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namedSheetViews/namedSheetView1.xml" ContentType="application/vnd.ms-excel.namedsheetviews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3.xml" ContentType="application/vnd.openxmlformats-officedocument.drawing+xml"/>
  <Override PartName="/xl/pivotTables/pivotTable13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474a192ac48de35/Documents/Koolitused/BCS_andmetarkus_2025/Andmetarkus_git/FinalProject/Töökaust/students_analysis/"/>
    </mc:Choice>
  </mc:AlternateContent>
  <xr:revisionPtr revIDLastSave="664" documentId="13_ncr:1_{556F0A2F-28DA-4084-B139-D90CCF499060}" xr6:coauthVersionLast="47" xr6:coauthVersionMax="47" xr10:uidLastSave="{66FF7456-8E87-4C36-BB91-030DE999ABF2}"/>
  <bookViews>
    <workbookView xWindow="-120" yWindow="-120" windowWidth="29040" windowHeight="17520" tabRatio="870" activeTab="5" xr2:uid="{39411640-700E-4305-807B-28D89436855F}"/>
  </bookViews>
  <sheets>
    <sheet name="README" sheetId="11" r:id="rId1"/>
    <sheet name="Tahvli andmed" sheetId="18" r:id="rId2"/>
    <sheet name="Õppeained" sheetId="23" r:id="rId3"/>
    <sheet name="opained_pivot" sheetId="24" r:id="rId4"/>
    <sheet name="dummy_oppeained" sheetId="8" r:id="rId5"/>
    <sheet name="dummy_data" sheetId="12" r:id="rId6"/>
    <sheet name="pivot_tava" sheetId="22" r:id="rId7"/>
    <sheet name="pivot_datamodel" sheetId="19" r:id="rId8"/>
    <sheet name="hinded_abi" sheetId="9" r:id="rId9"/>
    <sheet name="akad_kalender" sheetId="20" r:id="rId10"/>
    <sheet name="õppekava_mappimine" sheetId="21" r:id="rId11"/>
    <sheet name="dummy_yherealine" sheetId="2" state="hidden" r:id="rId12"/>
    <sheet name="Pivot_KKH" sheetId="10" state="hidden" r:id="rId13"/>
    <sheet name="P_dummy_dm" sheetId="14" state="hidden" r:id="rId14"/>
  </sheets>
  <definedNames>
    <definedName name="_xlnm._FilterDatabase" localSheetId="5" hidden="1">dummy_data!$A$1:$BE$2062</definedName>
    <definedName name="_xlnm._FilterDatabase" localSheetId="4" hidden="1">dummy_oppeained!$A$1:$D$444</definedName>
    <definedName name="_xlnm._FilterDatabase" localSheetId="11" hidden="1">dummy_yherealine!$A$1:$AZ$1743</definedName>
    <definedName name="_xlnm._FilterDatabase" localSheetId="2" hidden="1">Õppeained!$A$1:$D$1</definedName>
    <definedName name="_xlnm._FilterDatabase" localSheetId="10" hidden="1">õppekava_mappimine!$B$2:$C$56</definedName>
    <definedName name="_xlcn.WorksheetConnection_dummy_topeltreadA1BD17431" hidden="1">dummy_data!$A$1:$BE$1743</definedName>
  </definedNames>
  <calcPr calcId="191029"/>
  <pivotCaches>
    <pivotCache cacheId="100" r:id="rId15"/>
    <pivotCache cacheId="101" r:id="rId16"/>
    <pivotCache cacheId="102" r:id="rId17"/>
    <pivotCache cacheId="103" r:id="rId18"/>
    <pivotCache cacheId="104" r:id="rId19"/>
    <pivotCache cacheId="105" r:id="rId20"/>
    <pivotCache cacheId="106" r:id="rId21"/>
    <pivotCache cacheId="107" r:id="rId2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dummy_topeltread!$A$1:$BD$1743"/>
        </x15:modelTables>
        <x15:extLst>
          <ext xmlns:x16="http://schemas.microsoft.com/office/spreadsheetml/2014/11/main" uri="{9835A34E-60A6-4A7C-AAB8-D5F71C897F49}">
            <x16:modelTimeGroupings>
              <x16:modelTimeGrouping tableName="Range" columnName="Immatrikuleeritud" columnId="Immatrikuleeritud">
                <x16:calculatedTimeColumn columnName="Immatrikuleeritud (Year)" columnId="Immatrikuleeritud (Year)" contentType="years" isSelected="1"/>
                <x16:calculatedTimeColumn columnName="Immatrikuleeritud (Quarter)" columnId="Immatrikuleeritud (Quarter)" contentType="quarters" isSelected="1"/>
                <x16:calculatedTimeColumn columnName="Immatrikuleeritud (Month Index)" columnId="Immatrikuleeritud (Month Index)" contentType="monthsindex" isSelected="1"/>
                <x16:calculatedTimeColumn columnName="Immatrikuleeritud (Month)" columnId="Immatrikuleeritud (Month)" contentType="months" isSelected="1"/>
              </x16:modelTimeGrouping>
              <x16:modelTimeGrouping tableName="Range" columnName="Deklaratsiooni kinnitus perioodis" columnId="Deklaratsiooni kinnitus perioodis">
                <x16:calculatedTimeColumn columnName="Deklaratsiooni kinnitus perioodis (Year)" columnId="Deklaratsiooni kinnitus perioodis (Year)" contentType="years" isSelected="1"/>
                <x16:calculatedTimeColumn columnName="Deklaratsiooni kinnitus perioodis (Quarter)" columnId="Deklaratsiooni kinnitus perioodis (Quarter)" contentType="quarters" isSelected="1"/>
                <x16:calculatedTimeColumn columnName="Deklaratsiooni kinnitus perioodis (Month Index)" columnId="Deklaratsiooni kinnitus perioodis (Month Index)" contentType="monthsindex" isSelected="1"/>
                <x16:calculatedTimeColumn columnName="Deklaratsiooni kinnitus perioodis (Month)" columnId="Deklaratsiooni kinnitus perioodis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C3" i="12" l="1"/>
  <c r="BC4" i="12"/>
  <c r="BC5" i="12"/>
  <c r="BC6" i="12"/>
  <c r="BC7" i="12"/>
  <c r="BC8" i="12"/>
  <c r="BC9" i="12"/>
  <c r="BC10" i="12"/>
  <c r="BC11" i="12"/>
  <c r="BC12" i="12"/>
  <c r="BC13" i="12"/>
  <c r="BC14" i="12"/>
  <c r="BC15" i="12"/>
  <c r="BC16" i="12"/>
  <c r="BC17" i="12"/>
  <c r="BC18" i="12"/>
  <c r="BC19" i="12"/>
  <c r="BC20" i="12"/>
  <c r="BC21" i="12"/>
  <c r="BC22" i="12"/>
  <c r="BC23" i="12"/>
  <c r="BC24" i="12"/>
  <c r="BC25" i="12"/>
  <c r="BC26" i="12"/>
  <c r="BC27" i="12"/>
  <c r="BC28" i="12"/>
  <c r="BC29" i="12"/>
  <c r="BC30" i="12"/>
  <c r="BC31" i="12"/>
  <c r="BC32" i="12"/>
  <c r="BC33" i="12"/>
  <c r="BC34" i="12"/>
  <c r="BC35" i="12"/>
  <c r="BC36" i="12"/>
  <c r="BC37" i="12"/>
  <c r="BC38" i="12"/>
  <c r="BC39" i="12"/>
  <c r="BC40" i="12"/>
  <c r="BC41" i="12"/>
  <c r="BC42" i="12"/>
  <c r="BC43" i="12"/>
  <c r="BC44" i="12"/>
  <c r="BC45" i="12"/>
  <c r="BC46" i="12"/>
  <c r="BC47" i="12"/>
  <c r="BC48" i="12"/>
  <c r="BC49" i="12"/>
  <c r="BC50" i="12"/>
  <c r="BC51" i="12"/>
  <c r="BC52" i="12"/>
  <c r="BC53" i="12"/>
  <c r="BC54" i="12"/>
  <c r="BC55" i="12"/>
  <c r="BC56" i="12"/>
  <c r="BC57" i="12"/>
  <c r="BC58" i="12"/>
  <c r="BC59" i="12"/>
  <c r="BC60" i="12"/>
  <c r="BC61" i="12"/>
  <c r="BC62" i="12"/>
  <c r="BC63" i="12"/>
  <c r="BC64" i="12"/>
  <c r="BC65" i="12"/>
  <c r="BC66" i="12"/>
  <c r="BC67" i="12"/>
  <c r="BC68" i="12"/>
  <c r="BC69" i="12"/>
  <c r="BC70" i="12"/>
  <c r="BC71" i="12"/>
  <c r="BC72" i="12"/>
  <c r="BC73" i="12"/>
  <c r="BC74" i="12"/>
  <c r="BC75" i="12"/>
  <c r="BC76" i="12"/>
  <c r="BC77" i="12"/>
  <c r="BC78" i="12"/>
  <c r="BC79" i="12"/>
  <c r="BC80" i="12"/>
  <c r="BC81" i="12"/>
  <c r="BC82" i="12"/>
  <c r="BC83" i="12"/>
  <c r="BC84" i="12"/>
  <c r="BC85" i="12"/>
  <c r="BC86" i="12"/>
  <c r="BC87" i="12"/>
  <c r="BC88" i="12"/>
  <c r="BC89" i="12"/>
  <c r="BC90" i="12"/>
  <c r="BC91" i="12"/>
  <c r="BC92" i="12"/>
  <c r="BC93" i="12"/>
  <c r="BC94" i="12"/>
  <c r="BC95" i="12"/>
  <c r="BC96" i="12"/>
  <c r="BC97" i="12"/>
  <c r="BC98" i="12"/>
  <c r="BC99" i="12"/>
  <c r="BC100" i="12"/>
  <c r="BC101" i="12"/>
  <c r="BC102" i="12"/>
  <c r="BC103" i="12"/>
  <c r="BC104" i="12"/>
  <c r="BC105" i="12"/>
  <c r="BC106" i="12"/>
  <c r="BC107" i="12"/>
  <c r="BC108" i="12"/>
  <c r="BC109" i="12"/>
  <c r="BC110" i="12"/>
  <c r="BC111" i="12"/>
  <c r="BC112" i="12"/>
  <c r="BC113" i="12"/>
  <c r="BC114" i="12"/>
  <c r="BC115" i="12"/>
  <c r="BC116" i="12"/>
  <c r="BC117" i="12"/>
  <c r="BC118" i="12"/>
  <c r="BC119" i="12"/>
  <c r="BC120" i="12"/>
  <c r="BC121" i="12"/>
  <c r="BC122" i="12"/>
  <c r="BC123" i="12"/>
  <c r="BC124" i="12"/>
  <c r="BC125" i="12"/>
  <c r="BC126" i="12"/>
  <c r="BC127" i="12"/>
  <c r="BC128" i="12"/>
  <c r="BC129" i="12"/>
  <c r="BC130" i="12"/>
  <c r="BC131" i="12"/>
  <c r="BC132" i="12"/>
  <c r="BC133" i="12"/>
  <c r="BC134" i="12"/>
  <c r="BC135" i="12"/>
  <c r="BC136" i="12"/>
  <c r="BC137" i="12"/>
  <c r="BC138" i="12"/>
  <c r="BC139" i="12"/>
  <c r="BC140" i="12"/>
  <c r="BC141" i="12"/>
  <c r="BC142" i="12"/>
  <c r="BC143" i="12"/>
  <c r="BC144" i="12"/>
  <c r="BC145" i="12"/>
  <c r="BC146" i="12"/>
  <c r="BC147" i="12"/>
  <c r="BC148" i="12"/>
  <c r="BC149" i="12"/>
  <c r="BC150" i="12"/>
  <c r="BC151" i="12"/>
  <c r="BC152" i="12"/>
  <c r="BC153" i="12"/>
  <c r="BC154" i="12"/>
  <c r="BC155" i="12"/>
  <c r="BC156" i="12"/>
  <c r="BC157" i="12"/>
  <c r="BC158" i="12"/>
  <c r="BC159" i="12"/>
  <c r="BC160" i="12"/>
  <c r="BC161" i="12"/>
  <c r="BC162" i="12"/>
  <c r="BC163" i="12"/>
  <c r="BC164" i="12"/>
  <c r="BC165" i="12"/>
  <c r="BC166" i="12"/>
  <c r="BC167" i="12"/>
  <c r="BC168" i="12"/>
  <c r="BC169" i="12"/>
  <c r="BC170" i="12"/>
  <c r="BC171" i="12"/>
  <c r="BC172" i="12"/>
  <c r="BC173" i="12"/>
  <c r="BC174" i="12"/>
  <c r="BC175" i="12"/>
  <c r="BC176" i="12"/>
  <c r="BC177" i="12"/>
  <c r="BC178" i="12"/>
  <c r="BC179" i="12"/>
  <c r="BC180" i="12"/>
  <c r="BC181" i="12"/>
  <c r="BC182" i="12"/>
  <c r="BC183" i="12"/>
  <c r="BC184" i="12"/>
  <c r="BC185" i="12"/>
  <c r="BC186" i="12"/>
  <c r="BC187" i="12"/>
  <c r="BC188" i="12"/>
  <c r="BC189" i="12"/>
  <c r="BC190" i="12"/>
  <c r="BC191" i="12"/>
  <c r="BC192" i="12"/>
  <c r="BC193" i="12"/>
  <c r="BC194" i="12"/>
  <c r="BC195" i="12"/>
  <c r="BC196" i="12"/>
  <c r="BC197" i="12"/>
  <c r="BC198" i="12"/>
  <c r="BC199" i="12"/>
  <c r="BC200" i="12"/>
  <c r="BC201" i="12"/>
  <c r="BC202" i="12"/>
  <c r="BC203" i="12"/>
  <c r="BC204" i="12"/>
  <c r="BC205" i="12"/>
  <c r="BC206" i="12"/>
  <c r="BC207" i="12"/>
  <c r="BC208" i="12"/>
  <c r="BC209" i="12"/>
  <c r="BC210" i="12"/>
  <c r="BC211" i="12"/>
  <c r="BC212" i="12"/>
  <c r="BC213" i="12"/>
  <c r="BC214" i="12"/>
  <c r="BC215" i="12"/>
  <c r="BC216" i="12"/>
  <c r="BC217" i="12"/>
  <c r="BC218" i="12"/>
  <c r="BC219" i="12"/>
  <c r="BC220" i="12"/>
  <c r="BC221" i="12"/>
  <c r="BC222" i="12"/>
  <c r="BC223" i="12"/>
  <c r="BC224" i="12"/>
  <c r="BC225" i="12"/>
  <c r="BC226" i="12"/>
  <c r="BC227" i="12"/>
  <c r="BC228" i="12"/>
  <c r="BC229" i="12"/>
  <c r="BC230" i="12"/>
  <c r="BC231" i="12"/>
  <c r="BC232" i="12"/>
  <c r="BC233" i="12"/>
  <c r="BC234" i="12"/>
  <c r="BC235" i="12"/>
  <c r="BC236" i="12"/>
  <c r="BC237" i="12"/>
  <c r="BC238" i="12"/>
  <c r="BC239" i="12"/>
  <c r="BC240" i="12"/>
  <c r="BC241" i="12"/>
  <c r="BC242" i="12"/>
  <c r="BC243" i="12"/>
  <c r="BC244" i="12"/>
  <c r="BC245" i="12"/>
  <c r="BC246" i="12"/>
  <c r="BC247" i="12"/>
  <c r="BC248" i="12"/>
  <c r="BC249" i="12"/>
  <c r="BC250" i="12"/>
  <c r="BC251" i="12"/>
  <c r="BC252" i="12"/>
  <c r="BC253" i="12"/>
  <c r="BC254" i="12"/>
  <c r="BC255" i="12"/>
  <c r="BC256" i="12"/>
  <c r="BC257" i="12"/>
  <c r="BC258" i="12"/>
  <c r="BC259" i="12"/>
  <c r="BC260" i="12"/>
  <c r="BC261" i="12"/>
  <c r="BC262" i="12"/>
  <c r="BC263" i="12"/>
  <c r="BC264" i="12"/>
  <c r="BC265" i="12"/>
  <c r="BC266" i="12"/>
  <c r="BC267" i="12"/>
  <c r="BC268" i="12"/>
  <c r="BC269" i="12"/>
  <c r="BC270" i="12"/>
  <c r="BC271" i="12"/>
  <c r="BC272" i="12"/>
  <c r="BC273" i="12"/>
  <c r="BC274" i="12"/>
  <c r="BC275" i="12"/>
  <c r="BC276" i="12"/>
  <c r="BC277" i="12"/>
  <c r="BC278" i="12"/>
  <c r="BC279" i="12"/>
  <c r="BC280" i="12"/>
  <c r="BC281" i="12"/>
  <c r="BC282" i="12"/>
  <c r="BC283" i="12"/>
  <c r="BC284" i="12"/>
  <c r="BC285" i="12"/>
  <c r="BC286" i="12"/>
  <c r="BC287" i="12"/>
  <c r="BC288" i="12"/>
  <c r="BC289" i="12"/>
  <c r="BC290" i="12"/>
  <c r="BC291" i="12"/>
  <c r="BC292" i="12"/>
  <c r="BC293" i="12"/>
  <c r="BC294" i="12"/>
  <c r="BC295" i="12"/>
  <c r="BC296" i="12"/>
  <c r="BC297" i="12"/>
  <c r="BC298" i="12"/>
  <c r="BC299" i="12"/>
  <c r="BC300" i="12"/>
  <c r="BC301" i="12"/>
  <c r="BC302" i="12"/>
  <c r="BC303" i="12"/>
  <c r="BC304" i="12"/>
  <c r="BC305" i="12"/>
  <c r="BC306" i="12"/>
  <c r="BC307" i="12"/>
  <c r="BC308" i="12"/>
  <c r="BC309" i="12"/>
  <c r="BC310" i="12"/>
  <c r="BC311" i="12"/>
  <c r="BC312" i="12"/>
  <c r="BC313" i="12"/>
  <c r="BC314" i="12"/>
  <c r="BC315" i="12"/>
  <c r="BC316" i="12"/>
  <c r="BC317" i="12"/>
  <c r="BC318" i="12"/>
  <c r="BC319" i="12"/>
  <c r="BC320" i="12"/>
  <c r="BC321" i="12"/>
  <c r="BC322" i="12"/>
  <c r="BC323" i="12"/>
  <c r="BC324" i="12"/>
  <c r="BC325" i="12"/>
  <c r="BC326" i="12"/>
  <c r="BC327" i="12"/>
  <c r="BC328" i="12"/>
  <c r="BC329" i="12"/>
  <c r="BC330" i="12"/>
  <c r="BC331" i="12"/>
  <c r="BC332" i="12"/>
  <c r="BC333" i="12"/>
  <c r="BC334" i="12"/>
  <c r="BC335" i="12"/>
  <c r="BC336" i="12"/>
  <c r="BC337" i="12"/>
  <c r="BC338" i="12"/>
  <c r="BC339" i="12"/>
  <c r="BC340" i="12"/>
  <c r="BC341" i="12"/>
  <c r="BC342" i="12"/>
  <c r="BC343" i="12"/>
  <c r="BC344" i="12"/>
  <c r="BC345" i="12"/>
  <c r="BC346" i="12"/>
  <c r="BC347" i="12"/>
  <c r="BC348" i="12"/>
  <c r="BC349" i="12"/>
  <c r="BC350" i="12"/>
  <c r="BC351" i="12"/>
  <c r="BC352" i="12"/>
  <c r="BC353" i="12"/>
  <c r="BC354" i="12"/>
  <c r="BC355" i="12"/>
  <c r="BC356" i="12"/>
  <c r="BC357" i="12"/>
  <c r="BC358" i="12"/>
  <c r="BC359" i="12"/>
  <c r="BC360" i="12"/>
  <c r="BC361" i="12"/>
  <c r="BC362" i="12"/>
  <c r="BC363" i="12"/>
  <c r="BC364" i="12"/>
  <c r="BC365" i="12"/>
  <c r="BC366" i="12"/>
  <c r="BC367" i="12"/>
  <c r="BC368" i="12"/>
  <c r="BC369" i="12"/>
  <c r="BC370" i="12"/>
  <c r="BC371" i="12"/>
  <c r="BC372" i="12"/>
  <c r="BC373" i="12"/>
  <c r="BC374" i="12"/>
  <c r="BC375" i="12"/>
  <c r="BC376" i="12"/>
  <c r="BC377" i="12"/>
  <c r="BC378" i="12"/>
  <c r="BC379" i="12"/>
  <c r="BC380" i="12"/>
  <c r="BC381" i="12"/>
  <c r="BC382" i="12"/>
  <c r="BC383" i="12"/>
  <c r="BC384" i="12"/>
  <c r="BC385" i="12"/>
  <c r="BC386" i="12"/>
  <c r="BC387" i="12"/>
  <c r="BC388" i="12"/>
  <c r="BC389" i="12"/>
  <c r="BC390" i="12"/>
  <c r="BC391" i="12"/>
  <c r="BC392" i="12"/>
  <c r="BC393" i="12"/>
  <c r="BC394" i="12"/>
  <c r="BC395" i="12"/>
  <c r="BC396" i="12"/>
  <c r="BC397" i="12"/>
  <c r="BC398" i="12"/>
  <c r="BC399" i="12"/>
  <c r="BC400" i="12"/>
  <c r="BC401" i="12"/>
  <c r="BC402" i="12"/>
  <c r="BC403" i="12"/>
  <c r="BC404" i="12"/>
  <c r="BC405" i="12"/>
  <c r="BC406" i="12"/>
  <c r="BC407" i="12"/>
  <c r="BC408" i="12"/>
  <c r="BC409" i="12"/>
  <c r="BC410" i="12"/>
  <c r="BC411" i="12"/>
  <c r="BC412" i="12"/>
  <c r="BC413" i="12"/>
  <c r="BC414" i="12"/>
  <c r="BC415" i="12"/>
  <c r="BC416" i="12"/>
  <c r="BC417" i="12"/>
  <c r="BC418" i="12"/>
  <c r="BC419" i="12"/>
  <c r="BC420" i="12"/>
  <c r="BC421" i="12"/>
  <c r="BC422" i="12"/>
  <c r="BC423" i="12"/>
  <c r="BC424" i="12"/>
  <c r="BC425" i="12"/>
  <c r="BC426" i="12"/>
  <c r="BC427" i="12"/>
  <c r="BC428" i="12"/>
  <c r="BC429" i="12"/>
  <c r="BC430" i="12"/>
  <c r="BC431" i="12"/>
  <c r="BC432" i="12"/>
  <c r="BC433" i="12"/>
  <c r="BC434" i="12"/>
  <c r="BC435" i="12"/>
  <c r="BC436" i="12"/>
  <c r="BC437" i="12"/>
  <c r="BC438" i="12"/>
  <c r="BC439" i="12"/>
  <c r="BC440" i="12"/>
  <c r="BC441" i="12"/>
  <c r="BC442" i="12"/>
  <c r="BC443" i="12"/>
  <c r="BC444" i="12"/>
  <c r="BC445" i="12"/>
  <c r="BC446" i="12"/>
  <c r="BC447" i="12"/>
  <c r="BC448" i="12"/>
  <c r="BC449" i="12"/>
  <c r="BC450" i="12"/>
  <c r="BC451" i="12"/>
  <c r="BC452" i="12"/>
  <c r="BC453" i="12"/>
  <c r="BC454" i="12"/>
  <c r="BC455" i="12"/>
  <c r="BC456" i="12"/>
  <c r="BC457" i="12"/>
  <c r="BC458" i="12"/>
  <c r="BC459" i="12"/>
  <c r="BC460" i="12"/>
  <c r="BC461" i="12"/>
  <c r="BC462" i="12"/>
  <c r="BC463" i="12"/>
  <c r="BC464" i="12"/>
  <c r="BC465" i="12"/>
  <c r="BC466" i="12"/>
  <c r="BC467" i="12"/>
  <c r="BC468" i="12"/>
  <c r="BC469" i="12"/>
  <c r="BC470" i="12"/>
  <c r="BC471" i="12"/>
  <c r="BC472" i="12"/>
  <c r="BC473" i="12"/>
  <c r="BC474" i="12"/>
  <c r="BC475" i="12"/>
  <c r="BC476" i="12"/>
  <c r="BC477" i="12"/>
  <c r="BC478" i="12"/>
  <c r="BC479" i="12"/>
  <c r="BC480" i="12"/>
  <c r="BC481" i="12"/>
  <c r="BC482" i="12"/>
  <c r="BC483" i="12"/>
  <c r="BC484" i="12"/>
  <c r="BC485" i="12"/>
  <c r="BC486" i="12"/>
  <c r="BC487" i="12"/>
  <c r="BC488" i="12"/>
  <c r="BC489" i="12"/>
  <c r="BC490" i="12"/>
  <c r="BC491" i="12"/>
  <c r="BC492" i="12"/>
  <c r="BC493" i="12"/>
  <c r="BC494" i="12"/>
  <c r="BC495" i="12"/>
  <c r="BC496" i="12"/>
  <c r="BC497" i="12"/>
  <c r="BC498" i="12"/>
  <c r="BC499" i="12"/>
  <c r="BC500" i="12"/>
  <c r="BC501" i="12"/>
  <c r="BC502" i="12"/>
  <c r="BC503" i="12"/>
  <c r="BC504" i="12"/>
  <c r="BC505" i="12"/>
  <c r="BC506" i="12"/>
  <c r="BC507" i="12"/>
  <c r="BC508" i="12"/>
  <c r="BC509" i="12"/>
  <c r="BC510" i="12"/>
  <c r="BC511" i="12"/>
  <c r="BC512" i="12"/>
  <c r="BC513" i="12"/>
  <c r="BC514" i="12"/>
  <c r="BC515" i="12"/>
  <c r="BC516" i="12"/>
  <c r="BC517" i="12"/>
  <c r="BC518" i="12"/>
  <c r="BC519" i="12"/>
  <c r="BC520" i="12"/>
  <c r="BC521" i="12"/>
  <c r="BC522" i="12"/>
  <c r="BC523" i="12"/>
  <c r="BC524" i="12"/>
  <c r="BC525" i="12"/>
  <c r="BC526" i="12"/>
  <c r="BC527" i="12"/>
  <c r="BC528" i="12"/>
  <c r="BC529" i="12"/>
  <c r="BC530" i="12"/>
  <c r="BC531" i="12"/>
  <c r="BC532" i="12"/>
  <c r="BC533" i="12"/>
  <c r="BC534" i="12"/>
  <c r="BC535" i="12"/>
  <c r="BC536" i="12"/>
  <c r="BC537" i="12"/>
  <c r="BC538" i="12"/>
  <c r="BC539" i="12"/>
  <c r="BC540" i="12"/>
  <c r="BC541" i="12"/>
  <c r="BC542" i="12"/>
  <c r="BC543" i="12"/>
  <c r="BC544" i="12"/>
  <c r="BC545" i="12"/>
  <c r="BC546" i="12"/>
  <c r="BC547" i="12"/>
  <c r="BC548" i="12"/>
  <c r="BC549" i="12"/>
  <c r="BC550" i="12"/>
  <c r="BC551" i="12"/>
  <c r="BC552" i="12"/>
  <c r="BC553" i="12"/>
  <c r="BC554" i="12"/>
  <c r="BC555" i="12"/>
  <c r="BC556" i="12"/>
  <c r="BC557" i="12"/>
  <c r="BC558" i="12"/>
  <c r="BC559" i="12"/>
  <c r="BC560" i="12"/>
  <c r="BC561" i="12"/>
  <c r="BC562" i="12"/>
  <c r="BC563" i="12"/>
  <c r="BC564" i="12"/>
  <c r="BC565" i="12"/>
  <c r="BC566" i="12"/>
  <c r="BC567" i="12"/>
  <c r="BC568" i="12"/>
  <c r="BC569" i="12"/>
  <c r="BC570" i="12"/>
  <c r="BC571" i="12"/>
  <c r="BC572" i="12"/>
  <c r="BC573" i="12"/>
  <c r="BC574" i="12"/>
  <c r="BC575" i="12"/>
  <c r="BC576" i="12"/>
  <c r="BC577" i="12"/>
  <c r="BC578" i="12"/>
  <c r="BC579" i="12"/>
  <c r="BC580" i="12"/>
  <c r="BC581" i="12"/>
  <c r="BC582" i="12"/>
  <c r="BC583" i="12"/>
  <c r="BC584" i="12"/>
  <c r="BC585" i="12"/>
  <c r="BC586" i="12"/>
  <c r="BC587" i="12"/>
  <c r="BC588" i="12"/>
  <c r="BC589" i="12"/>
  <c r="BC590" i="12"/>
  <c r="BC591" i="12"/>
  <c r="BC592" i="12"/>
  <c r="BC593" i="12"/>
  <c r="BC594" i="12"/>
  <c r="BC595" i="12"/>
  <c r="BC596" i="12"/>
  <c r="BC597" i="12"/>
  <c r="BC598" i="12"/>
  <c r="BC599" i="12"/>
  <c r="BC600" i="12"/>
  <c r="BC601" i="12"/>
  <c r="BC602" i="12"/>
  <c r="BC603" i="12"/>
  <c r="BC604" i="12"/>
  <c r="BC605" i="12"/>
  <c r="BC606" i="12"/>
  <c r="BC607" i="12"/>
  <c r="BC608" i="12"/>
  <c r="BC609" i="12"/>
  <c r="BC610" i="12"/>
  <c r="BC611" i="12"/>
  <c r="BC612" i="12"/>
  <c r="BC613" i="12"/>
  <c r="BC614" i="12"/>
  <c r="BC615" i="12"/>
  <c r="BC616" i="12"/>
  <c r="BC617" i="12"/>
  <c r="BC618" i="12"/>
  <c r="BC619" i="12"/>
  <c r="BC620" i="12"/>
  <c r="BC621" i="12"/>
  <c r="BC622" i="12"/>
  <c r="BC623" i="12"/>
  <c r="BC624" i="12"/>
  <c r="BC625" i="12"/>
  <c r="BC626" i="12"/>
  <c r="BC627" i="12"/>
  <c r="BC628" i="12"/>
  <c r="BC629" i="12"/>
  <c r="BC630" i="12"/>
  <c r="BC631" i="12"/>
  <c r="BC632" i="12"/>
  <c r="BC633" i="12"/>
  <c r="BC634" i="12"/>
  <c r="BC635" i="12"/>
  <c r="BC636" i="12"/>
  <c r="BC637" i="12"/>
  <c r="BC638" i="12"/>
  <c r="BC639" i="12"/>
  <c r="BC640" i="12"/>
  <c r="BC641" i="12"/>
  <c r="BC642" i="12"/>
  <c r="BC643" i="12"/>
  <c r="BC644" i="12"/>
  <c r="BC645" i="12"/>
  <c r="BC646" i="12"/>
  <c r="BC647" i="12"/>
  <c r="BC648" i="12"/>
  <c r="BC649" i="12"/>
  <c r="BC650" i="12"/>
  <c r="BC651" i="12"/>
  <c r="BC652" i="12"/>
  <c r="BC653" i="12"/>
  <c r="BC654" i="12"/>
  <c r="BC655" i="12"/>
  <c r="BC656" i="12"/>
  <c r="BC657" i="12"/>
  <c r="BC658" i="12"/>
  <c r="BC659" i="12"/>
  <c r="BC660" i="12"/>
  <c r="BC661" i="12"/>
  <c r="BC662" i="12"/>
  <c r="BC663" i="12"/>
  <c r="BC664" i="12"/>
  <c r="BC665" i="12"/>
  <c r="BC666" i="12"/>
  <c r="BC667" i="12"/>
  <c r="BC668" i="12"/>
  <c r="BC669" i="12"/>
  <c r="BC670" i="12"/>
  <c r="BC671" i="12"/>
  <c r="BC672" i="12"/>
  <c r="BC673" i="12"/>
  <c r="BC674" i="12"/>
  <c r="BC675" i="12"/>
  <c r="BC676" i="12"/>
  <c r="BC677" i="12"/>
  <c r="BC678" i="12"/>
  <c r="BC679" i="12"/>
  <c r="BC680" i="12"/>
  <c r="BC681" i="12"/>
  <c r="BC682" i="12"/>
  <c r="BC683" i="12"/>
  <c r="BC684" i="12"/>
  <c r="BC685" i="12"/>
  <c r="BC686" i="12"/>
  <c r="BC687" i="12"/>
  <c r="BC688" i="12"/>
  <c r="BC689" i="12"/>
  <c r="BC690" i="12"/>
  <c r="BC691" i="12"/>
  <c r="BC692" i="12"/>
  <c r="BC693" i="12"/>
  <c r="BC694" i="12"/>
  <c r="BC695" i="12"/>
  <c r="BC696" i="12"/>
  <c r="BC697" i="12"/>
  <c r="BC698" i="12"/>
  <c r="BC699" i="12"/>
  <c r="BC700" i="12"/>
  <c r="BC701" i="12"/>
  <c r="BC702" i="12"/>
  <c r="BC703" i="12"/>
  <c r="BC704" i="12"/>
  <c r="BC705" i="12"/>
  <c r="BC706" i="12"/>
  <c r="BC707" i="12"/>
  <c r="BC708" i="12"/>
  <c r="BC709" i="12"/>
  <c r="BC710" i="12"/>
  <c r="BC711" i="12"/>
  <c r="BC712" i="12"/>
  <c r="BC713" i="12"/>
  <c r="BC714" i="12"/>
  <c r="BC715" i="12"/>
  <c r="BC716" i="12"/>
  <c r="BC717" i="12"/>
  <c r="BC718" i="12"/>
  <c r="BC719" i="12"/>
  <c r="BC720" i="12"/>
  <c r="BC721" i="12"/>
  <c r="BC722" i="12"/>
  <c r="BC723" i="12"/>
  <c r="BC724" i="12"/>
  <c r="BC725" i="12"/>
  <c r="BC726" i="12"/>
  <c r="BC727" i="12"/>
  <c r="BC728" i="12"/>
  <c r="BC729" i="12"/>
  <c r="BC730" i="12"/>
  <c r="BC731" i="12"/>
  <c r="BC732" i="12"/>
  <c r="BC733" i="12"/>
  <c r="BC734" i="12"/>
  <c r="BC735" i="12"/>
  <c r="BC736" i="12"/>
  <c r="BC737" i="12"/>
  <c r="BC738" i="12"/>
  <c r="BC739" i="12"/>
  <c r="BC740" i="12"/>
  <c r="BC741" i="12"/>
  <c r="BC742" i="12"/>
  <c r="BC743" i="12"/>
  <c r="BC744" i="12"/>
  <c r="BC745" i="12"/>
  <c r="BC746" i="12"/>
  <c r="BC747" i="12"/>
  <c r="BC748" i="12"/>
  <c r="BC749" i="12"/>
  <c r="BC750" i="12"/>
  <c r="BC751" i="12"/>
  <c r="BC752" i="12"/>
  <c r="BC753" i="12"/>
  <c r="BC754" i="12"/>
  <c r="BC755" i="12"/>
  <c r="BC756" i="12"/>
  <c r="BC757" i="12"/>
  <c r="BC758" i="12"/>
  <c r="BC759" i="12"/>
  <c r="BC760" i="12"/>
  <c r="BC761" i="12"/>
  <c r="BC762" i="12"/>
  <c r="BC763" i="12"/>
  <c r="BC764" i="12"/>
  <c r="BC765" i="12"/>
  <c r="BC766" i="12"/>
  <c r="BC767" i="12"/>
  <c r="BC768" i="12"/>
  <c r="BC769" i="12"/>
  <c r="BC770" i="12"/>
  <c r="BC771" i="12"/>
  <c r="BC772" i="12"/>
  <c r="BC773" i="12"/>
  <c r="BC774" i="12"/>
  <c r="BC775" i="12"/>
  <c r="BC776" i="12"/>
  <c r="BC777" i="12"/>
  <c r="BC778" i="12"/>
  <c r="BC779" i="12"/>
  <c r="BC780" i="12"/>
  <c r="BC781" i="12"/>
  <c r="BC782" i="12"/>
  <c r="BC783" i="12"/>
  <c r="BC784" i="12"/>
  <c r="BC785" i="12"/>
  <c r="BC786" i="12"/>
  <c r="BC787" i="12"/>
  <c r="BC788" i="12"/>
  <c r="BC789" i="12"/>
  <c r="BC790" i="12"/>
  <c r="BC791" i="12"/>
  <c r="BC792" i="12"/>
  <c r="BC793" i="12"/>
  <c r="BC794" i="12"/>
  <c r="BC795" i="12"/>
  <c r="BC796" i="12"/>
  <c r="BC797" i="12"/>
  <c r="BC798" i="12"/>
  <c r="BC799" i="12"/>
  <c r="BC800" i="12"/>
  <c r="BC801" i="12"/>
  <c r="BC802" i="12"/>
  <c r="BC803" i="12"/>
  <c r="BC804" i="12"/>
  <c r="BC805" i="12"/>
  <c r="BC806" i="12"/>
  <c r="BC807" i="12"/>
  <c r="BC808" i="12"/>
  <c r="BC809" i="12"/>
  <c r="BC810" i="12"/>
  <c r="BC811" i="12"/>
  <c r="BC812" i="12"/>
  <c r="BC813" i="12"/>
  <c r="BC814" i="12"/>
  <c r="BC815" i="12"/>
  <c r="BC816" i="12"/>
  <c r="BC817" i="12"/>
  <c r="BC818" i="12"/>
  <c r="BC819" i="12"/>
  <c r="BC820" i="12"/>
  <c r="BC821" i="12"/>
  <c r="BC822" i="12"/>
  <c r="BC823" i="12"/>
  <c r="BC824" i="12"/>
  <c r="BC825" i="12"/>
  <c r="BC826" i="12"/>
  <c r="BC827" i="12"/>
  <c r="BC828" i="12"/>
  <c r="BC829" i="12"/>
  <c r="BC830" i="12"/>
  <c r="BC831" i="12"/>
  <c r="BC832" i="12"/>
  <c r="BC833" i="12"/>
  <c r="BC834" i="12"/>
  <c r="BC835" i="12"/>
  <c r="BC836" i="12"/>
  <c r="BC837" i="12"/>
  <c r="BC838" i="12"/>
  <c r="BC839" i="12"/>
  <c r="BC840" i="12"/>
  <c r="BC841" i="12"/>
  <c r="BC842" i="12"/>
  <c r="BC843" i="12"/>
  <c r="BC844" i="12"/>
  <c r="BC845" i="12"/>
  <c r="BC846" i="12"/>
  <c r="BC847" i="12"/>
  <c r="BC848" i="12"/>
  <c r="BC849" i="12"/>
  <c r="BC850" i="12"/>
  <c r="BC851" i="12"/>
  <c r="BC852" i="12"/>
  <c r="BC853" i="12"/>
  <c r="BC854" i="12"/>
  <c r="BC855" i="12"/>
  <c r="BC856" i="12"/>
  <c r="BC857" i="12"/>
  <c r="BC858" i="12"/>
  <c r="BC859" i="12"/>
  <c r="BC860" i="12"/>
  <c r="BC861" i="12"/>
  <c r="BC862" i="12"/>
  <c r="BC863" i="12"/>
  <c r="BC864" i="12"/>
  <c r="BC865" i="12"/>
  <c r="BC866" i="12"/>
  <c r="BC867" i="12"/>
  <c r="BC868" i="12"/>
  <c r="BC869" i="12"/>
  <c r="BC870" i="12"/>
  <c r="BC871" i="12"/>
  <c r="BC872" i="12"/>
  <c r="BC873" i="12"/>
  <c r="BC874" i="12"/>
  <c r="BC875" i="12"/>
  <c r="BC876" i="12"/>
  <c r="BC877" i="12"/>
  <c r="BC878" i="12"/>
  <c r="BC879" i="12"/>
  <c r="BC880" i="12"/>
  <c r="BC881" i="12"/>
  <c r="BC882" i="12"/>
  <c r="BC883" i="12"/>
  <c r="BC884" i="12"/>
  <c r="BC885" i="12"/>
  <c r="BC886" i="12"/>
  <c r="BC887" i="12"/>
  <c r="BC888" i="12"/>
  <c r="BC889" i="12"/>
  <c r="BC890" i="12"/>
  <c r="BC891" i="12"/>
  <c r="BC892" i="12"/>
  <c r="BC893" i="12"/>
  <c r="BC894" i="12"/>
  <c r="BC895" i="12"/>
  <c r="BC896" i="12"/>
  <c r="BC897" i="12"/>
  <c r="BC898" i="12"/>
  <c r="BC899" i="12"/>
  <c r="BC900" i="12"/>
  <c r="BC901" i="12"/>
  <c r="BC902" i="12"/>
  <c r="BC903" i="12"/>
  <c r="BC904" i="12"/>
  <c r="BC905" i="12"/>
  <c r="BC906" i="12"/>
  <c r="BC907" i="12"/>
  <c r="BC908" i="12"/>
  <c r="BC909" i="12"/>
  <c r="BC910" i="12"/>
  <c r="BC911" i="12"/>
  <c r="BC912" i="12"/>
  <c r="BC913" i="12"/>
  <c r="BC914" i="12"/>
  <c r="BC915" i="12"/>
  <c r="BC916" i="12"/>
  <c r="BC917" i="12"/>
  <c r="BC918" i="12"/>
  <c r="BC919" i="12"/>
  <c r="BC920" i="12"/>
  <c r="BC921" i="12"/>
  <c r="BC922" i="12"/>
  <c r="BC923" i="12"/>
  <c r="BC924" i="12"/>
  <c r="BC925" i="12"/>
  <c r="BC926" i="12"/>
  <c r="BC927" i="12"/>
  <c r="BC928" i="12"/>
  <c r="BC929" i="12"/>
  <c r="BC930" i="12"/>
  <c r="BC931" i="12"/>
  <c r="BC932" i="12"/>
  <c r="BC933" i="12"/>
  <c r="BC934" i="12"/>
  <c r="BC935" i="12"/>
  <c r="BC936" i="12"/>
  <c r="BC937" i="12"/>
  <c r="BC938" i="12"/>
  <c r="BC939" i="12"/>
  <c r="BC940" i="12"/>
  <c r="BC941" i="12"/>
  <c r="BC942" i="12"/>
  <c r="BC943" i="12"/>
  <c r="BC944" i="12"/>
  <c r="BC945" i="12"/>
  <c r="BC946" i="12"/>
  <c r="BC947" i="12"/>
  <c r="BC948" i="12"/>
  <c r="BC949" i="12"/>
  <c r="BC950" i="12"/>
  <c r="BC951" i="12"/>
  <c r="BC952" i="12"/>
  <c r="BC953" i="12"/>
  <c r="BC954" i="12"/>
  <c r="BC955" i="12"/>
  <c r="BC956" i="12"/>
  <c r="BC957" i="12"/>
  <c r="BC958" i="12"/>
  <c r="BC959" i="12"/>
  <c r="BC960" i="12"/>
  <c r="BC961" i="12"/>
  <c r="BC962" i="12"/>
  <c r="BC963" i="12"/>
  <c r="BC964" i="12"/>
  <c r="BC965" i="12"/>
  <c r="BC966" i="12"/>
  <c r="BC967" i="12"/>
  <c r="BC968" i="12"/>
  <c r="BC969" i="12"/>
  <c r="BC970" i="12"/>
  <c r="BC971" i="12"/>
  <c r="BC972" i="12"/>
  <c r="BC973" i="12"/>
  <c r="BC974" i="12"/>
  <c r="BC975" i="12"/>
  <c r="BC976" i="12"/>
  <c r="BC977" i="12"/>
  <c r="BC978" i="12"/>
  <c r="BC979" i="12"/>
  <c r="BC980" i="12"/>
  <c r="BC981" i="12"/>
  <c r="BC982" i="12"/>
  <c r="BC983" i="12"/>
  <c r="BC984" i="12"/>
  <c r="BC985" i="12"/>
  <c r="BC986" i="12"/>
  <c r="BC987" i="12"/>
  <c r="BC988" i="12"/>
  <c r="BC989" i="12"/>
  <c r="BC990" i="12"/>
  <c r="BC991" i="12"/>
  <c r="BC992" i="12"/>
  <c r="BC993" i="12"/>
  <c r="BC994" i="12"/>
  <c r="BC995" i="12"/>
  <c r="BC996" i="12"/>
  <c r="BC997" i="12"/>
  <c r="BC998" i="12"/>
  <c r="BC999" i="12"/>
  <c r="BC1000" i="12"/>
  <c r="BC1001" i="12"/>
  <c r="BC1002" i="12"/>
  <c r="BC1003" i="12"/>
  <c r="BC1004" i="12"/>
  <c r="BC1005" i="12"/>
  <c r="BC1006" i="12"/>
  <c r="BC1007" i="12"/>
  <c r="BC1008" i="12"/>
  <c r="BC1009" i="12"/>
  <c r="BC1010" i="12"/>
  <c r="BC1011" i="12"/>
  <c r="BC1012" i="12"/>
  <c r="BC1013" i="12"/>
  <c r="BC1014" i="12"/>
  <c r="BC1015" i="12"/>
  <c r="BC1016" i="12"/>
  <c r="BC1017" i="12"/>
  <c r="BC1018" i="12"/>
  <c r="BC1019" i="12"/>
  <c r="BC1020" i="12"/>
  <c r="BC1021" i="12"/>
  <c r="BC1022" i="12"/>
  <c r="BC1023" i="12"/>
  <c r="BC1024" i="12"/>
  <c r="BC1025" i="12"/>
  <c r="BC1026" i="12"/>
  <c r="BC1027" i="12"/>
  <c r="BC1028" i="12"/>
  <c r="BC1029" i="12"/>
  <c r="BC1030" i="12"/>
  <c r="BC1031" i="12"/>
  <c r="BC1032" i="12"/>
  <c r="BC1033" i="12"/>
  <c r="BC1034" i="12"/>
  <c r="BC1035" i="12"/>
  <c r="BC1036" i="12"/>
  <c r="BC1037" i="12"/>
  <c r="BC1038" i="12"/>
  <c r="BC1039" i="12"/>
  <c r="BC1040" i="12"/>
  <c r="BC1041" i="12"/>
  <c r="BC1042" i="12"/>
  <c r="BC1043" i="12"/>
  <c r="BC1044" i="12"/>
  <c r="BC1045" i="12"/>
  <c r="BC1046" i="12"/>
  <c r="BC1047" i="12"/>
  <c r="BC1048" i="12"/>
  <c r="BC1049" i="12"/>
  <c r="BC1050" i="12"/>
  <c r="BC1051" i="12"/>
  <c r="BC1052" i="12"/>
  <c r="BC1053" i="12"/>
  <c r="BC1054" i="12"/>
  <c r="BC1055" i="12"/>
  <c r="BC1056" i="12"/>
  <c r="BC1057" i="12"/>
  <c r="BC1058" i="12"/>
  <c r="BC1059" i="12"/>
  <c r="BC1060" i="12"/>
  <c r="BC1061" i="12"/>
  <c r="BC1062" i="12"/>
  <c r="BC1063" i="12"/>
  <c r="BC1064" i="12"/>
  <c r="BC1065" i="12"/>
  <c r="BC1066" i="12"/>
  <c r="BC1067" i="12"/>
  <c r="BC1068" i="12"/>
  <c r="BC1069" i="12"/>
  <c r="BC1070" i="12"/>
  <c r="BC1071" i="12"/>
  <c r="BC1072" i="12"/>
  <c r="BC1073" i="12"/>
  <c r="BC1074" i="12"/>
  <c r="BC1075" i="12"/>
  <c r="BC1076" i="12"/>
  <c r="BC1077" i="12"/>
  <c r="BC1078" i="12"/>
  <c r="BC1079" i="12"/>
  <c r="BC1080" i="12"/>
  <c r="BC1081" i="12"/>
  <c r="BC1082" i="12"/>
  <c r="BC1083" i="12"/>
  <c r="BC1084" i="12"/>
  <c r="BC1085" i="12"/>
  <c r="BC1086" i="12"/>
  <c r="BC1087" i="12"/>
  <c r="BC1088" i="12"/>
  <c r="BC1089" i="12"/>
  <c r="BC1090" i="12"/>
  <c r="BC1091" i="12"/>
  <c r="BC1092" i="12"/>
  <c r="BC1093" i="12"/>
  <c r="BC1094" i="12"/>
  <c r="BC1095" i="12"/>
  <c r="BC1096" i="12"/>
  <c r="BC1097" i="12"/>
  <c r="BC1098" i="12"/>
  <c r="BC1099" i="12"/>
  <c r="BC1100" i="12"/>
  <c r="BC1101" i="12"/>
  <c r="BC1102" i="12"/>
  <c r="BC1103" i="12"/>
  <c r="BC1104" i="12"/>
  <c r="BC1105" i="12"/>
  <c r="BC1106" i="12"/>
  <c r="BC1107" i="12"/>
  <c r="BC1108" i="12"/>
  <c r="BC1109" i="12"/>
  <c r="BC1110" i="12"/>
  <c r="BC1111" i="12"/>
  <c r="BC1112" i="12"/>
  <c r="BC1113" i="12"/>
  <c r="BC1114" i="12"/>
  <c r="BC1115" i="12"/>
  <c r="BC1116" i="12"/>
  <c r="BC1117" i="12"/>
  <c r="BC1118" i="12"/>
  <c r="BC1119" i="12"/>
  <c r="BC1120" i="12"/>
  <c r="BC1121" i="12"/>
  <c r="BC1122" i="12"/>
  <c r="BC1123" i="12"/>
  <c r="BC1124" i="12"/>
  <c r="BC1125" i="12"/>
  <c r="BC1126" i="12"/>
  <c r="BC1127" i="12"/>
  <c r="BC1128" i="12"/>
  <c r="BC1129" i="12"/>
  <c r="BC1130" i="12"/>
  <c r="BC1131" i="12"/>
  <c r="BC1132" i="12"/>
  <c r="BC1133" i="12"/>
  <c r="BC1134" i="12"/>
  <c r="BC1135" i="12"/>
  <c r="BC1136" i="12"/>
  <c r="BC1137" i="12"/>
  <c r="BC1138" i="12"/>
  <c r="BC1139" i="12"/>
  <c r="BC1140" i="12"/>
  <c r="BC1141" i="12"/>
  <c r="BC1142" i="12"/>
  <c r="BC1143" i="12"/>
  <c r="BC1144" i="12"/>
  <c r="BC1145" i="12"/>
  <c r="BC1146" i="12"/>
  <c r="BC1147" i="12"/>
  <c r="BC1148" i="12"/>
  <c r="BC1149" i="12"/>
  <c r="BC1150" i="12"/>
  <c r="BC1151" i="12"/>
  <c r="BC1152" i="12"/>
  <c r="BC1153" i="12"/>
  <c r="BC1154" i="12"/>
  <c r="BC1155" i="12"/>
  <c r="BC1156" i="12"/>
  <c r="BC1157" i="12"/>
  <c r="BC1158" i="12"/>
  <c r="BC1159" i="12"/>
  <c r="BC1160" i="12"/>
  <c r="BC1161" i="12"/>
  <c r="BC1162" i="12"/>
  <c r="BC1163" i="12"/>
  <c r="BC1164" i="12"/>
  <c r="BC1165" i="12"/>
  <c r="BC1166" i="12"/>
  <c r="BC1167" i="12"/>
  <c r="BC1168" i="12"/>
  <c r="BC1169" i="12"/>
  <c r="BC1170" i="12"/>
  <c r="BC1171" i="12"/>
  <c r="BC1172" i="12"/>
  <c r="BC1173" i="12"/>
  <c r="BC1174" i="12"/>
  <c r="BC1175" i="12"/>
  <c r="BC1176" i="12"/>
  <c r="BC1177" i="12"/>
  <c r="BC1178" i="12"/>
  <c r="BC1179" i="12"/>
  <c r="BC1180" i="12"/>
  <c r="BC1181" i="12"/>
  <c r="BC1182" i="12"/>
  <c r="BC1183" i="12"/>
  <c r="BC1184" i="12"/>
  <c r="BC1185" i="12"/>
  <c r="BC1186" i="12"/>
  <c r="BC1187" i="12"/>
  <c r="BC1188" i="12"/>
  <c r="BC1189" i="12"/>
  <c r="BC1190" i="12"/>
  <c r="BC1191" i="12"/>
  <c r="BC1192" i="12"/>
  <c r="BC1193" i="12"/>
  <c r="BC1194" i="12"/>
  <c r="BC1195" i="12"/>
  <c r="BC1196" i="12"/>
  <c r="BC1197" i="12"/>
  <c r="BC1198" i="12"/>
  <c r="BC1199" i="12"/>
  <c r="BC1200" i="12"/>
  <c r="BC1201" i="12"/>
  <c r="BC1202" i="12"/>
  <c r="BC1203" i="12"/>
  <c r="BC1204" i="12"/>
  <c r="BC1205" i="12"/>
  <c r="BC1206" i="12"/>
  <c r="BC1207" i="12"/>
  <c r="BC1208" i="12"/>
  <c r="BC1209" i="12"/>
  <c r="BC1210" i="12"/>
  <c r="BC1211" i="12"/>
  <c r="BC1212" i="12"/>
  <c r="BC1213" i="12"/>
  <c r="BC1214" i="12"/>
  <c r="BC1215" i="12"/>
  <c r="BC1216" i="12"/>
  <c r="BC1217" i="12"/>
  <c r="BC1218" i="12"/>
  <c r="BC1219" i="12"/>
  <c r="BC1220" i="12"/>
  <c r="BC1221" i="12"/>
  <c r="BC1222" i="12"/>
  <c r="BC1223" i="12"/>
  <c r="BC1224" i="12"/>
  <c r="BC1225" i="12"/>
  <c r="BC1226" i="12"/>
  <c r="BC1227" i="12"/>
  <c r="BC1228" i="12"/>
  <c r="BC1229" i="12"/>
  <c r="BC1230" i="12"/>
  <c r="BC1231" i="12"/>
  <c r="BC1232" i="12"/>
  <c r="BC1233" i="12"/>
  <c r="BC1234" i="12"/>
  <c r="BC1235" i="12"/>
  <c r="BC1236" i="12"/>
  <c r="BC1237" i="12"/>
  <c r="BC1238" i="12"/>
  <c r="BC1239" i="12"/>
  <c r="BC1240" i="12"/>
  <c r="BC1241" i="12"/>
  <c r="BC1242" i="12"/>
  <c r="BC1243" i="12"/>
  <c r="BC1244" i="12"/>
  <c r="BC1245" i="12"/>
  <c r="BC1246" i="12"/>
  <c r="BC1247" i="12"/>
  <c r="BC1248" i="12"/>
  <c r="BC1249" i="12"/>
  <c r="BC1250" i="12"/>
  <c r="BC1251" i="12"/>
  <c r="BC1252" i="12"/>
  <c r="BC1253" i="12"/>
  <c r="BC1254" i="12"/>
  <c r="BC1255" i="12"/>
  <c r="BC1256" i="12"/>
  <c r="BC1257" i="12"/>
  <c r="BC1258" i="12"/>
  <c r="BC1259" i="12"/>
  <c r="BC1260" i="12"/>
  <c r="BC1261" i="12"/>
  <c r="BC1262" i="12"/>
  <c r="BC1263" i="12"/>
  <c r="BC1264" i="12"/>
  <c r="BC1265" i="12"/>
  <c r="BC1266" i="12"/>
  <c r="BC1267" i="12"/>
  <c r="BC1268" i="12"/>
  <c r="BC1269" i="12"/>
  <c r="BC1270" i="12"/>
  <c r="BC1271" i="12"/>
  <c r="BC1272" i="12"/>
  <c r="BC1273" i="12"/>
  <c r="BC1274" i="12"/>
  <c r="BC1275" i="12"/>
  <c r="BC1276" i="12"/>
  <c r="BC1277" i="12"/>
  <c r="BC1278" i="12"/>
  <c r="BC1279" i="12"/>
  <c r="BC1280" i="12"/>
  <c r="BC1281" i="12"/>
  <c r="BC1282" i="12"/>
  <c r="BC1283" i="12"/>
  <c r="BC1284" i="12"/>
  <c r="BC1285" i="12"/>
  <c r="BC1286" i="12"/>
  <c r="BC1287" i="12"/>
  <c r="BC1288" i="12"/>
  <c r="BC1289" i="12"/>
  <c r="BC1290" i="12"/>
  <c r="BC1291" i="12"/>
  <c r="BC1292" i="12"/>
  <c r="BC1293" i="12"/>
  <c r="BC1294" i="12"/>
  <c r="BC1295" i="12"/>
  <c r="BC1296" i="12"/>
  <c r="BC1297" i="12"/>
  <c r="BC1298" i="12"/>
  <c r="BC1299" i="12"/>
  <c r="BC1300" i="12"/>
  <c r="BC1301" i="12"/>
  <c r="BC1302" i="12"/>
  <c r="BC1303" i="12"/>
  <c r="BC1304" i="12"/>
  <c r="BC1305" i="12"/>
  <c r="BC1306" i="12"/>
  <c r="BC1307" i="12"/>
  <c r="BC1308" i="12"/>
  <c r="BC1309" i="12"/>
  <c r="BC1310" i="12"/>
  <c r="BC1311" i="12"/>
  <c r="BC1312" i="12"/>
  <c r="BC1313" i="12"/>
  <c r="BC1314" i="12"/>
  <c r="BC1315" i="12"/>
  <c r="BC1316" i="12"/>
  <c r="BC1317" i="12"/>
  <c r="BC1318" i="12"/>
  <c r="BC1319" i="12"/>
  <c r="BC1320" i="12"/>
  <c r="BC1321" i="12"/>
  <c r="BC1322" i="12"/>
  <c r="BC1323" i="12"/>
  <c r="BC1324" i="12"/>
  <c r="BC1325" i="12"/>
  <c r="BC1326" i="12"/>
  <c r="BC1327" i="12"/>
  <c r="BC1328" i="12"/>
  <c r="BC1329" i="12"/>
  <c r="BC1330" i="12"/>
  <c r="BC1331" i="12"/>
  <c r="BC1332" i="12"/>
  <c r="BC1333" i="12"/>
  <c r="BC1334" i="12"/>
  <c r="BC1335" i="12"/>
  <c r="BC1336" i="12"/>
  <c r="BC1337" i="12"/>
  <c r="BC1338" i="12"/>
  <c r="BC1339" i="12"/>
  <c r="BC1340" i="12"/>
  <c r="BC1341" i="12"/>
  <c r="BC1342" i="12"/>
  <c r="BC1343" i="12"/>
  <c r="BC1344" i="12"/>
  <c r="BC1345" i="12"/>
  <c r="BC1346" i="12"/>
  <c r="BC1347" i="12"/>
  <c r="BC1348" i="12"/>
  <c r="BC1349" i="12"/>
  <c r="BC1350" i="12"/>
  <c r="BC1351" i="12"/>
  <c r="BC1352" i="12"/>
  <c r="BC1353" i="12"/>
  <c r="BC1354" i="12"/>
  <c r="BC1355" i="12"/>
  <c r="BC1356" i="12"/>
  <c r="BC1357" i="12"/>
  <c r="BC1358" i="12"/>
  <c r="BC1359" i="12"/>
  <c r="BC1360" i="12"/>
  <c r="BC1361" i="12"/>
  <c r="BC1362" i="12"/>
  <c r="BC1363" i="12"/>
  <c r="BC1364" i="12"/>
  <c r="BC1365" i="12"/>
  <c r="BC1366" i="12"/>
  <c r="BC1367" i="12"/>
  <c r="BC1368" i="12"/>
  <c r="BC1369" i="12"/>
  <c r="BC1370" i="12"/>
  <c r="BC1371" i="12"/>
  <c r="BC1372" i="12"/>
  <c r="BC1373" i="12"/>
  <c r="BC1374" i="12"/>
  <c r="BC1375" i="12"/>
  <c r="BC1376" i="12"/>
  <c r="BC1377" i="12"/>
  <c r="BC1378" i="12"/>
  <c r="BC1379" i="12"/>
  <c r="BC1380" i="12"/>
  <c r="BC1381" i="12"/>
  <c r="BC1382" i="12"/>
  <c r="BC1383" i="12"/>
  <c r="BC1384" i="12"/>
  <c r="BC1385" i="12"/>
  <c r="BC1386" i="12"/>
  <c r="BC1387" i="12"/>
  <c r="BC1388" i="12"/>
  <c r="BC1389" i="12"/>
  <c r="BC1390" i="12"/>
  <c r="BC1391" i="12"/>
  <c r="BC1392" i="12"/>
  <c r="BC1393" i="12"/>
  <c r="BC1394" i="12"/>
  <c r="BC1395" i="12"/>
  <c r="BC1396" i="12"/>
  <c r="BC1397" i="12"/>
  <c r="BC1398" i="12"/>
  <c r="BC1399" i="12"/>
  <c r="BC1400" i="12"/>
  <c r="BC1401" i="12"/>
  <c r="BC1402" i="12"/>
  <c r="BC1403" i="12"/>
  <c r="BC1404" i="12"/>
  <c r="BC1405" i="12"/>
  <c r="BC1406" i="12"/>
  <c r="BC1407" i="12"/>
  <c r="BC1408" i="12"/>
  <c r="BC1409" i="12"/>
  <c r="BC1410" i="12"/>
  <c r="BC1411" i="12"/>
  <c r="BC1412" i="12"/>
  <c r="BC1413" i="12"/>
  <c r="BC1414" i="12"/>
  <c r="BC1415" i="12"/>
  <c r="BC1416" i="12"/>
  <c r="BC1417" i="12"/>
  <c r="BC1418" i="12"/>
  <c r="BC1419" i="12"/>
  <c r="BC1420" i="12"/>
  <c r="BC1421" i="12"/>
  <c r="BC1422" i="12"/>
  <c r="BC1423" i="12"/>
  <c r="BC1424" i="12"/>
  <c r="BC1425" i="12"/>
  <c r="BC1426" i="12"/>
  <c r="BC1427" i="12"/>
  <c r="BC1428" i="12"/>
  <c r="BC1429" i="12"/>
  <c r="BC1430" i="12"/>
  <c r="BC1431" i="12"/>
  <c r="BC1432" i="12"/>
  <c r="BC1433" i="12"/>
  <c r="BC1434" i="12"/>
  <c r="BC1435" i="12"/>
  <c r="BC1436" i="12"/>
  <c r="BC1437" i="12"/>
  <c r="BC1438" i="12"/>
  <c r="BC1439" i="12"/>
  <c r="BC1440" i="12"/>
  <c r="BC1441" i="12"/>
  <c r="BC1442" i="12"/>
  <c r="BC1443" i="12"/>
  <c r="BC1444" i="12"/>
  <c r="BC1445" i="12"/>
  <c r="BC1446" i="12"/>
  <c r="BC1447" i="12"/>
  <c r="BC1448" i="12"/>
  <c r="BC1449" i="12"/>
  <c r="BC1450" i="12"/>
  <c r="BC1451" i="12"/>
  <c r="BC1452" i="12"/>
  <c r="BC1453" i="12"/>
  <c r="BC1454" i="12"/>
  <c r="BC1455" i="12"/>
  <c r="BC1456" i="12"/>
  <c r="BC1457" i="12"/>
  <c r="BC1458" i="12"/>
  <c r="BC1459" i="12"/>
  <c r="BC1460" i="12"/>
  <c r="BC1461" i="12"/>
  <c r="BC1462" i="12"/>
  <c r="BC1463" i="12"/>
  <c r="BC1464" i="12"/>
  <c r="BC1465" i="12"/>
  <c r="BC1466" i="12"/>
  <c r="BC1467" i="12"/>
  <c r="BC1468" i="12"/>
  <c r="BC1469" i="12"/>
  <c r="BC1470" i="12"/>
  <c r="BC1471" i="12"/>
  <c r="BC1472" i="12"/>
  <c r="BC1473" i="12"/>
  <c r="BC1474" i="12"/>
  <c r="BC1475" i="12"/>
  <c r="BC1476" i="12"/>
  <c r="BC1477" i="12"/>
  <c r="BC1478" i="12"/>
  <c r="BC1479" i="12"/>
  <c r="BC1480" i="12"/>
  <c r="BC1481" i="12"/>
  <c r="BC1482" i="12"/>
  <c r="BC1483" i="12"/>
  <c r="BC1484" i="12"/>
  <c r="BC1485" i="12"/>
  <c r="BC1486" i="12"/>
  <c r="BC1487" i="12"/>
  <c r="BC1488" i="12"/>
  <c r="BC1489" i="12"/>
  <c r="BC1490" i="12"/>
  <c r="BC1491" i="12"/>
  <c r="BC1492" i="12"/>
  <c r="BC1493" i="12"/>
  <c r="BC1494" i="12"/>
  <c r="BC1495" i="12"/>
  <c r="BC1496" i="12"/>
  <c r="BC1497" i="12"/>
  <c r="BC1498" i="12"/>
  <c r="BC1499" i="12"/>
  <c r="BC1500" i="12"/>
  <c r="BC1501" i="12"/>
  <c r="BC1502" i="12"/>
  <c r="BC1503" i="12"/>
  <c r="BC1504" i="12"/>
  <c r="BC1505" i="12"/>
  <c r="BC1506" i="12"/>
  <c r="BC1507" i="12"/>
  <c r="BC1508" i="12"/>
  <c r="BC1509" i="12"/>
  <c r="BC1510" i="12"/>
  <c r="BC1511" i="12"/>
  <c r="BC1512" i="12"/>
  <c r="BC1513" i="12"/>
  <c r="BC1514" i="12"/>
  <c r="BC1515" i="12"/>
  <c r="BC1516" i="12"/>
  <c r="BC1517" i="12"/>
  <c r="BC1518" i="12"/>
  <c r="BC1519" i="12"/>
  <c r="BC1520" i="12"/>
  <c r="BC1521" i="12"/>
  <c r="BC1522" i="12"/>
  <c r="BC1523" i="12"/>
  <c r="BC1524" i="12"/>
  <c r="BC1525" i="12"/>
  <c r="BC1526" i="12"/>
  <c r="BC1527" i="12"/>
  <c r="BC1528" i="12"/>
  <c r="BC1529" i="12"/>
  <c r="BC1530" i="12"/>
  <c r="BC1531" i="12"/>
  <c r="BC1532" i="12"/>
  <c r="BC1533" i="12"/>
  <c r="BC1534" i="12"/>
  <c r="BC1535" i="12"/>
  <c r="BC1536" i="12"/>
  <c r="BC1537" i="12"/>
  <c r="BC1538" i="12"/>
  <c r="BC1539" i="12"/>
  <c r="BC1540" i="12"/>
  <c r="BC1541" i="12"/>
  <c r="BC1542" i="12"/>
  <c r="BC1543" i="12"/>
  <c r="BC1544" i="12"/>
  <c r="BC1545" i="12"/>
  <c r="BC1546" i="12"/>
  <c r="BC1547" i="12"/>
  <c r="BC1548" i="12"/>
  <c r="BC1549" i="12"/>
  <c r="BC1550" i="12"/>
  <c r="BC1551" i="12"/>
  <c r="BC1552" i="12"/>
  <c r="BC1553" i="12"/>
  <c r="BC1554" i="12"/>
  <c r="BC1555" i="12"/>
  <c r="BC1556" i="12"/>
  <c r="BC1557" i="12"/>
  <c r="BC1558" i="12"/>
  <c r="BC1559" i="12"/>
  <c r="BC1560" i="12"/>
  <c r="BC1561" i="12"/>
  <c r="BC1562" i="12"/>
  <c r="BC1563" i="12"/>
  <c r="BC1564" i="12"/>
  <c r="BC1565" i="12"/>
  <c r="BC1566" i="12"/>
  <c r="BC1567" i="12"/>
  <c r="BC1568" i="12"/>
  <c r="BC1569" i="12"/>
  <c r="BC1570" i="12"/>
  <c r="BC1571" i="12"/>
  <c r="BC1572" i="12"/>
  <c r="BC1573" i="12"/>
  <c r="BC1574" i="12"/>
  <c r="BC1575" i="12"/>
  <c r="BC1576" i="12"/>
  <c r="BC1577" i="12"/>
  <c r="BC1578" i="12"/>
  <c r="BC1579" i="12"/>
  <c r="BC1580" i="12"/>
  <c r="BC1581" i="12"/>
  <c r="BC1582" i="12"/>
  <c r="BC1583" i="12"/>
  <c r="BC1584" i="12"/>
  <c r="BC1585" i="12"/>
  <c r="BC1586" i="12"/>
  <c r="BC1587" i="12"/>
  <c r="BC1588" i="12"/>
  <c r="BC1589" i="12"/>
  <c r="BC1590" i="12"/>
  <c r="BC1591" i="12"/>
  <c r="BC1592" i="12"/>
  <c r="BC1593" i="12"/>
  <c r="BC1594" i="12"/>
  <c r="BC1595" i="12"/>
  <c r="BC1596" i="12"/>
  <c r="BC1597" i="12"/>
  <c r="BC1598" i="12"/>
  <c r="BC1599" i="12"/>
  <c r="BC1600" i="12"/>
  <c r="BC1601" i="12"/>
  <c r="BC1602" i="12"/>
  <c r="BC1603" i="12"/>
  <c r="BC1604" i="12"/>
  <c r="BC1605" i="12"/>
  <c r="BC1606" i="12"/>
  <c r="BC1607" i="12"/>
  <c r="BC1608" i="12"/>
  <c r="BC1609" i="12"/>
  <c r="BC1610" i="12"/>
  <c r="BC1611" i="12"/>
  <c r="BC1612" i="12"/>
  <c r="BC1613" i="12"/>
  <c r="BC1614" i="12"/>
  <c r="BC1615" i="12"/>
  <c r="BC1616" i="12"/>
  <c r="BC1617" i="12"/>
  <c r="BC1618" i="12"/>
  <c r="BC1619" i="12"/>
  <c r="BC1620" i="12"/>
  <c r="BC1621" i="12"/>
  <c r="BC1622" i="12"/>
  <c r="BC1623" i="12"/>
  <c r="BC1624" i="12"/>
  <c r="BC1625" i="12"/>
  <c r="BC1626" i="12"/>
  <c r="BC1627" i="12"/>
  <c r="BC1628" i="12"/>
  <c r="BC1629" i="12"/>
  <c r="BC1630" i="12"/>
  <c r="BC1631" i="12"/>
  <c r="BC1632" i="12"/>
  <c r="BC1633" i="12"/>
  <c r="BC1634" i="12"/>
  <c r="BC1635" i="12"/>
  <c r="BC1636" i="12"/>
  <c r="BC1637" i="12"/>
  <c r="BC1638" i="12"/>
  <c r="BC1639" i="12"/>
  <c r="BC1640" i="12"/>
  <c r="BC1641" i="12"/>
  <c r="BC1642" i="12"/>
  <c r="BC1643" i="12"/>
  <c r="BC1644" i="12"/>
  <c r="BC1645" i="12"/>
  <c r="BC1646" i="12"/>
  <c r="BC1647" i="12"/>
  <c r="BC1648" i="12"/>
  <c r="BC1649" i="12"/>
  <c r="BC1650" i="12"/>
  <c r="BC1651" i="12"/>
  <c r="BC1652" i="12"/>
  <c r="BC1653" i="12"/>
  <c r="BC1654" i="12"/>
  <c r="BC1655" i="12"/>
  <c r="BC1656" i="12"/>
  <c r="BC1657" i="12"/>
  <c r="BC1658" i="12"/>
  <c r="BC1659" i="12"/>
  <c r="BC1660" i="12"/>
  <c r="BC1661" i="12"/>
  <c r="BC1662" i="12"/>
  <c r="BC1663" i="12"/>
  <c r="BC1664" i="12"/>
  <c r="BC1665" i="12"/>
  <c r="BC1666" i="12"/>
  <c r="BC1667" i="12"/>
  <c r="BC1668" i="12"/>
  <c r="BC1669" i="12"/>
  <c r="BC1670" i="12"/>
  <c r="BC1671" i="12"/>
  <c r="BC1672" i="12"/>
  <c r="BC1673" i="12"/>
  <c r="BC1674" i="12"/>
  <c r="BC1675" i="12"/>
  <c r="BC1676" i="12"/>
  <c r="BC1677" i="12"/>
  <c r="BC1678" i="12"/>
  <c r="BC1679" i="12"/>
  <c r="BC1680" i="12"/>
  <c r="BC1681" i="12"/>
  <c r="BC1682" i="12"/>
  <c r="BC1683" i="12"/>
  <c r="BC1684" i="12"/>
  <c r="BC1685" i="12"/>
  <c r="BC1686" i="12"/>
  <c r="BC1687" i="12"/>
  <c r="BC1688" i="12"/>
  <c r="BC1689" i="12"/>
  <c r="BC1690" i="12"/>
  <c r="BC1691" i="12"/>
  <c r="BC1692" i="12"/>
  <c r="BC1693" i="12"/>
  <c r="BC1694" i="12"/>
  <c r="BC1695" i="12"/>
  <c r="BC1696" i="12"/>
  <c r="BC1697" i="12"/>
  <c r="BC1698" i="12"/>
  <c r="BC1699" i="12"/>
  <c r="BC1700" i="12"/>
  <c r="BC1701" i="12"/>
  <c r="BC1702" i="12"/>
  <c r="BC1703" i="12"/>
  <c r="BC1704" i="12"/>
  <c r="BC1705" i="12"/>
  <c r="BC1706" i="12"/>
  <c r="BC1707" i="12"/>
  <c r="BC1708" i="12"/>
  <c r="BC1709" i="12"/>
  <c r="BC1710" i="12"/>
  <c r="BC1711" i="12"/>
  <c r="BC1712" i="12"/>
  <c r="BC1713" i="12"/>
  <c r="BC1714" i="12"/>
  <c r="BC1715" i="12"/>
  <c r="BC1716" i="12"/>
  <c r="BC1717" i="12"/>
  <c r="BC1718" i="12"/>
  <c r="BC1719" i="12"/>
  <c r="BC1720" i="12"/>
  <c r="BC1721" i="12"/>
  <c r="BC1722" i="12"/>
  <c r="BC1723" i="12"/>
  <c r="BC1724" i="12"/>
  <c r="BC1725" i="12"/>
  <c r="BC1726" i="12"/>
  <c r="BC1727" i="12"/>
  <c r="BC1728" i="12"/>
  <c r="BC1729" i="12"/>
  <c r="BC1730" i="12"/>
  <c r="BC1731" i="12"/>
  <c r="BC1732" i="12"/>
  <c r="BC1733" i="12"/>
  <c r="BC1734" i="12"/>
  <c r="BC1735" i="12"/>
  <c r="BC1736" i="12"/>
  <c r="BC1737" i="12"/>
  <c r="BC1738" i="12"/>
  <c r="BC1739" i="12"/>
  <c r="BC1740" i="12"/>
  <c r="BC1741" i="12"/>
  <c r="BC1742" i="12"/>
  <c r="BC1743" i="12"/>
  <c r="BC1744" i="12"/>
  <c r="BC1745" i="12"/>
  <c r="BC1746" i="12"/>
  <c r="BC1747" i="12"/>
  <c r="BC1748" i="12"/>
  <c r="BC1749" i="12"/>
  <c r="BC1750" i="12"/>
  <c r="BC1751" i="12"/>
  <c r="BC1752" i="12"/>
  <c r="BC1753" i="12"/>
  <c r="BC1754" i="12"/>
  <c r="BC1755" i="12"/>
  <c r="BC1756" i="12"/>
  <c r="BC1757" i="12"/>
  <c r="BC1758" i="12"/>
  <c r="BC1759" i="12"/>
  <c r="BC1760" i="12"/>
  <c r="BC1761" i="12"/>
  <c r="BC1762" i="12"/>
  <c r="BC1763" i="12"/>
  <c r="BC1764" i="12"/>
  <c r="BC1765" i="12"/>
  <c r="BC1766" i="12"/>
  <c r="BC1767" i="12"/>
  <c r="BC1768" i="12"/>
  <c r="BC1769" i="12"/>
  <c r="BC1770" i="12"/>
  <c r="BC1771" i="12"/>
  <c r="BC1772" i="12"/>
  <c r="BC1773" i="12"/>
  <c r="BC1774" i="12"/>
  <c r="BC1775" i="12"/>
  <c r="BC1776" i="12"/>
  <c r="BC1777" i="12"/>
  <c r="BC1778" i="12"/>
  <c r="BC1779" i="12"/>
  <c r="BC1780" i="12"/>
  <c r="BC1781" i="12"/>
  <c r="BC1782" i="12"/>
  <c r="BC1783" i="12"/>
  <c r="BC1784" i="12"/>
  <c r="BC1785" i="12"/>
  <c r="BC1786" i="12"/>
  <c r="BC1787" i="12"/>
  <c r="BC1788" i="12"/>
  <c r="BC1789" i="12"/>
  <c r="BC1790" i="12"/>
  <c r="BC1791" i="12"/>
  <c r="BC1792" i="12"/>
  <c r="BC1793" i="12"/>
  <c r="BC1794" i="12"/>
  <c r="BC1795" i="12"/>
  <c r="BC1796" i="12"/>
  <c r="BC1797" i="12"/>
  <c r="BC1798" i="12"/>
  <c r="BC1799" i="12"/>
  <c r="BC1800" i="12"/>
  <c r="BC1801" i="12"/>
  <c r="BC1802" i="12"/>
  <c r="BC1803" i="12"/>
  <c r="BC1804" i="12"/>
  <c r="BC1805" i="12"/>
  <c r="BC1806" i="12"/>
  <c r="BC1807" i="12"/>
  <c r="BC1808" i="12"/>
  <c r="BC1809" i="12"/>
  <c r="BC1810" i="12"/>
  <c r="BC1811" i="12"/>
  <c r="BC1812" i="12"/>
  <c r="BC1813" i="12"/>
  <c r="BC1814" i="12"/>
  <c r="BC1815" i="12"/>
  <c r="BC1816" i="12"/>
  <c r="BC1817" i="12"/>
  <c r="BC1818" i="12"/>
  <c r="BC1819" i="12"/>
  <c r="BC1820" i="12"/>
  <c r="BC1821" i="12"/>
  <c r="BC1822" i="12"/>
  <c r="BC1823" i="12"/>
  <c r="BC1824" i="12"/>
  <c r="BC1825" i="12"/>
  <c r="BC1826" i="12"/>
  <c r="BC1827" i="12"/>
  <c r="BC1828" i="12"/>
  <c r="BC1829" i="12"/>
  <c r="BC1830" i="12"/>
  <c r="BC1831" i="12"/>
  <c r="BC1832" i="12"/>
  <c r="BC1833" i="12"/>
  <c r="BC1834" i="12"/>
  <c r="BC1835" i="12"/>
  <c r="BC1836" i="12"/>
  <c r="BC1837" i="12"/>
  <c r="BC1838" i="12"/>
  <c r="BC1839" i="12"/>
  <c r="BC1840" i="12"/>
  <c r="BC1841" i="12"/>
  <c r="BC1842" i="12"/>
  <c r="BC1843" i="12"/>
  <c r="BC1844" i="12"/>
  <c r="BC1845" i="12"/>
  <c r="BC1846" i="12"/>
  <c r="BC1847" i="12"/>
  <c r="BC1848" i="12"/>
  <c r="BC1849" i="12"/>
  <c r="BC1850" i="12"/>
  <c r="BC1851" i="12"/>
  <c r="BC1852" i="12"/>
  <c r="BC1853" i="12"/>
  <c r="BC1854" i="12"/>
  <c r="BC1855" i="12"/>
  <c r="BC1856" i="12"/>
  <c r="BC1857" i="12"/>
  <c r="BC1858" i="12"/>
  <c r="BC1859" i="12"/>
  <c r="BC1860" i="12"/>
  <c r="BC1861" i="12"/>
  <c r="BC1862" i="12"/>
  <c r="BC1863" i="12"/>
  <c r="BC1864" i="12"/>
  <c r="BC1865" i="12"/>
  <c r="BC1866" i="12"/>
  <c r="BC1867" i="12"/>
  <c r="BC1868" i="12"/>
  <c r="BC1869" i="12"/>
  <c r="BC1870" i="12"/>
  <c r="BC1871" i="12"/>
  <c r="BC1872" i="12"/>
  <c r="BC1873" i="12"/>
  <c r="BC1874" i="12"/>
  <c r="BC1875" i="12"/>
  <c r="BC1876" i="12"/>
  <c r="BC1877" i="12"/>
  <c r="BC1878" i="12"/>
  <c r="BC1879" i="12"/>
  <c r="BC1880" i="12"/>
  <c r="BC1881" i="12"/>
  <c r="BC1882" i="12"/>
  <c r="BC1883" i="12"/>
  <c r="BC1884" i="12"/>
  <c r="BC1885" i="12"/>
  <c r="BC1886" i="12"/>
  <c r="BC1887" i="12"/>
  <c r="BC1888" i="12"/>
  <c r="BC1889" i="12"/>
  <c r="BC1890" i="12"/>
  <c r="BC1891" i="12"/>
  <c r="BC1892" i="12"/>
  <c r="BC1893" i="12"/>
  <c r="BC1894" i="12"/>
  <c r="BC1895" i="12"/>
  <c r="BC1896" i="12"/>
  <c r="BC1897" i="12"/>
  <c r="BC1898" i="12"/>
  <c r="BC1899" i="12"/>
  <c r="BC1900" i="12"/>
  <c r="BC1901" i="12"/>
  <c r="BC1902" i="12"/>
  <c r="BC1903" i="12"/>
  <c r="BC1904" i="12"/>
  <c r="BC1905" i="12"/>
  <c r="BC1906" i="12"/>
  <c r="BC1907" i="12"/>
  <c r="BC1908" i="12"/>
  <c r="BC1909" i="12"/>
  <c r="BC1910" i="12"/>
  <c r="BC1911" i="12"/>
  <c r="BC1912" i="12"/>
  <c r="BC1913" i="12"/>
  <c r="BC1914" i="12"/>
  <c r="BC1915" i="12"/>
  <c r="BC1916" i="12"/>
  <c r="BC1917" i="12"/>
  <c r="BC1918" i="12"/>
  <c r="BC1919" i="12"/>
  <c r="BC1920" i="12"/>
  <c r="BC1921" i="12"/>
  <c r="BC1922" i="12"/>
  <c r="BC1923" i="12"/>
  <c r="BC1924" i="12"/>
  <c r="BC1925" i="12"/>
  <c r="BC1926" i="12"/>
  <c r="BC1927" i="12"/>
  <c r="BC1928" i="12"/>
  <c r="BC1929" i="12"/>
  <c r="BC1930" i="12"/>
  <c r="BC1931" i="12"/>
  <c r="BC1932" i="12"/>
  <c r="BC1933" i="12"/>
  <c r="BC1934" i="12"/>
  <c r="BC1935" i="12"/>
  <c r="BC1936" i="12"/>
  <c r="BC1937" i="12"/>
  <c r="BC1938" i="12"/>
  <c r="BC1939" i="12"/>
  <c r="BC1940" i="12"/>
  <c r="BC1941" i="12"/>
  <c r="BC1942" i="12"/>
  <c r="BC1943" i="12"/>
  <c r="BC1944" i="12"/>
  <c r="BC1945" i="12"/>
  <c r="BC1946" i="12"/>
  <c r="BC1947" i="12"/>
  <c r="BC1948" i="12"/>
  <c r="BC1949" i="12"/>
  <c r="BC1950" i="12"/>
  <c r="BC1951" i="12"/>
  <c r="BC1952" i="12"/>
  <c r="BC1953" i="12"/>
  <c r="BC1954" i="12"/>
  <c r="BC1955" i="12"/>
  <c r="BC1956" i="12"/>
  <c r="BC1957" i="12"/>
  <c r="BC1958" i="12"/>
  <c r="BC1959" i="12"/>
  <c r="BC1960" i="12"/>
  <c r="BC1961" i="12"/>
  <c r="BC1962" i="12"/>
  <c r="BC1963" i="12"/>
  <c r="BC1964" i="12"/>
  <c r="BC1965" i="12"/>
  <c r="BC1966" i="12"/>
  <c r="BC1967" i="12"/>
  <c r="BC1968" i="12"/>
  <c r="BC1969" i="12"/>
  <c r="BC1970" i="12"/>
  <c r="BC1971" i="12"/>
  <c r="BC1972" i="12"/>
  <c r="BC1973" i="12"/>
  <c r="BC1974" i="12"/>
  <c r="BC1975" i="12"/>
  <c r="BC1976" i="12"/>
  <c r="BC1977" i="12"/>
  <c r="BC1978" i="12"/>
  <c r="BC1979" i="12"/>
  <c r="BC1980" i="12"/>
  <c r="BC1981" i="12"/>
  <c r="BC1982" i="12"/>
  <c r="BC1983" i="12"/>
  <c r="BC1984" i="12"/>
  <c r="BC1985" i="12"/>
  <c r="BC1986" i="12"/>
  <c r="BC1987" i="12"/>
  <c r="BC1988" i="12"/>
  <c r="BC1989" i="12"/>
  <c r="BC1990" i="12"/>
  <c r="BC1991" i="12"/>
  <c r="BC1992" i="12"/>
  <c r="BC1993" i="12"/>
  <c r="BC1994" i="12"/>
  <c r="BC1995" i="12"/>
  <c r="BC1996" i="12"/>
  <c r="BC1997" i="12"/>
  <c r="BC1998" i="12"/>
  <c r="BC1999" i="12"/>
  <c r="BC2000" i="12"/>
  <c r="BC2001" i="12"/>
  <c r="BC2002" i="12"/>
  <c r="BC2003" i="12"/>
  <c r="BC2004" i="12"/>
  <c r="BC2005" i="12"/>
  <c r="BC2006" i="12"/>
  <c r="BC2007" i="12"/>
  <c r="BC2008" i="12"/>
  <c r="BC2009" i="12"/>
  <c r="BC2010" i="12"/>
  <c r="BC2011" i="12"/>
  <c r="BC2012" i="12"/>
  <c r="BC2013" i="12"/>
  <c r="BC2014" i="12"/>
  <c r="BC2015" i="12"/>
  <c r="BC2016" i="12"/>
  <c r="BC2017" i="12"/>
  <c r="BC2018" i="12"/>
  <c r="BC2019" i="12"/>
  <c r="BC2020" i="12"/>
  <c r="BC2021" i="12"/>
  <c r="BC2022" i="12"/>
  <c r="BC2023" i="12"/>
  <c r="BC2024" i="12"/>
  <c r="BC2025" i="12"/>
  <c r="BC2026" i="12"/>
  <c r="BC2027" i="12"/>
  <c r="BC2028" i="12"/>
  <c r="BC2029" i="12"/>
  <c r="BC2030" i="12"/>
  <c r="BC2031" i="12"/>
  <c r="BC2032" i="12"/>
  <c r="BC2033" i="12"/>
  <c r="BC2034" i="12"/>
  <c r="BC2035" i="12"/>
  <c r="BC2036" i="12"/>
  <c r="BC2037" i="12"/>
  <c r="BC2038" i="12"/>
  <c r="BC2039" i="12"/>
  <c r="BC2040" i="12"/>
  <c r="BC2041" i="12"/>
  <c r="BC2042" i="12"/>
  <c r="BC2043" i="12"/>
  <c r="BC2044" i="12"/>
  <c r="BC2045" i="12"/>
  <c r="BC2046" i="12"/>
  <c r="BC2047" i="12"/>
  <c r="BC2048" i="12"/>
  <c r="BC2049" i="12"/>
  <c r="BC2050" i="12"/>
  <c r="BC2051" i="12"/>
  <c r="BC2052" i="12"/>
  <c r="BC2053" i="12"/>
  <c r="BC2054" i="12"/>
  <c r="BC2055" i="12"/>
  <c r="BC2056" i="12"/>
  <c r="BC2057" i="12"/>
  <c r="BC2058" i="12"/>
  <c r="BC2059" i="12"/>
  <c r="BC2060" i="12"/>
  <c r="BC2061" i="12"/>
  <c r="BC2062" i="12"/>
  <c r="BC2" i="12"/>
  <c r="AZ3" i="12"/>
  <c r="AZ4" i="12"/>
  <c r="AZ5" i="12"/>
  <c r="AZ6" i="12"/>
  <c r="AZ7" i="12"/>
  <c r="AZ8" i="12"/>
  <c r="AZ9" i="12"/>
  <c r="AZ10" i="12"/>
  <c r="AZ11" i="12"/>
  <c r="AZ12" i="12"/>
  <c r="AZ13" i="12"/>
  <c r="AZ14" i="12"/>
  <c r="AZ15" i="12"/>
  <c r="AZ16" i="12"/>
  <c r="AZ17" i="12"/>
  <c r="AZ18" i="12"/>
  <c r="AZ19" i="12"/>
  <c r="AZ20" i="12"/>
  <c r="AZ21" i="12"/>
  <c r="AZ22" i="12"/>
  <c r="AZ23" i="12"/>
  <c r="AZ24" i="12"/>
  <c r="AZ25" i="12"/>
  <c r="AZ26" i="12"/>
  <c r="AZ27" i="12"/>
  <c r="AZ28" i="12"/>
  <c r="AZ29" i="12"/>
  <c r="AZ30" i="12"/>
  <c r="AZ31" i="12"/>
  <c r="AZ32" i="12"/>
  <c r="AZ33" i="12"/>
  <c r="AZ34" i="12"/>
  <c r="AZ35" i="12"/>
  <c r="AZ36" i="12"/>
  <c r="AZ37" i="12"/>
  <c r="AZ38" i="12"/>
  <c r="AZ39" i="12"/>
  <c r="AZ40" i="12"/>
  <c r="AZ41" i="12"/>
  <c r="AZ42" i="12"/>
  <c r="AZ43" i="12"/>
  <c r="AZ44" i="12"/>
  <c r="AZ45" i="12"/>
  <c r="AZ46" i="12"/>
  <c r="AZ47" i="12"/>
  <c r="AZ48" i="12"/>
  <c r="AZ49" i="12"/>
  <c r="AZ50" i="12"/>
  <c r="AZ51" i="12"/>
  <c r="AZ52" i="12"/>
  <c r="AZ53" i="12"/>
  <c r="AZ54" i="12"/>
  <c r="AZ55" i="12"/>
  <c r="AZ56" i="12"/>
  <c r="AZ57" i="12"/>
  <c r="AZ58" i="12"/>
  <c r="AZ59" i="12"/>
  <c r="AZ60" i="12"/>
  <c r="AZ61" i="12"/>
  <c r="AZ62" i="12"/>
  <c r="AZ63" i="12"/>
  <c r="AZ64" i="12"/>
  <c r="AZ65" i="12"/>
  <c r="AZ66" i="12"/>
  <c r="AZ67" i="12"/>
  <c r="AZ68" i="12"/>
  <c r="AZ69" i="12"/>
  <c r="AZ70" i="12"/>
  <c r="AZ71" i="12"/>
  <c r="AZ72" i="12"/>
  <c r="AZ73" i="12"/>
  <c r="AZ74" i="12"/>
  <c r="AZ75" i="12"/>
  <c r="AZ76" i="12"/>
  <c r="AZ77" i="12"/>
  <c r="AZ78" i="12"/>
  <c r="AZ79" i="12"/>
  <c r="AZ80" i="12"/>
  <c r="AZ81" i="12"/>
  <c r="AZ82" i="12"/>
  <c r="AZ83" i="12"/>
  <c r="AZ84" i="12"/>
  <c r="AZ85" i="12"/>
  <c r="AZ86" i="12"/>
  <c r="AZ87" i="12"/>
  <c r="AZ88" i="12"/>
  <c r="AZ89" i="12"/>
  <c r="AZ90" i="12"/>
  <c r="AZ91" i="12"/>
  <c r="AZ92" i="12"/>
  <c r="AZ93" i="12"/>
  <c r="AZ94" i="12"/>
  <c r="AZ95" i="12"/>
  <c r="AZ96" i="12"/>
  <c r="AZ97" i="12"/>
  <c r="AZ98" i="12"/>
  <c r="AZ99" i="12"/>
  <c r="AZ100" i="12"/>
  <c r="AZ101" i="12"/>
  <c r="AZ102" i="12"/>
  <c r="AZ103" i="12"/>
  <c r="AZ104" i="12"/>
  <c r="AZ105" i="12"/>
  <c r="AZ106" i="12"/>
  <c r="AZ107" i="12"/>
  <c r="AZ108" i="12"/>
  <c r="AZ109" i="12"/>
  <c r="AZ110" i="12"/>
  <c r="AZ111" i="12"/>
  <c r="AZ112" i="12"/>
  <c r="AZ113" i="12"/>
  <c r="AZ114" i="12"/>
  <c r="AZ115" i="12"/>
  <c r="AZ116" i="12"/>
  <c r="AZ117" i="12"/>
  <c r="AZ118" i="12"/>
  <c r="AZ119" i="12"/>
  <c r="AZ120" i="12"/>
  <c r="AZ121" i="12"/>
  <c r="AZ122" i="12"/>
  <c r="AZ123" i="12"/>
  <c r="AZ124" i="12"/>
  <c r="AZ125" i="12"/>
  <c r="AZ126" i="12"/>
  <c r="AZ127" i="12"/>
  <c r="AZ128" i="12"/>
  <c r="AZ129" i="12"/>
  <c r="AZ130" i="12"/>
  <c r="AZ131" i="12"/>
  <c r="AZ132" i="12"/>
  <c r="AZ133" i="12"/>
  <c r="AZ134" i="12"/>
  <c r="AZ135" i="12"/>
  <c r="AZ136" i="12"/>
  <c r="AZ137" i="12"/>
  <c r="AZ138" i="12"/>
  <c r="AZ139" i="12"/>
  <c r="AZ140" i="12"/>
  <c r="AZ141" i="12"/>
  <c r="AZ142" i="12"/>
  <c r="AZ143" i="12"/>
  <c r="AZ144" i="12"/>
  <c r="AZ145" i="12"/>
  <c r="AZ146" i="12"/>
  <c r="AZ147" i="12"/>
  <c r="AZ148" i="12"/>
  <c r="AZ149" i="12"/>
  <c r="AZ150" i="12"/>
  <c r="AZ151" i="12"/>
  <c r="AZ152" i="12"/>
  <c r="AZ153" i="12"/>
  <c r="AZ154" i="12"/>
  <c r="AZ155" i="12"/>
  <c r="AZ156" i="12"/>
  <c r="AZ157" i="12"/>
  <c r="AZ158" i="12"/>
  <c r="AZ159" i="12"/>
  <c r="AZ160" i="12"/>
  <c r="AZ161" i="12"/>
  <c r="AZ162" i="12"/>
  <c r="AZ163" i="12"/>
  <c r="AZ164" i="12"/>
  <c r="AZ165" i="12"/>
  <c r="AZ166" i="12"/>
  <c r="AZ167" i="12"/>
  <c r="AZ168" i="12"/>
  <c r="AZ169" i="12"/>
  <c r="AZ170" i="12"/>
  <c r="AZ171" i="12"/>
  <c r="AZ172" i="12"/>
  <c r="AZ173" i="12"/>
  <c r="AZ174" i="12"/>
  <c r="AZ175" i="12"/>
  <c r="AZ176" i="12"/>
  <c r="AZ177" i="12"/>
  <c r="AZ178" i="12"/>
  <c r="AZ179" i="12"/>
  <c r="AZ180" i="12"/>
  <c r="AZ181" i="12"/>
  <c r="AZ182" i="12"/>
  <c r="AZ183" i="12"/>
  <c r="AZ184" i="12"/>
  <c r="AZ185" i="12"/>
  <c r="AZ186" i="12"/>
  <c r="AZ187" i="12"/>
  <c r="AZ188" i="12"/>
  <c r="AZ189" i="12"/>
  <c r="AZ190" i="12"/>
  <c r="AZ191" i="12"/>
  <c r="AZ192" i="12"/>
  <c r="AZ193" i="12"/>
  <c r="AZ194" i="12"/>
  <c r="AZ195" i="12"/>
  <c r="AZ196" i="12"/>
  <c r="AZ197" i="12"/>
  <c r="AZ198" i="12"/>
  <c r="AZ199" i="12"/>
  <c r="AZ200" i="12"/>
  <c r="AZ201" i="12"/>
  <c r="AZ202" i="12"/>
  <c r="AZ203" i="12"/>
  <c r="AZ204" i="12"/>
  <c r="AZ205" i="12"/>
  <c r="AZ206" i="12"/>
  <c r="AZ207" i="12"/>
  <c r="AZ208" i="12"/>
  <c r="AZ209" i="12"/>
  <c r="AZ210" i="12"/>
  <c r="AZ211" i="12"/>
  <c r="AZ212" i="12"/>
  <c r="AZ213" i="12"/>
  <c r="AZ214" i="12"/>
  <c r="AZ215" i="12"/>
  <c r="AZ216" i="12"/>
  <c r="AZ217" i="12"/>
  <c r="AZ218" i="12"/>
  <c r="AZ219" i="12"/>
  <c r="AZ220" i="12"/>
  <c r="AZ221" i="12"/>
  <c r="AZ222" i="12"/>
  <c r="AZ223" i="12"/>
  <c r="AZ224" i="12"/>
  <c r="AZ225" i="12"/>
  <c r="AZ226" i="12"/>
  <c r="AZ227" i="12"/>
  <c r="AZ228" i="12"/>
  <c r="AZ229" i="12"/>
  <c r="AZ230" i="12"/>
  <c r="AZ231" i="12"/>
  <c r="AZ232" i="12"/>
  <c r="AZ233" i="12"/>
  <c r="AZ234" i="12"/>
  <c r="AZ235" i="12"/>
  <c r="AZ236" i="12"/>
  <c r="AZ237" i="12"/>
  <c r="AZ238" i="12"/>
  <c r="AZ239" i="12"/>
  <c r="AZ240" i="12"/>
  <c r="AZ241" i="12"/>
  <c r="AZ242" i="12"/>
  <c r="AZ243" i="12"/>
  <c r="AZ244" i="12"/>
  <c r="AZ245" i="12"/>
  <c r="AZ246" i="12"/>
  <c r="AZ247" i="12"/>
  <c r="AZ248" i="12"/>
  <c r="AZ249" i="12"/>
  <c r="AZ250" i="12"/>
  <c r="AZ251" i="12"/>
  <c r="AZ252" i="12"/>
  <c r="AZ253" i="12"/>
  <c r="AZ254" i="12"/>
  <c r="AZ255" i="12"/>
  <c r="AZ256" i="12"/>
  <c r="AZ257" i="12"/>
  <c r="AZ258" i="12"/>
  <c r="AZ259" i="12"/>
  <c r="AZ260" i="12"/>
  <c r="AZ261" i="12"/>
  <c r="AZ262" i="12"/>
  <c r="AZ263" i="12"/>
  <c r="AZ264" i="12"/>
  <c r="AZ265" i="12"/>
  <c r="AZ266" i="12"/>
  <c r="AZ267" i="12"/>
  <c r="AZ268" i="12"/>
  <c r="AZ269" i="12"/>
  <c r="AZ270" i="12"/>
  <c r="AZ271" i="12"/>
  <c r="AZ272" i="12"/>
  <c r="AZ273" i="12"/>
  <c r="AZ274" i="12"/>
  <c r="AZ275" i="12"/>
  <c r="AZ276" i="12"/>
  <c r="AZ277" i="12"/>
  <c r="AZ278" i="12"/>
  <c r="AZ279" i="12"/>
  <c r="AZ280" i="12"/>
  <c r="AZ281" i="12"/>
  <c r="AZ282" i="12"/>
  <c r="AZ283" i="12"/>
  <c r="AZ284" i="12"/>
  <c r="AZ285" i="12"/>
  <c r="AZ286" i="12"/>
  <c r="AZ287" i="12"/>
  <c r="AZ288" i="12"/>
  <c r="AZ289" i="12"/>
  <c r="AZ290" i="12"/>
  <c r="AZ291" i="12"/>
  <c r="AZ292" i="12"/>
  <c r="AZ293" i="12"/>
  <c r="AZ294" i="12"/>
  <c r="AZ295" i="12"/>
  <c r="AZ296" i="12"/>
  <c r="AZ297" i="12"/>
  <c r="AZ298" i="12"/>
  <c r="AZ299" i="12"/>
  <c r="AZ300" i="12"/>
  <c r="AZ301" i="12"/>
  <c r="AZ302" i="12"/>
  <c r="AZ303" i="12"/>
  <c r="AZ304" i="12"/>
  <c r="AZ305" i="12"/>
  <c r="AZ306" i="12"/>
  <c r="AZ307" i="12"/>
  <c r="AZ308" i="12"/>
  <c r="AZ309" i="12"/>
  <c r="AZ310" i="12"/>
  <c r="AZ311" i="12"/>
  <c r="AZ312" i="12"/>
  <c r="AZ313" i="12"/>
  <c r="AZ314" i="12"/>
  <c r="AZ315" i="12"/>
  <c r="AZ316" i="12"/>
  <c r="AZ317" i="12"/>
  <c r="AZ318" i="12"/>
  <c r="AZ319" i="12"/>
  <c r="AZ320" i="12"/>
  <c r="AZ321" i="12"/>
  <c r="AZ322" i="12"/>
  <c r="AZ323" i="12"/>
  <c r="AZ324" i="12"/>
  <c r="AZ325" i="12"/>
  <c r="AZ326" i="12"/>
  <c r="AZ327" i="12"/>
  <c r="AZ328" i="12"/>
  <c r="AZ329" i="12"/>
  <c r="AZ330" i="12"/>
  <c r="AZ331" i="12"/>
  <c r="AZ332" i="12"/>
  <c r="AZ333" i="12"/>
  <c r="AZ334" i="12"/>
  <c r="AZ335" i="12"/>
  <c r="AZ336" i="12"/>
  <c r="AZ337" i="12"/>
  <c r="AZ338" i="12"/>
  <c r="AZ339" i="12"/>
  <c r="AZ340" i="12"/>
  <c r="AZ341" i="12"/>
  <c r="AZ342" i="12"/>
  <c r="AZ343" i="12"/>
  <c r="AZ344" i="12"/>
  <c r="AZ345" i="12"/>
  <c r="AZ346" i="12"/>
  <c r="AZ347" i="12"/>
  <c r="AZ348" i="12"/>
  <c r="AZ349" i="12"/>
  <c r="AZ350" i="12"/>
  <c r="AZ351" i="12"/>
  <c r="AZ352" i="12"/>
  <c r="AZ353" i="12"/>
  <c r="AZ354" i="12"/>
  <c r="AZ355" i="12"/>
  <c r="AZ356" i="12"/>
  <c r="AZ357" i="12"/>
  <c r="AZ358" i="12"/>
  <c r="AZ359" i="12"/>
  <c r="AZ360" i="12"/>
  <c r="AZ361" i="12"/>
  <c r="AZ362" i="12"/>
  <c r="AZ363" i="12"/>
  <c r="AZ364" i="12"/>
  <c r="AZ365" i="12"/>
  <c r="AZ366" i="12"/>
  <c r="AZ367" i="12"/>
  <c r="AZ368" i="12"/>
  <c r="AZ369" i="12"/>
  <c r="AZ370" i="12"/>
  <c r="AZ371" i="12"/>
  <c r="AZ372" i="12"/>
  <c r="AZ373" i="12"/>
  <c r="AZ374" i="12"/>
  <c r="AZ375" i="12"/>
  <c r="AZ376" i="12"/>
  <c r="AZ377" i="12"/>
  <c r="AZ378" i="12"/>
  <c r="AZ379" i="12"/>
  <c r="AZ380" i="12"/>
  <c r="AZ381" i="12"/>
  <c r="AZ382" i="12"/>
  <c r="AZ383" i="12"/>
  <c r="AZ384" i="12"/>
  <c r="AZ385" i="12"/>
  <c r="AZ386" i="12"/>
  <c r="AZ387" i="12"/>
  <c r="AZ388" i="12"/>
  <c r="AZ389" i="12"/>
  <c r="AZ390" i="12"/>
  <c r="AZ391" i="12"/>
  <c r="AZ392" i="12"/>
  <c r="AZ393" i="12"/>
  <c r="AZ394" i="12"/>
  <c r="AZ395" i="12"/>
  <c r="AZ396" i="12"/>
  <c r="AZ397" i="12"/>
  <c r="AZ398" i="12"/>
  <c r="AZ399" i="12"/>
  <c r="AZ400" i="12"/>
  <c r="AZ401" i="12"/>
  <c r="AZ402" i="12"/>
  <c r="AZ403" i="12"/>
  <c r="AZ404" i="12"/>
  <c r="AZ405" i="12"/>
  <c r="AZ406" i="12"/>
  <c r="AZ407" i="12"/>
  <c r="AZ408" i="12"/>
  <c r="AZ409" i="12"/>
  <c r="AZ410" i="12"/>
  <c r="AZ411" i="12"/>
  <c r="AZ412" i="12"/>
  <c r="AZ413" i="12"/>
  <c r="AZ414" i="12"/>
  <c r="AZ415" i="12"/>
  <c r="AZ416" i="12"/>
  <c r="AZ417" i="12"/>
  <c r="AZ418" i="12"/>
  <c r="AZ419" i="12"/>
  <c r="AZ420" i="12"/>
  <c r="AZ421" i="12"/>
  <c r="AZ422" i="12"/>
  <c r="AZ423" i="12"/>
  <c r="AZ424" i="12"/>
  <c r="AZ425" i="12"/>
  <c r="AZ426" i="12"/>
  <c r="AZ427" i="12"/>
  <c r="AZ428" i="12"/>
  <c r="AZ429" i="12"/>
  <c r="AZ430" i="12"/>
  <c r="AZ431" i="12"/>
  <c r="AZ432" i="12"/>
  <c r="AZ433" i="12"/>
  <c r="AZ434" i="12"/>
  <c r="AZ435" i="12"/>
  <c r="AZ436" i="12"/>
  <c r="AZ437" i="12"/>
  <c r="AZ438" i="12"/>
  <c r="AZ439" i="12"/>
  <c r="AZ440" i="12"/>
  <c r="AZ441" i="12"/>
  <c r="AZ442" i="12"/>
  <c r="AZ443" i="12"/>
  <c r="AZ444" i="12"/>
  <c r="AZ445" i="12"/>
  <c r="AZ446" i="12"/>
  <c r="AZ447" i="12"/>
  <c r="AZ448" i="12"/>
  <c r="AZ449" i="12"/>
  <c r="AZ450" i="12"/>
  <c r="AZ451" i="12"/>
  <c r="AZ452" i="12"/>
  <c r="AZ453" i="12"/>
  <c r="AZ454" i="12"/>
  <c r="AZ455" i="12"/>
  <c r="AZ456" i="12"/>
  <c r="AZ457" i="12"/>
  <c r="AZ458" i="12"/>
  <c r="AZ459" i="12"/>
  <c r="AZ460" i="12"/>
  <c r="AZ461" i="12"/>
  <c r="AZ462" i="12"/>
  <c r="AZ463" i="12"/>
  <c r="AZ464" i="12"/>
  <c r="AZ465" i="12"/>
  <c r="AZ466" i="12"/>
  <c r="AZ467" i="12"/>
  <c r="AZ468" i="12"/>
  <c r="AZ469" i="12"/>
  <c r="AZ470" i="12"/>
  <c r="AZ471" i="12"/>
  <c r="AZ472" i="12"/>
  <c r="AZ473" i="12"/>
  <c r="AZ474" i="12"/>
  <c r="AZ475" i="12"/>
  <c r="AZ476" i="12"/>
  <c r="AZ477" i="12"/>
  <c r="AZ478" i="12"/>
  <c r="AZ479" i="12"/>
  <c r="AZ480" i="12"/>
  <c r="AZ481" i="12"/>
  <c r="AZ482" i="12"/>
  <c r="AZ483" i="12"/>
  <c r="AZ484" i="12"/>
  <c r="AZ485" i="12"/>
  <c r="AZ486" i="12"/>
  <c r="AZ487" i="12"/>
  <c r="AZ488" i="12"/>
  <c r="AZ489" i="12"/>
  <c r="AZ490" i="12"/>
  <c r="AZ491" i="12"/>
  <c r="AZ492" i="12"/>
  <c r="AZ493" i="12"/>
  <c r="AZ494" i="12"/>
  <c r="AZ495" i="12"/>
  <c r="AZ496" i="12"/>
  <c r="AZ497" i="12"/>
  <c r="AZ498" i="12"/>
  <c r="AZ499" i="12"/>
  <c r="AZ500" i="12"/>
  <c r="AZ501" i="12"/>
  <c r="AZ502" i="12"/>
  <c r="AZ503" i="12"/>
  <c r="AZ504" i="12"/>
  <c r="AZ505" i="12"/>
  <c r="AZ506" i="12"/>
  <c r="AZ507" i="12"/>
  <c r="AZ508" i="12"/>
  <c r="AZ509" i="12"/>
  <c r="AZ510" i="12"/>
  <c r="AZ511" i="12"/>
  <c r="AZ512" i="12"/>
  <c r="AZ513" i="12"/>
  <c r="AZ514" i="12"/>
  <c r="AZ515" i="12"/>
  <c r="AZ516" i="12"/>
  <c r="AZ517" i="12"/>
  <c r="AZ518" i="12"/>
  <c r="AZ519" i="12"/>
  <c r="AZ520" i="12"/>
  <c r="AZ521" i="12"/>
  <c r="AZ522" i="12"/>
  <c r="AZ523" i="12"/>
  <c r="AZ524" i="12"/>
  <c r="AZ525" i="12"/>
  <c r="AZ526" i="12"/>
  <c r="AZ527" i="12"/>
  <c r="AZ528" i="12"/>
  <c r="AZ529" i="12"/>
  <c r="AZ530" i="12"/>
  <c r="AZ531" i="12"/>
  <c r="AZ532" i="12"/>
  <c r="AZ533" i="12"/>
  <c r="AZ534" i="12"/>
  <c r="AZ535" i="12"/>
  <c r="AZ536" i="12"/>
  <c r="AZ537" i="12"/>
  <c r="AZ538" i="12"/>
  <c r="AZ539" i="12"/>
  <c r="AZ540" i="12"/>
  <c r="AZ541" i="12"/>
  <c r="AZ542" i="12"/>
  <c r="AZ543" i="12"/>
  <c r="AZ544" i="12"/>
  <c r="AZ545" i="12"/>
  <c r="AZ546" i="12"/>
  <c r="AZ547" i="12"/>
  <c r="AZ548" i="12"/>
  <c r="AZ549" i="12"/>
  <c r="AZ550" i="12"/>
  <c r="AZ551" i="12"/>
  <c r="AZ552" i="12"/>
  <c r="AZ553" i="12"/>
  <c r="AZ554" i="12"/>
  <c r="AZ555" i="12"/>
  <c r="AZ556" i="12"/>
  <c r="AZ557" i="12"/>
  <c r="AZ558" i="12"/>
  <c r="AZ559" i="12"/>
  <c r="AZ560" i="12"/>
  <c r="AZ561" i="12"/>
  <c r="AZ562" i="12"/>
  <c r="AZ563" i="12"/>
  <c r="AZ564" i="12"/>
  <c r="AZ565" i="12"/>
  <c r="AZ566" i="12"/>
  <c r="AZ567" i="12"/>
  <c r="AZ568" i="12"/>
  <c r="AZ569" i="12"/>
  <c r="AZ570" i="12"/>
  <c r="AZ571" i="12"/>
  <c r="AZ572" i="12"/>
  <c r="AZ573" i="12"/>
  <c r="AZ574" i="12"/>
  <c r="AZ575" i="12"/>
  <c r="AZ576" i="12"/>
  <c r="AZ577" i="12"/>
  <c r="AZ578" i="12"/>
  <c r="AZ579" i="12"/>
  <c r="AZ580" i="12"/>
  <c r="AZ581" i="12"/>
  <c r="AZ582" i="12"/>
  <c r="AZ583" i="12"/>
  <c r="AZ584" i="12"/>
  <c r="AZ585" i="12"/>
  <c r="AZ586" i="12"/>
  <c r="AZ587" i="12"/>
  <c r="AZ588" i="12"/>
  <c r="AZ589" i="12"/>
  <c r="AZ590" i="12"/>
  <c r="AZ591" i="12"/>
  <c r="AZ592" i="12"/>
  <c r="AZ593" i="12"/>
  <c r="AZ594" i="12"/>
  <c r="AZ595" i="12"/>
  <c r="AZ596" i="12"/>
  <c r="AZ597" i="12"/>
  <c r="AZ598" i="12"/>
  <c r="AZ599" i="12"/>
  <c r="AZ600" i="12"/>
  <c r="AZ601" i="12"/>
  <c r="AZ602" i="12"/>
  <c r="AZ603" i="12"/>
  <c r="AZ604" i="12"/>
  <c r="AZ605" i="12"/>
  <c r="AZ606" i="12"/>
  <c r="AZ607" i="12"/>
  <c r="AZ608" i="12"/>
  <c r="AZ609" i="12"/>
  <c r="AZ610" i="12"/>
  <c r="AZ611" i="12"/>
  <c r="AZ612" i="12"/>
  <c r="AZ613" i="12"/>
  <c r="AZ614" i="12"/>
  <c r="AZ615" i="12"/>
  <c r="AZ616" i="12"/>
  <c r="AZ617" i="12"/>
  <c r="AZ618" i="12"/>
  <c r="AZ619" i="12"/>
  <c r="AZ620" i="12"/>
  <c r="AZ621" i="12"/>
  <c r="AZ622" i="12"/>
  <c r="AZ623" i="12"/>
  <c r="AZ624" i="12"/>
  <c r="AZ625" i="12"/>
  <c r="AZ626" i="12"/>
  <c r="AZ627" i="12"/>
  <c r="AZ628" i="12"/>
  <c r="AZ629" i="12"/>
  <c r="AZ630" i="12"/>
  <c r="AZ631" i="12"/>
  <c r="AZ632" i="12"/>
  <c r="AZ633" i="12"/>
  <c r="AZ634" i="12"/>
  <c r="AZ635" i="12"/>
  <c r="AZ636" i="12"/>
  <c r="AZ637" i="12"/>
  <c r="AZ638" i="12"/>
  <c r="AZ639" i="12"/>
  <c r="AZ640" i="12"/>
  <c r="AZ641" i="12"/>
  <c r="AZ642" i="12"/>
  <c r="AZ643" i="12"/>
  <c r="AZ644" i="12"/>
  <c r="AZ645" i="12"/>
  <c r="AZ646" i="12"/>
  <c r="AZ647" i="12"/>
  <c r="AZ648" i="12"/>
  <c r="AZ649" i="12"/>
  <c r="AZ650" i="12"/>
  <c r="AZ651" i="12"/>
  <c r="AZ652" i="12"/>
  <c r="AZ653" i="12"/>
  <c r="AZ654" i="12"/>
  <c r="AZ655" i="12"/>
  <c r="AZ656" i="12"/>
  <c r="AZ657" i="12"/>
  <c r="AZ658" i="12"/>
  <c r="AZ659" i="12"/>
  <c r="AZ660" i="12"/>
  <c r="AZ661" i="12"/>
  <c r="AZ662" i="12"/>
  <c r="AZ663" i="12"/>
  <c r="AZ664" i="12"/>
  <c r="AZ665" i="12"/>
  <c r="AZ666" i="12"/>
  <c r="AZ667" i="12"/>
  <c r="AZ668" i="12"/>
  <c r="AZ669" i="12"/>
  <c r="AZ670" i="12"/>
  <c r="AZ671" i="12"/>
  <c r="AZ672" i="12"/>
  <c r="AZ673" i="12"/>
  <c r="AZ674" i="12"/>
  <c r="AZ675" i="12"/>
  <c r="AZ676" i="12"/>
  <c r="AZ677" i="12"/>
  <c r="AZ678" i="12"/>
  <c r="AZ679" i="12"/>
  <c r="AZ680" i="12"/>
  <c r="AZ681" i="12"/>
  <c r="AZ682" i="12"/>
  <c r="AZ683" i="12"/>
  <c r="AZ684" i="12"/>
  <c r="AZ685" i="12"/>
  <c r="AZ686" i="12"/>
  <c r="AZ687" i="12"/>
  <c r="AZ688" i="12"/>
  <c r="AZ689" i="12"/>
  <c r="AZ690" i="12"/>
  <c r="AZ691" i="12"/>
  <c r="AZ692" i="12"/>
  <c r="AZ693" i="12"/>
  <c r="AZ694" i="12"/>
  <c r="AZ695" i="12"/>
  <c r="AZ696" i="12"/>
  <c r="AZ697" i="12"/>
  <c r="AZ698" i="12"/>
  <c r="AZ699" i="12"/>
  <c r="AZ700" i="12"/>
  <c r="AZ701" i="12"/>
  <c r="AZ702" i="12"/>
  <c r="AZ703" i="12"/>
  <c r="AZ704" i="12"/>
  <c r="AZ705" i="12"/>
  <c r="AZ706" i="12"/>
  <c r="AZ707" i="12"/>
  <c r="AZ708" i="12"/>
  <c r="AZ709" i="12"/>
  <c r="AZ710" i="12"/>
  <c r="AZ711" i="12"/>
  <c r="AZ712" i="12"/>
  <c r="AZ713" i="12"/>
  <c r="AZ714" i="12"/>
  <c r="AZ715" i="12"/>
  <c r="AZ716" i="12"/>
  <c r="AZ717" i="12"/>
  <c r="AZ718" i="12"/>
  <c r="AZ719" i="12"/>
  <c r="AZ720" i="12"/>
  <c r="AZ721" i="12"/>
  <c r="AZ722" i="12"/>
  <c r="AZ723" i="12"/>
  <c r="AZ724" i="12"/>
  <c r="AZ725" i="12"/>
  <c r="AZ726" i="12"/>
  <c r="AZ727" i="12"/>
  <c r="AZ728" i="12"/>
  <c r="AZ729" i="12"/>
  <c r="AZ730" i="12"/>
  <c r="AZ731" i="12"/>
  <c r="AZ732" i="12"/>
  <c r="AZ733" i="12"/>
  <c r="AZ734" i="12"/>
  <c r="AZ735" i="12"/>
  <c r="AZ736" i="12"/>
  <c r="AZ737" i="12"/>
  <c r="AZ738" i="12"/>
  <c r="AZ739" i="12"/>
  <c r="AZ740" i="12"/>
  <c r="AZ741" i="12"/>
  <c r="AZ742" i="12"/>
  <c r="AZ743" i="12"/>
  <c r="AZ744" i="12"/>
  <c r="AZ745" i="12"/>
  <c r="AZ746" i="12"/>
  <c r="AZ747" i="12"/>
  <c r="AZ748" i="12"/>
  <c r="AZ749" i="12"/>
  <c r="AZ750" i="12"/>
  <c r="AZ751" i="12"/>
  <c r="AZ752" i="12"/>
  <c r="AZ753" i="12"/>
  <c r="AZ754" i="12"/>
  <c r="AZ755" i="12"/>
  <c r="AZ756" i="12"/>
  <c r="AZ757" i="12"/>
  <c r="AZ758" i="12"/>
  <c r="AZ759" i="12"/>
  <c r="AZ760" i="12"/>
  <c r="AZ761" i="12"/>
  <c r="AZ762" i="12"/>
  <c r="AZ763" i="12"/>
  <c r="AZ764" i="12"/>
  <c r="AZ765" i="12"/>
  <c r="AZ766" i="12"/>
  <c r="AZ767" i="12"/>
  <c r="AZ768" i="12"/>
  <c r="AZ769" i="12"/>
  <c r="AZ770" i="12"/>
  <c r="AZ771" i="12"/>
  <c r="AZ772" i="12"/>
  <c r="AZ773" i="12"/>
  <c r="AZ774" i="12"/>
  <c r="AZ775" i="12"/>
  <c r="AZ776" i="12"/>
  <c r="AZ777" i="12"/>
  <c r="AZ778" i="12"/>
  <c r="AZ779" i="12"/>
  <c r="AZ780" i="12"/>
  <c r="AZ781" i="12"/>
  <c r="AZ782" i="12"/>
  <c r="AZ783" i="12"/>
  <c r="AZ784" i="12"/>
  <c r="AZ785" i="12"/>
  <c r="AZ786" i="12"/>
  <c r="AZ787" i="12"/>
  <c r="AZ788" i="12"/>
  <c r="AZ789" i="12"/>
  <c r="AZ790" i="12"/>
  <c r="AZ791" i="12"/>
  <c r="AZ792" i="12"/>
  <c r="AZ793" i="12"/>
  <c r="AZ794" i="12"/>
  <c r="AZ795" i="12"/>
  <c r="AZ796" i="12"/>
  <c r="AZ797" i="12"/>
  <c r="AZ798" i="12"/>
  <c r="AZ799" i="12"/>
  <c r="AZ800" i="12"/>
  <c r="AZ801" i="12"/>
  <c r="AZ802" i="12"/>
  <c r="AZ803" i="12"/>
  <c r="AZ804" i="12"/>
  <c r="AZ805" i="12"/>
  <c r="AZ806" i="12"/>
  <c r="AZ807" i="12"/>
  <c r="AZ808" i="12"/>
  <c r="AZ809" i="12"/>
  <c r="AZ810" i="12"/>
  <c r="AZ811" i="12"/>
  <c r="AZ812" i="12"/>
  <c r="AZ813" i="12"/>
  <c r="AZ814" i="12"/>
  <c r="AZ815" i="12"/>
  <c r="AZ816" i="12"/>
  <c r="AZ817" i="12"/>
  <c r="AZ818" i="12"/>
  <c r="AZ819" i="12"/>
  <c r="AZ820" i="12"/>
  <c r="AZ821" i="12"/>
  <c r="AZ822" i="12"/>
  <c r="AZ823" i="12"/>
  <c r="AZ824" i="12"/>
  <c r="AZ825" i="12"/>
  <c r="AZ826" i="12"/>
  <c r="AZ827" i="12"/>
  <c r="AZ828" i="12"/>
  <c r="AZ829" i="12"/>
  <c r="AZ830" i="12"/>
  <c r="AZ831" i="12"/>
  <c r="AZ832" i="12"/>
  <c r="AZ833" i="12"/>
  <c r="AZ834" i="12"/>
  <c r="AZ835" i="12"/>
  <c r="AZ836" i="12"/>
  <c r="AZ837" i="12"/>
  <c r="AZ838" i="12"/>
  <c r="AZ839" i="12"/>
  <c r="AZ840" i="12"/>
  <c r="AZ841" i="12"/>
  <c r="AZ842" i="12"/>
  <c r="AZ843" i="12"/>
  <c r="AZ844" i="12"/>
  <c r="AZ845" i="12"/>
  <c r="AZ846" i="12"/>
  <c r="AZ847" i="12"/>
  <c r="AZ848" i="12"/>
  <c r="AZ849" i="12"/>
  <c r="AZ850" i="12"/>
  <c r="AZ851" i="12"/>
  <c r="AZ852" i="12"/>
  <c r="AZ853" i="12"/>
  <c r="AZ854" i="12"/>
  <c r="AZ855" i="12"/>
  <c r="AZ856" i="12"/>
  <c r="AZ857" i="12"/>
  <c r="AZ858" i="12"/>
  <c r="AZ859" i="12"/>
  <c r="AZ860" i="12"/>
  <c r="AZ861" i="12"/>
  <c r="AZ862" i="12"/>
  <c r="AZ863" i="12"/>
  <c r="AZ864" i="12"/>
  <c r="AZ865" i="12"/>
  <c r="AZ866" i="12"/>
  <c r="AZ867" i="12"/>
  <c r="AZ868" i="12"/>
  <c r="AZ869" i="12"/>
  <c r="AZ870" i="12"/>
  <c r="AZ871" i="12"/>
  <c r="AZ872" i="12"/>
  <c r="AZ873" i="12"/>
  <c r="AZ874" i="12"/>
  <c r="AZ875" i="12"/>
  <c r="AZ876" i="12"/>
  <c r="AZ877" i="12"/>
  <c r="AZ878" i="12"/>
  <c r="AZ879" i="12"/>
  <c r="AZ880" i="12"/>
  <c r="AZ881" i="12"/>
  <c r="AZ882" i="12"/>
  <c r="AZ883" i="12"/>
  <c r="AZ884" i="12"/>
  <c r="AZ885" i="12"/>
  <c r="AZ886" i="12"/>
  <c r="AZ887" i="12"/>
  <c r="AZ888" i="12"/>
  <c r="AZ889" i="12"/>
  <c r="AZ890" i="12"/>
  <c r="AZ891" i="12"/>
  <c r="AZ892" i="12"/>
  <c r="AZ893" i="12"/>
  <c r="AZ894" i="12"/>
  <c r="AZ895" i="12"/>
  <c r="AZ896" i="12"/>
  <c r="AZ897" i="12"/>
  <c r="AZ898" i="12"/>
  <c r="AZ899" i="12"/>
  <c r="AZ900" i="12"/>
  <c r="AZ901" i="12"/>
  <c r="AZ902" i="12"/>
  <c r="AZ903" i="12"/>
  <c r="AZ904" i="12"/>
  <c r="AZ905" i="12"/>
  <c r="AZ906" i="12"/>
  <c r="AZ907" i="12"/>
  <c r="AZ908" i="12"/>
  <c r="AZ909" i="12"/>
  <c r="AZ910" i="12"/>
  <c r="AZ911" i="12"/>
  <c r="AZ912" i="12"/>
  <c r="AZ913" i="12"/>
  <c r="AZ914" i="12"/>
  <c r="AZ915" i="12"/>
  <c r="AZ916" i="12"/>
  <c r="AZ917" i="12"/>
  <c r="AZ918" i="12"/>
  <c r="AZ919" i="12"/>
  <c r="AZ920" i="12"/>
  <c r="AZ921" i="12"/>
  <c r="AZ922" i="12"/>
  <c r="AZ923" i="12"/>
  <c r="AZ924" i="12"/>
  <c r="AZ925" i="12"/>
  <c r="AZ926" i="12"/>
  <c r="AZ927" i="12"/>
  <c r="AZ928" i="12"/>
  <c r="AZ929" i="12"/>
  <c r="AZ930" i="12"/>
  <c r="AZ931" i="12"/>
  <c r="AZ932" i="12"/>
  <c r="AZ933" i="12"/>
  <c r="AZ934" i="12"/>
  <c r="AZ935" i="12"/>
  <c r="AZ936" i="12"/>
  <c r="AZ937" i="12"/>
  <c r="AZ938" i="12"/>
  <c r="AZ939" i="12"/>
  <c r="AZ940" i="12"/>
  <c r="AZ941" i="12"/>
  <c r="AZ942" i="12"/>
  <c r="AZ943" i="12"/>
  <c r="AZ944" i="12"/>
  <c r="AZ945" i="12"/>
  <c r="AZ946" i="12"/>
  <c r="AZ947" i="12"/>
  <c r="AZ948" i="12"/>
  <c r="AZ949" i="12"/>
  <c r="AZ950" i="12"/>
  <c r="AZ951" i="12"/>
  <c r="AZ952" i="12"/>
  <c r="AZ953" i="12"/>
  <c r="AZ954" i="12"/>
  <c r="AZ955" i="12"/>
  <c r="AZ956" i="12"/>
  <c r="AZ957" i="12"/>
  <c r="AZ958" i="12"/>
  <c r="AZ959" i="12"/>
  <c r="AZ960" i="12"/>
  <c r="AZ961" i="12"/>
  <c r="AZ962" i="12"/>
  <c r="AZ963" i="12"/>
  <c r="AZ964" i="12"/>
  <c r="AZ965" i="12"/>
  <c r="AZ966" i="12"/>
  <c r="AZ967" i="12"/>
  <c r="AZ968" i="12"/>
  <c r="AZ969" i="12"/>
  <c r="AZ970" i="12"/>
  <c r="AZ971" i="12"/>
  <c r="AZ972" i="12"/>
  <c r="AZ973" i="12"/>
  <c r="AZ974" i="12"/>
  <c r="AZ975" i="12"/>
  <c r="AZ976" i="12"/>
  <c r="AZ977" i="12"/>
  <c r="AZ978" i="12"/>
  <c r="AZ979" i="12"/>
  <c r="AZ980" i="12"/>
  <c r="AZ981" i="12"/>
  <c r="AZ982" i="12"/>
  <c r="AZ983" i="12"/>
  <c r="AZ984" i="12"/>
  <c r="AZ985" i="12"/>
  <c r="AZ986" i="12"/>
  <c r="AZ987" i="12"/>
  <c r="AZ988" i="12"/>
  <c r="AZ989" i="12"/>
  <c r="AZ990" i="12"/>
  <c r="AZ991" i="12"/>
  <c r="AZ992" i="12"/>
  <c r="AZ993" i="12"/>
  <c r="AZ994" i="12"/>
  <c r="AZ995" i="12"/>
  <c r="AZ996" i="12"/>
  <c r="AZ997" i="12"/>
  <c r="AZ998" i="12"/>
  <c r="AZ999" i="12"/>
  <c r="AZ1000" i="12"/>
  <c r="AZ1001" i="12"/>
  <c r="AZ1002" i="12"/>
  <c r="AZ1003" i="12"/>
  <c r="AZ1004" i="12"/>
  <c r="AZ1005" i="12"/>
  <c r="AZ1006" i="12"/>
  <c r="AZ1007" i="12"/>
  <c r="AZ1008" i="12"/>
  <c r="AZ1009" i="12"/>
  <c r="AZ1010" i="12"/>
  <c r="AZ1011" i="12"/>
  <c r="AZ1012" i="12"/>
  <c r="AZ1013" i="12"/>
  <c r="AZ1014" i="12"/>
  <c r="AZ1015" i="12"/>
  <c r="AZ1016" i="12"/>
  <c r="AZ1017" i="12"/>
  <c r="AZ1018" i="12"/>
  <c r="AZ1019" i="12"/>
  <c r="AZ1020" i="12"/>
  <c r="AZ1021" i="12"/>
  <c r="AZ1022" i="12"/>
  <c r="AZ1023" i="12"/>
  <c r="AZ1024" i="12"/>
  <c r="AZ1025" i="12"/>
  <c r="AZ1026" i="12"/>
  <c r="AZ1027" i="12"/>
  <c r="AZ1028" i="12"/>
  <c r="AZ1029" i="12"/>
  <c r="AZ1030" i="12"/>
  <c r="AZ1031" i="12"/>
  <c r="AZ1032" i="12"/>
  <c r="AZ1033" i="12"/>
  <c r="AZ1034" i="12"/>
  <c r="AZ1035" i="12"/>
  <c r="AZ1036" i="12"/>
  <c r="AZ1037" i="12"/>
  <c r="AZ1038" i="12"/>
  <c r="AZ1039" i="12"/>
  <c r="AZ1040" i="12"/>
  <c r="AZ1041" i="12"/>
  <c r="AZ1042" i="12"/>
  <c r="AZ1043" i="12"/>
  <c r="AZ1044" i="12"/>
  <c r="AZ1045" i="12"/>
  <c r="AZ1046" i="12"/>
  <c r="AZ1047" i="12"/>
  <c r="AZ1048" i="12"/>
  <c r="AZ1049" i="12"/>
  <c r="AZ1050" i="12"/>
  <c r="AZ1051" i="12"/>
  <c r="AZ1052" i="12"/>
  <c r="AZ1053" i="12"/>
  <c r="AZ1054" i="12"/>
  <c r="AZ1055" i="12"/>
  <c r="AZ1056" i="12"/>
  <c r="AZ1057" i="12"/>
  <c r="AZ1058" i="12"/>
  <c r="AZ1059" i="12"/>
  <c r="AZ1060" i="12"/>
  <c r="AZ1061" i="12"/>
  <c r="AZ1062" i="12"/>
  <c r="AZ1063" i="12"/>
  <c r="AZ1064" i="12"/>
  <c r="AZ1065" i="12"/>
  <c r="AZ1066" i="12"/>
  <c r="AZ1067" i="12"/>
  <c r="AZ1068" i="12"/>
  <c r="AZ1069" i="12"/>
  <c r="AZ1070" i="12"/>
  <c r="AZ1071" i="12"/>
  <c r="AZ1072" i="12"/>
  <c r="AZ1073" i="12"/>
  <c r="AZ1074" i="12"/>
  <c r="AZ1075" i="12"/>
  <c r="AZ1076" i="12"/>
  <c r="AZ1077" i="12"/>
  <c r="AZ1078" i="12"/>
  <c r="AZ1079" i="12"/>
  <c r="AZ1080" i="12"/>
  <c r="AZ1081" i="12"/>
  <c r="AZ1082" i="12"/>
  <c r="AZ1083" i="12"/>
  <c r="AZ1084" i="12"/>
  <c r="AZ1085" i="12"/>
  <c r="AZ1086" i="12"/>
  <c r="AZ1087" i="12"/>
  <c r="AZ1088" i="12"/>
  <c r="AZ1089" i="12"/>
  <c r="AZ1090" i="12"/>
  <c r="AZ1091" i="12"/>
  <c r="AZ1092" i="12"/>
  <c r="AZ1093" i="12"/>
  <c r="AZ1094" i="12"/>
  <c r="AZ1095" i="12"/>
  <c r="AZ1096" i="12"/>
  <c r="AZ1097" i="12"/>
  <c r="AZ1098" i="12"/>
  <c r="AZ1099" i="12"/>
  <c r="AZ1100" i="12"/>
  <c r="AZ1101" i="12"/>
  <c r="AZ1102" i="12"/>
  <c r="AZ1103" i="12"/>
  <c r="AZ1104" i="12"/>
  <c r="AZ1105" i="12"/>
  <c r="AZ1106" i="12"/>
  <c r="AZ1107" i="12"/>
  <c r="AZ1108" i="12"/>
  <c r="AZ1109" i="12"/>
  <c r="AZ1110" i="12"/>
  <c r="AZ1111" i="12"/>
  <c r="AZ1112" i="12"/>
  <c r="AZ1113" i="12"/>
  <c r="AZ1114" i="12"/>
  <c r="AZ1115" i="12"/>
  <c r="AZ1116" i="12"/>
  <c r="AZ1117" i="12"/>
  <c r="AZ1118" i="12"/>
  <c r="AZ1119" i="12"/>
  <c r="AZ1120" i="12"/>
  <c r="AZ1121" i="12"/>
  <c r="AZ1122" i="12"/>
  <c r="AZ1123" i="12"/>
  <c r="AZ1124" i="12"/>
  <c r="AZ1125" i="12"/>
  <c r="AZ1126" i="12"/>
  <c r="AZ1127" i="12"/>
  <c r="AZ1128" i="12"/>
  <c r="AZ1129" i="12"/>
  <c r="AZ1130" i="12"/>
  <c r="AZ1131" i="12"/>
  <c r="AZ1132" i="12"/>
  <c r="AZ1133" i="12"/>
  <c r="AZ1134" i="12"/>
  <c r="AZ1135" i="12"/>
  <c r="AZ1136" i="12"/>
  <c r="AZ1137" i="12"/>
  <c r="AZ1138" i="12"/>
  <c r="AZ1139" i="12"/>
  <c r="AZ1140" i="12"/>
  <c r="AZ1141" i="12"/>
  <c r="AZ1142" i="12"/>
  <c r="AZ1143" i="12"/>
  <c r="AZ1144" i="12"/>
  <c r="AZ1145" i="12"/>
  <c r="AZ1146" i="12"/>
  <c r="AZ1147" i="12"/>
  <c r="AZ1148" i="12"/>
  <c r="AZ1149" i="12"/>
  <c r="AZ1150" i="12"/>
  <c r="AZ1151" i="12"/>
  <c r="AZ1152" i="12"/>
  <c r="AZ1153" i="12"/>
  <c r="AZ1154" i="12"/>
  <c r="AZ1155" i="12"/>
  <c r="AZ1156" i="12"/>
  <c r="AZ1157" i="12"/>
  <c r="AZ1158" i="12"/>
  <c r="AZ1159" i="12"/>
  <c r="AZ1160" i="12"/>
  <c r="AZ1161" i="12"/>
  <c r="AZ1162" i="12"/>
  <c r="AZ1163" i="12"/>
  <c r="AZ1164" i="12"/>
  <c r="AZ1165" i="12"/>
  <c r="AZ1166" i="12"/>
  <c r="AZ1167" i="12"/>
  <c r="AZ1168" i="12"/>
  <c r="AZ1169" i="12"/>
  <c r="AZ1170" i="12"/>
  <c r="AZ1171" i="12"/>
  <c r="AZ1172" i="12"/>
  <c r="AZ1173" i="12"/>
  <c r="AZ1174" i="12"/>
  <c r="AZ1175" i="12"/>
  <c r="AZ1176" i="12"/>
  <c r="AZ1177" i="12"/>
  <c r="AZ1178" i="12"/>
  <c r="AZ1179" i="12"/>
  <c r="AZ1180" i="12"/>
  <c r="AZ1181" i="12"/>
  <c r="AZ1182" i="12"/>
  <c r="AZ1183" i="12"/>
  <c r="AZ1184" i="12"/>
  <c r="AZ1185" i="12"/>
  <c r="AZ1186" i="12"/>
  <c r="AZ1187" i="12"/>
  <c r="AZ1188" i="12"/>
  <c r="AZ1189" i="12"/>
  <c r="AZ1190" i="12"/>
  <c r="AZ1191" i="12"/>
  <c r="AZ1192" i="12"/>
  <c r="AZ1193" i="12"/>
  <c r="AZ1194" i="12"/>
  <c r="AZ1195" i="12"/>
  <c r="AZ1196" i="12"/>
  <c r="AZ1197" i="12"/>
  <c r="AZ1198" i="12"/>
  <c r="AZ1199" i="12"/>
  <c r="AZ1200" i="12"/>
  <c r="AZ1201" i="12"/>
  <c r="AZ1202" i="12"/>
  <c r="AZ1203" i="12"/>
  <c r="AZ1204" i="12"/>
  <c r="AZ1205" i="12"/>
  <c r="AZ1206" i="12"/>
  <c r="AZ1207" i="12"/>
  <c r="AZ1208" i="12"/>
  <c r="AZ1209" i="12"/>
  <c r="AZ1210" i="12"/>
  <c r="AZ1211" i="12"/>
  <c r="AZ1212" i="12"/>
  <c r="AZ1213" i="12"/>
  <c r="AZ1214" i="12"/>
  <c r="AZ1215" i="12"/>
  <c r="AZ1216" i="12"/>
  <c r="AZ1217" i="12"/>
  <c r="AZ1218" i="12"/>
  <c r="AZ1219" i="12"/>
  <c r="AZ1220" i="12"/>
  <c r="AZ1221" i="12"/>
  <c r="AZ1222" i="12"/>
  <c r="AZ1223" i="12"/>
  <c r="AZ1224" i="12"/>
  <c r="AZ1225" i="12"/>
  <c r="AZ1226" i="12"/>
  <c r="AZ1227" i="12"/>
  <c r="AZ1228" i="12"/>
  <c r="AZ1229" i="12"/>
  <c r="AZ1230" i="12"/>
  <c r="AZ1231" i="12"/>
  <c r="AZ1232" i="12"/>
  <c r="AZ1233" i="12"/>
  <c r="AZ1234" i="12"/>
  <c r="AZ1235" i="12"/>
  <c r="AZ1236" i="12"/>
  <c r="AZ1237" i="12"/>
  <c r="AZ1238" i="12"/>
  <c r="AZ1239" i="12"/>
  <c r="AZ1240" i="12"/>
  <c r="AZ1241" i="12"/>
  <c r="AZ1242" i="12"/>
  <c r="AZ1243" i="12"/>
  <c r="AZ1244" i="12"/>
  <c r="AZ1245" i="12"/>
  <c r="AZ1246" i="12"/>
  <c r="AZ1247" i="12"/>
  <c r="AZ1248" i="12"/>
  <c r="AZ1249" i="12"/>
  <c r="AZ1250" i="12"/>
  <c r="AZ1251" i="12"/>
  <c r="AZ1252" i="12"/>
  <c r="AZ1253" i="12"/>
  <c r="AZ1254" i="12"/>
  <c r="AZ1255" i="12"/>
  <c r="AZ1256" i="12"/>
  <c r="AZ1257" i="12"/>
  <c r="AZ1258" i="12"/>
  <c r="AZ1259" i="12"/>
  <c r="AZ1260" i="12"/>
  <c r="AZ1261" i="12"/>
  <c r="AZ1262" i="12"/>
  <c r="AZ1263" i="12"/>
  <c r="AZ1264" i="12"/>
  <c r="AZ1265" i="12"/>
  <c r="AZ1266" i="12"/>
  <c r="AZ1267" i="12"/>
  <c r="AZ1268" i="12"/>
  <c r="AZ1269" i="12"/>
  <c r="AZ1270" i="12"/>
  <c r="AZ1271" i="12"/>
  <c r="AZ1272" i="12"/>
  <c r="AZ1273" i="12"/>
  <c r="AZ1274" i="12"/>
  <c r="AZ1275" i="12"/>
  <c r="AZ1276" i="12"/>
  <c r="AZ1277" i="12"/>
  <c r="AZ1278" i="12"/>
  <c r="AZ1279" i="12"/>
  <c r="AZ1280" i="12"/>
  <c r="AZ1281" i="12"/>
  <c r="AZ1282" i="12"/>
  <c r="AZ1283" i="12"/>
  <c r="AZ1284" i="12"/>
  <c r="AZ1285" i="12"/>
  <c r="AZ1286" i="12"/>
  <c r="AZ1287" i="12"/>
  <c r="AZ1288" i="12"/>
  <c r="AZ1289" i="12"/>
  <c r="AZ1290" i="12"/>
  <c r="AZ1291" i="12"/>
  <c r="AZ1292" i="12"/>
  <c r="AZ1293" i="12"/>
  <c r="AZ1294" i="12"/>
  <c r="AZ1295" i="12"/>
  <c r="AZ1296" i="12"/>
  <c r="AZ1297" i="12"/>
  <c r="AZ1298" i="12"/>
  <c r="AZ1299" i="12"/>
  <c r="AZ1300" i="12"/>
  <c r="AZ1301" i="12"/>
  <c r="AZ1302" i="12"/>
  <c r="AZ1303" i="12"/>
  <c r="AZ1304" i="12"/>
  <c r="AZ1305" i="12"/>
  <c r="AZ1306" i="12"/>
  <c r="AZ1307" i="12"/>
  <c r="AZ1308" i="12"/>
  <c r="AZ1309" i="12"/>
  <c r="AZ1310" i="12"/>
  <c r="AZ1311" i="12"/>
  <c r="AZ1312" i="12"/>
  <c r="AZ1313" i="12"/>
  <c r="AZ1314" i="12"/>
  <c r="AZ1315" i="12"/>
  <c r="AZ1316" i="12"/>
  <c r="AZ1317" i="12"/>
  <c r="AZ1318" i="12"/>
  <c r="AZ1319" i="12"/>
  <c r="AZ1320" i="12"/>
  <c r="AZ1321" i="12"/>
  <c r="AZ1322" i="12"/>
  <c r="AZ1323" i="12"/>
  <c r="AZ1324" i="12"/>
  <c r="AZ1325" i="12"/>
  <c r="AZ1326" i="12"/>
  <c r="AZ1327" i="12"/>
  <c r="AZ1328" i="12"/>
  <c r="AZ1329" i="12"/>
  <c r="AZ1330" i="12"/>
  <c r="AZ1331" i="12"/>
  <c r="AZ1332" i="12"/>
  <c r="AZ1333" i="12"/>
  <c r="AZ1334" i="12"/>
  <c r="AZ1335" i="12"/>
  <c r="AZ1336" i="12"/>
  <c r="AZ1337" i="12"/>
  <c r="AZ1338" i="12"/>
  <c r="AZ1339" i="12"/>
  <c r="AZ1340" i="12"/>
  <c r="AZ1341" i="12"/>
  <c r="AZ1342" i="12"/>
  <c r="AZ1343" i="12"/>
  <c r="AZ1344" i="12"/>
  <c r="AZ1345" i="12"/>
  <c r="AZ1346" i="12"/>
  <c r="AZ1347" i="12"/>
  <c r="AZ1348" i="12"/>
  <c r="AZ1349" i="12"/>
  <c r="AZ1350" i="12"/>
  <c r="AZ1351" i="12"/>
  <c r="AZ1352" i="12"/>
  <c r="AZ1353" i="12"/>
  <c r="AZ1354" i="12"/>
  <c r="AZ1355" i="12"/>
  <c r="AZ1356" i="12"/>
  <c r="AZ1357" i="12"/>
  <c r="AZ1358" i="12"/>
  <c r="AZ1359" i="12"/>
  <c r="AZ1360" i="12"/>
  <c r="AZ1361" i="12"/>
  <c r="AZ1362" i="12"/>
  <c r="AZ1363" i="12"/>
  <c r="AZ1364" i="12"/>
  <c r="AZ1365" i="12"/>
  <c r="AZ1366" i="12"/>
  <c r="AZ1367" i="12"/>
  <c r="AZ1368" i="12"/>
  <c r="AZ1369" i="12"/>
  <c r="AZ1370" i="12"/>
  <c r="AZ1371" i="12"/>
  <c r="AZ1372" i="12"/>
  <c r="AZ1373" i="12"/>
  <c r="AZ1374" i="12"/>
  <c r="AZ1375" i="12"/>
  <c r="AZ1376" i="12"/>
  <c r="AZ1377" i="12"/>
  <c r="AZ1378" i="12"/>
  <c r="AZ1379" i="12"/>
  <c r="AZ1380" i="12"/>
  <c r="AZ1381" i="12"/>
  <c r="AZ1382" i="12"/>
  <c r="AZ1383" i="12"/>
  <c r="AZ1384" i="12"/>
  <c r="AZ1385" i="12"/>
  <c r="AZ1386" i="12"/>
  <c r="AZ1387" i="12"/>
  <c r="AZ1388" i="12"/>
  <c r="AZ1389" i="12"/>
  <c r="AZ1390" i="12"/>
  <c r="AZ1391" i="12"/>
  <c r="AZ1392" i="12"/>
  <c r="AZ1393" i="12"/>
  <c r="AZ1394" i="12"/>
  <c r="AZ1395" i="12"/>
  <c r="AZ1396" i="12"/>
  <c r="AZ1397" i="12"/>
  <c r="AZ1398" i="12"/>
  <c r="AZ1399" i="12"/>
  <c r="AZ1400" i="12"/>
  <c r="AZ1401" i="12"/>
  <c r="AZ1402" i="12"/>
  <c r="AZ1403" i="12"/>
  <c r="AZ1404" i="12"/>
  <c r="AZ1405" i="12"/>
  <c r="AZ1406" i="12"/>
  <c r="AZ1407" i="12"/>
  <c r="AZ1408" i="12"/>
  <c r="AZ1409" i="12"/>
  <c r="AZ1410" i="12"/>
  <c r="AZ1411" i="12"/>
  <c r="AZ1412" i="12"/>
  <c r="AZ1413" i="12"/>
  <c r="AZ1414" i="12"/>
  <c r="AZ1415" i="12"/>
  <c r="AZ1416" i="12"/>
  <c r="AZ1417" i="12"/>
  <c r="AZ1418" i="12"/>
  <c r="AZ1419" i="12"/>
  <c r="AZ1420" i="12"/>
  <c r="AZ1421" i="12"/>
  <c r="AZ1422" i="12"/>
  <c r="AZ1423" i="12"/>
  <c r="AZ1424" i="12"/>
  <c r="AZ1425" i="12"/>
  <c r="AZ1426" i="12"/>
  <c r="AZ1427" i="12"/>
  <c r="AZ1428" i="12"/>
  <c r="AZ1429" i="12"/>
  <c r="AZ1430" i="12"/>
  <c r="AZ1431" i="12"/>
  <c r="AZ1432" i="12"/>
  <c r="AZ1433" i="12"/>
  <c r="AZ1434" i="12"/>
  <c r="AZ1435" i="12"/>
  <c r="AZ1436" i="12"/>
  <c r="AZ1437" i="12"/>
  <c r="AZ1438" i="12"/>
  <c r="AZ1439" i="12"/>
  <c r="AZ1440" i="12"/>
  <c r="AZ1441" i="12"/>
  <c r="AZ1442" i="12"/>
  <c r="AZ1443" i="12"/>
  <c r="AZ1444" i="12"/>
  <c r="AZ1445" i="12"/>
  <c r="AZ1446" i="12"/>
  <c r="AZ1447" i="12"/>
  <c r="AZ1448" i="12"/>
  <c r="AZ1449" i="12"/>
  <c r="AZ1450" i="12"/>
  <c r="AZ1451" i="12"/>
  <c r="AZ1452" i="12"/>
  <c r="AZ1453" i="12"/>
  <c r="AZ1454" i="12"/>
  <c r="AZ1455" i="12"/>
  <c r="AZ1456" i="12"/>
  <c r="AZ1457" i="12"/>
  <c r="AZ1458" i="12"/>
  <c r="AZ1459" i="12"/>
  <c r="AZ1460" i="12"/>
  <c r="AZ1461" i="12"/>
  <c r="AZ1462" i="12"/>
  <c r="AZ1463" i="12"/>
  <c r="AZ1464" i="12"/>
  <c r="AZ1465" i="12"/>
  <c r="AZ1466" i="12"/>
  <c r="AZ1467" i="12"/>
  <c r="AZ1468" i="12"/>
  <c r="AZ1469" i="12"/>
  <c r="AZ1470" i="12"/>
  <c r="AZ1471" i="12"/>
  <c r="AZ1472" i="12"/>
  <c r="AZ1473" i="12"/>
  <c r="AZ1474" i="12"/>
  <c r="AZ1475" i="12"/>
  <c r="AZ1476" i="12"/>
  <c r="AZ1477" i="12"/>
  <c r="AZ1478" i="12"/>
  <c r="AZ1479" i="12"/>
  <c r="AZ1480" i="12"/>
  <c r="AZ1481" i="12"/>
  <c r="AZ1482" i="12"/>
  <c r="AZ1483" i="12"/>
  <c r="AZ1484" i="12"/>
  <c r="AZ1485" i="12"/>
  <c r="AZ1486" i="12"/>
  <c r="AZ1487" i="12"/>
  <c r="AZ1488" i="12"/>
  <c r="AZ1489" i="12"/>
  <c r="AZ1490" i="12"/>
  <c r="AZ1491" i="12"/>
  <c r="AZ1492" i="12"/>
  <c r="AZ1493" i="12"/>
  <c r="AZ1494" i="12"/>
  <c r="AZ1495" i="12"/>
  <c r="AZ1496" i="12"/>
  <c r="AZ1497" i="12"/>
  <c r="AZ1498" i="12"/>
  <c r="AZ1499" i="12"/>
  <c r="AZ1500" i="12"/>
  <c r="AZ1501" i="12"/>
  <c r="AZ1502" i="12"/>
  <c r="AZ1503" i="12"/>
  <c r="AZ1504" i="12"/>
  <c r="AZ1505" i="12"/>
  <c r="AZ1506" i="12"/>
  <c r="AZ1507" i="12"/>
  <c r="AZ1508" i="12"/>
  <c r="AZ1509" i="12"/>
  <c r="AZ1510" i="12"/>
  <c r="AZ1511" i="12"/>
  <c r="AZ1512" i="12"/>
  <c r="AZ1513" i="12"/>
  <c r="AZ1514" i="12"/>
  <c r="AZ1515" i="12"/>
  <c r="AZ1516" i="12"/>
  <c r="AZ1517" i="12"/>
  <c r="AZ1518" i="12"/>
  <c r="AZ1519" i="12"/>
  <c r="AZ1520" i="12"/>
  <c r="AZ1521" i="12"/>
  <c r="AZ1522" i="12"/>
  <c r="AZ1523" i="12"/>
  <c r="AZ1524" i="12"/>
  <c r="AZ1525" i="12"/>
  <c r="AZ1526" i="12"/>
  <c r="AZ1527" i="12"/>
  <c r="AZ1528" i="12"/>
  <c r="AZ1529" i="12"/>
  <c r="AZ1530" i="12"/>
  <c r="AZ1531" i="12"/>
  <c r="AZ1532" i="12"/>
  <c r="AZ1533" i="12"/>
  <c r="AZ1534" i="12"/>
  <c r="AZ1535" i="12"/>
  <c r="AZ1536" i="12"/>
  <c r="AZ1537" i="12"/>
  <c r="AZ1538" i="12"/>
  <c r="AZ1539" i="12"/>
  <c r="AZ1540" i="12"/>
  <c r="AZ1541" i="12"/>
  <c r="AZ1542" i="12"/>
  <c r="AZ1543" i="12"/>
  <c r="AZ1544" i="12"/>
  <c r="AZ1545" i="12"/>
  <c r="AZ1546" i="12"/>
  <c r="AZ1547" i="12"/>
  <c r="AZ1548" i="12"/>
  <c r="AZ1549" i="12"/>
  <c r="AZ1550" i="12"/>
  <c r="AZ1551" i="12"/>
  <c r="AZ1552" i="12"/>
  <c r="AZ1553" i="12"/>
  <c r="AZ1554" i="12"/>
  <c r="AZ1555" i="12"/>
  <c r="AZ1556" i="12"/>
  <c r="AZ1557" i="12"/>
  <c r="AZ1558" i="12"/>
  <c r="AZ1559" i="12"/>
  <c r="AZ1560" i="12"/>
  <c r="AZ1561" i="12"/>
  <c r="AZ1562" i="12"/>
  <c r="AZ1563" i="12"/>
  <c r="AZ1564" i="12"/>
  <c r="AZ1565" i="12"/>
  <c r="AZ1566" i="12"/>
  <c r="AZ1567" i="12"/>
  <c r="AZ1568" i="12"/>
  <c r="AZ1569" i="12"/>
  <c r="AZ1570" i="12"/>
  <c r="AZ1571" i="12"/>
  <c r="AZ1572" i="12"/>
  <c r="AZ1573" i="12"/>
  <c r="AZ1574" i="12"/>
  <c r="AZ1575" i="12"/>
  <c r="AZ1576" i="12"/>
  <c r="AZ1577" i="12"/>
  <c r="AZ1578" i="12"/>
  <c r="AZ1579" i="12"/>
  <c r="AZ1580" i="12"/>
  <c r="AZ1581" i="12"/>
  <c r="AZ1582" i="12"/>
  <c r="AZ1583" i="12"/>
  <c r="AZ1584" i="12"/>
  <c r="AZ1585" i="12"/>
  <c r="AZ1586" i="12"/>
  <c r="AZ1587" i="12"/>
  <c r="AZ1588" i="12"/>
  <c r="AZ1589" i="12"/>
  <c r="AZ1590" i="12"/>
  <c r="AZ1591" i="12"/>
  <c r="AZ1592" i="12"/>
  <c r="AZ1593" i="12"/>
  <c r="AZ1594" i="12"/>
  <c r="AZ1595" i="12"/>
  <c r="AZ1596" i="12"/>
  <c r="AZ1597" i="12"/>
  <c r="AZ1598" i="12"/>
  <c r="AZ1599" i="12"/>
  <c r="AZ1600" i="12"/>
  <c r="AZ1601" i="12"/>
  <c r="AZ1602" i="12"/>
  <c r="AZ1603" i="12"/>
  <c r="AZ1604" i="12"/>
  <c r="AZ1605" i="12"/>
  <c r="AZ1606" i="12"/>
  <c r="AZ1607" i="12"/>
  <c r="AZ1608" i="12"/>
  <c r="AZ1609" i="12"/>
  <c r="AZ1610" i="12"/>
  <c r="AZ1611" i="12"/>
  <c r="AZ1612" i="12"/>
  <c r="AZ1613" i="12"/>
  <c r="AZ1614" i="12"/>
  <c r="AZ1615" i="12"/>
  <c r="AZ1616" i="12"/>
  <c r="AZ1617" i="12"/>
  <c r="AZ1618" i="12"/>
  <c r="AZ1619" i="12"/>
  <c r="AZ1620" i="12"/>
  <c r="AZ1621" i="12"/>
  <c r="AZ1622" i="12"/>
  <c r="AZ1623" i="12"/>
  <c r="AZ1624" i="12"/>
  <c r="AZ1625" i="12"/>
  <c r="AZ1626" i="12"/>
  <c r="AZ1627" i="12"/>
  <c r="AZ1628" i="12"/>
  <c r="AZ1629" i="12"/>
  <c r="AZ1630" i="12"/>
  <c r="AZ1631" i="12"/>
  <c r="AZ1632" i="12"/>
  <c r="AZ1633" i="12"/>
  <c r="AZ1634" i="12"/>
  <c r="AZ1635" i="12"/>
  <c r="AZ1636" i="12"/>
  <c r="AZ1637" i="12"/>
  <c r="AZ1638" i="12"/>
  <c r="AZ1639" i="12"/>
  <c r="AZ1640" i="12"/>
  <c r="AZ1641" i="12"/>
  <c r="AZ1642" i="12"/>
  <c r="AZ1643" i="12"/>
  <c r="AZ1644" i="12"/>
  <c r="AZ1645" i="12"/>
  <c r="AZ1646" i="12"/>
  <c r="AZ1647" i="12"/>
  <c r="AZ1648" i="12"/>
  <c r="AZ1649" i="12"/>
  <c r="AZ1650" i="12"/>
  <c r="AZ1651" i="12"/>
  <c r="AZ1652" i="12"/>
  <c r="AZ1653" i="12"/>
  <c r="AZ1654" i="12"/>
  <c r="AZ1655" i="12"/>
  <c r="AZ1656" i="12"/>
  <c r="AZ1657" i="12"/>
  <c r="AZ1658" i="12"/>
  <c r="AZ1659" i="12"/>
  <c r="AZ1660" i="12"/>
  <c r="AZ1661" i="12"/>
  <c r="AZ1662" i="12"/>
  <c r="AZ1663" i="12"/>
  <c r="AZ1664" i="12"/>
  <c r="AZ1665" i="12"/>
  <c r="AZ1666" i="12"/>
  <c r="AZ1667" i="12"/>
  <c r="AZ1668" i="12"/>
  <c r="AZ1669" i="12"/>
  <c r="AZ1670" i="12"/>
  <c r="AZ1671" i="12"/>
  <c r="AZ1672" i="12"/>
  <c r="AZ1673" i="12"/>
  <c r="AZ1674" i="12"/>
  <c r="AZ1675" i="12"/>
  <c r="AZ1676" i="12"/>
  <c r="AZ1677" i="12"/>
  <c r="AZ1678" i="12"/>
  <c r="AZ1679" i="12"/>
  <c r="AZ1680" i="12"/>
  <c r="AZ1681" i="12"/>
  <c r="AZ1682" i="12"/>
  <c r="AZ1683" i="12"/>
  <c r="AZ1684" i="12"/>
  <c r="AZ1685" i="12"/>
  <c r="AZ1686" i="12"/>
  <c r="AZ1687" i="12"/>
  <c r="AZ1688" i="12"/>
  <c r="AZ1689" i="12"/>
  <c r="AZ1690" i="12"/>
  <c r="AZ1691" i="12"/>
  <c r="AZ1692" i="12"/>
  <c r="AZ1693" i="12"/>
  <c r="AZ1694" i="12"/>
  <c r="AZ1695" i="12"/>
  <c r="AZ1696" i="12"/>
  <c r="AZ1697" i="12"/>
  <c r="AZ1698" i="12"/>
  <c r="AZ1699" i="12"/>
  <c r="AZ1700" i="12"/>
  <c r="AZ1701" i="12"/>
  <c r="AZ1702" i="12"/>
  <c r="AZ1703" i="12"/>
  <c r="AZ1704" i="12"/>
  <c r="AZ1705" i="12"/>
  <c r="AZ1706" i="12"/>
  <c r="AZ1707" i="12"/>
  <c r="AZ1708" i="12"/>
  <c r="AZ1709" i="12"/>
  <c r="AZ1710" i="12"/>
  <c r="AZ1711" i="12"/>
  <c r="AZ1712" i="12"/>
  <c r="AZ1713" i="12"/>
  <c r="AZ1714" i="12"/>
  <c r="AZ1715" i="12"/>
  <c r="AZ1716" i="12"/>
  <c r="AZ1717" i="12"/>
  <c r="AZ1718" i="12"/>
  <c r="AZ1719" i="12"/>
  <c r="AZ1720" i="12"/>
  <c r="AZ1721" i="12"/>
  <c r="AZ1722" i="12"/>
  <c r="AZ1723" i="12"/>
  <c r="AZ1724" i="12"/>
  <c r="AZ1725" i="12"/>
  <c r="AZ1726" i="12"/>
  <c r="AZ1727" i="12"/>
  <c r="AZ1728" i="12"/>
  <c r="AZ1729" i="12"/>
  <c r="AZ1730" i="12"/>
  <c r="AZ1731" i="12"/>
  <c r="AZ1732" i="12"/>
  <c r="AZ1733" i="12"/>
  <c r="AZ1734" i="12"/>
  <c r="AZ1735" i="12"/>
  <c r="AZ1736" i="12"/>
  <c r="AZ1737" i="12"/>
  <c r="AZ1738" i="12"/>
  <c r="AZ1739" i="12"/>
  <c r="AZ1740" i="12"/>
  <c r="AZ1741" i="12"/>
  <c r="AZ1742" i="12"/>
  <c r="AZ1743" i="12"/>
  <c r="AZ1744" i="12"/>
  <c r="AZ1745" i="12"/>
  <c r="AZ1746" i="12"/>
  <c r="AZ1747" i="12"/>
  <c r="AZ1748" i="12"/>
  <c r="AZ1749" i="12"/>
  <c r="AZ1750" i="12"/>
  <c r="AZ1751" i="12"/>
  <c r="AZ1752" i="12"/>
  <c r="AZ1753" i="12"/>
  <c r="AZ1754" i="12"/>
  <c r="AZ1755" i="12"/>
  <c r="AZ1756" i="12"/>
  <c r="AZ1757" i="12"/>
  <c r="AZ1758" i="12"/>
  <c r="AZ1759" i="12"/>
  <c r="AZ1760" i="12"/>
  <c r="AZ1761" i="12"/>
  <c r="AZ1762" i="12"/>
  <c r="AZ1763" i="12"/>
  <c r="AZ1764" i="12"/>
  <c r="AZ1765" i="12"/>
  <c r="AZ1766" i="12"/>
  <c r="AZ1767" i="12"/>
  <c r="AZ1768" i="12"/>
  <c r="AZ1769" i="12"/>
  <c r="AZ1770" i="12"/>
  <c r="AZ1771" i="12"/>
  <c r="AZ1772" i="12"/>
  <c r="AZ1773" i="12"/>
  <c r="AZ1774" i="12"/>
  <c r="AZ1775" i="12"/>
  <c r="AZ1776" i="12"/>
  <c r="AZ1777" i="12"/>
  <c r="AZ1778" i="12"/>
  <c r="AZ1779" i="12"/>
  <c r="AZ1780" i="12"/>
  <c r="AZ1781" i="12"/>
  <c r="AZ1782" i="12"/>
  <c r="AZ1783" i="12"/>
  <c r="AZ1784" i="12"/>
  <c r="AZ1785" i="12"/>
  <c r="AZ1786" i="12"/>
  <c r="AZ1787" i="12"/>
  <c r="AZ1788" i="12"/>
  <c r="AZ1789" i="12"/>
  <c r="AZ1790" i="12"/>
  <c r="AZ1791" i="12"/>
  <c r="AZ1792" i="12"/>
  <c r="AZ1793" i="12"/>
  <c r="AZ1794" i="12"/>
  <c r="AZ1795" i="12"/>
  <c r="AZ1796" i="12"/>
  <c r="AZ1797" i="12"/>
  <c r="AZ1798" i="12"/>
  <c r="AZ1799" i="12"/>
  <c r="AZ1800" i="12"/>
  <c r="AZ1801" i="12"/>
  <c r="AZ1802" i="12"/>
  <c r="AZ1803" i="12"/>
  <c r="AZ1804" i="12"/>
  <c r="AZ1805" i="12"/>
  <c r="AZ1806" i="12"/>
  <c r="AZ1807" i="12"/>
  <c r="AZ1808" i="12"/>
  <c r="AZ1809" i="12"/>
  <c r="AZ1810" i="12"/>
  <c r="AZ1811" i="12"/>
  <c r="AZ1812" i="12"/>
  <c r="AZ1813" i="12"/>
  <c r="AZ1814" i="12"/>
  <c r="AZ1815" i="12"/>
  <c r="AZ1816" i="12"/>
  <c r="AZ1817" i="12"/>
  <c r="AZ1818" i="12"/>
  <c r="AZ1819" i="12"/>
  <c r="AZ1820" i="12"/>
  <c r="AZ1821" i="12"/>
  <c r="AZ1822" i="12"/>
  <c r="AZ1823" i="12"/>
  <c r="AZ1824" i="12"/>
  <c r="AZ1825" i="12"/>
  <c r="AZ1826" i="12"/>
  <c r="AZ1827" i="12"/>
  <c r="AZ1828" i="12"/>
  <c r="AZ1829" i="12"/>
  <c r="AZ1830" i="12"/>
  <c r="AZ1831" i="12"/>
  <c r="AZ1832" i="12"/>
  <c r="AZ1833" i="12"/>
  <c r="AZ1834" i="12"/>
  <c r="AZ1835" i="12"/>
  <c r="AZ1836" i="12"/>
  <c r="AZ1837" i="12"/>
  <c r="AZ1838" i="12"/>
  <c r="AZ1839" i="12"/>
  <c r="AZ1840" i="12"/>
  <c r="AZ1841" i="12"/>
  <c r="AZ1842" i="12"/>
  <c r="AZ1843" i="12"/>
  <c r="AZ1844" i="12"/>
  <c r="AZ1845" i="12"/>
  <c r="AZ1846" i="12"/>
  <c r="AZ1847" i="12"/>
  <c r="AZ1848" i="12"/>
  <c r="AZ1849" i="12"/>
  <c r="AZ1850" i="12"/>
  <c r="AZ1851" i="12"/>
  <c r="AZ1852" i="12"/>
  <c r="AZ1853" i="12"/>
  <c r="AZ1854" i="12"/>
  <c r="AZ1855" i="12"/>
  <c r="AZ1856" i="12"/>
  <c r="AZ1857" i="12"/>
  <c r="AZ1858" i="12"/>
  <c r="AZ1859" i="12"/>
  <c r="AZ1860" i="12"/>
  <c r="AZ1861" i="12"/>
  <c r="AZ1862" i="12"/>
  <c r="AZ1863" i="12"/>
  <c r="AZ1864" i="12"/>
  <c r="AZ1865" i="12"/>
  <c r="AZ1866" i="12"/>
  <c r="AZ1867" i="12"/>
  <c r="AZ1868" i="12"/>
  <c r="AZ1869" i="12"/>
  <c r="AZ1870" i="12"/>
  <c r="AZ1871" i="12"/>
  <c r="AZ1872" i="12"/>
  <c r="AZ1873" i="12"/>
  <c r="AZ1874" i="12"/>
  <c r="AZ1875" i="12"/>
  <c r="AZ1876" i="12"/>
  <c r="AZ1877" i="12"/>
  <c r="AZ1878" i="12"/>
  <c r="AZ1879" i="12"/>
  <c r="AZ1880" i="12"/>
  <c r="AZ1881" i="12"/>
  <c r="AZ1882" i="12"/>
  <c r="AZ1883" i="12"/>
  <c r="AZ1884" i="12"/>
  <c r="AZ1885" i="12"/>
  <c r="AZ1886" i="12"/>
  <c r="AZ1887" i="12"/>
  <c r="AZ1888" i="12"/>
  <c r="AZ1889" i="12"/>
  <c r="AZ1890" i="12"/>
  <c r="AZ1891" i="12"/>
  <c r="AZ1892" i="12"/>
  <c r="AZ1893" i="12"/>
  <c r="AZ1894" i="12"/>
  <c r="AZ1895" i="12"/>
  <c r="AZ1896" i="12"/>
  <c r="AZ1897" i="12"/>
  <c r="AZ1898" i="12"/>
  <c r="AZ1899" i="12"/>
  <c r="AZ1900" i="12"/>
  <c r="AZ1901" i="12"/>
  <c r="AZ1902" i="12"/>
  <c r="AZ1903" i="12"/>
  <c r="AZ1904" i="12"/>
  <c r="AZ1905" i="12"/>
  <c r="AZ1906" i="12"/>
  <c r="AZ1907" i="12"/>
  <c r="AZ1908" i="12"/>
  <c r="AZ1909" i="12"/>
  <c r="AZ1910" i="12"/>
  <c r="AZ1911" i="12"/>
  <c r="AZ1912" i="12"/>
  <c r="AZ1913" i="12"/>
  <c r="AZ1914" i="12"/>
  <c r="AZ1915" i="12"/>
  <c r="AZ1916" i="12"/>
  <c r="AZ1917" i="12"/>
  <c r="AZ1918" i="12"/>
  <c r="AZ1919" i="12"/>
  <c r="AZ1920" i="12"/>
  <c r="AZ1921" i="12"/>
  <c r="AZ1922" i="12"/>
  <c r="AZ1923" i="12"/>
  <c r="AZ1924" i="12"/>
  <c r="AZ1925" i="12"/>
  <c r="AZ1926" i="12"/>
  <c r="AZ1927" i="12"/>
  <c r="AZ1928" i="12"/>
  <c r="AZ1929" i="12"/>
  <c r="AZ1930" i="12"/>
  <c r="AZ1931" i="12"/>
  <c r="AZ1932" i="12"/>
  <c r="AZ1933" i="12"/>
  <c r="AZ1934" i="12"/>
  <c r="AZ1935" i="12"/>
  <c r="AZ1936" i="12"/>
  <c r="AZ1937" i="12"/>
  <c r="AZ1938" i="12"/>
  <c r="AZ1939" i="12"/>
  <c r="AZ1940" i="12"/>
  <c r="AZ1941" i="12"/>
  <c r="AZ1942" i="12"/>
  <c r="AZ1943" i="12"/>
  <c r="AZ1944" i="12"/>
  <c r="AZ1945" i="12"/>
  <c r="AZ1946" i="12"/>
  <c r="AZ1947" i="12"/>
  <c r="AZ1948" i="12"/>
  <c r="AZ1949" i="12"/>
  <c r="AZ1950" i="12"/>
  <c r="AZ1951" i="12"/>
  <c r="AZ1952" i="12"/>
  <c r="AZ1953" i="12"/>
  <c r="AZ1954" i="12"/>
  <c r="AZ1955" i="12"/>
  <c r="AZ1956" i="12"/>
  <c r="AZ1957" i="12"/>
  <c r="AZ1958" i="12"/>
  <c r="AZ1959" i="12"/>
  <c r="AZ1960" i="12"/>
  <c r="AZ1961" i="12"/>
  <c r="AZ1962" i="12"/>
  <c r="AZ1963" i="12"/>
  <c r="AZ1964" i="12"/>
  <c r="AZ1965" i="12"/>
  <c r="AZ1966" i="12"/>
  <c r="AZ1967" i="12"/>
  <c r="AZ1968" i="12"/>
  <c r="AZ1969" i="12"/>
  <c r="AZ1970" i="12"/>
  <c r="AZ1971" i="12"/>
  <c r="AZ1972" i="12"/>
  <c r="AZ1973" i="12"/>
  <c r="AZ1974" i="12"/>
  <c r="AZ1975" i="12"/>
  <c r="AZ1976" i="12"/>
  <c r="AZ1977" i="12"/>
  <c r="AZ1978" i="12"/>
  <c r="AZ1979" i="12"/>
  <c r="AZ1980" i="12"/>
  <c r="AZ1981" i="12"/>
  <c r="AZ1982" i="12"/>
  <c r="AZ1983" i="12"/>
  <c r="AZ1984" i="12"/>
  <c r="AZ1985" i="12"/>
  <c r="AZ1986" i="12"/>
  <c r="AZ1987" i="12"/>
  <c r="AZ1988" i="12"/>
  <c r="AZ1989" i="12"/>
  <c r="AZ1990" i="12"/>
  <c r="AZ1991" i="12"/>
  <c r="AZ1992" i="12"/>
  <c r="AZ1993" i="12"/>
  <c r="AZ1994" i="12"/>
  <c r="AZ1995" i="12"/>
  <c r="AZ1996" i="12"/>
  <c r="AZ1997" i="12"/>
  <c r="AZ1998" i="12"/>
  <c r="AZ1999" i="12"/>
  <c r="AZ2000" i="12"/>
  <c r="AZ2001" i="12"/>
  <c r="AZ2002" i="12"/>
  <c r="AZ2003" i="12"/>
  <c r="AZ2004" i="12"/>
  <c r="AZ2005" i="12"/>
  <c r="AZ2006" i="12"/>
  <c r="AZ2007" i="12"/>
  <c r="AZ2008" i="12"/>
  <c r="AZ2009" i="12"/>
  <c r="AZ2010" i="12"/>
  <c r="AZ2011" i="12"/>
  <c r="AZ2012" i="12"/>
  <c r="AZ2013" i="12"/>
  <c r="AZ2014" i="12"/>
  <c r="AZ2015" i="12"/>
  <c r="AZ2016" i="12"/>
  <c r="AZ2017" i="12"/>
  <c r="AZ2018" i="12"/>
  <c r="AZ2019" i="12"/>
  <c r="AZ2020" i="12"/>
  <c r="AZ2021" i="12"/>
  <c r="AZ2022" i="12"/>
  <c r="AZ2023" i="12"/>
  <c r="AZ2024" i="12"/>
  <c r="AZ2025" i="12"/>
  <c r="AZ2026" i="12"/>
  <c r="AZ2027" i="12"/>
  <c r="AZ2028" i="12"/>
  <c r="AZ2029" i="12"/>
  <c r="AZ2030" i="12"/>
  <c r="AZ2031" i="12"/>
  <c r="AZ2032" i="12"/>
  <c r="AZ2033" i="12"/>
  <c r="AZ2034" i="12"/>
  <c r="AZ2035" i="12"/>
  <c r="AZ2036" i="12"/>
  <c r="AZ2037" i="12"/>
  <c r="AZ2038" i="12"/>
  <c r="AZ2039" i="12"/>
  <c r="AZ2040" i="12"/>
  <c r="AZ2041" i="12"/>
  <c r="AZ2042" i="12"/>
  <c r="AZ2043" i="12"/>
  <c r="AZ2044" i="12"/>
  <c r="AZ2045" i="12"/>
  <c r="AZ2046" i="12"/>
  <c r="AZ2047" i="12"/>
  <c r="AZ2048" i="12"/>
  <c r="AZ2049" i="12"/>
  <c r="AZ2050" i="12"/>
  <c r="AZ2051" i="12"/>
  <c r="AZ2052" i="12"/>
  <c r="AZ2053" i="12"/>
  <c r="AZ2054" i="12"/>
  <c r="AZ2055" i="12"/>
  <c r="AZ2056" i="12"/>
  <c r="AZ2057" i="12"/>
  <c r="AZ2058" i="12"/>
  <c r="AZ2059" i="12"/>
  <c r="AZ2060" i="12"/>
  <c r="AZ2061" i="12"/>
  <c r="AZ2062" i="12"/>
  <c r="AZ2" i="12"/>
  <c r="AY501" i="12"/>
  <c r="AX501" i="12"/>
  <c r="AY2062" i="12"/>
  <c r="AX2062" i="12"/>
  <c r="AY2061" i="12"/>
  <c r="AX2061" i="12"/>
  <c r="AY2060" i="12"/>
  <c r="AX2060" i="12"/>
  <c r="AY2059" i="12"/>
  <c r="BB2059" i="12" s="1"/>
  <c r="AX2059" i="12"/>
  <c r="AY2058" i="12"/>
  <c r="BB2058" i="12" s="1"/>
  <c r="AX2058" i="12"/>
  <c r="AY2057" i="12"/>
  <c r="BB2057" i="12" s="1"/>
  <c r="AX2057" i="12"/>
  <c r="AY2056" i="12"/>
  <c r="AX2056" i="12"/>
  <c r="AY2055" i="12"/>
  <c r="AX2055" i="12"/>
  <c r="AY2054" i="12"/>
  <c r="BA2054" i="12" s="1"/>
  <c r="AX2054" i="12"/>
  <c r="AY2053" i="12"/>
  <c r="AX2053" i="12"/>
  <c r="AY2052" i="12"/>
  <c r="AX2052" i="12"/>
  <c r="AY2051" i="12"/>
  <c r="AX2051" i="12"/>
  <c r="AY2050" i="12"/>
  <c r="BB2050" i="12" s="1"/>
  <c r="AX2050" i="12"/>
  <c r="AY2049" i="12"/>
  <c r="AX2049" i="12"/>
  <c r="AY2048" i="12"/>
  <c r="BB2048" i="12" s="1"/>
  <c r="AX2048" i="12"/>
  <c r="AY2047" i="12"/>
  <c r="AX2047" i="12"/>
  <c r="AY2046" i="12"/>
  <c r="BB2046" i="12" s="1"/>
  <c r="AX2046" i="12"/>
  <c r="AY2045" i="12"/>
  <c r="AX2045" i="12"/>
  <c r="AY2044" i="12"/>
  <c r="AX2044" i="12"/>
  <c r="AY2043" i="12"/>
  <c r="AX2043" i="12"/>
  <c r="AY2042" i="12"/>
  <c r="BA2042" i="12" s="1"/>
  <c r="AX2042" i="12"/>
  <c r="AY2041" i="12"/>
  <c r="BB2041" i="12" s="1"/>
  <c r="AX2041" i="12"/>
  <c r="AY2040" i="12"/>
  <c r="BA2040" i="12" s="1"/>
  <c r="AX2040" i="12"/>
  <c r="AY2039" i="12"/>
  <c r="AX2039" i="12"/>
  <c r="AY2038" i="12"/>
  <c r="AX2038" i="12"/>
  <c r="AY2037" i="12"/>
  <c r="BB2037" i="12" s="1"/>
  <c r="AX2037" i="12"/>
  <c r="AY2036" i="12"/>
  <c r="AX2036" i="12"/>
  <c r="AY2035" i="12"/>
  <c r="AX2035" i="12"/>
  <c r="AY2034" i="12"/>
  <c r="BB2034" i="12" s="1"/>
  <c r="AX2034" i="12"/>
  <c r="AY2033" i="12"/>
  <c r="AX2033" i="12"/>
  <c r="AY2032" i="12"/>
  <c r="AX2032" i="12"/>
  <c r="AY2031" i="12"/>
  <c r="AX2031" i="12"/>
  <c r="AY2030" i="12"/>
  <c r="BA2030" i="12" s="1"/>
  <c r="AX2030" i="12"/>
  <c r="AY2029" i="12"/>
  <c r="AX2029" i="12"/>
  <c r="AY2028" i="12"/>
  <c r="BB2028" i="12" s="1"/>
  <c r="AX2028" i="12"/>
  <c r="AY2027" i="12"/>
  <c r="AX2027" i="12"/>
  <c r="AY2026" i="12"/>
  <c r="AX2026" i="12"/>
  <c r="AY2025" i="12"/>
  <c r="AX2025" i="12"/>
  <c r="AY2024" i="12"/>
  <c r="BA2024" i="12" s="1"/>
  <c r="AX2024" i="12"/>
  <c r="AY2023" i="12"/>
  <c r="AX2023" i="12"/>
  <c r="AY2022" i="12"/>
  <c r="BA2022" i="12" s="1"/>
  <c r="AX2022" i="12"/>
  <c r="AY2021" i="12"/>
  <c r="BB2021" i="12" s="1"/>
  <c r="AX2021" i="12"/>
  <c r="AY2020" i="12"/>
  <c r="AX2020" i="12"/>
  <c r="AY2019" i="12"/>
  <c r="BB2019" i="12" s="1"/>
  <c r="AX2019" i="12"/>
  <c r="AY2018" i="12"/>
  <c r="AX2018" i="12"/>
  <c r="AY2017" i="12"/>
  <c r="AX2017" i="12"/>
  <c r="AY2016" i="12"/>
  <c r="BB2016" i="12" s="1"/>
  <c r="AX2016" i="12"/>
  <c r="AY2015" i="12"/>
  <c r="AX2015" i="12"/>
  <c r="AY2014" i="12"/>
  <c r="BA2014" i="12" s="1"/>
  <c r="AX2014" i="12"/>
  <c r="AY2013" i="12"/>
  <c r="AX2013" i="12"/>
  <c r="AY2012" i="12"/>
  <c r="BA2012" i="12" s="1"/>
  <c r="AX2012" i="12"/>
  <c r="AY2011" i="12"/>
  <c r="BB2011" i="12" s="1"/>
  <c r="AX2011" i="12"/>
  <c r="AY2010" i="12"/>
  <c r="AX2010" i="12"/>
  <c r="AY2009" i="12"/>
  <c r="AX2009" i="12"/>
  <c r="AY2008" i="12"/>
  <c r="BB2008" i="12" s="1"/>
  <c r="AX2008" i="12"/>
  <c r="AY2007" i="12"/>
  <c r="AX2007" i="12"/>
  <c r="AY2006" i="12"/>
  <c r="BA2006" i="12" s="1"/>
  <c r="AX2006" i="12"/>
  <c r="AY2005" i="12"/>
  <c r="AX2005" i="12"/>
  <c r="AY2004" i="12"/>
  <c r="AX2004" i="12"/>
  <c r="AY2003" i="12"/>
  <c r="AX2003" i="12"/>
  <c r="AY2002" i="12"/>
  <c r="AX2002" i="12"/>
  <c r="AY2001" i="12"/>
  <c r="BB2001" i="12" s="1"/>
  <c r="AX2001" i="12"/>
  <c r="AY2000" i="12"/>
  <c r="AX2000" i="12"/>
  <c r="AY1999" i="12"/>
  <c r="AX1999" i="12"/>
  <c r="AY1998" i="12"/>
  <c r="BA1998" i="12" s="1"/>
  <c r="AX1998" i="12"/>
  <c r="AY1997" i="12"/>
  <c r="AX1997" i="12"/>
  <c r="AY1996" i="12"/>
  <c r="BB1996" i="12" s="1"/>
  <c r="AX1996" i="12"/>
  <c r="AY1995" i="12"/>
  <c r="AX1995" i="12"/>
  <c r="AY1994" i="12"/>
  <c r="AX1994" i="12"/>
  <c r="AY1993" i="12"/>
  <c r="AX1993" i="12"/>
  <c r="AY1992" i="12"/>
  <c r="AX1992" i="12"/>
  <c r="AY1991" i="12"/>
  <c r="BB1991" i="12" s="1"/>
  <c r="AX1991" i="12"/>
  <c r="AY1990" i="12"/>
  <c r="AX1990" i="12"/>
  <c r="AY1989" i="12"/>
  <c r="BB1989" i="12" s="1"/>
  <c r="AX1989" i="12"/>
  <c r="AY1988" i="12"/>
  <c r="BA1988" i="12" s="1"/>
  <c r="AX1988" i="12"/>
  <c r="AY1987" i="12"/>
  <c r="AX1987" i="12"/>
  <c r="AY1986" i="12"/>
  <c r="AX1986" i="12"/>
  <c r="AY1985" i="12"/>
  <c r="AX1985" i="12"/>
  <c r="AY1984" i="12"/>
  <c r="AX1984" i="12"/>
  <c r="AY1983" i="12"/>
  <c r="AX1983" i="12"/>
  <c r="AY1982" i="12"/>
  <c r="BA1982" i="12" s="1"/>
  <c r="AX1982" i="12"/>
  <c r="AY1981" i="12"/>
  <c r="AX1981" i="12"/>
  <c r="AY1980" i="12"/>
  <c r="BB1980" i="12" s="1"/>
  <c r="AX1980" i="12"/>
  <c r="AY1979" i="12"/>
  <c r="BB1979" i="12" s="1"/>
  <c r="AX1979" i="12"/>
  <c r="AY1978" i="12"/>
  <c r="AX1978" i="12"/>
  <c r="AY1977" i="12"/>
  <c r="BB1977" i="12" s="1"/>
  <c r="AX1977" i="12"/>
  <c r="AY1976" i="12"/>
  <c r="BB1976" i="12" s="1"/>
  <c r="AX1976" i="12"/>
  <c r="AY1975" i="12"/>
  <c r="AX1975" i="12"/>
  <c r="AY1974" i="12"/>
  <c r="BB1974" i="12" s="1"/>
  <c r="AX1974" i="12"/>
  <c r="AY1973" i="12"/>
  <c r="AX1973" i="12"/>
  <c r="AY1972" i="12"/>
  <c r="AX1972" i="12"/>
  <c r="AY1971" i="12"/>
  <c r="AX1971" i="12"/>
  <c r="AY1970" i="12"/>
  <c r="BA1970" i="12" s="1"/>
  <c r="AX1970" i="12"/>
  <c r="AY1969" i="12"/>
  <c r="AX1969" i="12"/>
  <c r="AY1968" i="12"/>
  <c r="AX1968" i="12"/>
  <c r="AY1967" i="12"/>
  <c r="BA1967" i="12" s="1"/>
  <c r="AX1967" i="12"/>
  <c r="AY1966" i="12"/>
  <c r="BB1966" i="12" s="1"/>
  <c r="AX1966" i="12"/>
  <c r="AY1965" i="12"/>
  <c r="AX1965" i="12"/>
  <c r="AY1964" i="12"/>
  <c r="AX1964" i="12"/>
  <c r="AY1963" i="12"/>
  <c r="AX1963" i="12"/>
  <c r="AY1962" i="12"/>
  <c r="AX1962" i="12"/>
  <c r="AY1961" i="12"/>
  <c r="AX1961" i="12"/>
  <c r="AY1960" i="12"/>
  <c r="AX1960" i="12"/>
  <c r="AY1959" i="12"/>
  <c r="AX1959" i="12"/>
  <c r="AY1958" i="12"/>
  <c r="AX1958" i="12"/>
  <c r="AY1957" i="12"/>
  <c r="AX1957" i="12"/>
  <c r="AY1956" i="12"/>
  <c r="BA1956" i="12" s="1"/>
  <c r="AX1956" i="12"/>
  <c r="AY1955" i="12"/>
  <c r="BB1955" i="12" s="1"/>
  <c r="AX1955" i="12"/>
  <c r="AY1954" i="12"/>
  <c r="BB1954" i="12" s="1"/>
  <c r="AX1954" i="12"/>
  <c r="AY1953" i="12"/>
  <c r="AX1953" i="12"/>
  <c r="AY1952" i="12"/>
  <c r="AX1952" i="12"/>
  <c r="AY1951" i="12"/>
  <c r="BB1951" i="12" s="1"/>
  <c r="AX1951" i="12"/>
  <c r="AY1950" i="12"/>
  <c r="BB1950" i="12" s="1"/>
  <c r="AX1950" i="12"/>
  <c r="AY1949" i="12"/>
  <c r="AX1949" i="12"/>
  <c r="AY1948" i="12"/>
  <c r="AX1948" i="12"/>
  <c r="AY1947" i="12"/>
  <c r="AX1947" i="12"/>
  <c r="AY1946" i="12"/>
  <c r="BA1946" i="12" s="1"/>
  <c r="AX1946" i="12"/>
  <c r="AY1945" i="12"/>
  <c r="BA1945" i="12" s="1"/>
  <c r="AX1945" i="12"/>
  <c r="AY1944" i="12"/>
  <c r="AX1944" i="12"/>
  <c r="AY1943" i="12"/>
  <c r="BB1943" i="12" s="1"/>
  <c r="AX1943" i="12"/>
  <c r="AY1942" i="12"/>
  <c r="BB1942" i="12" s="1"/>
  <c r="AX1942" i="12"/>
  <c r="AY1941" i="12"/>
  <c r="BB1941" i="12" s="1"/>
  <c r="AX1941" i="12"/>
  <c r="AY1940" i="12"/>
  <c r="BB1940" i="12" s="1"/>
  <c r="AX1940" i="12"/>
  <c r="AY1939" i="12"/>
  <c r="BA1939" i="12" s="1"/>
  <c r="AX1939" i="12"/>
  <c r="AY1938" i="12"/>
  <c r="AX1938" i="12"/>
  <c r="AY1937" i="12"/>
  <c r="AX1937" i="12"/>
  <c r="AY1936" i="12"/>
  <c r="AX1936" i="12"/>
  <c r="AY1935" i="12"/>
  <c r="AX1935" i="12"/>
  <c r="AY1934" i="12"/>
  <c r="AX1934" i="12"/>
  <c r="AY1933" i="12"/>
  <c r="BA1933" i="12" s="1"/>
  <c r="AX1933" i="12"/>
  <c r="AY1932" i="12"/>
  <c r="BB1932" i="12" s="1"/>
  <c r="AX1932" i="12"/>
  <c r="AY1931" i="12"/>
  <c r="BB1931" i="12" s="1"/>
  <c r="AX1931" i="12"/>
  <c r="AY1930" i="12"/>
  <c r="AX1930" i="12"/>
  <c r="AY1929" i="12"/>
  <c r="AX1929" i="12"/>
  <c r="AY1928" i="12"/>
  <c r="BB1928" i="12" s="1"/>
  <c r="AX1928" i="12"/>
  <c r="AY1927" i="12"/>
  <c r="AX1927" i="12"/>
  <c r="AY1926" i="12"/>
  <c r="AX1926" i="12"/>
  <c r="AY1925" i="12"/>
  <c r="BB1925" i="12" s="1"/>
  <c r="AX1925" i="12"/>
  <c r="AY1924" i="12"/>
  <c r="BB1924" i="12" s="1"/>
  <c r="AX1924" i="12"/>
  <c r="AY1923" i="12"/>
  <c r="AX1923" i="12"/>
  <c r="AY1922" i="12"/>
  <c r="BA1922" i="12" s="1"/>
  <c r="AX1922" i="12"/>
  <c r="AY1921" i="12"/>
  <c r="BB1921" i="12" s="1"/>
  <c r="AX1921" i="12"/>
  <c r="AY1920" i="12"/>
  <c r="AX1920" i="12"/>
  <c r="AY1919" i="12"/>
  <c r="AX1919" i="12"/>
  <c r="AY1918" i="12"/>
  <c r="BA1918" i="12" s="1"/>
  <c r="AX1918" i="12"/>
  <c r="AY1917" i="12"/>
  <c r="BB1917" i="12" s="1"/>
  <c r="AX1917" i="12"/>
  <c r="AY1916" i="12"/>
  <c r="AX1916" i="12"/>
  <c r="AY1915" i="12"/>
  <c r="AX1915" i="12"/>
  <c r="AY1914" i="12"/>
  <c r="AX1914" i="12"/>
  <c r="AY1913" i="12"/>
  <c r="BB1913" i="12" s="1"/>
  <c r="AX1913" i="12"/>
  <c r="AY1912" i="12"/>
  <c r="BB1912" i="12" s="1"/>
  <c r="AX1912" i="12"/>
  <c r="AY1911" i="12"/>
  <c r="AX1911" i="12"/>
  <c r="AY1910" i="12"/>
  <c r="BA1910" i="12" s="1"/>
  <c r="AX1910" i="12"/>
  <c r="AY1909" i="12"/>
  <c r="BB1909" i="12" s="1"/>
  <c r="AX1909" i="12"/>
  <c r="AY1908" i="12"/>
  <c r="BA1908" i="12" s="1"/>
  <c r="AX1908" i="12"/>
  <c r="AY1907" i="12"/>
  <c r="BB1907" i="12" s="1"/>
  <c r="AX1907" i="12"/>
  <c r="AY1906" i="12"/>
  <c r="BB1906" i="12" s="1"/>
  <c r="AX1906" i="12"/>
  <c r="AY1905" i="12"/>
  <c r="AX1905" i="12"/>
  <c r="AY1904" i="12"/>
  <c r="AX1904" i="12"/>
  <c r="AY1903" i="12"/>
  <c r="AX1903" i="12"/>
  <c r="AY1902" i="12"/>
  <c r="AX1902" i="12"/>
  <c r="AY1901" i="12"/>
  <c r="AX1901" i="12"/>
  <c r="AY1900" i="12"/>
  <c r="BB1900" i="12" s="1"/>
  <c r="AX1900" i="12"/>
  <c r="AY1899" i="12"/>
  <c r="BB1899" i="12" s="1"/>
  <c r="AX1899" i="12"/>
  <c r="AY1898" i="12"/>
  <c r="BA1898" i="12" s="1"/>
  <c r="AX1898" i="12"/>
  <c r="AY1897" i="12"/>
  <c r="AX1897" i="12"/>
  <c r="AY1896" i="12"/>
  <c r="AX1896" i="12"/>
  <c r="AY1895" i="12"/>
  <c r="BB1895" i="12" s="1"/>
  <c r="AX1895" i="12"/>
  <c r="AY1894" i="12"/>
  <c r="AX1894" i="12"/>
  <c r="AY1893" i="12"/>
  <c r="AX1893" i="12"/>
  <c r="AY1892" i="12"/>
  <c r="BA1892" i="12" s="1"/>
  <c r="AX1892" i="12"/>
  <c r="AY1891" i="12"/>
  <c r="BB1891" i="12" s="1"/>
  <c r="AX1891" i="12"/>
  <c r="AY1890" i="12"/>
  <c r="AX1890" i="12"/>
  <c r="AY1889" i="12"/>
  <c r="BB1889" i="12" s="1"/>
  <c r="AX1889" i="12"/>
  <c r="AY1888" i="12"/>
  <c r="AX1888" i="12"/>
  <c r="AY1887" i="12"/>
  <c r="AX1887" i="12"/>
  <c r="AY1886" i="12"/>
  <c r="AX1886" i="12"/>
  <c r="AY1885" i="12"/>
  <c r="BB1885" i="12" s="1"/>
  <c r="AX1885" i="12"/>
  <c r="AY1884" i="12"/>
  <c r="AX1884" i="12"/>
  <c r="AY1883" i="12"/>
  <c r="AX1883" i="12"/>
  <c r="AY1882" i="12"/>
  <c r="AX1882" i="12"/>
  <c r="AY1881" i="12"/>
  <c r="AX1881" i="12"/>
  <c r="AY1880" i="12"/>
  <c r="BA1880" i="12" s="1"/>
  <c r="AX1880" i="12"/>
  <c r="AY1879" i="12"/>
  <c r="AX1879" i="12"/>
  <c r="AY1878" i="12"/>
  <c r="AX1878" i="12"/>
  <c r="AY1877" i="12"/>
  <c r="AX1877" i="12"/>
  <c r="AY1876" i="12"/>
  <c r="AX1876" i="12"/>
  <c r="AY1875" i="12"/>
  <c r="BB1875" i="12" s="1"/>
  <c r="AX1875" i="12"/>
  <c r="AY1874" i="12"/>
  <c r="AX1874" i="12"/>
  <c r="AY1873" i="12"/>
  <c r="AX1873" i="12"/>
  <c r="AY1872" i="12"/>
  <c r="AX1872" i="12"/>
  <c r="AY1871" i="12"/>
  <c r="AX1871" i="12"/>
  <c r="AY1870" i="12"/>
  <c r="BB1870" i="12" s="1"/>
  <c r="AX1870" i="12"/>
  <c r="AY1869" i="12"/>
  <c r="AX1869" i="12"/>
  <c r="AY1868" i="12"/>
  <c r="BB1868" i="12" s="1"/>
  <c r="AX1868" i="12"/>
  <c r="AY1867" i="12"/>
  <c r="AX1867" i="12"/>
  <c r="AY1866" i="12"/>
  <c r="AX1866" i="12"/>
  <c r="AY1865" i="12"/>
  <c r="BB1865" i="12" s="1"/>
  <c r="AX1865" i="12"/>
  <c r="AY1864" i="12"/>
  <c r="AX1864" i="12"/>
  <c r="AY1863" i="12"/>
  <c r="AX1863" i="12"/>
  <c r="AY1862" i="12"/>
  <c r="AX1862" i="12"/>
  <c r="AY1861" i="12"/>
  <c r="BA1861" i="12" s="1"/>
  <c r="AX1861" i="12"/>
  <c r="AY1860" i="12"/>
  <c r="BA1860" i="12" s="1"/>
  <c r="AX1860" i="12"/>
  <c r="AY1859" i="12"/>
  <c r="AX1859" i="12"/>
  <c r="AY1858" i="12"/>
  <c r="BB1858" i="12" s="1"/>
  <c r="AX1858" i="12"/>
  <c r="AY1857" i="12"/>
  <c r="AX1857" i="12"/>
  <c r="AY1856" i="12"/>
  <c r="AX1856" i="12"/>
  <c r="AY1855" i="12"/>
  <c r="BB1855" i="12" s="1"/>
  <c r="AX1855" i="12"/>
  <c r="AY1854" i="12"/>
  <c r="AX1854" i="12"/>
  <c r="AY1853" i="12"/>
  <c r="AX1853" i="12"/>
  <c r="AY1852" i="12"/>
  <c r="AX1852" i="12"/>
  <c r="AY1851" i="12"/>
  <c r="BA1851" i="12" s="1"/>
  <c r="AX1851" i="12"/>
  <c r="AY1850" i="12"/>
  <c r="BB1850" i="12" s="1"/>
  <c r="AX1850" i="12"/>
  <c r="AY1849" i="12"/>
  <c r="AX1849" i="12"/>
  <c r="AY1848" i="12"/>
  <c r="AX1848" i="12"/>
  <c r="AY1847" i="12"/>
  <c r="AX1847" i="12"/>
  <c r="AY1846" i="12"/>
  <c r="AX1846" i="12"/>
  <c r="AY1845" i="12"/>
  <c r="AX1845" i="12"/>
  <c r="AY1844" i="12"/>
  <c r="BB1844" i="12" s="1"/>
  <c r="AX1844" i="12"/>
  <c r="AY1843" i="12"/>
  <c r="BB1843" i="12" s="1"/>
  <c r="AX1843" i="12"/>
  <c r="AY1842" i="12"/>
  <c r="BB1842" i="12" s="1"/>
  <c r="AX1842" i="12"/>
  <c r="AY1841" i="12"/>
  <c r="AX1841" i="12"/>
  <c r="AY1840" i="12"/>
  <c r="BB1840" i="12" s="1"/>
  <c r="AX1840" i="12"/>
  <c r="AY1839" i="12"/>
  <c r="AX1839" i="12"/>
  <c r="AY1838" i="12"/>
  <c r="AX1838" i="12"/>
  <c r="AY1837" i="12"/>
  <c r="AX1837" i="12"/>
  <c r="AY1836" i="12"/>
  <c r="AX1836" i="12"/>
  <c r="AY1835" i="12"/>
  <c r="BB1835" i="12" s="1"/>
  <c r="AX1835" i="12"/>
  <c r="AY1834" i="12"/>
  <c r="BB1834" i="12" s="1"/>
  <c r="AX1834" i="12"/>
  <c r="AY1833" i="12"/>
  <c r="AX1833" i="12"/>
  <c r="AY1832" i="12"/>
  <c r="AX1832" i="12"/>
  <c r="AY1831" i="12"/>
  <c r="AX1831" i="12"/>
  <c r="AY1830" i="12"/>
  <c r="BB1830" i="12" s="1"/>
  <c r="AX1830" i="12"/>
  <c r="AY1829" i="12"/>
  <c r="BA1829" i="12" s="1"/>
  <c r="AX1829" i="12"/>
  <c r="AY1828" i="12"/>
  <c r="AX1828" i="12"/>
  <c r="AY1827" i="12"/>
  <c r="BB1827" i="12" s="1"/>
  <c r="AX1827" i="12"/>
  <c r="AY1826" i="12"/>
  <c r="AX1826" i="12"/>
  <c r="AY1825" i="12"/>
  <c r="BB1825" i="12" s="1"/>
  <c r="AX1825" i="12"/>
  <c r="AY1824" i="12"/>
  <c r="BB1824" i="12" s="1"/>
  <c r="AX1824" i="12"/>
  <c r="AY1823" i="12"/>
  <c r="BB1823" i="12" s="1"/>
  <c r="AX1823" i="12"/>
  <c r="AY1822" i="12"/>
  <c r="BB1822" i="12" s="1"/>
  <c r="AX1822" i="12"/>
  <c r="AY1821" i="12"/>
  <c r="BB1821" i="12" s="1"/>
  <c r="AX1821" i="12"/>
  <c r="AY1820" i="12"/>
  <c r="BB1820" i="12" s="1"/>
  <c r="AX1820" i="12"/>
  <c r="AY1819" i="12"/>
  <c r="BB1819" i="12" s="1"/>
  <c r="AX1819" i="12"/>
  <c r="AY1818" i="12"/>
  <c r="AX1818" i="12"/>
  <c r="AY1817" i="12"/>
  <c r="AX1817" i="12"/>
  <c r="AY1816" i="12"/>
  <c r="BA1816" i="12" s="1"/>
  <c r="AX1816" i="12"/>
  <c r="AY1815" i="12"/>
  <c r="AX1815" i="12"/>
  <c r="AY1814" i="12"/>
  <c r="AX1814" i="12"/>
  <c r="AY1813" i="12"/>
  <c r="AX1813" i="12"/>
  <c r="AY1812" i="12"/>
  <c r="BB1812" i="12" s="1"/>
  <c r="AX1812" i="12"/>
  <c r="AY1811" i="12"/>
  <c r="AX1811" i="12"/>
  <c r="AY1810" i="12"/>
  <c r="AX1810" i="12"/>
  <c r="AY1809" i="12"/>
  <c r="AX1809" i="12"/>
  <c r="AY1808" i="12"/>
  <c r="BB1808" i="12" s="1"/>
  <c r="AX1808" i="12"/>
  <c r="AY1807" i="12"/>
  <c r="AX1807" i="12"/>
  <c r="AY1806" i="12"/>
  <c r="BB1806" i="12" s="1"/>
  <c r="AX1806" i="12"/>
  <c r="AY1805" i="12"/>
  <c r="AX1805" i="12"/>
  <c r="AY1804" i="12"/>
  <c r="AX1804" i="12"/>
  <c r="AY1803" i="12"/>
  <c r="BB1803" i="12" s="1"/>
  <c r="AX1803" i="12"/>
  <c r="AY1802" i="12"/>
  <c r="BA1802" i="12" s="1"/>
  <c r="AX1802" i="12"/>
  <c r="AY1801" i="12"/>
  <c r="AX1801" i="12"/>
  <c r="AY1800" i="12"/>
  <c r="AX1800" i="12"/>
  <c r="AY1799" i="12"/>
  <c r="AX1799" i="12"/>
  <c r="AY1798" i="12"/>
  <c r="AX1798" i="12"/>
  <c r="AY1797" i="12"/>
  <c r="BA1797" i="12" s="1"/>
  <c r="AX1797" i="12"/>
  <c r="AY1796" i="12"/>
  <c r="AX1796" i="12"/>
  <c r="AY1795" i="12"/>
  <c r="AX1795" i="12"/>
  <c r="AY1794" i="12"/>
  <c r="BB1794" i="12" s="1"/>
  <c r="AX1794" i="12"/>
  <c r="AY1793" i="12"/>
  <c r="AX1793" i="12"/>
  <c r="AY1792" i="12"/>
  <c r="BA1792" i="12" s="1"/>
  <c r="AX1792" i="12"/>
  <c r="AY1791" i="12"/>
  <c r="AX1791" i="12"/>
  <c r="AY1790" i="12"/>
  <c r="AX1790" i="12"/>
  <c r="AY1789" i="12"/>
  <c r="BB1789" i="12" s="1"/>
  <c r="AX1789" i="12"/>
  <c r="AY1788" i="12"/>
  <c r="BB1788" i="12" s="1"/>
  <c r="AX1788" i="12"/>
  <c r="AY1787" i="12"/>
  <c r="AX1787" i="12"/>
  <c r="AY1786" i="12"/>
  <c r="BB1786" i="12" s="1"/>
  <c r="AX1786" i="12"/>
  <c r="AY1785" i="12"/>
  <c r="BB1785" i="12" s="1"/>
  <c r="AX1785" i="12"/>
  <c r="AY1784" i="12"/>
  <c r="BB1784" i="12" s="1"/>
  <c r="AX1784" i="12"/>
  <c r="AY1783" i="12"/>
  <c r="BB1783" i="12" s="1"/>
  <c r="AX1783" i="12"/>
  <c r="AY1782" i="12"/>
  <c r="BA1782" i="12" s="1"/>
  <c r="AX1782" i="12"/>
  <c r="AY1781" i="12"/>
  <c r="BB1781" i="12" s="1"/>
  <c r="AX1781" i="12"/>
  <c r="AY1780" i="12"/>
  <c r="BB1780" i="12" s="1"/>
  <c r="AX1780" i="12"/>
  <c r="AY1779" i="12"/>
  <c r="BB1779" i="12" s="1"/>
  <c r="AX1779" i="12"/>
  <c r="AY1778" i="12"/>
  <c r="AX1778" i="12"/>
  <c r="AY1777" i="12"/>
  <c r="AX1777" i="12"/>
  <c r="AY1776" i="12"/>
  <c r="BA1776" i="12" s="1"/>
  <c r="AX1776" i="12"/>
  <c r="AY1775" i="12"/>
  <c r="AX1775" i="12"/>
  <c r="AY1774" i="12"/>
  <c r="AX1774" i="12"/>
  <c r="AY1773" i="12"/>
  <c r="AX1773" i="12"/>
  <c r="AY1772" i="12"/>
  <c r="BA1772" i="12" s="1"/>
  <c r="AX1772" i="12"/>
  <c r="AY1771" i="12"/>
  <c r="AX1771" i="12"/>
  <c r="AY1770" i="12"/>
  <c r="AX1770" i="12"/>
  <c r="AY1769" i="12"/>
  <c r="AX1769" i="12"/>
  <c r="AY1768" i="12"/>
  <c r="BB1768" i="12" s="1"/>
  <c r="AX1768" i="12"/>
  <c r="AY1767" i="12"/>
  <c r="AX1767" i="12"/>
  <c r="AY1766" i="12"/>
  <c r="BA1766" i="12" s="1"/>
  <c r="AX1766" i="12"/>
  <c r="AY1765" i="12"/>
  <c r="AX1765" i="12"/>
  <c r="AY1764" i="12"/>
  <c r="AX1764" i="12"/>
  <c r="AY1763" i="12"/>
  <c r="BB1763" i="12" s="1"/>
  <c r="AX1763" i="12"/>
  <c r="AY1762" i="12"/>
  <c r="BB1762" i="12" s="1"/>
  <c r="AX1762" i="12"/>
  <c r="AY1761" i="12"/>
  <c r="AX1761" i="12"/>
  <c r="AY1760" i="12"/>
  <c r="AX1760" i="12"/>
  <c r="AY1759" i="12"/>
  <c r="AX1759" i="12"/>
  <c r="AY1758" i="12"/>
  <c r="AX1758" i="12"/>
  <c r="AY1757" i="12"/>
  <c r="BB1757" i="12" s="1"/>
  <c r="AX1757" i="12"/>
  <c r="AY1756" i="12"/>
  <c r="AX1756" i="12"/>
  <c r="AY1755" i="12"/>
  <c r="AX1755" i="12"/>
  <c r="AY1754" i="12"/>
  <c r="BA1754" i="12" s="1"/>
  <c r="AX1754" i="12"/>
  <c r="AY1753" i="12"/>
  <c r="AX1753" i="12"/>
  <c r="AY1752" i="12"/>
  <c r="BA1752" i="12" s="1"/>
  <c r="AX1752" i="12"/>
  <c r="AY1751" i="12"/>
  <c r="AX1751" i="12"/>
  <c r="AY1750" i="12"/>
  <c r="AX1750" i="12"/>
  <c r="AY1749" i="12"/>
  <c r="BB1749" i="12" s="1"/>
  <c r="AX1749" i="12"/>
  <c r="AY1748" i="12"/>
  <c r="BA1748" i="12" s="1"/>
  <c r="AX1748" i="12"/>
  <c r="AY1747" i="12"/>
  <c r="AX1747" i="12"/>
  <c r="AY1746" i="12"/>
  <c r="BA1746" i="12" s="1"/>
  <c r="AX1746" i="12"/>
  <c r="AY1745" i="12"/>
  <c r="BB1745" i="12" s="1"/>
  <c r="AX1745" i="12"/>
  <c r="AY1744" i="12"/>
  <c r="BB1744" i="12" s="1"/>
  <c r="AX1744" i="12"/>
  <c r="AY1743" i="12"/>
  <c r="BA1743" i="12" s="1"/>
  <c r="AX1743" i="12"/>
  <c r="AY1742" i="12"/>
  <c r="BB1742" i="12" s="1"/>
  <c r="AX1742" i="12"/>
  <c r="AY1741" i="12"/>
  <c r="BB1741" i="12" s="1"/>
  <c r="AX1741" i="12"/>
  <c r="AY1740" i="12"/>
  <c r="AX1740" i="12"/>
  <c r="AY1739" i="12"/>
  <c r="AX1739" i="12"/>
  <c r="AY1738" i="12"/>
  <c r="BB1738" i="12" s="1"/>
  <c r="AX1738" i="12"/>
  <c r="AY1737" i="12"/>
  <c r="AX1737" i="12"/>
  <c r="AY1736" i="12"/>
  <c r="BB1736" i="12" s="1"/>
  <c r="AX1736" i="12"/>
  <c r="AY1735" i="12"/>
  <c r="AX1735" i="12"/>
  <c r="AY1734" i="12"/>
  <c r="AX1734" i="12"/>
  <c r="AY1733" i="12"/>
  <c r="AX1733" i="12"/>
  <c r="AY1732" i="12"/>
  <c r="BB1732" i="12" s="1"/>
  <c r="AX1732" i="12"/>
  <c r="AY1731" i="12"/>
  <c r="AX1731" i="12"/>
  <c r="AY1730" i="12"/>
  <c r="AX1730" i="12"/>
  <c r="AY1729" i="12"/>
  <c r="AX1729" i="12"/>
  <c r="AY1728" i="12"/>
  <c r="AX1728" i="12"/>
  <c r="AY1727" i="12"/>
  <c r="AX1727" i="12"/>
  <c r="AY1726" i="12"/>
  <c r="BB1726" i="12" s="1"/>
  <c r="AX1726" i="12"/>
  <c r="AY1725" i="12"/>
  <c r="BB1725" i="12" s="1"/>
  <c r="AX1725" i="12"/>
  <c r="AY1724" i="12"/>
  <c r="AX1724" i="12"/>
  <c r="AY1723" i="12"/>
  <c r="AX1723" i="12"/>
  <c r="AY1722" i="12"/>
  <c r="BB1722" i="12" s="1"/>
  <c r="AX1722" i="12"/>
  <c r="AY1721" i="12"/>
  <c r="BA1721" i="12" s="1"/>
  <c r="AX1721" i="12"/>
  <c r="AY1720" i="12"/>
  <c r="AX1720" i="12"/>
  <c r="AY1719" i="12"/>
  <c r="AX1719" i="12"/>
  <c r="AY1718" i="12"/>
  <c r="BB1718" i="12" s="1"/>
  <c r="AX1718" i="12"/>
  <c r="AY1717" i="12"/>
  <c r="BB1717" i="12" s="1"/>
  <c r="AX1717" i="12"/>
  <c r="AY1716" i="12"/>
  <c r="AX1716" i="12"/>
  <c r="AY1715" i="12"/>
  <c r="AX1715" i="12"/>
  <c r="AY1714" i="12"/>
  <c r="AX1714" i="12"/>
  <c r="AY1713" i="12"/>
  <c r="BB1713" i="12" s="1"/>
  <c r="AX1713" i="12"/>
  <c r="AY1712" i="12"/>
  <c r="AX1712" i="12"/>
  <c r="AY1711" i="12"/>
  <c r="BA1711" i="12" s="1"/>
  <c r="AX1711" i="12"/>
  <c r="AY1710" i="12"/>
  <c r="AX1710" i="12"/>
  <c r="AY1709" i="12"/>
  <c r="AX1709" i="12"/>
  <c r="AY1708" i="12"/>
  <c r="AX1708" i="12"/>
  <c r="AY1707" i="12"/>
  <c r="AX1707" i="12"/>
  <c r="AY1706" i="12"/>
  <c r="AX1706" i="12"/>
  <c r="AY1705" i="12"/>
  <c r="AX1705" i="12"/>
  <c r="AY1704" i="12"/>
  <c r="BB1704" i="12" s="1"/>
  <c r="AX1704" i="12"/>
  <c r="AY1703" i="12"/>
  <c r="AX1703" i="12"/>
  <c r="AY1702" i="12"/>
  <c r="BB1702" i="12" s="1"/>
  <c r="AX1702" i="12"/>
  <c r="AY1701" i="12"/>
  <c r="BA1701" i="12" s="1"/>
  <c r="AX1701" i="12"/>
  <c r="AY1700" i="12"/>
  <c r="BA1700" i="12" s="1"/>
  <c r="AX1700" i="12"/>
  <c r="AY1699" i="12"/>
  <c r="BA1699" i="12" s="1"/>
  <c r="AX1699" i="12"/>
  <c r="AY1698" i="12"/>
  <c r="BB1698" i="12" s="1"/>
  <c r="AX1698" i="12"/>
  <c r="AY1697" i="12"/>
  <c r="BB1697" i="12" s="1"/>
  <c r="AX1697" i="12"/>
  <c r="AY1696" i="12"/>
  <c r="AX1696" i="12"/>
  <c r="AY1695" i="12"/>
  <c r="BA1695" i="12" s="1"/>
  <c r="AX1695" i="12"/>
  <c r="AY1694" i="12"/>
  <c r="AX1694" i="12"/>
  <c r="AY1693" i="12"/>
  <c r="AX1693" i="12"/>
  <c r="AY1692" i="12"/>
  <c r="AX1692" i="12"/>
  <c r="AY1691" i="12"/>
  <c r="AX1691" i="12"/>
  <c r="AY1690" i="12"/>
  <c r="BB1690" i="12" s="1"/>
  <c r="AX1690" i="12"/>
  <c r="AY1689" i="12"/>
  <c r="BA1689" i="12" s="1"/>
  <c r="AX1689" i="12"/>
  <c r="AY1688" i="12"/>
  <c r="AX1688" i="12"/>
  <c r="AY1687" i="12"/>
  <c r="AX1687" i="12"/>
  <c r="AY1686" i="12"/>
  <c r="AX1686" i="12"/>
  <c r="AY1685" i="12"/>
  <c r="AX1685" i="12"/>
  <c r="AY1684" i="12"/>
  <c r="AX1684" i="12"/>
  <c r="AY1683" i="12"/>
  <c r="AX1683" i="12"/>
  <c r="AY1682" i="12"/>
  <c r="BB1682" i="12" s="1"/>
  <c r="AX1682" i="12"/>
  <c r="AY1681" i="12"/>
  <c r="AX1681" i="12"/>
  <c r="AY1680" i="12"/>
  <c r="AX1680" i="12"/>
  <c r="AY1679" i="12"/>
  <c r="AX1679" i="12"/>
  <c r="AY1678" i="12"/>
  <c r="BB1678" i="12" s="1"/>
  <c r="AX1678" i="12"/>
  <c r="AY1677" i="12"/>
  <c r="AX1677" i="12"/>
  <c r="AY1676" i="12"/>
  <c r="BA1676" i="12" s="1"/>
  <c r="AX1676" i="12"/>
  <c r="AY1675" i="12"/>
  <c r="AX1675" i="12"/>
  <c r="AY1674" i="12"/>
  <c r="BB1674" i="12" s="1"/>
  <c r="AX1674" i="12"/>
  <c r="AY1673" i="12"/>
  <c r="AX1673" i="12"/>
  <c r="AY1672" i="12"/>
  <c r="AX1672" i="12"/>
  <c r="AY1671" i="12"/>
  <c r="AX1671" i="12"/>
  <c r="AY1670" i="12"/>
  <c r="AX1670" i="12"/>
  <c r="AY1669" i="12"/>
  <c r="AX1669" i="12"/>
  <c r="AY1668" i="12"/>
  <c r="AX1668" i="12"/>
  <c r="AY1667" i="12"/>
  <c r="AX1667" i="12"/>
  <c r="AY1666" i="12"/>
  <c r="BB1666" i="12" s="1"/>
  <c r="AX1666" i="12"/>
  <c r="AY1665" i="12"/>
  <c r="BB1665" i="12" s="1"/>
  <c r="AX1665" i="12"/>
  <c r="AY1664" i="12"/>
  <c r="BA1664" i="12" s="1"/>
  <c r="AX1664" i="12"/>
  <c r="AY1663" i="12"/>
  <c r="AX1663" i="12"/>
  <c r="AY1662" i="12"/>
  <c r="AX1662" i="12"/>
  <c r="AY1661" i="12"/>
  <c r="AX1661" i="12"/>
  <c r="AY1660" i="12"/>
  <c r="AX1660" i="12"/>
  <c r="AY1659" i="12"/>
  <c r="AX1659" i="12"/>
  <c r="AY1658" i="12"/>
  <c r="AX1658" i="12"/>
  <c r="AY1657" i="12"/>
  <c r="AX1657" i="12"/>
  <c r="AY1656" i="12"/>
  <c r="AX1656" i="12"/>
  <c r="AY1655" i="12"/>
  <c r="AX1655" i="12"/>
  <c r="AY1654" i="12"/>
  <c r="AX1654" i="12"/>
  <c r="AY1653" i="12"/>
  <c r="BB1653" i="12" s="1"/>
  <c r="AX1653" i="12"/>
  <c r="AY1652" i="12"/>
  <c r="AX1652" i="12"/>
  <c r="AY1651" i="12"/>
  <c r="AX1651" i="12"/>
  <c r="AY1650" i="12"/>
  <c r="BB1650" i="12" s="1"/>
  <c r="AX1650" i="12"/>
  <c r="AY1649" i="12"/>
  <c r="AX1649" i="12"/>
  <c r="AY1648" i="12"/>
  <c r="AX1648" i="12"/>
  <c r="AY1647" i="12"/>
  <c r="AX1647" i="12"/>
  <c r="AY1646" i="12"/>
  <c r="BB1646" i="12" s="1"/>
  <c r="AX1646" i="12"/>
  <c r="AY1645" i="12"/>
  <c r="AX1645" i="12"/>
  <c r="AY1644" i="12"/>
  <c r="BB1644" i="12" s="1"/>
  <c r="AX1644" i="12"/>
  <c r="AY1643" i="12"/>
  <c r="AX1643" i="12"/>
  <c r="AY1642" i="12"/>
  <c r="BB1642" i="12" s="1"/>
  <c r="AX1642" i="12"/>
  <c r="AY1641" i="12"/>
  <c r="AX1641" i="12"/>
  <c r="AY1640" i="12"/>
  <c r="BA1640" i="12" s="1"/>
  <c r="AX1640" i="12"/>
  <c r="AY1639" i="12"/>
  <c r="BA1639" i="12" s="1"/>
  <c r="AX1639" i="12"/>
  <c r="AY1638" i="12"/>
  <c r="BB1638" i="12" s="1"/>
  <c r="AX1638" i="12"/>
  <c r="AY1637" i="12"/>
  <c r="AX1637" i="12"/>
  <c r="AY1636" i="12"/>
  <c r="BB1636" i="12" s="1"/>
  <c r="AX1636" i="12"/>
  <c r="AY1635" i="12"/>
  <c r="AX1635" i="12"/>
  <c r="AY1634" i="12"/>
  <c r="BA1634" i="12" s="1"/>
  <c r="AX1634" i="12"/>
  <c r="AY1633" i="12"/>
  <c r="BB1633" i="12" s="1"/>
  <c r="AX1633" i="12"/>
  <c r="AY1632" i="12"/>
  <c r="AX1632" i="12"/>
  <c r="AY1631" i="12"/>
  <c r="AX1631" i="12"/>
  <c r="AY1630" i="12"/>
  <c r="BB1630" i="12" s="1"/>
  <c r="AX1630" i="12"/>
  <c r="AY1629" i="12"/>
  <c r="BB1629" i="12" s="1"/>
  <c r="AX1629" i="12"/>
  <c r="AY1628" i="12"/>
  <c r="BA1628" i="12" s="1"/>
  <c r="AX1628" i="12"/>
  <c r="AY1627" i="12"/>
  <c r="BA1627" i="12" s="1"/>
  <c r="AX1627" i="12"/>
  <c r="AY1626" i="12"/>
  <c r="BB1626" i="12" s="1"/>
  <c r="AX1626" i="12"/>
  <c r="AY1625" i="12"/>
  <c r="AX1625" i="12"/>
  <c r="AY1624" i="12"/>
  <c r="AX1624" i="12"/>
  <c r="AY1623" i="12"/>
  <c r="AX1623" i="12"/>
  <c r="AY1622" i="12"/>
  <c r="BA1622" i="12" s="1"/>
  <c r="AX1622" i="12"/>
  <c r="AY1621" i="12"/>
  <c r="AX1621" i="12"/>
  <c r="AY1620" i="12"/>
  <c r="AX1620" i="12"/>
  <c r="AY1619" i="12"/>
  <c r="AX1619" i="12"/>
  <c r="AY1618" i="12"/>
  <c r="BB1618" i="12" s="1"/>
  <c r="AX1618" i="12"/>
  <c r="AY1617" i="12"/>
  <c r="AX1617" i="12"/>
  <c r="AY1616" i="12"/>
  <c r="AX1616" i="12"/>
  <c r="AY1615" i="12"/>
  <c r="BA1615" i="12" s="1"/>
  <c r="AX1615" i="12"/>
  <c r="AY1614" i="12"/>
  <c r="AX1614" i="12"/>
  <c r="AY1613" i="12"/>
  <c r="AX1613" i="12"/>
  <c r="AY1612" i="12"/>
  <c r="BB1612" i="12" s="1"/>
  <c r="AX1612" i="12"/>
  <c r="AY1611" i="12"/>
  <c r="AX1611" i="12"/>
  <c r="AY1610" i="12"/>
  <c r="BA1610" i="12" s="1"/>
  <c r="AX1610" i="12"/>
  <c r="AY1609" i="12"/>
  <c r="BB1609" i="12" s="1"/>
  <c r="AX1609" i="12"/>
  <c r="AY1608" i="12"/>
  <c r="BA1608" i="12" s="1"/>
  <c r="AX1608" i="12"/>
  <c r="AY1607" i="12"/>
  <c r="AX1607" i="12"/>
  <c r="AY1606" i="12"/>
  <c r="AX1606" i="12"/>
  <c r="AY1605" i="12"/>
  <c r="AX1605" i="12"/>
  <c r="AY1604" i="12"/>
  <c r="AX1604" i="12"/>
  <c r="AY1603" i="12"/>
  <c r="AX1603" i="12"/>
  <c r="AY1602" i="12"/>
  <c r="AX1602" i="12"/>
  <c r="AY1601" i="12"/>
  <c r="BA1601" i="12" s="1"/>
  <c r="AX1601" i="12"/>
  <c r="AY1600" i="12"/>
  <c r="AX1600" i="12"/>
  <c r="AY1599" i="12"/>
  <c r="BA1599" i="12" s="1"/>
  <c r="AX1599" i="12"/>
  <c r="AY1598" i="12"/>
  <c r="AX1598" i="12"/>
  <c r="AY1597" i="12"/>
  <c r="AX1597" i="12"/>
  <c r="AY1596" i="12"/>
  <c r="BA1596" i="12" s="1"/>
  <c r="AX1596" i="12"/>
  <c r="AY1595" i="12"/>
  <c r="AX1595" i="12"/>
  <c r="AY1594" i="12"/>
  <c r="AX1594" i="12"/>
  <c r="AY1593" i="12"/>
  <c r="BA1593" i="12" s="1"/>
  <c r="AX1593" i="12"/>
  <c r="AY1592" i="12"/>
  <c r="AX1592" i="12"/>
  <c r="AY1591" i="12"/>
  <c r="AX1591" i="12"/>
  <c r="AY1590" i="12"/>
  <c r="AX1590" i="12"/>
  <c r="AY1589" i="12"/>
  <c r="AX1589" i="12"/>
  <c r="AY1588" i="12"/>
  <c r="AX1588" i="12"/>
  <c r="AY1587" i="12"/>
  <c r="AX1587" i="12"/>
  <c r="AY1586" i="12"/>
  <c r="BB1586" i="12" s="1"/>
  <c r="AX1586" i="12"/>
  <c r="AY1585" i="12"/>
  <c r="BB1585" i="12" s="1"/>
  <c r="AX1585" i="12"/>
  <c r="AY1584" i="12"/>
  <c r="BB1584" i="12" s="1"/>
  <c r="AX1584" i="12"/>
  <c r="AY1583" i="12"/>
  <c r="AX1583" i="12"/>
  <c r="AY1582" i="12"/>
  <c r="BB1582" i="12" s="1"/>
  <c r="AX1582" i="12"/>
  <c r="AY1581" i="12"/>
  <c r="AX1581" i="12"/>
  <c r="AY1580" i="12"/>
  <c r="AX1580" i="12"/>
  <c r="AY1579" i="12"/>
  <c r="AX1579" i="12"/>
  <c r="AY1578" i="12"/>
  <c r="AX1578" i="12"/>
  <c r="AY1577" i="12"/>
  <c r="AX1577" i="12"/>
  <c r="AY1576" i="12"/>
  <c r="AX1576" i="12"/>
  <c r="AY1575" i="12"/>
  <c r="BA1575" i="12" s="1"/>
  <c r="AX1575" i="12"/>
  <c r="AY1574" i="12"/>
  <c r="AX1574" i="12"/>
  <c r="AY1573" i="12"/>
  <c r="AX1573" i="12"/>
  <c r="AY1572" i="12"/>
  <c r="AX1572" i="12"/>
  <c r="AY1571" i="12"/>
  <c r="AX1571" i="12"/>
  <c r="AY1570" i="12"/>
  <c r="AX1570" i="12"/>
  <c r="AY1569" i="12"/>
  <c r="BA1569" i="12" s="1"/>
  <c r="AX1569" i="12"/>
  <c r="AY1568" i="12"/>
  <c r="AX1568" i="12"/>
  <c r="AY1567" i="12"/>
  <c r="AX1567" i="12"/>
  <c r="AY1566" i="12"/>
  <c r="BB1566" i="12" s="1"/>
  <c r="AX1566" i="12"/>
  <c r="AY1565" i="12"/>
  <c r="AX1565" i="12"/>
  <c r="AY1564" i="12"/>
  <c r="BA1564" i="12" s="1"/>
  <c r="AX1564" i="12"/>
  <c r="AY1563" i="12"/>
  <c r="BA1563" i="12" s="1"/>
  <c r="AX1563" i="12"/>
  <c r="AY1562" i="12"/>
  <c r="AX1562" i="12"/>
  <c r="AY1561" i="12"/>
  <c r="BB1561" i="12" s="1"/>
  <c r="AX1561" i="12"/>
  <c r="AY1560" i="12"/>
  <c r="BB1560" i="12" s="1"/>
  <c r="AX1560" i="12"/>
  <c r="AY1559" i="12"/>
  <c r="AX1559" i="12"/>
  <c r="AY1558" i="12"/>
  <c r="AX1558" i="12"/>
  <c r="AY1557" i="12"/>
  <c r="AX1557" i="12"/>
  <c r="AY1556" i="12"/>
  <c r="AX1556" i="12"/>
  <c r="AY1555" i="12"/>
  <c r="AX1555" i="12"/>
  <c r="AY1554" i="12"/>
  <c r="BB1554" i="12" s="1"/>
  <c r="AX1554" i="12"/>
  <c r="AY1553" i="12"/>
  <c r="AX1553" i="12"/>
  <c r="AY1552" i="12"/>
  <c r="BA1552" i="12" s="1"/>
  <c r="AX1552" i="12"/>
  <c r="AY1551" i="12"/>
  <c r="AX1551" i="12"/>
  <c r="AY1550" i="12"/>
  <c r="BB1550" i="12" s="1"/>
  <c r="AX1550" i="12"/>
  <c r="AY1549" i="12"/>
  <c r="AX1549" i="12"/>
  <c r="AY1548" i="12"/>
  <c r="AX1548" i="12"/>
  <c r="AY1547" i="12"/>
  <c r="AX1547" i="12"/>
  <c r="AY1546" i="12"/>
  <c r="AX1546" i="12"/>
  <c r="AY1545" i="12"/>
  <c r="BB1545" i="12" s="1"/>
  <c r="AX1545" i="12"/>
  <c r="AY1544" i="12"/>
  <c r="AX1544" i="12"/>
  <c r="AY1543" i="12"/>
  <c r="BB1543" i="12" s="1"/>
  <c r="AX1543" i="12"/>
  <c r="AY1542" i="12"/>
  <c r="BB1542" i="12" s="1"/>
  <c r="AX1542" i="12"/>
  <c r="AY1541" i="12"/>
  <c r="AX1541" i="12"/>
  <c r="AY1540" i="12"/>
  <c r="BA1540" i="12" s="1"/>
  <c r="AX1540" i="12"/>
  <c r="AY1539" i="12"/>
  <c r="BB1539" i="12" s="1"/>
  <c r="AX1539" i="12"/>
  <c r="AY1538" i="12"/>
  <c r="BB1538" i="12" s="1"/>
  <c r="AX1538" i="12"/>
  <c r="AY1537" i="12"/>
  <c r="AX1537" i="12"/>
  <c r="AY1536" i="12"/>
  <c r="BA1536" i="12" s="1"/>
  <c r="AX1536" i="12"/>
  <c r="AY1535" i="12"/>
  <c r="AX1535" i="12"/>
  <c r="AY1534" i="12"/>
  <c r="AX1534" i="12"/>
  <c r="AY1533" i="12"/>
  <c r="AX1533" i="12"/>
  <c r="AY1532" i="12"/>
  <c r="AX1532" i="12"/>
  <c r="AY1531" i="12"/>
  <c r="BB1531" i="12" s="1"/>
  <c r="AX1531" i="12"/>
  <c r="AY1530" i="12"/>
  <c r="AX1530" i="12"/>
  <c r="AY1529" i="12"/>
  <c r="AX1529" i="12"/>
  <c r="AY1528" i="12"/>
  <c r="AX1528" i="12"/>
  <c r="AY1527" i="12"/>
  <c r="AX1527" i="12"/>
  <c r="AY1526" i="12"/>
  <c r="AX1526" i="12"/>
  <c r="AY1525" i="12"/>
  <c r="BB1525" i="12" s="1"/>
  <c r="AX1525" i="12"/>
  <c r="AY1524" i="12"/>
  <c r="AX1524" i="12"/>
  <c r="AY1523" i="12"/>
  <c r="AX1523" i="12"/>
  <c r="AY1522" i="12"/>
  <c r="BB1522" i="12" s="1"/>
  <c r="AX1522" i="12"/>
  <c r="AY1521" i="12"/>
  <c r="AX1521" i="12"/>
  <c r="AY1520" i="12"/>
  <c r="BA1520" i="12" s="1"/>
  <c r="AX1520" i="12"/>
  <c r="AY1519" i="12"/>
  <c r="BB1519" i="12" s="1"/>
  <c r="AX1519" i="12"/>
  <c r="AY1518" i="12"/>
  <c r="AX1518" i="12"/>
  <c r="AY1517" i="12"/>
  <c r="AX1517" i="12"/>
  <c r="AY1516" i="12"/>
  <c r="AX1516" i="12"/>
  <c r="AY1515" i="12"/>
  <c r="BB1515" i="12" s="1"/>
  <c r="AX1515" i="12"/>
  <c r="AY1514" i="12"/>
  <c r="BB1514" i="12" s="1"/>
  <c r="AX1514" i="12"/>
  <c r="AY1513" i="12"/>
  <c r="AX1513" i="12"/>
  <c r="AY1512" i="12"/>
  <c r="AX1512" i="12"/>
  <c r="AY1511" i="12"/>
  <c r="AX1511" i="12"/>
  <c r="AY1510" i="12"/>
  <c r="AX1510" i="12"/>
  <c r="AY1509" i="12"/>
  <c r="BB1509" i="12" s="1"/>
  <c r="AX1509" i="12"/>
  <c r="AY1508" i="12"/>
  <c r="AX1508" i="12"/>
  <c r="AY1507" i="12"/>
  <c r="AX1507" i="12"/>
  <c r="AY1506" i="12"/>
  <c r="AX1506" i="12"/>
  <c r="AY1505" i="12"/>
  <c r="AX1505" i="12"/>
  <c r="AY1504" i="12"/>
  <c r="BA1504" i="12" s="1"/>
  <c r="AX1504" i="12"/>
  <c r="AY1503" i="12"/>
  <c r="BB1503" i="12" s="1"/>
  <c r="AX1503" i="12"/>
  <c r="AY1502" i="12"/>
  <c r="AX1502" i="12"/>
  <c r="AY1501" i="12"/>
  <c r="BB1501" i="12" s="1"/>
  <c r="AX1501" i="12"/>
  <c r="AY1500" i="12"/>
  <c r="AX1500" i="12"/>
  <c r="AY1499" i="12"/>
  <c r="AX1499" i="12"/>
  <c r="AY1498" i="12"/>
  <c r="BB1498" i="12" s="1"/>
  <c r="AX1498" i="12"/>
  <c r="AY1497" i="12"/>
  <c r="AX1497" i="12"/>
  <c r="AY1496" i="12"/>
  <c r="AX1496" i="12"/>
  <c r="AY1495" i="12"/>
  <c r="AX1495" i="12"/>
  <c r="AY1494" i="12"/>
  <c r="BB1494" i="12" s="1"/>
  <c r="AX1494" i="12"/>
  <c r="AY1493" i="12"/>
  <c r="AX1493" i="12"/>
  <c r="AY1492" i="12"/>
  <c r="AX1492" i="12"/>
  <c r="AY1491" i="12"/>
  <c r="BA1491" i="12" s="1"/>
  <c r="AX1491" i="12"/>
  <c r="AY1490" i="12"/>
  <c r="BB1490" i="12" s="1"/>
  <c r="AX1490" i="12"/>
  <c r="AY1489" i="12"/>
  <c r="AX1489" i="12"/>
  <c r="AY1488" i="12"/>
  <c r="BB1488" i="12" s="1"/>
  <c r="AX1488" i="12"/>
  <c r="AY1487" i="12"/>
  <c r="AX1487" i="12"/>
  <c r="AY1486" i="12"/>
  <c r="AX1486" i="12"/>
  <c r="AY1485" i="12"/>
  <c r="AX1485" i="12"/>
  <c r="AY1484" i="12"/>
  <c r="BB1484" i="12" s="1"/>
  <c r="AX1484" i="12"/>
  <c r="AY1483" i="12"/>
  <c r="BB1483" i="12" s="1"/>
  <c r="AX1483" i="12"/>
  <c r="AY1482" i="12"/>
  <c r="AX1482" i="12"/>
  <c r="AY1481" i="12"/>
  <c r="BA1481" i="12" s="1"/>
  <c r="AX1481" i="12"/>
  <c r="AY1480" i="12"/>
  <c r="AX1480" i="12"/>
  <c r="AY1479" i="12"/>
  <c r="AX1479" i="12"/>
  <c r="AY1478" i="12"/>
  <c r="BA1478" i="12" s="1"/>
  <c r="AX1478" i="12"/>
  <c r="AY1477" i="12"/>
  <c r="AX1477" i="12"/>
  <c r="AY1476" i="12"/>
  <c r="BA1476" i="12" s="1"/>
  <c r="AX1476" i="12"/>
  <c r="AY1475" i="12"/>
  <c r="AX1475" i="12"/>
  <c r="AY1474" i="12"/>
  <c r="AX1474" i="12"/>
  <c r="AY1473" i="12"/>
  <c r="BB1473" i="12" s="1"/>
  <c r="AX1473" i="12"/>
  <c r="AY1472" i="12"/>
  <c r="AX1472" i="12"/>
  <c r="AY1471" i="12"/>
  <c r="BB1471" i="12" s="1"/>
  <c r="AX1471" i="12"/>
  <c r="AY1470" i="12"/>
  <c r="AX1470" i="12"/>
  <c r="AY1469" i="12"/>
  <c r="AX1469" i="12"/>
  <c r="AY1468" i="12"/>
  <c r="BA1468" i="12" s="1"/>
  <c r="AX1468" i="12"/>
  <c r="AY1467" i="12"/>
  <c r="AX1467" i="12"/>
  <c r="AY1466" i="12"/>
  <c r="BB1466" i="12" s="1"/>
  <c r="AX1466" i="12"/>
  <c r="AY1465" i="12"/>
  <c r="AX1465" i="12"/>
  <c r="AY1464" i="12"/>
  <c r="BB1464" i="12" s="1"/>
  <c r="AX1464" i="12"/>
  <c r="AY1463" i="12"/>
  <c r="AX1463" i="12"/>
  <c r="AY1462" i="12"/>
  <c r="AX1462" i="12"/>
  <c r="AY1461" i="12"/>
  <c r="AX1461" i="12"/>
  <c r="AY1460" i="12"/>
  <c r="AX1460" i="12"/>
  <c r="AY1459" i="12"/>
  <c r="BB1459" i="12" s="1"/>
  <c r="AX1459" i="12"/>
  <c r="AY1458" i="12"/>
  <c r="AX1458" i="12"/>
  <c r="AY1457" i="12"/>
  <c r="BA1457" i="12" s="1"/>
  <c r="AX1457" i="12"/>
  <c r="AY1456" i="12"/>
  <c r="BA1456" i="12" s="1"/>
  <c r="AX1456" i="12"/>
  <c r="AY1455" i="12"/>
  <c r="BA1455" i="12" s="1"/>
  <c r="AX1455" i="12"/>
  <c r="AY1454" i="12"/>
  <c r="AX1454" i="12"/>
  <c r="AY1453" i="12"/>
  <c r="BB1453" i="12" s="1"/>
  <c r="AX1453" i="12"/>
  <c r="AY1452" i="12"/>
  <c r="AX1452" i="12"/>
  <c r="AY1451" i="12"/>
  <c r="AX1451" i="12"/>
  <c r="AY1450" i="12"/>
  <c r="AX1450" i="12"/>
  <c r="AY1449" i="12"/>
  <c r="BB1449" i="12" s="1"/>
  <c r="AX1449" i="12"/>
  <c r="AY1448" i="12"/>
  <c r="BB1448" i="12" s="1"/>
  <c r="AX1448" i="12"/>
  <c r="AY1447" i="12"/>
  <c r="AX1447" i="12"/>
  <c r="AY1446" i="12"/>
  <c r="AX1446" i="12"/>
  <c r="AY1445" i="12"/>
  <c r="AX1445" i="12"/>
  <c r="AY1444" i="12"/>
  <c r="AX1444" i="12"/>
  <c r="AY1443" i="12"/>
  <c r="AX1443" i="12"/>
  <c r="AY1442" i="12"/>
  <c r="AX1442" i="12"/>
  <c r="AY1441" i="12"/>
  <c r="BB1441" i="12" s="1"/>
  <c r="AX1441" i="12"/>
  <c r="AY1440" i="12"/>
  <c r="BB1440" i="12" s="1"/>
  <c r="AX1440" i="12"/>
  <c r="AY1439" i="12"/>
  <c r="AX1439" i="12"/>
  <c r="AY1438" i="12"/>
  <c r="AX1438" i="12"/>
  <c r="AY1437" i="12"/>
  <c r="AX1437" i="12"/>
  <c r="AY1436" i="12"/>
  <c r="BB1436" i="12" s="1"/>
  <c r="AX1436" i="12"/>
  <c r="AY1435" i="12"/>
  <c r="AX1435" i="12"/>
  <c r="AY1434" i="12"/>
  <c r="BB1434" i="12" s="1"/>
  <c r="AX1434" i="12"/>
  <c r="AY1433" i="12"/>
  <c r="AX1433" i="12"/>
  <c r="AY1432" i="12"/>
  <c r="BA1432" i="12" s="1"/>
  <c r="AX1432" i="12"/>
  <c r="AY1431" i="12"/>
  <c r="AX1431" i="12"/>
  <c r="AY1430" i="12"/>
  <c r="BA1430" i="12" s="1"/>
  <c r="AX1430" i="12"/>
  <c r="AY1429" i="12"/>
  <c r="AX1429" i="12"/>
  <c r="AY1428" i="12"/>
  <c r="AX1428" i="12"/>
  <c r="AY1427" i="12"/>
  <c r="AX1427" i="12"/>
  <c r="AY1426" i="12"/>
  <c r="BB1426" i="12" s="1"/>
  <c r="AX1426" i="12"/>
  <c r="AY1425" i="12"/>
  <c r="AX1425" i="12"/>
  <c r="AY1424" i="12"/>
  <c r="AX1424" i="12"/>
  <c r="AY1423" i="12"/>
  <c r="BB1423" i="12" s="1"/>
  <c r="AX1423" i="12"/>
  <c r="AY1422" i="12"/>
  <c r="AX1422" i="12"/>
  <c r="AY1421" i="12"/>
  <c r="AX1421" i="12"/>
  <c r="AY1420" i="12"/>
  <c r="AX1420" i="12"/>
  <c r="AY1419" i="12"/>
  <c r="BA1419" i="12" s="1"/>
  <c r="AX1419" i="12"/>
  <c r="AY1418" i="12"/>
  <c r="BB1418" i="12" s="1"/>
  <c r="AX1418" i="12"/>
  <c r="AY1417" i="12"/>
  <c r="AX1417" i="12"/>
  <c r="AY1416" i="12"/>
  <c r="AX1416" i="12"/>
  <c r="AY1415" i="12"/>
  <c r="AX1415" i="12"/>
  <c r="AY1414" i="12"/>
  <c r="BB1414" i="12" s="1"/>
  <c r="AX1414" i="12"/>
  <c r="AY1413" i="12"/>
  <c r="BB1413" i="12" s="1"/>
  <c r="AX1413" i="12"/>
  <c r="AY1412" i="12"/>
  <c r="BB1412" i="12" s="1"/>
  <c r="AX1412" i="12"/>
  <c r="AY1411" i="12"/>
  <c r="AX1411" i="12"/>
  <c r="AY1410" i="12"/>
  <c r="AX1410" i="12"/>
  <c r="AY1409" i="12"/>
  <c r="AX1409" i="12"/>
  <c r="AY1408" i="12"/>
  <c r="AX1408" i="12"/>
  <c r="AY1407" i="12"/>
  <c r="AX1407" i="12"/>
  <c r="AY1406" i="12"/>
  <c r="AX1406" i="12"/>
  <c r="AY1405" i="12"/>
  <c r="BB1405" i="12" s="1"/>
  <c r="AX1405" i="12"/>
  <c r="AY1404" i="12"/>
  <c r="BA1404" i="12" s="1"/>
  <c r="AX1404" i="12"/>
  <c r="AY1403" i="12"/>
  <c r="AX1403" i="12"/>
  <c r="AY1402" i="12"/>
  <c r="AX1402" i="12"/>
  <c r="AY1401" i="12"/>
  <c r="BB1401" i="12" s="1"/>
  <c r="AX1401" i="12"/>
  <c r="AY1400" i="12"/>
  <c r="AX1400" i="12"/>
  <c r="AY1399" i="12"/>
  <c r="BA1399" i="12" s="1"/>
  <c r="AX1399" i="12"/>
  <c r="AY1398" i="12"/>
  <c r="AX1398" i="12"/>
  <c r="AY1397" i="12"/>
  <c r="BB1397" i="12" s="1"/>
  <c r="AX1397" i="12"/>
  <c r="AY1396" i="12"/>
  <c r="AX1396" i="12"/>
  <c r="AY1395" i="12"/>
  <c r="AX1395" i="12"/>
  <c r="AY1394" i="12"/>
  <c r="AX1394" i="12"/>
  <c r="AY1393" i="12"/>
  <c r="BB1393" i="12" s="1"/>
  <c r="AX1393" i="12"/>
  <c r="AY1392" i="12"/>
  <c r="BB1392" i="12" s="1"/>
  <c r="AX1392" i="12"/>
  <c r="AY1391" i="12"/>
  <c r="AX1391" i="12"/>
  <c r="AY1390" i="12"/>
  <c r="BB1390" i="12" s="1"/>
  <c r="AX1390" i="12"/>
  <c r="AY1389" i="12"/>
  <c r="BA1389" i="12" s="1"/>
  <c r="AX1389" i="12"/>
  <c r="AY1388" i="12"/>
  <c r="AX1388" i="12"/>
  <c r="AY1387" i="12"/>
  <c r="BA1387" i="12" s="1"/>
  <c r="AX1387" i="12"/>
  <c r="AY1386" i="12"/>
  <c r="BB1386" i="12" s="1"/>
  <c r="AX1386" i="12"/>
  <c r="AY1385" i="12"/>
  <c r="AX1385" i="12"/>
  <c r="AY1384" i="12"/>
  <c r="AX1384" i="12"/>
  <c r="AY1383" i="12"/>
  <c r="AX1383" i="12"/>
  <c r="AY1382" i="12"/>
  <c r="BA1382" i="12" s="1"/>
  <c r="AX1382" i="12"/>
  <c r="AY1381" i="12"/>
  <c r="AX1381" i="12"/>
  <c r="AY1380" i="12"/>
  <c r="AX1380" i="12"/>
  <c r="AY1379" i="12"/>
  <c r="AX1379" i="12"/>
  <c r="AY1378" i="12"/>
  <c r="AX1378" i="12"/>
  <c r="AY1377" i="12"/>
  <c r="BA1377" i="12" s="1"/>
  <c r="AX1377" i="12"/>
  <c r="AY1376" i="12"/>
  <c r="AX1376" i="12"/>
  <c r="AY1375" i="12"/>
  <c r="AX1375" i="12"/>
  <c r="AY1374" i="12"/>
  <c r="AX1374" i="12"/>
  <c r="AY1373" i="12"/>
  <c r="AX1373" i="12"/>
  <c r="AY1372" i="12"/>
  <c r="AX1372" i="12"/>
  <c r="AY1371" i="12"/>
  <c r="AX1371" i="12"/>
  <c r="AY1370" i="12"/>
  <c r="BA1370" i="12" s="1"/>
  <c r="AX1370" i="12"/>
  <c r="AY1369" i="12"/>
  <c r="AX1369" i="12"/>
  <c r="AY1368" i="12"/>
  <c r="BB1368" i="12" s="1"/>
  <c r="AX1368" i="12"/>
  <c r="AY1367" i="12"/>
  <c r="AX1367" i="12"/>
  <c r="AY1366" i="12"/>
  <c r="BB1366" i="12" s="1"/>
  <c r="AX1366" i="12"/>
  <c r="AY1365" i="12"/>
  <c r="AX1365" i="12"/>
  <c r="AY1364" i="12"/>
  <c r="AX1364" i="12"/>
  <c r="AY1363" i="12"/>
  <c r="AX1363" i="12"/>
  <c r="AY1362" i="12"/>
  <c r="AX1362" i="12"/>
  <c r="AY1361" i="12"/>
  <c r="BA1361" i="12" s="1"/>
  <c r="AX1361" i="12"/>
  <c r="AY1360" i="12"/>
  <c r="AX1360" i="12"/>
  <c r="AY1359" i="12"/>
  <c r="AX1359" i="12"/>
  <c r="AY1358" i="12"/>
  <c r="AX1358" i="12"/>
  <c r="AY1357" i="12"/>
  <c r="BB1357" i="12" s="1"/>
  <c r="AX1357" i="12"/>
  <c r="AY1356" i="12"/>
  <c r="AX1356" i="12"/>
  <c r="AY1355" i="12"/>
  <c r="AX1355" i="12"/>
  <c r="AY1354" i="12"/>
  <c r="AX1354" i="12"/>
  <c r="AY1353" i="12"/>
  <c r="BA1353" i="12" s="1"/>
  <c r="AX1353" i="12"/>
  <c r="AY1352" i="12"/>
  <c r="BB1352" i="12" s="1"/>
  <c r="AX1352" i="12"/>
  <c r="AY1351" i="12"/>
  <c r="BA1351" i="12" s="1"/>
  <c r="AX1351" i="12"/>
  <c r="AY1350" i="12"/>
  <c r="AX1350" i="12"/>
  <c r="AY1349" i="12"/>
  <c r="BA1349" i="12" s="1"/>
  <c r="AX1349" i="12"/>
  <c r="AY1348" i="12"/>
  <c r="AX1348" i="12"/>
  <c r="AY1347" i="12"/>
  <c r="AX1347" i="12"/>
  <c r="AY1346" i="12"/>
  <c r="AX1346" i="12"/>
  <c r="AY1345" i="12"/>
  <c r="AX1345" i="12"/>
  <c r="AY1344" i="12"/>
  <c r="AX1344" i="12"/>
  <c r="AY1343" i="12"/>
  <c r="AX1343" i="12"/>
  <c r="AY1342" i="12"/>
  <c r="AX1342" i="12"/>
  <c r="AY1341" i="12"/>
  <c r="AX1341" i="12"/>
  <c r="AY1340" i="12"/>
  <c r="AX1340" i="12"/>
  <c r="AY1339" i="12"/>
  <c r="AX1339" i="12"/>
  <c r="AY1338" i="12"/>
  <c r="AX1338" i="12"/>
  <c r="AY1337" i="12"/>
  <c r="AX1337" i="12"/>
  <c r="AY1336" i="12"/>
  <c r="AX1336" i="12"/>
  <c r="AY1335" i="12"/>
  <c r="BA1335" i="12" s="1"/>
  <c r="AX1335" i="12"/>
  <c r="AY1334" i="12"/>
  <c r="AX1334" i="12"/>
  <c r="AY1333" i="12"/>
  <c r="AX1333" i="12"/>
  <c r="AY1332" i="12"/>
  <c r="BB1332" i="12" s="1"/>
  <c r="AX1332" i="12"/>
  <c r="AY1331" i="12"/>
  <c r="AX1331" i="12"/>
  <c r="AY1330" i="12"/>
  <c r="AX1330" i="12"/>
  <c r="AY1329" i="12"/>
  <c r="BB1329" i="12" s="1"/>
  <c r="AX1329" i="12"/>
  <c r="AY1328" i="12"/>
  <c r="AX1328" i="12"/>
  <c r="AY1327" i="12"/>
  <c r="AX1327" i="12"/>
  <c r="AY1326" i="12"/>
  <c r="AX1326" i="12"/>
  <c r="AY1325" i="12"/>
  <c r="AX1325" i="12"/>
  <c r="AY1324" i="12"/>
  <c r="AX1324" i="12"/>
  <c r="AY1323" i="12"/>
  <c r="AX1323" i="12"/>
  <c r="AY1322" i="12"/>
  <c r="BB1322" i="12" s="1"/>
  <c r="AX1322" i="12"/>
  <c r="AY1321" i="12"/>
  <c r="BA1321" i="12" s="1"/>
  <c r="AX1321" i="12"/>
  <c r="AY1320" i="12"/>
  <c r="AX1320" i="12"/>
  <c r="AY1319" i="12"/>
  <c r="AX1319" i="12"/>
  <c r="AY1318" i="12"/>
  <c r="AX1318" i="12"/>
  <c r="AY1317" i="12"/>
  <c r="AX1317" i="12"/>
  <c r="AY1316" i="12"/>
  <c r="AX1316" i="12"/>
  <c r="AY1315" i="12"/>
  <c r="AX1315" i="12"/>
  <c r="AY1314" i="12"/>
  <c r="AX1314" i="12"/>
  <c r="AY1313" i="12"/>
  <c r="AX1313" i="12"/>
  <c r="AY1312" i="12"/>
  <c r="AX1312" i="12"/>
  <c r="AY1311" i="12"/>
  <c r="BA1311" i="12" s="1"/>
  <c r="AX1311" i="12"/>
  <c r="AY1310" i="12"/>
  <c r="BA1310" i="12" s="1"/>
  <c r="AX1310" i="12"/>
  <c r="AY1309" i="12"/>
  <c r="AX1309" i="12"/>
  <c r="AY1308" i="12"/>
  <c r="BB1308" i="12" s="1"/>
  <c r="AX1308" i="12"/>
  <c r="AY1307" i="12"/>
  <c r="BB1307" i="12" s="1"/>
  <c r="AX1307" i="12"/>
  <c r="AY1306" i="12"/>
  <c r="AX1306" i="12"/>
  <c r="AY1305" i="12"/>
  <c r="AX1305" i="12"/>
  <c r="AY1304" i="12"/>
  <c r="AX1304" i="12"/>
  <c r="AY1303" i="12"/>
  <c r="BB1303" i="12" s="1"/>
  <c r="AX1303" i="12"/>
  <c r="AY1302" i="12"/>
  <c r="AX1302" i="12"/>
  <c r="AY1301" i="12"/>
  <c r="BB1301" i="12" s="1"/>
  <c r="AX1301" i="12"/>
  <c r="AY1300" i="12"/>
  <c r="AX1300" i="12"/>
  <c r="AY1299" i="12"/>
  <c r="AX1299" i="12"/>
  <c r="AY1298" i="12"/>
  <c r="AX1298" i="12"/>
  <c r="AY1297" i="12"/>
  <c r="AX1297" i="12"/>
  <c r="AY1296" i="12"/>
  <c r="AX1296" i="12"/>
  <c r="AY1295" i="12"/>
  <c r="BB1295" i="12" s="1"/>
  <c r="AX1295" i="12"/>
  <c r="AY1294" i="12"/>
  <c r="AX1294" i="12"/>
  <c r="AY1293" i="12"/>
  <c r="AX1293" i="12"/>
  <c r="AY1292" i="12"/>
  <c r="AX1292" i="12"/>
  <c r="AY1291" i="12"/>
  <c r="AX1291" i="12"/>
  <c r="AY1290" i="12"/>
  <c r="AX1290" i="12"/>
  <c r="AY1289" i="12"/>
  <c r="BB1289" i="12" s="1"/>
  <c r="AX1289" i="12"/>
  <c r="AY1288" i="12"/>
  <c r="BA1288" i="12" s="1"/>
  <c r="AX1288" i="12"/>
  <c r="AY1287" i="12"/>
  <c r="BB1287" i="12" s="1"/>
  <c r="AX1287" i="12"/>
  <c r="AY1286" i="12"/>
  <c r="BB1286" i="12" s="1"/>
  <c r="AX1286" i="12"/>
  <c r="AY1285" i="12"/>
  <c r="AX1285" i="12"/>
  <c r="AY1284" i="12"/>
  <c r="AX1284" i="12"/>
  <c r="AY1283" i="12"/>
  <c r="AX1283" i="12"/>
  <c r="AY1282" i="12"/>
  <c r="BB1282" i="12" s="1"/>
  <c r="AX1282" i="12"/>
  <c r="AY1281" i="12"/>
  <c r="AX1281" i="12"/>
  <c r="AY1280" i="12"/>
  <c r="AX1280" i="12"/>
  <c r="AY1279" i="12"/>
  <c r="AX1279" i="12"/>
  <c r="AY1278" i="12"/>
  <c r="AX1278" i="12"/>
  <c r="AY1277" i="12"/>
  <c r="BB1277" i="12" s="1"/>
  <c r="AX1277" i="12"/>
  <c r="AY1276" i="12"/>
  <c r="AX1276" i="12"/>
  <c r="AY1275" i="12"/>
  <c r="BB1275" i="12" s="1"/>
  <c r="AX1275" i="12"/>
  <c r="AY1274" i="12"/>
  <c r="AX1274" i="12"/>
  <c r="AY1273" i="12"/>
  <c r="AX1273" i="12"/>
  <c r="AY1272" i="12"/>
  <c r="BB1272" i="12" s="1"/>
  <c r="AX1272" i="12"/>
  <c r="AY1271" i="12"/>
  <c r="AX1271" i="12"/>
  <c r="AY1270" i="12"/>
  <c r="BB1270" i="12" s="1"/>
  <c r="AX1270" i="12"/>
  <c r="AY1269" i="12"/>
  <c r="BB1269" i="12" s="1"/>
  <c r="AX1269" i="12"/>
  <c r="AY1268" i="12"/>
  <c r="BB1268" i="12" s="1"/>
  <c r="AX1268" i="12"/>
  <c r="AY1267" i="12"/>
  <c r="AX1267" i="12"/>
  <c r="AY1266" i="12"/>
  <c r="AX1266" i="12"/>
  <c r="AY1265" i="12"/>
  <c r="BB1265" i="12" s="1"/>
  <c r="AX1265" i="12"/>
  <c r="AY1264" i="12"/>
  <c r="AX1264" i="12"/>
  <c r="AY1263" i="12"/>
  <c r="AX1263" i="12"/>
  <c r="AY1262" i="12"/>
  <c r="AX1262" i="12"/>
  <c r="AY1261" i="12"/>
  <c r="AX1261" i="12"/>
  <c r="AY1260" i="12"/>
  <c r="AX1260" i="12"/>
  <c r="AY1259" i="12"/>
  <c r="BB1259" i="12" s="1"/>
  <c r="AX1259" i="12"/>
  <c r="AY1258" i="12"/>
  <c r="AX1258" i="12"/>
  <c r="AY1257" i="12"/>
  <c r="AX1257" i="12"/>
  <c r="AY1256" i="12"/>
  <c r="BB1256" i="12" s="1"/>
  <c r="AX1256" i="12"/>
  <c r="AY1255" i="12"/>
  <c r="AX1255" i="12"/>
  <c r="AY1254" i="12"/>
  <c r="AX1254" i="12"/>
  <c r="AY1253" i="12"/>
  <c r="AX1253" i="12"/>
  <c r="AY1252" i="12"/>
  <c r="BA1252" i="12" s="1"/>
  <c r="AX1252" i="12"/>
  <c r="AY1251" i="12"/>
  <c r="AX1251" i="12"/>
  <c r="AY1250" i="12"/>
  <c r="AX1250" i="12"/>
  <c r="AY1249" i="12"/>
  <c r="AX1249" i="12"/>
  <c r="AY1248" i="12"/>
  <c r="AX1248" i="12"/>
  <c r="AY1247" i="12"/>
  <c r="AX1247" i="12"/>
  <c r="AY1246" i="12"/>
  <c r="AX1246" i="12"/>
  <c r="AY1245" i="12"/>
  <c r="BB1245" i="12" s="1"/>
  <c r="AX1245" i="12"/>
  <c r="AY1244" i="12"/>
  <c r="AX1244" i="12"/>
  <c r="AY1243" i="12"/>
  <c r="BB1243" i="12" s="1"/>
  <c r="AX1243" i="12"/>
  <c r="AY1242" i="12"/>
  <c r="AX1242" i="12"/>
  <c r="AY1241" i="12"/>
  <c r="AX1241" i="12"/>
  <c r="AY1240" i="12"/>
  <c r="BA1240" i="12" s="1"/>
  <c r="AX1240" i="12"/>
  <c r="AY1239" i="12"/>
  <c r="AX1239" i="12"/>
  <c r="AY1238" i="12"/>
  <c r="BA1238" i="12" s="1"/>
  <c r="AX1238" i="12"/>
  <c r="AY1237" i="12"/>
  <c r="BA1237" i="12" s="1"/>
  <c r="AX1237" i="12"/>
  <c r="AY1236" i="12"/>
  <c r="AX1236" i="12"/>
  <c r="AY1235" i="12"/>
  <c r="BB1235" i="12" s="1"/>
  <c r="AX1235" i="12"/>
  <c r="AY1234" i="12"/>
  <c r="AX1234" i="12"/>
  <c r="AY1233" i="12"/>
  <c r="BB1233" i="12" s="1"/>
  <c r="AX1233" i="12"/>
  <c r="AY1232" i="12"/>
  <c r="BB1232" i="12" s="1"/>
  <c r="AX1232" i="12"/>
  <c r="AY1231" i="12"/>
  <c r="BA1231" i="12" s="1"/>
  <c r="AX1231" i="12"/>
  <c r="AY1230" i="12"/>
  <c r="AX1230" i="12"/>
  <c r="AY1229" i="12"/>
  <c r="AX1229" i="12"/>
  <c r="AY1228" i="12"/>
  <c r="AX1228" i="12"/>
  <c r="AY1227" i="12"/>
  <c r="AX1227" i="12"/>
  <c r="AY1226" i="12"/>
  <c r="AX1226" i="12"/>
  <c r="AY1225" i="12"/>
  <c r="AX1225" i="12"/>
  <c r="AY1224" i="12"/>
  <c r="AX1224" i="12"/>
  <c r="AY1223" i="12"/>
  <c r="AX1223" i="12"/>
  <c r="AY1222" i="12"/>
  <c r="BA1222" i="12" s="1"/>
  <c r="AX1222" i="12"/>
  <c r="AY1221" i="12"/>
  <c r="BB1221" i="12" s="1"/>
  <c r="AX1221" i="12"/>
  <c r="AY1220" i="12"/>
  <c r="AX1220" i="12"/>
  <c r="AY1219" i="12"/>
  <c r="AX1219" i="12"/>
  <c r="AY1218" i="12"/>
  <c r="BB1218" i="12" s="1"/>
  <c r="AX1218" i="12"/>
  <c r="AY1217" i="12"/>
  <c r="AX1217" i="12"/>
  <c r="AY1216" i="12"/>
  <c r="BA1216" i="12" s="1"/>
  <c r="AX1216" i="12"/>
  <c r="AY1215" i="12"/>
  <c r="AX1215" i="12"/>
  <c r="AY1214" i="12"/>
  <c r="AX1214" i="12"/>
  <c r="AY1213" i="12"/>
  <c r="BB1213" i="12" s="1"/>
  <c r="AX1213" i="12"/>
  <c r="AY1212" i="12"/>
  <c r="BB1212" i="12" s="1"/>
  <c r="AX1212" i="12"/>
  <c r="AY1211" i="12"/>
  <c r="AX1211" i="12"/>
  <c r="AY1210" i="12"/>
  <c r="AX1210" i="12"/>
  <c r="AY1209" i="12"/>
  <c r="AX1209" i="12"/>
  <c r="AY1208" i="12"/>
  <c r="BB1208" i="12" s="1"/>
  <c r="AX1208" i="12"/>
  <c r="AY1207" i="12"/>
  <c r="AX1207" i="12"/>
  <c r="AY1206" i="12"/>
  <c r="BB1206" i="12" s="1"/>
  <c r="AX1206" i="12"/>
  <c r="AY1205" i="12"/>
  <c r="BB1205" i="12" s="1"/>
  <c r="AX1205" i="12"/>
  <c r="AY1204" i="12"/>
  <c r="AX1204" i="12"/>
  <c r="AY1203" i="12"/>
  <c r="BB1203" i="12" s="1"/>
  <c r="AX1203" i="12"/>
  <c r="AY1202" i="12"/>
  <c r="AX1202" i="12"/>
  <c r="AY1201" i="12"/>
  <c r="BB1201" i="12" s="1"/>
  <c r="AX1201" i="12"/>
  <c r="AY1200" i="12"/>
  <c r="AX1200" i="12"/>
  <c r="AY1199" i="12"/>
  <c r="AX1199" i="12"/>
  <c r="AY1198" i="12"/>
  <c r="AX1198" i="12"/>
  <c r="AY1197" i="12"/>
  <c r="BB1197" i="12" s="1"/>
  <c r="AX1197" i="12"/>
  <c r="AY1196" i="12"/>
  <c r="BB1196" i="12" s="1"/>
  <c r="AX1196" i="12"/>
  <c r="AY1195" i="12"/>
  <c r="AX1195" i="12"/>
  <c r="AY1194" i="12"/>
  <c r="BB1194" i="12" s="1"/>
  <c r="AX1194" i="12"/>
  <c r="AY1193" i="12"/>
  <c r="BB1193" i="12" s="1"/>
  <c r="AX1193" i="12"/>
  <c r="AY1192" i="12"/>
  <c r="AX1192" i="12"/>
  <c r="AY1191" i="12"/>
  <c r="AX1191" i="12"/>
  <c r="AY1190" i="12"/>
  <c r="AX1190" i="12"/>
  <c r="AY1189" i="12"/>
  <c r="AX1189" i="12"/>
  <c r="AY1188" i="12"/>
  <c r="AX1188" i="12"/>
  <c r="AY1187" i="12"/>
  <c r="AX1187" i="12"/>
  <c r="AY1186" i="12"/>
  <c r="BB1186" i="12" s="1"/>
  <c r="AX1186" i="12"/>
  <c r="AY1185" i="12"/>
  <c r="AX1185" i="12"/>
  <c r="AY1184" i="12"/>
  <c r="BB1184" i="12" s="1"/>
  <c r="AX1184" i="12"/>
  <c r="AY1183" i="12"/>
  <c r="AX1183" i="12"/>
  <c r="AY1182" i="12"/>
  <c r="AX1182" i="12"/>
  <c r="AY1181" i="12"/>
  <c r="BA1181" i="12" s="1"/>
  <c r="AX1181" i="12"/>
  <c r="AY1180" i="12"/>
  <c r="AX1180" i="12"/>
  <c r="AY1179" i="12"/>
  <c r="AX1179" i="12"/>
  <c r="AY1178" i="12"/>
  <c r="AX1178" i="12"/>
  <c r="AY1177" i="12"/>
  <c r="AX1177" i="12"/>
  <c r="AY1176" i="12"/>
  <c r="BB1176" i="12" s="1"/>
  <c r="AX1176" i="12"/>
  <c r="AY1175" i="12"/>
  <c r="BB1175" i="12" s="1"/>
  <c r="AX1175" i="12"/>
  <c r="AY1174" i="12"/>
  <c r="AX1174" i="12"/>
  <c r="AY1173" i="12"/>
  <c r="BA1173" i="12" s="1"/>
  <c r="AX1173" i="12"/>
  <c r="AY1172" i="12"/>
  <c r="BB1172" i="12" s="1"/>
  <c r="AX1172" i="12"/>
  <c r="AY1171" i="12"/>
  <c r="AX1171" i="12"/>
  <c r="AY1170" i="12"/>
  <c r="BB1170" i="12" s="1"/>
  <c r="AX1170" i="12"/>
  <c r="AY1169" i="12"/>
  <c r="AX1169" i="12"/>
  <c r="AY1168" i="12"/>
  <c r="AX1168" i="12"/>
  <c r="AY1167" i="12"/>
  <c r="BB1167" i="12" s="1"/>
  <c r="AX1167" i="12"/>
  <c r="AY1166" i="12"/>
  <c r="AX1166" i="12"/>
  <c r="AY1165" i="12"/>
  <c r="AX1165" i="12"/>
  <c r="AY1164" i="12"/>
  <c r="AX1164" i="12"/>
  <c r="AY1163" i="12"/>
  <c r="AX1163" i="12"/>
  <c r="AY1162" i="12"/>
  <c r="BB1162" i="12" s="1"/>
  <c r="AX1162" i="12"/>
  <c r="AY1161" i="12"/>
  <c r="BB1161" i="12" s="1"/>
  <c r="AX1161" i="12"/>
  <c r="AY1160" i="12"/>
  <c r="BB1160" i="12" s="1"/>
  <c r="AX1160" i="12"/>
  <c r="AY1159" i="12"/>
  <c r="AX1159" i="12"/>
  <c r="AY1158" i="12"/>
  <c r="AX1158" i="12"/>
  <c r="AY1157" i="12"/>
  <c r="BA1157" i="12" s="1"/>
  <c r="AX1157" i="12"/>
  <c r="AY1156" i="12"/>
  <c r="AX1156" i="12"/>
  <c r="AY1155" i="12"/>
  <c r="AX1155" i="12"/>
  <c r="AY1154" i="12"/>
  <c r="AX1154" i="12"/>
  <c r="AY1153" i="12"/>
  <c r="BB1153" i="12" s="1"/>
  <c r="AX1153" i="12"/>
  <c r="AY1152" i="12"/>
  <c r="AX1152" i="12"/>
  <c r="AY1151" i="12"/>
  <c r="BB1151" i="12" s="1"/>
  <c r="AX1151" i="12"/>
  <c r="AY1150" i="12"/>
  <c r="AX1150" i="12"/>
  <c r="AY1149" i="12"/>
  <c r="BA1149" i="12" s="1"/>
  <c r="AX1149" i="12"/>
  <c r="AY1148" i="12"/>
  <c r="AX1148" i="12"/>
  <c r="AY1147" i="12"/>
  <c r="AX1147" i="12"/>
  <c r="AY1146" i="12"/>
  <c r="AX1146" i="12"/>
  <c r="AY1145" i="12"/>
  <c r="BB1145" i="12" s="1"/>
  <c r="AX1145" i="12"/>
  <c r="AY1144" i="12"/>
  <c r="BB1144" i="12" s="1"/>
  <c r="AX1144" i="12"/>
  <c r="AY1143" i="12"/>
  <c r="AX1143" i="12"/>
  <c r="AY1142" i="12"/>
  <c r="AX1142" i="12"/>
  <c r="AY1141" i="12"/>
  <c r="AX1141" i="12"/>
  <c r="AY1140" i="12"/>
  <c r="BA1140" i="12" s="1"/>
  <c r="AX1140" i="12"/>
  <c r="AY1139" i="12"/>
  <c r="AX1139" i="12"/>
  <c r="AY1138" i="12"/>
  <c r="AX1138" i="12"/>
  <c r="AY1137" i="12"/>
  <c r="BA1137" i="12" s="1"/>
  <c r="AX1137" i="12"/>
  <c r="AY1136" i="12"/>
  <c r="AX1136" i="12"/>
  <c r="AY1135" i="12"/>
  <c r="AX1135" i="12"/>
  <c r="AY1134" i="12"/>
  <c r="AX1134" i="12"/>
  <c r="AY1133" i="12"/>
  <c r="BB1133" i="12" s="1"/>
  <c r="AX1133" i="12"/>
  <c r="AY1132" i="12"/>
  <c r="AX1132" i="12"/>
  <c r="AY1131" i="12"/>
  <c r="AX1131" i="12"/>
  <c r="AY1130" i="12"/>
  <c r="AX1130" i="12"/>
  <c r="AY1129" i="12"/>
  <c r="AX1129" i="12"/>
  <c r="AY1128" i="12"/>
  <c r="AX1128" i="12"/>
  <c r="AY1127" i="12"/>
  <c r="AX1127" i="12"/>
  <c r="AY1126" i="12"/>
  <c r="AX1126" i="12"/>
  <c r="AY1125" i="12"/>
  <c r="BA1125" i="12" s="1"/>
  <c r="AX1125" i="12"/>
  <c r="AY1124" i="12"/>
  <c r="AX1124" i="12"/>
  <c r="AY1123" i="12"/>
  <c r="AX1123" i="12"/>
  <c r="AY1122" i="12"/>
  <c r="AX1122" i="12"/>
  <c r="AY1121" i="12"/>
  <c r="AX1121" i="12"/>
  <c r="AY1120" i="12"/>
  <c r="BB1120" i="12" s="1"/>
  <c r="AX1120" i="12"/>
  <c r="AY1119" i="12"/>
  <c r="AX1119" i="12"/>
  <c r="AY1118" i="12"/>
  <c r="AX1118" i="12"/>
  <c r="AY1117" i="12"/>
  <c r="AX1117" i="12"/>
  <c r="AY1116" i="12"/>
  <c r="BA1116" i="12" s="1"/>
  <c r="AX1116" i="12"/>
  <c r="AY1115" i="12"/>
  <c r="AX1115" i="12"/>
  <c r="AY1114" i="12"/>
  <c r="BA1114" i="12" s="1"/>
  <c r="AX1114" i="12"/>
  <c r="AY1113" i="12"/>
  <c r="AX1113" i="12"/>
  <c r="AY1112" i="12"/>
  <c r="BB1112" i="12" s="1"/>
  <c r="AX1112" i="12"/>
  <c r="AY1111" i="12"/>
  <c r="AX1111" i="12"/>
  <c r="AY1110" i="12"/>
  <c r="AX1110" i="12"/>
  <c r="AY1109" i="12"/>
  <c r="BB1109" i="12" s="1"/>
  <c r="AX1109" i="12"/>
  <c r="AY1108" i="12"/>
  <c r="BB1108" i="12" s="1"/>
  <c r="AX1108" i="12"/>
  <c r="AY1107" i="12"/>
  <c r="AX1107" i="12"/>
  <c r="AY1106" i="12"/>
  <c r="AX1106" i="12"/>
  <c r="AY1105" i="12"/>
  <c r="BB1105" i="12" s="1"/>
  <c r="AX1105" i="12"/>
  <c r="AY1104" i="12"/>
  <c r="AX1104" i="12"/>
  <c r="AY1103" i="12"/>
  <c r="AX1103" i="12"/>
  <c r="AY1102" i="12"/>
  <c r="AX1102" i="12"/>
  <c r="AY1101" i="12"/>
  <c r="BB1101" i="12" s="1"/>
  <c r="AX1101" i="12"/>
  <c r="AY1100" i="12"/>
  <c r="AX1100" i="12"/>
  <c r="AY1099" i="12"/>
  <c r="AX1099" i="12"/>
  <c r="AY1098" i="12"/>
  <c r="BB1098" i="12" s="1"/>
  <c r="AX1098" i="12"/>
  <c r="AY1097" i="12"/>
  <c r="AX1097" i="12"/>
  <c r="AY1096" i="12"/>
  <c r="AX1096" i="12"/>
  <c r="AY1095" i="12"/>
  <c r="AX1095" i="12"/>
  <c r="AY1094" i="12"/>
  <c r="AX1094" i="12"/>
  <c r="AY1093" i="12"/>
  <c r="AX1093" i="12"/>
  <c r="AY1092" i="12"/>
  <c r="BA1092" i="12" s="1"/>
  <c r="AX1092" i="12"/>
  <c r="AY1091" i="12"/>
  <c r="AX1091" i="12"/>
  <c r="AY1090" i="12"/>
  <c r="BB1090" i="12" s="1"/>
  <c r="AX1090" i="12"/>
  <c r="AY1089" i="12"/>
  <c r="BB1089" i="12" s="1"/>
  <c r="AX1089" i="12"/>
  <c r="AY1088" i="12"/>
  <c r="AX1088" i="12"/>
  <c r="AY1087" i="12"/>
  <c r="AX1087" i="12"/>
  <c r="AY1086" i="12"/>
  <c r="AX1086" i="12"/>
  <c r="AY1085" i="12"/>
  <c r="AX1085" i="12"/>
  <c r="AY1084" i="12"/>
  <c r="BA1084" i="12" s="1"/>
  <c r="AX1084" i="12"/>
  <c r="AY1083" i="12"/>
  <c r="AX1083" i="12"/>
  <c r="AY1082" i="12"/>
  <c r="AX1082" i="12"/>
  <c r="AY1081" i="12"/>
  <c r="AX1081" i="12"/>
  <c r="AY1080" i="12"/>
  <c r="BA1080" i="12" s="1"/>
  <c r="AX1080" i="12"/>
  <c r="AY1079" i="12"/>
  <c r="BB1079" i="12" s="1"/>
  <c r="AX1079" i="12"/>
  <c r="AY1078" i="12"/>
  <c r="AX1078" i="12"/>
  <c r="AY1077" i="12"/>
  <c r="AX1077" i="12"/>
  <c r="AY1076" i="12"/>
  <c r="BB1076" i="12" s="1"/>
  <c r="AX1076" i="12"/>
  <c r="AY1075" i="12"/>
  <c r="AX1075" i="12"/>
  <c r="AY1074" i="12"/>
  <c r="BB1074" i="12" s="1"/>
  <c r="AX1074" i="12"/>
  <c r="AY1073" i="12"/>
  <c r="AX1073" i="12"/>
  <c r="AY1072" i="12"/>
  <c r="AX1072" i="12"/>
  <c r="AY1071" i="12"/>
  <c r="AX1071" i="12"/>
  <c r="AY1070" i="12"/>
  <c r="AX1070" i="12"/>
  <c r="AY1069" i="12"/>
  <c r="AX1069" i="12"/>
  <c r="AY1068" i="12"/>
  <c r="AX1068" i="12"/>
  <c r="AY1067" i="12"/>
  <c r="AX1067" i="12"/>
  <c r="AY1066" i="12"/>
  <c r="BA1066" i="12" s="1"/>
  <c r="AX1066" i="12"/>
  <c r="AY1065" i="12"/>
  <c r="AX1065" i="12"/>
  <c r="AY1064" i="12"/>
  <c r="BB1064" i="12" s="1"/>
  <c r="AX1064" i="12"/>
  <c r="AY1063" i="12"/>
  <c r="AX1063" i="12"/>
  <c r="AY1062" i="12"/>
  <c r="AX1062" i="12"/>
  <c r="AY1061" i="12"/>
  <c r="AX1061" i="12"/>
  <c r="AY1060" i="12"/>
  <c r="AX1060" i="12"/>
  <c r="AY1059" i="12"/>
  <c r="BB1059" i="12" s="1"/>
  <c r="AX1059" i="12"/>
  <c r="AY1058" i="12"/>
  <c r="AX1058" i="12"/>
  <c r="AY1057" i="12"/>
  <c r="AX1057" i="12"/>
  <c r="AY1056" i="12"/>
  <c r="BA1056" i="12" s="1"/>
  <c r="AX1056" i="12"/>
  <c r="AY1055" i="12"/>
  <c r="AX1055" i="12"/>
  <c r="AY1054" i="12"/>
  <c r="AX1054" i="12"/>
  <c r="AY1053" i="12"/>
  <c r="AX1053" i="12"/>
  <c r="AY1052" i="12"/>
  <c r="AX1052" i="12"/>
  <c r="AY1051" i="12"/>
  <c r="AX1051" i="12"/>
  <c r="AY1050" i="12"/>
  <c r="BB1050" i="12" s="1"/>
  <c r="AX1050" i="12"/>
  <c r="AY1049" i="12"/>
  <c r="AX1049" i="12"/>
  <c r="AY1048" i="12"/>
  <c r="AX1048" i="12"/>
  <c r="AY1047" i="12"/>
  <c r="AX1047" i="12"/>
  <c r="AY1046" i="12"/>
  <c r="AX1046" i="12"/>
  <c r="AY1045" i="12"/>
  <c r="AX1045" i="12"/>
  <c r="AY1044" i="12"/>
  <c r="AX1044" i="12"/>
  <c r="AY1043" i="12"/>
  <c r="AX1043" i="12"/>
  <c r="AY1042" i="12"/>
  <c r="AX1042" i="12"/>
  <c r="AY1041" i="12"/>
  <c r="AX1041" i="12"/>
  <c r="AY1040" i="12"/>
  <c r="AX1040" i="12"/>
  <c r="AY1039" i="12"/>
  <c r="AX1039" i="12"/>
  <c r="AY1038" i="12"/>
  <c r="AX1038" i="12"/>
  <c r="AY1037" i="12"/>
  <c r="AX1037" i="12"/>
  <c r="AY1036" i="12"/>
  <c r="AX1036" i="12"/>
  <c r="AY1035" i="12"/>
  <c r="BB1035" i="12" s="1"/>
  <c r="AX1035" i="12"/>
  <c r="AY1034" i="12"/>
  <c r="AX1034" i="12"/>
  <c r="AY1033" i="12"/>
  <c r="AX1033" i="12"/>
  <c r="AY1032" i="12"/>
  <c r="BA1032" i="12" s="1"/>
  <c r="AX1032" i="12"/>
  <c r="AY1031" i="12"/>
  <c r="AX1031" i="12"/>
  <c r="AY1030" i="12"/>
  <c r="AX1030" i="12"/>
  <c r="AY1029" i="12"/>
  <c r="AX1029" i="12"/>
  <c r="AY1028" i="12"/>
  <c r="AX1028" i="12"/>
  <c r="AY1027" i="12"/>
  <c r="AX1027" i="12"/>
  <c r="AY1026" i="12"/>
  <c r="BB1026" i="12" s="1"/>
  <c r="AX1026" i="12"/>
  <c r="AY1025" i="12"/>
  <c r="AX1025" i="12"/>
  <c r="AY1024" i="12"/>
  <c r="AX1024" i="12"/>
  <c r="AY1023" i="12"/>
  <c r="BB1023" i="12" s="1"/>
  <c r="AX1023" i="12"/>
  <c r="AY1022" i="12"/>
  <c r="AX1022" i="12"/>
  <c r="AY1021" i="12"/>
  <c r="AX1021" i="12"/>
  <c r="AY1020" i="12"/>
  <c r="BA1020" i="12" s="1"/>
  <c r="AX1020" i="12"/>
  <c r="AY1019" i="12"/>
  <c r="AX1019" i="12"/>
  <c r="AY1018" i="12"/>
  <c r="AX1018" i="12"/>
  <c r="AY1017" i="12"/>
  <c r="AX1017" i="12"/>
  <c r="AY1016" i="12"/>
  <c r="AX1016" i="12"/>
  <c r="AY1015" i="12"/>
  <c r="BB1015" i="12" s="1"/>
  <c r="AX1015" i="12"/>
  <c r="AY1014" i="12"/>
  <c r="AX1014" i="12"/>
  <c r="AY1013" i="12"/>
  <c r="AX1013" i="12"/>
  <c r="AY1012" i="12"/>
  <c r="AX1012" i="12"/>
  <c r="AY1011" i="12"/>
  <c r="BB1011" i="12" s="1"/>
  <c r="AX1011" i="12"/>
  <c r="AY1010" i="12"/>
  <c r="AX1010" i="12"/>
  <c r="AY1009" i="12"/>
  <c r="BA1009" i="12" s="1"/>
  <c r="AX1009" i="12"/>
  <c r="AY1008" i="12"/>
  <c r="BA1008" i="12" s="1"/>
  <c r="AX1008" i="12"/>
  <c r="AY1007" i="12"/>
  <c r="AX1007" i="12"/>
  <c r="AY1006" i="12"/>
  <c r="AX1006" i="12"/>
  <c r="AY1005" i="12"/>
  <c r="BB1005" i="12" s="1"/>
  <c r="AX1005" i="12"/>
  <c r="AY1004" i="12"/>
  <c r="AX1004" i="12"/>
  <c r="AY1003" i="12"/>
  <c r="BA1003" i="12" s="1"/>
  <c r="AX1003" i="12"/>
  <c r="AY1002" i="12"/>
  <c r="AX1002" i="12"/>
  <c r="AY1001" i="12"/>
  <c r="BB1001" i="12" s="1"/>
  <c r="AX1001" i="12"/>
  <c r="AY1000" i="12"/>
  <c r="AX1000" i="12"/>
  <c r="AY999" i="12"/>
  <c r="BB999" i="12" s="1"/>
  <c r="AX999" i="12"/>
  <c r="AY998" i="12"/>
  <c r="AX998" i="12"/>
  <c r="AY997" i="12"/>
  <c r="AX997" i="12"/>
  <c r="AY996" i="12"/>
  <c r="BB996" i="12" s="1"/>
  <c r="AX996" i="12"/>
  <c r="AY995" i="12"/>
  <c r="AX995" i="12"/>
  <c r="AY994" i="12"/>
  <c r="AX994" i="12"/>
  <c r="AY993" i="12"/>
  <c r="BA993" i="12" s="1"/>
  <c r="AX993" i="12"/>
  <c r="AY992" i="12"/>
  <c r="AX992" i="12"/>
  <c r="AY991" i="12"/>
  <c r="BB991" i="12" s="1"/>
  <c r="AX991" i="12"/>
  <c r="AY990" i="12"/>
  <c r="BB990" i="12" s="1"/>
  <c r="AX990" i="12"/>
  <c r="AY989" i="12"/>
  <c r="BA989" i="12" s="1"/>
  <c r="AX989" i="12"/>
  <c r="AY988" i="12"/>
  <c r="AX988" i="12"/>
  <c r="AY987" i="12"/>
  <c r="AX987" i="12"/>
  <c r="AY986" i="12"/>
  <c r="BB986" i="12" s="1"/>
  <c r="AX986" i="12"/>
  <c r="AY985" i="12"/>
  <c r="AX985" i="12"/>
  <c r="AY984" i="12"/>
  <c r="AX984" i="12"/>
  <c r="AY983" i="12"/>
  <c r="AX983" i="12"/>
  <c r="AY982" i="12"/>
  <c r="AX982" i="12"/>
  <c r="AY981" i="12"/>
  <c r="AX981" i="12"/>
  <c r="AY980" i="12"/>
  <c r="AX980" i="12"/>
  <c r="AY979" i="12"/>
  <c r="AX979" i="12"/>
  <c r="AY978" i="12"/>
  <c r="AX978" i="12"/>
  <c r="AY977" i="12"/>
  <c r="BA977" i="12" s="1"/>
  <c r="AX977" i="12"/>
  <c r="AY976" i="12"/>
  <c r="AX976" i="12"/>
  <c r="AY975" i="12"/>
  <c r="AX975" i="12"/>
  <c r="AY974" i="12"/>
  <c r="AX974" i="12"/>
  <c r="AY973" i="12"/>
  <c r="AX973" i="12"/>
  <c r="AY972" i="12"/>
  <c r="BB972" i="12" s="1"/>
  <c r="AX972" i="12"/>
  <c r="AY971" i="12"/>
  <c r="BB971" i="12" s="1"/>
  <c r="AX971" i="12"/>
  <c r="AY970" i="12"/>
  <c r="AX970" i="12"/>
  <c r="AY969" i="12"/>
  <c r="AX969" i="12"/>
  <c r="AY968" i="12"/>
  <c r="AX968" i="12"/>
  <c r="AY967" i="12"/>
  <c r="AX967" i="12"/>
  <c r="AY966" i="12"/>
  <c r="AX966" i="12"/>
  <c r="AY965" i="12"/>
  <c r="AX965" i="12"/>
  <c r="AY964" i="12"/>
  <c r="AX964" i="12"/>
  <c r="AY963" i="12"/>
  <c r="BB963" i="12" s="1"/>
  <c r="AX963" i="12"/>
  <c r="AY962" i="12"/>
  <c r="BB962" i="12" s="1"/>
  <c r="AX962" i="12"/>
  <c r="AY961" i="12"/>
  <c r="AX961" i="12"/>
  <c r="AY960" i="12"/>
  <c r="AX960" i="12"/>
  <c r="AY959" i="12"/>
  <c r="AX959" i="12"/>
  <c r="AY958" i="12"/>
  <c r="BB958" i="12" s="1"/>
  <c r="AX958" i="12"/>
  <c r="AY957" i="12"/>
  <c r="BB957" i="12" s="1"/>
  <c r="AX957" i="12"/>
  <c r="AY956" i="12"/>
  <c r="AX956" i="12"/>
  <c r="AY955" i="12"/>
  <c r="BB955" i="12" s="1"/>
  <c r="AX955" i="12"/>
  <c r="AY954" i="12"/>
  <c r="AX954" i="12"/>
  <c r="AY953" i="12"/>
  <c r="BA953" i="12" s="1"/>
  <c r="AX953" i="12"/>
  <c r="AY952" i="12"/>
  <c r="AX952" i="12"/>
  <c r="AY951" i="12"/>
  <c r="AX951" i="12"/>
  <c r="AY950" i="12"/>
  <c r="AX950" i="12"/>
  <c r="AY949" i="12"/>
  <c r="BA949" i="12" s="1"/>
  <c r="AX949" i="12"/>
  <c r="AY948" i="12"/>
  <c r="AX948" i="12"/>
  <c r="AY947" i="12"/>
  <c r="BB947" i="12" s="1"/>
  <c r="AX947" i="12"/>
  <c r="AY946" i="12"/>
  <c r="AX946" i="12"/>
  <c r="AY945" i="12"/>
  <c r="BB945" i="12" s="1"/>
  <c r="AX945" i="12"/>
  <c r="AY944" i="12"/>
  <c r="AX944" i="12"/>
  <c r="AY943" i="12"/>
  <c r="AX943" i="12"/>
  <c r="AY942" i="12"/>
  <c r="AX942" i="12"/>
  <c r="AY941" i="12"/>
  <c r="AX941" i="12"/>
  <c r="AY940" i="12"/>
  <c r="BA940" i="12" s="1"/>
  <c r="AX940" i="12"/>
  <c r="AY939" i="12"/>
  <c r="AX939" i="12"/>
  <c r="AY938" i="12"/>
  <c r="AX938" i="12"/>
  <c r="AY937" i="12"/>
  <c r="AX937" i="12"/>
  <c r="AY936" i="12"/>
  <c r="AX936" i="12"/>
  <c r="AY935" i="12"/>
  <c r="BB935" i="12" s="1"/>
  <c r="AX935" i="12"/>
  <c r="AY934" i="12"/>
  <c r="AX934" i="12"/>
  <c r="AY933" i="12"/>
  <c r="BB933" i="12" s="1"/>
  <c r="AX933" i="12"/>
  <c r="AY932" i="12"/>
  <c r="AX932" i="12"/>
  <c r="AY931" i="12"/>
  <c r="BB931" i="12" s="1"/>
  <c r="AX931" i="12"/>
  <c r="AY930" i="12"/>
  <c r="AX930" i="12"/>
  <c r="AY929" i="12"/>
  <c r="AX929" i="12"/>
  <c r="AY928" i="12"/>
  <c r="BB928" i="12" s="1"/>
  <c r="AX928" i="12"/>
  <c r="AY927" i="12"/>
  <c r="BB927" i="12" s="1"/>
  <c r="AX927" i="12"/>
  <c r="AY926" i="12"/>
  <c r="AX926" i="12"/>
  <c r="AY925" i="12"/>
  <c r="AX925" i="12"/>
  <c r="AY924" i="12"/>
  <c r="BB924" i="12" s="1"/>
  <c r="AX924" i="12"/>
  <c r="AY923" i="12"/>
  <c r="AX923" i="12"/>
  <c r="AY922" i="12"/>
  <c r="BA922" i="12" s="1"/>
  <c r="AX922" i="12"/>
  <c r="AY921" i="12"/>
  <c r="AX921" i="12"/>
  <c r="AY920" i="12"/>
  <c r="AX920" i="12"/>
  <c r="AY919" i="12"/>
  <c r="AX919" i="12"/>
  <c r="AY918" i="12"/>
  <c r="AX918" i="12"/>
  <c r="AY917" i="12"/>
  <c r="BB917" i="12" s="1"/>
  <c r="AX917" i="12"/>
  <c r="AY916" i="12"/>
  <c r="AX916" i="12"/>
  <c r="AY915" i="12"/>
  <c r="BB915" i="12" s="1"/>
  <c r="AX915" i="12"/>
  <c r="AY914" i="12"/>
  <c r="BB914" i="12" s="1"/>
  <c r="AX914" i="12"/>
  <c r="AY913" i="12"/>
  <c r="AX913" i="12"/>
  <c r="AY912" i="12"/>
  <c r="BB912" i="12" s="1"/>
  <c r="AX912" i="12"/>
  <c r="AY911" i="12"/>
  <c r="AX911" i="12"/>
  <c r="AY910" i="12"/>
  <c r="AX910" i="12"/>
  <c r="AY909" i="12"/>
  <c r="BB909" i="12" s="1"/>
  <c r="AX909" i="12"/>
  <c r="AY908" i="12"/>
  <c r="AX908" i="12"/>
  <c r="AY907" i="12"/>
  <c r="BB907" i="12" s="1"/>
  <c r="AX907" i="12"/>
  <c r="AY906" i="12"/>
  <c r="BB906" i="12" s="1"/>
  <c r="AX906" i="12"/>
  <c r="AY905" i="12"/>
  <c r="AX905" i="12"/>
  <c r="AY904" i="12"/>
  <c r="AX904" i="12"/>
  <c r="AY903" i="12"/>
  <c r="AX903" i="12"/>
  <c r="AY902" i="12"/>
  <c r="AX902" i="12"/>
  <c r="AY901" i="12"/>
  <c r="BA901" i="12" s="1"/>
  <c r="AX901" i="12"/>
  <c r="AY900" i="12"/>
  <c r="BB900" i="12" s="1"/>
  <c r="AX900" i="12"/>
  <c r="AY899" i="12"/>
  <c r="BB899" i="12" s="1"/>
  <c r="AX899" i="12"/>
  <c r="AY898" i="12"/>
  <c r="AX898" i="12"/>
  <c r="AY897" i="12"/>
  <c r="AX897" i="12"/>
  <c r="AY896" i="12"/>
  <c r="AX896" i="12"/>
  <c r="AY895" i="12"/>
  <c r="BA895" i="12" s="1"/>
  <c r="AX895" i="12"/>
  <c r="AY894" i="12"/>
  <c r="BB894" i="12" s="1"/>
  <c r="AX894" i="12"/>
  <c r="AY893" i="12"/>
  <c r="BB893" i="12" s="1"/>
  <c r="AX893" i="12"/>
  <c r="AY892" i="12"/>
  <c r="AX892" i="12"/>
  <c r="AY891" i="12"/>
  <c r="AX891" i="12"/>
  <c r="AY890" i="12"/>
  <c r="BB890" i="12" s="1"/>
  <c r="AX890" i="12"/>
  <c r="AY889" i="12"/>
  <c r="AX889" i="12"/>
  <c r="AY888" i="12"/>
  <c r="AX888" i="12"/>
  <c r="AY887" i="12"/>
  <c r="BB887" i="12" s="1"/>
  <c r="AX887" i="12"/>
  <c r="AY886" i="12"/>
  <c r="AX886" i="12"/>
  <c r="AY885" i="12"/>
  <c r="AX885" i="12"/>
  <c r="AY884" i="12"/>
  <c r="AX884" i="12"/>
  <c r="AY883" i="12"/>
  <c r="BB883" i="12" s="1"/>
  <c r="AX883" i="12"/>
  <c r="AY882" i="12"/>
  <c r="BA882" i="12" s="1"/>
  <c r="AX882" i="12"/>
  <c r="AY881" i="12"/>
  <c r="AX881" i="12"/>
  <c r="AY880" i="12"/>
  <c r="AX880" i="12"/>
  <c r="AY879" i="12"/>
  <c r="AX879" i="12"/>
  <c r="AY878" i="12"/>
  <c r="AX878" i="12"/>
  <c r="AY877" i="12"/>
  <c r="AX877" i="12"/>
  <c r="AY876" i="12"/>
  <c r="BB876" i="12" s="1"/>
  <c r="AX876" i="12"/>
  <c r="AY875" i="12"/>
  <c r="AX875" i="12"/>
  <c r="AY874" i="12"/>
  <c r="AX874" i="12"/>
  <c r="AY873" i="12"/>
  <c r="AX873" i="12"/>
  <c r="AY872" i="12"/>
  <c r="AX872" i="12"/>
  <c r="AY871" i="12"/>
  <c r="AX871" i="12"/>
  <c r="AY870" i="12"/>
  <c r="AX870" i="12"/>
  <c r="AY869" i="12"/>
  <c r="AX869" i="12"/>
  <c r="AY868" i="12"/>
  <c r="AX868" i="12"/>
  <c r="AY867" i="12"/>
  <c r="BB867" i="12" s="1"/>
  <c r="AX867" i="12"/>
  <c r="AY866" i="12"/>
  <c r="BB866" i="12" s="1"/>
  <c r="AX866" i="12"/>
  <c r="AY865" i="12"/>
  <c r="AX865" i="12"/>
  <c r="AY864" i="12"/>
  <c r="BB864" i="12" s="1"/>
  <c r="AX864" i="12"/>
  <c r="AY863" i="12"/>
  <c r="AX863" i="12"/>
  <c r="AY862" i="12"/>
  <c r="AX862" i="12"/>
  <c r="AY861" i="12"/>
  <c r="BB861" i="12" s="1"/>
  <c r="AX861" i="12"/>
  <c r="AY860" i="12"/>
  <c r="BB860" i="12" s="1"/>
  <c r="AX860" i="12"/>
  <c r="AY859" i="12"/>
  <c r="AX859" i="12"/>
  <c r="AY858" i="12"/>
  <c r="AX858" i="12"/>
  <c r="AY857" i="12"/>
  <c r="BB857" i="12" s="1"/>
  <c r="AX857" i="12"/>
  <c r="AY856" i="12"/>
  <c r="AX856" i="12"/>
  <c r="AY855" i="12"/>
  <c r="AX855" i="12"/>
  <c r="AY854" i="12"/>
  <c r="AX854" i="12"/>
  <c r="AY853" i="12"/>
  <c r="BA853" i="12" s="1"/>
  <c r="AX853" i="12"/>
  <c r="AY852" i="12"/>
  <c r="AX852" i="12"/>
  <c r="AY851" i="12"/>
  <c r="BB851" i="12" s="1"/>
  <c r="AX851" i="12"/>
  <c r="AY850" i="12"/>
  <c r="AX850" i="12"/>
  <c r="AY849" i="12"/>
  <c r="BB849" i="12" s="1"/>
  <c r="AX849" i="12"/>
  <c r="AY848" i="12"/>
  <c r="BB848" i="12" s="1"/>
  <c r="AX848" i="12"/>
  <c r="AY847" i="12"/>
  <c r="BB847" i="12" s="1"/>
  <c r="AX847" i="12"/>
  <c r="AY846" i="12"/>
  <c r="AX846" i="12"/>
  <c r="AY845" i="12"/>
  <c r="AX845" i="12"/>
  <c r="AY844" i="12"/>
  <c r="AX844" i="12"/>
  <c r="AY843" i="12"/>
  <c r="AX843" i="12"/>
  <c r="AY842" i="12"/>
  <c r="AX842" i="12"/>
  <c r="AY841" i="12"/>
  <c r="BA841" i="12" s="1"/>
  <c r="AX841" i="12"/>
  <c r="AY840" i="12"/>
  <c r="AX840" i="12"/>
  <c r="AY839" i="12"/>
  <c r="AX839" i="12"/>
  <c r="AY838" i="12"/>
  <c r="AX838" i="12"/>
  <c r="AY837" i="12"/>
  <c r="BA837" i="12" s="1"/>
  <c r="AX837" i="12"/>
  <c r="AY836" i="12"/>
  <c r="BB836" i="12" s="1"/>
  <c r="AX836" i="12"/>
  <c r="AY835" i="12"/>
  <c r="AX835" i="12"/>
  <c r="AY834" i="12"/>
  <c r="AX834" i="12"/>
  <c r="AY833" i="12"/>
  <c r="AX833" i="12"/>
  <c r="AY832" i="12"/>
  <c r="AX832" i="12"/>
  <c r="AY831" i="12"/>
  <c r="BA831" i="12" s="1"/>
  <c r="AX831" i="12"/>
  <c r="AY830" i="12"/>
  <c r="AX830" i="12"/>
  <c r="AY829" i="12"/>
  <c r="AX829" i="12"/>
  <c r="AY828" i="12"/>
  <c r="AX828" i="12"/>
  <c r="AY827" i="12"/>
  <c r="BB827" i="12" s="1"/>
  <c r="AX827" i="12"/>
  <c r="AY826" i="12"/>
  <c r="AX826" i="12"/>
  <c r="AY825" i="12"/>
  <c r="AX825" i="12"/>
  <c r="AY824" i="12"/>
  <c r="BB824" i="12" s="1"/>
  <c r="AX824" i="12"/>
  <c r="AY823" i="12"/>
  <c r="AX823" i="12"/>
  <c r="AY822" i="12"/>
  <c r="AX822" i="12"/>
  <c r="AY821" i="12"/>
  <c r="AX821" i="12"/>
  <c r="AY820" i="12"/>
  <c r="AX820" i="12"/>
  <c r="AY819" i="12"/>
  <c r="AX819" i="12"/>
  <c r="AY818" i="12"/>
  <c r="AX818" i="12"/>
  <c r="AY817" i="12"/>
  <c r="BB817" i="12" s="1"/>
  <c r="AX817" i="12"/>
  <c r="AY816" i="12"/>
  <c r="AX816" i="12"/>
  <c r="AY815" i="12"/>
  <c r="BB815" i="12" s="1"/>
  <c r="AX815" i="12"/>
  <c r="AY814" i="12"/>
  <c r="BB814" i="12" s="1"/>
  <c r="AX814" i="12"/>
  <c r="AY813" i="12"/>
  <c r="AX813" i="12"/>
  <c r="AY812" i="12"/>
  <c r="AX812" i="12"/>
  <c r="AY811" i="12"/>
  <c r="AX811" i="12"/>
  <c r="AY810" i="12"/>
  <c r="BA810" i="12" s="1"/>
  <c r="AX810" i="12"/>
  <c r="AY809" i="12"/>
  <c r="BA809" i="12" s="1"/>
  <c r="AX809" i="12"/>
  <c r="AY808" i="12"/>
  <c r="AX808" i="12"/>
  <c r="AY807" i="12"/>
  <c r="AX807" i="12"/>
  <c r="AY806" i="12"/>
  <c r="AX806" i="12"/>
  <c r="AY805" i="12"/>
  <c r="BB805" i="12" s="1"/>
  <c r="AX805" i="12"/>
  <c r="AY804" i="12"/>
  <c r="AX804" i="12"/>
  <c r="AY803" i="12"/>
  <c r="AX803" i="12"/>
  <c r="AY802" i="12"/>
  <c r="BB802" i="12" s="1"/>
  <c r="AX802" i="12"/>
  <c r="AY801" i="12"/>
  <c r="AX801" i="12"/>
  <c r="AY800" i="12"/>
  <c r="BA800" i="12" s="1"/>
  <c r="AX800" i="12"/>
  <c r="AY799" i="12"/>
  <c r="BB799" i="12" s="1"/>
  <c r="AX799" i="12"/>
  <c r="AY798" i="12"/>
  <c r="AX798" i="12"/>
  <c r="AY797" i="12"/>
  <c r="AX797" i="12"/>
  <c r="AY796" i="12"/>
  <c r="BA796" i="12" s="1"/>
  <c r="AX796" i="12"/>
  <c r="AY795" i="12"/>
  <c r="AX795" i="12"/>
  <c r="AY794" i="12"/>
  <c r="AX794" i="12"/>
  <c r="AY793" i="12"/>
  <c r="AX793" i="12"/>
  <c r="AY792" i="12"/>
  <c r="AX792" i="12"/>
  <c r="AY791" i="12"/>
  <c r="AX791" i="12"/>
  <c r="AY790" i="12"/>
  <c r="AX790" i="12"/>
  <c r="AY789" i="12"/>
  <c r="AX789" i="12"/>
  <c r="AY788" i="12"/>
  <c r="AX788" i="12"/>
  <c r="AY787" i="12"/>
  <c r="BB787" i="12" s="1"/>
  <c r="AX787" i="12"/>
  <c r="AY786" i="12"/>
  <c r="BA786" i="12" s="1"/>
  <c r="AX786" i="12"/>
  <c r="AY785" i="12"/>
  <c r="BA785" i="12" s="1"/>
  <c r="AX785" i="12"/>
  <c r="AY784" i="12"/>
  <c r="AX784" i="12"/>
  <c r="AY783" i="12"/>
  <c r="AX783" i="12"/>
  <c r="AY782" i="12"/>
  <c r="AX782" i="12"/>
  <c r="AY781" i="12"/>
  <c r="AX781" i="12"/>
  <c r="AY780" i="12"/>
  <c r="BB780" i="12" s="1"/>
  <c r="AX780" i="12"/>
  <c r="AY779" i="12"/>
  <c r="BB779" i="12" s="1"/>
  <c r="AX779" i="12"/>
  <c r="AY778" i="12"/>
  <c r="BB778" i="12" s="1"/>
  <c r="AX778" i="12"/>
  <c r="AY777" i="12"/>
  <c r="AX777" i="12"/>
  <c r="AY776" i="12"/>
  <c r="AX776" i="12"/>
  <c r="AY775" i="12"/>
  <c r="BB775" i="12" s="1"/>
  <c r="AX775" i="12"/>
  <c r="AY774" i="12"/>
  <c r="AX774" i="12"/>
  <c r="AY773" i="12"/>
  <c r="AX773" i="12"/>
  <c r="AY772" i="12"/>
  <c r="AX772" i="12"/>
  <c r="AY771" i="12"/>
  <c r="AX771" i="12"/>
  <c r="AY770" i="12"/>
  <c r="BB770" i="12" s="1"/>
  <c r="AX770" i="12"/>
  <c r="AY769" i="12"/>
  <c r="AX769" i="12"/>
  <c r="AY768" i="12"/>
  <c r="AX768" i="12"/>
  <c r="AY767" i="12"/>
  <c r="BB767" i="12" s="1"/>
  <c r="AX767" i="12"/>
  <c r="AY766" i="12"/>
  <c r="AX766" i="12"/>
  <c r="AY765" i="12"/>
  <c r="AX765" i="12"/>
  <c r="AY764" i="12"/>
  <c r="AX764" i="12"/>
  <c r="AY763" i="12"/>
  <c r="AX763" i="12"/>
  <c r="AY762" i="12"/>
  <c r="AX762" i="12"/>
  <c r="AY761" i="12"/>
  <c r="AX761" i="12"/>
  <c r="AY760" i="12"/>
  <c r="AX760" i="12"/>
  <c r="AY759" i="12"/>
  <c r="BB759" i="12" s="1"/>
  <c r="AX759" i="12"/>
  <c r="AY758" i="12"/>
  <c r="AX758" i="12"/>
  <c r="AY757" i="12"/>
  <c r="AX757" i="12"/>
  <c r="AY756" i="12"/>
  <c r="BB756" i="12" s="1"/>
  <c r="AX756" i="12"/>
  <c r="AY755" i="12"/>
  <c r="AX755" i="12"/>
  <c r="AY754" i="12"/>
  <c r="BA754" i="12" s="1"/>
  <c r="AX754" i="12"/>
  <c r="AY753" i="12"/>
  <c r="AX753" i="12"/>
  <c r="AY752" i="12"/>
  <c r="AX752" i="12"/>
  <c r="AY751" i="12"/>
  <c r="AX751" i="12"/>
  <c r="AY750" i="12"/>
  <c r="AX750" i="12"/>
  <c r="AY749" i="12"/>
  <c r="BA749" i="12" s="1"/>
  <c r="AX749" i="12"/>
  <c r="AY748" i="12"/>
  <c r="AX748" i="12"/>
  <c r="AY747" i="12"/>
  <c r="AX747" i="12"/>
  <c r="AY746" i="12"/>
  <c r="BB746" i="12" s="1"/>
  <c r="AX746" i="12"/>
  <c r="AY745" i="12"/>
  <c r="AX745" i="12"/>
  <c r="AY744" i="12"/>
  <c r="BB744" i="12" s="1"/>
  <c r="AX744" i="12"/>
  <c r="AY743" i="12"/>
  <c r="AX743" i="12"/>
  <c r="AY742" i="12"/>
  <c r="AX742" i="12"/>
  <c r="AY741" i="12"/>
  <c r="AX741" i="12"/>
  <c r="AY740" i="12"/>
  <c r="AX740" i="12"/>
  <c r="AY739" i="12"/>
  <c r="BB739" i="12" s="1"/>
  <c r="AX739" i="12"/>
  <c r="AY738" i="12"/>
  <c r="AX738" i="12"/>
  <c r="AY737" i="12"/>
  <c r="BA737" i="12" s="1"/>
  <c r="AX737" i="12"/>
  <c r="AY736" i="12"/>
  <c r="BA736" i="12" s="1"/>
  <c r="AX736" i="12"/>
  <c r="AY735" i="12"/>
  <c r="BB735" i="12" s="1"/>
  <c r="AX735" i="12"/>
  <c r="AY734" i="12"/>
  <c r="AX734" i="12"/>
  <c r="AY733" i="12"/>
  <c r="AX733" i="12"/>
  <c r="AY732" i="12"/>
  <c r="BB732" i="12" s="1"/>
  <c r="AX732" i="12"/>
  <c r="AY731" i="12"/>
  <c r="BB731" i="12" s="1"/>
  <c r="AX731" i="12"/>
  <c r="AY730" i="12"/>
  <c r="AX730" i="12"/>
  <c r="AY729" i="12"/>
  <c r="AX729" i="12"/>
  <c r="AY728" i="12"/>
  <c r="BB728" i="12" s="1"/>
  <c r="AX728" i="12"/>
  <c r="AY727" i="12"/>
  <c r="BB727" i="12" s="1"/>
  <c r="AX727" i="12"/>
  <c r="AY726" i="12"/>
  <c r="AX726" i="12"/>
  <c r="AY725" i="12"/>
  <c r="BA725" i="12" s="1"/>
  <c r="AX725" i="12"/>
  <c r="AY724" i="12"/>
  <c r="AX724" i="12"/>
  <c r="AY723" i="12"/>
  <c r="AX723" i="12"/>
  <c r="AY722" i="12"/>
  <c r="BB722" i="12" s="1"/>
  <c r="AX722" i="12"/>
  <c r="AY721" i="12"/>
  <c r="AX721" i="12"/>
  <c r="AY720" i="12"/>
  <c r="AX720" i="12"/>
  <c r="AY719" i="12"/>
  <c r="AX719" i="12"/>
  <c r="AY718" i="12"/>
  <c r="AX718" i="12"/>
  <c r="AY717" i="12"/>
  <c r="AX717" i="12"/>
  <c r="AY716" i="12"/>
  <c r="BB716" i="12" s="1"/>
  <c r="AX716" i="12"/>
  <c r="AY715" i="12"/>
  <c r="BB715" i="12" s="1"/>
  <c r="AX715" i="12"/>
  <c r="AY714" i="12"/>
  <c r="AX714" i="12"/>
  <c r="AY713" i="12"/>
  <c r="AX713" i="12"/>
  <c r="AY712" i="12"/>
  <c r="BB712" i="12" s="1"/>
  <c r="AX712" i="12"/>
  <c r="AY711" i="12"/>
  <c r="BA711" i="12" s="1"/>
  <c r="AX711" i="12"/>
  <c r="AY710" i="12"/>
  <c r="BB710" i="12" s="1"/>
  <c r="AX710" i="12"/>
  <c r="AY709" i="12"/>
  <c r="BB709" i="12" s="1"/>
  <c r="AX709" i="12"/>
  <c r="AY708" i="12"/>
  <c r="AX708" i="12"/>
  <c r="AY707" i="12"/>
  <c r="BB707" i="12" s="1"/>
  <c r="AX707" i="12"/>
  <c r="AY706" i="12"/>
  <c r="BB706" i="12" s="1"/>
  <c r="AX706" i="12"/>
  <c r="AY705" i="12"/>
  <c r="AX705" i="12"/>
  <c r="AY704" i="12"/>
  <c r="AX704" i="12"/>
  <c r="AY703" i="12"/>
  <c r="AX703" i="12"/>
  <c r="AY702" i="12"/>
  <c r="AX702" i="12"/>
  <c r="AY701" i="12"/>
  <c r="AX701" i="12"/>
  <c r="AY700" i="12"/>
  <c r="AX700" i="12"/>
  <c r="AY699" i="12"/>
  <c r="AX699" i="12"/>
  <c r="AY698" i="12"/>
  <c r="AX698" i="12"/>
  <c r="AY697" i="12"/>
  <c r="AX697" i="12"/>
  <c r="AY696" i="12"/>
  <c r="AX696" i="12"/>
  <c r="AY695" i="12"/>
  <c r="AX695" i="12"/>
  <c r="AY694" i="12"/>
  <c r="AX694" i="12"/>
  <c r="AY693" i="12"/>
  <c r="AX693" i="12"/>
  <c r="AY692" i="12"/>
  <c r="AX692" i="12"/>
  <c r="AY691" i="12"/>
  <c r="AX691" i="12"/>
  <c r="AY690" i="12"/>
  <c r="AX690" i="12"/>
  <c r="AY689" i="12"/>
  <c r="AX689" i="12"/>
  <c r="AY688" i="12"/>
  <c r="BB688" i="12" s="1"/>
  <c r="AX688" i="12"/>
  <c r="AY687" i="12"/>
  <c r="AX687" i="12"/>
  <c r="AY686" i="12"/>
  <c r="AX686" i="12"/>
  <c r="AY685" i="12"/>
  <c r="BB685" i="12" s="1"/>
  <c r="AX685" i="12"/>
  <c r="AY684" i="12"/>
  <c r="AX684" i="12"/>
  <c r="AY683" i="12"/>
  <c r="BB683" i="12" s="1"/>
  <c r="AX683" i="12"/>
  <c r="AY682" i="12"/>
  <c r="BB682" i="12" s="1"/>
  <c r="AX682" i="12"/>
  <c r="AY681" i="12"/>
  <c r="AX681" i="12"/>
  <c r="AY680" i="12"/>
  <c r="AX680" i="12"/>
  <c r="AY679" i="12"/>
  <c r="AX679" i="12"/>
  <c r="AY678" i="12"/>
  <c r="AX678" i="12"/>
  <c r="AY677" i="12"/>
  <c r="AX677" i="12"/>
  <c r="AY676" i="12"/>
  <c r="AX676" i="12"/>
  <c r="AY675" i="12"/>
  <c r="BB675" i="12" s="1"/>
  <c r="AX675" i="12"/>
  <c r="AY674" i="12"/>
  <c r="AX674" i="12"/>
  <c r="AY673" i="12"/>
  <c r="BB673" i="12" s="1"/>
  <c r="AX673" i="12"/>
  <c r="AY672" i="12"/>
  <c r="AX672" i="12"/>
  <c r="AY671" i="12"/>
  <c r="BB671" i="12" s="1"/>
  <c r="AX671" i="12"/>
  <c r="AY670" i="12"/>
  <c r="AX670" i="12"/>
  <c r="AY669" i="12"/>
  <c r="AX669" i="12"/>
  <c r="AY668" i="12"/>
  <c r="AX668" i="12"/>
  <c r="AY667" i="12"/>
  <c r="AX667" i="12"/>
  <c r="AY666" i="12"/>
  <c r="BA666" i="12" s="1"/>
  <c r="AX666" i="12"/>
  <c r="AY665" i="12"/>
  <c r="BA665" i="12" s="1"/>
  <c r="AX665" i="12"/>
  <c r="AY664" i="12"/>
  <c r="AX664" i="12"/>
  <c r="AY663" i="12"/>
  <c r="AX663" i="12"/>
  <c r="AY662" i="12"/>
  <c r="AX662" i="12"/>
  <c r="AY661" i="12"/>
  <c r="AX661" i="12"/>
  <c r="AY660" i="12"/>
  <c r="AX660" i="12"/>
  <c r="AY659" i="12"/>
  <c r="AX659" i="12"/>
  <c r="AY658" i="12"/>
  <c r="AX658" i="12"/>
  <c r="AY657" i="12"/>
  <c r="AX657" i="12"/>
  <c r="AY656" i="12"/>
  <c r="AX656" i="12"/>
  <c r="AY655" i="12"/>
  <c r="AX655" i="12"/>
  <c r="AY654" i="12"/>
  <c r="BA654" i="12" s="1"/>
  <c r="AX654" i="12"/>
  <c r="AY653" i="12"/>
  <c r="BA653" i="12" s="1"/>
  <c r="AX653" i="12"/>
  <c r="AY652" i="12"/>
  <c r="AX652" i="12"/>
  <c r="AY651" i="12"/>
  <c r="AX651" i="12"/>
  <c r="AY650" i="12"/>
  <c r="AX650" i="12"/>
  <c r="AY649" i="12"/>
  <c r="BB649" i="12" s="1"/>
  <c r="AX649" i="12"/>
  <c r="AY648" i="12"/>
  <c r="BB648" i="12" s="1"/>
  <c r="AX648" i="12"/>
  <c r="AY647" i="12"/>
  <c r="AX647" i="12"/>
  <c r="AY646" i="12"/>
  <c r="BB646" i="12" s="1"/>
  <c r="AX646" i="12"/>
  <c r="AY645" i="12"/>
  <c r="AX645" i="12"/>
  <c r="AY644" i="12"/>
  <c r="BB644" i="12" s="1"/>
  <c r="AX644" i="12"/>
  <c r="AY643" i="12"/>
  <c r="BB643" i="12" s="1"/>
  <c r="AX643" i="12"/>
  <c r="AY642" i="12"/>
  <c r="AX642" i="12"/>
  <c r="AY641" i="12"/>
  <c r="AX641" i="12"/>
  <c r="AY640" i="12"/>
  <c r="AX640" i="12"/>
  <c r="AY639" i="12"/>
  <c r="AX639" i="12"/>
  <c r="AY638" i="12"/>
  <c r="AX638" i="12"/>
  <c r="AY637" i="12"/>
  <c r="AX637" i="12"/>
  <c r="AY636" i="12"/>
  <c r="BB636" i="12" s="1"/>
  <c r="AX636" i="12"/>
  <c r="AY635" i="12"/>
  <c r="BB635" i="12" s="1"/>
  <c r="AX635" i="12"/>
  <c r="AY634" i="12"/>
  <c r="BB634" i="12" s="1"/>
  <c r="AX634" i="12"/>
  <c r="AY633" i="12"/>
  <c r="AX633" i="12"/>
  <c r="AY632" i="12"/>
  <c r="AX632" i="12"/>
  <c r="AY631" i="12"/>
  <c r="BB631" i="12" s="1"/>
  <c r="AX631" i="12"/>
  <c r="AY630" i="12"/>
  <c r="AX630" i="12"/>
  <c r="AY629" i="12"/>
  <c r="AX629" i="12"/>
  <c r="AY628" i="12"/>
  <c r="BB628" i="12" s="1"/>
  <c r="AX628" i="12"/>
  <c r="AY627" i="12"/>
  <c r="BA627" i="12" s="1"/>
  <c r="AX627" i="12"/>
  <c r="AY626" i="12"/>
  <c r="AX626" i="12"/>
  <c r="AY625" i="12"/>
  <c r="BB625" i="12" s="1"/>
  <c r="AX625" i="12"/>
  <c r="AY624" i="12"/>
  <c r="AX624" i="12"/>
  <c r="AY623" i="12"/>
  <c r="AX623" i="12"/>
  <c r="AY622" i="12"/>
  <c r="BB622" i="12" s="1"/>
  <c r="AX622" i="12"/>
  <c r="AY621" i="12"/>
  <c r="AX621" i="12"/>
  <c r="AY620" i="12"/>
  <c r="AX620" i="12"/>
  <c r="AY619" i="12"/>
  <c r="AX619" i="12"/>
  <c r="AY618" i="12"/>
  <c r="AX618" i="12"/>
  <c r="AY617" i="12"/>
  <c r="BA617" i="12" s="1"/>
  <c r="AX617" i="12"/>
  <c r="AY616" i="12"/>
  <c r="AX616" i="12"/>
  <c r="AY615" i="12"/>
  <c r="BB615" i="12" s="1"/>
  <c r="AX615" i="12"/>
  <c r="AY614" i="12"/>
  <c r="BB614" i="12" s="1"/>
  <c r="AX614" i="12"/>
  <c r="AY613" i="12"/>
  <c r="AX613" i="12"/>
  <c r="AY612" i="12"/>
  <c r="AX612" i="12"/>
  <c r="AY611" i="12"/>
  <c r="AX611" i="12"/>
  <c r="AY610" i="12"/>
  <c r="AX610" i="12"/>
  <c r="AY609" i="12"/>
  <c r="AX609" i="12"/>
  <c r="AY608" i="12"/>
  <c r="AX608" i="12"/>
  <c r="AY607" i="12"/>
  <c r="AX607" i="12"/>
  <c r="AY606" i="12"/>
  <c r="AX606" i="12"/>
  <c r="AY605" i="12"/>
  <c r="BA605" i="12" s="1"/>
  <c r="AX605" i="12"/>
  <c r="AY604" i="12"/>
  <c r="AX604" i="12"/>
  <c r="AY603" i="12"/>
  <c r="BB603" i="12" s="1"/>
  <c r="AX603" i="12"/>
  <c r="AY602" i="12"/>
  <c r="AX602" i="12"/>
  <c r="AY601" i="12"/>
  <c r="AX601" i="12"/>
  <c r="AY600" i="12"/>
  <c r="AX600" i="12"/>
  <c r="AY599" i="12"/>
  <c r="AX599" i="12"/>
  <c r="AY598" i="12"/>
  <c r="BB598" i="12" s="1"/>
  <c r="AX598" i="12"/>
  <c r="AY597" i="12"/>
  <c r="AX597" i="12"/>
  <c r="AY596" i="12"/>
  <c r="BB596" i="12" s="1"/>
  <c r="AX596" i="12"/>
  <c r="AY595" i="12"/>
  <c r="AX595" i="12"/>
  <c r="AY594" i="12"/>
  <c r="BA594" i="12" s="1"/>
  <c r="AX594" i="12"/>
  <c r="AY593" i="12"/>
  <c r="BA593" i="12" s="1"/>
  <c r="AX593" i="12"/>
  <c r="AY592" i="12"/>
  <c r="AX592" i="12"/>
  <c r="AY591" i="12"/>
  <c r="BA591" i="12" s="1"/>
  <c r="AX591" i="12"/>
  <c r="AY590" i="12"/>
  <c r="AX590" i="12"/>
  <c r="AY589" i="12"/>
  <c r="AX589" i="12"/>
  <c r="AY588" i="12"/>
  <c r="AX588" i="12"/>
  <c r="AY587" i="12"/>
  <c r="BA587" i="12" s="1"/>
  <c r="AX587" i="12"/>
  <c r="AY586" i="12"/>
  <c r="BB586" i="12" s="1"/>
  <c r="AX586" i="12"/>
  <c r="AY585" i="12"/>
  <c r="AX585" i="12"/>
  <c r="AY584" i="12"/>
  <c r="BB584" i="12" s="1"/>
  <c r="AX584" i="12"/>
  <c r="AY583" i="12"/>
  <c r="AX583" i="12"/>
  <c r="AY582" i="12"/>
  <c r="BA582" i="12" s="1"/>
  <c r="AX582" i="12"/>
  <c r="AY581" i="12"/>
  <c r="AX581" i="12"/>
  <c r="AY580" i="12"/>
  <c r="AX580" i="12"/>
  <c r="AY579" i="12"/>
  <c r="AX579" i="12"/>
  <c r="AY578" i="12"/>
  <c r="AX578" i="12"/>
  <c r="AY577" i="12"/>
  <c r="BB577" i="12" s="1"/>
  <c r="AX577" i="12"/>
  <c r="AY576" i="12"/>
  <c r="AX576" i="12"/>
  <c r="AY575" i="12"/>
  <c r="BB575" i="12" s="1"/>
  <c r="AX575" i="12"/>
  <c r="AY574" i="12"/>
  <c r="AX574" i="12"/>
  <c r="AY573" i="12"/>
  <c r="AX573" i="12"/>
  <c r="AY572" i="12"/>
  <c r="AX572" i="12"/>
  <c r="AY571" i="12"/>
  <c r="AX571" i="12"/>
  <c r="AY570" i="12"/>
  <c r="BB570" i="12" s="1"/>
  <c r="AX570" i="12"/>
  <c r="AY569" i="12"/>
  <c r="BA569" i="12" s="1"/>
  <c r="AX569" i="12"/>
  <c r="AY568" i="12"/>
  <c r="AX568" i="12"/>
  <c r="AY567" i="12"/>
  <c r="BB567" i="12" s="1"/>
  <c r="AX567" i="12"/>
  <c r="AY566" i="12"/>
  <c r="AX566" i="12"/>
  <c r="AY565" i="12"/>
  <c r="BA565" i="12" s="1"/>
  <c r="AX565" i="12"/>
  <c r="AY564" i="12"/>
  <c r="AX564" i="12"/>
  <c r="AY563" i="12"/>
  <c r="AX563" i="12"/>
  <c r="AY562" i="12"/>
  <c r="BB562" i="12" s="1"/>
  <c r="AX562" i="12"/>
  <c r="AY561" i="12"/>
  <c r="AX561" i="12"/>
  <c r="AY560" i="12"/>
  <c r="BA560" i="12" s="1"/>
  <c r="AX560" i="12"/>
  <c r="AY559" i="12"/>
  <c r="BB559" i="12" s="1"/>
  <c r="AX559" i="12"/>
  <c r="AY558" i="12"/>
  <c r="BB558" i="12" s="1"/>
  <c r="AX558" i="12"/>
  <c r="AY557" i="12"/>
  <c r="AX557" i="12"/>
  <c r="AY556" i="12"/>
  <c r="AX556" i="12"/>
  <c r="AY555" i="12"/>
  <c r="AX555" i="12"/>
  <c r="AY554" i="12"/>
  <c r="AX554" i="12"/>
  <c r="AY553" i="12"/>
  <c r="BB553" i="12" s="1"/>
  <c r="AX553" i="12"/>
  <c r="AY552" i="12"/>
  <c r="AX552" i="12"/>
  <c r="AY551" i="12"/>
  <c r="AX551" i="12"/>
  <c r="AY550" i="12"/>
  <c r="BB550" i="12" s="1"/>
  <c r="AX550" i="12"/>
  <c r="AY549" i="12"/>
  <c r="BA549" i="12" s="1"/>
  <c r="AX549" i="12"/>
  <c r="AY548" i="12"/>
  <c r="BB548" i="12" s="1"/>
  <c r="AX548" i="12"/>
  <c r="AY547" i="12"/>
  <c r="BB547" i="12" s="1"/>
  <c r="AX547" i="12"/>
  <c r="AY546" i="12"/>
  <c r="BB546" i="12" s="1"/>
  <c r="AX546" i="12"/>
  <c r="AY545" i="12"/>
  <c r="BA545" i="12" s="1"/>
  <c r="AX545" i="12"/>
  <c r="AY544" i="12"/>
  <c r="BB544" i="12" s="1"/>
  <c r="AX544" i="12"/>
  <c r="AY543" i="12"/>
  <c r="AX543" i="12"/>
  <c r="AY542" i="12"/>
  <c r="AX542" i="12"/>
  <c r="AY541" i="12"/>
  <c r="AX541" i="12"/>
  <c r="AY540" i="12"/>
  <c r="AX540" i="12"/>
  <c r="AY539" i="12"/>
  <c r="AX539" i="12"/>
  <c r="AY538" i="12"/>
  <c r="BB538" i="12" s="1"/>
  <c r="AX538" i="12"/>
  <c r="AY537" i="12"/>
  <c r="BB537" i="12" s="1"/>
  <c r="AX537" i="12"/>
  <c r="AY536" i="12"/>
  <c r="BB536" i="12" s="1"/>
  <c r="AX536" i="12"/>
  <c r="AY535" i="12"/>
  <c r="BB535" i="12" s="1"/>
  <c r="AX535" i="12"/>
  <c r="AY534" i="12"/>
  <c r="AX534" i="12"/>
  <c r="AY533" i="12"/>
  <c r="BB533" i="12" s="1"/>
  <c r="AX533" i="12"/>
  <c r="AY532" i="12"/>
  <c r="AX532" i="12"/>
  <c r="AY531" i="12"/>
  <c r="AX531" i="12"/>
  <c r="AY530" i="12"/>
  <c r="BB530" i="12" s="1"/>
  <c r="AX530" i="12"/>
  <c r="AY529" i="12"/>
  <c r="AX529" i="12"/>
  <c r="AY528" i="12"/>
  <c r="AX528" i="12"/>
  <c r="AY527" i="12"/>
  <c r="AX527" i="12"/>
  <c r="AY526" i="12"/>
  <c r="BB526" i="12" s="1"/>
  <c r="AX526" i="12"/>
  <c r="AY525" i="12"/>
  <c r="AX525" i="12"/>
  <c r="AY524" i="12"/>
  <c r="AX524" i="12"/>
  <c r="AY523" i="12"/>
  <c r="AX523" i="12"/>
  <c r="AY522" i="12"/>
  <c r="BA522" i="12" s="1"/>
  <c r="AX522" i="12"/>
  <c r="AY521" i="12"/>
  <c r="AX521" i="12"/>
  <c r="AY520" i="12"/>
  <c r="BA520" i="12" s="1"/>
  <c r="AX520" i="12"/>
  <c r="AY519" i="12"/>
  <c r="AX519" i="12"/>
  <c r="AY518" i="12"/>
  <c r="AX518" i="12"/>
  <c r="AY517" i="12"/>
  <c r="BA517" i="12" s="1"/>
  <c r="AX517" i="12"/>
  <c r="AY516" i="12"/>
  <c r="BB516" i="12" s="1"/>
  <c r="AX516" i="12"/>
  <c r="AY515" i="12"/>
  <c r="AX515" i="12"/>
  <c r="AY514" i="12"/>
  <c r="AX514" i="12"/>
  <c r="AY513" i="12"/>
  <c r="AX513" i="12"/>
  <c r="AY512" i="12"/>
  <c r="AX512" i="12"/>
  <c r="AY511" i="12"/>
  <c r="BB511" i="12" s="1"/>
  <c r="AX511" i="12"/>
  <c r="AY510" i="12"/>
  <c r="AX510" i="12"/>
  <c r="AY509" i="12"/>
  <c r="AX509" i="12"/>
  <c r="AY508" i="12"/>
  <c r="BA508" i="12" s="1"/>
  <c r="AX508" i="12"/>
  <c r="AY507" i="12"/>
  <c r="AX507" i="12"/>
  <c r="AY506" i="12"/>
  <c r="BB506" i="12" s="1"/>
  <c r="AX506" i="12"/>
  <c r="AY505" i="12"/>
  <c r="AX505" i="12"/>
  <c r="AY504" i="12"/>
  <c r="AX504" i="12"/>
  <c r="AY503" i="12"/>
  <c r="BB503" i="12" s="1"/>
  <c r="AX503" i="12"/>
  <c r="AY502" i="12"/>
  <c r="BB502" i="12" s="1"/>
  <c r="AX502" i="12"/>
  <c r="AY500" i="12"/>
  <c r="BB500" i="12" s="1"/>
  <c r="AX500" i="12"/>
  <c r="AY499" i="12"/>
  <c r="BB499" i="12" s="1"/>
  <c r="AX499" i="12"/>
  <c r="AY498" i="12"/>
  <c r="BA498" i="12" s="1"/>
  <c r="AX498" i="12"/>
  <c r="AY497" i="12"/>
  <c r="BB497" i="12" s="1"/>
  <c r="AX497" i="12"/>
  <c r="AY496" i="12"/>
  <c r="BB496" i="12" s="1"/>
  <c r="AX496" i="12"/>
  <c r="AY495" i="12"/>
  <c r="AX495" i="12"/>
  <c r="AY494" i="12"/>
  <c r="AX494" i="12"/>
  <c r="AY493" i="12"/>
  <c r="AX493" i="12"/>
  <c r="AY492" i="12"/>
  <c r="AX492" i="12"/>
  <c r="AY491" i="12"/>
  <c r="AX491" i="12"/>
  <c r="AY490" i="12"/>
  <c r="AX490" i="12"/>
  <c r="AY489" i="12"/>
  <c r="AX489" i="12"/>
  <c r="AY488" i="12"/>
  <c r="BB488" i="12" s="1"/>
  <c r="AX488" i="12"/>
  <c r="AY487" i="12"/>
  <c r="BB487" i="12" s="1"/>
  <c r="AX487" i="12"/>
  <c r="AY486" i="12"/>
  <c r="AX486" i="12"/>
  <c r="AY485" i="12"/>
  <c r="BB485" i="12" s="1"/>
  <c r="AX485" i="12"/>
  <c r="AY484" i="12"/>
  <c r="BB484" i="12" s="1"/>
  <c r="AX484" i="12"/>
  <c r="AY483" i="12"/>
  <c r="BA483" i="12" s="1"/>
  <c r="AX483" i="12"/>
  <c r="AY482" i="12"/>
  <c r="BB482" i="12" s="1"/>
  <c r="AX482" i="12"/>
  <c r="AY481" i="12"/>
  <c r="BB481" i="12" s="1"/>
  <c r="AX481" i="12"/>
  <c r="AY480" i="12"/>
  <c r="AX480" i="12"/>
  <c r="AY479" i="12"/>
  <c r="AX479" i="12"/>
  <c r="AY478" i="12"/>
  <c r="AX478" i="12"/>
  <c r="AY477" i="12"/>
  <c r="AX477" i="12"/>
  <c r="AY476" i="12"/>
  <c r="BB476" i="12" s="1"/>
  <c r="AX476" i="12"/>
  <c r="AY475" i="12"/>
  <c r="AX475" i="12"/>
  <c r="AY474" i="12"/>
  <c r="BA474" i="12" s="1"/>
  <c r="AX474" i="12"/>
  <c r="AY473" i="12"/>
  <c r="BB473" i="12" s="1"/>
  <c r="AX473" i="12"/>
  <c r="AY472" i="12"/>
  <c r="AX472" i="12"/>
  <c r="AY471" i="12"/>
  <c r="BA471" i="12" s="1"/>
  <c r="AX471" i="12"/>
  <c r="AY470" i="12"/>
  <c r="AX470" i="12"/>
  <c r="AY469" i="12"/>
  <c r="AX469" i="12"/>
  <c r="AY468" i="12"/>
  <c r="BB468" i="12" s="1"/>
  <c r="AX468" i="12"/>
  <c r="AY467" i="12"/>
  <c r="BB467" i="12" s="1"/>
  <c r="AX467" i="12"/>
  <c r="AY466" i="12"/>
  <c r="AX466" i="12"/>
  <c r="AY465" i="12"/>
  <c r="AX465" i="12"/>
  <c r="AY464" i="12"/>
  <c r="AX464" i="12"/>
  <c r="AY463" i="12"/>
  <c r="BB463" i="12" s="1"/>
  <c r="AX463" i="12"/>
  <c r="AY462" i="12"/>
  <c r="AX462" i="12"/>
  <c r="AY461" i="12"/>
  <c r="AX461" i="12"/>
  <c r="AY460" i="12"/>
  <c r="BA460" i="12" s="1"/>
  <c r="AX460" i="12"/>
  <c r="AY459" i="12"/>
  <c r="BA459" i="12" s="1"/>
  <c r="AX459" i="12"/>
  <c r="AY458" i="12"/>
  <c r="BB458" i="12" s="1"/>
  <c r="AX458" i="12"/>
  <c r="AY457" i="12"/>
  <c r="AX457" i="12"/>
  <c r="AY456" i="12"/>
  <c r="AX456" i="12"/>
  <c r="AY455" i="12"/>
  <c r="BA455" i="12" s="1"/>
  <c r="AX455" i="12"/>
  <c r="AY454" i="12"/>
  <c r="BB454" i="12" s="1"/>
  <c r="AX454" i="12"/>
  <c r="AY453" i="12"/>
  <c r="AX453" i="12"/>
  <c r="AY452" i="12"/>
  <c r="BA452" i="12" s="1"/>
  <c r="AX452" i="12"/>
  <c r="AY451" i="12"/>
  <c r="AX451" i="12"/>
  <c r="AY450" i="12"/>
  <c r="BA450" i="12" s="1"/>
  <c r="AX450" i="12"/>
  <c r="AY449" i="12"/>
  <c r="BB449" i="12" s="1"/>
  <c r="AX449" i="12"/>
  <c r="AY448" i="12"/>
  <c r="AX448" i="12"/>
  <c r="AY447" i="12"/>
  <c r="AX447" i="12"/>
  <c r="AY446" i="12"/>
  <c r="AX446" i="12"/>
  <c r="AY445" i="12"/>
  <c r="BB445" i="12" s="1"/>
  <c r="AX445" i="12"/>
  <c r="AY444" i="12"/>
  <c r="AX444" i="12"/>
  <c r="AY443" i="12"/>
  <c r="AX443" i="12"/>
  <c r="AY442" i="12"/>
  <c r="BB442" i="12" s="1"/>
  <c r="AX442" i="12"/>
  <c r="AY441" i="12"/>
  <c r="BB441" i="12" s="1"/>
  <c r="AX441" i="12"/>
  <c r="AY440" i="12"/>
  <c r="BA440" i="12" s="1"/>
  <c r="AX440" i="12"/>
  <c r="AY439" i="12"/>
  <c r="AX439" i="12"/>
  <c r="AY438" i="12"/>
  <c r="AX438" i="12"/>
  <c r="AY437" i="12"/>
  <c r="AX437" i="12"/>
  <c r="AY436" i="12"/>
  <c r="AX436" i="12"/>
  <c r="AY435" i="12"/>
  <c r="AX435" i="12"/>
  <c r="AY434" i="12"/>
  <c r="AX434" i="12"/>
  <c r="AY433" i="12"/>
  <c r="AX433" i="12"/>
  <c r="AY432" i="12"/>
  <c r="AX432" i="12"/>
  <c r="AY431" i="12"/>
  <c r="AX431" i="12"/>
  <c r="AY430" i="12"/>
  <c r="AX430" i="12"/>
  <c r="AY429" i="12"/>
  <c r="AX429" i="12"/>
  <c r="AY428" i="12"/>
  <c r="AX428" i="12"/>
  <c r="AY427" i="12"/>
  <c r="BB427" i="12" s="1"/>
  <c r="AX427" i="12"/>
  <c r="AY426" i="12"/>
  <c r="BA426" i="12" s="1"/>
  <c r="AX426" i="12"/>
  <c r="AY425" i="12"/>
  <c r="AX425" i="12"/>
  <c r="AY424" i="12"/>
  <c r="AX424" i="12"/>
  <c r="AY423" i="12"/>
  <c r="AX423" i="12"/>
  <c r="AY422" i="12"/>
  <c r="BB422" i="12" s="1"/>
  <c r="AX422" i="12"/>
  <c r="AY421" i="12"/>
  <c r="AX421" i="12"/>
  <c r="AY420" i="12"/>
  <c r="BB420" i="12" s="1"/>
  <c r="AX420" i="12"/>
  <c r="AY419" i="12"/>
  <c r="AX419" i="12"/>
  <c r="AY418" i="12"/>
  <c r="AX418" i="12"/>
  <c r="AY417" i="12"/>
  <c r="BB417" i="12" s="1"/>
  <c r="AX417" i="12"/>
  <c r="AY416" i="12"/>
  <c r="AX416" i="12"/>
  <c r="AY415" i="12"/>
  <c r="AX415" i="12"/>
  <c r="AY414" i="12"/>
  <c r="AX414" i="12"/>
  <c r="AY413" i="12"/>
  <c r="BB413" i="12" s="1"/>
  <c r="AX413" i="12"/>
  <c r="AY412" i="12"/>
  <c r="AX412" i="12"/>
  <c r="AY411" i="12"/>
  <c r="AX411" i="12"/>
  <c r="AY410" i="12"/>
  <c r="BB410" i="12" s="1"/>
  <c r="AX410" i="12"/>
  <c r="AY409" i="12"/>
  <c r="AX409" i="12"/>
  <c r="AY408" i="12"/>
  <c r="BB408" i="12" s="1"/>
  <c r="AX408" i="12"/>
  <c r="AY407" i="12"/>
  <c r="AX407" i="12"/>
  <c r="AY406" i="12"/>
  <c r="AX406" i="12"/>
  <c r="AY405" i="12"/>
  <c r="AX405" i="12"/>
  <c r="AY404" i="12"/>
  <c r="BA404" i="12" s="1"/>
  <c r="AX404" i="12"/>
  <c r="AY403" i="12"/>
  <c r="AX403" i="12"/>
  <c r="AY402" i="12"/>
  <c r="BA402" i="12" s="1"/>
  <c r="AX402" i="12"/>
  <c r="AY401" i="12"/>
  <c r="AX401" i="12"/>
  <c r="AY400" i="12"/>
  <c r="AX400" i="12"/>
  <c r="AY399" i="12"/>
  <c r="BA399" i="12" s="1"/>
  <c r="AX399" i="12"/>
  <c r="AY398" i="12"/>
  <c r="BB398" i="12" s="1"/>
  <c r="AX398" i="12"/>
  <c r="AY397" i="12"/>
  <c r="AX397" i="12"/>
  <c r="AY396" i="12"/>
  <c r="BB396" i="12" s="1"/>
  <c r="AX396" i="12"/>
  <c r="AY395" i="12"/>
  <c r="AX395" i="12"/>
  <c r="AY394" i="12"/>
  <c r="AX394" i="12"/>
  <c r="AY393" i="12"/>
  <c r="BB393" i="12" s="1"/>
  <c r="AX393" i="12"/>
  <c r="AY392" i="12"/>
  <c r="AX392" i="12"/>
  <c r="AY391" i="12"/>
  <c r="AX391" i="12"/>
  <c r="AY390" i="12"/>
  <c r="AX390" i="12"/>
  <c r="AY389" i="12"/>
  <c r="BB389" i="12" s="1"/>
  <c r="AX389" i="12"/>
  <c r="AY388" i="12"/>
  <c r="BB388" i="12" s="1"/>
  <c r="AX388" i="12"/>
  <c r="AY387" i="12"/>
  <c r="AX387" i="12"/>
  <c r="AY386" i="12"/>
  <c r="AX386" i="12"/>
  <c r="AY385" i="12"/>
  <c r="BB385" i="12" s="1"/>
  <c r="AX385" i="12"/>
  <c r="AY384" i="12"/>
  <c r="BB384" i="12" s="1"/>
  <c r="AX384" i="12"/>
  <c r="AY383" i="12"/>
  <c r="AX383" i="12"/>
  <c r="AY382" i="12"/>
  <c r="AX382" i="12"/>
  <c r="AY381" i="12"/>
  <c r="AX381" i="12"/>
  <c r="AY380" i="12"/>
  <c r="AX380" i="12"/>
  <c r="AY379" i="12"/>
  <c r="BB379" i="12" s="1"/>
  <c r="AX379" i="12"/>
  <c r="AY378" i="12"/>
  <c r="BA378" i="12" s="1"/>
  <c r="AX378" i="12"/>
  <c r="AY377" i="12"/>
  <c r="AX377" i="12"/>
  <c r="AY376" i="12"/>
  <c r="AX376" i="12"/>
  <c r="AY375" i="12"/>
  <c r="BA375" i="12" s="1"/>
  <c r="AX375" i="12"/>
  <c r="AY374" i="12"/>
  <c r="AX374" i="12"/>
  <c r="AY373" i="12"/>
  <c r="AX373" i="12"/>
  <c r="AY372" i="12"/>
  <c r="AX372" i="12"/>
  <c r="AY371" i="12"/>
  <c r="AX371" i="12"/>
  <c r="AY370" i="12"/>
  <c r="BB370" i="12" s="1"/>
  <c r="AX370" i="12"/>
  <c r="AY369" i="12"/>
  <c r="AX369" i="12"/>
  <c r="AY368" i="12"/>
  <c r="AX368" i="12"/>
  <c r="AY367" i="12"/>
  <c r="AX367" i="12"/>
  <c r="AY366" i="12"/>
  <c r="BA366" i="12" s="1"/>
  <c r="AX366" i="12"/>
  <c r="AY365" i="12"/>
  <c r="AX365" i="12"/>
  <c r="AY364" i="12"/>
  <c r="BB364" i="12" s="1"/>
  <c r="AX364" i="12"/>
  <c r="AY363" i="12"/>
  <c r="BA363" i="12" s="1"/>
  <c r="AX363" i="12"/>
  <c r="AY362" i="12"/>
  <c r="AX362" i="12"/>
  <c r="AY361" i="12"/>
  <c r="AX361" i="12"/>
  <c r="AY360" i="12"/>
  <c r="BB360" i="12" s="1"/>
  <c r="AX360" i="12"/>
  <c r="AY359" i="12"/>
  <c r="AX359" i="12"/>
  <c r="AY358" i="12"/>
  <c r="BB358" i="12" s="1"/>
  <c r="AX358" i="12"/>
  <c r="AY357" i="12"/>
  <c r="AX357" i="12"/>
  <c r="AY356" i="12"/>
  <c r="AX356" i="12"/>
  <c r="AY355" i="12"/>
  <c r="AX355" i="12"/>
  <c r="AY354" i="12"/>
  <c r="AX354" i="12"/>
  <c r="AY353" i="12"/>
  <c r="BB353" i="12" s="1"/>
  <c r="AX353" i="12"/>
  <c r="AY352" i="12"/>
  <c r="AX352" i="12"/>
  <c r="AY351" i="12"/>
  <c r="AX351" i="12"/>
  <c r="AY350" i="12"/>
  <c r="BB350" i="12" s="1"/>
  <c r="AX350" i="12"/>
  <c r="AY349" i="12"/>
  <c r="BB349" i="12" s="1"/>
  <c r="AX349" i="12"/>
  <c r="AY348" i="12"/>
  <c r="BB348" i="12" s="1"/>
  <c r="AX348" i="12"/>
  <c r="AY347" i="12"/>
  <c r="AX347" i="12"/>
  <c r="AY346" i="12"/>
  <c r="BB346" i="12" s="1"/>
  <c r="AX346" i="12"/>
  <c r="AY345" i="12"/>
  <c r="BB345" i="12" s="1"/>
  <c r="AX345" i="12"/>
  <c r="AY344" i="12"/>
  <c r="AX344" i="12"/>
  <c r="AY343" i="12"/>
  <c r="BB343" i="12" s="1"/>
  <c r="AX343" i="12"/>
  <c r="AY342" i="12"/>
  <c r="AX342" i="12"/>
  <c r="AY341" i="12"/>
  <c r="BB341" i="12" s="1"/>
  <c r="AX341" i="12"/>
  <c r="AY340" i="12"/>
  <c r="BB340" i="12" s="1"/>
  <c r="AX340" i="12"/>
  <c r="AY339" i="12"/>
  <c r="AX339" i="12"/>
  <c r="AY338" i="12"/>
  <c r="AX338" i="12"/>
  <c r="AY337" i="12"/>
  <c r="BB337" i="12" s="1"/>
  <c r="AX337" i="12"/>
  <c r="AY336" i="12"/>
  <c r="AX336" i="12"/>
  <c r="AY335" i="12"/>
  <c r="AX335" i="12"/>
  <c r="AY334" i="12"/>
  <c r="AX334" i="12"/>
  <c r="AY333" i="12"/>
  <c r="BB333" i="12" s="1"/>
  <c r="AX333" i="12"/>
  <c r="AY332" i="12"/>
  <c r="BB332" i="12" s="1"/>
  <c r="AX332" i="12"/>
  <c r="AY331" i="12"/>
  <c r="AX331" i="12"/>
  <c r="AY330" i="12"/>
  <c r="AX330" i="12"/>
  <c r="AY329" i="12"/>
  <c r="AX329" i="12"/>
  <c r="AY328" i="12"/>
  <c r="BB328" i="12" s="1"/>
  <c r="AX328" i="12"/>
  <c r="AY327" i="12"/>
  <c r="AX327" i="12"/>
  <c r="AY326" i="12"/>
  <c r="BB326" i="12" s="1"/>
  <c r="AX326" i="12"/>
  <c r="AY325" i="12"/>
  <c r="BB325" i="12" s="1"/>
  <c r="AX325" i="12"/>
  <c r="AY324" i="12"/>
  <c r="AX324" i="12"/>
  <c r="AY323" i="12"/>
  <c r="AX323" i="12"/>
  <c r="AY322" i="12"/>
  <c r="BB322" i="12" s="1"/>
  <c r="AX322" i="12"/>
  <c r="AY321" i="12"/>
  <c r="AX321" i="12"/>
  <c r="AY320" i="12"/>
  <c r="BB320" i="12" s="1"/>
  <c r="AX320" i="12"/>
  <c r="AY319" i="12"/>
  <c r="BB319" i="12" s="1"/>
  <c r="AX319" i="12"/>
  <c r="AY318" i="12"/>
  <c r="BA318" i="12" s="1"/>
  <c r="AX318" i="12"/>
  <c r="AY317" i="12"/>
  <c r="AX317" i="12"/>
  <c r="AY316" i="12"/>
  <c r="AX316" i="12"/>
  <c r="AY315" i="12"/>
  <c r="AX315" i="12"/>
  <c r="AY314" i="12"/>
  <c r="BB314" i="12" s="1"/>
  <c r="AX314" i="12"/>
  <c r="AY313" i="12"/>
  <c r="BB313" i="12" s="1"/>
  <c r="AX313" i="12"/>
  <c r="AY312" i="12"/>
  <c r="BB312" i="12" s="1"/>
  <c r="AX312" i="12"/>
  <c r="AY311" i="12"/>
  <c r="BB311" i="12" s="1"/>
  <c r="AX311" i="12"/>
  <c r="AY310" i="12"/>
  <c r="AX310" i="12"/>
  <c r="AY309" i="12"/>
  <c r="BB309" i="12" s="1"/>
  <c r="AX309" i="12"/>
  <c r="AY308" i="12"/>
  <c r="AX308" i="12"/>
  <c r="AY307" i="12"/>
  <c r="AX307" i="12"/>
  <c r="AY306" i="12"/>
  <c r="AX306" i="12"/>
  <c r="AY305" i="12"/>
  <c r="AX305" i="12"/>
  <c r="AY304" i="12"/>
  <c r="AX304" i="12"/>
  <c r="AY303" i="12"/>
  <c r="AX303" i="12"/>
  <c r="AY302" i="12"/>
  <c r="AX302" i="12"/>
  <c r="AY301" i="12"/>
  <c r="BB301" i="12" s="1"/>
  <c r="AX301" i="12"/>
  <c r="AY300" i="12"/>
  <c r="BB300" i="12" s="1"/>
  <c r="AX300" i="12"/>
  <c r="AY299" i="12"/>
  <c r="AX299" i="12"/>
  <c r="AY298" i="12"/>
  <c r="AX298" i="12"/>
  <c r="AY297" i="12"/>
  <c r="AX297" i="12"/>
  <c r="AY296" i="12"/>
  <c r="AX296" i="12"/>
  <c r="AY295" i="12"/>
  <c r="AX295" i="12"/>
  <c r="AY294" i="12"/>
  <c r="AX294" i="12"/>
  <c r="AY293" i="12"/>
  <c r="AX293" i="12"/>
  <c r="AY292" i="12"/>
  <c r="BB292" i="12" s="1"/>
  <c r="AX292" i="12"/>
  <c r="AY291" i="12"/>
  <c r="BA291" i="12" s="1"/>
  <c r="AX291" i="12"/>
  <c r="AY290" i="12"/>
  <c r="BB290" i="12" s="1"/>
  <c r="AX290" i="12"/>
  <c r="AY289" i="12"/>
  <c r="BB289" i="12" s="1"/>
  <c r="AX289" i="12"/>
  <c r="AY288" i="12"/>
  <c r="AX288" i="12"/>
  <c r="AY287" i="12"/>
  <c r="BB287" i="12" s="1"/>
  <c r="AX287" i="12"/>
  <c r="AY286" i="12"/>
  <c r="BB286" i="12" s="1"/>
  <c r="AX286" i="12"/>
  <c r="AY285" i="12"/>
  <c r="AX285" i="12"/>
  <c r="AY284" i="12"/>
  <c r="AX284" i="12"/>
  <c r="AY283" i="12"/>
  <c r="BB283" i="12" s="1"/>
  <c r="AX283" i="12"/>
  <c r="AY282" i="12"/>
  <c r="AX282" i="12"/>
  <c r="AY281" i="12"/>
  <c r="BB281" i="12" s="1"/>
  <c r="AX281" i="12"/>
  <c r="AY280" i="12"/>
  <c r="AX280" i="12"/>
  <c r="AY279" i="12"/>
  <c r="BA279" i="12" s="1"/>
  <c r="AX279" i="12"/>
  <c r="AY278" i="12"/>
  <c r="BB278" i="12" s="1"/>
  <c r="AX278" i="12"/>
  <c r="AY277" i="12"/>
  <c r="AX277" i="12"/>
  <c r="AY276" i="12"/>
  <c r="AX276" i="12"/>
  <c r="AY275" i="12"/>
  <c r="AX275" i="12"/>
  <c r="AY274" i="12"/>
  <c r="AX274" i="12"/>
  <c r="AY273" i="12"/>
  <c r="BB273" i="12" s="1"/>
  <c r="AX273" i="12"/>
  <c r="AY272" i="12"/>
  <c r="AX272" i="12"/>
  <c r="AY271" i="12"/>
  <c r="AX271" i="12"/>
  <c r="AY270" i="12"/>
  <c r="AX270" i="12"/>
  <c r="AY269" i="12"/>
  <c r="BB269" i="12" s="1"/>
  <c r="AX269" i="12"/>
  <c r="AY268" i="12"/>
  <c r="AX268" i="12"/>
  <c r="AY267" i="12"/>
  <c r="BA267" i="12" s="1"/>
  <c r="AX267" i="12"/>
  <c r="AY266" i="12"/>
  <c r="AX266" i="12"/>
  <c r="AY265" i="12"/>
  <c r="AX265" i="12"/>
  <c r="AY264" i="12"/>
  <c r="AX264" i="12"/>
  <c r="AY263" i="12"/>
  <c r="BB263" i="12" s="1"/>
  <c r="AX263" i="12"/>
  <c r="AY262" i="12"/>
  <c r="AX262" i="12"/>
  <c r="AY261" i="12"/>
  <c r="AX261" i="12"/>
  <c r="AY260" i="12"/>
  <c r="BB260" i="12" s="1"/>
  <c r="AX260" i="12"/>
  <c r="AY259" i="12"/>
  <c r="AX259" i="12"/>
  <c r="AY258" i="12"/>
  <c r="AX258" i="12"/>
  <c r="AY257" i="12"/>
  <c r="AX257" i="12"/>
  <c r="AY256" i="12"/>
  <c r="AX256" i="12"/>
  <c r="AY255" i="12"/>
  <c r="AX255" i="12"/>
  <c r="AY254" i="12"/>
  <c r="BB254" i="12" s="1"/>
  <c r="AX254" i="12"/>
  <c r="AY253" i="12"/>
  <c r="BB253" i="12" s="1"/>
  <c r="AX253" i="12"/>
  <c r="AY252" i="12"/>
  <c r="AX252" i="12"/>
  <c r="AY251" i="12"/>
  <c r="BB251" i="12" s="1"/>
  <c r="AX251" i="12"/>
  <c r="AY250" i="12"/>
  <c r="AX250" i="12"/>
  <c r="AY249" i="12"/>
  <c r="AX249" i="12"/>
  <c r="AY248" i="12"/>
  <c r="AX248" i="12"/>
  <c r="AY247" i="12"/>
  <c r="BB247" i="12" s="1"/>
  <c r="AX247" i="12"/>
  <c r="AY246" i="12"/>
  <c r="AX246" i="12"/>
  <c r="AY245" i="12"/>
  <c r="BB245" i="12" s="1"/>
  <c r="AX245" i="12"/>
  <c r="AY244" i="12"/>
  <c r="AX244" i="12"/>
  <c r="AY243" i="12"/>
  <c r="AX243" i="12"/>
  <c r="AY242" i="12"/>
  <c r="AX242" i="12"/>
  <c r="AY241" i="12"/>
  <c r="AX241" i="12"/>
  <c r="AY240" i="12"/>
  <c r="AX240" i="12"/>
  <c r="AY239" i="12"/>
  <c r="AX239" i="12"/>
  <c r="AY238" i="12"/>
  <c r="BB238" i="12" s="1"/>
  <c r="AX238" i="12"/>
  <c r="AY237" i="12"/>
  <c r="BB237" i="12" s="1"/>
  <c r="AX237" i="12"/>
  <c r="AY236" i="12"/>
  <c r="BB236" i="12" s="1"/>
  <c r="AX236" i="12"/>
  <c r="AY235" i="12"/>
  <c r="BB235" i="12" s="1"/>
  <c r="AX235" i="12"/>
  <c r="AY234" i="12"/>
  <c r="AX234" i="12"/>
  <c r="AY233" i="12"/>
  <c r="BB233" i="12" s="1"/>
  <c r="AX233" i="12"/>
  <c r="AY232" i="12"/>
  <c r="AX232" i="12"/>
  <c r="AY231" i="12"/>
  <c r="AX231" i="12"/>
  <c r="AY230" i="12"/>
  <c r="AX230" i="12"/>
  <c r="AY229" i="12"/>
  <c r="BB229" i="12" s="1"/>
  <c r="AX229" i="12"/>
  <c r="AY228" i="12"/>
  <c r="BA228" i="12" s="1"/>
  <c r="AX228" i="12"/>
  <c r="AY227" i="12"/>
  <c r="AX227" i="12"/>
  <c r="AY226" i="12"/>
  <c r="BB226" i="12" s="1"/>
  <c r="AX226" i="12"/>
  <c r="AY225" i="12"/>
  <c r="AX225" i="12"/>
  <c r="AY224" i="12"/>
  <c r="AX224" i="12"/>
  <c r="AY223" i="12"/>
  <c r="AX223" i="12"/>
  <c r="AY222" i="12"/>
  <c r="BA222" i="12" s="1"/>
  <c r="AX222" i="12"/>
  <c r="AY221" i="12"/>
  <c r="BB221" i="12" s="1"/>
  <c r="AX221" i="12"/>
  <c r="AY220" i="12"/>
  <c r="AX220" i="12"/>
  <c r="AY219" i="12"/>
  <c r="AX219" i="12"/>
  <c r="AY218" i="12"/>
  <c r="AX218" i="12"/>
  <c r="AY217" i="12"/>
  <c r="AX217" i="12"/>
  <c r="AY216" i="12"/>
  <c r="AX216" i="12"/>
  <c r="AY215" i="12"/>
  <c r="AX215" i="12"/>
  <c r="AY214" i="12"/>
  <c r="AX214" i="12"/>
  <c r="AY213" i="12"/>
  <c r="AX213" i="12"/>
  <c r="AY212" i="12"/>
  <c r="AX212" i="12"/>
  <c r="AY211" i="12"/>
  <c r="BB211" i="12" s="1"/>
  <c r="AX211" i="12"/>
  <c r="AY210" i="12"/>
  <c r="BA210" i="12" s="1"/>
  <c r="AX210" i="12"/>
  <c r="AY209" i="12"/>
  <c r="AX209" i="12"/>
  <c r="AY208" i="12"/>
  <c r="AX208" i="12"/>
  <c r="AY207" i="12"/>
  <c r="BA207" i="12" s="1"/>
  <c r="AX207" i="12"/>
  <c r="AY206" i="12"/>
  <c r="BB206" i="12" s="1"/>
  <c r="AX206" i="12"/>
  <c r="AY205" i="12"/>
  <c r="AX205" i="12"/>
  <c r="AY204" i="12"/>
  <c r="BA204" i="12" s="1"/>
  <c r="AX204" i="12"/>
  <c r="AY203" i="12"/>
  <c r="BB203" i="12" s="1"/>
  <c r="AX203" i="12"/>
  <c r="AY202" i="12"/>
  <c r="AX202" i="12"/>
  <c r="AY201" i="12"/>
  <c r="AX201" i="12"/>
  <c r="AY200" i="12"/>
  <c r="AX200" i="12"/>
  <c r="AY199" i="12"/>
  <c r="AX199" i="12"/>
  <c r="AY198" i="12"/>
  <c r="AX198" i="12"/>
  <c r="AY197" i="12"/>
  <c r="AX197" i="12"/>
  <c r="AY196" i="12"/>
  <c r="AX196" i="12"/>
  <c r="AY195" i="12"/>
  <c r="BA195" i="12" s="1"/>
  <c r="AX195" i="12"/>
  <c r="AY194" i="12"/>
  <c r="BB194" i="12" s="1"/>
  <c r="AX194" i="12"/>
  <c r="AY193" i="12"/>
  <c r="BB193" i="12" s="1"/>
  <c r="AX193" i="12"/>
  <c r="AY192" i="12"/>
  <c r="BA192" i="12" s="1"/>
  <c r="AX192" i="12"/>
  <c r="AY191" i="12"/>
  <c r="AX191" i="12"/>
  <c r="AY190" i="12"/>
  <c r="AX190" i="12"/>
  <c r="AY189" i="12"/>
  <c r="AX189" i="12"/>
  <c r="AY188" i="12"/>
  <c r="AX188" i="12"/>
  <c r="AY187" i="12"/>
  <c r="AX187" i="12"/>
  <c r="AY186" i="12"/>
  <c r="AX186" i="12"/>
  <c r="AY185" i="12"/>
  <c r="AX185" i="12"/>
  <c r="AY184" i="12"/>
  <c r="AX184" i="12"/>
  <c r="AY183" i="12"/>
  <c r="AX183" i="12"/>
  <c r="AY182" i="12"/>
  <c r="BB182" i="12" s="1"/>
  <c r="AX182" i="12"/>
  <c r="AY181" i="12"/>
  <c r="AX181" i="12"/>
  <c r="AY180" i="12"/>
  <c r="BA180" i="12" s="1"/>
  <c r="AX180" i="12"/>
  <c r="AY179" i="12"/>
  <c r="AX179" i="12"/>
  <c r="AY178" i="12"/>
  <c r="AX178" i="12"/>
  <c r="AY177" i="12"/>
  <c r="AX177" i="12"/>
  <c r="AY176" i="12"/>
  <c r="AX176" i="12"/>
  <c r="AY175" i="12"/>
  <c r="AX175" i="12"/>
  <c r="AY174" i="12"/>
  <c r="AX174" i="12"/>
  <c r="AY173" i="12"/>
  <c r="BB173" i="12" s="1"/>
  <c r="AX173" i="12"/>
  <c r="AY172" i="12"/>
  <c r="BA172" i="12" s="1"/>
  <c r="AX172" i="12"/>
  <c r="AY171" i="12"/>
  <c r="AX171" i="12"/>
  <c r="AY170" i="12"/>
  <c r="AX170" i="12"/>
  <c r="AY169" i="12"/>
  <c r="AX169" i="12"/>
  <c r="AY168" i="12"/>
  <c r="BA168" i="12" s="1"/>
  <c r="AX168" i="12"/>
  <c r="AY167" i="12"/>
  <c r="AX167" i="12"/>
  <c r="AY166" i="12"/>
  <c r="BA166" i="12" s="1"/>
  <c r="AX166" i="12"/>
  <c r="AY165" i="12"/>
  <c r="AX165" i="12"/>
  <c r="AY164" i="12"/>
  <c r="AX164" i="12"/>
  <c r="AY163" i="12"/>
  <c r="AX163" i="12"/>
  <c r="AY162" i="12"/>
  <c r="BA162" i="12" s="1"/>
  <c r="AX162" i="12"/>
  <c r="AY161" i="12"/>
  <c r="BB161" i="12" s="1"/>
  <c r="AX161" i="12"/>
  <c r="AY160" i="12"/>
  <c r="BB160" i="12" s="1"/>
  <c r="AX160" i="12"/>
  <c r="AY159" i="12"/>
  <c r="BA159" i="12" s="1"/>
  <c r="AX159" i="12"/>
  <c r="AY158" i="12"/>
  <c r="AX158" i="12"/>
  <c r="AY157" i="12"/>
  <c r="BB157" i="12" s="1"/>
  <c r="AX157" i="12"/>
  <c r="AY156" i="12"/>
  <c r="BA156" i="12" s="1"/>
  <c r="AX156" i="12"/>
  <c r="AY155" i="12"/>
  <c r="BB155" i="12" s="1"/>
  <c r="AX155" i="12"/>
  <c r="AY154" i="12"/>
  <c r="AX154" i="12"/>
  <c r="AY153" i="12"/>
  <c r="AX153" i="12"/>
  <c r="AY152" i="12"/>
  <c r="AX152" i="12"/>
  <c r="AY151" i="12"/>
  <c r="BB151" i="12" s="1"/>
  <c r="AX151" i="12"/>
  <c r="AY150" i="12"/>
  <c r="AX150" i="12"/>
  <c r="AY149" i="12"/>
  <c r="BB149" i="12" s="1"/>
  <c r="AX149" i="12"/>
  <c r="AY148" i="12"/>
  <c r="BB148" i="12" s="1"/>
  <c r="AX148" i="12"/>
  <c r="AY147" i="12"/>
  <c r="AX147" i="12"/>
  <c r="AY146" i="12"/>
  <c r="AX146" i="12"/>
  <c r="AY145" i="12"/>
  <c r="AX145" i="12"/>
  <c r="AY144" i="12"/>
  <c r="AX144" i="12"/>
  <c r="AY143" i="12"/>
  <c r="BB143" i="12" s="1"/>
  <c r="AX143" i="12"/>
  <c r="AY142" i="12"/>
  <c r="AX142" i="12"/>
  <c r="AY141" i="12"/>
  <c r="AX141" i="12"/>
  <c r="AY140" i="12"/>
  <c r="AX140" i="12"/>
  <c r="AY139" i="12"/>
  <c r="AX139" i="12"/>
  <c r="AY138" i="12"/>
  <c r="AX138" i="12"/>
  <c r="AY137" i="12"/>
  <c r="AX137" i="12"/>
  <c r="AY136" i="12"/>
  <c r="AX136" i="12"/>
  <c r="AY135" i="12"/>
  <c r="AX135" i="12"/>
  <c r="AY134" i="12"/>
  <c r="AX134" i="12"/>
  <c r="AY133" i="12"/>
  <c r="AX133" i="12"/>
  <c r="AY132" i="12"/>
  <c r="AX132" i="12"/>
  <c r="AY131" i="12"/>
  <c r="AX131" i="12"/>
  <c r="AY130" i="12"/>
  <c r="AX130" i="12"/>
  <c r="AY129" i="12"/>
  <c r="AX129" i="12"/>
  <c r="AY128" i="12"/>
  <c r="AX128" i="12"/>
  <c r="AY127" i="12"/>
  <c r="AX127" i="12"/>
  <c r="AY126" i="12"/>
  <c r="AX126" i="12"/>
  <c r="AY125" i="12"/>
  <c r="BB125" i="12" s="1"/>
  <c r="AX125" i="12"/>
  <c r="AY124" i="12"/>
  <c r="BA124" i="12" s="1"/>
  <c r="AX124" i="12"/>
  <c r="AY123" i="12"/>
  <c r="BA123" i="12" s="1"/>
  <c r="AX123" i="12"/>
  <c r="AY122" i="12"/>
  <c r="AX122" i="12"/>
  <c r="AY121" i="12"/>
  <c r="AX121" i="12"/>
  <c r="AY120" i="12"/>
  <c r="BA120" i="12" s="1"/>
  <c r="AX120" i="12"/>
  <c r="AY119" i="12"/>
  <c r="BB119" i="12" s="1"/>
  <c r="AX119" i="12"/>
  <c r="AY118" i="12"/>
  <c r="BB118" i="12" s="1"/>
  <c r="AX118" i="12"/>
  <c r="AY117" i="12"/>
  <c r="AX117" i="12"/>
  <c r="AY116" i="12"/>
  <c r="AX116" i="12"/>
  <c r="AY115" i="12"/>
  <c r="BB115" i="12" s="1"/>
  <c r="AX115" i="12"/>
  <c r="AY114" i="12"/>
  <c r="BA114" i="12" s="1"/>
  <c r="AX114" i="12"/>
  <c r="AY113" i="12"/>
  <c r="AX113" i="12"/>
  <c r="AY112" i="12"/>
  <c r="BB112" i="12" s="1"/>
  <c r="AX112" i="12"/>
  <c r="AY111" i="12"/>
  <c r="BA111" i="12" s="1"/>
  <c r="AX111" i="12"/>
  <c r="AY110" i="12"/>
  <c r="AX110" i="12"/>
  <c r="AY109" i="12"/>
  <c r="AX109" i="12"/>
  <c r="AY108" i="12"/>
  <c r="BA108" i="12" s="1"/>
  <c r="AX108" i="12"/>
  <c r="AY107" i="12"/>
  <c r="BB107" i="12" s="1"/>
  <c r="AX107" i="12"/>
  <c r="AY106" i="12"/>
  <c r="AX106" i="12"/>
  <c r="AY105" i="12"/>
  <c r="AX105" i="12"/>
  <c r="AY104" i="12"/>
  <c r="BB104" i="12" s="1"/>
  <c r="AX104" i="12"/>
  <c r="AY103" i="12"/>
  <c r="AX103" i="12"/>
  <c r="AY102" i="12"/>
  <c r="AX102" i="12"/>
  <c r="AY101" i="12"/>
  <c r="AX101" i="12"/>
  <c r="AY100" i="12"/>
  <c r="AX100" i="12"/>
  <c r="AY99" i="12"/>
  <c r="BA99" i="12" s="1"/>
  <c r="AX99" i="12"/>
  <c r="AY98" i="12"/>
  <c r="AX98" i="12"/>
  <c r="AY97" i="12"/>
  <c r="BB97" i="12" s="1"/>
  <c r="AX97" i="12"/>
  <c r="AY96" i="12"/>
  <c r="AX96" i="12"/>
  <c r="AY95" i="12"/>
  <c r="AX95" i="12"/>
  <c r="AY94" i="12"/>
  <c r="BB94" i="12" s="1"/>
  <c r="AX94" i="12"/>
  <c r="AY93" i="12"/>
  <c r="BB93" i="12" s="1"/>
  <c r="AX93" i="12"/>
  <c r="AY92" i="12"/>
  <c r="AX92" i="12"/>
  <c r="AY91" i="12"/>
  <c r="AX91" i="12"/>
  <c r="AY90" i="12"/>
  <c r="AX90" i="12"/>
  <c r="AY89" i="12"/>
  <c r="BB89" i="12" s="1"/>
  <c r="AX89" i="12"/>
  <c r="AY88" i="12"/>
  <c r="BA88" i="12" s="1"/>
  <c r="AX88" i="12"/>
  <c r="AY87" i="12"/>
  <c r="AX87" i="12"/>
  <c r="AY86" i="12"/>
  <c r="AX86" i="12"/>
  <c r="AY85" i="12"/>
  <c r="BB85" i="12" s="1"/>
  <c r="AX85" i="12"/>
  <c r="AY84" i="12"/>
  <c r="AX84" i="12"/>
  <c r="AY83" i="12"/>
  <c r="AX83" i="12"/>
  <c r="AY82" i="12"/>
  <c r="AX82" i="12"/>
  <c r="AY81" i="12"/>
  <c r="AX81" i="12"/>
  <c r="AY80" i="12"/>
  <c r="BB80" i="12" s="1"/>
  <c r="AX80" i="12"/>
  <c r="AY79" i="12"/>
  <c r="AX79" i="12"/>
  <c r="AY78" i="12"/>
  <c r="BA78" i="12" s="1"/>
  <c r="AX78" i="12"/>
  <c r="AY77" i="12"/>
  <c r="BB77" i="12" s="1"/>
  <c r="AX77" i="12"/>
  <c r="AY76" i="12"/>
  <c r="BB76" i="12" s="1"/>
  <c r="AX76" i="12"/>
  <c r="AY75" i="12"/>
  <c r="BA75" i="12" s="1"/>
  <c r="AX75" i="12"/>
  <c r="AY74" i="12"/>
  <c r="AX74" i="12"/>
  <c r="AY73" i="12"/>
  <c r="BB73" i="12" s="1"/>
  <c r="AX73" i="12"/>
  <c r="AY72" i="12"/>
  <c r="BA72" i="12" s="1"/>
  <c r="AX72" i="12"/>
  <c r="AY71" i="12"/>
  <c r="AX71" i="12"/>
  <c r="AY70" i="12"/>
  <c r="AX70" i="12"/>
  <c r="AY69" i="12"/>
  <c r="BB69" i="12" s="1"/>
  <c r="AX69" i="12"/>
  <c r="AY68" i="12"/>
  <c r="AX68" i="12"/>
  <c r="AY67" i="12"/>
  <c r="AX67" i="12"/>
  <c r="AY66" i="12"/>
  <c r="AX66" i="12"/>
  <c r="AY65" i="12"/>
  <c r="BB65" i="12" s="1"/>
  <c r="AX65" i="12"/>
  <c r="AY64" i="12"/>
  <c r="AX64" i="12"/>
  <c r="AY63" i="12"/>
  <c r="AX63" i="12"/>
  <c r="AY62" i="12"/>
  <c r="AX62" i="12"/>
  <c r="AY61" i="12"/>
  <c r="BB61" i="12" s="1"/>
  <c r="AX61" i="12"/>
  <c r="AY60" i="12"/>
  <c r="AX60" i="12"/>
  <c r="AY59" i="12"/>
  <c r="AX59" i="12"/>
  <c r="AY58" i="12"/>
  <c r="BB58" i="12" s="1"/>
  <c r="AX58" i="12"/>
  <c r="AY57" i="12"/>
  <c r="AX57" i="12"/>
  <c r="AY56" i="12"/>
  <c r="BB56" i="12" s="1"/>
  <c r="AX56" i="12"/>
  <c r="AY55" i="12"/>
  <c r="AX55" i="12"/>
  <c r="AY54" i="12"/>
  <c r="BA54" i="12" s="1"/>
  <c r="AX54" i="12"/>
  <c r="AY53" i="12"/>
  <c r="AX53" i="12"/>
  <c r="AY52" i="12"/>
  <c r="AX52" i="12"/>
  <c r="AY51" i="12"/>
  <c r="AX51" i="12"/>
  <c r="AY50" i="12"/>
  <c r="AX50" i="12"/>
  <c r="AY49" i="12"/>
  <c r="AX49" i="12"/>
  <c r="AY48" i="12"/>
  <c r="AX48" i="12"/>
  <c r="AY47" i="12"/>
  <c r="BB47" i="12" s="1"/>
  <c r="AX47" i="12"/>
  <c r="AY46" i="12"/>
  <c r="AX46" i="12"/>
  <c r="AY45" i="12"/>
  <c r="BB45" i="12" s="1"/>
  <c r="AX45" i="12"/>
  <c r="AY44" i="12"/>
  <c r="AX44" i="12"/>
  <c r="AY43" i="12"/>
  <c r="AX43" i="12"/>
  <c r="AY42" i="12"/>
  <c r="BA42" i="12" s="1"/>
  <c r="AX42" i="12"/>
  <c r="AY41" i="12"/>
  <c r="AX41" i="12"/>
  <c r="AY40" i="12"/>
  <c r="BB40" i="12" s="1"/>
  <c r="AX40" i="12"/>
  <c r="AY39" i="12"/>
  <c r="AX39" i="12"/>
  <c r="AY38" i="12"/>
  <c r="AX38" i="12"/>
  <c r="AY37" i="12"/>
  <c r="AX37" i="12"/>
  <c r="AY36" i="12"/>
  <c r="BA36" i="12" s="1"/>
  <c r="AX36" i="12"/>
  <c r="AY35" i="12"/>
  <c r="AX35" i="12"/>
  <c r="AY34" i="12"/>
  <c r="BB34" i="12" s="1"/>
  <c r="AX34" i="12"/>
  <c r="AY33" i="12"/>
  <c r="AX33" i="12"/>
  <c r="AY32" i="12"/>
  <c r="AX32" i="12"/>
  <c r="AY31" i="12"/>
  <c r="BB31" i="12" s="1"/>
  <c r="AX31" i="12"/>
  <c r="AY30" i="12"/>
  <c r="BB30" i="12" s="1"/>
  <c r="AX30" i="12"/>
  <c r="AY29" i="12"/>
  <c r="AX29" i="12"/>
  <c r="AY28" i="12"/>
  <c r="BA28" i="12" s="1"/>
  <c r="AX28" i="12"/>
  <c r="AY27" i="12"/>
  <c r="AX27" i="12"/>
  <c r="AY26" i="12"/>
  <c r="BA26" i="12" s="1"/>
  <c r="AX26" i="12"/>
  <c r="AY25" i="12"/>
  <c r="BA25" i="12" s="1"/>
  <c r="AX25" i="12"/>
  <c r="AY24" i="12"/>
  <c r="BA24" i="12" s="1"/>
  <c r="AX24" i="12"/>
  <c r="AY23" i="12"/>
  <c r="AX23" i="12"/>
  <c r="AY22" i="12"/>
  <c r="AX22" i="12"/>
  <c r="AY21" i="12"/>
  <c r="BA21" i="12" s="1"/>
  <c r="AX21" i="12"/>
  <c r="AY20" i="12"/>
  <c r="BA20" i="12" s="1"/>
  <c r="AX20" i="12"/>
  <c r="AY19" i="12"/>
  <c r="AX19" i="12"/>
  <c r="AY18" i="12"/>
  <c r="BB18" i="12" s="1"/>
  <c r="AX18" i="12"/>
  <c r="AY17" i="12"/>
  <c r="AX17" i="12"/>
  <c r="AY16" i="12"/>
  <c r="BA16" i="12" s="1"/>
  <c r="AX16" i="12"/>
  <c r="AY15" i="12"/>
  <c r="AX15" i="12"/>
  <c r="AY14" i="12"/>
  <c r="AX14" i="12"/>
  <c r="AY13" i="12"/>
  <c r="BA13" i="12" s="1"/>
  <c r="AX13" i="12"/>
  <c r="AY12" i="12"/>
  <c r="AX12" i="12"/>
  <c r="AY11" i="12"/>
  <c r="AX11" i="12"/>
  <c r="AY10" i="12"/>
  <c r="AX10" i="12"/>
  <c r="AY9" i="12"/>
  <c r="BA9" i="12" s="1"/>
  <c r="AX9" i="12"/>
  <c r="AY8" i="12"/>
  <c r="AX8" i="12"/>
  <c r="AY7" i="12"/>
  <c r="BA7" i="12" s="1"/>
  <c r="AX7" i="12"/>
  <c r="AY6" i="12"/>
  <c r="AX6" i="12"/>
  <c r="AY5" i="12"/>
  <c r="BA5" i="12" s="1"/>
  <c r="AX5" i="12"/>
  <c r="AY4" i="12"/>
  <c r="BB4" i="12" s="1"/>
  <c r="AX4" i="12"/>
  <c r="AY3" i="12"/>
  <c r="AX3" i="12"/>
  <c r="AY2" i="12"/>
  <c r="AX2" i="12"/>
  <c r="AV1670" i="2"/>
  <c r="AW1670" i="2"/>
  <c r="AX1670" i="2"/>
  <c r="AV1671" i="2"/>
  <c r="AW1671" i="2"/>
  <c r="AX1671" i="2"/>
  <c r="AV1672" i="2"/>
  <c r="AW1672" i="2"/>
  <c r="AX1672" i="2"/>
  <c r="AV1673" i="2"/>
  <c r="AW1673" i="2"/>
  <c r="AX1673" i="2"/>
  <c r="AV1674" i="2"/>
  <c r="AW1674" i="2"/>
  <c r="AY1674" i="2" s="1"/>
  <c r="AX1674" i="2"/>
  <c r="AV1675" i="2"/>
  <c r="AW1675" i="2"/>
  <c r="AX1675" i="2"/>
  <c r="AV1676" i="2"/>
  <c r="AW1676" i="2"/>
  <c r="AY1676" i="2" s="1"/>
  <c r="AX1676" i="2"/>
  <c r="AV1677" i="2"/>
  <c r="AW1677" i="2"/>
  <c r="AX1677" i="2"/>
  <c r="AV1678" i="2"/>
  <c r="AW1678" i="2"/>
  <c r="AY1678" i="2" s="1"/>
  <c r="AX1678" i="2"/>
  <c r="AV1679" i="2"/>
  <c r="AW1679" i="2"/>
  <c r="AX1679" i="2"/>
  <c r="AV1680" i="2"/>
  <c r="AW1680" i="2"/>
  <c r="AX1680" i="2"/>
  <c r="AV1681" i="2"/>
  <c r="AW1681" i="2"/>
  <c r="AX1681" i="2"/>
  <c r="AV1682" i="2"/>
  <c r="AW1682" i="2"/>
  <c r="AY1682" i="2" s="1"/>
  <c r="AX1682" i="2"/>
  <c r="AV1683" i="2"/>
  <c r="AW1683" i="2"/>
  <c r="AX1683" i="2"/>
  <c r="AV1684" i="2"/>
  <c r="AW1684" i="2"/>
  <c r="AX1684" i="2"/>
  <c r="AV1685" i="2"/>
  <c r="AW1685" i="2"/>
  <c r="AX1685" i="2"/>
  <c r="AV1686" i="2"/>
  <c r="AW1686" i="2"/>
  <c r="AX1686" i="2"/>
  <c r="AV1687" i="2"/>
  <c r="AW1687" i="2"/>
  <c r="AX1687" i="2"/>
  <c r="AV1688" i="2"/>
  <c r="AW1688" i="2"/>
  <c r="AX1688" i="2"/>
  <c r="AV1689" i="2"/>
  <c r="AW1689" i="2"/>
  <c r="AY1689" i="2" s="1"/>
  <c r="AX1689" i="2"/>
  <c r="AV1690" i="2"/>
  <c r="AW1690" i="2"/>
  <c r="AY1690" i="2" s="1"/>
  <c r="AX1690" i="2"/>
  <c r="AV1691" i="2"/>
  <c r="AW1691" i="2"/>
  <c r="AX1691" i="2"/>
  <c r="AV1692" i="2"/>
  <c r="AW1692" i="2"/>
  <c r="AX1692" i="2"/>
  <c r="AV1693" i="2"/>
  <c r="AW1693" i="2"/>
  <c r="AX1693" i="2"/>
  <c r="AV1694" i="2"/>
  <c r="AW1694" i="2"/>
  <c r="AX1694" i="2"/>
  <c r="AV1695" i="2"/>
  <c r="AW1695" i="2"/>
  <c r="AX1695" i="2"/>
  <c r="AV1696" i="2"/>
  <c r="AW1696" i="2"/>
  <c r="AX1696" i="2"/>
  <c r="AV1697" i="2"/>
  <c r="AW1697" i="2"/>
  <c r="AY1697" i="2" s="1"/>
  <c r="AX1697" i="2"/>
  <c r="AV1698" i="2"/>
  <c r="AW1698" i="2"/>
  <c r="AY1698" i="2" s="1"/>
  <c r="AX1698" i="2"/>
  <c r="AV1699" i="2"/>
  <c r="AW1699" i="2"/>
  <c r="AX1699" i="2"/>
  <c r="AV1700" i="2"/>
  <c r="AW1700" i="2"/>
  <c r="AX1700" i="2"/>
  <c r="AV1701" i="2"/>
  <c r="AW1701" i="2"/>
  <c r="AY1701" i="2" s="1"/>
  <c r="AX1701" i="2"/>
  <c r="AV1702" i="2"/>
  <c r="AW1702" i="2"/>
  <c r="AY1702" i="2" s="1"/>
  <c r="AX1702" i="2"/>
  <c r="AV1703" i="2"/>
  <c r="AW1703" i="2"/>
  <c r="AX1703" i="2"/>
  <c r="AV1704" i="2"/>
  <c r="AW1704" i="2"/>
  <c r="AX1704" i="2"/>
  <c r="AV1705" i="2"/>
  <c r="AW1705" i="2"/>
  <c r="AX1705" i="2"/>
  <c r="AV1706" i="2"/>
  <c r="AW1706" i="2"/>
  <c r="AX1706" i="2"/>
  <c r="AV1707" i="2"/>
  <c r="AW1707" i="2"/>
  <c r="AX1707" i="2"/>
  <c r="AV1708" i="2"/>
  <c r="AW1708" i="2"/>
  <c r="AX1708" i="2"/>
  <c r="AV1709" i="2"/>
  <c r="AW1709" i="2"/>
  <c r="AX1709" i="2"/>
  <c r="AV1710" i="2"/>
  <c r="AW1710" i="2"/>
  <c r="AX1710" i="2"/>
  <c r="AV1711" i="2"/>
  <c r="AW1711" i="2"/>
  <c r="AX1711" i="2"/>
  <c r="AV1712" i="2"/>
  <c r="AW1712" i="2"/>
  <c r="AX1712" i="2"/>
  <c r="AV1713" i="2"/>
  <c r="AW1713" i="2"/>
  <c r="AY1713" i="2" s="1"/>
  <c r="AX1713" i="2"/>
  <c r="AV1714" i="2"/>
  <c r="AW1714" i="2"/>
  <c r="AX1714" i="2"/>
  <c r="AV1715" i="2"/>
  <c r="AW1715" i="2"/>
  <c r="AX1715" i="2"/>
  <c r="AV1716" i="2"/>
  <c r="AW1716" i="2"/>
  <c r="AX1716" i="2"/>
  <c r="AV1717" i="2"/>
  <c r="AW1717" i="2"/>
  <c r="AY1717" i="2" s="1"/>
  <c r="AX1717" i="2"/>
  <c r="AV1718" i="2"/>
  <c r="AW1718" i="2"/>
  <c r="AY1718" i="2" s="1"/>
  <c r="AX1718" i="2"/>
  <c r="AV1719" i="2"/>
  <c r="AW1719" i="2"/>
  <c r="AX1719" i="2"/>
  <c r="AV1720" i="2"/>
  <c r="AW1720" i="2"/>
  <c r="AX1720" i="2"/>
  <c r="AV1721" i="2"/>
  <c r="AW1721" i="2"/>
  <c r="AY1721" i="2" s="1"/>
  <c r="AX1721" i="2"/>
  <c r="AV1722" i="2"/>
  <c r="AW1722" i="2"/>
  <c r="AY1722" i="2" s="1"/>
  <c r="AX1722" i="2"/>
  <c r="AV1723" i="2"/>
  <c r="AW1723" i="2"/>
  <c r="AX1723" i="2"/>
  <c r="AV1724" i="2"/>
  <c r="AW1724" i="2"/>
  <c r="AX1724" i="2"/>
  <c r="AV1725" i="2"/>
  <c r="AW1725" i="2"/>
  <c r="AY1725" i="2" s="1"/>
  <c r="AX1725" i="2"/>
  <c r="AV1726" i="2"/>
  <c r="AW1726" i="2"/>
  <c r="AY1726" i="2" s="1"/>
  <c r="AX1726" i="2"/>
  <c r="AV1727" i="2"/>
  <c r="AW1727" i="2"/>
  <c r="AX1727" i="2"/>
  <c r="AV1728" i="2"/>
  <c r="AW1728" i="2"/>
  <c r="AX1728" i="2"/>
  <c r="AV1729" i="2"/>
  <c r="AW1729" i="2"/>
  <c r="AX1729" i="2"/>
  <c r="AV1730" i="2"/>
  <c r="AW1730" i="2"/>
  <c r="AX1730" i="2"/>
  <c r="AV1731" i="2"/>
  <c r="AW1731" i="2"/>
  <c r="AX1731" i="2"/>
  <c r="AV1732" i="2"/>
  <c r="AW1732" i="2"/>
  <c r="AX1732" i="2"/>
  <c r="AV1733" i="2"/>
  <c r="AW1733" i="2"/>
  <c r="AX1733" i="2"/>
  <c r="AV1734" i="2"/>
  <c r="AW1734" i="2"/>
  <c r="AX1734" i="2"/>
  <c r="AV1735" i="2"/>
  <c r="AW1735" i="2"/>
  <c r="AX1735" i="2"/>
  <c r="AV1736" i="2"/>
  <c r="AW1736" i="2"/>
  <c r="AX1736" i="2"/>
  <c r="AV1737" i="2"/>
  <c r="AW1737" i="2"/>
  <c r="AX1737" i="2"/>
  <c r="AV1738" i="2"/>
  <c r="AW1738" i="2"/>
  <c r="AY1738" i="2" s="1"/>
  <c r="AX1738" i="2"/>
  <c r="AV1739" i="2"/>
  <c r="AW1739" i="2"/>
  <c r="AX1739" i="2"/>
  <c r="AV1740" i="2"/>
  <c r="AW1740" i="2"/>
  <c r="AX1740" i="2"/>
  <c r="AV1741" i="2"/>
  <c r="AW1741" i="2"/>
  <c r="AY1741" i="2" s="1"/>
  <c r="AX1741" i="2"/>
  <c r="AV1742" i="2"/>
  <c r="AW1742" i="2"/>
  <c r="AY1742" i="2" s="1"/>
  <c r="AX1742" i="2"/>
  <c r="AV1743" i="2"/>
  <c r="AW1743" i="2"/>
  <c r="AX1743" i="2"/>
  <c r="AW3" i="2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W40" i="2"/>
  <c r="AW41" i="2"/>
  <c r="AW42" i="2"/>
  <c r="AW43" i="2"/>
  <c r="AW44" i="2"/>
  <c r="AW45" i="2"/>
  <c r="AW46" i="2"/>
  <c r="AW47" i="2"/>
  <c r="AW48" i="2"/>
  <c r="AW49" i="2"/>
  <c r="AW50" i="2"/>
  <c r="AW51" i="2"/>
  <c r="AW52" i="2"/>
  <c r="AW53" i="2"/>
  <c r="AW54" i="2"/>
  <c r="AW55" i="2"/>
  <c r="AW56" i="2"/>
  <c r="AW57" i="2"/>
  <c r="AW58" i="2"/>
  <c r="AW59" i="2"/>
  <c r="AW60" i="2"/>
  <c r="AW61" i="2"/>
  <c r="AW62" i="2"/>
  <c r="AW63" i="2"/>
  <c r="AW64" i="2"/>
  <c r="AW65" i="2"/>
  <c r="AW66" i="2"/>
  <c r="AW67" i="2"/>
  <c r="AW68" i="2"/>
  <c r="AW69" i="2"/>
  <c r="AW70" i="2"/>
  <c r="AW71" i="2"/>
  <c r="AW72" i="2"/>
  <c r="AW73" i="2"/>
  <c r="AW74" i="2"/>
  <c r="AW75" i="2"/>
  <c r="AW76" i="2"/>
  <c r="AW77" i="2"/>
  <c r="AW78" i="2"/>
  <c r="AW79" i="2"/>
  <c r="AW80" i="2"/>
  <c r="AW81" i="2"/>
  <c r="AW82" i="2"/>
  <c r="AW83" i="2"/>
  <c r="AW84" i="2"/>
  <c r="AW85" i="2"/>
  <c r="AW86" i="2"/>
  <c r="AW87" i="2"/>
  <c r="AW88" i="2"/>
  <c r="AW89" i="2"/>
  <c r="AY89" i="2" s="1"/>
  <c r="AW90" i="2"/>
  <c r="AW91" i="2"/>
  <c r="AW92" i="2"/>
  <c r="AW93" i="2"/>
  <c r="AW94" i="2"/>
  <c r="AW95" i="2"/>
  <c r="AW96" i="2"/>
  <c r="AW97" i="2"/>
  <c r="AW98" i="2"/>
  <c r="AW99" i="2"/>
  <c r="AW100" i="2"/>
  <c r="AW101" i="2"/>
  <c r="AW102" i="2"/>
  <c r="AW103" i="2"/>
  <c r="AW104" i="2"/>
  <c r="AW105" i="2"/>
  <c r="AW106" i="2"/>
  <c r="AW107" i="2"/>
  <c r="AW108" i="2"/>
  <c r="AW109" i="2"/>
  <c r="AW110" i="2"/>
  <c r="AW111" i="2"/>
  <c r="AW112" i="2"/>
  <c r="AW113" i="2"/>
  <c r="AW114" i="2"/>
  <c r="AW115" i="2"/>
  <c r="AW116" i="2"/>
  <c r="AW117" i="2"/>
  <c r="AW118" i="2"/>
  <c r="AW119" i="2"/>
  <c r="AY119" i="2" s="1"/>
  <c r="AW120" i="2"/>
  <c r="AW121" i="2"/>
  <c r="AW122" i="2"/>
  <c r="AW123" i="2"/>
  <c r="AW124" i="2"/>
  <c r="AW125" i="2"/>
  <c r="AW126" i="2"/>
  <c r="AW127" i="2"/>
  <c r="AW128" i="2"/>
  <c r="AW129" i="2"/>
  <c r="AW130" i="2"/>
  <c r="AW131" i="2"/>
  <c r="AW132" i="2"/>
  <c r="AW133" i="2"/>
  <c r="AW134" i="2"/>
  <c r="AW135" i="2"/>
  <c r="AW136" i="2"/>
  <c r="AW137" i="2"/>
  <c r="AW138" i="2"/>
  <c r="AW139" i="2"/>
  <c r="AW140" i="2"/>
  <c r="AW141" i="2"/>
  <c r="AW142" i="2"/>
  <c r="AW143" i="2"/>
  <c r="AW144" i="2"/>
  <c r="AW145" i="2"/>
  <c r="AW146" i="2"/>
  <c r="AW147" i="2"/>
  <c r="AW148" i="2"/>
  <c r="AW149" i="2"/>
  <c r="AY149" i="2" s="1"/>
  <c r="AW150" i="2"/>
  <c r="AW151" i="2"/>
  <c r="AW152" i="2"/>
  <c r="AW153" i="2"/>
  <c r="AW154" i="2"/>
  <c r="AW155" i="2"/>
  <c r="AW156" i="2"/>
  <c r="AW157" i="2"/>
  <c r="AW158" i="2"/>
  <c r="AW159" i="2"/>
  <c r="AW160" i="2"/>
  <c r="AW161" i="2"/>
  <c r="AW162" i="2"/>
  <c r="AW163" i="2"/>
  <c r="AW164" i="2"/>
  <c r="AW165" i="2"/>
  <c r="AW166" i="2"/>
  <c r="AW167" i="2"/>
  <c r="AW168" i="2"/>
  <c r="AW169" i="2"/>
  <c r="AW170" i="2"/>
  <c r="AW171" i="2"/>
  <c r="AW172" i="2"/>
  <c r="AW173" i="2"/>
  <c r="AW174" i="2"/>
  <c r="AW175" i="2"/>
  <c r="AW176" i="2"/>
  <c r="AW177" i="2"/>
  <c r="AW178" i="2"/>
  <c r="AW179" i="2"/>
  <c r="AW180" i="2"/>
  <c r="AW181" i="2"/>
  <c r="AW182" i="2"/>
  <c r="AW183" i="2"/>
  <c r="AW184" i="2"/>
  <c r="AW185" i="2"/>
  <c r="AW186" i="2"/>
  <c r="AW187" i="2"/>
  <c r="AW188" i="2"/>
  <c r="AW189" i="2"/>
  <c r="AW190" i="2"/>
  <c r="AW191" i="2"/>
  <c r="AW192" i="2"/>
  <c r="AW193" i="2"/>
  <c r="AW194" i="2"/>
  <c r="AW195" i="2"/>
  <c r="AW196" i="2"/>
  <c r="AW197" i="2"/>
  <c r="AW198" i="2"/>
  <c r="AW199" i="2"/>
  <c r="AW200" i="2"/>
  <c r="AW201" i="2"/>
  <c r="AW202" i="2"/>
  <c r="AW203" i="2"/>
  <c r="AW204" i="2"/>
  <c r="AW205" i="2"/>
  <c r="AW206" i="2"/>
  <c r="AY206" i="2" s="1"/>
  <c r="AW207" i="2"/>
  <c r="AW208" i="2"/>
  <c r="AW209" i="2"/>
  <c r="AW210" i="2"/>
  <c r="AW211" i="2"/>
  <c r="AW212" i="2"/>
  <c r="AW213" i="2"/>
  <c r="AW214" i="2"/>
  <c r="AW215" i="2"/>
  <c r="AW216" i="2"/>
  <c r="AW217" i="2"/>
  <c r="AW218" i="2"/>
  <c r="AW219" i="2"/>
  <c r="AW220" i="2"/>
  <c r="AW221" i="2"/>
  <c r="AW222" i="2"/>
  <c r="AW223" i="2"/>
  <c r="AW224" i="2"/>
  <c r="AW225" i="2"/>
  <c r="AW226" i="2"/>
  <c r="AW227" i="2"/>
  <c r="AW228" i="2"/>
  <c r="AW229" i="2"/>
  <c r="AW230" i="2"/>
  <c r="AW231" i="2"/>
  <c r="AW232" i="2"/>
  <c r="AW233" i="2"/>
  <c r="AY233" i="2" s="1"/>
  <c r="AW234" i="2"/>
  <c r="AW235" i="2"/>
  <c r="AW236" i="2"/>
  <c r="AW237" i="2"/>
  <c r="AW238" i="2"/>
  <c r="AW239" i="2"/>
  <c r="AW240" i="2"/>
  <c r="AW241" i="2"/>
  <c r="AW242" i="2"/>
  <c r="AW243" i="2"/>
  <c r="AW244" i="2"/>
  <c r="AW245" i="2"/>
  <c r="AW246" i="2"/>
  <c r="AW247" i="2"/>
  <c r="AW248" i="2"/>
  <c r="AW249" i="2"/>
  <c r="AW250" i="2"/>
  <c r="AW251" i="2"/>
  <c r="AW252" i="2"/>
  <c r="AW253" i="2"/>
  <c r="AW254" i="2"/>
  <c r="AW255" i="2"/>
  <c r="AW256" i="2"/>
  <c r="AW257" i="2"/>
  <c r="AW258" i="2"/>
  <c r="AW259" i="2"/>
  <c r="AW260" i="2"/>
  <c r="AW261" i="2"/>
  <c r="AW262" i="2"/>
  <c r="AW263" i="2"/>
  <c r="AY263" i="2" s="1"/>
  <c r="AW264" i="2"/>
  <c r="AW265" i="2"/>
  <c r="AW266" i="2"/>
  <c r="AW267" i="2"/>
  <c r="AW268" i="2"/>
  <c r="AW269" i="2"/>
  <c r="AW270" i="2"/>
  <c r="AW271" i="2"/>
  <c r="AW272" i="2"/>
  <c r="AW273" i="2"/>
  <c r="AW274" i="2"/>
  <c r="AW275" i="2"/>
  <c r="AW276" i="2"/>
  <c r="AW277" i="2"/>
  <c r="AW278" i="2"/>
  <c r="AW279" i="2"/>
  <c r="AW280" i="2"/>
  <c r="AW281" i="2"/>
  <c r="AW282" i="2"/>
  <c r="AW283" i="2"/>
  <c r="AW284" i="2"/>
  <c r="AW285" i="2"/>
  <c r="AW286" i="2"/>
  <c r="AW287" i="2"/>
  <c r="AW288" i="2"/>
  <c r="AW289" i="2"/>
  <c r="AW290" i="2"/>
  <c r="AW291" i="2"/>
  <c r="AW292" i="2"/>
  <c r="AW293" i="2"/>
  <c r="AW294" i="2"/>
  <c r="AW295" i="2"/>
  <c r="AW296" i="2"/>
  <c r="AW297" i="2"/>
  <c r="AW298" i="2"/>
  <c r="AW299" i="2"/>
  <c r="AW300" i="2"/>
  <c r="AW301" i="2"/>
  <c r="AW302" i="2"/>
  <c r="AW303" i="2"/>
  <c r="AW304" i="2"/>
  <c r="AW305" i="2"/>
  <c r="AW306" i="2"/>
  <c r="AW307" i="2"/>
  <c r="AW308" i="2"/>
  <c r="AW309" i="2"/>
  <c r="AW310" i="2"/>
  <c r="AW311" i="2"/>
  <c r="AW312" i="2"/>
  <c r="AW313" i="2"/>
  <c r="AW314" i="2"/>
  <c r="AW315" i="2"/>
  <c r="AW316" i="2"/>
  <c r="AW317" i="2"/>
  <c r="AW318" i="2"/>
  <c r="AW319" i="2"/>
  <c r="AW320" i="2"/>
  <c r="AW321" i="2"/>
  <c r="AW322" i="2"/>
  <c r="AW323" i="2"/>
  <c r="AW324" i="2"/>
  <c r="AW325" i="2"/>
  <c r="AW326" i="2"/>
  <c r="AW327" i="2"/>
  <c r="AW328" i="2"/>
  <c r="AW329" i="2"/>
  <c r="AW330" i="2"/>
  <c r="AW331" i="2"/>
  <c r="AW332" i="2"/>
  <c r="AW333" i="2"/>
  <c r="AW334" i="2"/>
  <c r="AW335" i="2"/>
  <c r="AW336" i="2"/>
  <c r="AW337" i="2"/>
  <c r="AW338" i="2"/>
  <c r="AW339" i="2"/>
  <c r="AW340" i="2"/>
  <c r="AW341" i="2"/>
  <c r="AW342" i="2"/>
  <c r="AW343" i="2"/>
  <c r="AW344" i="2"/>
  <c r="AW345" i="2"/>
  <c r="AW346" i="2"/>
  <c r="AW347" i="2"/>
  <c r="AW348" i="2"/>
  <c r="AW349" i="2"/>
  <c r="AW350" i="2"/>
  <c r="AY350" i="2" s="1"/>
  <c r="AW351" i="2"/>
  <c r="AW352" i="2"/>
  <c r="AW353" i="2"/>
  <c r="AW354" i="2"/>
  <c r="AW355" i="2"/>
  <c r="AW356" i="2"/>
  <c r="AW357" i="2"/>
  <c r="AW358" i="2"/>
  <c r="AW359" i="2"/>
  <c r="AW360" i="2"/>
  <c r="AW361" i="2"/>
  <c r="AW362" i="2"/>
  <c r="AW363" i="2"/>
  <c r="AW364" i="2"/>
  <c r="AW365" i="2"/>
  <c r="AW366" i="2"/>
  <c r="AW367" i="2"/>
  <c r="AW368" i="2"/>
  <c r="AW369" i="2"/>
  <c r="AW370" i="2"/>
  <c r="AW371" i="2"/>
  <c r="AW372" i="2"/>
  <c r="AW373" i="2"/>
  <c r="AW374" i="2"/>
  <c r="AW375" i="2"/>
  <c r="AW376" i="2"/>
  <c r="AW377" i="2"/>
  <c r="AW378" i="2"/>
  <c r="AW379" i="2"/>
  <c r="AW380" i="2"/>
  <c r="AW381" i="2"/>
  <c r="AW382" i="2"/>
  <c r="AW383" i="2"/>
  <c r="AW384" i="2"/>
  <c r="AW385" i="2"/>
  <c r="AW386" i="2"/>
  <c r="AW387" i="2"/>
  <c r="AW388" i="2"/>
  <c r="AW389" i="2"/>
  <c r="AW390" i="2"/>
  <c r="AW391" i="2"/>
  <c r="AW392" i="2"/>
  <c r="AW393" i="2"/>
  <c r="AW394" i="2"/>
  <c r="AW395" i="2"/>
  <c r="AW396" i="2"/>
  <c r="AW397" i="2"/>
  <c r="AW398" i="2"/>
  <c r="AW399" i="2"/>
  <c r="AW400" i="2"/>
  <c r="AW401" i="2"/>
  <c r="AW402" i="2"/>
  <c r="AW403" i="2"/>
  <c r="AW404" i="2"/>
  <c r="AW405" i="2"/>
  <c r="AW406" i="2"/>
  <c r="AW407" i="2"/>
  <c r="AW408" i="2"/>
  <c r="AW409" i="2"/>
  <c r="AW410" i="2"/>
  <c r="AY410" i="2" s="1"/>
  <c r="AW411" i="2"/>
  <c r="AW412" i="2"/>
  <c r="AW413" i="2"/>
  <c r="AW414" i="2"/>
  <c r="AW415" i="2"/>
  <c r="AW416" i="2"/>
  <c r="AW417" i="2"/>
  <c r="AW418" i="2"/>
  <c r="AW419" i="2"/>
  <c r="AW420" i="2"/>
  <c r="AW421" i="2"/>
  <c r="AW422" i="2"/>
  <c r="AW423" i="2"/>
  <c r="AW424" i="2"/>
  <c r="AW425" i="2"/>
  <c r="AW426" i="2"/>
  <c r="AW427" i="2"/>
  <c r="AW428" i="2"/>
  <c r="AW429" i="2"/>
  <c r="AW430" i="2"/>
  <c r="AW431" i="2"/>
  <c r="AW432" i="2"/>
  <c r="AW433" i="2"/>
  <c r="AW434" i="2"/>
  <c r="AW435" i="2"/>
  <c r="AW436" i="2"/>
  <c r="AW437" i="2"/>
  <c r="AW438" i="2"/>
  <c r="AW439" i="2"/>
  <c r="AW440" i="2"/>
  <c r="AW441" i="2"/>
  <c r="AW442" i="2"/>
  <c r="AW443" i="2"/>
  <c r="AW444" i="2"/>
  <c r="AW445" i="2"/>
  <c r="AW446" i="2"/>
  <c r="AW447" i="2"/>
  <c r="AW448" i="2"/>
  <c r="AW449" i="2"/>
  <c r="AW450" i="2"/>
  <c r="AW451" i="2"/>
  <c r="AW452" i="2"/>
  <c r="AW453" i="2"/>
  <c r="AW454" i="2"/>
  <c r="AW455" i="2"/>
  <c r="AW456" i="2"/>
  <c r="AW457" i="2"/>
  <c r="AW458" i="2"/>
  <c r="AW459" i="2"/>
  <c r="AW460" i="2"/>
  <c r="AW461" i="2"/>
  <c r="AW462" i="2"/>
  <c r="AW463" i="2"/>
  <c r="AW464" i="2"/>
  <c r="AW465" i="2"/>
  <c r="AW466" i="2"/>
  <c r="AW467" i="2"/>
  <c r="AY467" i="2" s="1"/>
  <c r="AW468" i="2"/>
  <c r="AW469" i="2"/>
  <c r="AW470" i="2"/>
  <c r="AW471" i="2"/>
  <c r="AW472" i="2"/>
  <c r="AW473" i="2"/>
  <c r="AW474" i="2"/>
  <c r="AW475" i="2"/>
  <c r="AW476" i="2"/>
  <c r="AW477" i="2"/>
  <c r="AW478" i="2"/>
  <c r="AW479" i="2"/>
  <c r="AW480" i="2"/>
  <c r="AW481" i="2"/>
  <c r="AW482" i="2"/>
  <c r="AW483" i="2"/>
  <c r="AW484" i="2"/>
  <c r="AW485" i="2"/>
  <c r="AW486" i="2"/>
  <c r="AW487" i="2"/>
  <c r="AW488" i="2"/>
  <c r="AW489" i="2"/>
  <c r="AW490" i="2"/>
  <c r="AW491" i="2"/>
  <c r="AW492" i="2"/>
  <c r="AW493" i="2"/>
  <c r="AW494" i="2"/>
  <c r="AW495" i="2"/>
  <c r="AW496" i="2"/>
  <c r="AW497" i="2"/>
  <c r="AW498" i="2"/>
  <c r="AW499" i="2"/>
  <c r="AW500" i="2"/>
  <c r="AW501" i="2"/>
  <c r="AW502" i="2"/>
  <c r="AW503" i="2"/>
  <c r="AW504" i="2"/>
  <c r="AW505" i="2"/>
  <c r="AW506" i="2"/>
  <c r="AW507" i="2"/>
  <c r="AW508" i="2"/>
  <c r="AW509" i="2"/>
  <c r="AW510" i="2"/>
  <c r="AW511" i="2"/>
  <c r="AW512" i="2"/>
  <c r="AW513" i="2"/>
  <c r="AW514" i="2"/>
  <c r="AW515" i="2"/>
  <c r="AW516" i="2"/>
  <c r="AW517" i="2"/>
  <c r="AW518" i="2"/>
  <c r="AW519" i="2"/>
  <c r="AW520" i="2"/>
  <c r="AW521" i="2"/>
  <c r="AW522" i="2"/>
  <c r="AW523" i="2"/>
  <c r="AW524" i="2"/>
  <c r="AW525" i="2"/>
  <c r="AW526" i="2"/>
  <c r="AW527" i="2"/>
  <c r="AW528" i="2"/>
  <c r="AW529" i="2"/>
  <c r="AW530" i="2"/>
  <c r="AW531" i="2"/>
  <c r="AW532" i="2"/>
  <c r="AW533" i="2"/>
  <c r="AW534" i="2"/>
  <c r="AW535" i="2"/>
  <c r="AW536" i="2"/>
  <c r="AW537" i="2"/>
  <c r="AW538" i="2"/>
  <c r="AW539" i="2"/>
  <c r="AW540" i="2"/>
  <c r="AW541" i="2"/>
  <c r="AW542" i="2"/>
  <c r="AW543" i="2"/>
  <c r="AW544" i="2"/>
  <c r="AW545" i="2"/>
  <c r="AW546" i="2"/>
  <c r="AW547" i="2"/>
  <c r="AW548" i="2"/>
  <c r="AW549" i="2"/>
  <c r="AW550" i="2"/>
  <c r="AW551" i="2"/>
  <c r="AW552" i="2"/>
  <c r="AW553" i="2"/>
  <c r="AW554" i="2"/>
  <c r="AW555" i="2"/>
  <c r="AW556" i="2"/>
  <c r="AW557" i="2"/>
  <c r="AW558" i="2"/>
  <c r="AW559" i="2"/>
  <c r="AW560" i="2"/>
  <c r="AW561" i="2"/>
  <c r="AW562" i="2"/>
  <c r="AW563" i="2"/>
  <c r="AW564" i="2"/>
  <c r="AW565" i="2"/>
  <c r="AW566" i="2"/>
  <c r="AW567" i="2"/>
  <c r="AW568" i="2"/>
  <c r="AW569" i="2"/>
  <c r="AW570" i="2"/>
  <c r="AW571" i="2"/>
  <c r="AW572" i="2"/>
  <c r="AW573" i="2"/>
  <c r="AW574" i="2"/>
  <c r="AW575" i="2"/>
  <c r="AW576" i="2"/>
  <c r="AW577" i="2"/>
  <c r="AW578" i="2"/>
  <c r="AW579" i="2"/>
  <c r="AW580" i="2"/>
  <c r="AW581" i="2"/>
  <c r="AW582" i="2"/>
  <c r="AW583" i="2"/>
  <c r="AW584" i="2"/>
  <c r="AW585" i="2"/>
  <c r="AW586" i="2"/>
  <c r="AW587" i="2"/>
  <c r="AW588" i="2"/>
  <c r="AW589" i="2"/>
  <c r="AW590" i="2"/>
  <c r="AW591" i="2"/>
  <c r="AW592" i="2"/>
  <c r="AW593" i="2"/>
  <c r="AW594" i="2"/>
  <c r="AW595" i="2"/>
  <c r="AW596" i="2"/>
  <c r="AW597" i="2"/>
  <c r="AW598" i="2"/>
  <c r="AW599" i="2"/>
  <c r="AW600" i="2"/>
  <c r="AW601" i="2"/>
  <c r="AW602" i="2"/>
  <c r="AW603" i="2"/>
  <c r="AW604" i="2"/>
  <c r="AW605" i="2"/>
  <c r="AW606" i="2"/>
  <c r="AW607" i="2"/>
  <c r="AW608" i="2"/>
  <c r="AW609" i="2"/>
  <c r="AW610" i="2"/>
  <c r="AW611" i="2"/>
  <c r="AW612" i="2"/>
  <c r="AW613" i="2"/>
  <c r="AW614" i="2"/>
  <c r="AW615" i="2"/>
  <c r="AW616" i="2"/>
  <c r="AW617" i="2"/>
  <c r="AW618" i="2"/>
  <c r="AW619" i="2"/>
  <c r="AW620" i="2"/>
  <c r="AW621" i="2"/>
  <c r="AW622" i="2"/>
  <c r="AW623" i="2"/>
  <c r="AW624" i="2"/>
  <c r="AW625" i="2"/>
  <c r="AW626" i="2"/>
  <c r="AW627" i="2"/>
  <c r="AW628" i="2"/>
  <c r="AW629" i="2"/>
  <c r="AW630" i="2"/>
  <c r="AW631" i="2"/>
  <c r="AW632" i="2"/>
  <c r="AW633" i="2"/>
  <c r="AW634" i="2"/>
  <c r="AW635" i="2"/>
  <c r="AW636" i="2"/>
  <c r="AW637" i="2"/>
  <c r="AW638" i="2"/>
  <c r="AW639" i="2"/>
  <c r="AW640" i="2"/>
  <c r="AW641" i="2"/>
  <c r="AW642" i="2"/>
  <c r="AW643" i="2"/>
  <c r="AW644" i="2"/>
  <c r="AW645" i="2"/>
  <c r="AW646" i="2"/>
  <c r="AW647" i="2"/>
  <c r="AW648" i="2"/>
  <c r="AW649" i="2"/>
  <c r="AW650" i="2"/>
  <c r="AW651" i="2"/>
  <c r="AW652" i="2"/>
  <c r="AW653" i="2"/>
  <c r="AY653" i="2" s="1"/>
  <c r="AW654" i="2"/>
  <c r="AW655" i="2"/>
  <c r="AW656" i="2"/>
  <c r="AW657" i="2"/>
  <c r="AW658" i="2"/>
  <c r="AW659" i="2"/>
  <c r="AW660" i="2"/>
  <c r="AW661" i="2"/>
  <c r="AW662" i="2"/>
  <c r="AW663" i="2"/>
  <c r="AW664" i="2"/>
  <c r="AW665" i="2"/>
  <c r="AY665" i="2" s="1"/>
  <c r="AW666" i="2"/>
  <c r="AW667" i="2"/>
  <c r="AW668" i="2"/>
  <c r="AW669" i="2"/>
  <c r="AW670" i="2"/>
  <c r="AW671" i="2"/>
  <c r="AW672" i="2"/>
  <c r="AW673" i="2"/>
  <c r="AW674" i="2"/>
  <c r="AW675" i="2"/>
  <c r="AW676" i="2"/>
  <c r="AW677" i="2"/>
  <c r="AW678" i="2"/>
  <c r="AW679" i="2"/>
  <c r="AW680" i="2"/>
  <c r="AW681" i="2"/>
  <c r="AW682" i="2"/>
  <c r="AW683" i="2"/>
  <c r="AW684" i="2"/>
  <c r="AW685" i="2"/>
  <c r="AW686" i="2"/>
  <c r="AW687" i="2"/>
  <c r="AW688" i="2"/>
  <c r="AW689" i="2"/>
  <c r="AW690" i="2"/>
  <c r="AW691" i="2"/>
  <c r="AW692" i="2"/>
  <c r="AW693" i="2"/>
  <c r="AW694" i="2"/>
  <c r="AW695" i="2"/>
  <c r="AW696" i="2"/>
  <c r="AW697" i="2"/>
  <c r="AW698" i="2"/>
  <c r="AW699" i="2"/>
  <c r="AW700" i="2"/>
  <c r="AW701" i="2"/>
  <c r="AW702" i="2"/>
  <c r="AW703" i="2"/>
  <c r="AW704" i="2"/>
  <c r="AW705" i="2"/>
  <c r="AW706" i="2"/>
  <c r="AW707" i="2"/>
  <c r="AW708" i="2"/>
  <c r="AW709" i="2"/>
  <c r="AW710" i="2"/>
  <c r="AW711" i="2"/>
  <c r="AW712" i="2"/>
  <c r="AW713" i="2"/>
  <c r="AW714" i="2"/>
  <c r="AW715" i="2"/>
  <c r="AW716" i="2"/>
  <c r="AW717" i="2"/>
  <c r="AW718" i="2"/>
  <c r="AW719" i="2"/>
  <c r="AW720" i="2"/>
  <c r="AW721" i="2"/>
  <c r="AW722" i="2"/>
  <c r="AW723" i="2"/>
  <c r="AW724" i="2"/>
  <c r="AW725" i="2"/>
  <c r="AY725" i="2" s="1"/>
  <c r="AW726" i="2"/>
  <c r="AW727" i="2"/>
  <c r="AW728" i="2"/>
  <c r="AW729" i="2"/>
  <c r="AW730" i="2"/>
  <c r="AW731" i="2"/>
  <c r="AW732" i="2"/>
  <c r="AW733" i="2"/>
  <c r="AW734" i="2"/>
  <c r="AW735" i="2"/>
  <c r="AW736" i="2"/>
  <c r="AW737" i="2"/>
  <c r="AW738" i="2"/>
  <c r="AW739" i="2"/>
  <c r="AW740" i="2"/>
  <c r="AW741" i="2"/>
  <c r="AW742" i="2"/>
  <c r="AW743" i="2"/>
  <c r="AW744" i="2"/>
  <c r="AW745" i="2"/>
  <c r="AW746" i="2"/>
  <c r="AW747" i="2"/>
  <c r="AW748" i="2"/>
  <c r="AW749" i="2"/>
  <c r="AW750" i="2"/>
  <c r="AW751" i="2"/>
  <c r="AW752" i="2"/>
  <c r="AW753" i="2"/>
  <c r="AW754" i="2"/>
  <c r="AW755" i="2"/>
  <c r="AW756" i="2"/>
  <c r="AW757" i="2"/>
  <c r="AW758" i="2"/>
  <c r="AW759" i="2"/>
  <c r="AW760" i="2"/>
  <c r="AW761" i="2"/>
  <c r="AW762" i="2"/>
  <c r="AW763" i="2"/>
  <c r="AW764" i="2"/>
  <c r="AW765" i="2"/>
  <c r="AW766" i="2"/>
  <c r="AW767" i="2"/>
  <c r="AW768" i="2"/>
  <c r="AW769" i="2"/>
  <c r="AW770" i="2"/>
  <c r="AW771" i="2"/>
  <c r="AW772" i="2"/>
  <c r="AW773" i="2"/>
  <c r="AW774" i="2"/>
  <c r="AW775" i="2"/>
  <c r="AW776" i="2"/>
  <c r="AW777" i="2"/>
  <c r="AW778" i="2"/>
  <c r="AW779" i="2"/>
  <c r="AW780" i="2"/>
  <c r="AW781" i="2"/>
  <c r="AW782" i="2"/>
  <c r="AW783" i="2"/>
  <c r="AW784" i="2"/>
  <c r="AW785" i="2"/>
  <c r="AW786" i="2"/>
  <c r="AW787" i="2"/>
  <c r="AW788" i="2"/>
  <c r="AW789" i="2"/>
  <c r="AW790" i="2"/>
  <c r="AW791" i="2"/>
  <c r="AW792" i="2"/>
  <c r="AW793" i="2"/>
  <c r="AW794" i="2"/>
  <c r="AW795" i="2"/>
  <c r="AW796" i="2"/>
  <c r="AW797" i="2"/>
  <c r="AW798" i="2"/>
  <c r="AW799" i="2"/>
  <c r="AW800" i="2"/>
  <c r="AW801" i="2"/>
  <c r="AW802" i="2"/>
  <c r="AW803" i="2"/>
  <c r="AW804" i="2"/>
  <c r="AW805" i="2"/>
  <c r="AW806" i="2"/>
  <c r="AW807" i="2"/>
  <c r="AW808" i="2"/>
  <c r="AW809" i="2"/>
  <c r="AY809" i="2" s="1"/>
  <c r="AW810" i="2"/>
  <c r="AW811" i="2"/>
  <c r="AW812" i="2"/>
  <c r="AW813" i="2"/>
  <c r="AW814" i="2"/>
  <c r="AW815" i="2"/>
  <c r="AW816" i="2"/>
  <c r="AW817" i="2"/>
  <c r="AW818" i="2"/>
  <c r="AW819" i="2"/>
  <c r="AW820" i="2"/>
  <c r="AW821" i="2"/>
  <c r="AW822" i="2"/>
  <c r="AW823" i="2"/>
  <c r="AW824" i="2"/>
  <c r="AW825" i="2"/>
  <c r="AW826" i="2"/>
  <c r="AW827" i="2"/>
  <c r="AW828" i="2"/>
  <c r="AW829" i="2"/>
  <c r="AW830" i="2"/>
  <c r="AW831" i="2"/>
  <c r="AW832" i="2"/>
  <c r="AW833" i="2"/>
  <c r="AW834" i="2"/>
  <c r="AW835" i="2"/>
  <c r="AW836" i="2"/>
  <c r="AW837" i="2"/>
  <c r="AW838" i="2"/>
  <c r="AW839" i="2"/>
  <c r="AW840" i="2"/>
  <c r="AW841" i="2"/>
  <c r="AW842" i="2"/>
  <c r="AW843" i="2"/>
  <c r="AW844" i="2"/>
  <c r="AW845" i="2"/>
  <c r="AW846" i="2"/>
  <c r="AW847" i="2"/>
  <c r="AW848" i="2"/>
  <c r="AW849" i="2"/>
  <c r="AW850" i="2"/>
  <c r="AW851" i="2"/>
  <c r="AW852" i="2"/>
  <c r="AW853" i="2"/>
  <c r="AW854" i="2"/>
  <c r="AW855" i="2"/>
  <c r="AW856" i="2"/>
  <c r="AW857" i="2"/>
  <c r="AW858" i="2"/>
  <c r="AW859" i="2"/>
  <c r="AW860" i="2"/>
  <c r="AW861" i="2"/>
  <c r="AW862" i="2"/>
  <c r="AW863" i="2"/>
  <c r="AW864" i="2"/>
  <c r="AW865" i="2"/>
  <c r="AW866" i="2"/>
  <c r="AW867" i="2"/>
  <c r="AW868" i="2"/>
  <c r="AW869" i="2"/>
  <c r="AW870" i="2"/>
  <c r="AW871" i="2"/>
  <c r="AW872" i="2"/>
  <c r="AW873" i="2"/>
  <c r="AW874" i="2"/>
  <c r="AW875" i="2"/>
  <c r="AW876" i="2"/>
  <c r="AW877" i="2"/>
  <c r="AW878" i="2"/>
  <c r="AW879" i="2"/>
  <c r="AW880" i="2"/>
  <c r="AW881" i="2"/>
  <c r="AW882" i="2"/>
  <c r="AW883" i="2"/>
  <c r="AW884" i="2"/>
  <c r="AW885" i="2"/>
  <c r="AW886" i="2"/>
  <c r="AW887" i="2"/>
  <c r="AW888" i="2"/>
  <c r="AW889" i="2"/>
  <c r="AW890" i="2"/>
  <c r="AW891" i="2"/>
  <c r="AW892" i="2"/>
  <c r="AW893" i="2"/>
  <c r="AY893" i="2" s="1"/>
  <c r="AW894" i="2"/>
  <c r="AW895" i="2"/>
  <c r="AW896" i="2"/>
  <c r="AW897" i="2"/>
  <c r="AW898" i="2"/>
  <c r="AW899" i="2"/>
  <c r="AW900" i="2"/>
  <c r="AW901" i="2"/>
  <c r="AW902" i="2"/>
  <c r="AW903" i="2"/>
  <c r="AW904" i="2"/>
  <c r="AW905" i="2"/>
  <c r="AW906" i="2"/>
  <c r="AW907" i="2"/>
  <c r="AW908" i="2"/>
  <c r="AW909" i="2"/>
  <c r="AW910" i="2"/>
  <c r="AW911" i="2"/>
  <c r="AW912" i="2"/>
  <c r="AW913" i="2"/>
  <c r="AW914" i="2"/>
  <c r="AW915" i="2"/>
  <c r="AW916" i="2"/>
  <c r="AW917" i="2"/>
  <c r="AW918" i="2"/>
  <c r="AW919" i="2"/>
  <c r="AW920" i="2"/>
  <c r="AW921" i="2"/>
  <c r="AW922" i="2"/>
  <c r="AW923" i="2"/>
  <c r="AW924" i="2"/>
  <c r="AW925" i="2"/>
  <c r="AW926" i="2"/>
  <c r="AW927" i="2"/>
  <c r="AW928" i="2"/>
  <c r="AW929" i="2"/>
  <c r="AW930" i="2"/>
  <c r="AW931" i="2"/>
  <c r="AW932" i="2"/>
  <c r="AW933" i="2"/>
  <c r="AW934" i="2"/>
  <c r="AW935" i="2"/>
  <c r="AW936" i="2"/>
  <c r="AW937" i="2"/>
  <c r="AW938" i="2"/>
  <c r="AW939" i="2"/>
  <c r="AW940" i="2"/>
  <c r="AW941" i="2"/>
  <c r="AW942" i="2"/>
  <c r="AW943" i="2"/>
  <c r="AW944" i="2"/>
  <c r="AW945" i="2"/>
  <c r="AW946" i="2"/>
  <c r="AW947" i="2"/>
  <c r="AW948" i="2"/>
  <c r="AW949" i="2"/>
  <c r="AW950" i="2"/>
  <c r="AW951" i="2"/>
  <c r="AW952" i="2"/>
  <c r="AW953" i="2"/>
  <c r="AW954" i="2"/>
  <c r="AW955" i="2"/>
  <c r="AW956" i="2"/>
  <c r="AW957" i="2"/>
  <c r="AW958" i="2"/>
  <c r="AW959" i="2"/>
  <c r="AW960" i="2"/>
  <c r="AW961" i="2"/>
  <c r="AW962" i="2"/>
  <c r="AW963" i="2"/>
  <c r="AW964" i="2"/>
  <c r="AW965" i="2"/>
  <c r="AW966" i="2"/>
  <c r="AW967" i="2"/>
  <c r="AW968" i="2"/>
  <c r="AW969" i="2"/>
  <c r="AW970" i="2"/>
  <c r="AW971" i="2"/>
  <c r="AW972" i="2"/>
  <c r="AW973" i="2"/>
  <c r="AW974" i="2"/>
  <c r="AW975" i="2"/>
  <c r="AW976" i="2"/>
  <c r="AW977" i="2"/>
  <c r="AW978" i="2"/>
  <c r="AW979" i="2"/>
  <c r="AW980" i="2"/>
  <c r="AW981" i="2"/>
  <c r="AW982" i="2"/>
  <c r="AW983" i="2"/>
  <c r="AW984" i="2"/>
  <c r="AW985" i="2"/>
  <c r="AW986" i="2"/>
  <c r="AW987" i="2"/>
  <c r="AW988" i="2"/>
  <c r="AW989" i="2"/>
  <c r="AW990" i="2"/>
  <c r="AW991" i="2"/>
  <c r="AW992" i="2"/>
  <c r="AW993" i="2"/>
  <c r="AW994" i="2"/>
  <c r="AW995" i="2"/>
  <c r="AW996" i="2"/>
  <c r="AW997" i="2"/>
  <c r="AW998" i="2"/>
  <c r="AW999" i="2"/>
  <c r="AW1000" i="2"/>
  <c r="AW1001" i="2"/>
  <c r="AW1002" i="2"/>
  <c r="AW1003" i="2"/>
  <c r="AW1004" i="2"/>
  <c r="AW1005" i="2"/>
  <c r="AW1006" i="2"/>
  <c r="AW1007" i="2"/>
  <c r="AW1008" i="2"/>
  <c r="AW1009" i="2"/>
  <c r="AW1010" i="2"/>
  <c r="AW1011" i="2"/>
  <c r="AW1012" i="2"/>
  <c r="AW1013" i="2"/>
  <c r="AW1014" i="2"/>
  <c r="AW1015" i="2"/>
  <c r="AW1016" i="2"/>
  <c r="AW1017" i="2"/>
  <c r="AW1018" i="2"/>
  <c r="AW1019" i="2"/>
  <c r="AW1020" i="2"/>
  <c r="AW1021" i="2"/>
  <c r="AW1022" i="2"/>
  <c r="AW1023" i="2"/>
  <c r="AW1024" i="2"/>
  <c r="AW1025" i="2"/>
  <c r="AW1026" i="2"/>
  <c r="AW1027" i="2"/>
  <c r="AW1028" i="2"/>
  <c r="AW1029" i="2"/>
  <c r="AW1030" i="2"/>
  <c r="AW1031" i="2"/>
  <c r="AW1032" i="2"/>
  <c r="AW1033" i="2"/>
  <c r="AW1034" i="2"/>
  <c r="AW1035" i="2"/>
  <c r="AW1036" i="2"/>
  <c r="AW1037" i="2"/>
  <c r="AW1038" i="2"/>
  <c r="AW1039" i="2"/>
  <c r="AW1040" i="2"/>
  <c r="AW1041" i="2"/>
  <c r="AW1042" i="2"/>
  <c r="AW1043" i="2"/>
  <c r="AW1044" i="2"/>
  <c r="AW1045" i="2"/>
  <c r="AW1046" i="2"/>
  <c r="AW1047" i="2"/>
  <c r="AW1048" i="2"/>
  <c r="AW1049" i="2"/>
  <c r="AW1050" i="2"/>
  <c r="AW1051" i="2"/>
  <c r="AW1052" i="2"/>
  <c r="AW1053" i="2"/>
  <c r="AW1054" i="2"/>
  <c r="AW1055" i="2"/>
  <c r="AW1056" i="2"/>
  <c r="AW1057" i="2"/>
  <c r="AW1058" i="2"/>
  <c r="AW1059" i="2"/>
  <c r="AW1060" i="2"/>
  <c r="AW1061" i="2"/>
  <c r="AW1062" i="2"/>
  <c r="AW1063" i="2"/>
  <c r="AW1064" i="2"/>
  <c r="AW1065" i="2"/>
  <c r="AW1066" i="2"/>
  <c r="AW1067" i="2"/>
  <c r="AW1068" i="2"/>
  <c r="AW1069" i="2"/>
  <c r="AW1070" i="2"/>
  <c r="AW1071" i="2"/>
  <c r="AW1072" i="2"/>
  <c r="AW1073" i="2"/>
  <c r="AW1074" i="2"/>
  <c r="AW1075" i="2"/>
  <c r="AW1076" i="2"/>
  <c r="AW1077" i="2"/>
  <c r="AW1078" i="2"/>
  <c r="AW1079" i="2"/>
  <c r="AW1080" i="2"/>
  <c r="AW1081" i="2"/>
  <c r="AW1082" i="2"/>
  <c r="AW1083" i="2"/>
  <c r="AW1084" i="2"/>
  <c r="AW1085" i="2"/>
  <c r="AW1086" i="2"/>
  <c r="AW1087" i="2"/>
  <c r="AW1088" i="2"/>
  <c r="AW1089" i="2"/>
  <c r="AW1090" i="2"/>
  <c r="AW1091" i="2"/>
  <c r="AW1092" i="2"/>
  <c r="AW1093" i="2"/>
  <c r="AW1094" i="2"/>
  <c r="AW1095" i="2"/>
  <c r="AW1096" i="2"/>
  <c r="AW1097" i="2"/>
  <c r="AW1098" i="2"/>
  <c r="AW1099" i="2"/>
  <c r="AW1100" i="2"/>
  <c r="AW1101" i="2"/>
  <c r="AW1102" i="2"/>
  <c r="AW1103" i="2"/>
  <c r="AW1104" i="2"/>
  <c r="AW1105" i="2"/>
  <c r="AW1106" i="2"/>
  <c r="AW1107" i="2"/>
  <c r="AW1108" i="2"/>
  <c r="AW1109" i="2"/>
  <c r="AW1110" i="2"/>
  <c r="AW1111" i="2"/>
  <c r="AW1112" i="2"/>
  <c r="AW1113" i="2"/>
  <c r="AW1114" i="2"/>
  <c r="AW1115" i="2"/>
  <c r="AW1116" i="2"/>
  <c r="AW1117" i="2"/>
  <c r="AW1118" i="2"/>
  <c r="AW1119" i="2"/>
  <c r="AW1120" i="2"/>
  <c r="AW1121" i="2"/>
  <c r="AW1122" i="2"/>
  <c r="AW1123" i="2"/>
  <c r="AW1124" i="2"/>
  <c r="AW1125" i="2"/>
  <c r="AW1126" i="2"/>
  <c r="AW1127" i="2"/>
  <c r="AW1128" i="2"/>
  <c r="AW1129" i="2"/>
  <c r="AW1130" i="2"/>
  <c r="AW1131" i="2"/>
  <c r="AW1132" i="2"/>
  <c r="AW1133" i="2"/>
  <c r="AW1134" i="2"/>
  <c r="AW1135" i="2"/>
  <c r="AW1136" i="2"/>
  <c r="AW1137" i="2"/>
  <c r="AW1138" i="2"/>
  <c r="AW1139" i="2"/>
  <c r="AW1140" i="2"/>
  <c r="AW1141" i="2"/>
  <c r="AW1142" i="2"/>
  <c r="AW1143" i="2"/>
  <c r="AW1144" i="2"/>
  <c r="AW1145" i="2"/>
  <c r="AW1146" i="2"/>
  <c r="AW1147" i="2"/>
  <c r="AW1148" i="2"/>
  <c r="AW1149" i="2"/>
  <c r="AW1150" i="2"/>
  <c r="AW1151" i="2"/>
  <c r="AW1152" i="2"/>
  <c r="AW1153" i="2"/>
  <c r="AW1154" i="2"/>
  <c r="AW1155" i="2"/>
  <c r="AW1156" i="2"/>
  <c r="AW1157" i="2"/>
  <c r="AW1158" i="2"/>
  <c r="AW1159" i="2"/>
  <c r="AW1160" i="2"/>
  <c r="AW1161" i="2"/>
  <c r="AW1162" i="2"/>
  <c r="AW1163" i="2"/>
  <c r="AW1164" i="2"/>
  <c r="AW1165" i="2"/>
  <c r="AW1166" i="2"/>
  <c r="AW1167" i="2"/>
  <c r="AW1168" i="2"/>
  <c r="AW1169" i="2"/>
  <c r="AW1170" i="2"/>
  <c r="AW1171" i="2"/>
  <c r="AW1172" i="2"/>
  <c r="AW1173" i="2"/>
  <c r="AW1174" i="2"/>
  <c r="AW1175" i="2"/>
  <c r="AW1176" i="2"/>
  <c r="AW1177" i="2"/>
  <c r="AW1178" i="2"/>
  <c r="AW1179" i="2"/>
  <c r="AW1180" i="2"/>
  <c r="AW1181" i="2"/>
  <c r="AW1182" i="2"/>
  <c r="AW1183" i="2"/>
  <c r="AW1184" i="2"/>
  <c r="AW1185" i="2"/>
  <c r="AW1186" i="2"/>
  <c r="AW1187" i="2"/>
  <c r="AW1188" i="2"/>
  <c r="AW1189" i="2"/>
  <c r="AW1190" i="2"/>
  <c r="AW1191" i="2"/>
  <c r="AW1192" i="2"/>
  <c r="AW1193" i="2"/>
  <c r="AW1194" i="2"/>
  <c r="AW1195" i="2"/>
  <c r="AW1196" i="2"/>
  <c r="AW1197" i="2"/>
  <c r="AW1198" i="2"/>
  <c r="AW1199" i="2"/>
  <c r="AW1200" i="2"/>
  <c r="AW1201" i="2"/>
  <c r="AW1202" i="2"/>
  <c r="AW1203" i="2"/>
  <c r="AW1204" i="2"/>
  <c r="AW1205" i="2"/>
  <c r="AW1206" i="2"/>
  <c r="AW1207" i="2"/>
  <c r="AW1208" i="2"/>
  <c r="AW1209" i="2"/>
  <c r="AW1210" i="2"/>
  <c r="AW1211" i="2"/>
  <c r="AW1212" i="2"/>
  <c r="AW1213" i="2"/>
  <c r="AW1214" i="2"/>
  <c r="AW1215" i="2"/>
  <c r="AW1216" i="2"/>
  <c r="AW1217" i="2"/>
  <c r="AW1218" i="2"/>
  <c r="AW1219" i="2"/>
  <c r="AW1220" i="2"/>
  <c r="AW1221" i="2"/>
  <c r="AW1222" i="2"/>
  <c r="AW1223" i="2"/>
  <c r="AW1224" i="2"/>
  <c r="AW1225" i="2"/>
  <c r="AW1226" i="2"/>
  <c r="AW1227" i="2"/>
  <c r="AW1228" i="2"/>
  <c r="AW1229" i="2"/>
  <c r="AW1230" i="2"/>
  <c r="AW1231" i="2"/>
  <c r="AW1232" i="2"/>
  <c r="AW1233" i="2"/>
  <c r="AW1234" i="2"/>
  <c r="AW1235" i="2"/>
  <c r="AW1236" i="2"/>
  <c r="AW1237" i="2"/>
  <c r="AW1238" i="2"/>
  <c r="AW1239" i="2"/>
  <c r="AW1240" i="2"/>
  <c r="AW1241" i="2"/>
  <c r="AW1242" i="2"/>
  <c r="AW1243" i="2"/>
  <c r="AW1244" i="2"/>
  <c r="AW1245" i="2"/>
  <c r="AW1246" i="2"/>
  <c r="AW1247" i="2"/>
  <c r="AW1248" i="2"/>
  <c r="AW1249" i="2"/>
  <c r="AW1250" i="2"/>
  <c r="AW1251" i="2"/>
  <c r="AW1252" i="2"/>
  <c r="AW1253" i="2"/>
  <c r="AW1254" i="2"/>
  <c r="AW1255" i="2"/>
  <c r="AW1256" i="2"/>
  <c r="AW1257" i="2"/>
  <c r="AW1258" i="2"/>
  <c r="AW1259" i="2"/>
  <c r="AW1260" i="2"/>
  <c r="AW1261" i="2"/>
  <c r="AW1262" i="2"/>
  <c r="AW1263" i="2"/>
  <c r="AW1264" i="2"/>
  <c r="AW1265" i="2"/>
  <c r="AW1266" i="2"/>
  <c r="AW1267" i="2"/>
  <c r="AW1268" i="2"/>
  <c r="AW1269" i="2"/>
  <c r="AW1270" i="2"/>
  <c r="AW1271" i="2"/>
  <c r="AW1272" i="2"/>
  <c r="AW1273" i="2"/>
  <c r="AW1274" i="2"/>
  <c r="AW1275" i="2"/>
  <c r="AW1276" i="2"/>
  <c r="AW1277" i="2"/>
  <c r="AW1278" i="2"/>
  <c r="AW1279" i="2"/>
  <c r="AW1280" i="2"/>
  <c r="AW1281" i="2"/>
  <c r="AW1282" i="2"/>
  <c r="AW1283" i="2"/>
  <c r="AW1284" i="2"/>
  <c r="AW1285" i="2"/>
  <c r="AW1286" i="2"/>
  <c r="AW1287" i="2"/>
  <c r="AW1288" i="2"/>
  <c r="AW1289" i="2"/>
  <c r="AW1290" i="2"/>
  <c r="AW1291" i="2"/>
  <c r="AW1292" i="2"/>
  <c r="AW1293" i="2"/>
  <c r="AW1294" i="2"/>
  <c r="AW1295" i="2"/>
  <c r="AW1296" i="2"/>
  <c r="AW1297" i="2"/>
  <c r="AW1298" i="2"/>
  <c r="AW1299" i="2"/>
  <c r="AW1300" i="2"/>
  <c r="AW1301" i="2"/>
  <c r="AW1302" i="2"/>
  <c r="AW1303" i="2"/>
  <c r="AW1304" i="2"/>
  <c r="AW1305" i="2"/>
  <c r="AW1306" i="2"/>
  <c r="AW1307" i="2"/>
  <c r="AW1308" i="2"/>
  <c r="AW1309" i="2"/>
  <c r="AW1310" i="2"/>
  <c r="AW1311" i="2"/>
  <c r="AW1312" i="2"/>
  <c r="AW1313" i="2"/>
  <c r="AW1314" i="2"/>
  <c r="AW1315" i="2"/>
  <c r="AW1316" i="2"/>
  <c r="AW1317" i="2"/>
  <c r="AW1318" i="2"/>
  <c r="AW1319" i="2"/>
  <c r="AW1320" i="2"/>
  <c r="AW1321" i="2"/>
  <c r="AW1322" i="2"/>
  <c r="AW1323" i="2"/>
  <c r="AW1324" i="2"/>
  <c r="AW1325" i="2"/>
  <c r="AW1326" i="2"/>
  <c r="AW1327" i="2"/>
  <c r="AW1328" i="2"/>
  <c r="AW1329" i="2"/>
  <c r="AW1330" i="2"/>
  <c r="AW1331" i="2"/>
  <c r="AW1332" i="2"/>
  <c r="AW1333" i="2"/>
  <c r="AW1334" i="2"/>
  <c r="AW1335" i="2"/>
  <c r="AW1336" i="2"/>
  <c r="AW1337" i="2"/>
  <c r="AW1338" i="2"/>
  <c r="AW1339" i="2"/>
  <c r="AW1340" i="2"/>
  <c r="AW1341" i="2"/>
  <c r="AW1342" i="2"/>
  <c r="AW1343" i="2"/>
  <c r="AW1344" i="2"/>
  <c r="AW1345" i="2"/>
  <c r="AW1346" i="2"/>
  <c r="AW1347" i="2"/>
  <c r="AW1348" i="2"/>
  <c r="AW1349" i="2"/>
  <c r="AW1350" i="2"/>
  <c r="AW1351" i="2"/>
  <c r="AW1352" i="2"/>
  <c r="AW1353" i="2"/>
  <c r="AW1354" i="2"/>
  <c r="AW1355" i="2"/>
  <c r="AW1356" i="2"/>
  <c r="AW1357" i="2"/>
  <c r="AW1358" i="2"/>
  <c r="AW1359" i="2"/>
  <c r="AW1360" i="2"/>
  <c r="AW1361" i="2"/>
  <c r="AW1362" i="2"/>
  <c r="AW1363" i="2"/>
  <c r="AW1364" i="2"/>
  <c r="AW1365" i="2"/>
  <c r="AW1366" i="2"/>
  <c r="AW1367" i="2"/>
  <c r="AW1368" i="2"/>
  <c r="AW1369" i="2"/>
  <c r="AW1370" i="2"/>
  <c r="AW1371" i="2"/>
  <c r="AW1372" i="2"/>
  <c r="AW1373" i="2"/>
  <c r="AW1374" i="2"/>
  <c r="AW1375" i="2"/>
  <c r="AW1376" i="2"/>
  <c r="AW1377" i="2"/>
  <c r="AW1378" i="2"/>
  <c r="AW1379" i="2"/>
  <c r="AW1380" i="2"/>
  <c r="AW1381" i="2"/>
  <c r="AW1382" i="2"/>
  <c r="AW1383" i="2"/>
  <c r="AW1384" i="2"/>
  <c r="AW1385" i="2"/>
  <c r="AW1386" i="2"/>
  <c r="AW1387" i="2"/>
  <c r="AW1388" i="2"/>
  <c r="AW1389" i="2"/>
  <c r="AW1390" i="2"/>
  <c r="AW1391" i="2"/>
  <c r="AW1392" i="2"/>
  <c r="AW1393" i="2"/>
  <c r="AW1394" i="2"/>
  <c r="AW1395" i="2"/>
  <c r="AW1396" i="2"/>
  <c r="AW1397" i="2"/>
  <c r="AW1398" i="2"/>
  <c r="AW1399" i="2"/>
  <c r="AW1400" i="2"/>
  <c r="AW1401" i="2"/>
  <c r="AW1402" i="2"/>
  <c r="AW1403" i="2"/>
  <c r="AW1404" i="2"/>
  <c r="AW1405" i="2"/>
  <c r="AW1406" i="2"/>
  <c r="AW1407" i="2"/>
  <c r="AW1408" i="2"/>
  <c r="AW1409" i="2"/>
  <c r="AW1410" i="2"/>
  <c r="AW1411" i="2"/>
  <c r="AW1412" i="2"/>
  <c r="AW1413" i="2"/>
  <c r="AW1414" i="2"/>
  <c r="AW1415" i="2"/>
  <c r="AW1416" i="2"/>
  <c r="AW1417" i="2"/>
  <c r="AW1418" i="2"/>
  <c r="AW1419" i="2"/>
  <c r="AW1420" i="2"/>
  <c r="AW1421" i="2"/>
  <c r="AW1422" i="2"/>
  <c r="AW1423" i="2"/>
  <c r="AW1424" i="2"/>
  <c r="AW1425" i="2"/>
  <c r="AW1426" i="2"/>
  <c r="AW1427" i="2"/>
  <c r="AW1428" i="2"/>
  <c r="AW1429" i="2"/>
  <c r="AW1430" i="2"/>
  <c r="AW1431" i="2"/>
  <c r="AW1432" i="2"/>
  <c r="AW1433" i="2"/>
  <c r="AW1434" i="2"/>
  <c r="AW1435" i="2"/>
  <c r="AW1436" i="2"/>
  <c r="AW1437" i="2"/>
  <c r="AW1438" i="2"/>
  <c r="AW1439" i="2"/>
  <c r="AW1440" i="2"/>
  <c r="AW1441" i="2"/>
  <c r="AW1442" i="2"/>
  <c r="AW1443" i="2"/>
  <c r="AW1444" i="2"/>
  <c r="AW1445" i="2"/>
  <c r="AW1446" i="2"/>
  <c r="AW1447" i="2"/>
  <c r="AW1448" i="2"/>
  <c r="AW1449" i="2"/>
  <c r="AW1450" i="2"/>
  <c r="AW1451" i="2"/>
  <c r="AW1452" i="2"/>
  <c r="AW1453" i="2"/>
  <c r="AW1454" i="2"/>
  <c r="AW1455" i="2"/>
  <c r="AW1456" i="2"/>
  <c r="AW1457" i="2"/>
  <c r="AW1458" i="2"/>
  <c r="AW1459" i="2"/>
  <c r="AW1460" i="2"/>
  <c r="AW1461" i="2"/>
  <c r="AW1462" i="2"/>
  <c r="AW1463" i="2"/>
  <c r="AW1464" i="2"/>
  <c r="AW1465" i="2"/>
  <c r="AW1466" i="2"/>
  <c r="AW1467" i="2"/>
  <c r="AW1468" i="2"/>
  <c r="AW1469" i="2"/>
  <c r="AW1470" i="2"/>
  <c r="AW1471" i="2"/>
  <c r="AW1472" i="2"/>
  <c r="AW1473" i="2"/>
  <c r="AW1474" i="2"/>
  <c r="AW1475" i="2"/>
  <c r="AW1476" i="2"/>
  <c r="AW1477" i="2"/>
  <c r="AW1478" i="2"/>
  <c r="AW1479" i="2"/>
  <c r="AW1480" i="2"/>
  <c r="AW1481" i="2"/>
  <c r="AW1482" i="2"/>
  <c r="AW1483" i="2"/>
  <c r="AW1484" i="2"/>
  <c r="AW1485" i="2"/>
  <c r="AW1486" i="2"/>
  <c r="AW1487" i="2"/>
  <c r="AW1488" i="2"/>
  <c r="AW1489" i="2"/>
  <c r="AW1490" i="2"/>
  <c r="AW1491" i="2"/>
  <c r="AW1492" i="2"/>
  <c r="AW1493" i="2"/>
  <c r="AW1494" i="2"/>
  <c r="AW1495" i="2"/>
  <c r="AW1496" i="2"/>
  <c r="AW1497" i="2"/>
  <c r="AW1498" i="2"/>
  <c r="AW1499" i="2"/>
  <c r="AW1500" i="2"/>
  <c r="AW1501" i="2"/>
  <c r="AW1502" i="2"/>
  <c r="AW1503" i="2"/>
  <c r="AW1504" i="2"/>
  <c r="AW1505" i="2"/>
  <c r="AW1506" i="2"/>
  <c r="AW1507" i="2"/>
  <c r="AW1508" i="2"/>
  <c r="AW1509" i="2"/>
  <c r="AW1510" i="2"/>
  <c r="AW1511" i="2"/>
  <c r="AW1512" i="2"/>
  <c r="AW1513" i="2"/>
  <c r="AW1514" i="2"/>
  <c r="AW1515" i="2"/>
  <c r="AW1516" i="2"/>
  <c r="AW1517" i="2"/>
  <c r="AW1518" i="2"/>
  <c r="AW1519" i="2"/>
  <c r="AW1520" i="2"/>
  <c r="AW1521" i="2"/>
  <c r="AW1522" i="2"/>
  <c r="AW1523" i="2"/>
  <c r="AW1524" i="2"/>
  <c r="AW1525" i="2"/>
  <c r="AW1526" i="2"/>
  <c r="AW1527" i="2"/>
  <c r="AW1528" i="2"/>
  <c r="AW1529" i="2"/>
  <c r="AW1530" i="2"/>
  <c r="AW1531" i="2"/>
  <c r="AW1532" i="2"/>
  <c r="AW1533" i="2"/>
  <c r="AW1534" i="2"/>
  <c r="AW1535" i="2"/>
  <c r="AW1536" i="2"/>
  <c r="AW1537" i="2"/>
  <c r="AW1538" i="2"/>
  <c r="AW1539" i="2"/>
  <c r="AW1540" i="2"/>
  <c r="AW1541" i="2"/>
  <c r="AW1542" i="2"/>
  <c r="AW1543" i="2"/>
  <c r="AW1544" i="2"/>
  <c r="AW1545" i="2"/>
  <c r="AW1546" i="2"/>
  <c r="AW1547" i="2"/>
  <c r="AW1548" i="2"/>
  <c r="AW1549" i="2"/>
  <c r="AW1550" i="2"/>
  <c r="AW1551" i="2"/>
  <c r="AW1552" i="2"/>
  <c r="AW1553" i="2"/>
  <c r="AW1554" i="2"/>
  <c r="AW1555" i="2"/>
  <c r="AW1556" i="2"/>
  <c r="AW1557" i="2"/>
  <c r="AW1558" i="2"/>
  <c r="AW1559" i="2"/>
  <c r="AW1560" i="2"/>
  <c r="AW1561" i="2"/>
  <c r="AW1562" i="2"/>
  <c r="AW1563" i="2"/>
  <c r="AW1564" i="2"/>
  <c r="AW1565" i="2"/>
  <c r="AW1566" i="2"/>
  <c r="AW1567" i="2"/>
  <c r="AW1568" i="2"/>
  <c r="AW1569" i="2"/>
  <c r="AW1570" i="2"/>
  <c r="AW1571" i="2"/>
  <c r="AW1572" i="2"/>
  <c r="AW1573" i="2"/>
  <c r="AW1574" i="2"/>
  <c r="AW1575" i="2"/>
  <c r="AW1576" i="2"/>
  <c r="AW1577" i="2"/>
  <c r="AW1578" i="2"/>
  <c r="AW1579" i="2"/>
  <c r="AW1580" i="2"/>
  <c r="AW1581" i="2"/>
  <c r="AW1582" i="2"/>
  <c r="AW1583" i="2"/>
  <c r="AW1584" i="2"/>
  <c r="AW1585" i="2"/>
  <c r="AW1586" i="2"/>
  <c r="AW1587" i="2"/>
  <c r="AW1588" i="2"/>
  <c r="AW1589" i="2"/>
  <c r="AW1590" i="2"/>
  <c r="AW1591" i="2"/>
  <c r="AW1592" i="2"/>
  <c r="AW1593" i="2"/>
  <c r="AW1594" i="2"/>
  <c r="AW1595" i="2"/>
  <c r="AW1596" i="2"/>
  <c r="AW1597" i="2"/>
  <c r="AW1598" i="2"/>
  <c r="AW1599" i="2"/>
  <c r="AW1600" i="2"/>
  <c r="AW1601" i="2"/>
  <c r="AW1602" i="2"/>
  <c r="AW1603" i="2"/>
  <c r="AW1604" i="2"/>
  <c r="AW1605" i="2"/>
  <c r="AW1606" i="2"/>
  <c r="AW1607" i="2"/>
  <c r="AW1608" i="2"/>
  <c r="AW1609" i="2"/>
  <c r="AW1610" i="2"/>
  <c r="AW1611" i="2"/>
  <c r="AW1612" i="2"/>
  <c r="AW1613" i="2"/>
  <c r="AW1614" i="2"/>
  <c r="AW1615" i="2"/>
  <c r="AW1616" i="2"/>
  <c r="AW1617" i="2"/>
  <c r="AW1618" i="2"/>
  <c r="AW1619" i="2"/>
  <c r="AW1620" i="2"/>
  <c r="AW1621" i="2"/>
  <c r="AW1622" i="2"/>
  <c r="AW1623" i="2"/>
  <c r="AW1624" i="2"/>
  <c r="AW1625" i="2"/>
  <c r="AW1626" i="2"/>
  <c r="AW1627" i="2"/>
  <c r="AW1628" i="2"/>
  <c r="AW1629" i="2"/>
  <c r="AW1630" i="2"/>
  <c r="AW1631" i="2"/>
  <c r="AW1632" i="2"/>
  <c r="AW1633" i="2"/>
  <c r="AW1634" i="2"/>
  <c r="AW1635" i="2"/>
  <c r="AW1636" i="2"/>
  <c r="AW1637" i="2"/>
  <c r="AW1638" i="2"/>
  <c r="AW1639" i="2"/>
  <c r="AW1640" i="2"/>
  <c r="AW1641" i="2"/>
  <c r="AW1642" i="2"/>
  <c r="AW1643" i="2"/>
  <c r="AW1644" i="2"/>
  <c r="AW1645" i="2"/>
  <c r="AW1646" i="2"/>
  <c r="AW1647" i="2"/>
  <c r="AW1648" i="2"/>
  <c r="AW1649" i="2"/>
  <c r="AW1650" i="2"/>
  <c r="AW1651" i="2"/>
  <c r="AW1652" i="2"/>
  <c r="AW1653" i="2"/>
  <c r="AW1654" i="2"/>
  <c r="AW1655" i="2"/>
  <c r="AW1656" i="2"/>
  <c r="AW1657" i="2"/>
  <c r="AW1658" i="2"/>
  <c r="AW1659" i="2"/>
  <c r="AW1660" i="2"/>
  <c r="AW1661" i="2"/>
  <c r="AW1662" i="2"/>
  <c r="AW1663" i="2"/>
  <c r="AW1664" i="2"/>
  <c r="AW1665" i="2"/>
  <c r="AW1666" i="2"/>
  <c r="AW1667" i="2"/>
  <c r="AW1668" i="2"/>
  <c r="AW1669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X40" i="2"/>
  <c r="AX41" i="2"/>
  <c r="AX42" i="2"/>
  <c r="AX43" i="2"/>
  <c r="AX44" i="2"/>
  <c r="AX45" i="2"/>
  <c r="AX46" i="2"/>
  <c r="AX47" i="2"/>
  <c r="AX48" i="2"/>
  <c r="AX49" i="2"/>
  <c r="AX50" i="2"/>
  <c r="AX51" i="2"/>
  <c r="AX52" i="2"/>
  <c r="AX53" i="2"/>
  <c r="AX54" i="2"/>
  <c r="AX55" i="2"/>
  <c r="AX56" i="2"/>
  <c r="AX57" i="2"/>
  <c r="AX58" i="2"/>
  <c r="AX59" i="2"/>
  <c r="AX60" i="2"/>
  <c r="AX61" i="2"/>
  <c r="AX62" i="2"/>
  <c r="AX63" i="2"/>
  <c r="AX64" i="2"/>
  <c r="AX65" i="2"/>
  <c r="AX66" i="2"/>
  <c r="AX67" i="2"/>
  <c r="AX68" i="2"/>
  <c r="AX69" i="2"/>
  <c r="AX70" i="2"/>
  <c r="AX71" i="2"/>
  <c r="AX72" i="2"/>
  <c r="AX73" i="2"/>
  <c r="AX74" i="2"/>
  <c r="AX75" i="2"/>
  <c r="AX76" i="2"/>
  <c r="AX77" i="2"/>
  <c r="AX78" i="2"/>
  <c r="AX79" i="2"/>
  <c r="AX80" i="2"/>
  <c r="AX81" i="2"/>
  <c r="AX82" i="2"/>
  <c r="AX83" i="2"/>
  <c r="AX84" i="2"/>
  <c r="AX85" i="2"/>
  <c r="AX86" i="2"/>
  <c r="AX87" i="2"/>
  <c r="AX88" i="2"/>
  <c r="AX89" i="2"/>
  <c r="AX90" i="2"/>
  <c r="AX91" i="2"/>
  <c r="AX92" i="2"/>
  <c r="AX93" i="2"/>
  <c r="AX94" i="2"/>
  <c r="AX95" i="2"/>
  <c r="AX96" i="2"/>
  <c r="AX97" i="2"/>
  <c r="AX98" i="2"/>
  <c r="AX99" i="2"/>
  <c r="AX100" i="2"/>
  <c r="AX101" i="2"/>
  <c r="AX102" i="2"/>
  <c r="AX103" i="2"/>
  <c r="AX104" i="2"/>
  <c r="AX105" i="2"/>
  <c r="AX106" i="2"/>
  <c r="AX107" i="2"/>
  <c r="AX108" i="2"/>
  <c r="AX109" i="2"/>
  <c r="AX110" i="2"/>
  <c r="AX111" i="2"/>
  <c r="AX112" i="2"/>
  <c r="AX113" i="2"/>
  <c r="AX114" i="2"/>
  <c r="AX115" i="2"/>
  <c r="AX116" i="2"/>
  <c r="AX117" i="2"/>
  <c r="AX118" i="2"/>
  <c r="AX119" i="2"/>
  <c r="AX120" i="2"/>
  <c r="AX121" i="2"/>
  <c r="AX122" i="2"/>
  <c r="AX123" i="2"/>
  <c r="AX124" i="2"/>
  <c r="AX125" i="2"/>
  <c r="AX126" i="2"/>
  <c r="AX127" i="2"/>
  <c r="AX128" i="2"/>
  <c r="AX129" i="2"/>
  <c r="AX130" i="2"/>
  <c r="AX131" i="2"/>
  <c r="AX132" i="2"/>
  <c r="AX133" i="2"/>
  <c r="AX134" i="2"/>
  <c r="AX135" i="2"/>
  <c r="AX136" i="2"/>
  <c r="AX137" i="2"/>
  <c r="AX138" i="2"/>
  <c r="AX139" i="2"/>
  <c r="AX140" i="2"/>
  <c r="AX141" i="2"/>
  <c r="AX142" i="2"/>
  <c r="AX143" i="2"/>
  <c r="AX144" i="2"/>
  <c r="AX145" i="2"/>
  <c r="AX146" i="2"/>
  <c r="AX147" i="2"/>
  <c r="AX148" i="2"/>
  <c r="AX149" i="2"/>
  <c r="AX150" i="2"/>
  <c r="AX151" i="2"/>
  <c r="AX152" i="2"/>
  <c r="AX153" i="2"/>
  <c r="AX154" i="2"/>
  <c r="AX155" i="2"/>
  <c r="AX156" i="2"/>
  <c r="AX157" i="2"/>
  <c r="AX158" i="2"/>
  <c r="AX159" i="2"/>
  <c r="AX160" i="2"/>
  <c r="AX161" i="2"/>
  <c r="AX162" i="2"/>
  <c r="AX163" i="2"/>
  <c r="AX164" i="2"/>
  <c r="AX165" i="2"/>
  <c r="AX166" i="2"/>
  <c r="AX167" i="2"/>
  <c r="AX168" i="2"/>
  <c r="AX169" i="2"/>
  <c r="AX170" i="2"/>
  <c r="AX171" i="2"/>
  <c r="AX172" i="2"/>
  <c r="AX173" i="2"/>
  <c r="AX174" i="2"/>
  <c r="AX175" i="2"/>
  <c r="AX176" i="2"/>
  <c r="AX177" i="2"/>
  <c r="AX178" i="2"/>
  <c r="AX179" i="2"/>
  <c r="AX180" i="2"/>
  <c r="AX181" i="2"/>
  <c r="AX182" i="2"/>
  <c r="AX183" i="2"/>
  <c r="AX184" i="2"/>
  <c r="AX185" i="2"/>
  <c r="AX186" i="2"/>
  <c r="AX187" i="2"/>
  <c r="AX188" i="2"/>
  <c r="AX189" i="2"/>
  <c r="AX190" i="2"/>
  <c r="AX191" i="2"/>
  <c r="AX192" i="2"/>
  <c r="AX193" i="2"/>
  <c r="AX194" i="2"/>
  <c r="AX195" i="2"/>
  <c r="AX196" i="2"/>
  <c r="AX197" i="2"/>
  <c r="AX198" i="2"/>
  <c r="AX199" i="2"/>
  <c r="AX200" i="2"/>
  <c r="AX201" i="2"/>
  <c r="AX202" i="2"/>
  <c r="AX203" i="2"/>
  <c r="AX204" i="2"/>
  <c r="AX205" i="2"/>
  <c r="AX206" i="2"/>
  <c r="AX207" i="2"/>
  <c r="AX208" i="2"/>
  <c r="AX209" i="2"/>
  <c r="AX210" i="2"/>
  <c r="AX211" i="2"/>
  <c r="AX212" i="2"/>
  <c r="AX213" i="2"/>
  <c r="AX214" i="2"/>
  <c r="AX215" i="2"/>
  <c r="AX216" i="2"/>
  <c r="AX217" i="2"/>
  <c r="AX218" i="2"/>
  <c r="AX219" i="2"/>
  <c r="AX220" i="2"/>
  <c r="AX221" i="2"/>
  <c r="AX222" i="2"/>
  <c r="AX223" i="2"/>
  <c r="AX224" i="2"/>
  <c r="AX225" i="2"/>
  <c r="AX226" i="2"/>
  <c r="AX227" i="2"/>
  <c r="AX228" i="2"/>
  <c r="AX229" i="2"/>
  <c r="AX230" i="2"/>
  <c r="AX231" i="2"/>
  <c r="AX232" i="2"/>
  <c r="AX233" i="2"/>
  <c r="AX234" i="2"/>
  <c r="AX235" i="2"/>
  <c r="AX236" i="2"/>
  <c r="AX237" i="2"/>
  <c r="AX238" i="2"/>
  <c r="AX239" i="2"/>
  <c r="AX240" i="2"/>
  <c r="AX241" i="2"/>
  <c r="AX242" i="2"/>
  <c r="AX243" i="2"/>
  <c r="AX244" i="2"/>
  <c r="AX245" i="2"/>
  <c r="AX246" i="2"/>
  <c r="AX247" i="2"/>
  <c r="AX248" i="2"/>
  <c r="AX249" i="2"/>
  <c r="AX250" i="2"/>
  <c r="AX251" i="2"/>
  <c r="AX252" i="2"/>
  <c r="AX253" i="2"/>
  <c r="AX254" i="2"/>
  <c r="AX255" i="2"/>
  <c r="AX256" i="2"/>
  <c r="AX257" i="2"/>
  <c r="AX258" i="2"/>
  <c r="AX259" i="2"/>
  <c r="AX260" i="2"/>
  <c r="AX261" i="2"/>
  <c r="AX262" i="2"/>
  <c r="AX263" i="2"/>
  <c r="AX264" i="2"/>
  <c r="AX265" i="2"/>
  <c r="AX266" i="2"/>
  <c r="AX267" i="2"/>
  <c r="AX268" i="2"/>
  <c r="AX269" i="2"/>
  <c r="AX270" i="2"/>
  <c r="AX271" i="2"/>
  <c r="AX272" i="2"/>
  <c r="AX273" i="2"/>
  <c r="AX274" i="2"/>
  <c r="AX275" i="2"/>
  <c r="AX276" i="2"/>
  <c r="AX277" i="2"/>
  <c r="AX278" i="2"/>
  <c r="AX279" i="2"/>
  <c r="AX280" i="2"/>
  <c r="AX281" i="2"/>
  <c r="AX282" i="2"/>
  <c r="AX283" i="2"/>
  <c r="AX284" i="2"/>
  <c r="AX285" i="2"/>
  <c r="AX286" i="2"/>
  <c r="AX287" i="2"/>
  <c r="AX288" i="2"/>
  <c r="AX289" i="2"/>
  <c r="AX290" i="2"/>
  <c r="AX291" i="2"/>
  <c r="AX292" i="2"/>
  <c r="AX293" i="2"/>
  <c r="AX294" i="2"/>
  <c r="AX295" i="2"/>
  <c r="AX296" i="2"/>
  <c r="AX297" i="2"/>
  <c r="AX298" i="2"/>
  <c r="AX299" i="2"/>
  <c r="AX300" i="2"/>
  <c r="AX301" i="2"/>
  <c r="AX302" i="2"/>
  <c r="AX303" i="2"/>
  <c r="AX304" i="2"/>
  <c r="AX305" i="2"/>
  <c r="AX306" i="2"/>
  <c r="AX307" i="2"/>
  <c r="AX308" i="2"/>
  <c r="AX309" i="2"/>
  <c r="AX310" i="2"/>
  <c r="AX311" i="2"/>
  <c r="AX312" i="2"/>
  <c r="AX313" i="2"/>
  <c r="AX314" i="2"/>
  <c r="AX315" i="2"/>
  <c r="AX316" i="2"/>
  <c r="AX317" i="2"/>
  <c r="AX318" i="2"/>
  <c r="AX319" i="2"/>
  <c r="AX320" i="2"/>
  <c r="AX321" i="2"/>
  <c r="AX322" i="2"/>
  <c r="AX323" i="2"/>
  <c r="AX324" i="2"/>
  <c r="AX325" i="2"/>
  <c r="AX326" i="2"/>
  <c r="AX327" i="2"/>
  <c r="AX328" i="2"/>
  <c r="AX329" i="2"/>
  <c r="AX330" i="2"/>
  <c r="AX331" i="2"/>
  <c r="AX332" i="2"/>
  <c r="AX333" i="2"/>
  <c r="AX334" i="2"/>
  <c r="AX335" i="2"/>
  <c r="AX336" i="2"/>
  <c r="AX337" i="2"/>
  <c r="AX338" i="2"/>
  <c r="AX339" i="2"/>
  <c r="AX340" i="2"/>
  <c r="AX341" i="2"/>
  <c r="AX342" i="2"/>
  <c r="AX343" i="2"/>
  <c r="AX344" i="2"/>
  <c r="AX345" i="2"/>
  <c r="AX346" i="2"/>
  <c r="AX347" i="2"/>
  <c r="AX348" i="2"/>
  <c r="AX349" i="2"/>
  <c r="AX350" i="2"/>
  <c r="AX351" i="2"/>
  <c r="AX352" i="2"/>
  <c r="AX353" i="2"/>
  <c r="AX354" i="2"/>
  <c r="AX355" i="2"/>
  <c r="AX356" i="2"/>
  <c r="AX357" i="2"/>
  <c r="AX358" i="2"/>
  <c r="AX359" i="2"/>
  <c r="AX360" i="2"/>
  <c r="AX361" i="2"/>
  <c r="AX362" i="2"/>
  <c r="AX363" i="2"/>
  <c r="AX364" i="2"/>
  <c r="AX365" i="2"/>
  <c r="AX366" i="2"/>
  <c r="AX367" i="2"/>
  <c r="AX368" i="2"/>
  <c r="AX369" i="2"/>
  <c r="AX370" i="2"/>
  <c r="AX371" i="2"/>
  <c r="AX372" i="2"/>
  <c r="AX373" i="2"/>
  <c r="AX374" i="2"/>
  <c r="AX375" i="2"/>
  <c r="AX376" i="2"/>
  <c r="AX377" i="2"/>
  <c r="AX378" i="2"/>
  <c r="AX379" i="2"/>
  <c r="AX380" i="2"/>
  <c r="AX381" i="2"/>
  <c r="AX382" i="2"/>
  <c r="AX383" i="2"/>
  <c r="AX384" i="2"/>
  <c r="AX385" i="2"/>
  <c r="AX386" i="2"/>
  <c r="AX387" i="2"/>
  <c r="AX388" i="2"/>
  <c r="AX389" i="2"/>
  <c r="AX390" i="2"/>
  <c r="AX391" i="2"/>
  <c r="AX392" i="2"/>
  <c r="AX393" i="2"/>
  <c r="AX394" i="2"/>
  <c r="AX395" i="2"/>
  <c r="AX396" i="2"/>
  <c r="AX397" i="2"/>
  <c r="AX398" i="2"/>
  <c r="AX399" i="2"/>
  <c r="AX400" i="2"/>
  <c r="AX401" i="2"/>
  <c r="AX402" i="2"/>
  <c r="AX403" i="2"/>
  <c r="AX404" i="2"/>
  <c r="AX405" i="2"/>
  <c r="AX406" i="2"/>
  <c r="AX407" i="2"/>
  <c r="AX408" i="2"/>
  <c r="AX409" i="2"/>
  <c r="AX410" i="2"/>
  <c r="AX411" i="2"/>
  <c r="AX412" i="2"/>
  <c r="AX413" i="2"/>
  <c r="AX414" i="2"/>
  <c r="AX415" i="2"/>
  <c r="AX416" i="2"/>
  <c r="AX417" i="2"/>
  <c r="AX418" i="2"/>
  <c r="AX419" i="2"/>
  <c r="AX420" i="2"/>
  <c r="AX421" i="2"/>
  <c r="AX422" i="2"/>
  <c r="AX423" i="2"/>
  <c r="AX424" i="2"/>
  <c r="AX425" i="2"/>
  <c r="AX426" i="2"/>
  <c r="AX427" i="2"/>
  <c r="AX428" i="2"/>
  <c r="AX429" i="2"/>
  <c r="AX430" i="2"/>
  <c r="AX431" i="2"/>
  <c r="AX432" i="2"/>
  <c r="AX433" i="2"/>
  <c r="AX434" i="2"/>
  <c r="AX435" i="2"/>
  <c r="AX436" i="2"/>
  <c r="AX437" i="2"/>
  <c r="AX438" i="2"/>
  <c r="AX439" i="2"/>
  <c r="AX440" i="2"/>
  <c r="AX441" i="2"/>
  <c r="AX442" i="2"/>
  <c r="AX443" i="2"/>
  <c r="AX444" i="2"/>
  <c r="AX445" i="2"/>
  <c r="AX446" i="2"/>
  <c r="AX447" i="2"/>
  <c r="AX448" i="2"/>
  <c r="AX449" i="2"/>
  <c r="AX450" i="2"/>
  <c r="AX451" i="2"/>
  <c r="AX452" i="2"/>
  <c r="AX453" i="2"/>
  <c r="AX454" i="2"/>
  <c r="AX455" i="2"/>
  <c r="AX456" i="2"/>
  <c r="AX457" i="2"/>
  <c r="AX458" i="2"/>
  <c r="AX459" i="2"/>
  <c r="AX460" i="2"/>
  <c r="AX461" i="2"/>
  <c r="AX462" i="2"/>
  <c r="AX463" i="2"/>
  <c r="AX464" i="2"/>
  <c r="AX465" i="2"/>
  <c r="AX466" i="2"/>
  <c r="AX467" i="2"/>
  <c r="AX468" i="2"/>
  <c r="AX469" i="2"/>
  <c r="AX470" i="2"/>
  <c r="AX471" i="2"/>
  <c r="AX472" i="2"/>
  <c r="AX473" i="2"/>
  <c r="AX474" i="2"/>
  <c r="AX475" i="2"/>
  <c r="AX476" i="2"/>
  <c r="AX477" i="2"/>
  <c r="AX478" i="2"/>
  <c r="AX479" i="2"/>
  <c r="AX480" i="2"/>
  <c r="AX481" i="2"/>
  <c r="AX482" i="2"/>
  <c r="AX483" i="2"/>
  <c r="AX484" i="2"/>
  <c r="AX485" i="2"/>
  <c r="AX486" i="2"/>
  <c r="AX487" i="2"/>
  <c r="AX488" i="2"/>
  <c r="AX489" i="2"/>
  <c r="AX490" i="2"/>
  <c r="AX491" i="2"/>
  <c r="AX492" i="2"/>
  <c r="AX493" i="2"/>
  <c r="AX494" i="2"/>
  <c r="AX495" i="2"/>
  <c r="AX496" i="2"/>
  <c r="AX497" i="2"/>
  <c r="AX498" i="2"/>
  <c r="AX499" i="2"/>
  <c r="AX500" i="2"/>
  <c r="AX501" i="2"/>
  <c r="AX502" i="2"/>
  <c r="AX503" i="2"/>
  <c r="AX504" i="2"/>
  <c r="AX505" i="2"/>
  <c r="AX506" i="2"/>
  <c r="AX507" i="2"/>
  <c r="AX508" i="2"/>
  <c r="AX509" i="2"/>
  <c r="AX510" i="2"/>
  <c r="AX511" i="2"/>
  <c r="AX512" i="2"/>
  <c r="AX513" i="2"/>
  <c r="AX514" i="2"/>
  <c r="AX515" i="2"/>
  <c r="AX516" i="2"/>
  <c r="AX517" i="2"/>
  <c r="AX518" i="2"/>
  <c r="AX519" i="2"/>
  <c r="AX520" i="2"/>
  <c r="AX521" i="2"/>
  <c r="AX522" i="2"/>
  <c r="AX523" i="2"/>
  <c r="AX524" i="2"/>
  <c r="AX525" i="2"/>
  <c r="AX526" i="2"/>
  <c r="AX527" i="2"/>
  <c r="AX528" i="2"/>
  <c r="AX529" i="2"/>
  <c r="AX530" i="2"/>
  <c r="AX531" i="2"/>
  <c r="AX532" i="2"/>
  <c r="AX533" i="2"/>
  <c r="AX534" i="2"/>
  <c r="AX535" i="2"/>
  <c r="AX536" i="2"/>
  <c r="AX537" i="2"/>
  <c r="AX538" i="2"/>
  <c r="AX539" i="2"/>
  <c r="AX540" i="2"/>
  <c r="AX541" i="2"/>
  <c r="AX542" i="2"/>
  <c r="AX543" i="2"/>
  <c r="AX544" i="2"/>
  <c r="AX545" i="2"/>
  <c r="AX546" i="2"/>
  <c r="AX547" i="2"/>
  <c r="AX548" i="2"/>
  <c r="AX549" i="2"/>
  <c r="AX550" i="2"/>
  <c r="AX551" i="2"/>
  <c r="AX552" i="2"/>
  <c r="AX553" i="2"/>
  <c r="AX554" i="2"/>
  <c r="AX555" i="2"/>
  <c r="AX556" i="2"/>
  <c r="AX557" i="2"/>
  <c r="AX558" i="2"/>
  <c r="AX559" i="2"/>
  <c r="AX560" i="2"/>
  <c r="AX561" i="2"/>
  <c r="AX562" i="2"/>
  <c r="AX563" i="2"/>
  <c r="AX564" i="2"/>
  <c r="AX565" i="2"/>
  <c r="AX566" i="2"/>
  <c r="AX567" i="2"/>
  <c r="AX568" i="2"/>
  <c r="AX569" i="2"/>
  <c r="AX570" i="2"/>
  <c r="AX571" i="2"/>
  <c r="AX572" i="2"/>
  <c r="AX573" i="2"/>
  <c r="AX574" i="2"/>
  <c r="AX575" i="2"/>
  <c r="AX576" i="2"/>
  <c r="AX577" i="2"/>
  <c r="AX578" i="2"/>
  <c r="AX579" i="2"/>
  <c r="AX580" i="2"/>
  <c r="AX581" i="2"/>
  <c r="AX582" i="2"/>
  <c r="AX583" i="2"/>
  <c r="AX584" i="2"/>
  <c r="AX585" i="2"/>
  <c r="AX586" i="2"/>
  <c r="AX587" i="2"/>
  <c r="AX588" i="2"/>
  <c r="AX589" i="2"/>
  <c r="AX590" i="2"/>
  <c r="AX591" i="2"/>
  <c r="AX592" i="2"/>
  <c r="AX593" i="2"/>
  <c r="AX594" i="2"/>
  <c r="AX595" i="2"/>
  <c r="AX596" i="2"/>
  <c r="AX597" i="2"/>
  <c r="AX598" i="2"/>
  <c r="AX599" i="2"/>
  <c r="AX600" i="2"/>
  <c r="AX601" i="2"/>
  <c r="AX602" i="2"/>
  <c r="AX603" i="2"/>
  <c r="AX604" i="2"/>
  <c r="AX605" i="2"/>
  <c r="AX606" i="2"/>
  <c r="AX607" i="2"/>
  <c r="AX608" i="2"/>
  <c r="AX609" i="2"/>
  <c r="AX610" i="2"/>
  <c r="AX611" i="2"/>
  <c r="AX612" i="2"/>
  <c r="AX613" i="2"/>
  <c r="AX614" i="2"/>
  <c r="AX615" i="2"/>
  <c r="AX616" i="2"/>
  <c r="AX617" i="2"/>
  <c r="AX618" i="2"/>
  <c r="AX619" i="2"/>
  <c r="AX620" i="2"/>
  <c r="AX621" i="2"/>
  <c r="AX622" i="2"/>
  <c r="AX623" i="2"/>
  <c r="AX624" i="2"/>
  <c r="AX625" i="2"/>
  <c r="AX626" i="2"/>
  <c r="AX627" i="2"/>
  <c r="AX628" i="2"/>
  <c r="AX629" i="2"/>
  <c r="AX630" i="2"/>
  <c r="AX631" i="2"/>
  <c r="AX632" i="2"/>
  <c r="AX633" i="2"/>
  <c r="AX634" i="2"/>
  <c r="AX635" i="2"/>
  <c r="AX636" i="2"/>
  <c r="AX637" i="2"/>
  <c r="AX638" i="2"/>
  <c r="AX639" i="2"/>
  <c r="AX640" i="2"/>
  <c r="AX641" i="2"/>
  <c r="AX642" i="2"/>
  <c r="AX643" i="2"/>
  <c r="AX644" i="2"/>
  <c r="AX645" i="2"/>
  <c r="AX646" i="2"/>
  <c r="AX647" i="2"/>
  <c r="AX648" i="2"/>
  <c r="AX649" i="2"/>
  <c r="AX650" i="2"/>
  <c r="AX651" i="2"/>
  <c r="AX652" i="2"/>
  <c r="AX653" i="2"/>
  <c r="AX654" i="2"/>
  <c r="AX655" i="2"/>
  <c r="AX656" i="2"/>
  <c r="AX657" i="2"/>
  <c r="AX658" i="2"/>
  <c r="AX659" i="2"/>
  <c r="AX660" i="2"/>
  <c r="AX661" i="2"/>
  <c r="AX662" i="2"/>
  <c r="AX663" i="2"/>
  <c r="AX664" i="2"/>
  <c r="AX665" i="2"/>
  <c r="AX666" i="2"/>
  <c r="AX667" i="2"/>
  <c r="AX668" i="2"/>
  <c r="AX669" i="2"/>
  <c r="AX670" i="2"/>
  <c r="AX671" i="2"/>
  <c r="AX672" i="2"/>
  <c r="AX673" i="2"/>
  <c r="AX674" i="2"/>
  <c r="AX675" i="2"/>
  <c r="AX676" i="2"/>
  <c r="AX677" i="2"/>
  <c r="AX678" i="2"/>
  <c r="AX679" i="2"/>
  <c r="AX680" i="2"/>
  <c r="AX681" i="2"/>
  <c r="AX682" i="2"/>
  <c r="AX683" i="2"/>
  <c r="AX684" i="2"/>
  <c r="AX685" i="2"/>
  <c r="AX686" i="2"/>
  <c r="AX687" i="2"/>
  <c r="AX688" i="2"/>
  <c r="AX689" i="2"/>
  <c r="AX690" i="2"/>
  <c r="AX691" i="2"/>
  <c r="AX692" i="2"/>
  <c r="AX693" i="2"/>
  <c r="AX694" i="2"/>
  <c r="AX695" i="2"/>
  <c r="AX696" i="2"/>
  <c r="AX697" i="2"/>
  <c r="AX698" i="2"/>
  <c r="AX699" i="2"/>
  <c r="AX700" i="2"/>
  <c r="AX701" i="2"/>
  <c r="AX702" i="2"/>
  <c r="AX703" i="2"/>
  <c r="AX704" i="2"/>
  <c r="AX705" i="2"/>
  <c r="AX706" i="2"/>
  <c r="AX707" i="2"/>
  <c r="AX708" i="2"/>
  <c r="AX709" i="2"/>
  <c r="AX710" i="2"/>
  <c r="AX711" i="2"/>
  <c r="AX712" i="2"/>
  <c r="AX713" i="2"/>
  <c r="AX714" i="2"/>
  <c r="AX715" i="2"/>
  <c r="AX716" i="2"/>
  <c r="AX717" i="2"/>
  <c r="AX718" i="2"/>
  <c r="AX719" i="2"/>
  <c r="AX720" i="2"/>
  <c r="AX721" i="2"/>
  <c r="AX722" i="2"/>
  <c r="AX723" i="2"/>
  <c r="AX724" i="2"/>
  <c r="AX725" i="2"/>
  <c r="AX726" i="2"/>
  <c r="AX727" i="2"/>
  <c r="AX728" i="2"/>
  <c r="AX729" i="2"/>
  <c r="AX730" i="2"/>
  <c r="AX731" i="2"/>
  <c r="AX732" i="2"/>
  <c r="AX733" i="2"/>
  <c r="AX734" i="2"/>
  <c r="AX735" i="2"/>
  <c r="AX736" i="2"/>
  <c r="AX737" i="2"/>
  <c r="AX738" i="2"/>
  <c r="AX739" i="2"/>
  <c r="AX740" i="2"/>
  <c r="AX741" i="2"/>
  <c r="AX742" i="2"/>
  <c r="AX743" i="2"/>
  <c r="AX744" i="2"/>
  <c r="AX745" i="2"/>
  <c r="AX746" i="2"/>
  <c r="AX747" i="2"/>
  <c r="AX748" i="2"/>
  <c r="AX749" i="2"/>
  <c r="AX750" i="2"/>
  <c r="AX751" i="2"/>
  <c r="AX752" i="2"/>
  <c r="AX753" i="2"/>
  <c r="AX754" i="2"/>
  <c r="AX755" i="2"/>
  <c r="AX756" i="2"/>
  <c r="AX757" i="2"/>
  <c r="AX758" i="2"/>
  <c r="AX759" i="2"/>
  <c r="AX760" i="2"/>
  <c r="AX761" i="2"/>
  <c r="AX762" i="2"/>
  <c r="AX763" i="2"/>
  <c r="AX764" i="2"/>
  <c r="AX765" i="2"/>
  <c r="AX766" i="2"/>
  <c r="AX767" i="2"/>
  <c r="AX768" i="2"/>
  <c r="AX769" i="2"/>
  <c r="AX770" i="2"/>
  <c r="AX771" i="2"/>
  <c r="AX772" i="2"/>
  <c r="AX773" i="2"/>
  <c r="AX774" i="2"/>
  <c r="AX775" i="2"/>
  <c r="AX776" i="2"/>
  <c r="AX777" i="2"/>
  <c r="AX778" i="2"/>
  <c r="AX779" i="2"/>
  <c r="AX780" i="2"/>
  <c r="AX781" i="2"/>
  <c r="AX782" i="2"/>
  <c r="AX783" i="2"/>
  <c r="AX784" i="2"/>
  <c r="AX785" i="2"/>
  <c r="AX786" i="2"/>
  <c r="AX787" i="2"/>
  <c r="AX788" i="2"/>
  <c r="AX789" i="2"/>
  <c r="AX790" i="2"/>
  <c r="AX791" i="2"/>
  <c r="AX792" i="2"/>
  <c r="AX793" i="2"/>
  <c r="AX794" i="2"/>
  <c r="AX795" i="2"/>
  <c r="AX796" i="2"/>
  <c r="AX797" i="2"/>
  <c r="AX798" i="2"/>
  <c r="AX799" i="2"/>
  <c r="AX800" i="2"/>
  <c r="AX801" i="2"/>
  <c r="AX802" i="2"/>
  <c r="AX803" i="2"/>
  <c r="AX804" i="2"/>
  <c r="AX805" i="2"/>
  <c r="AX806" i="2"/>
  <c r="AX807" i="2"/>
  <c r="AX808" i="2"/>
  <c r="AX809" i="2"/>
  <c r="AX810" i="2"/>
  <c r="AX811" i="2"/>
  <c r="AX812" i="2"/>
  <c r="AX813" i="2"/>
  <c r="AX814" i="2"/>
  <c r="AX815" i="2"/>
  <c r="AX816" i="2"/>
  <c r="AX817" i="2"/>
  <c r="AX818" i="2"/>
  <c r="AX819" i="2"/>
  <c r="AX820" i="2"/>
  <c r="AX821" i="2"/>
  <c r="AX822" i="2"/>
  <c r="AX823" i="2"/>
  <c r="AX824" i="2"/>
  <c r="AX825" i="2"/>
  <c r="AX826" i="2"/>
  <c r="AX827" i="2"/>
  <c r="AX828" i="2"/>
  <c r="AX829" i="2"/>
  <c r="AX830" i="2"/>
  <c r="AX831" i="2"/>
  <c r="AX832" i="2"/>
  <c r="AX833" i="2"/>
  <c r="AX834" i="2"/>
  <c r="AX835" i="2"/>
  <c r="AX836" i="2"/>
  <c r="AX837" i="2"/>
  <c r="AX838" i="2"/>
  <c r="AX839" i="2"/>
  <c r="AX840" i="2"/>
  <c r="AX841" i="2"/>
  <c r="AX842" i="2"/>
  <c r="AX843" i="2"/>
  <c r="AX844" i="2"/>
  <c r="AX845" i="2"/>
  <c r="AX846" i="2"/>
  <c r="AX847" i="2"/>
  <c r="AX848" i="2"/>
  <c r="AX849" i="2"/>
  <c r="AX850" i="2"/>
  <c r="AX851" i="2"/>
  <c r="AX852" i="2"/>
  <c r="AX853" i="2"/>
  <c r="AX854" i="2"/>
  <c r="AX855" i="2"/>
  <c r="AX856" i="2"/>
  <c r="AX857" i="2"/>
  <c r="AX858" i="2"/>
  <c r="AX859" i="2"/>
  <c r="AX860" i="2"/>
  <c r="AX861" i="2"/>
  <c r="AX862" i="2"/>
  <c r="AX863" i="2"/>
  <c r="AX864" i="2"/>
  <c r="AX865" i="2"/>
  <c r="AX866" i="2"/>
  <c r="AX867" i="2"/>
  <c r="AX868" i="2"/>
  <c r="AX869" i="2"/>
  <c r="AX870" i="2"/>
  <c r="AX871" i="2"/>
  <c r="AX872" i="2"/>
  <c r="AX873" i="2"/>
  <c r="AX874" i="2"/>
  <c r="AX875" i="2"/>
  <c r="AX876" i="2"/>
  <c r="AX877" i="2"/>
  <c r="AX878" i="2"/>
  <c r="AX879" i="2"/>
  <c r="AX880" i="2"/>
  <c r="AX881" i="2"/>
  <c r="AX882" i="2"/>
  <c r="AX883" i="2"/>
  <c r="AX884" i="2"/>
  <c r="AX885" i="2"/>
  <c r="AX886" i="2"/>
  <c r="AX887" i="2"/>
  <c r="AX888" i="2"/>
  <c r="AX889" i="2"/>
  <c r="AX890" i="2"/>
  <c r="AX891" i="2"/>
  <c r="AX892" i="2"/>
  <c r="AX893" i="2"/>
  <c r="AX894" i="2"/>
  <c r="AX895" i="2"/>
  <c r="AX896" i="2"/>
  <c r="AX897" i="2"/>
  <c r="AX898" i="2"/>
  <c r="AX899" i="2"/>
  <c r="AX900" i="2"/>
  <c r="AX901" i="2"/>
  <c r="AX902" i="2"/>
  <c r="AX903" i="2"/>
  <c r="AX904" i="2"/>
  <c r="AX905" i="2"/>
  <c r="AX906" i="2"/>
  <c r="AX907" i="2"/>
  <c r="AX908" i="2"/>
  <c r="AX909" i="2"/>
  <c r="AX910" i="2"/>
  <c r="AX911" i="2"/>
  <c r="AX912" i="2"/>
  <c r="AX913" i="2"/>
  <c r="AX914" i="2"/>
  <c r="AX915" i="2"/>
  <c r="AX916" i="2"/>
  <c r="AX917" i="2"/>
  <c r="AX918" i="2"/>
  <c r="AX919" i="2"/>
  <c r="AX920" i="2"/>
  <c r="AX921" i="2"/>
  <c r="AX922" i="2"/>
  <c r="AX923" i="2"/>
  <c r="AX924" i="2"/>
  <c r="AX925" i="2"/>
  <c r="AX926" i="2"/>
  <c r="AX927" i="2"/>
  <c r="AX928" i="2"/>
  <c r="AX929" i="2"/>
  <c r="AX930" i="2"/>
  <c r="AX931" i="2"/>
  <c r="AX932" i="2"/>
  <c r="AX933" i="2"/>
  <c r="AX934" i="2"/>
  <c r="AX935" i="2"/>
  <c r="AX936" i="2"/>
  <c r="AX937" i="2"/>
  <c r="AX938" i="2"/>
  <c r="AX939" i="2"/>
  <c r="AX940" i="2"/>
  <c r="AX941" i="2"/>
  <c r="AX942" i="2"/>
  <c r="AX943" i="2"/>
  <c r="AX944" i="2"/>
  <c r="AX945" i="2"/>
  <c r="AX946" i="2"/>
  <c r="AX947" i="2"/>
  <c r="AX948" i="2"/>
  <c r="AX949" i="2"/>
  <c r="AX950" i="2"/>
  <c r="AX951" i="2"/>
  <c r="AX952" i="2"/>
  <c r="AX953" i="2"/>
  <c r="AX954" i="2"/>
  <c r="AX955" i="2"/>
  <c r="AX956" i="2"/>
  <c r="AX957" i="2"/>
  <c r="AX958" i="2"/>
  <c r="AX959" i="2"/>
  <c r="AX960" i="2"/>
  <c r="AX961" i="2"/>
  <c r="AX962" i="2"/>
  <c r="AX963" i="2"/>
  <c r="AX964" i="2"/>
  <c r="AX965" i="2"/>
  <c r="AX966" i="2"/>
  <c r="AX967" i="2"/>
  <c r="AX968" i="2"/>
  <c r="AX969" i="2"/>
  <c r="AX970" i="2"/>
  <c r="AX971" i="2"/>
  <c r="AX972" i="2"/>
  <c r="AX973" i="2"/>
  <c r="AX974" i="2"/>
  <c r="AX975" i="2"/>
  <c r="AX976" i="2"/>
  <c r="AX977" i="2"/>
  <c r="AX978" i="2"/>
  <c r="AX979" i="2"/>
  <c r="AX980" i="2"/>
  <c r="AX981" i="2"/>
  <c r="AX982" i="2"/>
  <c r="AX983" i="2"/>
  <c r="AX984" i="2"/>
  <c r="AX985" i="2"/>
  <c r="AX986" i="2"/>
  <c r="AX987" i="2"/>
  <c r="AX988" i="2"/>
  <c r="AX989" i="2"/>
  <c r="AX990" i="2"/>
  <c r="AX991" i="2"/>
  <c r="AX992" i="2"/>
  <c r="AX993" i="2"/>
  <c r="AX994" i="2"/>
  <c r="AX995" i="2"/>
  <c r="AX996" i="2"/>
  <c r="AX997" i="2"/>
  <c r="AX998" i="2"/>
  <c r="AX999" i="2"/>
  <c r="AX1000" i="2"/>
  <c r="AX1001" i="2"/>
  <c r="AX1002" i="2"/>
  <c r="AX1003" i="2"/>
  <c r="AX1004" i="2"/>
  <c r="AX1005" i="2"/>
  <c r="AX1006" i="2"/>
  <c r="AX1007" i="2"/>
  <c r="AX1008" i="2"/>
  <c r="AX1009" i="2"/>
  <c r="AX1010" i="2"/>
  <c r="AX1011" i="2"/>
  <c r="AX1012" i="2"/>
  <c r="AX1013" i="2"/>
  <c r="AX1014" i="2"/>
  <c r="AX1015" i="2"/>
  <c r="AX1016" i="2"/>
  <c r="AX1017" i="2"/>
  <c r="AX1018" i="2"/>
  <c r="AX1019" i="2"/>
  <c r="AX1020" i="2"/>
  <c r="AX1021" i="2"/>
  <c r="AX1022" i="2"/>
  <c r="AX1023" i="2"/>
  <c r="AX1024" i="2"/>
  <c r="AX1025" i="2"/>
  <c r="AX1026" i="2"/>
  <c r="AX1027" i="2"/>
  <c r="AX1028" i="2"/>
  <c r="AX1029" i="2"/>
  <c r="AX1030" i="2"/>
  <c r="AX1031" i="2"/>
  <c r="AX1032" i="2"/>
  <c r="AX1033" i="2"/>
  <c r="AX1034" i="2"/>
  <c r="AX1035" i="2"/>
  <c r="AX1036" i="2"/>
  <c r="AX1037" i="2"/>
  <c r="AX1038" i="2"/>
  <c r="AX1039" i="2"/>
  <c r="AX1040" i="2"/>
  <c r="AX1041" i="2"/>
  <c r="AX1042" i="2"/>
  <c r="AX1043" i="2"/>
  <c r="AX1044" i="2"/>
  <c r="AX1045" i="2"/>
  <c r="AX1046" i="2"/>
  <c r="AX1047" i="2"/>
  <c r="AX1048" i="2"/>
  <c r="AX1049" i="2"/>
  <c r="AX1050" i="2"/>
  <c r="AX1051" i="2"/>
  <c r="AX1052" i="2"/>
  <c r="AX1053" i="2"/>
  <c r="AX1054" i="2"/>
  <c r="AX1055" i="2"/>
  <c r="AX1056" i="2"/>
  <c r="AX1057" i="2"/>
  <c r="AX1058" i="2"/>
  <c r="AX1059" i="2"/>
  <c r="AX1060" i="2"/>
  <c r="AX1061" i="2"/>
  <c r="AX1062" i="2"/>
  <c r="AX1063" i="2"/>
  <c r="AX1064" i="2"/>
  <c r="AX1065" i="2"/>
  <c r="AX1066" i="2"/>
  <c r="AX1067" i="2"/>
  <c r="AX1068" i="2"/>
  <c r="AX1069" i="2"/>
  <c r="AX1070" i="2"/>
  <c r="AX1071" i="2"/>
  <c r="AX1072" i="2"/>
  <c r="AX1073" i="2"/>
  <c r="AX1074" i="2"/>
  <c r="AX1075" i="2"/>
  <c r="AX1076" i="2"/>
  <c r="AX1077" i="2"/>
  <c r="AX1078" i="2"/>
  <c r="AX1079" i="2"/>
  <c r="AX1080" i="2"/>
  <c r="AX1081" i="2"/>
  <c r="AX1082" i="2"/>
  <c r="AX1083" i="2"/>
  <c r="AX1084" i="2"/>
  <c r="AX1085" i="2"/>
  <c r="AX1086" i="2"/>
  <c r="AX1087" i="2"/>
  <c r="AX1088" i="2"/>
  <c r="AX1089" i="2"/>
  <c r="AX1090" i="2"/>
  <c r="AX1091" i="2"/>
  <c r="AX1092" i="2"/>
  <c r="AX1093" i="2"/>
  <c r="AX1094" i="2"/>
  <c r="AX1095" i="2"/>
  <c r="AX1096" i="2"/>
  <c r="AX1097" i="2"/>
  <c r="AX1098" i="2"/>
  <c r="AX1099" i="2"/>
  <c r="AX1100" i="2"/>
  <c r="AX1101" i="2"/>
  <c r="AX1102" i="2"/>
  <c r="AX1103" i="2"/>
  <c r="AX1104" i="2"/>
  <c r="AX1105" i="2"/>
  <c r="AX1106" i="2"/>
  <c r="AX1107" i="2"/>
  <c r="AX1108" i="2"/>
  <c r="AX1109" i="2"/>
  <c r="AX1110" i="2"/>
  <c r="AX1111" i="2"/>
  <c r="AX1112" i="2"/>
  <c r="AX1113" i="2"/>
  <c r="AX1114" i="2"/>
  <c r="AX1115" i="2"/>
  <c r="AX1116" i="2"/>
  <c r="AX1117" i="2"/>
  <c r="AX1118" i="2"/>
  <c r="AX1119" i="2"/>
  <c r="AX1120" i="2"/>
  <c r="AX1121" i="2"/>
  <c r="AX1122" i="2"/>
  <c r="AX1123" i="2"/>
  <c r="AX1124" i="2"/>
  <c r="AX1125" i="2"/>
  <c r="AX1126" i="2"/>
  <c r="AX1127" i="2"/>
  <c r="AX1128" i="2"/>
  <c r="AX1129" i="2"/>
  <c r="AX1130" i="2"/>
  <c r="AX1131" i="2"/>
  <c r="AX1132" i="2"/>
  <c r="AX1133" i="2"/>
  <c r="AX1134" i="2"/>
  <c r="AX1135" i="2"/>
  <c r="AX1136" i="2"/>
  <c r="AX1137" i="2"/>
  <c r="AX1138" i="2"/>
  <c r="AX1139" i="2"/>
  <c r="AX1140" i="2"/>
  <c r="AX1141" i="2"/>
  <c r="AX1142" i="2"/>
  <c r="AX1143" i="2"/>
  <c r="AX1144" i="2"/>
  <c r="AX1145" i="2"/>
  <c r="AX1146" i="2"/>
  <c r="AX1147" i="2"/>
  <c r="AX1148" i="2"/>
  <c r="AX1149" i="2"/>
  <c r="AX1150" i="2"/>
  <c r="AX1151" i="2"/>
  <c r="AX1152" i="2"/>
  <c r="AX1153" i="2"/>
  <c r="AX1154" i="2"/>
  <c r="AX1155" i="2"/>
  <c r="AX1156" i="2"/>
  <c r="AX1157" i="2"/>
  <c r="AX1158" i="2"/>
  <c r="AX1159" i="2"/>
  <c r="AX1160" i="2"/>
  <c r="AX1161" i="2"/>
  <c r="AX1162" i="2"/>
  <c r="AX1163" i="2"/>
  <c r="AX1164" i="2"/>
  <c r="AX1165" i="2"/>
  <c r="AX1166" i="2"/>
  <c r="AX1167" i="2"/>
  <c r="AX1168" i="2"/>
  <c r="AX1169" i="2"/>
  <c r="AX1170" i="2"/>
  <c r="AX1171" i="2"/>
  <c r="AX1172" i="2"/>
  <c r="AX1173" i="2"/>
  <c r="AX1174" i="2"/>
  <c r="AX1175" i="2"/>
  <c r="AX1176" i="2"/>
  <c r="AX1177" i="2"/>
  <c r="AX1178" i="2"/>
  <c r="AX1179" i="2"/>
  <c r="AX1180" i="2"/>
  <c r="AX1181" i="2"/>
  <c r="AX1182" i="2"/>
  <c r="AX1183" i="2"/>
  <c r="AX1184" i="2"/>
  <c r="AX1185" i="2"/>
  <c r="AX1186" i="2"/>
  <c r="AX1187" i="2"/>
  <c r="AX1188" i="2"/>
  <c r="AX1189" i="2"/>
  <c r="AX1190" i="2"/>
  <c r="AX1191" i="2"/>
  <c r="AX1192" i="2"/>
  <c r="AX1193" i="2"/>
  <c r="AX1194" i="2"/>
  <c r="AX1195" i="2"/>
  <c r="AX1196" i="2"/>
  <c r="AX1197" i="2"/>
  <c r="AX1198" i="2"/>
  <c r="AX1199" i="2"/>
  <c r="AX1200" i="2"/>
  <c r="AX1201" i="2"/>
  <c r="AX1202" i="2"/>
  <c r="AX1203" i="2"/>
  <c r="AX1204" i="2"/>
  <c r="AX1205" i="2"/>
  <c r="AX1206" i="2"/>
  <c r="AX1207" i="2"/>
  <c r="AX1208" i="2"/>
  <c r="AX1209" i="2"/>
  <c r="AX1210" i="2"/>
  <c r="AX1211" i="2"/>
  <c r="AX1212" i="2"/>
  <c r="AX1213" i="2"/>
  <c r="AX1214" i="2"/>
  <c r="AX1215" i="2"/>
  <c r="AX1216" i="2"/>
  <c r="AX1217" i="2"/>
  <c r="AX1218" i="2"/>
  <c r="AX1219" i="2"/>
  <c r="AX1220" i="2"/>
  <c r="AX1221" i="2"/>
  <c r="AX1222" i="2"/>
  <c r="AX1223" i="2"/>
  <c r="AX1224" i="2"/>
  <c r="AX1225" i="2"/>
  <c r="AX1226" i="2"/>
  <c r="AX1227" i="2"/>
  <c r="AX1228" i="2"/>
  <c r="AX1229" i="2"/>
  <c r="AX1230" i="2"/>
  <c r="AX1231" i="2"/>
  <c r="AX1232" i="2"/>
  <c r="AX1233" i="2"/>
  <c r="AX1234" i="2"/>
  <c r="AX1235" i="2"/>
  <c r="AX1236" i="2"/>
  <c r="AX1237" i="2"/>
  <c r="AX1238" i="2"/>
  <c r="AX1239" i="2"/>
  <c r="AX1240" i="2"/>
  <c r="AX1241" i="2"/>
  <c r="AX1242" i="2"/>
  <c r="AX1243" i="2"/>
  <c r="AX1244" i="2"/>
  <c r="AX1245" i="2"/>
  <c r="AX1246" i="2"/>
  <c r="AX1247" i="2"/>
  <c r="AX1248" i="2"/>
  <c r="AX1249" i="2"/>
  <c r="AX1250" i="2"/>
  <c r="AX1251" i="2"/>
  <c r="AX1252" i="2"/>
  <c r="AX1253" i="2"/>
  <c r="AX1254" i="2"/>
  <c r="AX1255" i="2"/>
  <c r="AX1256" i="2"/>
  <c r="AX1257" i="2"/>
  <c r="AX1258" i="2"/>
  <c r="AX1259" i="2"/>
  <c r="AX1260" i="2"/>
  <c r="AX1261" i="2"/>
  <c r="AX1262" i="2"/>
  <c r="AX1263" i="2"/>
  <c r="AX1264" i="2"/>
  <c r="AX1265" i="2"/>
  <c r="AX1266" i="2"/>
  <c r="AX1267" i="2"/>
  <c r="AX1268" i="2"/>
  <c r="AX1269" i="2"/>
  <c r="AX1270" i="2"/>
  <c r="AX1271" i="2"/>
  <c r="AX1272" i="2"/>
  <c r="AX1273" i="2"/>
  <c r="AX1274" i="2"/>
  <c r="AX1275" i="2"/>
  <c r="AX1276" i="2"/>
  <c r="AX1277" i="2"/>
  <c r="AX1278" i="2"/>
  <c r="AX1279" i="2"/>
  <c r="AX1280" i="2"/>
  <c r="AX1281" i="2"/>
  <c r="AX1282" i="2"/>
  <c r="AX1283" i="2"/>
  <c r="AX1284" i="2"/>
  <c r="AX1285" i="2"/>
  <c r="AX1286" i="2"/>
  <c r="AX1287" i="2"/>
  <c r="AX1288" i="2"/>
  <c r="AX1289" i="2"/>
  <c r="AX1290" i="2"/>
  <c r="AX1291" i="2"/>
  <c r="AX1292" i="2"/>
  <c r="AX1293" i="2"/>
  <c r="AX1294" i="2"/>
  <c r="AX1295" i="2"/>
  <c r="AX1296" i="2"/>
  <c r="AX1297" i="2"/>
  <c r="AX1298" i="2"/>
  <c r="AX1299" i="2"/>
  <c r="AX1300" i="2"/>
  <c r="AX1301" i="2"/>
  <c r="AX1302" i="2"/>
  <c r="AX1303" i="2"/>
  <c r="AX1304" i="2"/>
  <c r="AX1305" i="2"/>
  <c r="AX1306" i="2"/>
  <c r="AX1307" i="2"/>
  <c r="AX1308" i="2"/>
  <c r="AX1309" i="2"/>
  <c r="AX1310" i="2"/>
  <c r="AX1311" i="2"/>
  <c r="AX1312" i="2"/>
  <c r="AX1313" i="2"/>
  <c r="AX1314" i="2"/>
  <c r="AX1315" i="2"/>
  <c r="AX1316" i="2"/>
  <c r="AX1317" i="2"/>
  <c r="AX1318" i="2"/>
  <c r="AX1319" i="2"/>
  <c r="AX1320" i="2"/>
  <c r="AX1321" i="2"/>
  <c r="AX1322" i="2"/>
  <c r="AX1323" i="2"/>
  <c r="AX1324" i="2"/>
  <c r="AX1325" i="2"/>
  <c r="AX1326" i="2"/>
  <c r="AX1327" i="2"/>
  <c r="AX1328" i="2"/>
  <c r="AX1329" i="2"/>
  <c r="AX1330" i="2"/>
  <c r="AX1331" i="2"/>
  <c r="AX1332" i="2"/>
  <c r="AX1333" i="2"/>
  <c r="AX1334" i="2"/>
  <c r="AX1335" i="2"/>
  <c r="AX1336" i="2"/>
  <c r="AX1337" i="2"/>
  <c r="AX1338" i="2"/>
  <c r="AX1339" i="2"/>
  <c r="AX1340" i="2"/>
  <c r="AX1341" i="2"/>
  <c r="AX1342" i="2"/>
  <c r="AX1343" i="2"/>
  <c r="AX1344" i="2"/>
  <c r="AX1345" i="2"/>
  <c r="AX1346" i="2"/>
  <c r="AX1347" i="2"/>
  <c r="AX1348" i="2"/>
  <c r="AX1349" i="2"/>
  <c r="AX1350" i="2"/>
  <c r="AX1351" i="2"/>
  <c r="AX1352" i="2"/>
  <c r="AX1353" i="2"/>
  <c r="AX1354" i="2"/>
  <c r="AX1355" i="2"/>
  <c r="AX1356" i="2"/>
  <c r="AX1357" i="2"/>
  <c r="AX1358" i="2"/>
  <c r="AX1359" i="2"/>
  <c r="AX1360" i="2"/>
  <c r="AX1361" i="2"/>
  <c r="AX1362" i="2"/>
  <c r="AX1363" i="2"/>
  <c r="AX1364" i="2"/>
  <c r="AX1365" i="2"/>
  <c r="AX1366" i="2"/>
  <c r="AX1367" i="2"/>
  <c r="AX1368" i="2"/>
  <c r="AX1369" i="2"/>
  <c r="AX1370" i="2"/>
  <c r="AX1371" i="2"/>
  <c r="AX1372" i="2"/>
  <c r="AX1373" i="2"/>
  <c r="AX1374" i="2"/>
  <c r="AX1375" i="2"/>
  <c r="AX1376" i="2"/>
  <c r="AX1377" i="2"/>
  <c r="AX1378" i="2"/>
  <c r="AX1379" i="2"/>
  <c r="AX1380" i="2"/>
  <c r="AX1381" i="2"/>
  <c r="AX1382" i="2"/>
  <c r="AX1383" i="2"/>
  <c r="AX1384" i="2"/>
  <c r="AX1385" i="2"/>
  <c r="AX1386" i="2"/>
  <c r="AX1387" i="2"/>
  <c r="AX1388" i="2"/>
  <c r="AX1389" i="2"/>
  <c r="AX1390" i="2"/>
  <c r="AX1391" i="2"/>
  <c r="AX1392" i="2"/>
  <c r="AX1393" i="2"/>
  <c r="AX1394" i="2"/>
  <c r="AX1395" i="2"/>
  <c r="AX1396" i="2"/>
  <c r="AX1397" i="2"/>
  <c r="AX1398" i="2"/>
  <c r="AX1399" i="2"/>
  <c r="AX1400" i="2"/>
  <c r="AX1401" i="2"/>
  <c r="AX1402" i="2"/>
  <c r="AX1403" i="2"/>
  <c r="AX1404" i="2"/>
  <c r="AX1405" i="2"/>
  <c r="AX1406" i="2"/>
  <c r="AX1407" i="2"/>
  <c r="AX1408" i="2"/>
  <c r="AX1409" i="2"/>
  <c r="AX1410" i="2"/>
  <c r="AX1411" i="2"/>
  <c r="AX1412" i="2"/>
  <c r="AX1413" i="2"/>
  <c r="AX1414" i="2"/>
  <c r="AX1415" i="2"/>
  <c r="AX1416" i="2"/>
  <c r="AX1417" i="2"/>
  <c r="AX1418" i="2"/>
  <c r="AX1419" i="2"/>
  <c r="AX1420" i="2"/>
  <c r="AX1421" i="2"/>
  <c r="AX1422" i="2"/>
  <c r="AX1423" i="2"/>
  <c r="AX1424" i="2"/>
  <c r="AX1425" i="2"/>
  <c r="AX1426" i="2"/>
  <c r="AX1427" i="2"/>
  <c r="AX1428" i="2"/>
  <c r="AX1429" i="2"/>
  <c r="AX1430" i="2"/>
  <c r="AX1431" i="2"/>
  <c r="AX1432" i="2"/>
  <c r="AX1433" i="2"/>
  <c r="AX1434" i="2"/>
  <c r="AX1435" i="2"/>
  <c r="AX1436" i="2"/>
  <c r="AX1437" i="2"/>
  <c r="AX1438" i="2"/>
  <c r="AX1439" i="2"/>
  <c r="AX1440" i="2"/>
  <c r="AX1441" i="2"/>
  <c r="AX1442" i="2"/>
  <c r="AX1443" i="2"/>
  <c r="AX1444" i="2"/>
  <c r="AX1445" i="2"/>
  <c r="AX1446" i="2"/>
  <c r="AX1447" i="2"/>
  <c r="AX1448" i="2"/>
  <c r="AX1449" i="2"/>
  <c r="AX1450" i="2"/>
  <c r="AX1451" i="2"/>
  <c r="AX1452" i="2"/>
  <c r="AX1453" i="2"/>
  <c r="AX1454" i="2"/>
  <c r="AX1455" i="2"/>
  <c r="AX1456" i="2"/>
  <c r="AX1457" i="2"/>
  <c r="AX1458" i="2"/>
  <c r="AX1459" i="2"/>
  <c r="AX1460" i="2"/>
  <c r="AX1461" i="2"/>
  <c r="AX1462" i="2"/>
  <c r="AX1463" i="2"/>
  <c r="AX1464" i="2"/>
  <c r="AX1465" i="2"/>
  <c r="AX1466" i="2"/>
  <c r="AX1467" i="2"/>
  <c r="AX1468" i="2"/>
  <c r="AX1469" i="2"/>
  <c r="AX1470" i="2"/>
  <c r="AX1471" i="2"/>
  <c r="AX1472" i="2"/>
  <c r="AX1473" i="2"/>
  <c r="AX1474" i="2"/>
  <c r="AX1475" i="2"/>
  <c r="AX1476" i="2"/>
  <c r="AX1477" i="2"/>
  <c r="AX1478" i="2"/>
  <c r="AX1479" i="2"/>
  <c r="AX1480" i="2"/>
  <c r="AX1481" i="2"/>
  <c r="AX1482" i="2"/>
  <c r="AX1483" i="2"/>
  <c r="AX1484" i="2"/>
  <c r="AX1485" i="2"/>
  <c r="AX1486" i="2"/>
  <c r="AX1487" i="2"/>
  <c r="AX1488" i="2"/>
  <c r="AX1489" i="2"/>
  <c r="AX1490" i="2"/>
  <c r="AX1491" i="2"/>
  <c r="AX1492" i="2"/>
  <c r="AX1493" i="2"/>
  <c r="AX1494" i="2"/>
  <c r="AX1495" i="2"/>
  <c r="AX1496" i="2"/>
  <c r="AX1497" i="2"/>
  <c r="AX1498" i="2"/>
  <c r="AX1499" i="2"/>
  <c r="AX1500" i="2"/>
  <c r="AX1501" i="2"/>
  <c r="AX1502" i="2"/>
  <c r="AX1503" i="2"/>
  <c r="AX1504" i="2"/>
  <c r="AX1505" i="2"/>
  <c r="AX1506" i="2"/>
  <c r="AX1507" i="2"/>
  <c r="AX1508" i="2"/>
  <c r="AX1509" i="2"/>
  <c r="AX1510" i="2"/>
  <c r="AX1511" i="2"/>
  <c r="AX1512" i="2"/>
  <c r="AX1513" i="2"/>
  <c r="AX1514" i="2"/>
  <c r="AX1515" i="2"/>
  <c r="AX1516" i="2"/>
  <c r="AX1517" i="2"/>
  <c r="AX1518" i="2"/>
  <c r="AX1519" i="2"/>
  <c r="AX1520" i="2"/>
  <c r="AX1521" i="2"/>
  <c r="AX1522" i="2"/>
  <c r="AX1523" i="2"/>
  <c r="AX1524" i="2"/>
  <c r="AX1525" i="2"/>
  <c r="AX1526" i="2"/>
  <c r="AX1527" i="2"/>
  <c r="AX1528" i="2"/>
  <c r="AX1529" i="2"/>
  <c r="AX1530" i="2"/>
  <c r="AX1531" i="2"/>
  <c r="AX1532" i="2"/>
  <c r="AX1533" i="2"/>
  <c r="AX1534" i="2"/>
  <c r="AX1535" i="2"/>
  <c r="AX1536" i="2"/>
  <c r="AX1537" i="2"/>
  <c r="AX1538" i="2"/>
  <c r="AX1539" i="2"/>
  <c r="AX1540" i="2"/>
  <c r="AX1541" i="2"/>
  <c r="AX1542" i="2"/>
  <c r="AX1543" i="2"/>
  <c r="AX1544" i="2"/>
  <c r="AX1545" i="2"/>
  <c r="AX1546" i="2"/>
  <c r="AX1547" i="2"/>
  <c r="AX1548" i="2"/>
  <c r="AX1549" i="2"/>
  <c r="AX1550" i="2"/>
  <c r="AX1551" i="2"/>
  <c r="AX1552" i="2"/>
  <c r="AX1553" i="2"/>
  <c r="AX1554" i="2"/>
  <c r="AX1555" i="2"/>
  <c r="AX1556" i="2"/>
  <c r="AX1557" i="2"/>
  <c r="AX1558" i="2"/>
  <c r="AX1559" i="2"/>
  <c r="AX1560" i="2"/>
  <c r="AX1561" i="2"/>
  <c r="AX1562" i="2"/>
  <c r="AX1563" i="2"/>
  <c r="AX1564" i="2"/>
  <c r="AX1565" i="2"/>
  <c r="AX1566" i="2"/>
  <c r="AX1567" i="2"/>
  <c r="AX1568" i="2"/>
  <c r="AX1569" i="2"/>
  <c r="AX1570" i="2"/>
  <c r="AX1571" i="2"/>
  <c r="AX1572" i="2"/>
  <c r="AX1573" i="2"/>
  <c r="AX1574" i="2"/>
  <c r="AX1575" i="2"/>
  <c r="AX1576" i="2"/>
  <c r="AX1577" i="2"/>
  <c r="AX1578" i="2"/>
  <c r="AX1579" i="2"/>
  <c r="AX1580" i="2"/>
  <c r="AX1581" i="2"/>
  <c r="AX1582" i="2"/>
  <c r="AX1583" i="2"/>
  <c r="AX1584" i="2"/>
  <c r="AX1585" i="2"/>
  <c r="AX1586" i="2"/>
  <c r="AX1587" i="2"/>
  <c r="AX1588" i="2"/>
  <c r="AX1589" i="2"/>
  <c r="AX1590" i="2"/>
  <c r="AX1591" i="2"/>
  <c r="AX1592" i="2"/>
  <c r="AX1593" i="2"/>
  <c r="AX1594" i="2"/>
  <c r="AX1595" i="2"/>
  <c r="AX1596" i="2"/>
  <c r="AX1597" i="2"/>
  <c r="AX1598" i="2"/>
  <c r="AX1599" i="2"/>
  <c r="AX1600" i="2"/>
  <c r="AX1601" i="2"/>
  <c r="AX1602" i="2"/>
  <c r="AX1603" i="2"/>
  <c r="AX1604" i="2"/>
  <c r="AX1605" i="2"/>
  <c r="AX1606" i="2"/>
  <c r="AX1607" i="2"/>
  <c r="AX1608" i="2"/>
  <c r="AX1609" i="2"/>
  <c r="AX1610" i="2"/>
  <c r="AX1611" i="2"/>
  <c r="AX1612" i="2"/>
  <c r="AX1613" i="2"/>
  <c r="AX1614" i="2"/>
  <c r="AX1615" i="2"/>
  <c r="AX1616" i="2"/>
  <c r="AX1617" i="2"/>
  <c r="AX1618" i="2"/>
  <c r="AX1619" i="2"/>
  <c r="AX1620" i="2"/>
  <c r="AX1621" i="2"/>
  <c r="AX1622" i="2"/>
  <c r="AX1623" i="2"/>
  <c r="AX1624" i="2"/>
  <c r="AX1625" i="2"/>
  <c r="AX1626" i="2"/>
  <c r="AX1627" i="2"/>
  <c r="AX1628" i="2"/>
  <c r="AX1629" i="2"/>
  <c r="AX1630" i="2"/>
  <c r="AX1631" i="2"/>
  <c r="AX1632" i="2"/>
  <c r="AX1633" i="2"/>
  <c r="AX1634" i="2"/>
  <c r="AX1635" i="2"/>
  <c r="AX1636" i="2"/>
  <c r="AX1637" i="2"/>
  <c r="AX1638" i="2"/>
  <c r="AX1639" i="2"/>
  <c r="AX1640" i="2"/>
  <c r="AX1641" i="2"/>
  <c r="AX1642" i="2"/>
  <c r="AX1643" i="2"/>
  <c r="AX1644" i="2"/>
  <c r="AX1645" i="2"/>
  <c r="AX1646" i="2"/>
  <c r="AX1647" i="2"/>
  <c r="AX1648" i="2"/>
  <c r="AX1649" i="2"/>
  <c r="AX1650" i="2"/>
  <c r="AX1651" i="2"/>
  <c r="AX1652" i="2"/>
  <c r="AX1653" i="2"/>
  <c r="AX1654" i="2"/>
  <c r="AX1655" i="2"/>
  <c r="AX1656" i="2"/>
  <c r="AX1657" i="2"/>
  <c r="AX1658" i="2"/>
  <c r="AX1659" i="2"/>
  <c r="AX1660" i="2"/>
  <c r="AX1661" i="2"/>
  <c r="AX1662" i="2"/>
  <c r="AX1663" i="2"/>
  <c r="AX1664" i="2"/>
  <c r="AX1665" i="2"/>
  <c r="AX1666" i="2"/>
  <c r="AX1667" i="2"/>
  <c r="AX1668" i="2"/>
  <c r="AX1669" i="2"/>
  <c r="AX2" i="2"/>
  <c r="AV2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38" i="2"/>
  <c r="AV39" i="2"/>
  <c r="AV40" i="2"/>
  <c r="AV41" i="2"/>
  <c r="AV42" i="2"/>
  <c r="AV43" i="2"/>
  <c r="AV44" i="2"/>
  <c r="AV45" i="2"/>
  <c r="AV46" i="2"/>
  <c r="AV47" i="2"/>
  <c r="AV48" i="2"/>
  <c r="AV49" i="2"/>
  <c r="AV50" i="2"/>
  <c r="AV51" i="2"/>
  <c r="AV52" i="2"/>
  <c r="AV53" i="2"/>
  <c r="AV54" i="2"/>
  <c r="AV55" i="2"/>
  <c r="AV56" i="2"/>
  <c r="AV57" i="2"/>
  <c r="AV58" i="2"/>
  <c r="AV59" i="2"/>
  <c r="AV60" i="2"/>
  <c r="AV61" i="2"/>
  <c r="AV62" i="2"/>
  <c r="AV63" i="2"/>
  <c r="AV64" i="2"/>
  <c r="AV65" i="2"/>
  <c r="AV66" i="2"/>
  <c r="AV67" i="2"/>
  <c r="AV68" i="2"/>
  <c r="AV69" i="2"/>
  <c r="AV70" i="2"/>
  <c r="AV71" i="2"/>
  <c r="AV72" i="2"/>
  <c r="AV73" i="2"/>
  <c r="AV74" i="2"/>
  <c r="AV75" i="2"/>
  <c r="AV76" i="2"/>
  <c r="AV77" i="2"/>
  <c r="AV78" i="2"/>
  <c r="AV79" i="2"/>
  <c r="AV80" i="2"/>
  <c r="AV81" i="2"/>
  <c r="AV82" i="2"/>
  <c r="AV83" i="2"/>
  <c r="AV84" i="2"/>
  <c r="AV85" i="2"/>
  <c r="AV86" i="2"/>
  <c r="AV87" i="2"/>
  <c r="AV88" i="2"/>
  <c r="AV89" i="2"/>
  <c r="AV90" i="2"/>
  <c r="AV91" i="2"/>
  <c r="AV92" i="2"/>
  <c r="AV93" i="2"/>
  <c r="AV94" i="2"/>
  <c r="AV95" i="2"/>
  <c r="AV96" i="2"/>
  <c r="AV97" i="2"/>
  <c r="AV98" i="2"/>
  <c r="AV99" i="2"/>
  <c r="AV100" i="2"/>
  <c r="AV101" i="2"/>
  <c r="AV102" i="2"/>
  <c r="AV103" i="2"/>
  <c r="AV104" i="2"/>
  <c r="AV105" i="2"/>
  <c r="AV106" i="2"/>
  <c r="AV107" i="2"/>
  <c r="AV108" i="2"/>
  <c r="AV109" i="2"/>
  <c r="AV110" i="2"/>
  <c r="AV111" i="2"/>
  <c r="AV112" i="2"/>
  <c r="AV113" i="2"/>
  <c r="AV114" i="2"/>
  <c r="AV115" i="2"/>
  <c r="AV116" i="2"/>
  <c r="AV117" i="2"/>
  <c r="AV118" i="2"/>
  <c r="AV119" i="2"/>
  <c r="AV120" i="2"/>
  <c r="AV121" i="2"/>
  <c r="AV122" i="2"/>
  <c r="AV123" i="2"/>
  <c r="AV124" i="2"/>
  <c r="AV125" i="2"/>
  <c r="AV126" i="2"/>
  <c r="AV127" i="2"/>
  <c r="AV128" i="2"/>
  <c r="AV129" i="2"/>
  <c r="AV130" i="2"/>
  <c r="AV131" i="2"/>
  <c r="AV132" i="2"/>
  <c r="AV133" i="2"/>
  <c r="AV134" i="2"/>
  <c r="AV135" i="2"/>
  <c r="AV136" i="2"/>
  <c r="AV137" i="2"/>
  <c r="AV138" i="2"/>
  <c r="AV139" i="2"/>
  <c r="AV140" i="2"/>
  <c r="AV141" i="2"/>
  <c r="AV142" i="2"/>
  <c r="AV143" i="2"/>
  <c r="AV144" i="2"/>
  <c r="AV145" i="2"/>
  <c r="AV146" i="2"/>
  <c r="AV147" i="2"/>
  <c r="AV148" i="2"/>
  <c r="AV149" i="2"/>
  <c r="AV150" i="2"/>
  <c r="AV151" i="2"/>
  <c r="AV152" i="2"/>
  <c r="AV153" i="2"/>
  <c r="AV154" i="2"/>
  <c r="AV155" i="2"/>
  <c r="AV156" i="2"/>
  <c r="AV157" i="2"/>
  <c r="AV158" i="2"/>
  <c r="AV159" i="2"/>
  <c r="AV160" i="2"/>
  <c r="AV161" i="2"/>
  <c r="AV162" i="2"/>
  <c r="AV163" i="2"/>
  <c r="AV164" i="2"/>
  <c r="AV165" i="2"/>
  <c r="AV166" i="2"/>
  <c r="AV167" i="2"/>
  <c r="AV168" i="2"/>
  <c r="AV169" i="2"/>
  <c r="AV170" i="2"/>
  <c r="AV171" i="2"/>
  <c r="AV172" i="2"/>
  <c r="AV173" i="2"/>
  <c r="AV174" i="2"/>
  <c r="AV175" i="2"/>
  <c r="AV176" i="2"/>
  <c r="AV177" i="2"/>
  <c r="AV178" i="2"/>
  <c r="AV179" i="2"/>
  <c r="AV180" i="2"/>
  <c r="AV181" i="2"/>
  <c r="AV182" i="2"/>
  <c r="AV183" i="2"/>
  <c r="AV184" i="2"/>
  <c r="AV185" i="2"/>
  <c r="AV186" i="2"/>
  <c r="AV187" i="2"/>
  <c r="AV188" i="2"/>
  <c r="AV189" i="2"/>
  <c r="AV190" i="2"/>
  <c r="AV191" i="2"/>
  <c r="AV192" i="2"/>
  <c r="AV193" i="2"/>
  <c r="AV194" i="2"/>
  <c r="AV195" i="2"/>
  <c r="AV196" i="2"/>
  <c r="AV197" i="2"/>
  <c r="AV198" i="2"/>
  <c r="AV199" i="2"/>
  <c r="AV200" i="2"/>
  <c r="AV201" i="2"/>
  <c r="AV202" i="2"/>
  <c r="AV203" i="2"/>
  <c r="AV204" i="2"/>
  <c r="AV205" i="2"/>
  <c r="AV206" i="2"/>
  <c r="AV207" i="2"/>
  <c r="AV208" i="2"/>
  <c r="AV209" i="2"/>
  <c r="AV210" i="2"/>
  <c r="AV211" i="2"/>
  <c r="AV212" i="2"/>
  <c r="AV213" i="2"/>
  <c r="AV214" i="2"/>
  <c r="AV215" i="2"/>
  <c r="AV216" i="2"/>
  <c r="AV217" i="2"/>
  <c r="AV218" i="2"/>
  <c r="AV219" i="2"/>
  <c r="AV220" i="2"/>
  <c r="AV221" i="2"/>
  <c r="AV222" i="2"/>
  <c r="AV223" i="2"/>
  <c r="AV224" i="2"/>
  <c r="AV225" i="2"/>
  <c r="AV226" i="2"/>
  <c r="AV227" i="2"/>
  <c r="AV228" i="2"/>
  <c r="AV229" i="2"/>
  <c r="AV230" i="2"/>
  <c r="AV231" i="2"/>
  <c r="AV232" i="2"/>
  <c r="AV233" i="2"/>
  <c r="AV234" i="2"/>
  <c r="AV235" i="2"/>
  <c r="AV236" i="2"/>
  <c r="AV237" i="2"/>
  <c r="AV238" i="2"/>
  <c r="AV239" i="2"/>
  <c r="AV240" i="2"/>
  <c r="AV241" i="2"/>
  <c r="AV242" i="2"/>
  <c r="AV243" i="2"/>
  <c r="AV244" i="2"/>
  <c r="AV245" i="2"/>
  <c r="AV246" i="2"/>
  <c r="AV247" i="2"/>
  <c r="AV248" i="2"/>
  <c r="AV249" i="2"/>
  <c r="AV250" i="2"/>
  <c r="AV251" i="2"/>
  <c r="AV252" i="2"/>
  <c r="AV253" i="2"/>
  <c r="AV254" i="2"/>
  <c r="AV255" i="2"/>
  <c r="AV256" i="2"/>
  <c r="AV257" i="2"/>
  <c r="AV258" i="2"/>
  <c r="AV259" i="2"/>
  <c r="AV260" i="2"/>
  <c r="AV261" i="2"/>
  <c r="AV262" i="2"/>
  <c r="AV263" i="2"/>
  <c r="AV264" i="2"/>
  <c r="AV265" i="2"/>
  <c r="AV266" i="2"/>
  <c r="AV267" i="2"/>
  <c r="AV268" i="2"/>
  <c r="AV269" i="2"/>
  <c r="AV270" i="2"/>
  <c r="AV271" i="2"/>
  <c r="AV272" i="2"/>
  <c r="AV273" i="2"/>
  <c r="AV274" i="2"/>
  <c r="AV275" i="2"/>
  <c r="AV276" i="2"/>
  <c r="AV277" i="2"/>
  <c r="AV278" i="2"/>
  <c r="AV279" i="2"/>
  <c r="AV280" i="2"/>
  <c r="AV281" i="2"/>
  <c r="AV282" i="2"/>
  <c r="AV283" i="2"/>
  <c r="AV284" i="2"/>
  <c r="AV285" i="2"/>
  <c r="AV286" i="2"/>
  <c r="AV287" i="2"/>
  <c r="AV288" i="2"/>
  <c r="AV289" i="2"/>
  <c r="AV290" i="2"/>
  <c r="AV291" i="2"/>
  <c r="AV292" i="2"/>
  <c r="AV293" i="2"/>
  <c r="AV294" i="2"/>
  <c r="AV295" i="2"/>
  <c r="AV296" i="2"/>
  <c r="AV297" i="2"/>
  <c r="AV298" i="2"/>
  <c r="AV299" i="2"/>
  <c r="AV300" i="2"/>
  <c r="AV301" i="2"/>
  <c r="AV302" i="2"/>
  <c r="AV303" i="2"/>
  <c r="AV304" i="2"/>
  <c r="AV305" i="2"/>
  <c r="AV306" i="2"/>
  <c r="AV307" i="2"/>
  <c r="AV308" i="2"/>
  <c r="AV309" i="2"/>
  <c r="AV310" i="2"/>
  <c r="AV311" i="2"/>
  <c r="AV312" i="2"/>
  <c r="AV313" i="2"/>
  <c r="AV314" i="2"/>
  <c r="AV315" i="2"/>
  <c r="AV316" i="2"/>
  <c r="AV317" i="2"/>
  <c r="AV318" i="2"/>
  <c r="AV319" i="2"/>
  <c r="AV320" i="2"/>
  <c r="AV321" i="2"/>
  <c r="AV322" i="2"/>
  <c r="AV323" i="2"/>
  <c r="AV324" i="2"/>
  <c r="AV325" i="2"/>
  <c r="AV326" i="2"/>
  <c r="AV327" i="2"/>
  <c r="AV328" i="2"/>
  <c r="AV329" i="2"/>
  <c r="AV330" i="2"/>
  <c r="AV331" i="2"/>
  <c r="AV332" i="2"/>
  <c r="AV333" i="2"/>
  <c r="AV334" i="2"/>
  <c r="AV335" i="2"/>
  <c r="AV336" i="2"/>
  <c r="AV337" i="2"/>
  <c r="AV338" i="2"/>
  <c r="AV339" i="2"/>
  <c r="AV340" i="2"/>
  <c r="AV341" i="2"/>
  <c r="AV342" i="2"/>
  <c r="AV343" i="2"/>
  <c r="AV344" i="2"/>
  <c r="AV345" i="2"/>
  <c r="AV346" i="2"/>
  <c r="AV347" i="2"/>
  <c r="AV348" i="2"/>
  <c r="AV349" i="2"/>
  <c r="AV350" i="2"/>
  <c r="AV351" i="2"/>
  <c r="AV352" i="2"/>
  <c r="AV353" i="2"/>
  <c r="AV354" i="2"/>
  <c r="AV355" i="2"/>
  <c r="AV356" i="2"/>
  <c r="AV357" i="2"/>
  <c r="AV358" i="2"/>
  <c r="AV359" i="2"/>
  <c r="AV360" i="2"/>
  <c r="AV361" i="2"/>
  <c r="AV362" i="2"/>
  <c r="AV363" i="2"/>
  <c r="AV364" i="2"/>
  <c r="AV365" i="2"/>
  <c r="AV366" i="2"/>
  <c r="AV367" i="2"/>
  <c r="AV368" i="2"/>
  <c r="AV369" i="2"/>
  <c r="AV370" i="2"/>
  <c r="AV371" i="2"/>
  <c r="AV372" i="2"/>
  <c r="AV373" i="2"/>
  <c r="AV374" i="2"/>
  <c r="AV375" i="2"/>
  <c r="AV376" i="2"/>
  <c r="AV377" i="2"/>
  <c r="AV378" i="2"/>
  <c r="AV379" i="2"/>
  <c r="AV380" i="2"/>
  <c r="AV381" i="2"/>
  <c r="AV382" i="2"/>
  <c r="AV383" i="2"/>
  <c r="AV384" i="2"/>
  <c r="AV385" i="2"/>
  <c r="AV386" i="2"/>
  <c r="AV387" i="2"/>
  <c r="AV388" i="2"/>
  <c r="AV389" i="2"/>
  <c r="AV390" i="2"/>
  <c r="AV391" i="2"/>
  <c r="AV392" i="2"/>
  <c r="AV393" i="2"/>
  <c r="AV394" i="2"/>
  <c r="AV395" i="2"/>
  <c r="AV396" i="2"/>
  <c r="AV397" i="2"/>
  <c r="AV398" i="2"/>
  <c r="AV399" i="2"/>
  <c r="AV400" i="2"/>
  <c r="AV401" i="2"/>
  <c r="AV402" i="2"/>
  <c r="AV403" i="2"/>
  <c r="AV404" i="2"/>
  <c r="AV405" i="2"/>
  <c r="AV406" i="2"/>
  <c r="AV407" i="2"/>
  <c r="AV408" i="2"/>
  <c r="AV409" i="2"/>
  <c r="AV410" i="2"/>
  <c r="AV411" i="2"/>
  <c r="AV412" i="2"/>
  <c r="AV413" i="2"/>
  <c r="AV414" i="2"/>
  <c r="AV415" i="2"/>
  <c r="AV416" i="2"/>
  <c r="AV417" i="2"/>
  <c r="AV418" i="2"/>
  <c r="AV419" i="2"/>
  <c r="AV420" i="2"/>
  <c r="AV421" i="2"/>
  <c r="AV422" i="2"/>
  <c r="AV423" i="2"/>
  <c r="AV424" i="2"/>
  <c r="AV425" i="2"/>
  <c r="AV426" i="2"/>
  <c r="AV427" i="2"/>
  <c r="AV428" i="2"/>
  <c r="AV429" i="2"/>
  <c r="AV430" i="2"/>
  <c r="AV431" i="2"/>
  <c r="AV432" i="2"/>
  <c r="AV433" i="2"/>
  <c r="AV434" i="2"/>
  <c r="AV435" i="2"/>
  <c r="AV436" i="2"/>
  <c r="AV437" i="2"/>
  <c r="AV438" i="2"/>
  <c r="AV439" i="2"/>
  <c r="AV440" i="2"/>
  <c r="AV441" i="2"/>
  <c r="AV442" i="2"/>
  <c r="AV443" i="2"/>
  <c r="AV444" i="2"/>
  <c r="AV445" i="2"/>
  <c r="AV446" i="2"/>
  <c r="AV447" i="2"/>
  <c r="AV448" i="2"/>
  <c r="AV449" i="2"/>
  <c r="AV450" i="2"/>
  <c r="AV451" i="2"/>
  <c r="AV452" i="2"/>
  <c r="AV453" i="2"/>
  <c r="AV454" i="2"/>
  <c r="AV455" i="2"/>
  <c r="AV456" i="2"/>
  <c r="AV457" i="2"/>
  <c r="AV458" i="2"/>
  <c r="AV459" i="2"/>
  <c r="AV460" i="2"/>
  <c r="AV461" i="2"/>
  <c r="AV462" i="2"/>
  <c r="AV463" i="2"/>
  <c r="AV464" i="2"/>
  <c r="AV465" i="2"/>
  <c r="AV466" i="2"/>
  <c r="AV467" i="2"/>
  <c r="AV468" i="2"/>
  <c r="AV469" i="2"/>
  <c r="AV470" i="2"/>
  <c r="AV471" i="2"/>
  <c r="AV472" i="2"/>
  <c r="AV473" i="2"/>
  <c r="AV474" i="2"/>
  <c r="AV475" i="2"/>
  <c r="AV476" i="2"/>
  <c r="AV477" i="2"/>
  <c r="AV478" i="2"/>
  <c r="AV479" i="2"/>
  <c r="AV480" i="2"/>
  <c r="AV481" i="2"/>
  <c r="AV482" i="2"/>
  <c r="AV483" i="2"/>
  <c r="AV484" i="2"/>
  <c r="AV485" i="2"/>
  <c r="AV486" i="2"/>
  <c r="AV487" i="2"/>
  <c r="AV488" i="2"/>
  <c r="AV489" i="2"/>
  <c r="AV490" i="2"/>
  <c r="AV491" i="2"/>
  <c r="AV492" i="2"/>
  <c r="AV493" i="2"/>
  <c r="AV494" i="2"/>
  <c r="AV495" i="2"/>
  <c r="AV496" i="2"/>
  <c r="AV497" i="2"/>
  <c r="AV498" i="2"/>
  <c r="AV499" i="2"/>
  <c r="AV500" i="2"/>
  <c r="AV501" i="2"/>
  <c r="AV502" i="2"/>
  <c r="AV503" i="2"/>
  <c r="AV504" i="2"/>
  <c r="AV505" i="2"/>
  <c r="AV506" i="2"/>
  <c r="AV507" i="2"/>
  <c r="AV508" i="2"/>
  <c r="AV509" i="2"/>
  <c r="AV510" i="2"/>
  <c r="AV511" i="2"/>
  <c r="AV512" i="2"/>
  <c r="AV513" i="2"/>
  <c r="AV514" i="2"/>
  <c r="AV515" i="2"/>
  <c r="AV516" i="2"/>
  <c r="AV517" i="2"/>
  <c r="AV518" i="2"/>
  <c r="AV519" i="2"/>
  <c r="AV520" i="2"/>
  <c r="AV521" i="2"/>
  <c r="AV522" i="2"/>
  <c r="AV523" i="2"/>
  <c r="AV524" i="2"/>
  <c r="AV525" i="2"/>
  <c r="AV526" i="2"/>
  <c r="AV527" i="2"/>
  <c r="AV528" i="2"/>
  <c r="AV529" i="2"/>
  <c r="AV530" i="2"/>
  <c r="AV531" i="2"/>
  <c r="AV532" i="2"/>
  <c r="AV533" i="2"/>
  <c r="AV534" i="2"/>
  <c r="AV535" i="2"/>
  <c r="AV536" i="2"/>
  <c r="AV537" i="2"/>
  <c r="AV538" i="2"/>
  <c r="AV539" i="2"/>
  <c r="AV540" i="2"/>
  <c r="AV541" i="2"/>
  <c r="AV542" i="2"/>
  <c r="AV543" i="2"/>
  <c r="AV544" i="2"/>
  <c r="AV545" i="2"/>
  <c r="AV546" i="2"/>
  <c r="AV547" i="2"/>
  <c r="AV548" i="2"/>
  <c r="AV549" i="2"/>
  <c r="AV550" i="2"/>
  <c r="AV551" i="2"/>
  <c r="AV552" i="2"/>
  <c r="AV553" i="2"/>
  <c r="AV554" i="2"/>
  <c r="AV555" i="2"/>
  <c r="AV556" i="2"/>
  <c r="AV557" i="2"/>
  <c r="AV558" i="2"/>
  <c r="AV559" i="2"/>
  <c r="AV560" i="2"/>
  <c r="AV561" i="2"/>
  <c r="AV562" i="2"/>
  <c r="AV563" i="2"/>
  <c r="AV564" i="2"/>
  <c r="AV565" i="2"/>
  <c r="AV566" i="2"/>
  <c r="AV567" i="2"/>
  <c r="AV568" i="2"/>
  <c r="AV569" i="2"/>
  <c r="AV570" i="2"/>
  <c r="AV571" i="2"/>
  <c r="AV572" i="2"/>
  <c r="AV573" i="2"/>
  <c r="AV574" i="2"/>
  <c r="AV575" i="2"/>
  <c r="AV576" i="2"/>
  <c r="AV577" i="2"/>
  <c r="AV578" i="2"/>
  <c r="AV579" i="2"/>
  <c r="AV580" i="2"/>
  <c r="AV581" i="2"/>
  <c r="AV582" i="2"/>
  <c r="AV583" i="2"/>
  <c r="AV584" i="2"/>
  <c r="AV585" i="2"/>
  <c r="AV586" i="2"/>
  <c r="AV587" i="2"/>
  <c r="AV588" i="2"/>
  <c r="AV589" i="2"/>
  <c r="AV590" i="2"/>
  <c r="AV591" i="2"/>
  <c r="AV592" i="2"/>
  <c r="AV593" i="2"/>
  <c r="AV594" i="2"/>
  <c r="AV595" i="2"/>
  <c r="AV596" i="2"/>
  <c r="AV597" i="2"/>
  <c r="AV598" i="2"/>
  <c r="AV599" i="2"/>
  <c r="AV600" i="2"/>
  <c r="AV601" i="2"/>
  <c r="AV602" i="2"/>
  <c r="AV603" i="2"/>
  <c r="AV604" i="2"/>
  <c r="AV605" i="2"/>
  <c r="AV606" i="2"/>
  <c r="AV607" i="2"/>
  <c r="AV608" i="2"/>
  <c r="AV609" i="2"/>
  <c r="AV610" i="2"/>
  <c r="AV611" i="2"/>
  <c r="AV612" i="2"/>
  <c r="AV613" i="2"/>
  <c r="AV614" i="2"/>
  <c r="AV615" i="2"/>
  <c r="AV616" i="2"/>
  <c r="AV617" i="2"/>
  <c r="AV618" i="2"/>
  <c r="AV619" i="2"/>
  <c r="AV620" i="2"/>
  <c r="AV621" i="2"/>
  <c r="AV622" i="2"/>
  <c r="AV623" i="2"/>
  <c r="AV624" i="2"/>
  <c r="AV625" i="2"/>
  <c r="AV626" i="2"/>
  <c r="AV627" i="2"/>
  <c r="AV628" i="2"/>
  <c r="AV629" i="2"/>
  <c r="AV630" i="2"/>
  <c r="AV631" i="2"/>
  <c r="AV632" i="2"/>
  <c r="AV633" i="2"/>
  <c r="AV634" i="2"/>
  <c r="AV635" i="2"/>
  <c r="AV636" i="2"/>
  <c r="AV637" i="2"/>
  <c r="AV638" i="2"/>
  <c r="AV639" i="2"/>
  <c r="AV640" i="2"/>
  <c r="AV641" i="2"/>
  <c r="AV642" i="2"/>
  <c r="AV643" i="2"/>
  <c r="AV644" i="2"/>
  <c r="AV645" i="2"/>
  <c r="AV646" i="2"/>
  <c r="AV647" i="2"/>
  <c r="AV648" i="2"/>
  <c r="AV649" i="2"/>
  <c r="AV650" i="2"/>
  <c r="AV651" i="2"/>
  <c r="AV652" i="2"/>
  <c r="AV653" i="2"/>
  <c r="AV654" i="2"/>
  <c r="AV655" i="2"/>
  <c r="AV656" i="2"/>
  <c r="AV657" i="2"/>
  <c r="AV658" i="2"/>
  <c r="AV659" i="2"/>
  <c r="AV660" i="2"/>
  <c r="AV661" i="2"/>
  <c r="AV662" i="2"/>
  <c r="AV663" i="2"/>
  <c r="AV664" i="2"/>
  <c r="AV665" i="2"/>
  <c r="AV666" i="2"/>
  <c r="AV667" i="2"/>
  <c r="AV668" i="2"/>
  <c r="AV669" i="2"/>
  <c r="AV670" i="2"/>
  <c r="AV671" i="2"/>
  <c r="AV672" i="2"/>
  <c r="AV673" i="2"/>
  <c r="AV674" i="2"/>
  <c r="AV675" i="2"/>
  <c r="AV676" i="2"/>
  <c r="AV677" i="2"/>
  <c r="AV678" i="2"/>
  <c r="AV679" i="2"/>
  <c r="AV680" i="2"/>
  <c r="AV681" i="2"/>
  <c r="AV682" i="2"/>
  <c r="AV683" i="2"/>
  <c r="AV684" i="2"/>
  <c r="AV685" i="2"/>
  <c r="AV686" i="2"/>
  <c r="AV687" i="2"/>
  <c r="AV688" i="2"/>
  <c r="AV689" i="2"/>
  <c r="AV690" i="2"/>
  <c r="AV691" i="2"/>
  <c r="AV692" i="2"/>
  <c r="AV693" i="2"/>
  <c r="AV694" i="2"/>
  <c r="AV695" i="2"/>
  <c r="AV696" i="2"/>
  <c r="AV697" i="2"/>
  <c r="AV698" i="2"/>
  <c r="AV699" i="2"/>
  <c r="AV700" i="2"/>
  <c r="AV701" i="2"/>
  <c r="AV702" i="2"/>
  <c r="AV703" i="2"/>
  <c r="AV704" i="2"/>
  <c r="AV705" i="2"/>
  <c r="AV706" i="2"/>
  <c r="AV707" i="2"/>
  <c r="AV708" i="2"/>
  <c r="AV709" i="2"/>
  <c r="AV710" i="2"/>
  <c r="AV711" i="2"/>
  <c r="AV712" i="2"/>
  <c r="AV713" i="2"/>
  <c r="AV714" i="2"/>
  <c r="AV715" i="2"/>
  <c r="AV716" i="2"/>
  <c r="AV717" i="2"/>
  <c r="AV718" i="2"/>
  <c r="AV719" i="2"/>
  <c r="AV720" i="2"/>
  <c r="AV721" i="2"/>
  <c r="AV722" i="2"/>
  <c r="AV723" i="2"/>
  <c r="AV724" i="2"/>
  <c r="AV725" i="2"/>
  <c r="AV726" i="2"/>
  <c r="AV727" i="2"/>
  <c r="AV728" i="2"/>
  <c r="AV729" i="2"/>
  <c r="AV730" i="2"/>
  <c r="AV731" i="2"/>
  <c r="AV732" i="2"/>
  <c r="AV733" i="2"/>
  <c r="AV734" i="2"/>
  <c r="AV735" i="2"/>
  <c r="AV736" i="2"/>
  <c r="AV737" i="2"/>
  <c r="AV738" i="2"/>
  <c r="AV739" i="2"/>
  <c r="AV740" i="2"/>
  <c r="AV741" i="2"/>
  <c r="AV742" i="2"/>
  <c r="AV743" i="2"/>
  <c r="AV744" i="2"/>
  <c r="AV745" i="2"/>
  <c r="AV746" i="2"/>
  <c r="AV747" i="2"/>
  <c r="AV748" i="2"/>
  <c r="AV749" i="2"/>
  <c r="AV750" i="2"/>
  <c r="AV751" i="2"/>
  <c r="AV752" i="2"/>
  <c r="AV753" i="2"/>
  <c r="AV754" i="2"/>
  <c r="AV755" i="2"/>
  <c r="AV756" i="2"/>
  <c r="AV757" i="2"/>
  <c r="AV758" i="2"/>
  <c r="AV759" i="2"/>
  <c r="AV760" i="2"/>
  <c r="AV761" i="2"/>
  <c r="AV762" i="2"/>
  <c r="AV763" i="2"/>
  <c r="AV764" i="2"/>
  <c r="AV765" i="2"/>
  <c r="AV766" i="2"/>
  <c r="AV767" i="2"/>
  <c r="AV768" i="2"/>
  <c r="AV769" i="2"/>
  <c r="AV770" i="2"/>
  <c r="AV771" i="2"/>
  <c r="AV772" i="2"/>
  <c r="AV773" i="2"/>
  <c r="AV774" i="2"/>
  <c r="AV775" i="2"/>
  <c r="AV776" i="2"/>
  <c r="AV777" i="2"/>
  <c r="AV778" i="2"/>
  <c r="AV779" i="2"/>
  <c r="AV780" i="2"/>
  <c r="AV781" i="2"/>
  <c r="AV782" i="2"/>
  <c r="AV783" i="2"/>
  <c r="AV784" i="2"/>
  <c r="AV785" i="2"/>
  <c r="AV786" i="2"/>
  <c r="AV787" i="2"/>
  <c r="AV788" i="2"/>
  <c r="AV789" i="2"/>
  <c r="AV790" i="2"/>
  <c r="AV791" i="2"/>
  <c r="AV792" i="2"/>
  <c r="AV793" i="2"/>
  <c r="AV794" i="2"/>
  <c r="AV795" i="2"/>
  <c r="AV796" i="2"/>
  <c r="AV797" i="2"/>
  <c r="AV798" i="2"/>
  <c r="AV799" i="2"/>
  <c r="AV800" i="2"/>
  <c r="AV801" i="2"/>
  <c r="AV802" i="2"/>
  <c r="AV803" i="2"/>
  <c r="AV804" i="2"/>
  <c r="AV805" i="2"/>
  <c r="AV806" i="2"/>
  <c r="AV807" i="2"/>
  <c r="AV808" i="2"/>
  <c r="AV809" i="2"/>
  <c r="AV810" i="2"/>
  <c r="AV811" i="2"/>
  <c r="AV812" i="2"/>
  <c r="AV813" i="2"/>
  <c r="AV814" i="2"/>
  <c r="AV815" i="2"/>
  <c r="AV816" i="2"/>
  <c r="AV817" i="2"/>
  <c r="AV818" i="2"/>
  <c r="AV819" i="2"/>
  <c r="AV820" i="2"/>
  <c r="AV821" i="2"/>
  <c r="AV822" i="2"/>
  <c r="AV823" i="2"/>
  <c r="AV824" i="2"/>
  <c r="AV825" i="2"/>
  <c r="AV826" i="2"/>
  <c r="AV827" i="2"/>
  <c r="AV828" i="2"/>
  <c r="AV829" i="2"/>
  <c r="AV830" i="2"/>
  <c r="AV831" i="2"/>
  <c r="AV832" i="2"/>
  <c r="AV833" i="2"/>
  <c r="AV834" i="2"/>
  <c r="AV835" i="2"/>
  <c r="AV836" i="2"/>
  <c r="AV837" i="2"/>
  <c r="AV838" i="2"/>
  <c r="AV839" i="2"/>
  <c r="AV840" i="2"/>
  <c r="AV841" i="2"/>
  <c r="AV842" i="2"/>
  <c r="AV843" i="2"/>
  <c r="AV844" i="2"/>
  <c r="AV845" i="2"/>
  <c r="AV846" i="2"/>
  <c r="AV847" i="2"/>
  <c r="AV848" i="2"/>
  <c r="AV849" i="2"/>
  <c r="AV850" i="2"/>
  <c r="AV851" i="2"/>
  <c r="AV852" i="2"/>
  <c r="AV853" i="2"/>
  <c r="AV854" i="2"/>
  <c r="AV855" i="2"/>
  <c r="AV856" i="2"/>
  <c r="AV857" i="2"/>
  <c r="AV858" i="2"/>
  <c r="AV859" i="2"/>
  <c r="AV860" i="2"/>
  <c r="AV861" i="2"/>
  <c r="AV862" i="2"/>
  <c r="AV863" i="2"/>
  <c r="AV864" i="2"/>
  <c r="AV865" i="2"/>
  <c r="AV866" i="2"/>
  <c r="AV867" i="2"/>
  <c r="AV868" i="2"/>
  <c r="AV869" i="2"/>
  <c r="AV870" i="2"/>
  <c r="AV871" i="2"/>
  <c r="AV872" i="2"/>
  <c r="AV873" i="2"/>
  <c r="AV874" i="2"/>
  <c r="AV875" i="2"/>
  <c r="AV876" i="2"/>
  <c r="AV877" i="2"/>
  <c r="AV878" i="2"/>
  <c r="AV879" i="2"/>
  <c r="AV880" i="2"/>
  <c r="AV881" i="2"/>
  <c r="AV882" i="2"/>
  <c r="AV883" i="2"/>
  <c r="AV884" i="2"/>
  <c r="AV885" i="2"/>
  <c r="AV886" i="2"/>
  <c r="AV887" i="2"/>
  <c r="AV888" i="2"/>
  <c r="AV889" i="2"/>
  <c r="AV890" i="2"/>
  <c r="AV891" i="2"/>
  <c r="AV892" i="2"/>
  <c r="AV893" i="2"/>
  <c r="AV894" i="2"/>
  <c r="AV895" i="2"/>
  <c r="AV896" i="2"/>
  <c r="AV897" i="2"/>
  <c r="AV898" i="2"/>
  <c r="AV899" i="2"/>
  <c r="AV900" i="2"/>
  <c r="AV901" i="2"/>
  <c r="AV902" i="2"/>
  <c r="AV903" i="2"/>
  <c r="AV904" i="2"/>
  <c r="AV905" i="2"/>
  <c r="AV906" i="2"/>
  <c r="AV907" i="2"/>
  <c r="AV908" i="2"/>
  <c r="AV909" i="2"/>
  <c r="AV910" i="2"/>
  <c r="AV911" i="2"/>
  <c r="AV912" i="2"/>
  <c r="AV913" i="2"/>
  <c r="AV914" i="2"/>
  <c r="AV915" i="2"/>
  <c r="AV916" i="2"/>
  <c r="AV917" i="2"/>
  <c r="AV918" i="2"/>
  <c r="AV919" i="2"/>
  <c r="AV920" i="2"/>
  <c r="AV921" i="2"/>
  <c r="AV922" i="2"/>
  <c r="AV923" i="2"/>
  <c r="AV924" i="2"/>
  <c r="AV925" i="2"/>
  <c r="AV926" i="2"/>
  <c r="AV927" i="2"/>
  <c r="AV928" i="2"/>
  <c r="AV929" i="2"/>
  <c r="AV930" i="2"/>
  <c r="AV931" i="2"/>
  <c r="AV932" i="2"/>
  <c r="AV933" i="2"/>
  <c r="AV934" i="2"/>
  <c r="AV935" i="2"/>
  <c r="AV936" i="2"/>
  <c r="AV937" i="2"/>
  <c r="AV938" i="2"/>
  <c r="AV939" i="2"/>
  <c r="AV940" i="2"/>
  <c r="AV941" i="2"/>
  <c r="AV942" i="2"/>
  <c r="AV943" i="2"/>
  <c r="AV944" i="2"/>
  <c r="AV945" i="2"/>
  <c r="AV946" i="2"/>
  <c r="AV947" i="2"/>
  <c r="AV948" i="2"/>
  <c r="AV949" i="2"/>
  <c r="AV950" i="2"/>
  <c r="AV951" i="2"/>
  <c r="AV952" i="2"/>
  <c r="AV953" i="2"/>
  <c r="AV954" i="2"/>
  <c r="AV955" i="2"/>
  <c r="AV956" i="2"/>
  <c r="AV957" i="2"/>
  <c r="AV958" i="2"/>
  <c r="AV959" i="2"/>
  <c r="AV960" i="2"/>
  <c r="AV961" i="2"/>
  <c r="AV962" i="2"/>
  <c r="AV963" i="2"/>
  <c r="AV964" i="2"/>
  <c r="AV965" i="2"/>
  <c r="AV966" i="2"/>
  <c r="AV967" i="2"/>
  <c r="AV968" i="2"/>
  <c r="AV969" i="2"/>
  <c r="AV970" i="2"/>
  <c r="AV971" i="2"/>
  <c r="AV972" i="2"/>
  <c r="AV973" i="2"/>
  <c r="AV974" i="2"/>
  <c r="AV975" i="2"/>
  <c r="AV976" i="2"/>
  <c r="AV977" i="2"/>
  <c r="AV978" i="2"/>
  <c r="AV979" i="2"/>
  <c r="AV980" i="2"/>
  <c r="AV981" i="2"/>
  <c r="AV982" i="2"/>
  <c r="AV983" i="2"/>
  <c r="AV984" i="2"/>
  <c r="AV985" i="2"/>
  <c r="AV986" i="2"/>
  <c r="AV987" i="2"/>
  <c r="AV988" i="2"/>
  <c r="AV989" i="2"/>
  <c r="AV990" i="2"/>
  <c r="AV991" i="2"/>
  <c r="AV992" i="2"/>
  <c r="AV993" i="2"/>
  <c r="AV994" i="2"/>
  <c r="AV995" i="2"/>
  <c r="AV996" i="2"/>
  <c r="AV997" i="2"/>
  <c r="AV998" i="2"/>
  <c r="AV999" i="2"/>
  <c r="AV1000" i="2"/>
  <c r="AV1001" i="2"/>
  <c r="AV1002" i="2"/>
  <c r="AV1003" i="2"/>
  <c r="AV1004" i="2"/>
  <c r="AV1005" i="2"/>
  <c r="AV1006" i="2"/>
  <c r="AV1007" i="2"/>
  <c r="AV1008" i="2"/>
  <c r="AV1009" i="2"/>
  <c r="AV1010" i="2"/>
  <c r="AV1011" i="2"/>
  <c r="AV1012" i="2"/>
  <c r="AV1013" i="2"/>
  <c r="AV1014" i="2"/>
  <c r="AV1015" i="2"/>
  <c r="AV1016" i="2"/>
  <c r="AV1017" i="2"/>
  <c r="AV1018" i="2"/>
  <c r="AV1019" i="2"/>
  <c r="AV1020" i="2"/>
  <c r="AV1021" i="2"/>
  <c r="AV1022" i="2"/>
  <c r="AV1023" i="2"/>
  <c r="AV1024" i="2"/>
  <c r="AV1025" i="2"/>
  <c r="AV1026" i="2"/>
  <c r="AV1027" i="2"/>
  <c r="AV1028" i="2"/>
  <c r="AV1029" i="2"/>
  <c r="AV1030" i="2"/>
  <c r="AV1031" i="2"/>
  <c r="AV1032" i="2"/>
  <c r="AV1033" i="2"/>
  <c r="AV1034" i="2"/>
  <c r="AV1035" i="2"/>
  <c r="AV1036" i="2"/>
  <c r="AV1037" i="2"/>
  <c r="AV1038" i="2"/>
  <c r="AV1039" i="2"/>
  <c r="AV1040" i="2"/>
  <c r="AV1041" i="2"/>
  <c r="AV1042" i="2"/>
  <c r="AV1043" i="2"/>
  <c r="AV1044" i="2"/>
  <c r="AV1045" i="2"/>
  <c r="AV1046" i="2"/>
  <c r="AV1047" i="2"/>
  <c r="AV1048" i="2"/>
  <c r="AV1049" i="2"/>
  <c r="AV1050" i="2"/>
  <c r="AV1051" i="2"/>
  <c r="AV1052" i="2"/>
  <c r="AV1053" i="2"/>
  <c r="AV1054" i="2"/>
  <c r="AV1055" i="2"/>
  <c r="AV1056" i="2"/>
  <c r="AV1057" i="2"/>
  <c r="AV1058" i="2"/>
  <c r="AV1059" i="2"/>
  <c r="AV1060" i="2"/>
  <c r="AV1061" i="2"/>
  <c r="AV1062" i="2"/>
  <c r="AV1063" i="2"/>
  <c r="AV1064" i="2"/>
  <c r="AV1065" i="2"/>
  <c r="AV1066" i="2"/>
  <c r="AV1067" i="2"/>
  <c r="AV1068" i="2"/>
  <c r="AV1069" i="2"/>
  <c r="AV1070" i="2"/>
  <c r="AV1071" i="2"/>
  <c r="AV1072" i="2"/>
  <c r="AV1073" i="2"/>
  <c r="AV1074" i="2"/>
  <c r="AV1075" i="2"/>
  <c r="AV1076" i="2"/>
  <c r="AV1077" i="2"/>
  <c r="AV1078" i="2"/>
  <c r="AV1079" i="2"/>
  <c r="AV1080" i="2"/>
  <c r="AV1081" i="2"/>
  <c r="AV1082" i="2"/>
  <c r="AV1083" i="2"/>
  <c r="AV1084" i="2"/>
  <c r="AV1085" i="2"/>
  <c r="AV1086" i="2"/>
  <c r="AV1087" i="2"/>
  <c r="AV1088" i="2"/>
  <c r="AV1089" i="2"/>
  <c r="AV1090" i="2"/>
  <c r="AV1091" i="2"/>
  <c r="AV1092" i="2"/>
  <c r="AV1093" i="2"/>
  <c r="AV1094" i="2"/>
  <c r="AV1095" i="2"/>
  <c r="AV1096" i="2"/>
  <c r="AV1097" i="2"/>
  <c r="AV1098" i="2"/>
  <c r="AV1099" i="2"/>
  <c r="AV1100" i="2"/>
  <c r="AV1101" i="2"/>
  <c r="AV1102" i="2"/>
  <c r="AV1103" i="2"/>
  <c r="AV1104" i="2"/>
  <c r="AV1105" i="2"/>
  <c r="AV1106" i="2"/>
  <c r="AV1107" i="2"/>
  <c r="AV1108" i="2"/>
  <c r="AV1109" i="2"/>
  <c r="AV1110" i="2"/>
  <c r="AV1111" i="2"/>
  <c r="AV1112" i="2"/>
  <c r="AV1113" i="2"/>
  <c r="AV1114" i="2"/>
  <c r="AV1115" i="2"/>
  <c r="AV1116" i="2"/>
  <c r="AV1117" i="2"/>
  <c r="AV1118" i="2"/>
  <c r="AV1119" i="2"/>
  <c r="AV1120" i="2"/>
  <c r="AV1121" i="2"/>
  <c r="AV1122" i="2"/>
  <c r="AV1123" i="2"/>
  <c r="AV1124" i="2"/>
  <c r="AV1125" i="2"/>
  <c r="AV1126" i="2"/>
  <c r="AV1127" i="2"/>
  <c r="AV1128" i="2"/>
  <c r="AV1129" i="2"/>
  <c r="AV1130" i="2"/>
  <c r="AV1131" i="2"/>
  <c r="AV1132" i="2"/>
  <c r="AV1133" i="2"/>
  <c r="AV1134" i="2"/>
  <c r="AV1135" i="2"/>
  <c r="AV1136" i="2"/>
  <c r="AV1137" i="2"/>
  <c r="AV1138" i="2"/>
  <c r="AV1139" i="2"/>
  <c r="AV1140" i="2"/>
  <c r="AV1141" i="2"/>
  <c r="AV1142" i="2"/>
  <c r="AV1143" i="2"/>
  <c r="AV1144" i="2"/>
  <c r="AV1145" i="2"/>
  <c r="AV1146" i="2"/>
  <c r="AV1147" i="2"/>
  <c r="AV1148" i="2"/>
  <c r="AV1149" i="2"/>
  <c r="AV1150" i="2"/>
  <c r="AV1151" i="2"/>
  <c r="AV1152" i="2"/>
  <c r="AV1153" i="2"/>
  <c r="AV1154" i="2"/>
  <c r="AV1155" i="2"/>
  <c r="AV1156" i="2"/>
  <c r="AV1157" i="2"/>
  <c r="AV1158" i="2"/>
  <c r="AV1159" i="2"/>
  <c r="AV1160" i="2"/>
  <c r="AV1161" i="2"/>
  <c r="AV1162" i="2"/>
  <c r="AV1163" i="2"/>
  <c r="AV1164" i="2"/>
  <c r="AV1165" i="2"/>
  <c r="AV1166" i="2"/>
  <c r="AV1167" i="2"/>
  <c r="AV1168" i="2"/>
  <c r="AV1169" i="2"/>
  <c r="AV1170" i="2"/>
  <c r="AV1171" i="2"/>
  <c r="AV1172" i="2"/>
  <c r="AV1173" i="2"/>
  <c r="AV1174" i="2"/>
  <c r="AV1175" i="2"/>
  <c r="AV1176" i="2"/>
  <c r="AV1177" i="2"/>
  <c r="AV1178" i="2"/>
  <c r="AV1179" i="2"/>
  <c r="AV1180" i="2"/>
  <c r="AV1181" i="2"/>
  <c r="AV1182" i="2"/>
  <c r="AV1183" i="2"/>
  <c r="AV1184" i="2"/>
  <c r="AV1185" i="2"/>
  <c r="AV1186" i="2"/>
  <c r="AV1187" i="2"/>
  <c r="AV1188" i="2"/>
  <c r="AV1189" i="2"/>
  <c r="AV1190" i="2"/>
  <c r="AV1191" i="2"/>
  <c r="AV1192" i="2"/>
  <c r="AV1193" i="2"/>
  <c r="AV1194" i="2"/>
  <c r="AV1195" i="2"/>
  <c r="AV1196" i="2"/>
  <c r="AV1197" i="2"/>
  <c r="AV1198" i="2"/>
  <c r="AV1199" i="2"/>
  <c r="AV1200" i="2"/>
  <c r="AV1201" i="2"/>
  <c r="AV1202" i="2"/>
  <c r="AV1203" i="2"/>
  <c r="AV1204" i="2"/>
  <c r="AV1205" i="2"/>
  <c r="AV1206" i="2"/>
  <c r="AV1207" i="2"/>
  <c r="AV1208" i="2"/>
  <c r="AV1209" i="2"/>
  <c r="AV1210" i="2"/>
  <c r="AV1211" i="2"/>
  <c r="AV1212" i="2"/>
  <c r="AV1213" i="2"/>
  <c r="AV1214" i="2"/>
  <c r="AV1215" i="2"/>
  <c r="AV1216" i="2"/>
  <c r="AV1217" i="2"/>
  <c r="AV1218" i="2"/>
  <c r="AV1219" i="2"/>
  <c r="AV1220" i="2"/>
  <c r="AV1221" i="2"/>
  <c r="AV1222" i="2"/>
  <c r="AV1223" i="2"/>
  <c r="AV1224" i="2"/>
  <c r="AV1225" i="2"/>
  <c r="AV1226" i="2"/>
  <c r="AV1227" i="2"/>
  <c r="AV1228" i="2"/>
  <c r="AV1229" i="2"/>
  <c r="AV1230" i="2"/>
  <c r="AV1231" i="2"/>
  <c r="AV1232" i="2"/>
  <c r="AV1233" i="2"/>
  <c r="AV1234" i="2"/>
  <c r="AV1235" i="2"/>
  <c r="AV1236" i="2"/>
  <c r="AV1237" i="2"/>
  <c r="AV1238" i="2"/>
  <c r="AV1239" i="2"/>
  <c r="AV1240" i="2"/>
  <c r="AV1241" i="2"/>
  <c r="AV1242" i="2"/>
  <c r="AV1243" i="2"/>
  <c r="AV1244" i="2"/>
  <c r="AV1245" i="2"/>
  <c r="AV1246" i="2"/>
  <c r="AV1247" i="2"/>
  <c r="AV1248" i="2"/>
  <c r="AV1249" i="2"/>
  <c r="AV1250" i="2"/>
  <c r="AV1251" i="2"/>
  <c r="AV1252" i="2"/>
  <c r="AV1253" i="2"/>
  <c r="AV1254" i="2"/>
  <c r="AV1255" i="2"/>
  <c r="AV1256" i="2"/>
  <c r="AV1257" i="2"/>
  <c r="AV1258" i="2"/>
  <c r="AV1259" i="2"/>
  <c r="AV1260" i="2"/>
  <c r="AV1261" i="2"/>
  <c r="AV1262" i="2"/>
  <c r="AV1263" i="2"/>
  <c r="AV1264" i="2"/>
  <c r="AV1265" i="2"/>
  <c r="AV1266" i="2"/>
  <c r="AV1267" i="2"/>
  <c r="AV1268" i="2"/>
  <c r="AV1269" i="2"/>
  <c r="AV1270" i="2"/>
  <c r="AV1271" i="2"/>
  <c r="AV1272" i="2"/>
  <c r="AV1273" i="2"/>
  <c r="AV1274" i="2"/>
  <c r="AV1275" i="2"/>
  <c r="AV1276" i="2"/>
  <c r="AV1277" i="2"/>
  <c r="AV1278" i="2"/>
  <c r="AV1279" i="2"/>
  <c r="AV1280" i="2"/>
  <c r="AV1281" i="2"/>
  <c r="AV1282" i="2"/>
  <c r="AV1283" i="2"/>
  <c r="AV1284" i="2"/>
  <c r="AV1285" i="2"/>
  <c r="AV1286" i="2"/>
  <c r="AV1287" i="2"/>
  <c r="AV1288" i="2"/>
  <c r="AV1289" i="2"/>
  <c r="AV1290" i="2"/>
  <c r="AV1291" i="2"/>
  <c r="AV1292" i="2"/>
  <c r="AV1293" i="2"/>
  <c r="AV1294" i="2"/>
  <c r="AV1295" i="2"/>
  <c r="AV1296" i="2"/>
  <c r="AV1297" i="2"/>
  <c r="AV1298" i="2"/>
  <c r="AV1299" i="2"/>
  <c r="AV1300" i="2"/>
  <c r="AV1301" i="2"/>
  <c r="AV1302" i="2"/>
  <c r="AV1303" i="2"/>
  <c r="AV1304" i="2"/>
  <c r="AV1305" i="2"/>
  <c r="AV1306" i="2"/>
  <c r="AV1307" i="2"/>
  <c r="AV1308" i="2"/>
  <c r="AV1309" i="2"/>
  <c r="AV1310" i="2"/>
  <c r="AV1311" i="2"/>
  <c r="AV1312" i="2"/>
  <c r="AV1313" i="2"/>
  <c r="AV1314" i="2"/>
  <c r="AV1315" i="2"/>
  <c r="AV1316" i="2"/>
  <c r="AV1317" i="2"/>
  <c r="AV1318" i="2"/>
  <c r="AV1319" i="2"/>
  <c r="AV1320" i="2"/>
  <c r="AV1321" i="2"/>
  <c r="AV1322" i="2"/>
  <c r="AV1323" i="2"/>
  <c r="AV1324" i="2"/>
  <c r="AV1325" i="2"/>
  <c r="AV1326" i="2"/>
  <c r="AV1327" i="2"/>
  <c r="AV1328" i="2"/>
  <c r="AV1329" i="2"/>
  <c r="AV1330" i="2"/>
  <c r="AV1331" i="2"/>
  <c r="AV1332" i="2"/>
  <c r="AV1333" i="2"/>
  <c r="AV1334" i="2"/>
  <c r="AV1335" i="2"/>
  <c r="AV1336" i="2"/>
  <c r="AV1337" i="2"/>
  <c r="AV1338" i="2"/>
  <c r="AV1339" i="2"/>
  <c r="AV1340" i="2"/>
  <c r="AV1341" i="2"/>
  <c r="AV1342" i="2"/>
  <c r="AV1343" i="2"/>
  <c r="AV1344" i="2"/>
  <c r="AV1345" i="2"/>
  <c r="AV1346" i="2"/>
  <c r="AV1347" i="2"/>
  <c r="AV1348" i="2"/>
  <c r="AV1349" i="2"/>
  <c r="AV1350" i="2"/>
  <c r="AV1351" i="2"/>
  <c r="AV1352" i="2"/>
  <c r="AV1353" i="2"/>
  <c r="AV1354" i="2"/>
  <c r="AV1355" i="2"/>
  <c r="AV1356" i="2"/>
  <c r="AV1357" i="2"/>
  <c r="AV1358" i="2"/>
  <c r="AV1359" i="2"/>
  <c r="AV1360" i="2"/>
  <c r="AV1361" i="2"/>
  <c r="AV1362" i="2"/>
  <c r="AV1363" i="2"/>
  <c r="AV1364" i="2"/>
  <c r="AV1365" i="2"/>
  <c r="AV1366" i="2"/>
  <c r="AV1367" i="2"/>
  <c r="AV1368" i="2"/>
  <c r="AV1369" i="2"/>
  <c r="AV1370" i="2"/>
  <c r="AV1371" i="2"/>
  <c r="AV1372" i="2"/>
  <c r="AV1373" i="2"/>
  <c r="AV1374" i="2"/>
  <c r="AV1375" i="2"/>
  <c r="AV1376" i="2"/>
  <c r="AV1377" i="2"/>
  <c r="AV1378" i="2"/>
  <c r="AV1379" i="2"/>
  <c r="AV1380" i="2"/>
  <c r="AV1381" i="2"/>
  <c r="AV1382" i="2"/>
  <c r="AV1383" i="2"/>
  <c r="AV1384" i="2"/>
  <c r="AV1385" i="2"/>
  <c r="AV1386" i="2"/>
  <c r="AV1387" i="2"/>
  <c r="AV1388" i="2"/>
  <c r="AV1389" i="2"/>
  <c r="AV1390" i="2"/>
  <c r="AV1391" i="2"/>
  <c r="AV1392" i="2"/>
  <c r="AV1393" i="2"/>
  <c r="AV1394" i="2"/>
  <c r="AV1395" i="2"/>
  <c r="AV1396" i="2"/>
  <c r="AV1397" i="2"/>
  <c r="AV1398" i="2"/>
  <c r="AV1399" i="2"/>
  <c r="AV1400" i="2"/>
  <c r="AV1401" i="2"/>
  <c r="AV1402" i="2"/>
  <c r="AV1403" i="2"/>
  <c r="AV1404" i="2"/>
  <c r="AV1405" i="2"/>
  <c r="AV1406" i="2"/>
  <c r="AV1407" i="2"/>
  <c r="AV1408" i="2"/>
  <c r="AV1409" i="2"/>
  <c r="AV1410" i="2"/>
  <c r="AV1411" i="2"/>
  <c r="AV1412" i="2"/>
  <c r="AV1413" i="2"/>
  <c r="AV1414" i="2"/>
  <c r="AV1415" i="2"/>
  <c r="AV1416" i="2"/>
  <c r="AV1417" i="2"/>
  <c r="AV1418" i="2"/>
  <c r="AV1419" i="2"/>
  <c r="AV1420" i="2"/>
  <c r="AV1421" i="2"/>
  <c r="AV1422" i="2"/>
  <c r="AV1423" i="2"/>
  <c r="AV1424" i="2"/>
  <c r="AV1425" i="2"/>
  <c r="AV1426" i="2"/>
  <c r="AV1427" i="2"/>
  <c r="AV1428" i="2"/>
  <c r="AV1429" i="2"/>
  <c r="AV1430" i="2"/>
  <c r="AV1431" i="2"/>
  <c r="AV1432" i="2"/>
  <c r="AV1433" i="2"/>
  <c r="AV1434" i="2"/>
  <c r="AV1435" i="2"/>
  <c r="AV1436" i="2"/>
  <c r="AV1437" i="2"/>
  <c r="AV1438" i="2"/>
  <c r="AV1439" i="2"/>
  <c r="AV1440" i="2"/>
  <c r="AV1441" i="2"/>
  <c r="AV1442" i="2"/>
  <c r="AV1443" i="2"/>
  <c r="AV1444" i="2"/>
  <c r="AV1445" i="2"/>
  <c r="AV1446" i="2"/>
  <c r="AV1447" i="2"/>
  <c r="AV1448" i="2"/>
  <c r="AV1449" i="2"/>
  <c r="AV1450" i="2"/>
  <c r="AV1451" i="2"/>
  <c r="AV1452" i="2"/>
  <c r="AV1453" i="2"/>
  <c r="AV1454" i="2"/>
  <c r="AV1455" i="2"/>
  <c r="AV1456" i="2"/>
  <c r="AV1457" i="2"/>
  <c r="AV1458" i="2"/>
  <c r="AV1459" i="2"/>
  <c r="AV1460" i="2"/>
  <c r="AV1461" i="2"/>
  <c r="AV1462" i="2"/>
  <c r="AV1463" i="2"/>
  <c r="AV1464" i="2"/>
  <c r="AV1465" i="2"/>
  <c r="AV1466" i="2"/>
  <c r="AV1467" i="2"/>
  <c r="AV1468" i="2"/>
  <c r="AV1469" i="2"/>
  <c r="AV1470" i="2"/>
  <c r="AV1471" i="2"/>
  <c r="AV1472" i="2"/>
  <c r="AV1473" i="2"/>
  <c r="AV1474" i="2"/>
  <c r="AV1475" i="2"/>
  <c r="AV1476" i="2"/>
  <c r="AV1477" i="2"/>
  <c r="AV1478" i="2"/>
  <c r="AV1479" i="2"/>
  <c r="AV1480" i="2"/>
  <c r="AV1481" i="2"/>
  <c r="AV1482" i="2"/>
  <c r="AV1483" i="2"/>
  <c r="AV1484" i="2"/>
  <c r="AV1485" i="2"/>
  <c r="AV1486" i="2"/>
  <c r="AV1487" i="2"/>
  <c r="AV1488" i="2"/>
  <c r="AV1489" i="2"/>
  <c r="AV1490" i="2"/>
  <c r="AV1491" i="2"/>
  <c r="AV1492" i="2"/>
  <c r="AV1493" i="2"/>
  <c r="AV1494" i="2"/>
  <c r="AV1495" i="2"/>
  <c r="AV1496" i="2"/>
  <c r="AV1497" i="2"/>
  <c r="AV1498" i="2"/>
  <c r="AV1499" i="2"/>
  <c r="AV1500" i="2"/>
  <c r="AV1501" i="2"/>
  <c r="AV1502" i="2"/>
  <c r="AV1503" i="2"/>
  <c r="AV1504" i="2"/>
  <c r="AV1505" i="2"/>
  <c r="AV1506" i="2"/>
  <c r="AV1507" i="2"/>
  <c r="AV1508" i="2"/>
  <c r="AV1509" i="2"/>
  <c r="AV1510" i="2"/>
  <c r="AV1511" i="2"/>
  <c r="AV1512" i="2"/>
  <c r="AV1513" i="2"/>
  <c r="AV1514" i="2"/>
  <c r="AV1515" i="2"/>
  <c r="AV1516" i="2"/>
  <c r="AV1517" i="2"/>
  <c r="AV1518" i="2"/>
  <c r="AV1519" i="2"/>
  <c r="AV1520" i="2"/>
  <c r="AV1521" i="2"/>
  <c r="AV1522" i="2"/>
  <c r="AV1523" i="2"/>
  <c r="AV1524" i="2"/>
  <c r="AV1525" i="2"/>
  <c r="AV1526" i="2"/>
  <c r="AV1527" i="2"/>
  <c r="AV1528" i="2"/>
  <c r="AV1529" i="2"/>
  <c r="AV1530" i="2"/>
  <c r="AV1531" i="2"/>
  <c r="AV1532" i="2"/>
  <c r="AV1533" i="2"/>
  <c r="AV1534" i="2"/>
  <c r="AV1535" i="2"/>
  <c r="AV1536" i="2"/>
  <c r="AV1537" i="2"/>
  <c r="AV1538" i="2"/>
  <c r="AV1539" i="2"/>
  <c r="AV1540" i="2"/>
  <c r="AV1541" i="2"/>
  <c r="AV1542" i="2"/>
  <c r="AV1543" i="2"/>
  <c r="AV1544" i="2"/>
  <c r="AV1545" i="2"/>
  <c r="AV1546" i="2"/>
  <c r="AV1547" i="2"/>
  <c r="AV1548" i="2"/>
  <c r="AV1549" i="2"/>
  <c r="AV1550" i="2"/>
  <c r="AV1551" i="2"/>
  <c r="AV1552" i="2"/>
  <c r="AV1553" i="2"/>
  <c r="AV1554" i="2"/>
  <c r="AV1555" i="2"/>
  <c r="AV1556" i="2"/>
  <c r="AV1557" i="2"/>
  <c r="AV1558" i="2"/>
  <c r="AV1559" i="2"/>
  <c r="AV1560" i="2"/>
  <c r="AV1561" i="2"/>
  <c r="AV1562" i="2"/>
  <c r="AV1563" i="2"/>
  <c r="AV1564" i="2"/>
  <c r="AV1565" i="2"/>
  <c r="AV1566" i="2"/>
  <c r="AV1567" i="2"/>
  <c r="AV1568" i="2"/>
  <c r="AV1569" i="2"/>
  <c r="AV1570" i="2"/>
  <c r="AV1571" i="2"/>
  <c r="AV1572" i="2"/>
  <c r="AV1573" i="2"/>
  <c r="AV1574" i="2"/>
  <c r="AV1575" i="2"/>
  <c r="AV1576" i="2"/>
  <c r="AV1577" i="2"/>
  <c r="AV1578" i="2"/>
  <c r="AV1579" i="2"/>
  <c r="AV1580" i="2"/>
  <c r="AV1581" i="2"/>
  <c r="AV1582" i="2"/>
  <c r="AV1583" i="2"/>
  <c r="AV1584" i="2"/>
  <c r="AV1585" i="2"/>
  <c r="AV1586" i="2"/>
  <c r="AV1587" i="2"/>
  <c r="AV1588" i="2"/>
  <c r="AV1589" i="2"/>
  <c r="AV1590" i="2"/>
  <c r="AV1591" i="2"/>
  <c r="AV1592" i="2"/>
  <c r="AV1593" i="2"/>
  <c r="AV1594" i="2"/>
  <c r="AV1595" i="2"/>
  <c r="AV1596" i="2"/>
  <c r="AV1597" i="2"/>
  <c r="AV1598" i="2"/>
  <c r="AV1599" i="2"/>
  <c r="AV1600" i="2"/>
  <c r="AV1601" i="2"/>
  <c r="AV1602" i="2"/>
  <c r="AV1603" i="2"/>
  <c r="AV1604" i="2"/>
  <c r="AV1605" i="2"/>
  <c r="AV1606" i="2"/>
  <c r="AV1607" i="2"/>
  <c r="AV1608" i="2"/>
  <c r="AV1609" i="2"/>
  <c r="AV1610" i="2"/>
  <c r="AV1611" i="2"/>
  <c r="AV1612" i="2"/>
  <c r="AV1613" i="2"/>
  <c r="AV1614" i="2"/>
  <c r="AV1615" i="2"/>
  <c r="AV1616" i="2"/>
  <c r="AV1617" i="2"/>
  <c r="AV1618" i="2"/>
  <c r="AV1619" i="2"/>
  <c r="AV1620" i="2"/>
  <c r="AV1621" i="2"/>
  <c r="AV1622" i="2"/>
  <c r="AV1623" i="2"/>
  <c r="AV1624" i="2"/>
  <c r="AV1625" i="2"/>
  <c r="AV1626" i="2"/>
  <c r="AV1627" i="2"/>
  <c r="AV1628" i="2"/>
  <c r="AV1629" i="2"/>
  <c r="AV1630" i="2"/>
  <c r="AV1631" i="2"/>
  <c r="AV1632" i="2"/>
  <c r="AV1633" i="2"/>
  <c r="AV1634" i="2"/>
  <c r="AV1635" i="2"/>
  <c r="AV1636" i="2"/>
  <c r="AV1637" i="2"/>
  <c r="AV1638" i="2"/>
  <c r="AV1639" i="2"/>
  <c r="AV1640" i="2"/>
  <c r="AV1641" i="2"/>
  <c r="AV1642" i="2"/>
  <c r="AV1643" i="2"/>
  <c r="AV1644" i="2"/>
  <c r="AV1645" i="2"/>
  <c r="AV1646" i="2"/>
  <c r="AV1647" i="2"/>
  <c r="AV1648" i="2"/>
  <c r="AV1649" i="2"/>
  <c r="AV1650" i="2"/>
  <c r="AV1651" i="2"/>
  <c r="AV1652" i="2"/>
  <c r="AV1653" i="2"/>
  <c r="AV1654" i="2"/>
  <c r="AV1655" i="2"/>
  <c r="AV1656" i="2"/>
  <c r="AV1657" i="2"/>
  <c r="AV1658" i="2"/>
  <c r="AV1659" i="2"/>
  <c r="AV1660" i="2"/>
  <c r="AV1661" i="2"/>
  <c r="AV1662" i="2"/>
  <c r="AV1663" i="2"/>
  <c r="AV1664" i="2"/>
  <c r="AV1665" i="2"/>
  <c r="AV1666" i="2"/>
  <c r="AV1667" i="2"/>
  <c r="AV1668" i="2"/>
  <c r="AV1669" i="2"/>
  <c r="AZ1671" i="2" l="1"/>
  <c r="BD2054" i="12"/>
  <c r="BD1862" i="12"/>
  <c r="BD1742" i="12"/>
  <c r="BD1634" i="12"/>
  <c r="BD1490" i="12"/>
  <c r="BD1370" i="12"/>
  <c r="BD2042" i="12"/>
  <c r="BD1958" i="12"/>
  <c r="BD1826" i="12"/>
  <c r="BD1730" i="12"/>
  <c r="BD1622" i="12"/>
  <c r="BD1478" i="12"/>
  <c r="BD1406" i="12"/>
  <c r="BD2030" i="12"/>
  <c r="BD1898" i="12"/>
  <c r="BD1802" i="12"/>
  <c r="BD1694" i="12"/>
  <c r="BD1562" i="12"/>
  <c r="BD1466" i="12"/>
  <c r="BD2018" i="12"/>
  <c r="BD1910" i="12"/>
  <c r="BD1814" i="12"/>
  <c r="BD1706" i="12"/>
  <c r="BD1610" i="12"/>
  <c r="BD1502" i="12"/>
  <c r="BD1394" i="12"/>
  <c r="BD1994" i="12"/>
  <c r="BD1934" i="12"/>
  <c r="BD1850" i="12"/>
  <c r="BD1766" i="12"/>
  <c r="BD1682" i="12"/>
  <c r="BD1598" i="12"/>
  <c r="BD1538" i="12"/>
  <c r="BD1442" i="12"/>
  <c r="BD2006" i="12"/>
  <c r="BD1946" i="12"/>
  <c r="BD1874" i="12"/>
  <c r="BD1790" i="12"/>
  <c r="BD1718" i="12"/>
  <c r="BD1658" i="12"/>
  <c r="BD1574" i="12"/>
  <c r="BD1514" i="12"/>
  <c r="BD1430" i="12"/>
  <c r="BD1970" i="12"/>
  <c r="BD1886" i="12"/>
  <c r="BD1778" i="12"/>
  <c r="BD1646" i="12"/>
  <c r="BD1550" i="12"/>
  <c r="BD1454" i="12"/>
  <c r="BD1250" i="12"/>
  <c r="BD1982" i="12"/>
  <c r="BD1922" i="12"/>
  <c r="BD1838" i="12"/>
  <c r="BD1754" i="12"/>
  <c r="BD1670" i="12"/>
  <c r="BD1586" i="12"/>
  <c r="BD1526" i="12"/>
  <c r="BD1382" i="12"/>
  <c r="BD1418" i="12"/>
  <c r="BD1369" i="12"/>
  <c r="BD1357" i="12"/>
  <c r="BD1345" i="12"/>
  <c r="BD1333" i="12"/>
  <c r="BD1321" i="12"/>
  <c r="BD1309" i="12"/>
  <c r="BD1297" i="12"/>
  <c r="BD1285" i="12"/>
  <c r="BD1273" i="12"/>
  <c r="BD2053" i="12"/>
  <c r="BD1933" i="12"/>
  <c r="BD1813" i="12"/>
  <c r="BD1693" i="12"/>
  <c r="BD1573" i="12"/>
  <c r="BD1561" i="12"/>
  <c r="BD1441" i="12"/>
  <c r="BD1429" i="12"/>
  <c r="BD1417" i="12"/>
  <c r="BD1405" i="12"/>
  <c r="BD2041" i="12"/>
  <c r="BD1921" i="12"/>
  <c r="BD1801" i="12"/>
  <c r="BD1645" i="12"/>
  <c r="BD1453" i="12"/>
  <c r="BD1992" i="12"/>
  <c r="BD2029" i="12"/>
  <c r="BD1909" i="12"/>
  <c r="BD1777" i="12"/>
  <c r="BD1585" i="12"/>
  <c r="BD1465" i="12"/>
  <c r="BD1944" i="12"/>
  <c r="BD2005" i="12"/>
  <c r="BD1885" i="12"/>
  <c r="BD1789" i="12"/>
  <c r="BD1657" i="12"/>
  <c r="BD1477" i="12"/>
  <c r="BD1932" i="12"/>
  <c r="BD1993" i="12"/>
  <c r="BD1873" i="12"/>
  <c r="BD1753" i="12"/>
  <c r="BD1609" i="12"/>
  <c r="BD1525" i="12"/>
  <c r="BD2040" i="12"/>
  <c r="BD1980" i="12"/>
  <c r="BD1957" i="12"/>
  <c r="BD1837" i="12"/>
  <c r="BD1717" i="12"/>
  <c r="BD1597" i="12"/>
  <c r="BD1501" i="12"/>
  <c r="BD1968" i="12"/>
  <c r="BD1969" i="12"/>
  <c r="BD1849" i="12"/>
  <c r="BD1729" i="12"/>
  <c r="BD1633" i="12"/>
  <c r="BD1549" i="12"/>
  <c r="BD2028" i="12"/>
  <c r="BD1908" i="12"/>
  <c r="BD1981" i="12"/>
  <c r="BD1861" i="12"/>
  <c r="BD1741" i="12"/>
  <c r="BD1669" i="12"/>
  <c r="BD1489" i="12"/>
  <c r="BD1920" i="12"/>
  <c r="BD2017" i="12"/>
  <c r="BD1897" i="12"/>
  <c r="BD1765" i="12"/>
  <c r="BD1681" i="12"/>
  <c r="BD1537" i="12"/>
  <c r="BD2016" i="12"/>
  <c r="BD2004" i="12"/>
  <c r="BD1945" i="12"/>
  <c r="BD1825" i="12"/>
  <c r="BD1705" i="12"/>
  <c r="BD1621" i="12"/>
  <c r="BD1513" i="12"/>
  <c r="BD2052" i="12"/>
  <c r="BD1956" i="12"/>
  <c r="BD1393" i="12"/>
  <c r="BD1381" i="12"/>
  <c r="BD1884" i="12"/>
  <c r="BD1776" i="12"/>
  <c r="BD1668" i="12"/>
  <c r="BD1560" i="12"/>
  <c r="BD1548" i="12"/>
  <c r="BD1536" i="12"/>
  <c r="BD1524" i="12"/>
  <c r="BD1512" i="12"/>
  <c r="BD1500" i="12"/>
  <c r="BD1488" i="12"/>
  <c r="BD1476" i="12"/>
  <c r="BD1464" i="12"/>
  <c r="BD1452" i="12"/>
  <c r="BD1440" i="12"/>
  <c r="BD1428" i="12"/>
  <c r="BD1416" i="12"/>
  <c r="BD1404" i="12"/>
  <c r="BD1392" i="12"/>
  <c r="BD1380" i="12"/>
  <c r="BD1368" i="12"/>
  <c r="BD1356" i="12"/>
  <c r="BD1344" i="12"/>
  <c r="BD1332" i="12"/>
  <c r="BD1320" i="12"/>
  <c r="BD1308" i="12"/>
  <c r="BD1296" i="12"/>
  <c r="BD1284" i="12"/>
  <c r="BD1272" i="12"/>
  <c r="BD1260" i="12"/>
  <c r="BD1248" i="12"/>
  <c r="BD1236" i="12"/>
  <c r="BD1224" i="12"/>
  <c r="BD1212" i="12"/>
  <c r="BD1200" i="12"/>
  <c r="BD1188" i="12"/>
  <c r="BD1176" i="12"/>
  <c r="BD1164" i="12"/>
  <c r="BD1152" i="12"/>
  <c r="BD1140" i="12"/>
  <c r="BD1128" i="12"/>
  <c r="BD1116" i="12"/>
  <c r="BD1104" i="12"/>
  <c r="BD1836" i="12"/>
  <c r="BD1716" i="12"/>
  <c r="BD1608" i="12"/>
  <c r="BD2" i="12"/>
  <c r="BD800" i="12"/>
  <c r="BD801" i="12"/>
  <c r="BD2051" i="12"/>
  <c r="BD2039" i="12"/>
  <c r="BD2027" i="12"/>
  <c r="BD2015" i="12"/>
  <c r="BD2003" i="12"/>
  <c r="BD1991" i="12"/>
  <c r="BD1979" i="12"/>
  <c r="BD1967" i="12"/>
  <c r="BD1955" i="12"/>
  <c r="BD1943" i="12"/>
  <c r="BD1931" i="12"/>
  <c r="BD1919" i="12"/>
  <c r="BD1907" i="12"/>
  <c r="BD1895" i="12"/>
  <c r="BD1883" i="12"/>
  <c r="BD1871" i="12"/>
  <c r="BD1859" i="12"/>
  <c r="BD1847" i="12"/>
  <c r="BD1835" i="12"/>
  <c r="BD1823" i="12"/>
  <c r="BD1811" i="12"/>
  <c r="BD1799" i="12"/>
  <c r="BD1787" i="12"/>
  <c r="BD1775" i="12"/>
  <c r="BD1763" i="12"/>
  <c r="BD1751" i="12"/>
  <c r="BD1739" i="12"/>
  <c r="BD1727" i="12"/>
  <c r="BD1715" i="12"/>
  <c r="BD1703" i="12"/>
  <c r="BD1691" i="12"/>
  <c r="BD1679" i="12"/>
  <c r="BD1667" i="12"/>
  <c r="BD1655" i="12"/>
  <c r="BD1643" i="12"/>
  <c r="BD1631" i="12"/>
  <c r="BD1619" i="12"/>
  <c r="BD1607" i="12"/>
  <c r="BD1595" i="12"/>
  <c r="BD1583" i="12"/>
  <c r="BD1571" i="12"/>
  <c r="BD1559" i="12"/>
  <c r="BD1547" i="12"/>
  <c r="BD1535" i="12"/>
  <c r="BD1523" i="12"/>
  <c r="BD1511" i="12"/>
  <c r="BD1499" i="12"/>
  <c r="BD1487" i="12"/>
  <c r="BD1475" i="12"/>
  <c r="BD1463" i="12"/>
  <c r="BD1451" i="12"/>
  <c r="BD1439" i="12"/>
  <c r="BD1427" i="12"/>
  <c r="BD1415" i="12"/>
  <c r="BD1403" i="12"/>
  <c r="BD1391" i="12"/>
  <c r="BD1379" i="12"/>
  <c r="BD1367" i="12"/>
  <c r="BD1355" i="12"/>
  <c r="BD1343" i="12"/>
  <c r="BD1331" i="12"/>
  <c r="BD1319" i="12"/>
  <c r="BD1307" i="12"/>
  <c r="BD1295" i="12"/>
  <c r="BD1283" i="12"/>
  <c r="BD1271" i="12"/>
  <c r="BD1259" i="12"/>
  <c r="BD1247" i="12"/>
  <c r="BD1235" i="12"/>
  <c r="BD1223" i="12"/>
  <c r="BD1211" i="12"/>
  <c r="BD1199" i="12"/>
  <c r="BD1187" i="12"/>
  <c r="BD1175" i="12"/>
  <c r="BD1163" i="12"/>
  <c r="BD1151" i="12"/>
  <c r="BD1139" i="12"/>
  <c r="BD1127" i="12"/>
  <c r="BD1115" i="12"/>
  <c r="BD1103" i="12"/>
  <c r="BD1091" i="12"/>
  <c r="BD1079" i="12"/>
  <c r="BD1788" i="12"/>
  <c r="BD1740" i="12"/>
  <c r="BD1620" i="12"/>
  <c r="BD2062" i="12"/>
  <c r="BD2050" i="12"/>
  <c r="BD2038" i="12"/>
  <c r="BD2026" i="12"/>
  <c r="BD2014" i="12"/>
  <c r="BD2002" i="12"/>
  <c r="BD1990" i="12"/>
  <c r="BD1978" i="12"/>
  <c r="BD1966" i="12"/>
  <c r="BD1954" i="12"/>
  <c r="BD1942" i="12"/>
  <c r="BD1930" i="12"/>
  <c r="BD1918" i="12"/>
  <c r="BD1906" i="12"/>
  <c r="BD1894" i="12"/>
  <c r="BD1882" i="12"/>
  <c r="BD1870" i="12"/>
  <c r="BD1858" i="12"/>
  <c r="BD1846" i="12"/>
  <c r="BD1834" i="12"/>
  <c r="BD1822" i="12"/>
  <c r="BD1810" i="12"/>
  <c r="BD1798" i="12"/>
  <c r="BD1786" i="12"/>
  <c r="BD1774" i="12"/>
  <c r="BD1762" i="12"/>
  <c r="BD1750" i="12"/>
  <c r="BD1872" i="12"/>
  <c r="BD1752" i="12"/>
  <c r="BD1596" i="12"/>
  <c r="BD2061" i="12"/>
  <c r="BD2049" i="12"/>
  <c r="BD2037" i="12"/>
  <c r="BD2025" i="12"/>
  <c r="BD2013" i="12"/>
  <c r="BD2001" i="12"/>
  <c r="BD1989" i="12"/>
  <c r="BD1977" i="12"/>
  <c r="BD1965" i="12"/>
  <c r="BD1953" i="12"/>
  <c r="BD1941" i="12"/>
  <c r="BD1929" i="12"/>
  <c r="BD1917" i="12"/>
  <c r="BD1905" i="12"/>
  <c r="BD1893" i="12"/>
  <c r="BD1881" i="12"/>
  <c r="BD1869" i="12"/>
  <c r="BD1857" i="12"/>
  <c r="BD1845" i="12"/>
  <c r="BD1833" i="12"/>
  <c r="BD1821" i="12"/>
  <c r="BD1809" i="12"/>
  <c r="BD1797" i="12"/>
  <c r="BD1785" i="12"/>
  <c r="BD1773" i="12"/>
  <c r="BD1761" i="12"/>
  <c r="BD1749" i="12"/>
  <c r="BD1737" i="12"/>
  <c r="BD1725" i="12"/>
  <c r="BD1653" i="12"/>
  <c r="BD1581" i="12"/>
  <c r="BD1509" i="12"/>
  <c r="BD1437" i="12"/>
  <c r="BD1860" i="12"/>
  <c r="BD1764" i="12"/>
  <c r="BD1644" i="12"/>
  <c r="BD2060" i="12"/>
  <c r="BD2048" i="12"/>
  <c r="BD2036" i="12"/>
  <c r="BD2024" i="12"/>
  <c r="BD2012" i="12"/>
  <c r="BD2000" i="12"/>
  <c r="BD1988" i="12"/>
  <c r="BD1976" i="12"/>
  <c r="BD1964" i="12"/>
  <c r="BD1952" i="12"/>
  <c r="BD1940" i="12"/>
  <c r="BD1928" i="12"/>
  <c r="BD1916" i="12"/>
  <c r="BD1904" i="12"/>
  <c r="BD1892" i="12"/>
  <c r="BD1880" i="12"/>
  <c r="BD1868" i="12"/>
  <c r="BD1856" i="12"/>
  <c r="BD1844" i="12"/>
  <c r="BD1832" i="12"/>
  <c r="BD1820" i="12"/>
  <c r="BD1808" i="12"/>
  <c r="BD1796" i="12"/>
  <c r="BD1784" i="12"/>
  <c r="BD1772" i="12"/>
  <c r="BD1760" i="12"/>
  <c r="BD1748" i="12"/>
  <c r="BD1736" i="12"/>
  <c r="BD1724" i="12"/>
  <c r="BD1712" i="12"/>
  <c r="BD1700" i="12"/>
  <c r="BD1688" i="12"/>
  <c r="BD1652" i="12"/>
  <c r="BD1580" i="12"/>
  <c r="BD1508" i="12"/>
  <c r="BD1436" i="12"/>
  <c r="BD1848" i="12"/>
  <c r="BD1728" i="12"/>
  <c r="BD1572" i="12"/>
  <c r="BD2059" i="12"/>
  <c r="BD2047" i="12"/>
  <c r="BD2035" i="12"/>
  <c r="BD2023" i="12"/>
  <c r="BD2011" i="12"/>
  <c r="BD1999" i="12"/>
  <c r="BD1987" i="12"/>
  <c r="BD1975" i="12"/>
  <c r="BD1963" i="12"/>
  <c r="BD1951" i="12"/>
  <c r="BD1939" i="12"/>
  <c r="BD1927" i="12"/>
  <c r="BD1915" i="12"/>
  <c r="BD1903" i="12"/>
  <c r="BD1891" i="12"/>
  <c r="BD1879" i="12"/>
  <c r="BD1867" i="12"/>
  <c r="BD1855" i="12"/>
  <c r="BD1843" i="12"/>
  <c r="BD1831" i="12"/>
  <c r="BD1819" i="12"/>
  <c r="BD1807" i="12"/>
  <c r="BD1795" i="12"/>
  <c r="BD1783" i="12"/>
  <c r="BD1771" i="12"/>
  <c r="BD1759" i="12"/>
  <c r="BD1747" i="12"/>
  <c r="BD1735" i="12"/>
  <c r="BD1723" i="12"/>
  <c r="BD1711" i="12"/>
  <c r="BD1699" i="12"/>
  <c r="BD1687" i="12"/>
  <c r="BD1675" i="12"/>
  <c r="BD1663" i="12"/>
  <c r="BD1651" i="12"/>
  <c r="BD1639" i="12"/>
  <c r="BD1627" i="12"/>
  <c r="BD1615" i="12"/>
  <c r="BD1603" i="12"/>
  <c r="BD1591" i="12"/>
  <c r="BD1579" i="12"/>
  <c r="BD1567" i="12"/>
  <c r="BD1555" i="12"/>
  <c r="BD1543" i="12"/>
  <c r="BD1531" i="12"/>
  <c r="BD1519" i="12"/>
  <c r="BD1507" i="12"/>
  <c r="BD1495" i="12"/>
  <c r="BD1483" i="12"/>
  <c r="BD1471" i="12"/>
  <c r="BD1459" i="12"/>
  <c r="BD1447" i="12"/>
  <c r="BD1435" i="12"/>
  <c r="BD1423" i="12"/>
  <c r="BD1411" i="12"/>
  <c r="BD1399" i="12"/>
  <c r="BD1387" i="12"/>
  <c r="BD1375" i="12"/>
  <c r="BD1363" i="12"/>
  <c r="BD1351" i="12"/>
  <c r="BD1339" i="12"/>
  <c r="BD1327" i="12"/>
  <c r="BD1315" i="12"/>
  <c r="BD1303" i="12"/>
  <c r="BD1291" i="12"/>
  <c r="BD1279" i="12"/>
  <c r="BD1267" i="12"/>
  <c r="BD1255" i="12"/>
  <c r="BD1243" i="12"/>
  <c r="BD1231" i="12"/>
  <c r="BD1219" i="12"/>
  <c r="BD1207" i="12"/>
  <c r="BD1195" i="12"/>
  <c r="BD1183" i="12"/>
  <c r="BD1171" i="12"/>
  <c r="BD1159" i="12"/>
  <c r="BD1147" i="12"/>
  <c r="BD1135" i="12"/>
  <c r="BD1123" i="12"/>
  <c r="BD1111" i="12"/>
  <c r="BD1099" i="12"/>
  <c r="BD1087" i="12"/>
  <c r="BD1812" i="12"/>
  <c r="BD1704" i="12"/>
  <c r="BD1584" i="12"/>
  <c r="BD2058" i="12"/>
  <c r="BD2046" i="12"/>
  <c r="BD2034" i="12"/>
  <c r="BD2022" i="12"/>
  <c r="BD2010" i="12"/>
  <c r="BD1998" i="12"/>
  <c r="BD1986" i="12"/>
  <c r="BD1974" i="12"/>
  <c r="BD1962" i="12"/>
  <c r="BD1950" i="12"/>
  <c r="BD1938" i="12"/>
  <c r="BD1926" i="12"/>
  <c r="BD1914" i="12"/>
  <c r="BD1902" i="12"/>
  <c r="BD1890" i="12"/>
  <c r="BD1878" i="12"/>
  <c r="BD1866" i="12"/>
  <c r="BD1854" i="12"/>
  <c r="BD1842" i="12"/>
  <c r="BD1830" i="12"/>
  <c r="BD1818" i="12"/>
  <c r="BD1806" i="12"/>
  <c r="BD1794" i="12"/>
  <c r="BD1782" i="12"/>
  <c r="BD1770" i="12"/>
  <c r="BD1758" i="12"/>
  <c r="BD1746" i="12"/>
  <c r="BD1734" i="12"/>
  <c r="BD1722" i="12"/>
  <c r="BD1710" i="12"/>
  <c r="BD1698" i="12"/>
  <c r="BD1686" i="12"/>
  <c r="BD1674" i="12"/>
  <c r="BD1662" i="12"/>
  <c r="BD1650" i="12"/>
  <c r="BD1638" i="12"/>
  <c r="BD1626" i="12"/>
  <c r="BD1614" i="12"/>
  <c r="BD1602" i="12"/>
  <c r="BD1590" i="12"/>
  <c r="BD1578" i="12"/>
  <c r="BD1566" i="12"/>
  <c r="BD1554" i="12"/>
  <c r="BD1542" i="12"/>
  <c r="BD1530" i="12"/>
  <c r="BD1518" i="12"/>
  <c r="BD1506" i="12"/>
  <c r="BD1494" i="12"/>
  <c r="BD1482" i="12"/>
  <c r="BD1470" i="12"/>
  <c r="BD1458" i="12"/>
  <c r="BD1446" i="12"/>
  <c r="BD1434" i="12"/>
  <c r="BD1422" i="12"/>
  <c r="BD1410" i="12"/>
  <c r="BD1398" i="12"/>
  <c r="BD1386" i="12"/>
  <c r="BD1374" i="12"/>
  <c r="BD1362" i="12"/>
  <c r="BD1350" i="12"/>
  <c r="BD1338" i="12"/>
  <c r="BD1326" i="12"/>
  <c r="BD1314" i="12"/>
  <c r="BD1302" i="12"/>
  <c r="BD1290" i="12"/>
  <c r="BD1278" i="12"/>
  <c r="BD1266" i="12"/>
  <c r="BD1254" i="12"/>
  <c r="BD1242" i="12"/>
  <c r="BD1230" i="12"/>
  <c r="BD1218" i="12"/>
  <c r="BD1206" i="12"/>
  <c r="BD1194" i="12"/>
  <c r="BD1182" i="12"/>
  <c r="BD1170" i="12"/>
  <c r="BD1158" i="12"/>
  <c r="BD1146" i="12"/>
  <c r="BD1134" i="12"/>
  <c r="BD1122" i="12"/>
  <c r="BD1110" i="12"/>
  <c r="BD1098" i="12"/>
  <c r="BD1086" i="12"/>
  <c r="BD1074" i="12"/>
  <c r="BD1062" i="12"/>
  <c r="BD1050" i="12"/>
  <c r="BD1038" i="12"/>
  <c r="BD1026" i="12"/>
  <c r="BD1014" i="12"/>
  <c r="BD1896" i="12"/>
  <c r="BD1824" i="12"/>
  <c r="BD1692" i="12"/>
  <c r="BD1632" i="12"/>
  <c r="BD2057" i="12"/>
  <c r="BD2045" i="12"/>
  <c r="BD2033" i="12"/>
  <c r="BD2021" i="12"/>
  <c r="BD2009" i="12"/>
  <c r="BD1997" i="12"/>
  <c r="BD1985" i="12"/>
  <c r="BD1973" i="12"/>
  <c r="BD1961" i="12"/>
  <c r="BD1949" i="12"/>
  <c r="BD1937" i="12"/>
  <c r="BD1925" i="12"/>
  <c r="BD1913" i="12"/>
  <c r="BD1901" i="12"/>
  <c r="BD1889" i="12"/>
  <c r="BD1877" i="12"/>
  <c r="BD1865" i="12"/>
  <c r="BD1853" i="12"/>
  <c r="BD1841" i="12"/>
  <c r="BD1829" i="12"/>
  <c r="BD1817" i="12"/>
  <c r="BD1805" i="12"/>
  <c r="BD1793" i="12"/>
  <c r="BD1781" i="12"/>
  <c r="BD1769" i="12"/>
  <c r="BD1757" i="12"/>
  <c r="BD1745" i="12"/>
  <c r="BD1733" i="12"/>
  <c r="BD1721" i="12"/>
  <c r="BD1709" i="12"/>
  <c r="BD1697" i="12"/>
  <c r="BD1685" i="12"/>
  <c r="BD1673" i="12"/>
  <c r="BD1661" i="12"/>
  <c r="BD1649" i="12"/>
  <c r="BD1637" i="12"/>
  <c r="BD1625" i="12"/>
  <c r="BD1613" i="12"/>
  <c r="BD1601" i="12"/>
  <c r="BD1589" i="12"/>
  <c r="BD1577" i="12"/>
  <c r="BD1565" i="12"/>
  <c r="BD1553" i="12"/>
  <c r="BD1541" i="12"/>
  <c r="BD1529" i="12"/>
  <c r="BD1517" i="12"/>
  <c r="BD1505" i="12"/>
  <c r="BD1493" i="12"/>
  <c r="BD1481" i="12"/>
  <c r="BD1469" i="12"/>
  <c r="BD1457" i="12"/>
  <c r="BD1445" i="12"/>
  <c r="BD1433" i="12"/>
  <c r="BD1421" i="12"/>
  <c r="BD1409" i="12"/>
  <c r="BD1397" i="12"/>
  <c r="BD1385" i="12"/>
  <c r="BD1373" i="12"/>
  <c r="BD1361" i="12"/>
  <c r="BD1349" i="12"/>
  <c r="BD1337" i="12"/>
  <c r="BD1325" i="12"/>
  <c r="BD1313" i="12"/>
  <c r="BD1301" i="12"/>
  <c r="BD1289" i="12"/>
  <c r="BD1277" i="12"/>
  <c r="BD1265" i="12"/>
  <c r="BD1253" i="12"/>
  <c r="BD1241" i="12"/>
  <c r="BD1229" i="12"/>
  <c r="BD1217" i="12"/>
  <c r="BD1205" i="12"/>
  <c r="BD1193" i="12"/>
  <c r="BD1181" i="12"/>
  <c r="BD1169" i="12"/>
  <c r="BD1157" i="12"/>
  <c r="BD1145" i="12"/>
  <c r="BD1133" i="12"/>
  <c r="BD1121" i="12"/>
  <c r="BD1109" i="12"/>
  <c r="BD1097" i="12"/>
  <c r="BD1085" i="12"/>
  <c r="BD1073" i="12"/>
  <c r="BD1061" i="12"/>
  <c r="BD1049" i="12"/>
  <c r="BD1037" i="12"/>
  <c r="BD1025" i="12"/>
  <c r="BD1013" i="12"/>
  <c r="BD1001" i="12"/>
  <c r="BD989" i="12"/>
  <c r="BD977" i="12"/>
  <c r="BD965" i="12"/>
  <c r="BD953" i="12"/>
  <c r="BD941" i="12"/>
  <c r="BD929" i="12"/>
  <c r="BD917" i="12"/>
  <c r="BD905" i="12"/>
  <c r="BD893" i="12"/>
  <c r="BD881" i="12"/>
  <c r="BD869" i="12"/>
  <c r="BD857" i="12"/>
  <c r="BD845" i="12"/>
  <c r="BD833" i="12"/>
  <c r="BD821" i="12"/>
  <c r="BD809" i="12"/>
  <c r="BD1800" i="12"/>
  <c r="BD1680" i="12"/>
  <c r="BD1656" i="12"/>
  <c r="BD2056" i="12"/>
  <c r="BD2044" i="12"/>
  <c r="BD2032" i="12"/>
  <c r="BD2020" i="12"/>
  <c r="BD2008" i="12"/>
  <c r="BD1996" i="12"/>
  <c r="BD1984" i="12"/>
  <c r="BD1972" i="12"/>
  <c r="BD1960" i="12"/>
  <c r="BD1948" i="12"/>
  <c r="BD1936" i="12"/>
  <c r="BD1924" i="12"/>
  <c r="BD1912" i="12"/>
  <c r="BD1900" i="12"/>
  <c r="BD1888" i="12"/>
  <c r="BD1876" i="12"/>
  <c r="BD1864" i="12"/>
  <c r="BD1852" i="12"/>
  <c r="BD1840" i="12"/>
  <c r="BD1828" i="12"/>
  <c r="BD1816" i="12"/>
  <c r="BD1804" i="12"/>
  <c r="BD1792" i="12"/>
  <c r="BD1780" i="12"/>
  <c r="BD1768" i="12"/>
  <c r="BD1756" i="12"/>
  <c r="BD1744" i="12"/>
  <c r="BD1732" i="12"/>
  <c r="BD1720" i="12"/>
  <c r="BD1708" i="12"/>
  <c r="BD1696" i="12"/>
  <c r="BD1684" i="12"/>
  <c r="BD1672" i="12"/>
  <c r="BD1660" i="12"/>
  <c r="BD1648" i="12"/>
  <c r="BD1636" i="12"/>
  <c r="BD1624" i="12"/>
  <c r="BD1612" i="12"/>
  <c r="BD1600" i="12"/>
  <c r="BD1588" i="12"/>
  <c r="BD1576" i="12"/>
  <c r="BD1564" i="12"/>
  <c r="BD1552" i="12"/>
  <c r="BD1540" i="12"/>
  <c r="BD1528" i="12"/>
  <c r="BD1516" i="12"/>
  <c r="BD1504" i="12"/>
  <c r="BD1492" i="12"/>
  <c r="BD1480" i="12"/>
  <c r="BD1468" i="12"/>
  <c r="BD1456" i="12"/>
  <c r="BD1444" i="12"/>
  <c r="BD1432" i="12"/>
  <c r="BD1420" i="12"/>
  <c r="BD1408" i="12"/>
  <c r="BD1396" i="12"/>
  <c r="BD1384" i="12"/>
  <c r="BD1372" i="12"/>
  <c r="BD1360" i="12"/>
  <c r="BD1348" i="12"/>
  <c r="BD1336" i="12"/>
  <c r="BD1324" i="12"/>
  <c r="BD1312" i="12"/>
  <c r="BD1300" i="12"/>
  <c r="BD2055" i="12"/>
  <c r="BD2043" i="12"/>
  <c r="BD2031" i="12"/>
  <c r="BD2019" i="12"/>
  <c r="BD2007" i="12"/>
  <c r="BD1995" i="12"/>
  <c r="BD1983" i="12"/>
  <c r="BD1971" i="12"/>
  <c r="BD1959" i="12"/>
  <c r="BD1947" i="12"/>
  <c r="BD1935" i="12"/>
  <c r="BD1923" i="12"/>
  <c r="BD1911" i="12"/>
  <c r="BD1899" i="12"/>
  <c r="BD1887" i="12"/>
  <c r="BD1875" i="12"/>
  <c r="BD1863" i="12"/>
  <c r="BD1851" i="12"/>
  <c r="BD1839" i="12"/>
  <c r="BD1827" i="12"/>
  <c r="BD1815" i="12"/>
  <c r="BD1803" i="12"/>
  <c r="BD1791" i="12"/>
  <c r="BD1779" i="12"/>
  <c r="BD1767" i="12"/>
  <c r="BD1755" i="12"/>
  <c r="BD1743" i="12"/>
  <c r="BD1731" i="12"/>
  <c r="BD1719" i="12"/>
  <c r="BD1707" i="12"/>
  <c r="BD1695" i="12"/>
  <c r="BD1683" i="12"/>
  <c r="BD1671" i="12"/>
  <c r="BD1659" i="12"/>
  <c r="BD1647" i="12"/>
  <c r="BD1635" i="12"/>
  <c r="BD1623" i="12"/>
  <c r="BD1611" i="12"/>
  <c r="BD1599" i="12"/>
  <c r="BD1587" i="12"/>
  <c r="BD1575" i="12"/>
  <c r="BD1563" i="12"/>
  <c r="BD1551" i="12"/>
  <c r="BD1539" i="12"/>
  <c r="BD1527" i="12"/>
  <c r="BD1515" i="12"/>
  <c r="BD1503" i="12"/>
  <c r="BD1491" i="12"/>
  <c r="BD1479" i="12"/>
  <c r="BD1467" i="12"/>
  <c r="BD1455" i="12"/>
  <c r="BD1443" i="12"/>
  <c r="BD1431" i="12"/>
  <c r="BD1419" i="12"/>
  <c r="BD1407" i="12"/>
  <c r="BD1395" i="12"/>
  <c r="BD1383" i="12"/>
  <c r="BD1371" i="12"/>
  <c r="BD1359" i="12"/>
  <c r="BD1347" i="12"/>
  <c r="BD1335" i="12"/>
  <c r="BD1323" i="12"/>
  <c r="BD1311" i="12"/>
  <c r="BD1299" i="12"/>
  <c r="BD1287" i="12"/>
  <c r="BD1275" i="12"/>
  <c r="BD1263" i="12"/>
  <c r="BD1251" i="12"/>
  <c r="BD1239" i="12"/>
  <c r="BD1227" i="12"/>
  <c r="BD1215" i="12"/>
  <c r="BD1203" i="12"/>
  <c r="BD1191" i="12"/>
  <c r="BD1179" i="12"/>
  <c r="BD1167" i="12"/>
  <c r="BD1155" i="12"/>
  <c r="BD1143" i="12"/>
  <c r="BD1131" i="12"/>
  <c r="BD1119" i="12"/>
  <c r="BD1288" i="12"/>
  <c r="BD1276" i="12"/>
  <c r="BD1264" i="12"/>
  <c r="BD1252" i="12"/>
  <c r="BD1240" i="12"/>
  <c r="BD1228" i="12"/>
  <c r="BD1216" i="12"/>
  <c r="BD1204" i="12"/>
  <c r="BD1192" i="12"/>
  <c r="BD1180" i="12"/>
  <c r="BD1168" i="12"/>
  <c r="BD1156" i="12"/>
  <c r="BD1144" i="12"/>
  <c r="BD1132" i="12"/>
  <c r="BD1120" i="12"/>
  <c r="BD1108" i="12"/>
  <c r="BD1096" i="12"/>
  <c r="BD1084" i="12"/>
  <c r="BD1072" i="12"/>
  <c r="BD1060" i="12"/>
  <c r="BD1048" i="12"/>
  <c r="BD1036" i="12"/>
  <c r="BD1024" i="12"/>
  <c r="BD1012" i="12"/>
  <c r="BD1107" i="12"/>
  <c r="BD1095" i="12"/>
  <c r="BD1083" i="12"/>
  <c r="BD1071" i="12"/>
  <c r="BD1059" i="12"/>
  <c r="BD1047" i="12"/>
  <c r="BD1035" i="12"/>
  <c r="BD1023" i="12"/>
  <c r="BD1011" i="12"/>
  <c r="BD999" i="12"/>
  <c r="BD987" i="12"/>
  <c r="BD975" i="12"/>
  <c r="BD963" i="12"/>
  <c r="BD951" i="12"/>
  <c r="BD939" i="12"/>
  <c r="BD927" i="12"/>
  <c r="BD915" i="12"/>
  <c r="BD903" i="12"/>
  <c r="BD891" i="12"/>
  <c r="BD879" i="12"/>
  <c r="BD867" i="12"/>
  <c r="BD855" i="12"/>
  <c r="BD843" i="12"/>
  <c r="BD831" i="12"/>
  <c r="BD819" i="12"/>
  <c r="BD807" i="12"/>
  <c r="BD795" i="12"/>
  <c r="BD783" i="12"/>
  <c r="BD771" i="12"/>
  <c r="BD759" i="12"/>
  <c r="BD747" i="12"/>
  <c r="BD735" i="12"/>
  <c r="BD723" i="12"/>
  <c r="BD711" i="12"/>
  <c r="BD699" i="12"/>
  <c r="BD687" i="12"/>
  <c r="BD675" i="12"/>
  <c r="BD663" i="12"/>
  <c r="BD651" i="12"/>
  <c r="BD639" i="12"/>
  <c r="BD627" i="12"/>
  <c r="BD615" i="12"/>
  <c r="BD603" i="12"/>
  <c r="BD591" i="12"/>
  <c r="BD579" i="12"/>
  <c r="BD567" i="12"/>
  <c r="BD555" i="12"/>
  <c r="BD543" i="12"/>
  <c r="BD531" i="12"/>
  <c r="BD519" i="12"/>
  <c r="BD507" i="12"/>
  <c r="BD495" i="12"/>
  <c r="BD483" i="12"/>
  <c r="BD471" i="12"/>
  <c r="BD459" i="12"/>
  <c r="BD447" i="12"/>
  <c r="BD435" i="12"/>
  <c r="BD423" i="12"/>
  <c r="BD411" i="12"/>
  <c r="BD399" i="12"/>
  <c r="BD387" i="12"/>
  <c r="BD375" i="12"/>
  <c r="BD363" i="12"/>
  <c r="BD207" i="12"/>
  <c r="BD1358" i="12"/>
  <c r="BD1346" i="12"/>
  <c r="BD1334" i="12"/>
  <c r="BD1322" i="12"/>
  <c r="BD1310" i="12"/>
  <c r="BD1298" i="12"/>
  <c r="BD1286" i="12"/>
  <c r="BD1274" i="12"/>
  <c r="BD1262" i="12"/>
  <c r="BD1238" i="12"/>
  <c r="BD1226" i="12"/>
  <c r="BD1214" i="12"/>
  <c r="BD1202" i="12"/>
  <c r="BD1190" i="12"/>
  <c r="BD1178" i="12"/>
  <c r="BD1166" i="12"/>
  <c r="BD1154" i="12"/>
  <c r="BD1142" i="12"/>
  <c r="BD1130" i="12"/>
  <c r="BD1118" i="12"/>
  <c r="BD1106" i="12"/>
  <c r="BD1094" i="12"/>
  <c r="BD1082" i="12"/>
  <c r="BD1070" i="12"/>
  <c r="BD1058" i="12"/>
  <c r="BD1046" i="12"/>
  <c r="BD1034" i="12"/>
  <c r="BD1022" i="12"/>
  <c r="BD1010" i="12"/>
  <c r="BD878" i="12"/>
  <c r="BD1261" i="12"/>
  <c r="BD1249" i="12"/>
  <c r="BD1237" i="12"/>
  <c r="BD1225" i="12"/>
  <c r="BD1213" i="12"/>
  <c r="BD1201" i="12"/>
  <c r="BD1189" i="12"/>
  <c r="BD1177" i="12"/>
  <c r="BD1165" i="12"/>
  <c r="BD1153" i="12"/>
  <c r="BD1141" i="12"/>
  <c r="BD1129" i="12"/>
  <c r="BD1117" i="12"/>
  <c r="BD1105" i="12"/>
  <c r="BD1093" i="12"/>
  <c r="BD1081" i="12"/>
  <c r="BD1069" i="12"/>
  <c r="BD1057" i="12"/>
  <c r="BD1045" i="12"/>
  <c r="BD1033" i="12"/>
  <c r="BD1021" i="12"/>
  <c r="BD1009" i="12"/>
  <c r="BD997" i="12"/>
  <c r="BD985" i="12"/>
  <c r="BD973" i="12"/>
  <c r="BD1092" i="12"/>
  <c r="BD1080" i="12"/>
  <c r="BD1068" i="12"/>
  <c r="BD1056" i="12"/>
  <c r="BD1044" i="12"/>
  <c r="BD1032" i="12"/>
  <c r="BD1020" i="12"/>
  <c r="BD1008" i="12"/>
  <c r="BD996" i="12"/>
  <c r="BD984" i="12"/>
  <c r="BD972" i="12"/>
  <c r="BD960" i="12"/>
  <c r="BD948" i="12"/>
  <c r="BD936" i="12"/>
  <c r="BD924" i="12"/>
  <c r="BD912" i="12"/>
  <c r="BD900" i="12"/>
  <c r="BD888" i="12"/>
  <c r="BD876" i="12"/>
  <c r="BD864" i="12"/>
  <c r="BD852" i="12"/>
  <c r="BD840" i="12"/>
  <c r="BD828" i="12"/>
  <c r="BD816" i="12"/>
  <c r="BD804" i="12"/>
  <c r="BD792" i="12"/>
  <c r="BD780" i="12"/>
  <c r="BD768" i="12"/>
  <c r="BD756" i="12"/>
  <c r="BD744" i="12"/>
  <c r="BD732" i="12"/>
  <c r="BD720" i="12"/>
  <c r="BD708" i="12"/>
  <c r="BD696" i="12"/>
  <c r="BD684" i="12"/>
  <c r="BD1067" i="12"/>
  <c r="BD1055" i="12"/>
  <c r="BD1043" i="12"/>
  <c r="BD1031" i="12"/>
  <c r="BD1019" i="12"/>
  <c r="BD1007" i="12"/>
  <c r="BD995" i="12"/>
  <c r="BD983" i="12"/>
  <c r="BD971" i="12"/>
  <c r="BD959" i="12"/>
  <c r="BD947" i="12"/>
  <c r="BD935" i="12"/>
  <c r="BD923" i="12"/>
  <c r="BD911" i="12"/>
  <c r="BD899" i="12"/>
  <c r="BD887" i="12"/>
  <c r="BD875" i="12"/>
  <c r="BD863" i="12"/>
  <c r="BD851" i="12"/>
  <c r="BD839" i="12"/>
  <c r="BD827" i="12"/>
  <c r="BD815" i="12"/>
  <c r="BD803" i="12"/>
  <c r="BD791" i="12"/>
  <c r="BD779" i="12"/>
  <c r="BD767" i="12"/>
  <c r="BD755" i="12"/>
  <c r="BD743" i="12"/>
  <c r="BD731" i="12"/>
  <c r="BD719" i="12"/>
  <c r="BD707" i="12"/>
  <c r="BD695" i="12"/>
  <c r="BD683" i="12"/>
  <c r="BD671" i="12"/>
  <c r="BD659" i="12"/>
  <c r="BD1738" i="12"/>
  <c r="BD1726" i="12"/>
  <c r="BD1714" i="12"/>
  <c r="BD1702" i="12"/>
  <c r="BD1690" i="12"/>
  <c r="BD1678" i="12"/>
  <c r="BD1666" i="12"/>
  <c r="BD1654" i="12"/>
  <c r="BD1642" i="12"/>
  <c r="BD1630" i="12"/>
  <c r="BD1618" i="12"/>
  <c r="BD1606" i="12"/>
  <c r="BD1594" i="12"/>
  <c r="BD1582" i="12"/>
  <c r="BD1570" i="12"/>
  <c r="BD1558" i="12"/>
  <c r="BD1546" i="12"/>
  <c r="BD1534" i="12"/>
  <c r="BD1522" i="12"/>
  <c r="BD1510" i="12"/>
  <c r="BD1498" i="12"/>
  <c r="BD1486" i="12"/>
  <c r="BD1474" i="12"/>
  <c r="BD1462" i="12"/>
  <c r="BD1450" i="12"/>
  <c r="BD1438" i="12"/>
  <c r="BD1426" i="12"/>
  <c r="BD1414" i="12"/>
  <c r="BD1402" i="12"/>
  <c r="BD1390" i="12"/>
  <c r="BD1378" i="12"/>
  <c r="BD1366" i="12"/>
  <c r="BD1354" i="12"/>
  <c r="BD1342" i="12"/>
  <c r="BD1330" i="12"/>
  <c r="BD1318" i="12"/>
  <c r="BD1306" i="12"/>
  <c r="BD1294" i="12"/>
  <c r="BD1282" i="12"/>
  <c r="BD1270" i="12"/>
  <c r="BD1258" i="12"/>
  <c r="BD1246" i="12"/>
  <c r="BD1234" i="12"/>
  <c r="BD1222" i="12"/>
  <c r="BD1210" i="12"/>
  <c r="BD1198" i="12"/>
  <c r="BD1186" i="12"/>
  <c r="BD1174" i="12"/>
  <c r="BD1162" i="12"/>
  <c r="BD1150" i="12"/>
  <c r="BD1138" i="12"/>
  <c r="BD1126" i="12"/>
  <c r="BD1114" i="12"/>
  <c r="BD1102" i="12"/>
  <c r="BD1090" i="12"/>
  <c r="BD1078" i="12"/>
  <c r="BD1066" i="12"/>
  <c r="BD1054" i="12"/>
  <c r="BD1042" i="12"/>
  <c r="BD1030" i="12"/>
  <c r="BD1018" i="12"/>
  <c r="BD1006" i="12"/>
  <c r="BD994" i="12"/>
  <c r="BD982" i="12"/>
  <c r="BD970" i="12"/>
  <c r="BD958" i="12"/>
  <c r="BD946" i="12"/>
  <c r="BD934" i="12"/>
  <c r="BD922" i="12"/>
  <c r="BD910" i="12"/>
  <c r="BD898" i="12"/>
  <c r="BD886" i="12"/>
  <c r="BD874" i="12"/>
  <c r="BD862" i="12"/>
  <c r="BD850" i="12"/>
  <c r="BD838" i="12"/>
  <c r="BD826" i="12"/>
  <c r="BD814" i="12"/>
  <c r="BD802" i="12"/>
  <c r="BD790" i="12"/>
  <c r="BD778" i="12"/>
  <c r="BD766" i="12"/>
  <c r="BD754" i="12"/>
  <c r="BD1713" i="12"/>
  <c r="BD1701" i="12"/>
  <c r="BD1689" i="12"/>
  <c r="BD1677" i="12"/>
  <c r="BD1665" i="12"/>
  <c r="BD1641" i="12"/>
  <c r="BD1629" i="12"/>
  <c r="BD1617" i="12"/>
  <c r="BD1605" i="12"/>
  <c r="BD1593" i="12"/>
  <c r="BD1569" i="12"/>
  <c r="BD1557" i="12"/>
  <c r="BD1545" i="12"/>
  <c r="BD1533" i="12"/>
  <c r="BD1521" i="12"/>
  <c r="BD1497" i="12"/>
  <c r="BD1485" i="12"/>
  <c r="BD1473" i="12"/>
  <c r="BD1461" i="12"/>
  <c r="BD1449" i="12"/>
  <c r="BD1425" i="12"/>
  <c r="BD1413" i="12"/>
  <c r="BD1401" i="12"/>
  <c r="BD1389" i="12"/>
  <c r="BD1377" i="12"/>
  <c r="BD1365" i="12"/>
  <c r="BD1353" i="12"/>
  <c r="BD1341" i="12"/>
  <c r="BD1329" i="12"/>
  <c r="BD1317" i="12"/>
  <c r="BD1305" i="12"/>
  <c r="BD1293" i="12"/>
  <c r="BD1281" i="12"/>
  <c r="BD1269" i="12"/>
  <c r="BD1257" i="12"/>
  <c r="BD1245" i="12"/>
  <c r="BD1233" i="12"/>
  <c r="BD1221" i="12"/>
  <c r="BD1209" i="12"/>
  <c r="BD1197" i="12"/>
  <c r="BD1185" i="12"/>
  <c r="BD1173" i="12"/>
  <c r="BD1161" i="12"/>
  <c r="BD1149" i="12"/>
  <c r="BD1137" i="12"/>
  <c r="BD1125" i="12"/>
  <c r="BD1113" i="12"/>
  <c r="BD1101" i="12"/>
  <c r="BD1089" i="12"/>
  <c r="BD1077" i="12"/>
  <c r="BD1065" i="12"/>
  <c r="BD1053" i="12"/>
  <c r="BD1041" i="12"/>
  <c r="BD1029" i="12"/>
  <c r="BD1017" i="12"/>
  <c r="BD1005" i="12"/>
  <c r="BD993" i="12"/>
  <c r="BD981" i="12"/>
  <c r="BD969" i="12"/>
  <c r="BD957" i="12"/>
  <c r="BD945" i="12"/>
  <c r="BD933" i="12"/>
  <c r="BD921" i="12"/>
  <c r="BD909" i="12"/>
  <c r="BD897" i="12"/>
  <c r="BD885" i="12"/>
  <c r="BD873" i="12"/>
  <c r="BD717" i="12"/>
  <c r="BD381" i="12"/>
  <c r="BD1676" i="12"/>
  <c r="BD1664" i="12"/>
  <c r="BD1640" i="12"/>
  <c r="BD1628" i="12"/>
  <c r="BD1616" i="12"/>
  <c r="BD1604" i="12"/>
  <c r="BD1592" i="12"/>
  <c r="BD1568" i="12"/>
  <c r="BD1556" i="12"/>
  <c r="BD1544" i="12"/>
  <c r="BD1532" i="12"/>
  <c r="BD1520" i="12"/>
  <c r="BD1496" i="12"/>
  <c r="BD1484" i="12"/>
  <c r="BD1472" i="12"/>
  <c r="BD1460" i="12"/>
  <c r="BD1448" i="12"/>
  <c r="BD1424" i="12"/>
  <c r="BD1412" i="12"/>
  <c r="BD1400" i="12"/>
  <c r="BD1388" i="12"/>
  <c r="BD1376" i="12"/>
  <c r="BD1364" i="12"/>
  <c r="BD1352" i="12"/>
  <c r="BD1340" i="12"/>
  <c r="BD1328" i="12"/>
  <c r="BD1316" i="12"/>
  <c r="BD1304" i="12"/>
  <c r="BD1292" i="12"/>
  <c r="BD1280" i="12"/>
  <c r="BD1268" i="12"/>
  <c r="BD1256" i="12"/>
  <c r="BD1244" i="12"/>
  <c r="BD1232" i="12"/>
  <c r="BD1220" i="12"/>
  <c r="BD1208" i="12"/>
  <c r="BD1196" i="12"/>
  <c r="BD1184" i="12"/>
  <c r="BD1172" i="12"/>
  <c r="BD1160" i="12"/>
  <c r="BD1148" i="12"/>
  <c r="BD1136" i="12"/>
  <c r="BD1124" i="12"/>
  <c r="BD1112" i="12"/>
  <c r="BD1100" i="12"/>
  <c r="BD1088" i="12"/>
  <c r="BD1076" i="12"/>
  <c r="BD1064" i="12"/>
  <c r="BD1052" i="12"/>
  <c r="BD1040" i="12"/>
  <c r="BD1028" i="12"/>
  <c r="BD1016" i="12"/>
  <c r="BD1004" i="12"/>
  <c r="BD992" i="12"/>
  <c r="BD980" i="12"/>
  <c r="BD968" i="12"/>
  <c r="BD956" i="12"/>
  <c r="BD944" i="12"/>
  <c r="BD932" i="12"/>
  <c r="BD920" i="12"/>
  <c r="BD908" i="12"/>
  <c r="BD896" i="12"/>
  <c r="BD884" i="12"/>
  <c r="BD872" i="12"/>
  <c r="BD380" i="12"/>
  <c r="BD1075" i="12"/>
  <c r="BD1063" i="12"/>
  <c r="BD1051" i="12"/>
  <c r="BD1039" i="12"/>
  <c r="BD1027" i="12"/>
  <c r="BD1015" i="12"/>
  <c r="BD1003" i="12"/>
  <c r="BD991" i="12"/>
  <c r="BD979" i="12"/>
  <c r="BD967" i="12"/>
  <c r="BD955" i="12"/>
  <c r="BD943" i="12"/>
  <c r="BD931" i="12"/>
  <c r="BD919" i="12"/>
  <c r="BD907" i="12"/>
  <c r="BD895" i="12"/>
  <c r="BD883" i="12"/>
  <c r="BD871" i="12"/>
  <c r="BD859" i="12"/>
  <c r="BD631" i="12"/>
  <c r="BD523" i="12"/>
  <c r="BD1002" i="12"/>
  <c r="BD990" i="12"/>
  <c r="BD978" i="12"/>
  <c r="BD966" i="12"/>
  <c r="BD954" i="12"/>
  <c r="BD942" i="12"/>
  <c r="BD930" i="12"/>
  <c r="BD918" i="12"/>
  <c r="BD906" i="12"/>
  <c r="BD894" i="12"/>
  <c r="BD882" i="12"/>
  <c r="BD870" i="12"/>
  <c r="BD858" i="12"/>
  <c r="BD846" i="12"/>
  <c r="BD834" i="12"/>
  <c r="BD822" i="12"/>
  <c r="BD810" i="12"/>
  <c r="BD798" i="12"/>
  <c r="BD786" i="12"/>
  <c r="BD774" i="12"/>
  <c r="BD762" i="12"/>
  <c r="BD750" i="12"/>
  <c r="BD738" i="12"/>
  <c r="BD726" i="12"/>
  <c r="BD714" i="12"/>
  <c r="BD702" i="12"/>
  <c r="BD690" i="12"/>
  <c r="BD678" i="12"/>
  <c r="BD666" i="12"/>
  <c r="BD654" i="12"/>
  <c r="BD642" i="12"/>
  <c r="BD630" i="12"/>
  <c r="BD618" i="12"/>
  <c r="BD606" i="12"/>
  <c r="BD594" i="12"/>
  <c r="BD582" i="12"/>
  <c r="BD570" i="12"/>
  <c r="BD558" i="12"/>
  <c r="BD546" i="12"/>
  <c r="BD534" i="12"/>
  <c r="BD522" i="12"/>
  <c r="BD510" i="12"/>
  <c r="BD498" i="12"/>
  <c r="BD486" i="12"/>
  <c r="BD474" i="12"/>
  <c r="BD462" i="12"/>
  <c r="BD450" i="12"/>
  <c r="BD438" i="12"/>
  <c r="BD426" i="12"/>
  <c r="BD414" i="12"/>
  <c r="BD402" i="12"/>
  <c r="BD390" i="12"/>
  <c r="BD378" i="12"/>
  <c r="BD366" i="12"/>
  <c r="BD354" i="12"/>
  <c r="BD342" i="12"/>
  <c r="BD330" i="12"/>
  <c r="BD318" i="12"/>
  <c r="BD306" i="12"/>
  <c r="BD294" i="12"/>
  <c r="BD282" i="12"/>
  <c r="BD270" i="12"/>
  <c r="BD258" i="12"/>
  <c r="BD246" i="12"/>
  <c r="BD234" i="12"/>
  <c r="BD222" i="12"/>
  <c r="BD210" i="12"/>
  <c r="BD198" i="12"/>
  <c r="BD186" i="12"/>
  <c r="BD174" i="12"/>
  <c r="BD162" i="12"/>
  <c r="BD797" i="12"/>
  <c r="BD785" i="12"/>
  <c r="BD773" i="12"/>
  <c r="BD761" i="12"/>
  <c r="BD749" i="12"/>
  <c r="BD737" i="12"/>
  <c r="BD725" i="12"/>
  <c r="BD713" i="12"/>
  <c r="BD701" i="12"/>
  <c r="BD689" i="12"/>
  <c r="BD677" i="12"/>
  <c r="BD665" i="12"/>
  <c r="BD653" i="12"/>
  <c r="BD641" i="12"/>
  <c r="BD629" i="12"/>
  <c r="BD617" i="12"/>
  <c r="BD605" i="12"/>
  <c r="BD593" i="12"/>
  <c r="BD581" i="12"/>
  <c r="BD569" i="12"/>
  <c r="BD557" i="12"/>
  <c r="BD545" i="12"/>
  <c r="BD533" i="12"/>
  <c r="BD521" i="12"/>
  <c r="BD509" i="12"/>
  <c r="BD497" i="12"/>
  <c r="BD485" i="12"/>
  <c r="BD473" i="12"/>
  <c r="BD461" i="12"/>
  <c r="BD449" i="12"/>
  <c r="BD437" i="12"/>
  <c r="BD425" i="12"/>
  <c r="BD413" i="12"/>
  <c r="BD401" i="12"/>
  <c r="BD389" i="12"/>
  <c r="BD377" i="12"/>
  <c r="BD365" i="12"/>
  <c r="BD353" i="12"/>
  <c r="BD341" i="12"/>
  <c r="BD329" i="12"/>
  <c r="BD317" i="12"/>
  <c r="BD305" i="12"/>
  <c r="BD293" i="12"/>
  <c r="BD281" i="12"/>
  <c r="BD269" i="12"/>
  <c r="BD257" i="12"/>
  <c r="BD245" i="12"/>
  <c r="BD233" i="12"/>
  <c r="BD221" i="12"/>
  <c r="BD209" i="12"/>
  <c r="BD197" i="12"/>
  <c r="BD185" i="12"/>
  <c r="BD173" i="12"/>
  <c r="BD161" i="12"/>
  <c r="BD149" i="12"/>
  <c r="BD1000" i="12"/>
  <c r="BD988" i="12"/>
  <c r="BD976" i="12"/>
  <c r="BD964" i="12"/>
  <c r="BD952" i="12"/>
  <c r="BD940" i="12"/>
  <c r="BD928" i="12"/>
  <c r="BD916" i="12"/>
  <c r="BD904" i="12"/>
  <c r="BD892" i="12"/>
  <c r="BD880" i="12"/>
  <c r="BD868" i="12"/>
  <c r="BD856" i="12"/>
  <c r="BD844" i="12"/>
  <c r="BD832" i="12"/>
  <c r="BD820" i="12"/>
  <c r="BD808" i="12"/>
  <c r="BD796" i="12"/>
  <c r="BD784" i="12"/>
  <c r="BD772" i="12"/>
  <c r="BD760" i="12"/>
  <c r="BD748" i="12"/>
  <c r="BD736" i="12"/>
  <c r="BD724" i="12"/>
  <c r="BD712" i="12"/>
  <c r="BD700" i="12"/>
  <c r="BD688" i="12"/>
  <c r="BD676" i="12"/>
  <c r="BD664" i="12"/>
  <c r="BD652" i="12"/>
  <c r="BD640" i="12"/>
  <c r="BD628" i="12"/>
  <c r="BD616" i="12"/>
  <c r="BD604" i="12"/>
  <c r="BD592" i="12"/>
  <c r="BD580" i="12"/>
  <c r="BD568" i="12"/>
  <c r="BD556" i="12"/>
  <c r="BD544" i="12"/>
  <c r="BD532" i="12"/>
  <c r="BD520" i="12"/>
  <c r="BD508" i="12"/>
  <c r="BD496" i="12"/>
  <c r="BD484" i="12"/>
  <c r="BD472" i="12"/>
  <c r="BD460" i="12"/>
  <c r="BD448" i="12"/>
  <c r="BD436" i="12"/>
  <c r="BD424" i="12"/>
  <c r="BD412" i="12"/>
  <c r="BD400" i="12"/>
  <c r="BD388" i="12"/>
  <c r="BD376" i="12"/>
  <c r="BD364" i="12"/>
  <c r="BD352" i="12"/>
  <c r="BD340" i="12"/>
  <c r="BD328" i="12"/>
  <c r="BD316" i="12"/>
  <c r="BD304" i="12"/>
  <c r="BD292" i="12"/>
  <c r="BD280" i="12"/>
  <c r="BD268" i="12"/>
  <c r="BD256" i="12"/>
  <c r="BD244" i="12"/>
  <c r="BD232" i="12"/>
  <c r="BD220" i="12"/>
  <c r="BD208" i="12"/>
  <c r="BD196" i="12"/>
  <c r="BD184" i="12"/>
  <c r="BD172" i="12"/>
  <c r="BD160" i="12"/>
  <c r="BD351" i="12"/>
  <c r="BD339" i="12"/>
  <c r="BD327" i="12"/>
  <c r="BD315" i="12"/>
  <c r="BD303" i="12"/>
  <c r="BD291" i="12"/>
  <c r="BD279" i="12"/>
  <c r="BD267" i="12"/>
  <c r="BD255" i="12"/>
  <c r="BD243" i="12"/>
  <c r="BD231" i="12"/>
  <c r="BD219" i="12"/>
  <c r="BD195" i="12"/>
  <c r="BD183" i="12"/>
  <c r="BD123" i="12"/>
  <c r="BD87" i="12"/>
  <c r="BD51" i="12"/>
  <c r="BD998" i="12"/>
  <c r="BD986" i="12"/>
  <c r="BD974" i="12"/>
  <c r="BD962" i="12"/>
  <c r="BD950" i="12"/>
  <c r="BD938" i="12"/>
  <c r="BD926" i="12"/>
  <c r="BD914" i="12"/>
  <c r="BD902" i="12"/>
  <c r="BD890" i="12"/>
  <c r="BD866" i="12"/>
  <c r="BD854" i="12"/>
  <c r="BD842" i="12"/>
  <c r="BD830" i="12"/>
  <c r="BD818" i="12"/>
  <c r="BD806" i="12"/>
  <c r="BD794" i="12"/>
  <c r="BD782" i="12"/>
  <c r="BD770" i="12"/>
  <c r="BD758" i="12"/>
  <c r="BD746" i="12"/>
  <c r="BD734" i="12"/>
  <c r="BD722" i="12"/>
  <c r="BD710" i="12"/>
  <c r="BD698" i="12"/>
  <c r="BD686" i="12"/>
  <c r="BD674" i="12"/>
  <c r="BD662" i="12"/>
  <c r="BD650" i="12"/>
  <c r="BD638" i="12"/>
  <c r="BD626" i="12"/>
  <c r="BD614" i="12"/>
  <c r="BD602" i="12"/>
  <c r="BD590" i="12"/>
  <c r="BD578" i="12"/>
  <c r="BD566" i="12"/>
  <c r="BD554" i="12"/>
  <c r="BD542" i="12"/>
  <c r="BD530" i="12"/>
  <c r="BD518" i="12"/>
  <c r="BD506" i="12"/>
  <c r="BD494" i="12"/>
  <c r="BD482" i="12"/>
  <c r="BD470" i="12"/>
  <c r="BD458" i="12"/>
  <c r="BD446" i="12"/>
  <c r="BD434" i="12"/>
  <c r="BD422" i="12"/>
  <c r="BD410" i="12"/>
  <c r="BD398" i="12"/>
  <c r="BD386" i="12"/>
  <c r="BD374" i="12"/>
  <c r="BD362" i="12"/>
  <c r="BD350" i="12"/>
  <c r="BD338" i="12"/>
  <c r="BD326" i="12"/>
  <c r="BD314" i="12"/>
  <c r="BD302" i="12"/>
  <c r="BD290" i="12"/>
  <c r="BD278" i="12"/>
  <c r="BD266" i="12"/>
  <c r="BD254" i="12"/>
  <c r="BD242" i="12"/>
  <c r="BD230" i="12"/>
  <c r="BD218" i="12"/>
  <c r="BD206" i="12"/>
  <c r="BD194" i="12"/>
  <c r="BD182" i="12"/>
  <c r="BD170" i="12"/>
  <c r="BD158" i="12"/>
  <c r="BD146" i="12"/>
  <c r="BD134" i="12"/>
  <c r="BD122" i="12"/>
  <c r="BD961" i="12"/>
  <c r="BD949" i="12"/>
  <c r="BD937" i="12"/>
  <c r="BD925" i="12"/>
  <c r="BD913" i="12"/>
  <c r="BD901" i="12"/>
  <c r="BD889" i="12"/>
  <c r="BD877" i="12"/>
  <c r="BD865" i="12"/>
  <c r="BD853" i="12"/>
  <c r="BD841" i="12"/>
  <c r="BD829" i="12"/>
  <c r="BD817" i="12"/>
  <c r="BD805" i="12"/>
  <c r="BD793" i="12"/>
  <c r="BD781" i="12"/>
  <c r="BD769" i="12"/>
  <c r="BD757" i="12"/>
  <c r="BD745" i="12"/>
  <c r="BD733" i="12"/>
  <c r="BD721" i="12"/>
  <c r="BD709" i="12"/>
  <c r="BD697" i="12"/>
  <c r="BD685" i="12"/>
  <c r="BD673" i="12"/>
  <c r="BD661" i="12"/>
  <c r="BD649" i="12"/>
  <c r="BD637" i="12"/>
  <c r="BD625" i="12"/>
  <c r="BD613" i="12"/>
  <c r="BD601" i="12"/>
  <c r="BD589" i="12"/>
  <c r="BD577" i="12"/>
  <c r="BD565" i="12"/>
  <c r="BD553" i="12"/>
  <c r="BD541" i="12"/>
  <c r="BD529" i="12"/>
  <c r="BD517" i="12"/>
  <c r="BD505" i="12"/>
  <c r="BD493" i="12"/>
  <c r="BD481" i="12"/>
  <c r="BD469" i="12"/>
  <c r="BD457" i="12"/>
  <c r="BD445" i="12"/>
  <c r="BD433" i="12"/>
  <c r="BD421" i="12"/>
  <c r="BD409" i="12"/>
  <c r="BD397" i="12"/>
  <c r="BD385" i="12"/>
  <c r="BD373" i="12"/>
  <c r="BD361" i="12"/>
  <c r="BD349" i="12"/>
  <c r="BD337" i="12"/>
  <c r="BD325" i="12"/>
  <c r="BD313" i="12"/>
  <c r="BD301" i="12"/>
  <c r="BD289" i="12"/>
  <c r="BD277" i="12"/>
  <c r="BD265" i="12"/>
  <c r="BD253" i="12"/>
  <c r="BD241" i="12"/>
  <c r="BD229" i="12"/>
  <c r="BD217" i="12"/>
  <c r="BD205" i="12"/>
  <c r="BD193" i="12"/>
  <c r="BD181" i="12"/>
  <c r="BD169" i="12"/>
  <c r="BD672" i="12"/>
  <c r="BD660" i="12"/>
  <c r="BD648" i="12"/>
  <c r="BD636" i="12"/>
  <c r="BD624" i="12"/>
  <c r="BD612" i="12"/>
  <c r="BD600" i="12"/>
  <c r="BD588" i="12"/>
  <c r="BD576" i="12"/>
  <c r="BD564" i="12"/>
  <c r="BD552" i="12"/>
  <c r="BD540" i="12"/>
  <c r="BD528" i="12"/>
  <c r="BD516" i="12"/>
  <c r="BD504" i="12"/>
  <c r="BD492" i="12"/>
  <c r="BD480" i="12"/>
  <c r="BD468" i="12"/>
  <c r="BD456" i="12"/>
  <c r="BD444" i="12"/>
  <c r="BD432" i="12"/>
  <c r="BD420" i="12"/>
  <c r="BD408" i="12"/>
  <c r="BD396" i="12"/>
  <c r="BD384" i="12"/>
  <c r="BD372" i="12"/>
  <c r="BD360" i="12"/>
  <c r="BD348" i="12"/>
  <c r="BD336" i="12"/>
  <c r="BD324" i="12"/>
  <c r="BD312" i="12"/>
  <c r="BD300" i="12"/>
  <c r="BD288" i="12"/>
  <c r="BD276" i="12"/>
  <c r="BD264" i="12"/>
  <c r="BD252" i="12"/>
  <c r="BD240" i="12"/>
  <c r="BD228" i="12"/>
  <c r="BD216" i="12"/>
  <c r="BD204" i="12"/>
  <c r="BD192" i="12"/>
  <c r="BD180" i="12"/>
  <c r="BD168" i="12"/>
  <c r="BD156" i="12"/>
  <c r="BD144" i="12"/>
  <c r="BD132" i="12"/>
  <c r="BD120" i="12"/>
  <c r="BD108" i="12"/>
  <c r="BD96" i="12"/>
  <c r="BD84" i="12"/>
  <c r="BD72" i="12"/>
  <c r="BD60" i="12"/>
  <c r="BD48" i="12"/>
  <c r="BD36" i="12"/>
  <c r="BD24" i="12"/>
  <c r="BD12" i="12"/>
  <c r="BD647" i="12"/>
  <c r="BD635" i="12"/>
  <c r="BD623" i="12"/>
  <c r="BD611" i="12"/>
  <c r="BD599" i="12"/>
  <c r="BD587" i="12"/>
  <c r="BD575" i="12"/>
  <c r="BD563" i="12"/>
  <c r="BD551" i="12"/>
  <c r="BD539" i="12"/>
  <c r="BD527" i="12"/>
  <c r="BD515" i="12"/>
  <c r="BD503" i="12"/>
  <c r="BD491" i="12"/>
  <c r="BD479" i="12"/>
  <c r="BD467" i="12"/>
  <c r="BD455" i="12"/>
  <c r="BD443" i="12"/>
  <c r="BD431" i="12"/>
  <c r="BD419" i="12"/>
  <c r="BD407" i="12"/>
  <c r="BD395" i="12"/>
  <c r="BD383" i="12"/>
  <c r="BD371" i="12"/>
  <c r="BD359" i="12"/>
  <c r="BD347" i="12"/>
  <c r="BD335" i="12"/>
  <c r="BD323" i="12"/>
  <c r="BD311" i="12"/>
  <c r="BD299" i="12"/>
  <c r="BD287" i="12"/>
  <c r="BD275" i="12"/>
  <c r="BD263" i="12"/>
  <c r="BD251" i="12"/>
  <c r="BD239" i="12"/>
  <c r="BD227" i="12"/>
  <c r="BD215" i="12"/>
  <c r="BD203" i="12"/>
  <c r="BD191" i="12"/>
  <c r="BD179" i="12"/>
  <c r="BD167" i="12"/>
  <c r="BD155" i="12"/>
  <c r="BD143" i="12"/>
  <c r="BD131" i="12"/>
  <c r="BD119" i="12"/>
  <c r="BD107" i="12"/>
  <c r="BD95" i="12"/>
  <c r="BD83" i="12"/>
  <c r="BD71" i="12"/>
  <c r="BD59" i="12"/>
  <c r="BD47" i="12"/>
  <c r="BD35" i="12"/>
  <c r="BD23" i="12"/>
  <c r="BD11" i="12"/>
  <c r="BD742" i="12"/>
  <c r="BD730" i="12"/>
  <c r="BD718" i="12"/>
  <c r="BD706" i="12"/>
  <c r="BD694" i="12"/>
  <c r="BD682" i="12"/>
  <c r="BD670" i="12"/>
  <c r="BD658" i="12"/>
  <c r="BD646" i="12"/>
  <c r="BD634" i="12"/>
  <c r="BD622" i="12"/>
  <c r="BD610" i="12"/>
  <c r="BD598" i="12"/>
  <c r="BD586" i="12"/>
  <c r="BD574" i="12"/>
  <c r="BD562" i="12"/>
  <c r="BD550" i="12"/>
  <c r="BD538" i="12"/>
  <c r="BD526" i="12"/>
  <c r="BD514" i="12"/>
  <c r="BD502" i="12"/>
  <c r="BD490" i="12"/>
  <c r="BD478" i="12"/>
  <c r="BD466" i="12"/>
  <c r="BD454" i="12"/>
  <c r="BD442" i="12"/>
  <c r="BD430" i="12"/>
  <c r="BD418" i="12"/>
  <c r="BD406" i="12"/>
  <c r="BD394" i="12"/>
  <c r="BD382" i="12"/>
  <c r="BD370" i="12"/>
  <c r="BD358" i="12"/>
  <c r="BD346" i="12"/>
  <c r="BD334" i="12"/>
  <c r="BD322" i="12"/>
  <c r="BD310" i="12"/>
  <c r="BD298" i="12"/>
  <c r="BD286" i="12"/>
  <c r="BD274" i="12"/>
  <c r="BD262" i="12"/>
  <c r="BD250" i="12"/>
  <c r="BD238" i="12"/>
  <c r="BD226" i="12"/>
  <c r="BD214" i="12"/>
  <c r="BD202" i="12"/>
  <c r="BD190" i="12"/>
  <c r="BD861" i="12"/>
  <c r="BD849" i="12"/>
  <c r="BD837" i="12"/>
  <c r="BD825" i="12"/>
  <c r="BD813" i="12"/>
  <c r="BD789" i="12"/>
  <c r="BD777" i="12"/>
  <c r="BD765" i="12"/>
  <c r="BD753" i="12"/>
  <c r="BD741" i="12"/>
  <c r="BD729" i="12"/>
  <c r="BD705" i="12"/>
  <c r="BD693" i="12"/>
  <c r="BD681" i="12"/>
  <c r="BD669" i="12"/>
  <c r="BD657" i="12"/>
  <c r="BD645" i="12"/>
  <c r="BD633" i="12"/>
  <c r="BD621" i="12"/>
  <c r="BD609" i="12"/>
  <c r="BD597" i="12"/>
  <c r="BD585" i="12"/>
  <c r="BD573" i="12"/>
  <c r="BD561" i="12"/>
  <c r="BD549" i="12"/>
  <c r="BD537" i="12"/>
  <c r="BD525" i="12"/>
  <c r="BD513" i="12"/>
  <c r="BD501" i="12"/>
  <c r="BD489" i="12"/>
  <c r="BD477" i="12"/>
  <c r="BD465" i="12"/>
  <c r="BD453" i="12"/>
  <c r="BD441" i="12"/>
  <c r="BD429" i="12"/>
  <c r="BD417" i="12"/>
  <c r="BD405" i="12"/>
  <c r="BD393" i="12"/>
  <c r="BD369" i="12"/>
  <c r="BD357" i="12"/>
  <c r="BD345" i="12"/>
  <c r="BD333" i="12"/>
  <c r="BD321" i="12"/>
  <c r="BD309" i="12"/>
  <c r="BD297" i="12"/>
  <c r="BD285" i="12"/>
  <c r="BD273" i="12"/>
  <c r="BD261" i="12"/>
  <c r="BD249" i="12"/>
  <c r="BD237" i="12"/>
  <c r="BD225" i="12"/>
  <c r="BD213" i="12"/>
  <c r="BD201" i="12"/>
  <c r="BD189" i="12"/>
  <c r="BD177" i="12"/>
  <c r="BD165" i="12"/>
  <c r="BD860" i="12"/>
  <c r="BD848" i="12"/>
  <c r="BD836" i="12"/>
  <c r="BD824" i="12"/>
  <c r="BD812" i="12"/>
  <c r="BD788" i="12"/>
  <c r="BD776" i="12"/>
  <c r="BD764" i="12"/>
  <c r="BD752" i="12"/>
  <c r="BD740" i="12"/>
  <c r="BD728" i="12"/>
  <c r="BD716" i="12"/>
  <c r="BD704" i="12"/>
  <c r="BD692" i="12"/>
  <c r="BD680" i="12"/>
  <c r="BD668" i="12"/>
  <c r="BD656" i="12"/>
  <c r="BD644" i="12"/>
  <c r="BD632" i="12"/>
  <c r="BD620" i="12"/>
  <c r="BD608" i="12"/>
  <c r="BD596" i="12"/>
  <c r="BD584" i="12"/>
  <c r="BD572" i="12"/>
  <c r="BD560" i="12"/>
  <c r="BD548" i="12"/>
  <c r="BD536" i="12"/>
  <c r="BD524" i="12"/>
  <c r="BD512" i="12"/>
  <c r="BD500" i="12"/>
  <c r="BD488" i="12"/>
  <c r="BD476" i="12"/>
  <c r="BD464" i="12"/>
  <c r="BD452" i="12"/>
  <c r="BD440" i="12"/>
  <c r="BD428" i="12"/>
  <c r="BD416" i="12"/>
  <c r="BD404" i="12"/>
  <c r="BD392" i="12"/>
  <c r="BD368" i="12"/>
  <c r="BD356" i="12"/>
  <c r="BD344" i="12"/>
  <c r="BD332" i="12"/>
  <c r="BD320" i="12"/>
  <c r="BD308" i="12"/>
  <c r="BD296" i="12"/>
  <c r="BD284" i="12"/>
  <c r="BD272" i="12"/>
  <c r="BD260" i="12"/>
  <c r="BD248" i="12"/>
  <c r="BD236" i="12"/>
  <c r="BD224" i="12"/>
  <c r="BD152" i="12"/>
  <c r="BD92" i="12"/>
  <c r="BD56" i="12"/>
  <c r="BD847" i="12"/>
  <c r="BD835" i="12"/>
  <c r="BD823" i="12"/>
  <c r="BD811" i="12"/>
  <c r="BD799" i="12"/>
  <c r="BD787" i="12"/>
  <c r="BD775" i="12"/>
  <c r="BD763" i="12"/>
  <c r="BD751" i="12"/>
  <c r="BD739" i="12"/>
  <c r="BD727" i="12"/>
  <c r="BD715" i="12"/>
  <c r="BD703" i="12"/>
  <c r="BD691" i="12"/>
  <c r="BD679" i="12"/>
  <c r="BD667" i="12"/>
  <c r="BD655" i="12"/>
  <c r="BD643" i="12"/>
  <c r="BD619" i="12"/>
  <c r="BD607" i="12"/>
  <c r="BD595" i="12"/>
  <c r="BD583" i="12"/>
  <c r="BD571" i="12"/>
  <c r="BD559" i="12"/>
  <c r="BD547" i="12"/>
  <c r="BD535" i="12"/>
  <c r="BD511" i="12"/>
  <c r="BD499" i="12"/>
  <c r="BD487" i="12"/>
  <c r="BD475" i="12"/>
  <c r="BD463" i="12"/>
  <c r="BD451" i="12"/>
  <c r="BD439" i="12"/>
  <c r="BD427" i="12"/>
  <c r="BD415" i="12"/>
  <c r="BD403" i="12"/>
  <c r="BD391" i="12"/>
  <c r="BD379" i="12"/>
  <c r="BD367" i="12"/>
  <c r="BD355" i="12"/>
  <c r="BD343" i="12"/>
  <c r="BD331" i="12"/>
  <c r="BD319" i="12"/>
  <c r="BD307" i="12"/>
  <c r="BD295" i="12"/>
  <c r="BD283" i="12"/>
  <c r="BD271" i="12"/>
  <c r="BD259" i="12"/>
  <c r="BD247" i="12"/>
  <c r="BD235" i="12"/>
  <c r="BD223" i="12"/>
  <c r="BD211" i="12"/>
  <c r="BD199" i="12"/>
  <c r="BD187" i="12"/>
  <c r="BD178" i="12"/>
  <c r="BD166" i="12"/>
  <c r="BD154" i="12"/>
  <c r="BD142" i="12"/>
  <c r="BD130" i="12"/>
  <c r="BD118" i="12"/>
  <c r="BD106" i="12"/>
  <c r="BD94" i="12"/>
  <c r="BD82" i="12"/>
  <c r="BD70" i="12"/>
  <c r="BD58" i="12"/>
  <c r="BD46" i="12"/>
  <c r="BD34" i="12"/>
  <c r="BD22" i="12"/>
  <c r="BD10" i="12"/>
  <c r="BD153" i="12"/>
  <c r="BD141" i="12"/>
  <c r="BD129" i="12"/>
  <c r="BD117" i="12"/>
  <c r="BD105" i="12"/>
  <c r="BD93" i="12"/>
  <c r="BD81" i="12"/>
  <c r="BD69" i="12"/>
  <c r="BD57" i="12"/>
  <c r="BD45" i="12"/>
  <c r="BD33" i="12"/>
  <c r="BD21" i="12"/>
  <c r="BD9" i="12"/>
  <c r="BD212" i="12"/>
  <c r="BD200" i="12"/>
  <c r="BD188" i="12"/>
  <c r="BD176" i="12"/>
  <c r="BD164" i="12"/>
  <c r="BD140" i="12"/>
  <c r="BD128" i="12"/>
  <c r="BD116" i="12"/>
  <c r="BD104" i="12"/>
  <c r="BD80" i="12"/>
  <c r="BD68" i="12"/>
  <c r="BD44" i="12"/>
  <c r="BD32" i="12"/>
  <c r="BD20" i="12"/>
  <c r="BD8" i="12"/>
  <c r="BD175" i="12"/>
  <c r="BD163" i="12"/>
  <c r="BD151" i="12"/>
  <c r="BD139" i="12"/>
  <c r="BD127" i="12"/>
  <c r="BD115" i="12"/>
  <c r="BD103" i="12"/>
  <c r="BD91" i="12"/>
  <c r="BD79" i="12"/>
  <c r="BD67" i="12"/>
  <c r="BD55" i="12"/>
  <c r="BD43" i="12"/>
  <c r="BD31" i="12"/>
  <c r="BD19" i="12"/>
  <c r="BD7" i="12"/>
  <c r="BD150" i="12"/>
  <c r="BD138" i="12"/>
  <c r="BD126" i="12"/>
  <c r="BD114" i="12"/>
  <c r="BD102" i="12"/>
  <c r="BD90" i="12"/>
  <c r="BD78" i="12"/>
  <c r="BD66" i="12"/>
  <c r="BD54" i="12"/>
  <c r="BD42" i="12"/>
  <c r="BD30" i="12"/>
  <c r="BD18" i="12"/>
  <c r="BD6" i="12"/>
  <c r="BD137" i="12"/>
  <c r="BD125" i="12"/>
  <c r="BD113" i="12"/>
  <c r="BD101" i="12"/>
  <c r="BD89" i="12"/>
  <c r="BD77" i="12"/>
  <c r="BD65" i="12"/>
  <c r="BD53" i="12"/>
  <c r="BD41" i="12"/>
  <c r="BD29" i="12"/>
  <c r="BD17" i="12"/>
  <c r="BD5" i="12"/>
  <c r="BD148" i="12"/>
  <c r="BD136" i="12"/>
  <c r="BD124" i="12"/>
  <c r="BD112" i="12"/>
  <c r="BD100" i="12"/>
  <c r="BD88" i="12"/>
  <c r="BD76" i="12"/>
  <c r="BD64" i="12"/>
  <c r="BD52" i="12"/>
  <c r="BD40" i="12"/>
  <c r="BD28" i="12"/>
  <c r="BD16" i="12"/>
  <c r="BD4" i="12"/>
  <c r="BD171" i="12"/>
  <c r="BD159" i="12"/>
  <c r="BD147" i="12"/>
  <c r="BD135" i="12"/>
  <c r="BD111" i="12"/>
  <c r="BD99" i="12"/>
  <c r="BD75" i="12"/>
  <c r="BD63" i="12"/>
  <c r="BD39" i="12"/>
  <c r="BD27" i="12"/>
  <c r="BD15" i="12"/>
  <c r="BD3" i="12"/>
  <c r="BD110" i="12"/>
  <c r="BD98" i="12"/>
  <c r="BD86" i="12"/>
  <c r="BD74" i="12"/>
  <c r="BD62" i="12"/>
  <c r="BD50" i="12"/>
  <c r="BD38" i="12"/>
  <c r="BD26" i="12"/>
  <c r="BD14" i="12"/>
  <c r="BD157" i="12"/>
  <c r="BD145" i="12"/>
  <c r="BD133" i="12"/>
  <c r="BD121" i="12"/>
  <c r="BD109" i="12"/>
  <c r="BD97" i="12"/>
  <c r="BD85" i="12"/>
  <c r="BD73" i="12"/>
  <c r="BD61" i="12"/>
  <c r="BD49" i="12"/>
  <c r="BD37" i="12"/>
  <c r="BD25" i="12"/>
  <c r="BD13" i="12"/>
  <c r="AZ1740" i="2"/>
  <c r="AZ1728" i="2"/>
  <c r="AZ1724" i="2"/>
  <c r="AZ1720" i="2"/>
  <c r="AZ1716" i="2"/>
  <c r="AZ1712" i="2"/>
  <c r="AZ1708" i="2"/>
  <c r="AZ1696" i="2"/>
  <c r="AZ1692" i="2"/>
  <c r="AZ1684" i="2"/>
  <c r="AZ1680" i="2"/>
  <c r="AZ1672" i="2"/>
  <c r="BA1127" i="12"/>
  <c r="BA1583" i="12"/>
  <c r="BA1871" i="12"/>
  <c r="BA95" i="12"/>
  <c r="BA179" i="12"/>
  <c r="BA239" i="12"/>
  <c r="BA491" i="12"/>
  <c r="BA1811" i="12"/>
  <c r="BA515" i="12"/>
  <c r="BA659" i="12"/>
  <c r="BA959" i="12"/>
  <c r="BA1031" i="12"/>
  <c r="AZ1735" i="2"/>
  <c r="AZ1715" i="2"/>
  <c r="AZ1707" i="2"/>
  <c r="AZ1683" i="2"/>
  <c r="AZ1675" i="2"/>
  <c r="AZ1670" i="2"/>
  <c r="AZ1688" i="2"/>
  <c r="AZ1731" i="2"/>
  <c r="AZ1727" i="2"/>
  <c r="AZ1723" i="2"/>
  <c r="AZ1719" i="2"/>
  <c r="AZ1663" i="2"/>
  <c r="AZ1651" i="2"/>
  <c r="AZ1603" i="2"/>
  <c r="AZ1591" i="2"/>
  <c r="AZ1579" i="2"/>
  <c r="AZ1567" i="2"/>
  <c r="AZ1555" i="2"/>
  <c r="AZ1507" i="2"/>
  <c r="AZ1495" i="2"/>
  <c r="AZ1447" i="2"/>
  <c r="AZ1435" i="2"/>
  <c r="AZ1411" i="2"/>
  <c r="AZ1375" i="2"/>
  <c r="AZ1363" i="2"/>
  <c r="AZ1339" i="2"/>
  <c r="AZ1327" i="2"/>
  <c r="AZ1315" i="2"/>
  <c r="AZ1291" i="2"/>
  <c r="AZ1279" i="2"/>
  <c r="AZ1267" i="2"/>
  <c r="AZ1255" i="2"/>
  <c r="AZ1195" i="2"/>
  <c r="AZ1183" i="2"/>
  <c r="AZ1159" i="2"/>
  <c r="AZ1147" i="2"/>
  <c r="AZ1135" i="2"/>
  <c r="AZ1123" i="2"/>
  <c r="AZ1075" i="2"/>
  <c r="AZ1063" i="2"/>
  <c r="AZ1051" i="2"/>
  <c r="AZ1039" i="2"/>
  <c r="AZ1027" i="2"/>
  <c r="AZ1737" i="2"/>
  <c r="AZ1733" i="2"/>
  <c r="AZ1729" i="2"/>
  <c r="AZ1709" i="2"/>
  <c r="AZ1705" i="2"/>
  <c r="AZ1693" i="2"/>
  <c r="AZ1685" i="2"/>
  <c r="AZ1681" i="2"/>
  <c r="AZ1677" i="2"/>
  <c r="AZ1673" i="2"/>
  <c r="BB2007" i="12"/>
  <c r="BB2049" i="12"/>
  <c r="BB2053" i="12"/>
  <c r="BB2061" i="12"/>
  <c r="BB2031" i="12"/>
  <c r="BB2042" i="12"/>
  <c r="BB2032" i="12"/>
  <c r="BB2036" i="12"/>
  <c r="BA2028" i="12"/>
  <c r="BA2037" i="12"/>
  <c r="BB2035" i="12"/>
  <c r="BB1961" i="12"/>
  <c r="BA1965" i="12"/>
  <c r="BB2040" i="12"/>
  <c r="BB2044" i="12"/>
  <c r="BB2056" i="12"/>
  <c r="BA1990" i="12"/>
  <c r="BB1994" i="12"/>
  <c r="BA1975" i="12"/>
  <c r="BB2043" i="12"/>
  <c r="BB1972" i="12"/>
  <c r="BA2000" i="12"/>
  <c r="BA2011" i="12"/>
  <c r="BA2015" i="12"/>
  <c r="BB2027" i="12"/>
  <c r="BB2045" i="12"/>
  <c r="BA2048" i="12"/>
  <c r="BB2052" i="12"/>
  <c r="BA2056" i="12"/>
  <c r="BA2059" i="12"/>
  <c r="BB1985" i="12"/>
  <c r="BA2019" i="12"/>
  <c r="BA2031" i="12"/>
  <c r="BA2049" i="12"/>
  <c r="BB2002" i="12"/>
  <c r="BB2047" i="12"/>
  <c r="BB2006" i="12"/>
  <c r="BB2018" i="12"/>
  <c r="BA2044" i="12"/>
  <c r="BA2047" i="12"/>
  <c r="BB2051" i="12"/>
  <c r="BB2062" i="12"/>
  <c r="BB2014" i="12"/>
  <c r="BB1934" i="12"/>
  <c r="BB1958" i="12"/>
  <c r="BB1962" i="12"/>
  <c r="BB2029" i="12"/>
  <c r="BA2035" i="12"/>
  <c r="BB2038" i="12"/>
  <c r="BB2060" i="12"/>
  <c r="BB1997" i="12"/>
  <c r="BB2026" i="12"/>
  <c r="BA2032" i="12"/>
  <c r="BB2022" i="12"/>
  <c r="BB2039" i="12"/>
  <c r="BB2054" i="12"/>
  <c r="BA2060" i="12"/>
  <c r="BB1971" i="12"/>
  <c r="BB2013" i="12"/>
  <c r="BB2033" i="12"/>
  <c r="BA2055" i="12"/>
  <c r="BB1967" i="12"/>
  <c r="BB2010" i="12"/>
  <c r="BA2016" i="12"/>
  <c r="BB2030" i="12"/>
  <c r="BA2036" i="12"/>
  <c r="BB1952" i="12"/>
  <c r="BB1960" i="12"/>
  <c r="BB1964" i="12"/>
  <c r="BA1968" i="12"/>
  <c r="BB1987" i="12"/>
  <c r="BB1998" i="12"/>
  <c r="BB2020" i="12"/>
  <c r="BA2043" i="12"/>
  <c r="BA2052" i="12"/>
  <c r="BB2055" i="12"/>
  <c r="BA2061" i="12"/>
  <c r="BB1957" i="12"/>
  <c r="BB1992" i="12"/>
  <c r="BA1995" i="12"/>
  <c r="BB1999" i="12"/>
  <c r="BA1980" i="12"/>
  <c r="BA1999" i="12"/>
  <c r="BB1973" i="12"/>
  <c r="BA2029" i="12"/>
  <c r="BA2041" i="12"/>
  <c r="BA2053" i="12"/>
  <c r="BA2034" i="12"/>
  <c r="BA2046" i="12"/>
  <c r="BA2058" i="12"/>
  <c r="BA2027" i="12"/>
  <c r="BA2039" i="12"/>
  <c r="BA2051" i="12"/>
  <c r="BA2033" i="12"/>
  <c r="BA2045" i="12"/>
  <c r="BA2057" i="12"/>
  <c r="BA2026" i="12"/>
  <c r="BA2038" i="12"/>
  <c r="BA2050" i="12"/>
  <c r="BA2062" i="12"/>
  <c r="BB1986" i="12"/>
  <c r="BB1993" i="12"/>
  <c r="BB2003" i="12"/>
  <c r="BB1982" i="12"/>
  <c r="BB1990" i="12"/>
  <c r="BB2023" i="12"/>
  <c r="BA1961" i="12"/>
  <c r="BA1986" i="12"/>
  <c r="BA2003" i="12"/>
  <c r="BB1968" i="12"/>
  <c r="BA1994" i="12"/>
  <c r="BB2004" i="12"/>
  <c r="BB2017" i="12"/>
  <c r="BA2023" i="12"/>
  <c r="BB1969" i="12"/>
  <c r="BB2000" i="12"/>
  <c r="BA2007" i="12"/>
  <c r="BA1973" i="12"/>
  <c r="BB2015" i="12"/>
  <c r="BA2018" i="12"/>
  <c r="BB1935" i="12"/>
  <c r="BB1959" i="12"/>
  <c r="BB1963" i="12"/>
  <c r="BA1966" i="12"/>
  <c r="BA1991" i="12"/>
  <c r="BB1995" i="12"/>
  <c r="BB2005" i="12"/>
  <c r="BB2024" i="12"/>
  <c r="BA1899" i="12"/>
  <c r="BA1985" i="12"/>
  <c r="BB1988" i="12"/>
  <c r="BA2002" i="12"/>
  <c r="BB2009" i="12"/>
  <c r="BB2012" i="12"/>
  <c r="BB2025" i="12"/>
  <c r="BA1992" i="12"/>
  <c r="BA2004" i="12"/>
  <c r="BA1997" i="12"/>
  <c r="BA2009" i="12"/>
  <c r="BA2021" i="12"/>
  <c r="BA1993" i="12"/>
  <c r="BA2005" i="12"/>
  <c r="BA2017" i="12"/>
  <c r="BA2010" i="12"/>
  <c r="BA1996" i="12"/>
  <c r="BA2008" i="12"/>
  <c r="BA2020" i="12"/>
  <c r="BA1989" i="12"/>
  <c r="BA2001" i="12"/>
  <c r="BA2013" i="12"/>
  <c r="BA2025" i="12"/>
  <c r="BB1938" i="12"/>
  <c r="BB1975" i="12"/>
  <c r="BB1978" i="12"/>
  <c r="BA1911" i="12"/>
  <c r="BA1978" i="12"/>
  <c r="BA1963" i="12"/>
  <c r="BB1916" i="12"/>
  <c r="BA1955" i="12"/>
  <c r="BA1958" i="12"/>
  <c r="BB1970" i="12"/>
  <c r="BB1983" i="12"/>
  <c r="BB1965" i="12"/>
  <c r="BB1937" i="12"/>
  <c r="BB1949" i="12"/>
  <c r="BA1962" i="12"/>
  <c r="BA1974" i="12"/>
  <c r="BA1977" i="12"/>
  <c r="BB1984" i="12"/>
  <c r="BB1894" i="12"/>
  <c r="BB1914" i="12"/>
  <c r="BB1956" i="12"/>
  <c r="BB1981" i="12"/>
  <c r="BA1959" i="12"/>
  <c r="BA1971" i="12"/>
  <c r="BA1983" i="12"/>
  <c r="BA1964" i="12"/>
  <c r="BA1976" i="12"/>
  <c r="BA1957" i="12"/>
  <c r="BA1969" i="12"/>
  <c r="BA1981" i="12"/>
  <c r="BA1979" i="12"/>
  <c r="BA1960" i="12"/>
  <c r="BA1972" i="12"/>
  <c r="BA1984" i="12"/>
  <c r="BA1987" i="12"/>
  <c r="BA1947" i="12"/>
  <c r="BB1908" i="12"/>
  <c r="BA1920" i="12"/>
  <c r="BB1939" i="12"/>
  <c r="BB1901" i="12"/>
  <c r="BB1953" i="12"/>
  <c r="BA1895" i="12"/>
  <c r="BB1910" i="12"/>
  <c r="BB1860" i="12"/>
  <c r="BB1915" i="12"/>
  <c r="BA1923" i="12"/>
  <c r="BB1927" i="12"/>
  <c r="BA1929" i="12"/>
  <c r="BB1936" i="12"/>
  <c r="BB1896" i="12"/>
  <c r="BA1907" i="12"/>
  <c r="BB1944" i="12"/>
  <c r="BA1951" i="12"/>
  <c r="BB1893" i="12"/>
  <c r="BB1918" i="12"/>
  <c r="BB1926" i="12"/>
  <c r="BB1933" i="12"/>
  <c r="BA1919" i="12"/>
  <c r="BB1922" i="12"/>
  <c r="BA1890" i="12"/>
  <c r="BA1934" i="12"/>
  <c r="BA1901" i="12"/>
  <c r="BB1902" i="12"/>
  <c r="BA1891" i="12"/>
  <c r="BB1946" i="12"/>
  <c r="BA1872" i="12"/>
  <c r="BA1913" i="12"/>
  <c r="BB1871" i="12"/>
  <c r="BB1903" i="12"/>
  <c r="BA1906" i="12"/>
  <c r="BA1915" i="12"/>
  <c r="BA1928" i="12"/>
  <c r="BA1935" i="12"/>
  <c r="BB1948" i="12"/>
  <c r="BB1887" i="12"/>
  <c r="BB1890" i="12"/>
  <c r="BA1894" i="12"/>
  <c r="BB1919" i="12"/>
  <c r="BB1945" i="12"/>
  <c r="BB1897" i="12"/>
  <c r="BA1903" i="12"/>
  <c r="BA1916" i="12"/>
  <c r="BB1904" i="12"/>
  <c r="BA1904" i="12"/>
  <c r="BA1952" i="12"/>
  <c r="BB1929" i="12"/>
  <c r="BA1914" i="12"/>
  <c r="BB1898" i="12"/>
  <c r="BA1902" i="12"/>
  <c r="BB1905" i="12"/>
  <c r="BB1911" i="12"/>
  <c r="BB1920" i="12"/>
  <c r="BB1923" i="12"/>
  <c r="BA1927" i="12"/>
  <c r="BB1930" i="12"/>
  <c r="BA1885" i="12"/>
  <c r="BA1889" i="12"/>
  <c r="BB1892" i="12"/>
  <c r="BA1896" i="12"/>
  <c r="BA1940" i="12"/>
  <c r="BA1944" i="12"/>
  <c r="BA1886" i="12"/>
  <c r="BB1947" i="12"/>
  <c r="BA1926" i="12"/>
  <c r="BA1938" i="12"/>
  <c r="BA1950" i="12"/>
  <c r="BA1931" i="12"/>
  <c r="BA1943" i="12"/>
  <c r="BA1924" i="12"/>
  <c r="BA1936" i="12"/>
  <c r="BA1948" i="12"/>
  <c r="BA1941" i="12"/>
  <c r="BA1953" i="12"/>
  <c r="BA1932" i="12"/>
  <c r="BA1925" i="12"/>
  <c r="BA1937" i="12"/>
  <c r="BA1949" i="12"/>
  <c r="BA1930" i="12"/>
  <c r="BA1942" i="12"/>
  <c r="BA1954" i="12"/>
  <c r="BA1900" i="12"/>
  <c r="BA1912" i="12"/>
  <c r="BA1893" i="12"/>
  <c r="BA1905" i="12"/>
  <c r="BA1917" i="12"/>
  <c r="BA1897" i="12"/>
  <c r="BA1909" i="12"/>
  <c r="BA1921" i="12"/>
  <c r="BB1832" i="12"/>
  <c r="BB1856" i="12"/>
  <c r="BA1882" i="12"/>
  <c r="BB1748" i="12"/>
  <c r="BA1875" i="12"/>
  <c r="BB1849" i="12"/>
  <c r="BA1853" i="12"/>
  <c r="BB1857" i="12"/>
  <c r="BB1872" i="12"/>
  <c r="BA1876" i="12"/>
  <c r="BB1854" i="12"/>
  <c r="BB1873" i="12"/>
  <c r="BB1884" i="12"/>
  <c r="BB1880" i="12"/>
  <c r="BA1831" i="12"/>
  <c r="BB1877" i="12"/>
  <c r="BB1888" i="12"/>
  <c r="BB1874" i="12"/>
  <c r="BB1881" i="12"/>
  <c r="BB1862" i="12"/>
  <c r="BA1866" i="12"/>
  <c r="BB1876" i="12"/>
  <c r="BB1882" i="12"/>
  <c r="BB1859" i="12"/>
  <c r="BA1862" i="12"/>
  <c r="BB1883" i="12"/>
  <c r="BB1886" i="12"/>
  <c r="BA1863" i="12"/>
  <c r="BB1772" i="12"/>
  <c r="BA1745" i="12"/>
  <c r="BB1833" i="12"/>
  <c r="BA1867" i="12"/>
  <c r="BB1864" i="12"/>
  <c r="BB1878" i="12"/>
  <c r="BA1846" i="12"/>
  <c r="BA1857" i="12"/>
  <c r="BA1881" i="12"/>
  <c r="BB1790" i="12"/>
  <c r="BB1869" i="12"/>
  <c r="BB1879" i="12"/>
  <c r="BA1884" i="12"/>
  <c r="BA1887" i="12"/>
  <c r="BA1888" i="12"/>
  <c r="BA1879" i="12"/>
  <c r="BA1883" i="12"/>
  <c r="BA1874" i="12"/>
  <c r="BA1877" i="12"/>
  <c r="BA1878" i="12"/>
  <c r="BA1869" i="12"/>
  <c r="BA1870" i="12"/>
  <c r="BA1873" i="12"/>
  <c r="BB1782" i="12"/>
  <c r="BB1846" i="12"/>
  <c r="BB1853" i="12"/>
  <c r="BB1866" i="12"/>
  <c r="BA1856" i="12"/>
  <c r="BB1799" i="12"/>
  <c r="BB1839" i="12"/>
  <c r="BB1863" i="12"/>
  <c r="BA1850" i="12"/>
  <c r="BB1867" i="12"/>
  <c r="BB1848" i="12"/>
  <c r="BB1837" i="12"/>
  <c r="BA1841" i="12"/>
  <c r="BB1851" i="12"/>
  <c r="BB1852" i="12"/>
  <c r="BA1868" i="12"/>
  <c r="BB1841" i="12"/>
  <c r="BA1852" i="12"/>
  <c r="BA1859" i="12"/>
  <c r="BA1864" i="12"/>
  <c r="BB1861" i="12"/>
  <c r="BA1865" i="12"/>
  <c r="BA1849" i="12"/>
  <c r="BA1854" i="12"/>
  <c r="BA1855" i="12"/>
  <c r="BA1858" i="12"/>
  <c r="BA1827" i="12"/>
  <c r="BB1831" i="12"/>
  <c r="BA1834" i="12"/>
  <c r="BB1838" i="12"/>
  <c r="BB1746" i="12"/>
  <c r="BB1828" i="12"/>
  <c r="BB1797" i="12"/>
  <c r="BA1839" i="12"/>
  <c r="BB1810" i="12"/>
  <c r="BB1826" i="12"/>
  <c r="BA1833" i="12"/>
  <c r="BB1836" i="12"/>
  <c r="BB1847" i="12"/>
  <c r="BB1829" i="12"/>
  <c r="BA1826" i="12"/>
  <c r="BB1845" i="12"/>
  <c r="BB1773" i="12"/>
  <c r="BB1798" i="12"/>
  <c r="BB1756" i="12"/>
  <c r="BB1758" i="12"/>
  <c r="BB1747" i="12"/>
  <c r="BA1785" i="12"/>
  <c r="BB1751" i="12"/>
  <c r="BB1759" i="12"/>
  <c r="BA1810" i="12"/>
  <c r="BB1753" i="12"/>
  <c r="BB1777" i="12"/>
  <c r="BA1815" i="12"/>
  <c r="BB1761" i="12"/>
  <c r="BB1765" i="12"/>
  <c r="BA1809" i="12"/>
  <c r="BB1769" i="12"/>
  <c r="BB1776" i="12"/>
  <c r="BB1809" i="12"/>
  <c r="BB1754" i="12"/>
  <c r="BB1770" i="12"/>
  <c r="BB1802" i="12"/>
  <c r="BB1766" i="12"/>
  <c r="BB1774" i="12"/>
  <c r="BA1777" i="12"/>
  <c r="BB1807" i="12"/>
  <c r="BB1814" i="12"/>
  <c r="BB1818" i="12"/>
  <c r="BB1778" i="12"/>
  <c r="BB1811" i="12"/>
  <c r="BB1815" i="12"/>
  <c r="BA1832" i="12"/>
  <c r="BA1844" i="12"/>
  <c r="BA1825" i="12"/>
  <c r="BA1837" i="12"/>
  <c r="BA1830" i="12"/>
  <c r="BA1842" i="12"/>
  <c r="BA1835" i="12"/>
  <c r="BA1847" i="12"/>
  <c r="BA1828" i="12"/>
  <c r="BA1840" i="12"/>
  <c r="BA1845" i="12"/>
  <c r="BA1838" i="12"/>
  <c r="BA1843" i="12"/>
  <c r="BA1824" i="12"/>
  <c r="BA1836" i="12"/>
  <c r="BA1848" i="12"/>
  <c r="BB1771" i="12"/>
  <c r="BB1787" i="12"/>
  <c r="BB1801" i="12"/>
  <c r="BA1804" i="12"/>
  <c r="BA1814" i="12"/>
  <c r="BB1752" i="12"/>
  <c r="BB1755" i="12"/>
  <c r="BA1758" i="12"/>
  <c r="BA1765" i="12"/>
  <c r="BA1781" i="12"/>
  <c r="BB1791" i="12"/>
  <c r="BA1821" i="12"/>
  <c r="BB1775" i="12"/>
  <c r="BA1778" i="12"/>
  <c r="BA1791" i="12"/>
  <c r="BB1795" i="12"/>
  <c r="BB1804" i="12"/>
  <c r="BA1798" i="12"/>
  <c r="BB1805" i="12"/>
  <c r="BB1750" i="12"/>
  <c r="BA1753" i="12"/>
  <c r="BA1769" i="12"/>
  <c r="BB1796" i="12"/>
  <c r="BB1760" i="12"/>
  <c r="BB1792" i="12"/>
  <c r="BA1822" i="12"/>
  <c r="BA1760" i="12"/>
  <c r="BA1764" i="12"/>
  <c r="BB1793" i="12"/>
  <c r="BB1813" i="12"/>
  <c r="BA1757" i="12"/>
  <c r="BB1764" i="12"/>
  <c r="BB1767" i="12"/>
  <c r="BA1770" i="12"/>
  <c r="BA1786" i="12"/>
  <c r="BB1800" i="12"/>
  <c r="BB1816" i="12"/>
  <c r="BA1790" i="12"/>
  <c r="BA1803" i="12"/>
  <c r="BB1817" i="12"/>
  <c r="BA1795" i="12"/>
  <c r="BA1807" i="12"/>
  <c r="BA1819" i="12"/>
  <c r="BA1788" i="12"/>
  <c r="BA1800" i="12"/>
  <c r="BA1812" i="12"/>
  <c r="BA1793" i="12"/>
  <c r="BA1805" i="12"/>
  <c r="BA1817" i="12"/>
  <c r="BA1784" i="12"/>
  <c r="BA1796" i="12"/>
  <c r="BA1808" i="12"/>
  <c r="BA1820" i="12"/>
  <c r="BA1789" i="12"/>
  <c r="BA1801" i="12"/>
  <c r="BA1813" i="12"/>
  <c r="BA1794" i="12"/>
  <c r="BA1806" i="12"/>
  <c r="BA1818" i="12"/>
  <c r="BA1787" i="12"/>
  <c r="BA1799" i="12"/>
  <c r="BA1823" i="12"/>
  <c r="BA1750" i="12"/>
  <c r="BA1762" i="12"/>
  <c r="BA1774" i="12"/>
  <c r="BA1755" i="12"/>
  <c r="BA1767" i="12"/>
  <c r="BA1779" i="12"/>
  <c r="BA1751" i="12"/>
  <c r="BA1763" i="12"/>
  <c r="BA1775" i="12"/>
  <c r="BA1744" i="12"/>
  <c r="BA1756" i="12"/>
  <c r="BA1768" i="12"/>
  <c r="BA1780" i="12"/>
  <c r="BA1749" i="12"/>
  <c r="BA1761" i="12"/>
  <c r="BA1773" i="12"/>
  <c r="BA1747" i="12"/>
  <c r="BA1759" i="12"/>
  <c r="BA1771" i="12"/>
  <c r="BA1783" i="12"/>
  <c r="BB440" i="12"/>
  <c r="BB294" i="12"/>
  <c r="BB462" i="12"/>
  <c r="BB171" i="12"/>
  <c r="BB1579" i="12"/>
  <c r="BA1705" i="12"/>
  <c r="BB87" i="12"/>
  <c r="BA1393" i="12"/>
  <c r="BB8" i="12"/>
  <c r="BB128" i="12"/>
  <c r="BB284" i="12"/>
  <c r="BB296" i="12"/>
  <c r="BA499" i="12"/>
  <c r="BA807" i="12"/>
  <c r="BA148" i="12"/>
  <c r="BB1548" i="12"/>
  <c r="BB466" i="12"/>
  <c r="BB1049" i="12"/>
  <c r="BB938" i="12"/>
  <c r="BB953" i="12"/>
  <c r="BB1468" i="12"/>
  <c r="BB1041" i="12"/>
  <c r="BB1065" i="12"/>
  <c r="BA646" i="12"/>
  <c r="BB1617" i="12"/>
  <c r="BA1621" i="12"/>
  <c r="BB1637" i="12"/>
  <c r="BB1649" i="12"/>
  <c r="BB1442" i="12"/>
  <c r="BB197" i="12"/>
  <c r="BB1467" i="12"/>
  <c r="BB1132" i="12"/>
  <c r="BB1152" i="12"/>
  <c r="BB1156" i="12"/>
  <c r="BA1203" i="12"/>
  <c r="BB1723" i="12"/>
  <c r="BA1364" i="12"/>
  <c r="BA781" i="12"/>
  <c r="BA1465" i="12"/>
  <c r="BB447" i="12"/>
  <c r="BB889" i="12"/>
  <c r="BB941" i="12"/>
  <c r="BB1370" i="12"/>
  <c r="BA1449" i="12"/>
  <c r="BA526" i="12"/>
  <c r="BB1236" i="12"/>
  <c r="BB1351" i="12"/>
  <c r="BA1510" i="12"/>
  <c r="BB1526" i="12"/>
  <c r="BA1534" i="12"/>
  <c r="BB993" i="12"/>
  <c r="BB1689" i="12"/>
  <c r="BA802" i="12"/>
  <c r="BA1161" i="12"/>
  <c r="BA1395" i="12"/>
  <c r="BB1714" i="12"/>
  <c r="BA161" i="12"/>
  <c r="BB811" i="12"/>
  <c r="BB819" i="12"/>
  <c r="BB875" i="12"/>
  <c r="BB1174" i="12"/>
  <c r="BB330" i="12"/>
  <c r="BB406" i="12"/>
  <c r="BB414" i="12"/>
  <c r="BB1210" i="12"/>
  <c r="BB1278" i="12"/>
  <c r="BB1298" i="12"/>
  <c r="BA1357" i="12"/>
  <c r="BB334" i="12"/>
  <c r="BB796" i="12"/>
  <c r="BB1187" i="12"/>
  <c r="BB1199" i="12"/>
  <c r="BA1206" i="12"/>
  <c r="BB44" i="12"/>
  <c r="BA484" i="12"/>
  <c r="BB1007" i="12"/>
  <c r="BB1066" i="12"/>
  <c r="BA1473" i="12"/>
  <c r="BA1612" i="12"/>
  <c r="BB20" i="12"/>
  <c r="BB111" i="12"/>
  <c r="BB556" i="12"/>
  <c r="BB1569" i="12"/>
  <c r="BA52" i="12"/>
  <c r="BB33" i="12"/>
  <c r="BA104" i="12"/>
  <c r="BB315" i="12"/>
  <c r="BA481" i="12"/>
  <c r="BA917" i="12"/>
  <c r="BB921" i="12"/>
  <c r="BB929" i="12"/>
  <c r="BB1091" i="12"/>
  <c r="BA1732" i="12"/>
  <c r="BA164" i="12"/>
  <c r="BA596" i="12"/>
  <c r="BA972" i="12"/>
  <c r="BA1091" i="12"/>
  <c r="BB1258" i="12"/>
  <c r="BB1262" i="12"/>
  <c r="BB1266" i="12"/>
  <c r="BB1420" i="12"/>
  <c r="BB1424" i="12"/>
  <c r="BB184" i="12"/>
  <c r="BB188" i="12"/>
  <c r="BB200" i="12"/>
  <c r="BB208" i="12"/>
  <c r="BB216" i="12"/>
  <c r="BB220" i="12"/>
  <c r="BB926" i="12"/>
  <c r="BB1479" i="12"/>
  <c r="BB106" i="12"/>
  <c r="BB459" i="12"/>
  <c r="BB554" i="12"/>
  <c r="BB800" i="12"/>
  <c r="BB828" i="12"/>
  <c r="BB844" i="12"/>
  <c r="BB888" i="12"/>
  <c r="BA907" i="12"/>
  <c r="BA938" i="12"/>
  <c r="BB954" i="12"/>
  <c r="BA1417" i="12"/>
  <c r="BB205" i="12"/>
  <c r="BA320" i="12"/>
  <c r="BB1508" i="12"/>
  <c r="BB1512" i="12"/>
  <c r="BB1528" i="12"/>
  <c r="BA181" i="12"/>
  <c r="BA185" i="12"/>
  <c r="BB821" i="12"/>
  <c r="BA1323" i="12"/>
  <c r="BB1327" i="12"/>
  <c r="BA1453" i="12"/>
  <c r="BA1735" i="12"/>
  <c r="BB663" i="12"/>
  <c r="BB822" i="12"/>
  <c r="BB886" i="12"/>
  <c r="BA1026" i="12"/>
  <c r="BB1173" i="12"/>
  <c r="BB1324" i="12"/>
  <c r="BB1344" i="12"/>
  <c r="BA1557" i="12"/>
  <c r="BA581" i="12"/>
  <c r="BA608" i="12"/>
  <c r="BA854" i="12"/>
  <c r="BB858" i="12"/>
  <c r="BA936" i="12"/>
  <c r="BB1072" i="12"/>
  <c r="BA1205" i="12"/>
  <c r="BA1376" i="12"/>
  <c r="BB1380" i="12"/>
  <c r="BA1501" i="12"/>
  <c r="BB1564" i="12"/>
  <c r="BB1604" i="12"/>
  <c r="BB1701" i="12"/>
  <c r="BA1740" i="12"/>
  <c r="BB452" i="12"/>
  <c r="BB471" i="12"/>
  <c r="BB660" i="12"/>
  <c r="BB680" i="12"/>
  <c r="BB704" i="12"/>
  <c r="BB720" i="12"/>
  <c r="BB740" i="12"/>
  <c r="BB752" i="12"/>
  <c r="BB764" i="12"/>
  <c r="BB768" i="12"/>
  <c r="BA788" i="12"/>
  <c r="BA1005" i="12"/>
  <c r="BA1545" i="12"/>
  <c r="BB1675" i="12"/>
  <c r="BB1721" i="12"/>
  <c r="BB231" i="12"/>
  <c r="BA188" i="12"/>
  <c r="BB138" i="12"/>
  <c r="BB142" i="12"/>
  <c r="BB169" i="12"/>
  <c r="BB232" i="12"/>
  <c r="BB394" i="12"/>
  <c r="BB472" i="12"/>
  <c r="BB566" i="12"/>
  <c r="BA971" i="12"/>
  <c r="BB983" i="12"/>
  <c r="BB1084" i="12"/>
  <c r="BB1253" i="12"/>
  <c r="BB1257" i="12"/>
  <c r="BA1272" i="12"/>
  <c r="BB1296" i="12"/>
  <c r="BA1322" i="12"/>
  <c r="BA1354" i="12"/>
  <c r="BA1408" i="12"/>
  <c r="BB1416" i="12"/>
  <c r="BB1506" i="12"/>
  <c r="BA323" i="12"/>
  <c r="BB327" i="12"/>
  <c r="BA346" i="12"/>
  <c r="BA894" i="12"/>
  <c r="BB1237" i="12"/>
  <c r="BA1307" i="12"/>
  <c r="BB1361" i="12"/>
  <c r="BB519" i="12"/>
  <c r="BB697" i="12"/>
  <c r="BB733" i="12"/>
  <c r="BB761" i="12"/>
  <c r="BB769" i="12"/>
  <c r="BB793" i="12"/>
  <c r="BA1597" i="12"/>
  <c r="BA76" i="12"/>
  <c r="BB96" i="12"/>
  <c r="BB178" i="12"/>
  <c r="BB465" i="12"/>
  <c r="BB469" i="12"/>
  <c r="BB492" i="12"/>
  <c r="BA503" i="12"/>
  <c r="BB856" i="12"/>
  <c r="BA1192" i="12"/>
  <c r="BB1421" i="12"/>
  <c r="BB1425" i="12"/>
  <c r="BB1003" i="12"/>
  <c r="BB1043" i="12"/>
  <c r="BB1055" i="12"/>
  <c r="BB1125" i="12"/>
  <c r="BB1211" i="12"/>
  <c r="BA1277" i="12"/>
  <c r="BB1328" i="12"/>
  <c r="BA1609" i="12"/>
  <c r="BB1731" i="12"/>
  <c r="BB1734" i="12"/>
  <c r="BB372" i="12"/>
  <c r="BB380" i="12"/>
  <c r="BB400" i="12"/>
  <c r="BB419" i="12"/>
  <c r="BB435" i="12"/>
  <c r="BB1126" i="12"/>
  <c r="BB1138" i="12"/>
  <c r="BB1158" i="12"/>
  <c r="BA1215" i="12"/>
  <c r="BB1238" i="12"/>
  <c r="BB1625" i="12"/>
  <c r="BB1676" i="12"/>
  <c r="BB568" i="12"/>
  <c r="BB592" i="12"/>
  <c r="BB1402" i="12"/>
  <c r="BB1567" i="12"/>
  <c r="BB1677" i="12"/>
  <c r="BA85" i="12"/>
  <c r="BB159" i="12"/>
  <c r="BA202" i="12"/>
  <c r="BB246" i="12"/>
  <c r="BB266" i="12"/>
  <c r="BA313" i="12"/>
  <c r="BA416" i="12"/>
  <c r="BB829" i="12"/>
  <c r="BB881" i="12"/>
  <c r="BA943" i="12"/>
  <c r="BB1067" i="12"/>
  <c r="BB1302" i="12"/>
  <c r="BB1371" i="12"/>
  <c r="BB1469" i="12"/>
  <c r="BB1485" i="12"/>
  <c r="BB1591" i="12"/>
  <c r="BB1603" i="12"/>
  <c r="BB15" i="12"/>
  <c r="BB82" i="12"/>
  <c r="BA191" i="12"/>
  <c r="BA226" i="12"/>
  <c r="BB306" i="12"/>
  <c r="BB404" i="12"/>
  <c r="BB448" i="12"/>
  <c r="BB604" i="12"/>
  <c r="BB627" i="12"/>
  <c r="BB699" i="12"/>
  <c r="BB719" i="12"/>
  <c r="BB723" i="12"/>
  <c r="BB997" i="12"/>
  <c r="BB1036" i="12"/>
  <c r="BA1282" i="12"/>
  <c r="BB1321" i="12"/>
  <c r="BB1407" i="12"/>
  <c r="BB1610" i="12"/>
  <c r="BA82" i="12"/>
  <c r="BB539" i="12"/>
  <c r="BA726" i="12"/>
  <c r="BB5" i="12"/>
  <c r="BA128" i="12"/>
  <c r="BA132" i="12"/>
  <c r="BB140" i="12"/>
  <c r="BA144" i="12"/>
  <c r="BA248" i="12"/>
  <c r="BA251" i="12"/>
  <c r="BA358" i="12"/>
  <c r="BA385" i="12"/>
  <c r="BA427" i="12"/>
  <c r="BB439" i="12"/>
  <c r="BA442" i="12"/>
  <c r="BB494" i="12"/>
  <c r="BB508" i="12"/>
  <c r="BA535" i="12"/>
  <c r="BB551" i="12"/>
  <c r="BB613" i="12"/>
  <c r="BA628" i="12"/>
  <c r="BB774" i="12"/>
  <c r="BB812" i="12"/>
  <c r="BA827" i="12"/>
  <c r="BA839" i="12"/>
  <c r="BA954" i="12"/>
  <c r="BB966" i="12"/>
  <c r="BA1120" i="12"/>
  <c r="BA1170" i="12"/>
  <c r="BB1185" i="12"/>
  <c r="BA1257" i="12"/>
  <c r="BB1310" i="12"/>
  <c r="BB1314" i="12"/>
  <c r="BB1481" i="12"/>
  <c r="BB1574" i="12"/>
  <c r="BB1611" i="12"/>
  <c r="BB1657" i="12"/>
  <c r="BA1661" i="12"/>
  <c r="BB1673" i="12"/>
  <c r="BA1718" i="12"/>
  <c r="BA1725" i="12"/>
  <c r="BA1729" i="12"/>
  <c r="BB113" i="12"/>
  <c r="BB124" i="12"/>
  <c r="BA155" i="12"/>
  <c r="BB204" i="12"/>
  <c r="BB248" i="12"/>
  <c r="BB279" i="12"/>
  <c r="BB355" i="12"/>
  <c r="BB366" i="12"/>
  <c r="BB409" i="12"/>
  <c r="BA420" i="12"/>
  <c r="BB443" i="12"/>
  <c r="BA457" i="12"/>
  <c r="BB483" i="12"/>
  <c r="BB520" i="12"/>
  <c r="BB555" i="12"/>
  <c r="BA644" i="12"/>
  <c r="BB652" i="12"/>
  <c r="BB656" i="12"/>
  <c r="BB790" i="12"/>
  <c r="BA851" i="12"/>
  <c r="BB859" i="12"/>
  <c r="BA905" i="12"/>
  <c r="BB943" i="12"/>
  <c r="BB951" i="12"/>
  <c r="BB981" i="12"/>
  <c r="BB985" i="12"/>
  <c r="BA1074" i="12"/>
  <c r="BB1128" i="12"/>
  <c r="BB1242" i="12"/>
  <c r="BB1382" i="12"/>
  <c r="BA1405" i="12"/>
  <c r="BB1433" i="12"/>
  <c r="BA1436" i="12"/>
  <c r="BB1455" i="12"/>
  <c r="BB1556" i="12"/>
  <c r="BB1622" i="12"/>
  <c r="BA1673" i="12"/>
  <c r="BA340" i="12"/>
  <c r="BA409" i="12"/>
  <c r="BA476" i="12"/>
  <c r="BA555" i="12"/>
  <c r="BA562" i="12"/>
  <c r="BA675" i="12"/>
  <c r="BA897" i="12"/>
  <c r="BB977" i="12"/>
  <c r="BA1101" i="12"/>
  <c r="BA1156" i="12"/>
  <c r="BB1478" i="12"/>
  <c r="BB1563" i="12"/>
  <c r="BB1634" i="12"/>
  <c r="BB1681" i="12"/>
  <c r="BB1711" i="12"/>
  <c r="BB766" i="12"/>
  <c r="BB1688" i="12"/>
  <c r="BB2" i="12"/>
  <c r="BB10" i="12"/>
  <c r="BB21" i="12"/>
  <c r="BA106" i="12"/>
  <c r="BB133" i="12"/>
  <c r="BB137" i="12"/>
  <c r="BB145" i="12"/>
  <c r="BB198" i="12"/>
  <c r="BA241" i="12"/>
  <c r="BA284" i="12"/>
  <c r="BA287" i="12"/>
  <c r="BB451" i="12"/>
  <c r="BA454" i="12"/>
  <c r="BA487" i="12"/>
  <c r="BB525" i="12"/>
  <c r="BA559" i="12"/>
  <c r="BA656" i="12"/>
  <c r="BA695" i="12"/>
  <c r="BB771" i="12"/>
  <c r="BA783" i="12"/>
  <c r="BA791" i="12"/>
  <c r="BA867" i="12"/>
  <c r="BA871" i="12"/>
  <c r="BB1048" i="12"/>
  <c r="BA1197" i="12"/>
  <c r="BB1246" i="12"/>
  <c r="BB1460" i="12"/>
  <c r="BA1517" i="12"/>
  <c r="BA1533" i="12"/>
  <c r="BA1586" i="12"/>
  <c r="BB1590" i="12"/>
  <c r="BB1593" i="12"/>
  <c r="BA1646" i="12"/>
  <c r="BB1654" i="12"/>
  <c r="BB1658" i="12"/>
  <c r="BB1730" i="12"/>
  <c r="BB651" i="12"/>
  <c r="BB742" i="12"/>
  <c r="BB28" i="12"/>
  <c r="BA3" i="12"/>
  <c r="BB25" i="12"/>
  <c r="BB53" i="12"/>
  <c r="BB84" i="12"/>
  <c r="BA183" i="12"/>
  <c r="BA296" i="12"/>
  <c r="BA337" i="12"/>
  <c r="BA502" i="12"/>
  <c r="BA767" i="12"/>
  <c r="BB795" i="12"/>
  <c r="BB852" i="12"/>
  <c r="BB902" i="12"/>
  <c r="BB998" i="12"/>
  <c r="BB1013" i="12"/>
  <c r="BB1021" i="12"/>
  <c r="BB1029" i="12"/>
  <c r="BB1102" i="12"/>
  <c r="BB1228" i="12"/>
  <c r="BB1231" i="12"/>
  <c r="BA1297" i="12"/>
  <c r="BB1311" i="12"/>
  <c r="BA1319" i="12"/>
  <c r="BA1342" i="12"/>
  <c r="BB1364" i="12"/>
  <c r="BA1490" i="12"/>
  <c r="BA1509" i="12"/>
  <c r="BB1601" i="12"/>
  <c r="BB1647" i="12"/>
  <c r="BB298" i="12"/>
  <c r="BA1007" i="12"/>
  <c r="BB1031" i="12"/>
  <c r="BB784" i="12"/>
  <c r="BA1002" i="12"/>
  <c r="BA1049" i="12"/>
  <c r="BB1363" i="12"/>
  <c r="BA1489" i="12"/>
  <c r="BA130" i="12"/>
  <c r="BA160" i="12"/>
  <c r="BB199" i="12"/>
  <c r="BB234" i="12"/>
  <c r="BB403" i="12"/>
  <c r="BA407" i="12"/>
  <c r="BB437" i="12"/>
  <c r="BA599" i="12"/>
  <c r="BA611" i="12"/>
  <c r="BB619" i="12"/>
  <c r="BA1169" i="12"/>
  <c r="BA1198" i="12"/>
  <c r="BB1263" i="12"/>
  <c r="BA1327" i="12"/>
  <c r="BB1339" i="12"/>
  <c r="BA1442" i="12"/>
  <c r="BB1446" i="12"/>
  <c r="BB1461" i="12"/>
  <c r="BA1587" i="12"/>
  <c r="BB1606" i="12"/>
  <c r="BB1671" i="12"/>
  <c r="BA1678" i="12"/>
  <c r="BA317" i="12"/>
  <c r="BB543" i="12"/>
  <c r="BA730" i="12"/>
  <c r="BA1230" i="12"/>
  <c r="BB7" i="12"/>
  <c r="BA69" i="12"/>
  <c r="BB316" i="12"/>
  <c r="BA341" i="12"/>
  <c r="BB392" i="12"/>
  <c r="BB399" i="12"/>
  <c r="BB411" i="12"/>
  <c r="BB455" i="12"/>
  <c r="BB507" i="12"/>
  <c r="BB549" i="12"/>
  <c r="BB560" i="12"/>
  <c r="BB665" i="12"/>
  <c r="BA834" i="12"/>
  <c r="BB842" i="12"/>
  <c r="BA876" i="12"/>
  <c r="BB892" i="12"/>
  <c r="BB918" i="12"/>
  <c r="BB995" i="12"/>
  <c r="BB1010" i="12"/>
  <c r="BB1018" i="12"/>
  <c r="BB1022" i="12"/>
  <c r="BB1115" i="12"/>
  <c r="BB1150" i="12"/>
  <c r="BB1157" i="12"/>
  <c r="BA1175" i="12"/>
  <c r="BA1187" i="12"/>
  <c r="BB1191" i="12"/>
  <c r="BA1225" i="12"/>
  <c r="BA1243" i="12"/>
  <c r="BB1347" i="12"/>
  <c r="BB1396" i="12"/>
  <c r="BB1431" i="12"/>
  <c r="BB1454" i="12"/>
  <c r="BA1526" i="12"/>
  <c r="BB1557" i="12"/>
  <c r="BA1606" i="12"/>
  <c r="BA1724" i="12"/>
  <c r="BA197" i="12"/>
  <c r="BA750" i="12"/>
  <c r="BA762" i="12"/>
  <c r="BA215" i="12"/>
  <c r="BB788" i="12"/>
  <c r="BB895" i="12"/>
  <c r="BA969" i="12"/>
  <c r="BB1054" i="12"/>
  <c r="BB1683" i="12"/>
  <c r="BB694" i="12"/>
  <c r="BB70" i="12"/>
  <c r="BB101" i="12"/>
  <c r="BB123" i="12"/>
  <c r="BB131" i="12"/>
  <c r="BB147" i="12"/>
  <c r="BA200" i="12"/>
  <c r="BA203" i="12"/>
  <c r="BB243" i="12"/>
  <c r="BB282" i="12"/>
  <c r="BA335" i="12"/>
  <c r="BB412" i="12"/>
  <c r="BB479" i="12"/>
  <c r="BB486" i="12"/>
  <c r="BB493" i="12"/>
  <c r="BA500" i="12"/>
  <c r="BB608" i="12"/>
  <c r="BB670" i="12"/>
  <c r="BB854" i="12"/>
  <c r="BA889" i="12"/>
  <c r="BB904" i="12"/>
  <c r="BB911" i="12"/>
  <c r="BB942" i="12"/>
  <c r="BB1077" i="12"/>
  <c r="BB1127" i="12"/>
  <c r="BB1139" i="12"/>
  <c r="BA1302" i="12"/>
  <c r="BB1385" i="12"/>
  <c r="BB1447" i="12"/>
  <c r="BB1492" i="12"/>
  <c r="BB1573" i="12"/>
  <c r="BB1577" i="12"/>
  <c r="BB1592" i="12"/>
  <c r="BA1652" i="12"/>
  <c r="BB1668" i="12"/>
  <c r="BB1706" i="12"/>
  <c r="BB1710" i="12"/>
  <c r="BB302" i="12"/>
  <c r="BA44" i="12"/>
  <c r="BB48" i="12"/>
  <c r="BB88" i="12"/>
  <c r="BA125" i="12"/>
  <c r="BB190" i="12"/>
  <c r="BB244" i="12"/>
  <c r="BA258" i="12"/>
  <c r="BB291" i="12"/>
  <c r="BA299" i="12"/>
  <c r="BA347" i="12"/>
  <c r="BA361" i="12"/>
  <c r="BA380" i="12"/>
  <c r="BB424" i="12"/>
  <c r="BB431" i="12"/>
  <c r="BA445" i="12"/>
  <c r="BB515" i="12"/>
  <c r="BB565" i="12"/>
  <c r="BB585" i="12"/>
  <c r="BB637" i="12"/>
  <c r="BB659" i="12"/>
  <c r="BB701" i="12"/>
  <c r="BA812" i="12"/>
  <c r="BB874" i="12"/>
  <c r="BA906" i="12"/>
  <c r="BB913" i="12"/>
  <c r="BB940" i="12"/>
  <c r="BA1247" i="12"/>
  <c r="BB1251" i="12"/>
  <c r="BB1340" i="12"/>
  <c r="BB1457" i="12"/>
  <c r="BB1505" i="12"/>
  <c r="BB1553" i="12"/>
  <c r="BB1620" i="12"/>
  <c r="BB1623" i="12"/>
  <c r="BA504" i="12"/>
  <c r="BA574" i="12"/>
  <c r="BA716" i="12"/>
  <c r="BA735" i="12"/>
  <c r="BB754" i="12"/>
  <c r="BB831" i="12"/>
  <c r="BA856" i="12"/>
  <c r="BA881" i="12"/>
  <c r="BA931" i="12"/>
  <c r="BB959" i="12"/>
  <c r="BB1006" i="12"/>
  <c r="BA1036" i="12"/>
  <c r="BA1043" i="12"/>
  <c r="BA1098" i="12"/>
  <c r="BA1109" i="12"/>
  <c r="BB1116" i="12"/>
  <c r="BB1149" i="12"/>
  <c r="BA1162" i="12"/>
  <c r="BB1180" i="12"/>
  <c r="BB1198" i="12"/>
  <c r="BA1211" i="12"/>
  <c r="BB1215" i="12"/>
  <c r="BB1222" i="12"/>
  <c r="BA1258" i="12"/>
  <c r="BA1301" i="12"/>
  <c r="BA1378" i="12"/>
  <c r="BB1400" i="12"/>
  <c r="BA1426" i="12"/>
  <c r="BA1448" i="12"/>
  <c r="BA1461" i="12"/>
  <c r="BA1484" i="12"/>
  <c r="BB1516" i="12"/>
  <c r="BB1527" i="12"/>
  <c r="BB1596" i="12"/>
  <c r="BB1669" i="12"/>
  <c r="BB1709" i="12"/>
  <c r="BA1723" i="12"/>
  <c r="BB19" i="12"/>
  <c r="BA22" i="12"/>
  <c r="BB64" i="12"/>
  <c r="BA101" i="12"/>
  <c r="BB152" i="12"/>
  <c r="BB176" i="12"/>
  <c r="BB212" i="12"/>
  <c r="BB362" i="12"/>
  <c r="BB446" i="12"/>
  <c r="BB456" i="12"/>
  <c r="BB470" i="12"/>
  <c r="BB574" i="12"/>
  <c r="BA697" i="12"/>
  <c r="BA713" i="12"/>
  <c r="BA755" i="12"/>
  <c r="BA769" i="12"/>
  <c r="BB839" i="12"/>
  <c r="BB871" i="12"/>
  <c r="BB878" i="12"/>
  <c r="BB967" i="12"/>
  <c r="BA1073" i="12"/>
  <c r="BA1223" i="12"/>
  <c r="BB1227" i="12"/>
  <c r="BB1248" i="12"/>
  <c r="BA1266" i="12"/>
  <c r="BA1287" i="12"/>
  <c r="BB1341" i="12"/>
  <c r="BB1358" i="12"/>
  <c r="BB1389" i="12"/>
  <c r="BB1430" i="12"/>
  <c r="BA1438" i="12"/>
  <c r="BA1441" i="12"/>
  <c r="BB1472" i="12"/>
  <c r="BB1568" i="12"/>
  <c r="BB1661" i="12"/>
  <c r="BB57" i="12"/>
  <c r="BB116" i="12"/>
  <c r="BA152" i="12"/>
  <c r="BA169" i="12"/>
  <c r="BB331" i="12"/>
  <c r="BB374" i="12"/>
  <c r="BA392" i="12"/>
  <c r="BB418" i="12"/>
  <c r="BA495" i="12"/>
  <c r="BB523" i="12"/>
  <c r="BB542" i="12"/>
  <c r="BA557" i="12"/>
  <c r="BB563" i="12"/>
  <c r="BB612" i="12"/>
  <c r="BB668" i="12"/>
  <c r="BB721" i="12"/>
  <c r="BB763" i="12"/>
  <c r="BB843" i="12"/>
  <c r="BA921" i="12"/>
  <c r="BB925" i="12"/>
  <c r="BB1070" i="12"/>
  <c r="BB1163" i="12"/>
  <c r="BB1192" i="12"/>
  <c r="BA1209" i="12"/>
  <c r="BB1285" i="12"/>
  <c r="BB1305" i="12"/>
  <c r="BB1312" i="12"/>
  <c r="BB1316" i="12"/>
  <c r="BA1358" i="12"/>
  <c r="BB1369" i="12"/>
  <c r="BB1372" i="12"/>
  <c r="BB1376" i="12"/>
  <c r="BA1424" i="12"/>
  <c r="BB1435" i="12"/>
  <c r="BA1469" i="12"/>
  <c r="BB1495" i="12"/>
  <c r="BA1561" i="12"/>
  <c r="BB1572" i="12"/>
  <c r="BB1614" i="12"/>
  <c r="BA1617" i="12"/>
  <c r="BA1658" i="12"/>
  <c r="BB1662" i="12"/>
  <c r="BB1670" i="12"/>
  <c r="BA19" i="12"/>
  <c r="BA49" i="12"/>
  <c r="BB130" i="12"/>
  <c r="BB180" i="12"/>
  <c r="BA209" i="12"/>
  <c r="BB213" i="12"/>
  <c r="BA263" i="12"/>
  <c r="BB271" i="12"/>
  <c r="BB293" i="12"/>
  <c r="BA311" i="12"/>
  <c r="BA367" i="12"/>
  <c r="BA388" i="12"/>
  <c r="BA447" i="12"/>
  <c r="BB450" i="12"/>
  <c r="BA463" i="12"/>
  <c r="BB478" i="12"/>
  <c r="BB505" i="12"/>
  <c r="BA516" i="12"/>
  <c r="BB527" i="12"/>
  <c r="BA538" i="12"/>
  <c r="BA586" i="12"/>
  <c r="BB597" i="12"/>
  <c r="BB672" i="12"/>
  <c r="BB691" i="12"/>
  <c r="BA759" i="12"/>
  <c r="BB785" i="12"/>
  <c r="BA911" i="12"/>
  <c r="BA935" i="12"/>
  <c r="BB978" i="12"/>
  <c r="BA1010" i="12"/>
  <c r="BB1114" i="12"/>
  <c r="BA1256" i="12"/>
  <c r="BB1491" i="12"/>
  <c r="BB1520" i="12"/>
  <c r="BA1562" i="12"/>
  <c r="BB1695" i="12"/>
  <c r="BA1702" i="12"/>
  <c r="BA1713" i="12"/>
  <c r="BA38" i="12"/>
  <c r="BB46" i="12"/>
  <c r="BA57" i="12"/>
  <c r="BB72" i="12"/>
  <c r="BA113" i="12"/>
  <c r="BB120" i="12"/>
  <c r="BB135" i="12"/>
  <c r="BA149" i="12"/>
  <c r="BB156" i="12"/>
  <c r="BB166" i="12"/>
  <c r="BB185" i="12"/>
  <c r="BA205" i="12"/>
  <c r="BB225" i="12"/>
  <c r="BB228" i="12"/>
  <c r="BA238" i="12"/>
  <c r="BB264" i="12"/>
  <c r="BB267" i="12"/>
  <c r="BB308" i="12"/>
  <c r="BB371" i="12"/>
  <c r="BA396" i="12"/>
  <c r="BB429" i="12"/>
  <c r="BB460" i="12"/>
  <c r="BB475" i="12"/>
  <c r="BB513" i="12"/>
  <c r="BB557" i="12"/>
  <c r="BB736" i="12"/>
  <c r="BB803" i="12"/>
  <c r="BB807" i="12"/>
  <c r="BB810" i="12"/>
  <c r="BA826" i="12"/>
  <c r="BB833" i="12"/>
  <c r="BA857" i="12"/>
  <c r="BB897" i="12"/>
  <c r="BA918" i="12"/>
  <c r="BB1078" i="12"/>
  <c r="BA1132" i="12"/>
  <c r="BB1164" i="12"/>
  <c r="BB1168" i="12"/>
  <c r="BB1181" i="12"/>
  <c r="BA1185" i="12"/>
  <c r="BB1209" i="12"/>
  <c r="BB1288" i="12"/>
  <c r="BB1342" i="12"/>
  <c r="BA1394" i="12"/>
  <c r="BB1398" i="12"/>
  <c r="BA1485" i="12"/>
  <c r="BA1544" i="12"/>
  <c r="BA1551" i="12"/>
  <c r="BB1555" i="12"/>
  <c r="BB1562" i="12"/>
  <c r="BA1577" i="12"/>
  <c r="BA1594" i="12"/>
  <c r="BB1598" i="12"/>
  <c r="BB1605" i="12"/>
  <c r="BB1608" i="12"/>
  <c r="BA1670" i="12"/>
  <c r="BB1685" i="12"/>
  <c r="BB1699" i="12"/>
  <c r="BA819" i="12"/>
  <c r="BB830" i="12"/>
  <c r="BA1097" i="12"/>
  <c r="BB1182" i="12"/>
  <c r="BB1373" i="12"/>
  <c r="BB1384" i="12"/>
  <c r="BB1387" i="12"/>
  <c r="BA1425" i="12"/>
  <c r="BB1443" i="12"/>
  <c r="BB1456" i="12"/>
  <c r="BA1460" i="12"/>
  <c r="BA1466" i="12"/>
  <c r="BB1476" i="12"/>
  <c r="BA1500" i="12"/>
  <c r="BB1517" i="12"/>
  <c r="BA1529" i="12"/>
  <c r="BA1637" i="12"/>
  <c r="BB1724" i="12"/>
  <c r="BA131" i="12"/>
  <c r="BA150" i="12"/>
  <c r="BB167" i="12"/>
  <c r="BB174" i="12"/>
  <c r="BB218" i="12"/>
  <c r="BB329" i="12"/>
  <c r="BB397" i="12"/>
  <c r="BB532" i="12"/>
  <c r="BB606" i="12"/>
  <c r="BB632" i="12"/>
  <c r="BA692" i="12"/>
  <c r="BB734" i="12"/>
  <c r="BB745" i="12"/>
  <c r="BA844" i="12"/>
  <c r="BB1034" i="12"/>
  <c r="BB1293" i="12"/>
  <c r="BA1346" i="12"/>
  <c r="BB1406" i="12"/>
  <c r="BB1581" i="12"/>
  <c r="BB95" i="12"/>
  <c r="BA6" i="12"/>
  <c r="BB24" i="12"/>
  <c r="BA31" i="12"/>
  <c r="BB43" i="12"/>
  <c r="BA121" i="12"/>
  <c r="BB136" i="12"/>
  <c r="BA154" i="12"/>
  <c r="BB164" i="12"/>
  <c r="BA243" i="12"/>
  <c r="BB261" i="12"/>
  <c r="BA301" i="12"/>
  <c r="BA312" i="12"/>
  <c r="BB318" i="12"/>
  <c r="BA332" i="12"/>
  <c r="BA349" i="12"/>
  <c r="BA360" i="12"/>
  <c r="BB368" i="12"/>
  <c r="BB375" i="12"/>
  <c r="BB386" i="12"/>
  <c r="BB416" i="12"/>
  <c r="BA419" i="12"/>
  <c r="BB426" i="12"/>
  <c r="BB430" i="12"/>
  <c r="BB434" i="12"/>
  <c r="BA468" i="12"/>
  <c r="BA496" i="12"/>
  <c r="BB510" i="12"/>
  <c r="BB514" i="12"/>
  <c r="BA532" i="12"/>
  <c r="BB561" i="12"/>
  <c r="BA625" i="12"/>
  <c r="BA680" i="12"/>
  <c r="BB700" i="12"/>
  <c r="BB711" i="12"/>
  <c r="BB730" i="12"/>
  <c r="BA764" i="12"/>
  <c r="BB772" i="12"/>
  <c r="BA790" i="12"/>
  <c r="BA797" i="12"/>
  <c r="BB808" i="12"/>
  <c r="BB823" i="12"/>
  <c r="BB837" i="12"/>
  <c r="BB873" i="12"/>
  <c r="BB919" i="12"/>
  <c r="BB922" i="12"/>
  <c r="BA933" i="12"/>
  <c r="BB979" i="12"/>
  <c r="BA990" i="12"/>
  <c r="BA1011" i="12"/>
  <c r="BB1019" i="12"/>
  <c r="BB1046" i="12"/>
  <c r="BB1053" i="12"/>
  <c r="BA1072" i="12"/>
  <c r="BB1140" i="12"/>
  <c r="BA1151" i="12"/>
  <c r="BA1268" i="12"/>
  <c r="BB1279" i="12"/>
  <c r="BA1286" i="12"/>
  <c r="BB1297" i="12"/>
  <c r="BB1335" i="12"/>
  <c r="BB1349" i="12"/>
  <c r="BA1480" i="12"/>
  <c r="BA1493" i="12"/>
  <c r="BA1514" i="12"/>
  <c r="BB1529" i="12"/>
  <c r="BB1541" i="12"/>
  <c r="BB1602" i="12"/>
  <c r="BB1615" i="12"/>
  <c r="BB1645" i="12"/>
  <c r="BB1686" i="12"/>
  <c r="BB172" i="12"/>
  <c r="BA39" i="12"/>
  <c r="BA58" i="12"/>
  <c r="BB222" i="12"/>
  <c r="BA229" i="12"/>
  <c r="BA236" i="12"/>
  <c r="BA253" i="12"/>
  <c r="BA329" i="12"/>
  <c r="BA353" i="12"/>
  <c r="BA379" i="12"/>
  <c r="BA490" i="12"/>
  <c r="BB517" i="12"/>
  <c r="BB529" i="12"/>
  <c r="BA558" i="12"/>
  <c r="BA584" i="12"/>
  <c r="BB591" i="12"/>
  <c r="BA618" i="12"/>
  <c r="BA632" i="12"/>
  <c r="BA651" i="12"/>
  <c r="BA670" i="12"/>
  <c r="BB692" i="12"/>
  <c r="BB783" i="12"/>
  <c r="BB863" i="12"/>
  <c r="BA866" i="12"/>
  <c r="BA870" i="12"/>
  <c r="BA912" i="12"/>
  <c r="BB923" i="12"/>
  <c r="BA966" i="12"/>
  <c r="BB987" i="12"/>
  <c r="BB1008" i="12"/>
  <c r="BA1015" i="12"/>
  <c r="BA1090" i="12"/>
  <c r="BA1133" i="12"/>
  <c r="BB1165" i="12"/>
  <c r="BA1186" i="12"/>
  <c r="BA1193" i="12"/>
  <c r="BA1303" i="12"/>
  <c r="BB1346" i="12"/>
  <c r="BA1381" i="12"/>
  <c r="BA1385" i="12"/>
  <c r="BB1444" i="12"/>
  <c r="BA1477" i="12"/>
  <c r="BB1497" i="12"/>
  <c r="BB1504" i="12"/>
  <c r="BB1533" i="12"/>
  <c r="BA1585" i="12"/>
  <c r="BB1589" i="12"/>
  <c r="BB1735" i="12"/>
  <c r="BB17" i="12"/>
  <c r="BA14" i="12"/>
  <c r="BA59" i="12"/>
  <c r="BB74" i="12"/>
  <c r="BB175" i="12"/>
  <c r="BA186" i="12"/>
  <c r="BA240" i="12"/>
  <c r="BA262" i="12"/>
  <c r="BB834" i="12"/>
  <c r="BB969" i="12"/>
  <c r="BB1377" i="12"/>
  <c r="BB1399" i="12"/>
  <c r="BA1694" i="12"/>
  <c r="BB1712" i="12"/>
  <c r="BA8" i="12"/>
  <c r="BB11" i="12"/>
  <c r="BB14" i="12"/>
  <c r="BA30" i="12"/>
  <c r="BB36" i="12"/>
  <c r="BA77" i="12"/>
  <c r="BB81" i="12"/>
  <c r="BA116" i="12"/>
  <c r="BB132" i="12"/>
  <c r="BB150" i="12"/>
  <c r="BB154" i="12"/>
  <c r="BB162" i="12"/>
  <c r="BB168" i="12"/>
  <c r="BB181" i="12"/>
  <c r="BA190" i="12"/>
  <c r="BA193" i="12"/>
  <c r="BA212" i="12"/>
  <c r="BA387" i="12"/>
  <c r="BB387" i="12"/>
  <c r="BB984" i="12"/>
  <c r="BA984" i="12"/>
  <c r="BB1024" i="12"/>
  <c r="BA1024" i="12"/>
  <c r="BA46" i="12"/>
  <c r="BA65" i="12"/>
  <c r="BA94" i="12"/>
  <c r="BA97" i="12"/>
  <c r="BB224" i="12"/>
  <c r="BA224" i="12"/>
  <c r="BB258" i="12"/>
  <c r="BB288" i="12"/>
  <c r="BA288" i="12"/>
  <c r="BB395" i="12"/>
  <c r="BA395" i="12"/>
  <c r="BB885" i="12"/>
  <c r="BA885" i="12"/>
  <c r="BB1047" i="12"/>
  <c r="BA1047" i="12"/>
  <c r="BA15" i="12"/>
  <c r="BB37" i="12"/>
  <c r="BB59" i="12"/>
  <c r="BA126" i="12"/>
  <c r="BB163" i="12"/>
  <c r="BA178" i="12"/>
  <c r="BB217" i="12"/>
  <c r="BA255" i="12"/>
  <c r="BB255" i="12"/>
  <c r="BA303" i="12"/>
  <c r="BB303" i="12"/>
  <c r="BB344" i="12"/>
  <c r="BA344" i="12"/>
  <c r="BA351" i="12"/>
  <c r="BB351" i="12"/>
  <c r="BA534" i="12"/>
  <c r="BB534" i="12"/>
  <c r="BA604" i="12"/>
  <c r="BB747" i="12"/>
  <c r="BA747" i="12"/>
  <c r="BB846" i="12"/>
  <c r="BA2" i="12"/>
  <c r="BB6" i="12"/>
  <c r="BA12" i="12"/>
  <c r="BB22" i="12"/>
  <c r="BA34" i="12"/>
  <c r="BA40" i="12"/>
  <c r="BA43" i="12"/>
  <c r="BB75" i="12"/>
  <c r="BB139" i="12"/>
  <c r="BA145" i="12"/>
  <c r="BA157" i="12"/>
  <c r="BA217" i="12"/>
  <c r="BB428" i="12"/>
  <c r="BA428" i="12"/>
  <c r="BA642" i="12"/>
  <c r="BB642" i="12"/>
  <c r="BB3" i="12"/>
  <c r="BA53" i="12"/>
  <c r="BA63" i="12"/>
  <c r="BA66" i="12"/>
  <c r="BA142" i="12"/>
  <c r="BA252" i="12"/>
  <c r="BB252" i="12"/>
  <c r="BB359" i="12"/>
  <c r="BA359" i="12"/>
  <c r="BB620" i="12"/>
  <c r="BA620" i="12"/>
  <c r="BB1044" i="12"/>
  <c r="BB92" i="12"/>
  <c r="BB127" i="12"/>
  <c r="BB179" i="12"/>
  <c r="BB210" i="12"/>
  <c r="BB275" i="12"/>
  <c r="BA275" i="12"/>
  <c r="BB324" i="12"/>
  <c r="BA324" i="12"/>
  <c r="BB579" i="12"/>
  <c r="BB687" i="12"/>
  <c r="BB974" i="12"/>
  <c r="BA974" i="12"/>
  <c r="BB9" i="12"/>
  <c r="BB29" i="12"/>
  <c r="BB32" i="12"/>
  <c r="BB35" i="12"/>
  <c r="BB41" i="12"/>
  <c r="BA47" i="12"/>
  <c r="BB51" i="12"/>
  <c r="BA60" i="12"/>
  <c r="BB63" i="12"/>
  <c r="BB66" i="12"/>
  <c r="BB86" i="12"/>
  <c r="BA102" i="12"/>
  <c r="BB108" i="12"/>
  <c r="BB121" i="12"/>
  <c r="BA133" i="12"/>
  <c r="BA198" i="12"/>
  <c r="BB207" i="12"/>
  <c r="BB356" i="12"/>
  <c r="BA356" i="12"/>
  <c r="BB415" i="12"/>
  <c r="BA415" i="12"/>
  <c r="BB433" i="12"/>
  <c r="BA433" i="12"/>
  <c r="BB639" i="12"/>
  <c r="BA639" i="12"/>
  <c r="BB661" i="12"/>
  <c r="BA661" i="12"/>
  <c r="BB38" i="12"/>
  <c r="BB464" i="12"/>
  <c r="BA464" i="12"/>
  <c r="BB524" i="12"/>
  <c r="BA524" i="12"/>
  <c r="BB718" i="12"/>
  <c r="BA718" i="12"/>
  <c r="BB760" i="12"/>
  <c r="BA760" i="12"/>
  <c r="BB1060" i="12"/>
  <c r="BA1060" i="12"/>
  <c r="BA10" i="12"/>
  <c r="BB13" i="12"/>
  <c r="BB16" i="12"/>
  <c r="BB23" i="12"/>
  <c r="BA29" i="12"/>
  <c r="BA35" i="12"/>
  <c r="BA41" i="12"/>
  <c r="BA51" i="12"/>
  <c r="BB60" i="12"/>
  <c r="BA70" i="12"/>
  <c r="BA73" i="12"/>
  <c r="BA89" i="12"/>
  <c r="BA96" i="12"/>
  <c r="BB99" i="12"/>
  <c r="BB109" i="12"/>
  <c r="BA112" i="12"/>
  <c r="BA118" i="12"/>
  <c r="BA137" i="12"/>
  <c r="BA140" i="12"/>
  <c r="BA143" i="12"/>
  <c r="BA147" i="12"/>
  <c r="BA167" i="12"/>
  <c r="BA173" i="12"/>
  <c r="BA176" i="12"/>
  <c r="BB192" i="12"/>
  <c r="BB195" i="12"/>
  <c r="BB215" i="12"/>
  <c r="BA250" i="12"/>
  <c r="BB272" i="12"/>
  <c r="BA272" i="12"/>
  <c r="BB930" i="12"/>
  <c r="BA930" i="12"/>
  <c r="BB1030" i="12"/>
  <c r="BA1030" i="12"/>
  <c r="BB26" i="12"/>
  <c r="BA33" i="12"/>
  <c r="BB39" i="12"/>
  <c r="BB52" i="12"/>
  <c r="BB54" i="12"/>
  <c r="BA64" i="12"/>
  <c r="BB103" i="12"/>
  <c r="BA109" i="12"/>
  <c r="BB144" i="12"/>
  <c r="BA171" i="12"/>
  <c r="BB183" i="12"/>
  <c r="BB186" i="12"/>
  <c r="BB196" i="12"/>
  <c r="BB202" i="12"/>
  <c r="BA219" i="12"/>
  <c r="BB219" i="12"/>
  <c r="BB280" i="12"/>
  <c r="BA280" i="12"/>
  <c r="BA342" i="12"/>
  <c r="BB342" i="12"/>
  <c r="BB658" i="12"/>
  <c r="BA658" i="12"/>
  <c r="BB265" i="12"/>
  <c r="BA265" i="12"/>
  <c r="BA390" i="12"/>
  <c r="BB390" i="12"/>
  <c r="BA423" i="12"/>
  <c r="BB423" i="12"/>
  <c r="BA438" i="12"/>
  <c r="BB438" i="12"/>
  <c r="BB610" i="12"/>
  <c r="BA610" i="12"/>
  <c r="BA677" i="12"/>
  <c r="BB677" i="12"/>
  <c r="BB27" i="12"/>
  <c r="BB68" i="12"/>
  <c r="BB71" i="12"/>
  <c r="BA90" i="12"/>
  <c r="BB110" i="12"/>
  <c r="BA135" i="12"/>
  <c r="BA138" i="12"/>
  <c r="BA174" i="12"/>
  <c r="BB187" i="12"/>
  <c r="BB209" i="12"/>
  <c r="BB227" i="12"/>
  <c r="BA227" i="12"/>
  <c r="BB230" i="12"/>
  <c r="BB277" i="12"/>
  <c r="BA277" i="12"/>
  <c r="BB365" i="12"/>
  <c r="BA365" i="12"/>
  <c r="BA629" i="12"/>
  <c r="BB629" i="12"/>
  <c r="BB776" i="12"/>
  <c r="BA776" i="12"/>
  <c r="BA1058" i="12"/>
  <c r="BB1058" i="12"/>
  <c r="BB1226" i="12"/>
  <c r="BA1226" i="12"/>
  <c r="BB1437" i="12"/>
  <c r="BA1437" i="12"/>
  <c r="BB1549" i="12"/>
  <c r="BA1549" i="12"/>
  <c r="BA1687" i="12"/>
  <c r="BB1687" i="12"/>
  <c r="BB242" i="12"/>
  <c r="BB262" i="12"/>
  <c r="BA294" i="12"/>
  <c r="BB297" i="12"/>
  <c r="BA300" i="12"/>
  <c r="BB310" i="12"/>
  <c r="BA325" i="12"/>
  <c r="BA328" i="12"/>
  <c r="BB347" i="12"/>
  <c r="BA368" i="12"/>
  <c r="BA371" i="12"/>
  <c r="BB378" i="12"/>
  <c r="BB381" i="12"/>
  <c r="BA384" i="12"/>
  <c r="BB407" i="12"/>
  <c r="BA436" i="12"/>
  <c r="BB453" i="12"/>
  <c r="BA466" i="12"/>
  <c r="BA492" i="12"/>
  <c r="BB501" i="12"/>
  <c r="BA514" i="12"/>
  <c r="BB522" i="12"/>
  <c r="BB564" i="12"/>
  <c r="BA567" i="12"/>
  <c r="BA570" i="12"/>
  <c r="BB593" i="12"/>
  <c r="BB605" i="12"/>
  <c r="BA637" i="12"/>
  <c r="BA647" i="12"/>
  <c r="BB653" i="12"/>
  <c r="BB679" i="12"/>
  <c r="BA694" i="12"/>
  <c r="BA701" i="12"/>
  <c r="BA704" i="12"/>
  <c r="BA719" i="12"/>
  <c r="BA745" i="12"/>
  <c r="BA771" i="12"/>
  <c r="BB806" i="12"/>
  <c r="BA822" i="12"/>
  <c r="BB838" i="12"/>
  <c r="BB950" i="12"/>
  <c r="BB960" i="12"/>
  <c r="BB1012" i="12"/>
  <c r="BA1012" i="12"/>
  <c r="BA1022" i="12"/>
  <c r="BA1085" i="12"/>
  <c r="BB1273" i="12"/>
  <c r="BA1273" i="12"/>
  <c r="BB1613" i="12"/>
  <c r="BA1613" i="12"/>
  <c r="BB191" i="12"/>
  <c r="BA216" i="12"/>
  <c r="BB223" i="12"/>
  <c r="BB239" i="12"/>
  <c r="BA246" i="12"/>
  <c r="BB249" i="12"/>
  <c r="BB259" i="12"/>
  <c r="BB276" i="12"/>
  <c r="BA282" i="12"/>
  <c r="BB285" i="12"/>
  <c r="BB307" i="12"/>
  <c r="BB323" i="12"/>
  <c r="BB335" i="12"/>
  <c r="BB338" i="12"/>
  <c r="BA400" i="12"/>
  <c r="BA414" i="12"/>
  <c r="BA472" i="12"/>
  <c r="BA488" i="12"/>
  <c r="BB495" i="12"/>
  <c r="BB498" i="12"/>
  <c r="BA523" i="12"/>
  <c r="BA539" i="12"/>
  <c r="BB545" i="12"/>
  <c r="BA577" i="12"/>
  <c r="BA615" i="12"/>
  <c r="BA634" i="12"/>
  <c r="BA641" i="12"/>
  <c r="BB676" i="12"/>
  <c r="BA682" i="12"/>
  <c r="BA685" i="12"/>
  <c r="BA688" i="12"/>
  <c r="BA707" i="12"/>
  <c r="BB713" i="12"/>
  <c r="BA723" i="12"/>
  <c r="BB726" i="12"/>
  <c r="BA752" i="12"/>
  <c r="BB781" i="12"/>
  <c r="BB809" i="12"/>
  <c r="BA815" i="12"/>
  <c r="BA832" i="12"/>
  <c r="BB841" i="12"/>
  <c r="BA847" i="12"/>
  <c r="BB877" i="12"/>
  <c r="BA899" i="12"/>
  <c r="BA902" i="12"/>
  <c r="BB905" i="12"/>
  <c r="BA925" i="12"/>
  <c r="BA947" i="12"/>
  <c r="BB976" i="12"/>
  <c r="BA979" i="12"/>
  <c r="BB989" i="12"/>
  <c r="BA1046" i="12"/>
  <c r="BB1315" i="12"/>
  <c r="BA1315" i="12"/>
  <c r="BB1337" i="12"/>
  <c r="BA1337" i="12"/>
  <c r="BB1502" i="12"/>
  <c r="BA1502" i="12"/>
  <c r="BB256" i="12"/>
  <c r="BB304" i="12"/>
  <c r="BA391" i="12"/>
  <c r="BA443" i="12"/>
  <c r="BA479" i="12"/>
  <c r="BB504" i="12"/>
  <c r="BA663" i="12"/>
  <c r="BA742" i="12"/>
  <c r="BA887" i="12"/>
  <c r="BA890" i="12"/>
  <c r="BA941" i="12"/>
  <c r="BA957" i="12"/>
  <c r="BB964" i="12"/>
  <c r="BA967" i="12"/>
  <c r="BA983" i="12"/>
  <c r="BA1029" i="12"/>
  <c r="BA1055" i="12"/>
  <c r="BB1082" i="12"/>
  <c r="BA1082" i="12"/>
  <c r="BA1089" i="12"/>
  <c r="BB1096" i="12"/>
  <c r="BA1096" i="12"/>
  <c r="BB1103" i="12"/>
  <c r="BA1103" i="12"/>
  <c r="BB1241" i="12"/>
  <c r="BA1241" i="12"/>
  <c r="BA1737" i="12"/>
  <c r="BB1737" i="12"/>
  <c r="BB317" i="12"/>
  <c r="BB369" i="12"/>
  <c r="BA372" i="12"/>
  <c r="BB376" i="12"/>
  <c r="BB382" i="12"/>
  <c r="BB391" i="12"/>
  <c r="BA397" i="12"/>
  <c r="BB401" i="12"/>
  <c r="BA411" i="12"/>
  <c r="BB444" i="12"/>
  <c r="BA451" i="12"/>
  <c r="BB457" i="12"/>
  <c r="BA469" i="12"/>
  <c r="BA486" i="12"/>
  <c r="BB489" i="12"/>
  <c r="BA505" i="12"/>
  <c r="BA540" i="12"/>
  <c r="BA543" i="12"/>
  <c r="BB587" i="12"/>
  <c r="BB600" i="12"/>
  <c r="BA603" i="12"/>
  <c r="BA622" i="12"/>
  <c r="BB641" i="12"/>
  <c r="BB667" i="12"/>
  <c r="BB695" i="12"/>
  <c r="BB708" i="12"/>
  <c r="BA714" i="12"/>
  <c r="BB724" i="12"/>
  <c r="BA733" i="12"/>
  <c r="BB749" i="12"/>
  <c r="BA778" i="12"/>
  <c r="BB791" i="12"/>
  <c r="BB816" i="12"/>
  <c r="BB832" i="12"/>
  <c r="BA842" i="12"/>
  <c r="BA961" i="12"/>
  <c r="BB961" i="12"/>
  <c r="BB1121" i="12"/>
  <c r="BA1121" i="12"/>
  <c r="BB1267" i="12"/>
  <c r="BA1267" i="12"/>
  <c r="BB1334" i="12"/>
  <c r="BA1334" i="12"/>
  <c r="BB1462" i="12"/>
  <c r="BA1462" i="12"/>
  <c r="BA1524" i="12"/>
  <c r="BB1524" i="12"/>
  <c r="BB240" i="12"/>
  <c r="BB250" i="12"/>
  <c r="BA270" i="12"/>
  <c r="BB295" i="12"/>
  <c r="BB336" i="12"/>
  <c r="BA339" i="12"/>
  <c r="BA354" i="12"/>
  <c r="BB357" i="12"/>
  <c r="BB363" i="12"/>
  <c r="BB421" i="12"/>
  <c r="BB480" i="12"/>
  <c r="BA493" i="12"/>
  <c r="BA511" i="12"/>
  <c r="BA568" i="12"/>
  <c r="BB581" i="12"/>
  <c r="BB594" i="12"/>
  <c r="BA597" i="12"/>
  <c r="BB654" i="12"/>
  <c r="BB664" i="12"/>
  <c r="BA673" i="12"/>
  <c r="BA689" i="12"/>
  <c r="BA702" i="12"/>
  <c r="BA743" i="12"/>
  <c r="BB797" i="12"/>
  <c r="BA803" i="12"/>
  <c r="BB820" i="12"/>
  <c r="BB826" i="12"/>
  <c r="BA948" i="12"/>
  <c r="BB1220" i="12"/>
  <c r="BA1220" i="12"/>
  <c r="BB1309" i="12"/>
  <c r="BA1309" i="12"/>
  <c r="BA1365" i="12"/>
  <c r="BB1365" i="12"/>
  <c r="BB1558" i="12"/>
  <c r="BA1558" i="12"/>
  <c r="BA1580" i="12"/>
  <c r="BB1580" i="12"/>
  <c r="BA1079" i="12"/>
  <c r="BB1083" i="12"/>
  <c r="BA1104" i="12"/>
  <c r="BB1104" i="12"/>
  <c r="BA1359" i="12"/>
  <c r="BB1359" i="12"/>
  <c r="BB1409" i="12"/>
  <c r="BA1409" i="12"/>
  <c r="BB214" i="12"/>
  <c r="BA234" i="12"/>
  <c r="BB257" i="12"/>
  <c r="BA260" i="12"/>
  <c r="BB270" i="12"/>
  <c r="BA289" i="12"/>
  <c r="BA292" i="12"/>
  <c r="BB299" i="12"/>
  <c r="BB305" i="12"/>
  <c r="BA308" i="12"/>
  <c r="BA327" i="12"/>
  <c r="BB339" i="12"/>
  <c r="BA348" i="12"/>
  <c r="BB354" i="12"/>
  <c r="BB373" i="12"/>
  <c r="BB383" i="12"/>
  <c r="BB405" i="12"/>
  <c r="BA408" i="12"/>
  <c r="BA421" i="12"/>
  <c r="BB425" i="12"/>
  <c r="BA431" i="12"/>
  <c r="BB461" i="12"/>
  <c r="BA467" i="12"/>
  <c r="BB477" i="12"/>
  <c r="BB490" i="12"/>
  <c r="BB512" i="12"/>
  <c r="BA527" i="12"/>
  <c r="BA531" i="12"/>
  <c r="BA550" i="12"/>
  <c r="BA553" i="12"/>
  <c r="BB572" i="12"/>
  <c r="BB601" i="12"/>
  <c r="BB607" i="12"/>
  <c r="BA613" i="12"/>
  <c r="BB623" i="12"/>
  <c r="BA635" i="12"/>
  <c r="BB655" i="12"/>
  <c r="BA683" i="12"/>
  <c r="BB689" i="12"/>
  <c r="BA699" i="12"/>
  <c r="BA721" i="12"/>
  <c r="BA740" i="12"/>
  <c r="BB757" i="12"/>
  <c r="BA766" i="12"/>
  <c r="BA773" i="12"/>
  <c r="BA795" i="12"/>
  <c r="BA798" i="12"/>
  <c r="BB804" i="12"/>
  <c r="BA836" i="12"/>
  <c r="BA861" i="12"/>
  <c r="BB868" i="12"/>
  <c r="BA875" i="12"/>
  <c r="BA900" i="12"/>
  <c r="BA926" i="12"/>
  <c r="BB948" i="12"/>
  <c r="BB994" i="12"/>
  <c r="BA1037" i="12"/>
  <c r="BA1053" i="12"/>
  <c r="BB1331" i="12"/>
  <c r="BA1331" i="12"/>
  <c r="BA1496" i="12"/>
  <c r="BB1496" i="12"/>
  <c r="BB1521" i="12"/>
  <c r="BA1521" i="12"/>
  <c r="BA214" i="12"/>
  <c r="BB241" i="12"/>
  <c r="BB274" i="12"/>
  <c r="BB321" i="12"/>
  <c r="BA330" i="12"/>
  <c r="BA355" i="12"/>
  <c r="BB361" i="12"/>
  <c r="BB367" i="12"/>
  <c r="BA373" i="12"/>
  <c r="BB377" i="12"/>
  <c r="BB432" i="12"/>
  <c r="BA435" i="12"/>
  <c r="BA448" i="12"/>
  <c r="BB509" i="12"/>
  <c r="BB518" i="12"/>
  <c r="BB521" i="12"/>
  <c r="BB541" i="12"/>
  <c r="BB696" i="12"/>
  <c r="BB703" i="12"/>
  <c r="BA757" i="12"/>
  <c r="BB792" i="12"/>
  <c r="BA1027" i="12"/>
  <c r="BA1108" i="12"/>
  <c r="BB1656" i="12"/>
  <c r="BA1693" i="12"/>
  <c r="BA231" i="12"/>
  <c r="BA315" i="12"/>
  <c r="BB352" i="12"/>
  <c r="BA364" i="12"/>
  <c r="BA370" i="12"/>
  <c r="BA383" i="12"/>
  <c r="BB402" i="12"/>
  <c r="BA439" i="12"/>
  <c r="BB474" i="12"/>
  <c r="BA478" i="12"/>
  <c r="BB491" i="12"/>
  <c r="BA512" i="12"/>
  <c r="BB528" i="12"/>
  <c r="BB531" i="12"/>
  <c r="BA544" i="12"/>
  <c r="BB569" i="12"/>
  <c r="BA579" i="12"/>
  <c r="BB589" i="12"/>
  <c r="BA598" i="12"/>
  <c r="BA601" i="12"/>
  <c r="BA668" i="12"/>
  <c r="BB684" i="12"/>
  <c r="BA687" i="12"/>
  <c r="BA690" i="12"/>
  <c r="BA706" i="12"/>
  <c r="BA709" i="12"/>
  <c r="BA712" i="12"/>
  <c r="BA728" i="12"/>
  <c r="BB737" i="12"/>
  <c r="BB751" i="12"/>
  <c r="BB773" i="12"/>
  <c r="BA779" i="12"/>
  <c r="BB798" i="12"/>
  <c r="BA814" i="12"/>
  <c r="BA821" i="12"/>
  <c r="BA846" i="12"/>
  <c r="BA849" i="12"/>
  <c r="BB872" i="12"/>
  <c r="BA872" i="12"/>
  <c r="BB879" i="12"/>
  <c r="BB946" i="12"/>
  <c r="BA962" i="12"/>
  <c r="BB1002" i="12"/>
  <c r="BA1034" i="12"/>
  <c r="BB1037" i="12"/>
  <c r="BA1041" i="12"/>
  <c r="BA1050" i="12"/>
  <c r="BA1054" i="12"/>
  <c r="BB1261" i="12"/>
  <c r="BB1388" i="12"/>
  <c r="BA1388" i="12"/>
  <c r="BA1406" i="12"/>
  <c r="BB1486" i="12"/>
  <c r="BA1486" i="12"/>
  <c r="BA1570" i="12"/>
  <c r="BB1641" i="12"/>
  <c r="BB268" i="12"/>
  <c r="BA306" i="12"/>
  <c r="BA403" i="12"/>
  <c r="BA462" i="12"/>
  <c r="BA475" i="12"/>
  <c r="BA551" i="12"/>
  <c r="BB573" i="12"/>
  <c r="BB617" i="12"/>
  <c r="BB624" i="12"/>
  <c r="BA630" i="12"/>
  <c r="BB640" i="12"/>
  <c r="BA649" i="12"/>
  <c r="BA671" i="12"/>
  <c r="BA678" i="12"/>
  <c r="BB725" i="12"/>
  <c r="BA731" i="12"/>
  <c r="BB748" i="12"/>
  <c r="BB758" i="12"/>
  <c r="BB786" i="12"/>
  <c r="BA808" i="12"/>
  <c r="BA824" i="12"/>
  <c r="BA852" i="12"/>
  <c r="BB862" i="12"/>
  <c r="BA862" i="12"/>
  <c r="BB869" i="12"/>
  <c r="BB882" i="12"/>
  <c r="BA886" i="12"/>
  <c r="BA998" i="12"/>
  <c r="BA1018" i="12"/>
  <c r="BA1048" i="12"/>
  <c r="BB1137" i="12"/>
  <c r="BB1179" i="12"/>
  <c r="BA1179" i="12"/>
  <c r="BB1204" i="12"/>
  <c r="BA1204" i="12"/>
  <c r="BB1283" i="12"/>
  <c r="BA1283" i="12"/>
  <c r="BB436" i="12"/>
  <c r="BA507" i="12"/>
  <c r="BA510" i="12"/>
  <c r="BA519" i="12"/>
  <c r="BB580" i="12"/>
  <c r="BB599" i="12"/>
  <c r="BA738" i="12"/>
  <c r="BA761" i="12"/>
  <c r="BA774" i="12"/>
  <c r="BB825" i="12"/>
  <c r="BB949" i="12"/>
  <c r="BB982" i="12"/>
  <c r="BA995" i="12"/>
  <c r="BA1061" i="12"/>
  <c r="BA1078" i="12"/>
  <c r="BB1113" i="12"/>
  <c r="BA1113" i="12"/>
  <c r="BB1474" i="12"/>
  <c r="BA1474" i="12"/>
  <c r="BA1616" i="12"/>
  <c r="BB1616" i="12"/>
  <c r="BA1144" i="12"/>
  <c r="BA1194" i="12"/>
  <c r="BB1216" i="12"/>
  <c r="BA1232" i="12"/>
  <c r="BA1251" i="12"/>
  <c r="BA1293" i="12"/>
  <c r="BA1397" i="12"/>
  <c r="BA1400" i="12"/>
  <c r="BA1412" i="12"/>
  <c r="BA1418" i="12"/>
  <c r="BB1450" i="12"/>
  <c r="BB1537" i="12"/>
  <c r="BB1546" i="12"/>
  <c r="BA1589" i="12"/>
  <c r="BA1598" i="12"/>
  <c r="BA1632" i="12"/>
  <c r="BA1677" i="12"/>
  <c r="BA1712" i="12"/>
  <c r="BB1728" i="12"/>
  <c r="BA1731" i="12"/>
  <c r="BA1128" i="12"/>
  <c r="BB1141" i="12"/>
  <c r="BB1148" i="12"/>
  <c r="BA1163" i="12"/>
  <c r="BB1230" i="12"/>
  <c r="BB1255" i="12"/>
  <c r="BA1261" i="12"/>
  <c r="BB1280" i="12"/>
  <c r="BB1290" i="12"/>
  <c r="BA1300" i="12"/>
  <c r="BB1319" i="12"/>
  <c r="BA1344" i="12"/>
  <c r="BB1428" i="12"/>
  <c r="BA1431" i="12"/>
  <c r="BA1512" i="12"/>
  <c r="BB1518" i="12"/>
  <c r="BB1534" i="12"/>
  <c r="BA1565" i="12"/>
  <c r="BA1568" i="12"/>
  <c r="BB1635" i="12"/>
  <c r="BA1719" i="12"/>
  <c r="BA904" i="12"/>
  <c r="BB910" i="12"/>
  <c r="BA923" i="12"/>
  <c r="BB936" i="12"/>
  <c r="BB1000" i="12"/>
  <c r="BA1006" i="12"/>
  <c r="BA1019" i="12"/>
  <c r="BA1067" i="12"/>
  <c r="BB1071" i="12"/>
  <c r="BA1077" i="12"/>
  <c r="BB1093" i="12"/>
  <c r="BA1115" i="12"/>
  <c r="BB1122" i="12"/>
  <c r="BB1189" i="12"/>
  <c r="BA1210" i="12"/>
  <c r="BA1294" i="12"/>
  <c r="BA1306" i="12"/>
  <c r="BA1341" i="12"/>
  <c r="BB1353" i="12"/>
  <c r="BB1360" i="12"/>
  <c r="BA1363" i="12"/>
  <c r="BA1369" i="12"/>
  <c r="BB1422" i="12"/>
  <c r="BA1450" i="12"/>
  <c r="BA1537" i="12"/>
  <c r="BB1540" i="12"/>
  <c r="BA1546" i="12"/>
  <c r="BB1552" i="12"/>
  <c r="BA1556" i="12"/>
  <c r="BA1574" i="12"/>
  <c r="BA1629" i="12"/>
  <c r="BB1632" i="12"/>
  <c r="BA1641" i="12"/>
  <c r="BA1644" i="12"/>
  <c r="BA1647" i="12"/>
  <c r="BA1653" i="12"/>
  <c r="BA1656" i="12"/>
  <c r="BB1659" i="12"/>
  <c r="BA1665" i="12"/>
  <c r="BA1668" i="12"/>
  <c r="BA1675" i="12"/>
  <c r="BA1690" i="12"/>
  <c r="BB1694" i="12"/>
  <c r="BB1716" i="12"/>
  <c r="BA1728" i="12"/>
  <c r="BA1472" i="12"/>
  <c r="BB1493" i="12"/>
  <c r="BA1553" i="12"/>
  <c r="BA1681" i="12"/>
  <c r="BA1685" i="12"/>
  <c r="BA1688" i="12"/>
  <c r="BA1697" i="12"/>
  <c r="BB1700" i="12"/>
  <c r="BA1706" i="12"/>
  <c r="BB1719" i="12"/>
  <c r="BA1741" i="12"/>
  <c r="BB1155" i="12"/>
  <c r="BA1174" i="12"/>
  <c r="BA1236" i="12"/>
  <c r="BB1313" i="12"/>
  <c r="BB1348" i="12"/>
  <c r="BB1354" i="12"/>
  <c r="BA1407" i="12"/>
  <c r="BB1410" i="12"/>
  <c r="BB1429" i="12"/>
  <c r="BB1438" i="12"/>
  <c r="BB1445" i="12"/>
  <c r="BA1454" i="12"/>
  <c r="BA1532" i="12"/>
  <c r="BB1565" i="12"/>
  <c r="BB1578" i="12"/>
  <c r="BA1605" i="12"/>
  <c r="BA1651" i="12"/>
  <c r="BA1663" i="12"/>
  <c r="BB1729" i="12"/>
  <c r="BA1065" i="12"/>
  <c r="BB1094" i="12"/>
  <c r="BB1110" i="12"/>
  <c r="BB1129" i="12"/>
  <c r="BA1145" i="12"/>
  <c r="BB1177" i="12"/>
  <c r="BA1180" i="12"/>
  <c r="BA1221" i="12"/>
  <c r="BA1233" i="12"/>
  <c r="BB1252" i="12"/>
  <c r="BA1329" i="12"/>
  <c r="BA1332" i="12"/>
  <c r="BA1366" i="12"/>
  <c r="BA1383" i="12"/>
  <c r="BB1395" i="12"/>
  <c r="BA1401" i="12"/>
  <c r="BB1404" i="12"/>
  <c r="BA1413" i="12"/>
  <c r="BB1419" i="12"/>
  <c r="BA1497" i="12"/>
  <c r="BB1500" i="12"/>
  <c r="BB1513" i="12"/>
  <c r="BA1516" i="12"/>
  <c r="BA1525" i="12"/>
  <c r="BB1544" i="12"/>
  <c r="BA1550" i="12"/>
  <c r="BA1581" i="12"/>
  <c r="BB1587" i="12"/>
  <c r="BB1599" i="12"/>
  <c r="BA1707" i="12"/>
  <c r="BA1126" i="12"/>
  <c r="BA1139" i="12"/>
  <c r="BB1146" i="12"/>
  <c r="BA1152" i="12"/>
  <c r="BA1168" i="12"/>
  <c r="BA1262" i="12"/>
  <c r="BB1417" i="12"/>
  <c r="BA1429" i="12"/>
  <c r="BA1467" i="12"/>
  <c r="BB1507" i="12"/>
  <c r="BB1510" i="12"/>
  <c r="BA1522" i="12"/>
  <c r="BB1532" i="12"/>
  <c r="BA1538" i="12"/>
  <c r="BA1541" i="12"/>
  <c r="BA1591" i="12"/>
  <c r="BB1597" i="12"/>
  <c r="BA1603" i="12"/>
  <c r="BB1621" i="12"/>
  <c r="BB1627" i="12"/>
  <c r="BA1633" i="12"/>
  <c r="BA1636" i="12"/>
  <c r="BB1639" i="12"/>
  <c r="BB1651" i="12"/>
  <c r="BB1663" i="12"/>
  <c r="BA1199" i="12"/>
  <c r="BB1225" i="12"/>
  <c r="BA1246" i="12"/>
  <c r="BB1250" i="12"/>
  <c r="BA1278" i="12"/>
  <c r="BB1292" i="12"/>
  <c r="BA1298" i="12"/>
  <c r="BB1336" i="12"/>
  <c r="BA1339" i="12"/>
  <c r="BB1381" i="12"/>
  <c r="BB1383" i="12"/>
  <c r="BB1408" i="12"/>
  <c r="BB1411" i="12"/>
  <c r="BB1432" i="12"/>
  <c r="BB1452" i="12"/>
  <c r="BB1458" i="12"/>
  <c r="BB1470" i="12"/>
  <c r="BA1479" i="12"/>
  <c r="BB1482" i="12"/>
  <c r="BA1513" i="12"/>
  <c r="BA1548" i="12"/>
  <c r="BB1575" i="12"/>
  <c r="BA1579" i="12"/>
  <c r="BB1594" i="12"/>
  <c r="BA1630" i="12"/>
  <c r="BA1642" i="12"/>
  <c r="BA1645" i="12"/>
  <c r="BA1654" i="12"/>
  <c r="BA1657" i="12"/>
  <c r="BA1666" i="12"/>
  <c r="BA1669" i="12"/>
  <c r="BA1682" i="12"/>
  <c r="BB1692" i="12"/>
  <c r="BA1704" i="12"/>
  <c r="BB1707" i="12"/>
  <c r="BA1717" i="12"/>
  <c r="BB1733" i="12"/>
  <c r="BA1736" i="12"/>
  <c r="BB1117" i="12"/>
  <c r="BB1169" i="12"/>
  <c r="BB1260" i="12"/>
  <c r="BA1371" i="12"/>
  <c r="BA1384" i="12"/>
  <c r="BA1421" i="12"/>
  <c r="BB1465" i="12"/>
  <c r="BB1489" i="12"/>
  <c r="BA1508" i="12"/>
  <c r="BA1567" i="12"/>
  <c r="BA1683" i="12"/>
  <c r="BB1705" i="12"/>
  <c r="BB1740" i="12"/>
  <c r="BA1102" i="12"/>
  <c r="BB1134" i="12"/>
  <c r="BA1150" i="12"/>
  <c r="BA1191" i="12"/>
  <c r="BA1263" i="12"/>
  <c r="BA1296" i="12"/>
  <c r="BB1375" i="12"/>
  <c r="BB1378" i="12"/>
  <c r="BA1390" i="12"/>
  <c r="BB1394" i="12"/>
  <c r="BA1402" i="12"/>
  <c r="BA1414" i="12"/>
  <c r="BA1443" i="12"/>
  <c r="BB1477" i="12"/>
  <c r="BB1480" i="12"/>
  <c r="BA1498" i="12"/>
  <c r="BA1505" i="12"/>
  <c r="BB1530" i="12"/>
  <c r="BB1536" i="12"/>
  <c r="BB1551" i="12"/>
  <c r="BB1570" i="12"/>
  <c r="BA1573" i="12"/>
  <c r="BA1582" i="12"/>
  <c r="BA1592" i="12"/>
  <c r="BA1604" i="12"/>
  <c r="BA1618" i="12"/>
  <c r="BA1625" i="12"/>
  <c r="BB1628" i="12"/>
  <c r="BB1640" i="12"/>
  <c r="BA1649" i="12"/>
  <c r="BB1652" i="12"/>
  <c r="BB1664" i="12"/>
  <c r="BB1680" i="12"/>
  <c r="BB1693" i="12"/>
  <c r="BA1730" i="12"/>
  <c r="BB1743" i="12"/>
  <c r="BA84" i="12"/>
  <c r="BB117" i="12"/>
  <c r="BA117" i="12"/>
  <c r="BB105" i="12"/>
  <c r="BA105" i="12"/>
  <c r="BB177" i="12"/>
  <c r="BA177" i="12"/>
  <c r="BB12" i="12"/>
  <c r="BA17" i="12"/>
  <c r="BA27" i="12"/>
  <c r="BA32" i="12"/>
  <c r="BA37" i="12"/>
  <c r="BA61" i="12"/>
  <c r="BB67" i="12"/>
  <c r="BA67" i="12"/>
  <c r="BB78" i="12"/>
  <c r="BA81" i="12"/>
  <c r="BB102" i="12"/>
  <c r="BB129" i="12"/>
  <c r="BA129" i="12"/>
  <c r="BB141" i="12"/>
  <c r="BA141" i="12"/>
  <c r="BB42" i="12"/>
  <c r="BA56" i="12"/>
  <c r="BB90" i="12"/>
  <c r="BA93" i="12"/>
  <c r="BB100" i="12"/>
  <c r="BA100" i="12"/>
  <c r="BB114" i="12"/>
  <c r="BA45" i="12"/>
  <c r="BA48" i="12"/>
  <c r="BB62" i="12"/>
  <c r="BA62" i="12"/>
  <c r="BB79" i="12"/>
  <c r="BA79" i="12"/>
  <c r="BB126" i="12"/>
  <c r="BB91" i="12"/>
  <c r="BA91" i="12"/>
  <c r="BB146" i="12"/>
  <c r="BB158" i="12"/>
  <c r="BA18" i="12"/>
  <c r="BA23" i="12"/>
  <c r="BA68" i="12"/>
  <c r="BB170" i="12"/>
  <c r="BB49" i="12"/>
  <c r="BA11" i="12"/>
  <c r="BA71" i="12"/>
  <c r="BA80" i="12"/>
  <c r="BB83" i="12"/>
  <c r="BB98" i="12"/>
  <c r="BB122" i="12"/>
  <c r="BB134" i="12"/>
  <c r="BB201" i="12"/>
  <c r="BA201" i="12"/>
  <c r="BB55" i="12"/>
  <c r="BA55" i="12"/>
  <c r="BA92" i="12"/>
  <c r="BA107" i="12"/>
  <c r="BB189" i="12"/>
  <c r="BA189" i="12"/>
  <c r="BB50" i="12"/>
  <c r="BA50" i="12"/>
  <c r="BA4" i="12"/>
  <c r="BA83" i="12"/>
  <c r="BA87" i="12"/>
  <c r="BA119" i="12"/>
  <c r="BB153" i="12"/>
  <c r="BA153" i="12"/>
  <c r="BB165" i="12"/>
  <c r="BA165" i="12"/>
  <c r="BB552" i="12"/>
  <c r="BA552" i="12"/>
  <c r="BB840" i="12"/>
  <c r="BA840" i="12"/>
  <c r="BB903" i="12"/>
  <c r="BA903" i="12"/>
  <c r="BB916" i="12"/>
  <c r="BA916" i="12"/>
  <c r="BB970" i="12"/>
  <c r="BA970" i="12"/>
  <c r="BB1595" i="12"/>
  <c r="BA1595" i="12"/>
  <c r="BB1607" i="12"/>
  <c r="BA1607" i="12"/>
  <c r="BB1715" i="12"/>
  <c r="BA1715" i="12"/>
  <c r="BA136" i="12"/>
  <c r="BA184" i="12"/>
  <c r="BA196" i="12"/>
  <c r="BA208" i="12"/>
  <c r="BA220" i="12"/>
  <c r="BA232" i="12"/>
  <c r="BA244" i="12"/>
  <c r="BA256" i="12"/>
  <c r="BA268" i="12"/>
  <c r="BA304" i="12"/>
  <c r="BA316" i="12"/>
  <c r="BA352" i="12"/>
  <c r="BA376" i="12"/>
  <c r="BA412" i="12"/>
  <c r="BA424" i="12"/>
  <c r="BB571" i="12"/>
  <c r="BA571" i="12"/>
  <c r="BB621" i="12"/>
  <c r="BA621" i="12"/>
  <c r="BB633" i="12"/>
  <c r="BA633" i="12"/>
  <c r="BB674" i="12"/>
  <c r="BB705" i="12"/>
  <c r="BA705" i="12"/>
  <c r="BB717" i="12"/>
  <c r="BA717" i="12"/>
  <c r="BB818" i="12"/>
  <c r="BB1025" i="12"/>
  <c r="BA213" i="12"/>
  <c r="BA225" i="12"/>
  <c r="BA237" i="12"/>
  <c r="BA249" i="12"/>
  <c r="BA261" i="12"/>
  <c r="BA273" i="12"/>
  <c r="BA285" i="12"/>
  <c r="BA297" i="12"/>
  <c r="BA309" i="12"/>
  <c r="BA321" i="12"/>
  <c r="BA333" i="12"/>
  <c r="BA345" i="12"/>
  <c r="BA357" i="12"/>
  <c r="BA369" i="12"/>
  <c r="BA381" i="12"/>
  <c r="BA393" i="12"/>
  <c r="BA405" i="12"/>
  <c r="BA417" i="12"/>
  <c r="BA429" i="12"/>
  <c r="BA441" i="12"/>
  <c r="BA453" i="12"/>
  <c r="BA465" i="12"/>
  <c r="BA477" i="12"/>
  <c r="BA489" i="12"/>
  <c r="BA501" i="12"/>
  <c r="BA513" i="12"/>
  <c r="BA525" i="12"/>
  <c r="BA537" i="12"/>
  <c r="BA542" i="12"/>
  <c r="BA547" i="12"/>
  <c r="BA566" i="12"/>
  <c r="BB582" i="12"/>
  <c r="BA585" i="12"/>
  <c r="BB588" i="12"/>
  <c r="BB755" i="12"/>
  <c r="BB777" i="12"/>
  <c r="BA777" i="12"/>
  <c r="BB1042" i="12"/>
  <c r="BA1042" i="12"/>
  <c r="BA74" i="12"/>
  <c r="BA86" i="12"/>
  <c r="BA98" i="12"/>
  <c r="BA110" i="12"/>
  <c r="BA122" i="12"/>
  <c r="BA134" i="12"/>
  <c r="BA146" i="12"/>
  <c r="BA158" i="12"/>
  <c r="BA170" i="12"/>
  <c r="BA182" i="12"/>
  <c r="BA194" i="12"/>
  <c r="BA206" i="12"/>
  <c r="BA218" i="12"/>
  <c r="BA230" i="12"/>
  <c r="BA242" i="12"/>
  <c r="BA254" i="12"/>
  <c r="BA266" i="12"/>
  <c r="BA278" i="12"/>
  <c r="BA290" i="12"/>
  <c r="BA302" i="12"/>
  <c r="BA314" i="12"/>
  <c r="BA326" i="12"/>
  <c r="BA338" i="12"/>
  <c r="BA350" i="12"/>
  <c r="BA362" i="12"/>
  <c r="BA374" i="12"/>
  <c r="BA386" i="12"/>
  <c r="BA398" i="12"/>
  <c r="BA410" i="12"/>
  <c r="BA422" i="12"/>
  <c r="BA434" i="12"/>
  <c r="BA446" i="12"/>
  <c r="BA458" i="12"/>
  <c r="BA470" i="12"/>
  <c r="BA482" i="12"/>
  <c r="BA494" i="12"/>
  <c r="BA506" i="12"/>
  <c r="BA518" i="12"/>
  <c r="BA530" i="12"/>
  <c r="BB540" i="12"/>
  <c r="BA563" i="12"/>
  <c r="BA606" i="12"/>
  <c r="BB609" i="12"/>
  <c r="BA609" i="12"/>
  <c r="BB618" i="12"/>
  <c r="BB630" i="12"/>
  <c r="BB662" i="12"/>
  <c r="BB702" i="12"/>
  <c r="BB714" i="12"/>
  <c r="BB850" i="12"/>
  <c r="BA850" i="12"/>
  <c r="BB980" i="12"/>
  <c r="BA980" i="12"/>
  <c r="BA103" i="12"/>
  <c r="BA115" i="12"/>
  <c r="BA127" i="12"/>
  <c r="BA139" i="12"/>
  <c r="BA151" i="12"/>
  <c r="BA163" i="12"/>
  <c r="BA175" i="12"/>
  <c r="BA187" i="12"/>
  <c r="BA199" i="12"/>
  <c r="BA211" i="12"/>
  <c r="BA223" i="12"/>
  <c r="BA235" i="12"/>
  <c r="BA247" i="12"/>
  <c r="BA259" i="12"/>
  <c r="BA271" i="12"/>
  <c r="BA283" i="12"/>
  <c r="BA295" i="12"/>
  <c r="BA307" i="12"/>
  <c r="BA319" i="12"/>
  <c r="BA331" i="12"/>
  <c r="BA343" i="12"/>
  <c r="BB583" i="12"/>
  <c r="BA583" i="12"/>
  <c r="BB681" i="12"/>
  <c r="BA681" i="12"/>
  <c r="BB693" i="12"/>
  <c r="BA693" i="12"/>
  <c r="BB898" i="12"/>
  <c r="BA898" i="12"/>
  <c r="BB939" i="12"/>
  <c r="BA939" i="12"/>
  <c r="BB952" i="12"/>
  <c r="BA952" i="12"/>
  <c r="BB965" i="12"/>
  <c r="BA264" i="12"/>
  <c r="BA276" i="12"/>
  <c r="BA336" i="12"/>
  <c r="BA432" i="12"/>
  <c r="BA444" i="12"/>
  <c r="BA456" i="12"/>
  <c r="BA480" i="12"/>
  <c r="BA528" i="12"/>
  <c r="BA580" i="12"/>
  <c r="BB616" i="12"/>
  <c r="BA616" i="12"/>
  <c r="BB650" i="12"/>
  <c r="BB743" i="12"/>
  <c r="BB765" i="12"/>
  <c r="BA765" i="12"/>
  <c r="BB794" i="12"/>
  <c r="BB835" i="12"/>
  <c r="BA835" i="12"/>
  <c r="BB870" i="12"/>
  <c r="BB880" i="12"/>
  <c r="BA880" i="12"/>
  <c r="BB1017" i="12"/>
  <c r="BA1017" i="12"/>
  <c r="BA221" i="12"/>
  <c r="BA233" i="12"/>
  <c r="BA245" i="12"/>
  <c r="BA257" i="12"/>
  <c r="BA269" i="12"/>
  <c r="BA281" i="12"/>
  <c r="BA293" i="12"/>
  <c r="BA305" i="12"/>
  <c r="BA377" i="12"/>
  <c r="BA389" i="12"/>
  <c r="BA401" i="12"/>
  <c r="BA413" i="12"/>
  <c r="BA425" i="12"/>
  <c r="BA437" i="12"/>
  <c r="BA449" i="12"/>
  <c r="BA461" i="12"/>
  <c r="BA473" i="12"/>
  <c r="BA485" i="12"/>
  <c r="BA497" i="12"/>
  <c r="BA509" i="12"/>
  <c r="BA521" i="12"/>
  <c r="BA533" i="12"/>
  <c r="BA548" i="12"/>
  <c r="BA561" i="12"/>
  <c r="BA572" i="12"/>
  <c r="BB595" i="12"/>
  <c r="BA595" i="12"/>
  <c r="BB647" i="12"/>
  <c r="BB669" i="12"/>
  <c r="BA669" i="12"/>
  <c r="BB678" i="12"/>
  <c r="BB690" i="12"/>
  <c r="BB753" i="12"/>
  <c r="BA753" i="12"/>
  <c r="BB1190" i="12"/>
  <c r="BA1190" i="12"/>
  <c r="BB1239" i="12"/>
  <c r="BA1239" i="12"/>
  <c r="BA274" i="12"/>
  <c r="BA286" i="12"/>
  <c r="BA298" i="12"/>
  <c r="BA310" i="12"/>
  <c r="BA322" i="12"/>
  <c r="BA334" i="12"/>
  <c r="BA382" i="12"/>
  <c r="BA394" i="12"/>
  <c r="BA406" i="12"/>
  <c r="BA418" i="12"/>
  <c r="BA430" i="12"/>
  <c r="BA556" i="12"/>
  <c r="BB578" i="12"/>
  <c r="BA578" i="12"/>
  <c r="BA589" i="12"/>
  <c r="BA592" i="12"/>
  <c r="BB638" i="12"/>
  <c r="BB762" i="12"/>
  <c r="BB813" i="12"/>
  <c r="BA813" i="12"/>
  <c r="BB845" i="12"/>
  <c r="BA845" i="12"/>
  <c r="BB988" i="12"/>
  <c r="BA988" i="12"/>
  <c r="BB1014" i="12"/>
  <c r="BA1014" i="12"/>
  <c r="BB1107" i="12"/>
  <c r="BA1107" i="12"/>
  <c r="BB1123" i="12"/>
  <c r="BA1123" i="12"/>
  <c r="BB1171" i="12"/>
  <c r="BA1171" i="12"/>
  <c r="BA554" i="12"/>
  <c r="BA575" i="12"/>
  <c r="BB626" i="12"/>
  <c r="BB657" i="12"/>
  <c r="BA657" i="12"/>
  <c r="BB666" i="12"/>
  <c r="BB750" i="12"/>
  <c r="BB782" i="12"/>
  <c r="BB934" i="12"/>
  <c r="BA934" i="12"/>
  <c r="BB1033" i="12"/>
  <c r="BA1033" i="12"/>
  <c r="BA536" i="12"/>
  <c r="BA541" i="12"/>
  <c r="BA546" i="12"/>
  <c r="BB590" i="12"/>
  <c r="BA590" i="12"/>
  <c r="BB741" i="12"/>
  <c r="BA741" i="12"/>
  <c r="BB908" i="12"/>
  <c r="BA908" i="12"/>
  <c r="BB975" i="12"/>
  <c r="BA975" i="12"/>
  <c r="BA529" i="12"/>
  <c r="BB645" i="12"/>
  <c r="BA645" i="12"/>
  <c r="BB698" i="12"/>
  <c r="BB729" i="12"/>
  <c r="BA729" i="12"/>
  <c r="BB801" i="12"/>
  <c r="BA801" i="12"/>
  <c r="BA573" i="12"/>
  <c r="BB576" i="12"/>
  <c r="BB602" i="12"/>
  <c r="BA602" i="12"/>
  <c r="BB611" i="12"/>
  <c r="BA623" i="12"/>
  <c r="BB686" i="12"/>
  <c r="BB738" i="12"/>
  <c r="BB789" i="12"/>
  <c r="BA789" i="12"/>
  <c r="BB855" i="12"/>
  <c r="BA855" i="12"/>
  <c r="BB944" i="12"/>
  <c r="BA944" i="12"/>
  <c r="BA640" i="12"/>
  <c r="BA652" i="12"/>
  <c r="BA664" i="12"/>
  <c r="BA676" i="12"/>
  <c r="BA700" i="12"/>
  <c r="BA724" i="12"/>
  <c r="BA748" i="12"/>
  <c r="BA772" i="12"/>
  <c r="BA784" i="12"/>
  <c r="BA820" i="12"/>
  <c r="BA825" i="12"/>
  <c r="BA830" i="12"/>
  <c r="BA865" i="12"/>
  <c r="BB1039" i="12"/>
  <c r="BB1095" i="12"/>
  <c r="BA1095" i="12"/>
  <c r="BB1143" i="12"/>
  <c r="BA1143" i="12"/>
  <c r="BB1249" i="12"/>
  <c r="BA1249" i="12"/>
  <c r="BB1391" i="12"/>
  <c r="BA1391" i="12"/>
  <c r="BB1403" i="12"/>
  <c r="BA1403" i="12"/>
  <c r="BB1415" i="12"/>
  <c r="BA1415" i="12"/>
  <c r="BB1499" i="12"/>
  <c r="BA1499" i="12"/>
  <c r="BB1583" i="12"/>
  <c r="BB1045" i="12"/>
  <c r="BA1045" i="12"/>
  <c r="BB1062" i="12"/>
  <c r="BA1062" i="12"/>
  <c r="BA1068" i="12"/>
  <c r="BB1086" i="12"/>
  <c r="BA1086" i="12"/>
  <c r="BB1130" i="12"/>
  <c r="BA1130" i="12"/>
  <c r="BB1159" i="12"/>
  <c r="BA1159" i="12"/>
  <c r="BB1178" i="12"/>
  <c r="BA1178" i="12"/>
  <c r="BB1271" i="12"/>
  <c r="BA1271" i="12"/>
  <c r="BB1274" i="12"/>
  <c r="BA1274" i="12"/>
  <c r="BB1284" i="12"/>
  <c r="BB1325" i="12"/>
  <c r="BA1325" i="12"/>
  <c r="BA614" i="12"/>
  <c r="BA626" i="12"/>
  <c r="BA638" i="12"/>
  <c r="BA650" i="12"/>
  <c r="BA662" i="12"/>
  <c r="BA674" i="12"/>
  <c r="BA686" i="12"/>
  <c r="BA698" i="12"/>
  <c r="BA710" i="12"/>
  <c r="BA722" i="12"/>
  <c r="BA734" i="12"/>
  <c r="BA746" i="12"/>
  <c r="BA758" i="12"/>
  <c r="BA770" i="12"/>
  <c r="BA782" i="12"/>
  <c r="BA794" i="12"/>
  <c r="BA806" i="12"/>
  <c r="BA818" i="12"/>
  <c r="BA860" i="12"/>
  <c r="BB865" i="12"/>
  <c r="BA893" i="12"/>
  <c r="BA929" i="12"/>
  <c r="BA937" i="12"/>
  <c r="BA965" i="12"/>
  <c r="BA973" i="12"/>
  <c r="BA1001" i="12"/>
  <c r="BA1025" i="12"/>
  <c r="BB1028" i="12"/>
  <c r="BA1028" i="12"/>
  <c r="BA1039" i="12"/>
  <c r="BA1071" i="12"/>
  <c r="BB1111" i="12"/>
  <c r="BA1111" i="12"/>
  <c r="BB1124" i="12"/>
  <c r="BB1219" i="12"/>
  <c r="BA1219" i="12"/>
  <c r="BB1234" i="12"/>
  <c r="BA1234" i="12"/>
  <c r="BB1281" i="12"/>
  <c r="BA1281" i="12"/>
  <c r="BB1291" i="12"/>
  <c r="BA1291" i="12"/>
  <c r="BA607" i="12"/>
  <c r="BA619" i="12"/>
  <c r="BA631" i="12"/>
  <c r="BA643" i="12"/>
  <c r="BA655" i="12"/>
  <c r="BA667" i="12"/>
  <c r="BA679" i="12"/>
  <c r="BA691" i="12"/>
  <c r="BA703" i="12"/>
  <c r="BA715" i="12"/>
  <c r="BA727" i="12"/>
  <c r="BA739" i="12"/>
  <c r="BA751" i="12"/>
  <c r="BA763" i="12"/>
  <c r="BA775" i="12"/>
  <c r="BA787" i="12"/>
  <c r="BA799" i="12"/>
  <c r="BA811" i="12"/>
  <c r="BA823" i="12"/>
  <c r="BA828" i="12"/>
  <c r="BA833" i="12"/>
  <c r="BA838" i="12"/>
  <c r="BA843" i="12"/>
  <c r="BA888" i="12"/>
  <c r="BB891" i="12"/>
  <c r="BB896" i="12"/>
  <c r="BA896" i="12"/>
  <c r="BA924" i="12"/>
  <c r="BB932" i="12"/>
  <c r="BA932" i="12"/>
  <c r="BA942" i="12"/>
  <c r="BA960" i="12"/>
  <c r="BB968" i="12"/>
  <c r="BA968" i="12"/>
  <c r="BA978" i="12"/>
  <c r="BA996" i="12"/>
  <c r="BB1004" i="12"/>
  <c r="BA1004" i="12"/>
  <c r="BB1009" i="12"/>
  <c r="BB1056" i="12"/>
  <c r="BA1059" i="12"/>
  <c r="BB1068" i="12"/>
  <c r="BA1083" i="12"/>
  <c r="BB1092" i="12"/>
  <c r="BB1147" i="12"/>
  <c r="BA1147" i="12"/>
  <c r="BB1166" i="12"/>
  <c r="BA1166" i="12"/>
  <c r="BA564" i="12"/>
  <c r="BA576" i="12"/>
  <c r="BA588" i="12"/>
  <c r="BA600" i="12"/>
  <c r="BA612" i="12"/>
  <c r="BA624" i="12"/>
  <c r="BA636" i="12"/>
  <c r="BA648" i="12"/>
  <c r="BA660" i="12"/>
  <c r="BA672" i="12"/>
  <c r="BA684" i="12"/>
  <c r="BA696" i="12"/>
  <c r="BA708" i="12"/>
  <c r="BA720" i="12"/>
  <c r="BA732" i="12"/>
  <c r="BA744" i="12"/>
  <c r="BA756" i="12"/>
  <c r="BA768" i="12"/>
  <c r="BA780" i="12"/>
  <c r="BA792" i="12"/>
  <c r="BA804" i="12"/>
  <c r="BA816" i="12"/>
  <c r="BA848" i="12"/>
  <c r="BB853" i="12"/>
  <c r="BA858" i="12"/>
  <c r="BA863" i="12"/>
  <c r="BA868" i="12"/>
  <c r="BA873" i="12"/>
  <c r="BA878" i="12"/>
  <c r="BA883" i="12"/>
  <c r="BB901" i="12"/>
  <c r="BA909" i="12"/>
  <c r="BA914" i="12"/>
  <c r="BA919" i="12"/>
  <c r="BB937" i="12"/>
  <c r="BA945" i="12"/>
  <c r="BA950" i="12"/>
  <c r="BA955" i="12"/>
  <c r="BB973" i="12"/>
  <c r="BA981" i="12"/>
  <c r="BA986" i="12"/>
  <c r="BA991" i="12"/>
  <c r="BB1020" i="12"/>
  <c r="BB1040" i="12"/>
  <c r="BA1040" i="12"/>
  <c r="BB1051" i="12"/>
  <c r="BB1080" i="12"/>
  <c r="BB1131" i="12"/>
  <c r="BA1131" i="12"/>
  <c r="BB1200" i="12"/>
  <c r="BB1229" i="12"/>
  <c r="BA1229" i="12"/>
  <c r="BB1345" i="12"/>
  <c r="BA1345" i="12"/>
  <c r="BA891" i="12"/>
  <c r="BA927" i="12"/>
  <c r="BA958" i="12"/>
  <c r="BA963" i="12"/>
  <c r="BA976" i="12"/>
  <c r="BA994" i="12"/>
  <c r="BA999" i="12"/>
  <c r="BA1023" i="12"/>
  <c r="BB1057" i="12"/>
  <c r="BA1057" i="12"/>
  <c r="BB1063" i="12"/>
  <c r="BA1063" i="12"/>
  <c r="BB1069" i="12"/>
  <c r="BA1069" i="12"/>
  <c r="BB1087" i="12"/>
  <c r="BA1087" i="12"/>
  <c r="BB1099" i="12"/>
  <c r="BA1099" i="12"/>
  <c r="BB1118" i="12"/>
  <c r="BA1118" i="12"/>
  <c r="BA1138" i="12"/>
  <c r="BB1188" i="12"/>
  <c r="BB1320" i="12"/>
  <c r="BA829" i="12"/>
  <c r="BA997" i="12"/>
  <c r="BA1021" i="12"/>
  <c r="BA1051" i="12"/>
  <c r="BB1075" i="12"/>
  <c r="BA1075" i="12"/>
  <c r="BB1081" i="12"/>
  <c r="BA1081" i="12"/>
  <c r="BB1154" i="12"/>
  <c r="BA1154" i="12"/>
  <c r="BB1244" i="12"/>
  <c r="BA1244" i="12"/>
  <c r="BB1254" i="12"/>
  <c r="BA1254" i="12"/>
  <c r="BB1304" i="12"/>
  <c r="BA1304" i="12"/>
  <c r="BB884" i="12"/>
  <c r="BA884" i="12"/>
  <c r="BB920" i="12"/>
  <c r="BA920" i="12"/>
  <c r="BB956" i="12"/>
  <c r="BA956" i="12"/>
  <c r="BB992" i="12"/>
  <c r="BA992" i="12"/>
  <c r="BB1135" i="12"/>
  <c r="BA1135" i="12"/>
  <c r="BB1317" i="12"/>
  <c r="BA1317" i="12"/>
  <c r="BB1333" i="12"/>
  <c r="BA1333" i="12"/>
  <c r="BB1038" i="12"/>
  <c r="BA1038" i="12"/>
  <c r="BB1052" i="12"/>
  <c r="BA1052" i="12"/>
  <c r="BB1088" i="12"/>
  <c r="BB1097" i="12"/>
  <c r="BB1100" i="12"/>
  <c r="BB1106" i="12"/>
  <c r="BA1106" i="12"/>
  <c r="BB1119" i="12"/>
  <c r="BA1119" i="12"/>
  <c r="BB1207" i="12"/>
  <c r="BA1207" i="12"/>
  <c r="BB1217" i="12"/>
  <c r="BA1276" i="12"/>
  <c r="BB1276" i="12"/>
  <c r="BB1330" i="12"/>
  <c r="BA1330" i="12"/>
  <c r="BA793" i="12"/>
  <c r="BA805" i="12"/>
  <c r="BA817" i="12"/>
  <c r="BA859" i="12"/>
  <c r="BA864" i="12"/>
  <c r="BA869" i="12"/>
  <c r="BA874" i="12"/>
  <c r="BA879" i="12"/>
  <c r="BA892" i="12"/>
  <c r="BA910" i="12"/>
  <c r="BA915" i="12"/>
  <c r="BA928" i="12"/>
  <c r="BA946" i="12"/>
  <c r="BA951" i="12"/>
  <c r="BA964" i="12"/>
  <c r="BA982" i="12"/>
  <c r="BA987" i="12"/>
  <c r="BA1000" i="12"/>
  <c r="BA1013" i="12"/>
  <c r="BB1016" i="12"/>
  <c r="BA1016" i="12"/>
  <c r="BB1032" i="12"/>
  <c r="BA1035" i="12"/>
  <c r="BA1044" i="12"/>
  <c r="BB1073" i="12"/>
  <c r="BB1142" i="12"/>
  <c r="BA1142" i="12"/>
  <c r="BA1164" i="12"/>
  <c r="BB1183" i="12"/>
  <c r="BA1183" i="12"/>
  <c r="BB1195" i="12"/>
  <c r="BA1195" i="12"/>
  <c r="BB1214" i="12"/>
  <c r="BA1214" i="12"/>
  <c r="BA877" i="12"/>
  <c r="BA913" i="12"/>
  <c r="BA985" i="12"/>
  <c r="BB1027" i="12"/>
  <c r="BB1061" i="12"/>
  <c r="BA1070" i="12"/>
  <c r="BB1085" i="12"/>
  <c r="BA1094" i="12"/>
  <c r="BB1136" i="12"/>
  <c r="BB1202" i="12"/>
  <c r="BA1202" i="12"/>
  <c r="BB1224" i="12"/>
  <c r="BA1224" i="12"/>
  <c r="BB1619" i="12"/>
  <c r="BA1619" i="12"/>
  <c r="BB1684" i="12"/>
  <c r="BA1684" i="12"/>
  <c r="BA1264" i="12"/>
  <c r="BA1299" i="12"/>
  <c r="BA1312" i="12"/>
  <c r="BA1372" i="12"/>
  <c r="BB1294" i="12"/>
  <c r="BA1336" i="12"/>
  <c r="BA1348" i="12"/>
  <c r="BA1360" i="12"/>
  <c r="BB1379" i="12"/>
  <c r="BA1379" i="12"/>
  <c r="BA1444" i="12"/>
  <c r="BA1528" i="12"/>
  <c r="BB1571" i="12"/>
  <c r="BA1571" i="12"/>
  <c r="BB1703" i="12"/>
  <c r="BA1703" i="12"/>
  <c r="BA1176" i="12"/>
  <c r="BA1188" i="12"/>
  <c r="BA1200" i="12"/>
  <c r="BA1212" i="12"/>
  <c r="BA1217" i="12"/>
  <c r="BB1247" i="12"/>
  <c r="BA1259" i="12"/>
  <c r="BB1264" i="12"/>
  <c r="BA1269" i="12"/>
  <c r="BA1279" i="12"/>
  <c r="BA1284" i="12"/>
  <c r="BA1289" i="12"/>
  <c r="BB1299" i="12"/>
  <c r="BA1320" i="12"/>
  <c r="BB1463" i="12"/>
  <c r="BA1463" i="12"/>
  <c r="BB1475" i="12"/>
  <c r="BA1475" i="12"/>
  <c r="BB1487" i="12"/>
  <c r="BA1487" i="12"/>
  <c r="BB1559" i="12"/>
  <c r="BA1559" i="12"/>
  <c r="BB1672" i="12"/>
  <c r="BA1672" i="12"/>
  <c r="BA1227" i="12"/>
  <c r="BA1242" i="12"/>
  <c r="BA1328" i="12"/>
  <c r="BB1451" i="12"/>
  <c r="BA1451" i="12"/>
  <c r="BB1547" i="12"/>
  <c r="BA1547" i="12"/>
  <c r="BB1660" i="12"/>
  <c r="BA1660" i="12"/>
  <c r="BB1691" i="12"/>
  <c r="BA1691" i="12"/>
  <c r="BB1720" i="12"/>
  <c r="BA1720" i="12"/>
  <c r="BB1318" i="12"/>
  <c r="BA1326" i="12"/>
  <c r="BB1535" i="12"/>
  <c r="BA1535" i="12"/>
  <c r="BB1624" i="12"/>
  <c r="BA1624" i="12"/>
  <c r="BB1648" i="12"/>
  <c r="BA1648" i="12"/>
  <c r="BA1155" i="12"/>
  <c r="BA1167" i="12"/>
  <c r="BA1292" i="12"/>
  <c r="BB1323" i="12"/>
  <c r="BB1343" i="12"/>
  <c r="BA1343" i="12"/>
  <c r="BB1367" i="12"/>
  <c r="BA1367" i="12"/>
  <c r="BB1588" i="12"/>
  <c r="BA1588" i="12"/>
  <c r="BB1600" i="12"/>
  <c r="BA1600" i="12"/>
  <c r="BB1739" i="12"/>
  <c r="BA1739" i="12"/>
  <c r="BA1064" i="12"/>
  <c r="BA1076" i="12"/>
  <c r="BA1088" i="12"/>
  <c r="BA1100" i="12"/>
  <c r="BA1112" i="12"/>
  <c r="BA1124" i="12"/>
  <c r="BA1136" i="12"/>
  <c r="BA1148" i="12"/>
  <c r="BA1160" i="12"/>
  <c r="BA1172" i="12"/>
  <c r="BA1184" i="12"/>
  <c r="BA1196" i="12"/>
  <c r="BA1208" i="12"/>
  <c r="BB1223" i="12"/>
  <c r="BA1228" i="12"/>
  <c r="BA1235" i="12"/>
  <c r="BB1240" i="12"/>
  <c r="BA1245" i="12"/>
  <c r="BA1250" i="12"/>
  <c r="BA1255" i="12"/>
  <c r="BA1260" i="12"/>
  <c r="BA1265" i="12"/>
  <c r="BB1300" i="12"/>
  <c r="BA1305" i="12"/>
  <c r="BA1313" i="12"/>
  <c r="BA1318" i="12"/>
  <c r="BB1326" i="12"/>
  <c r="BA1340" i="12"/>
  <c r="BB1355" i="12"/>
  <c r="BA1355" i="12"/>
  <c r="BB1374" i="12"/>
  <c r="BA1374" i="12"/>
  <c r="BA1396" i="12"/>
  <c r="BA1420" i="12"/>
  <c r="BB1679" i="12"/>
  <c r="BA1679" i="12"/>
  <c r="BA1093" i="12"/>
  <c r="BA1105" i="12"/>
  <c r="BA1117" i="12"/>
  <c r="BA1129" i="12"/>
  <c r="BA1141" i="12"/>
  <c r="BA1153" i="12"/>
  <c r="BA1165" i="12"/>
  <c r="BA1177" i="12"/>
  <c r="BA1189" i="12"/>
  <c r="BA1201" i="12"/>
  <c r="BA1213" i="12"/>
  <c r="BA1218" i="12"/>
  <c r="BA1270" i="12"/>
  <c r="BA1275" i="12"/>
  <c r="BA1280" i="12"/>
  <c r="BA1285" i="12"/>
  <c r="BA1290" i="12"/>
  <c r="BA1295" i="12"/>
  <c r="BA1308" i="12"/>
  <c r="BA1324" i="12"/>
  <c r="BA1352" i="12"/>
  <c r="BB1439" i="12"/>
  <c r="BA1439" i="12"/>
  <c r="BB1523" i="12"/>
  <c r="BA1523" i="12"/>
  <c r="BB1576" i="12"/>
  <c r="BA1576" i="12"/>
  <c r="BB1708" i="12"/>
  <c r="BA1708" i="12"/>
  <c r="BA1110" i="12"/>
  <c r="BA1122" i="12"/>
  <c r="BA1134" i="12"/>
  <c r="BA1146" i="12"/>
  <c r="BA1158" i="12"/>
  <c r="BA1182" i="12"/>
  <c r="BA1248" i="12"/>
  <c r="BA1253" i="12"/>
  <c r="BA1316" i="12"/>
  <c r="BB1631" i="12"/>
  <c r="BA1631" i="12"/>
  <c r="BB1643" i="12"/>
  <c r="BA1643" i="12"/>
  <c r="BB1655" i="12"/>
  <c r="BA1655" i="12"/>
  <c r="BB1667" i="12"/>
  <c r="BA1667" i="12"/>
  <c r="BB1696" i="12"/>
  <c r="BA1696" i="12"/>
  <c r="BB1727" i="12"/>
  <c r="BA1727" i="12"/>
  <c r="BB1306" i="12"/>
  <c r="BA1314" i="12"/>
  <c r="BB1338" i="12"/>
  <c r="BA1338" i="12"/>
  <c r="BA1347" i="12"/>
  <c r="BB1350" i="12"/>
  <c r="BA1350" i="12"/>
  <c r="BB1356" i="12"/>
  <c r="BA1356" i="12"/>
  <c r="BB1362" i="12"/>
  <c r="BA1362" i="12"/>
  <c r="BB1427" i="12"/>
  <c r="BA1427" i="12"/>
  <c r="BA1492" i="12"/>
  <c r="BB1511" i="12"/>
  <c r="BA1511" i="12"/>
  <c r="BA1386" i="12"/>
  <c r="BA1398" i="12"/>
  <c r="BA1410" i="12"/>
  <c r="BA1422" i="12"/>
  <c r="BA1434" i="12"/>
  <c r="BA1446" i="12"/>
  <c r="BA1458" i="12"/>
  <c r="BA1470" i="12"/>
  <c r="BA1482" i="12"/>
  <c r="BA1494" i="12"/>
  <c r="BA1506" i="12"/>
  <c r="BA1518" i="12"/>
  <c r="BA1530" i="12"/>
  <c r="BA1542" i="12"/>
  <c r="BA1554" i="12"/>
  <c r="BA1566" i="12"/>
  <c r="BA1578" i="12"/>
  <c r="BA1590" i="12"/>
  <c r="BA1602" i="12"/>
  <c r="BA1614" i="12"/>
  <c r="BA1626" i="12"/>
  <c r="BA1638" i="12"/>
  <c r="BA1650" i="12"/>
  <c r="BA1662" i="12"/>
  <c r="BA1674" i="12"/>
  <c r="BA1686" i="12"/>
  <c r="BA1698" i="12"/>
  <c r="BA1710" i="12"/>
  <c r="BA1722" i="12"/>
  <c r="BA1734" i="12"/>
  <c r="BA1742" i="12"/>
  <c r="BA1375" i="12"/>
  <c r="BA1411" i="12"/>
  <c r="BA1423" i="12"/>
  <c r="BA1435" i="12"/>
  <c r="BA1447" i="12"/>
  <c r="BA1459" i="12"/>
  <c r="BA1471" i="12"/>
  <c r="BA1483" i="12"/>
  <c r="BA1495" i="12"/>
  <c r="BA1507" i="12"/>
  <c r="BA1519" i="12"/>
  <c r="BA1531" i="12"/>
  <c r="BA1543" i="12"/>
  <c r="BA1555" i="12"/>
  <c r="BA1368" i="12"/>
  <c r="BA1380" i="12"/>
  <c r="BA1392" i="12"/>
  <c r="BA1416" i="12"/>
  <c r="BA1428" i="12"/>
  <c r="BA1440" i="12"/>
  <c r="BA1452" i="12"/>
  <c r="BA1464" i="12"/>
  <c r="BA1488" i="12"/>
  <c r="BA1560" i="12"/>
  <c r="BA1572" i="12"/>
  <c r="BA1584" i="12"/>
  <c r="BA1620" i="12"/>
  <c r="BA1680" i="12"/>
  <c r="BA1692" i="12"/>
  <c r="BA1716" i="12"/>
  <c r="BA1373" i="12"/>
  <c r="BA1433" i="12"/>
  <c r="BA1445" i="12"/>
  <c r="BA1709" i="12"/>
  <c r="BA1733" i="12"/>
  <c r="BA1714" i="12"/>
  <c r="BA1726" i="12"/>
  <c r="BA1738" i="12"/>
  <c r="BA1503" i="12"/>
  <c r="BA1515" i="12"/>
  <c r="BA1527" i="12"/>
  <c r="BA1539" i="12"/>
  <c r="BA1611" i="12"/>
  <c r="BA1623" i="12"/>
  <c r="BA1635" i="12"/>
  <c r="BA1659" i="12"/>
  <c r="BA1671" i="12"/>
  <c r="AY1615" i="2"/>
  <c r="AZ1615" i="2"/>
  <c r="AY1351" i="2"/>
  <c r="AZ1351" i="2"/>
  <c r="AY1243" i="2"/>
  <c r="AZ1243" i="2"/>
  <c r="AZ1662" i="2"/>
  <c r="AY1542" i="2"/>
  <c r="AZ1542" i="2"/>
  <c r="AZ1350" i="2"/>
  <c r="AZ1242" i="2"/>
  <c r="AZ1110" i="2"/>
  <c r="AZ1038" i="2"/>
  <c r="AZ858" i="2"/>
  <c r="AZ738" i="2"/>
  <c r="AY582" i="2"/>
  <c r="AZ582" i="2"/>
  <c r="AZ1577" i="2"/>
  <c r="AZ1433" i="2"/>
  <c r="AY1325" i="2"/>
  <c r="AZ1325" i="2"/>
  <c r="AY1181" i="2"/>
  <c r="AZ1181" i="2"/>
  <c r="AZ1097" i="2"/>
  <c r="AZ1085" i="2"/>
  <c r="AZ1025" i="2"/>
  <c r="AY989" i="2"/>
  <c r="AZ989" i="2"/>
  <c r="AZ965" i="2"/>
  <c r="AY953" i="2"/>
  <c r="AZ953" i="2"/>
  <c r="AZ941" i="2"/>
  <c r="AZ929" i="2"/>
  <c r="AY917" i="2"/>
  <c r="AZ917" i="2"/>
  <c r="AZ905" i="2"/>
  <c r="AZ869" i="2"/>
  <c r="AZ797" i="2"/>
  <c r="AZ581" i="2"/>
  <c r="AZ521" i="2"/>
  <c r="AZ437" i="2"/>
  <c r="AZ377" i="2"/>
  <c r="AZ293" i="2"/>
  <c r="AY1483" i="2"/>
  <c r="AZ1483" i="2"/>
  <c r="AY1231" i="2"/>
  <c r="AZ1231" i="2"/>
  <c r="AY1638" i="2"/>
  <c r="AZ1638" i="2"/>
  <c r="AZ1530" i="2"/>
  <c r="AZ1398" i="2"/>
  <c r="AY1362" i="2"/>
  <c r="AZ1362" i="2"/>
  <c r="AZ1002" i="2"/>
  <c r="AZ1637" i="2"/>
  <c r="AZ1553" i="2"/>
  <c r="AY1481" i="2"/>
  <c r="AZ1481" i="2"/>
  <c r="AY1337" i="2"/>
  <c r="AZ1337" i="2"/>
  <c r="AY1289" i="2"/>
  <c r="AZ1289" i="2"/>
  <c r="AY1265" i="2"/>
  <c r="AZ1265" i="2"/>
  <c r="AZ1229" i="2"/>
  <c r="AY1133" i="2"/>
  <c r="AZ1133" i="2"/>
  <c r="AZ1049" i="2"/>
  <c r="AZ1660" i="2"/>
  <c r="AZ1648" i="2"/>
  <c r="AY1636" i="2"/>
  <c r="AZ1636" i="2"/>
  <c r="AZ1624" i="2"/>
  <c r="AY1612" i="2"/>
  <c r="AZ1612" i="2"/>
  <c r="AZ1600" i="2"/>
  <c r="AZ1588" i="2"/>
  <c r="AZ1576" i="2"/>
  <c r="AY1564" i="2"/>
  <c r="AZ1564" i="2"/>
  <c r="AY1552" i="2"/>
  <c r="AZ1552" i="2"/>
  <c r="AY1540" i="2"/>
  <c r="AZ1540" i="2"/>
  <c r="AZ1528" i="2"/>
  <c r="AZ1516" i="2"/>
  <c r="AY1504" i="2"/>
  <c r="AZ1504" i="2"/>
  <c r="AZ1492" i="2"/>
  <c r="AZ1480" i="2"/>
  <c r="AY1468" i="2"/>
  <c r="AZ1468" i="2"/>
  <c r="AY1456" i="2"/>
  <c r="AZ1456" i="2"/>
  <c r="AZ1444" i="2"/>
  <c r="AY1432" i="2"/>
  <c r="AZ1432" i="2"/>
  <c r="AZ1420" i="2"/>
  <c r="AZ1408" i="2"/>
  <c r="AZ1396" i="2"/>
  <c r="AZ1384" i="2"/>
  <c r="AZ1372" i="2"/>
  <c r="AZ1360" i="2"/>
  <c r="AZ1348" i="2"/>
  <c r="AZ1336" i="2"/>
  <c r="AZ1324" i="2"/>
  <c r="AZ1312" i="2"/>
  <c r="AZ1300" i="2"/>
  <c r="AY1288" i="2"/>
  <c r="AZ1288" i="2"/>
  <c r="AZ1276" i="2"/>
  <c r="AZ1264" i="2"/>
  <c r="AY1252" i="2"/>
  <c r="AZ1252" i="2"/>
  <c r="AY1240" i="2"/>
  <c r="AZ1240" i="2"/>
  <c r="AZ1228" i="2"/>
  <c r="AY1216" i="2"/>
  <c r="AZ1216" i="2"/>
  <c r="AY1531" i="2"/>
  <c r="AZ1531" i="2"/>
  <c r="AY1459" i="2"/>
  <c r="AZ1459" i="2"/>
  <c r="AY1207" i="2"/>
  <c r="AZ1207" i="2"/>
  <c r="AY1099" i="2"/>
  <c r="AZ1099" i="2"/>
  <c r="AY1650" i="2"/>
  <c r="AZ1650" i="2"/>
  <c r="AZ1470" i="2"/>
  <c r="AY1434" i="2"/>
  <c r="AZ1434" i="2"/>
  <c r="AY1386" i="2"/>
  <c r="AZ1386" i="2"/>
  <c r="AY1206" i="2"/>
  <c r="AZ1206" i="2"/>
  <c r="AY1074" i="2"/>
  <c r="AZ1074" i="2"/>
  <c r="AY930" i="2"/>
  <c r="AZ930" i="2"/>
  <c r="AZ750" i="2"/>
  <c r="AZ618" i="2"/>
  <c r="AZ1661" i="2"/>
  <c r="AZ1505" i="2"/>
  <c r="AZ1445" i="2"/>
  <c r="AY1349" i="2"/>
  <c r="AZ1349" i="2"/>
  <c r="AY1205" i="2"/>
  <c r="AZ1205" i="2"/>
  <c r="AY1157" i="2"/>
  <c r="AZ1157" i="2"/>
  <c r="AY977" i="2"/>
  <c r="AZ977" i="2"/>
  <c r="AZ1659" i="2"/>
  <c r="AZ1647" i="2"/>
  <c r="AZ1635" i="2"/>
  <c r="AZ1623" i="2"/>
  <c r="AZ1611" i="2"/>
  <c r="AY1599" i="2"/>
  <c r="AZ1599" i="2"/>
  <c r="AZ1587" i="2"/>
  <c r="AY1575" i="2"/>
  <c r="AZ1575" i="2"/>
  <c r="AY1563" i="2"/>
  <c r="AZ1563" i="2"/>
  <c r="AZ1551" i="2"/>
  <c r="AY1539" i="2"/>
  <c r="AZ1539" i="2"/>
  <c r="AZ1527" i="2"/>
  <c r="AY1515" i="2"/>
  <c r="AZ1515" i="2"/>
  <c r="AY1503" i="2"/>
  <c r="AZ1503" i="2"/>
  <c r="AY1491" i="2"/>
  <c r="AZ1491" i="2"/>
  <c r="AZ1479" i="2"/>
  <c r="AZ1467" i="2"/>
  <c r="AY1455" i="2"/>
  <c r="AZ1455" i="2"/>
  <c r="AZ1443" i="2"/>
  <c r="AZ1431" i="2"/>
  <c r="AY1419" i="2"/>
  <c r="AZ1419" i="2"/>
  <c r="AZ1407" i="2"/>
  <c r="AZ1395" i="2"/>
  <c r="AZ1383" i="2"/>
  <c r="AZ1371" i="2"/>
  <c r="AY1359" i="2"/>
  <c r="AZ1359" i="2"/>
  <c r="AZ1347" i="2"/>
  <c r="AY1471" i="2"/>
  <c r="AZ1471" i="2"/>
  <c r="AY1423" i="2"/>
  <c r="AZ1423" i="2"/>
  <c r="AZ1590" i="2"/>
  <c r="AZ1458" i="2"/>
  <c r="AZ1314" i="2"/>
  <c r="AZ1230" i="2"/>
  <c r="AZ1062" i="2"/>
  <c r="AZ978" i="2"/>
  <c r="AZ942" i="2"/>
  <c r="AY894" i="2"/>
  <c r="AZ894" i="2"/>
  <c r="AZ870" i="2"/>
  <c r="AZ822" i="2"/>
  <c r="AY786" i="2"/>
  <c r="AZ786" i="2"/>
  <c r="AY570" i="2"/>
  <c r="AZ570" i="2"/>
  <c r="AY1601" i="2"/>
  <c r="AZ1601" i="2"/>
  <c r="AY1457" i="2"/>
  <c r="AZ1457" i="2"/>
  <c r="AZ1409" i="2"/>
  <c r="AY1277" i="2"/>
  <c r="AZ1277" i="2"/>
  <c r="AZ1169" i="2"/>
  <c r="AZ1061" i="2"/>
  <c r="AY1303" i="2"/>
  <c r="AZ1303" i="2"/>
  <c r="AZ1578" i="2"/>
  <c r="AY1554" i="2"/>
  <c r="AZ1554" i="2"/>
  <c r="AZ1446" i="2"/>
  <c r="AZ1410" i="2"/>
  <c r="AZ1338" i="2"/>
  <c r="AZ1302" i="2"/>
  <c r="AY1194" i="2"/>
  <c r="AZ1194" i="2"/>
  <c r="AZ1086" i="2"/>
  <c r="AY1026" i="2"/>
  <c r="AZ1026" i="2"/>
  <c r="AY882" i="2"/>
  <c r="AZ882" i="2"/>
  <c r="AZ678" i="2"/>
  <c r="AY642" i="2"/>
  <c r="AZ642" i="2"/>
  <c r="AZ1625" i="2"/>
  <c r="AZ1493" i="2"/>
  <c r="AY1397" i="2"/>
  <c r="AZ1397" i="2"/>
  <c r="AZ1313" i="2"/>
  <c r="AY1193" i="2"/>
  <c r="AZ1193" i="2"/>
  <c r="AZ1013" i="2"/>
  <c r="AZ1669" i="2"/>
  <c r="AZ1657" i="2"/>
  <c r="AZ1645" i="2"/>
  <c r="AY1633" i="2"/>
  <c r="AZ1633" i="2"/>
  <c r="AZ1621" i="2"/>
  <c r="AY1609" i="2"/>
  <c r="AZ1609" i="2"/>
  <c r="AZ1597" i="2"/>
  <c r="AY1585" i="2"/>
  <c r="AZ1585" i="2"/>
  <c r="AZ1573" i="2"/>
  <c r="AY1561" i="2"/>
  <c r="AZ1561" i="2"/>
  <c r="AZ1549" i="2"/>
  <c r="AZ1537" i="2"/>
  <c r="AY1525" i="2"/>
  <c r="AZ1525" i="2"/>
  <c r="AZ1513" i="2"/>
  <c r="AY1501" i="2"/>
  <c r="AZ1501" i="2"/>
  <c r="AZ1489" i="2"/>
  <c r="AZ1477" i="2"/>
  <c r="AZ1465" i="2"/>
  <c r="AY1453" i="2"/>
  <c r="AZ1453" i="2"/>
  <c r="AY1441" i="2"/>
  <c r="AZ1441" i="2"/>
  <c r="AZ1429" i="2"/>
  <c r="AZ1417" i="2"/>
  <c r="AY1405" i="2"/>
  <c r="AZ1405" i="2"/>
  <c r="AY1393" i="2"/>
  <c r="AZ1393" i="2"/>
  <c r="AZ1381" i="2"/>
  <c r="AZ1369" i="2"/>
  <c r="AY1357" i="2"/>
  <c r="AZ1357" i="2"/>
  <c r="AZ1345" i="2"/>
  <c r="AZ1333" i="2"/>
  <c r="AY1321" i="2"/>
  <c r="AZ1321" i="2"/>
  <c r="AY1309" i="2"/>
  <c r="AZ1309" i="2"/>
  <c r="AZ1297" i="2"/>
  <c r="AY1639" i="2"/>
  <c r="AZ1639" i="2"/>
  <c r="AY1627" i="2"/>
  <c r="AZ1627" i="2"/>
  <c r="AY1399" i="2"/>
  <c r="AZ1399" i="2"/>
  <c r="AY1219" i="2"/>
  <c r="AZ1219" i="2"/>
  <c r="AY1566" i="2"/>
  <c r="AZ1566" i="2"/>
  <c r="AZ1422" i="2"/>
  <c r="AZ1266" i="2"/>
  <c r="AY1218" i="2"/>
  <c r="AZ1218" i="2"/>
  <c r="AZ1182" i="2"/>
  <c r="AY1170" i="2"/>
  <c r="AZ1170" i="2"/>
  <c r="AZ1122" i="2"/>
  <c r="AZ1014" i="2"/>
  <c r="AZ918" i="2"/>
  <c r="AZ798" i="2"/>
  <c r="AZ726" i="2"/>
  <c r="AY666" i="2"/>
  <c r="AZ666" i="2"/>
  <c r="AY558" i="2"/>
  <c r="AZ558" i="2"/>
  <c r="AZ1541" i="2"/>
  <c r="AZ1421" i="2"/>
  <c r="AZ1385" i="2"/>
  <c r="AY1301" i="2"/>
  <c r="AZ1301" i="2"/>
  <c r="AZ1253" i="2"/>
  <c r="AY1145" i="2"/>
  <c r="AZ1145" i="2"/>
  <c r="AZ1037" i="2"/>
  <c r="AY1519" i="2"/>
  <c r="AZ1519" i="2"/>
  <c r="AY1171" i="2"/>
  <c r="AZ1171" i="2"/>
  <c r="AY1494" i="2"/>
  <c r="AZ1494" i="2"/>
  <c r="AZ1254" i="2"/>
  <c r="AY1098" i="2"/>
  <c r="AZ1098" i="2"/>
  <c r="AY906" i="2"/>
  <c r="AZ906" i="2"/>
  <c r="AZ774" i="2"/>
  <c r="AZ630" i="2"/>
  <c r="AZ1649" i="2"/>
  <c r="AZ1589" i="2"/>
  <c r="AZ1517" i="2"/>
  <c r="AZ1373" i="2"/>
  <c r="AZ1217" i="2"/>
  <c r="AY1109" i="2"/>
  <c r="AZ1109" i="2"/>
  <c r="AY1001" i="2"/>
  <c r="AZ1001" i="2"/>
  <c r="AY1543" i="2"/>
  <c r="AZ1543" i="2"/>
  <c r="AY1111" i="2"/>
  <c r="AZ1111" i="2"/>
  <c r="AY1626" i="2"/>
  <c r="AZ1626" i="2"/>
  <c r="AZ1482" i="2"/>
  <c r="AZ1326" i="2"/>
  <c r="AZ1146" i="2"/>
  <c r="AZ954" i="2"/>
  <c r="AZ690" i="2"/>
  <c r="AY594" i="2"/>
  <c r="AZ594" i="2"/>
  <c r="AY1613" i="2"/>
  <c r="AZ1613" i="2"/>
  <c r="AZ1565" i="2"/>
  <c r="AZ1529" i="2"/>
  <c r="AZ1469" i="2"/>
  <c r="AY1361" i="2"/>
  <c r="AZ1361" i="2"/>
  <c r="AZ1241" i="2"/>
  <c r="AY1121" i="2"/>
  <c r="AZ1121" i="2"/>
  <c r="AZ1073" i="2"/>
  <c r="AY1387" i="2"/>
  <c r="AZ1387" i="2"/>
  <c r="AY1087" i="2"/>
  <c r="AZ1087" i="2"/>
  <c r="AZ1614" i="2"/>
  <c r="AZ1506" i="2"/>
  <c r="AZ1374" i="2"/>
  <c r="AZ1278" i="2"/>
  <c r="AY1050" i="2"/>
  <c r="AZ1050" i="2"/>
  <c r="AZ966" i="2"/>
  <c r="AZ834" i="2"/>
  <c r="AY810" i="2"/>
  <c r="AZ810" i="2"/>
  <c r="AZ762" i="2"/>
  <c r="AZ714" i="2"/>
  <c r="AY654" i="2"/>
  <c r="AZ654" i="2"/>
  <c r="AY1665" i="2"/>
  <c r="AZ1665" i="2"/>
  <c r="AY1653" i="2"/>
  <c r="AZ1653" i="2"/>
  <c r="AZ1641" i="2"/>
  <c r="AY1629" i="2"/>
  <c r="AZ1629" i="2"/>
  <c r="AZ1617" i="2"/>
  <c r="AZ1605" i="2"/>
  <c r="AY1593" i="2"/>
  <c r="AZ1593" i="2"/>
  <c r="AZ1581" i="2"/>
  <c r="AY1569" i="2"/>
  <c r="AZ1569" i="2"/>
  <c r="AZ1557" i="2"/>
  <c r="AY1545" i="2"/>
  <c r="AZ1545" i="2"/>
  <c r="AZ1533" i="2"/>
  <c r="AY1521" i="2"/>
  <c r="AZ1521" i="2"/>
  <c r="AY1509" i="2"/>
  <c r="AZ1509" i="2"/>
  <c r="AZ1497" i="2"/>
  <c r="AZ1485" i="2"/>
  <c r="AY1473" i="2"/>
  <c r="AZ1473" i="2"/>
  <c r="AZ1461" i="2"/>
  <c r="AY1449" i="2"/>
  <c r="AZ1449" i="2"/>
  <c r="AZ1437" i="2"/>
  <c r="AZ1602" i="2"/>
  <c r="AZ1518" i="2"/>
  <c r="AZ1290" i="2"/>
  <c r="AZ1158" i="2"/>
  <c r="AZ1134" i="2"/>
  <c r="AY990" i="2"/>
  <c r="AZ990" i="2"/>
  <c r="AZ846" i="2"/>
  <c r="AZ702" i="2"/>
  <c r="AZ606" i="2"/>
  <c r="AY1664" i="2"/>
  <c r="AZ1664" i="2"/>
  <c r="AZ1652" i="2"/>
  <c r="AY1640" i="2"/>
  <c r="AZ1640" i="2"/>
  <c r="AY1628" i="2"/>
  <c r="AZ1628" i="2"/>
  <c r="AZ1616" i="2"/>
  <c r="AZ1604" i="2"/>
  <c r="AZ1592" i="2"/>
  <c r="AY1580" i="2"/>
  <c r="AZ1580" i="2"/>
  <c r="AZ1568" i="2"/>
  <c r="AZ1556" i="2"/>
  <c r="AZ1544" i="2"/>
  <c r="AZ1532" i="2"/>
  <c r="AY1520" i="2"/>
  <c r="AZ1520" i="2"/>
  <c r="AZ1508" i="2"/>
  <c r="AZ1496" i="2"/>
  <c r="AY1484" i="2"/>
  <c r="AZ1484" i="2"/>
  <c r="AZ1472" i="2"/>
  <c r="AY1204" i="2"/>
  <c r="AZ1204" i="2"/>
  <c r="AZ1192" i="2"/>
  <c r="AZ1180" i="2"/>
  <c r="AZ1168" i="2"/>
  <c r="AZ1156" i="2"/>
  <c r="AY1144" i="2"/>
  <c r="AZ1144" i="2"/>
  <c r="AZ1132" i="2"/>
  <c r="AY1120" i="2"/>
  <c r="AZ1120" i="2"/>
  <c r="AY1108" i="2"/>
  <c r="AZ1108" i="2"/>
  <c r="AY1096" i="2"/>
  <c r="AZ1096" i="2"/>
  <c r="AY1084" i="2"/>
  <c r="AZ1084" i="2"/>
  <c r="AZ1072" i="2"/>
  <c r="AZ1060" i="2"/>
  <c r="AZ1048" i="2"/>
  <c r="AZ1036" i="2"/>
  <c r="AZ1024" i="2"/>
  <c r="AY1012" i="2"/>
  <c r="AZ1012" i="2"/>
  <c r="AZ1000" i="2"/>
  <c r="AZ988" i="2"/>
  <c r="AZ976" i="2"/>
  <c r="AZ964" i="2"/>
  <c r="AY952" i="2"/>
  <c r="AZ952" i="2"/>
  <c r="AY940" i="2"/>
  <c r="AZ940" i="2"/>
  <c r="AY928" i="2"/>
  <c r="AZ928" i="2"/>
  <c r="AY916" i="2"/>
  <c r="AZ916" i="2"/>
  <c r="AZ904" i="2"/>
  <c r="AZ892" i="2"/>
  <c r="AY880" i="2"/>
  <c r="AZ880" i="2"/>
  <c r="AZ868" i="2"/>
  <c r="AZ856" i="2"/>
  <c r="AZ844" i="2"/>
  <c r="AZ832" i="2"/>
  <c r="AZ820" i="2"/>
  <c r="AZ808" i="2"/>
  <c r="AY796" i="2"/>
  <c r="AZ796" i="2"/>
  <c r="AZ784" i="2"/>
  <c r="AZ772" i="2"/>
  <c r="AY760" i="2"/>
  <c r="AZ760" i="2"/>
  <c r="AZ748" i="2"/>
  <c r="AY736" i="2"/>
  <c r="AZ736" i="2"/>
  <c r="AZ724" i="2"/>
  <c r="AY712" i="2"/>
  <c r="AZ712" i="2"/>
  <c r="AZ700" i="2"/>
  <c r="AY688" i="2"/>
  <c r="AZ688" i="2"/>
  <c r="AZ676" i="2"/>
  <c r="AZ664" i="2"/>
  <c r="AZ652" i="2"/>
  <c r="AZ640" i="2"/>
  <c r="AY628" i="2"/>
  <c r="AZ628" i="2"/>
  <c r="AZ616" i="2"/>
  <c r="AZ604" i="2"/>
  <c r="AZ592" i="2"/>
  <c r="AZ580" i="2"/>
  <c r="AZ568" i="2"/>
  <c r="AZ556" i="2"/>
  <c r="AY544" i="2"/>
  <c r="AZ544" i="2"/>
  <c r="AZ532" i="2"/>
  <c r="AY520" i="2"/>
  <c r="AZ520" i="2"/>
  <c r="AY508" i="2"/>
  <c r="AZ508" i="2"/>
  <c r="AY496" i="2"/>
  <c r="AZ496" i="2"/>
  <c r="AY484" i="2"/>
  <c r="AZ484" i="2"/>
  <c r="AZ472" i="2"/>
  <c r="AY460" i="2"/>
  <c r="AZ460" i="2"/>
  <c r="AZ448" i="2"/>
  <c r="AZ436" i="2"/>
  <c r="AZ424" i="2"/>
  <c r="AZ412" i="2"/>
  <c r="AZ400" i="2"/>
  <c r="AY388" i="2"/>
  <c r="AZ388" i="2"/>
  <c r="AZ376" i="2"/>
  <c r="AY364" i="2"/>
  <c r="AZ364" i="2"/>
  <c r="AZ352" i="2"/>
  <c r="AY340" i="2"/>
  <c r="AZ340" i="2"/>
  <c r="AY328" i="2"/>
  <c r="AZ328" i="2"/>
  <c r="AZ316" i="2"/>
  <c r="AZ304" i="2"/>
  <c r="AY292" i="2"/>
  <c r="AZ292" i="2"/>
  <c r="AY280" i="2"/>
  <c r="AZ280" i="2"/>
  <c r="AZ268" i="2"/>
  <c r="AZ256" i="2"/>
  <c r="AZ244" i="2"/>
  <c r="AZ232" i="2"/>
  <c r="AZ220" i="2"/>
  <c r="AZ208" i="2"/>
  <c r="AZ196" i="2"/>
  <c r="AZ184" i="2"/>
  <c r="AY172" i="2"/>
  <c r="AZ172" i="2"/>
  <c r="AY160" i="2"/>
  <c r="AZ160" i="2"/>
  <c r="AY148" i="2"/>
  <c r="AZ148" i="2"/>
  <c r="AZ136" i="2"/>
  <c r="AY124" i="2"/>
  <c r="AZ124" i="2"/>
  <c r="AY112" i="2"/>
  <c r="AZ112" i="2"/>
  <c r="AZ100" i="2"/>
  <c r="AY88" i="2"/>
  <c r="AZ88" i="2"/>
  <c r="AY76" i="2"/>
  <c r="AZ76" i="2"/>
  <c r="AZ64" i="2"/>
  <c r="AZ52" i="2"/>
  <c r="AY40" i="2"/>
  <c r="AZ40" i="2"/>
  <c r="AY28" i="2"/>
  <c r="AZ28" i="2"/>
  <c r="AY16" i="2"/>
  <c r="AZ16" i="2"/>
  <c r="AY4" i="2"/>
  <c r="AZ4" i="2"/>
  <c r="AY1736" i="2"/>
  <c r="AZ1736" i="2"/>
  <c r="AY1732" i="2"/>
  <c r="AZ1732" i="2"/>
  <c r="AY1704" i="2"/>
  <c r="AZ1704" i="2"/>
  <c r="AY1700" i="2"/>
  <c r="AZ1700" i="2"/>
  <c r="AY1335" i="2"/>
  <c r="AZ1335" i="2"/>
  <c r="AZ1323" i="2"/>
  <c r="AY1311" i="2"/>
  <c r="AZ1311" i="2"/>
  <c r="AZ1299" i="2"/>
  <c r="AY1287" i="2"/>
  <c r="AZ1287" i="2"/>
  <c r="AY1275" i="2"/>
  <c r="AZ1275" i="2"/>
  <c r="AZ1263" i="2"/>
  <c r="AZ1251" i="2"/>
  <c r="AZ1239" i="2"/>
  <c r="AZ1227" i="2"/>
  <c r="AZ1215" i="2"/>
  <c r="AY1203" i="2"/>
  <c r="AZ1203" i="2"/>
  <c r="AZ1191" i="2"/>
  <c r="AZ1179" i="2"/>
  <c r="AY1167" i="2"/>
  <c r="AZ1167" i="2"/>
  <c r="AZ1155" i="2"/>
  <c r="AY1143" i="2"/>
  <c r="AZ1143" i="2"/>
  <c r="AY1131" i="2"/>
  <c r="AZ1131" i="2"/>
  <c r="AZ1119" i="2"/>
  <c r="AZ1107" i="2"/>
  <c r="AY1095" i="2"/>
  <c r="AZ1095" i="2"/>
  <c r="AZ1083" i="2"/>
  <c r="AZ1071" i="2"/>
  <c r="AY1059" i="2"/>
  <c r="AZ1059" i="2"/>
  <c r="AY1047" i="2"/>
  <c r="AZ1047" i="2"/>
  <c r="AY1035" i="2"/>
  <c r="AZ1035" i="2"/>
  <c r="AY1023" i="2"/>
  <c r="AZ1023" i="2"/>
  <c r="AY1011" i="2"/>
  <c r="AZ1011" i="2"/>
  <c r="AY999" i="2"/>
  <c r="AZ999" i="2"/>
  <c r="AZ987" i="2"/>
  <c r="AZ975" i="2"/>
  <c r="AY963" i="2"/>
  <c r="AZ963" i="2"/>
  <c r="AZ951" i="2"/>
  <c r="AZ939" i="2"/>
  <c r="AY927" i="2"/>
  <c r="AZ927" i="2"/>
  <c r="AY915" i="2"/>
  <c r="AZ915" i="2"/>
  <c r="AZ903" i="2"/>
  <c r="AZ891" i="2"/>
  <c r="AZ879" i="2"/>
  <c r="AY867" i="2"/>
  <c r="AZ867" i="2"/>
  <c r="AY855" i="2"/>
  <c r="AZ855" i="2"/>
  <c r="AZ843" i="2"/>
  <c r="AY831" i="2"/>
  <c r="AZ831" i="2"/>
  <c r="AZ819" i="2"/>
  <c r="AZ807" i="2"/>
  <c r="AZ795" i="2"/>
  <c r="AZ783" i="2"/>
  <c r="AZ771" i="2"/>
  <c r="AY759" i="2"/>
  <c r="AZ759" i="2"/>
  <c r="AZ747" i="2"/>
  <c r="AY735" i="2"/>
  <c r="AZ735" i="2"/>
  <c r="AZ723" i="2"/>
  <c r="AY711" i="2"/>
  <c r="AZ711" i="2"/>
  <c r="AZ699" i="2"/>
  <c r="AZ687" i="2"/>
  <c r="AY675" i="2"/>
  <c r="AZ675" i="2"/>
  <c r="AZ663" i="2"/>
  <c r="AZ651" i="2"/>
  <c r="AZ639" i="2"/>
  <c r="AY627" i="2"/>
  <c r="AZ627" i="2"/>
  <c r="AY615" i="2"/>
  <c r="AZ615" i="2"/>
  <c r="AY603" i="2"/>
  <c r="AZ603" i="2"/>
  <c r="AY591" i="2"/>
  <c r="AZ591" i="2"/>
  <c r="AZ579" i="2"/>
  <c r="AY567" i="2"/>
  <c r="AZ567" i="2"/>
  <c r="AZ555" i="2"/>
  <c r="AZ543" i="2"/>
  <c r="AZ531" i="2"/>
  <c r="AZ519" i="2"/>
  <c r="AZ507" i="2"/>
  <c r="AZ495" i="2"/>
  <c r="AY483" i="2"/>
  <c r="AZ483" i="2"/>
  <c r="AY471" i="2"/>
  <c r="AZ471" i="2"/>
  <c r="AY459" i="2"/>
  <c r="AZ459" i="2"/>
  <c r="AZ447" i="2"/>
  <c r="AZ435" i="2"/>
  <c r="AY423" i="2"/>
  <c r="AZ423" i="2"/>
  <c r="AZ411" i="2"/>
  <c r="AY399" i="2"/>
  <c r="AZ399" i="2"/>
  <c r="AY387" i="2"/>
  <c r="AZ387" i="2"/>
  <c r="AY375" i="2"/>
  <c r="AZ375" i="2"/>
  <c r="AY363" i="2"/>
  <c r="AZ363" i="2"/>
  <c r="AZ351" i="2"/>
  <c r="AZ339" i="2"/>
  <c r="AZ327" i="2"/>
  <c r="AZ315" i="2"/>
  <c r="AZ303" i="2"/>
  <c r="AY291" i="2"/>
  <c r="AZ291" i="2"/>
  <c r="AY279" i="2"/>
  <c r="AZ279" i="2"/>
  <c r="AY267" i="2"/>
  <c r="AZ267" i="2"/>
  <c r="AZ255" i="2"/>
  <c r="AZ243" i="2"/>
  <c r="AZ231" i="2"/>
  <c r="AZ219" i="2"/>
  <c r="AY207" i="2"/>
  <c r="AZ207" i="2"/>
  <c r="AY195" i="2"/>
  <c r="AZ195" i="2"/>
  <c r="AZ183" i="2"/>
  <c r="AZ171" i="2"/>
  <c r="AY159" i="2"/>
  <c r="AZ159" i="2"/>
  <c r="AZ147" i="2"/>
  <c r="AZ135" i="2"/>
  <c r="AY123" i="2"/>
  <c r="AZ123" i="2"/>
  <c r="AY111" i="2"/>
  <c r="AZ111" i="2"/>
  <c r="AY99" i="2"/>
  <c r="AZ99" i="2"/>
  <c r="AZ87" i="2"/>
  <c r="AY75" i="2"/>
  <c r="AZ75" i="2"/>
  <c r="AZ63" i="2"/>
  <c r="AZ51" i="2"/>
  <c r="AZ39" i="2"/>
  <c r="AZ27" i="2"/>
  <c r="AZ15" i="2"/>
  <c r="AY2" i="2"/>
  <c r="AZ2" i="2"/>
  <c r="AZ1658" i="2"/>
  <c r="AY1646" i="2"/>
  <c r="AZ1646" i="2"/>
  <c r="AY1634" i="2"/>
  <c r="AZ1634" i="2"/>
  <c r="AY1622" i="2"/>
  <c r="AZ1622" i="2"/>
  <c r="AY1610" i="2"/>
  <c r="AZ1610" i="2"/>
  <c r="AZ1598" i="2"/>
  <c r="AY1586" i="2"/>
  <c r="AZ1586" i="2"/>
  <c r="AZ1574" i="2"/>
  <c r="AZ1562" i="2"/>
  <c r="AY1550" i="2"/>
  <c r="AZ1550" i="2"/>
  <c r="AY1538" i="2"/>
  <c r="AZ1538" i="2"/>
  <c r="AZ1526" i="2"/>
  <c r="AY1514" i="2"/>
  <c r="AZ1514" i="2"/>
  <c r="AY1502" i="2"/>
  <c r="AZ1502" i="2"/>
  <c r="AY1490" i="2"/>
  <c r="AZ1490" i="2"/>
  <c r="AY1478" i="2"/>
  <c r="AZ1478" i="2"/>
  <c r="AY1466" i="2"/>
  <c r="AZ1466" i="2"/>
  <c r="AZ1454" i="2"/>
  <c r="AZ1442" i="2"/>
  <c r="AY1430" i="2"/>
  <c r="AZ1430" i="2"/>
  <c r="AY1418" i="2"/>
  <c r="AZ1418" i="2"/>
  <c r="AZ1406" i="2"/>
  <c r="AZ1394" i="2"/>
  <c r="AY1382" i="2"/>
  <c r="AZ1382" i="2"/>
  <c r="AY1370" i="2"/>
  <c r="AZ1370" i="2"/>
  <c r="AZ1358" i="2"/>
  <c r="AZ1346" i="2"/>
  <c r="AY1334" i="2"/>
  <c r="AZ1334" i="2"/>
  <c r="AY1322" i="2"/>
  <c r="AZ1322" i="2"/>
  <c r="AY1310" i="2"/>
  <c r="AZ1310" i="2"/>
  <c r="AZ1298" i="2"/>
  <c r="AY1286" i="2"/>
  <c r="AZ1286" i="2"/>
  <c r="AZ1274" i="2"/>
  <c r="AZ1262" i="2"/>
  <c r="AZ1250" i="2"/>
  <c r="AY1238" i="2"/>
  <c r="AZ1238" i="2"/>
  <c r="AZ1226" i="2"/>
  <c r="AZ1214" i="2"/>
  <c r="AZ1202" i="2"/>
  <c r="AZ1190" i="2"/>
  <c r="AZ1178" i="2"/>
  <c r="AY1166" i="2"/>
  <c r="AZ1166" i="2"/>
  <c r="AZ1154" i="2"/>
  <c r="AZ1142" i="2"/>
  <c r="AZ1130" i="2"/>
  <c r="AY1118" i="2"/>
  <c r="AZ1118" i="2"/>
  <c r="AY1106" i="2"/>
  <c r="AZ1106" i="2"/>
  <c r="AZ1094" i="2"/>
  <c r="AY1082" i="2"/>
  <c r="AZ1082" i="2"/>
  <c r="AZ1070" i="2"/>
  <c r="AZ1058" i="2"/>
  <c r="AZ1046" i="2"/>
  <c r="AZ1034" i="2"/>
  <c r="AZ1022" i="2"/>
  <c r="AZ1010" i="2"/>
  <c r="AZ998" i="2"/>
  <c r="AY986" i="2"/>
  <c r="AZ986" i="2"/>
  <c r="AZ974" i="2"/>
  <c r="AY962" i="2"/>
  <c r="AZ962" i="2"/>
  <c r="AZ950" i="2"/>
  <c r="AZ938" i="2"/>
  <c r="AZ926" i="2"/>
  <c r="AY914" i="2"/>
  <c r="AZ914" i="2"/>
  <c r="AZ902" i="2"/>
  <c r="AY890" i="2"/>
  <c r="AZ890" i="2"/>
  <c r="AZ878" i="2"/>
  <c r="AY866" i="2"/>
  <c r="AZ866" i="2"/>
  <c r="AZ854" i="2"/>
  <c r="AZ842" i="2"/>
  <c r="AZ830" i="2"/>
  <c r="AZ818" i="2"/>
  <c r="AZ806" i="2"/>
  <c r="AZ794" i="2"/>
  <c r="AZ782" i="2"/>
  <c r="AY770" i="2"/>
  <c r="AZ770" i="2"/>
  <c r="AZ758" i="2"/>
  <c r="AY746" i="2"/>
  <c r="AZ746" i="2"/>
  <c r="AZ734" i="2"/>
  <c r="AY722" i="2"/>
  <c r="AZ722" i="2"/>
  <c r="AY710" i="2"/>
  <c r="AZ710" i="2"/>
  <c r="AZ698" i="2"/>
  <c r="AZ686" i="2"/>
  <c r="AZ674" i="2"/>
  <c r="AZ662" i="2"/>
  <c r="AZ650" i="2"/>
  <c r="AZ638" i="2"/>
  <c r="AZ626" i="2"/>
  <c r="AZ554" i="2"/>
  <c r="AZ494" i="2"/>
  <c r="AZ266" i="2"/>
  <c r="AZ122" i="2"/>
  <c r="AZ62" i="2"/>
  <c r="AZ1285" i="2"/>
  <c r="AY1273" i="2"/>
  <c r="AZ1273" i="2"/>
  <c r="AZ1261" i="2"/>
  <c r="AZ1249" i="2"/>
  <c r="AY1237" i="2"/>
  <c r="AZ1237" i="2"/>
  <c r="AZ1225" i="2"/>
  <c r="AY1213" i="2"/>
  <c r="AZ1213" i="2"/>
  <c r="AY1201" i="2"/>
  <c r="AZ1201" i="2"/>
  <c r="AZ1189" i="2"/>
  <c r="AZ1177" i="2"/>
  <c r="AZ1165" i="2"/>
  <c r="AY1153" i="2"/>
  <c r="AZ1153" i="2"/>
  <c r="AZ1141" i="2"/>
  <c r="AZ1129" i="2"/>
  <c r="AZ1117" i="2"/>
  <c r="AY1105" i="2"/>
  <c r="AZ1105" i="2"/>
  <c r="AZ1093" i="2"/>
  <c r="AZ1081" i="2"/>
  <c r="AY1069" i="2"/>
  <c r="AZ1069" i="2"/>
  <c r="AY1057" i="2"/>
  <c r="AZ1057" i="2"/>
  <c r="AZ1045" i="2"/>
  <c r="AY1033" i="2"/>
  <c r="AZ1033" i="2"/>
  <c r="AZ1021" i="2"/>
  <c r="AY1009" i="2"/>
  <c r="AZ1009" i="2"/>
  <c r="AZ997" i="2"/>
  <c r="AZ985" i="2"/>
  <c r="AZ973" i="2"/>
  <c r="AZ961" i="2"/>
  <c r="AY949" i="2"/>
  <c r="AZ949" i="2"/>
  <c r="AZ937" i="2"/>
  <c r="AZ925" i="2"/>
  <c r="AZ913" i="2"/>
  <c r="AY901" i="2"/>
  <c r="AZ901" i="2"/>
  <c r="AZ889" i="2"/>
  <c r="AZ877" i="2"/>
  <c r="AZ865" i="2"/>
  <c r="AY853" i="2"/>
  <c r="AZ853" i="2"/>
  <c r="AY841" i="2"/>
  <c r="AZ841" i="2"/>
  <c r="AZ829" i="2"/>
  <c r="AY817" i="2"/>
  <c r="AZ817" i="2"/>
  <c r="AY805" i="2"/>
  <c r="AZ805" i="2"/>
  <c r="AZ793" i="2"/>
  <c r="AZ781" i="2"/>
  <c r="AZ769" i="2"/>
  <c r="AZ757" i="2"/>
  <c r="AZ745" i="2"/>
  <c r="AZ733" i="2"/>
  <c r="AZ721" i="2"/>
  <c r="AY709" i="2"/>
  <c r="AZ709" i="2"/>
  <c r="AZ697" i="2"/>
  <c r="AY685" i="2"/>
  <c r="AZ685" i="2"/>
  <c r="AY673" i="2"/>
  <c r="AZ673" i="2"/>
  <c r="AY661" i="2"/>
  <c r="AZ661" i="2"/>
  <c r="AY649" i="2"/>
  <c r="AZ649" i="2"/>
  <c r="AZ637" i="2"/>
  <c r="AY625" i="2"/>
  <c r="AZ625" i="2"/>
  <c r="AZ613" i="2"/>
  <c r="AZ601" i="2"/>
  <c r="AZ589" i="2"/>
  <c r="AY577" i="2"/>
  <c r="AZ577" i="2"/>
  <c r="AY565" i="2"/>
  <c r="AZ565" i="2"/>
  <c r="AY553" i="2"/>
  <c r="AZ553" i="2"/>
  <c r="AZ541" i="2"/>
  <c r="AZ529" i="2"/>
  <c r="AY517" i="2"/>
  <c r="AZ517" i="2"/>
  <c r="AZ505" i="2"/>
  <c r="AZ493" i="2"/>
  <c r="AY481" i="2"/>
  <c r="AZ481" i="2"/>
  <c r="AZ469" i="2"/>
  <c r="AZ457" i="2"/>
  <c r="AY445" i="2"/>
  <c r="AZ445" i="2"/>
  <c r="AY433" i="2"/>
  <c r="AZ433" i="2"/>
  <c r="AZ421" i="2"/>
  <c r="AZ409" i="2"/>
  <c r="AZ397" i="2"/>
  <c r="AY385" i="2"/>
  <c r="AZ385" i="2"/>
  <c r="AZ373" i="2"/>
  <c r="AZ361" i="2"/>
  <c r="AY349" i="2"/>
  <c r="AZ349" i="2"/>
  <c r="AY337" i="2"/>
  <c r="AZ337" i="2"/>
  <c r="AY325" i="2"/>
  <c r="AZ325" i="2"/>
  <c r="AY313" i="2"/>
  <c r="AZ313" i="2"/>
  <c r="AY301" i="2"/>
  <c r="AZ301" i="2"/>
  <c r="AY289" i="2"/>
  <c r="AZ289" i="2"/>
  <c r="AY277" i="2"/>
  <c r="AZ277" i="2"/>
  <c r="AY265" i="2"/>
  <c r="AZ265" i="2"/>
  <c r="AY253" i="2"/>
  <c r="AZ253" i="2"/>
  <c r="AZ241" i="2"/>
  <c r="AY229" i="2"/>
  <c r="AZ229" i="2"/>
  <c r="AZ217" i="2"/>
  <c r="AZ205" i="2"/>
  <c r="AY193" i="2"/>
  <c r="AZ193" i="2"/>
  <c r="AZ181" i="2"/>
  <c r="AZ169" i="2"/>
  <c r="AY157" i="2"/>
  <c r="AZ157" i="2"/>
  <c r="AZ145" i="2"/>
  <c r="AZ133" i="2"/>
  <c r="AZ121" i="2"/>
  <c r="AZ109" i="2"/>
  <c r="AY97" i="2"/>
  <c r="AZ97" i="2"/>
  <c r="AY85" i="2"/>
  <c r="AZ85" i="2"/>
  <c r="AY73" i="2"/>
  <c r="AZ73" i="2"/>
  <c r="AY61" i="2"/>
  <c r="AZ61" i="2"/>
  <c r="AZ49" i="2"/>
  <c r="AZ37" i="2"/>
  <c r="AY25" i="2"/>
  <c r="AZ25" i="2"/>
  <c r="AY13" i="2"/>
  <c r="AZ13" i="2"/>
  <c r="AY1743" i="2"/>
  <c r="AZ1743" i="2"/>
  <c r="AY1739" i="2"/>
  <c r="AZ1739" i="2"/>
  <c r="AY1711" i="2"/>
  <c r="AZ1711" i="2"/>
  <c r="AY1703" i="2"/>
  <c r="AZ1703" i="2"/>
  <c r="AY1699" i="2"/>
  <c r="AZ1699" i="2"/>
  <c r="AY1695" i="2"/>
  <c r="AZ1695" i="2"/>
  <c r="AY1691" i="2"/>
  <c r="AZ1691" i="2"/>
  <c r="AY1687" i="2"/>
  <c r="AZ1687" i="2"/>
  <c r="AY1679" i="2"/>
  <c r="AZ1679" i="2"/>
  <c r="AZ1668" i="2"/>
  <c r="AZ1656" i="2"/>
  <c r="AY1644" i="2"/>
  <c r="AZ1644" i="2"/>
  <c r="AZ1632" i="2"/>
  <c r="AZ1620" i="2"/>
  <c r="AY1608" i="2"/>
  <c r="AZ1608" i="2"/>
  <c r="AY1596" i="2"/>
  <c r="AZ1596" i="2"/>
  <c r="AY1584" i="2"/>
  <c r="AZ1584" i="2"/>
  <c r="AZ1572" i="2"/>
  <c r="AY1560" i="2"/>
  <c r="AZ1560" i="2"/>
  <c r="AZ1548" i="2"/>
  <c r="AY1536" i="2"/>
  <c r="AZ1536" i="2"/>
  <c r="AZ1524" i="2"/>
  <c r="AZ1512" i="2"/>
  <c r="AZ1500" i="2"/>
  <c r="AY1488" i="2"/>
  <c r="AZ1488" i="2"/>
  <c r="AY1476" i="2"/>
  <c r="AZ1476" i="2"/>
  <c r="AY1464" i="2"/>
  <c r="AZ1464" i="2"/>
  <c r="AZ1452" i="2"/>
  <c r="AY1440" i="2"/>
  <c r="AZ1440" i="2"/>
  <c r="AZ1428" i="2"/>
  <c r="AZ1416" i="2"/>
  <c r="AY1404" i="2"/>
  <c r="AZ1404" i="2"/>
  <c r="AY1392" i="2"/>
  <c r="AZ1392" i="2"/>
  <c r="AZ1380" i="2"/>
  <c r="AY1368" i="2"/>
  <c r="AZ1368" i="2"/>
  <c r="AZ1356" i="2"/>
  <c r="AZ1344" i="2"/>
  <c r="AY1332" i="2"/>
  <c r="AZ1332" i="2"/>
  <c r="AZ1320" i="2"/>
  <c r="AY1308" i="2"/>
  <c r="AZ1308" i="2"/>
  <c r="AZ1296" i="2"/>
  <c r="AZ1284" i="2"/>
  <c r="AY1272" i="2"/>
  <c r="AZ1272" i="2"/>
  <c r="AZ1260" i="2"/>
  <c r="AZ1248" i="2"/>
  <c r="AZ1236" i="2"/>
  <c r="AY1224" i="2"/>
  <c r="AZ1224" i="2"/>
  <c r="AY1212" i="2"/>
  <c r="AZ1212" i="2"/>
  <c r="AZ1200" i="2"/>
  <c r="AZ1188" i="2"/>
  <c r="AY1176" i="2"/>
  <c r="AZ1176" i="2"/>
  <c r="AZ1164" i="2"/>
  <c r="AZ1152" i="2"/>
  <c r="AY1140" i="2"/>
  <c r="AZ1140" i="2"/>
  <c r="AZ1128" i="2"/>
  <c r="AY1116" i="2"/>
  <c r="AZ1116" i="2"/>
  <c r="AY1104" i="2"/>
  <c r="AZ1104" i="2"/>
  <c r="AY1092" i="2"/>
  <c r="AZ1092" i="2"/>
  <c r="AY1080" i="2"/>
  <c r="AZ1080" i="2"/>
  <c r="AZ1068" i="2"/>
  <c r="AY1056" i="2"/>
  <c r="AZ1056" i="2"/>
  <c r="AZ1044" i="2"/>
  <c r="AY1032" i="2"/>
  <c r="AZ1032" i="2"/>
  <c r="AY1020" i="2"/>
  <c r="AZ1020" i="2"/>
  <c r="AY1008" i="2"/>
  <c r="AZ1008" i="2"/>
  <c r="AY996" i="2"/>
  <c r="AZ996" i="2"/>
  <c r="AZ984" i="2"/>
  <c r="AY972" i="2"/>
  <c r="AZ972" i="2"/>
  <c r="AZ960" i="2"/>
  <c r="AZ948" i="2"/>
  <c r="AZ936" i="2"/>
  <c r="AY924" i="2"/>
  <c r="AZ924" i="2"/>
  <c r="AY912" i="2"/>
  <c r="AZ912" i="2"/>
  <c r="AY900" i="2"/>
  <c r="AZ900" i="2"/>
  <c r="AZ888" i="2"/>
  <c r="AY876" i="2"/>
  <c r="AZ876" i="2"/>
  <c r="AY864" i="2"/>
  <c r="AZ864" i="2"/>
  <c r="AZ852" i="2"/>
  <c r="AZ840" i="2"/>
  <c r="AZ828" i="2"/>
  <c r="AZ816" i="2"/>
  <c r="AZ804" i="2"/>
  <c r="AZ792" i="2"/>
  <c r="AY780" i="2"/>
  <c r="AZ780" i="2"/>
  <c r="AZ768" i="2"/>
  <c r="AY756" i="2"/>
  <c r="AZ756" i="2"/>
  <c r="AY744" i="2"/>
  <c r="AZ744" i="2"/>
  <c r="AY732" i="2"/>
  <c r="AZ732" i="2"/>
  <c r="AZ720" i="2"/>
  <c r="AZ708" i="2"/>
  <c r="AZ696" i="2"/>
  <c r="AZ684" i="2"/>
  <c r="AZ672" i="2"/>
  <c r="AZ660" i="2"/>
  <c r="AY648" i="2"/>
  <c r="AZ648" i="2"/>
  <c r="AY636" i="2"/>
  <c r="AZ636" i="2"/>
  <c r="AZ624" i="2"/>
  <c r="AZ612" i="2"/>
  <c r="AZ600" i="2"/>
  <c r="AZ588" i="2"/>
  <c r="AZ576" i="2"/>
  <c r="AZ564" i="2"/>
  <c r="AZ552" i="2"/>
  <c r="AZ540" i="2"/>
  <c r="AZ528" i="2"/>
  <c r="AY516" i="2"/>
  <c r="AZ516" i="2"/>
  <c r="AZ504" i="2"/>
  <c r="AZ492" i="2"/>
  <c r="AZ480" i="2"/>
  <c r="AY468" i="2"/>
  <c r="AZ468" i="2"/>
  <c r="AZ456" i="2"/>
  <c r="AZ444" i="2"/>
  <c r="AZ432" i="2"/>
  <c r="AY420" i="2"/>
  <c r="AZ420" i="2"/>
  <c r="AY408" i="2"/>
  <c r="AZ408" i="2"/>
  <c r="AY396" i="2"/>
  <c r="AZ396" i="2"/>
  <c r="AY384" i="2"/>
  <c r="AZ384" i="2"/>
  <c r="AZ372" i="2"/>
  <c r="AY360" i="2"/>
  <c r="AZ360" i="2"/>
  <c r="AY348" i="2"/>
  <c r="AZ348" i="2"/>
  <c r="AZ336" i="2"/>
  <c r="AY324" i="2"/>
  <c r="AZ324" i="2"/>
  <c r="AY1667" i="2"/>
  <c r="AZ1667" i="2"/>
  <c r="AY1655" i="2"/>
  <c r="AZ1655" i="2"/>
  <c r="AY1643" i="2"/>
  <c r="AZ1643" i="2"/>
  <c r="AY1631" i="2"/>
  <c r="AZ1631" i="2"/>
  <c r="AZ1619" i="2"/>
  <c r="AZ1607" i="2"/>
  <c r="AZ1595" i="2"/>
  <c r="AZ1583" i="2"/>
  <c r="AZ1571" i="2"/>
  <c r="AZ1559" i="2"/>
  <c r="AZ1547" i="2"/>
  <c r="AY1535" i="2"/>
  <c r="AZ1535" i="2"/>
  <c r="AZ1523" i="2"/>
  <c r="AY1511" i="2"/>
  <c r="AZ1511" i="2"/>
  <c r="AZ1499" i="2"/>
  <c r="AY1487" i="2"/>
  <c r="AZ1487" i="2"/>
  <c r="AY1475" i="2"/>
  <c r="AZ1475" i="2"/>
  <c r="AY1463" i="2"/>
  <c r="AZ1463" i="2"/>
  <c r="AZ1451" i="2"/>
  <c r="AZ1439" i="2"/>
  <c r="AY1427" i="2"/>
  <c r="AZ1427" i="2"/>
  <c r="AZ1415" i="2"/>
  <c r="AY1403" i="2"/>
  <c r="AZ1403" i="2"/>
  <c r="AY1391" i="2"/>
  <c r="AZ1391" i="2"/>
  <c r="AZ1379" i="2"/>
  <c r="AZ1367" i="2"/>
  <c r="AY1355" i="2"/>
  <c r="AZ1355" i="2"/>
  <c r="AZ1343" i="2"/>
  <c r="AY1331" i="2"/>
  <c r="AZ1331" i="2"/>
  <c r="AZ1319" i="2"/>
  <c r="AY1307" i="2"/>
  <c r="AZ1307" i="2"/>
  <c r="AY1295" i="2"/>
  <c r="AZ1295" i="2"/>
  <c r="AZ1283" i="2"/>
  <c r="AZ1271" i="2"/>
  <c r="AY1259" i="2"/>
  <c r="AZ1259" i="2"/>
  <c r="AZ1247" i="2"/>
  <c r="AY1235" i="2"/>
  <c r="AZ1235" i="2"/>
  <c r="AZ1223" i="2"/>
  <c r="AZ1211" i="2"/>
  <c r="AZ1199" i="2"/>
  <c r="AZ1187" i="2"/>
  <c r="AY1175" i="2"/>
  <c r="AZ1175" i="2"/>
  <c r="AZ1163" i="2"/>
  <c r="AY1151" i="2"/>
  <c r="AZ1151" i="2"/>
  <c r="AZ1139" i="2"/>
  <c r="AZ1127" i="2"/>
  <c r="AZ1115" i="2"/>
  <c r="AY1103" i="2"/>
  <c r="AZ1103" i="2"/>
  <c r="AZ1091" i="2"/>
  <c r="AY1079" i="2"/>
  <c r="AZ1079" i="2"/>
  <c r="AZ1067" i="2"/>
  <c r="AZ1055" i="2"/>
  <c r="AZ1043" i="2"/>
  <c r="AZ1031" i="2"/>
  <c r="AZ1019" i="2"/>
  <c r="AZ1007" i="2"/>
  <c r="AZ995" i="2"/>
  <c r="AZ983" i="2"/>
  <c r="AY971" i="2"/>
  <c r="AZ971" i="2"/>
  <c r="AZ959" i="2"/>
  <c r="AY947" i="2"/>
  <c r="AZ947" i="2"/>
  <c r="AY935" i="2"/>
  <c r="AZ935" i="2"/>
  <c r="AZ923" i="2"/>
  <c r="AZ911" i="2"/>
  <c r="AY899" i="2"/>
  <c r="AZ899" i="2"/>
  <c r="AY887" i="2"/>
  <c r="AZ887" i="2"/>
  <c r="AZ875" i="2"/>
  <c r="AZ863" i="2"/>
  <c r="AY851" i="2"/>
  <c r="AZ851" i="2"/>
  <c r="AZ839" i="2"/>
  <c r="AY827" i="2"/>
  <c r="AZ827" i="2"/>
  <c r="AY815" i="2"/>
  <c r="AZ815" i="2"/>
  <c r="AZ803" i="2"/>
  <c r="AZ791" i="2"/>
  <c r="AY779" i="2"/>
  <c r="AZ779" i="2"/>
  <c r="AY767" i="2"/>
  <c r="AZ767" i="2"/>
  <c r="AZ755" i="2"/>
  <c r="AZ743" i="2"/>
  <c r="AY731" i="2"/>
  <c r="AZ731" i="2"/>
  <c r="AZ719" i="2"/>
  <c r="AY707" i="2"/>
  <c r="AZ707" i="2"/>
  <c r="AZ695" i="2"/>
  <c r="AY683" i="2"/>
  <c r="AZ683" i="2"/>
  <c r="AY671" i="2"/>
  <c r="AZ671" i="2"/>
  <c r="AZ659" i="2"/>
  <c r="AZ647" i="2"/>
  <c r="AY635" i="2"/>
  <c r="AZ635" i="2"/>
  <c r="AZ623" i="2"/>
  <c r="AZ611" i="2"/>
  <c r="AZ599" i="2"/>
  <c r="AZ551" i="2"/>
  <c r="AZ407" i="2"/>
  <c r="AZ323" i="2"/>
  <c r="AZ179" i="2"/>
  <c r="AZ35" i="2"/>
  <c r="AY1666" i="2"/>
  <c r="AZ1666" i="2"/>
  <c r="AZ1654" i="2"/>
  <c r="AY1642" i="2"/>
  <c r="AZ1642" i="2"/>
  <c r="AY1630" i="2"/>
  <c r="AZ1630" i="2"/>
  <c r="AY1618" i="2"/>
  <c r="AZ1618" i="2"/>
  <c r="AZ1606" i="2"/>
  <c r="AZ1594" i="2"/>
  <c r="AY1582" i="2"/>
  <c r="AZ1582" i="2"/>
  <c r="AZ1570" i="2"/>
  <c r="AZ1558" i="2"/>
  <c r="AZ1546" i="2"/>
  <c r="AZ1534" i="2"/>
  <c r="AY1522" i="2"/>
  <c r="AZ1522" i="2"/>
  <c r="AZ1510" i="2"/>
  <c r="AY1498" i="2"/>
  <c r="AZ1498" i="2"/>
  <c r="AY1486" i="2"/>
  <c r="AZ1486" i="2"/>
  <c r="AY1474" i="2"/>
  <c r="AZ1474" i="2"/>
  <c r="AZ1462" i="2"/>
  <c r="AZ1450" i="2"/>
  <c r="AZ1438" i="2"/>
  <c r="AY1426" i="2"/>
  <c r="AZ1426" i="2"/>
  <c r="AY1414" i="2"/>
  <c r="AZ1414" i="2"/>
  <c r="AZ1402" i="2"/>
  <c r="AY1390" i="2"/>
  <c r="AZ1390" i="2"/>
  <c r="AZ1378" i="2"/>
  <c r="AY1366" i="2"/>
  <c r="AZ1366" i="2"/>
  <c r="AZ1354" i="2"/>
  <c r="AZ1342" i="2"/>
  <c r="AZ1330" i="2"/>
  <c r="AZ1318" i="2"/>
  <c r="AZ1306" i="2"/>
  <c r="AZ1294" i="2"/>
  <c r="AY1282" i="2"/>
  <c r="AZ1282" i="2"/>
  <c r="AY1270" i="2"/>
  <c r="AZ1270" i="2"/>
  <c r="AZ1258" i="2"/>
  <c r="AZ1246" i="2"/>
  <c r="AZ1234" i="2"/>
  <c r="AY1222" i="2"/>
  <c r="AZ1222" i="2"/>
  <c r="AZ1210" i="2"/>
  <c r="AZ1198" i="2"/>
  <c r="AY1186" i="2"/>
  <c r="AZ1186" i="2"/>
  <c r="AZ1174" i="2"/>
  <c r="AY1162" i="2"/>
  <c r="AZ1162" i="2"/>
  <c r="AZ1150" i="2"/>
  <c r="AZ1138" i="2"/>
  <c r="AZ1126" i="2"/>
  <c r="AY1114" i="2"/>
  <c r="AZ1114" i="2"/>
  <c r="AZ1102" i="2"/>
  <c r="AY1090" i="2"/>
  <c r="AZ1090" i="2"/>
  <c r="AZ1078" i="2"/>
  <c r="AY1066" i="2"/>
  <c r="AZ1066" i="2"/>
  <c r="AZ1054" i="2"/>
  <c r="AZ1042" i="2"/>
  <c r="AY1030" i="2"/>
  <c r="AZ1030" i="2"/>
  <c r="AZ1018" i="2"/>
  <c r="AZ1006" i="2"/>
  <c r="AZ994" i="2"/>
  <c r="AZ982" i="2"/>
  <c r="AY970" i="2"/>
  <c r="AZ970" i="2"/>
  <c r="AY958" i="2"/>
  <c r="AZ958" i="2"/>
  <c r="AZ946" i="2"/>
  <c r="AY934" i="2"/>
  <c r="AZ934" i="2"/>
  <c r="AY922" i="2"/>
  <c r="AZ922" i="2"/>
  <c r="AZ910" i="2"/>
  <c r="AY898" i="2"/>
  <c r="AZ898" i="2"/>
  <c r="AZ886" i="2"/>
  <c r="AZ874" i="2"/>
  <c r="AY862" i="2"/>
  <c r="AZ862" i="2"/>
  <c r="AY850" i="2"/>
  <c r="AZ850" i="2"/>
  <c r="AZ838" i="2"/>
  <c r="AZ826" i="2"/>
  <c r="AY814" i="2"/>
  <c r="AZ814" i="2"/>
  <c r="AY802" i="2"/>
  <c r="AZ802" i="2"/>
  <c r="AZ1730" i="2"/>
  <c r="AZ1714" i="2"/>
  <c r="AZ1710" i="2"/>
  <c r="AZ1706" i="2"/>
  <c r="AZ1694" i="2"/>
  <c r="AZ1686" i="2"/>
  <c r="AZ1425" i="2"/>
  <c r="AY1413" i="2"/>
  <c r="AZ1413" i="2"/>
  <c r="AY1401" i="2"/>
  <c r="AZ1401" i="2"/>
  <c r="AY1389" i="2"/>
  <c r="AZ1389" i="2"/>
  <c r="AY1377" i="2"/>
  <c r="AZ1377" i="2"/>
  <c r="AY1365" i="2"/>
  <c r="AZ1365" i="2"/>
  <c r="AY1353" i="2"/>
  <c r="AZ1353" i="2"/>
  <c r="AZ1341" i="2"/>
  <c r="AY1329" i="2"/>
  <c r="AZ1329" i="2"/>
  <c r="AZ1317" i="2"/>
  <c r="AZ1305" i="2"/>
  <c r="AZ1293" i="2"/>
  <c r="AY1281" i="2"/>
  <c r="AZ1281" i="2"/>
  <c r="AY1269" i="2"/>
  <c r="AZ1269" i="2"/>
  <c r="AZ1257" i="2"/>
  <c r="AY1245" i="2"/>
  <c r="AZ1245" i="2"/>
  <c r="AY1233" i="2"/>
  <c r="AZ1233" i="2"/>
  <c r="AY1221" i="2"/>
  <c r="AZ1221" i="2"/>
  <c r="AZ1209" i="2"/>
  <c r="AY1197" i="2"/>
  <c r="AZ1197" i="2"/>
  <c r="AZ1185" i="2"/>
  <c r="AY1173" i="2"/>
  <c r="AZ1173" i="2"/>
  <c r="AY1161" i="2"/>
  <c r="AZ1161" i="2"/>
  <c r="AY1149" i="2"/>
  <c r="AZ1149" i="2"/>
  <c r="AY1137" i="2"/>
  <c r="AZ1137" i="2"/>
  <c r="AY1125" i="2"/>
  <c r="AZ1125" i="2"/>
  <c r="AY1113" i="2"/>
  <c r="AZ1113" i="2"/>
  <c r="AY1101" i="2"/>
  <c r="AZ1101" i="2"/>
  <c r="AY1089" i="2"/>
  <c r="AZ1089" i="2"/>
  <c r="AZ1077" i="2"/>
  <c r="AZ1065" i="2"/>
  <c r="AZ1053" i="2"/>
  <c r="AZ1041" i="2"/>
  <c r="AZ1029" i="2"/>
  <c r="AZ1017" i="2"/>
  <c r="AY1005" i="2"/>
  <c r="AZ1005" i="2"/>
  <c r="AY993" i="2"/>
  <c r="AZ993" i="2"/>
  <c r="AZ981" i="2"/>
  <c r="AZ969" i="2"/>
  <c r="AY957" i="2"/>
  <c r="AZ957" i="2"/>
  <c r="AY945" i="2"/>
  <c r="AZ945" i="2"/>
  <c r="AY933" i="2"/>
  <c r="AZ933" i="2"/>
  <c r="AZ921" i="2"/>
  <c r="AY909" i="2"/>
  <c r="AZ909" i="2"/>
  <c r="AZ897" i="2"/>
  <c r="AY885" i="2"/>
  <c r="AZ885" i="2"/>
  <c r="AZ873" i="2"/>
  <c r="AY861" i="2"/>
  <c r="AZ861" i="2"/>
  <c r="AY849" i="2"/>
  <c r="AZ849" i="2"/>
  <c r="AY837" i="2"/>
  <c r="AZ837" i="2"/>
  <c r="AZ825" i="2"/>
  <c r="AY813" i="2"/>
  <c r="AZ813" i="2"/>
  <c r="AY801" i="2"/>
  <c r="AZ801" i="2"/>
  <c r="AZ789" i="2"/>
  <c r="AZ777" i="2"/>
  <c r="AZ765" i="2"/>
  <c r="AY753" i="2"/>
  <c r="AZ753" i="2"/>
  <c r="AZ741" i="2"/>
  <c r="AY729" i="2"/>
  <c r="AZ729" i="2"/>
  <c r="AY717" i="2"/>
  <c r="AZ717" i="2"/>
  <c r="AY705" i="2"/>
  <c r="AZ705" i="2"/>
  <c r="AY693" i="2"/>
  <c r="AZ693" i="2"/>
  <c r="AZ681" i="2"/>
  <c r="AZ669" i="2"/>
  <c r="AY657" i="2"/>
  <c r="AZ657" i="2"/>
  <c r="AY645" i="2"/>
  <c r="AZ645" i="2"/>
  <c r="AZ633" i="2"/>
  <c r="AZ621" i="2"/>
  <c r="AZ609" i="2"/>
  <c r="AZ597" i="2"/>
  <c r="AZ585" i="2"/>
  <c r="AZ573" i="2"/>
  <c r="AZ561" i="2"/>
  <c r="AY549" i="2"/>
  <c r="AZ549" i="2"/>
  <c r="AY537" i="2"/>
  <c r="AZ537" i="2"/>
  <c r="AZ525" i="2"/>
  <c r="AZ513" i="2"/>
  <c r="AZ501" i="2"/>
  <c r="AZ489" i="2"/>
  <c r="AZ477" i="2"/>
  <c r="AZ465" i="2"/>
  <c r="AZ453" i="2"/>
  <c r="AY441" i="2"/>
  <c r="AZ441" i="2"/>
  <c r="AZ429" i="2"/>
  <c r="AY417" i="2"/>
  <c r="AZ417" i="2"/>
  <c r="AZ405" i="2"/>
  <c r="AY393" i="2"/>
  <c r="AZ393" i="2"/>
  <c r="AZ381" i="2"/>
  <c r="AZ369" i="2"/>
  <c r="AZ357" i="2"/>
  <c r="AY345" i="2"/>
  <c r="AZ345" i="2"/>
  <c r="AY333" i="2"/>
  <c r="AZ333" i="2"/>
  <c r="AZ321" i="2"/>
  <c r="AY309" i="2"/>
  <c r="AZ309" i="2"/>
  <c r="AZ297" i="2"/>
  <c r="AZ285" i="2"/>
  <c r="AY273" i="2"/>
  <c r="AZ273" i="2"/>
  <c r="AZ261" i="2"/>
  <c r="AZ249" i="2"/>
  <c r="AY237" i="2"/>
  <c r="AZ237" i="2"/>
  <c r="AZ225" i="2"/>
  <c r="AZ213" i="2"/>
  <c r="AZ201" i="2"/>
  <c r="AZ189" i="2"/>
  <c r="AZ177" i="2"/>
  <c r="AZ165" i="2"/>
  <c r="AY153" i="2"/>
  <c r="AZ153" i="2"/>
  <c r="AY141" i="2"/>
  <c r="AZ141" i="2"/>
  <c r="AZ129" i="2"/>
  <c r="AY117" i="2"/>
  <c r="AZ117" i="2"/>
  <c r="AZ105" i="2"/>
  <c r="AY93" i="2"/>
  <c r="AZ93" i="2"/>
  <c r="AZ81" i="2"/>
  <c r="AY69" i="2"/>
  <c r="AZ69" i="2"/>
  <c r="AZ57" i="2"/>
  <c r="AY45" i="2"/>
  <c r="AZ45" i="2"/>
  <c r="AZ33" i="2"/>
  <c r="AY21" i="2"/>
  <c r="AZ21" i="2"/>
  <c r="AY9" i="2"/>
  <c r="AZ9" i="2"/>
  <c r="AZ1460" i="2"/>
  <c r="AY1448" i="2"/>
  <c r="AZ1448" i="2"/>
  <c r="AY1436" i="2"/>
  <c r="AZ1436" i="2"/>
  <c r="AZ1424" i="2"/>
  <c r="AY1412" i="2"/>
  <c r="AZ1412" i="2"/>
  <c r="AZ1400" i="2"/>
  <c r="AZ1388" i="2"/>
  <c r="AZ1376" i="2"/>
  <c r="AZ1364" i="2"/>
  <c r="AY1352" i="2"/>
  <c r="AZ1352" i="2"/>
  <c r="AZ1340" i="2"/>
  <c r="AZ1328" i="2"/>
  <c r="AZ1316" i="2"/>
  <c r="AZ1304" i="2"/>
  <c r="AZ1292" i="2"/>
  <c r="AZ1280" i="2"/>
  <c r="AY1268" i="2"/>
  <c r="AZ1268" i="2"/>
  <c r="AY1256" i="2"/>
  <c r="AZ1256" i="2"/>
  <c r="AY1244" i="2"/>
  <c r="AZ1244" i="2"/>
  <c r="AY1232" i="2"/>
  <c r="AZ1232" i="2"/>
  <c r="AZ1220" i="2"/>
  <c r="AY1208" i="2"/>
  <c r="AZ1208" i="2"/>
  <c r="AY1196" i="2"/>
  <c r="AZ1196" i="2"/>
  <c r="AY1184" i="2"/>
  <c r="AZ1184" i="2"/>
  <c r="AY1172" i="2"/>
  <c r="AZ1172" i="2"/>
  <c r="AY1160" i="2"/>
  <c r="AZ1160" i="2"/>
  <c r="AZ1148" i="2"/>
  <c r="AZ1136" i="2"/>
  <c r="AZ1124" i="2"/>
  <c r="AY1112" i="2"/>
  <c r="AZ1112" i="2"/>
  <c r="AZ1100" i="2"/>
  <c r="AZ1088" i="2"/>
  <c r="AY1076" i="2"/>
  <c r="AZ1076" i="2"/>
  <c r="AY1064" i="2"/>
  <c r="AZ1064" i="2"/>
  <c r="AZ1052" i="2"/>
  <c r="AY1040" i="2"/>
  <c r="AZ1040" i="2"/>
  <c r="AY1028" i="2"/>
  <c r="AZ1028" i="2"/>
  <c r="AY1016" i="2"/>
  <c r="AZ1016" i="2"/>
  <c r="AY1004" i="2"/>
  <c r="AZ1004" i="2"/>
  <c r="AY992" i="2"/>
  <c r="AZ992" i="2"/>
  <c r="AY980" i="2"/>
  <c r="AZ980" i="2"/>
  <c r="AY968" i="2"/>
  <c r="AZ968" i="2"/>
  <c r="AZ956" i="2"/>
  <c r="AY944" i="2"/>
  <c r="AZ944" i="2"/>
  <c r="AZ932" i="2"/>
  <c r="AZ920" i="2"/>
  <c r="AZ908" i="2"/>
  <c r="AY896" i="2"/>
  <c r="AZ896" i="2"/>
  <c r="AY884" i="2"/>
  <c r="AZ884" i="2"/>
  <c r="AY872" i="2"/>
  <c r="AZ872" i="2"/>
  <c r="AY860" i="2"/>
  <c r="AZ860" i="2"/>
  <c r="AY848" i="2"/>
  <c r="AZ848" i="2"/>
  <c r="AY836" i="2"/>
  <c r="AZ836" i="2"/>
  <c r="AY824" i="2"/>
  <c r="AZ824" i="2"/>
  <c r="AZ812" i="2"/>
  <c r="AY800" i="2"/>
  <c r="AZ800" i="2"/>
  <c r="AZ788" i="2"/>
  <c r="AZ776" i="2"/>
  <c r="AZ764" i="2"/>
  <c r="AZ752" i="2"/>
  <c r="AZ740" i="2"/>
  <c r="AY728" i="2"/>
  <c r="AZ728" i="2"/>
  <c r="AY716" i="2"/>
  <c r="AZ716" i="2"/>
  <c r="AZ704" i="2"/>
  <c r="AZ692" i="2"/>
  <c r="AZ680" i="2"/>
  <c r="AZ668" i="2"/>
  <c r="AZ656" i="2"/>
  <c r="AY644" i="2"/>
  <c r="AZ644" i="2"/>
  <c r="AZ632" i="2"/>
  <c r="AZ620" i="2"/>
  <c r="AZ608" i="2"/>
  <c r="AY596" i="2"/>
  <c r="AZ596" i="2"/>
  <c r="AY584" i="2"/>
  <c r="AZ584" i="2"/>
  <c r="AZ572" i="2"/>
  <c r="AY560" i="2"/>
  <c r="AZ560" i="2"/>
  <c r="AY548" i="2"/>
  <c r="AZ548" i="2"/>
  <c r="AY536" i="2"/>
  <c r="AZ536" i="2"/>
  <c r="AZ524" i="2"/>
  <c r="AZ512" i="2"/>
  <c r="AY500" i="2"/>
  <c r="AZ500" i="2"/>
  <c r="AY488" i="2"/>
  <c r="AZ488" i="2"/>
  <c r="AY476" i="2"/>
  <c r="AZ476" i="2"/>
  <c r="AY464" i="2"/>
  <c r="AZ464" i="2"/>
  <c r="AY452" i="2"/>
  <c r="AZ452" i="2"/>
  <c r="AY440" i="2"/>
  <c r="AZ440" i="2"/>
  <c r="AY428" i="2"/>
  <c r="AZ428" i="2"/>
  <c r="AZ416" i="2"/>
  <c r="AY404" i="2"/>
  <c r="AZ404" i="2"/>
  <c r="AZ392" i="2"/>
  <c r="AZ380" i="2"/>
  <c r="AZ368" i="2"/>
  <c r="AZ356" i="2"/>
  <c r="AZ344" i="2"/>
  <c r="AY332" i="2"/>
  <c r="AZ332" i="2"/>
  <c r="AY320" i="2"/>
  <c r="AZ320" i="2"/>
  <c r="AZ308" i="2"/>
  <c r="AZ296" i="2"/>
  <c r="AZ284" i="2"/>
  <c r="AZ272" i="2"/>
  <c r="AY260" i="2"/>
  <c r="AZ260" i="2"/>
  <c r="AZ248" i="2"/>
  <c r="AY236" i="2"/>
  <c r="AZ236" i="2"/>
  <c r="AZ224" i="2"/>
  <c r="AZ212" i="2"/>
  <c r="AZ200" i="2"/>
  <c r="AZ188" i="2"/>
  <c r="AZ176" i="2"/>
  <c r="AZ164" i="2"/>
  <c r="AZ152" i="2"/>
  <c r="AZ140" i="2"/>
  <c r="AZ128" i="2"/>
  <c r="AZ116" i="2"/>
  <c r="AY104" i="2"/>
  <c r="AZ104" i="2"/>
  <c r="AZ92" i="2"/>
  <c r="AY80" i="2"/>
  <c r="AZ80" i="2"/>
  <c r="AZ68" i="2"/>
  <c r="AY56" i="2"/>
  <c r="AZ56" i="2"/>
  <c r="AZ44" i="2"/>
  <c r="AZ32" i="2"/>
  <c r="AY20" i="2"/>
  <c r="AZ20" i="2"/>
  <c r="AZ8" i="2"/>
  <c r="AZ1741" i="2"/>
  <c r="AZ1717" i="2"/>
  <c r="AZ3" i="2"/>
  <c r="AZ893" i="2"/>
  <c r="AZ665" i="2"/>
  <c r="AZ350" i="2"/>
  <c r="AY614" i="2"/>
  <c r="AZ614" i="2"/>
  <c r="AZ602" i="2"/>
  <c r="AZ590" i="2"/>
  <c r="AY578" i="2"/>
  <c r="AZ578" i="2"/>
  <c r="AZ566" i="2"/>
  <c r="AZ542" i="2"/>
  <c r="AY530" i="2"/>
  <c r="AZ530" i="2"/>
  <c r="AZ518" i="2"/>
  <c r="AY506" i="2"/>
  <c r="AZ506" i="2"/>
  <c r="AY482" i="2"/>
  <c r="AZ482" i="2"/>
  <c r="AZ470" i="2"/>
  <c r="AY458" i="2"/>
  <c r="AZ458" i="2"/>
  <c r="AZ446" i="2"/>
  <c r="AZ434" i="2"/>
  <c r="AY422" i="2"/>
  <c r="AZ422" i="2"/>
  <c r="AY398" i="2"/>
  <c r="AZ398" i="2"/>
  <c r="AZ386" i="2"/>
  <c r="AZ374" i="2"/>
  <c r="AZ362" i="2"/>
  <c r="AZ338" i="2"/>
  <c r="AY326" i="2"/>
  <c r="AZ326" i="2"/>
  <c r="AY314" i="2"/>
  <c r="AZ314" i="2"/>
  <c r="AZ302" i="2"/>
  <c r="AY290" i="2"/>
  <c r="AZ290" i="2"/>
  <c r="AY278" i="2"/>
  <c r="AZ278" i="2"/>
  <c r="AY254" i="2"/>
  <c r="AZ254" i="2"/>
  <c r="AZ242" i="2"/>
  <c r="AZ230" i="2"/>
  <c r="AZ218" i="2"/>
  <c r="AY194" i="2"/>
  <c r="AZ194" i="2"/>
  <c r="AY182" i="2"/>
  <c r="AZ182" i="2"/>
  <c r="AZ170" i="2"/>
  <c r="AZ158" i="2"/>
  <c r="AZ146" i="2"/>
  <c r="AZ134" i="2"/>
  <c r="AZ110" i="2"/>
  <c r="AZ98" i="2"/>
  <c r="AZ86" i="2"/>
  <c r="AZ74" i="2"/>
  <c r="AZ50" i="2"/>
  <c r="AZ38" i="2"/>
  <c r="AY26" i="2"/>
  <c r="AZ26" i="2"/>
  <c r="AZ14" i="2"/>
  <c r="AZ653" i="2"/>
  <c r="AZ149" i="2"/>
  <c r="AZ1738" i="2"/>
  <c r="AZ1726" i="2"/>
  <c r="AZ1702" i="2"/>
  <c r="AZ1690" i="2"/>
  <c r="AZ1678" i="2"/>
  <c r="AY312" i="2"/>
  <c r="AZ312" i="2"/>
  <c r="AY300" i="2"/>
  <c r="AZ300" i="2"/>
  <c r="AY288" i="2"/>
  <c r="AZ288" i="2"/>
  <c r="AZ276" i="2"/>
  <c r="AZ264" i="2"/>
  <c r="AY252" i="2"/>
  <c r="AZ252" i="2"/>
  <c r="AZ240" i="2"/>
  <c r="AY228" i="2"/>
  <c r="AZ228" i="2"/>
  <c r="AZ216" i="2"/>
  <c r="AY204" i="2"/>
  <c r="AZ204" i="2"/>
  <c r="AY192" i="2"/>
  <c r="AZ192" i="2"/>
  <c r="AY180" i="2"/>
  <c r="AZ180" i="2"/>
  <c r="AY168" i="2"/>
  <c r="AZ168" i="2"/>
  <c r="AY156" i="2"/>
  <c r="AZ156" i="2"/>
  <c r="AZ144" i="2"/>
  <c r="AZ132" i="2"/>
  <c r="AY120" i="2"/>
  <c r="AZ120" i="2"/>
  <c r="AY108" i="2"/>
  <c r="AZ108" i="2"/>
  <c r="AZ96" i="2"/>
  <c r="AZ84" i="2"/>
  <c r="AY72" i="2"/>
  <c r="AZ72" i="2"/>
  <c r="AZ60" i="2"/>
  <c r="AZ48" i="2"/>
  <c r="AY36" i="2"/>
  <c r="AZ36" i="2"/>
  <c r="AY24" i="2"/>
  <c r="AZ24" i="2"/>
  <c r="AZ12" i="2"/>
  <c r="AZ1725" i="2"/>
  <c r="AZ1713" i="2"/>
  <c r="AZ1701" i="2"/>
  <c r="AZ1689" i="2"/>
  <c r="AZ467" i="2"/>
  <c r="AY587" i="2"/>
  <c r="AZ587" i="2"/>
  <c r="AY575" i="2"/>
  <c r="AZ575" i="2"/>
  <c r="AZ563" i="2"/>
  <c r="AZ539" i="2"/>
  <c r="AZ527" i="2"/>
  <c r="AZ515" i="2"/>
  <c r="AY503" i="2"/>
  <c r="AZ503" i="2"/>
  <c r="AZ491" i="2"/>
  <c r="AZ479" i="2"/>
  <c r="AY455" i="2"/>
  <c r="AZ455" i="2"/>
  <c r="AZ443" i="2"/>
  <c r="AZ431" i="2"/>
  <c r="AZ419" i="2"/>
  <c r="AZ395" i="2"/>
  <c r="AZ383" i="2"/>
  <c r="AZ371" i="2"/>
  <c r="AZ359" i="2"/>
  <c r="AZ347" i="2"/>
  <c r="AZ335" i="2"/>
  <c r="AY311" i="2"/>
  <c r="AZ311" i="2"/>
  <c r="AZ299" i="2"/>
  <c r="AY287" i="2"/>
  <c r="AZ287" i="2"/>
  <c r="AY275" i="2"/>
  <c r="AZ275" i="2"/>
  <c r="AY251" i="2"/>
  <c r="AZ251" i="2"/>
  <c r="AZ239" i="2"/>
  <c r="AY227" i="2"/>
  <c r="AZ227" i="2"/>
  <c r="AZ215" i="2"/>
  <c r="AY203" i="2"/>
  <c r="AZ203" i="2"/>
  <c r="AZ191" i="2"/>
  <c r="AZ167" i="2"/>
  <c r="AY155" i="2"/>
  <c r="AZ155" i="2"/>
  <c r="AY143" i="2"/>
  <c r="AZ143" i="2"/>
  <c r="AZ131" i="2"/>
  <c r="AY107" i="2"/>
  <c r="AZ107" i="2"/>
  <c r="AZ95" i="2"/>
  <c r="AZ83" i="2"/>
  <c r="AZ71" i="2"/>
  <c r="AZ59" i="2"/>
  <c r="AY47" i="2"/>
  <c r="AZ47" i="2"/>
  <c r="AZ23" i="2"/>
  <c r="AZ11" i="2"/>
  <c r="AZ1676" i="2"/>
  <c r="AZ119" i="2"/>
  <c r="AZ790" i="2"/>
  <c r="AY778" i="2"/>
  <c r="AZ778" i="2"/>
  <c r="AZ766" i="2"/>
  <c r="AY754" i="2"/>
  <c r="AZ754" i="2"/>
  <c r="AZ742" i="2"/>
  <c r="AZ730" i="2"/>
  <c r="AZ718" i="2"/>
  <c r="AY706" i="2"/>
  <c r="AZ706" i="2"/>
  <c r="AZ694" i="2"/>
  <c r="AY682" i="2"/>
  <c r="AZ682" i="2"/>
  <c r="AZ670" i="2"/>
  <c r="AY658" i="2"/>
  <c r="AZ658" i="2"/>
  <c r="AY646" i="2"/>
  <c r="AZ646" i="2"/>
  <c r="AY634" i="2"/>
  <c r="AZ634" i="2"/>
  <c r="AY622" i="2"/>
  <c r="AZ622" i="2"/>
  <c r="AY610" i="2"/>
  <c r="AZ610" i="2"/>
  <c r="AY598" i="2"/>
  <c r="AZ598" i="2"/>
  <c r="AY586" i="2"/>
  <c r="AZ586" i="2"/>
  <c r="AZ574" i="2"/>
  <c r="AY562" i="2"/>
  <c r="AZ562" i="2"/>
  <c r="AY550" i="2"/>
  <c r="AZ550" i="2"/>
  <c r="AY538" i="2"/>
  <c r="AZ538" i="2"/>
  <c r="AY526" i="2"/>
  <c r="AZ526" i="2"/>
  <c r="AZ514" i="2"/>
  <c r="AY502" i="2"/>
  <c r="AZ502" i="2"/>
  <c r="AZ490" i="2"/>
  <c r="AZ478" i="2"/>
  <c r="AZ466" i="2"/>
  <c r="AY454" i="2"/>
  <c r="AZ454" i="2"/>
  <c r="AY442" i="2"/>
  <c r="AZ442" i="2"/>
  <c r="AZ430" i="2"/>
  <c r="AZ418" i="2"/>
  <c r="AZ406" i="2"/>
  <c r="AZ394" i="2"/>
  <c r="AZ382" i="2"/>
  <c r="AY370" i="2"/>
  <c r="AZ370" i="2"/>
  <c r="AY358" i="2"/>
  <c r="AZ358" i="2"/>
  <c r="AY346" i="2"/>
  <c r="AZ346" i="2"/>
  <c r="AZ334" i="2"/>
  <c r="AY322" i="2"/>
  <c r="AZ322" i="2"/>
  <c r="AZ310" i="2"/>
  <c r="AZ298" i="2"/>
  <c r="AY286" i="2"/>
  <c r="AZ286" i="2"/>
  <c r="AZ274" i="2"/>
  <c r="AZ262" i="2"/>
  <c r="AZ250" i="2"/>
  <c r="AY238" i="2"/>
  <c r="AZ238" i="2"/>
  <c r="AY226" i="2"/>
  <c r="AZ226" i="2"/>
  <c r="AZ214" i="2"/>
  <c r="AZ202" i="2"/>
  <c r="AZ190" i="2"/>
  <c r="AZ178" i="2"/>
  <c r="AY166" i="2"/>
  <c r="AZ166" i="2"/>
  <c r="AZ154" i="2"/>
  <c r="AZ142" i="2"/>
  <c r="AZ130" i="2"/>
  <c r="AY118" i="2"/>
  <c r="AZ118" i="2"/>
  <c r="AZ106" i="2"/>
  <c r="AY94" i="2"/>
  <c r="AZ94" i="2"/>
  <c r="AZ82" i="2"/>
  <c r="AZ70" i="2"/>
  <c r="AY58" i="2"/>
  <c r="AZ58" i="2"/>
  <c r="AZ46" i="2"/>
  <c r="AY34" i="2"/>
  <c r="AZ34" i="2"/>
  <c r="AZ22" i="2"/>
  <c r="AZ10" i="2"/>
  <c r="AY1734" i="2"/>
  <c r="AZ725" i="2"/>
  <c r="AZ1734" i="2"/>
  <c r="AZ1722" i="2"/>
  <c r="AZ1698" i="2"/>
  <c r="AZ1674" i="2"/>
  <c r="AZ263" i="2"/>
  <c r="AZ89" i="2"/>
  <c r="AZ1721" i="2"/>
  <c r="AZ1697" i="2"/>
  <c r="AZ410" i="2"/>
  <c r="AY1015" i="2"/>
  <c r="AZ1015" i="2"/>
  <c r="AY1003" i="2"/>
  <c r="AZ1003" i="2"/>
  <c r="AY991" i="2"/>
  <c r="AZ991" i="2"/>
  <c r="AZ979" i="2"/>
  <c r="AZ967" i="2"/>
  <c r="AY955" i="2"/>
  <c r="AZ955" i="2"/>
  <c r="AZ943" i="2"/>
  <c r="AY931" i="2"/>
  <c r="AZ931" i="2"/>
  <c r="AZ919" i="2"/>
  <c r="AY907" i="2"/>
  <c r="AZ907" i="2"/>
  <c r="AY895" i="2"/>
  <c r="AZ895" i="2"/>
  <c r="AY883" i="2"/>
  <c r="AZ883" i="2"/>
  <c r="AZ871" i="2"/>
  <c r="AZ859" i="2"/>
  <c r="AY847" i="2"/>
  <c r="AZ847" i="2"/>
  <c r="AZ835" i="2"/>
  <c r="AZ823" i="2"/>
  <c r="AZ811" i="2"/>
  <c r="AY799" i="2"/>
  <c r="AZ799" i="2"/>
  <c r="AY787" i="2"/>
  <c r="AZ787" i="2"/>
  <c r="AY775" i="2"/>
  <c r="AZ775" i="2"/>
  <c r="AZ763" i="2"/>
  <c r="AZ751" i="2"/>
  <c r="AY739" i="2"/>
  <c r="AZ739" i="2"/>
  <c r="AY727" i="2"/>
  <c r="AZ727" i="2"/>
  <c r="AY715" i="2"/>
  <c r="AZ715" i="2"/>
  <c r="AZ703" i="2"/>
  <c r="AZ691" i="2"/>
  <c r="AZ679" i="2"/>
  <c r="AZ667" i="2"/>
  <c r="AZ655" i="2"/>
  <c r="AY643" i="2"/>
  <c r="AZ643" i="2"/>
  <c r="AY631" i="2"/>
  <c r="AZ631" i="2"/>
  <c r="AZ619" i="2"/>
  <c r="AZ607" i="2"/>
  <c r="AZ595" i="2"/>
  <c r="AZ583" i="2"/>
  <c r="AY571" i="2"/>
  <c r="AZ571" i="2"/>
  <c r="AY559" i="2"/>
  <c r="AZ559" i="2"/>
  <c r="AY547" i="2"/>
  <c r="AZ547" i="2"/>
  <c r="AY535" i="2"/>
  <c r="AZ535" i="2"/>
  <c r="AZ523" i="2"/>
  <c r="AY511" i="2"/>
  <c r="AZ511" i="2"/>
  <c r="AY499" i="2"/>
  <c r="AZ499" i="2"/>
  <c r="AY487" i="2"/>
  <c r="AZ487" i="2"/>
  <c r="AZ475" i="2"/>
  <c r="AY463" i="2"/>
  <c r="AZ463" i="2"/>
  <c r="AZ451" i="2"/>
  <c r="AZ439" i="2"/>
  <c r="AY427" i="2"/>
  <c r="AZ427" i="2"/>
  <c r="AY415" i="2"/>
  <c r="AZ415" i="2"/>
  <c r="AZ403" i="2"/>
  <c r="AZ391" i="2"/>
  <c r="AY379" i="2"/>
  <c r="AZ379" i="2"/>
  <c r="AZ367" i="2"/>
  <c r="AZ355" i="2"/>
  <c r="AY343" i="2"/>
  <c r="AZ343" i="2"/>
  <c r="AZ331" i="2"/>
  <c r="AY319" i="2"/>
  <c r="AZ319" i="2"/>
  <c r="AZ307" i="2"/>
  <c r="AZ295" i="2"/>
  <c r="AY283" i="2"/>
  <c r="AZ283" i="2"/>
  <c r="AZ271" i="2"/>
  <c r="AZ259" i="2"/>
  <c r="AY247" i="2"/>
  <c r="AZ247" i="2"/>
  <c r="AY235" i="2"/>
  <c r="AZ235" i="2"/>
  <c r="AZ223" i="2"/>
  <c r="AY211" i="2"/>
  <c r="AZ211" i="2"/>
  <c r="AZ199" i="2"/>
  <c r="AZ187" i="2"/>
  <c r="AZ175" i="2"/>
  <c r="AZ163" i="2"/>
  <c r="AY151" i="2"/>
  <c r="AZ151" i="2"/>
  <c r="AZ139" i="2"/>
  <c r="AZ127" i="2"/>
  <c r="AY115" i="2"/>
  <c r="AZ115" i="2"/>
  <c r="AZ103" i="2"/>
  <c r="AY91" i="2"/>
  <c r="AZ91" i="2"/>
  <c r="AZ79" i="2"/>
  <c r="AZ67" i="2"/>
  <c r="AZ55" i="2"/>
  <c r="AZ43" i="2"/>
  <c r="AY31" i="2"/>
  <c r="AZ31" i="2"/>
  <c r="AZ19" i="2"/>
  <c r="AY7" i="2"/>
  <c r="AZ7" i="2"/>
  <c r="AZ233" i="2"/>
  <c r="AY546" i="2"/>
  <c r="AZ546" i="2"/>
  <c r="AY534" i="2"/>
  <c r="AZ534" i="2"/>
  <c r="AY522" i="2"/>
  <c r="AZ522" i="2"/>
  <c r="AZ510" i="2"/>
  <c r="AY498" i="2"/>
  <c r="AZ498" i="2"/>
  <c r="AZ486" i="2"/>
  <c r="AY474" i="2"/>
  <c r="AZ474" i="2"/>
  <c r="AZ462" i="2"/>
  <c r="AY450" i="2"/>
  <c r="AZ450" i="2"/>
  <c r="AY438" i="2"/>
  <c r="AZ438" i="2"/>
  <c r="AY426" i="2"/>
  <c r="AZ426" i="2"/>
  <c r="AZ414" i="2"/>
  <c r="AY402" i="2"/>
  <c r="AZ402" i="2"/>
  <c r="AY390" i="2"/>
  <c r="AZ390" i="2"/>
  <c r="AY378" i="2"/>
  <c r="AZ378" i="2"/>
  <c r="AY366" i="2"/>
  <c r="AZ366" i="2"/>
  <c r="AZ354" i="2"/>
  <c r="AZ342" i="2"/>
  <c r="AZ330" i="2"/>
  <c r="AY318" i="2"/>
  <c r="AZ318" i="2"/>
  <c r="AZ306" i="2"/>
  <c r="AZ294" i="2"/>
  <c r="AZ282" i="2"/>
  <c r="AZ270" i="2"/>
  <c r="AZ258" i="2"/>
  <c r="AZ246" i="2"/>
  <c r="AZ234" i="2"/>
  <c r="AY222" i="2"/>
  <c r="AZ222" i="2"/>
  <c r="AY210" i="2"/>
  <c r="AZ210" i="2"/>
  <c r="AZ198" i="2"/>
  <c r="AZ186" i="2"/>
  <c r="AZ174" i="2"/>
  <c r="AY162" i="2"/>
  <c r="AZ162" i="2"/>
  <c r="AZ150" i="2"/>
  <c r="AZ138" i="2"/>
  <c r="AZ126" i="2"/>
  <c r="AY114" i="2"/>
  <c r="AZ114" i="2"/>
  <c r="AZ102" i="2"/>
  <c r="AZ90" i="2"/>
  <c r="AY78" i="2"/>
  <c r="AZ78" i="2"/>
  <c r="AZ66" i="2"/>
  <c r="AY54" i="2"/>
  <c r="AZ54" i="2"/>
  <c r="AY42" i="2"/>
  <c r="AZ42" i="2"/>
  <c r="AY30" i="2"/>
  <c r="AZ30" i="2"/>
  <c r="AY18" i="2"/>
  <c r="AZ18" i="2"/>
  <c r="AZ6" i="2"/>
  <c r="AZ809" i="2"/>
  <c r="AZ881" i="2"/>
  <c r="AY857" i="2"/>
  <c r="AZ857" i="2"/>
  <c r="AY845" i="2"/>
  <c r="AZ845" i="2"/>
  <c r="AZ833" i="2"/>
  <c r="AZ821" i="2"/>
  <c r="AY785" i="2"/>
  <c r="AZ785" i="2"/>
  <c r="AZ773" i="2"/>
  <c r="AZ761" i="2"/>
  <c r="AY749" i="2"/>
  <c r="AZ749" i="2"/>
  <c r="AY737" i="2"/>
  <c r="AZ737" i="2"/>
  <c r="AZ713" i="2"/>
  <c r="AZ701" i="2"/>
  <c r="AZ689" i="2"/>
  <c r="AZ677" i="2"/>
  <c r="AZ641" i="2"/>
  <c r="AZ629" i="2"/>
  <c r="AY617" i="2"/>
  <c r="AZ617" i="2"/>
  <c r="AY605" i="2"/>
  <c r="AZ605" i="2"/>
  <c r="AY593" i="2"/>
  <c r="AZ593" i="2"/>
  <c r="AY569" i="2"/>
  <c r="AZ569" i="2"/>
  <c r="AZ557" i="2"/>
  <c r="AY545" i="2"/>
  <c r="AZ545" i="2"/>
  <c r="AY533" i="2"/>
  <c r="AZ533" i="2"/>
  <c r="AZ509" i="2"/>
  <c r="AY497" i="2"/>
  <c r="AZ497" i="2"/>
  <c r="AY485" i="2"/>
  <c r="AZ485" i="2"/>
  <c r="AY473" i="2"/>
  <c r="AZ473" i="2"/>
  <c r="AZ461" i="2"/>
  <c r="AY449" i="2"/>
  <c r="AZ449" i="2"/>
  <c r="AZ425" i="2"/>
  <c r="AY413" i="2"/>
  <c r="AZ413" i="2"/>
  <c r="AZ401" i="2"/>
  <c r="AY389" i="2"/>
  <c r="AZ389" i="2"/>
  <c r="AZ365" i="2"/>
  <c r="AY353" i="2"/>
  <c r="AZ353" i="2"/>
  <c r="AY341" i="2"/>
  <c r="AZ341" i="2"/>
  <c r="AZ329" i="2"/>
  <c r="AZ317" i="2"/>
  <c r="AZ305" i="2"/>
  <c r="AY281" i="2"/>
  <c r="AZ281" i="2"/>
  <c r="AY269" i="2"/>
  <c r="AZ269" i="2"/>
  <c r="AZ257" i="2"/>
  <c r="AY245" i="2"/>
  <c r="AZ245" i="2"/>
  <c r="AY221" i="2"/>
  <c r="AZ221" i="2"/>
  <c r="AZ209" i="2"/>
  <c r="AZ197" i="2"/>
  <c r="AZ185" i="2"/>
  <c r="AY173" i="2"/>
  <c r="AZ173" i="2"/>
  <c r="AY161" i="2"/>
  <c r="AZ161" i="2"/>
  <c r="AZ137" i="2"/>
  <c r="AY125" i="2"/>
  <c r="AZ125" i="2"/>
  <c r="AZ113" i="2"/>
  <c r="AZ101" i="2"/>
  <c r="AY77" i="2"/>
  <c r="AZ77" i="2"/>
  <c r="AY65" i="2"/>
  <c r="AZ65" i="2"/>
  <c r="AZ53" i="2"/>
  <c r="AZ41" i="2"/>
  <c r="AZ29" i="2"/>
  <c r="AZ17" i="2"/>
  <c r="AY5" i="2"/>
  <c r="AZ5" i="2"/>
  <c r="AZ1742" i="2"/>
  <c r="AZ1718" i="2"/>
  <c r="AZ1682" i="2"/>
  <c r="AZ206" i="2"/>
  <c r="AY527" i="2"/>
  <c r="AY772" i="2"/>
  <c r="AY1735" i="2"/>
  <c r="AY1731" i="2"/>
  <c r="AY1727" i="2"/>
  <c r="AY1723" i="2"/>
  <c r="AY1683" i="2"/>
  <c r="AY1719" i="2"/>
  <c r="AY1715" i="2"/>
  <c r="AY1707" i="2"/>
  <c r="AY1675" i="2"/>
  <c r="AY1671" i="2"/>
  <c r="AY1730" i="2"/>
  <c r="AY1619" i="2"/>
  <c r="AY1607" i="2"/>
  <c r="AY1595" i="2"/>
  <c r="AY1583" i="2"/>
  <c r="AY1571" i="2"/>
  <c r="AY1559" i="2"/>
  <c r="AY1547" i="2"/>
  <c r="AY1523" i="2"/>
  <c r="AY1499" i="2"/>
  <c r="AY1451" i="2"/>
  <c r="AY1439" i="2"/>
  <c r="AY1318" i="2"/>
  <c r="AY1246" i="2"/>
  <c r="AY1126" i="2"/>
  <c r="AY1714" i="2"/>
  <c r="AY1710" i="2"/>
  <c r="AY1706" i="2"/>
  <c r="AY1694" i="2"/>
  <c r="AY1686" i="2"/>
  <c r="AY1670" i="2"/>
  <c r="AY1737" i="2"/>
  <c r="AY1733" i="2"/>
  <c r="AY1729" i="2"/>
  <c r="AY1709" i="2"/>
  <c r="AY1705" i="2"/>
  <c r="AY1693" i="2"/>
  <c r="AY1685" i="2"/>
  <c r="AY1681" i="2"/>
  <c r="AY1677" i="2"/>
  <c r="AY1673" i="2"/>
  <c r="AY1410" i="2"/>
  <c r="AY975" i="2"/>
  <c r="AY1663" i="2"/>
  <c r="AY1651" i="2"/>
  <c r="AY1603" i="2"/>
  <c r="AY1591" i="2"/>
  <c r="AY1579" i="2"/>
  <c r="AY1567" i="2"/>
  <c r="AY1555" i="2"/>
  <c r="AY1507" i="2"/>
  <c r="AY1495" i="2"/>
  <c r="AY1447" i="2"/>
  <c r="AY1435" i="2"/>
  <c r="AY1411" i="2"/>
  <c r="AY1375" i="2"/>
  <c r="AY1363" i="2"/>
  <c r="AY1339" i="2"/>
  <c r="AY1327" i="2"/>
  <c r="AY1315" i="2"/>
  <c r="AY1291" i="2"/>
  <c r="AY1279" i="2"/>
  <c r="AY1267" i="2"/>
  <c r="AY1255" i="2"/>
  <c r="AY1195" i="2"/>
  <c r="AY1183" i="2"/>
  <c r="AY1159" i="2"/>
  <c r="AY1147" i="2"/>
  <c r="AY1135" i="2"/>
  <c r="AY1123" i="2"/>
  <c r="AY1075" i="2"/>
  <c r="AY1063" i="2"/>
  <c r="AY1051" i="2"/>
  <c r="AY1039" i="2"/>
  <c r="AY1027" i="2"/>
  <c r="AY979" i="2"/>
  <c r="AY967" i="2"/>
  <c r="AY943" i="2"/>
  <c r="AY919" i="2"/>
  <c r="AY871" i="2"/>
  <c r="AY859" i="2"/>
  <c r="AY835" i="2"/>
  <c r="AY823" i="2"/>
  <c r="AY811" i="2"/>
  <c r="AY691" i="2"/>
  <c r="AY403" i="2"/>
  <c r="AY259" i="2"/>
  <c r="AY1662" i="2"/>
  <c r="AY1614" i="2"/>
  <c r="AY1602" i="2"/>
  <c r="AY1590" i="2"/>
  <c r="AY1578" i="2"/>
  <c r="AY1530" i="2"/>
  <c r="AY1518" i="2"/>
  <c r="AY1506" i="2"/>
  <c r="AY1482" i="2"/>
  <c r="AY1470" i="2"/>
  <c r="AY1458" i="2"/>
  <c r="AY1446" i="2"/>
  <c r="AY1422" i="2"/>
  <c r="AY1398" i="2"/>
  <c r="AY1374" i="2"/>
  <c r="AY1350" i="2"/>
  <c r="AY1338" i="2"/>
  <c r="AY1326" i="2"/>
  <c r="AY1314" i="2"/>
  <c r="AY1302" i="2"/>
  <c r="AY1290" i="2"/>
  <c r="AY1278" i="2"/>
  <c r="AY1266" i="2"/>
  <c r="AY1254" i="2"/>
  <c r="AY1242" i="2"/>
  <c r="AY1230" i="2"/>
  <c r="AY1182" i="2"/>
  <c r="AY1158" i="2"/>
  <c r="AY1146" i="2"/>
  <c r="AY1134" i="2"/>
  <c r="AY1122" i="2"/>
  <c r="AY1110" i="2"/>
  <c r="AY1086" i="2"/>
  <c r="AY1062" i="2"/>
  <c r="AY1038" i="2"/>
  <c r="AY1014" i="2"/>
  <c r="AY1002" i="2"/>
  <c r="AY978" i="2"/>
  <c r="AY1661" i="2"/>
  <c r="AY1649" i="2"/>
  <c r="AY1637" i="2"/>
  <c r="AY1625" i="2"/>
  <c r="AY1589" i="2"/>
  <c r="AY1577" i="2"/>
  <c r="AY1565" i="2"/>
  <c r="AY1553" i="2"/>
  <c r="AY1541" i="2"/>
  <c r="AY1529" i="2"/>
  <c r="AY1517" i="2"/>
  <c r="AY1505" i="2"/>
  <c r="AY1493" i="2"/>
  <c r="AY1469" i="2"/>
  <c r="AY1445" i="2"/>
  <c r="AY1433" i="2"/>
  <c r="AY1421" i="2"/>
  <c r="AY1409" i="2"/>
  <c r="AY1385" i="2"/>
  <c r="AY1373" i="2"/>
  <c r="AY1313" i="2"/>
  <c r="AY1253" i="2"/>
  <c r="AY1241" i="2"/>
  <c r="AY1229" i="2"/>
  <c r="AY1217" i="2"/>
  <c r="AY1169" i="2"/>
  <c r="AY1097" i="2"/>
  <c r="AY629" i="2"/>
  <c r="AY197" i="2"/>
  <c r="AY113" i="2"/>
  <c r="AY29" i="2"/>
  <c r="AY1660" i="2"/>
  <c r="AY1648" i="2"/>
  <c r="AY1624" i="2"/>
  <c r="AY1600" i="2"/>
  <c r="AY1588" i="2"/>
  <c r="AY1576" i="2"/>
  <c r="AY1528" i="2"/>
  <c r="AY1516" i="2"/>
  <c r="AY1492" i="2"/>
  <c r="AY1480" i="2"/>
  <c r="AY1444" i="2"/>
  <c r="AY1420" i="2"/>
  <c r="AY1408" i="2"/>
  <c r="AY1396" i="2"/>
  <c r="AY1384" i="2"/>
  <c r="AY1372" i="2"/>
  <c r="AY1360" i="2"/>
  <c r="AY1348" i="2"/>
  <c r="AY1336" i="2"/>
  <c r="AY1324" i="2"/>
  <c r="AY1312" i="2"/>
  <c r="AY1300" i="2"/>
  <c r="AY1276" i="2"/>
  <c r="AY1264" i="2"/>
  <c r="AY1228" i="2"/>
  <c r="AY1192" i="2"/>
  <c r="AY1180" i="2"/>
  <c r="AY1168" i="2"/>
  <c r="AY1156" i="2"/>
  <c r="AY1132" i="2"/>
  <c r="AY1072" i="2"/>
  <c r="AY1060" i="2"/>
  <c r="AY1048" i="2"/>
  <c r="AY1036" i="2"/>
  <c r="AY1024" i="2"/>
  <c r="AY1000" i="2"/>
  <c r="AY988" i="2"/>
  <c r="AY976" i="2"/>
  <c r="AY964" i="2"/>
  <c r="AY904" i="2"/>
  <c r="AY892" i="2"/>
  <c r="AY868" i="2"/>
  <c r="AY856" i="2"/>
  <c r="AY844" i="2"/>
  <c r="AY808" i="2"/>
  <c r="AY568" i="2"/>
  <c r="AY424" i="2"/>
  <c r="AY136" i="2"/>
  <c r="AY1740" i="2"/>
  <c r="AY1728" i="2"/>
  <c r="AY1724" i="2"/>
  <c r="AY1720" i="2"/>
  <c r="AY1716" i="2"/>
  <c r="AY1712" i="2"/>
  <c r="AY1708" i="2"/>
  <c r="AY1696" i="2"/>
  <c r="AY1692" i="2"/>
  <c r="AY1688" i="2"/>
  <c r="AY1684" i="2"/>
  <c r="AY1680" i="2"/>
  <c r="AY1672" i="2"/>
  <c r="AY1659" i="2"/>
  <c r="AY1647" i="2"/>
  <c r="AY1635" i="2"/>
  <c r="AY1623" i="2"/>
  <c r="AY1611" i="2"/>
  <c r="AY1587" i="2"/>
  <c r="AY1551" i="2"/>
  <c r="AY1527" i="2"/>
  <c r="AY1479" i="2"/>
  <c r="AY1467" i="2"/>
  <c r="AY1443" i="2"/>
  <c r="AY1431" i="2"/>
  <c r="AY1407" i="2"/>
  <c r="AY1395" i="2"/>
  <c r="AY1383" i="2"/>
  <c r="AY1371" i="2"/>
  <c r="AY1347" i="2"/>
  <c r="AY1323" i="2"/>
  <c r="AY1299" i="2"/>
  <c r="AY1263" i="2"/>
  <c r="AY1251" i="2"/>
  <c r="AY1239" i="2"/>
  <c r="AY1227" i="2"/>
  <c r="AY1215" i="2"/>
  <c r="AY1191" i="2"/>
  <c r="AY1179" i="2"/>
  <c r="AY1155" i="2"/>
  <c r="AY1119" i="2"/>
  <c r="AY1107" i="2"/>
  <c r="AY1083" i="2"/>
  <c r="AY1071" i="2"/>
  <c r="AY987" i="2"/>
  <c r="AY951" i="2"/>
  <c r="AY939" i="2"/>
  <c r="AY903" i="2"/>
  <c r="AY891" i="2"/>
  <c r="AY879" i="2"/>
  <c r="AY843" i="2"/>
  <c r="AY819" i="2"/>
  <c r="AY807" i="2"/>
  <c r="AY795" i="2"/>
  <c r="AY783" i="2"/>
  <c r="AY771" i="2"/>
  <c r="AY747" i="2"/>
  <c r="AY723" i="2"/>
  <c r="AY699" i="2"/>
  <c r="AY687" i="2"/>
  <c r="AY663" i="2"/>
  <c r="AY651" i="2"/>
  <c r="AY639" i="2"/>
  <c r="AY579" i="2"/>
  <c r="AY555" i="2"/>
  <c r="AY543" i="2"/>
  <c r="AY531" i="2"/>
  <c r="AY519" i="2"/>
  <c r="AY507" i="2"/>
  <c r="AY495" i="2"/>
  <c r="AY447" i="2"/>
  <c r="AY435" i="2"/>
  <c r="AY411" i="2"/>
  <c r="AY351" i="2"/>
  <c r="AY339" i="2"/>
  <c r="AY327" i="2"/>
  <c r="AY315" i="2"/>
  <c r="AY303" i="2"/>
  <c r="AY255" i="2"/>
  <c r="AY243" i="2"/>
  <c r="AY231" i="2"/>
  <c r="AY219" i="2"/>
  <c r="AY183" i="2"/>
  <c r="AY171" i="2"/>
  <c r="AY147" i="2"/>
  <c r="AY135" i="2"/>
  <c r="AY87" i="2"/>
  <c r="AY63" i="2"/>
  <c r="AY51" i="2"/>
  <c r="AY39" i="2"/>
  <c r="AY27" i="2"/>
  <c r="AY15" i="2"/>
  <c r="AY3" i="2"/>
  <c r="AY1658" i="2"/>
  <c r="AY1598" i="2"/>
  <c r="AY1574" i="2"/>
  <c r="AY1562" i="2"/>
  <c r="AY1526" i="2"/>
  <c r="AY1454" i="2"/>
  <c r="AY1442" i="2"/>
  <c r="AY1406" i="2"/>
  <c r="AY1394" i="2"/>
  <c r="AY1358" i="2"/>
  <c r="AY1346" i="2"/>
  <c r="AY1298" i="2"/>
  <c r="AY1274" i="2"/>
  <c r="AY1262" i="2"/>
  <c r="AY1250" i="2"/>
  <c r="AY1226" i="2"/>
  <c r="AY1214" i="2"/>
  <c r="AY1202" i="2"/>
  <c r="AY1190" i="2"/>
  <c r="AY734" i="2"/>
  <c r="AY590" i="2"/>
  <c r="AY446" i="2"/>
  <c r="AY302" i="2"/>
  <c r="AY158" i="2"/>
  <c r="AY1669" i="2"/>
  <c r="AY1657" i="2"/>
  <c r="AY1645" i="2"/>
  <c r="AY1621" i="2"/>
  <c r="AY1597" i="2"/>
  <c r="AY1573" i="2"/>
  <c r="AY1549" i="2"/>
  <c r="AY1537" i="2"/>
  <c r="AY1513" i="2"/>
  <c r="AY1489" i="2"/>
  <c r="AY1477" i="2"/>
  <c r="AY1465" i="2"/>
  <c r="AY1429" i="2"/>
  <c r="AY1417" i="2"/>
  <c r="AY1381" i="2"/>
  <c r="AY1369" i="2"/>
  <c r="AY1345" i="2"/>
  <c r="AY1333" i="2"/>
  <c r="AY1297" i="2"/>
  <c r="AY1285" i="2"/>
  <c r="AY1261" i="2"/>
  <c r="AY1249" i="2"/>
  <c r="AY1225" i="2"/>
  <c r="AY1189" i="2"/>
  <c r="AY1177" i="2"/>
  <c r="AY1165" i="2"/>
  <c r="AY1141" i="2"/>
  <c r="AY1129" i="2"/>
  <c r="AY1117" i="2"/>
  <c r="AY1093" i="2"/>
  <c r="AY1081" i="2"/>
  <c r="AY1045" i="2"/>
  <c r="AY1021" i="2"/>
  <c r="AY997" i="2"/>
  <c r="AY985" i="2"/>
  <c r="AY973" i="2"/>
  <c r="AY961" i="2"/>
  <c r="AY937" i="2"/>
  <c r="AY925" i="2"/>
  <c r="AY913" i="2"/>
  <c r="AY1668" i="2"/>
  <c r="AY1656" i="2"/>
  <c r="AY1632" i="2"/>
  <c r="AY1620" i="2"/>
  <c r="AY1572" i="2"/>
  <c r="AY1548" i="2"/>
  <c r="AY1524" i="2"/>
  <c r="AY1512" i="2"/>
  <c r="AY1500" i="2"/>
  <c r="AY1452" i="2"/>
  <c r="AY1428" i="2"/>
  <c r="AY1416" i="2"/>
  <c r="AY1380" i="2"/>
  <c r="AY1356" i="2"/>
  <c r="AY1344" i="2"/>
  <c r="AY1320" i="2"/>
  <c r="AY1296" i="2"/>
  <c r="AY1284" i="2"/>
  <c r="AY1260" i="2"/>
  <c r="AY1248" i="2"/>
  <c r="AY1236" i="2"/>
  <c r="AY1200" i="2"/>
  <c r="AY1188" i="2"/>
  <c r="AY1164" i="2"/>
  <c r="AY1152" i="2"/>
  <c r="AY1128" i="2"/>
  <c r="AY1068" i="2"/>
  <c r="AY1044" i="2"/>
  <c r="AY984" i="2"/>
  <c r="AY960" i="2"/>
  <c r="AY948" i="2"/>
  <c r="AY936" i="2"/>
  <c r="AY1415" i="2"/>
  <c r="AY1379" i="2"/>
  <c r="AY1367" i="2"/>
  <c r="AY1343" i="2"/>
  <c r="AY1319" i="2"/>
  <c r="AY1283" i="2"/>
  <c r="AY1271" i="2"/>
  <c r="AY1247" i="2"/>
  <c r="AY1223" i="2"/>
  <c r="AY1211" i="2"/>
  <c r="AY1199" i="2"/>
  <c r="AY1187" i="2"/>
  <c r="AY1163" i="2"/>
  <c r="AY1139" i="2"/>
  <c r="AY1127" i="2"/>
  <c r="AY1115" i="2"/>
  <c r="AY1091" i="2"/>
  <c r="AY1067" i="2"/>
  <c r="AY1055" i="2"/>
  <c r="AY1043" i="2"/>
  <c r="AY1031" i="2"/>
  <c r="AY959" i="2"/>
  <c r="AY911" i="2"/>
  <c r="AY383" i="2"/>
  <c r="AY239" i="2"/>
  <c r="AY1654" i="2"/>
  <c r="AY1606" i="2"/>
  <c r="AY1594" i="2"/>
  <c r="AY1570" i="2"/>
  <c r="AY1558" i="2"/>
  <c r="AY1546" i="2"/>
  <c r="AY1534" i="2"/>
  <c r="AY1510" i="2"/>
  <c r="AY1462" i="2"/>
  <c r="AY1450" i="2"/>
  <c r="AY1438" i="2"/>
  <c r="AY1402" i="2"/>
  <c r="AY1378" i="2"/>
  <c r="AY1354" i="2"/>
  <c r="AY1342" i="2"/>
  <c r="AY1330" i="2"/>
  <c r="AY1306" i="2"/>
  <c r="AY1294" i="2"/>
  <c r="AY1258" i="2"/>
  <c r="AY1234" i="2"/>
  <c r="AY1210" i="2"/>
  <c r="AY1198" i="2"/>
  <c r="AY1174" i="2"/>
  <c r="AY1150" i="2"/>
  <c r="AY1138" i="2"/>
  <c r="AY1102" i="2"/>
  <c r="AY1078" i="2"/>
  <c r="AY1054" i="2"/>
  <c r="AY1042" i="2"/>
  <c r="AY1018" i="2"/>
  <c r="AY1006" i="2"/>
  <c r="AY826" i="2"/>
  <c r="AY790" i="2"/>
  <c r="AY466" i="2"/>
  <c r="AY178" i="2"/>
  <c r="AY1641" i="2"/>
  <c r="AY1617" i="2"/>
  <c r="AY1605" i="2"/>
  <c r="AY1581" i="2"/>
  <c r="AY1557" i="2"/>
  <c r="AY1533" i="2"/>
  <c r="AY1497" i="2"/>
  <c r="AY1485" i="2"/>
  <c r="AY1461" i="2"/>
  <c r="AY1437" i="2"/>
  <c r="AY1425" i="2"/>
  <c r="AY1341" i="2"/>
  <c r="AY1317" i="2"/>
  <c r="AY1305" i="2"/>
  <c r="AY1293" i="2"/>
  <c r="AY1257" i="2"/>
  <c r="AY1209" i="2"/>
  <c r="AY1185" i="2"/>
  <c r="AY1077" i="2"/>
  <c r="AY1065" i="2"/>
  <c r="AY1053" i="2"/>
  <c r="AY1041" i="2"/>
  <c r="AY1029" i="2"/>
  <c r="AY1017" i="2"/>
  <c r="AY981" i="2"/>
  <c r="AY969" i="2"/>
  <c r="AY921" i="2"/>
  <c r="AY1652" i="2"/>
  <c r="AY1616" i="2"/>
  <c r="AY1604" i="2"/>
  <c r="AY1592" i="2"/>
  <c r="AY1568" i="2"/>
  <c r="AY1556" i="2"/>
  <c r="AY1544" i="2"/>
  <c r="AY1532" i="2"/>
  <c r="AY1508" i="2"/>
  <c r="AY1496" i="2"/>
  <c r="AY1472" i="2"/>
  <c r="AY1460" i="2"/>
  <c r="AY1424" i="2"/>
  <c r="AY1400" i="2"/>
  <c r="AY1388" i="2"/>
  <c r="AY1376" i="2"/>
  <c r="AY1364" i="2"/>
  <c r="AY1340" i="2"/>
  <c r="AY1328" i="2"/>
  <c r="AY1316" i="2"/>
  <c r="AY1304" i="2"/>
  <c r="AY1292" i="2"/>
  <c r="AY1280" i="2"/>
  <c r="AY1220" i="2"/>
  <c r="AY1148" i="2"/>
  <c r="AY1136" i="2"/>
  <c r="AY1124" i="2"/>
  <c r="AY1100" i="2"/>
  <c r="AY1088" i="2"/>
  <c r="AY1052" i="2"/>
  <c r="AY956" i="2"/>
  <c r="AY932" i="2"/>
  <c r="AY920" i="2"/>
  <c r="AY908" i="2"/>
  <c r="AY812" i="2"/>
  <c r="AY788" i="2"/>
  <c r="AY776" i="2"/>
  <c r="AY764" i="2"/>
  <c r="AY752" i="2"/>
  <c r="AY740" i="2"/>
  <c r="AY704" i="2"/>
  <c r="AY692" i="2"/>
  <c r="AY680" i="2"/>
  <c r="AY668" i="2"/>
  <c r="AY1178" i="2"/>
  <c r="AY1154" i="2"/>
  <c r="AY1142" i="2"/>
  <c r="AY1130" i="2"/>
  <c r="AY1094" i="2"/>
  <c r="AY1070" i="2"/>
  <c r="AY1058" i="2"/>
  <c r="AY1046" i="2"/>
  <c r="AY1034" i="2"/>
  <c r="AY1022" i="2"/>
  <c r="AY1010" i="2"/>
  <c r="AY998" i="2"/>
  <c r="AY974" i="2"/>
  <c r="AY950" i="2"/>
  <c r="AY938" i="2"/>
  <c r="AY926" i="2"/>
  <c r="AY902" i="2"/>
  <c r="AY878" i="2"/>
  <c r="AY854" i="2"/>
  <c r="AY842" i="2"/>
  <c r="AY830" i="2"/>
  <c r="AY818" i="2"/>
  <c r="AY806" i="2"/>
  <c r="AY794" i="2"/>
  <c r="AY782" i="2"/>
  <c r="AY758" i="2"/>
  <c r="AY698" i="2"/>
  <c r="AY686" i="2"/>
  <c r="AY674" i="2"/>
  <c r="AY662" i="2"/>
  <c r="AY650" i="2"/>
  <c r="AY638" i="2"/>
  <c r="AY626" i="2"/>
  <c r="AY602" i="2"/>
  <c r="AY566" i="2"/>
  <c r="AY554" i="2"/>
  <c r="AY542" i="2"/>
  <c r="AY518" i="2"/>
  <c r="AY494" i="2"/>
  <c r="AY470" i="2"/>
  <c r="AY434" i="2"/>
  <c r="AY386" i="2"/>
  <c r="AY374" i="2"/>
  <c r="AY362" i="2"/>
  <c r="AY338" i="2"/>
  <c r="AY266" i="2"/>
  <c r="AY242" i="2"/>
  <c r="AY230" i="2"/>
  <c r="AY218" i="2"/>
  <c r="AY170" i="2"/>
  <c r="AY146" i="2"/>
  <c r="AY134" i="2"/>
  <c r="AY122" i="2"/>
  <c r="AY110" i="2"/>
  <c r="AY98" i="2"/>
  <c r="AY86" i="2"/>
  <c r="AY74" i="2"/>
  <c r="AY62" i="2"/>
  <c r="AY50" i="2"/>
  <c r="AY38" i="2"/>
  <c r="AY14" i="2"/>
  <c r="AY889" i="2"/>
  <c r="AY877" i="2"/>
  <c r="AY865" i="2"/>
  <c r="AY829" i="2"/>
  <c r="AY793" i="2"/>
  <c r="AY781" i="2"/>
  <c r="AY769" i="2"/>
  <c r="AY757" i="2"/>
  <c r="AY745" i="2"/>
  <c r="AY733" i="2"/>
  <c r="AY721" i="2"/>
  <c r="AY697" i="2"/>
  <c r="AY637" i="2"/>
  <c r="AY613" i="2"/>
  <c r="AY601" i="2"/>
  <c r="AY589" i="2"/>
  <c r="AY541" i="2"/>
  <c r="AY529" i="2"/>
  <c r="AY505" i="2"/>
  <c r="AY493" i="2"/>
  <c r="AY469" i="2"/>
  <c r="AY457" i="2"/>
  <c r="AY421" i="2"/>
  <c r="AY409" i="2"/>
  <c r="AY397" i="2"/>
  <c r="AY373" i="2"/>
  <c r="AY361" i="2"/>
  <c r="AY241" i="2"/>
  <c r="AY217" i="2"/>
  <c r="AY205" i="2"/>
  <c r="AY181" i="2"/>
  <c r="AY169" i="2"/>
  <c r="AY145" i="2"/>
  <c r="AY133" i="2"/>
  <c r="AY121" i="2"/>
  <c r="AY109" i="2"/>
  <c r="AY49" i="2"/>
  <c r="AY37" i="2"/>
  <c r="AY888" i="2"/>
  <c r="AY852" i="2"/>
  <c r="AY840" i="2"/>
  <c r="AY828" i="2"/>
  <c r="AY816" i="2"/>
  <c r="AY804" i="2"/>
  <c r="AY792" i="2"/>
  <c r="AY768" i="2"/>
  <c r="AY720" i="2"/>
  <c r="AY708" i="2"/>
  <c r="AY696" i="2"/>
  <c r="AY684" i="2"/>
  <c r="AY672" i="2"/>
  <c r="AY660" i="2"/>
  <c r="AY624" i="2"/>
  <c r="AY612" i="2"/>
  <c r="AY600" i="2"/>
  <c r="AY588" i="2"/>
  <c r="AY576" i="2"/>
  <c r="AY564" i="2"/>
  <c r="AY552" i="2"/>
  <c r="AY540" i="2"/>
  <c r="AY528" i="2"/>
  <c r="AY504" i="2"/>
  <c r="AY492" i="2"/>
  <c r="AY480" i="2"/>
  <c r="AY456" i="2"/>
  <c r="AY444" i="2"/>
  <c r="AY432" i="2"/>
  <c r="AY372" i="2"/>
  <c r="AY336" i="2"/>
  <c r="AY276" i="2"/>
  <c r="AY264" i="2"/>
  <c r="AY240" i="2"/>
  <c r="AY216" i="2"/>
  <c r="AY144" i="2"/>
  <c r="AY132" i="2"/>
  <c r="AY96" i="2"/>
  <c r="AY84" i="2"/>
  <c r="AY60" i="2"/>
  <c r="AY48" i="2"/>
  <c r="AY12" i="2"/>
  <c r="AY1019" i="2"/>
  <c r="AY1007" i="2"/>
  <c r="AY995" i="2"/>
  <c r="AY983" i="2"/>
  <c r="AY923" i="2"/>
  <c r="AY875" i="2"/>
  <c r="AY863" i="2"/>
  <c r="AY839" i="2"/>
  <c r="AY803" i="2"/>
  <c r="AY791" i="2"/>
  <c r="AY755" i="2"/>
  <c r="AY743" i="2"/>
  <c r="AY719" i="2"/>
  <c r="AY695" i="2"/>
  <c r="AY659" i="2"/>
  <c r="AY647" i="2"/>
  <c r="AY623" i="2"/>
  <c r="AY611" i="2"/>
  <c r="AY599" i="2"/>
  <c r="AY563" i="2"/>
  <c r="AY551" i="2"/>
  <c r="AY539" i="2"/>
  <c r="AY515" i="2"/>
  <c r="AY491" i="2"/>
  <c r="AY479" i="2"/>
  <c r="AY443" i="2"/>
  <c r="AY431" i="2"/>
  <c r="AY419" i="2"/>
  <c r="AY407" i="2"/>
  <c r="AY395" i="2"/>
  <c r="AY371" i="2"/>
  <c r="AY359" i="2"/>
  <c r="AY347" i="2"/>
  <c r="AY335" i="2"/>
  <c r="AY323" i="2"/>
  <c r="AY299" i="2"/>
  <c r="AY215" i="2"/>
  <c r="AY191" i="2"/>
  <c r="AY179" i="2"/>
  <c r="AY167" i="2"/>
  <c r="AY131" i="2"/>
  <c r="AY95" i="2"/>
  <c r="AY83" i="2"/>
  <c r="AY71" i="2"/>
  <c r="AY59" i="2"/>
  <c r="AY35" i="2"/>
  <c r="AY23" i="2"/>
  <c r="AY11" i="2"/>
  <c r="AY994" i="2"/>
  <c r="AY982" i="2"/>
  <c r="AY946" i="2"/>
  <c r="AY910" i="2"/>
  <c r="AY886" i="2"/>
  <c r="AY874" i="2"/>
  <c r="AY838" i="2"/>
  <c r="AY766" i="2"/>
  <c r="AY742" i="2"/>
  <c r="AY730" i="2"/>
  <c r="AY718" i="2"/>
  <c r="AY694" i="2"/>
  <c r="AY670" i="2"/>
  <c r="AY574" i="2"/>
  <c r="AY514" i="2"/>
  <c r="AY490" i="2"/>
  <c r="AY478" i="2"/>
  <c r="AY430" i="2"/>
  <c r="AY418" i="2"/>
  <c r="AY406" i="2"/>
  <c r="AY394" i="2"/>
  <c r="AY382" i="2"/>
  <c r="AY334" i="2"/>
  <c r="AY310" i="2"/>
  <c r="AY298" i="2"/>
  <c r="AY274" i="2"/>
  <c r="AY262" i="2"/>
  <c r="AY250" i="2"/>
  <c r="AY214" i="2"/>
  <c r="AY202" i="2"/>
  <c r="AY190" i="2"/>
  <c r="AY154" i="2"/>
  <c r="AY142" i="2"/>
  <c r="AY130" i="2"/>
  <c r="AY106" i="2"/>
  <c r="AY82" i="2"/>
  <c r="AY70" i="2"/>
  <c r="AY46" i="2"/>
  <c r="AY22" i="2"/>
  <c r="AY10" i="2"/>
  <c r="AY897" i="2"/>
  <c r="AY873" i="2"/>
  <c r="AY825" i="2"/>
  <c r="AY789" i="2"/>
  <c r="AY777" i="2"/>
  <c r="AY765" i="2"/>
  <c r="AY741" i="2"/>
  <c r="AY681" i="2"/>
  <c r="AY669" i="2"/>
  <c r="AY633" i="2"/>
  <c r="AY621" i="2"/>
  <c r="AY609" i="2"/>
  <c r="AY597" i="2"/>
  <c r="AY585" i="2"/>
  <c r="AY573" i="2"/>
  <c r="AY561" i="2"/>
  <c r="AY525" i="2"/>
  <c r="AY513" i="2"/>
  <c r="AY501" i="2"/>
  <c r="AY489" i="2"/>
  <c r="AY477" i="2"/>
  <c r="AY465" i="2"/>
  <c r="AY453" i="2"/>
  <c r="AY429" i="2"/>
  <c r="AY405" i="2"/>
  <c r="AY381" i="2"/>
  <c r="AY369" i="2"/>
  <c r="AY357" i="2"/>
  <c r="AY321" i="2"/>
  <c r="AY297" i="2"/>
  <c r="AY285" i="2"/>
  <c r="AY261" i="2"/>
  <c r="AY249" i="2"/>
  <c r="AY225" i="2"/>
  <c r="AY213" i="2"/>
  <c r="AY201" i="2"/>
  <c r="AY189" i="2"/>
  <c r="AY177" i="2"/>
  <c r="AY165" i="2"/>
  <c r="AY129" i="2"/>
  <c r="AY105" i="2"/>
  <c r="AY81" i="2"/>
  <c r="AY57" i="2"/>
  <c r="AY33" i="2"/>
  <c r="AY656" i="2"/>
  <c r="AY632" i="2"/>
  <c r="AY620" i="2"/>
  <c r="AY608" i="2"/>
  <c r="AY572" i="2"/>
  <c r="AY524" i="2"/>
  <c r="AY512" i="2"/>
  <c r="AY416" i="2"/>
  <c r="AY392" i="2"/>
  <c r="AY380" i="2"/>
  <c r="AY368" i="2"/>
  <c r="AY356" i="2"/>
  <c r="AY344" i="2"/>
  <c r="AY308" i="2"/>
  <c r="AY296" i="2"/>
  <c r="AY284" i="2"/>
  <c r="AY272" i="2"/>
  <c r="AY248" i="2"/>
  <c r="AY224" i="2"/>
  <c r="AY212" i="2"/>
  <c r="AY200" i="2"/>
  <c r="AY188" i="2"/>
  <c r="AY176" i="2"/>
  <c r="AY164" i="2"/>
  <c r="AY152" i="2"/>
  <c r="AY140" i="2"/>
  <c r="AY128" i="2"/>
  <c r="AY116" i="2"/>
  <c r="AY92" i="2"/>
  <c r="AY68" i="2"/>
  <c r="AY44" i="2"/>
  <c r="AY32" i="2"/>
  <c r="AY8" i="2"/>
  <c r="AY763" i="2"/>
  <c r="AY751" i="2"/>
  <c r="AY703" i="2"/>
  <c r="AY679" i="2"/>
  <c r="AY667" i="2"/>
  <c r="AY655" i="2"/>
  <c r="AY619" i="2"/>
  <c r="AY607" i="2"/>
  <c r="AY595" i="2"/>
  <c r="AY583" i="2"/>
  <c r="AY523" i="2"/>
  <c r="AY475" i="2"/>
  <c r="AY451" i="2"/>
  <c r="AY439" i="2"/>
  <c r="AY391" i="2"/>
  <c r="AY367" i="2"/>
  <c r="AY355" i="2"/>
  <c r="AY331" i="2"/>
  <c r="AY307" i="2"/>
  <c r="AY295" i="2"/>
  <c r="AY271" i="2"/>
  <c r="AY223" i="2"/>
  <c r="AY199" i="2"/>
  <c r="AY187" i="2"/>
  <c r="AY175" i="2"/>
  <c r="AY163" i="2"/>
  <c r="AY139" i="2"/>
  <c r="AY127" i="2"/>
  <c r="AY103" i="2"/>
  <c r="AY79" i="2"/>
  <c r="AY67" i="2"/>
  <c r="AY55" i="2"/>
  <c r="AY43" i="2"/>
  <c r="AY19" i="2"/>
  <c r="AY966" i="2"/>
  <c r="AY954" i="2"/>
  <c r="AY942" i="2"/>
  <c r="AY918" i="2"/>
  <c r="AY870" i="2"/>
  <c r="AY858" i="2"/>
  <c r="AY846" i="2"/>
  <c r="AY834" i="2"/>
  <c r="AY822" i="2"/>
  <c r="AY798" i="2"/>
  <c r="AY774" i="2"/>
  <c r="AY762" i="2"/>
  <c r="AY750" i="2"/>
  <c r="AY738" i="2"/>
  <c r="AY726" i="2"/>
  <c r="AY714" i="2"/>
  <c r="AY702" i="2"/>
  <c r="AY690" i="2"/>
  <c r="AY678" i="2"/>
  <c r="AY630" i="2"/>
  <c r="AY618" i="2"/>
  <c r="AY606" i="2"/>
  <c r="AY510" i="2"/>
  <c r="AY486" i="2"/>
  <c r="AY462" i="2"/>
  <c r="AY414" i="2"/>
  <c r="AY354" i="2"/>
  <c r="AY342" i="2"/>
  <c r="AY330" i="2"/>
  <c r="AY306" i="2"/>
  <c r="AY294" i="2"/>
  <c r="AY282" i="2"/>
  <c r="AY270" i="2"/>
  <c r="AY258" i="2"/>
  <c r="AY246" i="2"/>
  <c r="AY234" i="2"/>
  <c r="AY198" i="2"/>
  <c r="AY186" i="2"/>
  <c r="AY174" i="2"/>
  <c r="AY150" i="2"/>
  <c r="AY138" i="2"/>
  <c r="AY126" i="2"/>
  <c r="AY102" i="2"/>
  <c r="AY90" i="2"/>
  <c r="AY66" i="2"/>
  <c r="AY6" i="2"/>
  <c r="AY1085" i="2"/>
  <c r="AY1073" i="2"/>
  <c r="AY1061" i="2"/>
  <c r="AY1049" i="2"/>
  <c r="AY1037" i="2"/>
  <c r="AY1025" i="2"/>
  <c r="AY1013" i="2"/>
  <c r="AY965" i="2"/>
  <c r="AY941" i="2"/>
  <c r="AY929" i="2"/>
  <c r="AY905" i="2"/>
  <c r="AY881" i="2"/>
  <c r="AY869" i="2"/>
  <c r="AY833" i="2"/>
  <c r="AY821" i="2"/>
  <c r="AY797" i="2"/>
  <c r="AY773" i="2"/>
  <c r="AY761" i="2"/>
  <c r="AY713" i="2"/>
  <c r="AY701" i="2"/>
  <c r="AY689" i="2"/>
  <c r="AY677" i="2"/>
  <c r="AY641" i="2"/>
  <c r="AY581" i="2"/>
  <c r="AY557" i="2"/>
  <c r="AY521" i="2"/>
  <c r="AY509" i="2"/>
  <c r="AY461" i="2"/>
  <c r="AY437" i="2"/>
  <c r="AY425" i="2"/>
  <c r="AY401" i="2"/>
  <c r="AY377" i="2"/>
  <c r="AY365" i="2"/>
  <c r="AY329" i="2"/>
  <c r="AY317" i="2"/>
  <c r="AY305" i="2"/>
  <c r="AY293" i="2"/>
  <c r="AY257" i="2"/>
  <c r="AY209" i="2"/>
  <c r="AY185" i="2"/>
  <c r="AY137" i="2"/>
  <c r="AY101" i="2"/>
  <c r="AY53" i="2"/>
  <c r="AY41" i="2"/>
  <c r="AY17" i="2"/>
  <c r="AY832" i="2"/>
  <c r="AY820" i="2"/>
  <c r="AY784" i="2"/>
  <c r="AY748" i="2"/>
  <c r="AY724" i="2"/>
  <c r="AY700" i="2"/>
  <c r="AY676" i="2"/>
  <c r="AY664" i="2"/>
  <c r="AY652" i="2"/>
  <c r="AY640" i="2"/>
  <c r="AY616" i="2"/>
  <c r="AY604" i="2"/>
  <c r="AY592" i="2"/>
  <c r="AY580" i="2"/>
  <c r="AY556" i="2"/>
  <c r="AY532" i="2"/>
  <c r="AY472" i="2"/>
  <c r="AY448" i="2"/>
  <c r="AY436" i="2"/>
  <c r="AY412" i="2"/>
  <c r="AY400" i="2"/>
  <c r="AY376" i="2"/>
  <c r="AY352" i="2"/>
  <c r="AY316" i="2"/>
  <c r="AY304" i="2"/>
  <c r="AY268" i="2"/>
  <c r="AY256" i="2"/>
  <c r="AY244" i="2"/>
  <c r="AY232" i="2"/>
  <c r="AY220" i="2"/>
  <c r="AY208" i="2"/>
  <c r="AY196" i="2"/>
  <c r="AY184" i="2"/>
  <c r="AY100" i="2"/>
  <c r="AY64" i="2"/>
  <c r="AY5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9C3B645-EE28-41EB-9DEA-5CEAAB8E8AF3}" keepAlive="1" name="Query - dummy_dataset" description="Connection to the 'dummy_dataset' query in the workbook." type="5" refreshedVersion="6" background="1" saveData="1">
    <dbPr connection="Provider=Microsoft.Mashup.OleDb.1;Data Source=$Workbook$;Location=dummy_dataset;Extended Properties=&quot;&quot;" command="SELECT * FROM [dummy_dataset]"/>
  </connection>
  <connection id="2" xr16:uid="{B315E5B0-041F-46E1-927C-31876DAC39C1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6A552395-B20C-4209-AF56-2845E2C5EE96}" name="WorksheetConnection_dummy_topeltread!$A$1:$BD$1743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dummy_topeltreadA1BD1743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ThisWorkbookDataModel"/>
    <s v="{[Range].[Õppeaasta].[All]}"/>
    <s v="{[Range].[Õppeaine].[All]}"/>
  </metadataStrings>
  <mdxMetadata count="2">
    <mdx n="0" f="s">
      <ms ns="1" c="0"/>
    </mdx>
    <mdx n="0" f="s">
      <ms ns="2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<sst xmlns="http://schemas.openxmlformats.org/spreadsheetml/2006/main" count="128115" uniqueCount="2696">
  <si>
    <t>matrikli_nr</t>
  </si>
  <si>
    <t>eesnimi</t>
  </si>
  <si>
    <t>perenimi</t>
  </si>
  <si>
    <t>isikukood</t>
  </si>
  <si>
    <t>Sugu</t>
  </si>
  <si>
    <t>Eelnev haridus</t>
  </si>
  <si>
    <t>Külalisõppija</t>
  </si>
  <si>
    <t>Välisõppija</t>
  </si>
  <si>
    <t>Cum laude</t>
  </si>
  <si>
    <t>Immatrikuleeritud</t>
  </si>
  <si>
    <t>Lõpetanud</t>
  </si>
  <si>
    <t>Käskkirja kinnitamise kp</t>
  </si>
  <si>
    <t>Käskkirja liik</t>
  </si>
  <si>
    <t>Käskkirja põhjus</t>
  </si>
  <si>
    <t>Õpperühm</t>
  </si>
  <si>
    <t>Õppija staatus</t>
  </si>
  <si>
    <t>Nominaalaja lõpp</t>
  </si>
  <si>
    <t>Õppevorm</t>
  </si>
  <si>
    <t>Koormus</t>
  </si>
  <si>
    <t>Struktuuriüksus</t>
  </si>
  <si>
    <t>Õppekava</t>
  </si>
  <si>
    <t>Õppekava EHIS kood</t>
  </si>
  <si>
    <t>Õppetase</t>
  </si>
  <si>
    <t>Spetsialiseerumine</t>
  </si>
  <si>
    <t>Õppeaasta</t>
  </si>
  <si>
    <t>Rahastamine</t>
  </si>
  <si>
    <t>Õppekeel</t>
  </si>
  <si>
    <t>Õppekava täitmise protsent %</t>
  </si>
  <si>
    <t>Õppijal on erivajadus</t>
  </si>
  <si>
    <t>Erivajaduse täpsustus</t>
  </si>
  <si>
    <t>Õpipoisi ettevõte</t>
  </si>
  <si>
    <t>Ainepunkte kokku</t>
  </si>
  <si>
    <t>Ainepunkte perioodis</t>
  </si>
  <si>
    <t>Kaalutud keskmine kokku</t>
  </si>
  <si>
    <t>Kaalutud keskmine hinne perioodis</t>
  </si>
  <si>
    <t>Keskmine kokku</t>
  </si>
  <si>
    <t>Keskmine hinne perioodis</t>
  </si>
  <si>
    <t>Võlad kokku</t>
  </si>
  <si>
    <t>Võlad perioodis</t>
  </si>
  <si>
    <t>Võlapunktid kokku EAP</t>
  </si>
  <si>
    <t>Võlapunktid perioodis EAP</t>
  </si>
  <si>
    <t>Deklareeritud ainepunkte perioodis</t>
  </si>
  <si>
    <t>VÕTA maht</t>
  </si>
  <si>
    <t>Aktiivne sooritus aines</t>
  </si>
  <si>
    <t>Õppeaine</t>
  </si>
  <si>
    <t>Deklareeritud õppeaine</t>
  </si>
  <si>
    <t>Deklaratsiooni kinnitus perioodis</t>
  </si>
  <si>
    <t>S00001</t>
  </si>
  <si>
    <t>Pille</t>
  </si>
  <si>
    <t>Tamm</t>
  </si>
  <si>
    <t>Naine</t>
  </si>
  <si>
    <t>323 kutsekeskharidus põhihariduse baasil</t>
  </si>
  <si>
    <t>Jah</t>
  </si>
  <si>
    <t>NULL</t>
  </si>
  <si>
    <t>Õppekoormuse muutmine</t>
  </si>
  <si>
    <t>Tervislikel põhjustel</t>
  </si>
  <si>
    <t>O21sügis</t>
  </si>
  <si>
    <t>Katkestanud</t>
  </si>
  <si>
    <t>Eksternõpe</t>
  </si>
  <si>
    <t>Osakoormus</t>
  </si>
  <si>
    <t>Õenduse õppetool</t>
  </si>
  <si>
    <t>Tegevusterapeut</t>
  </si>
  <si>
    <t>514 rakenduskõrgharidusõpe</t>
  </si>
  <si>
    <t>SF programmist „PRÕM“ rahastatav õppekoht: õpipoisiõpe</t>
  </si>
  <si>
    <t>eesti keel</t>
  </si>
  <si>
    <t>0.5</t>
  </si>
  <si>
    <t>liikumispuue</t>
  </si>
  <si>
    <t>3.1</t>
  </si>
  <si>
    <t>3.3</t>
  </si>
  <si>
    <t>3.7</t>
  </si>
  <si>
    <t>Puudulik F</t>
  </si>
  <si>
    <t>õppeaine22</t>
  </si>
  <si>
    <t>Arvestatud A</t>
  </si>
  <si>
    <t>õppeaine2</t>
  </si>
  <si>
    <t>Kasin E</t>
  </si>
  <si>
    <t>õppeaine85</t>
  </si>
  <si>
    <t>õppeaine29</t>
  </si>
  <si>
    <t>õppeaine24</t>
  </si>
  <si>
    <t>Mittearvestatud MA</t>
  </si>
  <si>
    <t>õppeaine59</t>
  </si>
  <si>
    <t>Hea C</t>
  </si>
  <si>
    <t>õppeaine84</t>
  </si>
  <si>
    <t>õppeaine76</t>
  </si>
  <si>
    <t>õppeaine79</t>
  </si>
  <si>
    <t>0.9</t>
  </si>
  <si>
    <t>4.4</t>
  </si>
  <si>
    <t>Väga hea B</t>
  </si>
  <si>
    <t>õppeaine67</t>
  </si>
  <si>
    <t>Rahuldav D</t>
  </si>
  <si>
    <t>õppeaine39</t>
  </si>
  <si>
    <t>õppeaine3</t>
  </si>
  <si>
    <t>Mitteilmunud MI</t>
  </si>
  <si>
    <t>õppeaine68</t>
  </si>
  <si>
    <t>õppeaine78</t>
  </si>
  <si>
    <t>Suurepärane A</t>
  </si>
  <si>
    <t>õppeaine4</t>
  </si>
  <si>
    <t>3.8</t>
  </si>
  <si>
    <t>4.0</t>
  </si>
  <si>
    <t>õppeaine51</t>
  </si>
  <si>
    <t>õppeaine91</t>
  </si>
  <si>
    <t>õppeaine28</t>
  </si>
  <si>
    <t>õppeaine15</t>
  </si>
  <si>
    <t>õppeaine60</t>
  </si>
  <si>
    <t>õppeaine12</t>
  </si>
  <si>
    <t>õppeaine42</t>
  </si>
  <si>
    <t>õppeaine18</t>
  </si>
  <si>
    <t>0.6</t>
  </si>
  <si>
    <t>3.9</t>
  </si>
  <si>
    <t>õppeaine34</t>
  </si>
  <si>
    <t>õppeaine75</t>
  </si>
  <si>
    <t>õppeaine98</t>
  </si>
  <si>
    <t>S00002</t>
  </si>
  <si>
    <t>Anna</t>
  </si>
  <si>
    <t>Pärn</t>
  </si>
  <si>
    <t>412 kutseõpe keskhariduse baasil</t>
  </si>
  <si>
    <t>Ei</t>
  </si>
  <si>
    <t>Tugimeetmete rakendamine</t>
  </si>
  <si>
    <t>Akadeemilisel</t>
  </si>
  <si>
    <t>t</t>
  </si>
  <si>
    <t>Täiskoormus</t>
  </si>
  <si>
    <t>Meditsiinitehnilise hariduse keskus</t>
  </si>
  <si>
    <t>Üliõpilaselt nõutakse õppekulude hüvitamist tasulisel õppekohal</t>
  </si>
  <si>
    <t>0.2</t>
  </si>
  <si>
    <t>4.9</t>
  </si>
  <si>
    <t>5.0</t>
  </si>
  <si>
    <t>õppeaine13</t>
  </si>
  <si>
    <t>õppeaine46</t>
  </si>
  <si>
    <t>õppeaine50</t>
  </si>
  <si>
    <t>õppeaine81</t>
  </si>
  <si>
    <t>õppeaine7</t>
  </si>
  <si>
    <t>õppeaine36</t>
  </si>
  <si>
    <t>õppeaine38</t>
  </si>
  <si>
    <t>õppeaine56</t>
  </si>
  <si>
    <t>õppeaine19</t>
  </si>
  <si>
    <t>õppeaine94</t>
  </si>
  <si>
    <t>1.0</t>
  </si>
  <si>
    <t>4.6</t>
  </si>
  <si>
    <t>õppeaine62</t>
  </si>
  <si>
    <t>õppeaine8</t>
  </si>
  <si>
    <t>õppeaine87</t>
  </si>
  <si>
    <t>õppeaine23</t>
  </si>
  <si>
    <t>õppeaine74</t>
  </si>
  <si>
    <t>õppeaine25</t>
  </si>
  <si>
    <t>õppeaine53</t>
  </si>
  <si>
    <t>õppeaine66</t>
  </si>
  <si>
    <t>õppeaine86</t>
  </si>
  <si>
    <t>0.8</t>
  </si>
  <si>
    <t>õppeaine10</t>
  </si>
  <si>
    <t>õppeaine5</t>
  </si>
  <si>
    <t>õppeaine61</t>
  </si>
  <si>
    <t>õppeaine11</t>
  </si>
  <si>
    <t>õppeaine90</t>
  </si>
  <si>
    <t>õppeaine41</t>
  </si>
  <si>
    <t>õppeaine31</t>
  </si>
  <si>
    <t>õppeaine70</t>
  </si>
  <si>
    <t>S00003</t>
  </si>
  <si>
    <t>Mägi</t>
  </si>
  <si>
    <t>411 kutsekeskharidusõpe</t>
  </si>
  <si>
    <t>Stipendiumi/õppetoetuse määramine</t>
  </si>
  <si>
    <t>Õppetööle mitteilmumine</t>
  </si>
  <si>
    <t>Hambatehnik</t>
  </si>
  <si>
    <t>Üliõpilane ei hüvita õppekulusid:  õpib täies mahus eestikeelsel õppekaval</t>
  </si>
  <si>
    <t>ABC OÜ</t>
  </si>
  <si>
    <t>4.2</t>
  </si>
  <si>
    <t>õppeaine97</t>
  </si>
  <si>
    <t>õppeaine65</t>
  </si>
  <si>
    <t>õppeaine96</t>
  </si>
  <si>
    <t>õppeaine54</t>
  </si>
  <si>
    <t>õppeaine26</t>
  </si>
  <si>
    <t>4.1</t>
  </si>
  <si>
    <t>3.4</t>
  </si>
  <si>
    <t>õppeaine20</t>
  </si>
  <si>
    <t>S00004</t>
  </si>
  <si>
    <t>Laura</t>
  </si>
  <si>
    <t>Sepp</t>
  </si>
  <si>
    <t>452 Viienda taseme kutseõppe esmaõpe</t>
  </si>
  <si>
    <t>Tervishariduse keskus</t>
  </si>
  <si>
    <t>Õde</t>
  </si>
  <si>
    <t>Intensiivõendus</t>
  </si>
  <si>
    <t>0.7</t>
  </si>
  <si>
    <t>DEF AS</t>
  </si>
  <si>
    <t>4.5</t>
  </si>
  <si>
    <t>4.8</t>
  </si>
  <si>
    <t>õppeaine57</t>
  </si>
  <si>
    <t>õppeaine35</t>
  </si>
  <si>
    <t>õppeaine6</t>
  </si>
  <si>
    <t>0.3</t>
  </si>
  <si>
    <t>õppeaine95</t>
  </si>
  <si>
    <t>õppeaine37</t>
  </si>
  <si>
    <t>S00005</t>
  </si>
  <si>
    <t>Finantseerimisallika muutmine</t>
  </si>
  <si>
    <t>Määramata</t>
  </si>
  <si>
    <t>Vaimse tervise õendus</t>
  </si>
  <si>
    <t>nägemispuue</t>
  </si>
  <si>
    <t>3.5</t>
  </si>
  <si>
    <t>õppeaine71</t>
  </si>
  <si>
    <t>õppeaine82</t>
  </si>
  <si>
    <t>õppeaine48</t>
  </si>
  <si>
    <t>õppeaine30</t>
  </si>
  <si>
    <t>õppeaine43</t>
  </si>
  <si>
    <t>0.4</t>
  </si>
  <si>
    <t>õppeaine14</t>
  </si>
  <si>
    <t>õppeaine9</t>
  </si>
  <si>
    <t>õppeaine72</t>
  </si>
  <si>
    <t>õppeaine17</t>
  </si>
  <si>
    <t>õppeaine92</t>
  </si>
  <si>
    <t>S00006</t>
  </si>
  <si>
    <t>Kati</t>
  </si>
  <si>
    <t>Laas</t>
  </si>
  <si>
    <t>05.05.2025</t>
  </si>
  <si>
    <t>R20kevad</t>
  </si>
  <si>
    <t>Farmatseut</t>
  </si>
  <si>
    <t>Üliõpilaselt nõutakse õppekulude hüvitamist puuduolevate ainepunktide eest</t>
  </si>
  <si>
    <t>4.7</t>
  </si>
  <si>
    <t>õppeaine64</t>
  </si>
  <si>
    <t>õppeaine45</t>
  </si>
  <si>
    <t>õppeaine1</t>
  </si>
  <si>
    <t>õppeaine49</t>
  </si>
  <si>
    <t>4.3</t>
  </si>
  <si>
    <t>3.6</t>
  </si>
  <si>
    <t>õppeaine16</t>
  </si>
  <si>
    <t>õppeaine83</t>
  </si>
  <si>
    <t>õppeaine52</t>
  </si>
  <si>
    <t>õppeaine80</t>
  </si>
  <si>
    <t>õppeaine40</t>
  </si>
  <si>
    <t>S00007</t>
  </si>
  <si>
    <t>Mari</t>
  </si>
  <si>
    <t>Eksternõppesse arvamine</t>
  </si>
  <si>
    <t>Terviseteadus</t>
  </si>
  <si>
    <t>614 magistriõpe (3+2)</t>
  </si>
  <si>
    <t>3.2</t>
  </si>
  <si>
    <t>õppeaine99</t>
  </si>
  <si>
    <t>S00008</t>
  </si>
  <si>
    <t>Oja</t>
  </si>
  <si>
    <t>Stipendiumi/õppetoetuse maksmise lõpetamine</t>
  </si>
  <si>
    <t>Lapsehoolduspuhkusel</t>
  </si>
  <si>
    <t>F22kevad</t>
  </si>
  <si>
    <t>Õpib</t>
  </si>
  <si>
    <t>õppeaine73</t>
  </si>
  <si>
    <t>õppeaine33</t>
  </si>
  <si>
    <t>õppeaine44</t>
  </si>
  <si>
    <t>S00009</t>
  </si>
  <si>
    <t>Jaan</t>
  </si>
  <si>
    <t>Mees</t>
  </si>
  <si>
    <t>314 põhiharidust eeldav keskeri-/tehnikumiharidus</t>
  </si>
  <si>
    <t>Akadeemilise puhkuse katkestamine</t>
  </si>
  <si>
    <t>Välisõppes</t>
  </si>
  <si>
    <t>Assistant Pharmacist</t>
  </si>
  <si>
    <t>inglise keel</t>
  </si>
  <si>
    <t>õppeaine27</t>
  </si>
  <si>
    <t>3.0</t>
  </si>
  <si>
    <t>S00010</t>
  </si>
  <si>
    <t>Priit</t>
  </si>
  <si>
    <t>Käskkirja tühistamine</t>
  </si>
  <si>
    <t>Üliõpilane ei hüvita õppekulusid: vabastatud muudel põhjustel</t>
  </si>
  <si>
    <t>õppeaine93</t>
  </si>
  <si>
    <t>õppeaine63</t>
  </si>
  <si>
    <t>õppeaine89</t>
  </si>
  <si>
    <t>õppeaine77</t>
  </si>
  <si>
    <t>õppeaine69</t>
  </si>
  <si>
    <t>S00011</t>
  </si>
  <si>
    <t>Andres</t>
  </si>
  <si>
    <t>313 põhiharidust eeldav kutse- ja keskharidus</t>
  </si>
  <si>
    <t>14.01.2023</t>
  </si>
  <si>
    <t>Omal soovil - muud põhjused</t>
  </si>
  <si>
    <t>Optometrist</t>
  </si>
  <si>
    <t>õppeaine88</t>
  </si>
  <si>
    <t>õppeaine32</t>
  </si>
  <si>
    <t>õppeaine55</t>
  </si>
  <si>
    <t>S00012</t>
  </si>
  <si>
    <t>Akadeemilisele puhkusele lubamine</t>
  </si>
  <si>
    <t>kirjeldus</t>
  </si>
  <si>
    <t>0.1</t>
  </si>
  <si>
    <t>õppeaine21</t>
  </si>
  <si>
    <t>õppeaine47</t>
  </si>
  <si>
    <t>õppeaine100</t>
  </si>
  <si>
    <t>S00013</t>
  </si>
  <si>
    <t>Martin</t>
  </si>
  <si>
    <t>442 Neljanda taseme kutseõppe esmaõpe</t>
  </si>
  <si>
    <t>Õppekava vahetamine</t>
  </si>
  <si>
    <t>Kliiniline õendus</t>
  </si>
  <si>
    <t>õppeaine58</t>
  </si>
  <si>
    <t>S00014</t>
  </si>
  <si>
    <t>Tugimeetmete rakendamise lõpp</t>
  </si>
  <si>
    <t>Üliõpilane ei hüvita õppekulusid: on alla 7-a lapse või puudega lapse vanem või eestkostja</t>
  </si>
  <si>
    <t>S00015</t>
  </si>
  <si>
    <t>06.03.2022</t>
  </si>
  <si>
    <t>T25sügis</t>
  </si>
  <si>
    <t>S00016</t>
  </si>
  <si>
    <t>S00017</t>
  </si>
  <si>
    <t>S00018</t>
  </si>
  <si>
    <t>Kask</t>
  </si>
  <si>
    <t>511 bakalaureuseõpe</t>
  </si>
  <si>
    <t>Tervisedendus</t>
  </si>
  <si>
    <t>kuulmispuue</t>
  </si>
  <si>
    <t>S00019</t>
  </si>
  <si>
    <t>Eve</t>
  </si>
  <si>
    <t>Välisõpilaseks vormistamine</t>
  </si>
  <si>
    <t>S00020</t>
  </si>
  <si>
    <t>Eksmatrikuleerimine</t>
  </si>
  <si>
    <t>Ämmaemand</t>
  </si>
  <si>
    <t>S00021</t>
  </si>
  <si>
    <t>513 rakenduskõrgkooli ja ülikooli diplomiõpe</t>
  </si>
  <si>
    <t>22.03.2022</t>
  </si>
  <si>
    <t>S00022</t>
  </si>
  <si>
    <t>441 Neljanda taseme kutseõppe esmaõpe (kutsekeskharidusõpe)</t>
  </si>
  <si>
    <t>S00023</t>
  </si>
  <si>
    <t>Karl</t>
  </si>
  <si>
    <t>Omal soovil</t>
  </si>
  <si>
    <t>S00024</t>
  </si>
  <si>
    <t>523 kutsekõrgharidus</t>
  </si>
  <si>
    <t>S00025</t>
  </si>
  <si>
    <t>413 kutsekeskharidus keskhariduse baasil</t>
  </si>
  <si>
    <t>S00026</t>
  </si>
  <si>
    <t>S00027</t>
  </si>
  <si>
    <t>S00028</t>
  </si>
  <si>
    <t>Muu</t>
  </si>
  <si>
    <t>S00029</t>
  </si>
  <si>
    <t>S00030</t>
  </si>
  <si>
    <t>S00031</t>
  </si>
  <si>
    <t>Liina</t>
  </si>
  <si>
    <t>25.04.2024</t>
  </si>
  <si>
    <t>Lõpetamine</t>
  </si>
  <si>
    <t>S00032</t>
  </si>
  <si>
    <t>S00033</t>
  </si>
  <si>
    <t>512 bakalaureuseõpe</t>
  </si>
  <si>
    <t>Eksternõppest väljaarvamine</t>
  </si>
  <si>
    <t>S00034</t>
  </si>
  <si>
    <t>S00035</t>
  </si>
  <si>
    <t>Mihkel</t>
  </si>
  <si>
    <t>16.03.2025</t>
  </si>
  <si>
    <t>S00036</t>
  </si>
  <si>
    <t>414 keskharidust eeldav keskeri-/tehnikumiharidus</t>
  </si>
  <si>
    <t>S00037</t>
  </si>
  <si>
    <t>Välisõpingute katkestamine/varem lõpetamine</t>
  </si>
  <si>
    <t>S00038</t>
  </si>
  <si>
    <t>S00039</t>
  </si>
  <si>
    <t>S00040</t>
  </si>
  <si>
    <t>Terviseõendus</t>
  </si>
  <si>
    <t>S00041</t>
  </si>
  <si>
    <t>310 üldkeskharidus</t>
  </si>
  <si>
    <t>S00042</t>
  </si>
  <si>
    <t>S00043</t>
  </si>
  <si>
    <t>Duplikaadi väljastamine</t>
  </si>
  <si>
    <t>S00044</t>
  </si>
  <si>
    <t>S00045</t>
  </si>
  <si>
    <t>S00046</t>
  </si>
  <si>
    <t>S00047</t>
  </si>
  <si>
    <t>S00048</t>
  </si>
  <si>
    <t>S00049</t>
  </si>
  <si>
    <t>05.05.2024</t>
  </si>
  <si>
    <t>S00050</t>
  </si>
  <si>
    <t>11.07.2023</t>
  </si>
  <si>
    <t>S00051</t>
  </si>
  <si>
    <t>503 integreeritud õpe</t>
  </si>
  <si>
    <t>S00052</t>
  </si>
  <si>
    <t>S00053</t>
  </si>
  <si>
    <t>S00054</t>
  </si>
  <si>
    <t>S00055</t>
  </si>
  <si>
    <t>S00056</t>
  </si>
  <si>
    <t>Immatrikuleerimine</t>
  </si>
  <si>
    <t>S00057</t>
  </si>
  <si>
    <t>S00058</t>
  </si>
  <si>
    <t>20.09.2023</t>
  </si>
  <si>
    <t>S00059</t>
  </si>
  <si>
    <t>S00060</t>
  </si>
  <si>
    <t>S00061</t>
  </si>
  <si>
    <t>02.01.2024</t>
  </si>
  <si>
    <t>S00062</t>
  </si>
  <si>
    <t>S00063</t>
  </si>
  <si>
    <t>S00064</t>
  </si>
  <si>
    <t>S00065</t>
  </si>
  <si>
    <t>S00066</t>
  </si>
  <si>
    <t>S00067</t>
  </si>
  <si>
    <t>S00068</t>
  </si>
  <si>
    <t>13.12.2021</t>
  </si>
  <si>
    <t>S00069</t>
  </si>
  <si>
    <t>S00070</t>
  </si>
  <si>
    <t>Grand Total</t>
  </si>
  <si>
    <t>(blank)</t>
  </si>
  <si>
    <t>Total</t>
  </si>
  <si>
    <t>oppeaine</t>
  </si>
  <si>
    <t>opkood</t>
  </si>
  <si>
    <t>Andres Gabriel Samuel</t>
  </si>
  <si>
    <t>Sepp-Pärn</t>
  </si>
  <si>
    <t>õppeaine443</t>
  </si>
  <si>
    <t>õppeaine442</t>
  </si>
  <si>
    <t>õppeaine441</t>
  </si>
  <si>
    <t>õppeaine440</t>
  </si>
  <si>
    <t>õppeaine439</t>
  </si>
  <si>
    <t>õppeaine438</t>
  </si>
  <si>
    <t>õppeaine437</t>
  </si>
  <si>
    <t>õppeaine436</t>
  </si>
  <si>
    <t>õppeaine435</t>
  </si>
  <si>
    <t>õppeaine434</t>
  </si>
  <si>
    <t>õppeaine433</t>
  </si>
  <si>
    <t>õppeaine432</t>
  </si>
  <si>
    <t>õppeaine431</t>
  </si>
  <si>
    <t>õppeaine430</t>
  </si>
  <si>
    <t>õppeaine429</t>
  </si>
  <si>
    <t>õppeaine428</t>
  </si>
  <si>
    <t>õppeaine427</t>
  </si>
  <si>
    <t>õppeaine426</t>
  </si>
  <si>
    <t>õppeaine425</t>
  </si>
  <si>
    <t>õppeaine424</t>
  </si>
  <si>
    <t>õppeaine423</t>
  </si>
  <si>
    <t>õppeaine422</t>
  </si>
  <si>
    <t>õppeaine421</t>
  </si>
  <si>
    <t>õppeaine420</t>
  </si>
  <si>
    <t>õppeaine419</t>
  </si>
  <si>
    <t>õppeaine418</t>
  </si>
  <si>
    <t>õppeaine417</t>
  </si>
  <si>
    <t>õppeaine416</t>
  </si>
  <si>
    <t>õppeaine415</t>
  </si>
  <si>
    <t>õppeaine414</t>
  </si>
  <si>
    <t>õppeaine413</t>
  </si>
  <si>
    <t>õppeaine412</t>
  </si>
  <si>
    <t>õppeaine411</t>
  </si>
  <si>
    <t>õppeaine410</t>
  </si>
  <si>
    <t>õppeaine409</t>
  </si>
  <si>
    <t>õppeaine408</t>
  </si>
  <si>
    <t>õppeaine407</t>
  </si>
  <si>
    <t>õppeaine406</t>
  </si>
  <si>
    <t>õppeaine405</t>
  </si>
  <si>
    <t>õppeaine404</t>
  </si>
  <si>
    <t>õppeaine403</t>
  </si>
  <si>
    <t>õppeaine402</t>
  </si>
  <si>
    <t>õppeaine401</t>
  </si>
  <si>
    <t>õppeaine400</t>
  </si>
  <si>
    <t>õppeaine399</t>
  </si>
  <si>
    <t>õppeaine398</t>
  </si>
  <si>
    <t>õppeaine397</t>
  </si>
  <si>
    <t>õppeaine396</t>
  </si>
  <si>
    <t>õppeaine395</t>
  </si>
  <si>
    <t>õppeaine394</t>
  </si>
  <si>
    <t>õppeaine393</t>
  </si>
  <si>
    <t>õppeaine392</t>
  </si>
  <si>
    <t>õppeaine391</t>
  </si>
  <si>
    <t>õppeaine390</t>
  </si>
  <si>
    <t>õppeaine389</t>
  </si>
  <si>
    <t>õppeaine388</t>
  </si>
  <si>
    <t>õppeaine387</t>
  </si>
  <si>
    <t>õppeaine386</t>
  </si>
  <si>
    <t>õppeaine385</t>
  </si>
  <si>
    <t>õppeaine384</t>
  </si>
  <si>
    <t>õppeaine383</t>
  </si>
  <si>
    <t>õppeaine382</t>
  </si>
  <si>
    <t>õppeaine381</t>
  </si>
  <si>
    <t>õppeaine380</t>
  </si>
  <si>
    <t>õppeaine379</t>
  </si>
  <si>
    <t>õppeaine378</t>
  </si>
  <si>
    <t>õppeaine377</t>
  </si>
  <si>
    <t>õppeaine376</t>
  </si>
  <si>
    <t>õppeaine375</t>
  </si>
  <si>
    <t>õppeaine374</t>
  </si>
  <si>
    <t>õppeaine373</t>
  </si>
  <si>
    <t>õppeaine372</t>
  </si>
  <si>
    <t>õppeaine371</t>
  </si>
  <si>
    <t>õppeaine370</t>
  </si>
  <si>
    <t>õppeaine369</t>
  </si>
  <si>
    <t>õppeaine368</t>
  </si>
  <si>
    <t>õppeaine367</t>
  </si>
  <si>
    <t>õppeaine366</t>
  </si>
  <si>
    <t>õppeaine365</t>
  </si>
  <si>
    <t>õppeaine364</t>
  </si>
  <si>
    <t>õppeaine363</t>
  </si>
  <si>
    <t>õppeaine362</t>
  </si>
  <si>
    <t>õppeaine361</t>
  </si>
  <si>
    <t>õppeaine360</t>
  </si>
  <si>
    <t>õppeaine359</t>
  </si>
  <si>
    <t>õppeaine358</t>
  </si>
  <si>
    <t>õppeaine357</t>
  </si>
  <si>
    <t>õppeaine356</t>
  </si>
  <si>
    <t>õppeaine355</t>
  </si>
  <si>
    <t>õppeaine354</t>
  </si>
  <si>
    <t>õppeaine353</t>
  </si>
  <si>
    <t>õppeaine352</t>
  </si>
  <si>
    <t>õppeaine351</t>
  </si>
  <si>
    <t>õppeaine350</t>
  </si>
  <si>
    <t>õppeaine349</t>
  </si>
  <si>
    <t>õppeaine348</t>
  </si>
  <si>
    <t>õppeaine347</t>
  </si>
  <si>
    <t>õppeaine346</t>
  </si>
  <si>
    <t>õppeaine345</t>
  </si>
  <si>
    <t>õppeaine344</t>
  </si>
  <si>
    <t>õppeaine343</t>
  </si>
  <si>
    <t>õppeaine342</t>
  </si>
  <si>
    <t>õppeaine341</t>
  </si>
  <si>
    <t>õppeaine340</t>
  </si>
  <si>
    <t>õppeaine339</t>
  </si>
  <si>
    <t>õppeaine338</t>
  </si>
  <si>
    <t>õppeaine337</t>
  </si>
  <si>
    <t>õppeaine336</t>
  </si>
  <si>
    <t>õppeaine335</t>
  </si>
  <si>
    <t>õppeaine334</t>
  </si>
  <si>
    <t>õppeaine333</t>
  </si>
  <si>
    <t>õppeaine332</t>
  </si>
  <si>
    <t>õppeaine331</t>
  </si>
  <si>
    <t>õppeaine330</t>
  </si>
  <si>
    <t>õppeaine329</t>
  </si>
  <si>
    <t>õppeaine328</t>
  </si>
  <si>
    <t>õppeaine327</t>
  </si>
  <si>
    <t>õppeaine326</t>
  </si>
  <si>
    <t>õppeaine325</t>
  </si>
  <si>
    <t>õppeaine324</t>
  </si>
  <si>
    <t>õppeaine323</t>
  </si>
  <si>
    <t>õppeaine322</t>
  </si>
  <si>
    <t>õppeaine321</t>
  </si>
  <si>
    <t>õppeaine320</t>
  </si>
  <si>
    <t>õppeaine319</t>
  </si>
  <si>
    <t>õppeaine318</t>
  </si>
  <si>
    <t>õppeaine317</t>
  </si>
  <si>
    <t>õppeaine316</t>
  </si>
  <si>
    <t>õppeaine315</t>
  </si>
  <si>
    <t>õppeaine314</t>
  </si>
  <si>
    <t>õppeaine313</t>
  </si>
  <si>
    <t>õppeaine312</t>
  </si>
  <si>
    <t>õppeaine311</t>
  </si>
  <si>
    <t>õppeaine310</t>
  </si>
  <si>
    <t>õppeaine309</t>
  </si>
  <si>
    <t>õppeaine308</t>
  </si>
  <si>
    <t>õppeaine307</t>
  </si>
  <si>
    <t>õppeaine306</t>
  </si>
  <si>
    <t>õppeaine305</t>
  </si>
  <si>
    <t>õppeaine304</t>
  </si>
  <si>
    <t>õppeaine303</t>
  </si>
  <si>
    <t>õppeaine302</t>
  </si>
  <si>
    <t>õppeaine301</t>
  </si>
  <si>
    <t>õppeaine300</t>
  </si>
  <si>
    <t>õppeaine299</t>
  </si>
  <si>
    <t>õppeaine298</t>
  </si>
  <si>
    <t>õppeaine297</t>
  </si>
  <si>
    <t>õppeaine296</t>
  </si>
  <si>
    <t>õppeaine295</t>
  </si>
  <si>
    <t>õppeaine294</t>
  </si>
  <si>
    <t>õppeaine293</t>
  </si>
  <si>
    <t>õppeaine292</t>
  </si>
  <si>
    <t>õppeaine291</t>
  </si>
  <si>
    <t>õppeaine290</t>
  </si>
  <si>
    <t>õppeaine289</t>
  </si>
  <si>
    <t>õppeaine288</t>
  </si>
  <si>
    <t>õppeaine287</t>
  </si>
  <si>
    <t>õppeaine286</t>
  </si>
  <si>
    <t>õppeaine285</t>
  </si>
  <si>
    <t>õppeaine284</t>
  </si>
  <si>
    <t>õppeaine283</t>
  </si>
  <si>
    <t>õppeaine282</t>
  </si>
  <si>
    <t>õppeaine281</t>
  </si>
  <si>
    <t>õppeaine280</t>
  </si>
  <si>
    <t>õppeaine279</t>
  </si>
  <si>
    <t>õppeaine278</t>
  </si>
  <si>
    <t>õppeaine277</t>
  </si>
  <si>
    <t>õppeaine276</t>
  </si>
  <si>
    <t>õppeaine275</t>
  </si>
  <si>
    <t>õppeaine274</t>
  </si>
  <si>
    <t>õppeaine273</t>
  </si>
  <si>
    <t>õppeaine272</t>
  </si>
  <si>
    <t>õppeaine271</t>
  </si>
  <si>
    <t>õppeaine270</t>
  </si>
  <si>
    <t>õppeaine269</t>
  </si>
  <si>
    <t>õppeaine268</t>
  </si>
  <si>
    <t>õppeaine267</t>
  </si>
  <si>
    <t>õppeaine266</t>
  </si>
  <si>
    <t>õppeaine265</t>
  </si>
  <si>
    <t>õppeaine264</t>
  </si>
  <si>
    <t>õppeaine263</t>
  </si>
  <si>
    <t>õppeaine262</t>
  </si>
  <si>
    <t>õppeaine261</t>
  </si>
  <si>
    <t>õppeaine260</t>
  </si>
  <si>
    <t>õppeaine259</t>
  </si>
  <si>
    <t>õppeaine258</t>
  </si>
  <si>
    <t>õppeaine257</t>
  </si>
  <si>
    <t>õppeaine256</t>
  </si>
  <si>
    <t>õppeaine255</t>
  </si>
  <si>
    <t>õppeaine254</t>
  </si>
  <si>
    <t>õppeaine253</t>
  </si>
  <si>
    <t>õppeaine252</t>
  </si>
  <si>
    <t>õppeaine251</t>
  </si>
  <si>
    <t>õppeaine250</t>
  </si>
  <si>
    <t>õppeaine249</t>
  </si>
  <si>
    <t>õppeaine248</t>
  </si>
  <si>
    <t>õppeaine247</t>
  </si>
  <si>
    <t>õppeaine246</t>
  </si>
  <si>
    <t>õppeaine245</t>
  </si>
  <si>
    <t>õppeaine244</t>
  </si>
  <si>
    <t>õppeaine243</t>
  </si>
  <si>
    <t>õppeaine242</t>
  </si>
  <si>
    <t>õppeaine241</t>
  </si>
  <si>
    <t>õppeaine240</t>
  </si>
  <si>
    <t>õppeaine239</t>
  </si>
  <si>
    <t>õppeaine238</t>
  </si>
  <si>
    <t>õppeaine237</t>
  </si>
  <si>
    <t>õppeaine236</t>
  </si>
  <si>
    <t>õppeaine235</t>
  </si>
  <si>
    <t>õppeaine234</t>
  </si>
  <si>
    <t>õppeaine233</t>
  </si>
  <si>
    <t>õppeaine232</t>
  </si>
  <si>
    <t>õppeaine231</t>
  </si>
  <si>
    <t>õppeaine230</t>
  </si>
  <si>
    <t>õppeaine229</t>
  </si>
  <si>
    <t>õppeaine228</t>
  </si>
  <si>
    <t>õppeaine227</t>
  </si>
  <si>
    <t>õppeaine226</t>
  </si>
  <si>
    <t>õppeaine225</t>
  </si>
  <si>
    <t>õppeaine224</t>
  </si>
  <si>
    <t>õppeaine223</t>
  </si>
  <si>
    <t>õppeaine222</t>
  </si>
  <si>
    <t>õppeaine221</t>
  </si>
  <si>
    <t>õppeaine220</t>
  </si>
  <si>
    <t>õppeaine219</t>
  </si>
  <si>
    <t>õppeaine218</t>
  </si>
  <si>
    <t>õppeaine217</t>
  </si>
  <si>
    <t>õppeaine216</t>
  </si>
  <si>
    <t>õppeaine215</t>
  </si>
  <si>
    <t>õppeaine214</t>
  </si>
  <si>
    <t>õppeaine213</t>
  </si>
  <si>
    <t>õppeaine212</t>
  </si>
  <si>
    <t>õppeaine211</t>
  </si>
  <si>
    <t>õppeaine210</t>
  </si>
  <si>
    <t>õppeaine209</t>
  </si>
  <si>
    <t>õppeaine208</t>
  </si>
  <si>
    <t>õppeaine207</t>
  </si>
  <si>
    <t>õppeaine206</t>
  </si>
  <si>
    <t>õppeaine205</t>
  </si>
  <si>
    <t>õppeaine204</t>
  </si>
  <si>
    <t>õppeaine203</t>
  </si>
  <si>
    <t>õppeaine202</t>
  </si>
  <si>
    <t>õppeaine201</t>
  </si>
  <si>
    <t>õppeaine200</t>
  </si>
  <si>
    <t>õppeaine199</t>
  </si>
  <si>
    <t>õppeaine198</t>
  </si>
  <si>
    <t>õppeaine197</t>
  </si>
  <si>
    <t>õppeaine196</t>
  </si>
  <si>
    <t>õppeaine195</t>
  </si>
  <si>
    <t>õppeaine194</t>
  </si>
  <si>
    <t>õppeaine193</t>
  </si>
  <si>
    <t>õppeaine192</t>
  </si>
  <si>
    <t>õppeaine191</t>
  </si>
  <si>
    <t>õppeaine190</t>
  </si>
  <si>
    <t>õppeaine189</t>
  </si>
  <si>
    <t>õppeaine188</t>
  </si>
  <si>
    <t>õppeaine187</t>
  </si>
  <si>
    <t>õppeaine186</t>
  </si>
  <si>
    <t>õppeaine185</t>
  </si>
  <si>
    <t>õppeaine184</t>
  </si>
  <si>
    <t>õppeaine183</t>
  </si>
  <si>
    <t>õppeaine182</t>
  </si>
  <si>
    <t>õppeaine181</t>
  </si>
  <si>
    <t>õppeaine180</t>
  </si>
  <si>
    <t>õppeaine179</t>
  </si>
  <si>
    <t>õppeaine178</t>
  </si>
  <si>
    <t>õppeaine177</t>
  </si>
  <si>
    <t>õppeaine176</t>
  </si>
  <si>
    <t>õppeaine175</t>
  </si>
  <si>
    <t>õppeaine174</t>
  </si>
  <si>
    <t>õppeaine173</t>
  </si>
  <si>
    <t>õppeaine172</t>
  </si>
  <si>
    <t>õppeaine171</t>
  </si>
  <si>
    <t>õppeaine170</t>
  </si>
  <si>
    <t>õppeaine169</t>
  </si>
  <si>
    <t>õppeaine168</t>
  </si>
  <si>
    <t>õppeaine167</t>
  </si>
  <si>
    <t>õppeaine166</t>
  </si>
  <si>
    <t>õppeaine165</t>
  </si>
  <si>
    <t>õppeaine164</t>
  </si>
  <si>
    <t>õppeaine163</t>
  </si>
  <si>
    <t>õppeaine162</t>
  </si>
  <si>
    <t>õppeaine161</t>
  </si>
  <si>
    <t>õppeaine160</t>
  </si>
  <si>
    <t>õppeaine159</t>
  </si>
  <si>
    <t>õppeaine158</t>
  </si>
  <si>
    <t>õppeaine157</t>
  </si>
  <si>
    <t>õppeaine156</t>
  </si>
  <si>
    <t>õppeaine155</t>
  </si>
  <si>
    <t>õppeaine154</t>
  </si>
  <si>
    <t>õppeaine153</t>
  </si>
  <si>
    <t>õppeaine152</t>
  </si>
  <si>
    <t>õppeaine151</t>
  </si>
  <si>
    <t>õppeaine150</t>
  </si>
  <si>
    <t>õppeaine149</t>
  </si>
  <si>
    <t>õppeaine148</t>
  </si>
  <si>
    <t>õppeaine147</t>
  </si>
  <si>
    <t>õppeaine146</t>
  </si>
  <si>
    <t>õppeaine145</t>
  </si>
  <si>
    <t>õppeaine144</t>
  </si>
  <si>
    <t>õppeaine143</t>
  </si>
  <si>
    <t>õppeaine142</t>
  </si>
  <si>
    <t>õppeaine141</t>
  </si>
  <si>
    <t>õppeaine140</t>
  </si>
  <si>
    <t>õppeaine139</t>
  </si>
  <si>
    <t>õppeaine138</t>
  </si>
  <si>
    <t>õppeaine137</t>
  </si>
  <si>
    <t>õppeaine136</t>
  </si>
  <si>
    <t>õppeaine135</t>
  </si>
  <si>
    <t>õppeaine134</t>
  </si>
  <si>
    <t>õppeaine133</t>
  </si>
  <si>
    <t>õppeaine132</t>
  </si>
  <si>
    <t>õppeaine131</t>
  </si>
  <si>
    <t>õppeaine130</t>
  </si>
  <si>
    <t>õppeaine129</t>
  </si>
  <si>
    <t>õppeaine128</t>
  </si>
  <si>
    <t>õppeaine127</t>
  </si>
  <si>
    <t>õppeaine126</t>
  </si>
  <si>
    <t>õppeaine125</t>
  </si>
  <si>
    <t>õppeaine124</t>
  </si>
  <si>
    <t>õppeaine123</t>
  </si>
  <si>
    <t>õppeaine122</t>
  </si>
  <si>
    <t>õppeaine121</t>
  </si>
  <si>
    <t>õppeaine120</t>
  </si>
  <si>
    <t>õppeaine119</t>
  </si>
  <si>
    <t>õppeaine118</t>
  </si>
  <si>
    <t>õppeaine117</t>
  </si>
  <si>
    <t>õppeaine116</t>
  </si>
  <si>
    <t>õppeaine115</t>
  </si>
  <si>
    <t>õppeaine114</t>
  </si>
  <si>
    <t>õppeaine113</t>
  </si>
  <si>
    <t>õppeaine112</t>
  </si>
  <si>
    <t>õppeaine111</t>
  </si>
  <si>
    <t>õppeaine110</t>
  </si>
  <si>
    <t>õppeaine109</t>
  </si>
  <si>
    <t>õppeaine108</t>
  </si>
  <si>
    <t>õppeaine107</t>
  </si>
  <si>
    <t>õppeaine106</t>
  </si>
  <si>
    <t>õppeaine105</t>
  </si>
  <si>
    <t>õppeaine104</t>
  </si>
  <si>
    <t>õppeaine103</t>
  </si>
  <si>
    <t>õppeaine102</t>
  </si>
  <si>
    <t>õppeaine101</t>
  </si>
  <si>
    <t>EAP</t>
  </si>
  <si>
    <t>Soorituse tulemus</t>
  </si>
  <si>
    <t>Tähis</t>
  </si>
  <si>
    <t>Teisendud numbriliseks</t>
  </si>
  <si>
    <t>Arvestatud</t>
  </si>
  <si>
    <t>A</t>
  </si>
  <si>
    <t>Mittearvestatud</t>
  </si>
  <si>
    <t>MA</t>
  </si>
  <si>
    <t>Suurepärane</t>
  </si>
  <si>
    <t>Väga hea</t>
  </si>
  <si>
    <t>B</t>
  </si>
  <si>
    <t>Hea</t>
  </si>
  <si>
    <t>C</t>
  </si>
  <si>
    <t>Rahuldav</t>
  </si>
  <si>
    <t>D</t>
  </si>
  <si>
    <t>Kasin</t>
  </si>
  <si>
    <t>E</t>
  </si>
  <si>
    <t>Puudulik</t>
  </si>
  <si>
    <t>F</t>
  </si>
  <si>
    <t>Mitteilmunud</t>
  </si>
  <si>
    <t>MI</t>
  </si>
  <si>
    <t>Sooritus_arvuna</t>
  </si>
  <si>
    <t>(All)</t>
  </si>
  <si>
    <t>Õde Total</t>
  </si>
  <si>
    <t>Sum of KKH</t>
  </si>
  <si>
    <t>Values</t>
  </si>
  <si>
    <t>Count of matrikli_nr</t>
  </si>
  <si>
    <t>hindamisviis</t>
  </si>
  <si>
    <t>eristav</t>
  </si>
  <si>
    <t>EAP_eristav</t>
  </si>
  <si>
    <t>EAP_sooritus_eristav</t>
  </si>
  <si>
    <t>v</t>
  </si>
  <si>
    <t>Assistant Pharmacist Total</t>
  </si>
  <si>
    <t>Farmatseut Total</t>
  </si>
  <si>
    <t>Hambatehnik Total</t>
  </si>
  <si>
    <t>Optometrist Total</t>
  </si>
  <si>
    <t>Tegevusterapeut Total</t>
  </si>
  <si>
    <t>Tervisedendus Total</t>
  </si>
  <si>
    <t>Terviseteadus Total</t>
  </si>
  <si>
    <t>Ämmaemand Total</t>
  </si>
  <si>
    <t>täisnimi</t>
  </si>
  <si>
    <t>Distinct Count of isikukood</t>
  </si>
  <si>
    <t>Count of isikukood</t>
  </si>
  <si>
    <t>All</t>
  </si>
  <si>
    <t>Total Distinct Count of isikukood</t>
  </si>
  <si>
    <t>Total Count of isikukood</t>
  </si>
  <si>
    <t>Päevaõpe</t>
  </si>
  <si>
    <t>vastuvõtu kpv</t>
  </si>
  <si>
    <t>immatrikuleerimise kpv-st aasta, millal see rühm alustas, kui rühma koodis ei kajastu aasta.</t>
  </si>
  <si>
    <t>võib muutuda ku näiteks akadeemilisel</t>
  </si>
  <si>
    <t>õpilase</t>
  </si>
  <si>
    <t>vastus: tudengi akadeemiline aasta.</t>
  </si>
  <si>
    <t>õppekava total-ist.</t>
  </si>
  <si>
    <t>count õppeaine</t>
  </si>
  <si>
    <t>vastus: kui sooritas ex/arvetust mitu korda,siis siin on lõpphinne.</t>
  </si>
  <si>
    <t>Õppeaine tuleb päringu väljavõtus koodi ja nime kombinatsioonina, näiteks „6AA17/KF - Kliiniline farmakoloogia“. Eraldi ainult koodi valida ei ole võimalik.</t>
  </si>
  <si>
    <t>EHIS kood</t>
  </si>
  <si>
    <t>kuupäev</t>
  </si>
  <si>
    <t>õpperühma tähis (ainult tähed või numbrid ja tähed)</t>
  </si>
  <si>
    <t>protsent</t>
  </si>
  <si>
    <t>asutuse nimi</t>
  </si>
  <si>
    <t>arv</t>
  </si>
  <si>
    <t xml:space="preserve">õppeaine nimi </t>
  </si>
  <si>
    <t>õppeaine nimi</t>
  </si>
  <si>
    <t>6AA17/KF - Kliiniline farmakoloogia</t>
  </si>
  <si>
    <t>õppeained tabelis on kood olemas</t>
  </si>
  <si>
    <t>õpilased kellele on tehtud dummy andmetes mitu käskkirja rida (dubleerib ridu):</t>
  </si>
  <si>
    <t>kaalutud keskmine hinne</t>
  </si>
  <si>
    <t>perioodi lõppkpv</t>
  </si>
  <si>
    <t>perioodi alguskpv</t>
  </si>
  <si>
    <t>deklareerimise lõppkpv</t>
  </si>
  <si>
    <t>2024/2025 Kevadsemester</t>
  </si>
  <si>
    <t>periood</t>
  </si>
  <si>
    <t>act</t>
  </si>
  <si>
    <t>dymmy</t>
  </si>
  <si>
    <t>act, peaks nii olema</t>
  </si>
  <si>
    <t>ise, www-st</t>
  </si>
  <si>
    <t>arvuta</t>
  </si>
  <si>
    <t>Nominaalõppe pikkus a</t>
  </si>
  <si>
    <t>Õppekava EAP</t>
  </si>
  <si>
    <t>sisseastumise aasta</t>
  </si>
  <si>
    <t>sisseastumise periood</t>
  </si>
  <si>
    <t>OD2020-1</t>
  </si>
  <si>
    <t>2024kevad</t>
  </si>
  <si>
    <t>OD2021-1</t>
  </si>
  <si>
    <t>OD2022-1</t>
  </si>
  <si>
    <t>immatrikueerimise kuupäevast</t>
  </si>
  <si>
    <t>OD2023-1</t>
  </si>
  <si>
    <t>akadeemilise kalendri järgi?</t>
  </si>
  <si>
    <t>OD2024-1</t>
  </si>
  <si>
    <t>OD2025-1</t>
  </si>
  <si>
    <t>OD2020-2</t>
  </si>
  <si>
    <t>OD2021-2</t>
  </si>
  <si>
    <t>OD2022-2</t>
  </si>
  <si>
    <t>OD2023-2</t>
  </si>
  <si>
    <t>OD2024-2</t>
  </si>
  <si>
    <t>OD2025-2</t>
  </si>
  <si>
    <t>AP2020-2</t>
  </si>
  <si>
    <t>AP2021-2</t>
  </si>
  <si>
    <t>AP2022-2</t>
  </si>
  <si>
    <t>AP2023-2</t>
  </si>
  <si>
    <t>AP2024-2</t>
  </si>
  <si>
    <t>AP2025-2</t>
  </si>
  <si>
    <t>F2020-2</t>
  </si>
  <si>
    <t>F2021-2</t>
  </si>
  <si>
    <t>F2022-2</t>
  </si>
  <si>
    <t>F2023-2</t>
  </si>
  <si>
    <t>F2024-2</t>
  </si>
  <si>
    <t>F2025-2</t>
  </si>
  <si>
    <t>OP2020-2</t>
  </si>
  <si>
    <t>OP2021-2</t>
  </si>
  <si>
    <t>OP2022-2</t>
  </si>
  <si>
    <t>OP2023-2</t>
  </si>
  <si>
    <t>OP2024-2</t>
  </si>
  <si>
    <t>OP2025-2</t>
  </si>
  <si>
    <t>TR2020-2</t>
  </si>
  <si>
    <t>TR2021-2</t>
  </si>
  <si>
    <t>TR2022-2</t>
  </si>
  <si>
    <t>TR2023-2</t>
  </si>
  <si>
    <t>TR2024-2</t>
  </si>
  <si>
    <t>TR2025-2</t>
  </si>
  <si>
    <t>TT2020-2</t>
  </si>
  <si>
    <t>NULL ?</t>
  </si>
  <si>
    <t>TT2021-2</t>
  </si>
  <si>
    <t>TT2022-2</t>
  </si>
  <si>
    <t>TT2023-2</t>
  </si>
  <si>
    <t>TT2024-2</t>
  </si>
  <si>
    <t>TT2025-2</t>
  </si>
  <si>
    <t>TE2020-2</t>
  </si>
  <si>
    <t>TE2021-2</t>
  </si>
  <si>
    <t>TE2022-2</t>
  </si>
  <si>
    <t>TE2023-2</t>
  </si>
  <si>
    <t>TE2024-2</t>
  </si>
  <si>
    <t>TE2025-2</t>
  </si>
  <si>
    <t>AM2020-2</t>
  </si>
  <si>
    <t>AM2021-2</t>
  </si>
  <si>
    <t>AM2022-2</t>
  </si>
  <si>
    <t>AM2023-2</t>
  </si>
  <si>
    <t>AM2024-2</t>
  </si>
  <si>
    <t>AM2025-2</t>
  </si>
  <si>
    <t>terviseteaduse oppekaval ainult</t>
  </si>
  <si>
    <t>Pille Tamm</t>
  </si>
  <si>
    <t>Anna Pärn</t>
  </si>
  <si>
    <t>Anna Mägi</t>
  </si>
  <si>
    <t>Laura Sepp</t>
  </si>
  <si>
    <t>Anna Tamm</t>
  </si>
  <si>
    <t>Kati Laas</t>
  </si>
  <si>
    <t>Mari Mägi</t>
  </si>
  <si>
    <t>Laura Oja</t>
  </si>
  <si>
    <t>Jaan Sepp</t>
  </si>
  <si>
    <t>Priit Oja</t>
  </si>
  <si>
    <t>Andres Pärn</t>
  </si>
  <si>
    <t>Mari Tamm</t>
  </si>
  <si>
    <t>Martin Laas</t>
  </si>
  <si>
    <t>Mari Sepp</t>
  </si>
  <si>
    <t>Andres Sepp</t>
  </si>
  <si>
    <t>Kati Pärn</t>
  </si>
  <si>
    <t>Martin Kask</t>
  </si>
  <si>
    <t>Eve Mägi</t>
  </si>
  <si>
    <t>Eve Tamm</t>
  </si>
  <si>
    <t>Karl Kask</t>
  </si>
  <si>
    <t>Karl Laas</t>
  </si>
  <si>
    <t>Martin Tamm</t>
  </si>
  <si>
    <t>Karl Pärn</t>
  </si>
  <si>
    <t>Andres Tamm</t>
  </si>
  <si>
    <t>Liina Tamm</t>
  </si>
  <si>
    <t>Pille Oja</t>
  </si>
  <si>
    <t>Jaan Pärn</t>
  </si>
  <si>
    <t>Kati Sepp</t>
  </si>
  <si>
    <t>Mihkel Kask</t>
  </si>
  <si>
    <t>Andres Mägi</t>
  </si>
  <si>
    <t>Andres Kask</t>
  </si>
  <si>
    <t>Jaan Kask</t>
  </si>
  <si>
    <t>Martin Oja</t>
  </si>
  <si>
    <t>Anna Oja</t>
  </si>
  <si>
    <t>Anna Sepp</t>
  </si>
  <si>
    <t>Karl Oja</t>
  </si>
  <si>
    <t>Kati Oja</t>
  </si>
  <si>
    <t>Andres Gabriel Samuel Sepp</t>
  </si>
  <si>
    <t>Martin Mägi</t>
  </si>
  <si>
    <t>Andres Laas</t>
  </si>
  <si>
    <t>Karl Tamm</t>
  </si>
  <si>
    <t>Pille Mägi</t>
  </si>
  <si>
    <t>Priit Laas</t>
  </si>
  <si>
    <t>Priit Mägi</t>
  </si>
  <si>
    <t>Kati Sepp-Pärn</t>
  </si>
  <si>
    <t>Priit Pärn</t>
  </si>
  <si>
    <t>Liina Oja</t>
  </si>
  <si>
    <t>Pille Sepp</t>
  </si>
  <si>
    <t>Mihkel Sepp</t>
  </si>
  <si>
    <t>Priit Sepp</t>
  </si>
  <si>
    <t>Laura Laas</t>
  </si>
  <si>
    <t>21sügis_TT</t>
  </si>
  <si>
    <t>21sügis_HT</t>
  </si>
  <si>
    <t>21sügis_Õde</t>
  </si>
  <si>
    <t>20kevad_FA</t>
  </si>
  <si>
    <t>20kevad_Tteadus</t>
  </si>
  <si>
    <t>22kevad_FA</t>
  </si>
  <si>
    <t>22kevad_AP</t>
  </si>
  <si>
    <t>20kevad_OP</t>
  </si>
  <si>
    <t>22kevad_Tteadus</t>
  </si>
  <si>
    <t>20kevad_TE</t>
  </si>
  <si>
    <t>22kevad_Ämm</t>
  </si>
  <si>
    <t>21sügis_Tteadus</t>
  </si>
  <si>
    <t>20kevad_AP</t>
  </si>
  <si>
    <t>20kevad_TT</t>
  </si>
  <si>
    <t>20kevad_HT</t>
  </si>
  <si>
    <t>20kevad_Õde</t>
  </si>
  <si>
    <t>22kevad_TE</t>
  </si>
  <si>
    <t>20kevad_Ämm</t>
  </si>
  <si>
    <t>21sügis_FA</t>
  </si>
  <si>
    <t>22kevad_OP</t>
  </si>
  <si>
    <t>25sügis_Ämm</t>
  </si>
  <si>
    <t>22kevad_TT</t>
  </si>
  <si>
    <t>21sügis_OP</t>
  </si>
  <si>
    <t>21sügis_AP</t>
  </si>
  <si>
    <t>22kevad_Õde</t>
  </si>
  <si>
    <t>21sügis_Ämm</t>
  </si>
  <si>
    <t>=alguskuupäev +13 päeva = deklareerimise lõppkpv</t>
  </si>
  <si>
    <t>Distinct Count of matrikli_nr</t>
  </si>
  <si>
    <t>23sügis_FA</t>
  </si>
  <si>
    <t>24sügis_TT</t>
  </si>
  <si>
    <t>24sügis_TE</t>
  </si>
  <si>
    <t>22sügis_Õde</t>
  </si>
  <si>
    <t>22sügis_Tteadus</t>
  </si>
  <si>
    <t>21sügis_TE</t>
  </si>
  <si>
    <t>20sügis_HT</t>
  </si>
  <si>
    <t>20sügis_TT</t>
  </si>
  <si>
    <t>20sügis_Õde</t>
  </si>
  <si>
    <t>20sügis_Ämm</t>
  </si>
  <si>
    <t>21kevad_Õde</t>
  </si>
  <si>
    <t>Õppeaine nimetus</t>
  </si>
  <si>
    <t>Õppeaine kood</t>
  </si>
  <si>
    <t>Maht EAP</t>
  </si>
  <si>
    <t>Õppeaine hindamisviis</t>
  </si>
  <si>
    <t>Accommodation and vergence dysfunction</t>
  </si>
  <si>
    <t>VAAVD-25</t>
  </si>
  <si>
    <t>arvestus (mitteeristav)</t>
  </si>
  <si>
    <t>Ajakirjaklubi</t>
  </si>
  <si>
    <t>8VA18/AK</t>
  </si>
  <si>
    <t>Akadeemiline kirjutamine</t>
  </si>
  <si>
    <t>5PA13AK</t>
  </si>
  <si>
    <t>Akrüülproteesid I</t>
  </si>
  <si>
    <t>2DR113AP-1</t>
  </si>
  <si>
    <t>eksam (eristav hindamine)</t>
  </si>
  <si>
    <t>2DR117/AP1</t>
  </si>
  <si>
    <t>Akrüülproteesid II</t>
  </si>
  <si>
    <t>2DR113AP-2</t>
  </si>
  <si>
    <t>2DR117/AP2</t>
  </si>
  <si>
    <t>Alusteadmised laste ja noorukite tegevusteraapiast</t>
  </si>
  <si>
    <t>5TP17/ALNT</t>
  </si>
  <si>
    <t>5LNT13ALT</t>
  </si>
  <si>
    <t>5TP20/ALNT</t>
  </si>
  <si>
    <t>Analüütiline keemia</t>
  </si>
  <si>
    <t>1KE09/AK</t>
  </si>
  <si>
    <t>hindeline arvestus (eristav hindamine)</t>
  </si>
  <si>
    <t>1iC19/AC</t>
  </si>
  <si>
    <t>1KE20/AK</t>
  </si>
  <si>
    <t>1KE17/AK</t>
  </si>
  <si>
    <t>Anatoomia, füsioloogia</t>
  </si>
  <si>
    <t>7IO13AF</t>
  </si>
  <si>
    <t>Anatoomia, füsioloogia ja esmaabi</t>
  </si>
  <si>
    <t>8OEA13/AFE</t>
  </si>
  <si>
    <t>Anatoomia, füsioloogia ja ladina keel</t>
  </si>
  <si>
    <t>5ITO13AFL</t>
  </si>
  <si>
    <t>Anatoomia ja füsioloogia</t>
  </si>
  <si>
    <t>1iBH19/AP</t>
  </si>
  <si>
    <t>1IO09/AF</t>
  </si>
  <si>
    <t>AnF17</t>
  </si>
  <si>
    <t>4IO09/AF</t>
  </si>
  <si>
    <t>Anatoomia ja füsioloogia I</t>
  </si>
  <si>
    <t>2AE13AF-1</t>
  </si>
  <si>
    <t>Anatoomia ja füsioloogia II</t>
  </si>
  <si>
    <t>2THA17/AF2</t>
  </si>
  <si>
    <t>2AE13AF-2</t>
  </si>
  <si>
    <t>Andmeanalüüs</t>
  </si>
  <si>
    <t>5UMA13AA</t>
  </si>
  <si>
    <t>Anesteesia</t>
  </si>
  <si>
    <t>MAIo17/A</t>
  </si>
  <si>
    <t>Anorgaaniline keemia</t>
  </si>
  <si>
    <t>1KE17/AOK</t>
  </si>
  <si>
    <t>1iC19/IC</t>
  </si>
  <si>
    <t>1KE09/AOK</t>
  </si>
  <si>
    <t>Apteegi korraldus</t>
  </si>
  <si>
    <t>1iPDM19/PM</t>
  </si>
  <si>
    <t>Apteegipraktika I</t>
  </si>
  <si>
    <t>1iPDM19/PI1</t>
  </si>
  <si>
    <t>1RVV17/PrA1</t>
  </si>
  <si>
    <t>1RVV09/P -1</t>
  </si>
  <si>
    <t>1RVV24/PrA1</t>
  </si>
  <si>
    <t>1RVV17/PrA1-V</t>
  </si>
  <si>
    <t>Apteegipraktika II</t>
  </si>
  <si>
    <t>1RVV17/PrA2-21</t>
  </si>
  <si>
    <t>1RVV09/P-13</t>
  </si>
  <si>
    <t>1RVV17/PrA2-16</t>
  </si>
  <si>
    <t>1RVV09/P -2-7</t>
  </si>
  <si>
    <t>1RVV09/P -2</t>
  </si>
  <si>
    <t>1RVV24/PrA2</t>
  </si>
  <si>
    <t>1RVV17/PrA2</t>
  </si>
  <si>
    <t>1RVV09/P -2-15</t>
  </si>
  <si>
    <t>1iPDM19/PI2</t>
  </si>
  <si>
    <t>1RVV09/P -2-10</t>
  </si>
  <si>
    <t>1RVV17/PrA2-11</t>
  </si>
  <si>
    <t>Arendusprojekt</t>
  </si>
  <si>
    <t>MAKakj22/AP</t>
  </si>
  <si>
    <t>MAKakj17/AP</t>
  </si>
  <si>
    <t>Arengupsühholoogia</t>
  </si>
  <si>
    <t>7IO13AP</t>
  </si>
  <si>
    <t>Argumenteerimine ja avalik esinemine</t>
  </si>
  <si>
    <t>HK25/AAE</t>
  </si>
  <si>
    <t>Art and Science in Health Care</t>
  </si>
  <si>
    <t>7VA17/KTT</t>
  </si>
  <si>
    <t>Arvutiõpetus algajale</t>
  </si>
  <si>
    <t>VAAA10</t>
  </si>
  <si>
    <t>Basic of Binocular Vision for Optometric Practice</t>
  </si>
  <si>
    <t>VABVOP-24</t>
  </si>
  <si>
    <t>Binokulaarse nägemise häired</t>
  </si>
  <si>
    <t>4NU11/BU-I</t>
  </si>
  <si>
    <t>4NUK17/BNH</t>
  </si>
  <si>
    <t>Binokulaarse nägemise häirete uurimine</t>
  </si>
  <si>
    <t>4NUK17/BU</t>
  </si>
  <si>
    <t>4NU11/BU-II</t>
  </si>
  <si>
    <t>Biofarmaatsia</t>
  </si>
  <si>
    <t>1RTO20/BF</t>
  </si>
  <si>
    <t>1RTO17/BF</t>
  </si>
  <si>
    <t>1RTO09/BF</t>
  </si>
  <si>
    <t>Biofarmaatsia II</t>
  </si>
  <si>
    <t>VA24/BF2</t>
  </si>
  <si>
    <t>Biokeemia</t>
  </si>
  <si>
    <t>1KE09/BK</t>
  </si>
  <si>
    <t>1BK08</t>
  </si>
  <si>
    <t>1iC19/BC</t>
  </si>
  <si>
    <t>1KE17/BK</t>
  </si>
  <si>
    <t>1KE20/BK</t>
  </si>
  <si>
    <t>Biomehaanika</t>
  </si>
  <si>
    <t>5IKTTK17/BM</t>
  </si>
  <si>
    <t>5ITO13BM</t>
  </si>
  <si>
    <t>5IO11/BM</t>
  </si>
  <si>
    <t>Botaanika</t>
  </si>
  <si>
    <t>1TR09/BOT</t>
  </si>
  <si>
    <t>Botaanika I</t>
  </si>
  <si>
    <t>1TR20/BOT1</t>
  </si>
  <si>
    <t>1TR17/BOT1</t>
  </si>
  <si>
    <t>1iHT19/B1</t>
  </si>
  <si>
    <t>Botaanika II</t>
  </si>
  <si>
    <t>1iHT19/B2</t>
  </si>
  <si>
    <t>1TR17/BOT2</t>
  </si>
  <si>
    <t>Breastfeeding</t>
  </si>
  <si>
    <t>7SSP13BF</t>
  </si>
  <si>
    <t>7KÄ20/BF</t>
  </si>
  <si>
    <t>7ÄK17/BF</t>
  </si>
  <si>
    <t>Customer Guidance and Participation in Digital Services</t>
  </si>
  <si>
    <t>MA22/CGP</t>
  </si>
  <si>
    <t>DigiCanTrain e-learning programme (Rahvusvaheline koostöö)</t>
  </si>
  <si>
    <t>MA22/RK-5</t>
  </si>
  <si>
    <t>Digitaalsed tehnoloogiad tervishoius</t>
  </si>
  <si>
    <t>6KÕ21/DTT</t>
  </si>
  <si>
    <t>6KÕ21/DTT-23tõ</t>
  </si>
  <si>
    <t>Diplomieelne praktika</t>
  </si>
  <si>
    <t>5PR17/PrDE-4</t>
  </si>
  <si>
    <t>2DR117/PrDE-14</t>
  </si>
  <si>
    <t>6DP13DP</t>
  </si>
  <si>
    <t>2DR117/PrDE</t>
  </si>
  <si>
    <t>4PA17/PrDE</t>
  </si>
  <si>
    <t>4PA20/PrDE</t>
  </si>
  <si>
    <t>PrDE-23</t>
  </si>
  <si>
    <t>5PR17/PrDE</t>
  </si>
  <si>
    <t>2DR117/PrDE-6.5</t>
  </si>
  <si>
    <t>4DE11/PR</t>
  </si>
  <si>
    <t>2DR117/PrDEv</t>
  </si>
  <si>
    <t>5PR17/PrDE-3</t>
  </si>
  <si>
    <t>5DP13DP</t>
  </si>
  <si>
    <t>Eakas ja erivajadustega inimene</t>
  </si>
  <si>
    <t>7KÄ20/EEI</t>
  </si>
  <si>
    <t>7KÄ21/EEI</t>
  </si>
  <si>
    <t>Eakate tegevusteraapia praktika</t>
  </si>
  <si>
    <t>5PR17/PrET</t>
  </si>
  <si>
    <t>Early Postpartum Discharge (Varajane sünnitusjärgne kojukirjutamine)</t>
  </si>
  <si>
    <t>7VA13EPD</t>
  </si>
  <si>
    <t>Eesti keel</t>
  </si>
  <si>
    <t>4UT11/EK</t>
  </si>
  <si>
    <t>ES19/EL</t>
  </si>
  <si>
    <t>Eesti keel ja kultuur</t>
  </si>
  <si>
    <t>1iPD19/LC</t>
  </si>
  <si>
    <t>Elu- ja töökeskkond</t>
  </si>
  <si>
    <t>1TA09/KK</t>
  </si>
  <si>
    <t>Elukvaliteedi ja elustiili nõustamine terviseõenduses</t>
  </si>
  <si>
    <t>MATro22/EENT</t>
  </si>
  <si>
    <t>Embrüoloogia</t>
  </si>
  <si>
    <t>7RA13EM</t>
  </si>
  <si>
    <t>Eneseabi võtted praktilises füsioteraapias</t>
  </si>
  <si>
    <t>5VA17/EVPF</t>
  </si>
  <si>
    <t>Enese kasutamine teraapiaprotsessis I</t>
  </si>
  <si>
    <t>5TAO13EKT-1</t>
  </si>
  <si>
    <t>Enese kasutamine teraapiaprotsessis II</t>
  </si>
  <si>
    <t>5TAO13EKT-2</t>
  </si>
  <si>
    <t>Enese teostamine</t>
  </si>
  <si>
    <t>VAENT10</t>
  </si>
  <si>
    <t>Eneseväljendusoskuse arendamine kursusetöö kirjutamisel</t>
  </si>
  <si>
    <t>VAEAKK16</t>
  </si>
  <si>
    <t>Eneseväljendusoskuse arendamine lõputöö kirjutamisel</t>
  </si>
  <si>
    <t>VAEALK16</t>
  </si>
  <si>
    <t>Epidemioloogia ja biostatistika</t>
  </si>
  <si>
    <t>8RTG20/EBS</t>
  </si>
  <si>
    <t>8RTG17/EBS</t>
  </si>
  <si>
    <t>UA25/EBS</t>
  </si>
  <si>
    <t>Epidemioloogia ja biostatistika I</t>
  </si>
  <si>
    <t>8UAM11/EB-I</t>
  </si>
  <si>
    <t>Epidemioloogia ja biostatistika II</t>
  </si>
  <si>
    <t>8UAM11/EB-II</t>
  </si>
  <si>
    <t>Erakorraline meditsiin</t>
  </si>
  <si>
    <t>MAIo17/EM</t>
  </si>
  <si>
    <t>Erakorralised seisundid</t>
  </si>
  <si>
    <t>MAKlo17/ES</t>
  </si>
  <si>
    <t>MAKlo22/ES</t>
  </si>
  <si>
    <t>Eriala arendamine</t>
  </si>
  <si>
    <t>2PA17/EA-1</t>
  </si>
  <si>
    <t>2PA17/EA</t>
  </si>
  <si>
    <t>2PA13EA</t>
  </si>
  <si>
    <t>Eriala arendamine I</t>
  </si>
  <si>
    <t>EA1-23</t>
  </si>
  <si>
    <t>Eriala arendamine II</t>
  </si>
  <si>
    <t>EA2-23</t>
  </si>
  <si>
    <t>Erialane arendus- ja teavitustöö</t>
  </si>
  <si>
    <t>5PMK17/EAT</t>
  </si>
  <si>
    <t>Erialane arendustöö</t>
  </si>
  <si>
    <t>5UMA13EA</t>
  </si>
  <si>
    <t>Erialane inglise keel</t>
  </si>
  <si>
    <t>5PMK17/EIK</t>
  </si>
  <si>
    <t>5UMA13EIK</t>
  </si>
  <si>
    <t>Erialane inglise keel 1</t>
  </si>
  <si>
    <t>2UAM13EIK-1</t>
  </si>
  <si>
    <t>Erialane inglise keel 2</t>
  </si>
  <si>
    <t>2UAM13EIK-2</t>
  </si>
  <si>
    <t>Erialane keel ja avalik esinemine</t>
  </si>
  <si>
    <t>8PA17/KAE</t>
  </si>
  <si>
    <t>Erialane suhtlus ja teavitustöö</t>
  </si>
  <si>
    <t>VA23/EST</t>
  </si>
  <si>
    <t>Erialane süvendatud õpe</t>
  </si>
  <si>
    <t>2FÕ13ESO</t>
  </si>
  <si>
    <t>2FÕ13/ESO</t>
  </si>
  <si>
    <t>Eriõe praktika</t>
  </si>
  <si>
    <t>MA22/PrEÕ-4</t>
  </si>
  <si>
    <t>MA22/PrEÕ</t>
  </si>
  <si>
    <t>Esmaabi</t>
  </si>
  <si>
    <t>4HO09/EA</t>
  </si>
  <si>
    <t>2AE13EA</t>
  </si>
  <si>
    <t>Esmatasandi tervishoid</t>
  </si>
  <si>
    <t>7KÄ20/ET</t>
  </si>
  <si>
    <t>6tTO11/EÕ</t>
  </si>
  <si>
    <t>6TÕ21/ET</t>
  </si>
  <si>
    <t>7KÄ21/ET</t>
  </si>
  <si>
    <t>7TE13ETH</t>
  </si>
  <si>
    <t>6TÕ21/ET-23tõ</t>
  </si>
  <si>
    <t>7ÄK17/ET</t>
  </si>
  <si>
    <t>6tTÕ17/ET</t>
  </si>
  <si>
    <t>6TO11/EÕ</t>
  </si>
  <si>
    <t>6TÕ17/ET</t>
  </si>
  <si>
    <t>Esmatasandi õendus</t>
  </si>
  <si>
    <t>6EÕ08</t>
  </si>
  <si>
    <t>7tTÕ09EÕ</t>
  </si>
  <si>
    <t>Esteetika, funktsioon ja oklusioon</t>
  </si>
  <si>
    <t>2FÕ17/EFO</t>
  </si>
  <si>
    <t>2FÕ13EFO</t>
  </si>
  <si>
    <t>Estonian Language and Culture (Eesti keel ja kultuur)</t>
  </si>
  <si>
    <t>VAEKK12</t>
  </si>
  <si>
    <t>Ettevõtlikkuse arendamine</t>
  </si>
  <si>
    <t>VAEA10</t>
  </si>
  <si>
    <t>VAEA12</t>
  </si>
  <si>
    <t>VAEA12-2</t>
  </si>
  <si>
    <t>Ettevõtlus</t>
  </si>
  <si>
    <t>5PA13EV</t>
  </si>
  <si>
    <t>8PA11/EV</t>
  </si>
  <si>
    <t>Ettevõtlus ja juhtimisõpetus</t>
  </si>
  <si>
    <t>2PA13EJ</t>
  </si>
  <si>
    <t>Ettevõttemajandus</t>
  </si>
  <si>
    <t>4PA11/EV</t>
  </si>
  <si>
    <t>Evolutsiooniõpetus</t>
  </si>
  <si>
    <t>VAEÕ10</t>
  </si>
  <si>
    <t>Eye Health Care</t>
  </si>
  <si>
    <t>VAEHC12</t>
  </si>
  <si>
    <t>Farmaatsiakorraldus I</t>
  </si>
  <si>
    <t>1RVV20/FKR1</t>
  </si>
  <si>
    <t>1RVV17/FKR1</t>
  </si>
  <si>
    <t>1RVV09/FKR -1</t>
  </si>
  <si>
    <t>Farmaatsiakorraldus II</t>
  </si>
  <si>
    <t>1RVV17/FKR2</t>
  </si>
  <si>
    <t>1RVV20/FKR2</t>
  </si>
  <si>
    <t>1RVV09/FKR -2</t>
  </si>
  <si>
    <t>1RVV24/FKR2</t>
  </si>
  <si>
    <t>Farmakognoosia</t>
  </si>
  <si>
    <t>1TR09/FGN</t>
  </si>
  <si>
    <t>1TR17/FGN</t>
  </si>
  <si>
    <t>Farmakognoosia ja fütoteraapia</t>
  </si>
  <si>
    <t>1iHT19/PP</t>
  </si>
  <si>
    <t>Farmakoloogia</t>
  </si>
  <si>
    <t>1RTO09/FL</t>
  </si>
  <si>
    <t>4HO09/FL</t>
  </si>
  <si>
    <t>Farmakoloogia alused</t>
  </si>
  <si>
    <t>6FA11/BF</t>
  </si>
  <si>
    <t>Farmakoloogia I</t>
  </si>
  <si>
    <t>1RTO17/FL1</t>
  </si>
  <si>
    <t>1RTO20/FL1</t>
  </si>
  <si>
    <t>1iEM19/P1</t>
  </si>
  <si>
    <t>Farmakoloogia II</t>
  </si>
  <si>
    <t>1RTO17/FL2</t>
  </si>
  <si>
    <t>6FL08-2</t>
  </si>
  <si>
    <t>1iEM19/P2</t>
  </si>
  <si>
    <t>1RTO20/FL2</t>
  </si>
  <si>
    <t>Farmakoloogia III</t>
  </si>
  <si>
    <t>7FA09/3</t>
  </si>
  <si>
    <t>7FL08-3</t>
  </si>
  <si>
    <t>Farmakoloogia tegevusterapeudile</t>
  </si>
  <si>
    <t>5ITO13FTT</t>
  </si>
  <si>
    <t>Farmakoteraapia I</t>
  </si>
  <si>
    <t>1RTO17/FT1</t>
  </si>
  <si>
    <t>1RTO09/FT -1</t>
  </si>
  <si>
    <t>1iEM19/PT1</t>
  </si>
  <si>
    <t>FT1-23</t>
  </si>
  <si>
    <t>Farmakoteraapia II</t>
  </si>
  <si>
    <t>FT2-23</t>
  </si>
  <si>
    <t>1RTO20/FT2</t>
  </si>
  <si>
    <t>1RTO09/FT -2</t>
  </si>
  <si>
    <t>1iEM19/PT2</t>
  </si>
  <si>
    <t>1RTO17/FT2</t>
  </si>
  <si>
    <t>Farmatseutiline hool</t>
  </si>
  <si>
    <t>1iBH19/PC</t>
  </si>
  <si>
    <t>1TA17/FH</t>
  </si>
  <si>
    <t>Farmatseutiline hool I</t>
  </si>
  <si>
    <t>1TA09/FH -1</t>
  </si>
  <si>
    <t>Farmatseutiline hool II</t>
  </si>
  <si>
    <t>1TA09/FH -2</t>
  </si>
  <si>
    <t>Farmatseutiline kaubatundmine</t>
  </si>
  <si>
    <t>1iPDM19/PP</t>
  </si>
  <si>
    <t>Farmatseutiline kaubatundmine I</t>
  </si>
  <si>
    <t>1RVV09/FKT -1</t>
  </si>
  <si>
    <t>1RVV17/FKT1</t>
  </si>
  <si>
    <t>Farmatseutiline kaubatundmine II</t>
  </si>
  <si>
    <t>1RVV09/FKT -2</t>
  </si>
  <si>
    <t>1RVV20/FKT2</t>
  </si>
  <si>
    <t>1RVV17/FKT2</t>
  </si>
  <si>
    <t>Farmatseutiline keemia</t>
  </si>
  <si>
    <t>1KE09/FK</t>
  </si>
  <si>
    <t>1iC19/PC</t>
  </si>
  <si>
    <t>Farmatseutiline keemia I</t>
  </si>
  <si>
    <t>1KE24/FK1</t>
  </si>
  <si>
    <t>1KE17/FK1</t>
  </si>
  <si>
    <t>Farmatseutiline keemia II</t>
  </si>
  <si>
    <t>1KE17/FK2</t>
  </si>
  <si>
    <t>1KE24/FK2</t>
  </si>
  <si>
    <t>Farmatseutiline tehnoloogia I</t>
  </si>
  <si>
    <t>1RVV09/FTH -1</t>
  </si>
  <si>
    <t>Farmatseutiline tehnoloogia II</t>
  </si>
  <si>
    <t>1RVV09/FTH -2</t>
  </si>
  <si>
    <t>Fikseeritud proteesid I</t>
  </si>
  <si>
    <t>2DR313FP-1</t>
  </si>
  <si>
    <t>2DR317/FP1</t>
  </si>
  <si>
    <t>Fikseeritud proteesid II</t>
  </si>
  <si>
    <t>2DR313FP-2</t>
  </si>
  <si>
    <t>2DR317/FP2</t>
  </si>
  <si>
    <t>Filmikunsti ajalugu</t>
  </si>
  <si>
    <t>VAFKA10</t>
  </si>
  <si>
    <t>VAFKA09</t>
  </si>
  <si>
    <t>Filmikunsti nüüdisaeg</t>
  </si>
  <si>
    <t>VAFKN10</t>
  </si>
  <si>
    <t>Filosoofia</t>
  </si>
  <si>
    <t>8PA11/FS</t>
  </si>
  <si>
    <t>8PA17/F</t>
  </si>
  <si>
    <t>Filosoofia ja rahvatervishoiu eetika</t>
  </si>
  <si>
    <t>TA25/FRE</t>
  </si>
  <si>
    <t>Funktsioneerimisvõime ja osaluspiirangud</t>
  </si>
  <si>
    <t>5IKTT17/FO</t>
  </si>
  <si>
    <t>Füsioloogia, biokeemia ja patoloogia</t>
  </si>
  <si>
    <t>6tOIE12</t>
  </si>
  <si>
    <t>Fütoteraapia</t>
  </si>
  <si>
    <t>1TR17/FÜT</t>
  </si>
  <si>
    <t>1TR09/FUT</t>
  </si>
  <si>
    <t>1TR24/FÜT</t>
  </si>
  <si>
    <t>Geneetika</t>
  </si>
  <si>
    <t>2TH13GE</t>
  </si>
  <si>
    <t>Geriaatriline optomeetria</t>
  </si>
  <si>
    <t>4NUK17/GO</t>
  </si>
  <si>
    <t>Gerontoloogia ja geriaatria</t>
  </si>
  <si>
    <t>5IKTT17/GG</t>
  </si>
  <si>
    <t>5ETT13GG</t>
  </si>
  <si>
    <t>Globaalne tervis</t>
  </si>
  <si>
    <t>8RTG17/GT</t>
  </si>
  <si>
    <t>8RTG09/GT</t>
  </si>
  <si>
    <t>Global Health / Globaalne tervis</t>
  </si>
  <si>
    <t>8RTG20/GH</t>
  </si>
  <si>
    <t>Haige lapse õendus</t>
  </si>
  <si>
    <t>6tLO11/HL</t>
  </si>
  <si>
    <t>7EO13HLO</t>
  </si>
  <si>
    <t>6LO11/HL</t>
  </si>
  <si>
    <t>Haiguste ennetus</t>
  </si>
  <si>
    <t>8TA09/HE</t>
  </si>
  <si>
    <t>Haiguste ja vigastuste ennetus</t>
  </si>
  <si>
    <t>8RT18/HVE</t>
  </si>
  <si>
    <t>8RT17/HVE</t>
  </si>
  <si>
    <t>Haigusõpetus</t>
  </si>
  <si>
    <t>HaOp17</t>
  </si>
  <si>
    <t>UA25/HO</t>
  </si>
  <si>
    <t>1iBH19/P</t>
  </si>
  <si>
    <t>Haigusõpetus II</t>
  </si>
  <si>
    <t>5IKTT17/HÕ2</t>
  </si>
  <si>
    <t>Haldusoskused</t>
  </si>
  <si>
    <t>8PA11/HO</t>
  </si>
  <si>
    <t>Hammaste morfoloogia</t>
  </si>
  <si>
    <t>2FÕ13HM</t>
  </si>
  <si>
    <t>2FÕ17/HM</t>
  </si>
  <si>
    <t>Health Care and Social System in Estonia (Eesti tervishoiu- ja sotsiaalsüsteem)</t>
  </si>
  <si>
    <t>VAETS12</t>
  </si>
  <si>
    <t>Hingehoid</t>
  </si>
  <si>
    <t>VAHH10</t>
  </si>
  <si>
    <t>Holistiline inimkäsitus läbi religiooni ämmaemanda töö näitel</t>
  </si>
  <si>
    <t>VA24/HIK</t>
  </si>
  <si>
    <t>Immuniseerimine</t>
  </si>
  <si>
    <t>VA24/Im</t>
  </si>
  <si>
    <t>Immunoloogia</t>
  </si>
  <si>
    <t>Imm24</t>
  </si>
  <si>
    <t>Indiviidi ja kogukonna võimestamine</t>
  </si>
  <si>
    <t>5TP17/IKV</t>
  </si>
  <si>
    <t>Infektsioonikontrolli alused</t>
  </si>
  <si>
    <t>6ÕA21/IA-23tõ</t>
  </si>
  <si>
    <t>6ÕA21/IA</t>
  </si>
  <si>
    <t>Infotehnoloogia</t>
  </si>
  <si>
    <t>4UT11/IT</t>
  </si>
  <si>
    <t>Infotehnoloogia I</t>
  </si>
  <si>
    <t>8UAM11/IT-I</t>
  </si>
  <si>
    <t>Infotehnoloogia II</t>
  </si>
  <si>
    <t>8UAM11/IT-II</t>
  </si>
  <si>
    <t>Infotöötluse alused I</t>
  </si>
  <si>
    <t>2UAM13IA-1</t>
  </si>
  <si>
    <t>Infotöötluse alused II</t>
  </si>
  <si>
    <t>2UAM13IA-2</t>
  </si>
  <si>
    <t>Inglise keele täiendõpe</t>
  </si>
  <si>
    <t>VAIKT12</t>
  </si>
  <si>
    <t>Inglise keel I</t>
  </si>
  <si>
    <t>4UT11/IK -I</t>
  </si>
  <si>
    <t>Inglise keel II</t>
  </si>
  <si>
    <t>4UT11/IK -II</t>
  </si>
  <si>
    <t>Inimese areng</t>
  </si>
  <si>
    <t>8OEA17/IA</t>
  </si>
  <si>
    <t>5IKTTK17/IA</t>
  </si>
  <si>
    <t>TA25/IA</t>
  </si>
  <si>
    <t>8OEA09/IA</t>
  </si>
  <si>
    <t>7EO13IO</t>
  </si>
  <si>
    <t>MAIo17/IÕ</t>
  </si>
  <si>
    <t>6IÕ17/IÕ</t>
  </si>
  <si>
    <t>6tIÕ17/IÕ</t>
  </si>
  <si>
    <t>6IÕ17/IÕ-23tõ</t>
  </si>
  <si>
    <t>6tIO09</t>
  </si>
  <si>
    <t>6IO11/IÕ</t>
  </si>
  <si>
    <t>7EÕ17/IÕ</t>
  </si>
  <si>
    <t>Intensiivõendus anesteesias</t>
  </si>
  <si>
    <t>MAIo22/IA</t>
  </si>
  <si>
    <t>Intensiivõendus erakorralises meditsiinis</t>
  </si>
  <si>
    <t>MAIo22/IEM</t>
  </si>
  <si>
    <t>Intensiivõendus intensiivravis</t>
  </si>
  <si>
    <t>MAIo22/IÕI</t>
  </si>
  <si>
    <t>Intensiivõendus kiirabis</t>
  </si>
  <si>
    <t>MAIo22/IK</t>
  </si>
  <si>
    <t>Intercultural Communication</t>
  </si>
  <si>
    <t>VAIC14</t>
  </si>
  <si>
    <t>Interdistsiplinaarsus terviseteaduses</t>
  </si>
  <si>
    <t>MAKakj22/ITT</t>
  </si>
  <si>
    <t>Journal Club</t>
  </si>
  <si>
    <t>8VA20/JC</t>
  </si>
  <si>
    <t>UT25/JC</t>
  </si>
  <si>
    <t>Juhtimine ja ettevõtlus</t>
  </si>
  <si>
    <t>JuEt17-23tõ</t>
  </si>
  <si>
    <t>1iPD19/ME</t>
  </si>
  <si>
    <t>6tPA11/JE</t>
  </si>
  <si>
    <t>6PA11/JE</t>
  </si>
  <si>
    <t>JuEt17</t>
  </si>
  <si>
    <t>Juhtimisõpetus</t>
  </si>
  <si>
    <t>4PA11/JÕ</t>
  </si>
  <si>
    <t>Juhtimisõpetus ja ettevõtluse alused</t>
  </si>
  <si>
    <t>7KA13JEA</t>
  </si>
  <si>
    <t>Keeleõpetus</t>
  </si>
  <si>
    <t>1UAM10/KO</t>
  </si>
  <si>
    <t>8UAM09/KO</t>
  </si>
  <si>
    <t>Keeleõpetus I</t>
  </si>
  <si>
    <t>1UAM09/KO -1</t>
  </si>
  <si>
    <t>Keeleõpetus II</t>
  </si>
  <si>
    <t>1UAM09/KO-2</t>
  </si>
  <si>
    <t>Keskkonnast tulenevad terviseriskid ja kogukonnatöö</t>
  </si>
  <si>
    <t>MATro17/KTKT</t>
  </si>
  <si>
    <t>MATro22/KTKT</t>
  </si>
  <si>
    <t>Keskkonnatervis</t>
  </si>
  <si>
    <t>8RTG17/KKT</t>
  </si>
  <si>
    <t>8RTG09/KKT</t>
  </si>
  <si>
    <t>Keskkonnatervishoid</t>
  </si>
  <si>
    <t>UA25/KTH</t>
  </si>
  <si>
    <t>Kirurgia, traumatoloogia ja esmaabi</t>
  </si>
  <si>
    <t>5ITO13KTE</t>
  </si>
  <si>
    <t>Kirurgilise haige õendus</t>
  </si>
  <si>
    <t>7UO13KHO</t>
  </si>
  <si>
    <t>6tKO11/KH</t>
  </si>
  <si>
    <t>6KO11/KH</t>
  </si>
  <si>
    <t>6KÕ17/KH-23tõ</t>
  </si>
  <si>
    <t>6KÕ17/KH</t>
  </si>
  <si>
    <t>7ÕA17/KH</t>
  </si>
  <si>
    <t>Klienditeenindus</t>
  </si>
  <si>
    <t>5PA13KT</t>
  </si>
  <si>
    <t>KL17</t>
  </si>
  <si>
    <t>1iPDM19/CS</t>
  </si>
  <si>
    <t>Klienditeenindus ja eetika</t>
  </si>
  <si>
    <t>4PA11/KT</t>
  </si>
  <si>
    <t>Kliiniline farmaatsia ja farmakoteraapia I</t>
  </si>
  <si>
    <t>1RTO24/KFF1</t>
  </si>
  <si>
    <t>Kliiniline farmaatsia ja farmakoteraapia II</t>
  </si>
  <si>
    <t>1RTO24/KFF2</t>
  </si>
  <si>
    <t>Kliiniline farmakoloogia</t>
  </si>
  <si>
    <t>MA22/KF</t>
  </si>
  <si>
    <t>6tFA11/KF</t>
  </si>
  <si>
    <t>6AA17/KF</t>
  </si>
  <si>
    <t>6FA11/KF</t>
  </si>
  <si>
    <t>6AA17/KF-23tõ</t>
  </si>
  <si>
    <t>MA17/KF</t>
  </si>
  <si>
    <t>Kliiniline farmakoloogia I</t>
  </si>
  <si>
    <t>7AA20/KF1</t>
  </si>
  <si>
    <t>7AA17/KF1</t>
  </si>
  <si>
    <t>7FA13KF-1</t>
  </si>
  <si>
    <t>Kliiniline farmakoloogia II</t>
  </si>
  <si>
    <t>7FA13KF-2</t>
  </si>
  <si>
    <t>7AA17/KF2</t>
  </si>
  <si>
    <t>7AA20/KF2</t>
  </si>
  <si>
    <t>Kliiniline ja neuropsühholoogia</t>
  </si>
  <si>
    <t>5IKTT17/KNP</t>
  </si>
  <si>
    <t>Kliiniline- ja neuropsühholoogia</t>
  </si>
  <si>
    <t>5ITO13KNP</t>
  </si>
  <si>
    <t>Kliiniline psühholoogia</t>
  </si>
  <si>
    <t>7IO13KP</t>
  </si>
  <si>
    <t>Kliinilised õendussekkumised</t>
  </si>
  <si>
    <t>6KÕ21/KÕS</t>
  </si>
  <si>
    <t>6KÕ21/KÕS-23tõ</t>
  </si>
  <si>
    <t>Kliinilise eriõenduse teoreetilised alused</t>
  </si>
  <si>
    <t>MAKlo22/KETA</t>
  </si>
  <si>
    <t>Kliinilise õenduse toimingud</t>
  </si>
  <si>
    <t>7UO13KOT</t>
  </si>
  <si>
    <t>6KÕ17/KÕT</t>
  </si>
  <si>
    <t>6KO11/KÕT</t>
  </si>
  <si>
    <t>Kogukond ja võimestumine</t>
  </si>
  <si>
    <t>TA25/KV</t>
  </si>
  <si>
    <t>Kogukonna teadus</t>
  </si>
  <si>
    <t>8TA17/KT</t>
  </si>
  <si>
    <t>8TA09/KOT</t>
  </si>
  <si>
    <t>Kogukonnateadus</t>
  </si>
  <si>
    <t>5VA13KKT</t>
  </si>
  <si>
    <t>Kombineeritud proteesid</t>
  </si>
  <si>
    <t>2DR220KP</t>
  </si>
  <si>
    <t>2DR217/KP</t>
  </si>
  <si>
    <t>2DR213KP</t>
  </si>
  <si>
    <t>Kommunikatsioonivahendid tegevusteraapias</t>
  </si>
  <si>
    <t>5PA13KVT</t>
  </si>
  <si>
    <t>Kontaktläätsed</t>
  </si>
  <si>
    <t>4OF11/KL</t>
  </si>
  <si>
    <t>4OFK20/KL</t>
  </si>
  <si>
    <t>4OFK17/KL</t>
  </si>
  <si>
    <t>Kontaktläätsede sobitamine</t>
  </si>
  <si>
    <t>4OF11/KS</t>
  </si>
  <si>
    <t>4OFK17/KS</t>
  </si>
  <si>
    <t>4OFK20/KS</t>
  </si>
  <si>
    <t>Kunst ja teadus ämmaemanduses</t>
  </si>
  <si>
    <t>7ÄK17/KTÄ</t>
  </si>
  <si>
    <t>7KÄ20/KTÄ</t>
  </si>
  <si>
    <t>Kursusetöö</t>
  </si>
  <si>
    <t>8UAM09/KT</t>
  </si>
  <si>
    <t>5KU08</t>
  </si>
  <si>
    <t>2UAM13KT</t>
  </si>
  <si>
    <t>7AUM13KT</t>
  </si>
  <si>
    <t>5UMA13KT</t>
  </si>
  <si>
    <t>Kursusetöö I</t>
  </si>
  <si>
    <t>4UT11/KT-I</t>
  </si>
  <si>
    <t>Kursusetöö II</t>
  </si>
  <si>
    <t>4UT11/KT-II</t>
  </si>
  <si>
    <t>Kursusetöö III</t>
  </si>
  <si>
    <t>4UT11/KT-III</t>
  </si>
  <si>
    <t>4UT11/KT-III-1</t>
  </si>
  <si>
    <t>Kutsealane mõtlemine</t>
  </si>
  <si>
    <t>5TP11/KM</t>
  </si>
  <si>
    <t>5PMK17/KM</t>
  </si>
  <si>
    <t>5TAO13KM</t>
  </si>
  <si>
    <t>Kvaliteedijuhtimine tervishoius</t>
  </si>
  <si>
    <t>MAKakj22/KJT</t>
  </si>
  <si>
    <t>MAKakj17/KJT</t>
  </si>
  <si>
    <t>Ladina keel</t>
  </si>
  <si>
    <t>1PA20/LK</t>
  </si>
  <si>
    <t>1PA16/LK</t>
  </si>
  <si>
    <t>1PA09/LK</t>
  </si>
  <si>
    <t>1iPD19/L</t>
  </si>
  <si>
    <t>2AE13LK</t>
  </si>
  <si>
    <t>5LK08</t>
  </si>
  <si>
    <t>Lahenduskeskne nõustamismetoodika</t>
  </si>
  <si>
    <t>8VA17/LKN</t>
  </si>
  <si>
    <t>Lapse areng</t>
  </si>
  <si>
    <t>5LNT13LA</t>
  </si>
  <si>
    <t>Lapse tervis ja areng</t>
  </si>
  <si>
    <t>6LÕ17/LTA</t>
  </si>
  <si>
    <t>Laps intensiivõenduses</t>
  </si>
  <si>
    <t>MAIo17/LIÕ</t>
  </si>
  <si>
    <t>Laps ja perekeskne õendus</t>
  </si>
  <si>
    <t>6tLÕ17/LPÕ</t>
  </si>
  <si>
    <t>6LÕ17/LPÕ-23tõ</t>
  </si>
  <si>
    <t>6LÕ17/LPÕ</t>
  </si>
  <si>
    <t>Laste ja noorukite tegevusteraapia praktika</t>
  </si>
  <si>
    <t>5PR17/PrLNT-6</t>
  </si>
  <si>
    <t>5PR17/PrLNT</t>
  </si>
  <si>
    <t>5PR17/PrLNT-3</t>
  </si>
  <si>
    <t>Laste ja noorukite tegevusvõime hindamine</t>
  </si>
  <si>
    <t>5TP17/LNTH</t>
  </si>
  <si>
    <t>5TP20/LNTH</t>
  </si>
  <si>
    <t>5LNT13LNTH</t>
  </si>
  <si>
    <t>Lasteõendus</t>
  </si>
  <si>
    <t>7ÕA17/LÕ</t>
  </si>
  <si>
    <t>7ÕA20/LÕ</t>
  </si>
  <si>
    <t>Learning and Teaching in Technology-Rich Learning Environments in Nursing Curriculum</t>
  </si>
  <si>
    <t>BIP02</t>
  </si>
  <si>
    <t>Ligipääsetav keskkond</t>
  </si>
  <si>
    <t>5IKTT17/LKK</t>
  </si>
  <si>
    <t>Loodustooted</t>
  </si>
  <si>
    <t>1TR09/LT</t>
  </si>
  <si>
    <t>Loomade kaasamine tervishoius</t>
  </si>
  <si>
    <t>5VA17/LKT</t>
  </si>
  <si>
    <t>Loovad tegevused tegevusteraapias</t>
  </si>
  <si>
    <t>5TAO13LTT</t>
  </si>
  <si>
    <t>5TP17/LTT</t>
  </si>
  <si>
    <t>Lõpueksam</t>
  </si>
  <si>
    <t>7KA13LE</t>
  </si>
  <si>
    <t>1LTE09</t>
  </si>
  <si>
    <t>4LE11-LE5</t>
  </si>
  <si>
    <t>LE17OP</t>
  </si>
  <si>
    <t>LE17</t>
  </si>
  <si>
    <t>Lõputöö</t>
  </si>
  <si>
    <t>7KA13LT</t>
  </si>
  <si>
    <t>LP2-23</t>
  </si>
  <si>
    <t>8LTE09</t>
  </si>
  <si>
    <t>4LE11-LT5</t>
  </si>
  <si>
    <t>6LT13LT</t>
  </si>
  <si>
    <t>LP-23</t>
  </si>
  <si>
    <t>6tLT11</t>
  </si>
  <si>
    <t>Lõputöö I</t>
  </si>
  <si>
    <t>1iRM19/GT1</t>
  </si>
  <si>
    <t>LP1-17</t>
  </si>
  <si>
    <t>Lõputöö II</t>
  </si>
  <si>
    <t>1iRM19/GT2</t>
  </si>
  <si>
    <t>LP2-17</t>
  </si>
  <si>
    <t>Lõputöö projekt</t>
  </si>
  <si>
    <t>5UMA13LP</t>
  </si>
  <si>
    <t>Lähinägemise uurimine I</t>
  </si>
  <si>
    <t>4NUK20/LN1</t>
  </si>
  <si>
    <t>4NUK17/LN1</t>
  </si>
  <si>
    <t>4NU11/LN-I</t>
  </si>
  <si>
    <t>Lähinägemise uurimine II</t>
  </si>
  <si>
    <t>4NUK17/LN2</t>
  </si>
  <si>
    <t>4NU11/LN-II</t>
  </si>
  <si>
    <t>4NUK20/LN2</t>
  </si>
  <si>
    <t>Lähisuhtevägivald ja juhtumi lahendamine</t>
  </si>
  <si>
    <t>VALSV16</t>
  </si>
  <si>
    <t>Magistrieksam</t>
  </si>
  <si>
    <t>MAMe17</t>
  </si>
  <si>
    <t>Magistritöö</t>
  </si>
  <si>
    <t>MA22/MT</t>
  </si>
  <si>
    <t>Materjali- ja värviõpetus</t>
  </si>
  <si>
    <t>2MVA17/MVÕ</t>
  </si>
  <si>
    <t>2MVA13MVO</t>
  </si>
  <si>
    <t>Materjaliõpetus</t>
  </si>
  <si>
    <t>4PK11/MÕ</t>
  </si>
  <si>
    <t>4OP17/MÕ</t>
  </si>
  <si>
    <t>Materjaliõpetus I</t>
  </si>
  <si>
    <t>2MVA17/MÕ1</t>
  </si>
  <si>
    <t>2MVA13MO-1</t>
  </si>
  <si>
    <t>Materjaliõpetus II</t>
  </si>
  <si>
    <t>2MVA17/MÕ2</t>
  </si>
  <si>
    <t>2MVA13MO-2</t>
  </si>
  <si>
    <t>Meditsiini humanitaaria</t>
  </si>
  <si>
    <t>1PA09/MH</t>
  </si>
  <si>
    <t>Midwifery and Health Promotion</t>
  </si>
  <si>
    <t>7VA17/ATE</t>
  </si>
  <si>
    <t>Mikrobioloogia, a- ja antiseptika</t>
  </si>
  <si>
    <t>2TH13MAA</t>
  </si>
  <si>
    <t>2MB08</t>
  </si>
  <si>
    <t>Multidistsiplinaarsus terviseteaduses</t>
  </si>
  <si>
    <t>MAKakj17/MTT</t>
  </si>
  <si>
    <t>Naistehaigused</t>
  </si>
  <si>
    <t>7KÄ20/NH</t>
  </si>
  <si>
    <t>7ÄK17/NH</t>
  </si>
  <si>
    <t>Naistehaigused ja õendus</t>
  </si>
  <si>
    <t>7EO13NHO</t>
  </si>
  <si>
    <t>Naiste ja meeste võrdsed võimalused ühiskonnas</t>
  </si>
  <si>
    <t>VANMV11</t>
  </si>
  <si>
    <t>Neonatoloogia</t>
  </si>
  <si>
    <t>7ÄA17/NN</t>
  </si>
  <si>
    <t>7SSP13NN</t>
  </si>
  <si>
    <t>7ÄA20/NN</t>
  </si>
  <si>
    <t>Noored noortele treeningute alused</t>
  </si>
  <si>
    <t>VANNT10</t>
  </si>
  <si>
    <t>Normaalne rasedus</t>
  </si>
  <si>
    <t>7RA13NR</t>
  </si>
  <si>
    <t>7ÄK17/NR</t>
  </si>
  <si>
    <t>7KÄ20/NR</t>
  </si>
  <si>
    <t>Normaalne sünnitus ja puerpeerium</t>
  </si>
  <si>
    <t>7ÄA20/NSP</t>
  </si>
  <si>
    <t>7SSP13NSP</t>
  </si>
  <si>
    <t>7ÄA17/NSP</t>
  </si>
  <si>
    <t>Nõustamine apteegis</t>
  </si>
  <si>
    <t>1RTO20/NA</t>
  </si>
  <si>
    <t>1RTO17/NA</t>
  </si>
  <si>
    <t>1iPDM19/CP</t>
  </si>
  <si>
    <t>Nõustamine apteegis I</t>
  </si>
  <si>
    <t>1RTO24/NA1</t>
  </si>
  <si>
    <t>Nõustamine apteegis II</t>
  </si>
  <si>
    <t>1RTO24/NA2</t>
  </si>
  <si>
    <t>Nõustamismeetodid ja -tehnikad</t>
  </si>
  <si>
    <t>MA22/NMT</t>
  </si>
  <si>
    <t>MA17/NMT</t>
  </si>
  <si>
    <t>Nägemise areng ja binokulaarne nägemine</t>
  </si>
  <si>
    <t>4NU11/NB</t>
  </si>
  <si>
    <t>4NUK17/NB</t>
  </si>
  <si>
    <t>Nägemise ergonoomika</t>
  </si>
  <si>
    <t>4PA11/NE</t>
  </si>
  <si>
    <t>4PA17/NE</t>
  </si>
  <si>
    <t>Nägemise rehabilitatsioon</t>
  </si>
  <si>
    <t>4OFK20/NR</t>
  </si>
  <si>
    <t>4OFK17/NR</t>
  </si>
  <si>
    <t>4OF09/NR</t>
  </si>
  <si>
    <t>Nägemisergonoomika</t>
  </si>
  <si>
    <t>VANER11</t>
  </si>
  <si>
    <t>Nägemise uurimise alused</t>
  </si>
  <si>
    <t>4NUK17/NUA</t>
  </si>
  <si>
    <t>4NU11/AL</t>
  </si>
  <si>
    <t>Nägemise uurimise praktika I</t>
  </si>
  <si>
    <t>4NUK17/PrNU1</t>
  </si>
  <si>
    <t>4NUK20/PrNU1</t>
  </si>
  <si>
    <t>Nägemise uurimise praktika II</t>
  </si>
  <si>
    <t>4NUK20/PrNU2</t>
  </si>
  <si>
    <t>4NUK17/PrNU2</t>
  </si>
  <si>
    <t>Nägemise uurimise praktika III</t>
  </si>
  <si>
    <t>4NUK20/PrNU3-1</t>
  </si>
  <si>
    <t>4NUK17/PrNU3</t>
  </si>
  <si>
    <t>4NUK20/PrNU3</t>
  </si>
  <si>
    <t>Nägemise uurimise praktika IV</t>
  </si>
  <si>
    <t>4NUK17/PrNU4</t>
  </si>
  <si>
    <t>4NUK20/PrNU4</t>
  </si>
  <si>
    <t>Nägemise uurimise praktika V</t>
  </si>
  <si>
    <t>4NUK17/PrNU5</t>
  </si>
  <si>
    <t>4NUK20/PrNU5</t>
  </si>
  <si>
    <t>Nägemistaju</t>
  </si>
  <si>
    <t>4NN09/NT</t>
  </si>
  <si>
    <t>4NUK17/NT</t>
  </si>
  <si>
    <t>Objektiivne nägemise uurimine ja retinoskoopia</t>
  </si>
  <si>
    <t>4NUK17/ONR</t>
  </si>
  <si>
    <t>4NU11/OB</t>
  </si>
  <si>
    <t>Occupational therapy research</t>
  </si>
  <si>
    <t>5UTM17/OTR</t>
  </si>
  <si>
    <t>Oftalmiliste läätsede teooria</t>
  </si>
  <si>
    <t>4OP20/OL</t>
  </si>
  <si>
    <t>Oftalmiliste läätsede teooria I</t>
  </si>
  <si>
    <t>4OP17/OL1</t>
  </si>
  <si>
    <t>4OP11OL-1</t>
  </si>
  <si>
    <t>Oftalmiliste läätsede teooria II</t>
  </si>
  <si>
    <t>4OP17/OL2</t>
  </si>
  <si>
    <t>4OP11OL-2</t>
  </si>
  <si>
    <t>Optika</t>
  </si>
  <si>
    <t>4OP20/OP</t>
  </si>
  <si>
    <t>Optika I</t>
  </si>
  <si>
    <t>4OP17/OP1</t>
  </si>
  <si>
    <t>4OP11/OP-I</t>
  </si>
  <si>
    <t>Optika II</t>
  </si>
  <si>
    <t>4OP17/OP2</t>
  </si>
  <si>
    <t>4OP11/OP-II</t>
  </si>
  <si>
    <t>Orgaaniline keemia</t>
  </si>
  <si>
    <t>1KE17/OK</t>
  </si>
  <si>
    <t>1KE09/OK</t>
  </si>
  <si>
    <t>1iC19/OC</t>
  </si>
  <si>
    <t>Organisatsioonikäitumine I</t>
  </si>
  <si>
    <t>1PA10/ORK-1</t>
  </si>
  <si>
    <t>1PA09/ORK -1</t>
  </si>
  <si>
    <t>Organisatsioonikäitumine II</t>
  </si>
  <si>
    <t>1PA09/ORK -2</t>
  </si>
  <si>
    <t>1PA10/ORK-2</t>
  </si>
  <si>
    <t>Organisatsioonikäitumine III</t>
  </si>
  <si>
    <t>1PA09/ORK -3</t>
  </si>
  <si>
    <t>Organisatsioonikäitumine õdedele</t>
  </si>
  <si>
    <t>VAOK12</t>
  </si>
  <si>
    <t>Organismi elutalitlus</t>
  </si>
  <si>
    <t>7IO13OE</t>
  </si>
  <si>
    <t>Organismi elutegevuse alused</t>
  </si>
  <si>
    <t>4IO09OEA</t>
  </si>
  <si>
    <t>1IO09/OEA</t>
  </si>
  <si>
    <t>Organismi elutegevuse alused (mikrobioloogia ja geneetika)</t>
  </si>
  <si>
    <t>5ITO13OEA</t>
  </si>
  <si>
    <t>Ortodontia</t>
  </si>
  <si>
    <t>2DR217/OD</t>
  </si>
  <si>
    <t>Ortodontia (OD)</t>
  </si>
  <si>
    <t>2DR213OD</t>
  </si>
  <si>
    <t>Palliatiivravi</t>
  </si>
  <si>
    <t>6KÕ21/PR-23tõ</t>
  </si>
  <si>
    <t>6KÕ21/PR</t>
  </si>
  <si>
    <t>Partsiaal- ehk büügelproteesid I</t>
  </si>
  <si>
    <t>2DR213PBP-1</t>
  </si>
  <si>
    <t>2DR217/PBP1</t>
  </si>
  <si>
    <t>Partsiaal- ehk büügelproteesid II</t>
  </si>
  <si>
    <t>2DR217/PBP2</t>
  </si>
  <si>
    <t>2DR213PBP-2</t>
  </si>
  <si>
    <t>Patoloogia</t>
  </si>
  <si>
    <t>1IO09/PAT</t>
  </si>
  <si>
    <t>5ITO13PT</t>
  </si>
  <si>
    <t>4HO09/PAT</t>
  </si>
  <si>
    <t>7IO13PA</t>
  </si>
  <si>
    <t>Patoloogiline sünnitus ja puerpeerium</t>
  </si>
  <si>
    <t>7SSP13PSP</t>
  </si>
  <si>
    <t>7ÄA17/PSP</t>
  </si>
  <si>
    <t>Patoloogiline sünnitus ja puerpeerium I</t>
  </si>
  <si>
    <t>7ÄA20/PSP1</t>
  </si>
  <si>
    <t>Patoloogiline sünnitus ja puerpeerium II</t>
  </si>
  <si>
    <t>7ÄA20/PSP2</t>
  </si>
  <si>
    <t>Patsiendi teekonna korraldamine kliinilises eriõenduses</t>
  </si>
  <si>
    <t>MAKlo22/PTK</t>
  </si>
  <si>
    <t>Pedagoogika ja andragoogika</t>
  </si>
  <si>
    <t>5PMK20/PA</t>
  </si>
  <si>
    <t>5PA13PA</t>
  </si>
  <si>
    <t>5PMK17/PA</t>
  </si>
  <si>
    <t>Perekonna elukvaliteet, elustiili- ja tervisenõustamine</t>
  </si>
  <si>
    <t>MATro17/PETN</t>
  </si>
  <si>
    <t>Pereplaneerimine ja kontratseptsioon</t>
  </si>
  <si>
    <t>7ÄA17/PK</t>
  </si>
  <si>
    <t>7ÄA20/PK</t>
  </si>
  <si>
    <t>Pereõendus</t>
  </si>
  <si>
    <t>6tTO11/PÕ</t>
  </si>
  <si>
    <t>Pharmacy management</t>
  </si>
  <si>
    <t>VA24/PM</t>
  </si>
  <si>
    <t>Planeerimine kogukonnas</t>
  </si>
  <si>
    <t>JP25/PK</t>
  </si>
  <si>
    <t>Planeerimise alused</t>
  </si>
  <si>
    <t>JP25/PA</t>
  </si>
  <si>
    <t>Positiivne psühholoogia ja vaimne heaolu</t>
  </si>
  <si>
    <t>TA25/PPVH</t>
  </si>
  <si>
    <t>Practical Training – Early Postpartum Discharge</t>
  </si>
  <si>
    <t>7VA18/PrEPD-3</t>
  </si>
  <si>
    <t>7VA18/PrEPD</t>
  </si>
  <si>
    <t>Praktika</t>
  </si>
  <si>
    <t>6tPR11</t>
  </si>
  <si>
    <t>MAKlo17/Pr12</t>
  </si>
  <si>
    <t>MAKlo17/Pr10</t>
  </si>
  <si>
    <t>MAIo17/Pr10</t>
  </si>
  <si>
    <t>MATro17/Pr10</t>
  </si>
  <si>
    <t>MAVto17/Pr10</t>
  </si>
  <si>
    <t>MAVto17/Pr</t>
  </si>
  <si>
    <t>MAVto17/Pr5</t>
  </si>
  <si>
    <t>MAVto17/Pr12</t>
  </si>
  <si>
    <t>MATro17/Pr5</t>
  </si>
  <si>
    <t>MAIo17/Pr</t>
  </si>
  <si>
    <t>MATro17/Pr</t>
  </si>
  <si>
    <t>MATro17/Pr-12</t>
  </si>
  <si>
    <t>MAKlo17/Pr</t>
  </si>
  <si>
    <t>Praktika akrüülproteesid</t>
  </si>
  <si>
    <t>2DR117/PrAP</t>
  </si>
  <si>
    <t>Praktika: ambulatoorne õendusabiteenus</t>
  </si>
  <si>
    <t>6TÕ21/PrAÕT</t>
  </si>
  <si>
    <t>6TÕ21/PrAÕT - V</t>
  </si>
  <si>
    <t>Praktika AP</t>
  </si>
  <si>
    <t>2DR113PAP</t>
  </si>
  <si>
    <t>Praktika - Eakate tegevusteraapia</t>
  </si>
  <si>
    <t>5ETT13PET</t>
  </si>
  <si>
    <t>Praktika - Eestvedamine ja kutsealane areng</t>
  </si>
  <si>
    <t>7KÄ20/PrEKA-2</t>
  </si>
  <si>
    <t>7KÄ20/PrEKA-7</t>
  </si>
  <si>
    <t>7KÄ20/PrEKA-5</t>
  </si>
  <si>
    <t>7KÄ20/PrEKA</t>
  </si>
  <si>
    <t>Praktika - Esmatasandi tervishoid</t>
  </si>
  <si>
    <t>7TE13PET11</t>
  </si>
  <si>
    <t>7TE13PET</t>
  </si>
  <si>
    <t>Praktika – Esmatasandi tervishoid</t>
  </si>
  <si>
    <t>7ÄK17/PrET</t>
  </si>
  <si>
    <t>7KÄ20/PrET</t>
  </si>
  <si>
    <t>Praktika - Esmatasandi õendus</t>
  </si>
  <si>
    <t>7EO09/P-1/2</t>
  </si>
  <si>
    <t>7EO09/P-5</t>
  </si>
  <si>
    <t>7EO09/P</t>
  </si>
  <si>
    <t>Praktika - Esmatasandi õendus II</t>
  </si>
  <si>
    <t>7PEÕ08-2</t>
  </si>
  <si>
    <t>Praktika - Fikseeritud proteesid</t>
  </si>
  <si>
    <t>2MK08</t>
  </si>
  <si>
    <t>Praktika Fikseeritud proteesid 1</t>
  </si>
  <si>
    <t>2DR313PFP-1</t>
  </si>
  <si>
    <t>Praktika Fikseeritud proteesid 2</t>
  </si>
  <si>
    <t>2DR313PFP-2</t>
  </si>
  <si>
    <t>Praktika - Fikseeritud proteesid I</t>
  </si>
  <si>
    <t>2DR309-3</t>
  </si>
  <si>
    <t>Praktika fikseeritud proteesid I</t>
  </si>
  <si>
    <t>2DR317/PrFP1</t>
  </si>
  <si>
    <t>Praktika - Fikseeritud proteesid II</t>
  </si>
  <si>
    <t>2DR309-4</t>
  </si>
  <si>
    <t>Praktika fikseeritud proteesid II</t>
  </si>
  <si>
    <t>2DR317/PrFP2</t>
  </si>
  <si>
    <t>Praktika - Günekoloogilise haige õendus</t>
  </si>
  <si>
    <t>7PGÕ08</t>
  </si>
  <si>
    <t>Praktika - haige lapse õendus</t>
  </si>
  <si>
    <t>7EO13PHLO</t>
  </si>
  <si>
    <t>Praktika – igapäevaelu tegevused ja lokaalne kontekst</t>
  </si>
  <si>
    <t>5PR17/PrITLK</t>
  </si>
  <si>
    <t>Praktika - Imetamine ja neonatoloogia</t>
  </si>
  <si>
    <t>7SSP13PIN</t>
  </si>
  <si>
    <t>Praktika - Inimese igapäevaelu tegevused ja tegevusvõime hindamine</t>
  </si>
  <si>
    <t>5TAO13PITH</t>
  </si>
  <si>
    <t>Praktika - Intensiivõendus</t>
  </si>
  <si>
    <t>6IO11/PR</t>
  </si>
  <si>
    <t>7EO13PIO</t>
  </si>
  <si>
    <t>Praktika – Intensiivõendus</t>
  </si>
  <si>
    <t>7EÕ17/PrIÕ</t>
  </si>
  <si>
    <t>7VIÕ20/PrIÕ</t>
  </si>
  <si>
    <t>Praktika - Juhtimise- ja ettevõtluse alused</t>
  </si>
  <si>
    <t>7KA13PJEA</t>
  </si>
  <si>
    <t>Praktika - Kliiniline õendus</t>
  </si>
  <si>
    <t>7UO13PKO</t>
  </si>
  <si>
    <t>6KO11/PR-11/5</t>
  </si>
  <si>
    <t>6KÕ17/PrKÕ-24.5</t>
  </si>
  <si>
    <t>6KO11/PR15</t>
  </si>
  <si>
    <t>6KO11/PR</t>
  </si>
  <si>
    <t>Praktika: Kliiniline õendus</t>
  </si>
  <si>
    <t>6KÕ17/Pr21</t>
  </si>
  <si>
    <t>Praktika – kliiniline õendus</t>
  </si>
  <si>
    <t>6KÕ17/PrKÕ15</t>
  </si>
  <si>
    <t>6KÕ17/PrKÕ18</t>
  </si>
  <si>
    <t>Praktika: kliiniline õendus</t>
  </si>
  <si>
    <t>6KÕ17/PrKÕ - 23.5</t>
  </si>
  <si>
    <t>6KÕ17/PrKÕ-10</t>
  </si>
  <si>
    <t>6KÕ17/PrKÕ-18</t>
  </si>
  <si>
    <t>6KÕ17/PrKÕ - V</t>
  </si>
  <si>
    <t>6KÕ17/PrKÕ-11.5</t>
  </si>
  <si>
    <t>6KÕ17/PrKÕ-15</t>
  </si>
  <si>
    <t>6KÕ17/PrKÕ</t>
  </si>
  <si>
    <t>6KÕ17/PrKÕ-19</t>
  </si>
  <si>
    <t>6KÕ17/PrKÕ-6</t>
  </si>
  <si>
    <t>Praktika – Kliiniline õendus I</t>
  </si>
  <si>
    <t>7ÕA17/PrKÕ1</t>
  </si>
  <si>
    <t>Praktika – Kliiniline õendus II</t>
  </si>
  <si>
    <t>7ÕA17/PrKÕ2</t>
  </si>
  <si>
    <t>7ÕA20/PrKÕ2</t>
  </si>
  <si>
    <t>Praktika kohalikul tasandil</t>
  </si>
  <si>
    <t>PR25/KT</t>
  </si>
  <si>
    <t>Praktika - Kutsealane areng</t>
  </si>
  <si>
    <t>7KA13PKA</t>
  </si>
  <si>
    <t>Praktika – Kutsealane areng, juhtimine ja ettevõtlus</t>
  </si>
  <si>
    <t>7ÄK17/PrKA</t>
  </si>
  <si>
    <t>7ÄK17/PrKA-7</t>
  </si>
  <si>
    <t>7ÄK17/PrKA-4</t>
  </si>
  <si>
    <t>7ÄK17/PrKA-5</t>
  </si>
  <si>
    <t>7ÄK17/PrKA-1.5</t>
  </si>
  <si>
    <t>7ÄK17/PrKA-8</t>
  </si>
  <si>
    <t>7ÄK17/PrKA-9</t>
  </si>
  <si>
    <t>Praktika - Laste ja noorukite tegevusteraapia</t>
  </si>
  <si>
    <t>5LNT13PLN</t>
  </si>
  <si>
    <t>Praktika - Lasteõendus</t>
  </si>
  <si>
    <t>6LO11/PR</t>
  </si>
  <si>
    <t>Praktika maa- ja omavalitsustes</t>
  </si>
  <si>
    <t>8RT11/P-II</t>
  </si>
  <si>
    <t>Praktika - naistehaigused</t>
  </si>
  <si>
    <t>7EO13PNH</t>
  </si>
  <si>
    <t>Praktika - Normaalne rasedus</t>
  </si>
  <si>
    <t>7RA13PNR</t>
  </si>
  <si>
    <t>Praktika – Normaalne rasedus, normaalne sünnitus ja normaalne puerpeerium</t>
  </si>
  <si>
    <t>7KÄ20/PrNR-16</t>
  </si>
  <si>
    <t>7ÄK17/PrNR9</t>
  </si>
  <si>
    <t>7KÄ20/PrNR-14</t>
  </si>
  <si>
    <t>7ÄK17/PrNR-12</t>
  </si>
  <si>
    <t>7ÄK17/PrNR</t>
  </si>
  <si>
    <t>7KÄ20/PrNR</t>
  </si>
  <si>
    <t>7KÄ20/PrNR-21</t>
  </si>
  <si>
    <t>Praktika - Normaalne sünnitus ja puerpeerium</t>
  </si>
  <si>
    <t>7SSP13PNSP</t>
  </si>
  <si>
    <t>Praktika - Normaalne sünnitus, puerpeerium ja ämmaemandus</t>
  </si>
  <si>
    <t>7SP09/P19</t>
  </si>
  <si>
    <t>Praktika - Normaalne sünnitus, puerpeerium, ämmaemandus</t>
  </si>
  <si>
    <t>7PSÄ08</t>
  </si>
  <si>
    <t>Praktika - Nägemise uurimine I</t>
  </si>
  <si>
    <t>4NU11/PR-I</t>
  </si>
  <si>
    <t>Praktika - Nägemise uurimine II</t>
  </si>
  <si>
    <t>4NU11/PR-II</t>
  </si>
  <si>
    <t>Praktika - Nägemise uurimine III</t>
  </si>
  <si>
    <t>4NU11/PR-III</t>
  </si>
  <si>
    <t>Praktika - Nägemise uurimine IV</t>
  </si>
  <si>
    <t>4NU11/PR-IV</t>
  </si>
  <si>
    <t>Praktika organisatsioonides</t>
  </si>
  <si>
    <t>8RT11/P-III</t>
  </si>
  <si>
    <t>Praktika organisatsioonis</t>
  </si>
  <si>
    <t>PR25/OR</t>
  </si>
  <si>
    <t>8RT18/PrO-4.5</t>
  </si>
  <si>
    <t>8RT18/PrO</t>
  </si>
  <si>
    <t>8RT17/PrO</t>
  </si>
  <si>
    <t>Praktika paikkonnas</t>
  </si>
  <si>
    <t>8RT18/PrOV</t>
  </si>
  <si>
    <t>8RT17/PrOV</t>
  </si>
  <si>
    <t>Praktika paikkonna tasandil</t>
  </si>
  <si>
    <t>PR25/PT</t>
  </si>
  <si>
    <t>Praktika partsiaalproteesid I</t>
  </si>
  <si>
    <t>2DR217/PrPP1</t>
  </si>
  <si>
    <t>Praktika partsiaalproteesid II</t>
  </si>
  <si>
    <t>2DR217/PrPP2</t>
  </si>
  <si>
    <t>Praktika Partsiaalproteesid ja OD 1</t>
  </si>
  <si>
    <t>2DR213PPO-1</t>
  </si>
  <si>
    <t>Praktika Partsiaalproteesid ja OD 2</t>
  </si>
  <si>
    <t>2DR213PPO-2</t>
  </si>
  <si>
    <t>Praktika - Patoloogiline sünnitus ja puerpeerium</t>
  </si>
  <si>
    <t>7SSP13PPSP-3</t>
  </si>
  <si>
    <t>7SSP13PPSP-18</t>
  </si>
  <si>
    <t>7SSP13PPSP-12</t>
  </si>
  <si>
    <t>7SSP13PPSP-10</t>
  </si>
  <si>
    <t>7SSP13PPSP</t>
  </si>
  <si>
    <t>7SSP13PPSP-9</t>
  </si>
  <si>
    <t>Praktika – Patoloogiline sünnitus, puerpeerium ja neonatoloogia</t>
  </si>
  <si>
    <t>7ÄA20/PrPSP</t>
  </si>
  <si>
    <t>7ÄA17/PrPSPV</t>
  </si>
  <si>
    <t>7ÄA20/PrPSP-12</t>
  </si>
  <si>
    <t>7ÄA17/PrPSP</t>
  </si>
  <si>
    <t>Praktika - Prillide koostamine</t>
  </si>
  <si>
    <t>4PK11/PR</t>
  </si>
  <si>
    <t>Praktika rahvusvahelises organisatsioonis</t>
  </si>
  <si>
    <t>PR25/RO</t>
  </si>
  <si>
    <t>Praktika riigiasutuses</t>
  </si>
  <si>
    <t>PR25/RA</t>
  </si>
  <si>
    <t>Praktika riigiasutustes</t>
  </si>
  <si>
    <t>8RT11/P-RTO</t>
  </si>
  <si>
    <t>8RT17/PrRA</t>
  </si>
  <si>
    <t>Praktika - Riskirasedus</t>
  </si>
  <si>
    <t>7RA13PRR</t>
  </si>
  <si>
    <t>Praktika – Riskirasedus ja naistehaigused</t>
  </si>
  <si>
    <t>7ÄA17/PrRRN</t>
  </si>
  <si>
    <t>7ÄA20/PrRRN</t>
  </si>
  <si>
    <t>Praktika - Silmahaigused</t>
  </si>
  <si>
    <t>4OF11/SP</t>
  </si>
  <si>
    <t>Praktika - Terve laps</t>
  </si>
  <si>
    <t>6LO11/PR-TL</t>
  </si>
  <si>
    <t>Praktika - Terviseõendus</t>
  </si>
  <si>
    <t>6TO11/PR</t>
  </si>
  <si>
    <t>6TÕ17/PrTÕ - 8.5</t>
  </si>
  <si>
    <t>Praktika – terviseõendus</t>
  </si>
  <si>
    <t>6TÕ17/PrTÕ</t>
  </si>
  <si>
    <t>Praktika - Tööealiste tegevusteraapia</t>
  </si>
  <si>
    <t>5TTT13PTT</t>
  </si>
  <si>
    <t>Praktika - Vaimse tervise õendus</t>
  </si>
  <si>
    <t>6VTO11/PR</t>
  </si>
  <si>
    <t>Praktika – Vaimse tervise õendus</t>
  </si>
  <si>
    <t>7VIÕ20/PrVTÕ</t>
  </si>
  <si>
    <t>7EÕ17/PrVTÕ</t>
  </si>
  <si>
    <t>Praktika - vaimse tervise õendus</t>
  </si>
  <si>
    <t>7EO13PVTO</t>
  </si>
  <si>
    <t>Praktika - Õenduse alused</t>
  </si>
  <si>
    <t>6OA11/PR</t>
  </si>
  <si>
    <t>Praktika – õenduse alused</t>
  </si>
  <si>
    <t>6ÕA17/PrÕA-1</t>
  </si>
  <si>
    <t>Praktika: õenduse alused</t>
  </si>
  <si>
    <t>6ÕA17/PrÕA-4.5</t>
  </si>
  <si>
    <t>6ÕA17/PrÕA</t>
  </si>
  <si>
    <t>6ÕA17/PrÕA-6</t>
  </si>
  <si>
    <t>Praktika - Õendustoimingud</t>
  </si>
  <si>
    <t>7UO13POT</t>
  </si>
  <si>
    <t>Prillide koostamine I</t>
  </si>
  <si>
    <t>4OP17/PK1</t>
  </si>
  <si>
    <t>4OP20/PK1-1</t>
  </si>
  <si>
    <t>4PK11/PK-I</t>
  </si>
  <si>
    <t>4OP20/PK1</t>
  </si>
  <si>
    <t>Prillide koostamine II</t>
  </si>
  <si>
    <t>4OP20/PK2</t>
  </si>
  <si>
    <t>4OP17/PK2</t>
  </si>
  <si>
    <t>4PK11/PK-II</t>
  </si>
  <si>
    <t>Prillide koostamise praktika</t>
  </si>
  <si>
    <t>4OP20/PrPK</t>
  </si>
  <si>
    <t>4OP17/PrPK</t>
  </si>
  <si>
    <t>Professional Reasoning</t>
  </si>
  <si>
    <t>5PMK20/KM</t>
  </si>
  <si>
    <t>Projektipõhine praktika</t>
  </si>
  <si>
    <t>7VA17/PrPP-0.5</t>
  </si>
  <si>
    <t>6ÕPA17/PrPP</t>
  </si>
  <si>
    <t>7VA17/PrPP</t>
  </si>
  <si>
    <t>7VA17/PrPP-3.5</t>
  </si>
  <si>
    <t>8RT18/PrPP</t>
  </si>
  <si>
    <t>5PR17/PrPP-3</t>
  </si>
  <si>
    <t>5PR17/PrPP</t>
  </si>
  <si>
    <t>7VA17/PrPP-1.5</t>
  </si>
  <si>
    <t>8VA17/PrP</t>
  </si>
  <si>
    <t>7VA17/PrPP-2</t>
  </si>
  <si>
    <t>Proteeside hooldus</t>
  </si>
  <si>
    <t>VA17/PH</t>
  </si>
  <si>
    <t>Psühhiaatria</t>
  </si>
  <si>
    <t>MAVto17/P</t>
  </si>
  <si>
    <t>MAVto22/P</t>
  </si>
  <si>
    <t>Psühholoogia</t>
  </si>
  <si>
    <t>PSU17</t>
  </si>
  <si>
    <t>1iPD19/P</t>
  </si>
  <si>
    <t>6PA11/PL</t>
  </si>
  <si>
    <t>PSU17-23tõ</t>
  </si>
  <si>
    <t>6tPA11/PL</t>
  </si>
  <si>
    <t>Psühholoogia ja tervisedendus I</t>
  </si>
  <si>
    <t>8TA11/PT-I</t>
  </si>
  <si>
    <t>Psühholoogia ja tervisedendus II</t>
  </si>
  <si>
    <t>8TA11/PT-II</t>
  </si>
  <si>
    <t>Psühhoteraapia ja õe terapeutiline suhtlemine</t>
  </si>
  <si>
    <t>6VTO11/PT</t>
  </si>
  <si>
    <t>6tVTO11/PT</t>
  </si>
  <si>
    <t>Psühhoterapeutilised meetodid vaimse tervise õenduses</t>
  </si>
  <si>
    <t>MAVto22/PMVT</t>
  </si>
  <si>
    <t>MAVto17/PM</t>
  </si>
  <si>
    <t>Public Health Education for Midwifery Students through International Blended Course</t>
  </si>
  <si>
    <t>BIP01</t>
  </si>
  <si>
    <t>Rahvatervis</t>
  </si>
  <si>
    <t>RaTer17</t>
  </si>
  <si>
    <t>1iBH19/PH</t>
  </si>
  <si>
    <t>6TO11/RT</t>
  </si>
  <si>
    <t>6tTO11/RT</t>
  </si>
  <si>
    <t>4HO09/RT</t>
  </si>
  <si>
    <t>Rahvatervise alused</t>
  </si>
  <si>
    <t>7TE13RTA</t>
  </si>
  <si>
    <t>Rahvatervise eetika ja professionaalne käitumine</t>
  </si>
  <si>
    <t>8PA11/RTE</t>
  </si>
  <si>
    <t>8PA17/REPK</t>
  </si>
  <si>
    <t>Rahvatervise organisatsioon</t>
  </si>
  <si>
    <t>8RT09/RO</t>
  </si>
  <si>
    <t>Rahvatervise, sotsioloogia ja filosoofia alused</t>
  </si>
  <si>
    <t>2PA13RTFS</t>
  </si>
  <si>
    <t>Rahvatervishoid ja demograafia</t>
  </si>
  <si>
    <t>UA25/RD</t>
  </si>
  <si>
    <t>Rahvatervis ja demograafia</t>
  </si>
  <si>
    <t>8RTG17/RD</t>
  </si>
  <si>
    <t>8RTG09/RD</t>
  </si>
  <si>
    <t>Rahvatervis ja haigusõpetuse alused</t>
  </si>
  <si>
    <t>2TH13RTHO</t>
  </si>
  <si>
    <t>Rahvatervis ja seadusandlus</t>
  </si>
  <si>
    <t>5PA13RS</t>
  </si>
  <si>
    <t>Rahvusvaheline koostöö</t>
  </si>
  <si>
    <t>MA22/RK</t>
  </si>
  <si>
    <t>MA22/RK-2</t>
  </si>
  <si>
    <t>Rahvusvaheline õpikogemus</t>
  </si>
  <si>
    <t>6VMRÕK</t>
  </si>
  <si>
    <t>6VMRÕK - 2</t>
  </si>
  <si>
    <t>VA23/RÕK</t>
  </si>
  <si>
    <t>Ravimite tehnoloogia</t>
  </si>
  <si>
    <t>1iPDM19/PT</t>
  </si>
  <si>
    <t>Ravimite tehnoloogia I</t>
  </si>
  <si>
    <t>1RVV17/FTH1</t>
  </si>
  <si>
    <t>1RVV24/FTH1</t>
  </si>
  <si>
    <t>1RVV20/FTH1</t>
  </si>
  <si>
    <t>Ravimite tehnoloogia II</t>
  </si>
  <si>
    <t>1RVV17/FTH2</t>
  </si>
  <si>
    <t>1RVV24/FTH2</t>
  </si>
  <si>
    <t>1RVV20/FTH2</t>
  </si>
  <si>
    <t>Religiooniõpetus</t>
  </si>
  <si>
    <t>VARO10</t>
  </si>
  <si>
    <t>VARLO09</t>
  </si>
  <si>
    <t>Retseptiõpetus</t>
  </si>
  <si>
    <t>7AA20/RÕ1</t>
  </si>
  <si>
    <t>6tFA11/RÕ</t>
  </si>
  <si>
    <t>6AA17/RÕ</t>
  </si>
  <si>
    <t>6FA11/RÕ</t>
  </si>
  <si>
    <t>7AA21/R</t>
  </si>
  <si>
    <t>6AA17/RÕ-23tõ</t>
  </si>
  <si>
    <t>Retseptiõpetus I</t>
  </si>
  <si>
    <t>7AA17/RÕ1</t>
  </si>
  <si>
    <t>7FA13RO-1</t>
  </si>
  <si>
    <t>Retseptiõpetus II</t>
  </si>
  <si>
    <t>7AA17/RÕ2</t>
  </si>
  <si>
    <t>7FA13RO-2</t>
  </si>
  <si>
    <t>Riigikeel</t>
  </si>
  <si>
    <t>VARK11</t>
  </si>
  <si>
    <t>Riigikeel A2</t>
  </si>
  <si>
    <t>RK22-A2</t>
  </si>
  <si>
    <t>Riigikeel B1</t>
  </si>
  <si>
    <t>RK22-B1</t>
  </si>
  <si>
    <t>Riigikeel I B1</t>
  </si>
  <si>
    <t>RK19B1-1</t>
  </si>
  <si>
    <t>Riigikeel I B2</t>
  </si>
  <si>
    <t>RK19B2-1</t>
  </si>
  <si>
    <t>Riigikeel II</t>
  </si>
  <si>
    <t>6RK12-2</t>
  </si>
  <si>
    <t>Riigikeel II B1</t>
  </si>
  <si>
    <t>RK19B1-2</t>
  </si>
  <si>
    <t>Riigikeel II B2</t>
  </si>
  <si>
    <t>RK19B2-2</t>
  </si>
  <si>
    <t>Riigikeel III</t>
  </si>
  <si>
    <t>6RK12-3</t>
  </si>
  <si>
    <t>Riigikeel III B1</t>
  </si>
  <si>
    <t>RK19B1-3</t>
  </si>
  <si>
    <t>Riigikeel III B2</t>
  </si>
  <si>
    <t>RK19B2-3</t>
  </si>
  <si>
    <t>Riigikeel IV B1</t>
  </si>
  <si>
    <t>RK19B1-4</t>
  </si>
  <si>
    <t>Riigikeel IV B2</t>
  </si>
  <si>
    <t>RK19B2-4</t>
  </si>
  <si>
    <t>Riigikeel V B1</t>
  </si>
  <si>
    <t>RK19B1-5</t>
  </si>
  <si>
    <t>Riigikeel V B2</t>
  </si>
  <si>
    <t>RK19B2-5</t>
  </si>
  <si>
    <t>Riskirasedus</t>
  </si>
  <si>
    <t>7ÄA20/RR</t>
  </si>
  <si>
    <t>7ÄA17/RR</t>
  </si>
  <si>
    <t>7RA13RR</t>
  </si>
  <si>
    <t>Seadusandlus</t>
  </si>
  <si>
    <t>2TH13SA</t>
  </si>
  <si>
    <t>Seksuaalkasvatus</t>
  </si>
  <si>
    <t>VASK08</t>
  </si>
  <si>
    <t>Seksuaalkasvatus ja reproduktiivtervis</t>
  </si>
  <si>
    <t>7TE13SKP</t>
  </si>
  <si>
    <t>Seksuaalsus erinevate haiguste puhul</t>
  </si>
  <si>
    <t>7VA17/SEH</t>
  </si>
  <si>
    <t>Silmaanatoomia</t>
  </si>
  <si>
    <t>4OFK17/SA</t>
  </si>
  <si>
    <t>Silmaanatoomia ja füsioloogia</t>
  </si>
  <si>
    <t>4OF09/SA</t>
  </si>
  <si>
    <t>Silma farmakoloogia</t>
  </si>
  <si>
    <t>4OFK17/SF</t>
  </si>
  <si>
    <t>4OFK20/SF</t>
  </si>
  <si>
    <t>Silmahaigused</t>
  </si>
  <si>
    <t>4OF11/SH</t>
  </si>
  <si>
    <t>Silmahaigused I</t>
  </si>
  <si>
    <t>4OFK17/SH1</t>
  </si>
  <si>
    <t>4OFK20/SH1</t>
  </si>
  <si>
    <t>Silmahaigused II</t>
  </si>
  <si>
    <t>4OFK20/SH2</t>
  </si>
  <si>
    <t>4OFK17/SH2</t>
  </si>
  <si>
    <t>Silmahaiguste praktika</t>
  </si>
  <si>
    <t>4OFK17/PrSH</t>
  </si>
  <si>
    <t>Silmahaiguste uurimismeetodid</t>
  </si>
  <si>
    <t>4OF11/SU</t>
  </si>
  <si>
    <t>Silma tervishoid</t>
  </si>
  <si>
    <t>VASTH12</t>
  </si>
  <si>
    <t>Sisehaige õendus</t>
  </si>
  <si>
    <t>6KO11/SH</t>
  </si>
  <si>
    <t>7tKÕ11SH</t>
  </si>
  <si>
    <t>6KÕ21/SH</t>
  </si>
  <si>
    <t>7UO13SO</t>
  </si>
  <si>
    <t>6KÕ21/SH-23tõ</t>
  </si>
  <si>
    <t>6KÕ17/SH</t>
  </si>
  <si>
    <t>7ÕA17/SH</t>
  </si>
  <si>
    <t>6tKO11/SH</t>
  </si>
  <si>
    <t>Sise- ja närvihaigused</t>
  </si>
  <si>
    <t>5ITO13SNH</t>
  </si>
  <si>
    <t>4HO09/SN</t>
  </si>
  <si>
    <t>4IÕ17/SN</t>
  </si>
  <si>
    <t>Sissejuhatav praktika optikaettevõttes</t>
  </si>
  <si>
    <t>4PA20/PrSOE</t>
  </si>
  <si>
    <t>4PA09/PR</t>
  </si>
  <si>
    <t>4PA17/PrSOE</t>
  </si>
  <si>
    <t>Sissejuhatav praktika tervisedendusse</t>
  </si>
  <si>
    <t>8TA17/PrST</t>
  </si>
  <si>
    <t>Sissejuhatus füsioteraapiasse</t>
  </si>
  <si>
    <t>5VA13SF</t>
  </si>
  <si>
    <t>Sissejuhatus kliinilise õenduse erialasse</t>
  </si>
  <si>
    <t>3KL11/SKL</t>
  </si>
  <si>
    <t>Sissejuhatus optomeetriasse</t>
  </si>
  <si>
    <t>4OP17/SO</t>
  </si>
  <si>
    <t>4OP20/SO</t>
  </si>
  <si>
    <t>4OP09/SO</t>
  </si>
  <si>
    <t>Sissejuhatus statistilisse analüüsi</t>
  </si>
  <si>
    <t>4UT11/ST</t>
  </si>
  <si>
    <t>Sissejuhatus tegevusteraapiasse</t>
  </si>
  <si>
    <t>5TAO13ST</t>
  </si>
  <si>
    <t>Sissejuhatus tervisedendusse</t>
  </si>
  <si>
    <t>8TA09/ST</t>
  </si>
  <si>
    <t>8TA18/ST</t>
  </si>
  <si>
    <t>8TA17/ST</t>
  </si>
  <si>
    <t>Sissejuhatus tervisedendusse ja ennetusse</t>
  </si>
  <si>
    <t>TA25/STE</t>
  </si>
  <si>
    <t>Sissejuhatus õppimisse</t>
  </si>
  <si>
    <t>1iPD19/IL</t>
  </si>
  <si>
    <t>VASJÕ08</t>
  </si>
  <si>
    <t>5PA13SO</t>
  </si>
  <si>
    <t>7KA13SO</t>
  </si>
  <si>
    <t>2PA13SO</t>
  </si>
  <si>
    <t>SO17-23tõ</t>
  </si>
  <si>
    <t>8PA09/SO</t>
  </si>
  <si>
    <t>SO17</t>
  </si>
  <si>
    <t>Somaatiliste häiretega tööealiste tegevusteraapia</t>
  </si>
  <si>
    <t>5TP17/SHTT</t>
  </si>
  <si>
    <t>Somaatiliste häiretega tööealiste tegevusteraapia I</t>
  </si>
  <si>
    <t>5TTT13SOT-1</t>
  </si>
  <si>
    <t>Somaatiliste häiretega tööealiste tegevusteraapia II</t>
  </si>
  <si>
    <t>5TTT13SOT-2</t>
  </si>
  <si>
    <t>Sotsiaalpsühholoogia</t>
  </si>
  <si>
    <t>8TA17/SP</t>
  </si>
  <si>
    <t>Sotsiaalpsühholoogia ja klienditeenindus</t>
  </si>
  <si>
    <t>7IO13SPK</t>
  </si>
  <si>
    <t>Sotsioloogia</t>
  </si>
  <si>
    <t>7IO13SO</t>
  </si>
  <si>
    <t>Sotsioloogia ja tervisedendus</t>
  </si>
  <si>
    <t>8TA17/STE</t>
  </si>
  <si>
    <t>Sotsioloogia tervisedenduses I</t>
  </si>
  <si>
    <t>8TA11/ST-I</t>
  </si>
  <si>
    <t>Sotsioloogia tervisedenduses II</t>
  </si>
  <si>
    <t>8TA11/ST-II</t>
  </si>
  <si>
    <t>Statistiliste andmete analüüs</t>
  </si>
  <si>
    <t>VA11/SAN</t>
  </si>
  <si>
    <t>Strateegiad ja meetodid</t>
  </si>
  <si>
    <t>8RT17/SM</t>
  </si>
  <si>
    <t>Strateegiad ja meetodid I</t>
  </si>
  <si>
    <t>8RT11/SM-I</t>
  </si>
  <si>
    <t>Strateegiad ja meetodid II</t>
  </si>
  <si>
    <t>8RT11/SM-II</t>
  </si>
  <si>
    <t>Strateegiline planeerimine</t>
  </si>
  <si>
    <t>JP25/SP</t>
  </si>
  <si>
    <t>Subjektiivne nägemise uurimine I</t>
  </si>
  <si>
    <t>4NUK17/SU1</t>
  </si>
  <si>
    <t>4NUK20/SU1</t>
  </si>
  <si>
    <t>4NU11/SU-I</t>
  </si>
  <si>
    <t>Subjektiivne nägemise uurimine II</t>
  </si>
  <si>
    <t>4NUK20/SU2</t>
  </si>
  <si>
    <t>4NU11/SU-II</t>
  </si>
  <si>
    <t>4NUK17/SU2</t>
  </si>
  <si>
    <t>Suhtlemisõpetus</t>
  </si>
  <si>
    <t>4PA11/SÕ</t>
  </si>
  <si>
    <t>5PA13SH</t>
  </si>
  <si>
    <t>Suuhügieen ja hambaproteeside hooldus</t>
  </si>
  <si>
    <t>VA20/SPH</t>
  </si>
  <si>
    <t>Suuõõne hügieen ja haigused</t>
  </si>
  <si>
    <t>2THA17/SHH</t>
  </si>
  <si>
    <t>2TH13SHH</t>
  </si>
  <si>
    <t>Sõja- ja katastroofimeditsiin</t>
  </si>
  <si>
    <t>6IO11/SKM</t>
  </si>
  <si>
    <t>7EO13SKM</t>
  </si>
  <si>
    <t>6IÕ17/SKM</t>
  </si>
  <si>
    <t>Süvendatud teadmised intensiivõenduses</t>
  </si>
  <si>
    <t>6VMIÕ</t>
  </si>
  <si>
    <t>Süvendatud teadmised kliinilises õenduses</t>
  </si>
  <si>
    <t>6VMKLÕ</t>
  </si>
  <si>
    <t>Süvendatud teadmised kliinilises õenduses (Digital Skills Training for Health Care Professionals in Oncology)</t>
  </si>
  <si>
    <t>6VMKLÕ-5</t>
  </si>
  <si>
    <t>Süvendatud teadmised kliinilises õenduses (Infektsioonikontrolli põhimõtted ja nende rakendamine kliinilises komplitseeritud olukorras)</t>
  </si>
  <si>
    <t>6STKLÕ-5</t>
  </si>
  <si>
    <t>Süvendatud teadmised lasteõenduses</t>
  </si>
  <si>
    <t>6VMLÕ-1</t>
  </si>
  <si>
    <t>6VMLÕ</t>
  </si>
  <si>
    <t>Süvendatud teadmised projekti- ja arendustööst</t>
  </si>
  <si>
    <t>6VMPAT</t>
  </si>
  <si>
    <t>Süvendatud teadmised terviseõenduses</t>
  </si>
  <si>
    <t>6VMTÕ</t>
  </si>
  <si>
    <t>Süvendatud teadmised vaimse tervise õenduses</t>
  </si>
  <si>
    <t>6VMVTÕ</t>
  </si>
  <si>
    <t>6VMVTÕ-3</t>
  </si>
  <si>
    <t>6VMVTÕ-4</t>
  </si>
  <si>
    <t>6VMVTÕ-2</t>
  </si>
  <si>
    <t>6VMVTÕ-1</t>
  </si>
  <si>
    <t>Süvendatud teadmised vaimse tervise õenduses (Palliatiivravi)</t>
  </si>
  <si>
    <t>6VMVTÕ-5</t>
  </si>
  <si>
    <t>Teadmised puuetest</t>
  </si>
  <si>
    <t>5TAO13TP</t>
  </si>
  <si>
    <t>Teadusmetodoloogia</t>
  </si>
  <si>
    <t>MAKakj17/TM</t>
  </si>
  <si>
    <t>MAKakj22/TM</t>
  </si>
  <si>
    <t>Teadustöö alused</t>
  </si>
  <si>
    <t>1UAM12/TA</t>
  </si>
  <si>
    <t>Teadustöö alused I</t>
  </si>
  <si>
    <t>1UAM10/TA-1</t>
  </si>
  <si>
    <t>1UAM09/TA-1</t>
  </si>
  <si>
    <t>8UAM11/TA-I</t>
  </si>
  <si>
    <t>Teadustöö alused II</t>
  </si>
  <si>
    <t>1UAM10/TA-2</t>
  </si>
  <si>
    <t>1UAM09/TA-2</t>
  </si>
  <si>
    <t>8UAM11/TA-II</t>
  </si>
  <si>
    <t>Teadustöö alused III</t>
  </si>
  <si>
    <t>1UAM09/TA-3</t>
  </si>
  <si>
    <t>8UAM11/TA-III</t>
  </si>
  <si>
    <t>Tegevuse analüüs ja adaptatsioon</t>
  </si>
  <si>
    <t>5IKTTK17/TAA</t>
  </si>
  <si>
    <t>Tegevuse ja tegevuskeskkonna analüüs ja adaptatsioon</t>
  </si>
  <si>
    <t>5TAO13TAA</t>
  </si>
  <si>
    <t>Tegevusteraapia alused</t>
  </si>
  <si>
    <t>VATA10</t>
  </si>
  <si>
    <t>VATA11</t>
  </si>
  <si>
    <t>VATTA08</t>
  </si>
  <si>
    <t>Tegevusteraapia alusteadmised</t>
  </si>
  <si>
    <t>5PMK17/TA</t>
  </si>
  <si>
    <t>Tegevusteraapia ja ergonoomika töökontekstis</t>
  </si>
  <si>
    <t>5TP17/TET</t>
  </si>
  <si>
    <t>Tegevusteraapia ja ergonoomika tööl</t>
  </si>
  <si>
    <t>5TTT13TET</t>
  </si>
  <si>
    <t>Tegevusteraapia protsess eakatel</t>
  </si>
  <si>
    <t>5TP17/TPE</t>
  </si>
  <si>
    <t>5ETT13TPE</t>
  </si>
  <si>
    <t>Tegevusteraapia protsess lastel ja noorukitel</t>
  </si>
  <si>
    <t>5LNT13TLN</t>
  </si>
  <si>
    <t>5TP17/TPLN</t>
  </si>
  <si>
    <t>5TP20/TPLN</t>
  </si>
  <si>
    <t>Tegevusteraapia teoreetilised alused ja praktika mudelid</t>
  </si>
  <si>
    <t>5TAO13TPM</t>
  </si>
  <si>
    <t>Tegevusterapeudi töö kontekst</t>
  </si>
  <si>
    <t>5PMK17/TTK</t>
  </si>
  <si>
    <t>Tegevusterapeudi töö põhisuunad</t>
  </si>
  <si>
    <t>5TAO13TTP</t>
  </si>
  <si>
    <t>Tehnilised abivahendid</t>
  </si>
  <si>
    <t>5TAO13TA</t>
  </si>
  <si>
    <t>Tehnilised abivahendid tegevusteraapia protsessis</t>
  </si>
  <si>
    <t>5TP17/TATP</t>
  </si>
  <si>
    <t>Teoreetilised käsitlused inimesest, tegevusest ja keskkonnast</t>
  </si>
  <si>
    <t>5IKTTK17/TK</t>
  </si>
  <si>
    <t>Terapeutiline ja professionaalne suhe I</t>
  </si>
  <si>
    <t>5PMK17/TPS</t>
  </si>
  <si>
    <t>Terapeutiline ja professionaalne suhe II</t>
  </si>
  <si>
    <t>5PMK17/TPS2</t>
  </si>
  <si>
    <t>Terve inimene I</t>
  </si>
  <si>
    <t>7IO13TI-1</t>
  </si>
  <si>
    <t>Terve inimene II</t>
  </si>
  <si>
    <t>7IO13TI-2</t>
  </si>
  <si>
    <t>Terve inimene/reproduktiivtervis</t>
  </si>
  <si>
    <t>7ÄK17/TIRT</t>
  </si>
  <si>
    <t>Terve lapse õendus</t>
  </si>
  <si>
    <t>7TE13TLO</t>
  </si>
  <si>
    <t>6tLO11/TL</t>
  </si>
  <si>
    <t>6LO11/TL</t>
  </si>
  <si>
    <t>Terve naise ja mehe seksuaal- ja reproduktiivtervis</t>
  </si>
  <si>
    <t>7KÄ20/TSR</t>
  </si>
  <si>
    <t>Terve vastsündinu ja laps</t>
  </si>
  <si>
    <t>7ÄA20/TVL</t>
  </si>
  <si>
    <t>7ÄA17/TVL</t>
  </si>
  <si>
    <t>Tervisealane seadusandlus</t>
  </si>
  <si>
    <t>HK25/TS</t>
  </si>
  <si>
    <t>8RT17/TS</t>
  </si>
  <si>
    <t>Tervisedenduse alused</t>
  </si>
  <si>
    <t>VATEA10</t>
  </si>
  <si>
    <t>Tervisedenduse planeerimine</t>
  </si>
  <si>
    <t>8RT18/TP</t>
  </si>
  <si>
    <t>8RT17/TP</t>
  </si>
  <si>
    <t>Tervisedenduse planeerimine I</t>
  </si>
  <si>
    <t>8RT11/TEP-I</t>
  </si>
  <si>
    <t>Tervisedenduse planeerimine II</t>
  </si>
  <si>
    <t>8RT11/TEP-II</t>
  </si>
  <si>
    <t>Tervisedenduse planeerimise alused</t>
  </si>
  <si>
    <t>8RT17/TPA</t>
  </si>
  <si>
    <t>8RT20/TPA-1</t>
  </si>
  <si>
    <t>8RT20/TPA</t>
  </si>
  <si>
    <t>Tervise humanitaaria</t>
  </si>
  <si>
    <t>5PA13TH</t>
  </si>
  <si>
    <t>Tervisekommunikatsioon</t>
  </si>
  <si>
    <t>HK25/TK</t>
  </si>
  <si>
    <t>Tervisekäitumine ja tervist toetav keskkond</t>
  </si>
  <si>
    <t>TA25/TTTK</t>
  </si>
  <si>
    <t>Tervisekäitumise muutuse planeerimine</t>
  </si>
  <si>
    <t>JP25/TMP</t>
  </si>
  <si>
    <t>Tervisemõjurid</t>
  </si>
  <si>
    <t>TA25/TM</t>
  </si>
  <si>
    <t>8TA09/TM</t>
  </si>
  <si>
    <t>8TA18/TM</t>
  </si>
  <si>
    <t>Tervisemõjurid I</t>
  </si>
  <si>
    <t>8TA17/TM1</t>
  </si>
  <si>
    <t>Tervisemõjurid II</t>
  </si>
  <si>
    <t>8TA17/TM2</t>
  </si>
  <si>
    <t>Tervisenäitajate mõõtmine ja tõlgendamine</t>
  </si>
  <si>
    <t>1TA16/TMT</t>
  </si>
  <si>
    <t>1TA20/TMT</t>
  </si>
  <si>
    <t>1iBH19/MI</t>
  </si>
  <si>
    <t>Tervisepoliitika</t>
  </si>
  <si>
    <t>HK25/TP</t>
  </si>
  <si>
    <t>Tervisepoliitika ja juhtimine</t>
  </si>
  <si>
    <t>8RT09/TJ</t>
  </si>
  <si>
    <t>8RTG17/TJ</t>
  </si>
  <si>
    <t>8RTG18/TJ</t>
  </si>
  <si>
    <t>Tervisetreeningud</t>
  </si>
  <si>
    <t>8VA17/TT</t>
  </si>
  <si>
    <t>Terviseturundus ja - kommunikatsioon</t>
  </si>
  <si>
    <t>8RT17/TTT</t>
  </si>
  <si>
    <t>8RT20/TTT</t>
  </si>
  <si>
    <t>Terviseõendus perekonna tervise toetamisel</t>
  </si>
  <si>
    <t>MATro22/TPTT</t>
  </si>
  <si>
    <t>Tervishoiualane vene keel algajatele</t>
  </si>
  <si>
    <t>VATAVKA15</t>
  </si>
  <si>
    <t>Tervishoiu- ja sotsiaalsüsteemi struktuur ja seadusandlus</t>
  </si>
  <si>
    <t>7TE13TSS</t>
  </si>
  <si>
    <t>7AA17/TSS</t>
  </si>
  <si>
    <t>7AA20/TSS</t>
  </si>
  <si>
    <t>Tervishoiusüsteemide korraldus ja tehnoloogiad</t>
  </si>
  <si>
    <t>MAKakj22/TKT</t>
  </si>
  <si>
    <t>Tervishoiutehnoloogia ja e-tervis</t>
  </si>
  <si>
    <t>TTE20</t>
  </si>
  <si>
    <t>6KÕ17/THT</t>
  </si>
  <si>
    <t>Tervis ja sotsiaalsed süsteemid</t>
  </si>
  <si>
    <t>5IKTT17/TSS</t>
  </si>
  <si>
    <t>Tervist toetav toitumine ja kehaline aktiivsus</t>
  </si>
  <si>
    <t>8OEA18/TETA</t>
  </si>
  <si>
    <t>8OEA17/TETA</t>
  </si>
  <si>
    <t>Therapeutic and Professional Relationship I</t>
  </si>
  <si>
    <t>5PMK20/TPS1</t>
  </si>
  <si>
    <t>Therapeutic and Professional Relationship II</t>
  </si>
  <si>
    <t>5PMK20/TPS2</t>
  </si>
  <si>
    <t>Toidulisandid ja lisaained toidus</t>
  </si>
  <si>
    <t>VAFATL12</t>
  </si>
  <si>
    <t>Toimetulek probleemse käitumisega kliendiga</t>
  </si>
  <si>
    <t>5VA13TPK</t>
  </si>
  <si>
    <t>Toimetulek probleemse käitumisega kliendiga erihoolekandes</t>
  </si>
  <si>
    <t>5VA17/TPKE</t>
  </si>
  <si>
    <t>Toitumisega seotud seadusandlus Eestis</t>
  </si>
  <si>
    <t>VATSSE12</t>
  </si>
  <si>
    <t>VATSSE11</t>
  </si>
  <si>
    <t>Toitumise põhimõtted</t>
  </si>
  <si>
    <t>VA11/TPÕ</t>
  </si>
  <si>
    <t>Toitumisõpetus</t>
  </si>
  <si>
    <t>8OEA09/TO</t>
  </si>
  <si>
    <t>VA17/HN</t>
  </si>
  <si>
    <t>VA17/TÕ</t>
  </si>
  <si>
    <t>Toitumisõpetuse alused</t>
  </si>
  <si>
    <t>VATÕ12</t>
  </si>
  <si>
    <t>VATÕ08</t>
  </si>
  <si>
    <t>Toksikoloogia</t>
  </si>
  <si>
    <t>1RTO16/TO</t>
  </si>
  <si>
    <t>1RTO09/TO</t>
  </si>
  <si>
    <t>1iEM19/T</t>
  </si>
  <si>
    <t>Topics in Community Healthcare</t>
  </si>
  <si>
    <t>BIP04</t>
  </si>
  <si>
    <t>Tuutorkoolitus</t>
  </si>
  <si>
    <t>8VA17/TK</t>
  </si>
  <si>
    <t>Täiskasvanu tervisekäitumine</t>
  </si>
  <si>
    <t>6TÕ21/TTK-23tõ</t>
  </si>
  <si>
    <t>6TÕ21/TTK</t>
  </si>
  <si>
    <t>Täiskasvanu terviskäitumine</t>
  </si>
  <si>
    <t>6TO11/TTK</t>
  </si>
  <si>
    <t>6TÕ17/TTK</t>
  </si>
  <si>
    <t>Tööealiste tegevusteraapia praktika</t>
  </si>
  <si>
    <t>5PR17/PrTT-6</t>
  </si>
  <si>
    <t>5PR17/PrTT</t>
  </si>
  <si>
    <t>Tööga seotud haiguste preventsioon</t>
  </si>
  <si>
    <t>VATSHP10</t>
  </si>
  <si>
    <t>VATSHP11</t>
  </si>
  <si>
    <t>Töönägemine</t>
  </si>
  <si>
    <t>4NUK17/TN</t>
  </si>
  <si>
    <t>4NU11/TN2</t>
  </si>
  <si>
    <t>Tööohutus</t>
  </si>
  <si>
    <t>TO17</t>
  </si>
  <si>
    <t>TO17-23tõ</t>
  </si>
  <si>
    <t>1iBH19/WS</t>
  </si>
  <si>
    <t>Töötervishoid</t>
  </si>
  <si>
    <t>4PA11/TT</t>
  </si>
  <si>
    <t>2TH13TT</t>
  </si>
  <si>
    <t>Töötervishoid ja ergonoomika</t>
  </si>
  <si>
    <t>5PA13TTE</t>
  </si>
  <si>
    <t>Universaalne disain</t>
  </si>
  <si>
    <t>5VA13UD</t>
  </si>
  <si>
    <t>Uurimis- ja arendustöö metoodika I</t>
  </si>
  <si>
    <t>6UAM11-1</t>
  </si>
  <si>
    <t>7AUM13UTM-1</t>
  </si>
  <si>
    <t>6tUAM11-1</t>
  </si>
  <si>
    <t>Uurimis- ja arendustöö metoodika II</t>
  </si>
  <si>
    <t>6tUAM11-2</t>
  </si>
  <si>
    <t>7AUM13UTM-2</t>
  </si>
  <si>
    <t>6UAM11-2</t>
  </si>
  <si>
    <t>Uurimis- ja arendustöö metoodika III</t>
  </si>
  <si>
    <t>6UAM11-3</t>
  </si>
  <si>
    <t>6tUAM11-3</t>
  </si>
  <si>
    <t>7AUM13UTM-3</t>
  </si>
  <si>
    <t>Uurimis- ja arendustöö metoodika IV</t>
  </si>
  <si>
    <t>6UAM11-4</t>
  </si>
  <si>
    <t>Uurimis- ja arendustöö metoodika V</t>
  </si>
  <si>
    <t>6UAM11-5</t>
  </si>
  <si>
    <t>Uurimistöö</t>
  </si>
  <si>
    <t>LP1-23</t>
  </si>
  <si>
    <t>Uurimistöö alused I</t>
  </si>
  <si>
    <t>UTM1-17</t>
  </si>
  <si>
    <t>UTM1-17-23tõ</t>
  </si>
  <si>
    <t>1iRM19/FR1</t>
  </si>
  <si>
    <t>Uurimistöö alused II</t>
  </si>
  <si>
    <t>UTM2-17-2</t>
  </si>
  <si>
    <t>UTM2-17-23tõ</t>
  </si>
  <si>
    <t>1iRM19/FR2</t>
  </si>
  <si>
    <t>UTM2-17-4</t>
  </si>
  <si>
    <t>UTM2-17</t>
  </si>
  <si>
    <t>Uurimistöö metoodika</t>
  </si>
  <si>
    <t>2UAM13UTM</t>
  </si>
  <si>
    <t>5UMA13UTM</t>
  </si>
  <si>
    <t>Uurimistöö metoodika I</t>
  </si>
  <si>
    <t>4UT11/UT-I</t>
  </si>
  <si>
    <t>Uurimistöö metoodika II</t>
  </si>
  <si>
    <t>4UT11/UT-II</t>
  </si>
  <si>
    <t>Vaatluspraktika</t>
  </si>
  <si>
    <t>8TA11/P-I</t>
  </si>
  <si>
    <t>Vaimne tervis ja psühhiaatriline õendusabi</t>
  </si>
  <si>
    <t>6tVTO11/PÕ</t>
  </si>
  <si>
    <t>6VTO11/PÕ</t>
  </si>
  <si>
    <t>Vaimne tervis ja tervist kahjustav sõltuvuskäitumine</t>
  </si>
  <si>
    <t>8OEA17/VTSK</t>
  </si>
  <si>
    <t>8OEA18/VTSK</t>
  </si>
  <si>
    <t>Vaimse tervise eriõendus</t>
  </si>
  <si>
    <t>MAVto22/VTE</t>
  </si>
  <si>
    <t>Vaimse tervise häiretega tööealiste tegevusteraapia</t>
  </si>
  <si>
    <t>5TP17/VTHT</t>
  </si>
  <si>
    <t>5TTT13VTHT</t>
  </si>
  <si>
    <t>6VTÕ17/VTÕ</t>
  </si>
  <si>
    <t>6tVTÕ17/VTÕ</t>
  </si>
  <si>
    <t>7EO13VTO</t>
  </si>
  <si>
    <t>7EÕ17/VTÕ</t>
  </si>
  <si>
    <t>6VTÕ17/VTÕ-23tõ</t>
  </si>
  <si>
    <t>Vaktsineerimine</t>
  </si>
  <si>
    <t>7VA17/V</t>
  </si>
  <si>
    <t>Valikpraktika</t>
  </si>
  <si>
    <t>6tÕPA17/PrV</t>
  </si>
  <si>
    <t>6ÕPA17/PrV -22</t>
  </si>
  <si>
    <t>6PA11/PR</t>
  </si>
  <si>
    <t>6PA11/PR-20</t>
  </si>
  <si>
    <t>6ÕPA17/PrV-16</t>
  </si>
  <si>
    <t>6PA11/PR-6.5</t>
  </si>
  <si>
    <t>6ÕPA17/PrVv</t>
  </si>
  <si>
    <t>6ÕPA17/PrV8</t>
  </si>
  <si>
    <t>6ÕPA17/PrV</t>
  </si>
  <si>
    <t>6ÕPA17/PrV9</t>
  </si>
  <si>
    <t>Valikpraktika I</t>
  </si>
  <si>
    <t>6ÕPA17/PrV1-23tõ</t>
  </si>
  <si>
    <t>Valikpraktika II</t>
  </si>
  <si>
    <t>6ÕPA17/PrV2-23tõ</t>
  </si>
  <si>
    <t>Vene keel optometristidele</t>
  </si>
  <si>
    <t>VAVKOP11</t>
  </si>
  <si>
    <t>Veterinaarfarmaatsia</t>
  </si>
  <si>
    <t>1RTO17/VF</t>
  </si>
  <si>
    <t>1iEM19/VP</t>
  </si>
  <si>
    <t>1RTO09/VF</t>
  </si>
  <si>
    <t>1RTO20/VF</t>
  </si>
  <si>
    <t>Veterinary pharmacy</t>
  </si>
  <si>
    <t>VAVF15</t>
  </si>
  <si>
    <t>Vision Therapy</t>
  </si>
  <si>
    <t>VAVT18</t>
  </si>
  <si>
    <t>VA23VT</t>
  </si>
  <si>
    <t>Väitlusklubi</t>
  </si>
  <si>
    <t>HK25/VK</t>
  </si>
  <si>
    <t>Wellbeing and mental health promotion in adulthood</t>
  </si>
  <si>
    <t>BIP03</t>
  </si>
  <si>
    <t>Õe eriala ained</t>
  </si>
  <si>
    <t>ÕTT03</t>
  </si>
  <si>
    <t>Õendusabi ravi osana</t>
  </si>
  <si>
    <t>MAKlo17/ÕRO</t>
  </si>
  <si>
    <t>Õenduse alused</t>
  </si>
  <si>
    <t>6tOA11/ÕA</t>
  </si>
  <si>
    <t>6OA11/ÕA</t>
  </si>
  <si>
    <t>6ÕA17/ÕA</t>
  </si>
  <si>
    <t>6tÕA17/ÕA</t>
  </si>
  <si>
    <t>Õenduse alused I</t>
  </si>
  <si>
    <t>6OA11/ÕA-1</t>
  </si>
  <si>
    <t>Õenduse alused II</t>
  </si>
  <si>
    <t>6OA11/ÕA-2</t>
  </si>
  <si>
    <t>Õenduse alused ja esmaabi</t>
  </si>
  <si>
    <t>ÕTT01</t>
  </si>
  <si>
    <t>Õenduse alused ja õendusprotsess</t>
  </si>
  <si>
    <t>7ÕA17/ÕA</t>
  </si>
  <si>
    <t>Õenduse filosoofia ja õendusprotsessi alused</t>
  </si>
  <si>
    <t>6ÕA21/ÕFÕPA-23tõ</t>
  </si>
  <si>
    <t>6ÕA21/ÕFÕPA</t>
  </si>
  <si>
    <t>Õenduspersonali arendamise praktika</t>
  </si>
  <si>
    <t>MA22/PrÕA</t>
  </si>
  <si>
    <t>Õendusprotsess ja patsiendi õpetamise alused</t>
  </si>
  <si>
    <t>7UO13POP</t>
  </si>
  <si>
    <t>Õendusprotsess ja patsiendi õpetuse alused</t>
  </si>
  <si>
    <t>ÕTT02</t>
  </si>
  <si>
    <t>6OA11/ÕP-PÕ</t>
  </si>
  <si>
    <t>6ÕA17/ÕPPÕ</t>
  </si>
  <si>
    <t>Õendusprotsess ja patsiendiõpetuse alused</t>
  </si>
  <si>
    <t>6tOA11/ÕP-PÕ</t>
  </si>
  <si>
    <t>Õendussekkumiste alused</t>
  </si>
  <si>
    <t>6ÕA21/ÕSA-23tõ</t>
  </si>
  <si>
    <t>6ÕA21/ÕSA</t>
  </si>
  <si>
    <t>Õendustoimingud</t>
  </si>
  <si>
    <t>6ÕA17/ÕT</t>
  </si>
  <si>
    <t>7ÕA17/ÕT</t>
  </si>
  <si>
    <t>7ÕA20/ÕT</t>
  </si>
  <si>
    <t>6OA11/ÕT</t>
  </si>
  <si>
    <t>6tÕA17/ÕT</t>
  </si>
  <si>
    <t>Õendustoimingud I</t>
  </si>
  <si>
    <t>7UO13OT-1</t>
  </si>
  <si>
    <t>Õendustoimingud II</t>
  </si>
  <si>
    <t>7UO13OT-2</t>
  </si>
  <si>
    <t>Õendustoimingud ja ergonoomika</t>
  </si>
  <si>
    <t>6tOA11/ÕTE</t>
  </si>
  <si>
    <t>Õpetus inimese ehitusest ja elutalitlustest I</t>
  </si>
  <si>
    <t>6IE11p/IE-1</t>
  </si>
  <si>
    <t>6IE11/IE-1</t>
  </si>
  <si>
    <t>Õpetus inimese ehitusest ja elutalitlustest II</t>
  </si>
  <si>
    <t>6IE11/IE-2</t>
  </si>
  <si>
    <t>6IE11p/IE-2</t>
  </si>
  <si>
    <t>Õpetus inimese ehitusest ja elutalitlustest III</t>
  </si>
  <si>
    <t>6IE11p/IE-3</t>
  </si>
  <si>
    <t>6IE11/IE-3</t>
  </si>
  <si>
    <t>Õpetus inimese ehitusest ja elutalitlustest IV</t>
  </si>
  <si>
    <t>6IE11p/IE-4</t>
  </si>
  <si>
    <t>Õppimine ja õpetamine</t>
  </si>
  <si>
    <t>8PA18/ÕÕ</t>
  </si>
  <si>
    <t>8PA17/ÕÕ</t>
  </si>
  <si>
    <t>8PA11/ÕÕ</t>
  </si>
  <si>
    <t>Õppimine kõrgkoolis</t>
  </si>
  <si>
    <t>6PA11/ÕK</t>
  </si>
  <si>
    <t>6tPA11/ÕK</t>
  </si>
  <si>
    <t>Ämmaemand tervisedendajana</t>
  </si>
  <si>
    <t>7VA13ATE</t>
  </si>
  <si>
    <t>Ämmaemandus filosoofia ja alused</t>
  </si>
  <si>
    <t>7ÄA17/FA</t>
  </si>
  <si>
    <t>Ämmaemandusfilosoofia ja alused I</t>
  </si>
  <si>
    <t>7ÄA20/FA1</t>
  </si>
  <si>
    <t>Ämmaemandusfilosoofia ja alused II</t>
  </si>
  <si>
    <t>7ÄA20/FA2</t>
  </si>
  <si>
    <t>Ämmaemandus/õendus filosoofia ja alused</t>
  </si>
  <si>
    <t>7KA13AOFA</t>
  </si>
  <si>
    <t>Ökoloogia alused</t>
  </si>
  <si>
    <t>VAÖK12</t>
  </si>
  <si>
    <t>Üldfarmakoloogia</t>
  </si>
  <si>
    <t>UF17</t>
  </si>
  <si>
    <t>7FA13UF</t>
  </si>
  <si>
    <t>UF17-23tõ</t>
  </si>
  <si>
    <t>Üld- ja arengupsühholoogia</t>
  </si>
  <si>
    <t>5ITO13UAP</t>
  </si>
  <si>
    <t>Ülevaade hammaste morfoloogiast</t>
  </si>
  <si>
    <t>VA17/ÜHM</t>
  </si>
  <si>
    <t>Count of Õppeaine kood</t>
  </si>
  <si>
    <t>Kaalutud keskmine hinne =</t>
  </si>
  <si>
    <t>VAR Hinne_EAP =</t>
  </si>
  <si>
    <t xml:space="preserve">    SUMX (</t>
  </si>
  <si>
    <t xml:space="preserve">        FILTER (</t>
  </si>
  <si>
    <t xml:space="preserve">            deklareerimised,</t>
  </si>
  <si>
    <t xml:space="preserve">            CONTAINSSTRING ( RELATED ( 'oppeained_katsetamiseks'[hindamisviis] ), "eristav" )</t>
  </si>
  <si>
    <t xml:space="preserve">        ),</t>
  </si>
  <si>
    <t xml:space="preserve">        deklareerimised[sooritus_arvuna] * RELATED ( 'oppeained_katsetamiseks'[EAP] )</t>
  </si>
  <si>
    <t xml:space="preserve">    )</t>
  </si>
  <si>
    <t>VAR Kokku_EAP =</t>
  </si>
  <si>
    <t xml:space="preserve">        RELATED ( 'oppeained_katsetamiseks'[EAP] )</t>
  </si>
  <si>
    <t>RETURN</t>
  </si>
  <si>
    <t xml:space="preserve">    DIVIDE ( Hinne_EAP, Kokku_EAP )</t>
  </si>
  <si>
    <t>29.09.2025 mari</t>
  </si>
  <si>
    <t xml:space="preserve">dymmy data deklareemiste kuupäevad panin </t>
  </si>
  <si>
    <t>10.02.AASTA</t>
  </si>
  <si>
    <t>10.09.AASTA</t>
  </si>
  <si>
    <t>sügissem.</t>
  </si>
  <si>
    <t>kevadsem.</t>
  </si>
  <si>
    <t>kõik kes on katkestanud peab olema ka vähemalt üks käskkiri "eksmatrikuleerimine"</t>
  </si>
  <si>
    <t>mitme käskkirjaga õpilane</t>
  </si>
  <si>
    <t>vana nimi</t>
  </si>
  <si>
    <t>uus; selline peaks olema ka kooli "õppeained csv" nimed</t>
  </si>
  <si>
    <t>see veerg lüüa lahku deklareerimised tabelis</t>
  </si>
  <si>
    <t>Õppeaine =Deklareeritud õppeaine</t>
  </si>
  <si>
    <t>abiveerg</t>
  </si>
  <si>
    <t>row_count</t>
  </si>
  <si>
    <t xml:space="preserve">        deklareerimised[sooritus_arvuna] * RELATED (oppeained_katsetamiseks[Maht EAP])</t>
  </si>
  <si>
    <t xml:space="preserve">        RELATED (oppeained_katsetamiseks[Maht EAP])</t>
  </si>
  <si>
    <t xml:space="preserve">    DIVIDE (Hinne_EAP, Kokku_EAP)</t>
  </si>
  <si>
    <r>
      <t>arvestus (</t>
    </r>
    <r>
      <rPr>
        <sz val="11"/>
        <color rgb="FFFF0000"/>
        <rFont val="Calibri"/>
        <family val="2"/>
        <scheme val="minor"/>
      </rPr>
      <t>mitteeristav</t>
    </r>
    <r>
      <rPr>
        <sz val="11"/>
        <color theme="1"/>
        <rFont val="Calibri"/>
        <family val="2"/>
        <charset val="186"/>
        <scheme val="minor"/>
      </rPr>
      <t>)</t>
    </r>
  </si>
  <si>
    <t>mitteeristav</t>
  </si>
  <si>
    <t xml:space="preserve">            NOT CONTAINSSTRING ( RELATED (oppeained_katsetamiseks[Õppeaine hindamisviis]), "mitteeristav" )</t>
  </si>
  <si>
    <t xml:space="preserve">Kaalutud keskmine hinne per õpperühm = </t>
  </si>
  <si>
    <r>
      <t>VAR</t>
    </r>
    <r>
      <rPr>
        <sz val="9"/>
        <color rgb="FF000000"/>
        <rFont val="Consolas"/>
        <family val="3"/>
      </rPr>
      <t xml:space="preserve"> </t>
    </r>
    <r>
      <rPr>
        <sz val="9"/>
        <color rgb="FF008080"/>
        <rFont val="Consolas"/>
        <family val="3"/>
      </rPr>
      <t>ValitudTudeng</t>
    </r>
    <r>
      <rPr>
        <sz val="9"/>
        <color rgb="FF000000"/>
        <rFont val="Consolas"/>
        <family val="3"/>
      </rPr>
      <t xml:space="preserve"> =</t>
    </r>
  </si>
  <si>
    <r>
      <t xml:space="preserve">    </t>
    </r>
    <r>
      <rPr>
        <sz val="9"/>
        <color rgb="FF3165BB"/>
        <rFont val="Consolas"/>
        <family val="3"/>
      </rPr>
      <t>SELECTEDVALUE</t>
    </r>
    <r>
      <rPr>
        <sz val="9"/>
        <color rgb="FF000000"/>
        <rFont val="Consolas"/>
        <family val="3"/>
      </rPr>
      <t xml:space="preserve"> ( </t>
    </r>
    <r>
      <rPr>
        <sz val="9"/>
        <color rgb="FF001080"/>
        <rFont val="Consolas"/>
        <family val="3"/>
      </rPr>
      <t>tudengid[Isik]</t>
    </r>
    <r>
      <rPr>
        <sz val="9"/>
        <color rgb="FF000000"/>
        <rFont val="Consolas"/>
        <family val="3"/>
      </rPr>
      <t xml:space="preserve"> )</t>
    </r>
  </si>
  <si>
    <r>
      <t>VAR</t>
    </r>
    <r>
      <rPr>
        <sz val="9"/>
        <color rgb="FF000000"/>
        <rFont val="Consolas"/>
        <family val="3"/>
      </rPr>
      <t xml:space="preserve"> </t>
    </r>
    <r>
      <rPr>
        <sz val="9"/>
        <color rgb="FF008080"/>
        <rFont val="Consolas"/>
        <family val="3"/>
      </rPr>
      <t>TudengiRyhm</t>
    </r>
    <r>
      <rPr>
        <sz val="9"/>
        <color rgb="FF000000"/>
        <rFont val="Consolas"/>
        <family val="3"/>
      </rPr>
      <t xml:space="preserve"> =</t>
    </r>
  </si>
  <si>
    <r>
      <t xml:space="preserve">    </t>
    </r>
    <r>
      <rPr>
        <sz val="9"/>
        <color rgb="FF3165BB"/>
        <rFont val="Consolas"/>
        <family val="3"/>
      </rPr>
      <t>CALCULATE</t>
    </r>
    <r>
      <rPr>
        <sz val="9"/>
        <color rgb="FF000000"/>
        <rFont val="Consolas"/>
        <family val="3"/>
      </rPr>
      <t xml:space="preserve"> (</t>
    </r>
  </si>
  <si>
    <r>
      <t xml:space="preserve">        </t>
    </r>
    <r>
      <rPr>
        <sz val="9"/>
        <color rgb="FF3165BB"/>
        <rFont val="Consolas"/>
        <family val="3"/>
      </rPr>
      <t>SELECTEDVALUE</t>
    </r>
    <r>
      <rPr>
        <sz val="9"/>
        <color rgb="FF000000"/>
        <rFont val="Consolas"/>
        <family val="3"/>
      </rPr>
      <t xml:space="preserve"> ( </t>
    </r>
    <r>
      <rPr>
        <sz val="9"/>
        <color rgb="FF001080"/>
        <rFont val="Consolas"/>
        <family val="3"/>
      </rPr>
      <t>tudengid[Õpperühm]</t>
    </r>
    <r>
      <rPr>
        <sz val="9"/>
        <color rgb="FF000000"/>
        <rFont val="Consolas"/>
        <family val="3"/>
      </rPr>
      <t xml:space="preserve"> ),</t>
    </r>
  </si>
  <si>
    <r>
      <t xml:space="preserve">        </t>
    </r>
    <r>
      <rPr>
        <sz val="9"/>
        <color rgb="FF3165BB"/>
        <rFont val="Consolas"/>
        <family val="3"/>
      </rPr>
      <t>FILTER</t>
    </r>
    <r>
      <rPr>
        <sz val="9"/>
        <color rgb="FF000000"/>
        <rFont val="Consolas"/>
        <family val="3"/>
      </rPr>
      <t xml:space="preserve"> ( </t>
    </r>
    <r>
      <rPr>
        <sz val="9"/>
        <color rgb="FF3165BB"/>
        <rFont val="Consolas"/>
        <family val="3"/>
      </rPr>
      <t>ALL</t>
    </r>
    <r>
      <rPr>
        <sz val="9"/>
        <color rgb="FF000000"/>
        <rFont val="Consolas"/>
        <family val="3"/>
      </rPr>
      <t xml:space="preserve"> ( </t>
    </r>
    <r>
      <rPr>
        <sz val="9"/>
        <color rgb="FF001080"/>
        <rFont val="Consolas"/>
        <family val="3"/>
      </rPr>
      <t>tudengid</t>
    </r>
    <r>
      <rPr>
        <sz val="9"/>
        <color rgb="FF000000"/>
        <rFont val="Consolas"/>
        <family val="3"/>
      </rPr>
      <t xml:space="preserve"> ), </t>
    </r>
    <r>
      <rPr>
        <sz val="9"/>
        <color rgb="FF001080"/>
        <rFont val="Consolas"/>
        <family val="3"/>
      </rPr>
      <t>tudengid[Isik]</t>
    </r>
    <r>
      <rPr>
        <sz val="9"/>
        <color rgb="FF000000"/>
        <rFont val="Consolas"/>
        <family val="3"/>
      </rPr>
      <t xml:space="preserve"> = </t>
    </r>
    <r>
      <rPr>
        <sz val="9"/>
        <color rgb="FF008080"/>
        <rFont val="Consolas"/>
        <family val="3"/>
      </rPr>
      <t>ValitudTudeng</t>
    </r>
    <r>
      <rPr>
        <sz val="9"/>
        <color rgb="FF000000"/>
        <rFont val="Consolas"/>
        <family val="3"/>
      </rPr>
      <t xml:space="preserve"> )</t>
    </r>
  </si>
  <si>
    <t>    )</t>
  </si>
  <si>
    <r>
      <t>VAR</t>
    </r>
    <r>
      <rPr>
        <sz val="9"/>
        <color rgb="FF000000"/>
        <rFont val="Consolas"/>
        <family val="3"/>
      </rPr>
      <t xml:space="preserve"> </t>
    </r>
    <r>
      <rPr>
        <sz val="9"/>
        <color rgb="FF008080"/>
        <rFont val="Consolas"/>
        <family val="3"/>
      </rPr>
      <t>Hinne_EAP</t>
    </r>
    <r>
      <rPr>
        <sz val="9"/>
        <color rgb="FF000000"/>
        <rFont val="Consolas"/>
        <family val="3"/>
      </rPr>
      <t xml:space="preserve"> =</t>
    </r>
  </si>
  <si>
    <r>
      <t xml:space="preserve">        </t>
    </r>
    <r>
      <rPr>
        <sz val="9"/>
        <color rgb="FF3165BB"/>
        <rFont val="Consolas"/>
        <family val="3"/>
      </rPr>
      <t>SUMX</t>
    </r>
    <r>
      <rPr>
        <sz val="9"/>
        <color rgb="FF000000"/>
        <rFont val="Consolas"/>
        <family val="3"/>
      </rPr>
      <t xml:space="preserve"> (</t>
    </r>
  </si>
  <si>
    <r>
      <t xml:space="preserve">            </t>
    </r>
    <r>
      <rPr>
        <sz val="9"/>
        <color rgb="FF001080"/>
        <rFont val="Consolas"/>
        <family val="3"/>
      </rPr>
      <t>deklareerimised</t>
    </r>
    <r>
      <rPr>
        <sz val="9"/>
        <color rgb="FF000000"/>
        <rFont val="Consolas"/>
        <family val="3"/>
      </rPr>
      <t>,</t>
    </r>
  </si>
  <si>
    <r>
      <t xml:space="preserve">            </t>
    </r>
    <r>
      <rPr>
        <sz val="9"/>
        <color rgb="FF001080"/>
        <rFont val="Consolas"/>
        <family val="3"/>
      </rPr>
      <t>deklareerimised[sooritus_arvuna]</t>
    </r>
    <r>
      <rPr>
        <sz val="9"/>
        <color rgb="FF000000"/>
        <rFont val="Consolas"/>
        <family val="3"/>
      </rPr>
      <t xml:space="preserve"> *</t>
    </r>
  </si>
  <si>
    <r>
      <t xml:space="preserve">            </t>
    </r>
    <r>
      <rPr>
        <sz val="9"/>
        <color rgb="FF3165BB"/>
        <rFont val="Consolas"/>
        <family val="3"/>
      </rPr>
      <t>RELATED</t>
    </r>
    <r>
      <rPr>
        <sz val="9"/>
        <color rgb="FF000000"/>
        <rFont val="Consolas"/>
        <family val="3"/>
      </rPr>
      <t xml:space="preserve"> ( </t>
    </r>
    <r>
      <rPr>
        <sz val="9"/>
        <color rgb="FF001080"/>
        <rFont val="Consolas"/>
        <family val="3"/>
      </rPr>
      <t>oppeained_katsetamiseks[Maht EAP]</t>
    </r>
    <r>
      <rPr>
        <sz val="9"/>
        <color rgb="FF000000"/>
        <rFont val="Consolas"/>
        <family val="3"/>
      </rPr>
      <t xml:space="preserve"> )</t>
    </r>
  </si>
  <si>
    <t>        ),</t>
  </si>
  <si>
    <r>
      <t xml:space="preserve">        </t>
    </r>
    <r>
      <rPr>
        <sz val="9"/>
        <color rgb="FF3165BB"/>
        <rFont val="Consolas"/>
        <family val="3"/>
      </rPr>
      <t>FILTER</t>
    </r>
    <r>
      <rPr>
        <sz val="9"/>
        <color rgb="FF000000"/>
        <rFont val="Consolas"/>
        <family val="3"/>
      </rPr>
      <t xml:space="preserve"> (</t>
    </r>
  </si>
  <si>
    <r>
      <t xml:space="preserve">            </t>
    </r>
    <r>
      <rPr>
        <sz val="9"/>
        <color rgb="FF3165BB"/>
        <rFont val="Consolas"/>
        <family val="3"/>
      </rPr>
      <t>ALL</t>
    </r>
    <r>
      <rPr>
        <sz val="9"/>
        <color rgb="FF000000"/>
        <rFont val="Consolas"/>
        <family val="3"/>
      </rPr>
      <t xml:space="preserve"> ( </t>
    </r>
    <r>
      <rPr>
        <sz val="9"/>
        <color rgb="FF001080"/>
        <rFont val="Consolas"/>
        <family val="3"/>
      </rPr>
      <t>tudengid</t>
    </r>
    <r>
      <rPr>
        <sz val="9"/>
        <color rgb="FF000000"/>
        <rFont val="Consolas"/>
        <family val="3"/>
      </rPr>
      <t xml:space="preserve"> ),</t>
    </r>
  </si>
  <si>
    <r>
      <t xml:space="preserve">            </t>
    </r>
    <r>
      <rPr>
        <sz val="9"/>
        <color rgb="FF001080"/>
        <rFont val="Consolas"/>
        <family val="3"/>
      </rPr>
      <t>tudengid[Õpperühm]</t>
    </r>
    <r>
      <rPr>
        <sz val="9"/>
        <color rgb="FF000000"/>
        <rFont val="Consolas"/>
        <family val="3"/>
      </rPr>
      <t xml:space="preserve"> = </t>
    </r>
    <r>
      <rPr>
        <sz val="9"/>
        <color rgb="FF008080"/>
        <rFont val="Consolas"/>
        <family val="3"/>
      </rPr>
      <t>TudengiRyhm</t>
    </r>
  </si>
  <si>
    <t>        )</t>
  </si>
  <si>
    <r>
      <t>VAR</t>
    </r>
    <r>
      <rPr>
        <sz val="9"/>
        <color rgb="FF000000"/>
        <rFont val="Consolas"/>
        <family val="3"/>
      </rPr>
      <t xml:space="preserve"> </t>
    </r>
    <r>
      <rPr>
        <sz val="9"/>
        <color rgb="FF008080"/>
        <rFont val="Consolas"/>
        <family val="3"/>
      </rPr>
      <t>Kokku_EAP</t>
    </r>
    <r>
      <rPr>
        <sz val="9"/>
        <color rgb="FF000000"/>
        <rFont val="Consolas"/>
        <family val="3"/>
      </rPr>
      <t xml:space="preserve"> =</t>
    </r>
  </si>
  <si>
    <r>
      <t xml:space="preserve">    </t>
    </r>
    <r>
      <rPr>
        <sz val="9"/>
        <color rgb="FF3165BB"/>
        <rFont val="Consolas"/>
        <family val="3"/>
      </rPr>
      <t>DIVIDE</t>
    </r>
    <r>
      <rPr>
        <sz val="9"/>
        <color rgb="FF000000"/>
        <rFont val="Consolas"/>
        <family val="3"/>
      </rPr>
      <t xml:space="preserve"> ( </t>
    </r>
    <r>
      <rPr>
        <sz val="9"/>
        <color rgb="FF008080"/>
        <rFont val="Consolas"/>
        <family val="3"/>
      </rPr>
      <t>Hinne_EAP</t>
    </r>
    <r>
      <rPr>
        <sz val="9"/>
        <color rgb="FF000000"/>
        <rFont val="Consolas"/>
        <family val="3"/>
      </rPr>
      <t xml:space="preserve">, </t>
    </r>
    <r>
      <rPr>
        <sz val="9"/>
        <color rgb="FF008080"/>
        <rFont val="Consolas"/>
        <family val="3"/>
      </rPr>
      <t>Kokku_EAP</t>
    </r>
    <r>
      <rPr>
        <sz val="9"/>
        <color rgb="FF000000"/>
        <rFont val="Consolas"/>
        <family val="3"/>
      </rPr>
      <t xml:space="preserve"> )</t>
    </r>
  </si>
  <si>
    <t>        KEEPFILTERS (CONTAINSSTRING(oppeained_katsetamiseks[Õppeaine hindamisviis], "eristav" )</t>
  </si>
  <si>
    <t>        KEEPFILTERS ( CONTAINSSTRING(oppeained_katsetamiseks[Õppeaine hindamisviis], "eristav" )</t>
  </si>
  <si>
    <r>
      <t xml:space="preserve">        </t>
    </r>
    <r>
      <rPr>
        <sz val="9"/>
        <color rgb="FF3165BB"/>
        <rFont val="Consolas"/>
        <family val="3"/>
      </rPr>
      <t>KEEPFILTERS</t>
    </r>
    <r>
      <rPr>
        <sz val="9"/>
        <color rgb="FF000000"/>
        <rFont val="Consolas"/>
        <family val="3"/>
      </rPr>
      <t xml:space="preserve"> (</t>
    </r>
    <r>
      <rPr>
        <sz val="9"/>
        <color rgb="FF3165BB"/>
        <rFont val="Consolas"/>
        <family val="3"/>
      </rPr>
      <t xml:space="preserve"> NOT CONTAINSSTRING ( RELATED (oppeained_katsetamiseks[Õppeaine hindamisviis]), "mitteeristav" )</t>
    </r>
    <r>
      <rPr>
        <sz val="9"/>
        <color rgb="FF000000"/>
        <rFont val="Consolas"/>
        <family val="3"/>
      </rPr>
      <t xml:space="preserve"> )</t>
    </r>
  </si>
  <si>
    <r>
      <t xml:space="preserve">        </t>
    </r>
    <r>
      <rPr>
        <sz val="9"/>
        <color rgb="FF3165BB"/>
        <rFont val="Consolas"/>
        <family val="3"/>
      </rPr>
      <t>KEEPFILTERS</t>
    </r>
    <r>
      <rPr>
        <sz val="9"/>
        <color rgb="FF000000"/>
        <rFont val="Consolas"/>
        <family val="3"/>
      </rPr>
      <t xml:space="preserve"> ( </t>
    </r>
    <r>
      <rPr>
        <sz val="9"/>
        <color rgb="FF3165BB"/>
        <rFont val="Consolas"/>
        <family val="3"/>
      </rPr>
      <t xml:space="preserve"> NOT CONTAINSSTRING ( RELATED (oppeained_katsetamiseks[Õppeaine hindamisviis]), "mitteeristav" )</t>
    </r>
    <r>
      <rPr>
        <sz val="9"/>
        <color rgb="FF000000"/>
        <rFont val="Consolas"/>
        <family val="3"/>
      </rPr>
      <t xml:space="preserve"> )</t>
    </r>
  </si>
  <si>
    <t>VAR ValitudTudeng =</t>
  </si>
  <si>
    <t>    SELECTEDVALUE ( tudengid[Isik] )</t>
  </si>
  <si>
    <t>kui suurem muudatus siis kood muutub, nt kui nominaalaeg muutub</t>
  </si>
  <si>
    <t>kui katkestas siis eksmatrikuleerimise käskkirja kuupäev</t>
  </si>
  <si>
    <t>õppeaasta</t>
  </si>
  <si>
    <t>Õppekava Nominaalaeg (a)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</si>
</sst>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3" x14ac:knownFonts="1">
    <font>
      <sz val="11"/>
      <color theme="1"/>
      <name val="Calibri"/>
      <family val="2"/>
      <charset val="186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  <charset val="186"/>
      <scheme val="minor"/>
    </font>
    <font>
      <sz val="11"/>
      <color rgb="FFFF0000"/>
      <name val="Calibri"/>
      <family val="2"/>
      <charset val="186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1"/>
      <name val="Calibri"/>
      <family val="2"/>
      <charset val="186"/>
      <scheme val="minor"/>
    </font>
    <font>
      <b/>
      <sz val="11"/>
      <color theme="1"/>
      <name val="Calibri"/>
      <family val="2"/>
      <charset val="186"/>
      <scheme val="minor"/>
    </font>
    <font>
      <sz val="11"/>
      <color indexed="8"/>
      <name val="Calibri"/>
      <family val="2"/>
      <charset val="186"/>
    </font>
    <font>
      <sz val="9"/>
      <color indexed="8"/>
      <name val="Calibri"/>
      <family val="2"/>
      <charset val="186"/>
    </font>
    <font>
      <sz val="9"/>
      <color rgb="FFFF0000"/>
      <name val="Calibri"/>
      <family val="2"/>
      <charset val="186"/>
    </font>
    <font>
      <sz val="9"/>
      <color rgb="FF0000FF"/>
      <name val="Calibri"/>
      <family val="2"/>
      <charset val="186"/>
    </font>
    <font>
      <sz val="9"/>
      <color rgb="FF00B050"/>
      <name val="Calibri"/>
      <family val="2"/>
      <charset val="186"/>
    </font>
    <font>
      <sz val="9"/>
      <name val="Calibri"/>
      <family val="2"/>
      <charset val="186"/>
    </font>
    <font>
      <sz val="9"/>
      <color rgb="FF00B050"/>
      <name val="Calibri"/>
      <family val="2"/>
    </font>
    <font>
      <b/>
      <sz val="11"/>
      <color indexed="8"/>
      <name val="Calibri"/>
      <family val="2"/>
      <charset val="186"/>
    </font>
    <font>
      <b/>
      <sz val="11"/>
      <color rgb="FF00B0F0"/>
      <name val="Calibri"/>
      <family val="2"/>
      <charset val="186"/>
    </font>
    <font>
      <sz val="11"/>
      <color rgb="FF00B050"/>
      <name val="Calibri"/>
      <family val="2"/>
      <charset val="186"/>
    </font>
    <font>
      <b/>
      <sz val="11"/>
      <color indexed="8"/>
      <name val="Calibri"/>
      <family val="2"/>
    </font>
    <font>
      <sz val="11"/>
      <color rgb="FF7030A0"/>
      <name val="Calibri"/>
      <family val="2"/>
      <charset val="186"/>
    </font>
    <font>
      <sz val="9"/>
      <color rgb="FF00B050"/>
      <name val="Calibri"/>
      <family val="2"/>
      <scheme val="minor"/>
    </font>
    <font>
      <sz val="11"/>
      <color rgb="FFFF0000"/>
      <name val="Calibri"/>
      <family val="2"/>
      <charset val="186"/>
    </font>
    <font>
      <i/>
      <sz val="11"/>
      <color theme="1"/>
      <name val="Calibri"/>
      <family val="2"/>
      <scheme val="minor"/>
    </font>
    <font>
      <sz val="10"/>
      <color theme="1"/>
      <name val="Calibri"/>
      <family val="2"/>
      <charset val="186"/>
      <scheme val="minor"/>
    </font>
    <font>
      <sz val="11"/>
      <color rgb="FF7030A0"/>
      <name val="Calibri"/>
      <family val="2"/>
      <charset val="186"/>
      <scheme val="minor"/>
    </font>
    <font>
      <sz val="10"/>
      <color rgb="FF0070C0"/>
      <name val="Calibri"/>
      <family val="2"/>
      <charset val="186"/>
      <scheme val="minor"/>
    </font>
    <font>
      <sz val="11"/>
      <color theme="0" tint="-0.499984740745262"/>
      <name val="Calibri"/>
      <family val="2"/>
      <charset val="186"/>
      <scheme val="minor"/>
    </font>
    <font>
      <b/>
      <sz val="11"/>
      <color rgb="FFFF0000"/>
      <name val="Calibri"/>
      <family val="2"/>
      <scheme val="minor"/>
    </font>
    <font>
      <sz val="9"/>
      <color theme="0" tint="-0.499984740745262"/>
      <name val="Calibri"/>
      <family val="2"/>
      <charset val="186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rgb="FFC00000"/>
      <name val="Calibri"/>
      <family val="2"/>
      <charset val="186"/>
    </font>
    <font>
      <sz val="11"/>
      <color rgb="FF00B0F0"/>
      <name val="Calibri"/>
      <family val="2"/>
      <charset val="186"/>
      <scheme val="minor"/>
    </font>
    <font>
      <sz val="11"/>
      <name val="Calibri"/>
      <family val="2"/>
      <charset val="186"/>
      <scheme val="minor"/>
    </font>
    <font>
      <sz val="11"/>
      <color rgb="FFFF0000"/>
      <name val="Calibri"/>
      <family val="2"/>
      <scheme val="minor"/>
    </font>
    <font>
      <sz val="9"/>
      <color rgb="FF000000"/>
      <name val="Consolas"/>
      <family val="3"/>
    </font>
    <font>
      <sz val="9"/>
      <color rgb="FF0000FF"/>
      <name val="Consolas"/>
      <family val="3"/>
    </font>
    <font>
      <sz val="9"/>
      <color rgb="FF008080"/>
      <name val="Consolas"/>
      <family val="3"/>
    </font>
    <font>
      <sz val="9"/>
      <color rgb="FF3165BB"/>
      <name val="Consolas"/>
      <family val="3"/>
    </font>
    <font>
      <sz val="9"/>
      <color rgb="FF001080"/>
      <name val="Consolas"/>
      <family val="3"/>
    </font>
    <font>
      <sz val="9"/>
      <color rgb="FFFF0000"/>
      <name val="Consolas"/>
      <family val="3"/>
    </font>
    <font>
      <sz val="9"/>
      <color theme="0" tint="-0.499984740745262"/>
      <name val="Consolas"/>
      <family val="3"/>
    </font>
  </fonts>
  <fills count="26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theme="9" tint="0.79998168889431442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theme="4" tint="0.79998168889431442"/>
      </patternFill>
    </fill>
    <fill>
      <patternFill patternType="solid">
        <fgColor theme="8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/>
      <right/>
      <top/>
      <bottom style="thin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9" fillId="0" borderId="0"/>
  </cellStyleXfs>
  <cellXfs count="117">
    <xf numFmtId="0" fontId="0" fillId="0" borderId="0" xfId="0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1" fillId="0" borderId="0" xfId="0" applyFont="1"/>
    <xf numFmtId="0" fontId="0" fillId="0" borderId="0" xfId="0" applyAlignment="1">
      <alignment vertical="top" wrapText="1"/>
    </xf>
    <xf numFmtId="0" fontId="5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top"/>
    </xf>
    <xf numFmtId="0" fontId="0" fillId="0" borderId="0" xfId="0" applyAlignment="1">
      <alignment horizontal="center"/>
    </xf>
    <xf numFmtId="0" fontId="3" fillId="3" borderId="2" xfId="0" applyFont="1" applyFill="1" applyBorder="1" applyAlignment="1">
      <alignment horizontal="center" vertical="top" wrapText="1"/>
    </xf>
    <xf numFmtId="0" fontId="0" fillId="2" borderId="2" xfId="0" applyFill="1" applyBorder="1"/>
    <xf numFmtId="0" fontId="0" fillId="2" borderId="2" xfId="0" applyFill="1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0" fillId="4" borderId="0" xfId="0" applyFill="1"/>
    <xf numFmtId="0" fontId="7" fillId="3" borderId="2" xfId="0" applyFont="1" applyFill="1" applyBorder="1" applyAlignment="1">
      <alignment horizontal="center" vertical="top" wrapText="1"/>
    </xf>
    <xf numFmtId="14" fontId="0" fillId="0" borderId="0" xfId="0" applyNumberFormat="1"/>
    <xf numFmtId="0" fontId="3" fillId="3" borderId="2" xfId="0" applyFont="1" applyFill="1" applyBorder="1" applyAlignment="1">
      <alignment horizontal="left" vertical="top" wrapText="1"/>
    </xf>
    <xf numFmtId="0" fontId="0" fillId="2" borderId="2" xfId="0" applyFill="1" applyBorder="1" applyAlignment="1">
      <alignment horizontal="left"/>
    </xf>
    <xf numFmtId="4" fontId="0" fillId="0" borderId="0" xfId="0" applyNumberFormat="1"/>
    <xf numFmtId="4" fontId="0" fillId="4" borderId="0" xfId="0" applyNumberFormat="1" applyFill="1"/>
    <xf numFmtId="0" fontId="3" fillId="6" borderId="3" xfId="0" applyFont="1" applyFill="1" applyBorder="1" applyAlignment="1">
      <alignment horizontal="center" vertical="top" wrapText="1"/>
    </xf>
    <xf numFmtId="0" fontId="0" fillId="7" borderId="3" xfId="0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0" borderId="1" xfId="0" applyBorder="1"/>
    <xf numFmtId="0" fontId="0" fillId="0" borderId="0" xfId="0" pivotButton="1" applyAlignment="1">
      <alignment vertical="top" wrapText="1"/>
    </xf>
    <xf numFmtId="0" fontId="0" fillId="0" borderId="0" xfId="0" applyAlignment="1">
      <alignment vertical="top"/>
    </xf>
    <xf numFmtId="0" fontId="0" fillId="10" borderId="0" xfId="0" applyFill="1" applyAlignment="1">
      <alignment vertical="top"/>
    </xf>
    <xf numFmtId="0" fontId="0" fillId="10" borderId="0" xfId="0" applyFill="1"/>
    <xf numFmtId="22" fontId="0" fillId="4" borderId="0" xfId="0" applyNumberFormat="1" applyFill="1"/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0" fontId="0" fillId="11" borderId="6" xfId="0" applyFill="1" applyBorder="1" applyAlignment="1">
      <alignment vertical="top" wrapText="1"/>
    </xf>
    <xf numFmtId="0" fontId="0" fillId="9" borderId="6" xfId="0" applyFill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0" fillId="12" borderId="2" xfId="0" applyFill="1" applyBorder="1" applyAlignment="1">
      <alignment horizontal="center"/>
    </xf>
    <xf numFmtId="0" fontId="10" fillId="0" borderId="0" xfId="1" applyFont="1" applyAlignment="1">
      <alignment vertical="top" wrapText="1"/>
    </xf>
    <xf numFmtId="0" fontId="11" fillId="0" borderId="0" xfId="1" applyFont="1" applyAlignment="1">
      <alignment vertical="top" wrapText="1"/>
    </xf>
    <xf numFmtId="0" fontId="12" fillId="0" borderId="0" xfId="1" applyFont="1" applyAlignment="1">
      <alignment vertical="top" wrapText="1"/>
    </xf>
    <xf numFmtId="0" fontId="13" fillId="0" borderId="0" xfId="1" applyFont="1" applyAlignment="1">
      <alignment vertical="top" wrapText="1"/>
    </xf>
    <xf numFmtId="0" fontId="14" fillId="0" borderId="0" xfId="1" applyFont="1" applyAlignment="1">
      <alignment vertical="top" wrapText="1"/>
    </xf>
    <xf numFmtId="0" fontId="15" fillId="0" borderId="0" xfId="1" applyFont="1" applyAlignment="1">
      <alignment vertical="top" wrapText="1"/>
    </xf>
    <xf numFmtId="0" fontId="16" fillId="0" borderId="6" xfId="1" applyFont="1" applyBorder="1" applyAlignment="1">
      <alignment vertical="top" wrapText="1"/>
    </xf>
    <xf numFmtId="0" fontId="16" fillId="4" borderId="6" xfId="1" applyFont="1" applyFill="1" applyBorder="1" applyAlignment="1">
      <alignment vertical="top" wrapText="1"/>
    </xf>
    <xf numFmtId="0" fontId="16" fillId="13" borderId="6" xfId="1" applyFont="1" applyFill="1" applyBorder="1" applyAlignment="1">
      <alignment vertical="top" wrapText="1"/>
    </xf>
    <xf numFmtId="0" fontId="16" fillId="14" borderId="6" xfId="1" applyFont="1" applyFill="1" applyBorder="1" applyAlignment="1">
      <alignment vertical="top" wrapText="1"/>
    </xf>
    <xf numFmtId="0" fontId="16" fillId="15" borderId="6" xfId="1" applyFont="1" applyFill="1" applyBorder="1" applyAlignment="1">
      <alignment vertical="top" wrapText="1"/>
    </xf>
    <xf numFmtId="0" fontId="16" fillId="0" borderId="6" xfId="1" applyFont="1" applyBorder="1" applyAlignment="1">
      <alignment horizontal="center" vertical="top" wrapText="1"/>
    </xf>
    <xf numFmtId="0" fontId="16" fillId="16" borderId="6" xfId="1" applyFont="1" applyFill="1" applyBorder="1" applyAlignment="1">
      <alignment vertical="top" wrapText="1"/>
    </xf>
    <xf numFmtId="0" fontId="17" fillId="16" borderId="6" xfId="1" applyFont="1" applyFill="1" applyBorder="1" applyAlignment="1">
      <alignment vertical="top" wrapText="1"/>
    </xf>
    <xf numFmtId="0" fontId="17" fillId="13" borderId="6" xfId="1" applyFont="1" applyFill="1" applyBorder="1" applyAlignment="1">
      <alignment vertical="top" wrapText="1"/>
    </xf>
    <xf numFmtId="0" fontId="16" fillId="17" borderId="6" xfId="1" applyFont="1" applyFill="1" applyBorder="1" applyAlignment="1">
      <alignment vertical="top" wrapText="1"/>
    </xf>
    <xf numFmtId="0" fontId="17" fillId="17" borderId="6" xfId="1" applyFont="1" applyFill="1" applyBorder="1" applyAlignment="1">
      <alignment vertical="top" wrapText="1"/>
    </xf>
    <xf numFmtId="0" fontId="17" fillId="0" borderId="6" xfId="1" applyFont="1" applyBorder="1" applyAlignment="1">
      <alignment vertical="top" wrapText="1"/>
    </xf>
    <xf numFmtId="0" fontId="16" fillId="18" borderId="6" xfId="1" applyFont="1" applyFill="1" applyBorder="1" applyAlignment="1">
      <alignment vertical="top" wrapText="1"/>
    </xf>
    <xf numFmtId="0" fontId="9" fillId="0" borderId="0" xfId="1" applyAlignment="1">
      <alignment vertical="top" wrapText="1"/>
    </xf>
    <xf numFmtId="0" fontId="9" fillId="0" borderId="0" xfId="1"/>
    <xf numFmtId="0" fontId="9" fillId="19" borderId="0" xfId="1" applyFill="1"/>
    <xf numFmtId="0" fontId="9" fillId="0" borderId="0" xfId="1" applyAlignment="1">
      <alignment horizontal="center"/>
    </xf>
    <xf numFmtId="0" fontId="9" fillId="9" borderId="0" xfId="1" applyFill="1"/>
    <xf numFmtId="0" fontId="18" fillId="0" borderId="0" xfId="1" applyFont="1"/>
    <xf numFmtId="0" fontId="19" fillId="9" borderId="0" xfId="1" applyFont="1" applyFill="1"/>
    <xf numFmtId="0" fontId="20" fillId="0" borderId="0" xfId="1" applyFont="1"/>
    <xf numFmtId="0" fontId="21" fillId="0" borderId="0" xfId="1" applyFont="1" applyAlignment="1">
      <alignment vertical="center"/>
    </xf>
    <xf numFmtId="0" fontId="19" fillId="0" borderId="0" xfId="1" applyFont="1"/>
    <xf numFmtId="0" fontId="22" fillId="0" borderId="0" xfId="1" applyFont="1"/>
    <xf numFmtId="14" fontId="9" fillId="0" borderId="0" xfId="1" applyNumberFormat="1"/>
    <xf numFmtId="0" fontId="23" fillId="0" borderId="2" xfId="0" applyFont="1" applyBorder="1" applyAlignment="1">
      <alignment horizontal="center"/>
    </xf>
    <xf numFmtId="0" fontId="8" fillId="5" borderId="4" xfId="0" applyFont="1" applyFill="1" applyBorder="1" applyAlignment="1">
      <alignment horizontal="left" vertical="top" wrapText="1"/>
    </xf>
    <xf numFmtId="0" fontId="8" fillId="5" borderId="4" xfId="0" applyFont="1" applyFill="1" applyBorder="1" applyAlignment="1">
      <alignment vertical="top" wrapText="1"/>
    </xf>
    <xf numFmtId="0" fontId="8" fillId="20" borderId="0" xfId="0" applyFont="1" applyFill="1" applyAlignment="1">
      <alignment vertical="top" wrapText="1"/>
    </xf>
    <xf numFmtId="0" fontId="8" fillId="21" borderId="0" xfId="0" applyFont="1" applyFill="1" applyAlignment="1">
      <alignment horizontal="center" vertical="top" wrapText="1"/>
    </xf>
    <xf numFmtId="0" fontId="24" fillId="0" borderId="0" xfId="0" applyFont="1"/>
    <xf numFmtId="0" fontId="25" fillId="0" borderId="0" xfId="0" applyFont="1" applyAlignment="1">
      <alignment horizontal="center"/>
    </xf>
    <xf numFmtId="14" fontId="0" fillId="0" borderId="0" xfId="0" applyNumberFormat="1" applyAlignment="1">
      <alignment horizontal="left"/>
    </xf>
    <xf numFmtId="0" fontId="26" fillId="0" borderId="0" xfId="0" applyFont="1"/>
    <xf numFmtId="0" fontId="4" fillId="0" borderId="0" xfId="0" applyFont="1"/>
    <xf numFmtId="0" fontId="4" fillId="0" borderId="6" xfId="0" applyFont="1" applyBorder="1" applyAlignment="1">
      <alignment vertical="top" wrapText="1"/>
    </xf>
    <xf numFmtId="0" fontId="2" fillId="11" borderId="6" xfId="0" applyFont="1" applyFill="1" applyBorder="1" applyAlignment="1">
      <alignment vertical="top" wrapText="1"/>
    </xf>
    <xf numFmtId="0" fontId="0" fillId="9" borderId="1" xfId="0" applyFill="1" applyBorder="1"/>
    <xf numFmtId="14" fontId="27" fillId="0" borderId="0" xfId="0" applyNumberFormat="1" applyFont="1" applyAlignment="1">
      <alignment horizontal="left"/>
    </xf>
    <xf numFmtId="0" fontId="0" fillId="0" borderId="0" xfId="0" quotePrefix="1"/>
    <xf numFmtId="0" fontId="1" fillId="22" borderId="6" xfId="0" applyFont="1" applyFill="1" applyBorder="1" applyAlignment="1">
      <alignment vertical="top" wrapText="1"/>
    </xf>
    <xf numFmtId="0" fontId="0" fillId="0" borderId="0" xfId="0" pivotButton="1" applyAlignment="1">
      <alignment wrapText="1"/>
    </xf>
    <xf numFmtId="0" fontId="1" fillId="0" borderId="0" xfId="0" applyFont="1" applyAlignment="1">
      <alignment vertical="top"/>
    </xf>
    <xf numFmtId="164" fontId="1" fillId="0" borderId="0" xfId="0" applyNumberFormat="1" applyFont="1" applyAlignment="1">
      <alignment horizontal="center" vertical="top"/>
    </xf>
    <xf numFmtId="164" fontId="0" fillId="0" borderId="0" xfId="0" applyNumberFormat="1" applyAlignment="1">
      <alignment horizontal="center"/>
    </xf>
    <xf numFmtId="0" fontId="28" fillId="0" borderId="0" xfId="0" applyFont="1" applyAlignment="1">
      <alignment vertical="top"/>
    </xf>
    <xf numFmtId="0" fontId="8" fillId="5" borderId="4" xfId="0" applyFont="1" applyFill="1" applyBorder="1"/>
    <xf numFmtId="0" fontId="0" fillId="11" borderId="0" xfId="0" applyFill="1"/>
    <xf numFmtId="14" fontId="1" fillId="0" borderId="0" xfId="0" applyNumberFormat="1" applyFont="1"/>
    <xf numFmtId="0" fontId="29" fillId="0" borderId="0" xfId="0" applyFont="1"/>
    <xf numFmtId="0" fontId="30" fillId="23" borderId="0" xfId="0" applyFont="1" applyFill="1" applyAlignment="1">
      <alignment horizontal="center"/>
    </xf>
    <xf numFmtId="0" fontId="30" fillId="23" borderId="0" xfId="0" applyFont="1" applyFill="1"/>
    <xf numFmtId="0" fontId="31" fillId="23" borderId="0" xfId="0" applyFont="1" applyFill="1" applyAlignment="1">
      <alignment vertical="top"/>
    </xf>
    <xf numFmtId="164" fontId="31" fillId="23" borderId="0" xfId="0" applyNumberFormat="1" applyFont="1" applyFill="1" applyAlignment="1">
      <alignment horizontal="center" vertical="top"/>
    </xf>
    <xf numFmtId="0" fontId="1" fillId="24" borderId="0" xfId="0" applyFont="1" applyFill="1" applyAlignment="1">
      <alignment vertical="top"/>
    </xf>
    <xf numFmtId="164" fontId="1" fillId="24" borderId="0" xfId="0" applyNumberFormat="1" applyFont="1" applyFill="1" applyAlignment="1">
      <alignment horizontal="center" vertical="top"/>
    </xf>
    <xf numFmtId="0" fontId="32" fillId="0" borderId="0" xfId="1" applyFont="1"/>
    <xf numFmtId="0" fontId="23" fillId="0" borderId="0" xfId="0" applyFont="1"/>
    <xf numFmtId="2" fontId="0" fillId="0" borderId="0" xfId="0" applyNumberFormat="1"/>
    <xf numFmtId="0" fontId="0" fillId="9" borderId="0" xfId="0" applyFill="1"/>
    <xf numFmtId="0" fontId="33" fillId="0" borderId="0" xfId="0" applyFont="1"/>
    <xf numFmtId="0" fontId="34" fillId="0" borderId="0" xfId="0" applyFont="1"/>
    <xf numFmtId="0" fontId="35" fillId="0" borderId="0" xfId="0" applyFont="1"/>
    <xf numFmtId="0" fontId="36" fillId="0" borderId="0" xfId="0" applyFont="1" applyAlignment="1">
      <alignment vertical="center"/>
    </xf>
    <xf numFmtId="0" fontId="37" fillId="0" borderId="0" xfId="0" applyFont="1" applyAlignment="1">
      <alignment vertical="center"/>
    </xf>
    <xf numFmtId="0" fontId="0" fillId="25" borderId="0" xfId="0" applyFill="1" applyAlignment="1">
      <alignment vertical="center"/>
    </xf>
    <xf numFmtId="0" fontId="41" fillId="0" borderId="0" xfId="0" applyFont="1" applyAlignment="1">
      <alignment vertical="center"/>
    </xf>
    <xf numFmtId="0" fontId="42" fillId="0" borderId="0" xfId="0" applyFont="1" applyAlignment="1">
      <alignment vertical="center"/>
    </xf>
    <xf numFmtId="0" fontId="1" fillId="0" borderId="0" xfId="0" applyFont="1" applyBorder="1" applyAlignment="1">
      <alignment vertical="top" wrapText="1"/>
    </xf>
    <xf numFmtId="164" fontId="0" fillId="0" borderId="0" xfId="0" applyNumberFormat="1"/>
  </cellXfs>
  <cellStyles count="2">
    <cellStyle name="Normal" xfId="0" builtinId="0"/>
    <cellStyle name="Normal 2" xfId="1" xr:uid="{D517C4E8-5489-4E1E-B88D-546928BDA5DD}"/>
  </cellStyles>
  <dxfs count="25">
    <dxf>
      <fill>
        <patternFill patternType="solid">
          <bgColor theme="5" tint="0.79998168889431442"/>
        </patternFill>
      </fill>
    </dxf>
    <dxf>
      <alignment wrapText="0"/>
    </dxf>
    <dxf>
      <alignment wrapText="0"/>
    </dxf>
    <dxf>
      <alignment vertical="top"/>
    </dxf>
    <dxf>
      <alignment vertical="top"/>
    </dxf>
    <dxf>
      <alignment wrapText="1"/>
    </dxf>
    <dxf>
      <alignment wrapText="1"/>
    </dxf>
    <dxf>
      <fill>
        <patternFill patternType="solid">
          <bgColor theme="2"/>
        </patternFill>
      </fill>
    </dxf>
    <dxf>
      <numFmt numFmtId="4" formatCode="#,##0.00"/>
    </dxf>
    <dxf>
      <fill>
        <patternFill patternType="solid">
          <bgColor theme="2"/>
        </patternFill>
      </fill>
    </dxf>
    <dxf>
      <numFmt numFmtId="4" formatCode="#,##0.00"/>
    </dxf>
    <dxf>
      <fill>
        <patternFill patternType="solid">
          <bgColor theme="2"/>
        </patternFill>
      </fill>
    </dxf>
    <dxf>
      <numFmt numFmtId="4" formatCode="#,##0.00"/>
    </dxf>
    <dxf>
      <fill>
        <patternFill patternType="solid">
          <bgColor theme="2"/>
        </patternFill>
      </fill>
    </dxf>
    <dxf>
      <numFmt numFmtId="4" formatCode="#,##0.0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2" formatCode="0.00"/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4.xml"/><Relationship Id="rId26" Type="http://schemas.openxmlformats.org/officeDocument/2006/relationships/sharedStrings" Target="sharedStrings.xml"/><Relationship Id="rId39" Type="http://schemas.openxmlformats.org/officeDocument/2006/relationships/customXml" Target="../customXml/item10.xml"/><Relationship Id="rId21" Type="http://schemas.openxmlformats.org/officeDocument/2006/relationships/pivotCacheDefinition" Target="pivotCache/pivotCacheDefinition7.xml"/><Relationship Id="rId34" Type="http://schemas.openxmlformats.org/officeDocument/2006/relationships/customXml" Target="../customXml/item5.xml"/><Relationship Id="rId42" Type="http://schemas.openxmlformats.org/officeDocument/2006/relationships/customXml" Target="../customXml/item13.xml"/><Relationship Id="rId47" Type="http://schemas.openxmlformats.org/officeDocument/2006/relationships/customXml" Target="../customXml/item18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2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onnections" Target="connections.xml"/><Relationship Id="rId32" Type="http://schemas.openxmlformats.org/officeDocument/2006/relationships/customXml" Target="../customXml/item3.xml"/><Relationship Id="rId37" Type="http://schemas.openxmlformats.org/officeDocument/2006/relationships/customXml" Target="../customXml/item8.xml"/><Relationship Id="rId40" Type="http://schemas.openxmlformats.org/officeDocument/2006/relationships/customXml" Target="../customXml/item11.xml"/><Relationship Id="rId45" Type="http://schemas.openxmlformats.org/officeDocument/2006/relationships/customXml" Target="../customXml/item16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theme" Target="theme/theme1.xml"/><Relationship Id="rId28" Type="http://schemas.openxmlformats.org/officeDocument/2006/relationships/powerPivotData" Target="model/item.data"/><Relationship Id="rId36" Type="http://schemas.openxmlformats.org/officeDocument/2006/relationships/customXml" Target="../customXml/item7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5.xml"/><Relationship Id="rId31" Type="http://schemas.openxmlformats.org/officeDocument/2006/relationships/customXml" Target="../customXml/item2.xml"/><Relationship Id="rId44" Type="http://schemas.openxmlformats.org/officeDocument/2006/relationships/customXml" Target="../customXml/item1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8.xml"/><Relationship Id="rId27" Type="http://schemas.openxmlformats.org/officeDocument/2006/relationships/sheetMetadata" Target="metadata.xml"/><Relationship Id="rId30" Type="http://schemas.openxmlformats.org/officeDocument/2006/relationships/customXml" Target="../customXml/item1.xml"/><Relationship Id="rId35" Type="http://schemas.openxmlformats.org/officeDocument/2006/relationships/customXml" Target="../customXml/item6.xml"/><Relationship Id="rId43" Type="http://schemas.openxmlformats.org/officeDocument/2006/relationships/customXml" Target="../customXml/item14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3.xml"/><Relationship Id="rId25" Type="http://schemas.openxmlformats.org/officeDocument/2006/relationships/styles" Target="styles.xml"/><Relationship Id="rId33" Type="http://schemas.openxmlformats.org/officeDocument/2006/relationships/customXml" Target="../customXml/item4.xml"/><Relationship Id="rId38" Type="http://schemas.openxmlformats.org/officeDocument/2006/relationships/customXml" Target="../customXml/item9.xml"/><Relationship Id="rId46" Type="http://schemas.openxmlformats.org/officeDocument/2006/relationships/customXml" Target="../customXml/item17.xml"/><Relationship Id="rId20" Type="http://schemas.openxmlformats.org/officeDocument/2006/relationships/pivotCacheDefinition" Target="pivotCache/pivotCacheDefinition6.xml"/><Relationship Id="rId41" Type="http://schemas.openxmlformats.org/officeDocument/2006/relationships/customXml" Target="../customXml/item1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495300</xdr:colOff>
      <xdr:row>1</xdr:row>
      <xdr:rowOff>9525</xdr:rowOff>
    </xdr:from>
    <xdr:to>
      <xdr:col>14</xdr:col>
      <xdr:colOff>448281</xdr:colOff>
      <xdr:row>7</xdr:row>
      <xdr:rowOff>47790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B905361-7883-4688-B452-7DB7855D5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53375" y="200025"/>
          <a:ext cx="4344006" cy="118126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323850</xdr:colOff>
      <xdr:row>5</xdr:row>
      <xdr:rowOff>155048</xdr:rowOff>
    </xdr:from>
    <xdr:to>
      <xdr:col>10</xdr:col>
      <xdr:colOff>493870</xdr:colOff>
      <xdr:row>16</xdr:row>
      <xdr:rowOff>114748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503C39-43A1-426A-8A7D-6032A2F01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86450" y="1107548"/>
          <a:ext cx="3694270" cy="20552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714375</xdr:colOff>
      <xdr:row>1</xdr:row>
      <xdr:rowOff>47625</xdr:rowOff>
    </xdr:from>
    <xdr:to>
      <xdr:col>15</xdr:col>
      <xdr:colOff>19656</xdr:colOff>
      <xdr:row>7</xdr:row>
      <xdr:rowOff>85890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38F403-A0FF-E37A-387A-22E56B7754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72600" y="238125"/>
          <a:ext cx="4344006" cy="1181265"/>
        </a:xfrm>
        <a:prstGeom prst="rect">
          <a:avLst/>
        </a:prstGeom>
      </xdr:spPr>
    </xdr:pic>
    <xdr:clientData/>
  </xdr:two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pilane" refreshedDate="45924.675773958334" createdVersion="8" refreshedVersion="6" minRefreshableVersion="3" recordCount="1742" xr:uid="{E27263C5-4A92-4834-98C8-F102DF220F64}">
  <cacheSource type="worksheet">
    <worksheetSource ref="A1:BC1743" sheet="dummy_yherealine"/>
  </cacheSource>
  <cacheFields count="56">
    <cacheField name="matrikli_nr" numFmtId="0">
      <sharedItems count="70">
        <s v="S00001"/>
        <s v="S00002"/>
        <s v="S00003"/>
        <s v="S00004"/>
        <s v="S00005"/>
        <s v="S00006"/>
        <s v="S00007"/>
        <s v="S00008"/>
        <s v="S00009"/>
        <s v="S00010"/>
        <s v="S00011"/>
        <s v="S00012"/>
        <s v="S00013"/>
        <s v="S00014"/>
        <s v="S00015"/>
        <s v="S00016"/>
        <s v="S00017"/>
        <s v="S00018"/>
        <s v="S00019"/>
        <s v="S00020"/>
        <s v="S00021"/>
        <s v="S00022"/>
        <s v="S00023"/>
        <s v="S00024"/>
        <s v="S00025"/>
        <s v="S00026"/>
        <s v="S00027"/>
        <s v="S00028"/>
        <s v="S00029"/>
        <s v="S00030"/>
        <s v="S00031"/>
        <s v="S00032"/>
        <s v="S00033"/>
        <s v="S00034"/>
        <s v="S00035"/>
        <s v="S00036"/>
        <s v="S00037"/>
        <s v="S00038"/>
        <s v="S00039"/>
        <s v="S00040"/>
        <s v="S00041"/>
        <s v="S00042"/>
        <s v="S00043"/>
        <s v="S00044"/>
        <s v="S00045"/>
        <s v="S00046"/>
        <s v="S00047"/>
        <s v="S00048"/>
        <s v="S00049"/>
        <s v="S00050"/>
        <s v="S00051"/>
        <s v="S00052"/>
        <s v="S00053"/>
        <s v="S00054"/>
        <s v="S00055"/>
        <s v="S00056"/>
        <s v="S00057"/>
        <s v="S00058"/>
        <s v="S00059"/>
        <s v="S00060"/>
        <s v="S00061"/>
        <s v="S00062"/>
        <s v="S00063"/>
        <s v="S00064"/>
        <s v="S00065"/>
        <s v="S00066"/>
        <s v="S00067"/>
        <s v="S00068"/>
        <s v="S00069"/>
        <s v="S00070"/>
      </sharedItems>
    </cacheField>
    <cacheField name="eesnimi" numFmtId="0">
      <sharedItems/>
    </cacheField>
    <cacheField name="perenimi" numFmtId="0">
      <sharedItems/>
    </cacheField>
    <cacheField name="isikukood" numFmtId="0">
      <sharedItems containsSemiMixedTypes="0" containsString="0" containsNumber="1" containsInteger="1" minValue="30206195272" maxValue="59607208176"/>
    </cacheField>
    <cacheField name="Sugu" numFmtId="0">
      <sharedItems/>
    </cacheField>
    <cacheField name="Eelnev haridus" numFmtId="0">
      <sharedItems/>
    </cacheField>
    <cacheField name="Külalisõppija" numFmtId="0">
      <sharedItems/>
    </cacheField>
    <cacheField name="Välisõppija" numFmtId="0">
      <sharedItems/>
    </cacheField>
    <cacheField name="Cum laude" numFmtId="0">
      <sharedItems/>
    </cacheField>
    <cacheField name="Immatrikuleeritud" numFmtId="22">
      <sharedItems containsSemiMixedTypes="0" containsNonDate="0" containsDate="1" containsString="0" minDate="2020-09-15T00:00:00" maxDate="2025-08-31T00:00:00"/>
    </cacheField>
    <cacheField name="Lõpetanud" numFmtId="0">
      <sharedItems containsDate="1" containsMixedTypes="1" minDate="2021-03-02T00:00:00" maxDate="2025-08-13T00:00:00"/>
    </cacheField>
    <cacheField name="Käskkirja kinnitamise kp" numFmtId="22">
      <sharedItems containsSemiMixedTypes="0" containsNonDate="0" containsDate="1" containsString="0" minDate="2020-10-02T00:00:00" maxDate="2025-09-11T00:00:00"/>
    </cacheField>
    <cacheField name="Käskkirja liik" numFmtId="0">
      <sharedItems/>
    </cacheField>
    <cacheField name="Käskkirja põhjus" numFmtId="0">
      <sharedItems/>
    </cacheField>
    <cacheField name="Õpperühm" numFmtId="0">
      <sharedItems count="4">
        <s v="O21sügis"/>
        <s v="R20kevad"/>
        <s v="F22kevad"/>
        <s v="T25sügis"/>
      </sharedItems>
    </cacheField>
    <cacheField name="Õppija staatus" numFmtId="0">
      <sharedItems/>
    </cacheField>
    <cacheField name="Nominaalaja lõpp" numFmtId="22">
      <sharedItems containsSemiMixedTypes="0" containsNonDate="0" containsDate="1" containsString="0" minDate="2020-09-12T00:00:00" maxDate="2025-08-31T00:00:00"/>
    </cacheField>
    <cacheField name="Õppevorm" numFmtId="0">
      <sharedItems/>
    </cacheField>
    <cacheField name="Koormus" numFmtId="0">
      <sharedItems/>
    </cacheField>
    <cacheField name="Struktuuriüksus" numFmtId="0">
      <sharedItems/>
    </cacheField>
    <cacheField name="Õppekava" numFmtId="0">
      <sharedItems count="9">
        <s v="Tegevusterapeut"/>
        <s v="Hambatehnik"/>
        <s v="Õde"/>
        <s v="Farmatseut"/>
        <s v="Terviseteadus"/>
        <s v="Assistant Pharmacist"/>
        <s v="Optometrist"/>
        <s v="Tervisedendus"/>
        <s v="Ämmaemand"/>
      </sharedItems>
    </cacheField>
    <cacheField name="Õppekava EHIS kood" numFmtId="0">
      <sharedItems containsSemiMixedTypes="0" containsString="0" containsNumber="1" containsInteger="1" minValue="1467" maxValue="214475"/>
    </cacheField>
    <cacheField name="Õppetase" numFmtId="0">
      <sharedItems/>
    </cacheField>
    <cacheField name="Spetsialiseerumine" numFmtId="0">
      <sharedItems/>
    </cacheField>
    <cacheField name="Õppeaasta" numFmtId="0">
      <sharedItems containsSemiMixedTypes="0" containsString="0" containsNumber="1" containsInteger="1" minValue="1" maxValue="5"/>
    </cacheField>
    <cacheField name="Rahastamine" numFmtId="0">
      <sharedItems/>
    </cacheField>
    <cacheField name="Õppekeel" numFmtId="0">
      <sharedItems/>
    </cacheField>
    <cacheField name="Õppekava täitmise protsent %" numFmtId="0">
      <sharedItems/>
    </cacheField>
    <cacheField name="Õppijal on erivajadus" numFmtId="0">
      <sharedItems/>
    </cacheField>
    <cacheField name="Erivajaduse täpsustus" numFmtId="0">
      <sharedItems/>
    </cacheField>
    <cacheField name="Õpipoisi ettevõte" numFmtId="0">
      <sharedItems/>
    </cacheField>
    <cacheField name="Ainepunkte kokku" numFmtId="0">
      <sharedItems containsSemiMixedTypes="0" containsString="0" containsNumber="1" containsInteger="1" minValue="10" maxValue="269"/>
    </cacheField>
    <cacheField name="Ainepunkte perioodis" numFmtId="0">
      <sharedItems containsSemiMixedTypes="0" containsString="0" containsNumber="1" containsInteger="1" minValue="20" maxValue="60"/>
    </cacheField>
    <cacheField name="Kaalutud keskmine kokku" numFmtId="0">
      <sharedItems/>
    </cacheField>
    <cacheField name="Kaalutud keskmine hinne perioodis" numFmtId="0">
      <sharedItems/>
    </cacheField>
    <cacheField name="Keskmine kokku" numFmtId="0">
      <sharedItems/>
    </cacheField>
    <cacheField name="Keskmine hinne perioodis" numFmtId="0">
      <sharedItems/>
    </cacheField>
    <cacheField name="Võlad kokku" numFmtId="0">
      <sharedItems containsSemiMixedTypes="0" containsString="0" containsNumber="1" containsInteger="1" minValue="0" maxValue="5"/>
    </cacheField>
    <cacheField name="Võlad perioodis" numFmtId="0">
      <sharedItems containsSemiMixedTypes="0" containsString="0" containsNumber="1" containsInteger="1" minValue="0" maxValue="3"/>
    </cacheField>
    <cacheField name="Võlapunktid kokku EAP" numFmtId="0">
      <sharedItems containsSemiMixedTypes="0" containsString="0" containsNumber="1" containsInteger="1" minValue="0" maxValue="20"/>
    </cacheField>
    <cacheField name="Võlapunktid perioodis EAP" numFmtId="0">
      <sharedItems containsSemiMixedTypes="0" containsString="0" containsNumber="1" containsInteger="1" minValue="0" maxValue="10"/>
    </cacheField>
    <cacheField name="Deklareeritud ainepunkte perioodis" numFmtId="0">
      <sharedItems containsSemiMixedTypes="0" containsString="0" containsNumber="1" containsInteger="1" minValue="20" maxValue="60"/>
    </cacheField>
    <cacheField name="VÕTA maht" numFmtId="0">
      <sharedItems containsSemiMixedTypes="0" containsString="0" containsNumber="1" containsInteger="1" minValue="0" maxValue="10"/>
    </cacheField>
    <cacheField name="Aktiivne sooritus aines" numFmtId="0">
      <sharedItems/>
    </cacheField>
    <cacheField name="Õppeaine" numFmtId="0">
      <sharedItems count="100">
        <s v="õppeaine22"/>
        <s v="õppeaine2"/>
        <s v="õppeaine85"/>
        <s v="õppeaine29"/>
        <s v="õppeaine24"/>
        <s v="õppeaine59"/>
        <s v="õppeaine84"/>
        <s v="õppeaine76"/>
        <s v="õppeaine79"/>
        <s v="õppeaine67"/>
        <s v="õppeaine39"/>
        <s v="õppeaine3"/>
        <s v="õppeaine68"/>
        <s v="õppeaine78"/>
        <s v="õppeaine4"/>
        <s v="õppeaine51"/>
        <s v="õppeaine91"/>
        <s v="õppeaine28"/>
        <s v="õppeaine15"/>
        <s v="õppeaine60"/>
        <s v="õppeaine12"/>
        <s v="õppeaine42"/>
        <s v="õppeaine18"/>
        <s v="õppeaine34"/>
        <s v="õppeaine75"/>
        <s v="õppeaine98"/>
        <s v="õppeaine13"/>
        <s v="õppeaine46"/>
        <s v="õppeaine50"/>
        <s v="õppeaine81"/>
        <s v="õppeaine7"/>
        <s v="õppeaine36"/>
        <s v="õppeaine38"/>
        <s v="õppeaine56"/>
        <s v="õppeaine19"/>
        <s v="õppeaine94"/>
        <s v="õppeaine62"/>
        <s v="õppeaine8"/>
        <s v="õppeaine87"/>
        <s v="õppeaine23"/>
        <s v="õppeaine74"/>
        <s v="õppeaine25"/>
        <s v="õppeaine53"/>
        <s v="õppeaine66"/>
        <s v="õppeaine86"/>
        <s v="õppeaine10"/>
        <s v="õppeaine5"/>
        <s v="õppeaine61"/>
        <s v="õppeaine11"/>
        <s v="õppeaine90"/>
        <s v="õppeaine41"/>
        <s v="õppeaine31"/>
        <s v="õppeaine70"/>
        <s v="õppeaine97"/>
        <s v="õppeaine65"/>
        <s v="õppeaine96"/>
        <s v="õppeaine54"/>
        <s v="õppeaine26"/>
        <s v="õppeaine20"/>
        <s v="õppeaine57"/>
        <s v="õppeaine35"/>
        <s v="õppeaine6"/>
        <s v="õppeaine95"/>
        <s v="õppeaine37"/>
        <s v="õppeaine71"/>
        <s v="õppeaine82"/>
        <s v="õppeaine48"/>
        <s v="õppeaine30"/>
        <s v="õppeaine43"/>
        <s v="õppeaine14"/>
        <s v="õppeaine9"/>
        <s v="õppeaine72"/>
        <s v="õppeaine17"/>
        <s v="õppeaine92"/>
        <s v="õppeaine64"/>
        <s v="õppeaine45"/>
        <s v="õppeaine1"/>
        <s v="õppeaine49"/>
        <s v="õppeaine16"/>
        <s v="õppeaine83"/>
        <s v="õppeaine52"/>
        <s v="õppeaine80"/>
        <s v="õppeaine40"/>
        <s v="õppeaine99"/>
        <s v="õppeaine73"/>
        <s v="õppeaine33"/>
        <s v="õppeaine44"/>
        <s v="õppeaine27"/>
        <s v="õppeaine93"/>
        <s v="õppeaine63"/>
        <s v="õppeaine89"/>
        <s v="õppeaine77"/>
        <s v="õppeaine69"/>
        <s v="õppeaine88"/>
        <s v="õppeaine32"/>
        <s v="õppeaine55"/>
        <s v="õppeaine21"/>
        <s v="õppeaine47"/>
        <s v="õppeaine100"/>
        <s v="õppeaine58"/>
      </sharedItems>
    </cacheField>
    <cacheField name="Deklareeritud õppeaine" numFmtId="0">
      <sharedItems/>
    </cacheField>
    <cacheField name="Deklaratsiooni kinnitus perioodis" numFmtId="22">
      <sharedItems containsSemiMixedTypes="0" containsNonDate="0" containsDate="1" containsString="0" minDate="2020-09-01T00:00:00" maxDate="2025-09-16T00:00:00"/>
    </cacheField>
    <cacheField name="EAP" numFmtId="0">
      <sharedItems containsSemiMixedTypes="0" containsString="0" containsNumber="1" containsInteger="1" minValue="2" maxValue="10"/>
    </cacheField>
    <cacheField name="hindamisviis" numFmtId="0">
      <sharedItems/>
    </cacheField>
    <cacheField name="Sooritus_arvuna" numFmtId="0">
      <sharedItems containsMixedTypes="1" containsNumber="1" containsInteger="1" minValue="0" maxValue="5" count="7">
        <n v="0"/>
        <n v="5"/>
        <s v="NULL"/>
        <n v="3"/>
        <n v="4"/>
        <n v="1"/>
        <n v="2"/>
      </sharedItems>
    </cacheField>
    <cacheField name="EAP_sooritus_eristav" numFmtId="0">
      <sharedItems containsMixedTypes="1" containsNumber="1" containsInteger="1" minValue="0" maxValue="50"/>
    </cacheField>
    <cacheField name="EAP_eristav" numFmtId="0">
      <sharedItems containsSemiMixedTypes="0" containsString="0" containsNumber="1" containsInteger="1" minValue="0" maxValue="10"/>
    </cacheField>
    <cacheField name="v" numFmtId="0">
      <sharedItems containsNonDate="0" containsString="0" containsBlank="1"/>
    </cacheField>
    <cacheField name="v2" numFmtId="0">
      <sharedItems containsNonDate="0" containsString="0" containsBlank="1"/>
    </cacheField>
    <cacheField name="v3" numFmtId="0">
      <sharedItems containsNonDate="0" containsString="0" containsBlank="1"/>
    </cacheField>
    <cacheField name="KKH" numFmtId="0" formula="SUM(EAP_sooritus_eristav)/SUM(EAP_eristav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r" refreshedDate="45929.400823032411" createdVersion="8" refreshedVersion="8" minRefreshableVersion="3" recordCount="1088" xr:uid="{0C57EF70-21AD-4A29-80CA-F556DB012B58}">
  <cacheSource type="worksheet">
    <worksheetSource ref="A1:D1048576" sheet="Õppeained"/>
  </cacheSource>
  <cacheFields count="4">
    <cacheField name="Õppeaine nimetus" numFmtId="0">
      <sharedItems containsBlank="1" count="584">
        <s v="Accommodation and vergence dysfunction"/>
        <s v="Ajakirjaklubi"/>
        <s v="Akadeemiline kirjutamine"/>
        <s v="Akrüülproteesid I"/>
        <s v="Akrüülproteesid II"/>
        <s v="Alusteadmised laste ja noorukite tegevusteraapiast"/>
        <s v="Analüütiline keemia"/>
        <s v="Anatoomia, füsioloogia"/>
        <s v="Anatoomia, füsioloogia ja esmaabi"/>
        <s v="Anatoomia, füsioloogia ja ladina keel"/>
        <s v="Anatoomia ja füsioloogia"/>
        <s v="Anatoomia ja füsioloogia I"/>
        <s v="Anatoomia ja füsioloogia II"/>
        <s v="Andmeanalüüs"/>
        <s v="Anesteesia"/>
        <s v="Anorgaaniline keemia"/>
        <s v="Apteegi korraldus"/>
        <s v="Apteegipraktika I"/>
        <s v="Apteegipraktika II"/>
        <s v="Arendusprojekt"/>
        <s v="Arengupsühholoogia"/>
        <s v="Argumenteerimine ja avalik esinemine"/>
        <s v="Art and Science in Health Care"/>
        <s v="Arvutiõpetus algajale"/>
        <s v="Basic of Binocular Vision for Optometric Practice"/>
        <s v="Binokulaarse nägemise häired"/>
        <s v="Binokulaarse nägemise häirete uurimine"/>
        <s v="Biofarmaatsia"/>
        <s v="Biofarmaatsia II"/>
        <s v="Biokeemia"/>
        <s v="Biomehaanika"/>
        <s v="Botaanika"/>
        <s v="Botaanika I"/>
        <s v="Botaanika II"/>
        <s v="Breastfeeding"/>
        <s v="Customer Guidance and Participation in Digital Services"/>
        <s v="DigiCanTrain e-learning programme (Rahvusvaheline koostöö)"/>
        <s v="Digitaalsed tehnoloogiad tervishoius"/>
        <s v="Diplomieelne praktika"/>
        <s v="Eakas ja erivajadustega inimene"/>
        <s v="Eakate tegevusteraapia praktika"/>
        <s v="Early Postpartum Discharge (Varajane sünnitusjärgne kojukirjutamine)"/>
        <s v="Eesti keel"/>
        <s v="Eesti keel ja kultuur"/>
        <s v="Elu- ja töökeskkond"/>
        <s v="Elukvaliteedi ja elustiili nõustamine terviseõenduses"/>
        <s v="Embrüoloogia"/>
        <s v="Eneseabi võtted praktilises füsioteraapias"/>
        <s v="Enese kasutamine teraapiaprotsessis I"/>
        <s v="Enese kasutamine teraapiaprotsessis II"/>
        <s v="Enese teostamine"/>
        <s v="Eneseväljendusoskuse arendamine kursusetöö kirjutamisel"/>
        <s v="Eneseväljendusoskuse arendamine lõputöö kirjutamisel"/>
        <s v="Epidemioloogia ja biostatistika"/>
        <s v="Epidemioloogia ja biostatistika I"/>
        <s v="Epidemioloogia ja biostatistika II"/>
        <s v="Erakorraline meditsiin"/>
        <s v="Erakorralised seisundid"/>
        <s v="Eriala arendamine"/>
        <s v="Eriala arendamine I"/>
        <s v="Eriala arendamine II"/>
        <s v="Erialane arendus- ja teavitustöö"/>
        <s v="Erialane arendustöö"/>
        <s v="Erialane inglise keel"/>
        <s v="Erialane inglise keel 1"/>
        <s v="Erialane inglise keel 2"/>
        <s v="Erialane keel ja avalik esinemine"/>
        <s v="Erialane suhtlus ja teavitustöö"/>
        <s v="Erialane süvendatud õpe"/>
        <s v="Eriõe praktika"/>
        <s v="Esmaabi"/>
        <s v="Esmatasandi tervishoid"/>
        <s v="Esmatasandi õendus"/>
        <s v="Esteetika, funktsioon ja oklusioon"/>
        <s v="Estonian Language and Culture (Eesti keel ja kultuur)"/>
        <s v="Ettevõtlikkuse arendamine"/>
        <s v="Ettevõtlus"/>
        <s v="Ettevõtlus ja juhtimisõpetus"/>
        <s v="Ettevõttemajandus"/>
        <s v="Evolutsiooniõpetus"/>
        <s v="Eye Health Care"/>
        <s v="Farmaatsiakorraldus I"/>
        <s v="Farmaatsiakorraldus II"/>
        <s v="Farmakognoosia"/>
        <s v="Farmakognoosia ja fütoteraapia"/>
        <s v="Farmakoloogia"/>
        <s v="Farmakoloogia alused"/>
        <s v="Farmakoloogia I"/>
        <s v="Farmakoloogia II"/>
        <s v="Farmakoloogia III"/>
        <s v="Farmakoloogia tegevusterapeudile"/>
        <s v="Farmakoteraapia I"/>
        <s v="Farmakoteraapia II"/>
        <s v="Farmatseutiline hool"/>
        <s v="Farmatseutiline hool I"/>
        <s v="Farmatseutiline hool II"/>
        <s v="Farmatseutiline kaubatundmine"/>
        <s v="Farmatseutiline kaubatundmine I"/>
        <s v="Farmatseutiline kaubatundmine II"/>
        <s v="Farmatseutiline keemia"/>
        <s v="Farmatseutiline keemia I"/>
        <s v="Farmatseutiline keemia II"/>
        <s v="Farmatseutiline tehnoloogia I"/>
        <s v="Farmatseutiline tehnoloogia II"/>
        <s v="Fikseeritud proteesid I"/>
        <s v="Fikseeritud proteesid II"/>
        <s v="Filmikunsti ajalugu"/>
        <s v="Filmikunsti nüüdisaeg"/>
        <s v="Filosoofia"/>
        <s v="Filosoofia ja rahvatervishoiu eetika"/>
        <s v="Funktsioneerimisvõime ja osaluspiirangud"/>
        <s v="Füsioloogia, biokeemia ja patoloogia"/>
        <s v="Fütoteraapia"/>
        <s v="Geneetika"/>
        <s v="Geriaatriline optomeetria"/>
        <s v="Gerontoloogia ja geriaatria"/>
        <s v="Globaalne tervis"/>
        <s v="Global Health / Globaalne tervis"/>
        <s v="Haige lapse õendus"/>
        <s v="Haiguste ennetus"/>
        <s v="Haiguste ja vigastuste ennetus"/>
        <s v="Haigusõpetus"/>
        <s v="Haigusõpetus II"/>
        <s v="Haldusoskused"/>
        <s v="Hammaste morfoloogia"/>
        <s v="Health Care and Social System in Estonia (Eesti tervishoiu- ja sotsiaalsüsteem)"/>
        <s v="Hingehoid"/>
        <s v="Holistiline inimkäsitus läbi religiooni ämmaemanda töö näitel"/>
        <s v="Immuniseerimine"/>
        <s v="Immunoloogia"/>
        <s v="Indiviidi ja kogukonna võimestamine"/>
        <s v="Infektsioonikontrolli alused"/>
        <s v="Infotehnoloogia"/>
        <s v="Infotehnoloogia I"/>
        <s v="Infotehnoloogia II"/>
        <s v="Infotöötluse alused I"/>
        <s v="Infotöötluse alused II"/>
        <s v="Inglise keele täiendõpe"/>
        <s v="Inglise keel I"/>
        <s v="Inglise keel II"/>
        <s v="Inimese areng"/>
        <s v="Intensiivõendus"/>
        <s v="Intensiivõendus anesteesias"/>
        <s v="Intensiivõendus erakorralises meditsiinis"/>
        <s v="Intensiivõendus intensiivravis"/>
        <s v="Intensiivõendus kiirabis"/>
        <s v="Intercultural Communication"/>
        <s v="Interdistsiplinaarsus terviseteaduses"/>
        <s v="Journal Club"/>
        <s v="Juhtimine ja ettevõtlus"/>
        <s v="Juhtimisõpetus"/>
        <s v="Juhtimisõpetus ja ettevõtluse alused"/>
        <s v="Keeleõpetus"/>
        <s v="Keeleõpetus I"/>
        <s v="Keeleõpetus II"/>
        <s v="Keskkonnast tulenevad terviseriskid ja kogukonnatöö"/>
        <s v="Keskkonnatervis"/>
        <s v="Keskkonnatervishoid"/>
        <s v="Kirurgia, traumatoloogia ja esmaabi"/>
        <s v="Kirurgilise haige õendus"/>
        <s v="Klienditeenindus"/>
        <s v="Klienditeenindus ja eetika"/>
        <s v="Kliiniline farmaatsia ja farmakoteraapia I"/>
        <s v="Kliiniline farmaatsia ja farmakoteraapia II"/>
        <s v="Kliiniline farmakoloogia"/>
        <s v="Kliiniline farmakoloogia I"/>
        <s v="Kliiniline farmakoloogia II"/>
        <s v="Kliiniline ja neuropsühholoogia"/>
        <s v="Kliiniline- ja neuropsühholoogia"/>
        <s v="Kliiniline psühholoogia"/>
        <s v="Kliinilised õendussekkumised"/>
        <s v="Kliinilise eriõenduse teoreetilised alused"/>
        <s v="Kliinilise õenduse toimingud"/>
        <s v="Kogukond ja võimestumine"/>
        <s v="Kogukonna teadus"/>
        <s v="Kogukonnateadus"/>
        <s v="Kombineeritud proteesid"/>
        <s v="Kommunikatsioonivahendid tegevusteraapias"/>
        <s v="Kontaktläätsed"/>
        <s v="Kontaktläätsede sobitamine"/>
        <s v="Kunst ja teadus ämmaemanduses"/>
        <s v="Kursusetöö"/>
        <s v="Kursusetöö I"/>
        <s v="Kursusetöö II"/>
        <s v="Kursusetöö III"/>
        <s v="Kutsealane mõtlemine"/>
        <s v="Kvaliteedijuhtimine tervishoius"/>
        <s v="Ladina keel"/>
        <s v="Lahenduskeskne nõustamismetoodika"/>
        <s v="Lapse areng"/>
        <s v="Lapse tervis ja areng"/>
        <s v="Laps intensiivõenduses"/>
        <s v="Laps ja perekeskne õendus"/>
        <s v="Laste ja noorukite tegevusteraapia praktika"/>
        <s v="Laste ja noorukite tegevusvõime hindamine"/>
        <s v="Lasteõendus"/>
        <s v="Learning and Teaching in Technology-Rich Learning Environments in Nursing Curriculum"/>
        <s v="Ligipääsetav keskkond"/>
        <s v="Loodustooted"/>
        <s v="Loomade kaasamine tervishoius"/>
        <s v="Loovad tegevused tegevusteraapias"/>
        <s v="Lõpueksam"/>
        <s v="Lõputöö"/>
        <s v="Lõputöö I"/>
        <s v="Lõputöö II"/>
        <s v="Lõputöö projekt"/>
        <s v="Lähinägemise uurimine I"/>
        <s v="Lähinägemise uurimine II"/>
        <s v="Lähisuhtevägivald ja juhtumi lahendamine"/>
        <s v="Magistrieksam"/>
        <s v="Magistritöö"/>
        <s v="Materjali- ja värviõpetus"/>
        <s v="Materjaliõpetus"/>
        <s v="Materjaliõpetus I"/>
        <s v="Materjaliõpetus II"/>
        <s v="Meditsiini humanitaaria"/>
        <s v="Midwifery and Health Promotion"/>
        <s v="Mikrobioloogia, a- ja antiseptika"/>
        <s v="Multidistsiplinaarsus terviseteaduses"/>
        <s v="Naistehaigused"/>
        <s v="Naistehaigused ja õendus"/>
        <s v="Naiste ja meeste võrdsed võimalused ühiskonnas"/>
        <s v="Neonatoloogia"/>
        <s v="Noored noortele treeningute alused"/>
        <s v="Normaalne rasedus"/>
        <s v="Normaalne sünnitus ja puerpeerium"/>
        <s v="Nõustamine apteegis"/>
        <s v="Nõustamine apteegis I"/>
        <s v="Nõustamine apteegis II"/>
        <s v="Nõustamismeetodid ja -tehnikad"/>
        <s v="Nägemise areng ja binokulaarne nägemine"/>
        <s v="Nägemise ergonoomika"/>
        <s v="Nägemise rehabilitatsioon"/>
        <s v="Nägemisergonoomika"/>
        <s v="Nägemise uurimise alused"/>
        <s v="Nägemise uurimise praktika I"/>
        <s v="Nägemise uurimise praktika II"/>
        <s v="Nägemise uurimise praktika III"/>
        <s v="Nägemise uurimise praktika IV"/>
        <s v="Nägemise uurimise praktika V"/>
        <s v="Nägemistaju"/>
        <s v="Objektiivne nägemise uurimine ja retinoskoopia"/>
        <s v="Occupational therapy research"/>
        <s v="Oftalmiliste läätsede teooria"/>
        <s v="Oftalmiliste läätsede teooria I"/>
        <s v="Oftalmiliste läätsede teooria II"/>
        <s v="Optika"/>
        <s v="Optika I"/>
        <s v="Optika II"/>
        <s v="Orgaaniline keemia"/>
        <s v="Organisatsioonikäitumine I"/>
        <s v="Organisatsioonikäitumine II"/>
        <s v="Organisatsioonikäitumine III"/>
        <s v="Organisatsioonikäitumine õdedele"/>
        <s v="Organismi elutalitlus"/>
        <s v="Organismi elutegevuse alused"/>
        <s v="Organismi elutegevuse alused (mikrobioloogia ja geneetika)"/>
        <s v="Ortodontia"/>
        <s v="Ortodontia (OD)"/>
        <s v="Palliatiivravi"/>
        <s v="Partsiaal- ehk büügelproteesid I"/>
        <s v="Partsiaal- ehk büügelproteesid II"/>
        <s v="Patoloogia"/>
        <s v="Patoloogiline sünnitus ja puerpeerium"/>
        <s v="Patoloogiline sünnitus ja puerpeerium I"/>
        <s v="Patoloogiline sünnitus ja puerpeerium II"/>
        <s v="Patsiendi teekonna korraldamine kliinilises eriõenduses"/>
        <s v="Pedagoogika ja andragoogika"/>
        <s v="Perekonna elukvaliteet, elustiili- ja tervisenõustamine"/>
        <s v="Pereplaneerimine ja kontratseptsioon"/>
        <s v="Pereõendus"/>
        <s v="Pharmacy management"/>
        <s v="Planeerimine kogukonnas"/>
        <s v="Planeerimise alused"/>
        <s v="Positiivne psühholoogia ja vaimne heaolu"/>
        <s v="Practical Training – Early Postpartum Discharge"/>
        <s v="Praktika"/>
        <s v="Praktika akrüülproteesid"/>
        <s v="Praktika: ambulatoorne õendusabiteenus"/>
        <s v="Praktika AP"/>
        <s v="Praktika - Eakate tegevusteraapia"/>
        <s v="Praktika - Eestvedamine ja kutsealane areng"/>
        <s v="Praktika - Esmatasandi tervishoid"/>
        <s v="Praktika – Esmatasandi tervishoid"/>
        <s v="Praktika - Esmatasandi õendus"/>
        <s v="Praktika - Esmatasandi õendus II"/>
        <s v="Praktika - Fikseeritud proteesid"/>
        <s v="Praktika Fikseeritud proteesid 1"/>
        <s v="Praktika Fikseeritud proteesid 2"/>
        <s v="Praktika - Fikseeritud proteesid I"/>
        <s v="Praktika fikseeritud proteesid I"/>
        <s v="Praktika - Fikseeritud proteesid II"/>
        <s v="Praktika fikseeritud proteesid II"/>
        <s v="Praktika - Günekoloogilise haige õendus"/>
        <s v="Praktika - haige lapse õendus"/>
        <s v="Praktika – igapäevaelu tegevused ja lokaalne kontekst"/>
        <s v="Praktika - Imetamine ja neonatoloogia"/>
        <s v="Praktika - Inimese igapäevaelu tegevused ja tegevusvõime hindamine"/>
        <s v="Praktika - Intensiivõendus"/>
        <s v="Praktika – Intensiivõendus"/>
        <s v="Praktika - Juhtimise- ja ettevõtluse alused"/>
        <s v="Praktika - Kliiniline õendus"/>
        <s v="Praktika: Kliiniline õendus"/>
        <s v="Praktika – kliiniline õendus"/>
        <s v="Praktika – Kliiniline õendus I"/>
        <s v="Praktika – Kliiniline õendus II"/>
        <s v="Praktika kohalikul tasandil"/>
        <s v="Praktika - Kutsealane areng"/>
        <s v="Praktika – Kutsealane areng, juhtimine ja ettevõtlus"/>
        <s v="Praktika - Laste ja noorukite tegevusteraapia"/>
        <s v="Praktika - Lasteõendus"/>
        <s v="Praktika maa- ja omavalitsustes"/>
        <s v="Praktika - naistehaigused"/>
        <s v="Praktika - Normaalne rasedus"/>
        <s v="Praktika – Normaalne rasedus, normaalne sünnitus ja normaalne puerpeerium"/>
        <s v="Praktika - Normaalne sünnitus ja puerpeerium"/>
        <s v="Praktika - Normaalne sünnitus, puerpeerium ja ämmaemandus"/>
        <s v="Praktika - Normaalne sünnitus, puerpeerium, ämmaemandus"/>
        <s v="Praktika - Nägemise uurimine I"/>
        <s v="Praktika - Nägemise uurimine II"/>
        <s v="Praktika - Nägemise uurimine III"/>
        <s v="Praktika - Nägemise uurimine IV"/>
        <s v="Praktika organisatsioonides"/>
        <s v="Praktika organisatsioonis"/>
        <s v="Praktika paikkonnas"/>
        <s v="Praktika paikkonna tasandil"/>
        <s v="Praktika partsiaalproteesid I"/>
        <s v="Praktika partsiaalproteesid II"/>
        <s v="Praktika Partsiaalproteesid ja OD 1"/>
        <s v="Praktika Partsiaalproteesid ja OD 2"/>
        <s v="Praktika - Patoloogiline sünnitus ja puerpeerium"/>
        <s v="Praktika – Patoloogiline sünnitus, puerpeerium ja neonatoloogia"/>
        <s v="Praktika - Prillide koostamine"/>
        <s v="Praktika rahvusvahelises organisatsioonis"/>
        <s v="Praktika riigiasutuses"/>
        <s v="Praktika riigiasutustes"/>
        <s v="Praktika - Riskirasedus"/>
        <s v="Praktika – Riskirasedus ja naistehaigused"/>
        <s v="Praktika - Silmahaigused"/>
        <s v="Praktika - Terve laps"/>
        <s v="Praktika - Terviseõendus"/>
        <s v="Praktika – terviseõendus"/>
        <s v="Praktika - Tööealiste tegevusteraapia"/>
        <s v="Praktika - Vaimse tervise õendus"/>
        <s v="Praktika – Vaimse tervise õendus"/>
        <s v="Praktika - Õenduse alused"/>
        <s v="Praktika – õenduse alused"/>
        <s v="Praktika: õenduse alused"/>
        <s v="Praktika - Õendustoimingud"/>
        <s v="Prillide koostamine I"/>
        <s v="Prillide koostamine II"/>
        <s v="Prillide koostamise praktika"/>
        <s v="Professional Reasoning"/>
        <s v="Projektipõhine praktika"/>
        <s v="Proteeside hooldus"/>
        <s v="Psühhiaatria"/>
        <s v="Psühholoogia"/>
        <s v="Psühholoogia ja tervisedendus I"/>
        <s v="Psühholoogia ja tervisedendus II"/>
        <s v="Psühhoteraapia ja õe terapeutiline suhtlemine"/>
        <s v="Psühhoterapeutilised meetodid vaimse tervise õenduses"/>
        <s v="Public Health Education for Midwifery Students through International Blended Course"/>
        <s v="Rahvatervis"/>
        <s v="Rahvatervise alused"/>
        <s v="Rahvatervise eetika ja professionaalne käitumine"/>
        <s v="Rahvatervise organisatsioon"/>
        <s v="Rahvatervise, sotsioloogia ja filosoofia alused"/>
        <s v="Rahvatervishoid ja demograafia"/>
        <s v="Rahvatervis ja demograafia"/>
        <s v="Rahvatervis ja haigusõpetuse alused"/>
        <s v="Rahvatervis ja seadusandlus"/>
        <s v="Rahvusvaheline koostöö"/>
        <s v="Rahvusvaheline õpikogemus"/>
        <s v="Ravimite tehnoloogia"/>
        <s v="Ravimite tehnoloogia I"/>
        <s v="Ravimite tehnoloogia II"/>
        <s v="Religiooniõpetus"/>
        <s v="Retseptiõpetus"/>
        <s v="Retseptiõpetus I"/>
        <s v="Retseptiõpetus II"/>
        <s v="Riigikeel"/>
        <s v="Riigikeel A2"/>
        <s v="Riigikeel B1"/>
        <s v="Riigikeel I B1"/>
        <s v="Riigikeel I B2"/>
        <s v="Riigikeel II"/>
        <s v="Riigikeel II B1"/>
        <s v="Riigikeel II B2"/>
        <s v="Riigikeel III"/>
        <s v="Riigikeel III B1"/>
        <s v="Riigikeel III B2"/>
        <s v="Riigikeel IV B1"/>
        <s v="Riigikeel IV B2"/>
        <s v="Riigikeel V B1"/>
        <s v="Riigikeel V B2"/>
        <s v="Riskirasedus"/>
        <s v="Seadusandlus"/>
        <s v="Seksuaalkasvatus"/>
        <s v="Seksuaalkasvatus ja reproduktiivtervis"/>
        <s v="Seksuaalsus erinevate haiguste puhul"/>
        <s v="Silmaanatoomia"/>
        <s v="Silmaanatoomia ja füsioloogia"/>
        <s v="Silma farmakoloogia"/>
        <s v="Silmahaigused"/>
        <s v="Silmahaigused I"/>
        <s v="Silmahaigused II"/>
        <s v="Silmahaiguste praktika"/>
        <s v="Silmahaiguste uurimismeetodid"/>
        <s v="Silma tervishoid"/>
        <s v="Sisehaige õendus"/>
        <s v="Sise- ja närvihaigused"/>
        <s v="Sissejuhatav praktika optikaettevõttes"/>
        <s v="Sissejuhatav praktika tervisedendusse"/>
        <s v="Sissejuhatus füsioteraapiasse"/>
        <s v="Sissejuhatus kliinilise õenduse erialasse"/>
        <s v="Sissejuhatus optomeetriasse"/>
        <s v="Sissejuhatus statistilisse analüüsi"/>
        <s v="Sissejuhatus tegevusteraapiasse"/>
        <s v="Sissejuhatus tervisedendusse"/>
        <s v="Sissejuhatus tervisedendusse ja ennetusse"/>
        <s v="Sissejuhatus õppimisse"/>
        <s v="Somaatiliste häiretega tööealiste tegevusteraapia"/>
        <s v="Somaatiliste häiretega tööealiste tegevusteraapia I"/>
        <s v="Somaatiliste häiretega tööealiste tegevusteraapia II"/>
        <s v="Sotsiaalpsühholoogia"/>
        <s v="Sotsiaalpsühholoogia ja klienditeenindus"/>
        <s v="Sotsioloogia"/>
        <s v="Sotsioloogia ja tervisedendus"/>
        <s v="Sotsioloogia tervisedenduses I"/>
        <s v="Sotsioloogia tervisedenduses II"/>
        <s v="Statistiliste andmete analüüs"/>
        <s v="Strateegiad ja meetodid"/>
        <s v="Strateegiad ja meetodid I"/>
        <s v="Strateegiad ja meetodid II"/>
        <s v="Strateegiline planeerimine"/>
        <s v="Subjektiivne nägemise uurimine I"/>
        <s v="Subjektiivne nägemise uurimine II"/>
        <s v="Suhtlemisõpetus"/>
        <s v="Suuhügieen ja hambaproteeside hooldus"/>
        <s v="Suuõõne hügieen ja haigused"/>
        <s v="Sõja- ja katastroofimeditsiin"/>
        <s v="Süvendatud teadmised intensiivõenduses"/>
        <s v="Süvendatud teadmised kliinilises õenduses"/>
        <s v="Süvendatud teadmised kliinilises õenduses (Digital Skills Training for Health Care Professionals in Oncology)"/>
        <s v="Süvendatud teadmised kliinilises õenduses (Infektsioonikontrolli põhimõtted ja nende rakendamine kliinilises komplitseeritud olukorras)"/>
        <s v="Süvendatud teadmised lasteõenduses"/>
        <s v="Süvendatud teadmised projekti- ja arendustööst"/>
        <s v="Süvendatud teadmised terviseõenduses"/>
        <s v="Süvendatud teadmised vaimse tervise õenduses"/>
        <s v="Süvendatud teadmised vaimse tervise õenduses (Palliatiivravi)"/>
        <s v="Teadmised puuetest"/>
        <s v="Teadusmetodoloogia"/>
        <s v="Teadustöö alused"/>
        <s v="Teadustöö alused I"/>
        <s v="Teadustöö alused II"/>
        <s v="Teadustöö alused III"/>
        <s v="Tegevuse analüüs ja adaptatsioon"/>
        <s v="Tegevuse ja tegevuskeskkonna analüüs ja adaptatsioon"/>
        <s v="Tegevusteraapia alused"/>
        <s v="Tegevusteraapia alusteadmised"/>
        <s v="Tegevusteraapia ja ergonoomika töökontekstis"/>
        <s v="Tegevusteraapia ja ergonoomika tööl"/>
        <s v="Tegevusteraapia protsess eakatel"/>
        <s v="Tegevusteraapia protsess lastel ja noorukitel"/>
        <s v="Tegevusteraapia teoreetilised alused ja praktika mudelid"/>
        <s v="Tegevusterapeudi töö kontekst"/>
        <s v="Tegevusterapeudi töö põhisuunad"/>
        <s v="Tehnilised abivahendid"/>
        <s v="Tehnilised abivahendid tegevusteraapia protsessis"/>
        <s v="Teoreetilised käsitlused inimesest, tegevusest ja keskkonnast"/>
        <s v="Terapeutiline ja professionaalne suhe I"/>
        <s v="Terapeutiline ja professionaalne suhe II"/>
        <s v="Terve inimene I"/>
        <s v="Terve inimene II"/>
        <s v="Terve inimene/reproduktiivtervis"/>
        <s v="Terve lapse õendus"/>
        <s v="Terve naise ja mehe seksuaal- ja reproduktiivtervis"/>
        <s v="Terve vastsündinu ja laps"/>
        <s v="Tervisealane seadusandlus"/>
        <s v="Tervisedenduse alused"/>
        <s v="Tervisedenduse planeerimine"/>
        <s v="Tervisedenduse planeerimine I"/>
        <s v="Tervisedenduse planeerimine II"/>
        <s v="Tervisedenduse planeerimise alused"/>
        <s v="Tervise humanitaaria"/>
        <s v="Tervisekommunikatsioon"/>
        <s v="Tervisekäitumine ja tervist toetav keskkond"/>
        <s v="Tervisekäitumise muutuse planeerimine"/>
        <s v="Tervisemõjurid"/>
        <s v="Tervisemõjurid I"/>
        <s v="Tervisemõjurid II"/>
        <s v="Tervisenäitajate mõõtmine ja tõlgendamine"/>
        <s v="Tervisepoliitika"/>
        <s v="Tervisepoliitika ja juhtimine"/>
        <s v="Tervisetreeningud"/>
        <s v="Terviseturundus ja - kommunikatsioon"/>
        <s v="Terviseõendus perekonna tervise toetamisel"/>
        <s v="Tervishoiualane vene keel algajatele"/>
        <s v="Tervishoiu- ja sotsiaalsüsteemi struktuur ja seadusandlus"/>
        <s v="Tervishoiusüsteemide korraldus ja tehnoloogiad"/>
        <s v="Tervishoiutehnoloogia ja e-tervis"/>
        <s v="Tervis ja sotsiaalsed süsteemid"/>
        <s v="Tervist toetav toitumine ja kehaline aktiivsus"/>
        <s v="Therapeutic and Professional Relationship I"/>
        <s v="Therapeutic and Professional Relationship II"/>
        <s v="Toidulisandid ja lisaained toidus"/>
        <s v="Toimetulek probleemse käitumisega kliendiga"/>
        <s v="Toimetulek probleemse käitumisega kliendiga erihoolekandes"/>
        <s v="Toitumisega seotud seadusandlus Eestis"/>
        <s v="Toitumise põhimõtted"/>
        <s v="Toitumisõpetus"/>
        <s v="Toitumisõpetuse alused"/>
        <s v="Toksikoloogia"/>
        <s v="Topics in Community Healthcare"/>
        <s v="Tuutorkoolitus"/>
        <s v="Täiskasvanu tervisekäitumine"/>
        <s v="Täiskasvanu terviskäitumine"/>
        <s v="Tööealiste tegevusteraapia praktika"/>
        <s v="Tööga seotud haiguste preventsioon"/>
        <s v="Töönägemine"/>
        <s v="Tööohutus"/>
        <s v="Töötervishoid"/>
        <s v="Töötervishoid ja ergonoomika"/>
        <s v="Universaalne disain"/>
        <s v="Uurimis- ja arendustöö metoodika I"/>
        <s v="Uurimis- ja arendustöö metoodika II"/>
        <s v="Uurimis- ja arendustöö metoodika III"/>
        <s v="Uurimis- ja arendustöö metoodika IV"/>
        <s v="Uurimis- ja arendustöö metoodika V"/>
        <s v="Uurimistöö"/>
        <s v="Uurimistöö alused I"/>
        <s v="Uurimistöö alused II"/>
        <s v="Uurimistöö metoodika"/>
        <s v="Uurimistöö metoodika I"/>
        <s v="Uurimistöö metoodika II"/>
        <s v="Vaatluspraktika"/>
        <s v="Vaimne tervis ja psühhiaatriline õendusabi"/>
        <s v="Vaimne tervis ja tervist kahjustav sõltuvuskäitumine"/>
        <s v="Vaimse tervise eriõendus"/>
        <s v="Vaimse tervise häiretega tööealiste tegevusteraapia"/>
        <s v="Vaimse tervise õendus"/>
        <s v="Vaktsineerimine"/>
        <s v="Valikpraktika"/>
        <s v="Valikpraktika I"/>
        <s v="Valikpraktika II"/>
        <s v="Vene keel optometristidele"/>
        <s v="Veterinaarfarmaatsia"/>
        <s v="Veterinary pharmacy"/>
        <s v="Vision Therapy"/>
        <s v="Väitlusklubi"/>
        <s v="Wellbeing and mental health promotion in adulthood"/>
        <s v="Õe eriala ained"/>
        <s v="Õendusabi ravi osana"/>
        <s v="Õenduse alused"/>
        <s v="Õenduse alused I"/>
        <s v="Õenduse alused II"/>
        <s v="Õenduse alused ja esmaabi"/>
        <s v="Õenduse alused ja õendusprotsess"/>
        <s v="Õenduse filosoofia ja õendusprotsessi alused"/>
        <s v="Õenduspersonali arendamise praktika"/>
        <s v="Õendusprotsess ja patsiendi õpetamise alused"/>
        <s v="Õendusprotsess ja patsiendi õpetuse alused"/>
        <s v="Õendusprotsess ja patsiendiõpetuse alused"/>
        <s v="Õendussekkumiste alused"/>
        <s v="Õendustoimingud"/>
        <s v="Õendustoimingud I"/>
        <s v="Õendustoimingud II"/>
        <s v="Õendustoimingud ja ergonoomika"/>
        <s v="Õpetus inimese ehitusest ja elutalitlustest I"/>
        <s v="Õpetus inimese ehitusest ja elutalitlustest II"/>
        <s v="Õpetus inimese ehitusest ja elutalitlustest III"/>
        <s v="Õpetus inimese ehitusest ja elutalitlustest IV"/>
        <s v="Õppimine ja õpetamine"/>
        <s v="Õppimine kõrgkoolis"/>
        <s v="Ämmaemand tervisedendajana"/>
        <s v="Ämmaemandus filosoofia ja alused"/>
        <s v="Ämmaemandusfilosoofia ja alused I"/>
        <s v="Ämmaemandusfilosoofia ja alused II"/>
        <s v="Ämmaemandus/õendus filosoofia ja alused"/>
        <s v="Ökoloogia alused"/>
        <s v="Üldfarmakoloogia"/>
        <s v="Üld- ja arengupsühholoogia"/>
        <s v="Ülevaade hammaste morfoloogiast"/>
        <m/>
      </sharedItems>
    </cacheField>
    <cacheField name="Õppeaine kood" numFmtId="0">
      <sharedItems containsBlank="1" count="1084">
        <s v="VAAVD-25"/>
        <s v="8VA18/AK"/>
        <s v="5PA13AK"/>
        <s v="2DR113AP-1"/>
        <s v="2DR117/AP1"/>
        <s v="2DR113AP-2"/>
        <s v="2DR117/AP2"/>
        <s v="5TP17/ALNT"/>
        <s v="5LNT13ALT"/>
        <s v="5TP20/ALNT"/>
        <s v="1KE09/AK"/>
        <s v="1iC19/AC"/>
        <s v="1KE20/AK"/>
        <s v="1KE17/AK"/>
        <s v="7IO13AF"/>
        <s v="8OEA13/AFE"/>
        <s v="5ITO13AFL"/>
        <s v="1iBH19/AP"/>
        <s v="1IO09/AF"/>
        <s v="AnF17"/>
        <s v="4IO09/AF"/>
        <s v="2AE13AF-1"/>
        <s v="2THA17/AF2"/>
        <s v="2AE13AF-2"/>
        <s v="5UMA13AA"/>
        <s v="MAIo17/A"/>
        <s v="1KE17/AOK"/>
        <s v="1iC19/IC"/>
        <s v="1KE09/AOK"/>
        <s v="1iPDM19/PM"/>
        <s v="1iPDM19/PI1"/>
        <s v="1RVV17/PrA1"/>
        <s v="1RVV09/P -1"/>
        <s v="1RVV24/PrA1"/>
        <s v="1RVV17/PrA1-V"/>
        <s v="1RVV17/PrA2-21"/>
        <s v="1RVV09/P-13"/>
        <s v="1RVV17/PrA2-16"/>
        <s v="1RVV09/P -2-7"/>
        <s v="1RVV09/P -2"/>
        <s v="1RVV24/PrA2"/>
        <s v="1RVV17/PrA2"/>
        <s v="1RVV09/P -2-15"/>
        <s v="1iPDM19/PI2"/>
        <s v="1RVV09/P -2-10"/>
        <s v="1RVV17/PrA2-11"/>
        <s v="MAKakj22/AP"/>
        <s v="MAKakj17/AP"/>
        <s v="7IO13AP"/>
        <s v="HK25/AAE"/>
        <s v="7VA17/KTT"/>
        <s v="VAAA10"/>
        <s v="VABVOP-24"/>
        <s v="4NU11/BU-I"/>
        <s v="4NUK17/BNH"/>
        <s v="4NUK17/BU"/>
        <s v="4NU11/BU-II"/>
        <s v="1RTO20/BF"/>
        <s v="1RTO17/BF"/>
        <s v="1RTO09/BF"/>
        <s v="VA24/BF2"/>
        <s v="1KE09/BK"/>
        <s v="1BK08"/>
        <s v="1iC19/BC"/>
        <s v="1KE17/BK"/>
        <s v="1KE20/BK"/>
        <s v="5IKTTK17/BM"/>
        <s v="5ITO13BM"/>
        <s v="5IO11/BM"/>
        <s v="1TR09/BOT"/>
        <s v="1TR20/BOT1"/>
        <s v="1TR17/BOT1"/>
        <s v="1iHT19/B1"/>
        <s v="1iHT19/B2"/>
        <s v="1TR17/BOT2"/>
        <s v="7SSP13BF"/>
        <s v="7KÄ20/BF"/>
        <s v="7ÄK17/BF"/>
        <s v="MA22/CGP"/>
        <s v="MA22/RK-5"/>
        <s v="6KÕ21/DTT"/>
        <s v="6KÕ21/DTT-23tõ"/>
        <s v="5PR17/PrDE-4"/>
        <s v="2DR117/PrDE-14"/>
        <s v="6DP13DP"/>
        <s v="2DR117/PrDE"/>
        <s v="4PA17/PrDE"/>
        <s v="4PA20/PrDE"/>
        <s v="PrDE-23"/>
        <s v="5PR17/PrDE"/>
        <s v="2DR117/PrDE-6.5"/>
        <s v="4DE11/PR"/>
        <s v="2DR117/PrDEv"/>
        <s v="5PR17/PrDE-3"/>
        <s v="5DP13DP"/>
        <s v="7KÄ20/EEI"/>
        <s v="7KÄ21/EEI"/>
        <s v="5PR17/PrET"/>
        <s v="7VA13EPD"/>
        <s v="4UT11/EK"/>
        <s v="ES19/EL"/>
        <s v="1iPD19/LC"/>
        <s v="1TA09/KK"/>
        <s v="MATro22/EENT"/>
        <s v="7RA13EM"/>
        <s v="5VA17/EVPF"/>
        <s v="5TAO13EKT-1"/>
        <s v="5TAO13EKT-2"/>
        <s v="VAENT10"/>
        <s v="VAEAKK16"/>
        <s v="VAEALK16"/>
        <s v="8RTG20/EBS"/>
        <s v="8RTG17/EBS"/>
        <s v="UA25/EBS"/>
        <s v="8UAM11/EB-I"/>
        <s v="8UAM11/EB-II"/>
        <s v="MAIo17/EM"/>
        <s v="MAKlo17/ES"/>
        <s v="MAKlo22/ES"/>
        <s v="2PA17/EA-1"/>
        <s v="2PA17/EA"/>
        <s v="2PA13EA"/>
        <s v="EA1-23"/>
        <s v="EA2-23"/>
        <s v="5PMK17/EAT"/>
        <s v="5UMA13EA"/>
        <s v="5PMK17/EIK"/>
        <s v="5UMA13EIK"/>
        <s v="2UAM13EIK-1"/>
        <s v="2UAM13EIK-2"/>
        <s v="8PA17/KAE"/>
        <s v="VA23/EST"/>
        <s v="2FÕ13ESO"/>
        <s v="2FÕ13/ESO"/>
        <s v="MA22/PrEÕ-4"/>
        <s v="MA22/PrEÕ"/>
        <s v="4HO09/EA"/>
        <s v="2AE13EA"/>
        <s v="7KÄ20/ET"/>
        <s v="6tTO11/EÕ"/>
        <s v="6TÕ21/ET"/>
        <s v="7KÄ21/ET"/>
        <s v="7TE13ETH"/>
        <s v="6TÕ21/ET-23tõ"/>
        <s v="7ÄK17/ET"/>
        <s v="6tTÕ17/ET"/>
        <s v="6TO11/EÕ"/>
        <s v="6TÕ17/ET"/>
        <s v="6EÕ08"/>
        <s v="7tTÕ09EÕ"/>
        <s v="2FÕ17/EFO"/>
        <s v="2FÕ13EFO"/>
        <s v="VAEKK12"/>
        <s v="VAEA10"/>
        <s v="VAEA12"/>
        <s v="VAEA12-2"/>
        <s v="5PA13EV"/>
        <s v="8PA11/EV"/>
        <s v="2PA13EJ"/>
        <s v="4PA11/EV"/>
        <s v="VAEÕ10"/>
        <s v="VAEHC12"/>
        <s v="1RVV20/FKR1"/>
        <s v="1RVV17/FKR1"/>
        <s v="1RVV09/FKR -1"/>
        <s v="1RVV17/FKR2"/>
        <s v="1RVV20/FKR2"/>
        <s v="1RVV09/FKR -2"/>
        <s v="1RVV24/FKR2"/>
        <s v="1TR09/FGN"/>
        <s v="1TR17/FGN"/>
        <s v="1iHT19/PP"/>
        <s v="1RTO09/FL"/>
        <s v="4HO09/FL"/>
        <s v="6FA11/BF"/>
        <s v="1RTO17/FL1"/>
        <s v="1RTO20/FL1"/>
        <s v="1iEM19/P1"/>
        <s v="1RTO17/FL2"/>
        <s v="6FL08-2"/>
        <s v="1iEM19/P2"/>
        <s v="1RTO20/FL2"/>
        <s v="7FA09/3"/>
        <s v="7FL08-3"/>
        <s v="5ITO13FTT"/>
        <s v="1RTO17/FT1"/>
        <s v="1RTO09/FT -1"/>
        <s v="1iEM19/PT1"/>
        <s v="FT1-23"/>
        <s v="FT2-23"/>
        <s v="1RTO20/FT2"/>
        <s v="1RTO09/FT -2"/>
        <s v="1iEM19/PT2"/>
        <s v="1RTO17/FT2"/>
        <s v="1iBH19/PC"/>
        <s v="1TA17/FH"/>
        <s v="1TA09/FH -1"/>
        <s v="1TA09/FH -2"/>
        <s v="1iPDM19/PP"/>
        <s v="1RVV09/FKT -1"/>
        <s v="1RVV17/FKT1"/>
        <s v="1RVV09/FKT -2"/>
        <s v="1RVV20/FKT2"/>
        <s v="1RVV17/FKT2"/>
        <s v="1KE09/FK"/>
        <s v="1iC19/PC"/>
        <s v="1KE24/FK1"/>
        <s v="1KE17/FK1"/>
        <s v="1KE17/FK2"/>
        <s v="1KE24/FK2"/>
        <s v="1RVV09/FTH -1"/>
        <s v="1RVV09/FTH -2"/>
        <s v="2DR313FP-1"/>
        <s v="2DR317/FP1"/>
        <s v="2DR313FP-2"/>
        <s v="2DR317/FP2"/>
        <s v="VAFKA10"/>
        <s v="VAFKA09"/>
        <s v="VAFKN10"/>
        <s v="8PA11/FS"/>
        <s v="8PA17/F"/>
        <s v="TA25/FRE"/>
        <s v="5IKTT17/FO"/>
        <s v="6tOIE12"/>
        <s v="1TR17/FÜT"/>
        <s v="1TR09/FUT"/>
        <s v="1TR24/FÜT"/>
        <s v="2TH13GE"/>
        <s v="4NUK17/GO"/>
        <s v="5IKTT17/GG"/>
        <s v="5ETT13GG"/>
        <s v="8RTG17/GT"/>
        <s v="8RTG09/GT"/>
        <s v="8RTG20/GH"/>
        <s v="6tLO11/HL"/>
        <s v="7EO13HLO"/>
        <s v="6LO11/HL"/>
        <s v="8TA09/HE"/>
        <s v="8RT18/HVE"/>
        <s v="8RT17/HVE"/>
        <s v="HaOp17"/>
        <s v="UA25/HO"/>
        <s v="1iBH19/P"/>
        <s v="5IKTT17/HÕ2"/>
        <s v="8PA11/HO"/>
        <s v="2FÕ13HM"/>
        <s v="2FÕ17/HM"/>
        <s v="VAETS12"/>
        <s v="VAHH10"/>
        <s v="VA24/HIK"/>
        <s v="VA24/Im"/>
        <s v="Imm24"/>
        <s v="5TP17/IKV"/>
        <s v="6ÕA21/IA-23tõ"/>
        <s v="6ÕA21/IA"/>
        <s v="4UT11/IT"/>
        <s v="8UAM11/IT-I"/>
        <s v="8UAM11/IT-II"/>
        <s v="2UAM13IA-1"/>
        <s v="2UAM13IA-2"/>
        <s v="VAIKT12"/>
        <s v="4UT11/IK -I"/>
        <s v="4UT11/IK -II"/>
        <s v="8OEA17/IA"/>
        <s v="5IKTTK17/IA"/>
        <s v="TA25/IA"/>
        <s v="8OEA09/IA"/>
        <s v="7EO13IO"/>
        <s v="MAIo17/IÕ"/>
        <s v="6IÕ17/IÕ"/>
        <s v="6tIÕ17/IÕ"/>
        <s v="6IÕ17/IÕ-23tõ"/>
        <s v="6tIO09"/>
        <s v="6IO11/IÕ"/>
        <s v="7EÕ17/IÕ"/>
        <s v="MAIo22/IA"/>
        <s v="MAIo22/IEM"/>
        <s v="MAIo22/IÕI"/>
        <s v="MAIo22/IK"/>
        <s v="VAIC14"/>
        <s v="MAKakj22/ITT"/>
        <s v="8VA20/JC"/>
        <s v="UT25/JC"/>
        <s v="JuEt17-23tõ"/>
        <s v="1iPD19/ME"/>
        <s v="6tPA11/JE"/>
        <s v="6PA11/JE"/>
        <s v="JuEt17"/>
        <s v="4PA11/JÕ"/>
        <s v="7KA13JEA"/>
        <s v="1UAM10/KO"/>
        <s v="8UAM09/KO"/>
        <s v="1UAM09/KO -1"/>
        <s v="1UAM09/KO-2"/>
        <s v="MATro17/KTKT"/>
        <s v="MATro22/KTKT"/>
        <s v="8RTG17/KKT"/>
        <s v="8RTG09/KKT"/>
        <s v="UA25/KTH"/>
        <s v="5ITO13KTE"/>
        <s v="7UO13KHO"/>
        <s v="6tKO11/KH"/>
        <s v="6KO11/KH"/>
        <s v="6KÕ17/KH-23tõ"/>
        <s v="6KÕ17/KH"/>
        <s v="7ÕA17/KH"/>
        <s v="5PA13KT"/>
        <s v="KL17"/>
        <s v="1iPDM19/CS"/>
        <s v="4PA11/KT"/>
        <s v="1RTO24/KFF1"/>
        <s v="1RTO24/KFF2"/>
        <s v="MA22/KF"/>
        <s v="6tFA11/KF"/>
        <s v="6AA17/KF"/>
        <s v="6FA11/KF"/>
        <s v="6AA17/KF-23tõ"/>
        <s v="MA17/KF"/>
        <s v="7AA20/KF1"/>
        <s v="7AA17/KF1"/>
        <s v="7FA13KF-1"/>
        <s v="7FA13KF-2"/>
        <s v="7AA17/KF2"/>
        <s v="7AA20/KF2"/>
        <s v="5IKTT17/KNP"/>
        <s v="5ITO13KNP"/>
        <s v="7IO13KP"/>
        <s v="6KÕ21/KÕS"/>
        <s v="6KÕ21/KÕS-23tõ"/>
        <s v="MAKlo22/KETA"/>
        <s v="7UO13KOT"/>
        <s v="6KÕ17/KÕT"/>
        <s v="6KO11/KÕT"/>
        <s v="TA25/KV"/>
        <s v="8TA17/KT"/>
        <s v="8TA09/KOT"/>
        <s v="5VA13KKT"/>
        <s v="2DR220KP"/>
        <s v="2DR217/KP"/>
        <s v="2DR213KP"/>
        <s v="5PA13KVT"/>
        <s v="4OF11/KL"/>
        <s v="4OFK20/KL"/>
        <s v="4OFK17/KL"/>
        <s v="4OF11/KS"/>
        <s v="4OFK17/KS"/>
        <s v="4OFK20/KS"/>
        <s v="7ÄK17/KTÄ"/>
        <s v="7KÄ20/KTÄ"/>
        <s v="8UAM09/KT"/>
        <s v="5KU08"/>
        <s v="2UAM13KT"/>
        <s v="7AUM13KT"/>
        <s v="5UMA13KT"/>
        <s v="4UT11/KT-I"/>
        <s v="4UT11/KT-II"/>
        <s v="4UT11/KT-III"/>
        <s v="4UT11/KT-III-1"/>
        <s v="5TP11/KM"/>
        <s v="5PMK17/KM"/>
        <s v="5TAO13KM"/>
        <s v="MAKakj22/KJT"/>
        <s v="MAKakj17/KJT"/>
        <s v="1PA20/LK"/>
        <s v="1PA16/LK"/>
        <s v="1PA09/LK"/>
        <s v="1iPD19/L"/>
        <s v="2AE13LK"/>
        <s v="5LK08"/>
        <s v="8VA17/LKN"/>
        <s v="5LNT13LA"/>
        <s v="6LÕ17/LTA"/>
        <s v="MAIo17/LIÕ"/>
        <s v="6tLÕ17/LPÕ"/>
        <s v="6LÕ17/LPÕ-23tõ"/>
        <s v="6LÕ17/LPÕ"/>
        <s v="5PR17/PrLNT-6"/>
        <s v="5PR17/PrLNT"/>
        <s v="5PR17/PrLNT-3"/>
        <s v="5TP17/LNTH"/>
        <s v="5TP20/LNTH"/>
        <s v="5LNT13LNTH"/>
        <s v="7ÕA17/LÕ"/>
        <s v="7ÕA20/LÕ"/>
        <s v="BIP02"/>
        <s v="5IKTT17/LKK"/>
        <s v="1TR09/LT"/>
        <s v="5VA17/LKT"/>
        <s v="5TAO13LTT"/>
        <s v="5TP17/LTT"/>
        <s v="7KA13LE"/>
        <s v="1LTE09"/>
        <s v="4LE11-LE5"/>
        <s v="LE17OP"/>
        <s v="LE17"/>
        <s v="7KA13LT"/>
        <s v="LP2-23"/>
        <s v="8LTE09"/>
        <s v="4LE11-LT5"/>
        <s v="6LT13LT"/>
        <s v="LP-23"/>
        <s v="6tLT11"/>
        <s v="1iRM19/GT1"/>
        <s v="LP1-17"/>
        <s v="1iRM19/GT2"/>
        <s v="LP2-17"/>
        <s v="5UMA13LP"/>
        <s v="4NUK20/LN1"/>
        <s v="4NUK17/LN1"/>
        <s v="4NU11/LN-I"/>
        <s v="4NUK17/LN2"/>
        <s v="4NU11/LN-II"/>
        <s v="4NUK20/LN2"/>
        <s v="VALSV16"/>
        <s v="MAMe17"/>
        <s v="MA22/MT"/>
        <s v="2MVA17/MVÕ"/>
        <s v="2MVA13MVO"/>
        <s v="4PK11/MÕ"/>
        <s v="4OP17/MÕ"/>
        <s v="2MVA17/MÕ1"/>
        <s v="2MVA13MO-1"/>
        <s v="2MVA17/MÕ2"/>
        <s v="2MVA13MO-2"/>
        <s v="1PA09/MH"/>
        <s v="7VA17/ATE"/>
        <s v="2TH13MAA"/>
        <s v="2MB08"/>
        <s v="MAKakj17/MTT"/>
        <s v="7KÄ20/NH"/>
        <s v="7ÄK17/NH"/>
        <s v="7EO13NHO"/>
        <s v="VANMV11"/>
        <s v="7ÄA17/NN"/>
        <s v="7SSP13NN"/>
        <s v="7ÄA20/NN"/>
        <s v="VANNT10"/>
        <s v="7RA13NR"/>
        <s v="7ÄK17/NR"/>
        <s v="7KÄ20/NR"/>
        <s v="7ÄA20/NSP"/>
        <s v="7SSP13NSP"/>
        <s v="7ÄA17/NSP"/>
        <s v="1RTO20/NA"/>
        <s v="1RTO17/NA"/>
        <s v="1iPDM19/CP"/>
        <s v="1RTO24/NA1"/>
        <s v="1RTO24/NA2"/>
        <s v="MA22/NMT"/>
        <s v="MA17/NMT"/>
        <s v="4NU11/NB"/>
        <s v="4NUK17/NB"/>
        <s v="4PA11/NE"/>
        <s v="4PA17/NE"/>
        <s v="4OFK20/NR"/>
        <s v="4OFK17/NR"/>
        <s v="4OF09/NR"/>
        <s v="VANER11"/>
        <s v="4NUK17/NUA"/>
        <s v="4NU11/AL"/>
        <s v="4NUK17/PrNU1"/>
        <s v="4NUK20/PrNU1"/>
        <s v="4NUK20/PrNU2"/>
        <s v="4NUK17/PrNU2"/>
        <s v="4NUK20/PrNU3-1"/>
        <s v="4NUK17/PrNU3"/>
        <s v="4NUK20/PrNU3"/>
        <s v="4NUK17/PrNU4"/>
        <s v="4NUK20/PrNU4"/>
        <s v="4NUK17/PrNU5"/>
        <s v="4NUK20/PrNU5"/>
        <s v="4NN09/NT"/>
        <s v="4NUK17/NT"/>
        <s v="4NUK17/ONR"/>
        <s v="4NU11/OB"/>
        <s v="5UTM17/OTR"/>
        <s v="4OP20/OL"/>
        <s v="4OP17/OL1"/>
        <s v="4OP11OL-1"/>
        <s v="4OP17/OL2"/>
        <s v="4OP11OL-2"/>
        <s v="4OP20/OP"/>
        <s v="4OP17/OP1"/>
        <s v="4OP11/OP-I"/>
        <s v="4OP17/OP2"/>
        <s v="4OP11/OP-II"/>
        <s v="1KE17/OK"/>
        <s v="1KE09/OK"/>
        <s v="1iC19/OC"/>
        <s v="1PA10/ORK-1"/>
        <s v="1PA09/ORK -1"/>
        <s v="1PA09/ORK -2"/>
        <s v="1PA10/ORK-2"/>
        <s v="1PA09/ORK -3"/>
        <s v="VAOK12"/>
        <s v="7IO13OE"/>
        <s v="4IO09OEA"/>
        <s v="1IO09/OEA"/>
        <s v="5ITO13OEA"/>
        <s v="2DR217/OD"/>
        <s v="2DR213OD"/>
        <s v="6KÕ21/PR-23tõ"/>
        <s v="6KÕ21/PR"/>
        <s v="2DR213PBP-1"/>
        <s v="2DR217/PBP1"/>
        <s v="2DR217/PBP2"/>
        <s v="2DR213PBP-2"/>
        <s v="1IO09/PAT"/>
        <s v="5ITO13PT"/>
        <s v="4HO09/PAT"/>
        <s v="7IO13PA"/>
        <s v="7SSP13PSP"/>
        <s v="7ÄA17/PSP"/>
        <s v="7ÄA20/PSP1"/>
        <s v="7ÄA20/PSP2"/>
        <s v="MAKlo22/PTK"/>
        <s v="5PMK20/PA"/>
        <s v="5PA13PA"/>
        <s v="5PMK17/PA"/>
        <s v="MATro17/PETN"/>
        <s v="7ÄA17/PK"/>
        <s v="7ÄA20/PK"/>
        <s v="6tTO11/PÕ"/>
        <s v="VA24/PM"/>
        <s v="JP25/PK"/>
        <s v="JP25/PA"/>
        <s v="TA25/PPVH"/>
        <s v="7VA18/PrEPD-3"/>
        <s v="7VA18/PrEPD"/>
        <s v="6tPR11"/>
        <s v="MAKlo17/Pr12"/>
        <s v="MAKlo17/Pr10"/>
        <s v="MAIo17/Pr10"/>
        <s v="MATro17/Pr10"/>
        <s v="MAVto17/Pr10"/>
        <s v="MAVto17/Pr"/>
        <s v="MAVto17/Pr5"/>
        <s v="MAVto17/Pr12"/>
        <s v="MATro17/Pr5"/>
        <s v="MAIo17/Pr"/>
        <s v="MATro17/Pr"/>
        <s v="MATro17/Pr-12"/>
        <s v="MAKlo17/Pr"/>
        <s v="2DR117/PrAP"/>
        <s v="6TÕ21/PrAÕT"/>
        <s v="6TÕ21/PrAÕT - V"/>
        <s v="2DR113PAP"/>
        <s v="5ETT13PET"/>
        <s v="7KÄ20/PrEKA-2"/>
        <s v="7KÄ20/PrEKA-7"/>
        <s v="7KÄ20/PrEKA-5"/>
        <s v="7KÄ20/PrEKA"/>
        <s v="7TE13PET11"/>
        <s v="7TE13PET"/>
        <s v="7ÄK17/PrET"/>
        <s v="7KÄ20/PrET"/>
        <s v="7EO09/P-1/2"/>
        <s v="7EO09/P-5"/>
        <s v="7EO09/P"/>
        <s v="7PEÕ08-2"/>
        <s v="2MK08"/>
        <s v="2DR313PFP-1"/>
        <s v="2DR313PFP-2"/>
        <s v="2DR309-3"/>
        <s v="2DR317/PrFP1"/>
        <s v="2DR309-4"/>
        <s v="2DR317/PrFP2"/>
        <s v="7PGÕ08"/>
        <s v="7EO13PHLO"/>
        <s v="5PR17/PrITLK"/>
        <s v="7SSP13PIN"/>
        <s v="5TAO13PITH"/>
        <s v="6IO11/PR"/>
        <s v="7EO13PIO"/>
        <s v="7EÕ17/PrIÕ"/>
        <s v="7VIÕ20/PrIÕ"/>
        <s v="7KA13PJEA"/>
        <s v="7UO13PKO"/>
        <s v="6KO11/PR-11/5"/>
        <s v="6KÕ17/PrKÕ-24.5"/>
        <s v="6KO11/PR15"/>
        <s v="6KO11/PR"/>
        <s v="6KÕ17/Pr21"/>
        <s v="6KÕ17/PrKÕ15"/>
        <s v="6KÕ17/PrKÕ18"/>
        <s v="6KÕ17/PrKÕ - 23.5"/>
        <s v="6KÕ17/PrKÕ-10"/>
        <s v="6KÕ17/PrKÕ-18"/>
        <s v="6KÕ17/PrKÕ - V"/>
        <s v="6KÕ17/PrKÕ-11.5"/>
        <s v="6KÕ17/PrKÕ-15"/>
        <s v="6KÕ17/PrKÕ"/>
        <s v="6KÕ17/PrKÕ-19"/>
        <s v="6KÕ17/PrKÕ-6"/>
        <s v="7ÕA17/PrKÕ1"/>
        <s v="7ÕA17/PrKÕ2"/>
        <s v="7ÕA20/PrKÕ2"/>
        <s v="PR25/KT"/>
        <s v="7KA13PKA"/>
        <s v="7ÄK17/PrKA"/>
        <s v="7ÄK17/PrKA-7"/>
        <s v="7ÄK17/PrKA-4"/>
        <s v="7ÄK17/PrKA-5"/>
        <s v="7ÄK17/PrKA-1.5"/>
        <s v="7ÄK17/PrKA-8"/>
        <s v="7ÄK17/PrKA-9"/>
        <s v="5LNT13PLN"/>
        <s v="6LO11/PR"/>
        <s v="8RT11/P-II"/>
        <s v="7EO13PNH"/>
        <s v="7RA13PNR"/>
        <s v="7KÄ20/PrNR-16"/>
        <s v="7ÄK17/PrNR9"/>
        <s v="7KÄ20/PrNR-14"/>
        <s v="7ÄK17/PrNR-12"/>
        <s v="7ÄK17/PrNR"/>
        <s v="7KÄ20/PrNR"/>
        <s v="7KÄ20/PrNR-21"/>
        <s v="7SSP13PNSP"/>
        <s v="7SP09/P19"/>
        <s v="7PSÄ08"/>
        <s v="4NU11/PR-I"/>
        <s v="4NU11/PR-II"/>
        <s v="4NU11/PR-III"/>
        <s v="4NU11/PR-IV"/>
        <s v="8RT11/P-III"/>
        <s v="PR25/OR"/>
        <s v="8RT18/PrO-4.5"/>
        <s v="8RT18/PrO"/>
        <s v="8RT17/PrO"/>
        <s v="8RT18/PrOV"/>
        <s v="8RT17/PrOV"/>
        <s v="PR25/PT"/>
        <s v="2DR217/PrPP1"/>
        <s v="2DR217/PrPP2"/>
        <s v="2DR213PPO-1"/>
        <s v="2DR213PPO-2"/>
        <s v="7SSP13PPSP-3"/>
        <s v="7SSP13PPSP-18"/>
        <s v="7SSP13PPSP-12"/>
        <s v="7SSP13PPSP-10"/>
        <s v="7SSP13PPSP"/>
        <s v="7SSP13PPSP-9"/>
        <s v="7ÄA20/PrPSP"/>
        <s v="7ÄA17/PrPSPV"/>
        <s v="7ÄA20/PrPSP-12"/>
        <s v="7ÄA17/PrPSP"/>
        <s v="4PK11/PR"/>
        <s v="PR25/RO"/>
        <s v="PR25/RA"/>
        <s v="8RT11/P-RTO"/>
        <s v="8RT17/PrRA"/>
        <s v="7RA13PRR"/>
        <s v="7ÄA17/PrRRN"/>
        <s v="7ÄA20/PrRRN"/>
        <s v="4OF11/SP"/>
        <s v="6LO11/PR-TL"/>
        <s v="6TO11/PR"/>
        <s v="6TÕ17/PrTÕ - 8.5"/>
        <s v="6TÕ17/PrTÕ"/>
        <s v="5TTT13PTT"/>
        <s v="6VTO11/PR"/>
        <s v="7VIÕ20/PrVTÕ"/>
        <s v="7EÕ17/PrVTÕ"/>
        <s v="7EO13PVTO"/>
        <s v="6OA11/PR"/>
        <s v="6ÕA17/PrÕA-1"/>
        <s v="6ÕA17/PrÕA-4.5"/>
        <s v="6ÕA17/PrÕA"/>
        <s v="6ÕA17/PrÕA-6"/>
        <s v="7UO13POT"/>
        <s v="4OP17/PK1"/>
        <s v="4OP20/PK1-1"/>
        <s v="4PK11/PK-I"/>
        <s v="4OP20/PK1"/>
        <s v="4OP20/PK2"/>
        <s v="4OP17/PK2"/>
        <s v="4PK11/PK-II"/>
        <s v="4OP20/PrPK"/>
        <s v="4OP17/PrPK"/>
        <s v="5PMK20/KM"/>
        <s v="7VA17/PrPP-0.5"/>
        <s v="6ÕPA17/PrPP"/>
        <s v="7VA17/PrPP"/>
        <s v="7VA17/PrPP-3.5"/>
        <s v="8RT18/PrPP"/>
        <s v="5PR17/PrPP-3"/>
        <s v="5PR17/PrPP"/>
        <s v="7VA17/PrPP-1.5"/>
        <s v="8VA17/PrP"/>
        <s v="7VA17/PrPP-2"/>
        <s v="VA17/PH"/>
        <s v="MAVto17/P"/>
        <s v="MAVto22/P"/>
        <s v="PSU17"/>
        <s v="1iPD19/P"/>
        <s v="6PA11/PL"/>
        <s v="PSU17-23tõ"/>
        <s v="6tPA11/PL"/>
        <s v="8TA11/PT-I"/>
        <s v="8TA11/PT-II"/>
        <s v="6VTO11/PT"/>
        <s v="6tVTO11/PT"/>
        <s v="MAVto22/PMVT"/>
        <s v="MAVto17/PM"/>
        <s v="BIP01"/>
        <s v="RaTer17"/>
        <s v="1iBH19/PH"/>
        <s v="6TO11/RT"/>
        <s v="6tTO11/RT"/>
        <s v="4HO09/RT"/>
        <s v="7TE13RTA"/>
        <s v="8PA11/RTE"/>
        <s v="8PA17/REPK"/>
        <s v="8RT09/RO"/>
        <s v="2PA13RTFS"/>
        <s v="UA25/RD"/>
        <s v="8RTG17/RD"/>
        <s v="8RTG09/RD"/>
        <s v="2TH13RTHO"/>
        <s v="5PA13RS"/>
        <s v="MA22/RK"/>
        <s v="MA22/RK-2"/>
        <s v="6VMRÕK"/>
        <s v="6VMRÕK - 2"/>
        <s v="VA23/RÕK"/>
        <s v="1iPDM19/PT"/>
        <s v="1RVV17/FTH1"/>
        <s v="1RVV24/FTH1"/>
        <s v="1RVV20/FTH1"/>
        <s v="1RVV17/FTH2"/>
        <s v="1RVV24/FTH2"/>
        <s v="1RVV20/FTH2"/>
        <s v="VARO10"/>
        <s v="VARLO09"/>
        <s v="7AA20/RÕ1"/>
        <s v="6tFA11/RÕ"/>
        <s v="6AA17/RÕ"/>
        <s v="6FA11/RÕ"/>
        <s v="7AA21/R"/>
        <s v="6AA17/RÕ-23tõ"/>
        <s v="7AA17/RÕ1"/>
        <s v="7FA13RO-1"/>
        <s v="7AA17/RÕ2"/>
        <s v="7FA13RO-2"/>
        <s v="VARK11"/>
        <s v="RK22-A2"/>
        <s v="RK22-B1"/>
        <s v="RK19B1-1"/>
        <s v="RK19B2-1"/>
        <s v="6RK12-2"/>
        <s v="RK19B1-2"/>
        <s v="RK19B2-2"/>
        <s v="6RK12-3"/>
        <s v="RK19B1-3"/>
        <s v="RK19B2-3"/>
        <s v="RK19B1-4"/>
        <s v="RK19B2-4"/>
        <s v="RK19B1-5"/>
        <s v="RK19B2-5"/>
        <s v="7ÄA20/RR"/>
        <s v="7ÄA17/RR"/>
        <s v="7RA13RR"/>
        <s v="2TH13SA"/>
        <s v="VASK08"/>
        <s v="7TE13SKP"/>
        <s v="7VA17/SEH"/>
        <s v="4OFK17/SA"/>
        <s v="4OF09/SA"/>
        <s v="4OFK17/SF"/>
        <s v="4OFK20/SF"/>
        <s v="4OF11/SH"/>
        <s v="4OFK17/SH1"/>
        <s v="4OFK20/SH1"/>
        <s v="4OFK20/SH2"/>
        <s v="4OFK17/SH2"/>
        <s v="4OFK17/PrSH"/>
        <s v="4OF11/SU"/>
        <s v="VASTH12"/>
        <s v="6KO11/SH"/>
        <s v="7tKÕ11SH"/>
        <s v="6KÕ21/SH"/>
        <s v="7UO13SO"/>
        <s v="6KÕ21/SH-23tõ"/>
        <s v="6KÕ17/SH"/>
        <s v="7ÕA17/SH"/>
        <s v="6tKO11/SH"/>
        <s v="5ITO13SNH"/>
        <s v="4HO09/SN"/>
        <s v="4IÕ17/SN"/>
        <s v="4PA20/PrSOE"/>
        <s v="4PA09/PR"/>
        <s v="4PA17/PrSOE"/>
        <s v="8TA17/PrST"/>
        <s v="5VA13SF"/>
        <s v="3KL11/SKL"/>
        <s v="4OP17/SO"/>
        <s v="4OP20/SO"/>
        <s v="4OP09/SO"/>
        <s v="4UT11/ST"/>
        <s v="5TAO13ST"/>
        <s v="8TA09/ST"/>
        <s v="8TA18/ST"/>
        <s v="8TA17/ST"/>
        <s v="TA25/STE"/>
        <s v="1iPD19/IL"/>
        <s v="VASJÕ08"/>
        <s v="5PA13SO"/>
        <s v="7KA13SO"/>
        <s v="2PA13SO"/>
        <s v="SO17-23tõ"/>
        <s v="8PA09/SO"/>
        <s v="SO17"/>
        <s v="5TP17/SHTT"/>
        <s v="5TTT13SOT-1"/>
        <s v="5TTT13SOT-2"/>
        <s v="8TA17/SP"/>
        <s v="7IO13SPK"/>
        <s v="7IO13SO"/>
        <s v="8TA17/STE"/>
        <s v="8TA11/ST-I"/>
        <s v="8TA11/ST-II"/>
        <s v="VA11/SAN"/>
        <s v="8RT17/SM"/>
        <s v="8RT11/SM-I"/>
        <s v="8RT11/SM-II"/>
        <s v="JP25/SP"/>
        <s v="4NUK17/SU1"/>
        <s v="4NUK20/SU1"/>
        <s v="4NU11/SU-I"/>
        <s v="4NUK20/SU2"/>
        <s v="4NU11/SU-II"/>
        <s v="4NUK17/SU2"/>
        <s v="4PA11/SÕ"/>
        <s v="5PA13SH"/>
        <s v="VA20/SPH"/>
        <s v="2THA17/SHH"/>
        <s v="2TH13SHH"/>
        <s v="6IO11/SKM"/>
        <s v="7EO13SKM"/>
        <s v="6IÕ17/SKM"/>
        <s v="6VMIÕ"/>
        <s v="6VMKLÕ"/>
        <s v="6VMKLÕ-5"/>
        <s v="6STKLÕ-5"/>
        <s v="6VMLÕ-1"/>
        <s v="6VMLÕ"/>
        <s v="6VMPAT"/>
        <s v="6VMTÕ"/>
        <s v="6VMVTÕ"/>
        <s v="6VMVTÕ-3"/>
        <s v="6VMVTÕ-4"/>
        <s v="6VMVTÕ-2"/>
        <s v="6VMVTÕ-1"/>
        <s v="6VMVTÕ-5"/>
        <s v="5TAO13TP"/>
        <s v="MAKakj17/TM"/>
        <s v="MAKakj22/TM"/>
        <s v="1UAM12/TA"/>
        <s v="1UAM10/TA-1"/>
        <s v="1UAM09/TA-1"/>
        <s v="8UAM11/TA-I"/>
        <s v="1UAM10/TA-2"/>
        <s v="1UAM09/TA-2"/>
        <s v="8UAM11/TA-II"/>
        <s v="1UAM09/TA-3"/>
        <s v="8UAM11/TA-III"/>
        <s v="5IKTTK17/TAA"/>
        <s v="5TAO13TAA"/>
        <s v="VATA10"/>
        <s v="VATA11"/>
        <s v="VATTA08"/>
        <s v="5PMK17/TA"/>
        <s v="5TP17/TET"/>
        <s v="5TTT13TET"/>
        <s v="5TP17/TPE"/>
        <s v="5ETT13TPE"/>
        <s v="5LNT13TLN"/>
        <s v="5TP17/TPLN"/>
        <s v="5TP20/TPLN"/>
        <s v="5TAO13TPM"/>
        <s v="5PMK17/TTK"/>
        <s v="5TAO13TTP"/>
        <s v="5TAO13TA"/>
        <s v="5TP17/TATP"/>
        <s v="5IKTTK17/TK"/>
        <s v="5PMK17/TPS"/>
        <s v="5PMK17/TPS2"/>
        <s v="7IO13TI-1"/>
        <s v="7IO13TI-2"/>
        <s v="7ÄK17/TIRT"/>
        <s v="7TE13TLO"/>
        <s v="6tLO11/TL"/>
        <s v="6LO11/TL"/>
        <s v="7KÄ20/TSR"/>
        <s v="7ÄA20/TVL"/>
        <s v="7ÄA17/TVL"/>
        <s v="HK25/TS"/>
        <s v="8RT17/TS"/>
        <s v="VATEA10"/>
        <s v="8RT18/TP"/>
        <s v="8RT17/TP"/>
        <s v="8RT11/TEP-I"/>
        <s v="8RT11/TEP-II"/>
        <s v="8RT17/TPA"/>
        <s v="8RT20/TPA-1"/>
        <s v="8RT20/TPA"/>
        <s v="5PA13TH"/>
        <s v="HK25/TK"/>
        <s v="TA25/TTTK"/>
        <s v="JP25/TMP"/>
        <s v="TA25/TM"/>
        <s v="8TA09/TM"/>
        <s v="8TA18/TM"/>
        <s v="8TA17/TM1"/>
        <s v="8TA17/TM2"/>
        <s v="1TA16/TMT"/>
        <s v="1TA20/TMT"/>
        <s v="1iBH19/MI"/>
        <s v="HK25/TP"/>
        <s v="8RT09/TJ"/>
        <s v="8RTG17/TJ"/>
        <s v="8RTG18/TJ"/>
        <s v="8VA17/TT"/>
        <s v="8RT17/TTT"/>
        <s v="8RT20/TTT"/>
        <s v="MATro22/TPTT"/>
        <s v="VATAVKA15"/>
        <s v="7TE13TSS"/>
        <s v="7AA17/TSS"/>
        <s v="7AA20/TSS"/>
        <s v="MAKakj22/TKT"/>
        <s v="TTE20"/>
        <s v="6KÕ17/THT"/>
        <s v="5IKTT17/TSS"/>
        <s v="8OEA18/TETA"/>
        <s v="8OEA17/TETA"/>
        <s v="5PMK20/TPS1"/>
        <s v="5PMK20/TPS2"/>
        <s v="VAFATL12"/>
        <s v="5VA13TPK"/>
        <s v="5VA17/TPKE"/>
        <s v="VATSSE12"/>
        <s v="VATSSE11"/>
        <s v="VA11/TPÕ"/>
        <s v="8OEA09/TO"/>
        <s v="VA17/HN"/>
        <s v="VA17/TÕ"/>
        <s v="VATÕ12"/>
        <s v="VATÕ08"/>
        <s v="1RTO16/TO"/>
        <s v="1RTO09/TO"/>
        <s v="1iEM19/T"/>
        <s v="BIP04"/>
        <s v="8VA17/TK"/>
        <s v="6TÕ21/TTK-23tõ"/>
        <s v="6TÕ21/TTK"/>
        <s v="6TO11/TTK"/>
        <s v="6TÕ17/TTK"/>
        <s v="5PR17/PrTT-6"/>
        <s v="5PR17/PrTT"/>
        <s v="VATSHP10"/>
        <s v="VATSHP11"/>
        <s v="4NUK17/TN"/>
        <s v="4NU11/TN2"/>
        <s v="TO17"/>
        <s v="TO17-23tõ"/>
        <s v="1iBH19/WS"/>
        <s v="4PA11/TT"/>
        <s v="2TH13TT"/>
        <s v="5PA13TTE"/>
        <s v="5VA13UD"/>
        <s v="6UAM11-1"/>
        <s v="7AUM13UTM-1"/>
        <s v="6tUAM11-1"/>
        <s v="6tUAM11-2"/>
        <s v="7AUM13UTM-2"/>
        <s v="6UAM11-2"/>
        <s v="6UAM11-3"/>
        <s v="6tUAM11-3"/>
        <s v="7AUM13UTM-3"/>
        <s v="6UAM11-4"/>
        <s v="6UAM11-5"/>
        <s v="LP1-23"/>
        <s v="UTM1-17"/>
        <s v="UTM1-17-23tõ"/>
        <s v="1iRM19/FR1"/>
        <s v="UTM2-17-2"/>
        <s v="UTM2-17-23tõ"/>
        <s v="1iRM19/FR2"/>
        <s v="UTM2-17-4"/>
        <s v="UTM2-17"/>
        <s v="2UAM13UTM"/>
        <s v="5UMA13UTM"/>
        <s v="4UT11/UT-I"/>
        <s v="4UT11/UT-II"/>
        <s v="8TA11/P-I"/>
        <s v="6tVTO11/PÕ"/>
        <s v="6VTO11/PÕ"/>
        <s v="8OEA17/VTSK"/>
        <s v="8OEA18/VTSK"/>
        <s v="MAVto22/VTE"/>
        <s v="5TP17/VTHT"/>
        <s v="5TTT13VTHT"/>
        <s v="6VTÕ17/VTÕ"/>
        <s v="6tVTÕ17/VTÕ"/>
        <s v="7EO13VTO"/>
        <s v="7EÕ17/VTÕ"/>
        <s v="6VTÕ17/VTÕ-23tõ"/>
        <s v="7VA17/V"/>
        <s v="6tÕPA17/PrV"/>
        <s v="6ÕPA17/PrV -22"/>
        <s v="6PA11/PR"/>
        <s v="6PA11/PR-20"/>
        <s v="6ÕPA17/PrV-16"/>
        <s v="6PA11/PR-6.5"/>
        <s v="6ÕPA17/PrVv"/>
        <s v="6ÕPA17/PrV8"/>
        <s v="6ÕPA17/PrV"/>
        <s v="6ÕPA17/PrV9"/>
        <s v="6ÕPA17/PrV1-23tõ"/>
        <s v="6ÕPA17/PrV2-23tõ"/>
        <s v="VAVKOP11"/>
        <s v="1RTO17/VF"/>
        <s v="1iEM19/VP"/>
        <s v="1RTO09/VF"/>
        <s v="1RTO20/VF"/>
        <s v="VAVF15"/>
        <s v="VAVT18"/>
        <s v="VA23VT"/>
        <s v="HK25/VK"/>
        <s v="BIP03"/>
        <s v="ÕTT03"/>
        <s v="MAKlo17/ÕRO"/>
        <s v="6tOA11/ÕA"/>
        <s v="6OA11/ÕA"/>
        <s v="6ÕA17/ÕA"/>
        <s v="6tÕA17/ÕA"/>
        <s v="6OA11/ÕA-1"/>
        <s v="6OA11/ÕA-2"/>
        <s v="ÕTT01"/>
        <s v="7ÕA17/ÕA"/>
        <s v="6ÕA21/ÕFÕPA-23tõ"/>
        <s v="6ÕA21/ÕFÕPA"/>
        <s v="MA22/PrÕA"/>
        <s v="7UO13POP"/>
        <s v="ÕTT02"/>
        <s v="6OA11/ÕP-PÕ"/>
        <s v="6ÕA17/ÕPPÕ"/>
        <s v="6tOA11/ÕP-PÕ"/>
        <s v="6ÕA21/ÕSA-23tõ"/>
        <s v="6ÕA21/ÕSA"/>
        <s v="6ÕA17/ÕT"/>
        <s v="7ÕA17/ÕT"/>
        <s v="7ÕA20/ÕT"/>
        <s v="6OA11/ÕT"/>
        <s v="6tÕA17/ÕT"/>
        <s v="7UO13OT-1"/>
        <s v="7UO13OT-2"/>
        <s v="6tOA11/ÕTE"/>
        <s v="6IE11p/IE-1"/>
        <s v="6IE11/IE-1"/>
        <s v="6IE11/IE-2"/>
        <s v="6IE11p/IE-2"/>
        <s v="6IE11p/IE-3"/>
        <s v="6IE11/IE-3"/>
        <s v="6IE11p/IE-4"/>
        <s v="8PA18/ÕÕ"/>
        <s v="8PA17/ÕÕ"/>
        <s v="8PA11/ÕÕ"/>
        <s v="6PA11/ÕK"/>
        <s v="6tPA11/ÕK"/>
        <s v="7VA13ATE"/>
        <s v="7ÄA17/FA"/>
        <s v="7ÄA20/FA1"/>
        <s v="7ÄA20/FA2"/>
        <s v="7KA13AOFA"/>
        <s v="VAÖK12"/>
        <s v="UF17"/>
        <s v="7FA13UF"/>
        <s v="UF17-23tõ"/>
        <s v="5ITO13UAP"/>
        <s v="VA17/ÜHM"/>
        <m/>
      </sharedItems>
    </cacheField>
    <cacheField name="Maht EAP" numFmtId="0">
      <sharedItems containsString="0" containsBlank="1" containsNumber="1" minValue="0.5" maxValue="30" count="36">
        <n v="4"/>
        <n v="5"/>
        <n v="2"/>
        <n v="6"/>
        <n v="8"/>
        <n v="7"/>
        <n v="3"/>
        <n v="10"/>
        <n v="13"/>
        <n v="21"/>
        <n v="16"/>
        <n v="25"/>
        <n v="20"/>
        <n v="15"/>
        <n v="11"/>
        <n v="6.4"/>
        <n v="14"/>
        <n v="23"/>
        <n v="6.5"/>
        <n v="9"/>
        <n v="12"/>
        <n v="1"/>
        <n v="1.5"/>
        <n v="11.5"/>
        <n v="24.5"/>
        <n v="30"/>
        <n v="18"/>
        <n v="23.5"/>
        <n v="19"/>
        <n v="22"/>
        <n v="4.5"/>
        <n v="17"/>
        <n v="8.5"/>
        <n v="0.5"/>
        <n v="3.5"/>
        <m/>
      </sharedItems>
    </cacheField>
    <cacheField name="Õppeaine hindamisviis" numFmtId="0">
      <sharedItems containsBlank="1" count="4">
        <s v="arvestus (mitteeristav)"/>
        <s v="eksam (eristav hindamine)"/>
        <s v="hindeline arvestus (eristav hindamine)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r" refreshedDate="45930.456944675927" backgroundQuery="1" createdVersion="8" refreshedVersion="8" minRefreshableVersion="3" recordCount="0" supportSubquery="1" supportAdvancedDrill="1" xr:uid="{7C1FBE46-C3EF-42EA-A5F1-3BE77D060F36}">
  <cacheSource type="external" connectionId="2"/>
  <cacheFields count="5">
    <cacheField name="[Measures].[Distinct Count of matrikli_nr]" caption="Distinct Count of matrikli_nr" numFmtId="0" hierarchy="68" level="32767"/>
    <cacheField name="[Range].[Õppekava].[Õppekava]" caption="Õppekava" numFmtId="0" hierarchy="21" level="1">
      <sharedItems count="1">
        <s v="Ämmaemand"/>
      </sharedItems>
    </cacheField>
    <cacheField name="[Range].[Õppeaine].[Õppeaine]" caption="Õppeaine" numFmtId="0" hierarchy="45" level="1">
      <sharedItems containsSemiMixedTypes="0" containsNonDate="0" containsString="0"/>
    </cacheField>
    <cacheField name="[Range].[Õpperühm].[Õpperühm]" caption="Õpperühm" numFmtId="0" hierarchy="15" level="1">
      <sharedItems count="5">
        <s v="20kevad_Ämm"/>
        <s v="20sügis_Ämm"/>
        <s v="21sügis_Ämm"/>
        <s v="22kevad_Ämm"/>
        <s v="25sügis_Ämm"/>
      </sharedItems>
    </cacheField>
    <cacheField name="[Range].[Immatrikuleeritud].[Immatrikuleeritud]" caption="Immatrikuleeritud" numFmtId="0" hierarchy="10" level="1">
      <sharedItems containsSemiMixedTypes="0" containsNonDate="0" containsDate="1" containsString="0" minDate="2020-02-01T00:00:00" maxDate="2023-01-02T00:00:00" count="5">
        <d v="2020-02-01T00:00:00"/>
        <d v="2020-09-02T00:00:00"/>
        <d v="2021-09-01T00:00:00"/>
        <d v="2022-02-01T00:00:00"/>
        <d v="2023-01-01T00:00:00"/>
      </sharedItems>
    </cacheField>
  </cacheFields>
  <cacheHierarchies count="71">
    <cacheHierarchy uniqueName="[Range].[matrikli_nr]" caption="matrikli_nr" attribute="1" defaultMemberUniqueName="[Range].[matrikli_nr].[All]" allUniqueName="[Range].[matrikli_nr].[All]" dimensionUniqueName="[Range]" displayFolder="" count="0" memberValueDatatype="130" unbalanced="0"/>
    <cacheHierarchy uniqueName="[Range].[eesnimi]" caption="eesnimi" attribute="1" defaultMemberUniqueName="[Range].[eesnimi].[All]" allUniqueName="[Range].[eesnimi].[All]" dimensionUniqueName="[Range]" displayFolder="" count="0" memberValueDatatype="130" unbalanced="0"/>
    <cacheHierarchy uniqueName="[Range].[perenimi]" caption="perenimi" attribute="1" defaultMemberUniqueName="[Range].[perenimi].[All]" allUniqueName="[Range].[perenimi].[All]" dimensionUniqueName="[Range]" displayFolder="" count="0" memberValueDatatype="130" unbalanced="0"/>
    <cacheHierarchy uniqueName="[Range].[täisnimi]" caption="täisnimi" attribute="1" defaultMemberUniqueName="[Range].[täisnimi].[All]" allUniqueName="[Range].[täisnimi].[All]" dimensionUniqueName="[Range]" displayFolder="" count="0" memberValueDatatype="130" unbalanced="0"/>
    <cacheHierarchy uniqueName="[Range].[isikukood]" caption="isikukood" attribute="1" defaultMemberUniqueName="[Range].[isikukood].[All]" allUniqueName="[Range].[isikukood].[All]" dimensionUniqueName="[Range]" displayFolder="" count="0" memberValueDatatype="5" unbalanced="0"/>
    <cacheHierarchy uniqueName="[Range].[Sugu]" caption="Sugu" attribute="1" defaultMemberUniqueName="[Range].[Sugu].[All]" allUniqueName="[Range].[Sugu].[All]" dimensionUniqueName="[Range]" displayFolder="" count="0" memberValueDatatype="130" unbalanced="0"/>
    <cacheHierarchy uniqueName="[Range].[Eelnev haridus]" caption="Eelnev haridus" attribute="1" defaultMemberUniqueName="[Range].[Eelnev haridus].[All]" allUniqueName="[Range].[Eelnev haridus].[All]" dimensionUniqueName="[Range]" displayFolder="" count="0" memberValueDatatype="130" unbalanced="0"/>
    <cacheHierarchy uniqueName="[Range].[Külalisõppija]" caption="Külalisõppija" attribute="1" defaultMemberUniqueName="[Range].[Külalisõppija].[All]" allUniqueName="[Range].[Külalisõppija].[All]" dimensionUniqueName="[Range]" displayFolder="" count="0" memberValueDatatype="130" unbalanced="0"/>
    <cacheHierarchy uniqueName="[Range].[Välisõppija]" caption="Välisõppija" attribute="1" defaultMemberUniqueName="[Range].[Välisõppija].[All]" allUniqueName="[Range].[Välisõppija].[All]" dimensionUniqueName="[Range]" displayFolder="" count="0" memberValueDatatype="130" unbalanced="0"/>
    <cacheHierarchy uniqueName="[Range].[Cum laude]" caption="Cum laude" attribute="1" defaultMemberUniqueName="[Range].[Cum laude].[All]" allUniqueName="[Range].[Cum laude].[All]" dimensionUniqueName="[Range]" displayFolder="" count="0" memberValueDatatype="130" unbalanced="0"/>
    <cacheHierarchy uniqueName="[Range].[Immatrikuleeritud]" caption="Immatrikuleeritud" attribute="1" time="1" defaultMemberUniqueName="[Range].[Immatrikuleeritud].[All]" allUniqueName="[Range].[Immatrikuleeritud].[All]" dimensionUniqueName="[Range]" displayFolder="" count="2" memberValueDatatype="7" unbalanced="0">
      <fieldsUsage count="2">
        <fieldUsage x="-1"/>
        <fieldUsage x="4"/>
      </fieldsUsage>
    </cacheHierarchy>
    <cacheHierarchy uniqueName="[Range].[Lõpetanud]" caption="Lõpetanud" attribute="1" defaultMemberUniqueName="[Range].[Lõpetanud].[All]" allUniqueName="[Range].[Lõpetanud].[All]" dimensionUniqueName="[Range]" displayFolder="" count="0" memberValueDatatype="130" unbalanced="0"/>
    <cacheHierarchy uniqueName="[Range].[Käskkirja kinnitamise kp]" caption="Käskkirja kinnitamise kp" attribute="1" time="1" defaultMemberUniqueName="[Range].[Käskkirja kinnitamise kp].[All]" allUniqueName="[Range].[Käskkirja kinnitamise kp].[All]" dimensionUniqueName="[Range]" displayFolder="" count="0" memberValueDatatype="7" unbalanced="0"/>
    <cacheHierarchy uniqueName="[Range].[Käskkirja liik]" caption="Käskkirja liik" attribute="1" defaultMemberUniqueName="[Range].[Käskkirja liik].[All]" allUniqueName="[Range].[Käskkirja liik].[All]" dimensionUniqueName="[Range]" displayFolder="" count="0" memberValueDatatype="130" unbalanced="0"/>
    <cacheHierarchy uniqueName="[Range].[Käskkirja põhjus]" caption="Käskkirja põhjus" attribute="1" defaultMemberUniqueName="[Range].[Käskkirja põhjus].[All]" allUniqueName="[Range].[Käskkirja põhjus].[All]" dimensionUniqueName="[Range]" displayFolder="" count="0" memberValueDatatype="130" unbalanced="0"/>
    <cacheHierarchy uniqueName="[Range].[Õpperühm]" caption="Õpperühm" attribute="1" defaultMemberUniqueName="[Range].[Õpperühm].[All]" allUniqueName="[Range].[Õpperühm].[All]" dimensionUniqueName="[Range]" displayFolder="" count="2" memberValueDatatype="130" unbalanced="0">
      <fieldsUsage count="2">
        <fieldUsage x="-1"/>
        <fieldUsage x="3"/>
      </fieldsUsage>
    </cacheHierarchy>
    <cacheHierarchy uniqueName="[Range].[Õppija staatus]" caption="Õppija staatus" attribute="1" defaultMemberUniqueName="[Range].[Õppija staatus].[All]" allUniqueName="[Range].[Õppija staatus].[All]" dimensionUniqueName="[Range]" displayFolder="" count="0" memberValueDatatype="130" unbalanced="0"/>
    <cacheHierarchy uniqueName="[Range].[Nominaalaja lõpp]" caption="Nominaalaja lõpp" attribute="1" time="1" defaultMemberUniqueName="[Range].[Nominaalaja lõpp].[All]" allUniqueName="[Range].[Nominaalaja lõpp].[All]" dimensionUniqueName="[Range]" displayFolder="" count="0" memberValueDatatype="7" unbalanced="0"/>
    <cacheHierarchy uniqueName="[Range].[Õppevorm]" caption="Õppevorm" attribute="1" defaultMemberUniqueName="[Range].[Õppevorm].[All]" allUniqueName="[Range].[Õppevorm].[All]" dimensionUniqueName="[Range]" displayFolder="" count="0" memberValueDatatype="130" unbalanced="0"/>
    <cacheHierarchy uniqueName="[Range].[Koormus]" caption="Koormus" attribute="1" defaultMemberUniqueName="[Range].[Koormus].[All]" allUniqueName="[Range].[Koormus].[All]" dimensionUniqueName="[Range]" displayFolder="" count="0" memberValueDatatype="130" unbalanced="0"/>
    <cacheHierarchy uniqueName="[Range].[Struktuuriüksus]" caption="Struktuuriüksus" attribute="1" defaultMemberUniqueName="[Range].[Struktuuriüksus].[All]" allUniqueName="[Range].[Struktuuriüksus].[All]" dimensionUniqueName="[Range]" displayFolder="" count="0" memberValueDatatype="130" unbalanced="0"/>
    <cacheHierarchy uniqueName="[Range].[Õppekava]" caption="Õppekava" attribute="1" defaultMemberUniqueName="[Range].[Õppekava].[All]" allUniqueName="[Range].[Õppekava].[All]" dimensionUniqueName="[Range]" displayFolder="" count="2" memberValueDatatype="130" unbalanced="0">
      <fieldsUsage count="2">
        <fieldUsage x="-1"/>
        <fieldUsage x="1"/>
      </fieldsUsage>
    </cacheHierarchy>
    <cacheHierarchy uniqueName="[Range].[Õppekava EHIS kood]" caption="Õppekava EHIS kood" attribute="1" defaultMemberUniqueName="[Range].[Õppekava EHIS kood].[All]" allUniqueName="[Range].[Õppekava EHIS kood].[All]" dimensionUniqueName="[Range]" displayFolder="" count="0" memberValueDatatype="20" unbalanced="0"/>
    <cacheHierarchy uniqueName="[Range].[Õppetase]" caption="Õppetase" attribute="1" defaultMemberUniqueName="[Range].[Õppetase].[All]" allUniqueName="[Range].[Õppetase].[All]" dimensionUniqueName="[Range]" displayFolder="" count="0" memberValueDatatype="130" unbalanced="0"/>
    <cacheHierarchy uniqueName="[Range].[Spetsialiseerumine]" caption="Spetsialiseerumine" attribute="1" defaultMemberUniqueName="[Range].[Spetsialiseerumine].[All]" allUniqueName="[Range].[Spetsialiseerumine].[All]" dimensionUniqueName="[Range]" displayFolder="" count="0" memberValueDatatype="130" unbalanced="0"/>
    <cacheHierarchy uniqueName="[Range].[Õppeaasta]" caption="Õppeaasta" attribute="1" defaultMemberUniqueName="[Range].[Õppeaasta].[All]" allUniqueName="[Range].[Õppeaasta].[All]" dimensionUniqueName="[Range]" displayFolder="" count="0" memberValueDatatype="20" unbalanced="0"/>
    <cacheHierarchy uniqueName="[Range].[Rahastamine]" caption="Rahastamine" attribute="1" defaultMemberUniqueName="[Range].[Rahastamine].[All]" allUniqueName="[Range].[Rahastamine].[All]" dimensionUniqueName="[Range]" displayFolder="" count="0" memberValueDatatype="130" unbalanced="0"/>
    <cacheHierarchy uniqueName="[Range].[Õppekeel]" caption="Õppekeel" attribute="1" defaultMemberUniqueName="[Range].[Õppekeel].[All]" allUniqueName="[Range].[Õppekeel].[All]" dimensionUniqueName="[Range]" displayFolder="" count="0" memberValueDatatype="130" unbalanced="0"/>
    <cacheHierarchy uniqueName="[Range].[Õppekava täitmise protsent %]" caption="Õppekava täitmise protsent %" attribute="1" defaultMemberUniqueName="[Range].[Õppekava täitmise protsent %].[All]" allUniqueName="[Range].[Õppekava täitmise protsent %].[All]" dimensionUniqueName="[Range]" displayFolder="" count="0" memberValueDatatype="130" unbalanced="0"/>
    <cacheHierarchy uniqueName="[Range].[Õppijal on erivajadus]" caption="Õppijal on erivajadus" attribute="1" defaultMemberUniqueName="[Range].[Õppijal on erivajadus].[All]" allUniqueName="[Range].[Õppijal on erivajadus].[All]" dimensionUniqueName="[Range]" displayFolder="" count="0" memberValueDatatype="130" unbalanced="0"/>
    <cacheHierarchy uniqueName="[Range].[Erivajaduse täpsustus]" caption="Erivajaduse täpsustus" attribute="1" defaultMemberUniqueName="[Range].[Erivajaduse täpsustus].[All]" allUniqueName="[Range].[Erivajaduse täpsustus].[All]" dimensionUniqueName="[Range]" displayFolder="" count="0" memberValueDatatype="130" unbalanced="0"/>
    <cacheHierarchy uniqueName="[Range].[Õpipoisi ettevõte]" caption="Õpipoisi ettevõte" attribute="1" defaultMemberUniqueName="[Range].[Õpipoisi ettevõte].[All]" allUniqueName="[Range].[Õpipoisi ettevõte].[All]" dimensionUniqueName="[Range]" displayFolder="" count="0" memberValueDatatype="130" unbalanced="0"/>
    <cacheHierarchy uniqueName="[Range].[Ainepunkte kokku]" caption="Ainepunkte kokku" attribute="1" defaultMemberUniqueName="[Range].[Ainepunkte kokku].[All]" allUniqueName="[Range].[Ainepunkte kokku].[All]" dimensionUniqueName="[Range]" displayFolder="" count="0" memberValueDatatype="20" unbalanced="0"/>
    <cacheHierarchy uniqueName="[Range].[Ainepunkte perioodis]" caption="Ainepunkte perioodis" attribute="1" defaultMemberUniqueName="[Range].[Ainepunkte perioodis].[All]" allUniqueName="[Range].[Ainepunkte perioodis].[All]" dimensionUniqueName="[Range]" displayFolder="" count="0" memberValueDatatype="20" unbalanced="0"/>
    <cacheHierarchy uniqueName="[Range].[Kaalutud keskmine kokku]" caption="Kaalutud keskmine kokku" attribute="1" defaultMemberUniqueName="[Range].[Kaalutud keskmine kokku].[All]" allUniqueName="[Range].[Kaalutud keskmine kokku].[All]" dimensionUniqueName="[Range]" displayFolder="" count="0" memberValueDatatype="130" unbalanced="0"/>
    <cacheHierarchy uniqueName="[Range].[Kaalutud keskmine hinne perioodis]" caption="Kaalutud keskmine hinne perioodis" attribute="1" defaultMemberUniqueName="[Range].[Kaalutud keskmine hinne perioodis].[All]" allUniqueName="[Range].[Kaalutud keskmine hinne perioodis].[All]" dimensionUniqueName="[Range]" displayFolder="" count="0" memberValueDatatype="130" unbalanced="0"/>
    <cacheHierarchy uniqueName="[Range].[Keskmine kokku]" caption="Keskmine kokku" attribute="1" defaultMemberUniqueName="[Range].[Keskmine kokku].[All]" allUniqueName="[Range].[Keskmine kokku].[All]" dimensionUniqueName="[Range]" displayFolder="" count="0" memberValueDatatype="130" unbalanced="0"/>
    <cacheHierarchy uniqueName="[Range].[Keskmine hinne perioodis]" caption="Keskmine hinne perioodis" attribute="1" defaultMemberUniqueName="[Range].[Keskmine hinne perioodis].[All]" allUniqueName="[Range].[Keskmine hinne perioodis].[All]" dimensionUniqueName="[Range]" displayFolder="" count="0" memberValueDatatype="130" unbalanced="0"/>
    <cacheHierarchy uniqueName="[Range].[Võlad kokku]" caption="Võlad kokku" attribute="1" defaultMemberUniqueName="[Range].[Võlad kokku].[All]" allUniqueName="[Range].[Võlad kokku].[All]" dimensionUniqueName="[Range]" displayFolder="" count="0" memberValueDatatype="20" unbalanced="0"/>
    <cacheHierarchy uniqueName="[Range].[Võlad perioodis]" caption="Võlad perioodis" attribute="1" defaultMemberUniqueName="[Range].[Võlad perioodis].[All]" allUniqueName="[Range].[Võlad perioodis].[All]" dimensionUniqueName="[Range]" displayFolder="" count="0" memberValueDatatype="20" unbalanced="0"/>
    <cacheHierarchy uniqueName="[Range].[Võlapunktid kokku EAP]" caption="Võlapunktid kokku EAP" attribute="1" defaultMemberUniqueName="[Range].[Võlapunktid kokku EAP].[All]" allUniqueName="[Range].[Võlapunktid kokku EAP].[All]" dimensionUniqueName="[Range]" displayFolder="" count="0" memberValueDatatype="20" unbalanced="0"/>
    <cacheHierarchy uniqueName="[Range].[Võlapunktid perioodis EAP]" caption="Võlapunktid perioodis EAP" attribute="1" defaultMemberUniqueName="[Range].[Võlapunktid perioodis EAP].[All]" allUniqueName="[Range].[Võlapunktid perioodis EAP].[All]" dimensionUniqueName="[Range]" displayFolder="" count="0" memberValueDatatype="20" unbalanced="0"/>
    <cacheHierarchy uniqueName="[Range].[Deklareeritud ainepunkte perioodis]" caption="Deklareeritud ainepunkte perioodis" attribute="1" defaultMemberUniqueName="[Range].[Deklareeritud ainepunkte perioodis].[All]" allUniqueName="[Range].[Deklareeritud ainepunkte perioodis].[All]" dimensionUniqueName="[Range]" displayFolder="" count="0" memberValueDatatype="20" unbalanced="0"/>
    <cacheHierarchy uniqueName="[Range].[VÕTA maht]" caption="VÕTA maht" attribute="1" defaultMemberUniqueName="[Range].[VÕTA maht].[All]" allUniqueName="[Range].[VÕTA maht].[All]" dimensionUniqueName="[Range]" displayFolder="" count="0" memberValueDatatype="20" unbalanced="0"/>
    <cacheHierarchy uniqueName="[Range].[Aktiivne sooritus aines]" caption="Aktiivne sooritus aines" attribute="1" defaultMemberUniqueName="[Range].[Aktiivne sooritus aines].[All]" allUniqueName="[Range].[Aktiivne sooritus aines].[All]" dimensionUniqueName="[Range]" displayFolder="" count="0" memberValueDatatype="130" unbalanced="0"/>
    <cacheHierarchy uniqueName="[Range].[Õppeaine]" caption="Õppeaine" attribute="1" defaultMemberUniqueName="[Range].[Õppeaine].[All]" allUniqueName="[Range].[Õppeaine].[All]" dimensionUniqueName="[Range]" displayFolder="" count="2" memberValueDatatype="130" unbalanced="0">
      <fieldsUsage count="2">
        <fieldUsage x="-1"/>
        <fieldUsage x="2"/>
      </fieldsUsage>
    </cacheHierarchy>
    <cacheHierarchy uniqueName="[Range].[Deklareeritud õppeaine]" caption="Deklareeritud õppeaine" attribute="1" defaultMemberUniqueName="[Range].[Deklareeritud õppeaine].[All]" allUniqueName="[Range].[Deklareeritud õppeaine].[All]" dimensionUniqueName="[Range]" displayFolder="" count="0" memberValueDatatype="130" unbalanced="0"/>
    <cacheHierarchy uniqueName="[Range].[Deklaratsiooni kinnitus perioodis]" caption="Deklaratsiooni kinnitus perioodis" attribute="1" time="1" defaultMemberUniqueName="[Range].[Deklaratsiooni kinnitus perioodis].[All]" allUniqueName="[Range].[Deklaratsiooni kinnitus perioodis].[All]" dimensionUniqueName="[Range]" displayFolder="" count="0" memberValueDatatype="7" unbalanced="0"/>
    <cacheHierarchy uniqueName="[Range].[EAP]" caption="EAP" attribute="1" defaultMemberUniqueName="[Range].[EAP].[All]" allUniqueName="[Range].[EAP].[All]" dimensionUniqueName="[Range]" displayFolder="" count="0" memberValueDatatype="20" unbalanced="0"/>
    <cacheHierarchy uniqueName="[Range].[hindamisviis]" caption="hindamisviis" attribute="1" defaultMemberUniqueName="[Range].[hindamisviis].[All]" allUniqueName="[Range].[hindamisviis].[All]" dimensionUniqueName="[Range]" displayFolder="" count="0" memberValueDatatype="130" unbalanced="0"/>
    <cacheHierarchy uniqueName="[Range].[Sooritus_arvuna]" caption="Sooritus_arvuna" attribute="1" defaultMemberUniqueName="[Range].[Sooritus_arvuna].[All]" allUniqueName="[Range].[Sooritus_arvuna].[All]" dimensionUniqueName="[Range]" displayFolder="" count="0" memberValueDatatype="130" unbalanced="0"/>
    <cacheHierarchy uniqueName="[Range].[EAP_sooritus_eristav]" caption="EAP_sooritus_eristav" attribute="1" defaultMemberUniqueName="[Range].[EAP_sooritus_eristav].[All]" allUniqueName="[Range].[EAP_sooritus_eristav].[All]" dimensionUniqueName="[Range]" displayFolder="" count="0" memberValueDatatype="130" unbalanced="0"/>
    <cacheHierarchy uniqueName="[Range].[EAP_eristav]" caption="EAP_eristav" attribute="1" defaultMemberUniqueName="[Range].[EAP_eristav].[All]" allUniqueName="[Range].[EAP_eristav].[All]" dimensionUniqueName="[Range]" displayFolder="" count="0" memberValueDatatype="20" unbalanced="0"/>
    <cacheHierarchy uniqueName="[Range].[v]" caption="v" attribute="1" defaultMemberUniqueName="[Range].[v].[All]" allUniqueName="[Range].[v].[All]" dimensionUniqueName="[Range]" displayFolder="" count="0" memberValueDatatype="130" unbalanced="0"/>
    <cacheHierarchy uniqueName="[Range].[v 2]" caption="v 2" attribute="1" defaultMemberUniqueName="[Range].[v 2].[All]" allUniqueName="[Range].[v 2].[All]" dimensionUniqueName="[Range]" displayFolder="" count="0" memberValueDatatype="130" unbalanced="0"/>
    <cacheHierarchy uniqueName="[Range].[v 3]" caption="v 3" attribute="1" defaultMemberUniqueName="[Range].[v 3].[All]" allUniqueName="[Range].[v 3].[All]" dimensionUniqueName="[Range]" displayFolder="" count="0" memberValueDatatype="130" unbalanced="0"/>
    <cacheHierarchy uniqueName="[Range].[Immatrikuleeritud (Year)]" caption="Immatrikuleeritud (Year)" attribute="1" defaultMemberUniqueName="[Range].[Immatrikuleeritud (Year)].[All]" allUniqueName="[Range].[Immatrikuleeritud (Year)].[All]" dimensionUniqueName="[Range]" displayFolder="" count="0" memberValueDatatype="130" unbalanced="0"/>
    <cacheHierarchy uniqueName="[Range].[Immatrikuleeritud (Quarter)]" caption="Immatrikuleeritud (Quarter)" attribute="1" defaultMemberUniqueName="[Range].[Immatrikuleeritud (Quarter)].[All]" allUniqueName="[Range].[Immatrikuleeritud (Quarter)].[All]" dimensionUniqueName="[Range]" displayFolder="" count="0" memberValueDatatype="130" unbalanced="0"/>
    <cacheHierarchy uniqueName="[Range].[Immatrikuleeritud (Month)]" caption="Immatrikuleeritud (Month)" attribute="1" defaultMemberUniqueName="[Range].[Immatrikuleeritud (Month)].[All]" allUniqueName="[Range].[Immatrikuleeritud (Month)].[All]" dimensionUniqueName="[Range]" displayFolder="" count="0" memberValueDatatype="130" unbalanced="0"/>
    <cacheHierarchy uniqueName="[Range].[Deklaratsiooni kinnitus perioodis (Year)]" caption="Deklaratsiooni kinnitus perioodis (Year)" attribute="1" defaultMemberUniqueName="[Range].[Deklaratsiooni kinnitus perioodis (Year)].[All]" allUniqueName="[Range].[Deklaratsiooni kinnitus perioodis (Year)].[All]" dimensionUniqueName="[Range]" displayFolder="" count="0" memberValueDatatype="130" unbalanced="0"/>
    <cacheHierarchy uniqueName="[Range].[Deklaratsiooni kinnitus perioodis (Quarter)]" caption="Deklaratsiooni kinnitus perioodis (Quarter)" attribute="1" defaultMemberUniqueName="[Range].[Deklaratsiooni kinnitus perioodis (Quarter)].[All]" allUniqueName="[Range].[Deklaratsiooni kinnitus perioodis (Quarter)].[All]" dimensionUniqueName="[Range]" displayFolder="" count="0" memberValueDatatype="130" unbalanced="0"/>
    <cacheHierarchy uniqueName="[Range].[Deklaratsiooni kinnitus perioodis (Month)]" caption="Deklaratsiooni kinnitus perioodis (Month)" attribute="1" defaultMemberUniqueName="[Range].[Deklaratsiooni kinnitus perioodis (Month)].[All]" allUniqueName="[Range].[Deklaratsiooni kinnitus perioodis (Month)].[All]" dimensionUniqueName="[Range]" displayFolder="" count="0" memberValueDatatype="130" unbalanced="0"/>
    <cacheHierarchy uniqueName="[Range].[Deklaratsiooni kinnitus perioodis (Month Index)]" caption="Deklaratsiooni kinnitus perioodis (Month Index)" attribute="1" defaultMemberUniqueName="[Range].[Deklaratsiooni kinnitus perioodis (Month Index)].[All]" allUniqueName="[Range].[Deklaratsiooni kinnitus perioodis (Month Index)].[All]" dimensionUniqueName="[Range]" displayFolder="" count="0" memberValueDatatype="20" unbalanced="0" hidden="1"/>
    <cacheHierarchy uniqueName="[Range].[Immatrikuleeritud (Month Index)]" caption="Immatrikuleeritud (Month Index)" attribute="1" defaultMemberUniqueName="[Range].[Immatrikuleeritud (Month Index)].[All]" allUniqueName="[Range].[Immatrikuleeritud (Month Index)].[All]" dimensionUniqueName="[Range]" displayFolder="" count="0" memberValueDatatype="20" unbalanced="0" hidden="1"/>
    <cacheHierarchy uniqueName="[Measures].[Sum of isikukood]" caption="Sum of isikukood" measure="1" displayFolder="" measureGroup="Range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isikukood]" caption="Distinct Count of isikukood" measure="1" displayFolder="" measureGroup="Range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isikukood]" caption="Count of isikukood" measure="1" displayFolder="" measureGroup="Range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matrikli_nr]" caption="Count of matrikli_nr" measure="1" displayFolder="" measureGroup="Range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matrikli_nr]" caption="Distinct Count of matrikli_nr" measure="1" displayFolder="" measureGroup="Range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r" refreshedDate="45930.456946064813" backgroundQuery="1" createdVersion="8" refreshedVersion="8" minRefreshableVersion="3" recordCount="0" supportSubquery="1" supportAdvancedDrill="1" xr:uid="{A4AFBF0F-8174-471B-B03B-C84F534415DC}">
  <cacheSource type="external" connectionId="2"/>
  <cacheFields count="6">
    <cacheField name="[Measures].[Distinct Count of matrikli_nr]" caption="Distinct Count of matrikli_nr" numFmtId="0" hierarchy="68" level="32767"/>
    <cacheField name="[Range].[Õppekava].[Õppekava]" caption="Õppekava" numFmtId="0" hierarchy="21" level="1">
      <sharedItems count="7">
        <s v="Farmatseut"/>
        <s v="Hambatehnik"/>
        <s v="Optometrist"/>
        <s v="Tegevusterapeut"/>
        <s v="Terviseteadus"/>
        <s v="Õde"/>
        <s v="Ämmaemand"/>
      </sharedItems>
    </cacheField>
    <cacheField name="[Range].[Õppeaine].[Õppeaine]" caption="Õppeaine" numFmtId="0" hierarchy="45" level="1">
      <sharedItems containsSemiMixedTypes="0" containsNonDate="0" containsString="0"/>
    </cacheField>
    <cacheField name="[Range].[Õpperühm].[Õpperühm]" caption="Õpperühm" numFmtId="0" hierarchy="15" level="1">
      <sharedItems count="11">
        <s v="20kevad_FA"/>
        <s v="21sügis_FA"/>
        <s v="21sügis_HT"/>
        <s v="22kevad_OP"/>
        <s v="20kevad_TT"/>
        <s v="21sügis_TT"/>
        <s v="20kevad_Tteadus"/>
        <s v="22sügis_Tteadus"/>
        <s v="21kevad_Õde"/>
        <s v="21sügis_Õde"/>
        <s v="25sügis_Ämm"/>
      </sharedItems>
    </cacheField>
    <cacheField name="[Range].[Käskkirja liik].[Käskkirja liik]" caption="Käskkirja liik" numFmtId="0" hierarchy="13" level="1">
      <sharedItems count="1">
        <s v="Eksmatrikuleerimine"/>
      </sharedItems>
    </cacheField>
    <cacheField name="[Range].[Õppija staatus].[Õppija staatus]" caption="Õppija staatus" numFmtId="0" hierarchy="16" level="1">
      <sharedItems count="1">
        <s v="Katkestanud"/>
      </sharedItems>
    </cacheField>
  </cacheFields>
  <cacheHierarchies count="71">
    <cacheHierarchy uniqueName="[Range].[matrikli_nr]" caption="matrikli_nr" attribute="1" defaultMemberUniqueName="[Range].[matrikli_nr].[All]" allUniqueName="[Range].[matrikli_nr].[All]" dimensionUniqueName="[Range]" displayFolder="" count="0" memberValueDatatype="130" unbalanced="0"/>
    <cacheHierarchy uniqueName="[Range].[eesnimi]" caption="eesnimi" attribute="1" defaultMemberUniqueName="[Range].[eesnimi].[All]" allUniqueName="[Range].[eesnimi].[All]" dimensionUniqueName="[Range]" displayFolder="" count="0" memberValueDatatype="130" unbalanced="0"/>
    <cacheHierarchy uniqueName="[Range].[perenimi]" caption="perenimi" attribute="1" defaultMemberUniqueName="[Range].[perenimi].[All]" allUniqueName="[Range].[perenimi].[All]" dimensionUniqueName="[Range]" displayFolder="" count="0" memberValueDatatype="130" unbalanced="0"/>
    <cacheHierarchy uniqueName="[Range].[täisnimi]" caption="täisnimi" attribute="1" defaultMemberUniqueName="[Range].[täisnimi].[All]" allUniqueName="[Range].[täisnimi].[All]" dimensionUniqueName="[Range]" displayFolder="" count="0" memberValueDatatype="130" unbalanced="0"/>
    <cacheHierarchy uniqueName="[Range].[isikukood]" caption="isikukood" attribute="1" defaultMemberUniqueName="[Range].[isikukood].[All]" allUniqueName="[Range].[isikukood].[All]" dimensionUniqueName="[Range]" displayFolder="" count="0" memberValueDatatype="5" unbalanced="0"/>
    <cacheHierarchy uniqueName="[Range].[Sugu]" caption="Sugu" attribute="1" defaultMemberUniqueName="[Range].[Sugu].[All]" allUniqueName="[Range].[Sugu].[All]" dimensionUniqueName="[Range]" displayFolder="" count="0" memberValueDatatype="130" unbalanced="0"/>
    <cacheHierarchy uniqueName="[Range].[Eelnev haridus]" caption="Eelnev haridus" attribute="1" defaultMemberUniqueName="[Range].[Eelnev haridus].[All]" allUniqueName="[Range].[Eelnev haridus].[All]" dimensionUniqueName="[Range]" displayFolder="" count="0" memberValueDatatype="130" unbalanced="0"/>
    <cacheHierarchy uniqueName="[Range].[Külalisõppija]" caption="Külalisõppija" attribute="1" defaultMemberUniqueName="[Range].[Külalisõppija].[All]" allUniqueName="[Range].[Külalisõppija].[All]" dimensionUniqueName="[Range]" displayFolder="" count="0" memberValueDatatype="130" unbalanced="0"/>
    <cacheHierarchy uniqueName="[Range].[Välisõppija]" caption="Välisõppija" attribute="1" defaultMemberUniqueName="[Range].[Välisõppija].[All]" allUniqueName="[Range].[Välisõppija].[All]" dimensionUniqueName="[Range]" displayFolder="" count="0" memberValueDatatype="130" unbalanced="0"/>
    <cacheHierarchy uniqueName="[Range].[Cum laude]" caption="Cum laude" attribute="1" defaultMemberUniqueName="[Range].[Cum laude].[All]" allUniqueName="[Range].[Cum laude].[All]" dimensionUniqueName="[Range]" displayFolder="" count="0" memberValueDatatype="130" unbalanced="0"/>
    <cacheHierarchy uniqueName="[Range].[Immatrikuleeritud]" caption="Immatrikuleeritud" attribute="1" time="1" defaultMemberUniqueName="[Range].[Immatrikuleeritud].[All]" allUniqueName="[Range].[Immatrikuleeritud].[All]" dimensionUniqueName="[Range]" displayFolder="" count="0" memberValueDatatype="7" unbalanced="0"/>
    <cacheHierarchy uniqueName="[Range].[Lõpetanud]" caption="Lõpetanud" attribute="1" defaultMemberUniqueName="[Range].[Lõpetanud].[All]" allUniqueName="[Range].[Lõpetanud].[All]" dimensionUniqueName="[Range]" displayFolder="" count="0" memberValueDatatype="130" unbalanced="0"/>
    <cacheHierarchy uniqueName="[Range].[Käskkirja kinnitamise kp]" caption="Käskkirja kinnitamise kp" attribute="1" time="1" defaultMemberUniqueName="[Range].[Käskkirja kinnitamise kp].[All]" allUniqueName="[Range].[Käskkirja kinnitamise kp].[All]" dimensionUniqueName="[Range]" displayFolder="" count="0" memberValueDatatype="7" unbalanced="0"/>
    <cacheHierarchy uniqueName="[Range].[Käskkirja liik]" caption="Käskkirja liik" attribute="1" defaultMemberUniqueName="[Range].[Käskkirja liik].[All]" allUniqueName="[Range].[Käskkirja liik].[All]" dimensionUniqueName="[Range]" displayFolder="" count="2" memberValueDatatype="130" unbalanced="0">
      <fieldsUsage count="2">
        <fieldUsage x="-1"/>
        <fieldUsage x="4"/>
      </fieldsUsage>
    </cacheHierarchy>
    <cacheHierarchy uniqueName="[Range].[Käskkirja põhjus]" caption="Käskkirja põhjus" attribute="1" defaultMemberUniqueName="[Range].[Käskkirja põhjus].[All]" allUniqueName="[Range].[Käskkirja põhjus].[All]" dimensionUniqueName="[Range]" displayFolder="" count="0" memberValueDatatype="130" unbalanced="0"/>
    <cacheHierarchy uniqueName="[Range].[Õpperühm]" caption="Õpperühm" attribute="1" defaultMemberUniqueName="[Range].[Õpperühm].[All]" allUniqueName="[Range].[Õpperühm].[All]" dimensionUniqueName="[Range]" displayFolder="" count="2" memberValueDatatype="130" unbalanced="0">
      <fieldsUsage count="2">
        <fieldUsage x="-1"/>
        <fieldUsage x="3"/>
      </fieldsUsage>
    </cacheHierarchy>
    <cacheHierarchy uniqueName="[Range].[Õppija staatus]" caption="Õppija staatus" attribute="1" defaultMemberUniqueName="[Range].[Õppija staatus].[All]" allUniqueName="[Range].[Õppija staatus].[All]" dimensionUniqueName="[Range]" displayFolder="" count="2" memberValueDatatype="130" unbalanced="0">
      <fieldsUsage count="2">
        <fieldUsage x="-1"/>
        <fieldUsage x="5"/>
      </fieldsUsage>
    </cacheHierarchy>
    <cacheHierarchy uniqueName="[Range].[Nominaalaja lõpp]" caption="Nominaalaja lõpp" attribute="1" time="1" defaultMemberUniqueName="[Range].[Nominaalaja lõpp].[All]" allUniqueName="[Range].[Nominaalaja lõpp].[All]" dimensionUniqueName="[Range]" displayFolder="" count="0" memberValueDatatype="7" unbalanced="0"/>
    <cacheHierarchy uniqueName="[Range].[Õppevorm]" caption="Õppevorm" attribute="1" defaultMemberUniqueName="[Range].[Õppevorm].[All]" allUniqueName="[Range].[Õppevorm].[All]" dimensionUniqueName="[Range]" displayFolder="" count="0" memberValueDatatype="130" unbalanced="0"/>
    <cacheHierarchy uniqueName="[Range].[Koormus]" caption="Koormus" attribute="1" defaultMemberUniqueName="[Range].[Koormus].[All]" allUniqueName="[Range].[Koormus].[All]" dimensionUniqueName="[Range]" displayFolder="" count="0" memberValueDatatype="130" unbalanced="0"/>
    <cacheHierarchy uniqueName="[Range].[Struktuuriüksus]" caption="Struktuuriüksus" attribute="1" defaultMemberUniqueName="[Range].[Struktuuriüksus].[All]" allUniqueName="[Range].[Struktuuriüksus].[All]" dimensionUniqueName="[Range]" displayFolder="" count="0" memberValueDatatype="130" unbalanced="0"/>
    <cacheHierarchy uniqueName="[Range].[Õppekava]" caption="Õppekava" attribute="1" defaultMemberUniqueName="[Range].[Õppekava].[All]" allUniqueName="[Range].[Õppekava].[All]" dimensionUniqueName="[Range]" displayFolder="" count="2" memberValueDatatype="130" unbalanced="0">
      <fieldsUsage count="2">
        <fieldUsage x="-1"/>
        <fieldUsage x="1"/>
      </fieldsUsage>
    </cacheHierarchy>
    <cacheHierarchy uniqueName="[Range].[Õppekava EHIS kood]" caption="Õppekava EHIS kood" attribute="1" defaultMemberUniqueName="[Range].[Õppekava EHIS kood].[All]" allUniqueName="[Range].[Õppekava EHIS kood].[All]" dimensionUniqueName="[Range]" displayFolder="" count="0" memberValueDatatype="20" unbalanced="0"/>
    <cacheHierarchy uniqueName="[Range].[Õppetase]" caption="Õppetase" attribute="1" defaultMemberUniqueName="[Range].[Õppetase].[All]" allUniqueName="[Range].[Õppetase].[All]" dimensionUniqueName="[Range]" displayFolder="" count="0" memberValueDatatype="130" unbalanced="0"/>
    <cacheHierarchy uniqueName="[Range].[Spetsialiseerumine]" caption="Spetsialiseerumine" attribute="1" defaultMemberUniqueName="[Range].[Spetsialiseerumine].[All]" allUniqueName="[Range].[Spetsialiseerumine].[All]" dimensionUniqueName="[Range]" displayFolder="" count="0" memberValueDatatype="130" unbalanced="0"/>
    <cacheHierarchy uniqueName="[Range].[Õppeaasta]" caption="Õppeaasta" attribute="1" defaultMemberUniqueName="[Range].[Õppeaasta].[All]" allUniqueName="[Range].[Õppeaasta].[All]" dimensionUniqueName="[Range]" displayFolder="" count="0" memberValueDatatype="20" unbalanced="0"/>
    <cacheHierarchy uniqueName="[Range].[Rahastamine]" caption="Rahastamine" attribute="1" defaultMemberUniqueName="[Range].[Rahastamine].[All]" allUniqueName="[Range].[Rahastamine].[All]" dimensionUniqueName="[Range]" displayFolder="" count="0" memberValueDatatype="130" unbalanced="0"/>
    <cacheHierarchy uniqueName="[Range].[Õppekeel]" caption="Õppekeel" attribute="1" defaultMemberUniqueName="[Range].[Õppekeel].[All]" allUniqueName="[Range].[Õppekeel].[All]" dimensionUniqueName="[Range]" displayFolder="" count="0" memberValueDatatype="130" unbalanced="0"/>
    <cacheHierarchy uniqueName="[Range].[Õppekava täitmise protsent %]" caption="Õppekava täitmise protsent %" attribute="1" defaultMemberUniqueName="[Range].[Õppekava täitmise protsent %].[All]" allUniqueName="[Range].[Õppekava täitmise protsent %].[All]" dimensionUniqueName="[Range]" displayFolder="" count="0" memberValueDatatype="130" unbalanced="0"/>
    <cacheHierarchy uniqueName="[Range].[Õppijal on erivajadus]" caption="Õppijal on erivajadus" attribute="1" defaultMemberUniqueName="[Range].[Õppijal on erivajadus].[All]" allUniqueName="[Range].[Õppijal on erivajadus].[All]" dimensionUniqueName="[Range]" displayFolder="" count="0" memberValueDatatype="130" unbalanced="0"/>
    <cacheHierarchy uniqueName="[Range].[Erivajaduse täpsustus]" caption="Erivajaduse täpsustus" attribute="1" defaultMemberUniqueName="[Range].[Erivajaduse täpsustus].[All]" allUniqueName="[Range].[Erivajaduse täpsustus].[All]" dimensionUniqueName="[Range]" displayFolder="" count="0" memberValueDatatype="130" unbalanced="0"/>
    <cacheHierarchy uniqueName="[Range].[Õpipoisi ettevõte]" caption="Õpipoisi ettevõte" attribute="1" defaultMemberUniqueName="[Range].[Õpipoisi ettevõte].[All]" allUniqueName="[Range].[Õpipoisi ettevõte].[All]" dimensionUniqueName="[Range]" displayFolder="" count="0" memberValueDatatype="130" unbalanced="0"/>
    <cacheHierarchy uniqueName="[Range].[Ainepunkte kokku]" caption="Ainepunkte kokku" attribute="1" defaultMemberUniqueName="[Range].[Ainepunkte kokku].[All]" allUniqueName="[Range].[Ainepunkte kokku].[All]" dimensionUniqueName="[Range]" displayFolder="" count="0" memberValueDatatype="20" unbalanced="0"/>
    <cacheHierarchy uniqueName="[Range].[Ainepunkte perioodis]" caption="Ainepunkte perioodis" attribute="1" defaultMemberUniqueName="[Range].[Ainepunkte perioodis].[All]" allUniqueName="[Range].[Ainepunkte perioodis].[All]" dimensionUniqueName="[Range]" displayFolder="" count="0" memberValueDatatype="20" unbalanced="0"/>
    <cacheHierarchy uniqueName="[Range].[Kaalutud keskmine kokku]" caption="Kaalutud keskmine kokku" attribute="1" defaultMemberUniqueName="[Range].[Kaalutud keskmine kokku].[All]" allUniqueName="[Range].[Kaalutud keskmine kokku].[All]" dimensionUniqueName="[Range]" displayFolder="" count="0" memberValueDatatype="130" unbalanced="0"/>
    <cacheHierarchy uniqueName="[Range].[Kaalutud keskmine hinne perioodis]" caption="Kaalutud keskmine hinne perioodis" attribute="1" defaultMemberUniqueName="[Range].[Kaalutud keskmine hinne perioodis].[All]" allUniqueName="[Range].[Kaalutud keskmine hinne perioodis].[All]" dimensionUniqueName="[Range]" displayFolder="" count="0" memberValueDatatype="130" unbalanced="0"/>
    <cacheHierarchy uniqueName="[Range].[Keskmine kokku]" caption="Keskmine kokku" attribute="1" defaultMemberUniqueName="[Range].[Keskmine kokku].[All]" allUniqueName="[Range].[Keskmine kokku].[All]" dimensionUniqueName="[Range]" displayFolder="" count="0" memberValueDatatype="130" unbalanced="0"/>
    <cacheHierarchy uniqueName="[Range].[Keskmine hinne perioodis]" caption="Keskmine hinne perioodis" attribute="1" defaultMemberUniqueName="[Range].[Keskmine hinne perioodis].[All]" allUniqueName="[Range].[Keskmine hinne perioodis].[All]" dimensionUniqueName="[Range]" displayFolder="" count="0" memberValueDatatype="130" unbalanced="0"/>
    <cacheHierarchy uniqueName="[Range].[Võlad kokku]" caption="Võlad kokku" attribute="1" defaultMemberUniqueName="[Range].[Võlad kokku].[All]" allUniqueName="[Range].[Võlad kokku].[All]" dimensionUniqueName="[Range]" displayFolder="" count="0" memberValueDatatype="20" unbalanced="0"/>
    <cacheHierarchy uniqueName="[Range].[Võlad perioodis]" caption="Võlad perioodis" attribute="1" defaultMemberUniqueName="[Range].[Võlad perioodis].[All]" allUniqueName="[Range].[Võlad perioodis].[All]" dimensionUniqueName="[Range]" displayFolder="" count="0" memberValueDatatype="20" unbalanced="0"/>
    <cacheHierarchy uniqueName="[Range].[Võlapunktid kokku EAP]" caption="Võlapunktid kokku EAP" attribute="1" defaultMemberUniqueName="[Range].[Võlapunktid kokku EAP].[All]" allUniqueName="[Range].[Võlapunktid kokku EAP].[All]" dimensionUniqueName="[Range]" displayFolder="" count="0" memberValueDatatype="20" unbalanced="0"/>
    <cacheHierarchy uniqueName="[Range].[Võlapunktid perioodis EAP]" caption="Võlapunktid perioodis EAP" attribute="1" defaultMemberUniqueName="[Range].[Võlapunktid perioodis EAP].[All]" allUniqueName="[Range].[Võlapunktid perioodis EAP].[All]" dimensionUniqueName="[Range]" displayFolder="" count="0" memberValueDatatype="20" unbalanced="0"/>
    <cacheHierarchy uniqueName="[Range].[Deklareeritud ainepunkte perioodis]" caption="Deklareeritud ainepunkte perioodis" attribute="1" defaultMemberUniqueName="[Range].[Deklareeritud ainepunkte perioodis].[All]" allUniqueName="[Range].[Deklareeritud ainepunkte perioodis].[All]" dimensionUniqueName="[Range]" displayFolder="" count="0" memberValueDatatype="20" unbalanced="0"/>
    <cacheHierarchy uniqueName="[Range].[VÕTA maht]" caption="VÕTA maht" attribute="1" defaultMemberUniqueName="[Range].[VÕTA maht].[All]" allUniqueName="[Range].[VÕTA maht].[All]" dimensionUniqueName="[Range]" displayFolder="" count="0" memberValueDatatype="20" unbalanced="0"/>
    <cacheHierarchy uniqueName="[Range].[Aktiivne sooritus aines]" caption="Aktiivne sooritus aines" attribute="1" defaultMemberUniqueName="[Range].[Aktiivne sooritus aines].[All]" allUniqueName="[Range].[Aktiivne sooritus aines].[All]" dimensionUniqueName="[Range]" displayFolder="" count="0" memberValueDatatype="130" unbalanced="0"/>
    <cacheHierarchy uniqueName="[Range].[Õppeaine]" caption="Õppeaine" attribute="1" defaultMemberUniqueName="[Range].[Õppeaine].[All]" allUniqueName="[Range].[Õppeaine].[All]" dimensionUniqueName="[Range]" displayFolder="" count="2" memberValueDatatype="130" unbalanced="0">
      <fieldsUsage count="2">
        <fieldUsage x="-1"/>
        <fieldUsage x="2"/>
      </fieldsUsage>
    </cacheHierarchy>
    <cacheHierarchy uniqueName="[Range].[Deklareeritud õppeaine]" caption="Deklareeritud õppeaine" attribute="1" defaultMemberUniqueName="[Range].[Deklareeritud õppeaine].[All]" allUniqueName="[Range].[Deklareeritud õppeaine].[All]" dimensionUniqueName="[Range]" displayFolder="" count="0" memberValueDatatype="130" unbalanced="0"/>
    <cacheHierarchy uniqueName="[Range].[Deklaratsiooni kinnitus perioodis]" caption="Deklaratsiooni kinnitus perioodis" attribute="1" time="1" defaultMemberUniqueName="[Range].[Deklaratsiooni kinnitus perioodis].[All]" allUniqueName="[Range].[Deklaratsiooni kinnitus perioodis].[All]" dimensionUniqueName="[Range]" displayFolder="" count="0" memberValueDatatype="7" unbalanced="0"/>
    <cacheHierarchy uniqueName="[Range].[EAP]" caption="EAP" attribute="1" defaultMemberUniqueName="[Range].[EAP].[All]" allUniqueName="[Range].[EAP].[All]" dimensionUniqueName="[Range]" displayFolder="" count="0" memberValueDatatype="20" unbalanced="0"/>
    <cacheHierarchy uniqueName="[Range].[hindamisviis]" caption="hindamisviis" attribute="1" defaultMemberUniqueName="[Range].[hindamisviis].[All]" allUniqueName="[Range].[hindamisviis].[All]" dimensionUniqueName="[Range]" displayFolder="" count="0" memberValueDatatype="130" unbalanced="0"/>
    <cacheHierarchy uniqueName="[Range].[Sooritus_arvuna]" caption="Sooritus_arvuna" attribute="1" defaultMemberUniqueName="[Range].[Sooritus_arvuna].[All]" allUniqueName="[Range].[Sooritus_arvuna].[All]" dimensionUniqueName="[Range]" displayFolder="" count="0" memberValueDatatype="130" unbalanced="0"/>
    <cacheHierarchy uniqueName="[Range].[EAP_sooritus_eristav]" caption="EAP_sooritus_eristav" attribute="1" defaultMemberUniqueName="[Range].[EAP_sooritus_eristav].[All]" allUniqueName="[Range].[EAP_sooritus_eristav].[All]" dimensionUniqueName="[Range]" displayFolder="" count="0" memberValueDatatype="130" unbalanced="0"/>
    <cacheHierarchy uniqueName="[Range].[EAP_eristav]" caption="EAP_eristav" attribute="1" defaultMemberUniqueName="[Range].[EAP_eristav].[All]" allUniqueName="[Range].[EAP_eristav].[All]" dimensionUniqueName="[Range]" displayFolder="" count="0" memberValueDatatype="20" unbalanced="0"/>
    <cacheHierarchy uniqueName="[Range].[v]" caption="v" attribute="1" defaultMemberUniqueName="[Range].[v].[All]" allUniqueName="[Range].[v].[All]" dimensionUniqueName="[Range]" displayFolder="" count="0" memberValueDatatype="130" unbalanced="0"/>
    <cacheHierarchy uniqueName="[Range].[v 2]" caption="v 2" attribute="1" defaultMemberUniqueName="[Range].[v 2].[All]" allUniqueName="[Range].[v 2].[All]" dimensionUniqueName="[Range]" displayFolder="" count="0" memberValueDatatype="130" unbalanced="0"/>
    <cacheHierarchy uniqueName="[Range].[v 3]" caption="v 3" attribute="1" defaultMemberUniqueName="[Range].[v 3].[All]" allUniqueName="[Range].[v 3].[All]" dimensionUniqueName="[Range]" displayFolder="" count="0" memberValueDatatype="130" unbalanced="0"/>
    <cacheHierarchy uniqueName="[Range].[Immatrikuleeritud (Year)]" caption="Immatrikuleeritud (Year)" attribute="1" defaultMemberUniqueName="[Range].[Immatrikuleeritud (Year)].[All]" allUniqueName="[Range].[Immatrikuleeritud (Year)].[All]" dimensionUniqueName="[Range]" displayFolder="" count="0" memberValueDatatype="130" unbalanced="0"/>
    <cacheHierarchy uniqueName="[Range].[Immatrikuleeritud (Quarter)]" caption="Immatrikuleeritud (Quarter)" attribute="1" defaultMemberUniqueName="[Range].[Immatrikuleeritud (Quarter)].[All]" allUniqueName="[Range].[Immatrikuleeritud (Quarter)].[All]" dimensionUniqueName="[Range]" displayFolder="" count="0" memberValueDatatype="130" unbalanced="0"/>
    <cacheHierarchy uniqueName="[Range].[Immatrikuleeritud (Month)]" caption="Immatrikuleeritud (Month)" attribute="1" defaultMemberUniqueName="[Range].[Immatrikuleeritud (Month)].[All]" allUniqueName="[Range].[Immatrikuleeritud (Month)].[All]" dimensionUniqueName="[Range]" displayFolder="" count="0" memberValueDatatype="130" unbalanced="0"/>
    <cacheHierarchy uniqueName="[Range].[Deklaratsiooni kinnitus perioodis (Year)]" caption="Deklaratsiooni kinnitus perioodis (Year)" attribute="1" defaultMemberUniqueName="[Range].[Deklaratsiooni kinnitus perioodis (Year)].[All]" allUniqueName="[Range].[Deklaratsiooni kinnitus perioodis (Year)].[All]" dimensionUniqueName="[Range]" displayFolder="" count="0" memberValueDatatype="130" unbalanced="0"/>
    <cacheHierarchy uniqueName="[Range].[Deklaratsiooni kinnitus perioodis (Quarter)]" caption="Deklaratsiooni kinnitus perioodis (Quarter)" attribute="1" defaultMemberUniqueName="[Range].[Deklaratsiooni kinnitus perioodis (Quarter)].[All]" allUniqueName="[Range].[Deklaratsiooni kinnitus perioodis (Quarter)].[All]" dimensionUniqueName="[Range]" displayFolder="" count="0" memberValueDatatype="130" unbalanced="0"/>
    <cacheHierarchy uniqueName="[Range].[Deklaratsiooni kinnitus perioodis (Month)]" caption="Deklaratsiooni kinnitus perioodis (Month)" attribute="1" defaultMemberUniqueName="[Range].[Deklaratsiooni kinnitus perioodis (Month)].[All]" allUniqueName="[Range].[Deklaratsiooni kinnitus perioodis (Month)].[All]" dimensionUniqueName="[Range]" displayFolder="" count="0" memberValueDatatype="130" unbalanced="0"/>
    <cacheHierarchy uniqueName="[Range].[Deklaratsiooni kinnitus perioodis (Month Index)]" caption="Deklaratsiooni kinnitus perioodis (Month Index)" attribute="1" defaultMemberUniqueName="[Range].[Deklaratsiooni kinnitus perioodis (Month Index)].[All]" allUniqueName="[Range].[Deklaratsiooni kinnitus perioodis (Month Index)].[All]" dimensionUniqueName="[Range]" displayFolder="" count="0" memberValueDatatype="20" unbalanced="0" hidden="1"/>
    <cacheHierarchy uniqueName="[Range].[Immatrikuleeritud (Month Index)]" caption="Immatrikuleeritud (Month Index)" attribute="1" defaultMemberUniqueName="[Range].[Immatrikuleeritud (Month Index)].[All]" allUniqueName="[Range].[Immatrikuleeritud (Month Index)].[All]" dimensionUniqueName="[Range]" displayFolder="" count="0" memberValueDatatype="20" unbalanced="0" hidden="1"/>
    <cacheHierarchy uniqueName="[Measures].[Sum of isikukood]" caption="Sum of isikukood" measure="1" displayFolder="" measureGroup="Range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isikukood]" caption="Distinct Count of isikukood" measure="1" displayFolder="" measureGroup="Range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isikukood]" caption="Count of isikukood" measure="1" displayFolder="" measureGroup="Range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matrikli_nr]" caption="Count of matrikli_nr" measure="1" displayFolder="" measureGroup="Range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matrikli_nr]" caption="Distinct Count of matrikli_nr" measure="1" displayFolder="" measureGroup="Range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r" refreshedDate="45930.456947800929" backgroundQuery="1" createdVersion="8" refreshedVersion="8" minRefreshableVersion="3" recordCount="0" supportSubquery="1" supportAdvancedDrill="1" xr:uid="{B12C63DC-6FC4-48D7-B4DC-036C373348C9}">
  <cacheSource type="external" connectionId="2"/>
  <cacheFields count="5">
    <cacheField name="[Measures].[Distinct Count of matrikli_nr]" caption="Distinct Count of matrikli_nr" numFmtId="0" hierarchy="68" level="32767"/>
    <cacheField name="[Range].[Õppekava].[Õppekava]" caption="Õppekava" numFmtId="0" hierarchy="21" level="1">
      <sharedItems count="7">
        <s v="Farmatseut"/>
        <s v="Hambatehnik"/>
        <s v="Optometrist"/>
        <s v="Tegevusterapeut"/>
        <s v="Terviseteadus"/>
        <s v="Õde"/>
        <s v="Ämmaemand"/>
      </sharedItems>
    </cacheField>
    <cacheField name="[Range].[Õppeaine].[Õppeaine]" caption="Õppeaine" numFmtId="0" hierarchy="45" level="1">
      <sharedItems containsSemiMixedTypes="0" containsNonDate="0" containsString="0"/>
    </cacheField>
    <cacheField name="[Range].[Õpperühm].[Õpperühm]" caption="Õpperühm" numFmtId="0" hierarchy="15" level="1">
      <sharedItems count="10">
        <s v="20kevad_FA"/>
        <s v="21sügis_FA"/>
        <s v="21sügis_HT"/>
        <s v="22kevad_OP"/>
        <s v="20kevad_TT"/>
        <s v="21sügis_TT"/>
        <s v="22sügis_Tteadus"/>
        <s v="21kevad_Õde"/>
        <s v="21sügis_Õde"/>
        <s v="22kevad_Ämm"/>
      </sharedItems>
    </cacheField>
    <cacheField name="[Range].[Käskkirja liik].[Käskkirja liik]" caption="Käskkirja liik" numFmtId="0" hierarchy="13" level="1">
      <sharedItems count="1">
        <s v="Eksmatrikuleerimine"/>
      </sharedItems>
    </cacheField>
  </cacheFields>
  <cacheHierarchies count="71">
    <cacheHierarchy uniqueName="[Range].[matrikli_nr]" caption="matrikli_nr" attribute="1" defaultMemberUniqueName="[Range].[matrikli_nr].[All]" allUniqueName="[Range].[matrikli_nr].[All]" dimensionUniqueName="[Range]" displayFolder="" count="0" memberValueDatatype="130" unbalanced="0"/>
    <cacheHierarchy uniqueName="[Range].[eesnimi]" caption="eesnimi" attribute="1" defaultMemberUniqueName="[Range].[eesnimi].[All]" allUniqueName="[Range].[eesnimi].[All]" dimensionUniqueName="[Range]" displayFolder="" count="0" memberValueDatatype="130" unbalanced="0"/>
    <cacheHierarchy uniqueName="[Range].[perenimi]" caption="perenimi" attribute="1" defaultMemberUniqueName="[Range].[perenimi].[All]" allUniqueName="[Range].[perenimi].[All]" dimensionUniqueName="[Range]" displayFolder="" count="0" memberValueDatatype="130" unbalanced="0"/>
    <cacheHierarchy uniqueName="[Range].[täisnimi]" caption="täisnimi" attribute="1" defaultMemberUniqueName="[Range].[täisnimi].[All]" allUniqueName="[Range].[täisnimi].[All]" dimensionUniqueName="[Range]" displayFolder="" count="0" memberValueDatatype="130" unbalanced="0"/>
    <cacheHierarchy uniqueName="[Range].[isikukood]" caption="isikukood" attribute="1" defaultMemberUniqueName="[Range].[isikukood].[All]" allUniqueName="[Range].[isikukood].[All]" dimensionUniqueName="[Range]" displayFolder="" count="0" memberValueDatatype="5" unbalanced="0"/>
    <cacheHierarchy uniqueName="[Range].[Sugu]" caption="Sugu" attribute="1" defaultMemberUniqueName="[Range].[Sugu].[All]" allUniqueName="[Range].[Sugu].[All]" dimensionUniqueName="[Range]" displayFolder="" count="0" memberValueDatatype="130" unbalanced="0"/>
    <cacheHierarchy uniqueName="[Range].[Eelnev haridus]" caption="Eelnev haridus" attribute="1" defaultMemberUniqueName="[Range].[Eelnev haridus].[All]" allUniqueName="[Range].[Eelnev haridus].[All]" dimensionUniqueName="[Range]" displayFolder="" count="0" memberValueDatatype="130" unbalanced="0"/>
    <cacheHierarchy uniqueName="[Range].[Külalisõppija]" caption="Külalisõppija" attribute="1" defaultMemberUniqueName="[Range].[Külalisõppija].[All]" allUniqueName="[Range].[Külalisõppija].[All]" dimensionUniqueName="[Range]" displayFolder="" count="0" memberValueDatatype="130" unbalanced="0"/>
    <cacheHierarchy uniqueName="[Range].[Välisõppija]" caption="Välisõppija" attribute="1" defaultMemberUniqueName="[Range].[Välisõppija].[All]" allUniqueName="[Range].[Välisõppija].[All]" dimensionUniqueName="[Range]" displayFolder="" count="0" memberValueDatatype="130" unbalanced="0"/>
    <cacheHierarchy uniqueName="[Range].[Cum laude]" caption="Cum laude" attribute="1" defaultMemberUniqueName="[Range].[Cum laude].[All]" allUniqueName="[Range].[Cum laude].[All]" dimensionUniqueName="[Range]" displayFolder="" count="0" memberValueDatatype="130" unbalanced="0"/>
    <cacheHierarchy uniqueName="[Range].[Immatrikuleeritud]" caption="Immatrikuleeritud" attribute="1" time="1" defaultMemberUniqueName="[Range].[Immatrikuleeritud].[All]" allUniqueName="[Range].[Immatrikuleeritud].[All]" dimensionUniqueName="[Range]" displayFolder="" count="0" memberValueDatatype="7" unbalanced="0"/>
    <cacheHierarchy uniqueName="[Range].[Lõpetanud]" caption="Lõpetanud" attribute="1" defaultMemberUniqueName="[Range].[Lõpetanud].[All]" allUniqueName="[Range].[Lõpetanud].[All]" dimensionUniqueName="[Range]" displayFolder="" count="0" memberValueDatatype="130" unbalanced="0"/>
    <cacheHierarchy uniqueName="[Range].[Käskkirja kinnitamise kp]" caption="Käskkirja kinnitamise kp" attribute="1" time="1" defaultMemberUniqueName="[Range].[Käskkirja kinnitamise kp].[All]" allUniqueName="[Range].[Käskkirja kinnitamise kp].[All]" dimensionUniqueName="[Range]" displayFolder="" count="0" memberValueDatatype="7" unbalanced="0"/>
    <cacheHierarchy uniqueName="[Range].[Käskkirja liik]" caption="Käskkirja liik" attribute="1" defaultMemberUniqueName="[Range].[Käskkirja liik].[All]" allUniqueName="[Range].[Käskkirja liik].[All]" dimensionUniqueName="[Range]" displayFolder="" count="2" memberValueDatatype="130" unbalanced="0">
      <fieldsUsage count="2">
        <fieldUsage x="-1"/>
        <fieldUsage x="4"/>
      </fieldsUsage>
    </cacheHierarchy>
    <cacheHierarchy uniqueName="[Range].[Käskkirja põhjus]" caption="Käskkirja põhjus" attribute="1" defaultMemberUniqueName="[Range].[Käskkirja põhjus].[All]" allUniqueName="[Range].[Käskkirja põhjus].[All]" dimensionUniqueName="[Range]" displayFolder="" count="0" memberValueDatatype="130" unbalanced="0"/>
    <cacheHierarchy uniqueName="[Range].[Õpperühm]" caption="Õpperühm" attribute="1" defaultMemberUniqueName="[Range].[Õpperühm].[All]" allUniqueName="[Range].[Õpperühm].[All]" dimensionUniqueName="[Range]" displayFolder="" count="2" memberValueDatatype="130" unbalanced="0">
      <fieldsUsage count="2">
        <fieldUsage x="-1"/>
        <fieldUsage x="3"/>
      </fieldsUsage>
    </cacheHierarchy>
    <cacheHierarchy uniqueName="[Range].[Õppija staatus]" caption="Õppija staatus" attribute="1" defaultMemberUniqueName="[Range].[Õppija staatus].[All]" allUniqueName="[Range].[Õppija staatus].[All]" dimensionUniqueName="[Range]" displayFolder="" count="0" memberValueDatatype="130" unbalanced="0"/>
    <cacheHierarchy uniqueName="[Range].[Nominaalaja lõpp]" caption="Nominaalaja lõpp" attribute="1" time="1" defaultMemberUniqueName="[Range].[Nominaalaja lõpp].[All]" allUniqueName="[Range].[Nominaalaja lõpp].[All]" dimensionUniqueName="[Range]" displayFolder="" count="0" memberValueDatatype="7" unbalanced="0"/>
    <cacheHierarchy uniqueName="[Range].[Õppevorm]" caption="Õppevorm" attribute="1" defaultMemberUniqueName="[Range].[Õppevorm].[All]" allUniqueName="[Range].[Õppevorm].[All]" dimensionUniqueName="[Range]" displayFolder="" count="0" memberValueDatatype="130" unbalanced="0"/>
    <cacheHierarchy uniqueName="[Range].[Koormus]" caption="Koormus" attribute="1" defaultMemberUniqueName="[Range].[Koormus].[All]" allUniqueName="[Range].[Koormus].[All]" dimensionUniqueName="[Range]" displayFolder="" count="0" memberValueDatatype="130" unbalanced="0"/>
    <cacheHierarchy uniqueName="[Range].[Struktuuriüksus]" caption="Struktuuriüksus" attribute="1" defaultMemberUniqueName="[Range].[Struktuuriüksus].[All]" allUniqueName="[Range].[Struktuuriüksus].[All]" dimensionUniqueName="[Range]" displayFolder="" count="0" memberValueDatatype="130" unbalanced="0"/>
    <cacheHierarchy uniqueName="[Range].[Õppekava]" caption="Õppekava" attribute="1" defaultMemberUniqueName="[Range].[Õppekava].[All]" allUniqueName="[Range].[Õppekava].[All]" dimensionUniqueName="[Range]" displayFolder="" count="2" memberValueDatatype="130" unbalanced="0">
      <fieldsUsage count="2">
        <fieldUsage x="-1"/>
        <fieldUsage x="1"/>
      </fieldsUsage>
    </cacheHierarchy>
    <cacheHierarchy uniqueName="[Range].[Õppekava EHIS kood]" caption="Õppekava EHIS kood" attribute="1" defaultMemberUniqueName="[Range].[Õppekava EHIS kood].[All]" allUniqueName="[Range].[Õppekava EHIS kood].[All]" dimensionUniqueName="[Range]" displayFolder="" count="0" memberValueDatatype="20" unbalanced="0"/>
    <cacheHierarchy uniqueName="[Range].[Õppetase]" caption="Õppetase" attribute="1" defaultMemberUniqueName="[Range].[Õppetase].[All]" allUniqueName="[Range].[Õppetase].[All]" dimensionUniqueName="[Range]" displayFolder="" count="0" memberValueDatatype="130" unbalanced="0"/>
    <cacheHierarchy uniqueName="[Range].[Spetsialiseerumine]" caption="Spetsialiseerumine" attribute="1" defaultMemberUniqueName="[Range].[Spetsialiseerumine].[All]" allUniqueName="[Range].[Spetsialiseerumine].[All]" dimensionUniqueName="[Range]" displayFolder="" count="0" memberValueDatatype="130" unbalanced="0"/>
    <cacheHierarchy uniqueName="[Range].[Õppeaasta]" caption="Õppeaasta" attribute="1" defaultMemberUniqueName="[Range].[Õppeaasta].[All]" allUniqueName="[Range].[Õppeaasta].[All]" dimensionUniqueName="[Range]" displayFolder="" count="0" memberValueDatatype="20" unbalanced="0"/>
    <cacheHierarchy uniqueName="[Range].[Rahastamine]" caption="Rahastamine" attribute="1" defaultMemberUniqueName="[Range].[Rahastamine].[All]" allUniqueName="[Range].[Rahastamine].[All]" dimensionUniqueName="[Range]" displayFolder="" count="0" memberValueDatatype="130" unbalanced="0"/>
    <cacheHierarchy uniqueName="[Range].[Õppekeel]" caption="Õppekeel" attribute="1" defaultMemberUniqueName="[Range].[Õppekeel].[All]" allUniqueName="[Range].[Õppekeel].[All]" dimensionUniqueName="[Range]" displayFolder="" count="0" memberValueDatatype="130" unbalanced="0"/>
    <cacheHierarchy uniqueName="[Range].[Õppekava täitmise protsent %]" caption="Õppekava täitmise protsent %" attribute="1" defaultMemberUniqueName="[Range].[Õppekava täitmise protsent %].[All]" allUniqueName="[Range].[Õppekava täitmise protsent %].[All]" dimensionUniqueName="[Range]" displayFolder="" count="0" memberValueDatatype="130" unbalanced="0"/>
    <cacheHierarchy uniqueName="[Range].[Õppijal on erivajadus]" caption="Õppijal on erivajadus" attribute="1" defaultMemberUniqueName="[Range].[Õppijal on erivajadus].[All]" allUniqueName="[Range].[Õppijal on erivajadus].[All]" dimensionUniqueName="[Range]" displayFolder="" count="0" memberValueDatatype="130" unbalanced="0"/>
    <cacheHierarchy uniqueName="[Range].[Erivajaduse täpsustus]" caption="Erivajaduse täpsustus" attribute="1" defaultMemberUniqueName="[Range].[Erivajaduse täpsustus].[All]" allUniqueName="[Range].[Erivajaduse täpsustus].[All]" dimensionUniqueName="[Range]" displayFolder="" count="0" memberValueDatatype="130" unbalanced="0"/>
    <cacheHierarchy uniqueName="[Range].[Õpipoisi ettevõte]" caption="Õpipoisi ettevõte" attribute="1" defaultMemberUniqueName="[Range].[Õpipoisi ettevõte].[All]" allUniqueName="[Range].[Õpipoisi ettevõte].[All]" dimensionUniqueName="[Range]" displayFolder="" count="0" memberValueDatatype="130" unbalanced="0"/>
    <cacheHierarchy uniqueName="[Range].[Ainepunkte kokku]" caption="Ainepunkte kokku" attribute="1" defaultMemberUniqueName="[Range].[Ainepunkte kokku].[All]" allUniqueName="[Range].[Ainepunkte kokku].[All]" dimensionUniqueName="[Range]" displayFolder="" count="0" memberValueDatatype="20" unbalanced="0"/>
    <cacheHierarchy uniqueName="[Range].[Ainepunkte perioodis]" caption="Ainepunkte perioodis" attribute="1" defaultMemberUniqueName="[Range].[Ainepunkte perioodis].[All]" allUniqueName="[Range].[Ainepunkte perioodis].[All]" dimensionUniqueName="[Range]" displayFolder="" count="0" memberValueDatatype="20" unbalanced="0"/>
    <cacheHierarchy uniqueName="[Range].[Kaalutud keskmine kokku]" caption="Kaalutud keskmine kokku" attribute="1" defaultMemberUniqueName="[Range].[Kaalutud keskmine kokku].[All]" allUniqueName="[Range].[Kaalutud keskmine kokku].[All]" dimensionUniqueName="[Range]" displayFolder="" count="0" memberValueDatatype="130" unbalanced="0"/>
    <cacheHierarchy uniqueName="[Range].[Kaalutud keskmine hinne perioodis]" caption="Kaalutud keskmine hinne perioodis" attribute="1" defaultMemberUniqueName="[Range].[Kaalutud keskmine hinne perioodis].[All]" allUniqueName="[Range].[Kaalutud keskmine hinne perioodis].[All]" dimensionUniqueName="[Range]" displayFolder="" count="0" memberValueDatatype="130" unbalanced="0"/>
    <cacheHierarchy uniqueName="[Range].[Keskmine kokku]" caption="Keskmine kokku" attribute="1" defaultMemberUniqueName="[Range].[Keskmine kokku].[All]" allUniqueName="[Range].[Keskmine kokku].[All]" dimensionUniqueName="[Range]" displayFolder="" count="0" memberValueDatatype="130" unbalanced="0"/>
    <cacheHierarchy uniqueName="[Range].[Keskmine hinne perioodis]" caption="Keskmine hinne perioodis" attribute="1" defaultMemberUniqueName="[Range].[Keskmine hinne perioodis].[All]" allUniqueName="[Range].[Keskmine hinne perioodis].[All]" dimensionUniqueName="[Range]" displayFolder="" count="0" memberValueDatatype="130" unbalanced="0"/>
    <cacheHierarchy uniqueName="[Range].[Võlad kokku]" caption="Võlad kokku" attribute="1" defaultMemberUniqueName="[Range].[Võlad kokku].[All]" allUniqueName="[Range].[Võlad kokku].[All]" dimensionUniqueName="[Range]" displayFolder="" count="0" memberValueDatatype="20" unbalanced="0"/>
    <cacheHierarchy uniqueName="[Range].[Võlad perioodis]" caption="Võlad perioodis" attribute="1" defaultMemberUniqueName="[Range].[Võlad perioodis].[All]" allUniqueName="[Range].[Võlad perioodis].[All]" dimensionUniqueName="[Range]" displayFolder="" count="0" memberValueDatatype="20" unbalanced="0"/>
    <cacheHierarchy uniqueName="[Range].[Võlapunktid kokku EAP]" caption="Võlapunktid kokku EAP" attribute="1" defaultMemberUniqueName="[Range].[Võlapunktid kokku EAP].[All]" allUniqueName="[Range].[Võlapunktid kokku EAP].[All]" dimensionUniqueName="[Range]" displayFolder="" count="0" memberValueDatatype="20" unbalanced="0"/>
    <cacheHierarchy uniqueName="[Range].[Võlapunktid perioodis EAP]" caption="Võlapunktid perioodis EAP" attribute="1" defaultMemberUniqueName="[Range].[Võlapunktid perioodis EAP].[All]" allUniqueName="[Range].[Võlapunktid perioodis EAP].[All]" dimensionUniqueName="[Range]" displayFolder="" count="0" memberValueDatatype="20" unbalanced="0"/>
    <cacheHierarchy uniqueName="[Range].[Deklareeritud ainepunkte perioodis]" caption="Deklareeritud ainepunkte perioodis" attribute="1" defaultMemberUniqueName="[Range].[Deklareeritud ainepunkte perioodis].[All]" allUniqueName="[Range].[Deklareeritud ainepunkte perioodis].[All]" dimensionUniqueName="[Range]" displayFolder="" count="0" memberValueDatatype="20" unbalanced="0"/>
    <cacheHierarchy uniqueName="[Range].[VÕTA maht]" caption="VÕTA maht" attribute="1" defaultMemberUniqueName="[Range].[VÕTA maht].[All]" allUniqueName="[Range].[VÕTA maht].[All]" dimensionUniqueName="[Range]" displayFolder="" count="0" memberValueDatatype="20" unbalanced="0"/>
    <cacheHierarchy uniqueName="[Range].[Aktiivne sooritus aines]" caption="Aktiivne sooritus aines" attribute="1" defaultMemberUniqueName="[Range].[Aktiivne sooritus aines].[All]" allUniqueName="[Range].[Aktiivne sooritus aines].[All]" dimensionUniqueName="[Range]" displayFolder="" count="0" memberValueDatatype="130" unbalanced="0"/>
    <cacheHierarchy uniqueName="[Range].[Õppeaine]" caption="Õppeaine" attribute="1" defaultMemberUniqueName="[Range].[Õppeaine].[All]" allUniqueName="[Range].[Õppeaine].[All]" dimensionUniqueName="[Range]" displayFolder="" count="2" memberValueDatatype="130" unbalanced="0">
      <fieldsUsage count="2">
        <fieldUsage x="-1"/>
        <fieldUsage x="2"/>
      </fieldsUsage>
    </cacheHierarchy>
    <cacheHierarchy uniqueName="[Range].[Deklareeritud õppeaine]" caption="Deklareeritud õppeaine" attribute="1" defaultMemberUniqueName="[Range].[Deklareeritud õppeaine].[All]" allUniqueName="[Range].[Deklareeritud õppeaine].[All]" dimensionUniqueName="[Range]" displayFolder="" count="0" memberValueDatatype="130" unbalanced="0"/>
    <cacheHierarchy uniqueName="[Range].[Deklaratsiooni kinnitus perioodis]" caption="Deklaratsiooni kinnitus perioodis" attribute="1" time="1" defaultMemberUniqueName="[Range].[Deklaratsiooni kinnitus perioodis].[All]" allUniqueName="[Range].[Deklaratsiooni kinnitus perioodis].[All]" dimensionUniqueName="[Range]" displayFolder="" count="0" memberValueDatatype="7" unbalanced="0"/>
    <cacheHierarchy uniqueName="[Range].[EAP]" caption="EAP" attribute="1" defaultMemberUniqueName="[Range].[EAP].[All]" allUniqueName="[Range].[EAP].[All]" dimensionUniqueName="[Range]" displayFolder="" count="0" memberValueDatatype="20" unbalanced="0"/>
    <cacheHierarchy uniqueName="[Range].[hindamisviis]" caption="hindamisviis" attribute="1" defaultMemberUniqueName="[Range].[hindamisviis].[All]" allUniqueName="[Range].[hindamisviis].[All]" dimensionUniqueName="[Range]" displayFolder="" count="0" memberValueDatatype="130" unbalanced="0"/>
    <cacheHierarchy uniqueName="[Range].[Sooritus_arvuna]" caption="Sooritus_arvuna" attribute="1" defaultMemberUniqueName="[Range].[Sooritus_arvuna].[All]" allUniqueName="[Range].[Sooritus_arvuna].[All]" dimensionUniqueName="[Range]" displayFolder="" count="0" memberValueDatatype="130" unbalanced="0"/>
    <cacheHierarchy uniqueName="[Range].[EAP_sooritus_eristav]" caption="EAP_sooritus_eristav" attribute="1" defaultMemberUniqueName="[Range].[EAP_sooritus_eristav].[All]" allUniqueName="[Range].[EAP_sooritus_eristav].[All]" dimensionUniqueName="[Range]" displayFolder="" count="0" memberValueDatatype="130" unbalanced="0"/>
    <cacheHierarchy uniqueName="[Range].[EAP_eristav]" caption="EAP_eristav" attribute="1" defaultMemberUniqueName="[Range].[EAP_eristav].[All]" allUniqueName="[Range].[EAP_eristav].[All]" dimensionUniqueName="[Range]" displayFolder="" count="0" memberValueDatatype="20" unbalanced="0"/>
    <cacheHierarchy uniqueName="[Range].[v]" caption="v" attribute="1" defaultMemberUniqueName="[Range].[v].[All]" allUniqueName="[Range].[v].[All]" dimensionUniqueName="[Range]" displayFolder="" count="0" memberValueDatatype="130" unbalanced="0"/>
    <cacheHierarchy uniqueName="[Range].[v 2]" caption="v 2" attribute="1" defaultMemberUniqueName="[Range].[v 2].[All]" allUniqueName="[Range].[v 2].[All]" dimensionUniqueName="[Range]" displayFolder="" count="0" memberValueDatatype="130" unbalanced="0"/>
    <cacheHierarchy uniqueName="[Range].[v 3]" caption="v 3" attribute="1" defaultMemberUniqueName="[Range].[v 3].[All]" allUniqueName="[Range].[v 3].[All]" dimensionUniqueName="[Range]" displayFolder="" count="0" memberValueDatatype="130" unbalanced="0"/>
    <cacheHierarchy uniqueName="[Range].[Immatrikuleeritud (Year)]" caption="Immatrikuleeritud (Year)" attribute="1" defaultMemberUniqueName="[Range].[Immatrikuleeritud (Year)].[All]" allUniqueName="[Range].[Immatrikuleeritud (Year)].[All]" dimensionUniqueName="[Range]" displayFolder="" count="0" memberValueDatatype="130" unbalanced="0"/>
    <cacheHierarchy uniqueName="[Range].[Immatrikuleeritud (Quarter)]" caption="Immatrikuleeritud (Quarter)" attribute="1" defaultMemberUniqueName="[Range].[Immatrikuleeritud (Quarter)].[All]" allUniqueName="[Range].[Immatrikuleeritud (Quarter)].[All]" dimensionUniqueName="[Range]" displayFolder="" count="0" memberValueDatatype="130" unbalanced="0"/>
    <cacheHierarchy uniqueName="[Range].[Immatrikuleeritud (Month)]" caption="Immatrikuleeritud (Month)" attribute="1" defaultMemberUniqueName="[Range].[Immatrikuleeritud (Month)].[All]" allUniqueName="[Range].[Immatrikuleeritud (Month)].[All]" dimensionUniqueName="[Range]" displayFolder="" count="0" memberValueDatatype="130" unbalanced="0"/>
    <cacheHierarchy uniqueName="[Range].[Deklaratsiooni kinnitus perioodis (Year)]" caption="Deklaratsiooni kinnitus perioodis (Year)" attribute="1" defaultMemberUniqueName="[Range].[Deklaratsiooni kinnitus perioodis (Year)].[All]" allUniqueName="[Range].[Deklaratsiooni kinnitus perioodis (Year)].[All]" dimensionUniqueName="[Range]" displayFolder="" count="0" memberValueDatatype="130" unbalanced="0"/>
    <cacheHierarchy uniqueName="[Range].[Deklaratsiooni kinnitus perioodis (Quarter)]" caption="Deklaratsiooni kinnitus perioodis (Quarter)" attribute="1" defaultMemberUniqueName="[Range].[Deklaratsiooni kinnitus perioodis (Quarter)].[All]" allUniqueName="[Range].[Deklaratsiooni kinnitus perioodis (Quarter)].[All]" dimensionUniqueName="[Range]" displayFolder="" count="0" memberValueDatatype="130" unbalanced="0"/>
    <cacheHierarchy uniqueName="[Range].[Deklaratsiooni kinnitus perioodis (Month)]" caption="Deklaratsiooni kinnitus perioodis (Month)" attribute="1" defaultMemberUniqueName="[Range].[Deklaratsiooni kinnitus perioodis (Month)].[All]" allUniqueName="[Range].[Deklaratsiooni kinnitus perioodis (Month)].[All]" dimensionUniqueName="[Range]" displayFolder="" count="0" memberValueDatatype="130" unbalanced="0"/>
    <cacheHierarchy uniqueName="[Range].[Deklaratsiooni kinnitus perioodis (Month Index)]" caption="Deklaratsiooni kinnitus perioodis (Month Index)" attribute="1" defaultMemberUniqueName="[Range].[Deklaratsiooni kinnitus perioodis (Month Index)].[All]" allUniqueName="[Range].[Deklaratsiooni kinnitus perioodis (Month Index)].[All]" dimensionUniqueName="[Range]" displayFolder="" count="0" memberValueDatatype="20" unbalanced="0" hidden="1"/>
    <cacheHierarchy uniqueName="[Range].[Immatrikuleeritud (Month Index)]" caption="Immatrikuleeritud (Month Index)" attribute="1" defaultMemberUniqueName="[Range].[Immatrikuleeritud (Month Index)].[All]" allUniqueName="[Range].[Immatrikuleeritud (Month Index)].[All]" dimensionUniqueName="[Range]" displayFolder="" count="0" memberValueDatatype="20" unbalanced="0" hidden="1"/>
    <cacheHierarchy uniqueName="[Measures].[Sum of isikukood]" caption="Sum of isikukood" measure="1" displayFolder="" measureGroup="Range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isikukood]" caption="Distinct Count of isikukood" measure="1" displayFolder="" measureGroup="Range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isikukood]" caption="Count of isikukood" measure="1" displayFolder="" measureGroup="Range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matrikli_nr]" caption="Count of matrikli_nr" measure="1" displayFolder="" measureGroup="Range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matrikli_nr]" caption="Distinct Count of matrikli_nr" measure="1" displayFolder="" measureGroup="Range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r" refreshedDate="45930.456949537038" backgroundQuery="1" createdVersion="8" refreshedVersion="8" minRefreshableVersion="3" recordCount="0" supportSubquery="1" supportAdvancedDrill="1" xr:uid="{07F48F14-6BAC-4738-8B63-FC012A866FB4}">
  <cacheSource type="external" connectionId="2"/>
  <cacheFields count="6">
    <cacheField name="[Range].[Õppekava].[Õppekava]" caption="Õppekava" numFmtId="0" hierarchy="21" level="1">
      <sharedItems count="9">
        <s v="Assistant Pharmacist"/>
        <s v="Farmatseut"/>
        <s v="Hambatehnik"/>
        <s v="Optometrist"/>
        <s v="Tegevusterapeut"/>
        <s v="Tervisedendus"/>
        <s v="Terviseteadus"/>
        <s v="Õde"/>
        <s v="Ämmaemand"/>
      </sharedItems>
    </cacheField>
    <cacheField name="[Measures].[Distinct Count of isikukood]" caption="Distinct Count of isikukood" numFmtId="0" hierarchy="65" level="32767"/>
    <cacheField name="[Measures].[Count of isikukood]" caption="Count of isikukood" numFmtId="0" hierarchy="66" level="32767"/>
    <cacheField name="[Range].[Õppeaasta].[Õppeaasta]" caption="Õppeaasta" numFmtId="0" hierarchy="25" level="1">
      <sharedItems containsSemiMixedTypes="0" containsNonDate="0" containsString="0"/>
    </cacheField>
    <cacheField name="[Range].[Õpperühm].[Õpperühm]" caption="Õpperühm" numFmtId="0" hierarchy="15" level="1">
      <sharedItems count="37">
        <s v="20kevad_AP"/>
        <s v="20kevad_FA"/>
        <s v="20kevad_HT"/>
        <s v="20kevad_OP"/>
        <s v="20kevad_TE"/>
        <s v="20kevad_TT"/>
        <s v="20kevad_Tteadus"/>
        <s v="20kevad_Õde"/>
        <s v="20kevad_Ämm"/>
        <s v="20sügis_HT"/>
        <s v="20sügis_TT"/>
        <s v="20sügis_Õde"/>
        <s v="20sügis_Ämm"/>
        <s v="21kevad_Õde"/>
        <s v="21sügis_AP"/>
        <s v="21sügis_FA"/>
        <s v="21sügis_HT"/>
        <s v="21sügis_OP"/>
        <s v="21sügis_TE"/>
        <s v="21sügis_TT"/>
        <s v="21sügis_Tteadus"/>
        <s v="21sügis_Õde"/>
        <s v="21sügis_Ämm"/>
        <s v="22kevad_AP"/>
        <s v="22kevad_FA"/>
        <s v="22kevad_OP"/>
        <s v="22kevad_TE"/>
        <s v="22kevad_TT"/>
        <s v="22kevad_Tteadus"/>
        <s v="22kevad_Õde"/>
        <s v="22kevad_Ämm"/>
        <s v="22sügis_Tteadus"/>
        <s v="22sügis_Õde"/>
        <s v="23sügis_FA"/>
        <s v="24sügis_TE"/>
        <s v="24sügis_TT"/>
        <s v="25sügis_Ämm"/>
      </sharedItems>
    </cacheField>
    <cacheField name="[Range].[Spetsialiseerumine].[Spetsialiseerumine]" caption="Spetsialiseerumine" numFmtId="0" hierarchy="24" level="1">
      <sharedItems containsBlank="1" count="6">
        <s v="NULL"/>
        <s v="Intensiivõendus"/>
        <s v="Kliiniline õendus"/>
        <s v="Terviseõendus"/>
        <s v="Vaimse tervise õendus"/>
        <m/>
      </sharedItems>
    </cacheField>
  </cacheFields>
  <cacheHierarchies count="71">
    <cacheHierarchy uniqueName="[Range].[matrikli_nr]" caption="matrikli_nr" attribute="1" defaultMemberUniqueName="[Range].[matrikli_nr].[All]" allUniqueName="[Range].[matrikli_nr].[All]" dimensionUniqueName="[Range]" displayFolder="" count="0" memberValueDatatype="130" unbalanced="0"/>
    <cacheHierarchy uniqueName="[Range].[eesnimi]" caption="eesnimi" attribute="1" defaultMemberUniqueName="[Range].[eesnimi].[All]" allUniqueName="[Range].[eesnimi].[All]" dimensionUniqueName="[Range]" displayFolder="" count="0" memberValueDatatype="130" unbalanced="0"/>
    <cacheHierarchy uniqueName="[Range].[perenimi]" caption="perenimi" attribute="1" defaultMemberUniqueName="[Range].[perenimi].[All]" allUniqueName="[Range].[perenimi].[All]" dimensionUniqueName="[Range]" displayFolder="" count="0" memberValueDatatype="130" unbalanced="0"/>
    <cacheHierarchy uniqueName="[Range].[täisnimi]" caption="täisnimi" attribute="1" defaultMemberUniqueName="[Range].[täisnimi].[All]" allUniqueName="[Range].[täisnimi].[All]" dimensionUniqueName="[Range]" displayFolder="" count="0" memberValueDatatype="130" unbalanced="0"/>
    <cacheHierarchy uniqueName="[Range].[isikukood]" caption="isikukood" attribute="1" defaultMemberUniqueName="[Range].[isikukood].[All]" allUniqueName="[Range].[isikukood].[All]" dimensionUniqueName="[Range]" displayFolder="" count="0" memberValueDatatype="5" unbalanced="0"/>
    <cacheHierarchy uniqueName="[Range].[Sugu]" caption="Sugu" attribute="1" defaultMemberUniqueName="[Range].[Sugu].[All]" allUniqueName="[Range].[Sugu].[All]" dimensionUniqueName="[Range]" displayFolder="" count="0" memberValueDatatype="130" unbalanced="0"/>
    <cacheHierarchy uniqueName="[Range].[Eelnev haridus]" caption="Eelnev haridus" attribute="1" defaultMemberUniqueName="[Range].[Eelnev haridus].[All]" allUniqueName="[Range].[Eelnev haridus].[All]" dimensionUniqueName="[Range]" displayFolder="" count="0" memberValueDatatype="130" unbalanced="0"/>
    <cacheHierarchy uniqueName="[Range].[Külalisõppija]" caption="Külalisõppija" attribute="1" defaultMemberUniqueName="[Range].[Külalisõppija].[All]" allUniqueName="[Range].[Külalisõppija].[All]" dimensionUniqueName="[Range]" displayFolder="" count="0" memberValueDatatype="130" unbalanced="0"/>
    <cacheHierarchy uniqueName="[Range].[Välisõppija]" caption="Välisõppija" attribute="1" defaultMemberUniqueName="[Range].[Välisõppija].[All]" allUniqueName="[Range].[Välisõppija].[All]" dimensionUniqueName="[Range]" displayFolder="" count="0" memberValueDatatype="130" unbalanced="0"/>
    <cacheHierarchy uniqueName="[Range].[Cum laude]" caption="Cum laude" attribute="1" defaultMemberUniqueName="[Range].[Cum laude].[All]" allUniqueName="[Range].[Cum laude].[All]" dimensionUniqueName="[Range]" displayFolder="" count="0" memberValueDatatype="130" unbalanced="0"/>
    <cacheHierarchy uniqueName="[Range].[Immatrikuleeritud]" caption="Immatrikuleeritud" attribute="1" time="1" defaultMemberUniqueName="[Range].[Immatrikuleeritud].[All]" allUniqueName="[Range].[Immatrikuleeritud].[All]" dimensionUniqueName="[Range]" displayFolder="" count="0" memberValueDatatype="7" unbalanced="0"/>
    <cacheHierarchy uniqueName="[Range].[Lõpetanud]" caption="Lõpetanud" attribute="1" defaultMemberUniqueName="[Range].[Lõpetanud].[All]" allUniqueName="[Range].[Lõpetanud].[All]" dimensionUniqueName="[Range]" displayFolder="" count="0" memberValueDatatype="130" unbalanced="0"/>
    <cacheHierarchy uniqueName="[Range].[Käskkirja kinnitamise kp]" caption="Käskkirja kinnitamise kp" attribute="1" time="1" defaultMemberUniqueName="[Range].[Käskkirja kinnitamise kp].[All]" allUniqueName="[Range].[Käskkirja kinnitamise kp].[All]" dimensionUniqueName="[Range]" displayFolder="" count="0" memberValueDatatype="7" unbalanced="0"/>
    <cacheHierarchy uniqueName="[Range].[Käskkirja liik]" caption="Käskkirja liik" attribute="1" defaultMemberUniqueName="[Range].[Käskkirja liik].[All]" allUniqueName="[Range].[Käskkirja liik].[All]" dimensionUniqueName="[Range]" displayFolder="" count="0" memberValueDatatype="130" unbalanced="0"/>
    <cacheHierarchy uniqueName="[Range].[Käskkirja põhjus]" caption="Käskkirja põhjus" attribute="1" defaultMemberUniqueName="[Range].[Käskkirja põhjus].[All]" allUniqueName="[Range].[Käskkirja põhjus].[All]" dimensionUniqueName="[Range]" displayFolder="" count="0" memberValueDatatype="130" unbalanced="0"/>
    <cacheHierarchy uniqueName="[Range].[Õpperühm]" caption="Õpperühm" attribute="1" defaultMemberUniqueName="[Range].[Õpperühm].[All]" allUniqueName="[Range].[Õpperühm].[All]" dimensionUniqueName="[Range]" displayFolder="" count="2" memberValueDatatype="130" unbalanced="0">
      <fieldsUsage count="2">
        <fieldUsage x="-1"/>
        <fieldUsage x="4"/>
      </fieldsUsage>
    </cacheHierarchy>
    <cacheHierarchy uniqueName="[Range].[Õppija staatus]" caption="Õppija staatus" attribute="1" defaultMemberUniqueName="[Range].[Õppija staatus].[All]" allUniqueName="[Range].[Õppija staatus].[All]" dimensionUniqueName="[Range]" displayFolder="" count="0" memberValueDatatype="130" unbalanced="0"/>
    <cacheHierarchy uniqueName="[Range].[Nominaalaja lõpp]" caption="Nominaalaja lõpp" attribute="1" time="1" defaultMemberUniqueName="[Range].[Nominaalaja lõpp].[All]" allUniqueName="[Range].[Nominaalaja lõpp].[All]" dimensionUniqueName="[Range]" displayFolder="" count="0" memberValueDatatype="7" unbalanced="0"/>
    <cacheHierarchy uniqueName="[Range].[Õppevorm]" caption="Õppevorm" attribute="1" defaultMemberUniqueName="[Range].[Õppevorm].[All]" allUniqueName="[Range].[Õppevorm].[All]" dimensionUniqueName="[Range]" displayFolder="" count="0" memberValueDatatype="130" unbalanced="0"/>
    <cacheHierarchy uniqueName="[Range].[Koormus]" caption="Koormus" attribute="1" defaultMemberUniqueName="[Range].[Koormus].[All]" allUniqueName="[Range].[Koormus].[All]" dimensionUniqueName="[Range]" displayFolder="" count="0" memberValueDatatype="130" unbalanced="0"/>
    <cacheHierarchy uniqueName="[Range].[Struktuuriüksus]" caption="Struktuuriüksus" attribute="1" defaultMemberUniqueName="[Range].[Struktuuriüksus].[All]" allUniqueName="[Range].[Struktuuriüksus].[All]" dimensionUniqueName="[Range]" displayFolder="" count="0" memberValueDatatype="130" unbalanced="0"/>
    <cacheHierarchy uniqueName="[Range].[Õppekava]" caption="Õppekava" attribute="1" defaultMemberUniqueName="[Range].[Õppekava].[All]" allUniqueName="[Range].[Õppekava].[All]" dimensionUniqueName="[Range]" displayFolder="" count="2" memberValueDatatype="130" unbalanced="0">
      <fieldsUsage count="2">
        <fieldUsage x="-1"/>
        <fieldUsage x="0"/>
      </fieldsUsage>
    </cacheHierarchy>
    <cacheHierarchy uniqueName="[Range].[Õppekava EHIS kood]" caption="Õppekava EHIS kood" attribute="1" defaultMemberUniqueName="[Range].[Õppekava EHIS kood].[All]" allUniqueName="[Range].[Õppekava EHIS kood].[All]" dimensionUniqueName="[Range]" displayFolder="" count="0" memberValueDatatype="20" unbalanced="0"/>
    <cacheHierarchy uniqueName="[Range].[Õppetase]" caption="Õppetase" attribute="1" defaultMemberUniqueName="[Range].[Õppetase].[All]" allUniqueName="[Range].[Õppetase].[All]" dimensionUniqueName="[Range]" displayFolder="" count="0" memberValueDatatype="130" unbalanced="0"/>
    <cacheHierarchy uniqueName="[Range].[Spetsialiseerumine]" caption="Spetsialiseerumine" attribute="1" defaultMemberUniqueName="[Range].[Spetsialiseerumine].[All]" allUniqueName="[Range].[Spetsialiseerumine].[All]" dimensionUniqueName="[Range]" displayFolder="" count="2" memberValueDatatype="130" unbalanced="0">
      <fieldsUsage count="2">
        <fieldUsage x="-1"/>
        <fieldUsage x="5"/>
      </fieldsUsage>
    </cacheHierarchy>
    <cacheHierarchy uniqueName="[Range].[Õppeaasta]" caption="Õppeaasta" attribute="1" defaultMemberUniqueName="[Range].[Õppeaasta].[All]" allUniqueName="[Range].[Õppeaasta].[All]" dimensionUniqueName="[Range]" displayFolder="" count="2" memberValueDatatype="20" unbalanced="0">
      <fieldsUsage count="2">
        <fieldUsage x="-1"/>
        <fieldUsage x="3"/>
      </fieldsUsage>
    </cacheHierarchy>
    <cacheHierarchy uniqueName="[Range].[Rahastamine]" caption="Rahastamine" attribute="1" defaultMemberUniqueName="[Range].[Rahastamine].[All]" allUniqueName="[Range].[Rahastamine].[All]" dimensionUniqueName="[Range]" displayFolder="" count="0" memberValueDatatype="130" unbalanced="0"/>
    <cacheHierarchy uniqueName="[Range].[Õppekeel]" caption="Õppekeel" attribute="1" defaultMemberUniqueName="[Range].[Õppekeel].[All]" allUniqueName="[Range].[Õppekeel].[All]" dimensionUniqueName="[Range]" displayFolder="" count="0" memberValueDatatype="130" unbalanced="0"/>
    <cacheHierarchy uniqueName="[Range].[Õppekava täitmise protsent %]" caption="Õppekava täitmise protsent %" attribute="1" defaultMemberUniqueName="[Range].[Õppekava täitmise protsent %].[All]" allUniqueName="[Range].[Õppekava täitmise protsent %].[All]" dimensionUniqueName="[Range]" displayFolder="" count="0" memberValueDatatype="130" unbalanced="0"/>
    <cacheHierarchy uniqueName="[Range].[Õppijal on erivajadus]" caption="Õppijal on erivajadus" attribute="1" defaultMemberUniqueName="[Range].[Õppijal on erivajadus].[All]" allUniqueName="[Range].[Õppijal on erivajadus].[All]" dimensionUniqueName="[Range]" displayFolder="" count="0" memberValueDatatype="130" unbalanced="0"/>
    <cacheHierarchy uniqueName="[Range].[Erivajaduse täpsustus]" caption="Erivajaduse täpsustus" attribute="1" defaultMemberUniqueName="[Range].[Erivajaduse täpsustus].[All]" allUniqueName="[Range].[Erivajaduse täpsustus].[All]" dimensionUniqueName="[Range]" displayFolder="" count="0" memberValueDatatype="130" unbalanced="0"/>
    <cacheHierarchy uniqueName="[Range].[Õpipoisi ettevõte]" caption="Õpipoisi ettevõte" attribute="1" defaultMemberUniqueName="[Range].[Õpipoisi ettevõte].[All]" allUniqueName="[Range].[Õpipoisi ettevõte].[All]" dimensionUniqueName="[Range]" displayFolder="" count="0" memberValueDatatype="130" unbalanced="0"/>
    <cacheHierarchy uniqueName="[Range].[Ainepunkte kokku]" caption="Ainepunkte kokku" attribute="1" defaultMemberUniqueName="[Range].[Ainepunkte kokku].[All]" allUniqueName="[Range].[Ainepunkte kokku].[All]" dimensionUniqueName="[Range]" displayFolder="" count="0" memberValueDatatype="20" unbalanced="0"/>
    <cacheHierarchy uniqueName="[Range].[Ainepunkte perioodis]" caption="Ainepunkte perioodis" attribute="1" defaultMemberUniqueName="[Range].[Ainepunkte perioodis].[All]" allUniqueName="[Range].[Ainepunkte perioodis].[All]" dimensionUniqueName="[Range]" displayFolder="" count="0" memberValueDatatype="20" unbalanced="0"/>
    <cacheHierarchy uniqueName="[Range].[Kaalutud keskmine kokku]" caption="Kaalutud keskmine kokku" attribute="1" defaultMemberUniqueName="[Range].[Kaalutud keskmine kokku].[All]" allUniqueName="[Range].[Kaalutud keskmine kokku].[All]" dimensionUniqueName="[Range]" displayFolder="" count="0" memberValueDatatype="130" unbalanced="0"/>
    <cacheHierarchy uniqueName="[Range].[Kaalutud keskmine hinne perioodis]" caption="Kaalutud keskmine hinne perioodis" attribute="1" defaultMemberUniqueName="[Range].[Kaalutud keskmine hinne perioodis].[All]" allUniqueName="[Range].[Kaalutud keskmine hinne perioodis].[All]" dimensionUniqueName="[Range]" displayFolder="" count="0" memberValueDatatype="130" unbalanced="0"/>
    <cacheHierarchy uniqueName="[Range].[Keskmine kokku]" caption="Keskmine kokku" attribute="1" defaultMemberUniqueName="[Range].[Keskmine kokku].[All]" allUniqueName="[Range].[Keskmine kokku].[All]" dimensionUniqueName="[Range]" displayFolder="" count="0" memberValueDatatype="130" unbalanced="0"/>
    <cacheHierarchy uniqueName="[Range].[Keskmine hinne perioodis]" caption="Keskmine hinne perioodis" attribute="1" defaultMemberUniqueName="[Range].[Keskmine hinne perioodis].[All]" allUniqueName="[Range].[Keskmine hinne perioodis].[All]" dimensionUniqueName="[Range]" displayFolder="" count="0" memberValueDatatype="130" unbalanced="0"/>
    <cacheHierarchy uniqueName="[Range].[Võlad kokku]" caption="Võlad kokku" attribute="1" defaultMemberUniqueName="[Range].[Võlad kokku].[All]" allUniqueName="[Range].[Võlad kokku].[All]" dimensionUniqueName="[Range]" displayFolder="" count="0" memberValueDatatype="20" unbalanced="0"/>
    <cacheHierarchy uniqueName="[Range].[Võlad perioodis]" caption="Võlad perioodis" attribute="1" defaultMemberUniqueName="[Range].[Võlad perioodis].[All]" allUniqueName="[Range].[Võlad perioodis].[All]" dimensionUniqueName="[Range]" displayFolder="" count="0" memberValueDatatype="20" unbalanced="0"/>
    <cacheHierarchy uniqueName="[Range].[Võlapunktid kokku EAP]" caption="Võlapunktid kokku EAP" attribute="1" defaultMemberUniqueName="[Range].[Võlapunktid kokku EAP].[All]" allUniqueName="[Range].[Võlapunktid kokku EAP].[All]" dimensionUniqueName="[Range]" displayFolder="" count="0" memberValueDatatype="20" unbalanced="0"/>
    <cacheHierarchy uniqueName="[Range].[Võlapunktid perioodis EAP]" caption="Võlapunktid perioodis EAP" attribute="1" defaultMemberUniqueName="[Range].[Võlapunktid perioodis EAP].[All]" allUniqueName="[Range].[Võlapunktid perioodis EAP].[All]" dimensionUniqueName="[Range]" displayFolder="" count="0" memberValueDatatype="20" unbalanced="0"/>
    <cacheHierarchy uniqueName="[Range].[Deklareeritud ainepunkte perioodis]" caption="Deklareeritud ainepunkte perioodis" attribute="1" defaultMemberUniqueName="[Range].[Deklareeritud ainepunkte perioodis].[All]" allUniqueName="[Range].[Deklareeritud ainepunkte perioodis].[All]" dimensionUniqueName="[Range]" displayFolder="" count="0" memberValueDatatype="20" unbalanced="0"/>
    <cacheHierarchy uniqueName="[Range].[VÕTA maht]" caption="VÕTA maht" attribute="1" defaultMemberUniqueName="[Range].[VÕTA maht].[All]" allUniqueName="[Range].[VÕTA maht].[All]" dimensionUniqueName="[Range]" displayFolder="" count="0" memberValueDatatype="20" unbalanced="0"/>
    <cacheHierarchy uniqueName="[Range].[Aktiivne sooritus aines]" caption="Aktiivne sooritus aines" attribute="1" defaultMemberUniqueName="[Range].[Aktiivne sooritus aines].[All]" allUniqueName="[Range].[Aktiivne sooritus aines].[All]" dimensionUniqueName="[Range]" displayFolder="" count="0" memberValueDatatype="130" unbalanced="0"/>
    <cacheHierarchy uniqueName="[Range].[Õppeaine]" caption="Õppeaine" attribute="1" defaultMemberUniqueName="[Range].[Õppeaine].[All]" allUniqueName="[Range].[Õppeaine].[All]" dimensionUniqueName="[Range]" displayFolder="" count="0" memberValueDatatype="130" unbalanced="0"/>
    <cacheHierarchy uniqueName="[Range].[Deklareeritud õppeaine]" caption="Deklareeritud õppeaine" attribute="1" defaultMemberUniqueName="[Range].[Deklareeritud õppeaine].[All]" allUniqueName="[Range].[Deklareeritud õppeaine].[All]" dimensionUniqueName="[Range]" displayFolder="" count="0" memberValueDatatype="130" unbalanced="0"/>
    <cacheHierarchy uniqueName="[Range].[Deklaratsiooni kinnitus perioodis]" caption="Deklaratsiooni kinnitus perioodis" attribute="1" time="1" defaultMemberUniqueName="[Range].[Deklaratsiooni kinnitus perioodis].[All]" allUniqueName="[Range].[Deklaratsiooni kinnitus perioodis].[All]" dimensionUniqueName="[Range]" displayFolder="" count="0" memberValueDatatype="7" unbalanced="0"/>
    <cacheHierarchy uniqueName="[Range].[EAP]" caption="EAP" attribute="1" defaultMemberUniqueName="[Range].[EAP].[All]" allUniqueName="[Range].[EAP].[All]" dimensionUniqueName="[Range]" displayFolder="" count="0" memberValueDatatype="20" unbalanced="0"/>
    <cacheHierarchy uniqueName="[Range].[hindamisviis]" caption="hindamisviis" attribute="1" defaultMemberUniqueName="[Range].[hindamisviis].[All]" allUniqueName="[Range].[hindamisviis].[All]" dimensionUniqueName="[Range]" displayFolder="" count="0" memberValueDatatype="130" unbalanced="0"/>
    <cacheHierarchy uniqueName="[Range].[Sooritus_arvuna]" caption="Sooritus_arvuna" attribute="1" defaultMemberUniqueName="[Range].[Sooritus_arvuna].[All]" allUniqueName="[Range].[Sooritus_arvuna].[All]" dimensionUniqueName="[Range]" displayFolder="" count="0" memberValueDatatype="130" unbalanced="0"/>
    <cacheHierarchy uniqueName="[Range].[EAP_sooritus_eristav]" caption="EAP_sooritus_eristav" attribute="1" defaultMemberUniqueName="[Range].[EAP_sooritus_eristav].[All]" allUniqueName="[Range].[EAP_sooritus_eristav].[All]" dimensionUniqueName="[Range]" displayFolder="" count="0" memberValueDatatype="130" unbalanced="0"/>
    <cacheHierarchy uniqueName="[Range].[EAP_eristav]" caption="EAP_eristav" attribute="1" defaultMemberUniqueName="[Range].[EAP_eristav].[All]" allUniqueName="[Range].[EAP_eristav].[All]" dimensionUniqueName="[Range]" displayFolder="" count="0" memberValueDatatype="20" unbalanced="0"/>
    <cacheHierarchy uniqueName="[Range].[v]" caption="v" attribute="1" defaultMemberUniqueName="[Range].[v].[All]" allUniqueName="[Range].[v].[All]" dimensionUniqueName="[Range]" displayFolder="" count="0" memberValueDatatype="130" unbalanced="0"/>
    <cacheHierarchy uniqueName="[Range].[v 2]" caption="v 2" attribute="1" defaultMemberUniqueName="[Range].[v 2].[All]" allUniqueName="[Range].[v 2].[All]" dimensionUniqueName="[Range]" displayFolder="" count="0" memberValueDatatype="130" unbalanced="0"/>
    <cacheHierarchy uniqueName="[Range].[v 3]" caption="v 3" attribute="1" defaultMemberUniqueName="[Range].[v 3].[All]" allUniqueName="[Range].[v 3].[All]" dimensionUniqueName="[Range]" displayFolder="" count="0" memberValueDatatype="130" unbalanced="0"/>
    <cacheHierarchy uniqueName="[Range].[Immatrikuleeritud (Year)]" caption="Immatrikuleeritud (Year)" attribute="1" defaultMemberUniqueName="[Range].[Immatrikuleeritud (Year)].[All]" allUniqueName="[Range].[Immatrikuleeritud (Year)].[All]" dimensionUniqueName="[Range]" displayFolder="" count="0" memberValueDatatype="130" unbalanced="0"/>
    <cacheHierarchy uniqueName="[Range].[Immatrikuleeritud (Quarter)]" caption="Immatrikuleeritud (Quarter)" attribute="1" defaultMemberUniqueName="[Range].[Immatrikuleeritud (Quarter)].[All]" allUniqueName="[Range].[Immatrikuleeritud (Quarter)].[All]" dimensionUniqueName="[Range]" displayFolder="" count="0" memberValueDatatype="130" unbalanced="0"/>
    <cacheHierarchy uniqueName="[Range].[Immatrikuleeritud (Month)]" caption="Immatrikuleeritud (Month)" attribute="1" defaultMemberUniqueName="[Range].[Immatrikuleeritud (Month)].[All]" allUniqueName="[Range].[Immatrikuleeritud (Month)].[All]" dimensionUniqueName="[Range]" displayFolder="" count="0" memberValueDatatype="130" unbalanced="0"/>
    <cacheHierarchy uniqueName="[Range].[Deklaratsiooni kinnitus perioodis (Year)]" caption="Deklaratsiooni kinnitus perioodis (Year)" attribute="1" defaultMemberUniqueName="[Range].[Deklaratsiooni kinnitus perioodis (Year)].[All]" allUniqueName="[Range].[Deklaratsiooni kinnitus perioodis (Year)].[All]" dimensionUniqueName="[Range]" displayFolder="" count="0" memberValueDatatype="130" unbalanced="0"/>
    <cacheHierarchy uniqueName="[Range].[Deklaratsiooni kinnitus perioodis (Quarter)]" caption="Deklaratsiooni kinnitus perioodis (Quarter)" attribute="1" defaultMemberUniqueName="[Range].[Deklaratsiooni kinnitus perioodis (Quarter)].[All]" allUniqueName="[Range].[Deklaratsiooni kinnitus perioodis (Quarter)].[All]" dimensionUniqueName="[Range]" displayFolder="" count="0" memberValueDatatype="130" unbalanced="0"/>
    <cacheHierarchy uniqueName="[Range].[Deklaratsiooni kinnitus perioodis (Month)]" caption="Deklaratsiooni kinnitus perioodis (Month)" attribute="1" defaultMemberUniqueName="[Range].[Deklaratsiooni kinnitus perioodis (Month)].[All]" allUniqueName="[Range].[Deklaratsiooni kinnitus perioodis (Month)].[All]" dimensionUniqueName="[Range]" displayFolder="" count="0" memberValueDatatype="130" unbalanced="0"/>
    <cacheHierarchy uniqueName="[Range].[Deklaratsiooni kinnitus perioodis (Month Index)]" caption="Deklaratsiooni kinnitus perioodis (Month Index)" attribute="1" defaultMemberUniqueName="[Range].[Deklaratsiooni kinnitus perioodis (Month Index)].[All]" allUniqueName="[Range].[Deklaratsiooni kinnitus perioodis (Month Index)].[All]" dimensionUniqueName="[Range]" displayFolder="" count="0" memberValueDatatype="20" unbalanced="0" hidden="1"/>
    <cacheHierarchy uniqueName="[Range].[Immatrikuleeritud (Month Index)]" caption="Immatrikuleeritud (Month Index)" attribute="1" defaultMemberUniqueName="[Range].[Immatrikuleeritud (Month Index)].[All]" allUniqueName="[Range].[Immatrikuleeritud (Month Index)].[All]" dimensionUniqueName="[Range]" displayFolder="" count="0" memberValueDatatype="20" unbalanced="0" hidden="1"/>
    <cacheHierarchy uniqueName="[Measures].[Sum of isikukood]" caption="Sum of isikukood" measure="1" displayFolder="" measureGroup="Range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isikukood]" caption="Distinct Count of isikukood" measure="1" displayFolder="" measureGroup="Range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isikukood]" caption="Count of isikukood" measure="1" displayFolder="" measureGroup="Range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matrikli_nr]" caption="Count of matrikli_nr" measure="1" displayFolder="" measureGroup="Range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matrikli_nr]" caption="Distinct Count of matrikli_nr" measure="1" displayFolder="" measureGroup="Range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r" refreshedDate="45930.4569505787" backgroundQuery="1" createdVersion="8" refreshedVersion="8" minRefreshableVersion="3" recordCount="0" supportSubquery="1" supportAdvancedDrill="1" xr:uid="{2D2EF70B-4BD4-4F3E-BB7D-0FEFBB0B3856}">
  <cacheSource type="external" connectionId="2"/>
  <cacheFields count="5">
    <cacheField name="[Measures].[Distinct Count of matrikli_nr]" caption="Distinct Count of matrikli_nr" numFmtId="0" hierarchy="68" level="32767"/>
    <cacheField name="[Range].[Õppekava].[Õppekava]" caption="Õppekava" numFmtId="0" hierarchy="21" level="1">
      <sharedItems count="9">
        <s v="Assistant Pharmacist"/>
        <s v="Farmatseut"/>
        <s v="Hambatehnik"/>
        <s v="Optometrist"/>
        <s v="Tegevusterapeut"/>
        <s v="Tervisedendus"/>
        <s v="Terviseteadus"/>
        <s v="Õde"/>
        <s v="Ämmaemand"/>
      </sharedItems>
    </cacheField>
    <cacheField name="[Range].[Õppeaine].[Õppeaine]" caption="Õppeaine" numFmtId="0" hierarchy="45" level="1">
      <sharedItems containsSemiMixedTypes="0" containsNonDate="0" containsString="0"/>
    </cacheField>
    <cacheField name="[Range].[Õpperühm].[Õpperühm]" caption="Õpperühm" numFmtId="0" hierarchy="15" level="1">
      <sharedItems count="37">
        <s v="20kevad_AP"/>
        <s v="21sügis_AP"/>
        <s v="22kevad_AP"/>
        <s v="20kevad_FA"/>
        <s v="21sügis_FA"/>
        <s v="22kevad_FA"/>
        <s v="23sügis_FA"/>
        <s v="20kevad_HT"/>
        <s v="20sügis_HT"/>
        <s v="21sügis_HT"/>
        <s v="20kevad_OP"/>
        <s v="21sügis_OP"/>
        <s v="22kevad_OP"/>
        <s v="20kevad_TT"/>
        <s v="20sügis_TT"/>
        <s v="21sügis_TT"/>
        <s v="22kevad_TT"/>
        <s v="24sügis_TT"/>
        <s v="20kevad_TE"/>
        <s v="21sügis_TE"/>
        <s v="22kevad_TE"/>
        <s v="24sügis_TE"/>
        <s v="20kevad_Tteadus"/>
        <s v="21sügis_Tteadus"/>
        <s v="22kevad_Tteadus"/>
        <s v="22sügis_Tteadus"/>
        <s v="20kevad_Õde"/>
        <s v="20sügis_Õde"/>
        <s v="21kevad_Õde"/>
        <s v="21sügis_Õde"/>
        <s v="22kevad_Õde"/>
        <s v="22sügis_Õde"/>
        <s v="20kevad_Ämm"/>
        <s v="20sügis_Ämm"/>
        <s v="21sügis_Ämm"/>
        <s v="22kevad_Ämm"/>
        <s v="25sügis_Ämm"/>
      </sharedItems>
    </cacheField>
    <cacheField name="[Range].[Immatrikuleeritud].[Immatrikuleeritud]" caption="Immatrikuleeritud" numFmtId="0" hierarchy="10" level="1">
      <sharedItems containsSemiMixedTypes="0" containsNonDate="0" containsDate="1" containsString="0" minDate="2020-02-01T00:00:00" maxDate="2025-09-02T00:00:00" count="9">
        <d v="2020-02-01T00:00:00"/>
        <d v="2021-09-01T00:00:00"/>
        <d v="2022-02-01T00:00:00"/>
        <d v="2023-09-04T00:00:00"/>
        <d v="2020-09-02T00:00:00"/>
        <d v="2025-09-01T00:00:00"/>
        <d v="2022-08-07T00:00:00"/>
        <d v="2021-02-01T00:00:00"/>
        <d v="2023-01-01T00:00:00"/>
      </sharedItems>
    </cacheField>
  </cacheFields>
  <cacheHierarchies count="71">
    <cacheHierarchy uniqueName="[Range].[matrikli_nr]" caption="matrikli_nr" attribute="1" defaultMemberUniqueName="[Range].[matrikli_nr].[All]" allUniqueName="[Range].[matrikli_nr].[All]" dimensionUniqueName="[Range]" displayFolder="" count="0" memberValueDatatype="130" unbalanced="0"/>
    <cacheHierarchy uniqueName="[Range].[eesnimi]" caption="eesnimi" attribute="1" defaultMemberUniqueName="[Range].[eesnimi].[All]" allUniqueName="[Range].[eesnimi].[All]" dimensionUniqueName="[Range]" displayFolder="" count="0" memberValueDatatype="130" unbalanced="0"/>
    <cacheHierarchy uniqueName="[Range].[perenimi]" caption="perenimi" attribute="1" defaultMemberUniqueName="[Range].[perenimi].[All]" allUniqueName="[Range].[perenimi].[All]" dimensionUniqueName="[Range]" displayFolder="" count="0" memberValueDatatype="130" unbalanced="0"/>
    <cacheHierarchy uniqueName="[Range].[täisnimi]" caption="täisnimi" attribute="1" defaultMemberUniqueName="[Range].[täisnimi].[All]" allUniqueName="[Range].[täisnimi].[All]" dimensionUniqueName="[Range]" displayFolder="" count="0" memberValueDatatype="130" unbalanced="0"/>
    <cacheHierarchy uniqueName="[Range].[isikukood]" caption="isikukood" attribute="1" defaultMemberUniqueName="[Range].[isikukood].[All]" allUniqueName="[Range].[isikukood].[All]" dimensionUniqueName="[Range]" displayFolder="" count="0" memberValueDatatype="5" unbalanced="0"/>
    <cacheHierarchy uniqueName="[Range].[Sugu]" caption="Sugu" attribute="1" defaultMemberUniqueName="[Range].[Sugu].[All]" allUniqueName="[Range].[Sugu].[All]" dimensionUniqueName="[Range]" displayFolder="" count="0" memberValueDatatype="130" unbalanced="0"/>
    <cacheHierarchy uniqueName="[Range].[Eelnev haridus]" caption="Eelnev haridus" attribute="1" defaultMemberUniqueName="[Range].[Eelnev haridus].[All]" allUniqueName="[Range].[Eelnev haridus].[All]" dimensionUniqueName="[Range]" displayFolder="" count="0" memberValueDatatype="130" unbalanced="0"/>
    <cacheHierarchy uniqueName="[Range].[Külalisõppija]" caption="Külalisõppija" attribute="1" defaultMemberUniqueName="[Range].[Külalisõppija].[All]" allUniqueName="[Range].[Külalisõppija].[All]" dimensionUniqueName="[Range]" displayFolder="" count="0" memberValueDatatype="130" unbalanced="0"/>
    <cacheHierarchy uniqueName="[Range].[Välisõppija]" caption="Välisõppija" attribute="1" defaultMemberUniqueName="[Range].[Välisõppija].[All]" allUniqueName="[Range].[Välisõppija].[All]" dimensionUniqueName="[Range]" displayFolder="" count="0" memberValueDatatype="130" unbalanced="0"/>
    <cacheHierarchy uniqueName="[Range].[Cum laude]" caption="Cum laude" attribute="1" defaultMemberUniqueName="[Range].[Cum laude].[All]" allUniqueName="[Range].[Cum laude].[All]" dimensionUniqueName="[Range]" displayFolder="" count="0" memberValueDatatype="130" unbalanced="0"/>
    <cacheHierarchy uniqueName="[Range].[Immatrikuleeritud]" caption="Immatrikuleeritud" attribute="1" time="1" defaultMemberUniqueName="[Range].[Immatrikuleeritud].[All]" allUniqueName="[Range].[Immatrikuleeritud].[All]" dimensionUniqueName="[Range]" displayFolder="" count="2" memberValueDatatype="7" unbalanced="0">
      <fieldsUsage count="2">
        <fieldUsage x="-1"/>
        <fieldUsage x="4"/>
      </fieldsUsage>
    </cacheHierarchy>
    <cacheHierarchy uniqueName="[Range].[Lõpetanud]" caption="Lõpetanud" attribute="1" defaultMemberUniqueName="[Range].[Lõpetanud].[All]" allUniqueName="[Range].[Lõpetanud].[All]" dimensionUniqueName="[Range]" displayFolder="" count="0" memberValueDatatype="130" unbalanced="0"/>
    <cacheHierarchy uniqueName="[Range].[Käskkirja kinnitamise kp]" caption="Käskkirja kinnitamise kp" attribute="1" time="1" defaultMemberUniqueName="[Range].[Käskkirja kinnitamise kp].[All]" allUniqueName="[Range].[Käskkirja kinnitamise kp].[All]" dimensionUniqueName="[Range]" displayFolder="" count="0" memberValueDatatype="7" unbalanced="0"/>
    <cacheHierarchy uniqueName="[Range].[Käskkirja liik]" caption="Käskkirja liik" attribute="1" defaultMemberUniqueName="[Range].[Käskkirja liik].[All]" allUniqueName="[Range].[Käskkirja liik].[All]" dimensionUniqueName="[Range]" displayFolder="" count="0" memberValueDatatype="130" unbalanced="0"/>
    <cacheHierarchy uniqueName="[Range].[Käskkirja põhjus]" caption="Käskkirja põhjus" attribute="1" defaultMemberUniqueName="[Range].[Käskkirja põhjus].[All]" allUniqueName="[Range].[Käskkirja põhjus].[All]" dimensionUniqueName="[Range]" displayFolder="" count="0" memberValueDatatype="130" unbalanced="0"/>
    <cacheHierarchy uniqueName="[Range].[Õpperühm]" caption="Õpperühm" attribute="1" defaultMemberUniqueName="[Range].[Õpperühm].[All]" allUniqueName="[Range].[Õpperühm].[All]" dimensionUniqueName="[Range]" displayFolder="" count="2" memberValueDatatype="130" unbalanced="0">
      <fieldsUsage count="2">
        <fieldUsage x="-1"/>
        <fieldUsage x="3"/>
      </fieldsUsage>
    </cacheHierarchy>
    <cacheHierarchy uniqueName="[Range].[Õppija staatus]" caption="Õppija staatus" attribute="1" defaultMemberUniqueName="[Range].[Õppija staatus].[All]" allUniqueName="[Range].[Õppija staatus].[All]" dimensionUniqueName="[Range]" displayFolder="" count="0" memberValueDatatype="130" unbalanced="0"/>
    <cacheHierarchy uniqueName="[Range].[Nominaalaja lõpp]" caption="Nominaalaja lõpp" attribute="1" time="1" defaultMemberUniqueName="[Range].[Nominaalaja lõpp].[All]" allUniqueName="[Range].[Nominaalaja lõpp].[All]" dimensionUniqueName="[Range]" displayFolder="" count="0" memberValueDatatype="7" unbalanced="0"/>
    <cacheHierarchy uniqueName="[Range].[Õppevorm]" caption="Õppevorm" attribute="1" defaultMemberUniqueName="[Range].[Õppevorm].[All]" allUniqueName="[Range].[Õppevorm].[All]" dimensionUniqueName="[Range]" displayFolder="" count="0" memberValueDatatype="130" unbalanced="0"/>
    <cacheHierarchy uniqueName="[Range].[Koormus]" caption="Koormus" attribute="1" defaultMemberUniqueName="[Range].[Koormus].[All]" allUniqueName="[Range].[Koormus].[All]" dimensionUniqueName="[Range]" displayFolder="" count="0" memberValueDatatype="130" unbalanced="0"/>
    <cacheHierarchy uniqueName="[Range].[Struktuuriüksus]" caption="Struktuuriüksus" attribute="1" defaultMemberUniqueName="[Range].[Struktuuriüksus].[All]" allUniqueName="[Range].[Struktuuriüksus].[All]" dimensionUniqueName="[Range]" displayFolder="" count="0" memberValueDatatype="130" unbalanced="0"/>
    <cacheHierarchy uniqueName="[Range].[Õppekava]" caption="Õppekava" attribute="1" defaultMemberUniqueName="[Range].[Õppekava].[All]" allUniqueName="[Range].[Õppekava].[All]" dimensionUniqueName="[Range]" displayFolder="" count="2" memberValueDatatype="130" unbalanced="0">
      <fieldsUsage count="2">
        <fieldUsage x="-1"/>
        <fieldUsage x="1"/>
      </fieldsUsage>
    </cacheHierarchy>
    <cacheHierarchy uniqueName="[Range].[Õppekava EHIS kood]" caption="Õppekava EHIS kood" attribute="1" defaultMemberUniqueName="[Range].[Õppekava EHIS kood].[All]" allUniqueName="[Range].[Õppekava EHIS kood].[All]" dimensionUniqueName="[Range]" displayFolder="" count="0" memberValueDatatype="20" unbalanced="0"/>
    <cacheHierarchy uniqueName="[Range].[Õppetase]" caption="Õppetase" attribute="1" defaultMemberUniqueName="[Range].[Õppetase].[All]" allUniqueName="[Range].[Õppetase].[All]" dimensionUniqueName="[Range]" displayFolder="" count="0" memberValueDatatype="130" unbalanced="0"/>
    <cacheHierarchy uniqueName="[Range].[Spetsialiseerumine]" caption="Spetsialiseerumine" attribute="1" defaultMemberUniqueName="[Range].[Spetsialiseerumine].[All]" allUniqueName="[Range].[Spetsialiseerumine].[All]" dimensionUniqueName="[Range]" displayFolder="" count="0" memberValueDatatype="130" unbalanced="0"/>
    <cacheHierarchy uniqueName="[Range].[Õppeaasta]" caption="Õppeaasta" attribute="1" defaultMemberUniqueName="[Range].[Õppeaasta].[All]" allUniqueName="[Range].[Õppeaasta].[All]" dimensionUniqueName="[Range]" displayFolder="" count="0" memberValueDatatype="20" unbalanced="0"/>
    <cacheHierarchy uniqueName="[Range].[Rahastamine]" caption="Rahastamine" attribute="1" defaultMemberUniqueName="[Range].[Rahastamine].[All]" allUniqueName="[Range].[Rahastamine].[All]" dimensionUniqueName="[Range]" displayFolder="" count="0" memberValueDatatype="130" unbalanced="0"/>
    <cacheHierarchy uniqueName="[Range].[Õppekeel]" caption="Õppekeel" attribute="1" defaultMemberUniqueName="[Range].[Õppekeel].[All]" allUniqueName="[Range].[Õppekeel].[All]" dimensionUniqueName="[Range]" displayFolder="" count="0" memberValueDatatype="130" unbalanced="0"/>
    <cacheHierarchy uniqueName="[Range].[Õppekava täitmise protsent %]" caption="Õppekava täitmise protsent %" attribute="1" defaultMemberUniqueName="[Range].[Õppekava täitmise protsent %].[All]" allUniqueName="[Range].[Õppekava täitmise protsent %].[All]" dimensionUniqueName="[Range]" displayFolder="" count="0" memberValueDatatype="130" unbalanced="0"/>
    <cacheHierarchy uniqueName="[Range].[Õppijal on erivajadus]" caption="Õppijal on erivajadus" attribute="1" defaultMemberUniqueName="[Range].[Õppijal on erivajadus].[All]" allUniqueName="[Range].[Õppijal on erivajadus].[All]" dimensionUniqueName="[Range]" displayFolder="" count="0" memberValueDatatype="130" unbalanced="0"/>
    <cacheHierarchy uniqueName="[Range].[Erivajaduse täpsustus]" caption="Erivajaduse täpsustus" attribute="1" defaultMemberUniqueName="[Range].[Erivajaduse täpsustus].[All]" allUniqueName="[Range].[Erivajaduse täpsustus].[All]" dimensionUniqueName="[Range]" displayFolder="" count="0" memberValueDatatype="130" unbalanced="0"/>
    <cacheHierarchy uniqueName="[Range].[Õpipoisi ettevõte]" caption="Õpipoisi ettevõte" attribute="1" defaultMemberUniqueName="[Range].[Õpipoisi ettevõte].[All]" allUniqueName="[Range].[Õpipoisi ettevõte].[All]" dimensionUniqueName="[Range]" displayFolder="" count="0" memberValueDatatype="130" unbalanced="0"/>
    <cacheHierarchy uniqueName="[Range].[Ainepunkte kokku]" caption="Ainepunkte kokku" attribute="1" defaultMemberUniqueName="[Range].[Ainepunkte kokku].[All]" allUniqueName="[Range].[Ainepunkte kokku].[All]" dimensionUniqueName="[Range]" displayFolder="" count="0" memberValueDatatype="20" unbalanced="0"/>
    <cacheHierarchy uniqueName="[Range].[Ainepunkte perioodis]" caption="Ainepunkte perioodis" attribute="1" defaultMemberUniqueName="[Range].[Ainepunkte perioodis].[All]" allUniqueName="[Range].[Ainepunkte perioodis].[All]" dimensionUniqueName="[Range]" displayFolder="" count="0" memberValueDatatype="20" unbalanced="0"/>
    <cacheHierarchy uniqueName="[Range].[Kaalutud keskmine kokku]" caption="Kaalutud keskmine kokku" attribute="1" defaultMemberUniqueName="[Range].[Kaalutud keskmine kokku].[All]" allUniqueName="[Range].[Kaalutud keskmine kokku].[All]" dimensionUniqueName="[Range]" displayFolder="" count="0" memberValueDatatype="130" unbalanced="0"/>
    <cacheHierarchy uniqueName="[Range].[Kaalutud keskmine hinne perioodis]" caption="Kaalutud keskmine hinne perioodis" attribute="1" defaultMemberUniqueName="[Range].[Kaalutud keskmine hinne perioodis].[All]" allUniqueName="[Range].[Kaalutud keskmine hinne perioodis].[All]" dimensionUniqueName="[Range]" displayFolder="" count="0" memberValueDatatype="130" unbalanced="0"/>
    <cacheHierarchy uniqueName="[Range].[Keskmine kokku]" caption="Keskmine kokku" attribute="1" defaultMemberUniqueName="[Range].[Keskmine kokku].[All]" allUniqueName="[Range].[Keskmine kokku].[All]" dimensionUniqueName="[Range]" displayFolder="" count="0" memberValueDatatype="130" unbalanced="0"/>
    <cacheHierarchy uniqueName="[Range].[Keskmine hinne perioodis]" caption="Keskmine hinne perioodis" attribute="1" defaultMemberUniqueName="[Range].[Keskmine hinne perioodis].[All]" allUniqueName="[Range].[Keskmine hinne perioodis].[All]" dimensionUniqueName="[Range]" displayFolder="" count="0" memberValueDatatype="130" unbalanced="0"/>
    <cacheHierarchy uniqueName="[Range].[Võlad kokku]" caption="Võlad kokku" attribute="1" defaultMemberUniqueName="[Range].[Võlad kokku].[All]" allUniqueName="[Range].[Võlad kokku].[All]" dimensionUniqueName="[Range]" displayFolder="" count="0" memberValueDatatype="20" unbalanced="0"/>
    <cacheHierarchy uniqueName="[Range].[Võlad perioodis]" caption="Võlad perioodis" attribute="1" defaultMemberUniqueName="[Range].[Võlad perioodis].[All]" allUniqueName="[Range].[Võlad perioodis].[All]" dimensionUniqueName="[Range]" displayFolder="" count="0" memberValueDatatype="20" unbalanced="0"/>
    <cacheHierarchy uniqueName="[Range].[Võlapunktid kokku EAP]" caption="Võlapunktid kokku EAP" attribute="1" defaultMemberUniqueName="[Range].[Võlapunktid kokku EAP].[All]" allUniqueName="[Range].[Võlapunktid kokku EAP].[All]" dimensionUniqueName="[Range]" displayFolder="" count="0" memberValueDatatype="20" unbalanced="0"/>
    <cacheHierarchy uniqueName="[Range].[Võlapunktid perioodis EAP]" caption="Võlapunktid perioodis EAP" attribute="1" defaultMemberUniqueName="[Range].[Võlapunktid perioodis EAP].[All]" allUniqueName="[Range].[Võlapunktid perioodis EAP].[All]" dimensionUniqueName="[Range]" displayFolder="" count="0" memberValueDatatype="20" unbalanced="0"/>
    <cacheHierarchy uniqueName="[Range].[Deklareeritud ainepunkte perioodis]" caption="Deklareeritud ainepunkte perioodis" attribute="1" defaultMemberUniqueName="[Range].[Deklareeritud ainepunkte perioodis].[All]" allUniqueName="[Range].[Deklareeritud ainepunkte perioodis].[All]" dimensionUniqueName="[Range]" displayFolder="" count="0" memberValueDatatype="20" unbalanced="0"/>
    <cacheHierarchy uniqueName="[Range].[VÕTA maht]" caption="VÕTA maht" attribute="1" defaultMemberUniqueName="[Range].[VÕTA maht].[All]" allUniqueName="[Range].[VÕTA maht].[All]" dimensionUniqueName="[Range]" displayFolder="" count="0" memberValueDatatype="20" unbalanced="0"/>
    <cacheHierarchy uniqueName="[Range].[Aktiivne sooritus aines]" caption="Aktiivne sooritus aines" attribute="1" defaultMemberUniqueName="[Range].[Aktiivne sooritus aines].[All]" allUniqueName="[Range].[Aktiivne sooritus aines].[All]" dimensionUniqueName="[Range]" displayFolder="" count="0" memberValueDatatype="130" unbalanced="0"/>
    <cacheHierarchy uniqueName="[Range].[Õppeaine]" caption="Õppeaine" attribute="1" defaultMemberUniqueName="[Range].[Õppeaine].[All]" allUniqueName="[Range].[Õppeaine].[All]" dimensionUniqueName="[Range]" displayFolder="" count="2" memberValueDatatype="130" unbalanced="0">
      <fieldsUsage count="2">
        <fieldUsage x="-1"/>
        <fieldUsage x="2"/>
      </fieldsUsage>
    </cacheHierarchy>
    <cacheHierarchy uniqueName="[Range].[Deklareeritud õppeaine]" caption="Deklareeritud õppeaine" attribute="1" defaultMemberUniqueName="[Range].[Deklareeritud õppeaine].[All]" allUniqueName="[Range].[Deklareeritud õppeaine].[All]" dimensionUniqueName="[Range]" displayFolder="" count="0" memberValueDatatype="130" unbalanced="0"/>
    <cacheHierarchy uniqueName="[Range].[Deklaratsiooni kinnitus perioodis]" caption="Deklaratsiooni kinnitus perioodis" attribute="1" time="1" defaultMemberUniqueName="[Range].[Deklaratsiooni kinnitus perioodis].[All]" allUniqueName="[Range].[Deklaratsiooni kinnitus perioodis].[All]" dimensionUniqueName="[Range]" displayFolder="" count="0" memberValueDatatype="7" unbalanced="0"/>
    <cacheHierarchy uniqueName="[Range].[EAP]" caption="EAP" attribute="1" defaultMemberUniqueName="[Range].[EAP].[All]" allUniqueName="[Range].[EAP].[All]" dimensionUniqueName="[Range]" displayFolder="" count="0" memberValueDatatype="20" unbalanced="0"/>
    <cacheHierarchy uniqueName="[Range].[hindamisviis]" caption="hindamisviis" attribute="1" defaultMemberUniqueName="[Range].[hindamisviis].[All]" allUniqueName="[Range].[hindamisviis].[All]" dimensionUniqueName="[Range]" displayFolder="" count="0" memberValueDatatype="130" unbalanced="0"/>
    <cacheHierarchy uniqueName="[Range].[Sooritus_arvuna]" caption="Sooritus_arvuna" attribute="1" defaultMemberUniqueName="[Range].[Sooritus_arvuna].[All]" allUniqueName="[Range].[Sooritus_arvuna].[All]" dimensionUniqueName="[Range]" displayFolder="" count="0" memberValueDatatype="130" unbalanced="0"/>
    <cacheHierarchy uniqueName="[Range].[EAP_sooritus_eristav]" caption="EAP_sooritus_eristav" attribute="1" defaultMemberUniqueName="[Range].[EAP_sooritus_eristav].[All]" allUniqueName="[Range].[EAP_sooritus_eristav].[All]" dimensionUniqueName="[Range]" displayFolder="" count="0" memberValueDatatype="130" unbalanced="0"/>
    <cacheHierarchy uniqueName="[Range].[EAP_eristav]" caption="EAP_eristav" attribute="1" defaultMemberUniqueName="[Range].[EAP_eristav].[All]" allUniqueName="[Range].[EAP_eristav].[All]" dimensionUniqueName="[Range]" displayFolder="" count="0" memberValueDatatype="20" unbalanced="0"/>
    <cacheHierarchy uniqueName="[Range].[v]" caption="v" attribute="1" defaultMemberUniqueName="[Range].[v].[All]" allUniqueName="[Range].[v].[All]" dimensionUniqueName="[Range]" displayFolder="" count="0" memberValueDatatype="130" unbalanced="0"/>
    <cacheHierarchy uniqueName="[Range].[v 2]" caption="v 2" attribute="1" defaultMemberUniqueName="[Range].[v 2].[All]" allUniqueName="[Range].[v 2].[All]" dimensionUniqueName="[Range]" displayFolder="" count="0" memberValueDatatype="130" unbalanced="0"/>
    <cacheHierarchy uniqueName="[Range].[v 3]" caption="v 3" attribute="1" defaultMemberUniqueName="[Range].[v 3].[All]" allUniqueName="[Range].[v 3].[All]" dimensionUniqueName="[Range]" displayFolder="" count="0" memberValueDatatype="130" unbalanced="0"/>
    <cacheHierarchy uniqueName="[Range].[Immatrikuleeritud (Year)]" caption="Immatrikuleeritud (Year)" attribute="1" defaultMemberUniqueName="[Range].[Immatrikuleeritud (Year)].[All]" allUniqueName="[Range].[Immatrikuleeritud (Year)].[All]" dimensionUniqueName="[Range]" displayFolder="" count="0" memberValueDatatype="130" unbalanced="0"/>
    <cacheHierarchy uniqueName="[Range].[Immatrikuleeritud (Quarter)]" caption="Immatrikuleeritud (Quarter)" attribute="1" defaultMemberUniqueName="[Range].[Immatrikuleeritud (Quarter)].[All]" allUniqueName="[Range].[Immatrikuleeritud (Quarter)].[All]" dimensionUniqueName="[Range]" displayFolder="" count="0" memberValueDatatype="130" unbalanced="0"/>
    <cacheHierarchy uniqueName="[Range].[Immatrikuleeritud (Month)]" caption="Immatrikuleeritud (Month)" attribute="1" defaultMemberUniqueName="[Range].[Immatrikuleeritud (Month)].[All]" allUniqueName="[Range].[Immatrikuleeritud (Month)].[All]" dimensionUniqueName="[Range]" displayFolder="" count="0" memberValueDatatype="130" unbalanced="0"/>
    <cacheHierarchy uniqueName="[Range].[Deklaratsiooni kinnitus perioodis (Year)]" caption="Deklaratsiooni kinnitus perioodis (Year)" attribute="1" defaultMemberUniqueName="[Range].[Deklaratsiooni kinnitus perioodis (Year)].[All]" allUniqueName="[Range].[Deklaratsiooni kinnitus perioodis (Year)].[All]" dimensionUniqueName="[Range]" displayFolder="" count="0" memberValueDatatype="130" unbalanced="0"/>
    <cacheHierarchy uniqueName="[Range].[Deklaratsiooni kinnitus perioodis (Quarter)]" caption="Deklaratsiooni kinnitus perioodis (Quarter)" attribute="1" defaultMemberUniqueName="[Range].[Deklaratsiooni kinnitus perioodis (Quarter)].[All]" allUniqueName="[Range].[Deklaratsiooni kinnitus perioodis (Quarter)].[All]" dimensionUniqueName="[Range]" displayFolder="" count="0" memberValueDatatype="130" unbalanced="0"/>
    <cacheHierarchy uniqueName="[Range].[Deklaratsiooni kinnitus perioodis (Month)]" caption="Deklaratsiooni kinnitus perioodis (Month)" attribute="1" defaultMemberUniqueName="[Range].[Deklaratsiooni kinnitus perioodis (Month)].[All]" allUniqueName="[Range].[Deklaratsiooni kinnitus perioodis (Month)].[All]" dimensionUniqueName="[Range]" displayFolder="" count="0" memberValueDatatype="130" unbalanced="0"/>
    <cacheHierarchy uniqueName="[Range].[Deklaratsiooni kinnitus perioodis (Month Index)]" caption="Deklaratsiooni kinnitus perioodis (Month Index)" attribute="1" defaultMemberUniqueName="[Range].[Deklaratsiooni kinnitus perioodis (Month Index)].[All]" allUniqueName="[Range].[Deklaratsiooni kinnitus perioodis (Month Index)].[All]" dimensionUniqueName="[Range]" displayFolder="" count="0" memberValueDatatype="20" unbalanced="0" hidden="1"/>
    <cacheHierarchy uniqueName="[Range].[Immatrikuleeritud (Month Index)]" caption="Immatrikuleeritud (Month Index)" attribute="1" defaultMemberUniqueName="[Range].[Immatrikuleeritud (Month Index)].[All]" allUniqueName="[Range].[Immatrikuleeritud (Month Index)].[All]" dimensionUniqueName="[Range]" displayFolder="" count="0" memberValueDatatype="20" unbalanced="0" hidden="1"/>
    <cacheHierarchy uniqueName="[Measures].[Sum of isikukood]" caption="Sum of isikukood" measure="1" displayFolder="" measureGroup="Range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isikukood]" caption="Distinct Count of isikukood" measure="1" displayFolder="" measureGroup="Range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isikukood]" caption="Count of isikukood" measure="1" displayFolder="" measureGroup="Range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matrikli_nr]" caption="Count of matrikli_nr" measure="1" displayFolder="" measureGroup="Range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matrikli_nr]" caption="Distinct Count of matrikli_nr" measure="1" displayFolder="" measureGroup="Range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r" refreshedDate="45930.471079745374" createdVersion="8" refreshedVersion="8" minRefreshableVersion="3" recordCount="2062" xr:uid="{D4439989-5F2E-4ED9-8EC2-B8C52B837641}">
  <cacheSource type="worksheet">
    <worksheetSource ref="A1:BE1048576" sheet="dummy_data"/>
  </cacheSource>
  <cacheFields count="57">
    <cacheField name="matrikli_nr" numFmtId="0">
      <sharedItems containsBlank="1" count="71">
        <s v="S00001"/>
        <s v="S00002"/>
        <s v="S00003"/>
        <s v="S00004"/>
        <s v="S00005"/>
        <s v="S00006"/>
        <s v="S00007"/>
        <s v="S00008"/>
        <s v="S00009"/>
        <s v="S00010"/>
        <s v="S00011"/>
        <s v="S00012"/>
        <s v="S00013"/>
        <s v="S00014"/>
        <s v="S00015"/>
        <s v="S00016"/>
        <s v="S00017"/>
        <s v="S00018"/>
        <s v="S00019"/>
        <s v="S00020"/>
        <s v="S00021"/>
        <s v="S00022"/>
        <s v="S00023"/>
        <s v="S00024"/>
        <s v="S00025"/>
        <s v="S00026"/>
        <s v="S00027"/>
        <s v="S00028"/>
        <s v="S00029"/>
        <s v="S00030"/>
        <s v="S00031"/>
        <s v="S00032"/>
        <s v="S00033"/>
        <s v="S00034"/>
        <s v="S00035"/>
        <s v="S00036"/>
        <s v="S00037"/>
        <s v="S00038"/>
        <s v="S00039"/>
        <s v="S00040"/>
        <s v="S00041"/>
        <s v="S00042"/>
        <s v="S00043"/>
        <s v="S00044"/>
        <s v="S00045"/>
        <s v="S00046"/>
        <s v="S00047"/>
        <s v="S00048"/>
        <s v="S00049"/>
        <s v="S00050"/>
        <s v="S00051"/>
        <s v="S00052"/>
        <s v="S00053"/>
        <s v="S00054"/>
        <s v="S00055"/>
        <s v="S00056"/>
        <s v="S00057"/>
        <s v="S00058"/>
        <s v="S00059"/>
        <s v="S00060"/>
        <s v="S00061"/>
        <s v="S00062"/>
        <s v="S00063"/>
        <s v="S00064"/>
        <s v="S00065"/>
        <s v="S00066"/>
        <s v="S00067"/>
        <s v="S00068"/>
        <s v="S00069"/>
        <s v="S00070"/>
        <m/>
      </sharedItems>
    </cacheField>
    <cacheField name="eesnimi" numFmtId="0">
      <sharedItems containsBlank="1"/>
    </cacheField>
    <cacheField name="perenimi" numFmtId="0">
      <sharedItems containsBlank="1"/>
    </cacheField>
    <cacheField name="täisnimi" numFmtId="0">
      <sharedItems containsBlank="1" count="52">
        <s v="Pille Tamm"/>
        <s v="Anna Pärn"/>
        <s v="Anna Mägi"/>
        <s v="Laura Sepp"/>
        <s v="Anna Tamm"/>
        <s v="Kati Laas"/>
        <s v="Mari Mägi"/>
        <s v="Laura Oja"/>
        <s v="Jaan Sepp"/>
        <s v="Priit Oja"/>
        <s v="Andres Pärn"/>
        <s v="Mari Tamm"/>
        <s v="Martin Laas"/>
        <s v="Mari Sepp"/>
        <s v="Andres Sepp"/>
        <s v="Kati Pärn"/>
        <s v="Martin Kask"/>
        <s v="Eve Mägi"/>
        <s v="Eve Tamm"/>
        <s v="Karl Kask"/>
        <s v="Karl Laas"/>
        <s v="Martin Tamm"/>
        <s v="Karl Pärn"/>
        <s v="Andres Tamm"/>
        <s v="Liina Tamm"/>
        <s v="Pille Oja"/>
        <s v="Jaan Pärn"/>
        <s v="Kati Sepp"/>
        <s v="Mihkel Kask"/>
        <s v="Andres Mägi"/>
        <s v="Andres Kask"/>
        <s v="Jaan Kask"/>
        <s v="Martin Oja"/>
        <s v="Anna Oja"/>
        <s v="Anna Sepp"/>
        <s v="Karl Oja"/>
        <s v="Kati Oja"/>
        <s v="Andres Gabriel Samuel Sepp"/>
        <s v="Martin Mägi"/>
        <s v="Andres Laas"/>
        <s v="Karl Tamm"/>
        <s v="Pille Mägi"/>
        <s v="Priit Laas"/>
        <s v="Priit Mägi"/>
        <s v="Kati Sepp-Pärn"/>
        <s v="Priit Pärn"/>
        <s v="Liina Oja"/>
        <s v="Pille Sepp"/>
        <s v="Mihkel Sepp"/>
        <s v="Priit Sepp"/>
        <s v="Laura Laas"/>
        <m/>
      </sharedItems>
    </cacheField>
    <cacheField name="isikukood" numFmtId="0">
      <sharedItems containsString="0" containsBlank="1" containsNumber="1" containsInteger="1" minValue="30206195272" maxValue="59607208176"/>
    </cacheField>
    <cacheField name="Sugu" numFmtId="0">
      <sharedItems containsBlank="1"/>
    </cacheField>
    <cacheField name="Eelnev haridus" numFmtId="0">
      <sharedItems containsBlank="1"/>
    </cacheField>
    <cacheField name="Külalisõppija" numFmtId="0">
      <sharedItems containsBlank="1"/>
    </cacheField>
    <cacheField name="Välisõppija" numFmtId="0">
      <sharedItems containsBlank="1"/>
    </cacheField>
    <cacheField name="Cum laude" numFmtId="0">
      <sharedItems containsBlank="1"/>
    </cacheField>
    <cacheField name="Immatrikuleeritud" numFmtId="0">
      <sharedItems containsNonDate="0" containsDate="1" containsString="0" containsBlank="1" minDate="2020-02-01T00:00:00" maxDate="2025-09-02T00:00:00"/>
    </cacheField>
    <cacheField name="Lõpetanud" numFmtId="0">
      <sharedItems containsDate="1" containsBlank="1" containsMixedTypes="1" minDate="2021-03-02T00:00:00" maxDate="2025-08-13T00:00:00"/>
    </cacheField>
    <cacheField name="Käskkirja kinnitamise kp" numFmtId="0">
      <sharedItems containsNonDate="0" containsDate="1" containsString="0" containsBlank="1" minDate="2020-10-02T00:00:00" maxDate="2025-09-11T00:00:00"/>
    </cacheField>
    <cacheField name="Käskkirja liik" numFmtId="0">
      <sharedItems containsBlank="1"/>
    </cacheField>
    <cacheField name="Käskkirja põhjus" numFmtId="0">
      <sharedItems containsBlank="1"/>
    </cacheField>
    <cacheField name="Õpperühm" numFmtId="0">
      <sharedItems containsBlank="1" count="39">
        <s v="21sügis_TT"/>
        <s v="21sügis_HT"/>
        <s v="21sügis_Õde"/>
        <s v="20kevad_FA"/>
        <s v="20kevad_Tteadus"/>
        <s v="22kevad_FA"/>
        <s v="22kevad_AP"/>
        <s v="20kevad_OP"/>
        <s v="20sügis_TT"/>
        <s v="22kevad_Tteadus"/>
        <s v="20kevad_TE"/>
        <s v="24sügis_TT"/>
        <s v="22kevad_Ämm"/>
        <s v="21sügis_Tteadus"/>
        <s v="20kevad_AP"/>
        <s v="20sügis_HT"/>
        <s v="20kevad_TT"/>
        <s v="24sügis_TE"/>
        <s v="20kevad_HT"/>
        <s v="20kevad_Õde"/>
        <s v="22kevad_TE"/>
        <s v="20kevad_Ämm"/>
        <s v="21kevad_Õde"/>
        <s v="21sügis_FA"/>
        <s v="23sügis_FA"/>
        <s v="20sügis_Õde"/>
        <s v="22kevad_OP"/>
        <s v="25sügis_Ämm"/>
        <s v="22sügis_Õde"/>
        <s v="22kevad_TT"/>
        <s v="22sügis_Tteadus"/>
        <s v="21sügis_OP"/>
        <s v="21sügis_TE"/>
        <s v="20sügis_Ämm"/>
        <s v="21sügis_AP"/>
        <s v="22kevad_Õde"/>
        <s v="21sügis_Ämm"/>
        <m/>
        <s v="dfsdfdsafdsaf" u="1"/>
      </sharedItems>
    </cacheField>
    <cacheField name="Õppija staatus" numFmtId="0">
      <sharedItems containsBlank="1"/>
    </cacheField>
    <cacheField name="Nominaalaja lõpp" numFmtId="0">
      <sharedItems containsNonDate="0" containsDate="1" containsString="0" containsBlank="1" minDate="2020-09-12T00:00:00" maxDate="2025-08-31T00:00:00"/>
    </cacheField>
    <cacheField name="Õppevorm" numFmtId="0">
      <sharedItems containsBlank="1"/>
    </cacheField>
    <cacheField name="Koormus" numFmtId="0">
      <sharedItems containsBlank="1"/>
    </cacheField>
    <cacheField name="Struktuuriüksus" numFmtId="0">
      <sharedItems containsBlank="1"/>
    </cacheField>
    <cacheField name="Õppekava" numFmtId="0">
      <sharedItems containsBlank="1" count="10">
        <s v="Tegevusterapeut"/>
        <s v="Hambatehnik"/>
        <s v="Õde"/>
        <s v="Farmatseut"/>
        <s v="Terviseteadus"/>
        <s v="Assistant Pharmacist"/>
        <s v="Optometrist"/>
        <s v="Tervisedendus"/>
        <s v="Ämmaemand"/>
        <m/>
      </sharedItems>
    </cacheField>
    <cacheField name="Õppekava EHIS kood" numFmtId="0">
      <sharedItems containsString="0" containsBlank="1" containsNumber="1" containsInteger="1" minValue="1467" maxValue="214475"/>
    </cacheField>
    <cacheField name="Õppetase" numFmtId="0">
      <sharedItems containsBlank="1"/>
    </cacheField>
    <cacheField name="Spetsialiseerumine" numFmtId="0">
      <sharedItems containsBlank="1"/>
    </cacheField>
    <cacheField name="Õppeaasta" numFmtId="0">
      <sharedItems containsString="0" containsBlank="1" containsNumber="1" containsInteger="1" minValue="1" maxValue="5"/>
    </cacheField>
    <cacheField name="Rahastamine" numFmtId="0">
      <sharedItems containsBlank="1"/>
    </cacheField>
    <cacheField name="Õppekeel" numFmtId="0">
      <sharedItems containsBlank="1"/>
    </cacheField>
    <cacheField name="Õppekava täitmise protsent %" numFmtId="0">
      <sharedItems containsBlank="1" count="11">
        <s v="0.5"/>
        <s v="0.9"/>
        <s v="0.6"/>
        <s v="0.2"/>
        <s v="1.0"/>
        <s v="0.8"/>
        <s v="0.7"/>
        <s v="0.3"/>
        <s v="0.4"/>
        <s v="0.1"/>
        <m/>
      </sharedItems>
    </cacheField>
    <cacheField name="Õppijal on erivajadus" numFmtId="0">
      <sharedItems containsBlank="1"/>
    </cacheField>
    <cacheField name="Erivajaduse täpsustus" numFmtId="0">
      <sharedItems containsBlank="1"/>
    </cacheField>
    <cacheField name="Õpipoisi ettevõte" numFmtId="0">
      <sharedItems containsBlank="1"/>
    </cacheField>
    <cacheField name="Ainepunkte kokku" numFmtId="0">
      <sharedItems containsString="0" containsBlank="1" containsNumber="1" containsInteger="1" minValue="10" maxValue="269"/>
    </cacheField>
    <cacheField name="Ainepunkte perioodis" numFmtId="0">
      <sharedItems containsString="0" containsBlank="1" containsNumber="1" containsInteger="1" minValue="20" maxValue="60"/>
    </cacheField>
    <cacheField name="Kaalutud keskmine kokku" numFmtId="0">
      <sharedItems containsBlank="1"/>
    </cacheField>
    <cacheField name="Kaalutud keskmine hinne perioodis" numFmtId="0">
      <sharedItems containsBlank="1"/>
    </cacheField>
    <cacheField name="Keskmine kokku" numFmtId="0">
      <sharedItems containsBlank="1" count="21">
        <s v="3.3"/>
        <s v="5.0"/>
        <s v="4.2"/>
        <s v="4.5"/>
        <s v="3.5"/>
        <s v="3.1"/>
        <s v="3.6"/>
        <s v="4.0"/>
        <s v="3.8"/>
        <s v="3.7"/>
        <s v="4.9"/>
        <s v="3.9"/>
        <s v="4.3"/>
        <s v="4.6"/>
        <s v="4.4"/>
        <s v="3.0"/>
        <s v="4.1"/>
        <s v="4.7"/>
        <s v="3.4"/>
        <s v="4.8"/>
        <m/>
      </sharedItems>
    </cacheField>
    <cacheField name="Keskmine hinne perioodis" numFmtId="0">
      <sharedItems containsBlank="1"/>
    </cacheField>
    <cacheField name="Võlad kokku" numFmtId="0">
      <sharedItems containsString="0" containsBlank="1" containsNumber="1" containsInteger="1" minValue="0" maxValue="5"/>
    </cacheField>
    <cacheField name="Võlad perioodis" numFmtId="0">
      <sharedItems containsString="0" containsBlank="1" containsNumber="1" containsInteger="1" minValue="0" maxValue="3"/>
    </cacheField>
    <cacheField name="Võlapunktid kokku EAP" numFmtId="0">
      <sharedItems containsString="0" containsBlank="1" containsNumber="1" containsInteger="1" minValue="0" maxValue="20"/>
    </cacheField>
    <cacheField name="Võlapunktid perioodis EAP" numFmtId="0">
      <sharedItems containsString="0" containsBlank="1" containsNumber="1" containsInteger="1" minValue="0" maxValue="10"/>
    </cacheField>
    <cacheField name="Deklareeritud ainepunkte perioodis" numFmtId="0">
      <sharedItems containsString="0" containsBlank="1" containsNumber="1" containsInteger="1" minValue="20" maxValue="60"/>
    </cacheField>
    <cacheField name="VÕTA maht" numFmtId="0">
      <sharedItems containsString="0" containsBlank="1" containsNumber="1" containsInteger="1" minValue="0" maxValue="10"/>
    </cacheField>
    <cacheField name="Aktiivne sooritus aines" numFmtId="0">
      <sharedItems containsBlank="1"/>
    </cacheField>
    <cacheField name="Õppeaine" numFmtId="0">
      <sharedItems containsBlank="1" count="101">
        <s v="õppeaine22"/>
        <s v="õppeaine2"/>
        <s v="õppeaine85"/>
        <s v="õppeaine29"/>
        <s v="õppeaine24"/>
        <s v="õppeaine59"/>
        <s v="õppeaine84"/>
        <s v="õppeaine76"/>
        <s v="õppeaine79"/>
        <s v="õppeaine67"/>
        <s v="õppeaine39"/>
        <s v="õppeaine3"/>
        <s v="õppeaine68"/>
        <s v="õppeaine78"/>
        <s v="õppeaine4"/>
        <s v="õppeaine51"/>
        <s v="õppeaine91"/>
        <s v="õppeaine28"/>
        <s v="õppeaine15"/>
        <s v="õppeaine60"/>
        <s v="õppeaine12"/>
        <s v="õppeaine42"/>
        <s v="õppeaine18"/>
        <s v="õppeaine34"/>
        <s v="õppeaine75"/>
        <s v="õppeaine98"/>
        <s v="õppeaine13"/>
        <s v="õppeaine46"/>
        <s v="õppeaine50"/>
        <s v="õppeaine81"/>
        <s v="õppeaine7"/>
        <s v="õppeaine36"/>
        <s v="õppeaine38"/>
        <s v="õppeaine56"/>
        <s v="õppeaine19"/>
        <s v="õppeaine94"/>
        <s v="õppeaine62"/>
        <s v="õppeaine8"/>
        <s v="õppeaine87"/>
        <s v="õppeaine23"/>
        <s v="õppeaine74"/>
        <s v="õppeaine25"/>
        <s v="õppeaine53"/>
        <s v="õppeaine66"/>
        <s v="õppeaine86"/>
        <s v="õppeaine10"/>
        <s v="õppeaine5"/>
        <s v="õppeaine61"/>
        <s v="õppeaine11"/>
        <s v="õppeaine90"/>
        <s v="õppeaine41"/>
        <s v="õppeaine31"/>
        <s v="õppeaine70"/>
        <s v="õppeaine97"/>
        <s v="õppeaine65"/>
        <s v="õppeaine96"/>
        <s v="õppeaine54"/>
        <s v="õppeaine26"/>
        <s v="õppeaine20"/>
        <s v="õppeaine57"/>
        <s v="õppeaine35"/>
        <s v="õppeaine6"/>
        <s v="õppeaine95"/>
        <s v="õppeaine37"/>
        <s v="õppeaine71"/>
        <s v="õppeaine82"/>
        <s v="õppeaine48"/>
        <s v="õppeaine30"/>
        <s v="õppeaine43"/>
        <s v="õppeaine14"/>
        <s v="õppeaine9"/>
        <s v="õppeaine72"/>
        <s v="õppeaine17"/>
        <s v="õppeaine92"/>
        <s v="õppeaine64"/>
        <s v="õppeaine45"/>
        <s v="õppeaine1"/>
        <s v="õppeaine49"/>
        <s v="õppeaine16"/>
        <s v="õppeaine83"/>
        <s v="õppeaine52"/>
        <s v="õppeaine80"/>
        <s v="õppeaine40"/>
        <s v="õppeaine99"/>
        <s v="õppeaine73"/>
        <s v="õppeaine33"/>
        <s v="õppeaine44"/>
        <s v="õppeaine27"/>
        <s v="õppeaine93"/>
        <s v="õppeaine63"/>
        <s v="õppeaine89"/>
        <s v="õppeaine77"/>
        <s v="õppeaine69"/>
        <s v="õppeaine88"/>
        <s v="õppeaine32"/>
        <s v="õppeaine55"/>
        <s v="õppeaine21"/>
        <s v="õppeaine47"/>
        <s v="õppeaine100"/>
        <s v="õppeaine58"/>
        <m/>
      </sharedItems>
    </cacheField>
    <cacheField name="Deklareeritud õppeaine" numFmtId="0">
      <sharedItems containsBlank="1"/>
    </cacheField>
    <cacheField name="Deklaratsiooni kinnitus perioodis" numFmtId="0">
      <sharedItems containsNonDate="0" containsDate="1" containsString="0" containsBlank="1" minDate="2020-09-10T00:00:00" maxDate="2025-09-11T00:00:00"/>
    </cacheField>
    <cacheField name="EAP" numFmtId="0">
      <sharedItems containsString="0" containsBlank="1" containsNumber="1" containsInteger="1" minValue="2" maxValue="10" count="8">
        <n v="6"/>
        <n v="3"/>
        <n v="9"/>
        <n v="8"/>
        <n v="5"/>
        <n v="2"/>
        <n v="10"/>
        <m/>
      </sharedItems>
    </cacheField>
    <cacheField name="hindamisviis" numFmtId="0">
      <sharedItems containsBlank="1" count="3">
        <s v="eristav"/>
        <s v="mitteristav"/>
        <m/>
      </sharedItems>
    </cacheField>
    <cacheField name="Sooritus_arvuna" numFmtId="0">
      <sharedItems containsBlank="1" containsMixedTypes="1" containsNumber="1" containsInteger="1" minValue="0" maxValue="5"/>
    </cacheField>
    <cacheField name="EAP_sooritus_eristav" numFmtId="0">
      <sharedItems containsBlank="1" containsMixedTypes="1" containsNumber="1" containsInteger="1" minValue="0" maxValue="50"/>
    </cacheField>
    <cacheField name="EAP_eristav" numFmtId="0">
      <sharedItems containsString="0" containsBlank="1" containsNumber="1" containsInteger="1" minValue="0" maxValue="10"/>
    </cacheField>
    <cacheField name="abiveerg" numFmtId="0">
      <sharedItems containsBlank="1"/>
    </cacheField>
    <cacheField name="row_count" numFmtId="0">
      <sharedItems containsString="0" containsBlank="1" containsNumber="1" containsInteger="1" minValue="1" maxValue="5" count="6">
        <n v="1"/>
        <n v="2"/>
        <n v="3"/>
        <n v="4"/>
        <n v="5"/>
        <m/>
      </sharedItems>
    </cacheField>
    <cacheField name="v" numFmtId="0">
      <sharedItems containsNonDate="0" containsString="0" containsBlank="1"/>
    </cacheField>
    <cacheField name="KKH" numFmtId="0" formula="SUM(EAP_sooritus_eristav)/SUM(EAP_eristav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42">
  <r>
    <x v="0"/>
    <s v="Pille"/>
    <s v="Tamm"/>
    <n v="51206259631"/>
    <s v="Naine"/>
    <s v="323 kutsekeskharidus põhihariduse baasil"/>
    <s v="Jah"/>
    <s v="Jah"/>
    <s v="Jah"/>
    <d v="2025-04-18T00:00:00"/>
    <d v="2025-06-27T00:00:00"/>
    <d v="2020-11-02T00:00:00"/>
    <s v="Õppekoormuse muutmine"/>
    <s v="Tervislikel põhjustel"/>
    <x v="0"/>
    <s v="Katkestanud"/>
    <d v="2021-12-01T00:00:00"/>
    <s v="Eksternõpe"/>
    <s v="Osakoormus"/>
    <s v="Õenduse õppetool"/>
    <x v="0"/>
    <n v="3311"/>
    <s v="514 rakenduskõrgharidusõpe"/>
    <s v="NULL"/>
    <n v="1"/>
    <s v="SF programmist „PRÕM“ rahastatav õppekoht: õpipoisiõpe"/>
    <s v="eesti keel"/>
    <s v="0.5"/>
    <s v="Jah"/>
    <s v="liikumispuue"/>
    <s v="NULL"/>
    <n v="185"/>
    <n v="47"/>
    <s v="3.1"/>
    <s v="3.3"/>
    <s v="3.3"/>
    <s v="3.7"/>
    <n v="4"/>
    <n v="2"/>
    <n v="4"/>
    <n v="4"/>
    <n v="56"/>
    <n v="4"/>
    <s v="Puudulik F"/>
    <x v="0"/>
    <s v="õppeaine22"/>
    <d v="2024-03-26T00:00:00"/>
    <n v="6"/>
    <s v="eristav"/>
    <x v="0"/>
    <n v="0"/>
    <n v="6"/>
    <m/>
    <m/>
    <m/>
  </r>
  <r>
    <x v="0"/>
    <s v="Pille"/>
    <s v="Tamm"/>
    <n v="51206259631"/>
    <s v="Naine"/>
    <s v="323 kutsekeskharidus põhihariduse baasil"/>
    <s v="Jah"/>
    <s v="Jah"/>
    <s v="Jah"/>
    <d v="2025-04-18T00:00:00"/>
    <d v="2025-06-27T00:00:00"/>
    <d v="2020-11-02T00:00:00"/>
    <s v="Õppekoormuse muutmine"/>
    <s v="Tervislikel põhjustel"/>
    <x v="0"/>
    <s v="Katkestanud"/>
    <d v="2021-12-01T00:00:00"/>
    <s v="Eksternõpe"/>
    <s v="Osakoormus"/>
    <s v="Õenduse õppetool"/>
    <x v="0"/>
    <n v="3311"/>
    <s v="514 rakenduskõrgharidusõpe"/>
    <s v="NULL"/>
    <n v="1"/>
    <s v="SF programmist „PRÕM“ rahastatav õppekoht: õpipoisiõpe"/>
    <s v="eesti keel"/>
    <s v="0.5"/>
    <s v="Jah"/>
    <s v="liikumispuue"/>
    <s v="NULL"/>
    <n v="185"/>
    <n v="47"/>
    <s v="3.1"/>
    <s v="3.3"/>
    <s v="3.3"/>
    <s v="3.7"/>
    <n v="4"/>
    <n v="2"/>
    <n v="4"/>
    <n v="4"/>
    <n v="56"/>
    <n v="4"/>
    <s v="Suurepärane A"/>
    <x v="1"/>
    <s v="õppeaine2"/>
    <d v="2024-09-17T00:00:00"/>
    <n v="6"/>
    <s v="eristav"/>
    <x v="1"/>
    <n v="30"/>
    <n v="6"/>
    <m/>
    <m/>
    <m/>
  </r>
  <r>
    <x v="0"/>
    <s v="Pille"/>
    <s v="Tamm"/>
    <n v="51206259631"/>
    <s v="Naine"/>
    <s v="323 kutsekeskharidus põhihariduse baasil"/>
    <s v="Jah"/>
    <s v="Jah"/>
    <s v="Jah"/>
    <d v="2025-04-18T00:00:00"/>
    <d v="2025-06-27T00:00:00"/>
    <d v="2020-11-02T00:00:00"/>
    <s v="Õppekoormuse muutmine"/>
    <s v="Tervislikel põhjustel"/>
    <x v="0"/>
    <s v="Katkestanud"/>
    <d v="2021-12-01T00:00:00"/>
    <s v="Eksternõpe"/>
    <s v="Osakoormus"/>
    <s v="Õenduse õppetool"/>
    <x v="0"/>
    <n v="3311"/>
    <s v="514 rakenduskõrgharidusõpe"/>
    <s v="NULL"/>
    <n v="1"/>
    <s v="SF programmist „PRÕM“ rahastatav õppekoht: õpipoisiõpe"/>
    <s v="eesti keel"/>
    <s v="0.5"/>
    <s v="Jah"/>
    <s v="liikumispuue"/>
    <s v="NULL"/>
    <n v="185"/>
    <n v="47"/>
    <s v="3.1"/>
    <s v="3.3"/>
    <s v="3.3"/>
    <s v="3.7"/>
    <n v="4"/>
    <n v="2"/>
    <n v="4"/>
    <n v="4"/>
    <n v="56"/>
    <n v="4"/>
    <s v="Arvestatud A"/>
    <x v="2"/>
    <s v="õppeaine85"/>
    <d v="2022-07-03T00:00:00"/>
    <n v="3"/>
    <s v="mitteristav"/>
    <x v="2"/>
    <s v=" "/>
    <n v="0"/>
    <m/>
    <m/>
    <m/>
  </r>
  <r>
    <x v="0"/>
    <s v="Pille"/>
    <s v="Tamm"/>
    <n v="51206259631"/>
    <s v="Naine"/>
    <s v="323 kutsekeskharidus põhihariduse baasil"/>
    <s v="Jah"/>
    <s v="Jah"/>
    <s v="Jah"/>
    <d v="2025-04-18T00:00:00"/>
    <d v="2025-06-27T00:00:00"/>
    <d v="2020-11-02T00:00:00"/>
    <s v="Õppekoormuse muutmine"/>
    <s v="Tervislikel põhjustel"/>
    <x v="0"/>
    <s v="Katkestanud"/>
    <d v="2021-12-01T00:00:00"/>
    <s v="Eksternõpe"/>
    <s v="Osakoormus"/>
    <s v="Õenduse õppetool"/>
    <x v="0"/>
    <n v="3311"/>
    <s v="514 rakenduskõrgharidusõpe"/>
    <s v="NULL"/>
    <n v="1"/>
    <s v="SF programmist „PRÕM“ rahastatav õppekoht: õpipoisiõpe"/>
    <s v="eesti keel"/>
    <s v="0.5"/>
    <s v="Jah"/>
    <s v="liikumispuue"/>
    <s v="NULL"/>
    <n v="185"/>
    <n v="47"/>
    <s v="3.1"/>
    <s v="3.3"/>
    <s v="3.3"/>
    <s v="3.7"/>
    <n v="4"/>
    <n v="2"/>
    <n v="4"/>
    <n v="4"/>
    <n v="56"/>
    <n v="4"/>
    <s v="Arvestatud A"/>
    <x v="3"/>
    <s v="õppeaine29"/>
    <d v="2023-05-05T00:00:00"/>
    <n v="3"/>
    <s v="mitteristav"/>
    <x v="2"/>
    <s v=" "/>
    <n v="0"/>
    <m/>
    <m/>
    <m/>
  </r>
  <r>
    <x v="0"/>
    <s v="Pille"/>
    <s v="Tamm"/>
    <n v="51206259631"/>
    <s v="Naine"/>
    <s v="323 kutsekeskharidus põhihariduse baasil"/>
    <s v="Jah"/>
    <s v="Jah"/>
    <s v="Jah"/>
    <d v="2025-04-18T00:00:00"/>
    <d v="2025-06-27T00:00:00"/>
    <d v="2020-11-02T00:00:00"/>
    <s v="Õppekoormuse muutmine"/>
    <s v="Tervislikel põhjustel"/>
    <x v="0"/>
    <s v="Katkestanud"/>
    <d v="2021-12-01T00:00:00"/>
    <s v="Eksternõpe"/>
    <s v="Osakoormus"/>
    <s v="Õenduse õppetool"/>
    <x v="0"/>
    <n v="3311"/>
    <s v="514 rakenduskõrgharidusõpe"/>
    <s v="NULL"/>
    <n v="1"/>
    <s v="SF programmist „PRÕM“ rahastatav õppekoht: õpipoisiõpe"/>
    <s v="eesti keel"/>
    <s v="0.5"/>
    <s v="Jah"/>
    <s v="liikumispuue"/>
    <s v="NULL"/>
    <n v="185"/>
    <n v="47"/>
    <s v="3.1"/>
    <s v="3.3"/>
    <s v="3.3"/>
    <s v="3.7"/>
    <n v="4"/>
    <n v="2"/>
    <n v="4"/>
    <n v="4"/>
    <n v="56"/>
    <n v="4"/>
    <s v="Puudulik F"/>
    <x v="4"/>
    <s v="õppeaine24"/>
    <d v="2022-06-17T00:00:00"/>
    <n v="9"/>
    <s v="eristav"/>
    <x v="0"/>
    <n v="0"/>
    <n v="9"/>
    <m/>
    <m/>
    <m/>
  </r>
  <r>
    <x v="0"/>
    <s v="Pille"/>
    <s v="Tamm"/>
    <n v="51206259631"/>
    <s v="Naine"/>
    <s v="323 kutsekeskharidus põhihariduse baasil"/>
    <s v="Jah"/>
    <s v="Jah"/>
    <s v="Jah"/>
    <d v="2025-04-18T00:00:00"/>
    <d v="2025-06-27T00:00:00"/>
    <d v="2020-11-02T00:00:00"/>
    <s v="Õppekoormuse muutmine"/>
    <s v="Tervislikel põhjustel"/>
    <x v="0"/>
    <s v="Katkestanud"/>
    <d v="2021-12-01T00:00:00"/>
    <s v="Eksternõpe"/>
    <s v="Osakoormus"/>
    <s v="Õenduse õppetool"/>
    <x v="0"/>
    <n v="3311"/>
    <s v="514 rakenduskõrgharidusõpe"/>
    <s v="NULL"/>
    <n v="1"/>
    <s v="SF programmist „PRÕM“ rahastatav õppekoht: õpipoisiõpe"/>
    <s v="eesti keel"/>
    <s v="0.5"/>
    <s v="Jah"/>
    <s v="liikumispuue"/>
    <s v="NULL"/>
    <n v="185"/>
    <n v="47"/>
    <s v="3.1"/>
    <s v="3.3"/>
    <s v="3.3"/>
    <s v="3.7"/>
    <n v="4"/>
    <n v="2"/>
    <n v="4"/>
    <n v="4"/>
    <n v="56"/>
    <n v="4"/>
    <s v="Mittearvestatud MA"/>
    <x v="5"/>
    <s v="õppeaine59"/>
    <d v="2025-01-10T00:00:00"/>
    <n v="3"/>
    <s v="mitteristav"/>
    <x v="2"/>
    <s v=" "/>
    <n v="0"/>
    <m/>
    <m/>
    <m/>
  </r>
  <r>
    <x v="0"/>
    <s v="Pille"/>
    <s v="Tamm"/>
    <n v="51206259631"/>
    <s v="Naine"/>
    <s v="323 kutsekeskharidus põhihariduse baasil"/>
    <s v="Jah"/>
    <s v="Jah"/>
    <s v="Jah"/>
    <d v="2025-04-18T00:00:00"/>
    <d v="2025-06-27T00:00:00"/>
    <d v="2020-11-02T00:00:00"/>
    <s v="Õppekoormuse muutmine"/>
    <s v="Tervislikel põhjustel"/>
    <x v="0"/>
    <s v="Katkestanud"/>
    <d v="2021-12-01T00:00:00"/>
    <s v="Eksternõpe"/>
    <s v="Osakoormus"/>
    <s v="Õenduse õppetool"/>
    <x v="0"/>
    <n v="3311"/>
    <s v="514 rakenduskõrgharidusõpe"/>
    <s v="NULL"/>
    <n v="1"/>
    <s v="SF programmist „PRÕM“ rahastatav õppekoht: õpipoisiõpe"/>
    <s v="eesti keel"/>
    <s v="0.5"/>
    <s v="Jah"/>
    <s v="liikumispuue"/>
    <s v="NULL"/>
    <n v="185"/>
    <n v="47"/>
    <s v="3.1"/>
    <s v="3.3"/>
    <s v="3.3"/>
    <s v="3.7"/>
    <n v="4"/>
    <n v="2"/>
    <n v="4"/>
    <n v="4"/>
    <n v="56"/>
    <n v="4"/>
    <s v="Hea C"/>
    <x v="6"/>
    <s v="õppeaine84"/>
    <d v="2021-04-02T00:00:00"/>
    <n v="6"/>
    <s v="eristav"/>
    <x v="3"/>
    <n v="18"/>
    <n v="6"/>
    <m/>
    <m/>
    <m/>
  </r>
  <r>
    <x v="0"/>
    <s v="Pille"/>
    <s v="Tamm"/>
    <n v="51206259631"/>
    <s v="Naine"/>
    <s v="323 kutsekeskharidus põhihariduse baasil"/>
    <s v="Jah"/>
    <s v="Jah"/>
    <s v="Jah"/>
    <d v="2025-04-18T00:00:00"/>
    <d v="2025-06-27T00:00:00"/>
    <d v="2020-11-02T00:00:00"/>
    <s v="Õppekoormuse muutmine"/>
    <s v="Tervislikel põhjustel"/>
    <x v="0"/>
    <s v="Katkestanud"/>
    <d v="2021-12-01T00:00:00"/>
    <s v="Eksternõpe"/>
    <s v="Osakoormus"/>
    <s v="Õenduse õppetool"/>
    <x v="0"/>
    <n v="3311"/>
    <s v="514 rakenduskõrgharidusõpe"/>
    <s v="NULL"/>
    <n v="1"/>
    <s v="SF programmist „PRÕM“ rahastatav õppekoht: õpipoisiõpe"/>
    <s v="eesti keel"/>
    <s v="0.5"/>
    <s v="Jah"/>
    <s v="liikumispuue"/>
    <s v="NULL"/>
    <n v="185"/>
    <n v="47"/>
    <s v="3.1"/>
    <s v="3.3"/>
    <s v="3.3"/>
    <s v="3.7"/>
    <n v="4"/>
    <n v="2"/>
    <n v="4"/>
    <n v="4"/>
    <n v="56"/>
    <n v="4"/>
    <s v="Mittearvestatud MA"/>
    <x v="7"/>
    <s v="õppeaine76"/>
    <d v="2022-01-06T00:00:00"/>
    <n v="3"/>
    <s v="mitteristav"/>
    <x v="2"/>
    <s v=" "/>
    <n v="0"/>
    <m/>
    <m/>
    <m/>
  </r>
  <r>
    <x v="0"/>
    <s v="Pille"/>
    <s v="Tamm"/>
    <n v="51206259631"/>
    <s v="Naine"/>
    <s v="323 kutsekeskharidus põhihariduse baasil"/>
    <s v="Jah"/>
    <s v="Jah"/>
    <s v="Jah"/>
    <d v="2025-04-18T00:00:00"/>
    <d v="2025-06-27T00:00:00"/>
    <d v="2020-11-02T00:00:00"/>
    <s v="Õppekoormuse muutmine"/>
    <s v="Tervislikel põhjustel"/>
    <x v="0"/>
    <s v="Katkestanud"/>
    <d v="2021-12-01T00:00:00"/>
    <s v="Eksternõpe"/>
    <s v="Osakoormus"/>
    <s v="Õenduse õppetool"/>
    <x v="0"/>
    <n v="3311"/>
    <s v="514 rakenduskõrgharidusõpe"/>
    <s v="NULL"/>
    <n v="1"/>
    <s v="SF programmist „PRÕM“ rahastatav õppekoht: õpipoisiõpe"/>
    <s v="eesti keel"/>
    <s v="0.5"/>
    <s v="Jah"/>
    <s v="liikumispuue"/>
    <s v="NULL"/>
    <n v="185"/>
    <n v="47"/>
    <s v="3.1"/>
    <s v="3.3"/>
    <s v="3.3"/>
    <s v="3.7"/>
    <n v="4"/>
    <n v="2"/>
    <n v="4"/>
    <n v="4"/>
    <n v="56"/>
    <n v="4"/>
    <s v="Hea C"/>
    <x v="8"/>
    <s v="õppeaine79"/>
    <d v="2022-07-14T00:00:00"/>
    <n v="8"/>
    <s v="eristav"/>
    <x v="3"/>
    <n v="24"/>
    <n v="8"/>
    <m/>
    <m/>
    <m/>
  </r>
  <r>
    <x v="0"/>
    <s v="Pille"/>
    <s v="Tamm"/>
    <n v="51206259631"/>
    <s v="Naine"/>
    <s v="323 kutsekeskharidus põhihariduse baasil"/>
    <s v="Jah"/>
    <s v="Jah"/>
    <s v="Jah"/>
    <d v="2025-04-18T00:00:00"/>
    <d v="2025-06-27T00:00:00"/>
    <d v="2020-11-02T00:00:00"/>
    <s v="Õppekoormuse muutmine"/>
    <s v="Tervislikel põhjustel"/>
    <x v="0"/>
    <s v="Katkestanud"/>
    <d v="2021-12-01T00:00:00"/>
    <s v="Eksternõpe"/>
    <s v="Osakoormus"/>
    <s v="Õenduse õppetool"/>
    <x v="0"/>
    <n v="3311"/>
    <s v="514 rakenduskõrgharidusõpe"/>
    <s v="NULL"/>
    <n v="2"/>
    <s v="SF programmist „PRÕM“ rahastatav õppekoht: õpipoisiõpe"/>
    <s v="eesti keel"/>
    <s v="0.9"/>
    <s v="Jah"/>
    <s v="liikumispuue"/>
    <s v="NULL"/>
    <n v="185"/>
    <n v="30"/>
    <s v="3.1"/>
    <s v="4.4"/>
    <s v="3.3"/>
    <s v="3.3"/>
    <n v="4"/>
    <n v="1"/>
    <n v="4"/>
    <n v="10"/>
    <n v="43"/>
    <n v="4"/>
    <s v="Väga hea B"/>
    <x v="9"/>
    <s v="õppeaine67"/>
    <d v="2024-08-04T00:00:00"/>
    <n v="5"/>
    <s v="eristav"/>
    <x v="4"/>
    <n v="20"/>
    <n v="5"/>
    <m/>
    <m/>
    <m/>
  </r>
  <r>
    <x v="0"/>
    <s v="Pille"/>
    <s v="Tamm"/>
    <n v="51206259631"/>
    <s v="Naine"/>
    <s v="323 kutsekeskharidus põhihariduse baasil"/>
    <s v="Jah"/>
    <s v="Jah"/>
    <s v="Jah"/>
    <d v="2025-04-18T00:00:00"/>
    <d v="2025-06-27T00:00:00"/>
    <d v="2020-11-02T00:00:00"/>
    <s v="Õppekoormuse muutmine"/>
    <s v="Tervislikel põhjustel"/>
    <x v="0"/>
    <s v="Katkestanud"/>
    <d v="2021-12-01T00:00:00"/>
    <s v="Eksternõpe"/>
    <s v="Osakoormus"/>
    <s v="Õenduse õppetool"/>
    <x v="0"/>
    <n v="3311"/>
    <s v="514 rakenduskõrgharidusõpe"/>
    <s v="NULL"/>
    <n v="2"/>
    <s v="SF programmist „PRÕM“ rahastatav õppekoht: õpipoisiõpe"/>
    <s v="eesti keel"/>
    <s v="0.9"/>
    <s v="Jah"/>
    <s v="liikumispuue"/>
    <s v="NULL"/>
    <n v="185"/>
    <n v="30"/>
    <s v="3.1"/>
    <s v="4.4"/>
    <s v="3.3"/>
    <s v="3.3"/>
    <n v="4"/>
    <n v="1"/>
    <n v="4"/>
    <n v="10"/>
    <n v="43"/>
    <n v="4"/>
    <s v="Hea C"/>
    <x v="10"/>
    <s v="õppeaine39"/>
    <d v="2024-09-29T00:00:00"/>
    <n v="5"/>
    <s v="eristav"/>
    <x v="3"/>
    <n v="15"/>
    <n v="5"/>
    <m/>
    <m/>
    <m/>
  </r>
  <r>
    <x v="0"/>
    <s v="Pille"/>
    <s v="Tamm"/>
    <n v="51206259631"/>
    <s v="Naine"/>
    <s v="323 kutsekeskharidus põhihariduse baasil"/>
    <s v="Jah"/>
    <s v="Jah"/>
    <s v="Jah"/>
    <d v="2025-04-18T00:00:00"/>
    <d v="2025-06-27T00:00:00"/>
    <d v="2020-11-02T00:00:00"/>
    <s v="Õppekoormuse muutmine"/>
    <s v="Tervislikel põhjustel"/>
    <x v="0"/>
    <s v="Katkestanud"/>
    <d v="2021-12-01T00:00:00"/>
    <s v="Eksternõpe"/>
    <s v="Osakoormus"/>
    <s v="Õenduse õppetool"/>
    <x v="0"/>
    <n v="3311"/>
    <s v="514 rakenduskõrgharidusõpe"/>
    <s v="NULL"/>
    <n v="2"/>
    <s v="SF programmist „PRÕM“ rahastatav õppekoht: õpipoisiõpe"/>
    <s v="eesti keel"/>
    <s v="0.9"/>
    <s v="Jah"/>
    <s v="liikumispuue"/>
    <s v="NULL"/>
    <n v="185"/>
    <n v="30"/>
    <s v="3.1"/>
    <s v="4.4"/>
    <s v="3.3"/>
    <s v="3.3"/>
    <n v="4"/>
    <n v="1"/>
    <n v="4"/>
    <n v="10"/>
    <n v="43"/>
    <n v="4"/>
    <s v="Arvestatud A"/>
    <x v="11"/>
    <s v="õppeaine3"/>
    <d v="2024-12-12T00:00:00"/>
    <n v="3"/>
    <s v="mitteristav"/>
    <x v="2"/>
    <s v=" "/>
    <n v="0"/>
    <m/>
    <m/>
    <m/>
  </r>
  <r>
    <x v="0"/>
    <s v="Pille"/>
    <s v="Tamm"/>
    <n v="51206259631"/>
    <s v="Naine"/>
    <s v="323 kutsekeskharidus põhihariduse baasil"/>
    <s v="Jah"/>
    <s v="Jah"/>
    <s v="Jah"/>
    <d v="2025-04-18T00:00:00"/>
    <d v="2025-06-27T00:00:00"/>
    <d v="2020-11-02T00:00:00"/>
    <s v="Õppekoormuse muutmine"/>
    <s v="Tervislikel põhjustel"/>
    <x v="0"/>
    <s v="Katkestanud"/>
    <d v="2021-12-01T00:00:00"/>
    <s v="Eksternõpe"/>
    <s v="Osakoormus"/>
    <s v="Õenduse õppetool"/>
    <x v="0"/>
    <n v="3311"/>
    <s v="514 rakenduskõrgharidusõpe"/>
    <s v="NULL"/>
    <n v="2"/>
    <s v="SF programmist „PRÕM“ rahastatav õppekoht: õpipoisiõpe"/>
    <s v="eesti keel"/>
    <s v="0.9"/>
    <s v="Jah"/>
    <s v="liikumispuue"/>
    <s v="NULL"/>
    <n v="185"/>
    <n v="30"/>
    <s v="3.1"/>
    <s v="4.4"/>
    <s v="3.3"/>
    <s v="3.3"/>
    <n v="4"/>
    <n v="1"/>
    <n v="4"/>
    <n v="10"/>
    <n v="43"/>
    <n v="4"/>
    <s v="Mitteilmunud MI"/>
    <x v="12"/>
    <s v="õppeaine68"/>
    <d v="2021-03-28T00:00:00"/>
    <n v="5"/>
    <s v="eristav"/>
    <x v="0"/>
    <n v="0"/>
    <n v="5"/>
    <m/>
    <m/>
    <m/>
  </r>
  <r>
    <x v="0"/>
    <s v="Pille"/>
    <s v="Tamm"/>
    <n v="51206259631"/>
    <s v="Naine"/>
    <s v="323 kutsekeskharidus põhihariduse baasil"/>
    <s v="Jah"/>
    <s v="Jah"/>
    <s v="Jah"/>
    <d v="2025-04-18T00:00:00"/>
    <d v="2025-06-27T00:00:00"/>
    <d v="2020-11-02T00:00:00"/>
    <s v="Õppekoormuse muutmine"/>
    <s v="Tervislikel põhjustel"/>
    <x v="0"/>
    <s v="Katkestanud"/>
    <d v="2021-12-01T00:00:00"/>
    <s v="Eksternõpe"/>
    <s v="Osakoormus"/>
    <s v="Õenduse õppetool"/>
    <x v="0"/>
    <n v="3311"/>
    <s v="514 rakenduskõrgharidusõpe"/>
    <s v="NULL"/>
    <n v="2"/>
    <s v="SF programmist „PRÕM“ rahastatav õppekoht: õpipoisiõpe"/>
    <s v="eesti keel"/>
    <s v="0.9"/>
    <s v="Jah"/>
    <s v="liikumispuue"/>
    <s v="NULL"/>
    <n v="185"/>
    <n v="30"/>
    <s v="3.1"/>
    <s v="4.4"/>
    <s v="3.3"/>
    <s v="3.3"/>
    <n v="4"/>
    <n v="1"/>
    <n v="4"/>
    <n v="10"/>
    <n v="43"/>
    <n v="4"/>
    <s v="Hea C"/>
    <x v="13"/>
    <s v="õppeaine78"/>
    <d v="2021-04-21T00:00:00"/>
    <n v="6"/>
    <s v="eristav"/>
    <x v="3"/>
    <n v="18"/>
    <n v="6"/>
    <m/>
    <m/>
    <m/>
  </r>
  <r>
    <x v="0"/>
    <s v="Pille"/>
    <s v="Tamm"/>
    <n v="51206259631"/>
    <s v="Naine"/>
    <s v="323 kutsekeskharidus põhihariduse baasil"/>
    <s v="Jah"/>
    <s v="Jah"/>
    <s v="Jah"/>
    <d v="2025-04-18T00:00:00"/>
    <d v="2025-06-27T00:00:00"/>
    <d v="2020-11-02T00:00:00"/>
    <s v="Õppekoormuse muutmine"/>
    <s v="Tervislikel põhjustel"/>
    <x v="0"/>
    <s v="Katkestanud"/>
    <d v="2021-12-01T00:00:00"/>
    <s v="Eksternõpe"/>
    <s v="Osakoormus"/>
    <s v="Õenduse õppetool"/>
    <x v="0"/>
    <n v="3311"/>
    <s v="514 rakenduskõrgharidusõpe"/>
    <s v="NULL"/>
    <n v="2"/>
    <s v="SF programmist „PRÕM“ rahastatav õppekoht: õpipoisiõpe"/>
    <s v="eesti keel"/>
    <s v="0.9"/>
    <s v="Jah"/>
    <s v="liikumispuue"/>
    <s v="NULL"/>
    <n v="185"/>
    <n v="30"/>
    <s v="3.1"/>
    <s v="4.4"/>
    <s v="3.3"/>
    <s v="3.3"/>
    <n v="4"/>
    <n v="1"/>
    <n v="4"/>
    <n v="10"/>
    <n v="43"/>
    <n v="4"/>
    <s v="Arvestatud A"/>
    <x v="14"/>
    <s v="õppeaine4"/>
    <d v="2024-05-29T00:00:00"/>
    <n v="2"/>
    <s v="mitteristav"/>
    <x v="2"/>
    <s v=" "/>
    <n v="0"/>
    <m/>
    <m/>
    <m/>
  </r>
  <r>
    <x v="0"/>
    <s v="Pille"/>
    <s v="Tamm"/>
    <n v="51206259631"/>
    <s v="Naine"/>
    <s v="323 kutsekeskharidus põhihariduse baasil"/>
    <s v="Jah"/>
    <s v="Jah"/>
    <s v="Jah"/>
    <d v="2025-04-18T00:00:00"/>
    <d v="2025-06-27T00:00:00"/>
    <d v="2020-11-02T00:00:00"/>
    <s v="Õppekoormuse muutmine"/>
    <s v="Tervislikel põhjustel"/>
    <x v="0"/>
    <s v="Katkestanud"/>
    <d v="2021-12-01T00:00:00"/>
    <s v="Eksternõpe"/>
    <s v="Osakoormus"/>
    <s v="Õenduse õppetool"/>
    <x v="0"/>
    <n v="3311"/>
    <s v="514 rakenduskõrgharidusõpe"/>
    <s v="NULL"/>
    <n v="3"/>
    <s v="SF programmist „PRÕM“ rahastatav õppekoht: õpipoisiõpe"/>
    <s v="eesti keel"/>
    <s v="0.9"/>
    <s v="Jah"/>
    <s v="liikumispuue"/>
    <s v="NULL"/>
    <n v="185"/>
    <n v="51"/>
    <s v="3.1"/>
    <s v="3.8"/>
    <s v="3.3"/>
    <s v="4.0"/>
    <n v="4"/>
    <n v="2"/>
    <n v="4"/>
    <n v="4"/>
    <n v="56"/>
    <n v="4"/>
    <s v="Kasin E"/>
    <x v="15"/>
    <s v="õppeaine51"/>
    <d v="2023-04-09T00:00:00"/>
    <n v="8"/>
    <s v="eristav"/>
    <x v="5"/>
    <n v="8"/>
    <n v="8"/>
    <m/>
    <m/>
    <m/>
  </r>
  <r>
    <x v="0"/>
    <s v="Pille"/>
    <s v="Tamm"/>
    <n v="51206259631"/>
    <s v="Naine"/>
    <s v="323 kutsekeskharidus põhihariduse baasil"/>
    <s v="Jah"/>
    <s v="Jah"/>
    <s v="Jah"/>
    <d v="2025-04-18T00:00:00"/>
    <d v="2025-06-27T00:00:00"/>
    <d v="2020-11-02T00:00:00"/>
    <s v="Õppekoormuse muutmine"/>
    <s v="Tervislikel põhjustel"/>
    <x v="0"/>
    <s v="Katkestanud"/>
    <d v="2021-12-01T00:00:00"/>
    <s v="Eksternõpe"/>
    <s v="Osakoormus"/>
    <s v="Õenduse õppetool"/>
    <x v="0"/>
    <n v="3311"/>
    <s v="514 rakenduskõrgharidusõpe"/>
    <s v="NULL"/>
    <n v="3"/>
    <s v="SF programmist „PRÕM“ rahastatav õppekoht: õpipoisiõpe"/>
    <s v="eesti keel"/>
    <s v="0.9"/>
    <s v="Jah"/>
    <s v="liikumispuue"/>
    <s v="NULL"/>
    <n v="185"/>
    <n v="51"/>
    <s v="3.1"/>
    <s v="3.8"/>
    <s v="3.3"/>
    <s v="4.0"/>
    <n v="4"/>
    <n v="2"/>
    <n v="4"/>
    <n v="4"/>
    <n v="56"/>
    <n v="4"/>
    <s v="Arvestatud A"/>
    <x v="16"/>
    <s v="õppeaine91"/>
    <d v="2022-12-02T00:00:00"/>
    <n v="3"/>
    <s v="mitteristav"/>
    <x v="2"/>
    <s v=" "/>
    <n v="0"/>
    <m/>
    <m/>
    <m/>
  </r>
  <r>
    <x v="0"/>
    <s v="Pille"/>
    <s v="Tamm"/>
    <n v="51206259631"/>
    <s v="Naine"/>
    <s v="323 kutsekeskharidus põhihariduse baasil"/>
    <s v="Jah"/>
    <s v="Jah"/>
    <s v="Jah"/>
    <d v="2025-04-18T00:00:00"/>
    <d v="2025-06-27T00:00:00"/>
    <d v="2020-11-02T00:00:00"/>
    <s v="Õppekoormuse muutmine"/>
    <s v="Tervislikel põhjustel"/>
    <x v="0"/>
    <s v="Katkestanud"/>
    <d v="2021-12-01T00:00:00"/>
    <s v="Eksternõpe"/>
    <s v="Osakoormus"/>
    <s v="Õenduse õppetool"/>
    <x v="0"/>
    <n v="3311"/>
    <s v="514 rakenduskõrgharidusõpe"/>
    <s v="NULL"/>
    <n v="3"/>
    <s v="SF programmist „PRÕM“ rahastatav õppekoht: õpipoisiõpe"/>
    <s v="eesti keel"/>
    <s v="0.9"/>
    <s v="Jah"/>
    <s v="liikumispuue"/>
    <s v="NULL"/>
    <n v="185"/>
    <n v="51"/>
    <s v="3.1"/>
    <s v="3.8"/>
    <s v="3.3"/>
    <s v="4.0"/>
    <n v="4"/>
    <n v="2"/>
    <n v="4"/>
    <n v="4"/>
    <n v="56"/>
    <n v="4"/>
    <s v="Hea C"/>
    <x v="17"/>
    <s v="õppeaine28"/>
    <d v="2025-03-22T00:00:00"/>
    <n v="6"/>
    <s v="eristav"/>
    <x v="3"/>
    <n v="18"/>
    <n v="6"/>
    <m/>
    <m/>
    <m/>
  </r>
  <r>
    <x v="0"/>
    <s v="Pille"/>
    <s v="Tamm"/>
    <n v="51206259631"/>
    <s v="Naine"/>
    <s v="323 kutsekeskharidus põhihariduse baasil"/>
    <s v="Jah"/>
    <s v="Jah"/>
    <s v="Jah"/>
    <d v="2025-04-18T00:00:00"/>
    <d v="2025-06-27T00:00:00"/>
    <d v="2020-11-02T00:00:00"/>
    <s v="Õppekoormuse muutmine"/>
    <s v="Tervislikel põhjustel"/>
    <x v="0"/>
    <s v="Katkestanud"/>
    <d v="2021-12-01T00:00:00"/>
    <s v="Eksternõpe"/>
    <s v="Osakoormus"/>
    <s v="Õenduse õppetool"/>
    <x v="0"/>
    <n v="3311"/>
    <s v="514 rakenduskõrgharidusõpe"/>
    <s v="NULL"/>
    <n v="3"/>
    <s v="SF programmist „PRÕM“ rahastatav õppekoht: õpipoisiõpe"/>
    <s v="eesti keel"/>
    <s v="0.9"/>
    <s v="Jah"/>
    <s v="liikumispuue"/>
    <s v="NULL"/>
    <n v="185"/>
    <n v="51"/>
    <s v="3.1"/>
    <s v="3.8"/>
    <s v="3.3"/>
    <s v="4.0"/>
    <n v="4"/>
    <n v="2"/>
    <n v="4"/>
    <n v="4"/>
    <n v="56"/>
    <n v="4"/>
    <s v="Arvestatud A"/>
    <x v="18"/>
    <s v="õppeaine15"/>
    <d v="2025-05-08T00:00:00"/>
    <n v="3"/>
    <s v="mitteristav"/>
    <x v="2"/>
    <s v=" "/>
    <n v="0"/>
    <m/>
    <m/>
    <m/>
  </r>
  <r>
    <x v="0"/>
    <s v="Pille"/>
    <s v="Tamm"/>
    <n v="51206259631"/>
    <s v="Naine"/>
    <s v="323 kutsekeskharidus põhihariduse baasil"/>
    <s v="Jah"/>
    <s v="Jah"/>
    <s v="Jah"/>
    <d v="2025-04-18T00:00:00"/>
    <d v="2025-06-27T00:00:00"/>
    <d v="2020-11-02T00:00:00"/>
    <s v="Õppekoormuse muutmine"/>
    <s v="Tervislikel põhjustel"/>
    <x v="0"/>
    <s v="Katkestanud"/>
    <d v="2021-12-01T00:00:00"/>
    <s v="Eksternõpe"/>
    <s v="Osakoormus"/>
    <s v="Õenduse õppetool"/>
    <x v="0"/>
    <n v="3311"/>
    <s v="514 rakenduskõrgharidusõpe"/>
    <s v="NULL"/>
    <n v="3"/>
    <s v="SF programmist „PRÕM“ rahastatav õppekoht: õpipoisiõpe"/>
    <s v="eesti keel"/>
    <s v="0.9"/>
    <s v="Jah"/>
    <s v="liikumispuue"/>
    <s v="NULL"/>
    <n v="185"/>
    <n v="51"/>
    <s v="3.1"/>
    <s v="3.8"/>
    <s v="3.3"/>
    <s v="4.0"/>
    <n v="4"/>
    <n v="2"/>
    <n v="4"/>
    <n v="4"/>
    <n v="56"/>
    <n v="4"/>
    <s v="Arvestatud A"/>
    <x v="19"/>
    <s v="õppeaine60"/>
    <d v="2023-06-11T00:00:00"/>
    <n v="2"/>
    <s v="mitteristav"/>
    <x v="2"/>
    <s v=" "/>
    <n v="0"/>
    <m/>
    <m/>
    <m/>
  </r>
  <r>
    <x v="0"/>
    <s v="Pille"/>
    <s v="Tamm"/>
    <n v="51206259631"/>
    <s v="Naine"/>
    <s v="323 kutsekeskharidus põhihariduse baasil"/>
    <s v="Jah"/>
    <s v="Jah"/>
    <s v="Jah"/>
    <d v="2025-04-18T00:00:00"/>
    <d v="2025-06-27T00:00:00"/>
    <d v="2020-11-02T00:00:00"/>
    <s v="Õppekoormuse muutmine"/>
    <s v="Tervislikel põhjustel"/>
    <x v="0"/>
    <s v="Katkestanud"/>
    <d v="2021-12-01T00:00:00"/>
    <s v="Eksternõpe"/>
    <s v="Osakoormus"/>
    <s v="Õenduse õppetool"/>
    <x v="0"/>
    <n v="3311"/>
    <s v="514 rakenduskõrgharidusõpe"/>
    <s v="NULL"/>
    <n v="3"/>
    <s v="SF programmist „PRÕM“ rahastatav õppekoht: õpipoisiõpe"/>
    <s v="eesti keel"/>
    <s v="0.9"/>
    <s v="Jah"/>
    <s v="liikumispuue"/>
    <s v="NULL"/>
    <n v="185"/>
    <n v="51"/>
    <s v="3.1"/>
    <s v="3.8"/>
    <s v="3.3"/>
    <s v="4.0"/>
    <n v="4"/>
    <n v="2"/>
    <n v="4"/>
    <n v="4"/>
    <n v="56"/>
    <n v="4"/>
    <s v="Hea C"/>
    <x v="20"/>
    <s v="õppeaine12"/>
    <d v="2023-08-18T00:00:00"/>
    <n v="5"/>
    <s v="eristav"/>
    <x v="3"/>
    <n v="15"/>
    <n v="5"/>
    <m/>
    <m/>
    <m/>
  </r>
  <r>
    <x v="0"/>
    <s v="Pille"/>
    <s v="Tamm"/>
    <n v="51206259631"/>
    <s v="Naine"/>
    <s v="323 kutsekeskharidus põhihariduse baasil"/>
    <s v="Jah"/>
    <s v="Jah"/>
    <s v="Jah"/>
    <d v="2025-04-18T00:00:00"/>
    <d v="2025-06-27T00:00:00"/>
    <d v="2020-11-02T00:00:00"/>
    <s v="Õppekoormuse muutmine"/>
    <s v="Tervislikel põhjustel"/>
    <x v="0"/>
    <s v="Katkestanud"/>
    <d v="2021-12-01T00:00:00"/>
    <s v="Eksternõpe"/>
    <s v="Osakoormus"/>
    <s v="Õenduse õppetool"/>
    <x v="0"/>
    <n v="3311"/>
    <s v="514 rakenduskõrgharidusõpe"/>
    <s v="NULL"/>
    <n v="3"/>
    <s v="SF programmist „PRÕM“ rahastatav õppekoht: õpipoisiõpe"/>
    <s v="eesti keel"/>
    <s v="0.9"/>
    <s v="Jah"/>
    <s v="liikumispuue"/>
    <s v="NULL"/>
    <n v="185"/>
    <n v="51"/>
    <s v="3.1"/>
    <s v="3.8"/>
    <s v="3.3"/>
    <s v="4.0"/>
    <n v="4"/>
    <n v="2"/>
    <n v="4"/>
    <n v="4"/>
    <n v="56"/>
    <n v="4"/>
    <s v="Hea C"/>
    <x v="21"/>
    <s v="õppeaine42"/>
    <d v="2024-10-04T00:00:00"/>
    <n v="6"/>
    <s v="eristav"/>
    <x v="3"/>
    <n v="18"/>
    <n v="6"/>
    <m/>
    <m/>
    <m/>
  </r>
  <r>
    <x v="0"/>
    <s v="Pille"/>
    <s v="Tamm"/>
    <n v="51206259631"/>
    <s v="Naine"/>
    <s v="323 kutsekeskharidus põhihariduse baasil"/>
    <s v="Jah"/>
    <s v="Jah"/>
    <s v="Jah"/>
    <d v="2025-04-18T00:00:00"/>
    <d v="2025-06-27T00:00:00"/>
    <d v="2020-11-02T00:00:00"/>
    <s v="Õppekoormuse muutmine"/>
    <s v="Tervislikel põhjustel"/>
    <x v="0"/>
    <s v="Katkestanud"/>
    <d v="2021-12-01T00:00:00"/>
    <s v="Eksternõpe"/>
    <s v="Osakoormus"/>
    <s v="Õenduse õppetool"/>
    <x v="0"/>
    <n v="3311"/>
    <s v="514 rakenduskõrgharidusõpe"/>
    <s v="NULL"/>
    <n v="3"/>
    <s v="SF programmist „PRÕM“ rahastatav õppekoht: õpipoisiõpe"/>
    <s v="eesti keel"/>
    <s v="0.9"/>
    <s v="Jah"/>
    <s v="liikumispuue"/>
    <s v="NULL"/>
    <n v="185"/>
    <n v="51"/>
    <s v="3.1"/>
    <s v="3.8"/>
    <s v="3.3"/>
    <s v="4.0"/>
    <n v="4"/>
    <n v="2"/>
    <n v="4"/>
    <n v="4"/>
    <n v="56"/>
    <n v="4"/>
    <s v="Arvestatud A"/>
    <x v="22"/>
    <s v="õppeaine18"/>
    <d v="2023-01-08T00:00:00"/>
    <n v="2"/>
    <s v="mitteristav"/>
    <x v="2"/>
    <s v=" "/>
    <n v="0"/>
    <m/>
    <m/>
    <m/>
  </r>
  <r>
    <x v="0"/>
    <s v="Pille"/>
    <s v="Tamm"/>
    <n v="51206259631"/>
    <s v="Naine"/>
    <s v="323 kutsekeskharidus põhihariduse baasil"/>
    <s v="Jah"/>
    <s v="Jah"/>
    <s v="Jah"/>
    <d v="2025-04-18T00:00:00"/>
    <d v="2025-06-27T00:00:00"/>
    <d v="2020-11-02T00:00:00"/>
    <s v="Õppekoormuse muutmine"/>
    <s v="Tervislikel põhjustel"/>
    <x v="0"/>
    <s v="Katkestanud"/>
    <d v="2021-12-01T00:00:00"/>
    <s v="Eksternõpe"/>
    <s v="Osakoormus"/>
    <s v="Õenduse õppetool"/>
    <x v="0"/>
    <n v="3311"/>
    <s v="514 rakenduskõrgharidusõpe"/>
    <s v="NULL"/>
    <n v="4"/>
    <s v="SF programmist „PRÕM“ rahastatav õppekoht: õpipoisiõpe"/>
    <s v="eesti keel"/>
    <s v="0.6"/>
    <s v="Jah"/>
    <s v="liikumispuue"/>
    <s v="NULL"/>
    <n v="185"/>
    <n v="29"/>
    <s v="3.1"/>
    <s v="4.4"/>
    <s v="3.3"/>
    <s v="3.9"/>
    <n v="4"/>
    <n v="3"/>
    <n v="4"/>
    <n v="3"/>
    <n v="27"/>
    <n v="4"/>
    <s v="Mittearvestatud MA"/>
    <x v="23"/>
    <s v="õppeaine34"/>
    <d v="2023-03-04T00:00:00"/>
    <n v="3"/>
    <s v="mitteristav"/>
    <x v="2"/>
    <s v=" "/>
    <n v="0"/>
    <m/>
    <m/>
    <m/>
  </r>
  <r>
    <x v="0"/>
    <s v="Pille"/>
    <s v="Tamm"/>
    <n v="51206259631"/>
    <s v="Naine"/>
    <s v="323 kutsekeskharidus põhihariduse baasil"/>
    <s v="Jah"/>
    <s v="Jah"/>
    <s v="Jah"/>
    <d v="2025-04-18T00:00:00"/>
    <d v="2025-06-27T00:00:00"/>
    <d v="2020-11-02T00:00:00"/>
    <s v="Õppekoormuse muutmine"/>
    <s v="Tervislikel põhjustel"/>
    <x v="0"/>
    <s v="Katkestanud"/>
    <d v="2021-12-01T00:00:00"/>
    <s v="Eksternõpe"/>
    <s v="Osakoormus"/>
    <s v="Õenduse õppetool"/>
    <x v="0"/>
    <n v="3311"/>
    <s v="514 rakenduskõrgharidusõpe"/>
    <s v="NULL"/>
    <n v="4"/>
    <s v="SF programmist „PRÕM“ rahastatav õppekoht: õpipoisiõpe"/>
    <s v="eesti keel"/>
    <s v="0.6"/>
    <s v="Jah"/>
    <s v="liikumispuue"/>
    <s v="NULL"/>
    <n v="185"/>
    <n v="29"/>
    <s v="3.1"/>
    <s v="4.4"/>
    <s v="3.3"/>
    <s v="3.9"/>
    <n v="4"/>
    <n v="3"/>
    <n v="4"/>
    <n v="3"/>
    <n v="27"/>
    <n v="4"/>
    <s v="Arvestatud A"/>
    <x v="24"/>
    <s v="õppeaine75"/>
    <d v="2023-01-08T00:00:00"/>
    <n v="2"/>
    <s v="mitteristav"/>
    <x v="2"/>
    <s v=" "/>
    <n v="0"/>
    <m/>
    <m/>
    <m/>
  </r>
  <r>
    <x v="0"/>
    <s v="Pille"/>
    <s v="Tamm"/>
    <n v="51206259631"/>
    <s v="Naine"/>
    <s v="323 kutsekeskharidus põhihariduse baasil"/>
    <s v="Jah"/>
    <s v="Jah"/>
    <s v="Jah"/>
    <d v="2025-04-18T00:00:00"/>
    <d v="2025-06-27T00:00:00"/>
    <d v="2020-11-02T00:00:00"/>
    <s v="Õppekoormuse muutmine"/>
    <s v="Tervislikel põhjustel"/>
    <x v="0"/>
    <s v="Katkestanud"/>
    <d v="2021-12-01T00:00:00"/>
    <s v="Eksternõpe"/>
    <s v="Osakoormus"/>
    <s v="Õenduse õppetool"/>
    <x v="0"/>
    <n v="3311"/>
    <s v="514 rakenduskõrgharidusõpe"/>
    <s v="NULL"/>
    <n v="4"/>
    <s v="SF programmist „PRÕM“ rahastatav õppekoht: õpipoisiõpe"/>
    <s v="eesti keel"/>
    <s v="0.6"/>
    <s v="Jah"/>
    <s v="liikumispuue"/>
    <s v="NULL"/>
    <n v="185"/>
    <n v="29"/>
    <s v="3.1"/>
    <s v="4.4"/>
    <s v="3.3"/>
    <s v="3.9"/>
    <n v="4"/>
    <n v="3"/>
    <n v="4"/>
    <n v="3"/>
    <n v="27"/>
    <n v="4"/>
    <s v="Puudulik F"/>
    <x v="25"/>
    <s v="õppeaine98"/>
    <d v="2021-07-12T00:00:00"/>
    <n v="6"/>
    <s v="eristav"/>
    <x v="0"/>
    <n v="0"/>
    <n v="6"/>
    <m/>
    <m/>
    <m/>
  </r>
  <r>
    <x v="1"/>
    <s v="Anna"/>
    <s v="Pärn"/>
    <n v="53609056192"/>
    <s v="Naine"/>
    <s v="412 kutseõpe keskhariduse baasil"/>
    <s v="Jah"/>
    <s v="Ei"/>
    <s v="Jah"/>
    <d v="2021-12-08T00:00:00"/>
    <s v="NULL"/>
    <d v="2021-11-04T00:00:00"/>
    <s v="Tugimeetmete rakendamine"/>
    <s v="NULL"/>
    <x v="0"/>
    <s v="Akadeemilisel"/>
    <d v="2020-10-19T00:00:00"/>
    <s v="t"/>
    <s v="Täiskoormus"/>
    <s v="Meditsiinitehnilise hariduse keskus"/>
    <x v="0"/>
    <n v="3311"/>
    <s v="514 rakenduskõrgharidusõpe"/>
    <s v="NULL"/>
    <n v="1"/>
    <s v="Üliõpilaselt nõutakse õppekulude hüvitamist tasulisel õppekohal"/>
    <s v="eesti keel"/>
    <s v="0.2"/>
    <s v="Jah"/>
    <s v="liikumispuue"/>
    <s v="NULL"/>
    <n v="184"/>
    <n v="33"/>
    <s v="4.9"/>
    <s v="4.0"/>
    <s v="5.0"/>
    <s v="4.9"/>
    <n v="3"/>
    <n v="2"/>
    <n v="17"/>
    <n v="2"/>
    <n v="48"/>
    <n v="9"/>
    <s v="Arvestatud A"/>
    <x v="19"/>
    <s v="õppeaine60"/>
    <d v="2025-05-16T00:00:00"/>
    <n v="2"/>
    <s v="mitteristav"/>
    <x v="2"/>
    <s v=" "/>
    <n v="0"/>
    <m/>
    <m/>
    <m/>
  </r>
  <r>
    <x v="1"/>
    <s v="Anna"/>
    <s v="Pärn"/>
    <n v="53609056192"/>
    <s v="Naine"/>
    <s v="412 kutseõpe keskhariduse baasil"/>
    <s v="Jah"/>
    <s v="Ei"/>
    <s v="Jah"/>
    <d v="2021-12-08T00:00:00"/>
    <s v="NULL"/>
    <d v="2021-11-04T00:00:00"/>
    <s v="Tugimeetmete rakendamine"/>
    <s v="NULL"/>
    <x v="0"/>
    <s v="Akadeemilisel"/>
    <d v="2020-10-19T00:00:00"/>
    <s v="t"/>
    <s v="Täiskoormus"/>
    <s v="Meditsiinitehnilise hariduse keskus"/>
    <x v="0"/>
    <n v="3311"/>
    <s v="514 rakenduskõrgharidusõpe"/>
    <s v="NULL"/>
    <n v="1"/>
    <s v="Üliõpilaselt nõutakse õppekulude hüvitamist tasulisel õppekohal"/>
    <s v="eesti keel"/>
    <s v="0.2"/>
    <s v="Jah"/>
    <s v="liikumispuue"/>
    <s v="NULL"/>
    <n v="184"/>
    <n v="33"/>
    <s v="4.9"/>
    <s v="4.0"/>
    <s v="5.0"/>
    <s v="4.9"/>
    <n v="3"/>
    <n v="2"/>
    <n v="17"/>
    <n v="2"/>
    <n v="48"/>
    <n v="9"/>
    <s v="Puudulik F"/>
    <x v="26"/>
    <s v="õppeaine13"/>
    <d v="2024-06-05T00:00:00"/>
    <n v="6"/>
    <s v="eristav"/>
    <x v="0"/>
    <n v="0"/>
    <n v="6"/>
    <m/>
    <m/>
    <m/>
  </r>
  <r>
    <x v="1"/>
    <s v="Anna"/>
    <s v="Pärn"/>
    <n v="53609056192"/>
    <s v="Naine"/>
    <s v="412 kutseõpe keskhariduse baasil"/>
    <s v="Jah"/>
    <s v="Ei"/>
    <s v="Jah"/>
    <d v="2021-12-08T00:00:00"/>
    <s v="NULL"/>
    <d v="2021-11-04T00:00:00"/>
    <s v="Tugimeetmete rakendamine"/>
    <s v="NULL"/>
    <x v="0"/>
    <s v="Akadeemilisel"/>
    <d v="2020-10-19T00:00:00"/>
    <s v="t"/>
    <s v="Täiskoormus"/>
    <s v="Meditsiinitehnilise hariduse keskus"/>
    <x v="0"/>
    <n v="3311"/>
    <s v="514 rakenduskõrgharidusõpe"/>
    <s v="NULL"/>
    <n v="1"/>
    <s v="Üliõpilaselt nõutakse õppekulude hüvitamist tasulisel õppekohal"/>
    <s v="eesti keel"/>
    <s v="0.2"/>
    <s v="Jah"/>
    <s v="liikumispuue"/>
    <s v="NULL"/>
    <n v="184"/>
    <n v="33"/>
    <s v="4.9"/>
    <s v="4.0"/>
    <s v="5.0"/>
    <s v="4.9"/>
    <n v="3"/>
    <n v="2"/>
    <n v="17"/>
    <n v="2"/>
    <n v="48"/>
    <n v="9"/>
    <s v="Arvestatud A"/>
    <x v="27"/>
    <s v="õppeaine46"/>
    <d v="2021-03-31T00:00:00"/>
    <n v="2"/>
    <s v="mitteristav"/>
    <x v="2"/>
    <s v=" "/>
    <n v="0"/>
    <m/>
    <m/>
    <m/>
  </r>
  <r>
    <x v="1"/>
    <s v="Anna"/>
    <s v="Pärn"/>
    <n v="53609056192"/>
    <s v="Naine"/>
    <s v="412 kutseõpe keskhariduse baasil"/>
    <s v="Jah"/>
    <s v="Ei"/>
    <s v="Jah"/>
    <d v="2021-12-08T00:00:00"/>
    <s v="NULL"/>
    <d v="2021-11-04T00:00:00"/>
    <s v="Tugimeetmete rakendamine"/>
    <s v="NULL"/>
    <x v="0"/>
    <s v="Akadeemilisel"/>
    <d v="2020-10-19T00:00:00"/>
    <s v="t"/>
    <s v="Täiskoormus"/>
    <s v="Meditsiinitehnilise hariduse keskus"/>
    <x v="0"/>
    <n v="3311"/>
    <s v="514 rakenduskõrgharidusõpe"/>
    <s v="NULL"/>
    <n v="1"/>
    <s v="Üliõpilaselt nõutakse õppekulude hüvitamist tasulisel õppekohal"/>
    <s v="eesti keel"/>
    <s v="0.2"/>
    <s v="Jah"/>
    <s v="liikumispuue"/>
    <s v="NULL"/>
    <n v="184"/>
    <n v="33"/>
    <s v="4.9"/>
    <s v="4.0"/>
    <s v="5.0"/>
    <s v="4.9"/>
    <n v="3"/>
    <n v="2"/>
    <n v="17"/>
    <n v="2"/>
    <n v="48"/>
    <n v="9"/>
    <s v="Arvestatud A"/>
    <x v="22"/>
    <s v="õppeaine18"/>
    <d v="2022-08-29T00:00:00"/>
    <n v="2"/>
    <s v="mitteristav"/>
    <x v="2"/>
    <s v=" "/>
    <n v="0"/>
    <m/>
    <m/>
    <m/>
  </r>
  <r>
    <x v="1"/>
    <s v="Anna"/>
    <s v="Pärn"/>
    <n v="53609056192"/>
    <s v="Naine"/>
    <s v="412 kutseõpe keskhariduse baasil"/>
    <s v="Jah"/>
    <s v="Ei"/>
    <s v="Jah"/>
    <d v="2021-12-08T00:00:00"/>
    <s v="NULL"/>
    <d v="2021-11-04T00:00:00"/>
    <s v="Tugimeetmete rakendamine"/>
    <s v="NULL"/>
    <x v="0"/>
    <s v="Akadeemilisel"/>
    <d v="2020-10-19T00:00:00"/>
    <s v="t"/>
    <s v="Täiskoormus"/>
    <s v="Meditsiinitehnilise hariduse keskus"/>
    <x v="0"/>
    <n v="3311"/>
    <s v="514 rakenduskõrgharidusõpe"/>
    <s v="NULL"/>
    <n v="1"/>
    <s v="Üliõpilaselt nõutakse õppekulude hüvitamist tasulisel õppekohal"/>
    <s v="eesti keel"/>
    <s v="0.2"/>
    <s v="Jah"/>
    <s v="liikumispuue"/>
    <s v="NULL"/>
    <n v="184"/>
    <n v="33"/>
    <s v="4.9"/>
    <s v="4.0"/>
    <s v="5.0"/>
    <s v="4.9"/>
    <n v="3"/>
    <n v="2"/>
    <n v="17"/>
    <n v="2"/>
    <n v="48"/>
    <n v="9"/>
    <s v="Mitteilmunud MI"/>
    <x v="28"/>
    <s v="õppeaine50"/>
    <d v="2022-02-23T00:00:00"/>
    <n v="6"/>
    <s v="eristav"/>
    <x v="0"/>
    <n v="0"/>
    <n v="6"/>
    <m/>
    <m/>
    <m/>
  </r>
  <r>
    <x v="1"/>
    <s v="Anna"/>
    <s v="Pärn"/>
    <n v="53609056192"/>
    <s v="Naine"/>
    <s v="412 kutseõpe keskhariduse baasil"/>
    <s v="Jah"/>
    <s v="Ei"/>
    <s v="Jah"/>
    <d v="2021-12-08T00:00:00"/>
    <s v="NULL"/>
    <d v="2021-11-04T00:00:00"/>
    <s v="Tugimeetmete rakendamine"/>
    <s v="NULL"/>
    <x v="0"/>
    <s v="Akadeemilisel"/>
    <d v="2020-10-19T00:00:00"/>
    <s v="t"/>
    <s v="Täiskoormus"/>
    <s v="Meditsiinitehnilise hariduse keskus"/>
    <x v="0"/>
    <n v="3311"/>
    <s v="514 rakenduskõrgharidusõpe"/>
    <s v="NULL"/>
    <n v="1"/>
    <s v="Üliõpilaselt nõutakse õppekulude hüvitamist tasulisel õppekohal"/>
    <s v="eesti keel"/>
    <s v="0.2"/>
    <s v="Jah"/>
    <s v="liikumispuue"/>
    <s v="NULL"/>
    <n v="184"/>
    <n v="33"/>
    <s v="4.9"/>
    <s v="4.0"/>
    <s v="5.0"/>
    <s v="4.9"/>
    <n v="3"/>
    <n v="2"/>
    <n v="17"/>
    <n v="2"/>
    <n v="48"/>
    <n v="9"/>
    <s v="Suurepärane A"/>
    <x v="29"/>
    <s v="õppeaine81"/>
    <d v="2022-11-12T00:00:00"/>
    <n v="5"/>
    <s v="eristav"/>
    <x v="1"/>
    <n v="25"/>
    <n v="5"/>
    <m/>
    <m/>
    <m/>
  </r>
  <r>
    <x v="1"/>
    <s v="Anna"/>
    <s v="Pärn"/>
    <n v="53609056192"/>
    <s v="Naine"/>
    <s v="412 kutseõpe keskhariduse baasil"/>
    <s v="Jah"/>
    <s v="Ei"/>
    <s v="Jah"/>
    <d v="2021-12-08T00:00:00"/>
    <s v="NULL"/>
    <d v="2021-11-04T00:00:00"/>
    <s v="Tugimeetmete rakendamine"/>
    <s v="NULL"/>
    <x v="0"/>
    <s v="Akadeemilisel"/>
    <d v="2020-10-19T00:00:00"/>
    <s v="t"/>
    <s v="Täiskoormus"/>
    <s v="Meditsiinitehnilise hariduse keskus"/>
    <x v="0"/>
    <n v="3311"/>
    <s v="514 rakenduskõrgharidusõpe"/>
    <s v="NULL"/>
    <n v="1"/>
    <s v="Üliõpilaselt nõutakse õppekulude hüvitamist tasulisel õppekohal"/>
    <s v="eesti keel"/>
    <s v="0.2"/>
    <s v="Jah"/>
    <s v="liikumispuue"/>
    <s v="NULL"/>
    <n v="184"/>
    <n v="33"/>
    <s v="4.9"/>
    <s v="4.0"/>
    <s v="5.0"/>
    <s v="4.9"/>
    <n v="3"/>
    <n v="2"/>
    <n v="17"/>
    <n v="2"/>
    <n v="48"/>
    <n v="9"/>
    <s v="Arvestatud A"/>
    <x v="7"/>
    <s v="õppeaine76"/>
    <d v="2023-05-16T00:00:00"/>
    <n v="3"/>
    <s v="mitteristav"/>
    <x v="2"/>
    <s v=" "/>
    <n v="0"/>
    <m/>
    <m/>
    <m/>
  </r>
  <r>
    <x v="1"/>
    <s v="Anna"/>
    <s v="Pärn"/>
    <n v="53609056192"/>
    <s v="Naine"/>
    <s v="412 kutseõpe keskhariduse baasil"/>
    <s v="Jah"/>
    <s v="Ei"/>
    <s v="Jah"/>
    <d v="2021-12-08T00:00:00"/>
    <s v="NULL"/>
    <d v="2021-11-04T00:00:00"/>
    <s v="Tugimeetmete rakendamine"/>
    <s v="NULL"/>
    <x v="0"/>
    <s v="Akadeemilisel"/>
    <d v="2020-10-19T00:00:00"/>
    <s v="t"/>
    <s v="Täiskoormus"/>
    <s v="Meditsiinitehnilise hariduse keskus"/>
    <x v="0"/>
    <n v="3311"/>
    <s v="514 rakenduskõrgharidusõpe"/>
    <s v="NULL"/>
    <n v="1"/>
    <s v="Üliõpilaselt nõutakse õppekulude hüvitamist tasulisel õppekohal"/>
    <s v="eesti keel"/>
    <s v="0.2"/>
    <s v="Jah"/>
    <s v="liikumispuue"/>
    <s v="NULL"/>
    <n v="184"/>
    <n v="33"/>
    <s v="4.9"/>
    <s v="4.0"/>
    <s v="5.0"/>
    <s v="4.9"/>
    <n v="3"/>
    <n v="2"/>
    <n v="17"/>
    <n v="2"/>
    <n v="48"/>
    <n v="9"/>
    <s v="Hea C"/>
    <x v="9"/>
    <s v="õppeaine67"/>
    <d v="2021-10-30T00:00:00"/>
    <n v="5"/>
    <s v="eristav"/>
    <x v="3"/>
    <n v="15"/>
    <n v="5"/>
    <m/>
    <m/>
    <m/>
  </r>
  <r>
    <x v="1"/>
    <s v="Anna"/>
    <s v="Pärn"/>
    <n v="53609056192"/>
    <s v="Naine"/>
    <s v="412 kutseõpe keskhariduse baasil"/>
    <s v="Jah"/>
    <s v="Ei"/>
    <s v="Jah"/>
    <d v="2021-12-08T00:00:00"/>
    <s v="NULL"/>
    <d v="2021-11-04T00:00:00"/>
    <s v="Tugimeetmete rakendamine"/>
    <s v="NULL"/>
    <x v="0"/>
    <s v="Akadeemilisel"/>
    <d v="2020-10-19T00:00:00"/>
    <s v="t"/>
    <s v="Täiskoormus"/>
    <s v="Meditsiinitehnilise hariduse keskus"/>
    <x v="0"/>
    <n v="3311"/>
    <s v="514 rakenduskõrgharidusõpe"/>
    <s v="NULL"/>
    <n v="1"/>
    <s v="Üliõpilaselt nõutakse õppekulude hüvitamist tasulisel õppekohal"/>
    <s v="eesti keel"/>
    <s v="0.2"/>
    <s v="Jah"/>
    <s v="liikumispuue"/>
    <s v="NULL"/>
    <n v="184"/>
    <n v="33"/>
    <s v="4.9"/>
    <s v="4.0"/>
    <s v="5.0"/>
    <s v="4.9"/>
    <n v="3"/>
    <n v="2"/>
    <n v="17"/>
    <n v="2"/>
    <n v="48"/>
    <n v="9"/>
    <s v="Mitteilmunud MI"/>
    <x v="30"/>
    <s v="õppeaine7"/>
    <d v="2021-06-12T00:00:00"/>
    <n v="3"/>
    <s v="mitteristav"/>
    <x v="0"/>
    <s v=" "/>
    <n v="0"/>
    <m/>
    <m/>
    <m/>
  </r>
  <r>
    <x v="1"/>
    <s v="Anna"/>
    <s v="Pärn"/>
    <n v="53609056192"/>
    <s v="Naine"/>
    <s v="412 kutseõpe keskhariduse baasil"/>
    <s v="Jah"/>
    <s v="Ei"/>
    <s v="Jah"/>
    <d v="2021-12-08T00:00:00"/>
    <s v="NULL"/>
    <d v="2021-11-04T00:00:00"/>
    <s v="Tugimeetmete rakendamine"/>
    <s v="NULL"/>
    <x v="0"/>
    <s v="Akadeemilisel"/>
    <d v="2020-10-19T00:00:00"/>
    <s v="t"/>
    <s v="Täiskoormus"/>
    <s v="Meditsiinitehnilise hariduse keskus"/>
    <x v="0"/>
    <n v="3311"/>
    <s v="514 rakenduskõrgharidusõpe"/>
    <s v="NULL"/>
    <n v="1"/>
    <s v="Üliõpilaselt nõutakse õppekulude hüvitamist tasulisel õppekohal"/>
    <s v="eesti keel"/>
    <s v="0.2"/>
    <s v="Jah"/>
    <s v="liikumispuue"/>
    <s v="NULL"/>
    <n v="184"/>
    <n v="33"/>
    <s v="4.9"/>
    <s v="4.0"/>
    <s v="5.0"/>
    <s v="4.9"/>
    <n v="3"/>
    <n v="2"/>
    <n v="17"/>
    <n v="2"/>
    <n v="48"/>
    <n v="9"/>
    <s v="Kasin E"/>
    <x v="31"/>
    <s v="õppeaine36"/>
    <d v="2020-12-29T00:00:00"/>
    <n v="6"/>
    <s v="eristav"/>
    <x v="5"/>
    <n v="6"/>
    <n v="6"/>
    <m/>
    <m/>
    <m/>
  </r>
  <r>
    <x v="1"/>
    <s v="Anna"/>
    <s v="Pärn"/>
    <n v="53609056192"/>
    <s v="Naine"/>
    <s v="412 kutseõpe keskhariduse baasil"/>
    <s v="Jah"/>
    <s v="Ei"/>
    <s v="Jah"/>
    <d v="2021-12-08T00:00:00"/>
    <s v="NULL"/>
    <d v="2021-11-04T00:00:00"/>
    <s v="Tugimeetmete rakendamine"/>
    <s v="NULL"/>
    <x v="0"/>
    <s v="Akadeemilisel"/>
    <d v="2020-10-19T00:00:00"/>
    <s v="t"/>
    <s v="Täiskoormus"/>
    <s v="Meditsiinitehnilise hariduse keskus"/>
    <x v="0"/>
    <n v="3311"/>
    <s v="514 rakenduskõrgharidusõpe"/>
    <s v="NULL"/>
    <n v="1"/>
    <s v="Üliõpilaselt nõutakse õppekulude hüvitamist tasulisel õppekohal"/>
    <s v="eesti keel"/>
    <s v="0.2"/>
    <s v="Jah"/>
    <s v="liikumispuue"/>
    <s v="NULL"/>
    <n v="184"/>
    <n v="33"/>
    <s v="4.9"/>
    <s v="4.0"/>
    <s v="5.0"/>
    <s v="4.9"/>
    <n v="3"/>
    <n v="2"/>
    <n v="17"/>
    <n v="2"/>
    <n v="48"/>
    <n v="9"/>
    <s v="Kasin E"/>
    <x v="32"/>
    <s v="õppeaine38"/>
    <d v="2023-06-07T00:00:00"/>
    <n v="9"/>
    <s v="eristav"/>
    <x v="5"/>
    <n v="9"/>
    <n v="9"/>
    <m/>
    <m/>
    <m/>
  </r>
  <r>
    <x v="1"/>
    <s v="Anna"/>
    <s v="Pärn"/>
    <n v="53609056192"/>
    <s v="Naine"/>
    <s v="412 kutseõpe keskhariduse baasil"/>
    <s v="Jah"/>
    <s v="Ei"/>
    <s v="Jah"/>
    <d v="2021-12-08T00:00:00"/>
    <s v="NULL"/>
    <d v="2021-11-04T00:00:00"/>
    <s v="Tugimeetmete rakendamine"/>
    <s v="NULL"/>
    <x v="0"/>
    <s v="Akadeemilisel"/>
    <d v="2020-10-19T00:00:00"/>
    <s v="t"/>
    <s v="Täiskoormus"/>
    <s v="Meditsiinitehnilise hariduse keskus"/>
    <x v="0"/>
    <n v="3311"/>
    <s v="514 rakenduskõrgharidusõpe"/>
    <s v="NULL"/>
    <n v="1"/>
    <s v="Üliõpilaselt nõutakse õppekulude hüvitamist tasulisel õppekohal"/>
    <s v="eesti keel"/>
    <s v="0.2"/>
    <s v="Jah"/>
    <s v="liikumispuue"/>
    <s v="NULL"/>
    <n v="184"/>
    <n v="33"/>
    <s v="4.9"/>
    <s v="4.0"/>
    <s v="5.0"/>
    <s v="4.9"/>
    <n v="3"/>
    <n v="2"/>
    <n v="17"/>
    <n v="2"/>
    <n v="48"/>
    <n v="9"/>
    <s v="Väga hea B"/>
    <x v="33"/>
    <s v="õppeaine56"/>
    <d v="2021-04-18T00:00:00"/>
    <n v="6"/>
    <s v="eristav"/>
    <x v="4"/>
    <n v="24"/>
    <n v="6"/>
    <m/>
    <m/>
    <m/>
  </r>
  <r>
    <x v="1"/>
    <s v="Anna"/>
    <s v="Pärn"/>
    <n v="53609056192"/>
    <s v="Naine"/>
    <s v="412 kutseõpe keskhariduse baasil"/>
    <s v="Jah"/>
    <s v="Ei"/>
    <s v="Jah"/>
    <d v="2021-12-08T00:00:00"/>
    <s v="NULL"/>
    <d v="2021-11-04T00:00:00"/>
    <s v="Tugimeetmete rakendamine"/>
    <s v="NULL"/>
    <x v="0"/>
    <s v="Akadeemilisel"/>
    <d v="2020-10-19T00:00:00"/>
    <s v="t"/>
    <s v="Täiskoormus"/>
    <s v="Meditsiinitehnilise hariduse keskus"/>
    <x v="0"/>
    <n v="3311"/>
    <s v="514 rakenduskõrgharidusõpe"/>
    <s v="NULL"/>
    <n v="1"/>
    <s v="Üliõpilaselt nõutakse õppekulude hüvitamist tasulisel õppekohal"/>
    <s v="eesti keel"/>
    <s v="0.2"/>
    <s v="Jah"/>
    <s v="liikumispuue"/>
    <s v="NULL"/>
    <n v="184"/>
    <n v="33"/>
    <s v="4.9"/>
    <s v="4.0"/>
    <s v="5.0"/>
    <s v="4.9"/>
    <n v="3"/>
    <n v="2"/>
    <n v="17"/>
    <n v="2"/>
    <n v="48"/>
    <n v="9"/>
    <s v="Mittearvestatud MA"/>
    <x v="34"/>
    <s v="õppeaine19"/>
    <d v="2020-11-04T00:00:00"/>
    <n v="2"/>
    <s v="mitteristav"/>
    <x v="2"/>
    <s v=" "/>
    <n v="0"/>
    <m/>
    <m/>
    <m/>
  </r>
  <r>
    <x v="1"/>
    <s v="Anna"/>
    <s v="Pärn"/>
    <n v="53609056192"/>
    <s v="Naine"/>
    <s v="412 kutseõpe keskhariduse baasil"/>
    <s v="Jah"/>
    <s v="Ei"/>
    <s v="Jah"/>
    <d v="2021-12-08T00:00:00"/>
    <s v="NULL"/>
    <d v="2021-11-04T00:00:00"/>
    <s v="Tugimeetmete rakendamine"/>
    <s v="NULL"/>
    <x v="0"/>
    <s v="Akadeemilisel"/>
    <d v="2020-10-19T00:00:00"/>
    <s v="t"/>
    <s v="Täiskoormus"/>
    <s v="Meditsiinitehnilise hariduse keskus"/>
    <x v="0"/>
    <n v="3311"/>
    <s v="514 rakenduskõrgharidusõpe"/>
    <s v="NULL"/>
    <n v="1"/>
    <s v="Üliõpilaselt nõutakse õppekulude hüvitamist tasulisel õppekohal"/>
    <s v="eesti keel"/>
    <s v="0.2"/>
    <s v="Jah"/>
    <s v="liikumispuue"/>
    <s v="NULL"/>
    <n v="184"/>
    <n v="33"/>
    <s v="4.9"/>
    <s v="4.0"/>
    <s v="5.0"/>
    <s v="4.9"/>
    <n v="3"/>
    <n v="2"/>
    <n v="17"/>
    <n v="2"/>
    <n v="48"/>
    <n v="9"/>
    <s v="Puudulik F"/>
    <x v="35"/>
    <s v="õppeaine94"/>
    <d v="2021-07-21T00:00:00"/>
    <n v="9"/>
    <s v="eristav"/>
    <x v="0"/>
    <n v="0"/>
    <n v="9"/>
    <m/>
    <m/>
    <m/>
  </r>
  <r>
    <x v="1"/>
    <s v="Anna"/>
    <s v="Pärn"/>
    <n v="53609056192"/>
    <s v="Naine"/>
    <s v="412 kutseõpe keskhariduse baasil"/>
    <s v="Jah"/>
    <s v="Ei"/>
    <s v="Jah"/>
    <d v="2021-12-08T00:00:00"/>
    <s v="NULL"/>
    <d v="2021-11-04T00:00:00"/>
    <s v="Tugimeetmete rakendamine"/>
    <s v="NULL"/>
    <x v="0"/>
    <s v="Akadeemilisel"/>
    <d v="2020-10-19T00:00:00"/>
    <s v="t"/>
    <s v="Täiskoormus"/>
    <s v="Meditsiinitehnilise hariduse keskus"/>
    <x v="0"/>
    <n v="3311"/>
    <s v="514 rakenduskõrgharidusõpe"/>
    <s v="NULL"/>
    <n v="2"/>
    <s v="Üliõpilaselt nõutakse õppekulude hüvitamist tasulisel õppekohal"/>
    <s v="eesti keel"/>
    <s v="1.0"/>
    <s v="Jah"/>
    <s v="liikumispuue"/>
    <s v="NULL"/>
    <n v="184"/>
    <n v="56"/>
    <s v="4.9"/>
    <s v="4.6"/>
    <s v="5.0"/>
    <s v="3.7"/>
    <n v="3"/>
    <n v="3"/>
    <n v="17"/>
    <n v="9"/>
    <n v="52"/>
    <n v="9"/>
    <s v="Arvestatud A"/>
    <x v="36"/>
    <s v="õppeaine62"/>
    <d v="2023-10-09T00:00:00"/>
    <n v="3"/>
    <s v="mitteristav"/>
    <x v="2"/>
    <s v=" "/>
    <n v="0"/>
    <m/>
    <m/>
    <m/>
  </r>
  <r>
    <x v="1"/>
    <s v="Anna"/>
    <s v="Pärn"/>
    <n v="53609056192"/>
    <s v="Naine"/>
    <s v="412 kutseõpe keskhariduse baasil"/>
    <s v="Jah"/>
    <s v="Ei"/>
    <s v="Jah"/>
    <d v="2021-12-08T00:00:00"/>
    <s v="NULL"/>
    <d v="2021-11-04T00:00:00"/>
    <s v="Tugimeetmete rakendamine"/>
    <s v="NULL"/>
    <x v="0"/>
    <s v="Akadeemilisel"/>
    <d v="2020-10-19T00:00:00"/>
    <s v="t"/>
    <s v="Täiskoormus"/>
    <s v="Meditsiinitehnilise hariduse keskus"/>
    <x v="0"/>
    <n v="3311"/>
    <s v="514 rakenduskõrgharidusõpe"/>
    <s v="NULL"/>
    <n v="2"/>
    <s v="Üliõpilaselt nõutakse õppekulude hüvitamist tasulisel õppekohal"/>
    <s v="eesti keel"/>
    <s v="1.0"/>
    <s v="Jah"/>
    <s v="liikumispuue"/>
    <s v="NULL"/>
    <n v="184"/>
    <n v="56"/>
    <s v="4.9"/>
    <s v="4.6"/>
    <s v="5.0"/>
    <s v="3.7"/>
    <n v="3"/>
    <n v="3"/>
    <n v="17"/>
    <n v="9"/>
    <n v="52"/>
    <n v="9"/>
    <s v="Kasin E"/>
    <x v="37"/>
    <s v="õppeaine8"/>
    <d v="2023-02-06T00:00:00"/>
    <n v="6"/>
    <s v="eristav"/>
    <x v="5"/>
    <n v="6"/>
    <n v="6"/>
    <m/>
    <m/>
    <m/>
  </r>
  <r>
    <x v="1"/>
    <s v="Anna"/>
    <s v="Pärn"/>
    <n v="53609056192"/>
    <s v="Naine"/>
    <s v="412 kutseõpe keskhariduse baasil"/>
    <s v="Jah"/>
    <s v="Ei"/>
    <s v="Jah"/>
    <d v="2021-12-08T00:00:00"/>
    <s v="NULL"/>
    <d v="2021-11-04T00:00:00"/>
    <s v="Tugimeetmete rakendamine"/>
    <s v="NULL"/>
    <x v="0"/>
    <s v="Akadeemilisel"/>
    <d v="2020-10-19T00:00:00"/>
    <s v="t"/>
    <s v="Täiskoormus"/>
    <s v="Meditsiinitehnilise hariduse keskus"/>
    <x v="0"/>
    <n v="3311"/>
    <s v="514 rakenduskõrgharidusõpe"/>
    <s v="NULL"/>
    <n v="2"/>
    <s v="Üliõpilaselt nõutakse õppekulude hüvitamist tasulisel õppekohal"/>
    <s v="eesti keel"/>
    <s v="1.0"/>
    <s v="Jah"/>
    <s v="liikumispuue"/>
    <s v="NULL"/>
    <n v="184"/>
    <n v="56"/>
    <s v="4.9"/>
    <s v="4.6"/>
    <s v="5.0"/>
    <s v="3.7"/>
    <n v="3"/>
    <n v="3"/>
    <n v="17"/>
    <n v="9"/>
    <n v="52"/>
    <n v="9"/>
    <s v="Rahuldav D"/>
    <x v="25"/>
    <s v="õppeaine98"/>
    <d v="2020-12-14T00:00:00"/>
    <n v="6"/>
    <s v="eristav"/>
    <x v="6"/>
    <n v="12"/>
    <n v="6"/>
    <m/>
    <m/>
    <m/>
  </r>
  <r>
    <x v="1"/>
    <s v="Anna"/>
    <s v="Pärn"/>
    <n v="53609056192"/>
    <s v="Naine"/>
    <s v="412 kutseõpe keskhariduse baasil"/>
    <s v="Jah"/>
    <s v="Ei"/>
    <s v="Jah"/>
    <d v="2021-12-08T00:00:00"/>
    <s v="NULL"/>
    <d v="2021-11-04T00:00:00"/>
    <s v="Tugimeetmete rakendamine"/>
    <s v="NULL"/>
    <x v="0"/>
    <s v="Akadeemilisel"/>
    <d v="2020-10-19T00:00:00"/>
    <s v="t"/>
    <s v="Täiskoormus"/>
    <s v="Meditsiinitehnilise hariduse keskus"/>
    <x v="0"/>
    <n v="3311"/>
    <s v="514 rakenduskõrgharidusõpe"/>
    <s v="NULL"/>
    <n v="2"/>
    <s v="Üliõpilaselt nõutakse õppekulude hüvitamist tasulisel õppekohal"/>
    <s v="eesti keel"/>
    <s v="1.0"/>
    <s v="Jah"/>
    <s v="liikumispuue"/>
    <s v="NULL"/>
    <n v="184"/>
    <n v="56"/>
    <s v="4.9"/>
    <s v="4.6"/>
    <s v="5.0"/>
    <s v="3.7"/>
    <n v="3"/>
    <n v="3"/>
    <n v="17"/>
    <n v="9"/>
    <n v="52"/>
    <n v="9"/>
    <s v="Arvestatud A"/>
    <x v="38"/>
    <s v="õppeaine87"/>
    <d v="2022-02-04T00:00:00"/>
    <n v="3"/>
    <s v="mitteristav"/>
    <x v="2"/>
    <s v=" "/>
    <n v="0"/>
    <m/>
    <m/>
    <m/>
  </r>
  <r>
    <x v="1"/>
    <s v="Anna"/>
    <s v="Pärn"/>
    <n v="53609056192"/>
    <s v="Naine"/>
    <s v="412 kutseõpe keskhariduse baasil"/>
    <s v="Jah"/>
    <s v="Ei"/>
    <s v="Jah"/>
    <d v="2021-12-08T00:00:00"/>
    <s v="NULL"/>
    <d v="2021-11-04T00:00:00"/>
    <s v="Tugimeetmete rakendamine"/>
    <s v="NULL"/>
    <x v="0"/>
    <s v="Akadeemilisel"/>
    <d v="2020-10-19T00:00:00"/>
    <s v="t"/>
    <s v="Täiskoormus"/>
    <s v="Meditsiinitehnilise hariduse keskus"/>
    <x v="0"/>
    <n v="3311"/>
    <s v="514 rakenduskõrgharidusõpe"/>
    <s v="NULL"/>
    <n v="2"/>
    <s v="Üliõpilaselt nõutakse õppekulude hüvitamist tasulisel õppekohal"/>
    <s v="eesti keel"/>
    <s v="1.0"/>
    <s v="Jah"/>
    <s v="liikumispuue"/>
    <s v="NULL"/>
    <n v="184"/>
    <n v="56"/>
    <s v="4.9"/>
    <s v="4.6"/>
    <s v="5.0"/>
    <s v="3.7"/>
    <n v="3"/>
    <n v="3"/>
    <n v="17"/>
    <n v="9"/>
    <n v="52"/>
    <n v="9"/>
    <s v="Puudulik F"/>
    <x v="39"/>
    <s v="õppeaine23"/>
    <d v="2022-06-04T00:00:00"/>
    <n v="8"/>
    <s v="eristav"/>
    <x v="0"/>
    <n v="0"/>
    <n v="8"/>
    <m/>
    <m/>
    <m/>
  </r>
  <r>
    <x v="1"/>
    <s v="Anna"/>
    <s v="Pärn"/>
    <n v="53609056192"/>
    <s v="Naine"/>
    <s v="412 kutseõpe keskhariduse baasil"/>
    <s v="Jah"/>
    <s v="Ei"/>
    <s v="Jah"/>
    <d v="2021-12-08T00:00:00"/>
    <s v="NULL"/>
    <d v="2021-11-04T00:00:00"/>
    <s v="Tugimeetmete rakendamine"/>
    <s v="NULL"/>
    <x v="0"/>
    <s v="Akadeemilisel"/>
    <d v="2020-10-19T00:00:00"/>
    <s v="t"/>
    <s v="Täiskoormus"/>
    <s v="Meditsiinitehnilise hariduse keskus"/>
    <x v="0"/>
    <n v="3311"/>
    <s v="514 rakenduskõrgharidusõpe"/>
    <s v="NULL"/>
    <n v="2"/>
    <s v="Üliõpilaselt nõutakse õppekulude hüvitamist tasulisel õppekohal"/>
    <s v="eesti keel"/>
    <s v="1.0"/>
    <s v="Jah"/>
    <s v="liikumispuue"/>
    <s v="NULL"/>
    <n v="184"/>
    <n v="56"/>
    <s v="4.9"/>
    <s v="4.6"/>
    <s v="5.0"/>
    <s v="3.7"/>
    <n v="3"/>
    <n v="3"/>
    <n v="17"/>
    <n v="9"/>
    <n v="52"/>
    <n v="9"/>
    <s v="Arvestatud A"/>
    <x v="40"/>
    <s v="õppeaine74"/>
    <d v="2024-09-25T00:00:00"/>
    <n v="2"/>
    <s v="mitteristav"/>
    <x v="2"/>
    <s v=" "/>
    <n v="0"/>
    <m/>
    <m/>
    <m/>
  </r>
  <r>
    <x v="1"/>
    <s v="Anna"/>
    <s v="Pärn"/>
    <n v="53609056192"/>
    <s v="Naine"/>
    <s v="412 kutseõpe keskhariduse baasil"/>
    <s v="Jah"/>
    <s v="Ei"/>
    <s v="Jah"/>
    <d v="2021-12-08T00:00:00"/>
    <s v="NULL"/>
    <d v="2021-11-04T00:00:00"/>
    <s v="Tugimeetmete rakendamine"/>
    <s v="NULL"/>
    <x v="0"/>
    <s v="Akadeemilisel"/>
    <d v="2020-10-19T00:00:00"/>
    <s v="t"/>
    <s v="Täiskoormus"/>
    <s v="Meditsiinitehnilise hariduse keskus"/>
    <x v="0"/>
    <n v="3311"/>
    <s v="514 rakenduskõrgharidusõpe"/>
    <s v="NULL"/>
    <n v="2"/>
    <s v="Üliõpilaselt nõutakse õppekulude hüvitamist tasulisel õppekohal"/>
    <s v="eesti keel"/>
    <s v="1.0"/>
    <s v="Jah"/>
    <s v="liikumispuue"/>
    <s v="NULL"/>
    <n v="184"/>
    <n v="56"/>
    <s v="4.9"/>
    <s v="4.6"/>
    <s v="5.0"/>
    <s v="3.7"/>
    <n v="3"/>
    <n v="3"/>
    <n v="17"/>
    <n v="9"/>
    <n v="52"/>
    <n v="9"/>
    <s v="Rahuldav D"/>
    <x v="41"/>
    <s v="õppeaine25"/>
    <d v="2023-01-05T00:00:00"/>
    <n v="5"/>
    <s v="eristav"/>
    <x v="6"/>
    <n v="10"/>
    <n v="5"/>
    <m/>
    <m/>
    <m/>
  </r>
  <r>
    <x v="1"/>
    <s v="Anna"/>
    <s v="Pärn"/>
    <n v="53609056192"/>
    <s v="Naine"/>
    <s v="412 kutseõpe keskhariduse baasil"/>
    <s v="Jah"/>
    <s v="Ei"/>
    <s v="Jah"/>
    <d v="2021-12-08T00:00:00"/>
    <s v="NULL"/>
    <d v="2021-11-04T00:00:00"/>
    <s v="Tugimeetmete rakendamine"/>
    <s v="NULL"/>
    <x v="0"/>
    <s v="Akadeemilisel"/>
    <d v="2020-10-19T00:00:00"/>
    <s v="t"/>
    <s v="Täiskoormus"/>
    <s v="Meditsiinitehnilise hariduse keskus"/>
    <x v="0"/>
    <n v="3311"/>
    <s v="514 rakenduskõrgharidusõpe"/>
    <s v="NULL"/>
    <n v="2"/>
    <s v="Üliõpilaselt nõutakse õppekulude hüvitamist tasulisel õppekohal"/>
    <s v="eesti keel"/>
    <s v="1.0"/>
    <s v="Jah"/>
    <s v="liikumispuue"/>
    <s v="NULL"/>
    <n v="184"/>
    <n v="56"/>
    <s v="4.9"/>
    <s v="4.6"/>
    <s v="5.0"/>
    <s v="3.7"/>
    <n v="3"/>
    <n v="3"/>
    <n v="17"/>
    <n v="9"/>
    <n v="52"/>
    <n v="9"/>
    <s v="Kasin E"/>
    <x v="42"/>
    <s v="õppeaine53"/>
    <d v="2023-02-25T00:00:00"/>
    <n v="5"/>
    <s v="eristav"/>
    <x v="5"/>
    <n v="5"/>
    <n v="5"/>
    <m/>
    <m/>
    <m/>
  </r>
  <r>
    <x v="1"/>
    <s v="Anna"/>
    <s v="Pärn"/>
    <n v="53609056192"/>
    <s v="Naine"/>
    <s v="412 kutseõpe keskhariduse baasil"/>
    <s v="Jah"/>
    <s v="Ei"/>
    <s v="Jah"/>
    <d v="2021-12-08T00:00:00"/>
    <s v="NULL"/>
    <d v="2021-11-04T00:00:00"/>
    <s v="Tugimeetmete rakendamine"/>
    <s v="NULL"/>
    <x v="0"/>
    <s v="Akadeemilisel"/>
    <d v="2020-10-19T00:00:00"/>
    <s v="t"/>
    <s v="Täiskoormus"/>
    <s v="Meditsiinitehnilise hariduse keskus"/>
    <x v="0"/>
    <n v="3311"/>
    <s v="514 rakenduskõrgharidusõpe"/>
    <s v="NULL"/>
    <n v="2"/>
    <s v="Üliõpilaselt nõutakse õppekulude hüvitamist tasulisel õppekohal"/>
    <s v="eesti keel"/>
    <s v="1.0"/>
    <s v="Jah"/>
    <s v="liikumispuue"/>
    <s v="NULL"/>
    <n v="184"/>
    <n v="56"/>
    <s v="4.9"/>
    <s v="4.6"/>
    <s v="5.0"/>
    <s v="3.7"/>
    <n v="3"/>
    <n v="3"/>
    <n v="17"/>
    <n v="9"/>
    <n v="52"/>
    <n v="9"/>
    <s v="Puudulik F"/>
    <x v="43"/>
    <s v="õppeaine66"/>
    <d v="2025-02-16T00:00:00"/>
    <n v="9"/>
    <s v="eristav"/>
    <x v="0"/>
    <n v="0"/>
    <n v="9"/>
    <m/>
    <m/>
    <m/>
  </r>
  <r>
    <x v="1"/>
    <s v="Anna"/>
    <s v="Pärn"/>
    <n v="53609056192"/>
    <s v="Naine"/>
    <s v="412 kutseõpe keskhariduse baasil"/>
    <s v="Jah"/>
    <s v="Ei"/>
    <s v="Jah"/>
    <d v="2021-12-08T00:00:00"/>
    <s v="NULL"/>
    <d v="2021-11-04T00:00:00"/>
    <s v="Tugimeetmete rakendamine"/>
    <s v="NULL"/>
    <x v="0"/>
    <s v="Akadeemilisel"/>
    <d v="2020-10-19T00:00:00"/>
    <s v="t"/>
    <s v="Täiskoormus"/>
    <s v="Meditsiinitehnilise hariduse keskus"/>
    <x v="0"/>
    <n v="3311"/>
    <s v="514 rakenduskõrgharidusõpe"/>
    <s v="NULL"/>
    <n v="2"/>
    <s v="Üliõpilaselt nõutakse õppekulude hüvitamist tasulisel õppekohal"/>
    <s v="eesti keel"/>
    <s v="1.0"/>
    <s v="Jah"/>
    <s v="liikumispuue"/>
    <s v="NULL"/>
    <n v="184"/>
    <n v="56"/>
    <s v="4.9"/>
    <s v="4.6"/>
    <s v="5.0"/>
    <s v="3.7"/>
    <n v="3"/>
    <n v="3"/>
    <n v="17"/>
    <n v="9"/>
    <n v="52"/>
    <n v="9"/>
    <s v="Mitteilmunud MI"/>
    <x v="13"/>
    <s v="õppeaine78"/>
    <d v="2025-04-08T00:00:00"/>
    <n v="6"/>
    <s v="eristav"/>
    <x v="0"/>
    <n v="0"/>
    <n v="6"/>
    <m/>
    <m/>
    <m/>
  </r>
  <r>
    <x v="1"/>
    <s v="Anna"/>
    <s v="Pärn"/>
    <n v="53609056192"/>
    <s v="Naine"/>
    <s v="412 kutseõpe keskhariduse baasil"/>
    <s v="Jah"/>
    <s v="Ei"/>
    <s v="Jah"/>
    <d v="2021-12-08T00:00:00"/>
    <s v="NULL"/>
    <d v="2021-11-04T00:00:00"/>
    <s v="Tugimeetmete rakendamine"/>
    <s v="NULL"/>
    <x v="0"/>
    <s v="Akadeemilisel"/>
    <d v="2020-10-19T00:00:00"/>
    <s v="t"/>
    <s v="Täiskoormus"/>
    <s v="Meditsiinitehnilise hariduse keskus"/>
    <x v="0"/>
    <n v="3311"/>
    <s v="514 rakenduskõrgharidusõpe"/>
    <s v="NULL"/>
    <n v="2"/>
    <s v="Üliõpilaselt nõutakse õppekulude hüvitamist tasulisel õppekohal"/>
    <s v="eesti keel"/>
    <s v="1.0"/>
    <s v="Jah"/>
    <s v="liikumispuue"/>
    <s v="NULL"/>
    <n v="184"/>
    <n v="56"/>
    <s v="4.9"/>
    <s v="4.6"/>
    <s v="5.0"/>
    <s v="3.7"/>
    <n v="3"/>
    <n v="3"/>
    <n v="17"/>
    <n v="9"/>
    <n v="52"/>
    <n v="9"/>
    <s v="Hea C"/>
    <x v="44"/>
    <s v="õppeaine86"/>
    <d v="2022-02-05T00:00:00"/>
    <n v="6"/>
    <s v="eristav"/>
    <x v="3"/>
    <n v="18"/>
    <n v="6"/>
    <m/>
    <m/>
    <m/>
  </r>
  <r>
    <x v="1"/>
    <s v="Anna"/>
    <s v="Pärn"/>
    <n v="53609056192"/>
    <s v="Naine"/>
    <s v="412 kutseõpe keskhariduse baasil"/>
    <s v="Jah"/>
    <s v="Ei"/>
    <s v="Jah"/>
    <d v="2021-12-08T00:00:00"/>
    <s v="NULL"/>
    <d v="2021-11-04T00:00:00"/>
    <s v="Tugimeetmete rakendamine"/>
    <s v="NULL"/>
    <x v="0"/>
    <s v="Akadeemilisel"/>
    <d v="2020-10-19T00:00:00"/>
    <s v="t"/>
    <s v="Täiskoormus"/>
    <s v="Meditsiinitehnilise hariduse keskus"/>
    <x v="0"/>
    <n v="3311"/>
    <s v="514 rakenduskõrgharidusõpe"/>
    <s v="NULL"/>
    <n v="3"/>
    <s v="Üliõpilaselt nõutakse õppekulude hüvitamist tasulisel õppekohal"/>
    <s v="eesti keel"/>
    <s v="0.8"/>
    <s v="Jah"/>
    <s v="liikumispuue"/>
    <s v="NULL"/>
    <n v="184"/>
    <n v="36"/>
    <s v="4.9"/>
    <s v="3.1"/>
    <s v="5.0"/>
    <s v="4.0"/>
    <n v="3"/>
    <n v="2"/>
    <n v="17"/>
    <n v="0"/>
    <n v="44"/>
    <n v="9"/>
    <s v="Väga hea B"/>
    <x v="45"/>
    <s v="õppeaine10"/>
    <d v="2021-05-04T00:00:00"/>
    <n v="9"/>
    <s v="eristav"/>
    <x v="4"/>
    <n v="36"/>
    <n v="9"/>
    <m/>
    <m/>
    <m/>
  </r>
  <r>
    <x v="1"/>
    <s v="Anna"/>
    <s v="Pärn"/>
    <n v="53609056192"/>
    <s v="Naine"/>
    <s v="412 kutseõpe keskhariduse baasil"/>
    <s v="Jah"/>
    <s v="Ei"/>
    <s v="Jah"/>
    <d v="2021-12-08T00:00:00"/>
    <s v="NULL"/>
    <d v="2021-11-04T00:00:00"/>
    <s v="Tugimeetmete rakendamine"/>
    <s v="NULL"/>
    <x v="0"/>
    <s v="Akadeemilisel"/>
    <d v="2020-10-19T00:00:00"/>
    <s v="t"/>
    <s v="Täiskoormus"/>
    <s v="Meditsiinitehnilise hariduse keskus"/>
    <x v="0"/>
    <n v="3311"/>
    <s v="514 rakenduskõrgharidusõpe"/>
    <s v="NULL"/>
    <n v="3"/>
    <s v="Üliõpilaselt nõutakse õppekulude hüvitamist tasulisel õppekohal"/>
    <s v="eesti keel"/>
    <s v="0.8"/>
    <s v="Jah"/>
    <s v="liikumispuue"/>
    <s v="NULL"/>
    <n v="184"/>
    <n v="36"/>
    <s v="4.9"/>
    <s v="3.1"/>
    <s v="5.0"/>
    <s v="4.0"/>
    <n v="3"/>
    <n v="2"/>
    <n v="17"/>
    <n v="0"/>
    <n v="44"/>
    <n v="9"/>
    <s v="Arvestatud A"/>
    <x v="46"/>
    <s v="õppeaine5"/>
    <d v="2022-05-08T00:00:00"/>
    <n v="2"/>
    <s v="mitteristav"/>
    <x v="2"/>
    <s v=" "/>
    <n v="0"/>
    <m/>
    <m/>
    <m/>
  </r>
  <r>
    <x v="1"/>
    <s v="Anna"/>
    <s v="Pärn"/>
    <n v="53609056192"/>
    <s v="Naine"/>
    <s v="412 kutseõpe keskhariduse baasil"/>
    <s v="Jah"/>
    <s v="Ei"/>
    <s v="Jah"/>
    <d v="2021-12-08T00:00:00"/>
    <s v="NULL"/>
    <d v="2021-11-04T00:00:00"/>
    <s v="Tugimeetmete rakendamine"/>
    <s v="NULL"/>
    <x v="0"/>
    <s v="Akadeemilisel"/>
    <d v="2020-10-19T00:00:00"/>
    <s v="t"/>
    <s v="Täiskoormus"/>
    <s v="Meditsiinitehnilise hariduse keskus"/>
    <x v="0"/>
    <n v="3311"/>
    <s v="514 rakenduskõrgharidusõpe"/>
    <s v="NULL"/>
    <n v="3"/>
    <s v="Üliõpilaselt nõutakse õppekulude hüvitamist tasulisel õppekohal"/>
    <s v="eesti keel"/>
    <s v="0.8"/>
    <s v="Jah"/>
    <s v="liikumispuue"/>
    <s v="NULL"/>
    <n v="184"/>
    <n v="36"/>
    <s v="4.9"/>
    <s v="3.1"/>
    <s v="5.0"/>
    <s v="4.0"/>
    <n v="3"/>
    <n v="2"/>
    <n v="17"/>
    <n v="0"/>
    <n v="44"/>
    <n v="9"/>
    <s v="Kasin E"/>
    <x v="8"/>
    <s v="õppeaine79"/>
    <d v="2024-03-28T00:00:00"/>
    <n v="8"/>
    <s v="eristav"/>
    <x v="5"/>
    <n v="8"/>
    <n v="8"/>
    <m/>
    <m/>
    <m/>
  </r>
  <r>
    <x v="1"/>
    <s v="Anna"/>
    <s v="Pärn"/>
    <n v="53609056192"/>
    <s v="Naine"/>
    <s v="412 kutseõpe keskhariduse baasil"/>
    <s v="Jah"/>
    <s v="Ei"/>
    <s v="Jah"/>
    <d v="2021-12-08T00:00:00"/>
    <s v="NULL"/>
    <d v="2021-11-04T00:00:00"/>
    <s v="Tugimeetmete rakendamine"/>
    <s v="NULL"/>
    <x v="0"/>
    <s v="Akadeemilisel"/>
    <d v="2020-10-19T00:00:00"/>
    <s v="t"/>
    <s v="Täiskoormus"/>
    <s v="Meditsiinitehnilise hariduse keskus"/>
    <x v="0"/>
    <n v="3311"/>
    <s v="514 rakenduskõrgharidusõpe"/>
    <s v="NULL"/>
    <n v="3"/>
    <s v="Üliõpilaselt nõutakse õppekulude hüvitamist tasulisel õppekohal"/>
    <s v="eesti keel"/>
    <s v="0.8"/>
    <s v="Jah"/>
    <s v="liikumispuue"/>
    <s v="NULL"/>
    <n v="184"/>
    <n v="36"/>
    <s v="4.9"/>
    <s v="3.1"/>
    <s v="5.0"/>
    <s v="4.0"/>
    <n v="3"/>
    <n v="2"/>
    <n v="17"/>
    <n v="0"/>
    <n v="44"/>
    <n v="9"/>
    <s v="Arvestatud A"/>
    <x v="47"/>
    <s v="õppeaine61"/>
    <d v="2022-10-04T00:00:00"/>
    <n v="2"/>
    <s v="mitteristav"/>
    <x v="2"/>
    <s v=" "/>
    <n v="0"/>
    <m/>
    <m/>
    <m/>
  </r>
  <r>
    <x v="1"/>
    <s v="Anna"/>
    <s v="Pärn"/>
    <n v="53609056192"/>
    <s v="Naine"/>
    <s v="412 kutseõpe keskhariduse baasil"/>
    <s v="Jah"/>
    <s v="Ei"/>
    <s v="Jah"/>
    <d v="2021-12-08T00:00:00"/>
    <s v="NULL"/>
    <d v="2021-11-04T00:00:00"/>
    <s v="Tugimeetmete rakendamine"/>
    <s v="NULL"/>
    <x v="0"/>
    <s v="Akadeemilisel"/>
    <d v="2020-10-19T00:00:00"/>
    <s v="t"/>
    <s v="Täiskoormus"/>
    <s v="Meditsiinitehnilise hariduse keskus"/>
    <x v="0"/>
    <n v="3311"/>
    <s v="514 rakenduskõrgharidusõpe"/>
    <s v="NULL"/>
    <n v="3"/>
    <s v="Üliõpilaselt nõutakse õppekulude hüvitamist tasulisel õppekohal"/>
    <s v="eesti keel"/>
    <s v="0.8"/>
    <s v="Jah"/>
    <s v="liikumispuue"/>
    <s v="NULL"/>
    <n v="184"/>
    <n v="36"/>
    <s v="4.9"/>
    <s v="3.1"/>
    <s v="5.0"/>
    <s v="4.0"/>
    <n v="3"/>
    <n v="2"/>
    <n v="17"/>
    <n v="0"/>
    <n v="44"/>
    <n v="9"/>
    <s v="Kasin E"/>
    <x v="48"/>
    <s v="õppeaine11"/>
    <d v="2024-12-20T00:00:00"/>
    <n v="10"/>
    <s v="eristav"/>
    <x v="5"/>
    <n v="10"/>
    <n v="10"/>
    <m/>
    <m/>
    <m/>
  </r>
  <r>
    <x v="1"/>
    <s v="Anna"/>
    <s v="Pärn"/>
    <n v="53609056192"/>
    <s v="Naine"/>
    <s v="412 kutseõpe keskhariduse baasil"/>
    <s v="Jah"/>
    <s v="Ei"/>
    <s v="Jah"/>
    <d v="2021-12-08T00:00:00"/>
    <s v="NULL"/>
    <d v="2021-11-04T00:00:00"/>
    <s v="Tugimeetmete rakendamine"/>
    <s v="NULL"/>
    <x v="0"/>
    <s v="Akadeemilisel"/>
    <d v="2020-10-19T00:00:00"/>
    <s v="t"/>
    <s v="Täiskoormus"/>
    <s v="Meditsiinitehnilise hariduse keskus"/>
    <x v="0"/>
    <n v="3311"/>
    <s v="514 rakenduskõrgharidusõpe"/>
    <s v="NULL"/>
    <n v="4"/>
    <s v="Üliõpilaselt nõutakse õppekulude hüvitamist tasulisel õppekohal"/>
    <s v="eesti keel"/>
    <s v="0.2"/>
    <s v="Jah"/>
    <s v="liikumispuue"/>
    <s v="NULL"/>
    <n v="184"/>
    <n v="34"/>
    <s v="4.9"/>
    <s v="3.9"/>
    <s v="5.0"/>
    <s v="3.7"/>
    <n v="3"/>
    <n v="1"/>
    <n v="17"/>
    <n v="9"/>
    <n v="42"/>
    <n v="9"/>
    <s v="Mittearvestatud MA"/>
    <x v="49"/>
    <s v="õppeaine90"/>
    <d v="2025-01-25T00:00:00"/>
    <n v="3"/>
    <s v="mitteristav"/>
    <x v="2"/>
    <s v=" "/>
    <n v="0"/>
    <m/>
    <m/>
    <m/>
  </r>
  <r>
    <x v="1"/>
    <s v="Anna"/>
    <s v="Pärn"/>
    <n v="53609056192"/>
    <s v="Naine"/>
    <s v="412 kutseõpe keskhariduse baasil"/>
    <s v="Jah"/>
    <s v="Ei"/>
    <s v="Jah"/>
    <d v="2021-12-08T00:00:00"/>
    <s v="NULL"/>
    <d v="2021-11-04T00:00:00"/>
    <s v="Tugimeetmete rakendamine"/>
    <s v="NULL"/>
    <x v="0"/>
    <s v="Akadeemilisel"/>
    <d v="2020-10-19T00:00:00"/>
    <s v="t"/>
    <s v="Täiskoormus"/>
    <s v="Meditsiinitehnilise hariduse keskus"/>
    <x v="0"/>
    <n v="3311"/>
    <s v="514 rakenduskõrgharidusõpe"/>
    <s v="NULL"/>
    <n v="4"/>
    <s v="Üliõpilaselt nõutakse õppekulude hüvitamist tasulisel õppekohal"/>
    <s v="eesti keel"/>
    <s v="0.2"/>
    <s v="Jah"/>
    <s v="liikumispuue"/>
    <s v="NULL"/>
    <n v="184"/>
    <n v="34"/>
    <s v="4.9"/>
    <s v="3.9"/>
    <s v="5.0"/>
    <s v="3.7"/>
    <n v="3"/>
    <n v="1"/>
    <n v="17"/>
    <n v="9"/>
    <n v="42"/>
    <n v="9"/>
    <s v="Hea C"/>
    <x v="50"/>
    <s v="õppeaine41"/>
    <d v="2021-10-23T00:00:00"/>
    <n v="6"/>
    <s v="eristav"/>
    <x v="3"/>
    <n v="18"/>
    <n v="6"/>
    <m/>
    <m/>
    <m/>
  </r>
  <r>
    <x v="1"/>
    <s v="Anna"/>
    <s v="Pärn"/>
    <n v="53609056192"/>
    <s v="Naine"/>
    <s v="412 kutseõpe keskhariduse baasil"/>
    <s v="Jah"/>
    <s v="Ei"/>
    <s v="Jah"/>
    <d v="2021-12-08T00:00:00"/>
    <s v="NULL"/>
    <d v="2021-11-04T00:00:00"/>
    <s v="Tugimeetmete rakendamine"/>
    <s v="NULL"/>
    <x v="0"/>
    <s v="Akadeemilisel"/>
    <d v="2020-10-19T00:00:00"/>
    <s v="t"/>
    <s v="Täiskoormus"/>
    <s v="Meditsiinitehnilise hariduse keskus"/>
    <x v="0"/>
    <n v="3311"/>
    <s v="514 rakenduskõrgharidusõpe"/>
    <s v="NULL"/>
    <n v="4"/>
    <s v="Üliõpilaselt nõutakse õppekulude hüvitamist tasulisel õppekohal"/>
    <s v="eesti keel"/>
    <s v="0.2"/>
    <s v="Jah"/>
    <s v="liikumispuue"/>
    <s v="NULL"/>
    <n v="184"/>
    <n v="34"/>
    <s v="4.9"/>
    <s v="3.9"/>
    <s v="5.0"/>
    <s v="3.7"/>
    <n v="3"/>
    <n v="1"/>
    <n v="17"/>
    <n v="9"/>
    <n v="42"/>
    <n v="9"/>
    <s v="Mitteilmunud MI"/>
    <x v="10"/>
    <s v="õppeaine39"/>
    <d v="2024-02-12T00:00:00"/>
    <n v="5"/>
    <s v="eristav"/>
    <x v="0"/>
    <n v="0"/>
    <n v="5"/>
    <m/>
    <m/>
    <m/>
  </r>
  <r>
    <x v="1"/>
    <s v="Anna"/>
    <s v="Pärn"/>
    <n v="53609056192"/>
    <s v="Naine"/>
    <s v="412 kutseõpe keskhariduse baasil"/>
    <s v="Jah"/>
    <s v="Ei"/>
    <s v="Jah"/>
    <d v="2021-12-08T00:00:00"/>
    <s v="NULL"/>
    <d v="2021-11-04T00:00:00"/>
    <s v="Tugimeetmete rakendamine"/>
    <s v="NULL"/>
    <x v="0"/>
    <s v="Akadeemilisel"/>
    <d v="2020-10-19T00:00:00"/>
    <s v="t"/>
    <s v="Täiskoormus"/>
    <s v="Meditsiinitehnilise hariduse keskus"/>
    <x v="0"/>
    <n v="3311"/>
    <s v="514 rakenduskõrgharidusõpe"/>
    <s v="NULL"/>
    <n v="4"/>
    <s v="Üliõpilaselt nõutakse õppekulude hüvitamist tasulisel õppekohal"/>
    <s v="eesti keel"/>
    <s v="0.2"/>
    <s v="Jah"/>
    <s v="liikumispuue"/>
    <s v="NULL"/>
    <n v="184"/>
    <n v="34"/>
    <s v="4.9"/>
    <s v="3.9"/>
    <s v="5.0"/>
    <s v="3.7"/>
    <n v="3"/>
    <n v="1"/>
    <n v="17"/>
    <n v="9"/>
    <n v="42"/>
    <n v="9"/>
    <s v="Arvestatud A"/>
    <x v="51"/>
    <s v="õppeaine31"/>
    <d v="2023-09-25T00:00:00"/>
    <n v="3"/>
    <s v="mitteristav"/>
    <x v="2"/>
    <s v=" "/>
    <n v="0"/>
    <m/>
    <m/>
    <m/>
  </r>
  <r>
    <x v="1"/>
    <s v="Anna"/>
    <s v="Pärn"/>
    <n v="53609056192"/>
    <s v="Naine"/>
    <s v="412 kutseõpe keskhariduse baasil"/>
    <s v="Jah"/>
    <s v="Ei"/>
    <s v="Jah"/>
    <d v="2021-12-08T00:00:00"/>
    <s v="NULL"/>
    <d v="2021-11-04T00:00:00"/>
    <s v="Tugimeetmete rakendamine"/>
    <s v="NULL"/>
    <x v="0"/>
    <s v="Akadeemilisel"/>
    <d v="2020-10-19T00:00:00"/>
    <s v="t"/>
    <s v="Täiskoormus"/>
    <s v="Meditsiinitehnilise hariduse keskus"/>
    <x v="0"/>
    <n v="3311"/>
    <s v="514 rakenduskõrgharidusõpe"/>
    <s v="NULL"/>
    <n v="4"/>
    <s v="Üliõpilaselt nõutakse õppekulude hüvitamist tasulisel õppekohal"/>
    <s v="eesti keel"/>
    <s v="0.2"/>
    <s v="Jah"/>
    <s v="liikumispuue"/>
    <s v="NULL"/>
    <n v="184"/>
    <n v="34"/>
    <s v="4.9"/>
    <s v="3.9"/>
    <s v="5.0"/>
    <s v="3.7"/>
    <n v="3"/>
    <n v="1"/>
    <n v="17"/>
    <n v="9"/>
    <n v="42"/>
    <n v="9"/>
    <s v="Suurepärane A"/>
    <x v="15"/>
    <s v="õppeaine51"/>
    <d v="2022-05-16T00:00:00"/>
    <n v="8"/>
    <s v="eristav"/>
    <x v="1"/>
    <n v="40"/>
    <n v="8"/>
    <m/>
    <m/>
    <m/>
  </r>
  <r>
    <x v="1"/>
    <s v="Anna"/>
    <s v="Pärn"/>
    <n v="53609056192"/>
    <s v="Naine"/>
    <s v="412 kutseõpe keskhariduse baasil"/>
    <s v="Jah"/>
    <s v="Ei"/>
    <s v="Jah"/>
    <d v="2021-12-08T00:00:00"/>
    <s v="NULL"/>
    <d v="2021-11-04T00:00:00"/>
    <s v="Tugimeetmete rakendamine"/>
    <s v="NULL"/>
    <x v="0"/>
    <s v="Akadeemilisel"/>
    <d v="2020-10-19T00:00:00"/>
    <s v="t"/>
    <s v="Täiskoormus"/>
    <s v="Meditsiinitehnilise hariduse keskus"/>
    <x v="0"/>
    <n v="3311"/>
    <s v="514 rakenduskõrgharidusõpe"/>
    <s v="NULL"/>
    <n v="4"/>
    <s v="Üliõpilaselt nõutakse õppekulude hüvitamist tasulisel õppekohal"/>
    <s v="eesti keel"/>
    <s v="0.2"/>
    <s v="Jah"/>
    <s v="liikumispuue"/>
    <s v="NULL"/>
    <n v="184"/>
    <n v="34"/>
    <s v="4.9"/>
    <s v="3.9"/>
    <s v="5.0"/>
    <s v="3.7"/>
    <n v="3"/>
    <n v="1"/>
    <n v="17"/>
    <n v="9"/>
    <n v="42"/>
    <n v="9"/>
    <s v="Puudulik F"/>
    <x v="1"/>
    <s v="õppeaine2"/>
    <d v="2025-01-19T00:00:00"/>
    <n v="6"/>
    <s v="eristav"/>
    <x v="0"/>
    <n v="0"/>
    <n v="6"/>
    <m/>
    <m/>
    <m/>
  </r>
  <r>
    <x v="1"/>
    <s v="Anna"/>
    <s v="Pärn"/>
    <n v="53609056192"/>
    <s v="Naine"/>
    <s v="412 kutseõpe keskhariduse baasil"/>
    <s v="Jah"/>
    <s v="Ei"/>
    <s v="Jah"/>
    <d v="2021-12-08T00:00:00"/>
    <s v="NULL"/>
    <d v="2021-11-04T00:00:00"/>
    <s v="Tugimeetmete rakendamine"/>
    <s v="NULL"/>
    <x v="0"/>
    <s v="Akadeemilisel"/>
    <d v="2020-10-19T00:00:00"/>
    <s v="t"/>
    <s v="Täiskoormus"/>
    <s v="Meditsiinitehnilise hariduse keskus"/>
    <x v="0"/>
    <n v="3311"/>
    <s v="514 rakenduskõrgharidusõpe"/>
    <s v="NULL"/>
    <n v="4"/>
    <s v="Üliõpilaselt nõutakse õppekulude hüvitamist tasulisel õppekohal"/>
    <s v="eesti keel"/>
    <s v="0.2"/>
    <s v="Jah"/>
    <s v="liikumispuue"/>
    <s v="NULL"/>
    <n v="184"/>
    <n v="34"/>
    <s v="4.9"/>
    <s v="3.9"/>
    <s v="5.0"/>
    <s v="3.7"/>
    <n v="3"/>
    <n v="1"/>
    <n v="17"/>
    <n v="9"/>
    <n v="42"/>
    <n v="9"/>
    <s v="Suurepärane A"/>
    <x v="52"/>
    <s v="õppeaine70"/>
    <d v="2025-03-24T00:00:00"/>
    <n v="6"/>
    <s v="eristav"/>
    <x v="1"/>
    <n v="30"/>
    <n v="6"/>
    <m/>
    <m/>
    <m/>
  </r>
  <r>
    <x v="2"/>
    <s v="Anna"/>
    <s v="Mägi"/>
    <n v="53105112627"/>
    <s v="Naine"/>
    <s v="411 kutsekeskharidusõpe"/>
    <s v="Jah"/>
    <s v="Ei"/>
    <s v="Jah"/>
    <d v="2024-12-15T00:00:00"/>
    <d v="2025-02-23T00:00:00"/>
    <d v="2022-04-04T00:00:00"/>
    <s v="Stipendiumi/õppetoetuse määramine"/>
    <s v="Õppetööle mitteilmumine"/>
    <x v="0"/>
    <s v="Katkestanud"/>
    <d v="2024-03-03T00:00:00"/>
    <s v="t"/>
    <s v="Osakoormus"/>
    <s v="Õenduse õppetool"/>
    <x v="1"/>
    <n v="80166"/>
    <s v="514 rakenduskõrgharidusõpe"/>
    <s v="NULL"/>
    <n v="1"/>
    <s v="Üliõpilane ei hüvita õppekulusid:  õpib täies mahus eestikeelsel õppekaval"/>
    <s v="eesti keel"/>
    <s v="0.8"/>
    <s v="Ei"/>
    <s v="NULL"/>
    <s v="ABC OÜ"/>
    <n v="178"/>
    <n v="55"/>
    <s v="3.9"/>
    <s v="4.4"/>
    <s v="4.2"/>
    <s v="3.9"/>
    <n v="5"/>
    <n v="2"/>
    <n v="2"/>
    <n v="5"/>
    <n v="45"/>
    <n v="10"/>
    <s v="Arvestatud A"/>
    <x v="49"/>
    <s v="õppeaine90"/>
    <d v="2021-06-07T00:00:00"/>
    <n v="3"/>
    <s v="mitteristav"/>
    <x v="2"/>
    <s v=" "/>
    <n v="0"/>
    <m/>
    <m/>
    <m/>
  </r>
  <r>
    <x v="2"/>
    <s v="Anna"/>
    <s v="Mägi"/>
    <n v="53105112627"/>
    <s v="Naine"/>
    <s v="411 kutsekeskharidusõpe"/>
    <s v="Jah"/>
    <s v="Ei"/>
    <s v="Jah"/>
    <d v="2024-12-15T00:00:00"/>
    <d v="2025-02-23T00:00:00"/>
    <d v="2022-04-04T00:00:00"/>
    <s v="Stipendiumi/õppetoetuse määramine"/>
    <s v="Õppetööle mitteilmumine"/>
    <x v="0"/>
    <s v="Katkestanud"/>
    <d v="2024-03-03T00:00:00"/>
    <s v="t"/>
    <s v="Osakoormus"/>
    <s v="Õenduse õppetool"/>
    <x v="1"/>
    <n v="80166"/>
    <s v="514 rakenduskõrgharidusõpe"/>
    <s v="NULL"/>
    <n v="1"/>
    <s v="Üliõpilane ei hüvita õppekulusid:  õpib täies mahus eestikeelsel õppekaval"/>
    <s v="eesti keel"/>
    <s v="0.8"/>
    <s v="Ei"/>
    <s v="NULL"/>
    <s v="ABC OÜ"/>
    <n v="178"/>
    <n v="55"/>
    <s v="3.9"/>
    <s v="4.4"/>
    <s v="4.2"/>
    <s v="3.9"/>
    <n v="5"/>
    <n v="2"/>
    <n v="2"/>
    <n v="5"/>
    <n v="45"/>
    <n v="10"/>
    <s v="Kasin E"/>
    <x v="53"/>
    <s v="õppeaine97"/>
    <d v="2025-03-01T00:00:00"/>
    <n v="6"/>
    <s v="eristav"/>
    <x v="5"/>
    <n v="6"/>
    <n v="6"/>
    <m/>
    <m/>
    <m/>
  </r>
  <r>
    <x v="2"/>
    <s v="Anna"/>
    <s v="Mägi"/>
    <n v="53105112627"/>
    <s v="Naine"/>
    <s v="411 kutsekeskharidusõpe"/>
    <s v="Jah"/>
    <s v="Ei"/>
    <s v="Jah"/>
    <d v="2024-12-15T00:00:00"/>
    <d v="2025-02-23T00:00:00"/>
    <d v="2022-04-04T00:00:00"/>
    <s v="Stipendiumi/õppetoetuse määramine"/>
    <s v="Õppetööle mitteilmumine"/>
    <x v="0"/>
    <s v="Katkestanud"/>
    <d v="2024-03-03T00:00:00"/>
    <s v="t"/>
    <s v="Osakoormus"/>
    <s v="Õenduse õppetool"/>
    <x v="1"/>
    <n v="80166"/>
    <s v="514 rakenduskõrgharidusõpe"/>
    <s v="NULL"/>
    <n v="1"/>
    <s v="Üliõpilane ei hüvita õppekulusid:  õpib täies mahus eestikeelsel õppekaval"/>
    <s v="eesti keel"/>
    <s v="0.8"/>
    <s v="Ei"/>
    <s v="NULL"/>
    <s v="ABC OÜ"/>
    <n v="178"/>
    <n v="55"/>
    <s v="3.9"/>
    <s v="4.4"/>
    <s v="4.2"/>
    <s v="3.9"/>
    <n v="5"/>
    <n v="2"/>
    <n v="2"/>
    <n v="5"/>
    <n v="45"/>
    <n v="10"/>
    <s v="Kasin E"/>
    <x v="54"/>
    <s v="õppeaine65"/>
    <d v="2023-07-31T00:00:00"/>
    <n v="8"/>
    <s v="eristav"/>
    <x v="5"/>
    <n v="8"/>
    <n v="8"/>
    <m/>
    <m/>
    <m/>
  </r>
  <r>
    <x v="2"/>
    <s v="Anna"/>
    <s v="Mägi"/>
    <n v="53105112627"/>
    <s v="Naine"/>
    <s v="411 kutsekeskharidusõpe"/>
    <s v="Jah"/>
    <s v="Ei"/>
    <s v="Jah"/>
    <d v="2024-12-15T00:00:00"/>
    <d v="2025-02-23T00:00:00"/>
    <d v="2022-04-04T00:00:00"/>
    <s v="Stipendiumi/õppetoetuse määramine"/>
    <s v="Õppetööle mitteilmumine"/>
    <x v="0"/>
    <s v="Katkestanud"/>
    <d v="2024-03-03T00:00:00"/>
    <s v="t"/>
    <s v="Osakoormus"/>
    <s v="Õenduse õppetool"/>
    <x v="1"/>
    <n v="80166"/>
    <s v="514 rakenduskõrgharidusõpe"/>
    <s v="NULL"/>
    <n v="1"/>
    <s v="Üliõpilane ei hüvita õppekulusid:  õpib täies mahus eestikeelsel õppekaval"/>
    <s v="eesti keel"/>
    <s v="0.8"/>
    <s v="Ei"/>
    <s v="NULL"/>
    <s v="ABC OÜ"/>
    <n v="178"/>
    <n v="55"/>
    <s v="3.9"/>
    <s v="4.4"/>
    <s v="4.2"/>
    <s v="3.9"/>
    <n v="5"/>
    <n v="2"/>
    <n v="2"/>
    <n v="5"/>
    <n v="45"/>
    <n v="10"/>
    <s v="Rahuldav D"/>
    <x v="55"/>
    <s v="õppeaine96"/>
    <d v="2024-06-14T00:00:00"/>
    <n v="5"/>
    <s v="eristav"/>
    <x v="6"/>
    <n v="10"/>
    <n v="5"/>
    <m/>
    <m/>
    <m/>
  </r>
  <r>
    <x v="2"/>
    <s v="Anna"/>
    <s v="Mägi"/>
    <n v="53105112627"/>
    <s v="Naine"/>
    <s v="411 kutsekeskharidusõpe"/>
    <s v="Jah"/>
    <s v="Ei"/>
    <s v="Jah"/>
    <d v="2024-12-15T00:00:00"/>
    <d v="2025-02-23T00:00:00"/>
    <d v="2022-04-04T00:00:00"/>
    <s v="Stipendiumi/õppetoetuse määramine"/>
    <s v="Õppetööle mitteilmumine"/>
    <x v="0"/>
    <s v="Katkestanud"/>
    <d v="2024-03-03T00:00:00"/>
    <s v="t"/>
    <s v="Osakoormus"/>
    <s v="Õenduse õppetool"/>
    <x v="1"/>
    <n v="80166"/>
    <s v="514 rakenduskõrgharidusõpe"/>
    <s v="NULL"/>
    <n v="1"/>
    <s v="Üliõpilane ei hüvita õppekulusid:  õpib täies mahus eestikeelsel õppekaval"/>
    <s v="eesti keel"/>
    <s v="0.8"/>
    <s v="Ei"/>
    <s v="NULL"/>
    <s v="ABC OÜ"/>
    <n v="178"/>
    <n v="55"/>
    <s v="3.9"/>
    <s v="4.4"/>
    <s v="4.2"/>
    <s v="3.9"/>
    <n v="5"/>
    <n v="2"/>
    <n v="2"/>
    <n v="5"/>
    <n v="45"/>
    <n v="10"/>
    <s v="Arvestatud A"/>
    <x v="2"/>
    <s v="õppeaine85"/>
    <d v="2021-04-22T00:00:00"/>
    <n v="3"/>
    <s v="mitteristav"/>
    <x v="2"/>
    <s v=" "/>
    <n v="0"/>
    <m/>
    <m/>
    <m/>
  </r>
  <r>
    <x v="2"/>
    <s v="Anna"/>
    <s v="Mägi"/>
    <n v="53105112627"/>
    <s v="Naine"/>
    <s v="411 kutsekeskharidusõpe"/>
    <s v="Jah"/>
    <s v="Ei"/>
    <s v="Jah"/>
    <d v="2024-12-15T00:00:00"/>
    <d v="2025-02-23T00:00:00"/>
    <d v="2022-04-04T00:00:00"/>
    <s v="Stipendiumi/õppetoetuse määramine"/>
    <s v="Õppetööle mitteilmumine"/>
    <x v="0"/>
    <s v="Katkestanud"/>
    <d v="2024-03-03T00:00:00"/>
    <s v="t"/>
    <s v="Osakoormus"/>
    <s v="Õenduse õppetool"/>
    <x v="1"/>
    <n v="80166"/>
    <s v="514 rakenduskõrgharidusõpe"/>
    <s v="NULL"/>
    <n v="2"/>
    <s v="Üliõpilane ei hüvita õppekulusid:  õpib täies mahus eestikeelsel õppekaval"/>
    <s v="eesti keel"/>
    <s v="0.2"/>
    <s v="Ei"/>
    <s v="NULL"/>
    <s v="ABC OÜ"/>
    <n v="178"/>
    <n v="29"/>
    <s v="3.9"/>
    <s v="3.8"/>
    <s v="4.2"/>
    <s v="3.7"/>
    <n v="5"/>
    <n v="2"/>
    <n v="2"/>
    <n v="2"/>
    <n v="56"/>
    <n v="10"/>
    <s v="Suurepärane A"/>
    <x v="56"/>
    <s v="õppeaine54"/>
    <d v="2020-10-11T00:00:00"/>
    <n v="5"/>
    <s v="eristav"/>
    <x v="1"/>
    <n v="25"/>
    <n v="5"/>
    <m/>
    <m/>
    <m/>
  </r>
  <r>
    <x v="2"/>
    <s v="Anna"/>
    <s v="Mägi"/>
    <n v="53105112627"/>
    <s v="Naine"/>
    <s v="411 kutsekeskharidusõpe"/>
    <s v="Jah"/>
    <s v="Ei"/>
    <s v="Jah"/>
    <d v="2024-12-15T00:00:00"/>
    <d v="2025-02-23T00:00:00"/>
    <d v="2022-04-04T00:00:00"/>
    <s v="Stipendiumi/õppetoetuse määramine"/>
    <s v="Õppetööle mitteilmumine"/>
    <x v="0"/>
    <s v="Katkestanud"/>
    <d v="2024-03-03T00:00:00"/>
    <s v="t"/>
    <s v="Osakoormus"/>
    <s v="Õenduse õppetool"/>
    <x v="1"/>
    <n v="80166"/>
    <s v="514 rakenduskõrgharidusõpe"/>
    <s v="NULL"/>
    <n v="2"/>
    <s v="Üliõpilane ei hüvita õppekulusid:  õpib täies mahus eestikeelsel õppekaval"/>
    <s v="eesti keel"/>
    <s v="0.2"/>
    <s v="Ei"/>
    <s v="NULL"/>
    <s v="ABC OÜ"/>
    <n v="178"/>
    <n v="29"/>
    <s v="3.9"/>
    <s v="3.8"/>
    <s v="4.2"/>
    <s v="3.7"/>
    <n v="5"/>
    <n v="2"/>
    <n v="2"/>
    <n v="2"/>
    <n v="56"/>
    <n v="10"/>
    <s v="Hea C"/>
    <x v="57"/>
    <s v="õppeaine26"/>
    <d v="2024-10-21T00:00:00"/>
    <n v="5"/>
    <s v="eristav"/>
    <x v="3"/>
    <n v="15"/>
    <n v="5"/>
    <m/>
    <m/>
    <m/>
  </r>
  <r>
    <x v="2"/>
    <s v="Anna"/>
    <s v="Mägi"/>
    <n v="53105112627"/>
    <s v="Naine"/>
    <s v="411 kutsekeskharidusõpe"/>
    <s v="Jah"/>
    <s v="Ei"/>
    <s v="Jah"/>
    <d v="2024-12-15T00:00:00"/>
    <d v="2025-02-23T00:00:00"/>
    <d v="2022-04-04T00:00:00"/>
    <s v="Stipendiumi/õppetoetuse määramine"/>
    <s v="Õppetööle mitteilmumine"/>
    <x v="0"/>
    <s v="Katkestanud"/>
    <d v="2024-03-03T00:00:00"/>
    <s v="t"/>
    <s v="Osakoormus"/>
    <s v="Õenduse õppetool"/>
    <x v="1"/>
    <n v="80166"/>
    <s v="514 rakenduskõrgharidusõpe"/>
    <s v="NULL"/>
    <n v="3"/>
    <s v="Üliõpilane ei hüvita õppekulusid:  õpib täies mahus eestikeelsel õppekaval"/>
    <s v="eesti keel"/>
    <s v="0.5"/>
    <s v="Ei"/>
    <s v="NULL"/>
    <s v="ABC OÜ"/>
    <n v="178"/>
    <n v="50"/>
    <s v="3.9"/>
    <s v="4.1"/>
    <s v="4.2"/>
    <s v="3.4"/>
    <n v="5"/>
    <n v="0"/>
    <n v="2"/>
    <n v="8"/>
    <n v="24"/>
    <n v="10"/>
    <s v="Mitteilmunud MI"/>
    <x v="38"/>
    <s v="õppeaine87"/>
    <d v="2021-10-30T00:00:00"/>
    <n v="3"/>
    <s v="mitteristav"/>
    <x v="0"/>
    <s v=" "/>
    <n v="0"/>
    <m/>
    <m/>
    <m/>
  </r>
  <r>
    <x v="2"/>
    <s v="Anna"/>
    <s v="Mägi"/>
    <n v="53105112627"/>
    <s v="Naine"/>
    <s v="411 kutsekeskharidusõpe"/>
    <s v="Jah"/>
    <s v="Ei"/>
    <s v="Jah"/>
    <d v="2024-12-15T00:00:00"/>
    <d v="2025-02-23T00:00:00"/>
    <d v="2022-04-04T00:00:00"/>
    <s v="Stipendiumi/õppetoetuse määramine"/>
    <s v="Õppetööle mitteilmumine"/>
    <x v="0"/>
    <s v="Katkestanud"/>
    <d v="2024-03-03T00:00:00"/>
    <s v="t"/>
    <s v="Osakoormus"/>
    <s v="Õenduse õppetool"/>
    <x v="1"/>
    <n v="80166"/>
    <s v="514 rakenduskõrgharidusõpe"/>
    <s v="NULL"/>
    <n v="3"/>
    <s v="Üliõpilane ei hüvita õppekulusid:  õpib täies mahus eestikeelsel õppekaval"/>
    <s v="eesti keel"/>
    <s v="0.5"/>
    <s v="Ei"/>
    <s v="NULL"/>
    <s v="ABC OÜ"/>
    <n v="178"/>
    <n v="50"/>
    <s v="3.9"/>
    <s v="4.1"/>
    <s v="4.2"/>
    <s v="3.4"/>
    <n v="5"/>
    <n v="0"/>
    <n v="2"/>
    <n v="8"/>
    <n v="24"/>
    <n v="10"/>
    <s v="Arvestatud A"/>
    <x v="58"/>
    <s v="õppeaine20"/>
    <d v="2023-01-29T00:00:00"/>
    <n v="3"/>
    <s v="mitteristav"/>
    <x v="2"/>
    <s v=" "/>
    <n v="0"/>
    <m/>
    <m/>
    <m/>
  </r>
  <r>
    <x v="3"/>
    <s v="Laura"/>
    <s v="Sepp"/>
    <n v="53312199981"/>
    <s v="Naine"/>
    <s v="452 Viienda taseme kutseõppe esmaõpe"/>
    <s v="Ei"/>
    <s v="Ei"/>
    <s v="Jah"/>
    <d v="2021-03-26T00:00:00"/>
    <d v="2021-06-04T00:00:00"/>
    <d v="2025-04-24T00:00:00"/>
    <s v="Stipendiumi/õppetoetuse määramine"/>
    <s v="Tervislikel põhjustel"/>
    <x v="0"/>
    <s v="Katkestanud"/>
    <d v="2021-01-07T00:00:00"/>
    <s v="t"/>
    <s v="Osakoormus"/>
    <s v="Tervishariduse keskus"/>
    <x v="2"/>
    <n v="1467"/>
    <s v="514 rakenduskõrgharidusõpe"/>
    <s v="Intensiivõendus"/>
    <n v="1"/>
    <s v="SF programmist „PRÕM“ rahastatav õppekoht: õpipoisiõpe"/>
    <s v="eesti keel"/>
    <s v="0.7"/>
    <s v="Jah"/>
    <s v="liikumispuue"/>
    <s v="DEF AS"/>
    <n v="38"/>
    <n v="26"/>
    <s v="4.6"/>
    <s v="4.5"/>
    <s v="4.5"/>
    <s v="4.8"/>
    <n v="3"/>
    <n v="1"/>
    <n v="3"/>
    <n v="5"/>
    <n v="26"/>
    <n v="8"/>
    <s v="Väga hea B"/>
    <x v="1"/>
    <s v="õppeaine2"/>
    <d v="2023-12-16T00:00:00"/>
    <n v="6"/>
    <s v="eristav"/>
    <x v="4"/>
    <n v="24"/>
    <n v="6"/>
    <m/>
    <m/>
    <m/>
  </r>
  <r>
    <x v="3"/>
    <s v="Laura"/>
    <s v="Sepp"/>
    <n v="53312199981"/>
    <s v="Naine"/>
    <s v="452 Viienda taseme kutseõppe esmaõpe"/>
    <s v="Ei"/>
    <s v="Ei"/>
    <s v="Jah"/>
    <d v="2021-03-26T00:00:00"/>
    <d v="2021-06-04T00:00:00"/>
    <d v="2025-04-24T00:00:00"/>
    <s v="Stipendiumi/õppetoetuse määramine"/>
    <s v="Tervislikel põhjustel"/>
    <x v="0"/>
    <s v="Katkestanud"/>
    <d v="2021-01-07T00:00:00"/>
    <s v="t"/>
    <s v="Osakoormus"/>
    <s v="Tervishariduse keskus"/>
    <x v="2"/>
    <n v="1467"/>
    <s v="514 rakenduskõrgharidusõpe"/>
    <s v="Intensiivõendus"/>
    <n v="1"/>
    <s v="SF programmist „PRÕM“ rahastatav õppekoht: õpipoisiõpe"/>
    <s v="eesti keel"/>
    <s v="0.7"/>
    <s v="Jah"/>
    <s v="liikumispuue"/>
    <s v="DEF AS"/>
    <n v="38"/>
    <n v="26"/>
    <s v="4.6"/>
    <s v="4.5"/>
    <s v="4.5"/>
    <s v="4.8"/>
    <n v="3"/>
    <n v="1"/>
    <n v="3"/>
    <n v="5"/>
    <n v="26"/>
    <n v="8"/>
    <s v="Arvestatud A"/>
    <x v="59"/>
    <s v="õppeaine57"/>
    <d v="2022-06-25T00:00:00"/>
    <n v="3"/>
    <s v="mitteristav"/>
    <x v="2"/>
    <s v=" "/>
    <n v="0"/>
    <m/>
    <m/>
    <m/>
  </r>
  <r>
    <x v="3"/>
    <s v="Laura"/>
    <s v="Sepp"/>
    <n v="53312199981"/>
    <s v="Naine"/>
    <s v="452 Viienda taseme kutseõppe esmaõpe"/>
    <s v="Ei"/>
    <s v="Ei"/>
    <s v="Jah"/>
    <d v="2021-03-26T00:00:00"/>
    <d v="2021-06-04T00:00:00"/>
    <d v="2025-04-24T00:00:00"/>
    <s v="Stipendiumi/õppetoetuse määramine"/>
    <s v="Tervislikel põhjustel"/>
    <x v="0"/>
    <s v="Katkestanud"/>
    <d v="2021-01-07T00:00:00"/>
    <s v="t"/>
    <s v="Osakoormus"/>
    <s v="Tervishariduse keskus"/>
    <x v="2"/>
    <n v="1467"/>
    <s v="514 rakenduskõrgharidusõpe"/>
    <s v="Intensiivõendus"/>
    <n v="1"/>
    <s v="SF programmist „PRÕM“ rahastatav õppekoht: õpipoisiõpe"/>
    <s v="eesti keel"/>
    <s v="0.7"/>
    <s v="Jah"/>
    <s v="liikumispuue"/>
    <s v="DEF AS"/>
    <n v="38"/>
    <n v="26"/>
    <s v="4.6"/>
    <s v="4.5"/>
    <s v="4.5"/>
    <s v="4.8"/>
    <n v="3"/>
    <n v="1"/>
    <n v="3"/>
    <n v="5"/>
    <n v="26"/>
    <n v="8"/>
    <s v="Arvestatud A"/>
    <x v="60"/>
    <s v="õppeaine35"/>
    <d v="2021-04-05T00:00:00"/>
    <n v="3"/>
    <s v="mitteristav"/>
    <x v="2"/>
    <s v=" "/>
    <n v="0"/>
    <m/>
    <m/>
    <m/>
  </r>
  <r>
    <x v="3"/>
    <s v="Laura"/>
    <s v="Sepp"/>
    <n v="53312199981"/>
    <s v="Naine"/>
    <s v="452 Viienda taseme kutseõppe esmaõpe"/>
    <s v="Ei"/>
    <s v="Ei"/>
    <s v="Jah"/>
    <d v="2021-03-26T00:00:00"/>
    <d v="2021-06-04T00:00:00"/>
    <d v="2025-04-24T00:00:00"/>
    <s v="Stipendiumi/õppetoetuse määramine"/>
    <s v="Tervislikel põhjustel"/>
    <x v="0"/>
    <s v="Katkestanud"/>
    <d v="2021-01-07T00:00:00"/>
    <s v="t"/>
    <s v="Osakoormus"/>
    <s v="Tervishariduse keskus"/>
    <x v="2"/>
    <n v="1467"/>
    <s v="514 rakenduskõrgharidusõpe"/>
    <s v="Intensiivõendus"/>
    <n v="2"/>
    <s v="SF programmist „PRÕM“ rahastatav õppekoht: õpipoisiõpe"/>
    <s v="eesti keel"/>
    <s v="0.6"/>
    <s v="Jah"/>
    <s v="liikumispuue"/>
    <s v="DEF AS"/>
    <n v="38"/>
    <n v="55"/>
    <s v="4.6"/>
    <s v="4.4"/>
    <s v="4.5"/>
    <s v="3.1"/>
    <n v="3"/>
    <n v="0"/>
    <n v="3"/>
    <n v="1"/>
    <n v="23"/>
    <n v="8"/>
    <s v="Arvestatud A"/>
    <x v="61"/>
    <s v="õppeaine6"/>
    <d v="2022-07-28T00:00:00"/>
    <n v="3"/>
    <s v="mitteristav"/>
    <x v="2"/>
    <s v=" "/>
    <n v="0"/>
    <m/>
    <m/>
    <m/>
  </r>
  <r>
    <x v="3"/>
    <s v="Laura"/>
    <s v="Sepp"/>
    <n v="53312199981"/>
    <s v="Naine"/>
    <s v="452 Viienda taseme kutseõppe esmaõpe"/>
    <s v="Ei"/>
    <s v="Ei"/>
    <s v="Jah"/>
    <d v="2021-03-26T00:00:00"/>
    <d v="2021-06-04T00:00:00"/>
    <d v="2025-04-24T00:00:00"/>
    <s v="Stipendiumi/õppetoetuse määramine"/>
    <s v="Tervislikel põhjustel"/>
    <x v="0"/>
    <s v="Katkestanud"/>
    <d v="2021-01-07T00:00:00"/>
    <s v="t"/>
    <s v="Osakoormus"/>
    <s v="Tervishariduse keskus"/>
    <x v="2"/>
    <n v="1467"/>
    <s v="514 rakenduskõrgharidusõpe"/>
    <s v="Intensiivõendus"/>
    <n v="2"/>
    <s v="SF programmist „PRÕM“ rahastatav õppekoht: õpipoisiõpe"/>
    <s v="eesti keel"/>
    <s v="0.6"/>
    <s v="Jah"/>
    <s v="liikumispuue"/>
    <s v="DEF AS"/>
    <n v="38"/>
    <n v="55"/>
    <s v="4.6"/>
    <s v="4.4"/>
    <s v="4.5"/>
    <s v="3.1"/>
    <n v="3"/>
    <n v="0"/>
    <n v="3"/>
    <n v="1"/>
    <n v="23"/>
    <n v="8"/>
    <s v="Arvestatud A"/>
    <x v="51"/>
    <s v="õppeaine31"/>
    <d v="2021-07-13T00:00:00"/>
    <n v="3"/>
    <s v="mitteristav"/>
    <x v="2"/>
    <s v=" "/>
    <n v="0"/>
    <m/>
    <m/>
    <m/>
  </r>
  <r>
    <x v="3"/>
    <s v="Laura"/>
    <s v="Sepp"/>
    <n v="53312199981"/>
    <s v="Naine"/>
    <s v="452 Viienda taseme kutseõppe esmaõpe"/>
    <s v="Ei"/>
    <s v="Ei"/>
    <s v="Jah"/>
    <d v="2021-03-26T00:00:00"/>
    <d v="2021-06-04T00:00:00"/>
    <d v="2025-04-24T00:00:00"/>
    <s v="Stipendiumi/õppetoetuse määramine"/>
    <s v="Tervislikel põhjustel"/>
    <x v="0"/>
    <s v="Katkestanud"/>
    <d v="2021-01-07T00:00:00"/>
    <s v="t"/>
    <s v="Osakoormus"/>
    <s v="Tervishariduse keskus"/>
    <x v="2"/>
    <n v="1467"/>
    <s v="514 rakenduskõrgharidusõpe"/>
    <s v="Intensiivõendus"/>
    <n v="2"/>
    <s v="SF programmist „PRÕM“ rahastatav õppekoht: õpipoisiõpe"/>
    <s v="eesti keel"/>
    <s v="0.6"/>
    <s v="Jah"/>
    <s v="liikumispuue"/>
    <s v="DEF AS"/>
    <n v="38"/>
    <n v="55"/>
    <s v="4.6"/>
    <s v="4.4"/>
    <s v="4.5"/>
    <s v="3.1"/>
    <n v="3"/>
    <n v="0"/>
    <n v="3"/>
    <n v="1"/>
    <n v="23"/>
    <n v="8"/>
    <s v="Rahuldav D"/>
    <x v="56"/>
    <s v="õppeaine54"/>
    <d v="2021-01-11T00:00:00"/>
    <n v="5"/>
    <s v="eristav"/>
    <x v="6"/>
    <n v="10"/>
    <n v="5"/>
    <m/>
    <m/>
    <m/>
  </r>
  <r>
    <x v="3"/>
    <s v="Laura"/>
    <s v="Sepp"/>
    <n v="53312199981"/>
    <s v="Naine"/>
    <s v="452 Viienda taseme kutseõppe esmaõpe"/>
    <s v="Ei"/>
    <s v="Ei"/>
    <s v="Jah"/>
    <d v="2021-03-26T00:00:00"/>
    <d v="2021-06-04T00:00:00"/>
    <d v="2025-04-24T00:00:00"/>
    <s v="Stipendiumi/õppetoetuse määramine"/>
    <s v="Tervislikel põhjustel"/>
    <x v="0"/>
    <s v="Katkestanud"/>
    <d v="2021-01-07T00:00:00"/>
    <s v="t"/>
    <s v="Osakoormus"/>
    <s v="Tervishariduse keskus"/>
    <x v="2"/>
    <n v="1467"/>
    <s v="514 rakenduskõrgharidusõpe"/>
    <s v="Intensiivõendus"/>
    <n v="3"/>
    <s v="SF programmist „PRÕM“ rahastatav õppekoht: õpipoisiõpe"/>
    <s v="eesti keel"/>
    <s v="0.3"/>
    <s v="Jah"/>
    <s v="liikumispuue"/>
    <s v="DEF AS"/>
    <n v="38"/>
    <n v="59"/>
    <s v="4.6"/>
    <s v="3.7"/>
    <s v="4.5"/>
    <s v="5.0"/>
    <n v="3"/>
    <n v="3"/>
    <n v="3"/>
    <n v="9"/>
    <n v="37"/>
    <n v="8"/>
    <s v="Mitteilmunud MI"/>
    <x v="24"/>
    <s v="õppeaine75"/>
    <d v="2023-09-15T00:00:00"/>
    <n v="2"/>
    <s v="mitteristav"/>
    <x v="0"/>
    <s v=" "/>
    <n v="0"/>
    <m/>
    <m/>
    <m/>
  </r>
  <r>
    <x v="3"/>
    <s v="Laura"/>
    <s v="Sepp"/>
    <n v="53312199981"/>
    <s v="Naine"/>
    <s v="452 Viienda taseme kutseõppe esmaõpe"/>
    <s v="Ei"/>
    <s v="Ei"/>
    <s v="Jah"/>
    <d v="2021-03-26T00:00:00"/>
    <d v="2021-06-04T00:00:00"/>
    <d v="2025-04-24T00:00:00"/>
    <s v="Stipendiumi/õppetoetuse määramine"/>
    <s v="Tervislikel põhjustel"/>
    <x v="0"/>
    <s v="Katkestanud"/>
    <d v="2021-01-07T00:00:00"/>
    <s v="t"/>
    <s v="Osakoormus"/>
    <s v="Tervishariduse keskus"/>
    <x v="2"/>
    <n v="1467"/>
    <s v="514 rakenduskõrgharidusõpe"/>
    <s v="Intensiivõendus"/>
    <n v="3"/>
    <s v="SF programmist „PRÕM“ rahastatav õppekoht: õpipoisiõpe"/>
    <s v="eesti keel"/>
    <s v="0.3"/>
    <s v="Jah"/>
    <s v="liikumispuue"/>
    <s v="DEF AS"/>
    <n v="38"/>
    <n v="59"/>
    <s v="4.6"/>
    <s v="3.7"/>
    <s v="4.5"/>
    <s v="5.0"/>
    <n v="3"/>
    <n v="3"/>
    <n v="3"/>
    <n v="9"/>
    <n v="37"/>
    <n v="8"/>
    <s v="Puudulik F"/>
    <x v="43"/>
    <s v="õppeaine66"/>
    <d v="2023-10-01T00:00:00"/>
    <n v="9"/>
    <s v="eristav"/>
    <x v="0"/>
    <n v="0"/>
    <n v="9"/>
    <m/>
    <m/>
    <m/>
  </r>
  <r>
    <x v="3"/>
    <s v="Laura"/>
    <s v="Sepp"/>
    <n v="53312199981"/>
    <s v="Naine"/>
    <s v="452 Viienda taseme kutseõppe esmaõpe"/>
    <s v="Ei"/>
    <s v="Ei"/>
    <s v="Jah"/>
    <d v="2021-03-26T00:00:00"/>
    <d v="2021-06-04T00:00:00"/>
    <d v="2025-04-24T00:00:00"/>
    <s v="Stipendiumi/õppetoetuse määramine"/>
    <s v="Tervislikel põhjustel"/>
    <x v="0"/>
    <s v="Katkestanud"/>
    <d v="2021-01-07T00:00:00"/>
    <s v="t"/>
    <s v="Osakoormus"/>
    <s v="Tervishariduse keskus"/>
    <x v="2"/>
    <n v="1467"/>
    <s v="514 rakenduskõrgharidusõpe"/>
    <s v="Intensiivõendus"/>
    <n v="4"/>
    <s v="SF programmist „PRÕM“ rahastatav õppekoht: õpipoisiõpe"/>
    <s v="eesti keel"/>
    <s v="0.6"/>
    <s v="Jah"/>
    <s v="liikumispuue"/>
    <s v="DEF AS"/>
    <n v="38"/>
    <n v="42"/>
    <s v="4.6"/>
    <s v="3.4"/>
    <s v="4.5"/>
    <s v="4.9"/>
    <n v="3"/>
    <n v="2"/>
    <n v="3"/>
    <n v="8"/>
    <n v="45"/>
    <n v="8"/>
    <s v="Rahuldav D"/>
    <x v="50"/>
    <s v="õppeaine41"/>
    <d v="2025-01-03T00:00:00"/>
    <n v="6"/>
    <s v="eristav"/>
    <x v="6"/>
    <n v="12"/>
    <n v="6"/>
    <m/>
    <m/>
    <m/>
  </r>
  <r>
    <x v="3"/>
    <s v="Laura"/>
    <s v="Sepp"/>
    <n v="53312199981"/>
    <s v="Naine"/>
    <s v="452 Viienda taseme kutseõppe esmaõpe"/>
    <s v="Ei"/>
    <s v="Ei"/>
    <s v="Jah"/>
    <d v="2021-03-26T00:00:00"/>
    <d v="2021-06-04T00:00:00"/>
    <d v="2025-04-24T00:00:00"/>
    <s v="Stipendiumi/õppetoetuse määramine"/>
    <s v="Tervislikel põhjustel"/>
    <x v="0"/>
    <s v="Katkestanud"/>
    <d v="2021-01-07T00:00:00"/>
    <s v="t"/>
    <s v="Osakoormus"/>
    <s v="Tervishariduse keskus"/>
    <x v="2"/>
    <n v="1467"/>
    <s v="514 rakenduskõrgharidusõpe"/>
    <s v="Intensiivõendus"/>
    <n v="4"/>
    <s v="SF programmist „PRÕM“ rahastatav õppekoht: õpipoisiõpe"/>
    <s v="eesti keel"/>
    <s v="0.6"/>
    <s v="Jah"/>
    <s v="liikumispuue"/>
    <s v="DEF AS"/>
    <n v="38"/>
    <n v="42"/>
    <s v="4.6"/>
    <s v="3.4"/>
    <s v="4.5"/>
    <s v="4.9"/>
    <n v="3"/>
    <n v="2"/>
    <n v="3"/>
    <n v="8"/>
    <n v="45"/>
    <n v="8"/>
    <s v="Rahuldav D"/>
    <x v="62"/>
    <s v="õppeaine95"/>
    <d v="2023-09-21T00:00:00"/>
    <n v="5"/>
    <s v="eristav"/>
    <x v="6"/>
    <n v="10"/>
    <n v="5"/>
    <m/>
    <m/>
    <m/>
  </r>
  <r>
    <x v="3"/>
    <s v="Laura"/>
    <s v="Sepp"/>
    <n v="53312199981"/>
    <s v="Naine"/>
    <s v="452 Viienda taseme kutseõppe esmaõpe"/>
    <s v="Ei"/>
    <s v="Ei"/>
    <s v="Jah"/>
    <d v="2021-03-26T00:00:00"/>
    <d v="2021-06-04T00:00:00"/>
    <d v="2025-04-24T00:00:00"/>
    <s v="Stipendiumi/õppetoetuse määramine"/>
    <s v="Tervislikel põhjustel"/>
    <x v="0"/>
    <s v="Katkestanud"/>
    <d v="2021-01-07T00:00:00"/>
    <s v="t"/>
    <s v="Osakoormus"/>
    <s v="Tervishariduse keskus"/>
    <x v="2"/>
    <n v="1467"/>
    <s v="514 rakenduskõrgharidusõpe"/>
    <s v="Intensiivõendus"/>
    <n v="4"/>
    <s v="SF programmist „PRÕM“ rahastatav õppekoht: õpipoisiõpe"/>
    <s v="eesti keel"/>
    <s v="0.6"/>
    <s v="Jah"/>
    <s v="liikumispuue"/>
    <s v="DEF AS"/>
    <n v="38"/>
    <n v="42"/>
    <s v="4.6"/>
    <s v="3.4"/>
    <s v="4.5"/>
    <s v="4.9"/>
    <n v="3"/>
    <n v="2"/>
    <n v="3"/>
    <n v="8"/>
    <n v="45"/>
    <n v="8"/>
    <s v="Puudulik F"/>
    <x v="8"/>
    <s v="õppeaine79"/>
    <d v="2020-09-18T00:00:00"/>
    <n v="8"/>
    <s v="eristav"/>
    <x v="0"/>
    <n v="0"/>
    <n v="8"/>
    <m/>
    <m/>
    <m/>
  </r>
  <r>
    <x v="3"/>
    <s v="Laura"/>
    <s v="Sepp"/>
    <n v="53312199981"/>
    <s v="Naine"/>
    <s v="452 Viienda taseme kutseõppe esmaõpe"/>
    <s v="Ei"/>
    <s v="Ei"/>
    <s v="Jah"/>
    <d v="2021-03-26T00:00:00"/>
    <d v="2021-06-04T00:00:00"/>
    <d v="2025-04-24T00:00:00"/>
    <s v="Stipendiumi/õppetoetuse määramine"/>
    <s v="Tervislikel põhjustel"/>
    <x v="0"/>
    <s v="Katkestanud"/>
    <d v="2021-01-07T00:00:00"/>
    <s v="t"/>
    <s v="Osakoormus"/>
    <s v="Tervishariduse keskus"/>
    <x v="2"/>
    <n v="1467"/>
    <s v="514 rakenduskõrgharidusõpe"/>
    <s v="Intensiivõendus"/>
    <n v="4"/>
    <s v="SF programmist „PRÕM“ rahastatav õppekoht: õpipoisiõpe"/>
    <s v="eesti keel"/>
    <s v="0.6"/>
    <s v="Jah"/>
    <s v="liikumispuue"/>
    <s v="DEF AS"/>
    <n v="38"/>
    <n v="42"/>
    <s v="4.6"/>
    <s v="3.4"/>
    <s v="4.5"/>
    <s v="4.9"/>
    <n v="3"/>
    <n v="2"/>
    <n v="3"/>
    <n v="8"/>
    <n v="45"/>
    <n v="8"/>
    <s v="Arvestatud A"/>
    <x v="36"/>
    <s v="õppeaine62"/>
    <d v="2023-02-23T00:00:00"/>
    <n v="3"/>
    <s v="mitteristav"/>
    <x v="2"/>
    <s v=" "/>
    <n v="0"/>
    <m/>
    <m/>
    <m/>
  </r>
  <r>
    <x v="3"/>
    <s v="Laura"/>
    <s v="Sepp"/>
    <n v="53312199981"/>
    <s v="Naine"/>
    <s v="452 Viienda taseme kutseõppe esmaõpe"/>
    <s v="Ei"/>
    <s v="Ei"/>
    <s v="Jah"/>
    <d v="2021-03-26T00:00:00"/>
    <d v="2021-06-04T00:00:00"/>
    <d v="2025-04-24T00:00:00"/>
    <s v="Stipendiumi/õppetoetuse määramine"/>
    <s v="Tervislikel põhjustel"/>
    <x v="0"/>
    <s v="Katkestanud"/>
    <d v="2021-01-07T00:00:00"/>
    <s v="t"/>
    <s v="Osakoormus"/>
    <s v="Tervishariduse keskus"/>
    <x v="2"/>
    <n v="1467"/>
    <s v="514 rakenduskõrgharidusõpe"/>
    <s v="Intensiivõendus"/>
    <n v="4"/>
    <s v="SF programmist „PRÕM“ rahastatav õppekoht: õpipoisiõpe"/>
    <s v="eesti keel"/>
    <s v="0.6"/>
    <s v="Jah"/>
    <s v="liikumispuue"/>
    <s v="DEF AS"/>
    <n v="38"/>
    <n v="42"/>
    <s v="4.6"/>
    <s v="3.4"/>
    <s v="4.5"/>
    <s v="4.9"/>
    <n v="3"/>
    <n v="2"/>
    <n v="3"/>
    <n v="8"/>
    <n v="45"/>
    <n v="8"/>
    <s v="Väga hea B"/>
    <x v="63"/>
    <s v="õppeaine37"/>
    <d v="2021-01-06T00:00:00"/>
    <n v="8"/>
    <s v="eristav"/>
    <x v="4"/>
    <n v="32"/>
    <n v="8"/>
    <m/>
    <m/>
    <m/>
  </r>
  <r>
    <x v="4"/>
    <s v="Anna"/>
    <s v="Tamm"/>
    <n v="56108140729"/>
    <s v="Naine"/>
    <s v="412 kutseõpe keskhariduse baasil"/>
    <s v="Ei"/>
    <s v="Jah"/>
    <s v="Jah"/>
    <d v="2025-03-07T00:00:00"/>
    <d v="2025-05-16T00:00:00"/>
    <d v="2022-10-22T00:00:00"/>
    <s v="Finantseerimisallika muutmine"/>
    <s v="NULL"/>
    <x v="0"/>
    <s v="Katkestanud"/>
    <d v="2024-02-09T00:00:00"/>
    <s v="t"/>
    <s v="Määramata"/>
    <s v="Meditsiinitehnilise hariduse keskus"/>
    <x v="2"/>
    <n v="1467"/>
    <s v="514 rakenduskõrgharidusõpe"/>
    <s v="Vaimse tervise õendus"/>
    <n v="1"/>
    <s v="Üliõpilane ei hüvita õppekulusid:  õpib täies mahus eestikeelsel õppekaval"/>
    <s v="eesti keel"/>
    <s v="0.5"/>
    <s v="Jah"/>
    <s v="nägemispuue"/>
    <s v="ABC OÜ"/>
    <n v="209"/>
    <n v="60"/>
    <s v="4.4"/>
    <s v="4.1"/>
    <s v="3.5"/>
    <s v="3.8"/>
    <n v="4"/>
    <n v="1"/>
    <n v="11"/>
    <n v="7"/>
    <n v="55"/>
    <n v="7"/>
    <s v="Hea C"/>
    <x v="37"/>
    <s v="õppeaine8"/>
    <d v="2024-01-27T00:00:00"/>
    <n v="6"/>
    <s v="eristav"/>
    <x v="3"/>
    <n v="18"/>
    <n v="6"/>
    <m/>
    <m/>
    <m/>
  </r>
  <r>
    <x v="4"/>
    <s v="Anna"/>
    <s v="Tamm"/>
    <n v="56108140729"/>
    <s v="Naine"/>
    <s v="412 kutseõpe keskhariduse baasil"/>
    <s v="Ei"/>
    <s v="Jah"/>
    <s v="Jah"/>
    <d v="2025-03-07T00:00:00"/>
    <d v="2025-05-16T00:00:00"/>
    <d v="2022-10-22T00:00:00"/>
    <s v="Finantseerimisallika muutmine"/>
    <s v="NULL"/>
    <x v="0"/>
    <s v="Katkestanud"/>
    <d v="2024-02-09T00:00:00"/>
    <s v="t"/>
    <s v="Määramata"/>
    <s v="Meditsiinitehnilise hariduse keskus"/>
    <x v="2"/>
    <n v="1467"/>
    <s v="514 rakenduskõrgharidusõpe"/>
    <s v="Vaimse tervise õendus"/>
    <n v="1"/>
    <s v="Üliõpilane ei hüvita õppekulusid:  õpib täies mahus eestikeelsel õppekaval"/>
    <s v="eesti keel"/>
    <s v="0.5"/>
    <s v="Jah"/>
    <s v="nägemispuue"/>
    <s v="ABC OÜ"/>
    <n v="209"/>
    <n v="60"/>
    <s v="4.4"/>
    <s v="4.1"/>
    <s v="3.5"/>
    <s v="3.8"/>
    <n v="4"/>
    <n v="1"/>
    <n v="11"/>
    <n v="7"/>
    <n v="55"/>
    <n v="7"/>
    <s v="Arvestatud A"/>
    <x v="22"/>
    <s v="õppeaine18"/>
    <d v="2021-06-02T00:00:00"/>
    <n v="2"/>
    <s v="mitteristav"/>
    <x v="2"/>
    <s v=" "/>
    <n v="0"/>
    <m/>
    <m/>
    <m/>
  </r>
  <r>
    <x v="4"/>
    <s v="Anna"/>
    <s v="Tamm"/>
    <n v="56108140729"/>
    <s v="Naine"/>
    <s v="412 kutseõpe keskhariduse baasil"/>
    <s v="Ei"/>
    <s v="Jah"/>
    <s v="Jah"/>
    <d v="2025-03-07T00:00:00"/>
    <d v="2025-05-16T00:00:00"/>
    <d v="2022-10-22T00:00:00"/>
    <s v="Finantseerimisallika muutmine"/>
    <s v="NULL"/>
    <x v="0"/>
    <s v="Katkestanud"/>
    <d v="2024-02-09T00:00:00"/>
    <s v="t"/>
    <s v="Määramata"/>
    <s v="Meditsiinitehnilise hariduse keskus"/>
    <x v="2"/>
    <n v="1467"/>
    <s v="514 rakenduskõrgharidusõpe"/>
    <s v="Vaimse tervise õendus"/>
    <n v="1"/>
    <s v="Üliõpilane ei hüvita õppekulusid:  õpib täies mahus eestikeelsel õppekaval"/>
    <s v="eesti keel"/>
    <s v="0.5"/>
    <s v="Jah"/>
    <s v="nägemispuue"/>
    <s v="ABC OÜ"/>
    <n v="209"/>
    <n v="60"/>
    <s v="4.4"/>
    <s v="4.1"/>
    <s v="3.5"/>
    <s v="3.8"/>
    <n v="4"/>
    <n v="1"/>
    <n v="11"/>
    <n v="7"/>
    <n v="55"/>
    <n v="7"/>
    <s v="Mittearvestatud MA"/>
    <x v="64"/>
    <s v="õppeaine71"/>
    <d v="2020-11-22T00:00:00"/>
    <n v="3"/>
    <s v="mitteristav"/>
    <x v="2"/>
    <s v=" "/>
    <n v="0"/>
    <m/>
    <m/>
    <m/>
  </r>
  <r>
    <x v="4"/>
    <s v="Anna"/>
    <s v="Tamm"/>
    <n v="56108140729"/>
    <s v="Naine"/>
    <s v="412 kutseõpe keskhariduse baasil"/>
    <s v="Ei"/>
    <s v="Jah"/>
    <s v="Jah"/>
    <d v="2025-03-07T00:00:00"/>
    <d v="2025-05-16T00:00:00"/>
    <d v="2022-10-22T00:00:00"/>
    <s v="Finantseerimisallika muutmine"/>
    <s v="NULL"/>
    <x v="0"/>
    <s v="Katkestanud"/>
    <d v="2024-02-09T00:00:00"/>
    <s v="t"/>
    <s v="Määramata"/>
    <s v="Meditsiinitehnilise hariduse keskus"/>
    <x v="2"/>
    <n v="1467"/>
    <s v="514 rakenduskõrgharidusõpe"/>
    <s v="Vaimse tervise õendus"/>
    <n v="1"/>
    <s v="Üliõpilane ei hüvita õppekulusid:  õpib täies mahus eestikeelsel õppekaval"/>
    <s v="eesti keel"/>
    <s v="0.5"/>
    <s v="Jah"/>
    <s v="nägemispuue"/>
    <s v="ABC OÜ"/>
    <n v="209"/>
    <n v="60"/>
    <s v="4.4"/>
    <s v="4.1"/>
    <s v="3.5"/>
    <s v="3.8"/>
    <n v="4"/>
    <n v="1"/>
    <n v="11"/>
    <n v="7"/>
    <n v="55"/>
    <n v="7"/>
    <s v="Mitteilmunud MI"/>
    <x v="65"/>
    <s v="õppeaine82"/>
    <d v="2022-12-24T00:00:00"/>
    <n v="5"/>
    <s v="eristav"/>
    <x v="0"/>
    <n v="0"/>
    <n v="5"/>
    <m/>
    <m/>
    <m/>
  </r>
  <r>
    <x v="4"/>
    <s v="Anna"/>
    <s v="Tamm"/>
    <n v="56108140729"/>
    <s v="Naine"/>
    <s v="412 kutseõpe keskhariduse baasil"/>
    <s v="Ei"/>
    <s v="Jah"/>
    <s v="Jah"/>
    <d v="2025-03-07T00:00:00"/>
    <d v="2025-05-16T00:00:00"/>
    <d v="2022-10-22T00:00:00"/>
    <s v="Finantseerimisallika muutmine"/>
    <s v="NULL"/>
    <x v="0"/>
    <s v="Katkestanud"/>
    <d v="2024-02-09T00:00:00"/>
    <s v="t"/>
    <s v="Määramata"/>
    <s v="Meditsiinitehnilise hariduse keskus"/>
    <x v="2"/>
    <n v="1467"/>
    <s v="514 rakenduskõrgharidusõpe"/>
    <s v="Vaimse tervise õendus"/>
    <n v="1"/>
    <s v="Üliõpilane ei hüvita õppekulusid:  õpib täies mahus eestikeelsel õppekaval"/>
    <s v="eesti keel"/>
    <s v="0.5"/>
    <s v="Jah"/>
    <s v="nägemispuue"/>
    <s v="ABC OÜ"/>
    <n v="209"/>
    <n v="60"/>
    <s v="4.4"/>
    <s v="4.1"/>
    <s v="3.5"/>
    <s v="3.8"/>
    <n v="4"/>
    <n v="1"/>
    <n v="11"/>
    <n v="7"/>
    <n v="55"/>
    <n v="7"/>
    <s v="Arvestatud A"/>
    <x v="66"/>
    <s v="õppeaine48"/>
    <d v="2021-11-11T00:00:00"/>
    <n v="3"/>
    <s v="mitteristav"/>
    <x v="2"/>
    <s v=" "/>
    <n v="0"/>
    <m/>
    <m/>
    <m/>
  </r>
  <r>
    <x v="4"/>
    <s v="Anna"/>
    <s v="Tamm"/>
    <n v="56108140729"/>
    <s v="Naine"/>
    <s v="412 kutseõpe keskhariduse baasil"/>
    <s v="Ei"/>
    <s v="Jah"/>
    <s v="Jah"/>
    <d v="2025-03-07T00:00:00"/>
    <d v="2025-05-16T00:00:00"/>
    <d v="2022-10-22T00:00:00"/>
    <s v="Finantseerimisallika muutmine"/>
    <s v="NULL"/>
    <x v="0"/>
    <s v="Katkestanud"/>
    <d v="2024-02-09T00:00:00"/>
    <s v="t"/>
    <s v="Määramata"/>
    <s v="Meditsiinitehnilise hariduse keskus"/>
    <x v="2"/>
    <n v="1467"/>
    <s v="514 rakenduskõrgharidusõpe"/>
    <s v="Vaimse tervise õendus"/>
    <n v="1"/>
    <s v="Üliõpilane ei hüvita õppekulusid:  õpib täies mahus eestikeelsel õppekaval"/>
    <s v="eesti keel"/>
    <s v="0.5"/>
    <s v="Jah"/>
    <s v="nägemispuue"/>
    <s v="ABC OÜ"/>
    <n v="209"/>
    <n v="60"/>
    <s v="4.4"/>
    <s v="4.1"/>
    <s v="3.5"/>
    <s v="3.8"/>
    <n v="4"/>
    <n v="1"/>
    <n v="11"/>
    <n v="7"/>
    <n v="55"/>
    <n v="7"/>
    <s v="Puudulik F"/>
    <x v="67"/>
    <s v="õppeaine30"/>
    <d v="2021-05-30T00:00:00"/>
    <n v="6"/>
    <s v="eristav"/>
    <x v="0"/>
    <n v="0"/>
    <n v="6"/>
    <m/>
    <m/>
    <m/>
  </r>
  <r>
    <x v="4"/>
    <s v="Anna"/>
    <s v="Tamm"/>
    <n v="56108140729"/>
    <s v="Naine"/>
    <s v="412 kutseõpe keskhariduse baasil"/>
    <s v="Ei"/>
    <s v="Jah"/>
    <s v="Jah"/>
    <d v="2025-03-07T00:00:00"/>
    <d v="2025-05-16T00:00:00"/>
    <d v="2022-10-22T00:00:00"/>
    <s v="Finantseerimisallika muutmine"/>
    <s v="NULL"/>
    <x v="0"/>
    <s v="Katkestanud"/>
    <d v="2024-02-09T00:00:00"/>
    <s v="t"/>
    <s v="Määramata"/>
    <s v="Meditsiinitehnilise hariduse keskus"/>
    <x v="2"/>
    <n v="1467"/>
    <s v="514 rakenduskõrgharidusõpe"/>
    <s v="Vaimse tervise õendus"/>
    <n v="1"/>
    <s v="Üliõpilane ei hüvita õppekulusid:  õpib täies mahus eestikeelsel õppekaval"/>
    <s v="eesti keel"/>
    <s v="0.5"/>
    <s v="Jah"/>
    <s v="nägemispuue"/>
    <s v="ABC OÜ"/>
    <n v="209"/>
    <n v="60"/>
    <s v="4.4"/>
    <s v="4.1"/>
    <s v="3.5"/>
    <s v="3.8"/>
    <n v="4"/>
    <n v="1"/>
    <n v="11"/>
    <n v="7"/>
    <n v="55"/>
    <n v="7"/>
    <s v="Mittearvestatud MA"/>
    <x v="68"/>
    <s v="õppeaine43"/>
    <d v="2024-05-04T00:00:00"/>
    <n v="3"/>
    <s v="mitteristav"/>
    <x v="2"/>
    <s v=" "/>
    <n v="0"/>
    <m/>
    <m/>
    <m/>
  </r>
  <r>
    <x v="4"/>
    <s v="Anna"/>
    <s v="Tamm"/>
    <n v="56108140729"/>
    <s v="Naine"/>
    <s v="412 kutseõpe keskhariduse baasil"/>
    <s v="Ei"/>
    <s v="Jah"/>
    <s v="Jah"/>
    <d v="2025-03-07T00:00:00"/>
    <d v="2025-05-16T00:00:00"/>
    <d v="2022-10-22T00:00:00"/>
    <s v="Finantseerimisallika muutmine"/>
    <s v="NULL"/>
    <x v="0"/>
    <s v="Katkestanud"/>
    <d v="2024-02-09T00:00:00"/>
    <s v="t"/>
    <s v="Määramata"/>
    <s v="Meditsiinitehnilise hariduse keskus"/>
    <x v="2"/>
    <n v="1467"/>
    <s v="514 rakenduskõrgharidusõpe"/>
    <s v="Vaimse tervise õendus"/>
    <n v="2"/>
    <s v="Üliõpilane ei hüvita õppekulusid:  õpib täies mahus eestikeelsel õppekaval"/>
    <s v="eesti keel"/>
    <s v="0.4"/>
    <s v="Jah"/>
    <s v="nägemispuue"/>
    <s v="ABC OÜ"/>
    <n v="209"/>
    <n v="28"/>
    <s v="4.4"/>
    <s v="3.1"/>
    <s v="3.5"/>
    <s v="3.8"/>
    <n v="4"/>
    <n v="2"/>
    <n v="11"/>
    <n v="3"/>
    <n v="46"/>
    <n v="7"/>
    <s v="Arvestatud A"/>
    <x v="2"/>
    <s v="õppeaine85"/>
    <d v="2021-09-11T00:00:00"/>
    <n v="3"/>
    <s v="mitteristav"/>
    <x v="2"/>
    <s v=" "/>
    <n v="0"/>
    <m/>
    <m/>
    <m/>
  </r>
  <r>
    <x v="4"/>
    <s v="Anna"/>
    <s v="Tamm"/>
    <n v="56108140729"/>
    <s v="Naine"/>
    <s v="412 kutseõpe keskhariduse baasil"/>
    <s v="Ei"/>
    <s v="Jah"/>
    <s v="Jah"/>
    <d v="2025-03-07T00:00:00"/>
    <d v="2025-05-16T00:00:00"/>
    <d v="2022-10-22T00:00:00"/>
    <s v="Finantseerimisallika muutmine"/>
    <s v="NULL"/>
    <x v="0"/>
    <s v="Katkestanud"/>
    <d v="2024-02-09T00:00:00"/>
    <s v="t"/>
    <s v="Määramata"/>
    <s v="Meditsiinitehnilise hariduse keskus"/>
    <x v="2"/>
    <n v="1467"/>
    <s v="514 rakenduskõrgharidusõpe"/>
    <s v="Vaimse tervise õendus"/>
    <n v="2"/>
    <s v="Üliõpilane ei hüvita õppekulusid:  õpib täies mahus eestikeelsel õppekaval"/>
    <s v="eesti keel"/>
    <s v="0.4"/>
    <s v="Jah"/>
    <s v="nägemispuue"/>
    <s v="ABC OÜ"/>
    <n v="209"/>
    <n v="28"/>
    <s v="4.4"/>
    <s v="3.1"/>
    <s v="3.5"/>
    <s v="3.8"/>
    <n v="4"/>
    <n v="2"/>
    <n v="11"/>
    <n v="3"/>
    <n v="46"/>
    <n v="7"/>
    <s v="Puudulik F"/>
    <x v="4"/>
    <s v="õppeaine24"/>
    <d v="2024-12-20T00:00:00"/>
    <n v="9"/>
    <s v="eristav"/>
    <x v="0"/>
    <n v="0"/>
    <n v="9"/>
    <m/>
    <m/>
    <m/>
  </r>
  <r>
    <x v="4"/>
    <s v="Anna"/>
    <s v="Tamm"/>
    <n v="56108140729"/>
    <s v="Naine"/>
    <s v="412 kutseõpe keskhariduse baasil"/>
    <s v="Ei"/>
    <s v="Jah"/>
    <s v="Jah"/>
    <d v="2025-03-07T00:00:00"/>
    <d v="2025-05-16T00:00:00"/>
    <d v="2022-10-22T00:00:00"/>
    <s v="Finantseerimisallika muutmine"/>
    <s v="NULL"/>
    <x v="0"/>
    <s v="Katkestanud"/>
    <d v="2024-02-09T00:00:00"/>
    <s v="t"/>
    <s v="Määramata"/>
    <s v="Meditsiinitehnilise hariduse keskus"/>
    <x v="2"/>
    <n v="1467"/>
    <s v="514 rakenduskõrgharidusõpe"/>
    <s v="Vaimse tervise õendus"/>
    <n v="2"/>
    <s v="Üliõpilane ei hüvita õppekulusid:  õpib täies mahus eestikeelsel õppekaval"/>
    <s v="eesti keel"/>
    <s v="0.4"/>
    <s v="Jah"/>
    <s v="nägemispuue"/>
    <s v="ABC OÜ"/>
    <n v="209"/>
    <n v="28"/>
    <s v="4.4"/>
    <s v="3.1"/>
    <s v="3.5"/>
    <s v="3.8"/>
    <n v="4"/>
    <n v="2"/>
    <n v="11"/>
    <n v="3"/>
    <n v="46"/>
    <n v="7"/>
    <s v="Puudulik F"/>
    <x v="13"/>
    <s v="õppeaine78"/>
    <d v="2021-03-07T00:00:00"/>
    <n v="6"/>
    <s v="eristav"/>
    <x v="0"/>
    <n v="0"/>
    <n v="6"/>
    <m/>
    <m/>
    <m/>
  </r>
  <r>
    <x v="4"/>
    <s v="Anna"/>
    <s v="Tamm"/>
    <n v="56108140729"/>
    <s v="Naine"/>
    <s v="412 kutseõpe keskhariduse baasil"/>
    <s v="Ei"/>
    <s v="Jah"/>
    <s v="Jah"/>
    <d v="2025-03-07T00:00:00"/>
    <d v="2025-05-16T00:00:00"/>
    <d v="2022-10-22T00:00:00"/>
    <s v="Finantseerimisallika muutmine"/>
    <s v="NULL"/>
    <x v="0"/>
    <s v="Katkestanud"/>
    <d v="2024-02-09T00:00:00"/>
    <s v="t"/>
    <s v="Määramata"/>
    <s v="Meditsiinitehnilise hariduse keskus"/>
    <x v="2"/>
    <n v="1467"/>
    <s v="514 rakenduskõrgharidusõpe"/>
    <s v="Vaimse tervise õendus"/>
    <n v="2"/>
    <s v="Üliõpilane ei hüvita õppekulusid:  õpib täies mahus eestikeelsel õppekaval"/>
    <s v="eesti keel"/>
    <s v="0.4"/>
    <s v="Jah"/>
    <s v="nägemispuue"/>
    <s v="ABC OÜ"/>
    <n v="209"/>
    <n v="28"/>
    <s v="4.4"/>
    <s v="3.1"/>
    <s v="3.5"/>
    <s v="3.8"/>
    <n v="4"/>
    <n v="2"/>
    <n v="11"/>
    <n v="3"/>
    <n v="46"/>
    <n v="7"/>
    <s v="Arvestatud A"/>
    <x v="59"/>
    <s v="õppeaine57"/>
    <d v="2024-06-30T00:00:00"/>
    <n v="3"/>
    <s v="mitteristav"/>
    <x v="2"/>
    <s v=" "/>
    <n v="0"/>
    <m/>
    <m/>
    <m/>
  </r>
  <r>
    <x v="4"/>
    <s v="Anna"/>
    <s v="Tamm"/>
    <n v="56108140729"/>
    <s v="Naine"/>
    <s v="412 kutseõpe keskhariduse baasil"/>
    <s v="Ei"/>
    <s v="Jah"/>
    <s v="Jah"/>
    <d v="2025-03-07T00:00:00"/>
    <d v="2025-05-16T00:00:00"/>
    <d v="2022-10-22T00:00:00"/>
    <s v="Finantseerimisallika muutmine"/>
    <s v="NULL"/>
    <x v="0"/>
    <s v="Katkestanud"/>
    <d v="2024-02-09T00:00:00"/>
    <s v="t"/>
    <s v="Määramata"/>
    <s v="Meditsiinitehnilise hariduse keskus"/>
    <x v="2"/>
    <n v="1467"/>
    <s v="514 rakenduskõrgharidusõpe"/>
    <s v="Vaimse tervise õendus"/>
    <n v="3"/>
    <s v="Üliõpilane ei hüvita õppekulusid:  õpib täies mahus eestikeelsel õppekaval"/>
    <s v="eesti keel"/>
    <s v="0.6"/>
    <s v="Jah"/>
    <s v="nägemispuue"/>
    <s v="ABC OÜ"/>
    <n v="209"/>
    <n v="36"/>
    <s v="4.4"/>
    <s v="3.7"/>
    <s v="3.5"/>
    <s v="4.2"/>
    <n v="4"/>
    <n v="3"/>
    <n v="11"/>
    <n v="9"/>
    <n v="58"/>
    <n v="7"/>
    <s v="Hea C"/>
    <x v="15"/>
    <s v="õppeaine51"/>
    <d v="2025-06-24T00:00:00"/>
    <n v="8"/>
    <s v="eristav"/>
    <x v="3"/>
    <n v="24"/>
    <n v="8"/>
    <m/>
    <m/>
    <m/>
  </r>
  <r>
    <x v="4"/>
    <s v="Anna"/>
    <s v="Tamm"/>
    <n v="56108140729"/>
    <s v="Naine"/>
    <s v="412 kutseõpe keskhariduse baasil"/>
    <s v="Ei"/>
    <s v="Jah"/>
    <s v="Jah"/>
    <d v="2025-03-07T00:00:00"/>
    <d v="2025-05-16T00:00:00"/>
    <d v="2022-10-22T00:00:00"/>
    <s v="Finantseerimisallika muutmine"/>
    <s v="NULL"/>
    <x v="0"/>
    <s v="Katkestanud"/>
    <d v="2024-02-09T00:00:00"/>
    <s v="t"/>
    <s v="Määramata"/>
    <s v="Meditsiinitehnilise hariduse keskus"/>
    <x v="2"/>
    <n v="1467"/>
    <s v="514 rakenduskõrgharidusõpe"/>
    <s v="Vaimse tervise õendus"/>
    <n v="3"/>
    <s v="Üliõpilane ei hüvita õppekulusid:  õpib täies mahus eestikeelsel õppekaval"/>
    <s v="eesti keel"/>
    <s v="0.6"/>
    <s v="Jah"/>
    <s v="nägemispuue"/>
    <s v="ABC OÜ"/>
    <n v="209"/>
    <n v="36"/>
    <s v="4.4"/>
    <s v="3.7"/>
    <s v="3.5"/>
    <s v="4.2"/>
    <n v="4"/>
    <n v="3"/>
    <n v="11"/>
    <n v="9"/>
    <n v="58"/>
    <n v="7"/>
    <s v="Arvestatud A"/>
    <x v="16"/>
    <s v="õppeaine91"/>
    <d v="2023-06-16T00:00:00"/>
    <n v="3"/>
    <s v="mitteristav"/>
    <x v="2"/>
    <s v=" "/>
    <n v="0"/>
    <m/>
    <m/>
    <m/>
  </r>
  <r>
    <x v="4"/>
    <s v="Anna"/>
    <s v="Tamm"/>
    <n v="56108140729"/>
    <s v="Naine"/>
    <s v="412 kutseõpe keskhariduse baasil"/>
    <s v="Ei"/>
    <s v="Jah"/>
    <s v="Jah"/>
    <d v="2025-03-07T00:00:00"/>
    <d v="2025-05-16T00:00:00"/>
    <d v="2022-10-22T00:00:00"/>
    <s v="Finantseerimisallika muutmine"/>
    <s v="NULL"/>
    <x v="0"/>
    <s v="Katkestanud"/>
    <d v="2024-02-09T00:00:00"/>
    <s v="t"/>
    <s v="Määramata"/>
    <s v="Meditsiinitehnilise hariduse keskus"/>
    <x v="2"/>
    <n v="1467"/>
    <s v="514 rakenduskõrgharidusõpe"/>
    <s v="Vaimse tervise õendus"/>
    <n v="3"/>
    <s v="Üliõpilane ei hüvita õppekulusid:  õpib täies mahus eestikeelsel õppekaval"/>
    <s v="eesti keel"/>
    <s v="0.6"/>
    <s v="Jah"/>
    <s v="nägemispuue"/>
    <s v="ABC OÜ"/>
    <n v="209"/>
    <n v="36"/>
    <s v="4.4"/>
    <s v="3.7"/>
    <s v="3.5"/>
    <s v="4.2"/>
    <n v="4"/>
    <n v="3"/>
    <n v="11"/>
    <n v="9"/>
    <n v="58"/>
    <n v="7"/>
    <s v="Rahuldav D"/>
    <x v="69"/>
    <s v="õppeaine14"/>
    <d v="2022-04-09T00:00:00"/>
    <n v="6"/>
    <s v="eristav"/>
    <x v="6"/>
    <n v="12"/>
    <n v="6"/>
    <m/>
    <m/>
    <m/>
  </r>
  <r>
    <x v="4"/>
    <s v="Anna"/>
    <s v="Tamm"/>
    <n v="56108140729"/>
    <s v="Naine"/>
    <s v="412 kutseõpe keskhariduse baasil"/>
    <s v="Ei"/>
    <s v="Jah"/>
    <s v="Jah"/>
    <d v="2025-03-07T00:00:00"/>
    <d v="2025-05-16T00:00:00"/>
    <d v="2022-10-22T00:00:00"/>
    <s v="Finantseerimisallika muutmine"/>
    <s v="NULL"/>
    <x v="0"/>
    <s v="Katkestanud"/>
    <d v="2024-02-09T00:00:00"/>
    <s v="t"/>
    <s v="Määramata"/>
    <s v="Meditsiinitehnilise hariduse keskus"/>
    <x v="2"/>
    <n v="1467"/>
    <s v="514 rakenduskõrgharidusõpe"/>
    <s v="Vaimse tervise õendus"/>
    <n v="3"/>
    <s v="Üliõpilane ei hüvita õppekulusid:  õpib täies mahus eestikeelsel õppekaval"/>
    <s v="eesti keel"/>
    <s v="0.6"/>
    <s v="Jah"/>
    <s v="nägemispuue"/>
    <s v="ABC OÜ"/>
    <n v="209"/>
    <n v="36"/>
    <s v="4.4"/>
    <s v="3.7"/>
    <s v="3.5"/>
    <s v="4.2"/>
    <n v="4"/>
    <n v="3"/>
    <n v="11"/>
    <n v="9"/>
    <n v="58"/>
    <n v="7"/>
    <s v="Väga hea B"/>
    <x v="70"/>
    <s v="õppeaine9"/>
    <d v="2025-04-12T00:00:00"/>
    <n v="8"/>
    <s v="eristav"/>
    <x v="4"/>
    <n v="32"/>
    <n v="8"/>
    <m/>
    <m/>
    <m/>
  </r>
  <r>
    <x v="4"/>
    <s v="Anna"/>
    <s v="Tamm"/>
    <n v="56108140729"/>
    <s v="Naine"/>
    <s v="412 kutseõpe keskhariduse baasil"/>
    <s v="Ei"/>
    <s v="Jah"/>
    <s v="Jah"/>
    <d v="2025-03-07T00:00:00"/>
    <d v="2025-05-16T00:00:00"/>
    <d v="2022-10-22T00:00:00"/>
    <s v="Finantseerimisallika muutmine"/>
    <s v="NULL"/>
    <x v="0"/>
    <s v="Katkestanud"/>
    <d v="2024-02-09T00:00:00"/>
    <s v="t"/>
    <s v="Määramata"/>
    <s v="Meditsiinitehnilise hariduse keskus"/>
    <x v="2"/>
    <n v="1467"/>
    <s v="514 rakenduskõrgharidusõpe"/>
    <s v="Vaimse tervise õendus"/>
    <n v="3"/>
    <s v="Üliõpilane ei hüvita õppekulusid:  õpib täies mahus eestikeelsel õppekaval"/>
    <s v="eesti keel"/>
    <s v="0.6"/>
    <s v="Jah"/>
    <s v="nägemispuue"/>
    <s v="ABC OÜ"/>
    <n v="209"/>
    <n v="36"/>
    <s v="4.4"/>
    <s v="3.7"/>
    <s v="3.5"/>
    <s v="4.2"/>
    <n v="4"/>
    <n v="3"/>
    <n v="11"/>
    <n v="9"/>
    <n v="58"/>
    <n v="7"/>
    <s v="Kasin E"/>
    <x v="71"/>
    <s v="õppeaine72"/>
    <d v="2025-01-30T00:00:00"/>
    <n v="6"/>
    <s v="eristav"/>
    <x v="5"/>
    <n v="6"/>
    <n v="6"/>
    <m/>
    <m/>
    <m/>
  </r>
  <r>
    <x v="4"/>
    <s v="Anna"/>
    <s v="Tamm"/>
    <n v="56108140729"/>
    <s v="Naine"/>
    <s v="412 kutseõpe keskhariduse baasil"/>
    <s v="Ei"/>
    <s v="Jah"/>
    <s v="Jah"/>
    <d v="2025-03-07T00:00:00"/>
    <d v="2025-05-16T00:00:00"/>
    <d v="2022-10-22T00:00:00"/>
    <s v="Finantseerimisallika muutmine"/>
    <s v="NULL"/>
    <x v="0"/>
    <s v="Katkestanud"/>
    <d v="2024-02-09T00:00:00"/>
    <s v="t"/>
    <s v="Määramata"/>
    <s v="Meditsiinitehnilise hariduse keskus"/>
    <x v="2"/>
    <n v="1467"/>
    <s v="514 rakenduskõrgharidusõpe"/>
    <s v="Vaimse tervise õendus"/>
    <n v="3"/>
    <s v="Üliõpilane ei hüvita õppekulusid:  õpib täies mahus eestikeelsel õppekaval"/>
    <s v="eesti keel"/>
    <s v="0.6"/>
    <s v="Jah"/>
    <s v="nägemispuue"/>
    <s v="ABC OÜ"/>
    <n v="209"/>
    <n v="36"/>
    <s v="4.4"/>
    <s v="3.7"/>
    <s v="3.5"/>
    <s v="4.2"/>
    <n v="4"/>
    <n v="3"/>
    <n v="11"/>
    <n v="9"/>
    <n v="58"/>
    <n v="7"/>
    <s v="Rahuldav D"/>
    <x v="43"/>
    <s v="õppeaine66"/>
    <d v="2020-11-24T00:00:00"/>
    <n v="9"/>
    <s v="eristav"/>
    <x v="6"/>
    <n v="18"/>
    <n v="9"/>
    <m/>
    <m/>
    <m/>
  </r>
  <r>
    <x v="4"/>
    <s v="Anna"/>
    <s v="Tamm"/>
    <n v="56108140729"/>
    <s v="Naine"/>
    <s v="412 kutseõpe keskhariduse baasil"/>
    <s v="Ei"/>
    <s v="Jah"/>
    <s v="Jah"/>
    <d v="2025-03-07T00:00:00"/>
    <d v="2025-05-16T00:00:00"/>
    <d v="2022-10-22T00:00:00"/>
    <s v="Finantseerimisallika muutmine"/>
    <s v="NULL"/>
    <x v="0"/>
    <s v="Katkestanud"/>
    <d v="2024-02-09T00:00:00"/>
    <s v="t"/>
    <s v="Määramata"/>
    <s v="Meditsiinitehnilise hariduse keskus"/>
    <x v="2"/>
    <n v="1467"/>
    <s v="514 rakenduskõrgharidusõpe"/>
    <s v="Vaimse tervise õendus"/>
    <n v="4"/>
    <s v="Üliõpilane ei hüvita õppekulusid:  õpib täies mahus eestikeelsel õppekaval"/>
    <s v="eesti keel"/>
    <s v="0.9"/>
    <s v="Jah"/>
    <s v="nägemispuue"/>
    <s v="ABC OÜ"/>
    <n v="209"/>
    <n v="38"/>
    <s v="4.4"/>
    <s v="3.7"/>
    <s v="3.5"/>
    <s v="3.7"/>
    <n v="4"/>
    <n v="3"/>
    <n v="11"/>
    <n v="9"/>
    <n v="60"/>
    <n v="7"/>
    <s v="Mittearvestatud MA"/>
    <x v="72"/>
    <s v="õppeaine17"/>
    <d v="2022-03-06T00:00:00"/>
    <n v="3"/>
    <s v="mitteristav"/>
    <x v="2"/>
    <s v=" "/>
    <n v="0"/>
    <m/>
    <m/>
    <m/>
  </r>
  <r>
    <x v="4"/>
    <s v="Anna"/>
    <s v="Tamm"/>
    <n v="56108140729"/>
    <s v="Naine"/>
    <s v="412 kutseõpe keskhariduse baasil"/>
    <s v="Ei"/>
    <s v="Jah"/>
    <s v="Jah"/>
    <d v="2025-03-07T00:00:00"/>
    <d v="2025-05-16T00:00:00"/>
    <d v="2022-10-22T00:00:00"/>
    <s v="Finantseerimisallika muutmine"/>
    <s v="NULL"/>
    <x v="0"/>
    <s v="Katkestanud"/>
    <d v="2024-02-09T00:00:00"/>
    <s v="t"/>
    <s v="Määramata"/>
    <s v="Meditsiinitehnilise hariduse keskus"/>
    <x v="2"/>
    <n v="1467"/>
    <s v="514 rakenduskõrgharidusõpe"/>
    <s v="Vaimse tervise õendus"/>
    <n v="4"/>
    <s v="Üliõpilane ei hüvita õppekulusid:  õpib täies mahus eestikeelsel õppekaval"/>
    <s v="eesti keel"/>
    <s v="0.9"/>
    <s v="Jah"/>
    <s v="nägemispuue"/>
    <s v="ABC OÜ"/>
    <n v="209"/>
    <n v="38"/>
    <s v="4.4"/>
    <s v="3.7"/>
    <s v="3.5"/>
    <s v="3.7"/>
    <n v="4"/>
    <n v="3"/>
    <n v="11"/>
    <n v="9"/>
    <n v="60"/>
    <n v="7"/>
    <s v="Rahuldav D"/>
    <x v="73"/>
    <s v="õppeaine92"/>
    <d v="2024-01-30T00:00:00"/>
    <n v="6"/>
    <s v="eristav"/>
    <x v="6"/>
    <n v="12"/>
    <n v="6"/>
    <m/>
    <m/>
    <m/>
  </r>
  <r>
    <x v="5"/>
    <s v="Kati"/>
    <s v="Laas"/>
    <n v="44004055865"/>
    <s v="Naine"/>
    <s v="514 rakenduskõrgharidusõpe"/>
    <s v="Ei"/>
    <s v="Ei"/>
    <s v="Jah"/>
    <d v="2021-01-10T00:00:00"/>
    <s v="05.05.2025"/>
    <d v="2021-09-27T00:00:00"/>
    <s v="Finantseerimisallika muutmine"/>
    <s v="Tervislikel põhjustel"/>
    <x v="1"/>
    <s v="Lõpetanud"/>
    <d v="2025-08-30T00:00:00"/>
    <s v="t"/>
    <s v="Osakoormus"/>
    <s v="Õenduse õppetool"/>
    <x v="3"/>
    <n v="1477"/>
    <s v="514 rakenduskõrgharidusõpe"/>
    <s v="NULL"/>
    <n v="1"/>
    <s v="Üliõpilaselt nõutakse õppekulude hüvitamist puuduolevate ainepunktide eest"/>
    <s v="eesti keel"/>
    <s v="0.6"/>
    <s v="Ei"/>
    <s v="NULL"/>
    <s v="DEF AS"/>
    <n v="75"/>
    <n v="56"/>
    <s v="3.3"/>
    <s v="4.0"/>
    <s v="4.5"/>
    <s v="4.7"/>
    <n v="4"/>
    <n v="1"/>
    <n v="4"/>
    <n v="6"/>
    <n v="60"/>
    <n v="2"/>
    <s v="Väga hea B"/>
    <x v="74"/>
    <s v="õppeaine64"/>
    <d v="2024-09-21T00:00:00"/>
    <n v="6"/>
    <s v="eristav"/>
    <x v="4"/>
    <n v="24"/>
    <n v="6"/>
    <m/>
    <m/>
    <m/>
  </r>
  <r>
    <x v="5"/>
    <s v="Kati"/>
    <s v="Laas"/>
    <n v="44004055865"/>
    <s v="Naine"/>
    <s v="514 rakenduskõrgharidusõpe"/>
    <s v="Ei"/>
    <s v="Ei"/>
    <s v="Jah"/>
    <d v="2021-01-10T00:00:00"/>
    <s v="05.05.2025"/>
    <d v="2021-09-27T00:00:00"/>
    <s v="Finantseerimisallika muutmine"/>
    <s v="Tervislikel põhjustel"/>
    <x v="1"/>
    <s v="Lõpetanud"/>
    <d v="2025-08-30T00:00:00"/>
    <s v="t"/>
    <s v="Osakoormus"/>
    <s v="Õenduse õppetool"/>
    <x v="3"/>
    <n v="1477"/>
    <s v="514 rakenduskõrgharidusõpe"/>
    <s v="NULL"/>
    <n v="1"/>
    <s v="Üliõpilaselt nõutakse õppekulude hüvitamist puuduolevate ainepunktide eest"/>
    <s v="eesti keel"/>
    <s v="0.6"/>
    <s v="Ei"/>
    <s v="NULL"/>
    <s v="DEF AS"/>
    <n v="75"/>
    <n v="56"/>
    <s v="3.3"/>
    <s v="4.0"/>
    <s v="4.5"/>
    <s v="4.7"/>
    <n v="4"/>
    <n v="1"/>
    <n v="4"/>
    <n v="6"/>
    <n v="60"/>
    <n v="2"/>
    <s v="Arvestatud A"/>
    <x v="51"/>
    <s v="õppeaine31"/>
    <d v="2024-11-22T00:00:00"/>
    <n v="3"/>
    <s v="mitteristav"/>
    <x v="2"/>
    <s v=" "/>
    <n v="0"/>
    <m/>
    <m/>
    <m/>
  </r>
  <r>
    <x v="5"/>
    <s v="Kati"/>
    <s v="Laas"/>
    <n v="44004055865"/>
    <s v="Naine"/>
    <s v="514 rakenduskõrgharidusõpe"/>
    <s v="Ei"/>
    <s v="Ei"/>
    <s v="Jah"/>
    <d v="2021-01-10T00:00:00"/>
    <s v="05.05.2025"/>
    <d v="2021-09-27T00:00:00"/>
    <s v="Finantseerimisallika muutmine"/>
    <s v="Tervislikel põhjustel"/>
    <x v="1"/>
    <s v="Lõpetanud"/>
    <d v="2025-08-30T00:00:00"/>
    <s v="t"/>
    <s v="Osakoormus"/>
    <s v="Õenduse õppetool"/>
    <x v="3"/>
    <n v="1477"/>
    <s v="514 rakenduskõrgharidusõpe"/>
    <s v="NULL"/>
    <n v="1"/>
    <s v="Üliõpilaselt nõutakse õppekulude hüvitamist puuduolevate ainepunktide eest"/>
    <s v="eesti keel"/>
    <s v="0.6"/>
    <s v="Ei"/>
    <s v="NULL"/>
    <s v="DEF AS"/>
    <n v="75"/>
    <n v="56"/>
    <s v="3.3"/>
    <s v="4.0"/>
    <s v="4.5"/>
    <s v="4.7"/>
    <n v="4"/>
    <n v="1"/>
    <n v="4"/>
    <n v="6"/>
    <n v="60"/>
    <n v="2"/>
    <s v="Mitteilmunud MI"/>
    <x v="58"/>
    <s v="õppeaine20"/>
    <d v="2023-08-21T00:00:00"/>
    <n v="3"/>
    <s v="mitteristav"/>
    <x v="0"/>
    <s v=" "/>
    <n v="0"/>
    <m/>
    <m/>
    <m/>
  </r>
  <r>
    <x v="5"/>
    <s v="Kati"/>
    <s v="Laas"/>
    <n v="44004055865"/>
    <s v="Naine"/>
    <s v="514 rakenduskõrgharidusõpe"/>
    <s v="Ei"/>
    <s v="Ei"/>
    <s v="Jah"/>
    <d v="2021-01-10T00:00:00"/>
    <s v="05.05.2025"/>
    <d v="2021-09-27T00:00:00"/>
    <s v="Finantseerimisallika muutmine"/>
    <s v="Tervislikel põhjustel"/>
    <x v="1"/>
    <s v="Lõpetanud"/>
    <d v="2025-08-30T00:00:00"/>
    <s v="t"/>
    <s v="Osakoormus"/>
    <s v="Õenduse õppetool"/>
    <x v="3"/>
    <n v="1477"/>
    <s v="514 rakenduskõrgharidusõpe"/>
    <s v="NULL"/>
    <n v="1"/>
    <s v="Üliõpilaselt nõutakse õppekulude hüvitamist puuduolevate ainepunktide eest"/>
    <s v="eesti keel"/>
    <s v="0.6"/>
    <s v="Ei"/>
    <s v="NULL"/>
    <s v="DEF AS"/>
    <n v="75"/>
    <n v="56"/>
    <s v="3.3"/>
    <s v="4.0"/>
    <s v="4.5"/>
    <s v="4.7"/>
    <n v="4"/>
    <n v="1"/>
    <n v="4"/>
    <n v="6"/>
    <n v="60"/>
    <n v="2"/>
    <s v="Hea C"/>
    <x v="35"/>
    <s v="õppeaine94"/>
    <d v="2023-08-25T00:00:00"/>
    <n v="9"/>
    <s v="eristav"/>
    <x v="3"/>
    <n v="27"/>
    <n v="9"/>
    <m/>
    <m/>
    <m/>
  </r>
  <r>
    <x v="5"/>
    <s v="Kati"/>
    <s v="Laas"/>
    <n v="44004055865"/>
    <s v="Naine"/>
    <s v="514 rakenduskõrgharidusõpe"/>
    <s v="Ei"/>
    <s v="Ei"/>
    <s v="Jah"/>
    <d v="2021-01-10T00:00:00"/>
    <s v="05.05.2025"/>
    <d v="2021-09-27T00:00:00"/>
    <s v="Finantseerimisallika muutmine"/>
    <s v="Tervislikel põhjustel"/>
    <x v="1"/>
    <s v="Lõpetanud"/>
    <d v="2025-08-30T00:00:00"/>
    <s v="t"/>
    <s v="Osakoormus"/>
    <s v="Õenduse õppetool"/>
    <x v="3"/>
    <n v="1477"/>
    <s v="514 rakenduskõrgharidusõpe"/>
    <s v="NULL"/>
    <n v="1"/>
    <s v="Üliõpilaselt nõutakse õppekulude hüvitamist puuduolevate ainepunktide eest"/>
    <s v="eesti keel"/>
    <s v="0.6"/>
    <s v="Ei"/>
    <s v="NULL"/>
    <s v="DEF AS"/>
    <n v="75"/>
    <n v="56"/>
    <s v="3.3"/>
    <s v="4.0"/>
    <s v="4.5"/>
    <s v="4.7"/>
    <n v="4"/>
    <n v="1"/>
    <n v="4"/>
    <n v="6"/>
    <n v="60"/>
    <n v="2"/>
    <s v="Väga hea B"/>
    <x v="50"/>
    <s v="õppeaine41"/>
    <d v="2023-09-29T00:00:00"/>
    <n v="6"/>
    <s v="eristav"/>
    <x v="4"/>
    <n v="24"/>
    <n v="6"/>
    <m/>
    <m/>
    <m/>
  </r>
  <r>
    <x v="5"/>
    <s v="Kati"/>
    <s v="Laas"/>
    <n v="44004055865"/>
    <s v="Naine"/>
    <s v="514 rakenduskõrgharidusõpe"/>
    <s v="Ei"/>
    <s v="Ei"/>
    <s v="Jah"/>
    <d v="2021-01-10T00:00:00"/>
    <s v="05.05.2025"/>
    <d v="2021-09-27T00:00:00"/>
    <s v="Finantseerimisallika muutmine"/>
    <s v="Tervislikel põhjustel"/>
    <x v="1"/>
    <s v="Lõpetanud"/>
    <d v="2025-08-30T00:00:00"/>
    <s v="t"/>
    <s v="Osakoormus"/>
    <s v="Õenduse õppetool"/>
    <x v="3"/>
    <n v="1477"/>
    <s v="514 rakenduskõrgharidusõpe"/>
    <s v="NULL"/>
    <n v="1"/>
    <s v="Üliõpilaselt nõutakse õppekulude hüvitamist puuduolevate ainepunktide eest"/>
    <s v="eesti keel"/>
    <s v="0.6"/>
    <s v="Ei"/>
    <s v="NULL"/>
    <s v="DEF AS"/>
    <n v="75"/>
    <n v="56"/>
    <s v="3.3"/>
    <s v="4.0"/>
    <s v="4.5"/>
    <s v="4.7"/>
    <n v="4"/>
    <n v="1"/>
    <n v="4"/>
    <n v="6"/>
    <n v="60"/>
    <n v="2"/>
    <s v="Arvestatud A"/>
    <x v="46"/>
    <s v="õppeaine5"/>
    <d v="2022-09-29T00:00:00"/>
    <n v="2"/>
    <s v="mitteristav"/>
    <x v="2"/>
    <s v=" "/>
    <n v="0"/>
    <m/>
    <m/>
    <m/>
  </r>
  <r>
    <x v="5"/>
    <s v="Kati"/>
    <s v="Laas"/>
    <n v="44004055865"/>
    <s v="Naine"/>
    <s v="514 rakenduskõrgharidusõpe"/>
    <s v="Ei"/>
    <s v="Ei"/>
    <s v="Jah"/>
    <d v="2021-01-10T00:00:00"/>
    <s v="05.05.2025"/>
    <d v="2021-09-27T00:00:00"/>
    <s v="Finantseerimisallika muutmine"/>
    <s v="Tervislikel põhjustel"/>
    <x v="1"/>
    <s v="Lõpetanud"/>
    <d v="2025-08-30T00:00:00"/>
    <s v="t"/>
    <s v="Osakoormus"/>
    <s v="Õenduse õppetool"/>
    <x v="3"/>
    <n v="1477"/>
    <s v="514 rakenduskõrgharidusõpe"/>
    <s v="NULL"/>
    <n v="1"/>
    <s v="Üliõpilaselt nõutakse õppekulude hüvitamist puuduolevate ainepunktide eest"/>
    <s v="eesti keel"/>
    <s v="0.6"/>
    <s v="Ei"/>
    <s v="NULL"/>
    <s v="DEF AS"/>
    <n v="75"/>
    <n v="56"/>
    <s v="3.3"/>
    <s v="4.0"/>
    <s v="4.5"/>
    <s v="4.7"/>
    <n v="4"/>
    <n v="1"/>
    <n v="4"/>
    <n v="6"/>
    <n v="60"/>
    <n v="2"/>
    <s v="Mitteilmunud MI"/>
    <x v="66"/>
    <s v="õppeaine48"/>
    <d v="2024-07-12T00:00:00"/>
    <n v="3"/>
    <s v="mitteristav"/>
    <x v="0"/>
    <s v=" "/>
    <n v="0"/>
    <m/>
    <m/>
    <m/>
  </r>
  <r>
    <x v="5"/>
    <s v="Kati"/>
    <s v="Laas"/>
    <n v="44004055865"/>
    <s v="Naine"/>
    <s v="514 rakenduskõrgharidusõpe"/>
    <s v="Ei"/>
    <s v="Ei"/>
    <s v="Jah"/>
    <d v="2021-01-10T00:00:00"/>
    <s v="05.05.2025"/>
    <d v="2021-09-27T00:00:00"/>
    <s v="Finantseerimisallika muutmine"/>
    <s v="Tervislikel põhjustel"/>
    <x v="1"/>
    <s v="Lõpetanud"/>
    <d v="2025-08-30T00:00:00"/>
    <s v="t"/>
    <s v="Osakoormus"/>
    <s v="Õenduse õppetool"/>
    <x v="3"/>
    <n v="1477"/>
    <s v="514 rakenduskõrgharidusõpe"/>
    <s v="NULL"/>
    <n v="1"/>
    <s v="Üliõpilaselt nõutakse õppekulude hüvitamist puuduolevate ainepunktide eest"/>
    <s v="eesti keel"/>
    <s v="0.6"/>
    <s v="Ei"/>
    <s v="NULL"/>
    <s v="DEF AS"/>
    <n v="75"/>
    <n v="56"/>
    <s v="3.3"/>
    <s v="4.0"/>
    <s v="4.5"/>
    <s v="4.7"/>
    <n v="4"/>
    <n v="1"/>
    <n v="4"/>
    <n v="6"/>
    <n v="60"/>
    <n v="2"/>
    <s v="Mitteilmunud MI"/>
    <x v="29"/>
    <s v="õppeaine81"/>
    <d v="2025-01-25T00:00:00"/>
    <n v="5"/>
    <s v="eristav"/>
    <x v="0"/>
    <n v="0"/>
    <n v="5"/>
    <m/>
    <m/>
    <m/>
  </r>
  <r>
    <x v="5"/>
    <s v="Kati"/>
    <s v="Laas"/>
    <n v="44004055865"/>
    <s v="Naine"/>
    <s v="514 rakenduskõrgharidusõpe"/>
    <s v="Ei"/>
    <s v="Ei"/>
    <s v="Jah"/>
    <d v="2021-01-10T00:00:00"/>
    <s v="05.05.2025"/>
    <d v="2021-09-27T00:00:00"/>
    <s v="Finantseerimisallika muutmine"/>
    <s v="Tervislikel põhjustel"/>
    <x v="1"/>
    <s v="Lõpetanud"/>
    <d v="2025-08-30T00:00:00"/>
    <s v="t"/>
    <s v="Osakoormus"/>
    <s v="Õenduse õppetool"/>
    <x v="3"/>
    <n v="1477"/>
    <s v="514 rakenduskõrgharidusõpe"/>
    <s v="NULL"/>
    <n v="1"/>
    <s v="Üliõpilaselt nõutakse õppekulude hüvitamist puuduolevate ainepunktide eest"/>
    <s v="eesti keel"/>
    <s v="0.6"/>
    <s v="Ei"/>
    <s v="NULL"/>
    <s v="DEF AS"/>
    <n v="75"/>
    <n v="56"/>
    <s v="3.3"/>
    <s v="4.0"/>
    <s v="4.5"/>
    <s v="4.7"/>
    <n v="4"/>
    <n v="1"/>
    <n v="4"/>
    <n v="6"/>
    <n v="60"/>
    <n v="2"/>
    <s v="Arvestatud A"/>
    <x v="75"/>
    <s v="õppeaine45"/>
    <d v="2020-12-22T00:00:00"/>
    <n v="3"/>
    <s v="mitteristav"/>
    <x v="2"/>
    <s v=" "/>
    <n v="0"/>
    <m/>
    <m/>
    <m/>
  </r>
  <r>
    <x v="5"/>
    <s v="Kati"/>
    <s v="Laas"/>
    <n v="44004055865"/>
    <s v="Naine"/>
    <s v="514 rakenduskõrgharidusõpe"/>
    <s v="Ei"/>
    <s v="Ei"/>
    <s v="Jah"/>
    <d v="2021-01-10T00:00:00"/>
    <s v="05.05.2025"/>
    <d v="2021-09-27T00:00:00"/>
    <s v="Finantseerimisallika muutmine"/>
    <s v="Tervislikel põhjustel"/>
    <x v="1"/>
    <s v="Lõpetanud"/>
    <d v="2025-08-30T00:00:00"/>
    <s v="t"/>
    <s v="Osakoormus"/>
    <s v="Õenduse õppetool"/>
    <x v="3"/>
    <n v="1477"/>
    <s v="514 rakenduskõrgharidusõpe"/>
    <s v="NULL"/>
    <n v="1"/>
    <s v="Üliõpilaselt nõutakse õppekulude hüvitamist puuduolevate ainepunktide eest"/>
    <s v="eesti keel"/>
    <s v="0.6"/>
    <s v="Ei"/>
    <s v="NULL"/>
    <s v="DEF AS"/>
    <n v="75"/>
    <n v="56"/>
    <s v="3.3"/>
    <s v="4.0"/>
    <s v="4.5"/>
    <s v="4.7"/>
    <n v="4"/>
    <n v="1"/>
    <n v="4"/>
    <n v="6"/>
    <n v="60"/>
    <n v="2"/>
    <s v="Arvestatud A"/>
    <x v="34"/>
    <s v="õppeaine19"/>
    <d v="2024-03-11T00:00:00"/>
    <n v="2"/>
    <s v="mitteristav"/>
    <x v="2"/>
    <s v=" "/>
    <n v="0"/>
    <m/>
    <m/>
    <m/>
  </r>
  <r>
    <x v="5"/>
    <s v="Kati"/>
    <s v="Laas"/>
    <n v="44004055865"/>
    <s v="Naine"/>
    <s v="514 rakenduskõrgharidusõpe"/>
    <s v="Ei"/>
    <s v="Ei"/>
    <s v="Jah"/>
    <d v="2021-01-10T00:00:00"/>
    <s v="05.05.2025"/>
    <d v="2021-09-27T00:00:00"/>
    <s v="Finantseerimisallika muutmine"/>
    <s v="Tervislikel põhjustel"/>
    <x v="1"/>
    <s v="Lõpetanud"/>
    <d v="2025-08-30T00:00:00"/>
    <s v="t"/>
    <s v="Osakoormus"/>
    <s v="Õenduse õppetool"/>
    <x v="3"/>
    <n v="1477"/>
    <s v="514 rakenduskõrgharidusõpe"/>
    <s v="NULL"/>
    <n v="1"/>
    <s v="Üliõpilaselt nõutakse õppekulude hüvitamist puuduolevate ainepunktide eest"/>
    <s v="eesti keel"/>
    <s v="0.6"/>
    <s v="Ei"/>
    <s v="NULL"/>
    <s v="DEF AS"/>
    <n v="75"/>
    <n v="56"/>
    <s v="3.3"/>
    <s v="4.0"/>
    <s v="4.5"/>
    <s v="4.7"/>
    <n v="4"/>
    <n v="1"/>
    <n v="4"/>
    <n v="6"/>
    <n v="60"/>
    <n v="2"/>
    <s v="Rahuldav D"/>
    <x v="52"/>
    <s v="õppeaine70"/>
    <d v="2025-06-10T00:00:00"/>
    <n v="6"/>
    <s v="eristav"/>
    <x v="6"/>
    <n v="12"/>
    <n v="6"/>
    <m/>
    <m/>
    <m/>
  </r>
  <r>
    <x v="5"/>
    <s v="Kati"/>
    <s v="Laas"/>
    <n v="44004055865"/>
    <s v="Naine"/>
    <s v="514 rakenduskõrgharidusõpe"/>
    <s v="Ei"/>
    <s v="Ei"/>
    <s v="Jah"/>
    <d v="2021-01-10T00:00:00"/>
    <s v="05.05.2025"/>
    <d v="2021-09-27T00:00:00"/>
    <s v="Finantseerimisallika muutmine"/>
    <s v="Tervislikel põhjustel"/>
    <x v="1"/>
    <s v="Lõpetanud"/>
    <d v="2025-08-30T00:00:00"/>
    <s v="t"/>
    <s v="Osakoormus"/>
    <s v="Õenduse õppetool"/>
    <x v="3"/>
    <n v="1477"/>
    <s v="514 rakenduskõrgharidusõpe"/>
    <s v="NULL"/>
    <n v="1"/>
    <s v="Üliõpilaselt nõutakse õppekulude hüvitamist puuduolevate ainepunktide eest"/>
    <s v="eesti keel"/>
    <s v="0.6"/>
    <s v="Ei"/>
    <s v="NULL"/>
    <s v="DEF AS"/>
    <n v="75"/>
    <n v="56"/>
    <s v="3.3"/>
    <s v="4.0"/>
    <s v="4.5"/>
    <s v="4.7"/>
    <n v="4"/>
    <n v="1"/>
    <n v="4"/>
    <n v="6"/>
    <n v="60"/>
    <n v="2"/>
    <s v="Arvestatud A"/>
    <x v="30"/>
    <s v="õppeaine7"/>
    <d v="2025-08-18T00:00:00"/>
    <n v="3"/>
    <s v="mitteristav"/>
    <x v="2"/>
    <s v=" "/>
    <n v="0"/>
    <m/>
    <m/>
    <m/>
  </r>
  <r>
    <x v="5"/>
    <s v="Kati"/>
    <s v="Laas"/>
    <n v="44004055865"/>
    <s v="Naine"/>
    <s v="514 rakenduskõrgharidusõpe"/>
    <s v="Ei"/>
    <s v="Ei"/>
    <s v="Jah"/>
    <d v="2021-01-10T00:00:00"/>
    <s v="05.05.2025"/>
    <d v="2021-09-27T00:00:00"/>
    <s v="Finantseerimisallika muutmine"/>
    <s v="Tervislikel põhjustel"/>
    <x v="1"/>
    <s v="Lõpetanud"/>
    <d v="2025-08-30T00:00:00"/>
    <s v="t"/>
    <s v="Osakoormus"/>
    <s v="Õenduse õppetool"/>
    <x v="3"/>
    <n v="1477"/>
    <s v="514 rakenduskõrgharidusõpe"/>
    <s v="NULL"/>
    <n v="1"/>
    <s v="Üliõpilaselt nõutakse õppekulude hüvitamist puuduolevate ainepunktide eest"/>
    <s v="eesti keel"/>
    <s v="0.6"/>
    <s v="Ei"/>
    <s v="NULL"/>
    <s v="DEF AS"/>
    <n v="75"/>
    <n v="56"/>
    <s v="3.3"/>
    <s v="4.0"/>
    <s v="4.5"/>
    <s v="4.7"/>
    <n v="4"/>
    <n v="1"/>
    <n v="4"/>
    <n v="6"/>
    <n v="60"/>
    <n v="2"/>
    <s v="Arvestatud A"/>
    <x v="76"/>
    <s v="õppeaine1"/>
    <d v="2024-06-16T00:00:00"/>
    <n v="3"/>
    <s v="mitteristav"/>
    <x v="2"/>
    <s v=" "/>
    <n v="0"/>
    <m/>
    <m/>
    <m/>
  </r>
  <r>
    <x v="5"/>
    <s v="Kati"/>
    <s v="Laas"/>
    <n v="44004055865"/>
    <s v="Naine"/>
    <s v="514 rakenduskõrgharidusõpe"/>
    <s v="Ei"/>
    <s v="Ei"/>
    <s v="Jah"/>
    <d v="2021-01-10T00:00:00"/>
    <s v="05.05.2025"/>
    <d v="2021-09-27T00:00:00"/>
    <s v="Finantseerimisallika muutmine"/>
    <s v="Tervislikel põhjustel"/>
    <x v="1"/>
    <s v="Lõpetanud"/>
    <d v="2025-08-30T00:00:00"/>
    <s v="t"/>
    <s v="Osakoormus"/>
    <s v="Õenduse õppetool"/>
    <x v="3"/>
    <n v="1477"/>
    <s v="514 rakenduskõrgharidusõpe"/>
    <s v="NULL"/>
    <n v="1"/>
    <s v="Üliõpilaselt nõutakse õppekulude hüvitamist puuduolevate ainepunktide eest"/>
    <s v="eesti keel"/>
    <s v="0.6"/>
    <s v="Ei"/>
    <s v="NULL"/>
    <s v="DEF AS"/>
    <n v="75"/>
    <n v="56"/>
    <s v="3.3"/>
    <s v="4.0"/>
    <s v="4.5"/>
    <s v="4.7"/>
    <n v="4"/>
    <n v="1"/>
    <n v="4"/>
    <n v="6"/>
    <n v="60"/>
    <n v="2"/>
    <s v="Arvestatud A"/>
    <x v="77"/>
    <s v="õppeaine49"/>
    <d v="2023-02-19T00:00:00"/>
    <n v="3"/>
    <s v="mitteristav"/>
    <x v="2"/>
    <s v=" "/>
    <n v="0"/>
    <m/>
    <m/>
    <m/>
  </r>
  <r>
    <x v="5"/>
    <s v="Kati"/>
    <s v="Laas"/>
    <n v="44004055865"/>
    <s v="Naine"/>
    <s v="514 rakenduskõrgharidusõpe"/>
    <s v="Ei"/>
    <s v="Ei"/>
    <s v="Jah"/>
    <d v="2021-01-10T00:00:00"/>
    <s v="05.05.2025"/>
    <d v="2021-09-27T00:00:00"/>
    <s v="Finantseerimisallika muutmine"/>
    <s v="Tervislikel põhjustel"/>
    <x v="1"/>
    <s v="Lõpetanud"/>
    <d v="2025-08-30T00:00:00"/>
    <s v="t"/>
    <s v="Osakoormus"/>
    <s v="Õenduse õppetool"/>
    <x v="3"/>
    <n v="1477"/>
    <s v="514 rakenduskõrgharidusõpe"/>
    <s v="NULL"/>
    <n v="2"/>
    <s v="Üliõpilaselt nõutakse õppekulude hüvitamist puuduolevate ainepunktide eest"/>
    <s v="eesti keel"/>
    <s v="0.6"/>
    <s v="Ei"/>
    <s v="NULL"/>
    <s v="DEF AS"/>
    <n v="75"/>
    <n v="32"/>
    <s v="3.3"/>
    <s v="4.3"/>
    <s v="4.5"/>
    <s v="3.7"/>
    <n v="4"/>
    <n v="1"/>
    <n v="4"/>
    <n v="2"/>
    <n v="24"/>
    <n v="2"/>
    <s v="Arvestatud A"/>
    <x v="16"/>
    <s v="õppeaine91"/>
    <d v="2023-05-24T00:00:00"/>
    <n v="3"/>
    <s v="mitteristav"/>
    <x v="2"/>
    <s v=" "/>
    <n v="0"/>
    <m/>
    <m/>
    <m/>
  </r>
  <r>
    <x v="5"/>
    <s v="Kati"/>
    <s v="Laas"/>
    <n v="44004055865"/>
    <s v="Naine"/>
    <s v="514 rakenduskõrgharidusõpe"/>
    <s v="Ei"/>
    <s v="Ei"/>
    <s v="Jah"/>
    <d v="2021-01-10T00:00:00"/>
    <s v="05.05.2025"/>
    <d v="2021-09-27T00:00:00"/>
    <s v="Finantseerimisallika muutmine"/>
    <s v="Tervislikel põhjustel"/>
    <x v="1"/>
    <s v="Lõpetanud"/>
    <d v="2025-08-30T00:00:00"/>
    <s v="t"/>
    <s v="Osakoormus"/>
    <s v="Õenduse õppetool"/>
    <x v="3"/>
    <n v="1477"/>
    <s v="514 rakenduskõrgharidusõpe"/>
    <s v="NULL"/>
    <n v="2"/>
    <s v="Üliõpilaselt nõutakse õppekulude hüvitamist puuduolevate ainepunktide eest"/>
    <s v="eesti keel"/>
    <s v="0.6"/>
    <s v="Ei"/>
    <s v="NULL"/>
    <s v="DEF AS"/>
    <n v="75"/>
    <n v="32"/>
    <s v="3.3"/>
    <s v="4.3"/>
    <s v="4.5"/>
    <s v="3.7"/>
    <n v="4"/>
    <n v="1"/>
    <n v="4"/>
    <n v="2"/>
    <n v="24"/>
    <n v="2"/>
    <s v="Rahuldav D"/>
    <x v="65"/>
    <s v="õppeaine82"/>
    <d v="2022-04-12T00:00:00"/>
    <n v="5"/>
    <s v="eristav"/>
    <x v="6"/>
    <n v="10"/>
    <n v="5"/>
    <m/>
    <m/>
    <m/>
  </r>
  <r>
    <x v="5"/>
    <s v="Kati"/>
    <s v="Laas"/>
    <n v="44004055865"/>
    <s v="Naine"/>
    <s v="514 rakenduskõrgharidusõpe"/>
    <s v="Ei"/>
    <s v="Ei"/>
    <s v="Jah"/>
    <d v="2021-01-10T00:00:00"/>
    <s v="05.05.2025"/>
    <d v="2021-09-27T00:00:00"/>
    <s v="Finantseerimisallika muutmine"/>
    <s v="Tervislikel põhjustel"/>
    <x v="1"/>
    <s v="Lõpetanud"/>
    <d v="2025-08-30T00:00:00"/>
    <s v="t"/>
    <s v="Osakoormus"/>
    <s v="Õenduse õppetool"/>
    <x v="3"/>
    <n v="1477"/>
    <s v="514 rakenduskõrgharidusõpe"/>
    <s v="NULL"/>
    <n v="2"/>
    <s v="Üliõpilaselt nõutakse õppekulude hüvitamist puuduolevate ainepunktide eest"/>
    <s v="eesti keel"/>
    <s v="0.6"/>
    <s v="Ei"/>
    <s v="NULL"/>
    <s v="DEF AS"/>
    <n v="75"/>
    <n v="32"/>
    <s v="3.3"/>
    <s v="4.3"/>
    <s v="4.5"/>
    <s v="3.7"/>
    <n v="4"/>
    <n v="1"/>
    <n v="4"/>
    <n v="2"/>
    <n v="24"/>
    <n v="2"/>
    <s v="Puudulik F"/>
    <x v="28"/>
    <s v="õppeaine50"/>
    <d v="2024-03-17T00:00:00"/>
    <n v="6"/>
    <s v="eristav"/>
    <x v="0"/>
    <n v="0"/>
    <n v="6"/>
    <m/>
    <m/>
    <m/>
  </r>
  <r>
    <x v="5"/>
    <s v="Kati"/>
    <s v="Laas"/>
    <n v="44004055865"/>
    <s v="Naine"/>
    <s v="514 rakenduskõrgharidusõpe"/>
    <s v="Ei"/>
    <s v="Ei"/>
    <s v="Jah"/>
    <d v="2021-01-10T00:00:00"/>
    <s v="05.05.2025"/>
    <d v="2021-09-27T00:00:00"/>
    <s v="Finantseerimisallika muutmine"/>
    <s v="Tervislikel põhjustel"/>
    <x v="1"/>
    <s v="Lõpetanud"/>
    <d v="2025-08-30T00:00:00"/>
    <s v="t"/>
    <s v="Osakoormus"/>
    <s v="Õenduse õppetool"/>
    <x v="3"/>
    <n v="1477"/>
    <s v="514 rakenduskõrgharidusõpe"/>
    <s v="NULL"/>
    <n v="2"/>
    <s v="Üliõpilaselt nõutakse õppekulude hüvitamist puuduolevate ainepunktide eest"/>
    <s v="eesti keel"/>
    <s v="0.6"/>
    <s v="Ei"/>
    <s v="NULL"/>
    <s v="DEF AS"/>
    <n v="75"/>
    <n v="32"/>
    <s v="3.3"/>
    <s v="4.3"/>
    <s v="4.5"/>
    <s v="3.7"/>
    <n v="4"/>
    <n v="1"/>
    <n v="4"/>
    <n v="2"/>
    <n v="24"/>
    <n v="2"/>
    <s v="Arvestatud A"/>
    <x v="61"/>
    <s v="õppeaine6"/>
    <d v="2023-05-06T00:00:00"/>
    <n v="3"/>
    <s v="mitteristav"/>
    <x v="2"/>
    <s v=" "/>
    <n v="0"/>
    <m/>
    <m/>
    <m/>
  </r>
  <r>
    <x v="5"/>
    <s v="Kati"/>
    <s v="Laas"/>
    <n v="44004055865"/>
    <s v="Naine"/>
    <s v="514 rakenduskõrgharidusõpe"/>
    <s v="Ei"/>
    <s v="Ei"/>
    <s v="Jah"/>
    <d v="2021-01-10T00:00:00"/>
    <s v="05.05.2025"/>
    <d v="2021-09-27T00:00:00"/>
    <s v="Finantseerimisallika muutmine"/>
    <s v="Tervislikel põhjustel"/>
    <x v="1"/>
    <s v="Lõpetanud"/>
    <d v="2025-08-30T00:00:00"/>
    <s v="t"/>
    <s v="Osakoormus"/>
    <s v="Õenduse õppetool"/>
    <x v="3"/>
    <n v="1477"/>
    <s v="514 rakenduskõrgharidusõpe"/>
    <s v="NULL"/>
    <n v="2"/>
    <s v="Üliõpilaselt nõutakse õppekulude hüvitamist puuduolevate ainepunktide eest"/>
    <s v="eesti keel"/>
    <s v="0.6"/>
    <s v="Ei"/>
    <s v="NULL"/>
    <s v="DEF AS"/>
    <n v="75"/>
    <n v="32"/>
    <s v="3.3"/>
    <s v="4.3"/>
    <s v="4.5"/>
    <s v="3.7"/>
    <n v="4"/>
    <n v="1"/>
    <n v="4"/>
    <n v="2"/>
    <n v="24"/>
    <n v="2"/>
    <s v="Arvestatud A"/>
    <x v="59"/>
    <s v="õppeaine57"/>
    <d v="2021-09-19T00:00:00"/>
    <n v="3"/>
    <s v="mitteristav"/>
    <x v="2"/>
    <s v=" "/>
    <n v="0"/>
    <m/>
    <m/>
    <m/>
  </r>
  <r>
    <x v="5"/>
    <s v="Kati"/>
    <s v="Laas"/>
    <n v="44004055865"/>
    <s v="Naine"/>
    <s v="514 rakenduskõrgharidusõpe"/>
    <s v="Ei"/>
    <s v="Ei"/>
    <s v="Jah"/>
    <d v="2021-01-10T00:00:00"/>
    <s v="05.05.2025"/>
    <d v="2021-09-27T00:00:00"/>
    <s v="Finantseerimisallika muutmine"/>
    <s v="Tervislikel põhjustel"/>
    <x v="1"/>
    <s v="Lõpetanud"/>
    <d v="2025-08-30T00:00:00"/>
    <s v="t"/>
    <s v="Osakoormus"/>
    <s v="Õenduse õppetool"/>
    <x v="3"/>
    <n v="1477"/>
    <s v="514 rakenduskõrgharidusõpe"/>
    <s v="NULL"/>
    <n v="2"/>
    <s v="Üliõpilaselt nõutakse õppekulude hüvitamist puuduolevate ainepunktide eest"/>
    <s v="eesti keel"/>
    <s v="0.6"/>
    <s v="Ei"/>
    <s v="NULL"/>
    <s v="DEF AS"/>
    <n v="75"/>
    <n v="32"/>
    <s v="3.3"/>
    <s v="4.3"/>
    <s v="4.5"/>
    <s v="3.7"/>
    <n v="4"/>
    <n v="1"/>
    <n v="4"/>
    <n v="2"/>
    <n v="24"/>
    <n v="2"/>
    <s v="Arvestatud A"/>
    <x v="64"/>
    <s v="õppeaine71"/>
    <d v="2024-05-15T00:00:00"/>
    <n v="3"/>
    <s v="mitteristav"/>
    <x v="2"/>
    <s v=" "/>
    <n v="0"/>
    <m/>
    <m/>
    <m/>
  </r>
  <r>
    <x v="5"/>
    <s v="Kati"/>
    <s v="Laas"/>
    <n v="44004055865"/>
    <s v="Naine"/>
    <s v="514 rakenduskõrgharidusõpe"/>
    <s v="Ei"/>
    <s v="Ei"/>
    <s v="Jah"/>
    <d v="2021-01-10T00:00:00"/>
    <s v="05.05.2025"/>
    <d v="2021-09-27T00:00:00"/>
    <s v="Finantseerimisallika muutmine"/>
    <s v="Tervislikel põhjustel"/>
    <x v="1"/>
    <s v="Lõpetanud"/>
    <d v="2025-08-30T00:00:00"/>
    <s v="t"/>
    <s v="Osakoormus"/>
    <s v="Õenduse õppetool"/>
    <x v="3"/>
    <n v="1477"/>
    <s v="514 rakenduskõrgharidusõpe"/>
    <s v="NULL"/>
    <n v="2"/>
    <s v="Üliõpilaselt nõutakse õppekulude hüvitamist puuduolevate ainepunktide eest"/>
    <s v="eesti keel"/>
    <s v="0.6"/>
    <s v="Ei"/>
    <s v="NULL"/>
    <s v="DEF AS"/>
    <n v="75"/>
    <n v="32"/>
    <s v="3.3"/>
    <s v="4.3"/>
    <s v="4.5"/>
    <s v="3.7"/>
    <n v="4"/>
    <n v="1"/>
    <n v="4"/>
    <n v="2"/>
    <n v="24"/>
    <n v="2"/>
    <s v="Väga hea B"/>
    <x v="8"/>
    <s v="õppeaine79"/>
    <d v="2022-06-15T00:00:00"/>
    <n v="8"/>
    <s v="eristav"/>
    <x v="4"/>
    <n v="32"/>
    <n v="8"/>
    <m/>
    <m/>
    <m/>
  </r>
  <r>
    <x v="5"/>
    <s v="Kati"/>
    <s v="Laas"/>
    <n v="44004055865"/>
    <s v="Naine"/>
    <s v="514 rakenduskõrgharidusõpe"/>
    <s v="Ei"/>
    <s v="Ei"/>
    <s v="Jah"/>
    <d v="2021-01-10T00:00:00"/>
    <s v="05.05.2025"/>
    <d v="2021-09-27T00:00:00"/>
    <s v="Finantseerimisallika muutmine"/>
    <s v="Tervislikel põhjustel"/>
    <x v="1"/>
    <s v="Lõpetanud"/>
    <d v="2025-08-30T00:00:00"/>
    <s v="t"/>
    <s v="Osakoormus"/>
    <s v="Õenduse õppetool"/>
    <x v="3"/>
    <n v="1477"/>
    <s v="514 rakenduskõrgharidusõpe"/>
    <s v="NULL"/>
    <n v="2"/>
    <s v="Üliõpilaselt nõutakse õppekulude hüvitamist puuduolevate ainepunktide eest"/>
    <s v="eesti keel"/>
    <s v="0.6"/>
    <s v="Ei"/>
    <s v="NULL"/>
    <s v="DEF AS"/>
    <n v="75"/>
    <n v="32"/>
    <s v="3.3"/>
    <s v="4.3"/>
    <s v="4.5"/>
    <s v="3.7"/>
    <n v="4"/>
    <n v="1"/>
    <n v="4"/>
    <n v="2"/>
    <n v="24"/>
    <n v="2"/>
    <s v="Rahuldav D"/>
    <x v="48"/>
    <s v="õppeaine11"/>
    <d v="2024-04-09T00:00:00"/>
    <n v="10"/>
    <s v="eristav"/>
    <x v="6"/>
    <n v="20"/>
    <n v="10"/>
    <m/>
    <m/>
    <m/>
  </r>
  <r>
    <x v="5"/>
    <s v="Kati"/>
    <s v="Laas"/>
    <n v="44004055865"/>
    <s v="Naine"/>
    <s v="514 rakenduskõrgharidusõpe"/>
    <s v="Ei"/>
    <s v="Ei"/>
    <s v="Jah"/>
    <d v="2021-01-10T00:00:00"/>
    <s v="05.05.2025"/>
    <d v="2021-09-27T00:00:00"/>
    <s v="Finantseerimisallika muutmine"/>
    <s v="Tervislikel põhjustel"/>
    <x v="1"/>
    <s v="Lõpetanud"/>
    <d v="2025-08-30T00:00:00"/>
    <s v="t"/>
    <s v="Osakoormus"/>
    <s v="Õenduse õppetool"/>
    <x v="3"/>
    <n v="1477"/>
    <s v="514 rakenduskõrgharidusõpe"/>
    <s v="NULL"/>
    <n v="2"/>
    <s v="Üliõpilaselt nõutakse õppekulude hüvitamist puuduolevate ainepunktide eest"/>
    <s v="eesti keel"/>
    <s v="0.6"/>
    <s v="Ei"/>
    <s v="NULL"/>
    <s v="DEF AS"/>
    <n v="75"/>
    <n v="32"/>
    <s v="3.3"/>
    <s v="4.3"/>
    <s v="4.5"/>
    <s v="3.7"/>
    <n v="4"/>
    <n v="1"/>
    <n v="4"/>
    <n v="2"/>
    <n v="24"/>
    <n v="2"/>
    <s v="Kasin E"/>
    <x v="63"/>
    <s v="õppeaine37"/>
    <d v="2021-03-16T00:00:00"/>
    <n v="8"/>
    <s v="eristav"/>
    <x v="5"/>
    <n v="8"/>
    <n v="8"/>
    <m/>
    <m/>
    <m/>
  </r>
  <r>
    <x v="5"/>
    <s v="Kati"/>
    <s v="Laas"/>
    <n v="44004055865"/>
    <s v="Naine"/>
    <s v="514 rakenduskõrgharidusõpe"/>
    <s v="Ei"/>
    <s v="Ei"/>
    <s v="Jah"/>
    <d v="2021-01-10T00:00:00"/>
    <s v="05.05.2025"/>
    <d v="2021-09-27T00:00:00"/>
    <s v="Finantseerimisallika muutmine"/>
    <s v="Tervislikel põhjustel"/>
    <x v="1"/>
    <s v="Lõpetanud"/>
    <d v="2025-08-30T00:00:00"/>
    <s v="t"/>
    <s v="Osakoormus"/>
    <s v="Õenduse õppetool"/>
    <x v="3"/>
    <n v="1477"/>
    <s v="514 rakenduskõrgharidusõpe"/>
    <s v="NULL"/>
    <n v="2"/>
    <s v="Üliõpilaselt nõutakse õppekulude hüvitamist puuduolevate ainepunktide eest"/>
    <s v="eesti keel"/>
    <s v="0.6"/>
    <s v="Ei"/>
    <s v="NULL"/>
    <s v="DEF AS"/>
    <n v="75"/>
    <n v="32"/>
    <s v="3.3"/>
    <s v="4.3"/>
    <s v="4.5"/>
    <s v="3.7"/>
    <n v="4"/>
    <n v="1"/>
    <n v="4"/>
    <n v="2"/>
    <n v="24"/>
    <n v="2"/>
    <s v="Suurepärane A"/>
    <x v="32"/>
    <s v="õppeaine38"/>
    <d v="2021-11-19T00:00:00"/>
    <n v="9"/>
    <s v="eristav"/>
    <x v="1"/>
    <n v="45"/>
    <n v="9"/>
    <m/>
    <m/>
    <m/>
  </r>
  <r>
    <x v="5"/>
    <s v="Kati"/>
    <s v="Laas"/>
    <n v="44004055865"/>
    <s v="Naine"/>
    <s v="514 rakenduskõrgharidusõpe"/>
    <s v="Ei"/>
    <s v="Ei"/>
    <s v="Jah"/>
    <d v="2021-01-10T00:00:00"/>
    <s v="05.05.2025"/>
    <d v="2021-09-27T00:00:00"/>
    <s v="Finantseerimisallika muutmine"/>
    <s v="Tervislikel põhjustel"/>
    <x v="1"/>
    <s v="Lõpetanud"/>
    <d v="2025-08-30T00:00:00"/>
    <s v="t"/>
    <s v="Osakoormus"/>
    <s v="Õenduse õppetool"/>
    <x v="3"/>
    <n v="1477"/>
    <s v="514 rakenduskõrgharidusõpe"/>
    <s v="NULL"/>
    <n v="3"/>
    <s v="Üliõpilaselt nõutakse õppekulude hüvitamist puuduolevate ainepunktide eest"/>
    <s v="eesti keel"/>
    <s v="0.2"/>
    <s v="Ei"/>
    <s v="NULL"/>
    <s v="DEF AS"/>
    <n v="75"/>
    <n v="58"/>
    <s v="3.3"/>
    <s v="3.1"/>
    <s v="4.5"/>
    <s v="3.6"/>
    <n v="4"/>
    <n v="1"/>
    <n v="4"/>
    <n v="1"/>
    <n v="49"/>
    <n v="2"/>
    <s v="Puudulik F"/>
    <x v="78"/>
    <s v="õppeaine16"/>
    <d v="2023-04-09T00:00:00"/>
    <n v="6"/>
    <s v="eristav"/>
    <x v="0"/>
    <n v="0"/>
    <n v="6"/>
    <m/>
    <m/>
    <m/>
  </r>
  <r>
    <x v="5"/>
    <s v="Kati"/>
    <s v="Laas"/>
    <n v="44004055865"/>
    <s v="Naine"/>
    <s v="514 rakenduskõrgharidusõpe"/>
    <s v="Ei"/>
    <s v="Ei"/>
    <s v="Jah"/>
    <d v="2021-01-10T00:00:00"/>
    <s v="05.05.2025"/>
    <d v="2021-09-27T00:00:00"/>
    <s v="Finantseerimisallika muutmine"/>
    <s v="Tervislikel põhjustel"/>
    <x v="1"/>
    <s v="Lõpetanud"/>
    <d v="2025-08-30T00:00:00"/>
    <s v="t"/>
    <s v="Osakoormus"/>
    <s v="Õenduse õppetool"/>
    <x v="3"/>
    <n v="1477"/>
    <s v="514 rakenduskõrgharidusõpe"/>
    <s v="NULL"/>
    <n v="3"/>
    <s v="Üliõpilaselt nõutakse õppekulude hüvitamist puuduolevate ainepunktide eest"/>
    <s v="eesti keel"/>
    <s v="0.2"/>
    <s v="Ei"/>
    <s v="NULL"/>
    <s v="DEF AS"/>
    <n v="75"/>
    <n v="58"/>
    <s v="3.3"/>
    <s v="3.1"/>
    <s v="4.5"/>
    <s v="3.6"/>
    <n v="4"/>
    <n v="1"/>
    <n v="4"/>
    <n v="1"/>
    <n v="49"/>
    <n v="2"/>
    <s v="Suurepärane A"/>
    <x v="79"/>
    <s v="õppeaine83"/>
    <d v="2024-10-15T00:00:00"/>
    <n v="6"/>
    <s v="eristav"/>
    <x v="1"/>
    <n v="30"/>
    <n v="6"/>
    <m/>
    <m/>
    <m/>
  </r>
  <r>
    <x v="5"/>
    <s v="Kati"/>
    <s v="Laas"/>
    <n v="44004055865"/>
    <s v="Naine"/>
    <s v="514 rakenduskõrgharidusõpe"/>
    <s v="Ei"/>
    <s v="Ei"/>
    <s v="Jah"/>
    <d v="2021-01-10T00:00:00"/>
    <s v="05.05.2025"/>
    <d v="2021-09-27T00:00:00"/>
    <s v="Finantseerimisallika muutmine"/>
    <s v="Tervislikel põhjustel"/>
    <x v="1"/>
    <s v="Lõpetanud"/>
    <d v="2025-08-30T00:00:00"/>
    <s v="t"/>
    <s v="Osakoormus"/>
    <s v="Õenduse õppetool"/>
    <x v="3"/>
    <n v="1477"/>
    <s v="514 rakenduskõrgharidusõpe"/>
    <s v="NULL"/>
    <n v="3"/>
    <s v="Üliõpilaselt nõutakse õppekulude hüvitamist puuduolevate ainepunktide eest"/>
    <s v="eesti keel"/>
    <s v="0.2"/>
    <s v="Ei"/>
    <s v="NULL"/>
    <s v="DEF AS"/>
    <n v="75"/>
    <n v="58"/>
    <s v="3.3"/>
    <s v="3.1"/>
    <s v="4.5"/>
    <s v="3.6"/>
    <n v="4"/>
    <n v="1"/>
    <n v="4"/>
    <n v="1"/>
    <n v="49"/>
    <n v="2"/>
    <s v="Hea C"/>
    <x v="20"/>
    <s v="õppeaine12"/>
    <d v="2024-05-18T00:00:00"/>
    <n v="5"/>
    <s v="eristav"/>
    <x v="3"/>
    <n v="15"/>
    <n v="5"/>
    <m/>
    <m/>
    <m/>
  </r>
  <r>
    <x v="5"/>
    <s v="Kati"/>
    <s v="Laas"/>
    <n v="44004055865"/>
    <s v="Naine"/>
    <s v="514 rakenduskõrgharidusõpe"/>
    <s v="Ei"/>
    <s v="Ei"/>
    <s v="Jah"/>
    <d v="2021-01-10T00:00:00"/>
    <s v="05.05.2025"/>
    <d v="2021-09-27T00:00:00"/>
    <s v="Finantseerimisallika muutmine"/>
    <s v="Tervislikel põhjustel"/>
    <x v="1"/>
    <s v="Lõpetanud"/>
    <d v="2025-08-30T00:00:00"/>
    <s v="t"/>
    <s v="Osakoormus"/>
    <s v="Õenduse õppetool"/>
    <x v="3"/>
    <n v="1477"/>
    <s v="514 rakenduskõrgharidusõpe"/>
    <s v="NULL"/>
    <n v="3"/>
    <s v="Üliõpilaselt nõutakse õppekulude hüvitamist puuduolevate ainepunktide eest"/>
    <s v="eesti keel"/>
    <s v="0.2"/>
    <s v="Ei"/>
    <s v="NULL"/>
    <s v="DEF AS"/>
    <n v="75"/>
    <n v="58"/>
    <s v="3.3"/>
    <s v="3.1"/>
    <s v="4.5"/>
    <s v="3.6"/>
    <n v="4"/>
    <n v="1"/>
    <n v="4"/>
    <n v="1"/>
    <n v="49"/>
    <n v="2"/>
    <s v="Mitteilmunud MI"/>
    <x v="55"/>
    <s v="õppeaine96"/>
    <d v="2021-11-25T00:00:00"/>
    <n v="5"/>
    <s v="eristav"/>
    <x v="0"/>
    <n v="0"/>
    <n v="5"/>
    <m/>
    <m/>
    <m/>
  </r>
  <r>
    <x v="5"/>
    <s v="Kati"/>
    <s v="Laas"/>
    <n v="44004055865"/>
    <s v="Naine"/>
    <s v="514 rakenduskõrgharidusõpe"/>
    <s v="Ei"/>
    <s v="Ei"/>
    <s v="Jah"/>
    <d v="2021-01-10T00:00:00"/>
    <s v="05.05.2025"/>
    <d v="2021-09-27T00:00:00"/>
    <s v="Finantseerimisallika muutmine"/>
    <s v="Tervislikel põhjustel"/>
    <x v="1"/>
    <s v="Lõpetanud"/>
    <d v="2025-08-30T00:00:00"/>
    <s v="t"/>
    <s v="Osakoormus"/>
    <s v="Õenduse õppetool"/>
    <x v="3"/>
    <n v="1477"/>
    <s v="514 rakenduskõrgharidusõpe"/>
    <s v="NULL"/>
    <n v="3"/>
    <s v="Üliõpilaselt nõutakse õppekulude hüvitamist puuduolevate ainepunktide eest"/>
    <s v="eesti keel"/>
    <s v="0.2"/>
    <s v="Ei"/>
    <s v="NULL"/>
    <s v="DEF AS"/>
    <n v="75"/>
    <n v="58"/>
    <s v="3.3"/>
    <s v="3.1"/>
    <s v="4.5"/>
    <s v="3.6"/>
    <n v="4"/>
    <n v="1"/>
    <n v="4"/>
    <n v="1"/>
    <n v="49"/>
    <n v="2"/>
    <s v="Puudulik F"/>
    <x v="80"/>
    <s v="õppeaine52"/>
    <d v="2024-08-12T00:00:00"/>
    <n v="9"/>
    <s v="eristav"/>
    <x v="0"/>
    <n v="0"/>
    <n v="9"/>
    <m/>
    <m/>
    <m/>
  </r>
  <r>
    <x v="5"/>
    <s v="Kati"/>
    <s v="Laas"/>
    <n v="44004055865"/>
    <s v="Naine"/>
    <s v="514 rakenduskõrgharidusõpe"/>
    <s v="Ei"/>
    <s v="Ei"/>
    <s v="Jah"/>
    <d v="2021-01-10T00:00:00"/>
    <s v="05.05.2025"/>
    <d v="2021-09-27T00:00:00"/>
    <s v="Finantseerimisallika muutmine"/>
    <s v="Tervislikel põhjustel"/>
    <x v="1"/>
    <s v="Lõpetanud"/>
    <d v="2025-08-30T00:00:00"/>
    <s v="t"/>
    <s v="Osakoormus"/>
    <s v="Õenduse õppetool"/>
    <x v="3"/>
    <n v="1477"/>
    <s v="514 rakenduskõrgharidusõpe"/>
    <s v="NULL"/>
    <n v="3"/>
    <s v="Üliõpilaselt nõutakse õppekulude hüvitamist puuduolevate ainepunktide eest"/>
    <s v="eesti keel"/>
    <s v="0.2"/>
    <s v="Ei"/>
    <s v="NULL"/>
    <s v="DEF AS"/>
    <n v="75"/>
    <n v="58"/>
    <s v="3.3"/>
    <s v="3.1"/>
    <s v="4.5"/>
    <s v="3.6"/>
    <n v="4"/>
    <n v="1"/>
    <n v="4"/>
    <n v="1"/>
    <n v="49"/>
    <n v="2"/>
    <s v="Mitteilmunud MI"/>
    <x v="21"/>
    <s v="õppeaine42"/>
    <d v="2023-12-18T00:00:00"/>
    <n v="6"/>
    <s v="eristav"/>
    <x v="0"/>
    <n v="0"/>
    <n v="6"/>
    <m/>
    <m/>
    <m/>
  </r>
  <r>
    <x v="5"/>
    <s v="Kati"/>
    <s v="Laas"/>
    <n v="44004055865"/>
    <s v="Naine"/>
    <s v="514 rakenduskõrgharidusõpe"/>
    <s v="Ei"/>
    <s v="Ei"/>
    <s v="Jah"/>
    <d v="2021-01-10T00:00:00"/>
    <s v="05.05.2025"/>
    <d v="2021-09-27T00:00:00"/>
    <s v="Finantseerimisallika muutmine"/>
    <s v="Tervislikel põhjustel"/>
    <x v="1"/>
    <s v="Lõpetanud"/>
    <d v="2025-08-30T00:00:00"/>
    <s v="t"/>
    <s v="Osakoormus"/>
    <s v="Õenduse õppetool"/>
    <x v="3"/>
    <n v="1477"/>
    <s v="514 rakenduskõrgharidusõpe"/>
    <s v="NULL"/>
    <n v="3"/>
    <s v="Üliõpilaselt nõutakse õppekulude hüvitamist puuduolevate ainepunktide eest"/>
    <s v="eesti keel"/>
    <s v="0.2"/>
    <s v="Ei"/>
    <s v="NULL"/>
    <s v="DEF AS"/>
    <n v="75"/>
    <n v="58"/>
    <s v="3.3"/>
    <s v="3.1"/>
    <s v="4.5"/>
    <s v="3.6"/>
    <n v="4"/>
    <n v="1"/>
    <n v="4"/>
    <n v="1"/>
    <n v="49"/>
    <n v="2"/>
    <s v="Kasin E"/>
    <x v="81"/>
    <s v="õppeaine80"/>
    <d v="2021-02-05T00:00:00"/>
    <n v="9"/>
    <s v="eristav"/>
    <x v="5"/>
    <n v="9"/>
    <n v="9"/>
    <m/>
    <m/>
    <m/>
  </r>
  <r>
    <x v="5"/>
    <s v="Kati"/>
    <s v="Laas"/>
    <n v="44004055865"/>
    <s v="Naine"/>
    <s v="514 rakenduskõrgharidusõpe"/>
    <s v="Ei"/>
    <s v="Ei"/>
    <s v="Jah"/>
    <d v="2021-01-10T00:00:00"/>
    <s v="05.05.2025"/>
    <d v="2021-09-27T00:00:00"/>
    <s v="Finantseerimisallika muutmine"/>
    <s v="Tervislikel põhjustel"/>
    <x v="1"/>
    <s v="Lõpetanud"/>
    <d v="2025-08-30T00:00:00"/>
    <s v="t"/>
    <s v="Osakoormus"/>
    <s v="Õenduse õppetool"/>
    <x v="3"/>
    <n v="1477"/>
    <s v="514 rakenduskõrgharidusõpe"/>
    <s v="NULL"/>
    <n v="3"/>
    <s v="Üliõpilaselt nõutakse õppekulude hüvitamist puuduolevate ainepunktide eest"/>
    <s v="eesti keel"/>
    <s v="0.2"/>
    <s v="Ei"/>
    <s v="NULL"/>
    <s v="DEF AS"/>
    <n v="75"/>
    <n v="58"/>
    <s v="3.3"/>
    <s v="3.1"/>
    <s v="4.5"/>
    <s v="3.6"/>
    <n v="4"/>
    <n v="1"/>
    <n v="4"/>
    <n v="1"/>
    <n v="49"/>
    <n v="2"/>
    <s v="Mitteilmunud MI"/>
    <x v="1"/>
    <s v="õppeaine2"/>
    <d v="2025-01-14T00:00:00"/>
    <n v="6"/>
    <s v="eristav"/>
    <x v="0"/>
    <n v="0"/>
    <n v="6"/>
    <m/>
    <m/>
    <m/>
  </r>
  <r>
    <x v="5"/>
    <s v="Kati"/>
    <s v="Laas"/>
    <n v="44004055865"/>
    <s v="Naine"/>
    <s v="514 rakenduskõrgharidusõpe"/>
    <s v="Ei"/>
    <s v="Ei"/>
    <s v="Jah"/>
    <d v="2021-01-10T00:00:00"/>
    <s v="05.05.2025"/>
    <d v="2021-09-27T00:00:00"/>
    <s v="Finantseerimisallika muutmine"/>
    <s v="Tervislikel põhjustel"/>
    <x v="1"/>
    <s v="Lõpetanud"/>
    <d v="2025-08-30T00:00:00"/>
    <s v="t"/>
    <s v="Osakoormus"/>
    <s v="Õenduse õppetool"/>
    <x v="3"/>
    <n v="1477"/>
    <s v="514 rakenduskõrgharidusõpe"/>
    <s v="NULL"/>
    <n v="3"/>
    <s v="Üliõpilaselt nõutakse õppekulude hüvitamist puuduolevate ainepunktide eest"/>
    <s v="eesti keel"/>
    <s v="0.2"/>
    <s v="Ei"/>
    <s v="NULL"/>
    <s v="DEF AS"/>
    <n v="75"/>
    <n v="58"/>
    <s v="3.3"/>
    <s v="3.1"/>
    <s v="4.5"/>
    <s v="3.6"/>
    <n v="4"/>
    <n v="1"/>
    <n v="4"/>
    <n v="1"/>
    <n v="49"/>
    <n v="2"/>
    <s v="Hea C"/>
    <x v="42"/>
    <s v="õppeaine53"/>
    <d v="2024-03-01T00:00:00"/>
    <n v="5"/>
    <s v="eristav"/>
    <x v="3"/>
    <n v="15"/>
    <n v="5"/>
    <m/>
    <m/>
    <m/>
  </r>
  <r>
    <x v="5"/>
    <s v="Kati"/>
    <s v="Laas"/>
    <n v="44004055865"/>
    <s v="Naine"/>
    <s v="514 rakenduskõrgharidusõpe"/>
    <s v="Ei"/>
    <s v="Ei"/>
    <s v="Jah"/>
    <d v="2021-01-10T00:00:00"/>
    <s v="05.05.2025"/>
    <d v="2021-09-27T00:00:00"/>
    <s v="Finantseerimisallika muutmine"/>
    <s v="Tervislikel põhjustel"/>
    <x v="1"/>
    <s v="Lõpetanud"/>
    <d v="2025-08-30T00:00:00"/>
    <s v="t"/>
    <s v="Osakoormus"/>
    <s v="Õenduse õppetool"/>
    <x v="3"/>
    <n v="1477"/>
    <s v="514 rakenduskõrgharidusõpe"/>
    <s v="NULL"/>
    <n v="3"/>
    <s v="Üliõpilaselt nõutakse õppekulude hüvitamist puuduolevate ainepunktide eest"/>
    <s v="eesti keel"/>
    <s v="0.2"/>
    <s v="Ei"/>
    <s v="NULL"/>
    <s v="DEF AS"/>
    <n v="75"/>
    <n v="58"/>
    <s v="3.3"/>
    <s v="3.1"/>
    <s v="4.5"/>
    <s v="3.6"/>
    <n v="4"/>
    <n v="1"/>
    <n v="4"/>
    <n v="1"/>
    <n v="49"/>
    <n v="2"/>
    <s v="Mitteilmunud MI"/>
    <x v="9"/>
    <s v="õppeaine67"/>
    <d v="2023-01-04T00:00:00"/>
    <n v="5"/>
    <s v="eristav"/>
    <x v="0"/>
    <n v="0"/>
    <n v="5"/>
    <m/>
    <m/>
    <m/>
  </r>
  <r>
    <x v="5"/>
    <s v="Kati"/>
    <s v="Laas"/>
    <n v="44004055865"/>
    <s v="Naine"/>
    <s v="514 rakenduskõrgharidusõpe"/>
    <s v="Ei"/>
    <s v="Ei"/>
    <s v="Jah"/>
    <d v="2021-01-10T00:00:00"/>
    <s v="05.05.2025"/>
    <d v="2021-09-27T00:00:00"/>
    <s v="Finantseerimisallika muutmine"/>
    <s v="Tervislikel põhjustel"/>
    <x v="1"/>
    <s v="Lõpetanud"/>
    <d v="2025-08-30T00:00:00"/>
    <s v="t"/>
    <s v="Osakoormus"/>
    <s v="Õenduse õppetool"/>
    <x v="3"/>
    <n v="1477"/>
    <s v="514 rakenduskõrgharidusõpe"/>
    <s v="NULL"/>
    <n v="3"/>
    <s v="Üliõpilaselt nõutakse õppekulude hüvitamist puuduolevate ainepunktide eest"/>
    <s v="eesti keel"/>
    <s v="0.2"/>
    <s v="Ei"/>
    <s v="NULL"/>
    <s v="DEF AS"/>
    <n v="75"/>
    <n v="58"/>
    <s v="3.3"/>
    <s v="3.1"/>
    <s v="4.5"/>
    <s v="3.6"/>
    <n v="4"/>
    <n v="1"/>
    <n v="4"/>
    <n v="1"/>
    <n v="49"/>
    <n v="2"/>
    <s v="Hea C"/>
    <x v="39"/>
    <s v="õppeaine23"/>
    <d v="2022-04-05T00:00:00"/>
    <n v="8"/>
    <s v="eristav"/>
    <x v="3"/>
    <n v="24"/>
    <n v="8"/>
    <m/>
    <m/>
    <m/>
  </r>
  <r>
    <x v="5"/>
    <s v="Kati"/>
    <s v="Laas"/>
    <n v="44004055865"/>
    <s v="Naine"/>
    <s v="514 rakenduskõrgharidusõpe"/>
    <s v="Ei"/>
    <s v="Ei"/>
    <s v="Jah"/>
    <d v="2021-01-10T00:00:00"/>
    <s v="05.05.2025"/>
    <d v="2021-09-27T00:00:00"/>
    <s v="Finantseerimisallika muutmine"/>
    <s v="Tervislikel põhjustel"/>
    <x v="1"/>
    <s v="Lõpetanud"/>
    <d v="2025-08-30T00:00:00"/>
    <s v="t"/>
    <s v="Osakoormus"/>
    <s v="Õenduse õppetool"/>
    <x v="3"/>
    <n v="1477"/>
    <s v="514 rakenduskõrgharidusõpe"/>
    <s v="NULL"/>
    <n v="3"/>
    <s v="Üliõpilaselt nõutakse õppekulude hüvitamist puuduolevate ainepunktide eest"/>
    <s v="eesti keel"/>
    <s v="0.2"/>
    <s v="Ei"/>
    <s v="NULL"/>
    <s v="DEF AS"/>
    <n v="75"/>
    <n v="58"/>
    <s v="3.3"/>
    <s v="3.1"/>
    <s v="4.5"/>
    <s v="3.6"/>
    <n v="4"/>
    <n v="1"/>
    <n v="4"/>
    <n v="1"/>
    <n v="49"/>
    <n v="2"/>
    <s v="Arvestatud A"/>
    <x v="23"/>
    <s v="õppeaine34"/>
    <d v="2022-09-09T00:00:00"/>
    <n v="3"/>
    <s v="mitteristav"/>
    <x v="2"/>
    <s v=" "/>
    <n v="0"/>
    <m/>
    <m/>
    <m/>
  </r>
  <r>
    <x v="5"/>
    <s v="Kati"/>
    <s v="Laas"/>
    <n v="44004055865"/>
    <s v="Naine"/>
    <s v="514 rakenduskõrgharidusõpe"/>
    <s v="Ei"/>
    <s v="Ei"/>
    <s v="Jah"/>
    <d v="2021-01-10T00:00:00"/>
    <s v="05.05.2025"/>
    <d v="2021-09-27T00:00:00"/>
    <s v="Finantseerimisallika muutmine"/>
    <s v="Tervislikel põhjustel"/>
    <x v="1"/>
    <s v="Lõpetanud"/>
    <d v="2025-08-30T00:00:00"/>
    <s v="t"/>
    <s v="Osakoormus"/>
    <s v="Õenduse õppetool"/>
    <x v="3"/>
    <n v="1477"/>
    <s v="514 rakenduskõrgharidusõpe"/>
    <s v="NULL"/>
    <n v="3"/>
    <s v="Üliõpilaselt nõutakse õppekulude hüvitamist puuduolevate ainepunktide eest"/>
    <s v="eesti keel"/>
    <s v="0.2"/>
    <s v="Ei"/>
    <s v="NULL"/>
    <s v="DEF AS"/>
    <n v="75"/>
    <n v="58"/>
    <s v="3.3"/>
    <s v="3.1"/>
    <s v="4.5"/>
    <s v="3.6"/>
    <n v="4"/>
    <n v="1"/>
    <n v="4"/>
    <n v="1"/>
    <n v="49"/>
    <n v="2"/>
    <s v="Puudulik F"/>
    <x v="31"/>
    <s v="õppeaine36"/>
    <d v="2024-02-11T00:00:00"/>
    <n v="6"/>
    <s v="eristav"/>
    <x v="0"/>
    <n v="0"/>
    <n v="6"/>
    <m/>
    <m/>
    <m/>
  </r>
  <r>
    <x v="5"/>
    <s v="Kati"/>
    <s v="Laas"/>
    <n v="44004055865"/>
    <s v="Naine"/>
    <s v="514 rakenduskõrgharidusõpe"/>
    <s v="Ei"/>
    <s v="Ei"/>
    <s v="Jah"/>
    <d v="2021-01-10T00:00:00"/>
    <s v="05.05.2025"/>
    <d v="2021-09-27T00:00:00"/>
    <s v="Finantseerimisallika muutmine"/>
    <s v="Tervislikel põhjustel"/>
    <x v="1"/>
    <s v="Lõpetanud"/>
    <d v="2025-08-30T00:00:00"/>
    <s v="t"/>
    <s v="Osakoormus"/>
    <s v="Õenduse õppetool"/>
    <x v="3"/>
    <n v="1477"/>
    <s v="514 rakenduskõrgharidusõpe"/>
    <s v="NULL"/>
    <n v="3"/>
    <s v="Üliõpilaselt nõutakse õppekulude hüvitamist puuduolevate ainepunktide eest"/>
    <s v="eesti keel"/>
    <s v="0.2"/>
    <s v="Ei"/>
    <s v="NULL"/>
    <s v="DEF AS"/>
    <n v="75"/>
    <n v="58"/>
    <s v="3.3"/>
    <s v="3.1"/>
    <s v="4.5"/>
    <s v="3.6"/>
    <n v="4"/>
    <n v="1"/>
    <n v="4"/>
    <n v="1"/>
    <n v="49"/>
    <n v="2"/>
    <s v="Arvestatud A"/>
    <x v="7"/>
    <s v="õppeaine76"/>
    <d v="2025-01-14T00:00:00"/>
    <n v="3"/>
    <s v="mitteristav"/>
    <x v="2"/>
    <s v=" "/>
    <n v="0"/>
    <m/>
    <m/>
    <m/>
  </r>
  <r>
    <x v="5"/>
    <s v="Kati"/>
    <s v="Laas"/>
    <n v="44004055865"/>
    <s v="Naine"/>
    <s v="514 rakenduskõrgharidusõpe"/>
    <s v="Ei"/>
    <s v="Ei"/>
    <s v="Jah"/>
    <d v="2021-01-10T00:00:00"/>
    <s v="05.05.2025"/>
    <d v="2021-09-27T00:00:00"/>
    <s v="Finantseerimisallika muutmine"/>
    <s v="Tervislikel põhjustel"/>
    <x v="1"/>
    <s v="Lõpetanud"/>
    <d v="2025-08-30T00:00:00"/>
    <s v="t"/>
    <s v="Osakoormus"/>
    <s v="Õenduse õppetool"/>
    <x v="3"/>
    <n v="1477"/>
    <s v="514 rakenduskõrgharidusõpe"/>
    <s v="NULL"/>
    <n v="3"/>
    <s v="Üliõpilaselt nõutakse õppekulude hüvitamist puuduolevate ainepunktide eest"/>
    <s v="eesti keel"/>
    <s v="0.2"/>
    <s v="Ei"/>
    <s v="NULL"/>
    <s v="DEF AS"/>
    <n v="75"/>
    <n v="58"/>
    <s v="3.3"/>
    <s v="3.1"/>
    <s v="4.5"/>
    <s v="3.6"/>
    <n v="4"/>
    <n v="1"/>
    <n v="4"/>
    <n v="1"/>
    <n v="49"/>
    <n v="2"/>
    <s v="Kasin E"/>
    <x v="82"/>
    <s v="õppeaine40"/>
    <d v="2024-10-13T00:00:00"/>
    <n v="5"/>
    <s v="eristav"/>
    <x v="5"/>
    <n v="5"/>
    <n v="5"/>
    <m/>
    <m/>
    <m/>
  </r>
  <r>
    <x v="6"/>
    <s v="Mari"/>
    <s v="Mägi"/>
    <n v="57209010561"/>
    <s v="Naine"/>
    <s v="514 rakenduskõrgharidusõpe"/>
    <s v="Ei"/>
    <s v="Jah"/>
    <s v="Jah"/>
    <d v="2022-08-18T00:00:00"/>
    <s v="NULL"/>
    <d v="2023-11-26T00:00:00"/>
    <s v="Eksternõppesse arvamine"/>
    <s v="NULL"/>
    <x v="1"/>
    <s v="Akadeemilisel"/>
    <d v="2021-07-03T00:00:00"/>
    <s v="t"/>
    <s v="Osakoormus"/>
    <s v="Tervishariduse keskus"/>
    <x v="4"/>
    <n v="194200"/>
    <s v="614 magistriõpe (3+2)"/>
    <s v="NULL"/>
    <n v="1"/>
    <s v="Üliõpilaselt nõutakse õppekulude hüvitamist puuduolevate ainepunktide eest"/>
    <s v="eesti keel"/>
    <s v="0.9"/>
    <s v="Ei"/>
    <s v="NULL"/>
    <s v="DEF AS"/>
    <n v="29"/>
    <n v="46"/>
    <s v="3.2"/>
    <s v="3.9"/>
    <s v="3.1"/>
    <s v="4.0"/>
    <n v="2"/>
    <n v="0"/>
    <n v="17"/>
    <n v="2"/>
    <n v="57"/>
    <n v="4"/>
    <s v="Puudulik F"/>
    <x v="29"/>
    <s v="õppeaine81"/>
    <d v="2023-11-10T00:00:00"/>
    <n v="5"/>
    <s v="eristav"/>
    <x v="0"/>
    <n v="0"/>
    <n v="5"/>
    <m/>
    <m/>
    <m/>
  </r>
  <r>
    <x v="6"/>
    <s v="Mari"/>
    <s v="Mägi"/>
    <n v="57209010561"/>
    <s v="Naine"/>
    <s v="514 rakenduskõrgharidusõpe"/>
    <s v="Ei"/>
    <s v="Jah"/>
    <s v="Jah"/>
    <d v="2022-08-18T00:00:00"/>
    <s v="NULL"/>
    <d v="2023-11-26T00:00:00"/>
    <s v="Eksternõppesse arvamine"/>
    <s v="NULL"/>
    <x v="1"/>
    <s v="Akadeemilisel"/>
    <d v="2021-07-03T00:00:00"/>
    <s v="t"/>
    <s v="Osakoormus"/>
    <s v="Tervishariduse keskus"/>
    <x v="4"/>
    <n v="194200"/>
    <s v="614 magistriõpe (3+2)"/>
    <s v="NULL"/>
    <n v="1"/>
    <s v="Üliõpilaselt nõutakse õppekulude hüvitamist puuduolevate ainepunktide eest"/>
    <s v="eesti keel"/>
    <s v="0.9"/>
    <s v="Ei"/>
    <s v="NULL"/>
    <s v="DEF AS"/>
    <n v="29"/>
    <n v="46"/>
    <s v="3.2"/>
    <s v="3.9"/>
    <s v="3.1"/>
    <s v="4.0"/>
    <n v="2"/>
    <n v="0"/>
    <n v="17"/>
    <n v="2"/>
    <n v="57"/>
    <n v="4"/>
    <s v="Kasin E"/>
    <x v="45"/>
    <s v="õppeaine10"/>
    <d v="2024-06-10T00:00:00"/>
    <n v="9"/>
    <s v="eristav"/>
    <x v="5"/>
    <n v="9"/>
    <n v="9"/>
    <m/>
    <m/>
    <m/>
  </r>
  <r>
    <x v="6"/>
    <s v="Mari"/>
    <s v="Mägi"/>
    <n v="57209010561"/>
    <s v="Naine"/>
    <s v="514 rakenduskõrgharidusõpe"/>
    <s v="Ei"/>
    <s v="Jah"/>
    <s v="Jah"/>
    <d v="2022-08-18T00:00:00"/>
    <s v="NULL"/>
    <d v="2023-11-26T00:00:00"/>
    <s v="Eksternõppesse arvamine"/>
    <s v="NULL"/>
    <x v="1"/>
    <s v="Akadeemilisel"/>
    <d v="2021-07-03T00:00:00"/>
    <s v="t"/>
    <s v="Osakoormus"/>
    <s v="Tervishariduse keskus"/>
    <x v="4"/>
    <n v="194200"/>
    <s v="614 magistriõpe (3+2)"/>
    <s v="NULL"/>
    <n v="1"/>
    <s v="Üliõpilaselt nõutakse õppekulude hüvitamist puuduolevate ainepunktide eest"/>
    <s v="eesti keel"/>
    <s v="0.9"/>
    <s v="Ei"/>
    <s v="NULL"/>
    <s v="DEF AS"/>
    <n v="29"/>
    <n v="46"/>
    <s v="3.2"/>
    <s v="3.9"/>
    <s v="3.1"/>
    <s v="4.0"/>
    <n v="2"/>
    <n v="0"/>
    <n v="17"/>
    <n v="2"/>
    <n v="57"/>
    <n v="4"/>
    <s v="Puudulik F"/>
    <x v="4"/>
    <s v="õppeaine24"/>
    <d v="2025-09-04T00:00:00"/>
    <n v="9"/>
    <s v="eristav"/>
    <x v="0"/>
    <n v="0"/>
    <n v="9"/>
    <m/>
    <m/>
    <m/>
  </r>
  <r>
    <x v="6"/>
    <s v="Mari"/>
    <s v="Mägi"/>
    <n v="57209010561"/>
    <s v="Naine"/>
    <s v="514 rakenduskõrgharidusõpe"/>
    <s v="Ei"/>
    <s v="Jah"/>
    <s v="Jah"/>
    <d v="2022-08-18T00:00:00"/>
    <s v="NULL"/>
    <d v="2023-11-26T00:00:00"/>
    <s v="Eksternõppesse arvamine"/>
    <s v="NULL"/>
    <x v="1"/>
    <s v="Akadeemilisel"/>
    <d v="2021-07-03T00:00:00"/>
    <s v="t"/>
    <s v="Osakoormus"/>
    <s v="Tervishariduse keskus"/>
    <x v="4"/>
    <n v="194200"/>
    <s v="614 magistriõpe (3+2)"/>
    <s v="NULL"/>
    <n v="1"/>
    <s v="Üliõpilaselt nõutakse õppekulude hüvitamist puuduolevate ainepunktide eest"/>
    <s v="eesti keel"/>
    <s v="0.9"/>
    <s v="Ei"/>
    <s v="NULL"/>
    <s v="DEF AS"/>
    <n v="29"/>
    <n v="46"/>
    <s v="3.2"/>
    <s v="3.9"/>
    <s v="3.1"/>
    <s v="4.0"/>
    <n v="2"/>
    <n v="0"/>
    <n v="17"/>
    <n v="2"/>
    <n v="57"/>
    <n v="4"/>
    <s v="Arvestatud A"/>
    <x v="27"/>
    <s v="õppeaine46"/>
    <d v="2021-11-20T00:00:00"/>
    <n v="2"/>
    <s v="mitteristav"/>
    <x v="2"/>
    <s v=" "/>
    <n v="0"/>
    <m/>
    <m/>
    <m/>
  </r>
  <r>
    <x v="6"/>
    <s v="Mari"/>
    <s v="Mägi"/>
    <n v="57209010561"/>
    <s v="Naine"/>
    <s v="514 rakenduskõrgharidusõpe"/>
    <s v="Ei"/>
    <s v="Jah"/>
    <s v="Jah"/>
    <d v="2022-08-18T00:00:00"/>
    <s v="NULL"/>
    <d v="2023-11-26T00:00:00"/>
    <s v="Eksternõppesse arvamine"/>
    <s v="NULL"/>
    <x v="1"/>
    <s v="Akadeemilisel"/>
    <d v="2021-07-03T00:00:00"/>
    <s v="t"/>
    <s v="Osakoormus"/>
    <s v="Tervishariduse keskus"/>
    <x v="4"/>
    <n v="194200"/>
    <s v="614 magistriõpe (3+2)"/>
    <s v="NULL"/>
    <n v="1"/>
    <s v="Üliõpilaselt nõutakse õppekulude hüvitamist puuduolevate ainepunktide eest"/>
    <s v="eesti keel"/>
    <s v="0.9"/>
    <s v="Ei"/>
    <s v="NULL"/>
    <s v="DEF AS"/>
    <n v="29"/>
    <n v="46"/>
    <s v="3.2"/>
    <s v="3.9"/>
    <s v="3.1"/>
    <s v="4.0"/>
    <n v="2"/>
    <n v="0"/>
    <n v="17"/>
    <n v="2"/>
    <n v="57"/>
    <n v="4"/>
    <s v="Arvestatud A"/>
    <x v="59"/>
    <s v="õppeaine57"/>
    <d v="2024-03-08T00:00:00"/>
    <n v="3"/>
    <s v="mitteristav"/>
    <x v="2"/>
    <s v=" "/>
    <n v="0"/>
    <m/>
    <m/>
    <m/>
  </r>
  <r>
    <x v="6"/>
    <s v="Mari"/>
    <s v="Mägi"/>
    <n v="57209010561"/>
    <s v="Naine"/>
    <s v="514 rakenduskõrgharidusõpe"/>
    <s v="Ei"/>
    <s v="Jah"/>
    <s v="Jah"/>
    <d v="2022-08-18T00:00:00"/>
    <s v="NULL"/>
    <d v="2023-11-26T00:00:00"/>
    <s v="Eksternõppesse arvamine"/>
    <s v="NULL"/>
    <x v="1"/>
    <s v="Akadeemilisel"/>
    <d v="2021-07-03T00:00:00"/>
    <s v="t"/>
    <s v="Osakoormus"/>
    <s v="Tervishariduse keskus"/>
    <x v="4"/>
    <n v="194200"/>
    <s v="614 magistriõpe (3+2)"/>
    <s v="NULL"/>
    <n v="1"/>
    <s v="Üliõpilaselt nõutakse õppekulude hüvitamist puuduolevate ainepunktide eest"/>
    <s v="eesti keel"/>
    <s v="0.9"/>
    <s v="Ei"/>
    <s v="NULL"/>
    <s v="DEF AS"/>
    <n v="29"/>
    <n v="46"/>
    <s v="3.2"/>
    <s v="3.9"/>
    <s v="3.1"/>
    <s v="4.0"/>
    <n v="2"/>
    <n v="0"/>
    <n v="17"/>
    <n v="2"/>
    <n v="57"/>
    <n v="4"/>
    <s v="Mitteilmunud MI"/>
    <x v="12"/>
    <s v="õppeaine68"/>
    <d v="2024-06-19T00:00:00"/>
    <n v="5"/>
    <s v="eristav"/>
    <x v="0"/>
    <n v="0"/>
    <n v="5"/>
    <m/>
    <m/>
    <m/>
  </r>
  <r>
    <x v="6"/>
    <s v="Mari"/>
    <s v="Mägi"/>
    <n v="57209010561"/>
    <s v="Naine"/>
    <s v="514 rakenduskõrgharidusõpe"/>
    <s v="Ei"/>
    <s v="Jah"/>
    <s v="Jah"/>
    <d v="2022-08-18T00:00:00"/>
    <s v="NULL"/>
    <d v="2023-11-26T00:00:00"/>
    <s v="Eksternõppesse arvamine"/>
    <s v="NULL"/>
    <x v="1"/>
    <s v="Akadeemilisel"/>
    <d v="2021-07-03T00:00:00"/>
    <s v="t"/>
    <s v="Osakoormus"/>
    <s v="Tervishariduse keskus"/>
    <x v="4"/>
    <n v="194200"/>
    <s v="614 magistriõpe (3+2)"/>
    <s v="NULL"/>
    <n v="1"/>
    <s v="Üliõpilaselt nõutakse õppekulude hüvitamist puuduolevate ainepunktide eest"/>
    <s v="eesti keel"/>
    <s v="0.9"/>
    <s v="Ei"/>
    <s v="NULL"/>
    <s v="DEF AS"/>
    <n v="29"/>
    <n v="46"/>
    <s v="3.2"/>
    <s v="3.9"/>
    <s v="3.1"/>
    <s v="4.0"/>
    <n v="2"/>
    <n v="0"/>
    <n v="17"/>
    <n v="2"/>
    <n v="57"/>
    <n v="4"/>
    <s v="Arvestatud A"/>
    <x v="47"/>
    <s v="õppeaine61"/>
    <d v="2021-01-09T00:00:00"/>
    <n v="2"/>
    <s v="mitteristav"/>
    <x v="2"/>
    <s v=" "/>
    <n v="0"/>
    <m/>
    <m/>
    <m/>
  </r>
  <r>
    <x v="6"/>
    <s v="Mari"/>
    <s v="Mägi"/>
    <n v="57209010561"/>
    <s v="Naine"/>
    <s v="514 rakenduskõrgharidusõpe"/>
    <s v="Ei"/>
    <s v="Jah"/>
    <s v="Jah"/>
    <d v="2022-08-18T00:00:00"/>
    <s v="NULL"/>
    <d v="2023-11-26T00:00:00"/>
    <s v="Eksternõppesse arvamine"/>
    <s v="NULL"/>
    <x v="1"/>
    <s v="Akadeemilisel"/>
    <d v="2021-07-03T00:00:00"/>
    <s v="t"/>
    <s v="Osakoormus"/>
    <s v="Tervishariduse keskus"/>
    <x v="4"/>
    <n v="194200"/>
    <s v="614 magistriõpe (3+2)"/>
    <s v="NULL"/>
    <n v="1"/>
    <s v="Üliõpilaselt nõutakse õppekulude hüvitamist puuduolevate ainepunktide eest"/>
    <s v="eesti keel"/>
    <s v="0.9"/>
    <s v="Ei"/>
    <s v="NULL"/>
    <s v="DEF AS"/>
    <n v="29"/>
    <n v="46"/>
    <s v="3.2"/>
    <s v="3.9"/>
    <s v="3.1"/>
    <s v="4.0"/>
    <n v="2"/>
    <n v="0"/>
    <n v="17"/>
    <n v="2"/>
    <n v="57"/>
    <n v="4"/>
    <s v="Väga hea B"/>
    <x v="41"/>
    <s v="õppeaine25"/>
    <d v="2022-06-06T00:00:00"/>
    <n v="5"/>
    <s v="eristav"/>
    <x v="4"/>
    <n v="20"/>
    <n v="5"/>
    <m/>
    <m/>
    <m/>
  </r>
  <r>
    <x v="6"/>
    <s v="Mari"/>
    <s v="Mägi"/>
    <n v="57209010561"/>
    <s v="Naine"/>
    <s v="514 rakenduskõrgharidusõpe"/>
    <s v="Ei"/>
    <s v="Jah"/>
    <s v="Jah"/>
    <d v="2022-08-18T00:00:00"/>
    <s v="NULL"/>
    <d v="2023-11-26T00:00:00"/>
    <s v="Eksternõppesse arvamine"/>
    <s v="NULL"/>
    <x v="1"/>
    <s v="Akadeemilisel"/>
    <d v="2021-07-03T00:00:00"/>
    <s v="t"/>
    <s v="Osakoormus"/>
    <s v="Tervishariduse keskus"/>
    <x v="4"/>
    <n v="194200"/>
    <s v="614 magistriõpe (3+2)"/>
    <s v="NULL"/>
    <n v="1"/>
    <s v="Üliõpilaselt nõutakse õppekulude hüvitamist puuduolevate ainepunktide eest"/>
    <s v="eesti keel"/>
    <s v="0.9"/>
    <s v="Ei"/>
    <s v="NULL"/>
    <s v="DEF AS"/>
    <n v="29"/>
    <n v="46"/>
    <s v="3.2"/>
    <s v="3.9"/>
    <s v="3.1"/>
    <s v="4.0"/>
    <n v="2"/>
    <n v="0"/>
    <n v="17"/>
    <n v="2"/>
    <n v="57"/>
    <n v="4"/>
    <s v="Arvestatud A"/>
    <x v="23"/>
    <s v="õppeaine34"/>
    <d v="2020-12-30T00:00:00"/>
    <n v="3"/>
    <s v="mitteristav"/>
    <x v="2"/>
    <s v=" "/>
    <n v="0"/>
    <m/>
    <m/>
    <m/>
  </r>
  <r>
    <x v="6"/>
    <s v="Mari"/>
    <s v="Mägi"/>
    <n v="57209010561"/>
    <s v="Naine"/>
    <s v="514 rakenduskõrgharidusõpe"/>
    <s v="Ei"/>
    <s v="Jah"/>
    <s v="Jah"/>
    <d v="2022-08-18T00:00:00"/>
    <s v="NULL"/>
    <d v="2023-11-26T00:00:00"/>
    <s v="Eksternõppesse arvamine"/>
    <s v="NULL"/>
    <x v="1"/>
    <s v="Akadeemilisel"/>
    <d v="2021-07-03T00:00:00"/>
    <s v="t"/>
    <s v="Osakoormus"/>
    <s v="Tervishariduse keskus"/>
    <x v="4"/>
    <n v="194200"/>
    <s v="614 magistriõpe (3+2)"/>
    <s v="NULL"/>
    <n v="1"/>
    <s v="Üliõpilaselt nõutakse õppekulude hüvitamist puuduolevate ainepunktide eest"/>
    <s v="eesti keel"/>
    <s v="0.9"/>
    <s v="Ei"/>
    <s v="NULL"/>
    <s v="DEF AS"/>
    <n v="29"/>
    <n v="46"/>
    <s v="3.2"/>
    <s v="3.9"/>
    <s v="3.1"/>
    <s v="4.0"/>
    <n v="2"/>
    <n v="0"/>
    <n v="17"/>
    <n v="2"/>
    <n v="57"/>
    <n v="4"/>
    <s v="Suurepärane A"/>
    <x v="52"/>
    <s v="õppeaine70"/>
    <d v="2025-06-09T00:00:00"/>
    <n v="6"/>
    <s v="eristav"/>
    <x v="1"/>
    <n v="30"/>
    <n v="6"/>
    <m/>
    <m/>
    <m/>
  </r>
  <r>
    <x v="6"/>
    <s v="Mari"/>
    <s v="Mägi"/>
    <n v="57209010561"/>
    <s v="Naine"/>
    <s v="514 rakenduskõrgharidusõpe"/>
    <s v="Ei"/>
    <s v="Jah"/>
    <s v="Jah"/>
    <d v="2022-08-18T00:00:00"/>
    <s v="NULL"/>
    <d v="2023-11-26T00:00:00"/>
    <s v="Eksternõppesse arvamine"/>
    <s v="NULL"/>
    <x v="1"/>
    <s v="Akadeemilisel"/>
    <d v="2021-07-03T00:00:00"/>
    <s v="t"/>
    <s v="Osakoormus"/>
    <s v="Tervishariduse keskus"/>
    <x v="4"/>
    <n v="194200"/>
    <s v="614 magistriõpe (3+2)"/>
    <s v="NULL"/>
    <n v="1"/>
    <s v="Üliõpilaselt nõutakse õppekulude hüvitamist puuduolevate ainepunktide eest"/>
    <s v="eesti keel"/>
    <s v="0.9"/>
    <s v="Ei"/>
    <s v="NULL"/>
    <s v="DEF AS"/>
    <n v="29"/>
    <n v="46"/>
    <s v="3.2"/>
    <s v="3.9"/>
    <s v="3.1"/>
    <s v="4.0"/>
    <n v="2"/>
    <n v="0"/>
    <n v="17"/>
    <n v="2"/>
    <n v="57"/>
    <n v="4"/>
    <s v="Arvestatud A"/>
    <x v="38"/>
    <s v="õppeaine87"/>
    <d v="2024-10-08T00:00:00"/>
    <n v="3"/>
    <s v="mitteristav"/>
    <x v="2"/>
    <s v=" "/>
    <n v="0"/>
    <m/>
    <m/>
    <m/>
  </r>
  <r>
    <x v="6"/>
    <s v="Mari"/>
    <s v="Mägi"/>
    <n v="57209010561"/>
    <s v="Naine"/>
    <s v="514 rakenduskõrgharidusõpe"/>
    <s v="Ei"/>
    <s v="Jah"/>
    <s v="Jah"/>
    <d v="2022-08-18T00:00:00"/>
    <s v="NULL"/>
    <d v="2023-11-26T00:00:00"/>
    <s v="Eksternõppesse arvamine"/>
    <s v="NULL"/>
    <x v="1"/>
    <s v="Akadeemilisel"/>
    <d v="2021-07-03T00:00:00"/>
    <s v="t"/>
    <s v="Osakoormus"/>
    <s v="Tervishariduse keskus"/>
    <x v="4"/>
    <n v="194200"/>
    <s v="614 magistriõpe (3+2)"/>
    <s v="NULL"/>
    <n v="1"/>
    <s v="Üliõpilaselt nõutakse õppekulude hüvitamist puuduolevate ainepunktide eest"/>
    <s v="eesti keel"/>
    <s v="0.9"/>
    <s v="Ei"/>
    <s v="NULL"/>
    <s v="DEF AS"/>
    <n v="29"/>
    <n v="46"/>
    <s v="3.2"/>
    <s v="3.9"/>
    <s v="3.1"/>
    <s v="4.0"/>
    <n v="2"/>
    <n v="0"/>
    <n v="17"/>
    <n v="2"/>
    <n v="57"/>
    <n v="4"/>
    <s v="Arvestatud A"/>
    <x v="61"/>
    <s v="õppeaine6"/>
    <d v="2022-06-11T00:00:00"/>
    <n v="3"/>
    <s v="mitteristav"/>
    <x v="2"/>
    <s v=" "/>
    <n v="0"/>
    <m/>
    <m/>
    <m/>
  </r>
  <r>
    <x v="6"/>
    <s v="Mari"/>
    <s v="Mägi"/>
    <n v="57209010561"/>
    <s v="Naine"/>
    <s v="514 rakenduskõrgharidusõpe"/>
    <s v="Ei"/>
    <s v="Jah"/>
    <s v="Jah"/>
    <d v="2022-08-18T00:00:00"/>
    <s v="NULL"/>
    <d v="2023-11-26T00:00:00"/>
    <s v="Eksternõppesse arvamine"/>
    <s v="NULL"/>
    <x v="1"/>
    <s v="Akadeemilisel"/>
    <d v="2021-07-03T00:00:00"/>
    <s v="t"/>
    <s v="Osakoormus"/>
    <s v="Tervishariduse keskus"/>
    <x v="4"/>
    <n v="194200"/>
    <s v="614 magistriõpe (3+2)"/>
    <s v="NULL"/>
    <n v="2"/>
    <s v="Üliõpilaselt nõutakse õppekulude hüvitamist puuduolevate ainepunktide eest"/>
    <s v="eesti keel"/>
    <s v="0.3"/>
    <s v="Ei"/>
    <s v="NULL"/>
    <s v="DEF AS"/>
    <n v="29"/>
    <n v="20"/>
    <s v="3.2"/>
    <s v="3.2"/>
    <s v="3.1"/>
    <s v="3.5"/>
    <n v="2"/>
    <n v="1"/>
    <n v="17"/>
    <n v="7"/>
    <n v="48"/>
    <n v="4"/>
    <s v="Arvestatud A"/>
    <x v="83"/>
    <s v="õppeaine99"/>
    <d v="2022-01-17T00:00:00"/>
    <n v="3"/>
    <s v="mitteristav"/>
    <x v="2"/>
    <s v=" "/>
    <n v="0"/>
    <m/>
    <m/>
    <m/>
  </r>
  <r>
    <x v="6"/>
    <s v="Mari"/>
    <s v="Mägi"/>
    <n v="57209010561"/>
    <s v="Naine"/>
    <s v="514 rakenduskõrgharidusõpe"/>
    <s v="Ei"/>
    <s v="Jah"/>
    <s v="Jah"/>
    <d v="2022-08-18T00:00:00"/>
    <s v="NULL"/>
    <d v="2023-11-26T00:00:00"/>
    <s v="Eksternõppesse arvamine"/>
    <s v="NULL"/>
    <x v="1"/>
    <s v="Akadeemilisel"/>
    <d v="2021-07-03T00:00:00"/>
    <s v="t"/>
    <s v="Osakoormus"/>
    <s v="Tervishariduse keskus"/>
    <x v="4"/>
    <n v="194200"/>
    <s v="614 magistriõpe (3+2)"/>
    <s v="NULL"/>
    <n v="2"/>
    <s v="Üliõpilaselt nõutakse õppekulude hüvitamist puuduolevate ainepunktide eest"/>
    <s v="eesti keel"/>
    <s v="0.3"/>
    <s v="Ei"/>
    <s v="NULL"/>
    <s v="DEF AS"/>
    <n v="29"/>
    <n v="20"/>
    <s v="3.2"/>
    <s v="3.2"/>
    <s v="3.1"/>
    <s v="3.5"/>
    <n v="2"/>
    <n v="1"/>
    <n v="17"/>
    <n v="7"/>
    <n v="48"/>
    <n v="4"/>
    <s v="Kasin E"/>
    <x v="65"/>
    <s v="õppeaine82"/>
    <d v="2021-05-21T00:00:00"/>
    <n v="5"/>
    <s v="eristav"/>
    <x v="5"/>
    <n v="5"/>
    <n v="5"/>
    <m/>
    <m/>
    <m/>
  </r>
  <r>
    <x v="6"/>
    <s v="Mari"/>
    <s v="Mägi"/>
    <n v="57209010561"/>
    <s v="Naine"/>
    <s v="514 rakenduskõrgharidusõpe"/>
    <s v="Ei"/>
    <s v="Jah"/>
    <s v="Jah"/>
    <d v="2022-08-18T00:00:00"/>
    <s v="NULL"/>
    <d v="2023-11-26T00:00:00"/>
    <s v="Eksternõppesse arvamine"/>
    <s v="NULL"/>
    <x v="1"/>
    <s v="Akadeemilisel"/>
    <d v="2021-07-03T00:00:00"/>
    <s v="t"/>
    <s v="Osakoormus"/>
    <s v="Tervishariduse keskus"/>
    <x v="4"/>
    <n v="194200"/>
    <s v="614 magistriõpe (3+2)"/>
    <s v="NULL"/>
    <n v="2"/>
    <s v="Üliõpilaselt nõutakse õppekulude hüvitamist puuduolevate ainepunktide eest"/>
    <s v="eesti keel"/>
    <s v="0.3"/>
    <s v="Ei"/>
    <s v="NULL"/>
    <s v="DEF AS"/>
    <n v="29"/>
    <n v="20"/>
    <s v="3.2"/>
    <s v="3.2"/>
    <s v="3.1"/>
    <s v="3.5"/>
    <n v="2"/>
    <n v="1"/>
    <n v="17"/>
    <n v="7"/>
    <n v="48"/>
    <n v="4"/>
    <s v="Arvestatud A"/>
    <x v="2"/>
    <s v="õppeaine85"/>
    <d v="2025-01-05T00:00:00"/>
    <n v="3"/>
    <s v="mitteristav"/>
    <x v="2"/>
    <s v=" "/>
    <n v="0"/>
    <m/>
    <m/>
    <m/>
  </r>
  <r>
    <x v="6"/>
    <s v="Mari"/>
    <s v="Mägi"/>
    <n v="57209010561"/>
    <s v="Naine"/>
    <s v="514 rakenduskõrgharidusõpe"/>
    <s v="Ei"/>
    <s v="Jah"/>
    <s v="Jah"/>
    <d v="2022-08-18T00:00:00"/>
    <s v="NULL"/>
    <d v="2023-11-26T00:00:00"/>
    <s v="Eksternõppesse arvamine"/>
    <s v="NULL"/>
    <x v="1"/>
    <s v="Akadeemilisel"/>
    <d v="2021-07-03T00:00:00"/>
    <s v="t"/>
    <s v="Osakoormus"/>
    <s v="Tervishariduse keskus"/>
    <x v="4"/>
    <n v="194200"/>
    <s v="614 magistriõpe (3+2)"/>
    <s v="NULL"/>
    <n v="2"/>
    <s v="Üliõpilaselt nõutakse õppekulude hüvitamist puuduolevate ainepunktide eest"/>
    <s v="eesti keel"/>
    <s v="0.3"/>
    <s v="Ei"/>
    <s v="NULL"/>
    <s v="DEF AS"/>
    <n v="29"/>
    <n v="20"/>
    <s v="3.2"/>
    <s v="3.2"/>
    <s v="3.1"/>
    <s v="3.5"/>
    <n v="2"/>
    <n v="1"/>
    <n v="17"/>
    <n v="7"/>
    <n v="48"/>
    <n v="4"/>
    <s v="Arvestatud A"/>
    <x v="19"/>
    <s v="õppeaine60"/>
    <d v="2023-04-11T00:00:00"/>
    <n v="2"/>
    <s v="mitteristav"/>
    <x v="2"/>
    <s v=" "/>
    <n v="0"/>
    <m/>
    <m/>
    <m/>
  </r>
  <r>
    <x v="6"/>
    <s v="Mari"/>
    <s v="Mägi"/>
    <n v="57209010561"/>
    <s v="Naine"/>
    <s v="514 rakenduskõrgharidusõpe"/>
    <s v="Ei"/>
    <s v="Jah"/>
    <s v="Jah"/>
    <d v="2022-08-18T00:00:00"/>
    <s v="NULL"/>
    <d v="2023-11-26T00:00:00"/>
    <s v="Eksternõppesse arvamine"/>
    <s v="NULL"/>
    <x v="1"/>
    <s v="Akadeemilisel"/>
    <d v="2021-07-03T00:00:00"/>
    <s v="t"/>
    <s v="Osakoormus"/>
    <s v="Tervishariduse keskus"/>
    <x v="4"/>
    <n v="194200"/>
    <s v="614 magistriõpe (3+2)"/>
    <s v="NULL"/>
    <n v="2"/>
    <s v="Üliõpilaselt nõutakse õppekulude hüvitamist puuduolevate ainepunktide eest"/>
    <s v="eesti keel"/>
    <s v="0.3"/>
    <s v="Ei"/>
    <s v="NULL"/>
    <s v="DEF AS"/>
    <n v="29"/>
    <n v="20"/>
    <s v="3.2"/>
    <s v="3.2"/>
    <s v="3.1"/>
    <s v="3.5"/>
    <n v="2"/>
    <n v="1"/>
    <n v="17"/>
    <n v="7"/>
    <n v="48"/>
    <n v="4"/>
    <s v="Mittearvestatud MA"/>
    <x v="58"/>
    <s v="õppeaine20"/>
    <d v="2025-07-25T00:00:00"/>
    <n v="3"/>
    <s v="mitteristav"/>
    <x v="2"/>
    <s v=" "/>
    <n v="0"/>
    <m/>
    <m/>
    <m/>
  </r>
  <r>
    <x v="7"/>
    <s v="Laura"/>
    <s v="Oja"/>
    <n v="45607037521"/>
    <s v="Naine"/>
    <s v="514 rakenduskõrgharidusõpe"/>
    <s v="Jah"/>
    <s v="Ei"/>
    <s v="Jah"/>
    <d v="2020-11-10T00:00:00"/>
    <s v="NULL"/>
    <d v="2023-10-25T00:00:00"/>
    <s v="Stipendiumi/õppetoetuse maksmise lõpetamine"/>
    <s v="Lapsehoolduspuhkusel"/>
    <x v="2"/>
    <s v="Õpib"/>
    <d v="2023-03-22T00:00:00"/>
    <s v="t"/>
    <s v="Määramata"/>
    <s v="Tervishariduse keskus"/>
    <x v="3"/>
    <n v="1477"/>
    <s v="514 rakenduskõrgharidusõpe"/>
    <s v="NULL"/>
    <n v="1"/>
    <s v="Üliõpilaselt nõutakse õppekulude hüvitamist puuduolevate ainepunktide eest"/>
    <s v="eesti keel"/>
    <s v="0.7"/>
    <s v="Ei"/>
    <s v="NULL"/>
    <s v="NULL"/>
    <n v="21"/>
    <n v="28"/>
    <s v="4.3"/>
    <s v="4.0"/>
    <s v="3.6"/>
    <s v="3.3"/>
    <n v="2"/>
    <n v="1"/>
    <n v="14"/>
    <n v="2"/>
    <n v="20"/>
    <n v="7"/>
    <s v="Mitteilmunud MI"/>
    <x v="84"/>
    <s v="õppeaine73"/>
    <d v="2025-04-19T00:00:00"/>
    <n v="3"/>
    <s v="mitteristav"/>
    <x v="0"/>
    <s v=" "/>
    <n v="0"/>
    <m/>
    <m/>
    <m/>
  </r>
  <r>
    <x v="7"/>
    <s v="Laura"/>
    <s v="Oja"/>
    <n v="45607037521"/>
    <s v="Naine"/>
    <s v="514 rakenduskõrgharidusõpe"/>
    <s v="Jah"/>
    <s v="Ei"/>
    <s v="Jah"/>
    <d v="2020-11-10T00:00:00"/>
    <s v="NULL"/>
    <d v="2023-10-25T00:00:00"/>
    <s v="Stipendiumi/õppetoetuse maksmise lõpetamine"/>
    <s v="Lapsehoolduspuhkusel"/>
    <x v="2"/>
    <s v="Õpib"/>
    <d v="2023-03-22T00:00:00"/>
    <s v="t"/>
    <s v="Määramata"/>
    <s v="Tervishariduse keskus"/>
    <x v="3"/>
    <n v="1477"/>
    <s v="514 rakenduskõrgharidusõpe"/>
    <s v="NULL"/>
    <n v="1"/>
    <s v="Üliõpilaselt nõutakse õppekulude hüvitamist puuduolevate ainepunktide eest"/>
    <s v="eesti keel"/>
    <s v="0.7"/>
    <s v="Ei"/>
    <s v="NULL"/>
    <s v="NULL"/>
    <n v="21"/>
    <n v="28"/>
    <s v="4.3"/>
    <s v="4.0"/>
    <s v="3.6"/>
    <s v="3.3"/>
    <n v="2"/>
    <n v="1"/>
    <n v="14"/>
    <n v="2"/>
    <n v="20"/>
    <n v="7"/>
    <s v="Suurepärane A"/>
    <x v="32"/>
    <s v="õppeaine38"/>
    <d v="2021-10-07T00:00:00"/>
    <n v="9"/>
    <s v="eristav"/>
    <x v="1"/>
    <n v="45"/>
    <n v="9"/>
    <m/>
    <m/>
    <m/>
  </r>
  <r>
    <x v="7"/>
    <s v="Laura"/>
    <s v="Oja"/>
    <n v="45607037521"/>
    <s v="Naine"/>
    <s v="514 rakenduskõrgharidusõpe"/>
    <s v="Jah"/>
    <s v="Ei"/>
    <s v="Jah"/>
    <d v="2020-11-10T00:00:00"/>
    <s v="NULL"/>
    <d v="2023-10-25T00:00:00"/>
    <s v="Stipendiumi/õppetoetuse maksmise lõpetamine"/>
    <s v="Lapsehoolduspuhkusel"/>
    <x v="2"/>
    <s v="Õpib"/>
    <d v="2023-03-22T00:00:00"/>
    <s v="t"/>
    <s v="Määramata"/>
    <s v="Tervishariduse keskus"/>
    <x v="3"/>
    <n v="1477"/>
    <s v="514 rakenduskõrgharidusõpe"/>
    <s v="NULL"/>
    <n v="1"/>
    <s v="Üliõpilaselt nõutakse õppekulude hüvitamist puuduolevate ainepunktide eest"/>
    <s v="eesti keel"/>
    <s v="0.7"/>
    <s v="Ei"/>
    <s v="NULL"/>
    <s v="NULL"/>
    <n v="21"/>
    <n v="28"/>
    <s v="4.3"/>
    <s v="4.0"/>
    <s v="3.6"/>
    <s v="3.3"/>
    <n v="2"/>
    <n v="1"/>
    <n v="14"/>
    <n v="2"/>
    <n v="20"/>
    <n v="7"/>
    <s v="Mitteilmunud MI"/>
    <x v="82"/>
    <s v="õppeaine40"/>
    <d v="2022-10-25T00:00:00"/>
    <n v="5"/>
    <s v="eristav"/>
    <x v="0"/>
    <n v="0"/>
    <n v="5"/>
    <m/>
    <m/>
    <m/>
  </r>
  <r>
    <x v="7"/>
    <s v="Laura"/>
    <s v="Oja"/>
    <n v="45607037521"/>
    <s v="Naine"/>
    <s v="514 rakenduskõrgharidusõpe"/>
    <s v="Jah"/>
    <s v="Ei"/>
    <s v="Jah"/>
    <d v="2020-11-10T00:00:00"/>
    <s v="NULL"/>
    <d v="2023-10-25T00:00:00"/>
    <s v="Stipendiumi/õppetoetuse maksmise lõpetamine"/>
    <s v="Lapsehoolduspuhkusel"/>
    <x v="2"/>
    <s v="Õpib"/>
    <d v="2023-03-22T00:00:00"/>
    <s v="t"/>
    <s v="Määramata"/>
    <s v="Tervishariduse keskus"/>
    <x v="3"/>
    <n v="1477"/>
    <s v="514 rakenduskõrgharidusõpe"/>
    <s v="NULL"/>
    <n v="1"/>
    <s v="Üliõpilaselt nõutakse õppekulude hüvitamist puuduolevate ainepunktide eest"/>
    <s v="eesti keel"/>
    <s v="0.7"/>
    <s v="Ei"/>
    <s v="NULL"/>
    <s v="NULL"/>
    <n v="21"/>
    <n v="28"/>
    <s v="4.3"/>
    <s v="4.0"/>
    <s v="3.6"/>
    <s v="3.3"/>
    <n v="2"/>
    <n v="1"/>
    <n v="14"/>
    <n v="2"/>
    <n v="20"/>
    <n v="7"/>
    <s v="Puudulik F"/>
    <x v="65"/>
    <s v="õppeaine82"/>
    <d v="2024-06-26T00:00:00"/>
    <n v="5"/>
    <s v="eristav"/>
    <x v="0"/>
    <n v="0"/>
    <n v="5"/>
    <m/>
    <m/>
    <m/>
  </r>
  <r>
    <x v="7"/>
    <s v="Laura"/>
    <s v="Oja"/>
    <n v="45607037521"/>
    <s v="Naine"/>
    <s v="514 rakenduskõrgharidusõpe"/>
    <s v="Jah"/>
    <s v="Ei"/>
    <s v="Jah"/>
    <d v="2020-11-10T00:00:00"/>
    <s v="NULL"/>
    <d v="2023-10-25T00:00:00"/>
    <s v="Stipendiumi/õppetoetuse maksmise lõpetamine"/>
    <s v="Lapsehoolduspuhkusel"/>
    <x v="2"/>
    <s v="Õpib"/>
    <d v="2023-03-22T00:00:00"/>
    <s v="t"/>
    <s v="Määramata"/>
    <s v="Tervishariduse keskus"/>
    <x v="3"/>
    <n v="1477"/>
    <s v="514 rakenduskõrgharidusõpe"/>
    <s v="NULL"/>
    <n v="2"/>
    <s v="Üliõpilaselt nõutakse õppekulude hüvitamist puuduolevate ainepunktide eest"/>
    <s v="eesti keel"/>
    <s v="0.4"/>
    <s v="Ei"/>
    <s v="NULL"/>
    <s v="NULL"/>
    <n v="21"/>
    <n v="26"/>
    <s v="4.3"/>
    <s v="4.0"/>
    <s v="3.6"/>
    <s v="3.4"/>
    <n v="2"/>
    <n v="0"/>
    <n v="14"/>
    <n v="4"/>
    <n v="44"/>
    <n v="7"/>
    <s v="Arvestatud A"/>
    <x v="76"/>
    <s v="õppeaine1"/>
    <d v="2020-10-14T00:00:00"/>
    <n v="3"/>
    <s v="mitteristav"/>
    <x v="2"/>
    <s v=" "/>
    <n v="0"/>
    <m/>
    <m/>
    <m/>
  </r>
  <r>
    <x v="7"/>
    <s v="Laura"/>
    <s v="Oja"/>
    <n v="45607037521"/>
    <s v="Naine"/>
    <s v="514 rakenduskõrgharidusõpe"/>
    <s v="Jah"/>
    <s v="Ei"/>
    <s v="Jah"/>
    <d v="2020-11-10T00:00:00"/>
    <s v="NULL"/>
    <d v="2023-10-25T00:00:00"/>
    <s v="Stipendiumi/õppetoetuse maksmise lõpetamine"/>
    <s v="Lapsehoolduspuhkusel"/>
    <x v="2"/>
    <s v="Õpib"/>
    <d v="2023-03-22T00:00:00"/>
    <s v="t"/>
    <s v="Määramata"/>
    <s v="Tervishariduse keskus"/>
    <x v="3"/>
    <n v="1477"/>
    <s v="514 rakenduskõrgharidusõpe"/>
    <s v="NULL"/>
    <n v="2"/>
    <s v="Üliõpilaselt nõutakse õppekulude hüvitamist puuduolevate ainepunktide eest"/>
    <s v="eesti keel"/>
    <s v="0.4"/>
    <s v="Ei"/>
    <s v="NULL"/>
    <s v="NULL"/>
    <n v="21"/>
    <n v="26"/>
    <s v="4.3"/>
    <s v="4.0"/>
    <s v="3.6"/>
    <s v="3.4"/>
    <n v="2"/>
    <n v="0"/>
    <n v="14"/>
    <n v="4"/>
    <n v="44"/>
    <n v="7"/>
    <s v="Suurepärane A"/>
    <x v="33"/>
    <s v="õppeaine56"/>
    <d v="2022-12-11T00:00:00"/>
    <n v="6"/>
    <s v="eristav"/>
    <x v="1"/>
    <n v="30"/>
    <n v="6"/>
    <m/>
    <m/>
    <m/>
  </r>
  <r>
    <x v="7"/>
    <s v="Laura"/>
    <s v="Oja"/>
    <n v="45607037521"/>
    <s v="Naine"/>
    <s v="514 rakenduskõrgharidusõpe"/>
    <s v="Jah"/>
    <s v="Ei"/>
    <s v="Jah"/>
    <d v="2020-11-10T00:00:00"/>
    <s v="NULL"/>
    <d v="2023-10-25T00:00:00"/>
    <s v="Stipendiumi/õppetoetuse maksmise lõpetamine"/>
    <s v="Lapsehoolduspuhkusel"/>
    <x v="2"/>
    <s v="Õpib"/>
    <d v="2023-03-22T00:00:00"/>
    <s v="t"/>
    <s v="Määramata"/>
    <s v="Tervishariduse keskus"/>
    <x v="3"/>
    <n v="1477"/>
    <s v="514 rakenduskõrgharidusõpe"/>
    <s v="NULL"/>
    <n v="2"/>
    <s v="Üliõpilaselt nõutakse õppekulude hüvitamist puuduolevate ainepunktide eest"/>
    <s v="eesti keel"/>
    <s v="0.4"/>
    <s v="Ei"/>
    <s v="NULL"/>
    <s v="NULL"/>
    <n v="21"/>
    <n v="26"/>
    <s v="4.3"/>
    <s v="4.0"/>
    <s v="3.6"/>
    <s v="3.4"/>
    <n v="2"/>
    <n v="0"/>
    <n v="14"/>
    <n v="4"/>
    <n v="44"/>
    <n v="7"/>
    <s v="Arvestatud A"/>
    <x v="85"/>
    <s v="õppeaine33"/>
    <d v="2024-03-24T00:00:00"/>
    <n v="2"/>
    <s v="mitteristav"/>
    <x v="2"/>
    <s v=" "/>
    <n v="0"/>
    <m/>
    <m/>
    <m/>
  </r>
  <r>
    <x v="7"/>
    <s v="Laura"/>
    <s v="Oja"/>
    <n v="45607037521"/>
    <s v="Naine"/>
    <s v="514 rakenduskõrgharidusõpe"/>
    <s v="Jah"/>
    <s v="Ei"/>
    <s v="Jah"/>
    <d v="2020-11-10T00:00:00"/>
    <s v="NULL"/>
    <d v="2023-10-25T00:00:00"/>
    <s v="Stipendiumi/õppetoetuse maksmise lõpetamine"/>
    <s v="Lapsehoolduspuhkusel"/>
    <x v="2"/>
    <s v="Õpib"/>
    <d v="2023-03-22T00:00:00"/>
    <s v="t"/>
    <s v="Määramata"/>
    <s v="Tervishariduse keskus"/>
    <x v="3"/>
    <n v="1477"/>
    <s v="514 rakenduskõrgharidusõpe"/>
    <s v="NULL"/>
    <n v="2"/>
    <s v="Üliõpilaselt nõutakse õppekulude hüvitamist puuduolevate ainepunktide eest"/>
    <s v="eesti keel"/>
    <s v="0.4"/>
    <s v="Ei"/>
    <s v="NULL"/>
    <s v="NULL"/>
    <n v="21"/>
    <n v="26"/>
    <s v="4.3"/>
    <s v="4.0"/>
    <s v="3.6"/>
    <s v="3.4"/>
    <n v="2"/>
    <n v="0"/>
    <n v="14"/>
    <n v="4"/>
    <n v="44"/>
    <n v="7"/>
    <s v="Mitteilmunud MI"/>
    <x v="63"/>
    <s v="õppeaine37"/>
    <d v="2023-05-14T00:00:00"/>
    <n v="8"/>
    <s v="eristav"/>
    <x v="0"/>
    <n v="0"/>
    <n v="8"/>
    <m/>
    <m/>
    <m/>
  </r>
  <r>
    <x v="7"/>
    <s v="Laura"/>
    <s v="Oja"/>
    <n v="45607037521"/>
    <s v="Naine"/>
    <s v="514 rakenduskõrgharidusõpe"/>
    <s v="Jah"/>
    <s v="Ei"/>
    <s v="Jah"/>
    <d v="2020-11-10T00:00:00"/>
    <s v="NULL"/>
    <d v="2023-10-25T00:00:00"/>
    <s v="Stipendiumi/õppetoetuse maksmise lõpetamine"/>
    <s v="Lapsehoolduspuhkusel"/>
    <x v="2"/>
    <s v="Õpib"/>
    <d v="2023-03-22T00:00:00"/>
    <s v="t"/>
    <s v="Määramata"/>
    <s v="Tervishariduse keskus"/>
    <x v="3"/>
    <n v="1477"/>
    <s v="514 rakenduskõrgharidusõpe"/>
    <s v="NULL"/>
    <n v="2"/>
    <s v="Üliõpilaselt nõutakse õppekulude hüvitamist puuduolevate ainepunktide eest"/>
    <s v="eesti keel"/>
    <s v="0.4"/>
    <s v="Ei"/>
    <s v="NULL"/>
    <s v="NULL"/>
    <n v="21"/>
    <n v="26"/>
    <s v="4.3"/>
    <s v="4.0"/>
    <s v="3.6"/>
    <s v="3.4"/>
    <n v="2"/>
    <n v="0"/>
    <n v="14"/>
    <n v="4"/>
    <n v="44"/>
    <n v="7"/>
    <s v="Mitteilmunud MI"/>
    <x v="55"/>
    <s v="õppeaine96"/>
    <d v="2022-12-18T00:00:00"/>
    <n v="5"/>
    <s v="eristav"/>
    <x v="0"/>
    <n v="0"/>
    <n v="5"/>
    <m/>
    <m/>
    <m/>
  </r>
  <r>
    <x v="7"/>
    <s v="Laura"/>
    <s v="Oja"/>
    <n v="45607037521"/>
    <s v="Naine"/>
    <s v="514 rakenduskõrgharidusõpe"/>
    <s v="Jah"/>
    <s v="Ei"/>
    <s v="Jah"/>
    <d v="2020-11-10T00:00:00"/>
    <s v="NULL"/>
    <d v="2023-10-25T00:00:00"/>
    <s v="Stipendiumi/õppetoetuse maksmise lõpetamine"/>
    <s v="Lapsehoolduspuhkusel"/>
    <x v="2"/>
    <s v="Õpib"/>
    <d v="2023-03-22T00:00:00"/>
    <s v="t"/>
    <s v="Määramata"/>
    <s v="Tervishariduse keskus"/>
    <x v="3"/>
    <n v="1477"/>
    <s v="514 rakenduskõrgharidusõpe"/>
    <s v="NULL"/>
    <n v="2"/>
    <s v="Üliõpilaselt nõutakse õppekulude hüvitamist puuduolevate ainepunktide eest"/>
    <s v="eesti keel"/>
    <s v="0.4"/>
    <s v="Ei"/>
    <s v="NULL"/>
    <s v="NULL"/>
    <n v="21"/>
    <n v="26"/>
    <s v="4.3"/>
    <s v="4.0"/>
    <s v="3.6"/>
    <s v="3.4"/>
    <n v="2"/>
    <n v="0"/>
    <n v="14"/>
    <n v="4"/>
    <n v="44"/>
    <n v="7"/>
    <s v="Hea C"/>
    <x v="67"/>
    <s v="õppeaine30"/>
    <d v="2021-01-10T00:00:00"/>
    <n v="6"/>
    <s v="eristav"/>
    <x v="3"/>
    <n v="18"/>
    <n v="6"/>
    <m/>
    <m/>
    <m/>
  </r>
  <r>
    <x v="7"/>
    <s v="Laura"/>
    <s v="Oja"/>
    <n v="45607037521"/>
    <s v="Naine"/>
    <s v="514 rakenduskõrgharidusõpe"/>
    <s v="Jah"/>
    <s v="Ei"/>
    <s v="Jah"/>
    <d v="2020-11-10T00:00:00"/>
    <s v="NULL"/>
    <d v="2023-10-25T00:00:00"/>
    <s v="Stipendiumi/õppetoetuse maksmise lõpetamine"/>
    <s v="Lapsehoolduspuhkusel"/>
    <x v="2"/>
    <s v="Õpib"/>
    <d v="2023-03-22T00:00:00"/>
    <s v="t"/>
    <s v="Määramata"/>
    <s v="Tervishariduse keskus"/>
    <x v="3"/>
    <n v="1477"/>
    <s v="514 rakenduskõrgharidusõpe"/>
    <s v="NULL"/>
    <n v="2"/>
    <s v="Üliõpilaselt nõutakse õppekulude hüvitamist puuduolevate ainepunktide eest"/>
    <s v="eesti keel"/>
    <s v="0.4"/>
    <s v="Ei"/>
    <s v="NULL"/>
    <s v="NULL"/>
    <n v="21"/>
    <n v="26"/>
    <s v="4.3"/>
    <s v="4.0"/>
    <s v="3.6"/>
    <s v="3.4"/>
    <n v="2"/>
    <n v="0"/>
    <n v="14"/>
    <n v="4"/>
    <n v="44"/>
    <n v="7"/>
    <s v="Mittearvestatud MA"/>
    <x v="27"/>
    <s v="õppeaine46"/>
    <d v="2021-11-19T00:00:00"/>
    <n v="2"/>
    <s v="mitteristav"/>
    <x v="2"/>
    <s v=" "/>
    <n v="0"/>
    <m/>
    <m/>
    <m/>
  </r>
  <r>
    <x v="7"/>
    <s v="Laura"/>
    <s v="Oja"/>
    <n v="45607037521"/>
    <s v="Naine"/>
    <s v="514 rakenduskõrgharidusõpe"/>
    <s v="Jah"/>
    <s v="Ei"/>
    <s v="Jah"/>
    <d v="2020-11-10T00:00:00"/>
    <s v="NULL"/>
    <d v="2023-10-25T00:00:00"/>
    <s v="Stipendiumi/õppetoetuse maksmise lõpetamine"/>
    <s v="Lapsehoolduspuhkusel"/>
    <x v="2"/>
    <s v="Õpib"/>
    <d v="2023-03-22T00:00:00"/>
    <s v="t"/>
    <s v="Määramata"/>
    <s v="Tervishariduse keskus"/>
    <x v="3"/>
    <n v="1477"/>
    <s v="514 rakenduskõrgharidusõpe"/>
    <s v="NULL"/>
    <n v="3"/>
    <s v="Üliõpilaselt nõutakse õppekulude hüvitamist puuduolevate ainepunktide eest"/>
    <s v="eesti keel"/>
    <s v="0.4"/>
    <s v="Ei"/>
    <s v="NULL"/>
    <s v="NULL"/>
    <n v="21"/>
    <n v="33"/>
    <s v="4.3"/>
    <s v="4.1"/>
    <s v="3.6"/>
    <s v="4.5"/>
    <n v="2"/>
    <n v="3"/>
    <n v="14"/>
    <n v="7"/>
    <n v="59"/>
    <n v="7"/>
    <s v="Arvestatud A"/>
    <x v="36"/>
    <s v="õppeaine62"/>
    <d v="2024-01-09T00:00:00"/>
    <n v="3"/>
    <s v="mitteristav"/>
    <x v="2"/>
    <s v=" "/>
    <n v="0"/>
    <m/>
    <m/>
    <m/>
  </r>
  <r>
    <x v="7"/>
    <s v="Laura"/>
    <s v="Oja"/>
    <n v="45607037521"/>
    <s v="Naine"/>
    <s v="514 rakenduskõrgharidusõpe"/>
    <s v="Jah"/>
    <s v="Ei"/>
    <s v="Jah"/>
    <d v="2020-11-10T00:00:00"/>
    <s v="NULL"/>
    <d v="2023-10-25T00:00:00"/>
    <s v="Stipendiumi/õppetoetuse maksmise lõpetamine"/>
    <s v="Lapsehoolduspuhkusel"/>
    <x v="2"/>
    <s v="Õpib"/>
    <d v="2023-03-22T00:00:00"/>
    <s v="t"/>
    <s v="Määramata"/>
    <s v="Tervishariduse keskus"/>
    <x v="3"/>
    <n v="1477"/>
    <s v="514 rakenduskõrgharidusõpe"/>
    <s v="NULL"/>
    <n v="3"/>
    <s v="Üliõpilaselt nõutakse õppekulude hüvitamist puuduolevate ainepunktide eest"/>
    <s v="eesti keel"/>
    <s v="0.4"/>
    <s v="Ei"/>
    <s v="NULL"/>
    <s v="NULL"/>
    <n v="21"/>
    <n v="33"/>
    <s v="4.3"/>
    <s v="4.1"/>
    <s v="3.6"/>
    <s v="4.5"/>
    <n v="2"/>
    <n v="3"/>
    <n v="14"/>
    <n v="7"/>
    <n v="59"/>
    <n v="7"/>
    <s v="Hea C"/>
    <x v="86"/>
    <s v="õppeaine44"/>
    <d v="2025-05-18T00:00:00"/>
    <n v="6"/>
    <s v="eristav"/>
    <x v="3"/>
    <n v="18"/>
    <n v="6"/>
    <m/>
    <m/>
    <m/>
  </r>
  <r>
    <x v="7"/>
    <s v="Laura"/>
    <s v="Oja"/>
    <n v="45607037521"/>
    <s v="Naine"/>
    <s v="514 rakenduskõrgharidusõpe"/>
    <s v="Jah"/>
    <s v="Ei"/>
    <s v="Jah"/>
    <d v="2020-11-10T00:00:00"/>
    <s v="NULL"/>
    <d v="2023-10-25T00:00:00"/>
    <s v="Stipendiumi/õppetoetuse maksmise lõpetamine"/>
    <s v="Lapsehoolduspuhkusel"/>
    <x v="2"/>
    <s v="Õpib"/>
    <d v="2023-03-22T00:00:00"/>
    <s v="t"/>
    <s v="Määramata"/>
    <s v="Tervishariduse keskus"/>
    <x v="3"/>
    <n v="1477"/>
    <s v="514 rakenduskõrgharidusõpe"/>
    <s v="NULL"/>
    <n v="3"/>
    <s v="Üliõpilaselt nõutakse õppekulude hüvitamist puuduolevate ainepunktide eest"/>
    <s v="eesti keel"/>
    <s v="0.4"/>
    <s v="Ei"/>
    <s v="NULL"/>
    <s v="NULL"/>
    <n v="21"/>
    <n v="33"/>
    <s v="4.3"/>
    <s v="4.1"/>
    <s v="3.6"/>
    <s v="4.5"/>
    <n v="2"/>
    <n v="3"/>
    <n v="14"/>
    <n v="7"/>
    <n v="59"/>
    <n v="7"/>
    <s v="Rahuldav D"/>
    <x v="52"/>
    <s v="õppeaine70"/>
    <d v="2022-01-21T00:00:00"/>
    <n v="6"/>
    <s v="eristav"/>
    <x v="6"/>
    <n v="12"/>
    <n v="6"/>
    <m/>
    <m/>
    <m/>
  </r>
  <r>
    <x v="7"/>
    <s v="Laura"/>
    <s v="Oja"/>
    <n v="45607037521"/>
    <s v="Naine"/>
    <s v="514 rakenduskõrgharidusõpe"/>
    <s v="Jah"/>
    <s v="Ei"/>
    <s v="Jah"/>
    <d v="2020-11-10T00:00:00"/>
    <s v="NULL"/>
    <d v="2023-10-25T00:00:00"/>
    <s v="Stipendiumi/õppetoetuse maksmise lõpetamine"/>
    <s v="Lapsehoolduspuhkusel"/>
    <x v="2"/>
    <s v="Õpib"/>
    <d v="2023-03-22T00:00:00"/>
    <s v="t"/>
    <s v="Määramata"/>
    <s v="Tervishariduse keskus"/>
    <x v="3"/>
    <n v="1477"/>
    <s v="514 rakenduskõrgharidusõpe"/>
    <s v="NULL"/>
    <n v="3"/>
    <s v="Üliõpilaselt nõutakse õppekulude hüvitamist puuduolevate ainepunktide eest"/>
    <s v="eesti keel"/>
    <s v="0.4"/>
    <s v="Ei"/>
    <s v="NULL"/>
    <s v="NULL"/>
    <n v="21"/>
    <n v="33"/>
    <s v="4.3"/>
    <s v="4.1"/>
    <s v="3.6"/>
    <s v="4.5"/>
    <n v="2"/>
    <n v="3"/>
    <n v="14"/>
    <n v="7"/>
    <n v="59"/>
    <n v="7"/>
    <s v="Suurepärane A"/>
    <x v="44"/>
    <s v="õppeaine86"/>
    <d v="2025-04-04T00:00:00"/>
    <n v="6"/>
    <s v="eristav"/>
    <x v="1"/>
    <n v="30"/>
    <n v="6"/>
    <m/>
    <m/>
    <m/>
  </r>
  <r>
    <x v="8"/>
    <s v="Jaan"/>
    <s v="Sepp"/>
    <n v="31610224334"/>
    <s v="Mees"/>
    <s v="314 põhiharidust eeldav keskeri-/tehnikumiharidus"/>
    <s v="Ei"/>
    <s v="Jah"/>
    <s v="Ei"/>
    <d v="2022-11-10T00:00:00"/>
    <s v="NULL"/>
    <d v="2021-09-22T00:00:00"/>
    <s v="Akadeemilise puhkuse katkestamine"/>
    <s v="Tervislikel põhjustel"/>
    <x v="2"/>
    <s v="Välisõppes"/>
    <d v="2022-10-27T00:00:00"/>
    <s v="t"/>
    <s v="Osakoormus"/>
    <s v="Tervishariduse keskus"/>
    <x v="5"/>
    <n v="214475"/>
    <s v="514 rakenduskõrgharidusõpe"/>
    <s v="NULL"/>
    <n v="2"/>
    <s v="Üliõpilane ei hüvita õppekulusid:  õpib täies mahus eestikeelsel õppekaval"/>
    <s v="inglise keel"/>
    <s v="0.6"/>
    <s v="Ei"/>
    <s v="NULL"/>
    <s v="NULL"/>
    <n v="68"/>
    <n v="20"/>
    <s v="4.8"/>
    <s v="4.8"/>
    <s v="4.0"/>
    <s v="3.1"/>
    <n v="0"/>
    <n v="1"/>
    <n v="1"/>
    <n v="5"/>
    <n v="56"/>
    <n v="7"/>
    <s v="Väga hea B"/>
    <x v="45"/>
    <s v="õppeaine10"/>
    <d v="2020-10-11T00:00:00"/>
    <n v="9"/>
    <s v="eristav"/>
    <x v="4"/>
    <n v="36"/>
    <n v="9"/>
    <m/>
    <m/>
    <m/>
  </r>
  <r>
    <x v="8"/>
    <s v="Jaan"/>
    <s v="Sepp"/>
    <n v="31610224334"/>
    <s v="Mees"/>
    <s v="314 põhiharidust eeldav keskeri-/tehnikumiharidus"/>
    <s v="Ei"/>
    <s v="Jah"/>
    <s v="Ei"/>
    <d v="2022-11-10T00:00:00"/>
    <s v="NULL"/>
    <d v="2021-09-22T00:00:00"/>
    <s v="Akadeemilise puhkuse katkestamine"/>
    <s v="Tervislikel põhjustel"/>
    <x v="2"/>
    <s v="Välisõppes"/>
    <d v="2022-10-27T00:00:00"/>
    <s v="t"/>
    <s v="Osakoormus"/>
    <s v="Tervishariduse keskus"/>
    <x v="5"/>
    <n v="214475"/>
    <s v="514 rakenduskõrgharidusõpe"/>
    <s v="NULL"/>
    <n v="2"/>
    <s v="Üliõpilane ei hüvita õppekulusid:  õpib täies mahus eestikeelsel õppekaval"/>
    <s v="inglise keel"/>
    <s v="0.6"/>
    <s v="Ei"/>
    <s v="NULL"/>
    <s v="NULL"/>
    <n v="68"/>
    <n v="20"/>
    <s v="4.8"/>
    <s v="4.8"/>
    <s v="4.0"/>
    <s v="3.1"/>
    <n v="0"/>
    <n v="1"/>
    <n v="1"/>
    <n v="5"/>
    <n v="56"/>
    <n v="7"/>
    <s v="Hea C"/>
    <x v="87"/>
    <s v="õppeaine27"/>
    <d v="2024-01-23T00:00:00"/>
    <n v="6"/>
    <s v="eristav"/>
    <x v="3"/>
    <n v="18"/>
    <n v="6"/>
    <m/>
    <m/>
    <m/>
  </r>
  <r>
    <x v="8"/>
    <s v="Jaan"/>
    <s v="Sepp"/>
    <n v="31610224334"/>
    <s v="Mees"/>
    <s v="314 põhiharidust eeldav keskeri-/tehnikumiharidus"/>
    <s v="Ei"/>
    <s v="Jah"/>
    <s v="Ei"/>
    <d v="2022-11-10T00:00:00"/>
    <s v="NULL"/>
    <d v="2021-09-22T00:00:00"/>
    <s v="Akadeemilise puhkuse katkestamine"/>
    <s v="Tervislikel põhjustel"/>
    <x v="2"/>
    <s v="Välisõppes"/>
    <d v="2022-10-27T00:00:00"/>
    <s v="t"/>
    <s v="Osakoormus"/>
    <s v="Tervishariduse keskus"/>
    <x v="5"/>
    <n v="214475"/>
    <s v="514 rakenduskõrgharidusõpe"/>
    <s v="NULL"/>
    <n v="2"/>
    <s v="Üliõpilane ei hüvita õppekulusid:  õpib täies mahus eestikeelsel õppekaval"/>
    <s v="inglise keel"/>
    <s v="0.6"/>
    <s v="Ei"/>
    <s v="NULL"/>
    <s v="NULL"/>
    <n v="68"/>
    <n v="20"/>
    <s v="4.8"/>
    <s v="4.8"/>
    <s v="4.0"/>
    <s v="3.1"/>
    <n v="0"/>
    <n v="1"/>
    <n v="1"/>
    <n v="5"/>
    <n v="56"/>
    <n v="7"/>
    <s v="Suurepärane A"/>
    <x v="57"/>
    <s v="õppeaine26"/>
    <d v="2025-06-16T00:00:00"/>
    <n v="5"/>
    <s v="eristav"/>
    <x v="1"/>
    <n v="25"/>
    <n v="5"/>
    <m/>
    <m/>
    <m/>
  </r>
  <r>
    <x v="8"/>
    <s v="Jaan"/>
    <s v="Sepp"/>
    <n v="31610224334"/>
    <s v="Mees"/>
    <s v="314 põhiharidust eeldav keskeri-/tehnikumiharidus"/>
    <s v="Ei"/>
    <s v="Jah"/>
    <s v="Ei"/>
    <d v="2022-11-10T00:00:00"/>
    <s v="NULL"/>
    <d v="2021-09-22T00:00:00"/>
    <s v="Akadeemilise puhkuse katkestamine"/>
    <s v="Tervislikel põhjustel"/>
    <x v="2"/>
    <s v="Välisõppes"/>
    <d v="2022-10-27T00:00:00"/>
    <s v="t"/>
    <s v="Osakoormus"/>
    <s v="Tervishariduse keskus"/>
    <x v="5"/>
    <n v="214475"/>
    <s v="514 rakenduskõrgharidusõpe"/>
    <s v="NULL"/>
    <n v="2"/>
    <s v="Üliõpilane ei hüvita õppekulusid:  õpib täies mahus eestikeelsel õppekaval"/>
    <s v="inglise keel"/>
    <s v="0.6"/>
    <s v="Ei"/>
    <s v="NULL"/>
    <s v="NULL"/>
    <n v="68"/>
    <n v="20"/>
    <s v="4.8"/>
    <s v="4.8"/>
    <s v="4.0"/>
    <s v="3.1"/>
    <n v="0"/>
    <n v="1"/>
    <n v="1"/>
    <n v="5"/>
    <n v="56"/>
    <n v="7"/>
    <s v="Arvestatud A"/>
    <x v="83"/>
    <s v="õppeaine99"/>
    <d v="2024-12-26T00:00:00"/>
    <n v="3"/>
    <s v="mitteristav"/>
    <x v="2"/>
    <s v=" "/>
    <n v="0"/>
    <m/>
    <m/>
    <m/>
  </r>
  <r>
    <x v="8"/>
    <s v="Jaan"/>
    <s v="Sepp"/>
    <n v="31610224334"/>
    <s v="Mees"/>
    <s v="314 põhiharidust eeldav keskeri-/tehnikumiharidus"/>
    <s v="Ei"/>
    <s v="Jah"/>
    <s v="Ei"/>
    <d v="2022-11-10T00:00:00"/>
    <s v="NULL"/>
    <d v="2021-09-22T00:00:00"/>
    <s v="Akadeemilise puhkuse katkestamine"/>
    <s v="Tervislikel põhjustel"/>
    <x v="2"/>
    <s v="Välisõppes"/>
    <d v="2022-10-27T00:00:00"/>
    <s v="t"/>
    <s v="Osakoormus"/>
    <s v="Tervishariduse keskus"/>
    <x v="5"/>
    <n v="214475"/>
    <s v="514 rakenduskõrgharidusõpe"/>
    <s v="NULL"/>
    <n v="3"/>
    <s v="Üliõpilane ei hüvita õppekulusid:  õpib täies mahus eestikeelsel õppekaval"/>
    <s v="inglise keel"/>
    <s v="0.5"/>
    <s v="Ei"/>
    <s v="NULL"/>
    <s v="NULL"/>
    <n v="68"/>
    <n v="59"/>
    <s v="4.8"/>
    <s v="3.0"/>
    <s v="4.0"/>
    <s v="3.5"/>
    <n v="0"/>
    <n v="1"/>
    <n v="1"/>
    <n v="0"/>
    <n v="56"/>
    <n v="7"/>
    <s v="Kasin E"/>
    <x v="74"/>
    <s v="õppeaine64"/>
    <d v="2021-05-16T00:00:00"/>
    <n v="6"/>
    <s v="eristav"/>
    <x v="5"/>
    <n v="6"/>
    <n v="6"/>
    <m/>
    <m/>
    <m/>
  </r>
  <r>
    <x v="8"/>
    <s v="Jaan"/>
    <s v="Sepp"/>
    <n v="31610224334"/>
    <s v="Mees"/>
    <s v="314 põhiharidust eeldav keskeri-/tehnikumiharidus"/>
    <s v="Ei"/>
    <s v="Jah"/>
    <s v="Ei"/>
    <d v="2022-11-10T00:00:00"/>
    <s v="NULL"/>
    <d v="2021-09-22T00:00:00"/>
    <s v="Akadeemilise puhkuse katkestamine"/>
    <s v="Tervislikel põhjustel"/>
    <x v="2"/>
    <s v="Välisõppes"/>
    <d v="2022-10-27T00:00:00"/>
    <s v="t"/>
    <s v="Osakoormus"/>
    <s v="Tervishariduse keskus"/>
    <x v="5"/>
    <n v="214475"/>
    <s v="514 rakenduskõrgharidusõpe"/>
    <s v="NULL"/>
    <n v="3"/>
    <s v="Üliõpilane ei hüvita õppekulusid:  õpib täies mahus eestikeelsel õppekaval"/>
    <s v="inglise keel"/>
    <s v="0.5"/>
    <s v="Ei"/>
    <s v="NULL"/>
    <s v="NULL"/>
    <n v="68"/>
    <n v="59"/>
    <s v="4.8"/>
    <s v="3.0"/>
    <s v="4.0"/>
    <s v="3.5"/>
    <n v="0"/>
    <n v="1"/>
    <n v="1"/>
    <n v="0"/>
    <n v="56"/>
    <n v="7"/>
    <s v="Arvestatud A"/>
    <x v="75"/>
    <s v="õppeaine45"/>
    <d v="2023-07-15T00:00:00"/>
    <n v="3"/>
    <s v="mitteristav"/>
    <x v="2"/>
    <s v=" "/>
    <n v="0"/>
    <m/>
    <m/>
    <m/>
  </r>
  <r>
    <x v="8"/>
    <s v="Jaan"/>
    <s v="Sepp"/>
    <n v="31610224334"/>
    <s v="Mees"/>
    <s v="314 põhiharidust eeldav keskeri-/tehnikumiharidus"/>
    <s v="Ei"/>
    <s v="Jah"/>
    <s v="Ei"/>
    <d v="2022-11-10T00:00:00"/>
    <s v="NULL"/>
    <d v="2021-09-22T00:00:00"/>
    <s v="Akadeemilise puhkuse katkestamine"/>
    <s v="Tervislikel põhjustel"/>
    <x v="2"/>
    <s v="Välisõppes"/>
    <d v="2022-10-27T00:00:00"/>
    <s v="t"/>
    <s v="Osakoormus"/>
    <s v="Tervishariduse keskus"/>
    <x v="5"/>
    <n v="214475"/>
    <s v="514 rakenduskõrgharidusõpe"/>
    <s v="NULL"/>
    <n v="3"/>
    <s v="Üliõpilane ei hüvita õppekulusid:  õpib täies mahus eestikeelsel õppekaval"/>
    <s v="inglise keel"/>
    <s v="0.5"/>
    <s v="Ei"/>
    <s v="NULL"/>
    <s v="NULL"/>
    <n v="68"/>
    <n v="59"/>
    <s v="4.8"/>
    <s v="3.0"/>
    <s v="4.0"/>
    <s v="3.5"/>
    <n v="0"/>
    <n v="1"/>
    <n v="1"/>
    <n v="0"/>
    <n v="56"/>
    <n v="7"/>
    <s v="Puudulik F"/>
    <x v="78"/>
    <s v="õppeaine16"/>
    <d v="2024-10-31T00:00:00"/>
    <n v="6"/>
    <s v="eristav"/>
    <x v="0"/>
    <n v="0"/>
    <n v="6"/>
    <m/>
    <m/>
    <m/>
  </r>
  <r>
    <x v="8"/>
    <s v="Jaan"/>
    <s v="Sepp"/>
    <n v="31610224334"/>
    <s v="Mees"/>
    <s v="314 põhiharidust eeldav keskeri-/tehnikumiharidus"/>
    <s v="Ei"/>
    <s v="Jah"/>
    <s v="Ei"/>
    <d v="2022-11-10T00:00:00"/>
    <s v="NULL"/>
    <d v="2021-09-22T00:00:00"/>
    <s v="Akadeemilise puhkuse katkestamine"/>
    <s v="Tervislikel põhjustel"/>
    <x v="2"/>
    <s v="Välisõppes"/>
    <d v="2022-10-27T00:00:00"/>
    <s v="t"/>
    <s v="Osakoormus"/>
    <s v="Tervishariduse keskus"/>
    <x v="5"/>
    <n v="214475"/>
    <s v="514 rakenduskõrgharidusõpe"/>
    <s v="NULL"/>
    <n v="3"/>
    <s v="Üliõpilane ei hüvita õppekulusid:  õpib täies mahus eestikeelsel õppekaval"/>
    <s v="inglise keel"/>
    <s v="0.5"/>
    <s v="Ei"/>
    <s v="NULL"/>
    <s v="NULL"/>
    <n v="68"/>
    <n v="59"/>
    <s v="4.8"/>
    <s v="3.0"/>
    <s v="4.0"/>
    <s v="3.5"/>
    <n v="0"/>
    <n v="1"/>
    <n v="1"/>
    <n v="0"/>
    <n v="56"/>
    <n v="7"/>
    <s v="Rahuldav D"/>
    <x v="0"/>
    <s v="õppeaine22"/>
    <d v="2025-07-27T00:00:00"/>
    <n v="6"/>
    <s v="eristav"/>
    <x v="6"/>
    <n v="12"/>
    <n v="6"/>
    <m/>
    <m/>
    <m/>
  </r>
  <r>
    <x v="8"/>
    <s v="Jaan"/>
    <s v="Sepp"/>
    <n v="31610224334"/>
    <s v="Mees"/>
    <s v="314 põhiharidust eeldav keskeri-/tehnikumiharidus"/>
    <s v="Ei"/>
    <s v="Jah"/>
    <s v="Ei"/>
    <d v="2022-11-10T00:00:00"/>
    <s v="NULL"/>
    <d v="2021-09-22T00:00:00"/>
    <s v="Akadeemilise puhkuse katkestamine"/>
    <s v="Tervislikel põhjustel"/>
    <x v="2"/>
    <s v="Välisõppes"/>
    <d v="2022-10-27T00:00:00"/>
    <s v="t"/>
    <s v="Osakoormus"/>
    <s v="Tervishariduse keskus"/>
    <x v="5"/>
    <n v="214475"/>
    <s v="514 rakenduskõrgharidusõpe"/>
    <s v="NULL"/>
    <n v="3"/>
    <s v="Üliõpilane ei hüvita õppekulusid:  õpib täies mahus eestikeelsel õppekaval"/>
    <s v="inglise keel"/>
    <s v="0.5"/>
    <s v="Ei"/>
    <s v="NULL"/>
    <s v="NULL"/>
    <n v="68"/>
    <n v="59"/>
    <s v="4.8"/>
    <s v="3.0"/>
    <s v="4.0"/>
    <s v="3.5"/>
    <n v="0"/>
    <n v="1"/>
    <n v="1"/>
    <n v="0"/>
    <n v="56"/>
    <n v="7"/>
    <s v="Puudulik F"/>
    <x v="48"/>
    <s v="õppeaine11"/>
    <d v="2023-03-14T00:00:00"/>
    <n v="10"/>
    <s v="eristav"/>
    <x v="0"/>
    <n v="0"/>
    <n v="10"/>
    <m/>
    <m/>
    <m/>
  </r>
  <r>
    <x v="8"/>
    <s v="Jaan"/>
    <s v="Sepp"/>
    <n v="31610224334"/>
    <s v="Mees"/>
    <s v="314 põhiharidust eeldav keskeri-/tehnikumiharidus"/>
    <s v="Ei"/>
    <s v="Jah"/>
    <s v="Ei"/>
    <d v="2022-11-10T00:00:00"/>
    <s v="NULL"/>
    <d v="2021-09-22T00:00:00"/>
    <s v="Akadeemilise puhkuse katkestamine"/>
    <s v="Tervislikel põhjustel"/>
    <x v="2"/>
    <s v="Välisõppes"/>
    <d v="2022-10-27T00:00:00"/>
    <s v="t"/>
    <s v="Osakoormus"/>
    <s v="Tervishariduse keskus"/>
    <x v="5"/>
    <n v="214475"/>
    <s v="514 rakenduskõrgharidusõpe"/>
    <s v="NULL"/>
    <n v="3"/>
    <s v="Üliõpilane ei hüvita õppekulusid:  õpib täies mahus eestikeelsel õppekaval"/>
    <s v="inglise keel"/>
    <s v="0.5"/>
    <s v="Ei"/>
    <s v="NULL"/>
    <s v="NULL"/>
    <n v="68"/>
    <n v="59"/>
    <s v="4.8"/>
    <s v="3.0"/>
    <s v="4.0"/>
    <s v="3.5"/>
    <n v="0"/>
    <n v="1"/>
    <n v="1"/>
    <n v="0"/>
    <n v="56"/>
    <n v="7"/>
    <s v="Puudulik F"/>
    <x v="17"/>
    <s v="õppeaine28"/>
    <d v="2024-02-20T00:00:00"/>
    <n v="6"/>
    <s v="eristav"/>
    <x v="0"/>
    <n v="0"/>
    <n v="6"/>
    <m/>
    <m/>
    <m/>
  </r>
  <r>
    <x v="8"/>
    <s v="Jaan"/>
    <s v="Sepp"/>
    <n v="31610224334"/>
    <s v="Mees"/>
    <s v="314 põhiharidust eeldav keskeri-/tehnikumiharidus"/>
    <s v="Ei"/>
    <s v="Jah"/>
    <s v="Ei"/>
    <d v="2022-11-10T00:00:00"/>
    <s v="NULL"/>
    <d v="2021-09-22T00:00:00"/>
    <s v="Akadeemilise puhkuse katkestamine"/>
    <s v="Tervislikel põhjustel"/>
    <x v="2"/>
    <s v="Välisõppes"/>
    <d v="2022-10-27T00:00:00"/>
    <s v="t"/>
    <s v="Osakoormus"/>
    <s v="Tervishariduse keskus"/>
    <x v="5"/>
    <n v="214475"/>
    <s v="514 rakenduskõrgharidusõpe"/>
    <s v="NULL"/>
    <n v="3"/>
    <s v="Üliõpilane ei hüvita õppekulusid:  õpib täies mahus eestikeelsel õppekaval"/>
    <s v="inglise keel"/>
    <s v="0.5"/>
    <s v="Ei"/>
    <s v="NULL"/>
    <s v="NULL"/>
    <n v="68"/>
    <n v="59"/>
    <s v="4.8"/>
    <s v="3.0"/>
    <s v="4.0"/>
    <s v="3.5"/>
    <n v="0"/>
    <n v="1"/>
    <n v="1"/>
    <n v="0"/>
    <n v="56"/>
    <n v="7"/>
    <s v="Suurepärane A"/>
    <x v="39"/>
    <s v="õppeaine23"/>
    <d v="2023-03-08T00:00:00"/>
    <n v="8"/>
    <s v="eristav"/>
    <x v="1"/>
    <n v="40"/>
    <n v="8"/>
    <m/>
    <m/>
    <m/>
  </r>
  <r>
    <x v="9"/>
    <s v="Priit"/>
    <s v="Oja"/>
    <n v="31303212992"/>
    <s v="Mees"/>
    <s v="614 magistriõpe (3+2)"/>
    <s v="Ei"/>
    <s v="Ei"/>
    <s v="Jah"/>
    <d v="2022-10-01T00:00:00"/>
    <s v="NULL"/>
    <d v="2021-09-21T00:00:00"/>
    <s v="Käskkirja tühistamine"/>
    <s v="Õppetööle mitteilmumine"/>
    <x v="1"/>
    <s v="Akadeemilisel"/>
    <d v="2024-11-13T00:00:00"/>
    <s v="t"/>
    <s v="Määramata"/>
    <s v="Tervishariduse keskus"/>
    <x v="4"/>
    <n v="194200"/>
    <s v="614 magistriõpe (3+2)"/>
    <s v="NULL"/>
    <n v="1"/>
    <s v="Üliõpilane ei hüvita õppekulusid: vabastatud muudel põhjustel"/>
    <s v="eesti keel"/>
    <s v="0.4"/>
    <s v="Ei"/>
    <s v="NULL"/>
    <s v="NULL"/>
    <n v="50"/>
    <n v="54"/>
    <s v="4.4"/>
    <s v="4.1"/>
    <s v="3.8"/>
    <s v="3.6"/>
    <n v="1"/>
    <n v="2"/>
    <n v="7"/>
    <n v="3"/>
    <n v="54"/>
    <n v="2"/>
    <s v="Rahuldav D"/>
    <x v="44"/>
    <s v="õppeaine86"/>
    <d v="2021-10-04T00:00:00"/>
    <n v="6"/>
    <s v="eristav"/>
    <x v="6"/>
    <n v="12"/>
    <n v="6"/>
    <m/>
    <m/>
    <m/>
  </r>
  <r>
    <x v="9"/>
    <s v="Priit"/>
    <s v="Oja"/>
    <n v="31303212992"/>
    <s v="Mees"/>
    <s v="614 magistriõpe (3+2)"/>
    <s v="Ei"/>
    <s v="Ei"/>
    <s v="Jah"/>
    <d v="2022-10-01T00:00:00"/>
    <s v="NULL"/>
    <d v="2021-09-21T00:00:00"/>
    <s v="Käskkirja tühistamine"/>
    <s v="Õppetööle mitteilmumine"/>
    <x v="1"/>
    <s v="Akadeemilisel"/>
    <d v="2024-11-13T00:00:00"/>
    <s v="t"/>
    <s v="Määramata"/>
    <s v="Tervishariduse keskus"/>
    <x v="4"/>
    <n v="194200"/>
    <s v="614 magistriõpe (3+2)"/>
    <s v="NULL"/>
    <n v="1"/>
    <s v="Üliõpilane ei hüvita õppekulusid: vabastatud muudel põhjustel"/>
    <s v="eesti keel"/>
    <s v="0.4"/>
    <s v="Ei"/>
    <s v="NULL"/>
    <s v="NULL"/>
    <n v="50"/>
    <n v="54"/>
    <s v="4.4"/>
    <s v="4.1"/>
    <s v="3.8"/>
    <s v="3.6"/>
    <n v="1"/>
    <n v="2"/>
    <n v="7"/>
    <n v="3"/>
    <n v="54"/>
    <n v="2"/>
    <s v="Puudulik F"/>
    <x v="10"/>
    <s v="õppeaine39"/>
    <d v="2023-01-27T00:00:00"/>
    <n v="5"/>
    <s v="eristav"/>
    <x v="0"/>
    <n v="0"/>
    <n v="5"/>
    <m/>
    <m/>
    <m/>
  </r>
  <r>
    <x v="9"/>
    <s v="Priit"/>
    <s v="Oja"/>
    <n v="31303212992"/>
    <s v="Mees"/>
    <s v="614 magistriõpe (3+2)"/>
    <s v="Ei"/>
    <s v="Ei"/>
    <s v="Jah"/>
    <d v="2022-10-01T00:00:00"/>
    <s v="NULL"/>
    <d v="2021-09-21T00:00:00"/>
    <s v="Käskkirja tühistamine"/>
    <s v="Õppetööle mitteilmumine"/>
    <x v="1"/>
    <s v="Akadeemilisel"/>
    <d v="2024-11-13T00:00:00"/>
    <s v="t"/>
    <s v="Määramata"/>
    <s v="Tervishariduse keskus"/>
    <x v="4"/>
    <n v="194200"/>
    <s v="614 magistriõpe (3+2)"/>
    <s v="NULL"/>
    <n v="1"/>
    <s v="Üliõpilane ei hüvita õppekulusid: vabastatud muudel põhjustel"/>
    <s v="eesti keel"/>
    <s v="0.4"/>
    <s v="Ei"/>
    <s v="NULL"/>
    <s v="NULL"/>
    <n v="50"/>
    <n v="54"/>
    <s v="4.4"/>
    <s v="4.1"/>
    <s v="3.8"/>
    <s v="3.6"/>
    <n v="1"/>
    <n v="2"/>
    <n v="7"/>
    <n v="3"/>
    <n v="54"/>
    <n v="2"/>
    <s v="Rahuldav D"/>
    <x v="35"/>
    <s v="õppeaine94"/>
    <d v="2020-09-15T00:00:00"/>
    <n v="9"/>
    <s v="eristav"/>
    <x v="6"/>
    <n v="18"/>
    <n v="9"/>
    <m/>
    <m/>
    <m/>
  </r>
  <r>
    <x v="9"/>
    <s v="Priit"/>
    <s v="Oja"/>
    <n v="31303212992"/>
    <s v="Mees"/>
    <s v="614 magistriõpe (3+2)"/>
    <s v="Ei"/>
    <s v="Ei"/>
    <s v="Jah"/>
    <d v="2022-10-01T00:00:00"/>
    <s v="NULL"/>
    <d v="2021-09-21T00:00:00"/>
    <s v="Käskkirja tühistamine"/>
    <s v="Õppetööle mitteilmumine"/>
    <x v="1"/>
    <s v="Akadeemilisel"/>
    <d v="2024-11-13T00:00:00"/>
    <s v="t"/>
    <s v="Määramata"/>
    <s v="Tervishariduse keskus"/>
    <x v="4"/>
    <n v="194200"/>
    <s v="614 magistriõpe (3+2)"/>
    <s v="NULL"/>
    <n v="1"/>
    <s v="Üliõpilane ei hüvita õppekulusid: vabastatud muudel põhjustel"/>
    <s v="eesti keel"/>
    <s v="0.4"/>
    <s v="Ei"/>
    <s v="NULL"/>
    <s v="NULL"/>
    <n v="50"/>
    <n v="54"/>
    <s v="4.4"/>
    <s v="4.1"/>
    <s v="3.8"/>
    <s v="3.6"/>
    <n v="1"/>
    <n v="2"/>
    <n v="7"/>
    <n v="3"/>
    <n v="54"/>
    <n v="2"/>
    <s v="Mitteilmunud MI"/>
    <x v="88"/>
    <s v="õppeaine93"/>
    <d v="2021-12-23T00:00:00"/>
    <n v="8"/>
    <s v="eristav"/>
    <x v="0"/>
    <n v="0"/>
    <n v="8"/>
    <m/>
    <m/>
    <m/>
  </r>
  <r>
    <x v="9"/>
    <s v="Priit"/>
    <s v="Oja"/>
    <n v="31303212992"/>
    <s v="Mees"/>
    <s v="614 magistriõpe (3+2)"/>
    <s v="Ei"/>
    <s v="Ei"/>
    <s v="Jah"/>
    <d v="2022-10-01T00:00:00"/>
    <s v="NULL"/>
    <d v="2021-09-21T00:00:00"/>
    <s v="Käskkirja tühistamine"/>
    <s v="Õppetööle mitteilmumine"/>
    <x v="1"/>
    <s v="Akadeemilisel"/>
    <d v="2024-11-13T00:00:00"/>
    <s v="t"/>
    <s v="Määramata"/>
    <s v="Tervishariduse keskus"/>
    <x v="4"/>
    <n v="194200"/>
    <s v="614 magistriõpe (3+2)"/>
    <s v="NULL"/>
    <n v="1"/>
    <s v="Üliõpilane ei hüvita õppekulusid: vabastatud muudel põhjustel"/>
    <s v="eesti keel"/>
    <s v="0.4"/>
    <s v="Ei"/>
    <s v="NULL"/>
    <s v="NULL"/>
    <n v="50"/>
    <n v="54"/>
    <s v="4.4"/>
    <s v="4.1"/>
    <s v="3.8"/>
    <s v="3.6"/>
    <n v="1"/>
    <n v="2"/>
    <n v="7"/>
    <n v="3"/>
    <n v="54"/>
    <n v="2"/>
    <s v="Arvestatud A"/>
    <x v="85"/>
    <s v="õppeaine33"/>
    <d v="2020-09-22T00:00:00"/>
    <n v="2"/>
    <s v="mitteristav"/>
    <x v="2"/>
    <s v=" "/>
    <n v="0"/>
    <m/>
    <m/>
    <m/>
  </r>
  <r>
    <x v="9"/>
    <s v="Priit"/>
    <s v="Oja"/>
    <n v="31303212992"/>
    <s v="Mees"/>
    <s v="614 magistriõpe (3+2)"/>
    <s v="Ei"/>
    <s v="Ei"/>
    <s v="Jah"/>
    <d v="2022-10-01T00:00:00"/>
    <s v="NULL"/>
    <d v="2021-09-21T00:00:00"/>
    <s v="Käskkirja tühistamine"/>
    <s v="Õppetööle mitteilmumine"/>
    <x v="1"/>
    <s v="Akadeemilisel"/>
    <d v="2024-11-13T00:00:00"/>
    <s v="t"/>
    <s v="Määramata"/>
    <s v="Tervishariduse keskus"/>
    <x v="4"/>
    <n v="194200"/>
    <s v="614 magistriõpe (3+2)"/>
    <s v="NULL"/>
    <n v="1"/>
    <s v="Üliõpilane ei hüvita õppekulusid: vabastatud muudel põhjustel"/>
    <s v="eesti keel"/>
    <s v="0.4"/>
    <s v="Ei"/>
    <s v="NULL"/>
    <s v="NULL"/>
    <n v="50"/>
    <n v="54"/>
    <s v="4.4"/>
    <s v="4.1"/>
    <s v="3.8"/>
    <s v="3.6"/>
    <n v="1"/>
    <n v="2"/>
    <n v="7"/>
    <n v="3"/>
    <n v="54"/>
    <n v="2"/>
    <s v="Arvestatud A"/>
    <x v="89"/>
    <s v="õppeaine63"/>
    <d v="2021-08-22T00:00:00"/>
    <n v="3"/>
    <s v="mitteristav"/>
    <x v="2"/>
    <s v=" "/>
    <n v="0"/>
    <m/>
    <m/>
    <m/>
  </r>
  <r>
    <x v="9"/>
    <s v="Priit"/>
    <s v="Oja"/>
    <n v="31303212992"/>
    <s v="Mees"/>
    <s v="614 magistriõpe (3+2)"/>
    <s v="Ei"/>
    <s v="Ei"/>
    <s v="Jah"/>
    <d v="2022-10-01T00:00:00"/>
    <s v="NULL"/>
    <d v="2021-09-21T00:00:00"/>
    <s v="Käskkirja tühistamine"/>
    <s v="Õppetööle mitteilmumine"/>
    <x v="1"/>
    <s v="Akadeemilisel"/>
    <d v="2024-11-13T00:00:00"/>
    <s v="t"/>
    <s v="Määramata"/>
    <s v="Tervishariduse keskus"/>
    <x v="4"/>
    <n v="194200"/>
    <s v="614 magistriõpe (3+2)"/>
    <s v="NULL"/>
    <n v="1"/>
    <s v="Üliõpilane ei hüvita õppekulusid: vabastatud muudel põhjustel"/>
    <s v="eesti keel"/>
    <s v="0.4"/>
    <s v="Ei"/>
    <s v="NULL"/>
    <s v="NULL"/>
    <n v="50"/>
    <n v="54"/>
    <s v="4.4"/>
    <s v="4.1"/>
    <s v="3.8"/>
    <s v="3.6"/>
    <n v="1"/>
    <n v="2"/>
    <n v="7"/>
    <n v="3"/>
    <n v="54"/>
    <n v="2"/>
    <s v="Arvestatud A"/>
    <x v="22"/>
    <s v="õppeaine18"/>
    <d v="2025-01-26T00:00:00"/>
    <n v="2"/>
    <s v="mitteristav"/>
    <x v="2"/>
    <s v=" "/>
    <n v="0"/>
    <m/>
    <m/>
    <m/>
  </r>
  <r>
    <x v="9"/>
    <s v="Priit"/>
    <s v="Oja"/>
    <n v="31303212992"/>
    <s v="Mees"/>
    <s v="614 magistriõpe (3+2)"/>
    <s v="Ei"/>
    <s v="Ei"/>
    <s v="Jah"/>
    <d v="2022-10-01T00:00:00"/>
    <s v="NULL"/>
    <d v="2021-09-21T00:00:00"/>
    <s v="Käskkirja tühistamine"/>
    <s v="Õppetööle mitteilmumine"/>
    <x v="1"/>
    <s v="Akadeemilisel"/>
    <d v="2024-11-13T00:00:00"/>
    <s v="t"/>
    <s v="Määramata"/>
    <s v="Tervishariduse keskus"/>
    <x v="4"/>
    <n v="194200"/>
    <s v="614 magistriõpe (3+2)"/>
    <s v="NULL"/>
    <n v="1"/>
    <s v="Üliõpilane ei hüvita õppekulusid: vabastatud muudel põhjustel"/>
    <s v="eesti keel"/>
    <s v="0.4"/>
    <s v="Ei"/>
    <s v="NULL"/>
    <s v="NULL"/>
    <n v="50"/>
    <n v="54"/>
    <s v="4.4"/>
    <s v="4.1"/>
    <s v="3.8"/>
    <s v="3.6"/>
    <n v="1"/>
    <n v="2"/>
    <n v="7"/>
    <n v="3"/>
    <n v="54"/>
    <n v="2"/>
    <s v="Arvestatud A"/>
    <x v="59"/>
    <s v="õppeaine57"/>
    <d v="2022-07-12T00:00:00"/>
    <n v="3"/>
    <s v="mitteristav"/>
    <x v="2"/>
    <s v=" "/>
    <n v="0"/>
    <m/>
    <m/>
    <m/>
  </r>
  <r>
    <x v="9"/>
    <s v="Priit"/>
    <s v="Oja"/>
    <n v="31303212992"/>
    <s v="Mees"/>
    <s v="614 magistriõpe (3+2)"/>
    <s v="Ei"/>
    <s v="Ei"/>
    <s v="Jah"/>
    <d v="2022-10-01T00:00:00"/>
    <s v="NULL"/>
    <d v="2021-09-21T00:00:00"/>
    <s v="Käskkirja tühistamine"/>
    <s v="Õppetööle mitteilmumine"/>
    <x v="1"/>
    <s v="Akadeemilisel"/>
    <d v="2024-11-13T00:00:00"/>
    <s v="t"/>
    <s v="Määramata"/>
    <s v="Tervishariduse keskus"/>
    <x v="4"/>
    <n v="194200"/>
    <s v="614 magistriõpe (3+2)"/>
    <s v="NULL"/>
    <n v="1"/>
    <s v="Üliõpilane ei hüvita õppekulusid: vabastatud muudel põhjustel"/>
    <s v="eesti keel"/>
    <s v="0.4"/>
    <s v="Ei"/>
    <s v="NULL"/>
    <s v="NULL"/>
    <n v="50"/>
    <n v="54"/>
    <s v="4.4"/>
    <s v="4.1"/>
    <s v="3.8"/>
    <s v="3.6"/>
    <n v="1"/>
    <n v="2"/>
    <n v="7"/>
    <n v="3"/>
    <n v="54"/>
    <n v="2"/>
    <s v="Kasin E"/>
    <x v="13"/>
    <s v="õppeaine78"/>
    <d v="2021-12-01T00:00:00"/>
    <n v="6"/>
    <s v="eristav"/>
    <x v="5"/>
    <n v="6"/>
    <n v="6"/>
    <m/>
    <m/>
    <m/>
  </r>
  <r>
    <x v="9"/>
    <s v="Priit"/>
    <s v="Oja"/>
    <n v="31303212992"/>
    <s v="Mees"/>
    <s v="614 magistriõpe (3+2)"/>
    <s v="Ei"/>
    <s v="Ei"/>
    <s v="Jah"/>
    <d v="2022-10-01T00:00:00"/>
    <s v="NULL"/>
    <d v="2021-09-21T00:00:00"/>
    <s v="Käskkirja tühistamine"/>
    <s v="Õppetööle mitteilmumine"/>
    <x v="1"/>
    <s v="Akadeemilisel"/>
    <d v="2024-11-13T00:00:00"/>
    <s v="t"/>
    <s v="Määramata"/>
    <s v="Tervishariduse keskus"/>
    <x v="4"/>
    <n v="194200"/>
    <s v="614 magistriõpe (3+2)"/>
    <s v="NULL"/>
    <n v="1"/>
    <s v="Üliõpilane ei hüvita õppekulusid: vabastatud muudel põhjustel"/>
    <s v="eesti keel"/>
    <s v="0.4"/>
    <s v="Ei"/>
    <s v="NULL"/>
    <s v="NULL"/>
    <n v="50"/>
    <n v="54"/>
    <s v="4.4"/>
    <s v="4.1"/>
    <s v="3.8"/>
    <s v="3.6"/>
    <n v="1"/>
    <n v="2"/>
    <n v="7"/>
    <n v="3"/>
    <n v="54"/>
    <n v="2"/>
    <s v="Rahuldav D"/>
    <x v="50"/>
    <s v="õppeaine41"/>
    <d v="2022-09-13T00:00:00"/>
    <n v="6"/>
    <s v="eristav"/>
    <x v="6"/>
    <n v="12"/>
    <n v="6"/>
    <m/>
    <m/>
    <m/>
  </r>
  <r>
    <x v="9"/>
    <s v="Priit"/>
    <s v="Oja"/>
    <n v="31303212992"/>
    <s v="Mees"/>
    <s v="614 magistriõpe (3+2)"/>
    <s v="Ei"/>
    <s v="Ei"/>
    <s v="Jah"/>
    <d v="2022-10-01T00:00:00"/>
    <s v="NULL"/>
    <d v="2021-09-21T00:00:00"/>
    <s v="Käskkirja tühistamine"/>
    <s v="Õppetööle mitteilmumine"/>
    <x v="1"/>
    <s v="Akadeemilisel"/>
    <d v="2024-11-13T00:00:00"/>
    <s v="t"/>
    <s v="Määramata"/>
    <s v="Tervishariduse keskus"/>
    <x v="4"/>
    <n v="194200"/>
    <s v="614 magistriõpe (3+2)"/>
    <s v="NULL"/>
    <n v="1"/>
    <s v="Üliõpilane ei hüvita õppekulusid: vabastatud muudel põhjustel"/>
    <s v="eesti keel"/>
    <s v="0.4"/>
    <s v="Ei"/>
    <s v="NULL"/>
    <s v="NULL"/>
    <n v="50"/>
    <n v="54"/>
    <s v="4.4"/>
    <s v="4.1"/>
    <s v="3.8"/>
    <s v="3.6"/>
    <n v="1"/>
    <n v="2"/>
    <n v="7"/>
    <n v="3"/>
    <n v="54"/>
    <n v="2"/>
    <s v="Väga hea B"/>
    <x v="8"/>
    <s v="õppeaine79"/>
    <d v="2021-01-04T00:00:00"/>
    <n v="8"/>
    <s v="eristav"/>
    <x v="4"/>
    <n v="32"/>
    <n v="8"/>
    <m/>
    <m/>
    <m/>
  </r>
  <r>
    <x v="9"/>
    <s v="Priit"/>
    <s v="Oja"/>
    <n v="31303212992"/>
    <s v="Mees"/>
    <s v="614 magistriõpe (3+2)"/>
    <s v="Ei"/>
    <s v="Ei"/>
    <s v="Jah"/>
    <d v="2022-10-01T00:00:00"/>
    <s v="NULL"/>
    <d v="2021-09-21T00:00:00"/>
    <s v="Käskkirja tühistamine"/>
    <s v="Õppetööle mitteilmumine"/>
    <x v="1"/>
    <s v="Akadeemilisel"/>
    <d v="2024-11-13T00:00:00"/>
    <s v="t"/>
    <s v="Määramata"/>
    <s v="Tervishariduse keskus"/>
    <x v="4"/>
    <n v="194200"/>
    <s v="614 magistriõpe (3+2)"/>
    <s v="NULL"/>
    <n v="1"/>
    <s v="Üliõpilane ei hüvita õppekulusid: vabastatud muudel põhjustel"/>
    <s v="eesti keel"/>
    <s v="0.4"/>
    <s v="Ei"/>
    <s v="NULL"/>
    <s v="NULL"/>
    <n v="50"/>
    <n v="54"/>
    <s v="4.4"/>
    <s v="4.1"/>
    <s v="3.8"/>
    <s v="3.6"/>
    <n v="1"/>
    <n v="2"/>
    <n v="7"/>
    <n v="3"/>
    <n v="54"/>
    <n v="2"/>
    <s v="Mitteilmunud MI"/>
    <x v="33"/>
    <s v="õppeaine56"/>
    <d v="2023-06-10T00:00:00"/>
    <n v="6"/>
    <s v="eristav"/>
    <x v="0"/>
    <n v="0"/>
    <n v="6"/>
    <m/>
    <m/>
    <m/>
  </r>
  <r>
    <x v="9"/>
    <s v="Priit"/>
    <s v="Oja"/>
    <n v="31303212992"/>
    <s v="Mees"/>
    <s v="614 magistriõpe (3+2)"/>
    <s v="Ei"/>
    <s v="Ei"/>
    <s v="Jah"/>
    <d v="2022-10-01T00:00:00"/>
    <s v="NULL"/>
    <d v="2021-09-21T00:00:00"/>
    <s v="Käskkirja tühistamine"/>
    <s v="Õppetööle mitteilmumine"/>
    <x v="1"/>
    <s v="Akadeemilisel"/>
    <d v="2024-11-13T00:00:00"/>
    <s v="t"/>
    <s v="Määramata"/>
    <s v="Tervishariduse keskus"/>
    <x v="4"/>
    <n v="194200"/>
    <s v="614 magistriõpe (3+2)"/>
    <s v="NULL"/>
    <n v="1"/>
    <s v="Üliõpilane ei hüvita õppekulusid: vabastatud muudel põhjustel"/>
    <s v="eesti keel"/>
    <s v="0.4"/>
    <s v="Ei"/>
    <s v="NULL"/>
    <s v="NULL"/>
    <n v="50"/>
    <n v="54"/>
    <s v="4.4"/>
    <s v="4.1"/>
    <s v="3.8"/>
    <s v="3.6"/>
    <n v="1"/>
    <n v="2"/>
    <n v="7"/>
    <n v="3"/>
    <n v="54"/>
    <n v="2"/>
    <s v="Kasin E"/>
    <x v="43"/>
    <s v="õppeaine66"/>
    <d v="2024-11-03T00:00:00"/>
    <n v="9"/>
    <s v="eristav"/>
    <x v="5"/>
    <n v="9"/>
    <n v="9"/>
    <m/>
    <m/>
    <m/>
  </r>
  <r>
    <x v="9"/>
    <s v="Priit"/>
    <s v="Oja"/>
    <n v="31303212992"/>
    <s v="Mees"/>
    <s v="614 magistriõpe (3+2)"/>
    <s v="Ei"/>
    <s v="Ei"/>
    <s v="Jah"/>
    <d v="2022-10-01T00:00:00"/>
    <s v="NULL"/>
    <d v="2021-09-21T00:00:00"/>
    <s v="Käskkirja tühistamine"/>
    <s v="Õppetööle mitteilmumine"/>
    <x v="1"/>
    <s v="Akadeemilisel"/>
    <d v="2024-11-13T00:00:00"/>
    <s v="t"/>
    <s v="Määramata"/>
    <s v="Tervishariduse keskus"/>
    <x v="4"/>
    <n v="194200"/>
    <s v="614 magistriõpe (3+2)"/>
    <s v="NULL"/>
    <n v="1"/>
    <s v="Üliõpilane ei hüvita õppekulusid: vabastatud muudel põhjustel"/>
    <s v="eesti keel"/>
    <s v="0.4"/>
    <s v="Ei"/>
    <s v="NULL"/>
    <s v="NULL"/>
    <n v="50"/>
    <n v="54"/>
    <s v="4.4"/>
    <s v="4.1"/>
    <s v="3.8"/>
    <s v="3.6"/>
    <n v="1"/>
    <n v="2"/>
    <n v="7"/>
    <n v="3"/>
    <n v="54"/>
    <n v="2"/>
    <s v="Puudulik F"/>
    <x v="57"/>
    <s v="õppeaine26"/>
    <d v="2021-06-21T00:00:00"/>
    <n v="5"/>
    <s v="eristav"/>
    <x v="0"/>
    <n v="0"/>
    <n v="5"/>
    <m/>
    <m/>
    <m/>
  </r>
  <r>
    <x v="9"/>
    <s v="Priit"/>
    <s v="Oja"/>
    <n v="31303212992"/>
    <s v="Mees"/>
    <s v="614 magistriõpe (3+2)"/>
    <s v="Ei"/>
    <s v="Ei"/>
    <s v="Jah"/>
    <d v="2022-10-01T00:00:00"/>
    <s v="NULL"/>
    <d v="2021-09-21T00:00:00"/>
    <s v="Käskkirja tühistamine"/>
    <s v="Õppetööle mitteilmumine"/>
    <x v="1"/>
    <s v="Akadeemilisel"/>
    <d v="2024-11-13T00:00:00"/>
    <s v="t"/>
    <s v="Määramata"/>
    <s v="Tervishariduse keskus"/>
    <x v="4"/>
    <n v="194200"/>
    <s v="614 magistriõpe (3+2)"/>
    <s v="NULL"/>
    <n v="1"/>
    <s v="Üliõpilane ei hüvita õppekulusid: vabastatud muudel põhjustel"/>
    <s v="eesti keel"/>
    <s v="0.4"/>
    <s v="Ei"/>
    <s v="NULL"/>
    <s v="NULL"/>
    <n v="50"/>
    <n v="54"/>
    <s v="4.4"/>
    <s v="4.1"/>
    <s v="3.8"/>
    <s v="3.6"/>
    <n v="1"/>
    <n v="2"/>
    <n v="7"/>
    <n v="3"/>
    <n v="54"/>
    <n v="2"/>
    <s v="Suurepärane A"/>
    <x v="1"/>
    <s v="õppeaine2"/>
    <d v="2024-01-09T00:00:00"/>
    <n v="6"/>
    <s v="eristav"/>
    <x v="1"/>
    <n v="30"/>
    <n v="6"/>
    <m/>
    <m/>
    <m/>
  </r>
  <r>
    <x v="9"/>
    <s v="Priit"/>
    <s v="Oja"/>
    <n v="31303212992"/>
    <s v="Mees"/>
    <s v="614 magistriõpe (3+2)"/>
    <s v="Ei"/>
    <s v="Ei"/>
    <s v="Jah"/>
    <d v="2022-10-01T00:00:00"/>
    <s v="NULL"/>
    <d v="2021-09-21T00:00:00"/>
    <s v="Käskkirja tühistamine"/>
    <s v="Õppetööle mitteilmumine"/>
    <x v="1"/>
    <s v="Akadeemilisel"/>
    <d v="2024-11-13T00:00:00"/>
    <s v="t"/>
    <s v="Määramata"/>
    <s v="Tervishariduse keskus"/>
    <x v="4"/>
    <n v="194200"/>
    <s v="614 magistriõpe (3+2)"/>
    <s v="NULL"/>
    <n v="1"/>
    <s v="Üliõpilane ei hüvita õppekulusid: vabastatud muudel põhjustel"/>
    <s v="eesti keel"/>
    <s v="0.4"/>
    <s v="Ei"/>
    <s v="NULL"/>
    <s v="NULL"/>
    <n v="50"/>
    <n v="54"/>
    <s v="4.4"/>
    <s v="4.1"/>
    <s v="3.8"/>
    <s v="3.6"/>
    <n v="1"/>
    <n v="2"/>
    <n v="7"/>
    <n v="3"/>
    <n v="54"/>
    <n v="2"/>
    <s v="Arvestatud A"/>
    <x v="3"/>
    <s v="õppeaine29"/>
    <d v="2023-10-28T00:00:00"/>
    <n v="3"/>
    <s v="mitteristav"/>
    <x v="2"/>
    <s v=" "/>
    <n v="0"/>
    <m/>
    <m/>
    <m/>
  </r>
  <r>
    <x v="9"/>
    <s v="Priit"/>
    <s v="Oja"/>
    <n v="31303212992"/>
    <s v="Mees"/>
    <s v="614 magistriõpe (3+2)"/>
    <s v="Ei"/>
    <s v="Ei"/>
    <s v="Jah"/>
    <d v="2022-10-01T00:00:00"/>
    <s v="NULL"/>
    <d v="2021-09-21T00:00:00"/>
    <s v="Käskkirja tühistamine"/>
    <s v="Õppetööle mitteilmumine"/>
    <x v="1"/>
    <s v="Akadeemilisel"/>
    <d v="2024-11-13T00:00:00"/>
    <s v="t"/>
    <s v="Määramata"/>
    <s v="Tervishariduse keskus"/>
    <x v="4"/>
    <n v="194200"/>
    <s v="614 magistriõpe (3+2)"/>
    <s v="NULL"/>
    <n v="1"/>
    <s v="Üliõpilane ei hüvita õppekulusid: vabastatud muudel põhjustel"/>
    <s v="eesti keel"/>
    <s v="0.4"/>
    <s v="Ei"/>
    <s v="NULL"/>
    <s v="NULL"/>
    <n v="50"/>
    <n v="54"/>
    <s v="4.4"/>
    <s v="4.1"/>
    <s v="3.8"/>
    <s v="3.6"/>
    <n v="1"/>
    <n v="2"/>
    <n v="7"/>
    <n v="3"/>
    <n v="54"/>
    <n v="2"/>
    <s v="Arvestatud A"/>
    <x v="24"/>
    <s v="õppeaine75"/>
    <d v="2023-01-21T00:00:00"/>
    <n v="2"/>
    <s v="mitteristav"/>
    <x v="2"/>
    <s v=" "/>
    <n v="0"/>
    <m/>
    <m/>
    <m/>
  </r>
  <r>
    <x v="9"/>
    <s v="Priit"/>
    <s v="Oja"/>
    <n v="31303212992"/>
    <s v="Mees"/>
    <s v="614 magistriõpe (3+2)"/>
    <s v="Ei"/>
    <s v="Ei"/>
    <s v="Jah"/>
    <d v="2022-10-01T00:00:00"/>
    <s v="NULL"/>
    <d v="2021-09-21T00:00:00"/>
    <s v="Käskkirja tühistamine"/>
    <s v="Õppetööle mitteilmumine"/>
    <x v="1"/>
    <s v="Akadeemilisel"/>
    <d v="2024-11-13T00:00:00"/>
    <s v="t"/>
    <s v="Määramata"/>
    <s v="Tervishariduse keskus"/>
    <x v="4"/>
    <n v="194200"/>
    <s v="614 magistriõpe (3+2)"/>
    <s v="NULL"/>
    <n v="1"/>
    <s v="Üliõpilane ei hüvita õppekulusid: vabastatud muudel põhjustel"/>
    <s v="eesti keel"/>
    <s v="0.4"/>
    <s v="Ei"/>
    <s v="NULL"/>
    <s v="NULL"/>
    <n v="50"/>
    <n v="54"/>
    <s v="4.4"/>
    <s v="4.1"/>
    <s v="3.8"/>
    <s v="3.6"/>
    <n v="1"/>
    <n v="2"/>
    <n v="7"/>
    <n v="3"/>
    <n v="54"/>
    <n v="2"/>
    <s v="Kasin E"/>
    <x v="6"/>
    <s v="õppeaine84"/>
    <d v="2020-10-26T00:00:00"/>
    <n v="6"/>
    <s v="eristav"/>
    <x v="5"/>
    <n v="6"/>
    <n v="6"/>
    <m/>
    <m/>
    <m/>
  </r>
  <r>
    <x v="9"/>
    <s v="Priit"/>
    <s v="Oja"/>
    <n v="31303212992"/>
    <s v="Mees"/>
    <s v="614 magistriõpe (3+2)"/>
    <s v="Ei"/>
    <s v="Ei"/>
    <s v="Jah"/>
    <d v="2022-10-01T00:00:00"/>
    <s v="NULL"/>
    <d v="2021-09-21T00:00:00"/>
    <s v="Käskkirja tühistamine"/>
    <s v="Õppetööle mitteilmumine"/>
    <x v="1"/>
    <s v="Akadeemilisel"/>
    <d v="2024-11-13T00:00:00"/>
    <s v="t"/>
    <s v="Määramata"/>
    <s v="Tervishariduse keskus"/>
    <x v="4"/>
    <n v="194200"/>
    <s v="614 magistriõpe (3+2)"/>
    <s v="NULL"/>
    <n v="2"/>
    <s v="Üliõpilane ei hüvita õppekulusid: vabastatud muudel põhjustel"/>
    <s v="eesti keel"/>
    <s v="0.2"/>
    <s v="Ei"/>
    <s v="NULL"/>
    <s v="NULL"/>
    <n v="50"/>
    <n v="47"/>
    <s v="4.4"/>
    <s v="4.3"/>
    <s v="3.8"/>
    <s v="3.5"/>
    <n v="1"/>
    <n v="2"/>
    <n v="7"/>
    <n v="1"/>
    <n v="46"/>
    <n v="2"/>
    <s v="Arvestatud A"/>
    <x v="40"/>
    <s v="õppeaine74"/>
    <d v="2025-08-15T00:00:00"/>
    <n v="2"/>
    <s v="mitteristav"/>
    <x v="2"/>
    <s v=" "/>
    <n v="0"/>
    <m/>
    <m/>
    <m/>
  </r>
  <r>
    <x v="9"/>
    <s v="Priit"/>
    <s v="Oja"/>
    <n v="31303212992"/>
    <s v="Mees"/>
    <s v="614 magistriõpe (3+2)"/>
    <s v="Ei"/>
    <s v="Ei"/>
    <s v="Jah"/>
    <d v="2022-10-01T00:00:00"/>
    <s v="NULL"/>
    <d v="2021-09-21T00:00:00"/>
    <s v="Käskkirja tühistamine"/>
    <s v="Õppetööle mitteilmumine"/>
    <x v="1"/>
    <s v="Akadeemilisel"/>
    <d v="2024-11-13T00:00:00"/>
    <s v="t"/>
    <s v="Määramata"/>
    <s v="Tervishariduse keskus"/>
    <x v="4"/>
    <n v="194200"/>
    <s v="614 magistriõpe (3+2)"/>
    <s v="NULL"/>
    <n v="2"/>
    <s v="Üliõpilane ei hüvita õppekulusid: vabastatud muudel põhjustel"/>
    <s v="eesti keel"/>
    <s v="0.2"/>
    <s v="Ei"/>
    <s v="NULL"/>
    <s v="NULL"/>
    <n v="50"/>
    <n v="47"/>
    <s v="4.4"/>
    <s v="4.3"/>
    <s v="3.8"/>
    <s v="3.5"/>
    <n v="1"/>
    <n v="2"/>
    <n v="7"/>
    <n v="1"/>
    <n v="46"/>
    <n v="2"/>
    <s v="Arvestatud A"/>
    <x v="23"/>
    <s v="õppeaine34"/>
    <d v="2024-03-13T00:00:00"/>
    <n v="3"/>
    <s v="mitteristav"/>
    <x v="2"/>
    <s v=" "/>
    <n v="0"/>
    <m/>
    <m/>
    <m/>
  </r>
  <r>
    <x v="9"/>
    <s v="Priit"/>
    <s v="Oja"/>
    <n v="31303212992"/>
    <s v="Mees"/>
    <s v="614 magistriõpe (3+2)"/>
    <s v="Ei"/>
    <s v="Ei"/>
    <s v="Jah"/>
    <d v="2022-10-01T00:00:00"/>
    <s v="NULL"/>
    <d v="2021-09-21T00:00:00"/>
    <s v="Käskkirja tühistamine"/>
    <s v="Õppetööle mitteilmumine"/>
    <x v="1"/>
    <s v="Akadeemilisel"/>
    <d v="2024-11-13T00:00:00"/>
    <s v="t"/>
    <s v="Määramata"/>
    <s v="Tervishariduse keskus"/>
    <x v="4"/>
    <n v="194200"/>
    <s v="614 magistriõpe (3+2)"/>
    <s v="NULL"/>
    <n v="2"/>
    <s v="Üliõpilane ei hüvita õppekulusid: vabastatud muudel põhjustel"/>
    <s v="eesti keel"/>
    <s v="0.2"/>
    <s v="Ei"/>
    <s v="NULL"/>
    <s v="NULL"/>
    <n v="50"/>
    <n v="47"/>
    <s v="4.4"/>
    <s v="4.3"/>
    <s v="3.8"/>
    <s v="3.5"/>
    <n v="1"/>
    <n v="2"/>
    <n v="7"/>
    <n v="1"/>
    <n v="46"/>
    <n v="2"/>
    <s v="Kasin E"/>
    <x v="25"/>
    <s v="õppeaine98"/>
    <d v="2020-12-31T00:00:00"/>
    <n v="6"/>
    <s v="eristav"/>
    <x v="5"/>
    <n v="6"/>
    <n v="6"/>
    <m/>
    <m/>
    <m/>
  </r>
  <r>
    <x v="9"/>
    <s v="Priit"/>
    <s v="Oja"/>
    <n v="31303212992"/>
    <s v="Mees"/>
    <s v="614 magistriõpe (3+2)"/>
    <s v="Ei"/>
    <s v="Ei"/>
    <s v="Jah"/>
    <d v="2022-10-01T00:00:00"/>
    <s v="NULL"/>
    <d v="2021-09-21T00:00:00"/>
    <s v="Käskkirja tühistamine"/>
    <s v="Õppetööle mitteilmumine"/>
    <x v="1"/>
    <s v="Akadeemilisel"/>
    <d v="2024-11-13T00:00:00"/>
    <s v="t"/>
    <s v="Määramata"/>
    <s v="Tervishariduse keskus"/>
    <x v="4"/>
    <n v="194200"/>
    <s v="614 magistriõpe (3+2)"/>
    <s v="NULL"/>
    <n v="2"/>
    <s v="Üliõpilane ei hüvita õppekulusid: vabastatud muudel põhjustel"/>
    <s v="eesti keel"/>
    <s v="0.2"/>
    <s v="Ei"/>
    <s v="NULL"/>
    <s v="NULL"/>
    <n v="50"/>
    <n v="47"/>
    <s v="4.4"/>
    <s v="4.3"/>
    <s v="3.8"/>
    <s v="3.5"/>
    <n v="1"/>
    <n v="2"/>
    <n v="7"/>
    <n v="1"/>
    <n v="46"/>
    <n v="2"/>
    <s v="Rahuldav D"/>
    <x v="21"/>
    <s v="õppeaine42"/>
    <d v="2025-02-11T00:00:00"/>
    <n v="6"/>
    <s v="eristav"/>
    <x v="6"/>
    <n v="12"/>
    <n v="6"/>
    <m/>
    <m/>
    <m/>
  </r>
  <r>
    <x v="9"/>
    <s v="Priit"/>
    <s v="Oja"/>
    <n v="31303212992"/>
    <s v="Mees"/>
    <s v="614 magistriõpe (3+2)"/>
    <s v="Ei"/>
    <s v="Ei"/>
    <s v="Jah"/>
    <d v="2022-10-01T00:00:00"/>
    <s v="NULL"/>
    <d v="2021-09-21T00:00:00"/>
    <s v="Käskkirja tühistamine"/>
    <s v="Õppetööle mitteilmumine"/>
    <x v="1"/>
    <s v="Akadeemilisel"/>
    <d v="2024-11-13T00:00:00"/>
    <s v="t"/>
    <s v="Määramata"/>
    <s v="Tervishariduse keskus"/>
    <x v="4"/>
    <n v="194200"/>
    <s v="614 magistriõpe (3+2)"/>
    <s v="NULL"/>
    <n v="2"/>
    <s v="Üliõpilane ei hüvita õppekulusid: vabastatud muudel põhjustel"/>
    <s v="eesti keel"/>
    <s v="0.2"/>
    <s v="Ei"/>
    <s v="NULL"/>
    <s v="NULL"/>
    <n v="50"/>
    <n v="47"/>
    <s v="4.4"/>
    <s v="4.3"/>
    <s v="3.8"/>
    <s v="3.5"/>
    <n v="1"/>
    <n v="2"/>
    <n v="7"/>
    <n v="1"/>
    <n v="46"/>
    <n v="2"/>
    <s v="Arvestatud A"/>
    <x v="90"/>
    <s v="õppeaine89"/>
    <d v="2024-02-10T00:00:00"/>
    <n v="2"/>
    <s v="mitteristav"/>
    <x v="2"/>
    <s v=" "/>
    <n v="0"/>
    <m/>
    <m/>
    <m/>
  </r>
  <r>
    <x v="9"/>
    <s v="Priit"/>
    <s v="Oja"/>
    <n v="31303212992"/>
    <s v="Mees"/>
    <s v="614 magistriõpe (3+2)"/>
    <s v="Ei"/>
    <s v="Ei"/>
    <s v="Jah"/>
    <d v="2022-10-01T00:00:00"/>
    <s v="NULL"/>
    <d v="2021-09-21T00:00:00"/>
    <s v="Käskkirja tühistamine"/>
    <s v="Õppetööle mitteilmumine"/>
    <x v="1"/>
    <s v="Akadeemilisel"/>
    <d v="2024-11-13T00:00:00"/>
    <s v="t"/>
    <s v="Määramata"/>
    <s v="Tervishariduse keskus"/>
    <x v="4"/>
    <n v="194200"/>
    <s v="614 magistriõpe (3+2)"/>
    <s v="NULL"/>
    <n v="2"/>
    <s v="Üliõpilane ei hüvita õppekulusid: vabastatud muudel põhjustel"/>
    <s v="eesti keel"/>
    <s v="0.2"/>
    <s v="Ei"/>
    <s v="NULL"/>
    <s v="NULL"/>
    <n v="50"/>
    <n v="47"/>
    <s v="4.4"/>
    <s v="4.3"/>
    <s v="3.8"/>
    <s v="3.5"/>
    <n v="1"/>
    <n v="2"/>
    <n v="7"/>
    <n v="1"/>
    <n v="46"/>
    <n v="2"/>
    <s v="Mittearvestatud MA"/>
    <x v="91"/>
    <s v="õppeaine77"/>
    <d v="2024-02-05T00:00:00"/>
    <n v="3"/>
    <s v="mitteristav"/>
    <x v="2"/>
    <s v=" "/>
    <n v="0"/>
    <m/>
    <m/>
    <m/>
  </r>
  <r>
    <x v="9"/>
    <s v="Priit"/>
    <s v="Oja"/>
    <n v="31303212992"/>
    <s v="Mees"/>
    <s v="614 magistriõpe (3+2)"/>
    <s v="Ei"/>
    <s v="Ei"/>
    <s v="Jah"/>
    <d v="2022-10-01T00:00:00"/>
    <s v="NULL"/>
    <d v="2021-09-21T00:00:00"/>
    <s v="Käskkirja tühistamine"/>
    <s v="Õppetööle mitteilmumine"/>
    <x v="1"/>
    <s v="Akadeemilisel"/>
    <d v="2024-11-13T00:00:00"/>
    <s v="t"/>
    <s v="Määramata"/>
    <s v="Tervishariduse keskus"/>
    <x v="4"/>
    <n v="194200"/>
    <s v="614 magistriõpe (3+2)"/>
    <s v="NULL"/>
    <n v="2"/>
    <s v="Üliõpilane ei hüvita õppekulusid: vabastatud muudel põhjustel"/>
    <s v="eesti keel"/>
    <s v="0.2"/>
    <s v="Ei"/>
    <s v="NULL"/>
    <s v="NULL"/>
    <n v="50"/>
    <n v="47"/>
    <s v="4.4"/>
    <s v="4.3"/>
    <s v="3.8"/>
    <s v="3.5"/>
    <n v="1"/>
    <n v="2"/>
    <n v="7"/>
    <n v="1"/>
    <n v="46"/>
    <n v="2"/>
    <s v="Hea C"/>
    <x v="28"/>
    <s v="õppeaine50"/>
    <d v="2022-01-13T00:00:00"/>
    <n v="6"/>
    <s v="eristav"/>
    <x v="3"/>
    <n v="18"/>
    <n v="6"/>
    <m/>
    <m/>
    <m/>
  </r>
  <r>
    <x v="9"/>
    <s v="Priit"/>
    <s v="Oja"/>
    <n v="31303212992"/>
    <s v="Mees"/>
    <s v="614 magistriõpe (3+2)"/>
    <s v="Ei"/>
    <s v="Ei"/>
    <s v="Jah"/>
    <d v="2022-10-01T00:00:00"/>
    <s v="NULL"/>
    <d v="2021-09-21T00:00:00"/>
    <s v="Käskkirja tühistamine"/>
    <s v="Õppetööle mitteilmumine"/>
    <x v="1"/>
    <s v="Akadeemilisel"/>
    <d v="2024-11-13T00:00:00"/>
    <s v="t"/>
    <s v="Määramata"/>
    <s v="Tervishariduse keskus"/>
    <x v="4"/>
    <n v="194200"/>
    <s v="614 magistriõpe (3+2)"/>
    <s v="NULL"/>
    <n v="2"/>
    <s v="Üliõpilane ei hüvita õppekulusid: vabastatud muudel põhjustel"/>
    <s v="eesti keel"/>
    <s v="0.2"/>
    <s v="Ei"/>
    <s v="NULL"/>
    <s v="NULL"/>
    <n v="50"/>
    <n v="47"/>
    <s v="4.4"/>
    <s v="4.3"/>
    <s v="3.8"/>
    <s v="3.5"/>
    <n v="1"/>
    <n v="2"/>
    <n v="7"/>
    <n v="1"/>
    <n v="46"/>
    <n v="2"/>
    <s v="Suurepärane A"/>
    <x v="87"/>
    <s v="õppeaine27"/>
    <d v="2023-08-16T00:00:00"/>
    <n v="6"/>
    <s v="eristav"/>
    <x v="1"/>
    <n v="30"/>
    <n v="6"/>
    <m/>
    <m/>
    <m/>
  </r>
  <r>
    <x v="9"/>
    <s v="Priit"/>
    <s v="Oja"/>
    <n v="31303212992"/>
    <s v="Mees"/>
    <s v="614 magistriõpe (3+2)"/>
    <s v="Ei"/>
    <s v="Ei"/>
    <s v="Jah"/>
    <d v="2022-10-01T00:00:00"/>
    <s v="NULL"/>
    <d v="2021-09-21T00:00:00"/>
    <s v="Käskkirja tühistamine"/>
    <s v="Õppetööle mitteilmumine"/>
    <x v="1"/>
    <s v="Akadeemilisel"/>
    <d v="2024-11-13T00:00:00"/>
    <s v="t"/>
    <s v="Määramata"/>
    <s v="Tervishariduse keskus"/>
    <x v="4"/>
    <n v="194200"/>
    <s v="614 magistriõpe (3+2)"/>
    <s v="NULL"/>
    <n v="2"/>
    <s v="Üliõpilane ei hüvita õppekulusid: vabastatud muudel põhjustel"/>
    <s v="eesti keel"/>
    <s v="0.2"/>
    <s v="Ei"/>
    <s v="NULL"/>
    <s v="NULL"/>
    <n v="50"/>
    <n v="47"/>
    <s v="4.4"/>
    <s v="4.3"/>
    <s v="3.8"/>
    <s v="3.5"/>
    <n v="1"/>
    <n v="2"/>
    <n v="7"/>
    <n v="1"/>
    <n v="46"/>
    <n v="2"/>
    <s v="Puudulik F"/>
    <x v="20"/>
    <s v="õppeaine12"/>
    <d v="2021-09-08T00:00:00"/>
    <n v="5"/>
    <s v="eristav"/>
    <x v="0"/>
    <n v="0"/>
    <n v="5"/>
    <m/>
    <m/>
    <m/>
  </r>
  <r>
    <x v="9"/>
    <s v="Priit"/>
    <s v="Oja"/>
    <n v="31303212992"/>
    <s v="Mees"/>
    <s v="614 magistriõpe (3+2)"/>
    <s v="Ei"/>
    <s v="Ei"/>
    <s v="Jah"/>
    <d v="2022-10-01T00:00:00"/>
    <s v="NULL"/>
    <d v="2021-09-21T00:00:00"/>
    <s v="Käskkirja tühistamine"/>
    <s v="Õppetööle mitteilmumine"/>
    <x v="1"/>
    <s v="Akadeemilisel"/>
    <d v="2024-11-13T00:00:00"/>
    <s v="t"/>
    <s v="Määramata"/>
    <s v="Tervishariduse keskus"/>
    <x v="4"/>
    <n v="194200"/>
    <s v="614 magistriõpe (3+2)"/>
    <s v="NULL"/>
    <n v="2"/>
    <s v="Üliõpilane ei hüvita õppekulusid: vabastatud muudel põhjustel"/>
    <s v="eesti keel"/>
    <s v="0.2"/>
    <s v="Ei"/>
    <s v="NULL"/>
    <s v="NULL"/>
    <n v="50"/>
    <n v="47"/>
    <s v="4.4"/>
    <s v="4.3"/>
    <s v="3.8"/>
    <s v="3.5"/>
    <n v="1"/>
    <n v="2"/>
    <n v="7"/>
    <n v="1"/>
    <n v="46"/>
    <n v="2"/>
    <s v="Hea C"/>
    <x v="92"/>
    <s v="õppeaine69"/>
    <d v="2024-07-14T00:00:00"/>
    <n v="6"/>
    <s v="eristav"/>
    <x v="3"/>
    <n v="18"/>
    <n v="6"/>
    <m/>
    <m/>
    <m/>
  </r>
  <r>
    <x v="9"/>
    <s v="Priit"/>
    <s v="Oja"/>
    <n v="31303212992"/>
    <s v="Mees"/>
    <s v="614 magistriõpe (3+2)"/>
    <s v="Ei"/>
    <s v="Ei"/>
    <s v="Jah"/>
    <d v="2022-10-01T00:00:00"/>
    <s v="NULL"/>
    <d v="2021-09-21T00:00:00"/>
    <s v="Käskkirja tühistamine"/>
    <s v="Õppetööle mitteilmumine"/>
    <x v="1"/>
    <s v="Akadeemilisel"/>
    <d v="2024-11-13T00:00:00"/>
    <s v="t"/>
    <s v="Määramata"/>
    <s v="Tervishariduse keskus"/>
    <x v="4"/>
    <n v="194200"/>
    <s v="614 magistriõpe (3+2)"/>
    <s v="NULL"/>
    <n v="2"/>
    <s v="Üliõpilane ei hüvita õppekulusid: vabastatud muudel põhjustel"/>
    <s v="eesti keel"/>
    <s v="0.2"/>
    <s v="Ei"/>
    <s v="NULL"/>
    <s v="NULL"/>
    <n v="50"/>
    <n v="47"/>
    <s v="4.4"/>
    <s v="4.3"/>
    <s v="3.8"/>
    <s v="3.5"/>
    <n v="1"/>
    <n v="2"/>
    <n v="7"/>
    <n v="1"/>
    <n v="46"/>
    <n v="2"/>
    <s v="Väga hea B"/>
    <x v="73"/>
    <s v="õppeaine92"/>
    <d v="2023-03-03T00:00:00"/>
    <n v="6"/>
    <s v="eristav"/>
    <x v="4"/>
    <n v="24"/>
    <n v="6"/>
    <m/>
    <m/>
    <m/>
  </r>
  <r>
    <x v="9"/>
    <s v="Priit"/>
    <s v="Oja"/>
    <n v="31303212992"/>
    <s v="Mees"/>
    <s v="614 magistriõpe (3+2)"/>
    <s v="Ei"/>
    <s v="Ei"/>
    <s v="Jah"/>
    <d v="2022-10-01T00:00:00"/>
    <s v="NULL"/>
    <d v="2021-09-21T00:00:00"/>
    <s v="Käskkirja tühistamine"/>
    <s v="Õppetööle mitteilmumine"/>
    <x v="1"/>
    <s v="Akadeemilisel"/>
    <d v="2024-11-13T00:00:00"/>
    <s v="t"/>
    <s v="Määramata"/>
    <s v="Tervishariduse keskus"/>
    <x v="4"/>
    <n v="194200"/>
    <s v="614 magistriõpe (3+2)"/>
    <s v="NULL"/>
    <n v="2"/>
    <s v="Üliõpilane ei hüvita õppekulusid: vabastatud muudel põhjustel"/>
    <s v="eesti keel"/>
    <s v="0.2"/>
    <s v="Ei"/>
    <s v="NULL"/>
    <s v="NULL"/>
    <n v="50"/>
    <n v="47"/>
    <s v="4.4"/>
    <s v="4.3"/>
    <s v="3.8"/>
    <s v="3.5"/>
    <n v="1"/>
    <n v="2"/>
    <n v="7"/>
    <n v="1"/>
    <n v="46"/>
    <n v="2"/>
    <s v="Puudulik F"/>
    <x v="29"/>
    <s v="õppeaine81"/>
    <d v="2025-02-06T00:00:00"/>
    <n v="5"/>
    <s v="eristav"/>
    <x v="0"/>
    <n v="0"/>
    <n v="5"/>
    <m/>
    <m/>
    <m/>
  </r>
  <r>
    <x v="9"/>
    <s v="Priit"/>
    <s v="Oja"/>
    <n v="31303212992"/>
    <s v="Mees"/>
    <s v="614 magistriõpe (3+2)"/>
    <s v="Ei"/>
    <s v="Ei"/>
    <s v="Jah"/>
    <d v="2022-10-01T00:00:00"/>
    <s v="NULL"/>
    <d v="2021-09-21T00:00:00"/>
    <s v="Käskkirja tühistamine"/>
    <s v="Õppetööle mitteilmumine"/>
    <x v="1"/>
    <s v="Akadeemilisel"/>
    <d v="2024-11-13T00:00:00"/>
    <s v="t"/>
    <s v="Määramata"/>
    <s v="Tervishariduse keskus"/>
    <x v="4"/>
    <n v="194200"/>
    <s v="614 magistriõpe (3+2)"/>
    <s v="NULL"/>
    <n v="2"/>
    <s v="Üliõpilane ei hüvita õppekulusid: vabastatud muudel põhjustel"/>
    <s v="eesti keel"/>
    <s v="0.2"/>
    <s v="Ei"/>
    <s v="NULL"/>
    <s v="NULL"/>
    <n v="50"/>
    <n v="47"/>
    <s v="4.4"/>
    <s v="4.3"/>
    <s v="3.8"/>
    <s v="3.5"/>
    <n v="1"/>
    <n v="2"/>
    <n v="7"/>
    <n v="1"/>
    <n v="46"/>
    <n v="2"/>
    <s v="Suurepärane A"/>
    <x v="67"/>
    <s v="õppeaine30"/>
    <d v="2022-06-29T00:00:00"/>
    <n v="6"/>
    <s v="eristav"/>
    <x v="1"/>
    <n v="30"/>
    <n v="6"/>
    <m/>
    <m/>
    <m/>
  </r>
  <r>
    <x v="9"/>
    <s v="Priit"/>
    <s v="Oja"/>
    <n v="31303212992"/>
    <s v="Mees"/>
    <s v="614 magistriõpe (3+2)"/>
    <s v="Ei"/>
    <s v="Ei"/>
    <s v="Jah"/>
    <d v="2022-10-01T00:00:00"/>
    <s v="NULL"/>
    <d v="2021-09-21T00:00:00"/>
    <s v="Käskkirja tühistamine"/>
    <s v="Õppetööle mitteilmumine"/>
    <x v="1"/>
    <s v="Akadeemilisel"/>
    <d v="2024-11-13T00:00:00"/>
    <s v="t"/>
    <s v="Määramata"/>
    <s v="Tervishariduse keskus"/>
    <x v="4"/>
    <n v="194200"/>
    <s v="614 magistriõpe (3+2)"/>
    <s v="NULL"/>
    <n v="2"/>
    <s v="Üliõpilane ei hüvita õppekulusid: vabastatud muudel põhjustel"/>
    <s v="eesti keel"/>
    <s v="0.2"/>
    <s v="Ei"/>
    <s v="NULL"/>
    <s v="NULL"/>
    <n v="50"/>
    <n v="47"/>
    <s v="4.4"/>
    <s v="4.3"/>
    <s v="3.8"/>
    <s v="3.5"/>
    <n v="1"/>
    <n v="2"/>
    <n v="7"/>
    <n v="1"/>
    <n v="46"/>
    <n v="2"/>
    <s v="Hea C"/>
    <x v="9"/>
    <s v="õppeaine67"/>
    <d v="2023-08-20T00:00:00"/>
    <n v="5"/>
    <s v="eristav"/>
    <x v="3"/>
    <n v="15"/>
    <n v="5"/>
    <m/>
    <m/>
    <m/>
  </r>
  <r>
    <x v="9"/>
    <s v="Priit"/>
    <s v="Oja"/>
    <n v="31303212992"/>
    <s v="Mees"/>
    <s v="614 magistriõpe (3+2)"/>
    <s v="Ei"/>
    <s v="Ei"/>
    <s v="Jah"/>
    <d v="2022-10-01T00:00:00"/>
    <s v="NULL"/>
    <d v="2021-09-21T00:00:00"/>
    <s v="Käskkirja tühistamine"/>
    <s v="Õppetööle mitteilmumine"/>
    <x v="1"/>
    <s v="Akadeemilisel"/>
    <d v="2024-11-13T00:00:00"/>
    <s v="t"/>
    <s v="Määramata"/>
    <s v="Tervishariduse keskus"/>
    <x v="4"/>
    <n v="194200"/>
    <s v="614 magistriõpe (3+2)"/>
    <s v="NULL"/>
    <n v="2"/>
    <s v="Üliõpilane ei hüvita õppekulusid: vabastatud muudel põhjustel"/>
    <s v="eesti keel"/>
    <s v="0.2"/>
    <s v="Ei"/>
    <s v="NULL"/>
    <s v="NULL"/>
    <n v="50"/>
    <n v="47"/>
    <s v="4.4"/>
    <s v="4.3"/>
    <s v="3.8"/>
    <s v="3.5"/>
    <n v="1"/>
    <n v="2"/>
    <n v="7"/>
    <n v="1"/>
    <n v="46"/>
    <n v="2"/>
    <s v="Väga hea B"/>
    <x v="15"/>
    <s v="õppeaine51"/>
    <d v="2022-03-12T00:00:00"/>
    <n v="8"/>
    <s v="eristav"/>
    <x v="4"/>
    <n v="32"/>
    <n v="8"/>
    <m/>
    <m/>
    <m/>
  </r>
  <r>
    <x v="9"/>
    <s v="Priit"/>
    <s v="Oja"/>
    <n v="31303212992"/>
    <s v="Mees"/>
    <s v="614 magistriõpe (3+2)"/>
    <s v="Ei"/>
    <s v="Ei"/>
    <s v="Jah"/>
    <d v="2022-10-01T00:00:00"/>
    <s v="NULL"/>
    <d v="2021-09-21T00:00:00"/>
    <s v="Käskkirja tühistamine"/>
    <s v="Õppetööle mitteilmumine"/>
    <x v="1"/>
    <s v="Akadeemilisel"/>
    <d v="2024-11-13T00:00:00"/>
    <s v="t"/>
    <s v="Määramata"/>
    <s v="Tervishariduse keskus"/>
    <x v="4"/>
    <n v="194200"/>
    <s v="614 magistriõpe (3+2)"/>
    <s v="NULL"/>
    <n v="2"/>
    <s v="Üliõpilane ei hüvita õppekulusid: vabastatud muudel põhjustel"/>
    <s v="eesti keel"/>
    <s v="0.2"/>
    <s v="Ei"/>
    <s v="NULL"/>
    <s v="NULL"/>
    <n v="50"/>
    <n v="47"/>
    <s v="4.4"/>
    <s v="4.3"/>
    <s v="3.8"/>
    <s v="3.5"/>
    <n v="1"/>
    <n v="2"/>
    <n v="7"/>
    <n v="1"/>
    <n v="46"/>
    <n v="2"/>
    <s v="Arvestatud A"/>
    <x v="2"/>
    <s v="õppeaine85"/>
    <d v="2021-10-22T00:00:00"/>
    <n v="3"/>
    <s v="mitteristav"/>
    <x v="2"/>
    <s v=" "/>
    <n v="0"/>
    <m/>
    <m/>
    <m/>
  </r>
  <r>
    <x v="9"/>
    <s v="Priit"/>
    <s v="Oja"/>
    <n v="31303212992"/>
    <s v="Mees"/>
    <s v="614 magistriõpe (3+2)"/>
    <s v="Ei"/>
    <s v="Ei"/>
    <s v="Jah"/>
    <d v="2022-10-01T00:00:00"/>
    <s v="NULL"/>
    <d v="2021-09-21T00:00:00"/>
    <s v="Käskkirja tühistamine"/>
    <s v="Õppetööle mitteilmumine"/>
    <x v="1"/>
    <s v="Akadeemilisel"/>
    <d v="2024-11-13T00:00:00"/>
    <s v="t"/>
    <s v="Määramata"/>
    <s v="Tervishariduse keskus"/>
    <x v="4"/>
    <n v="194200"/>
    <s v="614 magistriõpe (3+2)"/>
    <s v="NULL"/>
    <n v="2"/>
    <s v="Üliõpilane ei hüvita õppekulusid: vabastatud muudel põhjustel"/>
    <s v="eesti keel"/>
    <s v="0.2"/>
    <s v="Ei"/>
    <s v="NULL"/>
    <s v="NULL"/>
    <n v="50"/>
    <n v="47"/>
    <s v="4.4"/>
    <s v="4.3"/>
    <s v="3.8"/>
    <s v="3.5"/>
    <n v="1"/>
    <n v="2"/>
    <n v="7"/>
    <n v="1"/>
    <n v="46"/>
    <n v="2"/>
    <s v="Arvestatud A"/>
    <x v="72"/>
    <s v="õppeaine17"/>
    <d v="2021-01-16T00:00:00"/>
    <n v="3"/>
    <s v="mitteristav"/>
    <x v="2"/>
    <s v=" "/>
    <n v="0"/>
    <m/>
    <m/>
    <m/>
  </r>
  <r>
    <x v="9"/>
    <s v="Priit"/>
    <s v="Oja"/>
    <n v="31303212992"/>
    <s v="Mees"/>
    <s v="614 magistriõpe (3+2)"/>
    <s v="Ei"/>
    <s v="Ei"/>
    <s v="Jah"/>
    <d v="2022-10-01T00:00:00"/>
    <s v="NULL"/>
    <d v="2021-09-21T00:00:00"/>
    <s v="Käskkirja tühistamine"/>
    <s v="Õppetööle mitteilmumine"/>
    <x v="1"/>
    <s v="Akadeemilisel"/>
    <d v="2024-11-13T00:00:00"/>
    <s v="t"/>
    <s v="Määramata"/>
    <s v="Tervishariduse keskus"/>
    <x v="4"/>
    <n v="194200"/>
    <s v="614 magistriõpe (3+2)"/>
    <s v="NULL"/>
    <n v="2"/>
    <s v="Üliõpilane ei hüvita õppekulusid: vabastatud muudel põhjustel"/>
    <s v="eesti keel"/>
    <s v="0.2"/>
    <s v="Ei"/>
    <s v="NULL"/>
    <s v="NULL"/>
    <n v="50"/>
    <n v="47"/>
    <s v="4.4"/>
    <s v="4.3"/>
    <s v="3.8"/>
    <s v="3.5"/>
    <n v="1"/>
    <n v="2"/>
    <n v="7"/>
    <n v="1"/>
    <n v="46"/>
    <n v="2"/>
    <s v="Rahuldav D"/>
    <x v="69"/>
    <s v="õppeaine14"/>
    <d v="2021-11-03T00:00:00"/>
    <n v="6"/>
    <s v="eristav"/>
    <x v="6"/>
    <n v="12"/>
    <n v="6"/>
    <m/>
    <m/>
    <m/>
  </r>
  <r>
    <x v="9"/>
    <s v="Priit"/>
    <s v="Oja"/>
    <n v="31303212992"/>
    <s v="Mees"/>
    <s v="614 magistriõpe (3+2)"/>
    <s v="Ei"/>
    <s v="Ei"/>
    <s v="Jah"/>
    <d v="2022-10-01T00:00:00"/>
    <s v="NULL"/>
    <d v="2021-09-21T00:00:00"/>
    <s v="Käskkirja tühistamine"/>
    <s v="Õppetööle mitteilmumine"/>
    <x v="1"/>
    <s v="Akadeemilisel"/>
    <d v="2024-11-13T00:00:00"/>
    <s v="t"/>
    <s v="Määramata"/>
    <s v="Tervishariduse keskus"/>
    <x v="4"/>
    <n v="194200"/>
    <s v="614 magistriõpe (3+2)"/>
    <s v="NULL"/>
    <n v="2"/>
    <s v="Üliõpilane ei hüvita õppekulusid: vabastatud muudel põhjustel"/>
    <s v="eesti keel"/>
    <s v="0.2"/>
    <s v="Ei"/>
    <s v="NULL"/>
    <s v="NULL"/>
    <n v="50"/>
    <n v="47"/>
    <s v="4.4"/>
    <s v="4.3"/>
    <s v="3.8"/>
    <s v="3.5"/>
    <n v="1"/>
    <n v="2"/>
    <n v="7"/>
    <n v="1"/>
    <n v="46"/>
    <n v="2"/>
    <s v="Suurepärane A"/>
    <x v="55"/>
    <s v="õppeaine96"/>
    <d v="2020-11-07T00:00:00"/>
    <n v="5"/>
    <s v="eristav"/>
    <x v="1"/>
    <n v="25"/>
    <n v="5"/>
    <m/>
    <m/>
    <m/>
  </r>
  <r>
    <x v="9"/>
    <s v="Priit"/>
    <s v="Oja"/>
    <n v="31303212992"/>
    <s v="Mees"/>
    <s v="614 magistriõpe (3+2)"/>
    <s v="Ei"/>
    <s v="Ei"/>
    <s v="Jah"/>
    <d v="2022-10-01T00:00:00"/>
    <s v="NULL"/>
    <d v="2021-09-21T00:00:00"/>
    <s v="Käskkirja tühistamine"/>
    <s v="Õppetööle mitteilmumine"/>
    <x v="1"/>
    <s v="Akadeemilisel"/>
    <d v="2024-11-13T00:00:00"/>
    <s v="t"/>
    <s v="Määramata"/>
    <s v="Tervishariduse keskus"/>
    <x v="4"/>
    <n v="194200"/>
    <s v="614 magistriõpe (3+2)"/>
    <s v="NULL"/>
    <n v="2"/>
    <s v="Üliõpilane ei hüvita õppekulusid: vabastatud muudel põhjustel"/>
    <s v="eesti keel"/>
    <s v="0.2"/>
    <s v="Ei"/>
    <s v="NULL"/>
    <s v="NULL"/>
    <n v="50"/>
    <n v="47"/>
    <s v="4.4"/>
    <s v="4.3"/>
    <s v="3.8"/>
    <s v="3.5"/>
    <n v="1"/>
    <n v="2"/>
    <n v="7"/>
    <n v="1"/>
    <n v="46"/>
    <n v="2"/>
    <s v="Väga hea B"/>
    <x v="12"/>
    <s v="õppeaine68"/>
    <d v="2023-11-16T00:00:00"/>
    <n v="5"/>
    <s v="eristav"/>
    <x v="4"/>
    <n v="20"/>
    <n v="5"/>
    <m/>
    <m/>
    <m/>
  </r>
  <r>
    <x v="9"/>
    <s v="Priit"/>
    <s v="Oja"/>
    <n v="31303212992"/>
    <s v="Mees"/>
    <s v="614 magistriõpe (3+2)"/>
    <s v="Ei"/>
    <s v="Ei"/>
    <s v="Jah"/>
    <d v="2022-10-01T00:00:00"/>
    <s v="NULL"/>
    <d v="2021-09-21T00:00:00"/>
    <s v="Käskkirja tühistamine"/>
    <s v="Õppetööle mitteilmumine"/>
    <x v="1"/>
    <s v="Akadeemilisel"/>
    <d v="2024-11-13T00:00:00"/>
    <s v="t"/>
    <s v="Määramata"/>
    <s v="Tervishariduse keskus"/>
    <x v="4"/>
    <n v="194200"/>
    <s v="614 magistriõpe (3+2)"/>
    <s v="NULL"/>
    <n v="2"/>
    <s v="Üliõpilane ei hüvita õppekulusid: vabastatud muudel põhjustel"/>
    <s v="eesti keel"/>
    <s v="0.2"/>
    <s v="Ei"/>
    <s v="NULL"/>
    <s v="NULL"/>
    <n v="50"/>
    <n v="47"/>
    <s v="4.4"/>
    <s v="4.3"/>
    <s v="3.8"/>
    <s v="3.5"/>
    <n v="1"/>
    <n v="2"/>
    <n v="7"/>
    <n v="1"/>
    <n v="46"/>
    <n v="2"/>
    <s v="Mittearvestatud MA"/>
    <x v="68"/>
    <s v="õppeaine43"/>
    <d v="2021-03-08T00:00:00"/>
    <n v="3"/>
    <s v="mitteristav"/>
    <x v="2"/>
    <s v=" "/>
    <n v="0"/>
    <m/>
    <m/>
    <m/>
  </r>
  <r>
    <x v="10"/>
    <s v="Andres"/>
    <s v="Pärn"/>
    <n v="32310289497"/>
    <s v="Mees"/>
    <s v="313 põhiharidust eeldav kutse- ja keskharidus"/>
    <s v="Jah"/>
    <s v="Jah"/>
    <s v="Ei"/>
    <d v="2022-06-20T00:00:00"/>
    <s v="14.01.2023"/>
    <d v="2022-09-16T00:00:00"/>
    <s v="Akadeemilise puhkuse katkestamine"/>
    <s v="Omal soovil - muud põhjused"/>
    <x v="1"/>
    <s v="Lõpetanud"/>
    <d v="2022-04-21T00:00:00"/>
    <s v="t"/>
    <s v="Määramata"/>
    <s v="Õenduse õppetool"/>
    <x v="6"/>
    <n v="1479"/>
    <s v="514 rakenduskõrgharidusõpe"/>
    <s v="NULL"/>
    <n v="1"/>
    <s v="SF programmist „PRÕM“ rahastatav õppekoht: õpipoisiõpe"/>
    <s v="eesti keel"/>
    <s v="0.3"/>
    <s v="Ei"/>
    <s v="NULL"/>
    <s v="ABC OÜ"/>
    <n v="148"/>
    <n v="41"/>
    <s v="3.6"/>
    <s v="3.8"/>
    <s v="4.0"/>
    <s v="3.2"/>
    <n v="4"/>
    <n v="1"/>
    <n v="12"/>
    <n v="3"/>
    <n v="44"/>
    <n v="3"/>
    <s v="Arvestatud A"/>
    <x v="36"/>
    <s v="õppeaine62"/>
    <d v="2023-08-23T00:00:00"/>
    <n v="3"/>
    <s v="mitteristav"/>
    <x v="2"/>
    <s v=" "/>
    <n v="0"/>
    <m/>
    <m/>
    <m/>
  </r>
  <r>
    <x v="10"/>
    <s v="Andres"/>
    <s v="Pärn"/>
    <n v="32310289497"/>
    <s v="Mees"/>
    <s v="313 põhiharidust eeldav kutse- ja keskharidus"/>
    <s v="Jah"/>
    <s v="Jah"/>
    <s v="Ei"/>
    <d v="2022-06-20T00:00:00"/>
    <s v="14.01.2023"/>
    <d v="2022-09-16T00:00:00"/>
    <s v="Akadeemilise puhkuse katkestamine"/>
    <s v="Omal soovil - muud põhjused"/>
    <x v="1"/>
    <s v="Lõpetanud"/>
    <d v="2022-04-21T00:00:00"/>
    <s v="t"/>
    <s v="Määramata"/>
    <s v="Õenduse õppetool"/>
    <x v="6"/>
    <n v="1479"/>
    <s v="514 rakenduskõrgharidusõpe"/>
    <s v="NULL"/>
    <n v="1"/>
    <s v="SF programmist „PRÕM“ rahastatav õppekoht: õpipoisiõpe"/>
    <s v="eesti keel"/>
    <s v="0.3"/>
    <s v="Ei"/>
    <s v="NULL"/>
    <s v="ABC OÜ"/>
    <n v="148"/>
    <n v="41"/>
    <s v="3.6"/>
    <s v="3.8"/>
    <s v="4.0"/>
    <s v="3.2"/>
    <n v="4"/>
    <n v="1"/>
    <n v="12"/>
    <n v="3"/>
    <n v="44"/>
    <n v="3"/>
    <s v="Mittearvestatud MA"/>
    <x v="23"/>
    <s v="õppeaine34"/>
    <d v="2024-11-15T00:00:00"/>
    <n v="3"/>
    <s v="mitteristav"/>
    <x v="2"/>
    <s v=" "/>
    <n v="0"/>
    <m/>
    <m/>
    <m/>
  </r>
  <r>
    <x v="10"/>
    <s v="Andres"/>
    <s v="Pärn"/>
    <n v="32310289497"/>
    <s v="Mees"/>
    <s v="313 põhiharidust eeldav kutse- ja keskharidus"/>
    <s v="Jah"/>
    <s v="Jah"/>
    <s v="Ei"/>
    <d v="2022-06-20T00:00:00"/>
    <s v="14.01.2023"/>
    <d v="2022-09-16T00:00:00"/>
    <s v="Akadeemilise puhkuse katkestamine"/>
    <s v="Omal soovil - muud põhjused"/>
    <x v="1"/>
    <s v="Lõpetanud"/>
    <d v="2022-04-21T00:00:00"/>
    <s v="t"/>
    <s v="Määramata"/>
    <s v="Õenduse õppetool"/>
    <x v="6"/>
    <n v="1479"/>
    <s v="514 rakenduskõrgharidusõpe"/>
    <s v="NULL"/>
    <n v="1"/>
    <s v="SF programmist „PRÕM“ rahastatav õppekoht: õpipoisiõpe"/>
    <s v="eesti keel"/>
    <s v="0.3"/>
    <s v="Ei"/>
    <s v="NULL"/>
    <s v="ABC OÜ"/>
    <n v="148"/>
    <n v="41"/>
    <s v="3.6"/>
    <s v="3.8"/>
    <s v="4.0"/>
    <s v="3.2"/>
    <n v="4"/>
    <n v="1"/>
    <n v="12"/>
    <n v="3"/>
    <n v="44"/>
    <n v="3"/>
    <s v="Mitteilmunud MI"/>
    <x v="14"/>
    <s v="õppeaine4"/>
    <d v="2023-01-16T00:00:00"/>
    <n v="2"/>
    <s v="mitteristav"/>
    <x v="0"/>
    <s v=" "/>
    <n v="0"/>
    <m/>
    <m/>
    <m/>
  </r>
  <r>
    <x v="10"/>
    <s v="Andres"/>
    <s v="Pärn"/>
    <n v="32310289497"/>
    <s v="Mees"/>
    <s v="313 põhiharidust eeldav kutse- ja keskharidus"/>
    <s v="Jah"/>
    <s v="Jah"/>
    <s v="Ei"/>
    <d v="2022-06-20T00:00:00"/>
    <s v="14.01.2023"/>
    <d v="2022-09-16T00:00:00"/>
    <s v="Akadeemilise puhkuse katkestamine"/>
    <s v="Omal soovil - muud põhjused"/>
    <x v="1"/>
    <s v="Lõpetanud"/>
    <d v="2022-04-21T00:00:00"/>
    <s v="t"/>
    <s v="Määramata"/>
    <s v="Õenduse õppetool"/>
    <x v="6"/>
    <n v="1479"/>
    <s v="514 rakenduskõrgharidusõpe"/>
    <s v="NULL"/>
    <n v="1"/>
    <s v="SF programmist „PRÕM“ rahastatav õppekoht: õpipoisiõpe"/>
    <s v="eesti keel"/>
    <s v="0.3"/>
    <s v="Ei"/>
    <s v="NULL"/>
    <s v="ABC OÜ"/>
    <n v="148"/>
    <n v="41"/>
    <s v="3.6"/>
    <s v="3.8"/>
    <s v="4.0"/>
    <s v="3.2"/>
    <n v="4"/>
    <n v="1"/>
    <n v="12"/>
    <n v="3"/>
    <n v="44"/>
    <n v="3"/>
    <s v="Kasin E"/>
    <x v="21"/>
    <s v="õppeaine42"/>
    <d v="2022-03-13T00:00:00"/>
    <n v="6"/>
    <s v="eristav"/>
    <x v="5"/>
    <n v="6"/>
    <n v="6"/>
    <m/>
    <m/>
    <m/>
  </r>
  <r>
    <x v="10"/>
    <s v="Andres"/>
    <s v="Pärn"/>
    <n v="32310289497"/>
    <s v="Mees"/>
    <s v="313 põhiharidust eeldav kutse- ja keskharidus"/>
    <s v="Jah"/>
    <s v="Jah"/>
    <s v="Ei"/>
    <d v="2022-06-20T00:00:00"/>
    <s v="14.01.2023"/>
    <d v="2022-09-16T00:00:00"/>
    <s v="Akadeemilise puhkuse katkestamine"/>
    <s v="Omal soovil - muud põhjused"/>
    <x v="1"/>
    <s v="Lõpetanud"/>
    <d v="2022-04-21T00:00:00"/>
    <s v="t"/>
    <s v="Määramata"/>
    <s v="Õenduse õppetool"/>
    <x v="6"/>
    <n v="1479"/>
    <s v="514 rakenduskõrgharidusõpe"/>
    <s v="NULL"/>
    <n v="1"/>
    <s v="SF programmist „PRÕM“ rahastatav õppekoht: õpipoisiõpe"/>
    <s v="eesti keel"/>
    <s v="0.3"/>
    <s v="Ei"/>
    <s v="NULL"/>
    <s v="ABC OÜ"/>
    <n v="148"/>
    <n v="41"/>
    <s v="3.6"/>
    <s v="3.8"/>
    <s v="4.0"/>
    <s v="3.2"/>
    <n v="4"/>
    <n v="1"/>
    <n v="12"/>
    <n v="3"/>
    <n v="44"/>
    <n v="3"/>
    <s v="Kasin E"/>
    <x v="87"/>
    <s v="õppeaine27"/>
    <d v="2024-06-03T00:00:00"/>
    <n v="6"/>
    <s v="eristav"/>
    <x v="5"/>
    <n v="6"/>
    <n v="6"/>
    <m/>
    <m/>
    <m/>
  </r>
  <r>
    <x v="10"/>
    <s v="Andres"/>
    <s v="Pärn"/>
    <n v="32310289497"/>
    <s v="Mees"/>
    <s v="313 põhiharidust eeldav kutse- ja keskharidus"/>
    <s v="Jah"/>
    <s v="Jah"/>
    <s v="Ei"/>
    <d v="2022-06-20T00:00:00"/>
    <s v="14.01.2023"/>
    <d v="2022-09-16T00:00:00"/>
    <s v="Akadeemilise puhkuse katkestamine"/>
    <s v="Omal soovil - muud põhjused"/>
    <x v="1"/>
    <s v="Lõpetanud"/>
    <d v="2022-04-21T00:00:00"/>
    <s v="t"/>
    <s v="Määramata"/>
    <s v="Õenduse õppetool"/>
    <x v="6"/>
    <n v="1479"/>
    <s v="514 rakenduskõrgharidusõpe"/>
    <s v="NULL"/>
    <n v="1"/>
    <s v="SF programmist „PRÕM“ rahastatav õppekoht: õpipoisiõpe"/>
    <s v="eesti keel"/>
    <s v="0.3"/>
    <s v="Ei"/>
    <s v="NULL"/>
    <s v="ABC OÜ"/>
    <n v="148"/>
    <n v="41"/>
    <s v="3.6"/>
    <s v="3.8"/>
    <s v="4.0"/>
    <s v="3.2"/>
    <n v="4"/>
    <n v="1"/>
    <n v="12"/>
    <n v="3"/>
    <n v="44"/>
    <n v="3"/>
    <s v="Väga hea B"/>
    <x v="1"/>
    <s v="õppeaine2"/>
    <d v="2025-05-28T00:00:00"/>
    <n v="6"/>
    <s v="eristav"/>
    <x v="4"/>
    <n v="24"/>
    <n v="6"/>
    <m/>
    <m/>
    <m/>
  </r>
  <r>
    <x v="10"/>
    <s v="Andres"/>
    <s v="Pärn"/>
    <n v="32310289497"/>
    <s v="Mees"/>
    <s v="313 põhiharidust eeldav kutse- ja keskharidus"/>
    <s v="Jah"/>
    <s v="Jah"/>
    <s v="Ei"/>
    <d v="2022-06-20T00:00:00"/>
    <s v="14.01.2023"/>
    <d v="2022-09-16T00:00:00"/>
    <s v="Akadeemilise puhkuse katkestamine"/>
    <s v="Omal soovil - muud põhjused"/>
    <x v="1"/>
    <s v="Lõpetanud"/>
    <d v="2022-04-21T00:00:00"/>
    <s v="t"/>
    <s v="Määramata"/>
    <s v="Õenduse õppetool"/>
    <x v="6"/>
    <n v="1479"/>
    <s v="514 rakenduskõrgharidusõpe"/>
    <s v="NULL"/>
    <n v="1"/>
    <s v="SF programmist „PRÕM“ rahastatav õppekoht: õpipoisiõpe"/>
    <s v="eesti keel"/>
    <s v="0.3"/>
    <s v="Ei"/>
    <s v="NULL"/>
    <s v="ABC OÜ"/>
    <n v="148"/>
    <n v="41"/>
    <s v="3.6"/>
    <s v="3.8"/>
    <s v="4.0"/>
    <s v="3.2"/>
    <n v="4"/>
    <n v="1"/>
    <n v="12"/>
    <n v="3"/>
    <n v="44"/>
    <n v="3"/>
    <s v="Arvestatud A"/>
    <x v="46"/>
    <s v="õppeaine5"/>
    <d v="2022-11-14T00:00:00"/>
    <n v="2"/>
    <s v="mitteristav"/>
    <x v="2"/>
    <s v=" "/>
    <n v="0"/>
    <m/>
    <m/>
    <m/>
  </r>
  <r>
    <x v="10"/>
    <s v="Andres"/>
    <s v="Pärn"/>
    <n v="32310289497"/>
    <s v="Mees"/>
    <s v="313 põhiharidust eeldav kutse- ja keskharidus"/>
    <s v="Jah"/>
    <s v="Jah"/>
    <s v="Ei"/>
    <d v="2022-06-20T00:00:00"/>
    <s v="14.01.2023"/>
    <d v="2022-09-16T00:00:00"/>
    <s v="Akadeemilise puhkuse katkestamine"/>
    <s v="Omal soovil - muud põhjused"/>
    <x v="1"/>
    <s v="Lõpetanud"/>
    <d v="2022-04-21T00:00:00"/>
    <s v="t"/>
    <s v="Määramata"/>
    <s v="Õenduse õppetool"/>
    <x v="6"/>
    <n v="1479"/>
    <s v="514 rakenduskõrgharidusõpe"/>
    <s v="NULL"/>
    <n v="1"/>
    <s v="SF programmist „PRÕM“ rahastatav õppekoht: õpipoisiõpe"/>
    <s v="eesti keel"/>
    <s v="0.3"/>
    <s v="Ei"/>
    <s v="NULL"/>
    <s v="ABC OÜ"/>
    <n v="148"/>
    <n v="41"/>
    <s v="3.6"/>
    <s v="3.8"/>
    <s v="4.0"/>
    <s v="3.2"/>
    <n v="4"/>
    <n v="1"/>
    <n v="12"/>
    <n v="3"/>
    <n v="44"/>
    <n v="3"/>
    <s v="Puudulik F"/>
    <x v="70"/>
    <s v="õppeaine9"/>
    <d v="2020-10-06T00:00:00"/>
    <n v="8"/>
    <s v="eristav"/>
    <x v="0"/>
    <n v="0"/>
    <n v="8"/>
    <m/>
    <m/>
    <m/>
  </r>
  <r>
    <x v="10"/>
    <s v="Andres"/>
    <s v="Pärn"/>
    <n v="32310289497"/>
    <s v="Mees"/>
    <s v="313 põhiharidust eeldav kutse- ja keskharidus"/>
    <s v="Jah"/>
    <s v="Jah"/>
    <s v="Ei"/>
    <d v="2022-06-20T00:00:00"/>
    <s v="14.01.2023"/>
    <d v="2022-09-16T00:00:00"/>
    <s v="Akadeemilise puhkuse katkestamine"/>
    <s v="Omal soovil - muud põhjused"/>
    <x v="1"/>
    <s v="Lõpetanud"/>
    <d v="2022-04-21T00:00:00"/>
    <s v="t"/>
    <s v="Määramata"/>
    <s v="Õenduse õppetool"/>
    <x v="6"/>
    <n v="1479"/>
    <s v="514 rakenduskõrgharidusõpe"/>
    <s v="NULL"/>
    <n v="1"/>
    <s v="SF programmist „PRÕM“ rahastatav õppekoht: õpipoisiõpe"/>
    <s v="eesti keel"/>
    <s v="0.3"/>
    <s v="Ei"/>
    <s v="NULL"/>
    <s v="ABC OÜ"/>
    <n v="148"/>
    <n v="41"/>
    <s v="3.6"/>
    <s v="3.8"/>
    <s v="4.0"/>
    <s v="3.2"/>
    <n v="4"/>
    <n v="1"/>
    <n v="12"/>
    <n v="3"/>
    <n v="44"/>
    <n v="3"/>
    <s v="Arvestatud A"/>
    <x v="76"/>
    <s v="õppeaine1"/>
    <d v="2025-09-03T00:00:00"/>
    <n v="3"/>
    <s v="mitteristav"/>
    <x v="2"/>
    <s v=" "/>
    <n v="0"/>
    <m/>
    <m/>
    <m/>
  </r>
  <r>
    <x v="10"/>
    <s v="Andres"/>
    <s v="Pärn"/>
    <n v="32310289497"/>
    <s v="Mees"/>
    <s v="313 põhiharidust eeldav kutse- ja keskharidus"/>
    <s v="Jah"/>
    <s v="Jah"/>
    <s v="Ei"/>
    <d v="2022-06-20T00:00:00"/>
    <s v="14.01.2023"/>
    <d v="2022-09-16T00:00:00"/>
    <s v="Akadeemilise puhkuse katkestamine"/>
    <s v="Omal soovil - muud põhjused"/>
    <x v="1"/>
    <s v="Lõpetanud"/>
    <d v="2022-04-21T00:00:00"/>
    <s v="t"/>
    <s v="Määramata"/>
    <s v="Õenduse õppetool"/>
    <x v="6"/>
    <n v="1479"/>
    <s v="514 rakenduskõrgharidusõpe"/>
    <s v="NULL"/>
    <n v="1"/>
    <s v="SF programmist „PRÕM“ rahastatav õppekoht: õpipoisiõpe"/>
    <s v="eesti keel"/>
    <s v="0.3"/>
    <s v="Ei"/>
    <s v="NULL"/>
    <s v="ABC OÜ"/>
    <n v="148"/>
    <n v="41"/>
    <s v="3.6"/>
    <s v="3.8"/>
    <s v="4.0"/>
    <s v="3.2"/>
    <n v="4"/>
    <n v="1"/>
    <n v="12"/>
    <n v="3"/>
    <n v="44"/>
    <n v="3"/>
    <s v="Arvestatud A"/>
    <x v="47"/>
    <s v="õppeaine61"/>
    <d v="2021-12-03T00:00:00"/>
    <n v="2"/>
    <s v="mitteristav"/>
    <x v="2"/>
    <s v=" "/>
    <n v="0"/>
    <m/>
    <m/>
    <m/>
  </r>
  <r>
    <x v="10"/>
    <s v="Andres"/>
    <s v="Pärn"/>
    <n v="32310289497"/>
    <s v="Mees"/>
    <s v="313 põhiharidust eeldav kutse- ja keskharidus"/>
    <s v="Jah"/>
    <s v="Jah"/>
    <s v="Ei"/>
    <d v="2022-06-20T00:00:00"/>
    <s v="14.01.2023"/>
    <d v="2022-09-16T00:00:00"/>
    <s v="Akadeemilise puhkuse katkestamine"/>
    <s v="Omal soovil - muud põhjused"/>
    <x v="1"/>
    <s v="Lõpetanud"/>
    <d v="2022-04-21T00:00:00"/>
    <s v="t"/>
    <s v="Määramata"/>
    <s v="Õenduse õppetool"/>
    <x v="6"/>
    <n v="1479"/>
    <s v="514 rakenduskõrgharidusõpe"/>
    <s v="NULL"/>
    <n v="1"/>
    <s v="SF programmist „PRÕM“ rahastatav õppekoht: õpipoisiõpe"/>
    <s v="eesti keel"/>
    <s v="0.3"/>
    <s v="Ei"/>
    <s v="NULL"/>
    <s v="ABC OÜ"/>
    <n v="148"/>
    <n v="41"/>
    <s v="3.6"/>
    <s v="3.8"/>
    <s v="4.0"/>
    <s v="3.2"/>
    <n v="4"/>
    <n v="1"/>
    <n v="12"/>
    <n v="3"/>
    <n v="44"/>
    <n v="3"/>
    <s v="Mitteilmunud MI"/>
    <x v="5"/>
    <s v="õppeaine59"/>
    <d v="2022-01-15T00:00:00"/>
    <n v="3"/>
    <s v="mitteristav"/>
    <x v="0"/>
    <s v=" "/>
    <n v="0"/>
    <m/>
    <m/>
    <m/>
  </r>
  <r>
    <x v="10"/>
    <s v="Andres"/>
    <s v="Pärn"/>
    <n v="32310289497"/>
    <s v="Mees"/>
    <s v="313 põhiharidust eeldav kutse- ja keskharidus"/>
    <s v="Jah"/>
    <s v="Jah"/>
    <s v="Ei"/>
    <d v="2022-06-20T00:00:00"/>
    <s v="14.01.2023"/>
    <d v="2022-09-16T00:00:00"/>
    <s v="Akadeemilise puhkuse katkestamine"/>
    <s v="Omal soovil - muud põhjused"/>
    <x v="1"/>
    <s v="Lõpetanud"/>
    <d v="2022-04-21T00:00:00"/>
    <s v="t"/>
    <s v="Määramata"/>
    <s v="Õenduse õppetool"/>
    <x v="6"/>
    <n v="1479"/>
    <s v="514 rakenduskõrgharidusõpe"/>
    <s v="NULL"/>
    <n v="1"/>
    <s v="SF programmist „PRÕM“ rahastatav õppekoht: õpipoisiõpe"/>
    <s v="eesti keel"/>
    <s v="0.3"/>
    <s v="Ei"/>
    <s v="NULL"/>
    <s v="ABC OÜ"/>
    <n v="148"/>
    <n v="41"/>
    <s v="3.6"/>
    <s v="3.8"/>
    <s v="4.0"/>
    <s v="3.2"/>
    <n v="4"/>
    <n v="1"/>
    <n v="12"/>
    <n v="3"/>
    <n v="44"/>
    <n v="3"/>
    <s v="Mitteilmunud MI"/>
    <x v="30"/>
    <s v="õppeaine7"/>
    <d v="2021-01-30T00:00:00"/>
    <n v="3"/>
    <s v="mitteristav"/>
    <x v="0"/>
    <s v=" "/>
    <n v="0"/>
    <m/>
    <m/>
    <m/>
  </r>
  <r>
    <x v="10"/>
    <s v="Andres"/>
    <s v="Pärn"/>
    <n v="32310289497"/>
    <s v="Mees"/>
    <s v="313 põhiharidust eeldav kutse- ja keskharidus"/>
    <s v="Jah"/>
    <s v="Jah"/>
    <s v="Ei"/>
    <d v="2022-06-20T00:00:00"/>
    <s v="14.01.2023"/>
    <d v="2022-09-16T00:00:00"/>
    <s v="Akadeemilise puhkuse katkestamine"/>
    <s v="Omal soovil - muud põhjused"/>
    <x v="1"/>
    <s v="Lõpetanud"/>
    <d v="2022-04-21T00:00:00"/>
    <s v="t"/>
    <s v="Määramata"/>
    <s v="Õenduse õppetool"/>
    <x v="6"/>
    <n v="1479"/>
    <s v="514 rakenduskõrgharidusõpe"/>
    <s v="NULL"/>
    <n v="1"/>
    <s v="SF programmist „PRÕM“ rahastatav õppekoht: õpipoisiõpe"/>
    <s v="eesti keel"/>
    <s v="0.3"/>
    <s v="Ei"/>
    <s v="NULL"/>
    <s v="ABC OÜ"/>
    <n v="148"/>
    <n v="41"/>
    <s v="3.6"/>
    <s v="3.8"/>
    <s v="4.0"/>
    <s v="3.2"/>
    <n v="4"/>
    <n v="1"/>
    <n v="12"/>
    <n v="3"/>
    <n v="44"/>
    <n v="3"/>
    <s v="Kasin E"/>
    <x v="71"/>
    <s v="õppeaine72"/>
    <d v="2023-04-30T00:00:00"/>
    <n v="6"/>
    <s v="eristav"/>
    <x v="5"/>
    <n v="6"/>
    <n v="6"/>
    <m/>
    <m/>
    <m/>
  </r>
  <r>
    <x v="10"/>
    <s v="Andres"/>
    <s v="Pärn"/>
    <n v="32310289497"/>
    <s v="Mees"/>
    <s v="313 põhiharidust eeldav kutse- ja keskharidus"/>
    <s v="Jah"/>
    <s v="Jah"/>
    <s v="Ei"/>
    <d v="2022-06-20T00:00:00"/>
    <s v="14.01.2023"/>
    <d v="2022-09-16T00:00:00"/>
    <s v="Akadeemilise puhkuse katkestamine"/>
    <s v="Omal soovil - muud põhjused"/>
    <x v="1"/>
    <s v="Lõpetanud"/>
    <d v="2022-04-21T00:00:00"/>
    <s v="t"/>
    <s v="Määramata"/>
    <s v="Õenduse õppetool"/>
    <x v="6"/>
    <n v="1479"/>
    <s v="514 rakenduskõrgharidusõpe"/>
    <s v="NULL"/>
    <n v="1"/>
    <s v="SF programmist „PRÕM“ rahastatav õppekoht: õpipoisiõpe"/>
    <s v="eesti keel"/>
    <s v="0.3"/>
    <s v="Ei"/>
    <s v="NULL"/>
    <s v="ABC OÜ"/>
    <n v="148"/>
    <n v="41"/>
    <s v="3.6"/>
    <s v="3.8"/>
    <s v="4.0"/>
    <s v="3.2"/>
    <n v="4"/>
    <n v="1"/>
    <n v="12"/>
    <n v="3"/>
    <n v="44"/>
    <n v="3"/>
    <s v="Puudulik F"/>
    <x v="20"/>
    <s v="õppeaine12"/>
    <d v="2023-05-29T00:00:00"/>
    <n v="5"/>
    <s v="eristav"/>
    <x v="0"/>
    <n v="0"/>
    <n v="5"/>
    <m/>
    <m/>
    <m/>
  </r>
  <r>
    <x v="10"/>
    <s v="Andres"/>
    <s v="Pärn"/>
    <n v="32310289497"/>
    <s v="Mees"/>
    <s v="313 põhiharidust eeldav kutse- ja keskharidus"/>
    <s v="Jah"/>
    <s v="Jah"/>
    <s v="Ei"/>
    <d v="2022-06-20T00:00:00"/>
    <s v="14.01.2023"/>
    <d v="2022-09-16T00:00:00"/>
    <s v="Akadeemilise puhkuse katkestamine"/>
    <s v="Omal soovil - muud põhjused"/>
    <x v="1"/>
    <s v="Lõpetanud"/>
    <d v="2022-04-21T00:00:00"/>
    <s v="t"/>
    <s v="Määramata"/>
    <s v="Õenduse õppetool"/>
    <x v="6"/>
    <n v="1479"/>
    <s v="514 rakenduskõrgharidusõpe"/>
    <s v="NULL"/>
    <n v="2"/>
    <s v="SF programmist „PRÕM“ rahastatav õppekoht: õpipoisiõpe"/>
    <s v="eesti keel"/>
    <s v="0.5"/>
    <s v="Ei"/>
    <s v="NULL"/>
    <s v="ABC OÜ"/>
    <n v="148"/>
    <n v="21"/>
    <s v="3.6"/>
    <s v="4.9"/>
    <s v="4.0"/>
    <s v="4.6"/>
    <n v="4"/>
    <n v="1"/>
    <n v="12"/>
    <n v="9"/>
    <n v="58"/>
    <n v="3"/>
    <s v="Hea C"/>
    <x v="81"/>
    <s v="õppeaine80"/>
    <d v="2022-04-23T00:00:00"/>
    <n v="9"/>
    <s v="eristav"/>
    <x v="3"/>
    <n v="27"/>
    <n v="9"/>
    <m/>
    <m/>
    <m/>
  </r>
  <r>
    <x v="10"/>
    <s v="Andres"/>
    <s v="Pärn"/>
    <n v="32310289497"/>
    <s v="Mees"/>
    <s v="313 põhiharidust eeldav kutse- ja keskharidus"/>
    <s v="Jah"/>
    <s v="Jah"/>
    <s v="Ei"/>
    <d v="2022-06-20T00:00:00"/>
    <s v="14.01.2023"/>
    <d v="2022-09-16T00:00:00"/>
    <s v="Akadeemilise puhkuse katkestamine"/>
    <s v="Omal soovil - muud põhjused"/>
    <x v="1"/>
    <s v="Lõpetanud"/>
    <d v="2022-04-21T00:00:00"/>
    <s v="t"/>
    <s v="Määramata"/>
    <s v="Õenduse õppetool"/>
    <x v="6"/>
    <n v="1479"/>
    <s v="514 rakenduskõrgharidusõpe"/>
    <s v="NULL"/>
    <n v="2"/>
    <s v="SF programmist „PRÕM“ rahastatav õppekoht: õpipoisiõpe"/>
    <s v="eesti keel"/>
    <s v="0.5"/>
    <s v="Ei"/>
    <s v="NULL"/>
    <s v="ABC OÜ"/>
    <n v="148"/>
    <n v="21"/>
    <s v="3.6"/>
    <s v="4.9"/>
    <s v="4.0"/>
    <s v="4.6"/>
    <n v="4"/>
    <n v="1"/>
    <n v="12"/>
    <n v="9"/>
    <n v="58"/>
    <n v="3"/>
    <s v="Mitteilmunud MI"/>
    <x v="73"/>
    <s v="õppeaine92"/>
    <d v="2023-09-28T00:00:00"/>
    <n v="6"/>
    <s v="eristav"/>
    <x v="0"/>
    <n v="0"/>
    <n v="6"/>
    <m/>
    <m/>
    <m/>
  </r>
  <r>
    <x v="10"/>
    <s v="Andres"/>
    <s v="Pärn"/>
    <n v="32310289497"/>
    <s v="Mees"/>
    <s v="313 põhiharidust eeldav kutse- ja keskharidus"/>
    <s v="Jah"/>
    <s v="Jah"/>
    <s v="Ei"/>
    <d v="2022-06-20T00:00:00"/>
    <s v="14.01.2023"/>
    <d v="2022-09-16T00:00:00"/>
    <s v="Akadeemilise puhkuse katkestamine"/>
    <s v="Omal soovil - muud põhjused"/>
    <x v="1"/>
    <s v="Lõpetanud"/>
    <d v="2022-04-21T00:00:00"/>
    <s v="t"/>
    <s v="Määramata"/>
    <s v="Õenduse õppetool"/>
    <x v="6"/>
    <n v="1479"/>
    <s v="514 rakenduskõrgharidusõpe"/>
    <s v="NULL"/>
    <n v="2"/>
    <s v="SF programmist „PRÕM“ rahastatav õppekoht: õpipoisiõpe"/>
    <s v="eesti keel"/>
    <s v="0.5"/>
    <s v="Ei"/>
    <s v="NULL"/>
    <s v="ABC OÜ"/>
    <n v="148"/>
    <n v="21"/>
    <s v="3.6"/>
    <s v="4.9"/>
    <s v="4.0"/>
    <s v="4.6"/>
    <n v="4"/>
    <n v="1"/>
    <n v="12"/>
    <n v="9"/>
    <n v="58"/>
    <n v="3"/>
    <s v="Puudulik F"/>
    <x v="88"/>
    <s v="õppeaine93"/>
    <d v="2021-06-25T00:00:00"/>
    <n v="8"/>
    <s v="eristav"/>
    <x v="0"/>
    <n v="0"/>
    <n v="8"/>
    <m/>
    <m/>
    <m/>
  </r>
  <r>
    <x v="10"/>
    <s v="Andres"/>
    <s v="Pärn"/>
    <n v="32310289497"/>
    <s v="Mees"/>
    <s v="313 põhiharidust eeldav kutse- ja keskharidus"/>
    <s v="Jah"/>
    <s v="Jah"/>
    <s v="Ei"/>
    <d v="2022-06-20T00:00:00"/>
    <s v="14.01.2023"/>
    <d v="2022-09-16T00:00:00"/>
    <s v="Akadeemilise puhkuse katkestamine"/>
    <s v="Omal soovil - muud põhjused"/>
    <x v="1"/>
    <s v="Lõpetanud"/>
    <d v="2022-04-21T00:00:00"/>
    <s v="t"/>
    <s v="Määramata"/>
    <s v="Õenduse õppetool"/>
    <x v="6"/>
    <n v="1479"/>
    <s v="514 rakenduskõrgharidusõpe"/>
    <s v="NULL"/>
    <n v="2"/>
    <s v="SF programmist „PRÕM“ rahastatav õppekoht: õpipoisiõpe"/>
    <s v="eesti keel"/>
    <s v="0.5"/>
    <s v="Ei"/>
    <s v="NULL"/>
    <s v="ABC OÜ"/>
    <n v="148"/>
    <n v="21"/>
    <s v="3.6"/>
    <s v="4.9"/>
    <s v="4.0"/>
    <s v="4.6"/>
    <n v="4"/>
    <n v="1"/>
    <n v="12"/>
    <n v="9"/>
    <n v="58"/>
    <n v="3"/>
    <s v="Puudulik F"/>
    <x v="65"/>
    <s v="õppeaine82"/>
    <d v="2024-11-13T00:00:00"/>
    <n v="5"/>
    <s v="eristav"/>
    <x v="0"/>
    <n v="0"/>
    <n v="5"/>
    <m/>
    <m/>
    <m/>
  </r>
  <r>
    <x v="10"/>
    <s v="Andres"/>
    <s v="Pärn"/>
    <n v="32310289497"/>
    <s v="Mees"/>
    <s v="313 põhiharidust eeldav kutse- ja keskharidus"/>
    <s v="Jah"/>
    <s v="Jah"/>
    <s v="Ei"/>
    <d v="2022-06-20T00:00:00"/>
    <s v="14.01.2023"/>
    <d v="2022-09-16T00:00:00"/>
    <s v="Akadeemilise puhkuse katkestamine"/>
    <s v="Omal soovil - muud põhjused"/>
    <x v="1"/>
    <s v="Lõpetanud"/>
    <d v="2022-04-21T00:00:00"/>
    <s v="t"/>
    <s v="Määramata"/>
    <s v="Õenduse õppetool"/>
    <x v="6"/>
    <n v="1479"/>
    <s v="514 rakenduskõrgharidusõpe"/>
    <s v="NULL"/>
    <n v="2"/>
    <s v="SF programmist „PRÕM“ rahastatav õppekoht: õpipoisiõpe"/>
    <s v="eesti keel"/>
    <s v="0.5"/>
    <s v="Ei"/>
    <s v="NULL"/>
    <s v="ABC OÜ"/>
    <n v="148"/>
    <n v="21"/>
    <s v="3.6"/>
    <s v="4.9"/>
    <s v="4.0"/>
    <s v="4.6"/>
    <n v="4"/>
    <n v="1"/>
    <n v="12"/>
    <n v="9"/>
    <n v="58"/>
    <n v="3"/>
    <s v="Mitteilmunud MI"/>
    <x v="93"/>
    <s v="õppeaine88"/>
    <d v="2021-05-07T00:00:00"/>
    <n v="2"/>
    <s v="mitteristav"/>
    <x v="0"/>
    <s v=" "/>
    <n v="0"/>
    <m/>
    <m/>
    <m/>
  </r>
  <r>
    <x v="10"/>
    <s v="Andres"/>
    <s v="Pärn"/>
    <n v="32310289497"/>
    <s v="Mees"/>
    <s v="313 põhiharidust eeldav kutse- ja keskharidus"/>
    <s v="Jah"/>
    <s v="Jah"/>
    <s v="Ei"/>
    <d v="2022-06-20T00:00:00"/>
    <s v="14.01.2023"/>
    <d v="2022-09-16T00:00:00"/>
    <s v="Akadeemilise puhkuse katkestamine"/>
    <s v="Omal soovil - muud põhjused"/>
    <x v="1"/>
    <s v="Lõpetanud"/>
    <d v="2022-04-21T00:00:00"/>
    <s v="t"/>
    <s v="Määramata"/>
    <s v="Õenduse õppetool"/>
    <x v="6"/>
    <n v="1479"/>
    <s v="514 rakenduskõrgharidusõpe"/>
    <s v="NULL"/>
    <n v="2"/>
    <s v="SF programmist „PRÕM“ rahastatav õppekoht: õpipoisiõpe"/>
    <s v="eesti keel"/>
    <s v="0.5"/>
    <s v="Ei"/>
    <s v="NULL"/>
    <s v="ABC OÜ"/>
    <n v="148"/>
    <n v="21"/>
    <s v="3.6"/>
    <s v="4.9"/>
    <s v="4.0"/>
    <s v="4.6"/>
    <n v="4"/>
    <n v="1"/>
    <n v="12"/>
    <n v="9"/>
    <n v="58"/>
    <n v="3"/>
    <s v="Kasin E"/>
    <x v="8"/>
    <s v="õppeaine79"/>
    <d v="2021-07-11T00:00:00"/>
    <n v="8"/>
    <s v="eristav"/>
    <x v="5"/>
    <n v="8"/>
    <n v="8"/>
    <m/>
    <m/>
    <m/>
  </r>
  <r>
    <x v="10"/>
    <s v="Andres"/>
    <s v="Pärn"/>
    <n v="32310289497"/>
    <s v="Mees"/>
    <s v="313 põhiharidust eeldav kutse- ja keskharidus"/>
    <s v="Jah"/>
    <s v="Jah"/>
    <s v="Ei"/>
    <d v="2022-06-20T00:00:00"/>
    <s v="14.01.2023"/>
    <d v="2022-09-16T00:00:00"/>
    <s v="Akadeemilise puhkuse katkestamine"/>
    <s v="Omal soovil - muud põhjused"/>
    <x v="1"/>
    <s v="Lõpetanud"/>
    <d v="2022-04-21T00:00:00"/>
    <s v="t"/>
    <s v="Määramata"/>
    <s v="Õenduse õppetool"/>
    <x v="6"/>
    <n v="1479"/>
    <s v="514 rakenduskõrgharidusõpe"/>
    <s v="NULL"/>
    <n v="2"/>
    <s v="SF programmist „PRÕM“ rahastatav õppekoht: õpipoisiõpe"/>
    <s v="eesti keel"/>
    <s v="0.5"/>
    <s v="Ei"/>
    <s v="NULL"/>
    <s v="ABC OÜ"/>
    <n v="148"/>
    <n v="21"/>
    <s v="3.6"/>
    <s v="4.9"/>
    <s v="4.0"/>
    <s v="4.6"/>
    <n v="4"/>
    <n v="1"/>
    <n v="12"/>
    <n v="9"/>
    <n v="58"/>
    <n v="3"/>
    <s v="Arvestatud A"/>
    <x v="3"/>
    <s v="õppeaine29"/>
    <d v="2022-12-14T00:00:00"/>
    <n v="3"/>
    <s v="mitteristav"/>
    <x v="2"/>
    <s v=" "/>
    <n v="0"/>
    <m/>
    <m/>
    <m/>
  </r>
  <r>
    <x v="10"/>
    <s v="Andres"/>
    <s v="Pärn"/>
    <n v="32310289497"/>
    <s v="Mees"/>
    <s v="313 põhiharidust eeldav kutse- ja keskharidus"/>
    <s v="Jah"/>
    <s v="Jah"/>
    <s v="Ei"/>
    <d v="2022-06-20T00:00:00"/>
    <s v="14.01.2023"/>
    <d v="2022-09-16T00:00:00"/>
    <s v="Akadeemilise puhkuse katkestamine"/>
    <s v="Omal soovil - muud põhjused"/>
    <x v="1"/>
    <s v="Lõpetanud"/>
    <d v="2022-04-21T00:00:00"/>
    <s v="t"/>
    <s v="Määramata"/>
    <s v="Õenduse õppetool"/>
    <x v="6"/>
    <n v="1479"/>
    <s v="514 rakenduskõrgharidusõpe"/>
    <s v="NULL"/>
    <n v="2"/>
    <s v="SF programmist „PRÕM“ rahastatav õppekoht: õpipoisiõpe"/>
    <s v="eesti keel"/>
    <s v="0.5"/>
    <s v="Ei"/>
    <s v="NULL"/>
    <s v="ABC OÜ"/>
    <n v="148"/>
    <n v="21"/>
    <s v="3.6"/>
    <s v="4.9"/>
    <s v="4.0"/>
    <s v="4.6"/>
    <n v="4"/>
    <n v="1"/>
    <n v="12"/>
    <n v="9"/>
    <n v="58"/>
    <n v="3"/>
    <s v="Hea C"/>
    <x v="10"/>
    <s v="õppeaine39"/>
    <d v="2024-12-31T00:00:00"/>
    <n v="5"/>
    <s v="eristav"/>
    <x v="3"/>
    <n v="15"/>
    <n v="5"/>
    <m/>
    <m/>
    <m/>
  </r>
  <r>
    <x v="10"/>
    <s v="Andres"/>
    <s v="Pärn"/>
    <n v="32310289497"/>
    <s v="Mees"/>
    <s v="313 põhiharidust eeldav kutse- ja keskharidus"/>
    <s v="Jah"/>
    <s v="Jah"/>
    <s v="Ei"/>
    <d v="2022-06-20T00:00:00"/>
    <s v="14.01.2023"/>
    <d v="2022-09-16T00:00:00"/>
    <s v="Akadeemilise puhkuse katkestamine"/>
    <s v="Omal soovil - muud põhjused"/>
    <x v="1"/>
    <s v="Lõpetanud"/>
    <d v="2022-04-21T00:00:00"/>
    <s v="t"/>
    <s v="Määramata"/>
    <s v="Õenduse õppetool"/>
    <x v="6"/>
    <n v="1479"/>
    <s v="514 rakenduskõrgharidusõpe"/>
    <s v="NULL"/>
    <n v="3"/>
    <s v="SF programmist „PRÕM“ rahastatav õppekoht: õpipoisiõpe"/>
    <s v="eesti keel"/>
    <s v="0.9"/>
    <s v="Ei"/>
    <s v="NULL"/>
    <s v="ABC OÜ"/>
    <n v="148"/>
    <n v="21"/>
    <s v="3.6"/>
    <s v="4.9"/>
    <s v="4.0"/>
    <s v="4.3"/>
    <n v="4"/>
    <n v="3"/>
    <n v="12"/>
    <n v="5"/>
    <n v="22"/>
    <n v="3"/>
    <s v="Kasin E"/>
    <x v="67"/>
    <s v="õppeaine30"/>
    <d v="2021-01-09T00:00:00"/>
    <n v="6"/>
    <s v="eristav"/>
    <x v="5"/>
    <n v="6"/>
    <n v="6"/>
    <m/>
    <m/>
    <m/>
  </r>
  <r>
    <x v="10"/>
    <s v="Andres"/>
    <s v="Pärn"/>
    <n v="32310289497"/>
    <s v="Mees"/>
    <s v="313 põhiharidust eeldav kutse- ja keskharidus"/>
    <s v="Jah"/>
    <s v="Jah"/>
    <s v="Ei"/>
    <d v="2022-06-20T00:00:00"/>
    <s v="14.01.2023"/>
    <d v="2022-09-16T00:00:00"/>
    <s v="Akadeemilise puhkuse katkestamine"/>
    <s v="Omal soovil - muud põhjused"/>
    <x v="1"/>
    <s v="Lõpetanud"/>
    <d v="2022-04-21T00:00:00"/>
    <s v="t"/>
    <s v="Määramata"/>
    <s v="Õenduse õppetool"/>
    <x v="6"/>
    <n v="1479"/>
    <s v="514 rakenduskõrgharidusõpe"/>
    <s v="NULL"/>
    <n v="3"/>
    <s v="SF programmist „PRÕM“ rahastatav õppekoht: õpipoisiõpe"/>
    <s v="eesti keel"/>
    <s v="0.9"/>
    <s v="Ei"/>
    <s v="NULL"/>
    <s v="ABC OÜ"/>
    <n v="148"/>
    <n v="21"/>
    <s v="3.6"/>
    <s v="4.9"/>
    <s v="4.0"/>
    <s v="4.3"/>
    <n v="4"/>
    <n v="3"/>
    <n v="12"/>
    <n v="5"/>
    <n v="22"/>
    <n v="3"/>
    <s v="Hea C"/>
    <x v="37"/>
    <s v="õppeaine8"/>
    <d v="2024-02-08T00:00:00"/>
    <n v="6"/>
    <s v="eristav"/>
    <x v="3"/>
    <n v="18"/>
    <n v="6"/>
    <m/>
    <m/>
    <m/>
  </r>
  <r>
    <x v="10"/>
    <s v="Andres"/>
    <s v="Pärn"/>
    <n v="32310289497"/>
    <s v="Mees"/>
    <s v="313 põhiharidust eeldav kutse- ja keskharidus"/>
    <s v="Jah"/>
    <s v="Jah"/>
    <s v="Ei"/>
    <d v="2022-06-20T00:00:00"/>
    <s v="14.01.2023"/>
    <d v="2022-09-16T00:00:00"/>
    <s v="Akadeemilise puhkuse katkestamine"/>
    <s v="Omal soovil - muud põhjused"/>
    <x v="1"/>
    <s v="Lõpetanud"/>
    <d v="2022-04-21T00:00:00"/>
    <s v="t"/>
    <s v="Määramata"/>
    <s v="Õenduse õppetool"/>
    <x v="6"/>
    <n v="1479"/>
    <s v="514 rakenduskõrgharidusõpe"/>
    <s v="NULL"/>
    <n v="3"/>
    <s v="SF programmist „PRÕM“ rahastatav õppekoht: õpipoisiõpe"/>
    <s v="eesti keel"/>
    <s v="0.9"/>
    <s v="Ei"/>
    <s v="NULL"/>
    <s v="ABC OÜ"/>
    <n v="148"/>
    <n v="21"/>
    <s v="3.6"/>
    <s v="4.9"/>
    <s v="4.0"/>
    <s v="4.3"/>
    <n v="4"/>
    <n v="3"/>
    <n v="12"/>
    <n v="5"/>
    <n v="22"/>
    <n v="3"/>
    <s v="Arvestatud A"/>
    <x v="94"/>
    <s v="õppeaine32"/>
    <d v="2021-03-08T00:00:00"/>
    <n v="2"/>
    <s v="mitteristav"/>
    <x v="2"/>
    <s v=" "/>
    <n v="0"/>
    <m/>
    <m/>
    <m/>
  </r>
  <r>
    <x v="10"/>
    <s v="Andres"/>
    <s v="Pärn"/>
    <n v="32310289497"/>
    <s v="Mees"/>
    <s v="313 põhiharidust eeldav kutse- ja keskharidus"/>
    <s v="Jah"/>
    <s v="Jah"/>
    <s v="Ei"/>
    <d v="2022-06-20T00:00:00"/>
    <s v="14.01.2023"/>
    <d v="2022-09-16T00:00:00"/>
    <s v="Akadeemilise puhkuse katkestamine"/>
    <s v="Omal soovil - muud põhjused"/>
    <x v="1"/>
    <s v="Lõpetanud"/>
    <d v="2022-04-21T00:00:00"/>
    <s v="t"/>
    <s v="Määramata"/>
    <s v="Õenduse õppetool"/>
    <x v="6"/>
    <n v="1479"/>
    <s v="514 rakenduskõrgharidusõpe"/>
    <s v="NULL"/>
    <n v="3"/>
    <s v="SF programmist „PRÕM“ rahastatav õppekoht: õpipoisiõpe"/>
    <s v="eesti keel"/>
    <s v="0.9"/>
    <s v="Ei"/>
    <s v="NULL"/>
    <s v="ABC OÜ"/>
    <n v="148"/>
    <n v="21"/>
    <s v="3.6"/>
    <s v="4.9"/>
    <s v="4.0"/>
    <s v="4.3"/>
    <n v="4"/>
    <n v="3"/>
    <n v="12"/>
    <n v="5"/>
    <n v="22"/>
    <n v="3"/>
    <s v="Mittearvestatud MA"/>
    <x v="16"/>
    <s v="õppeaine91"/>
    <d v="2021-01-11T00:00:00"/>
    <n v="3"/>
    <s v="mitteristav"/>
    <x v="2"/>
    <s v=" "/>
    <n v="0"/>
    <m/>
    <m/>
    <m/>
  </r>
  <r>
    <x v="10"/>
    <s v="Andres"/>
    <s v="Pärn"/>
    <n v="32310289497"/>
    <s v="Mees"/>
    <s v="313 põhiharidust eeldav kutse- ja keskharidus"/>
    <s v="Jah"/>
    <s v="Jah"/>
    <s v="Ei"/>
    <d v="2022-06-20T00:00:00"/>
    <s v="14.01.2023"/>
    <d v="2022-09-16T00:00:00"/>
    <s v="Akadeemilise puhkuse katkestamine"/>
    <s v="Omal soovil - muud põhjused"/>
    <x v="1"/>
    <s v="Lõpetanud"/>
    <d v="2022-04-21T00:00:00"/>
    <s v="t"/>
    <s v="Määramata"/>
    <s v="Õenduse õppetool"/>
    <x v="6"/>
    <n v="1479"/>
    <s v="514 rakenduskõrgharidusõpe"/>
    <s v="NULL"/>
    <n v="3"/>
    <s v="SF programmist „PRÕM“ rahastatav õppekoht: õpipoisiõpe"/>
    <s v="eesti keel"/>
    <s v="0.9"/>
    <s v="Ei"/>
    <s v="NULL"/>
    <s v="ABC OÜ"/>
    <n v="148"/>
    <n v="21"/>
    <s v="3.6"/>
    <s v="4.9"/>
    <s v="4.0"/>
    <s v="4.3"/>
    <n v="4"/>
    <n v="3"/>
    <n v="12"/>
    <n v="5"/>
    <n v="22"/>
    <n v="3"/>
    <s v="Mitteilmunud MI"/>
    <x v="91"/>
    <s v="õppeaine77"/>
    <d v="2022-08-07T00:00:00"/>
    <n v="3"/>
    <s v="mitteristav"/>
    <x v="0"/>
    <s v=" "/>
    <n v="0"/>
    <m/>
    <m/>
    <m/>
  </r>
  <r>
    <x v="10"/>
    <s v="Andres"/>
    <s v="Pärn"/>
    <n v="32310289497"/>
    <s v="Mees"/>
    <s v="313 põhiharidust eeldav kutse- ja keskharidus"/>
    <s v="Jah"/>
    <s v="Jah"/>
    <s v="Ei"/>
    <d v="2022-06-20T00:00:00"/>
    <s v="14.01.2023"/>
    <d v="2022-09-16T00:00:00"/>
    <s v="Akadeemilise puhkuse katkestamine"/>
    <s v="Omal soovil - muud põhjused"/>
    <x v="1"/>
    <s v="Lõpetanud"/>
    <d v="2022-04-21T00:00:00"/>
    <s v="t"/>
    <s v="Määramata"/>
    <s v="Õenduse õppetool"/>
    <x v="6"/>
    <n v="1479"/>
    <s v="514 rakenduskõrgharidusõpe"/>
    <s v="NULL"/>
    <n v="3"/>
    <s v="SF programmist „PRÕM“ rahastatav õppekoht: õpipoisiõpe"/>
    <s v="eesti keel"/>
    <s v="0.9"/>
    <s v="Ei"/>
    <s v="NULL"/>
    <s v="ABC OÜ"/>
    <n v="148"/>
    <n v="21"/>
    <s v="3.6"/>
    <s v="4.9"/>
    <s v="4.0"/>
    <s v="4.3"/>
    <n v="4"/>
    <n v="3"/>
    <n v="12"/>
    <n v="5"/>
    <n v="22"/>
    <n v="3"/>
    <s v="Arvestatud A"/>
    <x v="77"/>
    <s v="õppeaine49"/>
    <d v="2024-09-03T00:00:00"/>
    <n v="3"/>
    <s v="mitteristav"/>
    <x v="2"/>
    <s v=" "/>
    <n v="0"/>
    <m/>
    <m/>
    <m/>
  </r>
  <r>
    <x v="10"/>
    <s v="Andres"/>
    <s v="Pärn"/>
    <n v="32310289497"/>
    <s v="Mees"/>
    <s v="313 põhiharidust eeldav kutse- ja keskharidus"/>
    <s v="Jah"/>
    <s v="Jah"/>
    <s v="Ei"/>
    <d v="2022-06-20T00:00:00"/>
    <s v="14.01.2023"/>
    <d v="2022-09-16T00:00:00"/>
    <s v="Akadeemilise puhkuse katkestamine"/>
    <s v="Omal soovil - muud põhjused"/>
    <x v="1"/>
    <s v="Lõpetanud"/>
    <d v="2022-04-21T00:00:00"/>
    <s v="t"/>
    <s v="Määramata"/>
    <s v="Õenduse õppetool"/>
    <x v="6"/>
    <n v="1479"/>
    <s v="514 rakenduskõrgharidusõpe"/>
    <s v="NULL"/>
    <n v="3"/>
    <s v="SF programmist „PRÕM“ rahastatav õppekoht: õpipoisiõpe"/>
    <s v="eesti keel"/>
    <s v="0.9"/>
    <s v="Ei"/>
    <s v="NULL"/>
    <s v="ABC OÜ"/>
    <n v="148"/>
    <n v="21"/>
    <s v="3.6"/>
    <s v="4.9"/>
    <s v="4.0"/>
    <s v="4.3"/>
    <n v="4"/>
    <n v="3"/>
    <n v="12"/>
    <n v="5"/>
    <n v="22"/>
    <n v="3"/>
    <s v="Kasin E"/>
    <x v="26"/>
    <s v="õppeaine13"/>
    <d v="2022-12-02T00:00:00"/>
    <n v="6"/>
    <s v="eristav"/>
    <x v="5"/>
    <n v="6"/>
    <n v="6"/>
    <m/>
    <m/>
    <m/>
  </r>
  <r>
    <x v="10"/>
    <s v="Andres"/>
    <s v="Pärn"/>
    <n v="32310289497"/>
    <s v="Mees"/>
    <s v="313 põhiharidust eeldav kutse- ja keskharidus"/>
    <s v="Jah"/>
    <s v="Jah"/>
    <s v="Ei"/>
    <d v="2022-06-20T00:00:00"/>
    <s v="14.01.2023"/>
    <d v="2022-09-16T00:00:00"/>
    <s v="Akadeemilise puhkuse katkestamine"/>
    <s v="Omal soovil - muud põhjused"/>
    <x v="1"/>
    <s v="Lõpetanud"/>
    <d v="2022-04-21T00:00:00"/>
    <s v="t"/>
    <s v="Määramata"/>
    <s v="Õenduse õppetool"/>
    <x v="6"/>
    <n v="1479"/>
    <s v="514 rakenduskõrgharidusõpe"/>
    <s v="NULL"/>
    <n v="3"/>
    <s v="SF programmist „PRÕM“ rahastatav õppekoht: õpipoisiõpe"/>
    <s v="eesti keel"/>
    <s v="0.9"/>
    <s v="Ei"/>
    <s v="NULL"/>
    <s v="ABC OÜ"/>
    <n v="148"/>
    <n v="21"/>
    <s v="3.6"/>
    <s v="4.9"/>
    <s v="4.0"/>
    <s v="4.3"/>
    <n v="4"/>
    <n v="3"/>
    <n v="12"/>
    <n v="5"/>
    <n v="22"/>
    <n v="3"/>
    <s v="Kasin E"/>
    <x v="95"/>
    <s v="õppeaine55"/>
    <d v="2023-12-09T00:00:00"/>
    <n v="6"/>
    <s v="eristav"/>
    <x v="5"/>
    <n v="6"/>
    <n v="6"/>
    <m/>
    <m/>
    <m/>
  </r>
  <r>
    <x v="10"/>
    <s v="Andres"/>
    <s v="Pärn"/>
    <n v="32310289497"/>
    <s v="Mees"/>
    <s v="313 põhiharidust eeldav kutse- ja keskharidus"/>
    <s v="Jah"/>
    <s v="Jah"/>
    <s v="Ei"/>
    <d v="2022-06-20T00:00:00"/>
    <s v="14.01.2023"/>
    <d v="2022-09-16T00:00:00"/>
    <s v="Akadeemilise puhkuse katkestamine"/>
    <s v="Omal soovil - muud põhjused"/>
    <x v="1"/>
    <s v="Lõpetanud"/>
    <d v="2022-04-21T00:00:00"/>
    <s v="t"/>
    <s v="Määramata"/>
    <s v="Õenduse õppetool"/>
    <x v="6"/>
    <n v="1479"/>
    <s v="514 rakenduskõrgharidusõpe"/>
    <s v="NULL"/>
    <n v="4"/>
    <s v="SF programmist „PRÕM“ rahastatav õppekoht: õpipoisiõpe"/>
    <s v="eesti keel"/>
    <s v="0.7"/>
    <s v="Ei"/>
    <s v="NULL"/>
    <s v="ABC OÜ"/>
    <n v="148"/>
    <n v="38"/>
    <s v="3.6"/>
    <s v="4.9"/>
    <s v="4.0"/>
    <s v="4.9"/>
    <n v="4"/>
    <n v="3"/>
    <n v="12"/>
    <n v="1"/>
    <n v="41"/>
    <n v="3"/>
    <s v="Rahuldav D"/>
    <x v="45"/>
    <s v="õppeaine10"/>
    <d v="2025-07-29T00:00:00"/>
    <n v="9"/>
    <s v="eristav"/>
    <x v="6"/>
    <n v="18"/>
    <n v="9"/>
    <m/>
    <m/>
    <m/>
  </r>
  <r>
    <x v="10"/>
    <s v="Andres"/>
    <s v="Pärn"/>
    <n v="32310289497"/>
    <s v="Mees"/>
    <s v="313 põhiharidust eeldav kutse- ja keskharidus"/>
    <s v="Jah"/>
    <s v="Jah"/>
    <s v="Ei"/>
    <d v="2022-06-20T00:00:00"/>
    <s v="14.01.2023"/>
    <d v="2022-09-16T00:00:00"/>
    <s v="Akadeemilise puhkuse katkestamine"/>
    <s v="Omal soovil - muud põhjused"/>
    <x v="1"/>
    <s v="Lõpetanud"/>
    <d v="2022-04-21T00:00:00"/>
    <s v="t"/>
    <s v="Määramata"/>
    <s v="Õenduse õppetool"/>
    <x v="6"/>
    <n v="1479"/>
    <s v="514 rakenduskõrgharidusõpe"/>
    <s v="NULL"/>
    <n v="4"/>
    <s v="SF programmist „PRÕM“ rahastatav õppekoht: õpipoisiõpe"/>
    <s v="eesti keel"/>
    <s v="0.7"/>
    <s v="Ei"/>
    <s v="NULL"/>
    <s v="ABC OÜ"/>
    <n v="148"/>
    <n v="38"/>
    <s v="3.6"/>
    <s v="4.9"/>
    <s v="4.0"/>
    <s v="4.9"/>
    <n v="4"/>
    <n v="3"/>
    <n v="12"/>
    <n v="1"/>
    <n v="41"/>
    <n v="3"/>
    <s v="Puudulik F"/>
    <x v="4"/>
    <s v="õppeaine24"/>
    <d v="2022-10-17T00:00:00"/>
    <n v="9"/>
    <s v="eristav"/>
    <x v="0"/>
    <n v="0"/>
    <n v="9"/>
    <m/>
    <m/>
    <m/>
  </r>
  <r>
    <x v="10"/>
    <s v="Andres"/>
    <s v="Pärn"/>
    <n v="32310289497"/>
    <s v="Mees"/>
    <s v="313 põhiharidust eeldav kutse- ja keskharidus"/>
    <s v="Jah"/>
    <s v="Jah"/>
    <s v="Ei"/>
    <d v="2022-06-20T00:00:00"/>
    <s v="14.01.2023"/>
    <d v="2022-09-16T00:00:00"/>
    <s v="Akadeemilise puhkuse katkestamine"/>
    <s v="Omal soovil - muud põhjused"/>
    <x v="1"/>
    <s v="Lõpetanud"/>
    <d v="2022-04-21T00:00:00"/>
    <s v="t"/>
    <s v="Määramata"/>
    <s v="Õenduse õppetool"/>
    <x v="6"/>
    <n v="1479"/>
    <s v="514 rakenduskõrgharidusõpe"/>
    <s v="NULL"/>
    <n v="4"/>
    <s v="SF programmist „PRÕM“ rahastatav õppekoht: õpipoisiõpe"/>
    <s v="eesti keel"/>
    <s v="0.7"/>
    <s v="Ei"/>
    <s v="NULL"/>
    <s v="ABC OÜ"/>
    <n v="148"/>
    <n v="38"/>
    <s v="3.6"/>
    <s v="4.9"/>
    <s v="4.0"/>
    <s v="4.9"/>
    <n v="4"/>
    <n v="3"/>
    <n v="12"/>
    <n v="1"/>
    <n v="41"/>
    <n v="3"/>
    <s v="Kasin E"/>
    <x v="78"/>
    <s v="õppeaine16"/>
    <d v="2025-07-21T00:00:00"/>
    <n v="6"/>
    <s v="eristav"/>
    <x v="5"/>
    <n v="6"/>
    <n v="6"/>
    <m/>
    <m/>
    <m/>
  </r>
  <r>
    <x v="10"/>
    <s v="Andres"/>
    <s v="Pärn"/>
    <n v="32310289497"/>
    <s v="Mees"/>
    <s v="313 põhiharidust eeldav kutse- ja keskharidus"/>
    <s v="Jah"/>
    <s v="Jah"/>
    <s v="Ei"/>
    <d v="2022-06-20T00:00:00"/>
    <s v="14.01.2023"/>
    <d v="2022-09-16T00:00:00"/>
    <s v="Akadeemilise puhkuse katkestamine"/>
    <s v="Omal soovil - muud põhjused"/>
    <x v="1"/>
    <s v="Lõpetanud"/>
    <d v="2022-04-21T00:00:00"/>
    <s v="t"/>
    <s v="Määramata"/>
    <s v="Õenduse õppetool"/>
    <x v="6"/>
    <n v="1479"/>
    <s v="514 rakenduskõrgharidusõpe"/>
    <s v="NULL"/>
    <n v="4"/>
    <s v="SF programmist „PRÕM“ rahastatav õppekoht: õpipoisiõpe"/>
    <s v="eesti keel"/>
    <s v="0.7"/>
    <s v="Ei"/>
    <s v="NULL"/>
    <s v="ABC OÜ"/>
    <n v="148"/>
    <n v="38"/>
    <s v="3.6"/>
    <s v="4.9"/>
    <s v="4.0"/>
    <s v="4.9"/>
    <n v="4"/>
    <n v="3"/>
    <n v="12"/>
    <n v="1"/>
    <n v="41"/>
    <n v="3"/>
    <s v="Arvestatud A"/>
    <x v="34"/>
    <s v="õppeaine19"/>
    <d v="2022-04-24T00:00:00"/>
    <n v="2"/>
    <s v="mitteristav"/>
    <x v="2"/>
    <s v=" "/>
    <n v="0"/>
    <m/>
    <m/>
    <m/>
  </r>
  <r>
    <x v="10"/>
    <s v="Andres"/>
    <s v="Pärn"/>
    <n v="32310289497"/>
    <s v="Mees"/>
    <s v="313 põhiharidust eeldav kutse- ja keskharidus"/>
    <s v="Jah"/>
    <s v="Jah"/>
    <s v="Ei"/>
    <d v="2022-06-20T00:00:00"/>
    <s v="14.01.2023"/>
    <d v="2022-09-16T00:00:00"/>
    <s v="Akadeemilise puhkuse katkestamine"/>
    <s v="Omal soovil - muud põhjused"/>
    <x v="1"/>
    <s v="Lõpetanud"/>
    <d v="2022-04-21T00:00:00"/>
    <s v="t"/>
    <s v="Määramata"/>
    <s v="Õenduse õppetool"/>
    <x v="6"/>
    <n v="1479"/>
    <s v="514 rakenduskõrgharidusõpe"/>
    <s v="NULL"/>
    <n v="4"/>
    <s v="SF programmist „PRÕM“ rahastatav õppekoht: õpipoisiõpe"/>
    <s v="eesti keel"/>
    <s v="0.7"/>
    <s v="Ei"/>
    <s v="NULL"/>
    <s v="ABC OÜ"/>
    <n v="148"/>
    <n v="38"/>
    <s v="3.6"/>
    <s v="4.9"/>
    <s v="4.0"/>
    <s v="4.9"/>
    <n v="4"/>
    <n v="3"/>
    <n v="12"/>
    <n v="1"/>
    <n v="41"/>
    <n v="3"/>
    <s v="Väga hea B"/>
    <x v="63"/>
    <s v="õppeaine37"/>
    <d v="2025-05-26T00:00:00"/>
    <n v="8"/>
    <s v="eristav"/>
    <x v="4"/>
    <n v="32"/>
    <n v="8"/>
    <m/>
    <m/>
    <m/>
  </r>
  <r>
    <x v="10"/>
    <s v="Andres"/>
    <s v="Pärn"/>
    <n v="32310289497"/>
    <s v="Mees"/>
    <s v="313 põhiharidust eeldav kutse- ja keskharidus"/>
    <s v="Jah"/>
    <s v="Jah"/>
    <s v="Ei"/>
    <d v="2022-06-20T00:00:00"/>
    <s v="14.01.2023"/>
    <d v="2022-09-16T00:00:00"/>
    <s v="Akadeemilise puhkuse katkestamine"/>
    <s v="Omal soovil - muud põhjused"/>
    <x v="1"/>
    <s v="Lõpetanud"/>
    <d v="2022-04-21T00:00:00"/>
    <s v="t"/>
    <s v="Määramata"/>
    <s v="Õenduse õppetool"/>
    <x v="6"/>
    <n v="1479"/>
    <s v="514 rakenduskõrgharidusõpe"/>
    <s v="NULL"/>
    <n v="4"/>
    <s v="SF programmist „PRÕM“ rahastatav õppekoht: õpipoisiõpe"/>
    <s v="eesti keel"/>
    <s v="0.7"/>
    <s v="Ei"/>
    <s v="NULL"/>
    <s v="ABC OÜ"/>
    <n v="148"/>
    <n v="38"/>
    <s v="3.6"/>
    <s v="4.9"/>
    <s v="4.0"/>
    <s v="4.9"/>
    <n v="4"/>
    <n v="3"/>
    <n v="12"/>
    <n v="1"/>
    <n v="41"/>
    <n v="3"/>
    <s v="Väga hea B"/>
    <x v="69"/>
    <s v="õppeaine14"/>
    <d v="2020-10-10T00:00:00"/>
    <n v="6"/>
    <s v="eristav"/>
    <x v="4"/>
    <n v="24"/>
    <n v="6"/>
    <m/>
    <m/>
    <m/>
  </r>
  <r>
    <x v="10"/>
    <s v="Andres"/>
    <s v="Pärn"/>
    <n v="32310289497"/>
    <s v="Mees"/>
    <s v="313 põhiharidust eeldav kutse- ja keskharidus"/>
    <s v="Jah"/>
    <s v="Jah"/>
    <s v="Ei"/>
    <d v="2022-06-20T00:00:00"/>
    <s v="14.01.2023"/>
    <d v="2022-09-16T00:00:00"/>
    <s v="Akadeemilise puhkuse katkestamine"/>
    <s v="Omal soovil - muud põhjused"/>
    <x v="1"/>
    <s v="Lõpetanud"/>
    <d v="2022-04-21T00:00:00"/>
    <s v="t"/>
    <s v="Määramata"/>
    <s v="Õenduse õppetool"/>
    <x v="6"/>
    <n v="1479"/>
    <s v="514 rakenduskõrgharidusõpe"/>
    <s v="NULL"/>
    <n v="4"/>
    <s v="SF programmist „PRÕM“ rahastatav õppekoht: õpipoisiõpe"/>
    <s v="eesti keel"/>
    <s v="0.7"/>
    <s v="Ei"/>
    <s v="NULL"/>
    <s v="ABC OÜ"/>
    <n v="148"/>
    <n v="38"/>
    <s v="3.6"/>
    <s v="4.9"/>
    <s v="4.0"/>
    <s v="4.9"/>
    <n v="4"/>
    <n v="3"/>
    <n v="12"/>
    <n v="1"/>
    <n v="41"/>
    <n v="3"/>
    <s v="Arvestatud A"/>
    <x v="59"/>
    <s v="õppeaine57"/>
    <d v="2024-02-13T00:00:00"/>
    <n v="3"/>
    <s v="mitteristav"/>
    <x v="2"/>
    <s v=" "/>
    <n v="0"/>
    <m/>
    <m/>
    <m/>
  </r>
  <r>
    <x v="11"/>
    <s v="Mari"/>
    <s v="Tamm"/>
    <n v="56611245223"/>
    <s v="Naine"/>
    <s v="614 magistriõpe (3+2)"/>
    <s v="Jah"/>
    <s v="Ei"/>
    <s v="Jah"/>
    <d v="2023-08-02T00:00:00"/>
    <s v="NULL"/>
    <d v="2024-04-14T00:00:00"/>
    <s v="Akadeemilisele puhkusele lubamine"/>
    <s v="Lapsehoolduspuhkusel"/>
    <x v="0"/>
    <s v="Õpib"/>
    <d v="2020-12-13T00:00:00"/>
    <s v="t"/>
    <s v="Osakoormus"/>
    <s v="Tervishariduse keskus"/>
    <x v="2"/>
    <n v="1467"/>
    <s v="514 rakenduskõrgharidusõpe"/>
    <s v="Vaimse tervise õendus"/>
    <n v="1"/>
    <s v="Üliõpilaselt nõutakse õppekulude hüvitamist tasulisel õppekohal"/>
    <s v="eesti keel"/>
    <s v="0.3"/>
    <s v="Jah"/>
    <s v="kirjeldus"/>
    <s v="ABC OÜ"/>
    <n v="111"/>
    <n v="27"/>
    <s v="4.5"/>
    <s v="3.9"/>
    <s v="5.0"/>
    <s v="3.9"/>
    <n v="0"/>
    <n v="1"/>
    <n v="18"/>
    <n v="7"/>
    <n v="32"/>
    <n v="1"/>
    <s v="Hea C"/>
    <x v="32"/>
    <s v="õppeaine38"/>
    <d v="2023-09-21T00:00:00"/>
    <n v="9"/>
    <s v="eristav"/>
    <x v="3"/>
    <n v="27"/>
    <n v="9"/>
    <m/>
    <m/>
    <m/>
  </r>
  <r>
    <x v="11"/>
    <s v="Mari"/>
    <s v="Tamm"/>
    <n v="56611245223"/>
    <s v="Naine"/>
    <s v="614 magistriõpe (3+2)"/>
    <s v="Jah"/>
    <s v="Ei"/>
    <s v="Jah"/>
    <d v="2023-08-02T00:00:00"/>
    <s v="NULL"/>
    <d v="2024-04-14T00:00:00"/>
    <s v="Akadeemilisele puhkusele lubamine"/>
    <s v="Lapsehoolduspuhkusel"/>
    <x v="0"/>
    <s v="Õpib"/>
    <d v="2020-12-13T00:00:00"/>
    <s v="t"/>
    <s v="Osakoormus"/>
    <s v="Tervishariduse keskus"/>
    <x v="2"/>
    <n v="1467"/>
    <s v="514 rakenduskõrgharidusõpe"/>
    <s v="Vaimse tervise õendus"/>
    <n v="1"/>
    <s v="Üliõpilaselt nõutakse õppekulude hüvitamist tasulisel õppekohal"/>
    <s v="eesti keel"/>
    <s v="0.3"/>
    <s v="Jah"/>
    <s v="kirjeldus"/>
    <s v="ABC OÜ"/>
    <n v="111"/>
    <n v="27"/>
    <s v="4.5"/>
    <s v="3.9"/>
    <s v="5.0"/>
    <s v="3.9"/>
    <n v="0"/>
    <n v="1"/>
    <n v="18"/>
    <n v="7"/>
    <n v="32"/>
    <n v="1"/>
    <s v="Arvestatud A"/>
    <x v="7"/>
    <s v="õppeaine76"/>
    <d v="2021-12-01T00:00:00"/>
    <n v="3"/>
    <s v="mitteristav"/>
    <x v="2"/>
    <s v=" "/>
    <n v="0"/>
    <m/>
    <m/>
    <m/>
  </r>
  <r>
    <x v="11"/>
    <s v="Mari"/>
    <s v="Tamm"/>
    <n v="56611245223"/>
    <s v="Naine"/>
    <s v="614 magistriõpe (3+2)"/>
    <s v="Jah"/>
    <s v="Ei"/>
    <s v="Jah"/>
    <d v="2023-08-02T00:00:00"/>
    <s v="NULL"/>
    <d v="2024-04-14T00:00:00"/>
    <s v="Akadeemilisele puhkusele lubamine"/>
    <s v="Lapsehoolduspuhkusel"/>
    <x v="0"/>
    <s v="Õpib"/>
    <d v="2020-12-13T00:00:00"/>
    <s v="t"/>
    <s v="Osakoormus"/>
    <s v="Tervishariduse keskus"/>
    <x v="2"/>
    <n v="1467"/>
    <s v="514 rakenduskõrgharidusõpe"/>
    <s v="Vaimse tervise õendus"/>
    <n v="1"/>
    <s v="Üliõpilaselt nõutakse õppekulude hüvitamist tasulisel õppekohal"/>
    <s v="eesti keel"/>
    <s v="0.3"/>
    <s v="Jah"/>
    <s v="kirjeldus"/>
    <s v="ABC OÜ"/>
    <n v="111"/>
    <n v="27"/>
    <s v="4.5"/>
    <s v="3.9"/>
    <s v="5.0"/>
    <s v="3.9"/>
    <n v="0"/>
    <n v="1"/>
    <n v="18"/>
    <n v="7"/>
    <n v="32"/>
    <n v="1"/>
    <s v="Hea C"/>
    <x v="70"/>
    <s v="õppeaine9"/>
    <d v="2020-09-29T00:00:00"/>
    <n v="8"/>
    <s v="eristav"/>
    <x v="3"/>
    <n v="24"/>
    <n v="8"/>
    <m/>
    <m/>
    <m/>
  </r>
  <r>
    <x v="11"/>
    <s v="Mari"/>
    <s v="Tamm"/>
    <n v="56611245223"/>
    <s v="Naine"/>
    <s v="614 magistriõpe (3+2)"/>
    <s v="Jah"/>
    <s v="Ei"/>
    <s v="Jah"/>
    <d v="2023-08-02T00:00:00"/>
    <s v="NULL"/>
    <d v="2024-04-14T00:00:00"/>
    <s v="Akadeemilisele puhkusele lubamine"/>
    <s v="Lapsehoolduspuhkusel"/>
    <x v="0"/>
    <s v="Õpib"/>
    <d v="2020-12-13T00:00:00"/>
    <s v="t"/>
    <s v="Osakoormus"/>
    <s v="Tervishariduse keskus"/>
    <x v="2"/>
    <n v="1467"/>
    <s v="514 rakenduskõrgharidusõpe"/>
    <s v="Vaimse tervise õendus"/>
    <n v="1"/>
    <s v="Üliõpilaselt nõutakse õppekulude hüvitamist tasulisel õppekohal"/>
    <s v="eesti keel"/>
    <s v="0.3"/>
    <s v="Jah"/>
    <s v="kirjeldus"/>
    <s v="ABC OÜ"/>
    <n v="111"/>
    <n v="27"/>
    <s v="4.5"/>
    <s v="3.9"/>
    <s v="5.0"/>
    <s v="3.9"/>
    <n v="0"/>
    <n v="1"/>
    <n v="18"/>
    <n v="7"/>
    <n v="32"/>
    <n v="1"/>
    <s v="Arvestatud A"/>
    <x v="30"/>
    <s v="õppeaine7"/>
    <d v="2024-10-10T00:00:00"/>
    <n v="3"/>
    <s v="mitteristav"/>
    <x v="2"/>
    <s v=" "/>
    <n v="0"/>
    <m/>
    <m/>
    <m/>
  </r>
  <r>
    <x v="11"/>
    <s v="Mari"/>
    <s v="Tamm"/>
    <n v="56611245223"/>
    <s v="Naine"/>
    <s v="614 magistriõpe (3+2)"/>
    <s v="Jah"/>
    <s v="Ei"/>
    <s v="Jah"/>
    <d v="2023-08-02T00:00:00"/>
    <s v="NULL"/>
    <d v="2024-04-14T00:00:00"/>
    <s v="Akadeemilisele puhkusele lubamine"/>
    <s v="Lapsehoolduspuhkusel"/>
    <x v="0"/>
    <s v="Õpib"/>
    <d v="2020-12-13T00:00:00"/>
    <s v="t"/>
    <s v="Osakoormus"/>
    <s v="Tervishariduse keskus"/>
    <x v="2"/>
    <n v="1467"/>
    <s v="514 rakenduskõrgharidusõpe"/>
    <s v="Vaimse tervise õendus"/>
    <n v="1"/>
    <s v="Üliõpilaselt nõutakse õppekulude hüvitamist tasulisel õppekohal"/>
    <s v="eesti keel"/>
    <s v="0.3"/>
    <s v="Jah"/>
    <s v="kirjeldus"/>
    <s v="ABC OÜ"/>
    <n v="111"/>
    <n v="27"/>
    <s v="4.5"/>
    <s v="3.9"/>
    <s v="5.0"/>
    <s v="3.9"/>
    <n v="0"/>
    <n v="1"/>
    <n v="18"/>
    <n v="7"/>
    <n v="32"/>
    <n v="1"/>
    <s v="Rahuldav D"/>
    <x v="52"/>
    <s v="õppeaine70"/>
    <d v="2024-08-16T00:00:00"/>
    <n v="6"/>
    <s v="eristav"/>
    <x v="6"/>
    <n v="12"/>
    <n v="6"/>
    <m/>
    <m/>
    <m/>
  </r>
  <r>
    <x v="11"/>
    <s v="Mari"/>
    <s v="Tamm"/>
    <n v="56611245223"/>
    <s v="Naine"/>
    <s v="614 magistriõpe (3+2)"/>
    <s v="Jah"/>
    <s v="Ei"/>
    <s v="Jah"/>
    <d v="2023-08-02T00:00:00"/>
    <s v="NULL"/>
    <d v="2024-04-14T00:00:00"/>
    <s v="Akadeemilisele puhkusele lubamine"/>
    <s v="Lapsehoolduspuhkusel"/>
    <x v="0"/>
    <s v="Õpib"/>
    <d v="2020-12-13T00:00:00"/>
    <s v="t"/>
    <s v="Osakoormus"/>
    <s v="Tervishariduse keskus"/>
    <x v="2"/>
    <n v="1467"/>
    <s v="514 rakenduskõrgharidusõpe"/>
    <s v="Vaimse tervise õendus"/>
    <n v="1"/>
    <s v="Üliõpilaselt nõutakse õppekulude hüvitamist tasulisel õppekohal"/>
    <s v="eesti keel"/>
    <s v="0.3"/>
    <s v="Jah"/>
    <s v="kirjeldus"/>
    <s v="ABC OÜ"/>
    <n v="111"/>
    <n v="27"/>
    <s v="4.5"/>
    <s v="3.9"/>
    <s v="5.0"/>
    <s v="3.9"/>
    <n v="0"/>
    <n v="1"/>
    <n v="18"/>
    <n v="7"/>
    <n v="32"/>
    <n v="1"/>
    <s v="Mittearvestatud MA"/>
    <x v="5"/>
    <s v="õppeaine59"/>
    <d v="2025-06-08T00:00:00"/>
    <n v="3"/>
    <s v="mitteristav"/>
    <x v="2"/>
    <s v=" "/>
    <n v="0"/>
    <m/>
    <m/>
    <m/>
  </r>
  <r>
    <x v="11"/>
    <s v="Mari"/>
    <s v="Tamm"/>
    <n v="56611245223"/>
    <s v="Naine"/>
    <s v="614 magistriõpe (3+2)"/>
    <s v="Jah"/>
    <s v="Ei"/>
    <s v="Jah"/>
    <d v="2023-08-02T00:00:00"/>
    <s v="NULL"/>
    <d v="2024-04-14T00:00:00"/>
    <s v="Akadeemilisele puhkusele lubamine"/>
    <s v="Lapsehoolduspuhkusel"/>
    <x v="0"/>
    <s v="Õpib"/>
    <d v="2020-12-13T00:00:00"/>
    <s v="t"/>
    <s v="Osakoormus"/>
    <s v="Tervishariduse keskus"/>
    <x v="2"/>
    <n v="1467"/>
    <s v="514 rakenduskõrgharidusõpe"/>
    <s v="Vaimse tervise õendus"/>
    <n v="1"/>
    <s v="Üliõpilaselt nõutakse õppekulude hüvitamist tasulisel õppekohal"/>
    <s v="eesti keel"/>
    <s v="0.3"/>
    <s v="Jah"/>
    <s v="kirjeldus"/>
    <s v="ABC OÜ"/>
    <n v="111"/>
    <n v="27"/>
    <s v="4.5"/>
    <s v="3.9"/>
    <s v="5.0"/>
    <s v="3.9"/>
    <n v="0"/>
    <n v="1"/>
    <n v="18"/>
    <n v="7"/>
    <n v="32"/>
    <n v="1"/>
    <s v="Puudulik F"/>
    <x v="87"/>
    <s v="õppeaine27"/>
    <d v="2024-08-05T00:00:00"/>
    <n v="6"/>
    <s v="eristav"/>
    <x v="0"/>
    <n v="0"/>
    <n v="6"/>
    <m/>
    <m/>
    <m/>
  </r>
  <r>
    <x v="11"/>
    <s v="Mari"/>
    <s v="Tamm"/>
    <n v="56611245223"/>
    <s v="Naine"/>
    <s v="614 magistriõpe (3+2)"/>
    <s v="Jah"/>
    <s v="Ei"/>
    <s v="Jah"/>
    <d v="2023-08-02T00:00:00"/>
    <s v="NULL"/>
    <d v="2024-04-14T00:00:00"/>
    <s v="Akadeemilisele puhkusele lubamine"/>
    <s v="Lapsehoolduspuhkusel"/>
    <x v="0"/>
    <s v="Õpib"/>
    <d v="2020-12-13T00:00:00"/>
    <s v="t"/>
    <s v="Osakoormus"/>
    <s v="Tervishariduse keskus"/>
    <x v="2"/>
    <n v="1467"/>
    <s v="514 rakenduskõrgharidusõpe"/>
    <s v="Vaimse tervise õendus"/>
    <n v="1"/>
    <s v="Üliõpilaselt nõutakse õppekulude hüvitamist tasulisel õppekohal"/>
    <s v="eesti keel"/>
    <s v="0.3"/>
    <s v="Jah"/>
    <s v="kirjeldus"/>
    <s v="ABC OÜ"/>
    <n v="111"/>
    <n v="27"/>
    <s v="4.5"/>
    <s v="3.9"/>
    <s v="5.0"/>
    <s v="3.9"/>
    <n v="0"/>
    <n v="1"/>
    <n v="18"/>
    <n v="7"/>
    <n v="32"/>
    <n v="1"/>
    <s v="Puudulik F"/>
    <x v="25"/>
    <s v="õppeaine98"/>
    <d v="2023-12-21T00:00:00"/>
    <n v="6"/>
    <s v="eristav"/>
    <x v="0"/>
    <n v="0"/>
    <n v="6"/>
    <m/>
    <m/>
    <m/>
  </r>
  <r>
    <x v="11"/>
    <s v="Mari"/>
    <s v="Tamm"/>
    <n v="56611245223"/>
    <s v="Naine"/>
    <s v="614 magistriõpe (3+2)"/>
    <s v="Jah"/>
    <s v="Ei"/>
    <s v="Jah"/>
    <d v="2023-08-02T00:00:00"/>
    <s v="NULL"/>
    <d v="2024-04-14T00:00:00"/>
    <s v="Akadeemilisele puhkusele lubamine"/>
    <s v="Lapsehoolduspuhkusel"/>
    <x v="0"/>
    <s v="Õpib"/>
    <d v="2020-12-13T00:00:00"/>
    <s v="t"/>
    <s v="Osakoormus"/>
    <s v="Tervishariduse keskus"/>
    <x v="2"/>
    <n v="1467"/>
    <s v="514 rakenduskõrgharidusõpe"/>
    <s v="Vaimse tervise õendus"/>
    <n v="1"/>
    <s v="Üliõpilaselt nõutakse õppekulude hüvitamist tasulisel õppekohal"/>
    <s v="eesti keel"/>
    <s v="0.3"/>
    <s v="Jah"/>
    <s v="kirjeldus"/>
    <s v="ABC OÜ"/>
    <n v="111"/>
    <n v="27"/>
    <s v="4.5"/>
    <s v="3.9"/>
    <s v="5.0"/>
    <s v="3.9"/>
    <n v="0"/>
    <n v="1"/>
    <n v="18"/>
    <n v="7"/>
    <n v="32"/>
    <n v="1"/>
    <s v="Rahuldav D"/>
    <x v="35"/>
    <s v="õppeaine94"/>
    <d v="2022-11-16T00:00:00"/>
    <n v="9"/>
    <s v="eristav"/>
    <x v="6"/>
    <n v="18"/>
    <n v="9"/>
    <m/>
    <m/>
    <m/>
  </r>
  <r>
    <x v="11"/>
    <s v="Mari"/>
    <s v="Tamm"/>
    <n v="56611245223"/>
    <s v="Naine"/>
    <s v="614 magistriõpe (3+2)"/>
    <s v="Jah"/>
    <s v="Ei"/>
    <s v="Jah"/>
    <d v="2023-08-02T00:00:00"/>
    <s v="NULL"/>
    <d v="2024-04-14T00:00:00"/>
    <s v="Akadeemilisele puhkusele lubamine"/>
    <s v="Lapsehoolduspuhkusel"/>
    <x v="0"/>
    <s v="Õpib"/>
    <d v="2020-12-13T00:00:00"/>
    <s v="t"/>
    <s v="Osakoormus"/>
    <s v="Tervishariduse keskus"/>
    <x v="2"/>
    <n v="1467"/>
    <s v="514 rakenduskõrgharidusõpe"/>
    <s v="Vaimse tervise õendus"/>
    <n v="1"/>
    <s v="Üliõpilaselt nõutakse õppekulude hüvitamist tasulisel õppekohal"/>
    <s v="eesti keel"/>
    <s v="0.3"/>
    <s v="Jah"/>
    <s v="kirjeldus"/>
    <s v="ABC OÜ"/>
    <n v="111"/>
    <n v="27"/>
    <s v="4.5"/>
    <s v="3.9"/>
    <s v="5.0"/>
    <s v="3.9"/>
    <n v="0"/>
    <n v="1"/>
    <n v="18"/>
    <n v="7"/>
    <n v="32"/>
    <n v="1"/>
    <s v="Mitteilmunud MI"/>
    <x v="59"/>
    <s v="õppeaine57"/>
    <d v="2023-12-08T00:00:00"/>
    <n v="3"/>
    <s v="mitteristav"/>
    <x v="0"/>
    <s v=" "/>
    <n v="0"/>
    <m/>
    <m/>
    <m/>
  </r>
  <r>
    <x v="11"/>
    <s v="Mari"/>
    <s v="Tamm"/>
    <n v="56611245223"/>
    <s v="Naine"/>
    <s v="614 magistriõpe (3+2)"/>
    <s v="Jah"/>
    <s v="Ei"/>
    <s v="Jah"/>
    <d v="2023-08-02T00:00:00"/>
    <s v="NULL"/>
    <d v="2024-04-14T00:00:00"/>
    <s v="Akadeemilisele puhkusele lubamine"/>
    <s v="Lapsehoolduspuhkusel"/>
    <x v="0"/>
    <s v="Õpib"/>
    <d v="2020-12-13T00:00:00"/>
    <s v="t"/>
    <s v="Osakoormus"/>
    <s v="Tervishariduse keskus"/>
    <x v="2"/>
    <n v="1467"/>
    <s v="514 rakenduskõrgharidusõpe"/>
    <s v="Vaimse tervise õendus"/>
    <n v="1"/>
    <s v="Üliõpilaselt nõutakse õppekulude hüvitamist tasulisel õppekohal"/>
    <s v="eesti keel"/>
    <s v="0.3"/>
    <s v="Jah"/>
    <s v="kirjeldus"/>
    <s v="ABC OÜ"/>
    <n v="111"/>
    <n v="27"/>
    <s v="4.5"/>
    <s v="3.9"/>
    <s v="5.0"/>
    <s v="3.9"/>
    <n v="0"/>
    <n v="1"/>
    <n v="18"/>
    <n v="7"/>
    <n v="32"/>
    <n v="1"/>
    <s v="Puudulik F"/>
    <x v="43"/>
    <s v="õppeaine66"/>
    <d v="2024-11-11T00:00:00"/>
    <n v="9"/>
    <s v="eristav"/>
    <x v="0"/>
    <n v="0"/>
    <n v="9"/>
    <m/>
    <m/>
    <m/>
  </r>
  <r>
    <x v="11"/>
    <s v="Mari"/>
    <s v="Tamm"/>
    <n v="56611245223"/>
    <s v="Naine"/>
    <s v="614 magistriõpe (3+2)"/>
    <s v="Jah"/>
    <s v="Ei"/>
    <s v="Jah"/>
    <d v="2023-08-02T00:00:00"/>
    <s v="NULL"/>
    <d v="2024-04-14T00:00:00"/>
    <s v="Akadeemilisele puhkusele lubamine"/>
    <s v="Lapsehoolduspuhkusel"/>
    <x v="0"/>
    <s v="Õpib"/>
    <d v="2020-12-13T00:00:00"/>
    <s v="t"/>
    <s v="Osakoormus"/>
    <s v="Tervishariduse keskus"/>
    <x v="2"/>
    <n v="1467"/>
    <s v="514 rakenduskõrgharidusõpe"/>
    <s v="Vaimse tervise õendus"/>
    <n v="2"/>
    <s v="Üliõpilaselt nõutakse õppekulude hüvitamist tasulisel õppekohal"/>
    <s v="eesti keel"/>
    <s v="1.0"/>
    <s v="Jah"/>
    <s v="kirjeldus"/>
    <s v="ABC OÜ"/>
    <n v="111"/>
    <n v="47"/>
    <s v="4.5"/>
    <s v="4.0"/>
    <s v="5.0"/>
    <s v="3.7"/>
    <n v="0"/>
    <n v="3"/>
    <n v="18"/>
    <n v="6"/>
    <n v="41"/>
    <n v="1"/>
    <s v="Arvestatud A"/>
    <x v="3"/>
    <s v="õppeaine29"/>
    <d v="2021-08-18T00:00:00"/>
    <n v="3"/>
    <s v="mitteristav"/>
    <x v="2"/>
    <s v=" "/>
    <n v="0"/>
    <m/>
    <m/>
    <m/>
  </r>
  <r>
    <x v="11"/>
    <s v="Mari"/>
    <s v="Tamm"/>
    <n v="56611245223"/>
    <s v="Naine"/>
    <s v="614 magistriõpe (3+2)"/>
    <s v="Jah"/>
    <s v="Ei"/>
    <s v="Jah"/>
    <d v="2023-08-02T00:00:00"/>
    <s v="NULL"/>
    <d v="2024-04-14T00:00:00"/>
    <s v="Akadeemilisele puhkusele lubamine"/>
    <s v="Lapsehoolduspuhkusel"/>
    <x v="0"/>
    <s v="Õpib"/>
    <d v="2020-12-13T00:00:00"/>
    <s v="t"/>
    <s v="Osakoormus"/>
    <s v="Tervishariduse keskus"/>
    <x v="2"/>
    <n v="1467"/>
    <s v="514 rakenduskõrgharidusõpe"/>
    <s v="Vaimse tervise õendus"/>
    <n v="2"/>
    <s v="Üliõpilaselt nõutakse õppekulude hüvitamist tasulisel õppekohal"/>
    <s v="eesti keel"/>
    <s v="1.0"/>
    <s v="Jah"/>
    <s v="kirjeldus"/>
    <s v="ABC OÜ"/>
    <n v="111"/>
    <n v="47"/>
    <s v="4.5"/>
    <s v="4.0"/>
    <s v="5.0"/>
    <s v="3.7"/>
    <n v="0"/>
    <n v="3"/>
    <n v="18"/>
    <n v="6"/>
    <n v="41"/>
    <n v="1"/>
    <s v="Mitteilmunud MI"/>
    <x v="13"/>
    <s v="õppeaine78"/>
    <d v="2022-05-11T00:00:00"/>
    <n v="6"/>
    <s v="eristav"/>
    <x v="0"/>
    <n v="0"/>
    <n v="6"/>
    <m/>
    <m/>
    <m/>
  </r>
  <r>
    <x v="11"/>
    <s v="Mari"/>
    <s v="Tamm"/>
    <n v="56611245223"/>
    <s v="Naine"/>
    <s v="614 magistriõpe (3+2)"/>
    <s v="Jah"/>
    <s v="Ei"/>
    <s v="Jah"/>
    <d v="2023-08-02T00:00:00"/>
    <s v="NULL"/>
    <d v="2024-04-14T00:00:00"/>
    <s v="Akadeemilisele puhkusele lubamine"/>
    <s v="Lapsehoolduspuhkusel"/>
    <x v="0"/>
    <s v="Õpib"/>
    <d v="2020-12-13T00:00:00"/>
    <s v="t"/>
    <s v="Osakoormus"/>
    <s v="Tervishariduse keskus"/>
    <x v="2"/>
    <n v="1467"/>
    <s v="514 rakenduskõrgharidusõpe"/>
    <s v="Vaimse tervise õendus"/>
    <n v="2"/>
    <s v="Üliõpilaselt nõutakse õppekulude hüvitamist tasulisel õppekohal"/>
    <s v="eesti keel"/>
    <s v="1.0"/>
    <s v="Jah"/>
    <s v="kirjeldus"/>
    <s v="ABC OÜ"/>
    <n v="111"/>
    <n v="47"/>
    <s v="4.5"/>
    <s v="4.0"/>
    <s v="5.0"/>
    <s v="3.7"/>
    <n v="0"/>
    <n v="3"/>
    <n v="18"/>
    <n v="6"/>
    <n v="41"/>
    <n v="1"/>
    <s v="Arvestatud A"/>
    <x v="36"/>
    <s v="õppeaine62"/>
    <d v="2022-10-06T00:00:00"/>
    <n v="3"/>
    <s v="mitteristav"/>
    <x v="2"/>
    <s v=" "/>
    <n v="0"/>
    <m/>
    <m/>
    <m/>
  </r>
  <r>
    <x v="11"/>
    <s v="Mari"/>
    <s v="Tamm"/>
    <n v="56611245223"/>
    <s v="Naine"/>
    <s v="614 magistriõpe (3+2)"/>
    <s v="Jah"/>
    <s v="Ei"/>
    <s v="Jah"/>
    <d v="2023-08-02T00:00:00"/>
    <s v="NULL"/>
    <d v="2024-04-14T00:00:00"/>
    <s v="Akadeemilisele puhkusele lubamine"/>
    <s v="Lapsehoolduspuhkusel"/>
    <x v="0"/>
    <s v="Õpib"/>
    <d v="2020-12-13T00:00:00"/>
    <s v="t"/>
    <s v="Osakoormus"/>
    <s v="Tervishariduse keskus"/>
    <x v="2"/>
    <n v="1467"/>
    <s v="514 rakenduskõrgharidusõpe"/>
    <s v="Vaimse tervise õendus"/>
    <n v="2"/>
    <s v="Üliõpilaselt nõutakse õppekulude hüvitamist tasulisel õppekohal"/>
    <s v="eesti keel"/>
    <s v="1.0"/>
    <s v="Jah"/>
    <s v="kirjeldus"/>
    <s v="ABC OÜ"/>
    <n v="111"/>
    <n v="47"/>
    <s v="4.5"/>
    <s v="4.0"/>
    <s v="5.0"/>
    <s v="3.7"/>
    <n v="0"/>
    <n v="3"/>
    <n v="18"/>
    <n v="6"/>
    <n v="41"/>
    <n v="1"/>
    <s v="Arvestatud A"/>
    <x v="75"/>
    <s v="õppeaine45"/>
    <d v="2021-01-06T00:00:00"/>
    <n v="3"/>
    <s v="mitteristav"/>
    <x v="2"/>
    <s v=" "/>
    <n v="0"/>
    <m/>
    <m/>
    <m/>
  </r>
  <r>
    <x v="11"/>
    <s v="Mari"/>
    <s v="Tamm"/>
    <n v="56611245223"/>
    <s v="Naine"/>
    <s v="614 magistriõpe (3+2)"/>
    <s v="Jah"/>
    <s v="Ei"/>
    <s v="Jah"/>
    <d v="2023-08-02T00:00:00"/>
    <s v="NULL"/>
    <d v="2024-04-14T00:00:00"/>
    <s v="Akadeemilisele puhkusele lubamine"/>
    <s v="Lapsehoolduspuhkusel"/>
    <x v="0"/>
    <s v="Õpib"/>
    <d v="2020-12-13T00:00:00"/>
    <s v="t"/>
    <s v="Osakoormus"/>
    <s v="Tervishariduse keskus"/>
    <x v="2"/>
    <n v="1467"/>
    <s v="514 rakenduskõrgharidusõpe"/>
    <s v="Vaimse tervise õendus"/>
    <n v="2"/>
    <s v="Üliõpilaselt nõutakse õppekulude hüvitamist tasulisel õppekohal"/>
    <s v="eesti keel"/>
    <s v="1.0"/>
    <s v="Jah"/>
    <s v="kirjeldus"/>
    <s v="ABC OÜ"/>
    <n v="111"/>
    <n v="47"/>
    <s v="4.5"/>
    <s v="4.0"/>
    <s v="5.0"/>
    <s v="3.7"/>
    <n v="0"/>
    <n v="3"/>
    <n v="18"/>
    <n v="6"/>
    <n v="41"/>
    <n v="1"/>
    <s v="Arvestatud A"/>
    <x v="91"/>
    <s v="õppeaine77"/>
    <d v="2020-09-12T00:00:00"/>
    <n v="3"/>
    <s v="mitteristav"/>
    <x v="2"/>
    <s v=" "/>
    <n v="0"/>
    <m/>
    <m/>
    <m/>
  </r>
  <r>
    <x v="11"/>
    <s v="Mari"/>
    <s v="Tamm"/>
    <n v="56611245223"/>
    <s v="Naine"/>
    <s v="614 magistriõpe (3+2)"/>
    <s v="Jah"/>
    <s v="Ei"/>
    <s v="Jah"/>
    <d v="2023-08-02T00:00:00"/>
    <s v="NULL"/>
    <d v="2024-04-14T00:00:00"/>
    <s v="Akadeemilisele puhkusele lubamine"/>
    <s v="Lapsehoolduspuhkusel"/>
    <x v="0"/>
    <s v="Õpib"/>
    <d v="2020-12-13T00:00:00"/>
    <s v="t"/>
    <s v="Osakoormus"/>
    <s v="Tervishariduse keskus"/>
    <x v="2"/>
    <n v="1467"/>
    <s v="514 rakenduskõrgharidusõpe"/>
    <s v="Vaimse tervise õendus"/>
    <n v="2"/>
    <s v="Üliõpilaselt nõutakse õppekulude hüvitamist tasulisel õppekohal"/>
    <s v="eesti keel"/>
    <s v="1.0"/>
    <s v="Jah"/>
    <s v="kirjeldus"/>
    <s v="ABC OÜ"/>
    <n v="111"/>
    <n v="47"/>
    <s v="4.5"/>
    <s v="4.0"/>
    <s v="5.0"/>
    <s v="3.7"/>
    <n v="0"/>
    <n v="3"/>
    <n v="18"/>
    <n v="6"/>
    <n v="41"/>
    <n v="1"/>
    <s v="Mitteilmunud MI"/>
    <x v="34"/>
    <s v="õppeaine19"/>
    <d v="2021-11-12T00:00:00"/>
    <n v="2"/>
    <s v="mitteristav"/>
    <x v="0"/>
    <s v=" "/>
    <n v="0"/>
    <m/>
    <m/>
    <m/>
  </r>
  <r>
    <x v="11"/>
    <s v="Mari"/>
    <s v="Tamm"/>
    <n v="56611245223"/>
    <s v="Naine"/>
    <s v="614 magistriõpe (3+2)"/>
    <s v="Jah"/>
    <s v="Ei"/>
    <s v="Jah"/>
    <d v="2023-08-02T00:00:00"/>
    <s v="NULL"/>
    <d v="2024-04-14T00:00:00"/>
    <s v="Akadeemilisele puhkusele lubamine"/>
    <s v="Lapsehoolduspuhkusel"/>
    <x v="0"/>
    <s v="Õpib"/>
    <d v="2020-12-13T00:00:00"/>
    <s v="t"/>
    <s v="Osakoormus"/>
    <s v="Tervishariduse keskus"/>
    <x v="2"/>
    <n v="1467"/>
    <s v="514 rakenduskõrgharidusõpe"/>
    <s v="Vaimse tervise õendus"/>
    <n v="3"/>
    <s v="Üliõpilaselt nõutakse õppekulude hüvitamist tasulisel õppekohal"/>
    <s v="eesti keel"/>
    <s v="0.1"/>
    <s v="Jah"/>
    <s v="kirjeldus"/>
    <s v="ABC OÜ"/>
    <n v="111"/>
    <n v="41"/>
    <s v="4.5"/>
    <s v="3.8"/>
    <s v="5.0"/>
    <s v="3.0"/>
    <n v="0"/>
    <n v="2"/>
    <n v="18"/>
    <n v="4"/>
    <n v="22"/>
    <n v="1"/>
    <s v="Arvestatud A"/>
    <x v="40"/>
    <s v="õppeaine74"/>
    <d v="2022-06-10T00:00:00"/>
    <n v="2"/>
    <s v="mitteristav"/>
    <x v="2"/>
    <s v=" "/>
    <n v="0"/>
    <m/>
    <m/>
    <m/>
  </r>
  <r>
    <x v="11"/>
    <s v="Mari"/>
    <s v="Tamm"/>
    <n v="56611245223"/>
    <s v="Naine"/>
    <s v="614 magistriõpe (3+2)"/>
    <s v="Jah"/>
    <s v="Ei"/>
    <s v="Jah"/>
    <d v="2023-08-02T00:00:00"/>
    <s v="NULL"/>
    <d v="2024-04-14T00:00:00"/>
    <s v="Akadeemilisele puhkusele lubamine"/>
    <s v="Lapsehoolduspuhkusel"/>
    <x v="0"/>
    <s v="Õpib"/>
    <d v="2020-12-13T00:00:00"/>
    <s v="t"/>
    <s v="Osakoormus"/>
    <s v="Tervishariduse keskus"/>
    <x v="2"/>
    <n v="1467"/>
    <s v="514 rakenduskõrgharidusõpe"/>
    <s v="Vaimse tervise õendus"/>
    <n v="3"/>
    <s v="Üliõpilaselt nõutakse õppekulude hüvitamist tasulisel õppekohal"/>
    <s v="eesti keel"/>
    <s v="0.1"/>
    <s v="Jah"/>
    <s v="kirjeldus"/>
    <s v="ABC OÜ"/>
    <n v="111"/>
    <n v="41"/>
    <s v="4.5"/>
    <s v="3.8"/>
    <s v="5.0"/>
    <s v="3.0"/>
    <n v="0"/>
    <n v="2"/>
    <n v="18"/>
    <n v="4"/>
    <n v="22"/>
    <n v="1"/>
    <s v="Rahuldav D"/>
    <x v="80"/>
    <s v="õppeaine52"/>
    <d v="2022-02-06T00:00:00"/>
    <n v="9"/>
    <s v="eristav"/>
    <x v="6"/>
    <n v="18"/>
    <n v="9"/>
    <m/>
    <m/>
    <m/>
  </r>
  <r>
    <x v="11"/>
    <s v="Mari"/>
    <s v="Tamm"/>
    <n v="56611245223"/>
    <s v="Naine"/>
    <s v="614 magistriõpe (3+2)"/>
    <s v="Jah"/>
    <s v="Ei"/>
    <s v="Jah"/>
    <d v="2023-08-02T00:00:00"/>
    <s v="NULL"/>
    <d v="2024-04-14T00:00:00"/>
    <s v="Akadeemilisele puhkusele lubamine"/>
    <s v="Lapsehoolduspuhkusel"/>
    <x v="0"/>
    <s v="Õpib"/>
    <d v="2020-12-13T00:00:00"/>
    <s v="t"/>
    <s v="Osakoormus"/>
    <s v="Tervishariduse keskus"/>
    <x v="2"/>
    <n v="1467"/>
    <s v="514 rakenduskõrgharidusõpe"/>
    <s v="Vaimse tervise õendus"/>
    <n v="3"/>
    <s v="Üliõpilaselt nõutakse õppekulude hüvitamist tasulisel õppekohal"/>
    <s v="eesti keel"/>
    <s v="0.1"/>
    <s v="Jah"/>
    <s v="kirjeldus"/>
    <s v="ABC OÜ"/>
    <n v="111"/>
    <n v="41"/>
    <s v="4.5"/>
    <s v="3.8"/>
    <s v="5.0"/>
    <s v="3.0"/>
    <n v="0"/>
    <n v="2"/>
    <n v="18"/>
    <n v="4"/>
    <n v="22"/>
    <n v="1"/>
    <s v="Arvestatud A"/>
    <x v="24"/>
    <s v="õppeaine75"/>
    <d v="2023-04-06T00:00:00"/>
    <n v="2"/>
    <s v="mitteristav"/>
    <x v="2"/>
    <s v=" "/>
    <n v="0"/>
    <m/>
    <m/>
    <m/>
  </r>
  <r>
    <x v="11"/>
    <s v="Mari"/>
    <s v="Tamm"/>
    <n v="56611245223"/>
    <s v="Naine"/>
    <s v="614 magistriõpe (3+2)"/>
    <s v="Jah"/>
    <s v="Ei"/>
    <s v="Jah"/>
    <d v="2023-08-02T00:00:00"/>
    <s v="NULL"/>
    <d v="2024-04-14T00:00:00"/>
    <s v="Akadeemilisele puhkusele lubamine"/>
    <s v="Lapsehoolduspuhkusel"/>
    <x v="0"/>
    <s v="Õpib"/>
    <d v="2020-12-13T00:00:00"/>
    <s v="t"/>
    <s v="Osakoormus"/>
    <s v="Tervishariduse keskus"/>
    <x v="2"/>
    <n v="1467"/>
    <s v="514 rakenduskõrgharidusõpe"/>
    <s v="Vaimse tervise õendus"/>
    <n v="3"/>
    <s v="Üliõpilaselt nõutakse õppekulude hüvitamist tasulisel õppekohal"/>
    <s v="eesti keel"/>
    <s v="0.1"/>
    <s v="Jah"/>
    <s v="kirjeldus"/>
    <s v="ABC OÜ"/>
    <n v="111"/>
    <n v="41"/>
    <s v="4.5"/>
    <s v="3.8"/>
    <s v="5.0"/>
    <s v="3.0"/>
    <n v="0"/>
    <n v="2"/>
    <n v="18"/>
    <n v="4"/>
    <n v="22"/>
    <n v="1"/>
    <s v="Väga hea B"/>
    <x v="95"/>
    <s v="õppeaine55"/>
    <d v="2025-02-19T00:00:00"/>
    <n v="6"/>
    <s v="eristav"/>
    <x v="4"/>
    <n v="24"/>
    <n v="6"/>
    <m/>
    <m/>
    <m/>
  </r>
  <r>
    <x v="11"/>
    <s v="Mari"/>
    <s v="Tamm"/>
    <n v="56611245223"/>
    <s v="Naine"/>
    <s v="614 magistriõpe (3+2)"/>
    <s v="Jah"/>
    <s v="Ei"/>
    <s v="Jah"/>
    <d v="2023-08-02T00:00:00"/>
    <s v="NULL"/>
    <d v="2024-04-14T00:00:00"/>
    <s v="Akadeemilisele puhkusele lubamine"/>
    <s v="Lapsehoolduspuhkusel"/>
    <x v="0"/>
    <s v="Õpib"/>
    <d v="2020-12-13T00:00:00"/>
    <s v="t"/>
    <s v="Osakoormus"/>
    <s v="Tervishariduse keskus"/>
    <x v="2"/>
    <n v="1467"/>
    <s v="514 rakenduskõrgharidusõpe"/>
    <s v="Vaimse tervise õendus"/>
    <n v="3"/>
    <s v="Üliõpilaselt nõutakse õppekulude hüvitamist tasulisel õppekohal"/>
    <s v="eesti keel"/>
    <s v="0.1"/>
    <s v="Jah"/>
    <s v="kirjeldus"/>
    <s v="ABC OÜ"/>
    <n v="111"/>
    <n v="41"/>
    <s v="4.5"/>
    <s v="3.8"/>
    <s v="5.0"/>
    <s v="3.0"/>
    <n v="0"/>
    <n v="2"/>
    <n v="18"/>
    <n v="4"/>
    <n v="22"/>
    <n v="1"/>
    <s v="Rahuldav D"/>
    <x v="67"/>
    <s v="õppeaine30"/>
    <d v="2021-05-10T00:00:00"/>
    <n v="6"/>
    <s v="eristav"/>
    <x v="6"/>
    <n v="12"/>
    <n v="6"/>
    <m/>
    <m/>
    <m/>
  </r>
  <r>
    <x v="11"/>
    <s v="Mari"/>
    <s v="Tamm"/>
    <n v="56611245223"/>
    <s v="Naine"/>
    <s v="614 magistriõpe (3+2)"/>
    <s v="Jah"/>
    <s v="Ei"/>
    <s v="Jah"/>
    <d v="2023-08-02T00:00:00"/>
    <s v="NULL"/>
    <d v="2024-04-14T00:00:00"/>
    <s v="Akadeemilisele puhkusele lubamine"/>
    <s v="Lapsehoolduspuhkusel"/>
    <x v="0"/>
    <s v="Õpib"/>
    <d v="2020-12-13T00:00:00"/>
    <s v="t"/>
    <s v="Osakoormus"/>
    <s v="Tervishariduse keskus"/>
    <x v="2"/>
    <n v="1467"/>
    <s v="514 rakenduskõrgharidusõpe"/>
    <s v="Vaimse tervise õendus"/>
    <n v="3"/>
    <s v="Üliõpilaselt nõutakse õppekulude hüvitamist tasulisel õppekohal"/>
    <s v="eesti keel"/>
    <s v="0.1"/>
    <s v="Jah"/>
    <s v="kirjeldus"/>
    <s v="ABC OÜ"/>
    <n v="111"/>
    <n v="41"/>
    <s v="4.5"/>
    <s v="3.8"/>
    <s v="5.0"/>
    <s v="3.0"/>
    <n v="0"/>
    <n v="2"/>
    <n v="18"/>
    <n v="4"/>
    <n v="22"/>
    <n v="1"/>
    <s v="Arvestatud A"/>
    <x v="96"/>
    <s v="õppeaine21"/>
    <d v="2022-01-31T00:00:00"/>
    <n v="3"/>
    <s v="mitteristav"/>
    <x v="2"/>
    <s v=" "/>
    <n v="0"/>
    <m/>
    <m/>
    <m/>
  </r>
  <r>
    <x v="11"/>
    <s v="Mari"/>
    <s v="Tamm"/>
    <n v="56611245223"/>
    <s v="Naine"/>
    <s v="614 magistriõpe (3+2)"/>
    <s v="Jah"/>
    <s v="Ei"/>
    <s v="Jah"/>
    <d v="2023-08-02T00:00:00"/>
    <s v="NULL"/>
    <d v="2024-04-14T00:00:00"/>
    <s v="Akadeemilisele puhkusele lubamine"/>
    <s v="Lapsehoolduspuhkusel"/>
    <x v="0"/>
    <s v="Õpib"/>
    <d v="2020-12-13T00:00:00"/>
    <s v="t"/>
    <s v="Osakoormus"/>
    <s v="Tervishariduse keskus"/>
    <x v="2"/>
    <n v="1467"/>
    <s v="514 rakenduskõrgharidusõpe"/>
    <s v="Vaimse tervise õendus"/>
    <n v="3"/>
    <s v="Üliõpilaselt nõutakse õppekulude hüvitamist tasulisel õppekohal"/>
    <s v="eesti keel"/>
    <s v="0.1"/>
    <s v="Jah"/>
    <s v="kirjeldus"/>
    <s v="ABC OÜ"/>
    <n v="111"/>
    <n v="41"/>
    <s v="4.5"/>
    <s v="3.8"/>
    <s v="5.0"/>
    <s v="3.0"/>
    <n v="0"/>
    <n v="2"/>
    <n v="18"/>
    <n v="4"/>
    <n v="22"/>
    <n v="1"/>
    <s v="Mitteilmunud MI"/>
    <x v="68"/>
    <s v="õppeaine43"/>
    <d v="2024-03-23T00:00:00"/>
    <n v="3"/>
    <s v="mitteristav"/>
    <x v="0"/>
    <s v=" "/>
    <n v="0"/>
    <m/>
    <m/>
    <m/>
  </r>
  <r>
    <x v="11"/>
    <s v="Mari"/>
    <s v="Tamm"/>
    <n v="56611245223"/>
    <s v="Naine"/>
    <s v="614 magistriõpe (3+2)"/>
    <s v="Jah"/>
    <s v="Ei"/>
    <s v="Jah"/>
    <d v="2023-08-02T00:00:00"/>
    <s v="NULL"/>
    <d v="2024-04-14T00:00:00"/>
    <s v="Akadeemilisele puhkusele lubamine"/>
    <s v="Lapsehoolduspuhkusel"/>
    <x v="0"/>
    <s v="Õpib"/>
    <d v="2020-12-13T00:00:00"/>
    <s v="t"/>
    <s v="Osakoormus"/>
    <s v="Tervishariduse keskus"/>
    <x v="2"/>
    <n v="1467"/>
    <s v="514 rakenduskõrgharidusõpe"/>
    <s v="Vaimse tervise õendus"/>
    <n v="3"/>
    <s v="Üliõpilaselt nõutakse õppekulude hüvitamist tasulisel õppekohal"/>
    <s v="eesti keel"/>
    <s v="0.1"/>
    <s v="Jah"/>
    <s v="kirjeldus"/>
    <s v="ABC OÜ"/>
    <n v="111"/>
    <n v="41"/>
    <s v="4.5"/>
    <s v="3.8"/>
    <s v="5.0"/>
    <s v="3.0"/>
    <n v="0"/>
    <n v="2"/>
    <n v="18"/>
    <n v="4"/>
    <n v="22"/>
    <n v="1"/>
    <s v="Arvestatud A"/>
    <x v="2"/>
    <s v="õppeaine85"/>
    <d v="2023-07-05T00:00:00"/>
    <n v="3"/>
    <s v="mitteristav"/>
    <x v="2"/>
    <s v=" "/>
    <n v="0"/>
    <m/>
    <m/>
    <m/>
  </r>
  <r>
    <x v="11"/>
    <s v="Mari"/>
    <s v="Tamm"/>
    <n v="56611245223"/>
    <s v="Naine"/>
    <s v="614 magistriõpe (3+2)"/>
    <s v="Jah"/>
    <s v="Ei"/>
    <s v="Jah"/>
    <d v="2023-08-02T00:00:00"/>
    <s v="NULL"/>
    <d v="2024-04-14T00:00:00"/>
    <s v="Akadeemilisele puhkusele lubamine"/>
    <s v="Lapsehoolduspuhkusel"/>
    <x v="0"/>
    <s v="Õpib"/>
    <d v="2020-12-13T00:00:00"/>
    <s v="t"/>
    <s v="Osakoormus"/>
    <s v="Tervishariduse keskus"/>
    <x v="2"/>
    <n v="1467"/>
    <s v="514 rakenduskõrgharidusõpe"/>
    <s v="Vaimse tervise õendus"/>
    <n v="3"/>
    <s v="Üliõpilaselt nõutakse õppekulude hüvitamist tasulisel õppekohal"/>
    <s v="eesti keel"/>
    <s v="0.1"/>
    <s v="Jah"/>
    <s v="kirjeldus"/>
    <s v="ABC OÜ"/>
    <n v="111"/>
    <n v="41"/>
    <s v="4.5"/>
    <s v="3.8"/>
    <s v="5.0"/>
    <s v="3.0"/>
    <n v="0"/>
    <n v="2"/>
    <n v="18"/>
    <n v="4"/>
    <n v="22"/>
    <n v="1"/>
    <s v="Arvestatud A"/>
    <x v="64"/>
    <s v="õppeaine71"/>
    <d v="2020-11-28T00:00:00"/>
    <n v="3"/>
    <s v="mitteristav"/>
    <x v="2"/>
    <s v=" "/>
    <n v="0"/>
    <m/>
    <m/>
    <m/>
  </r>
  <r>
    <x v="11"/>
    <s v="Mari"/>
    <s v="Tamm"/>
    <n v="56611245223"/>
    <s v="Naine"/>
    <s v="614 magistriõpe (3+2)"/>
    <s v="Jah"/>
    <s v="Ei"/>
    <s v="Jah"/>
    <d v="2023-08-02T00:00:00"/>
    <s v="NULL"/>
    <d v="2024-04-14T00:00:00"/>
    <s v="Akadeemilisele puhkusele lubamine"/>
    <s v="Lapsehoolduspuhkusel"/>
    <x v="0"/>
    <s v="Õpib"/>
    <d v="2020-12-13T00:00:00"/>
    <s v="t"/>
    <s v="Osakoormus"/>
    <s v="Tervishariduse keskus"/>
    <x v="2"/>
    <n v="1467"/>
    <s v="514 rakenduskõrgharidusõpe"/>
    <s v="Vaimse tervise õendus"/>
    <n v="3"/>
    <s v="Üliõpilaselt nõutakse õppekulude hüvitamist tasulisel õppekohal"/>
    <s v="eesti keel"/>
    <s v="0.1"/>
    <s v="Jah"/>
    <s v="kirjeldus"/>
    <s v="ABC OÜ"/>
    <n v="111"/>
    <n v="41"/>
    <s v="4.5"/>
    <s v="3.8"/>
    <s v="5.0"/>
    <s v="3.0"/>
    <n v="0"/>
    <n v="2"/>
    <n v="18"/>
    <n v="4"/>
    <n v="22"/>
    <n v="1"/>
    <s v="Arvestatud A"/>
    <x v="77"/>
    <s v="õppeaine49"/>
    <d v="2021-01-06T00:00:00"/>
    <n v="3"/>
    <s v="mitteristav"/>
    <x v="2"/>
    <s v=" "/>
    <n v="0"/>
    <m/>
    <m/>
    <m/>
  </r>
  <r>
    <x v="11"/>
    <s v="Mari"/>
    <s v="Tamm"/>
    <n v="56611245223"/>
    <s v="Naine"/>
    <s v="614 magistriõpe (3+2)"/>
    <s v="Jah"/>
    <s v="Ei"/>
    <s v="Jah"/>
    <d v="2023-08-02T00:00:00"/>
    <s v="NULL"/>
    <d v="2024-04-14T00:00:00"/>
    <s v="Akadeemilisele puhkusele lubamine"/>
    <s v="Lapsehoolduspuhkusel"/>
    <x v="0"/>
    <s v="Õpib"/>
    <d v="2020-12-13T00:00:00"/>
    <s v="t"/>
    <s v="Osakoormus"/>
    <s v="Tervishariduse keskus"/>
    <x v="2"/>
    <n v="1467"/>
    <s v="514 rakenduskõrgharidusõpe"/>
    <s v="Vaimse tervise õendus"/>
    <n v="3"/>
    <s v="Üliõpilaselt nõutakse õppekulude hüvitamist tasulisel õppekohal"/>
    <s v="eesti keel"/>
    <s v="0.1"/>
    <s v="Jah"/>
    <s v="kirjeldus"/>
    <s v="ABC OÜ"/>
    <n v="111"/>
    <n v="41"/>
    <s v="4.5"/>
    <s v="3.8"/>
    <s v="5.0"/>
    <s v="3.0"/>
    <n v="0"/>
    <n v="2"/>
    <n v="18"/>
    <n v="4"/>
    <n v="22"/>
    <n v="1"/>
    <s v="Mitteilmunud MI"/>
    <x v="76"/>
    <s v="õppeaine1"/>
    <d v="2021-08-04T00:00:00"/>
    <n v="3"/>
    <s v="mitteristav"/>
    <x v="0"/>
    <s v=" "/>
    <n v="0"/>
    <m/>
    <m/>
    <m/>
  </r>
  <r>
    <x v="11"/>
    <s v="Mari"/>
    <s v="Tamm"/>
    <n v="56611245223"/>
    <s v="Naine"/>
    <s v="614 magistriõpe (3+2)"/>
    <s v="Jah"/>
    <s v="Ei"/>
    <s v="Jah"/>
    <d v="2023-08-02T00:00:00"/>
    <s v="NULL"/>
    <d v="2024-04-14T00:00:00"/>
    <s v="Akadeemilisele puhkusele lubamine"/>
    <s v="Lapsehoolduspuhkusel"/>
    <x v="0"/>
    <s v="Õpib"/>
    <d v="2020-12-13T00:00:00"/>
    <s v="t"/>
    <s v="Osakoormus"/>
    <s v="Tervishariduse keskus"/>
    <x v="2"/>
    <n v="1467"/>
    <s v="514 rakenduskõrgharidusõpe"/>
    <s v="Vaimse tervise õendus"/>
    <n v="3"/>
    <s v="Üliõpilaselt nõutakse õppekulude hüvitamist tasulisel õppekohal"/>
    <s v="eesti keel"/>
    <s v="0.1"/>
    <s v="Jah"/>
    <s v="kirjeldus"/>
    <s v="ABC OÜ"/>
    <n v="111"/>
    <n v="41"/>
    <s v="4.5"/>
    <s v="3.8"/>
    <s v="5.0"/>
    <s v="3.0"/>
    <n v="0"/>
    <n v="2"/>
    <n v="18"/>
    <n v="4"/>
    <n v="22"/>
    <n v="1"/>
    <s v="Mittearvestatud MA"/>
    <x v="97"/>
    <s v="õppeaine47"/>
    <d v="2024-08-23T00:00:00"/>
    <n v="2"/>
    <s v="mitteristav"/>
    <x v="2"/>
    <s v=" "/>
    <n v="0"/>
    <m/>
    <m/>
    <m/>
  </r>
  <r>
    <x v="11"/>
    <s v="Mari"/>
    <s v="Tamm"/>
    <n v="56611245223"/>
    <s v="Naine"/>
    <s v="614 magistriõpe (3+2)"/>
    <s v="Jah"/>
    <s v="Ei"/>
    <s v="Jah"/>
    <d v="2023-08-02T00:00:00"/>
    <s v="NULL"/>
    <d v="2024-04-14T00:00:00"/>
    <s v="Akadeemilisele puhkusele lubamine"/>
    <s v="Lapsehoolduspuhkusel"/>
    <x v="0"/>
    <s v="Õpib"/>
    <d v="2020-12-13T00:00:00"/>
    <s v="t"/>
    <s v="Osakoormus"/>
    <s v="Tervishariduse keskus"/>
    <x v="2"/>
    <n v="1467"/>
    <s v="514 rakenduskõrgharidusõpe"/>
    <s v="Vaimse tervise õendus"/>
    <n v="4"/>
    <s v="Üliõpilaselt nõutakse õppekulude hüvitamist tasulisel õppekohal"/>
    <s v="eesti keel"/>
    <s v="0.4"/>
    <s v="Jah"/>
    <s v="kirjeldus"/>
    <s v="ABC OÜ"/>
    <n v="111"/>
    <n v="29"/>
    <s v="4.5"/>
    <s v="4.6"/>
    <s v="5.0"/>
    <s v="4.6"/>
    <n v="0"/>
    <n v="3"/>
    <n v="18"/>
    <n v="1"/>
    <n v="45"/>
    <n v="1"/>
    <s v="Väga hea B"/>
    <x v="12"/>
    <s v="õppeaine68"/>
    <d v="2022-09-02T00:00:00"/>
    <n v="5"/>
    <s v="eristav"/>
    <x v="4"/>
    <n v="20"/>
    <n v="5"/>
    <m/>
    <m/>
    <m/>
  </r>
  <r>
    <x v="11"/>
    <s v="Mari"/>
    <s v="Tamm"/>
    <n v="56611245223"/>
    <s v="Naine"/>
    <s v="614 magistriõpe (3+2)"/>
    <s v="Jah"/>
    <s v="Ei"/>
    <s v="Jah"/>
    <d v="2023-08-02T00:00:00"/>
    <s v="NULL"/>
    <d v="2024-04-14T00:00:00"/>
    <s v="Akadeemilisele puhkusele lubamine"/>
    <s v="Lapsehoolduspuhkusel"/>
    <x v="0"/>
    <s v="Õpib"/>
    <d v="2020-12-13T00:00:00"/>
    <s v="t"/>
    <s v="Osakoormus"/>
    <s v="Tervishariduse keskus"/>
    <x v="2"/>
    <n v="1467"/>
    <s v="514 rakenduskõrgharidusõpe"/>
    <s v="Vaimse tervise õendus"/>
    <n v="4"/>
    <s v="Üliõpilaselt nõutakse õppekulude hüvitamist tasulisel õppekohal"/>
    <s v="eesti keel"/>
    <s v="0.4"/>
    <s v="Jah"/>
    <s v="kirjeldus"/>
    <s v="ABC OÜ"/>
    <n v="111"/>
    <n v="29"/>
    <s v="4.5"/>
    <s v="4.6"/>
    <s v="5.0"/>
    <s v="4.6"/>
    <n v="0"/>
    <n v="3"/>
    <n v="18"/>
    <n v="1"/>
    <n v="45"/>
    <n v="1"/>
    <s v="Kasin E"/>
    <x v="69"/>
    <s v="õppeaine14"/>
    <d v="2023-05-01T00:00:00"/>
    <n v="6"/>
    <s v="eristav"/>
    <x v="5"/>
    <n v="6"/>
    <n v="6"/>
    <m/>
    <m/>
    <m/>
  </r>
  <r>
    <x v="11"/>
    <s v="Mari"/>
    <s v="Tamm"/>
    <n v="56611245223"/>
    <s v="Naine"/>
    <s v="614 magistriõpe (3+2)"/>
    <s v="Jah"/>
    <s v="Ei"/>
    <s v="Jah"/>
    <d v="2023-08-02T00:00:00"/>
    <s v="NULL"/>
    <d v="2024-04-14T00:00:00"/>
    <s v="Akadeemilisele puhkusele lubamine"/>
    <s v="Lapsehoolduspuhkusel"/>
    <x v="0"/>
    <s v="Õpib"/>
    <d v="2020-12-13T00:00:00"/>
    <s v="t"/>
    <s v="Osakoormus"/>
    <s v="Tervishariduse keskus"/>
    <x v="2"/>
    <n v="1467"/>
    <s v="514 rakenduskõrgharidusõpe"/>
    <s v="Vaimse tervise õendus"/>
    <n v="4"/>
    <s v="Üliõpilaselt nõutakse õppekulude hüvitamist tasulisel õppekohal"/>
    <s v="eesti keel"/>
    <s v="0.4"/>
    <s v="Jah"/>
    <s v="kirjeldus"/>
    <s v="ABC OÜ"/>
    <n v="111"/>
    <n v="29"/>
    <s v="4.5"/>
    <s v="4.6"/>
    <s v="5.0"/>
    <s v="4.6"/>
    <n v="0"/>
    <n v="3"/>
    <n v="18"/>
    <n v="1"/>
    <n v="45"/>
    <n v="1"/>
    <s v="Väga hea B"/>
    <x v="37"/>
    <s v="õppeaine8"/>
    <d v="2022-06-11T00:00:00"/>
    <n v="6"/>
    <s v="eristav"/>
    <x v="4"/>
    <n v="24"/>
    <n v="6"/>
    <m/>
    <m/>
    <m/>
  </r>
  <r>
    <x v="11"/>
    <s v="Mari"/>
    <s v="Tamm"/>
    <n v="56611245223"/>
    <s v="Naine"/>
    <s v="614 magistriõpe (3+2)"/>
    <s v="Jah"/>
    <s v="Ei"/>
    <s v="Jah"/>
    <d v="2023-08-02T00:00:00"/>
    <s v="NULL"/>
    <d v="2024-04-14T00:00:00"/>
    <s v="Akadeemilisele puhkusele lubamine"/>
    <s v="Lapsehoolduspuhkusel"/>
    <x v="0"/>
    <s v="Õpib"/>
    <d v="2020-12-13T00:00:00"/>
    <s v="t"/>
    <s v="Osakoormus"/>
    <s v="Tervishariduse keskus"/>
    <x v="2"/>
    <n v="1467"/>
    <s v="514 rakenduskõrgharidusõpe"/>
    <s v="Vaimse tervise õendus"/>
    <n v="4"/>
    <s v="Üliõpilaselt nõutakse õppekulude hüvitamist tasulisel õppekohal"/>
    <s v="eesti keel"/>
    <s v="0.4"/>
    <s v="Jah"/>
    <s v="kirjeldus"/>
    <s v="ABC OÜ"/>
    <n v="111"/>
    <n v="29"/>
    <s v="4.5"/>
    <s v="4.6"/>
    <s v="5.0"/>
    <s v="4.6"/>
    <n v="0"/>
    <n v="3"/>
    <n v="18"/>
    <n v="1"/>
    <n v="45"/>
    <n v="1"/>
    <s v="Hea C"/>
    <x v="98"/>
    <s v="õppeaine100"/>
    <d v="2021-05-05T00:00:00"/>
    <n v="6"/>
    <s v="eristav"/>
    <x v="3"/>
    <n v="18"/>
    <n v="6"/>
    <m/>
    <m/>
    <m/>
  </r>
  <r>
    <x v="11"/>
    <s v="Mari"/>
    <s v="Tamm"/>
    <n v="56611245223"/>
    <s v="Naine"/>
    <s v="614 magistriõpe (3+2)"/>
    <s v="Jah"/>
    <s v="Ei"/>
    <s v="Jah"/>
    <d v="2023-08-02T00:00:00"/>
    <s v="NULL"/>
    <d v="2024-04-14T00:00:00"/>
    <s v="Akadeemilisele puhkusele lubamine"/>
    <s v="Lapsehoolduspuhkusel"/>
    <x v="0"/>
    <s v="Õpib"/>
    <d v="2020-12-13T00:00:00"/>
    <s v="t"/>
    <s v="Osakoormus"/>
    <s v="Tervishariduse keskus"/>
    <x v="2"/>
    <n v="1467"/>
    <s v="514 rakenduskõrgharidusõpe"/>
    <s v="Vaimse tervise õendus"/>
    <n v="4"/>
    <s v="Üliõpilaselt nõutakse õppekulude hüvitamist tasulisel õppekohal"/>
    <s v="eesti keel"/>
    <s v="0.4"/>
    <s v="Jah"/>
    <s v="kirjeldus"/>
    <s v="ABC OÜ"/>
    <n v="111"/>
    <n v="29"/>
    <s v="4.5"/>
    <s v="4.6"/>
    <s v="5.0"/>
    <s v="4.6"/>
    <n v="0"/>
    <n v="3"/>
    <n v="18"/>
    <n v="1"/>
    <n v="45"/>
    <n v="1"/>
    <s v="Väga hea B"/>
    <x v="31"/>
    <s v="õppeaine36"/>
    <d v="2023-03-23T00:00:00"/>
    <n v="6"/>
    <s v="eristav"/>
    <x v="4"/>
    <n v="24"/>
    <n v="6"/>
    <m/>
    <m/>
    <m/>
  </r>
  <r>
    <x v="11"/>
    <s v="Mari"/>
    <s v="Tamm"/>
    <n v="56611245223"/>
    <s v="Naine"/>
    <s v="614 magistriõpe (3+2)"/>
    <s v="Jah"/>
    <s v="Ei"/>
    <s v="Jah"/>
    <d v="2023-08-02T00:00:00"/>
    <s v="NULL"/>
    <d v="2024-04-14T00:00:00"/>
    <s v="Akadeemilisele puhkusele lubamine"/>
    <s v="Lapsehoolduspuhkusel"/>
    <x v="0"/>
    <s v="Õpib"/>
    <d v="2020-12-13T00:00:00"/>
    <s v="t"/>
    <s v="Osakoormus"/>
    <s v="Tervishariduse keskus"/>
    <x v="2"/>
    <n v="1467"/>
    <s v="514 rakenduskõrgharidusõpe"/>
    <s v="Vaimse tervise õendus"/>
    <n v="4"/>
    <s v="Üliõpilaselt nõutakse õppekulude hüvitamist tasulisel õppekohal"/>
    <s v="eesti keel"/>
    <s v="0.4"/>
    <s v="Jah"/>
    <s v="kirjeldus"/>
    <s v="ABC OÜ"/>
    <n v="111"/>
    <n v="29"/>
    <s v="4.5"/>
    <s v="4.6"/>
    <s v="5.0"/>
    <s v="4.6"/>
    <n v="0"/>
    <n v="3"/>
    <n v="18"/>
    <n v="1"/>
    <n v="45"/>
    <n v="1"/>
    <s v="Puudulik F"/>
    <x v="63"/>
    <s v="õppeaine37"/>
    <d v="2022-05-12T00:00:00"/>
    <n v="8"/>
    <s v="eristav"/>
    <x v="0"/>
    <n v="0"/>
    <n v="8"/>
    <m/>
    <m/>
    <m/>
  </r>
  <r>
    <x v="11"/>
    <s v="Mari"/>
    <s v="Tamm"/>
    <n v="56611245223"/>
    <s v="Naine"/>
    <s v="614 magistriõpe (3+2)"/>
    <s v="Jah"/>
    <s v="Ei"/>
    <s v="Jah"/>
    <d v="2023-08-02T00:00:00"/>
    <s v="NULL"/>
    <d v="2024-04-14T00:00:00"/>
    <s v="Akadeemilisele puhkusele lubamine"/>
    <s v="Lapsehoolduspuhkusel"/>
    <x v="0"/>
    <s v="Õpib"/>
    <d v="2020-12-13T00:00:00"/>
    <s v="t"/>
    <s v="Osakoormus"/>
    <s v="Tervishariduse keskus"/>
    <x v="2"/>
    <n v="1467"/>
    <s v="514 rakenduskõrgharidusõpe"/>
    <s v="Vaimse tervise õendus"/>
    <n v="4"/>
    <s v="Üliõpilaselt nõutakse õppekulude hüvitamist tasulisel õppekohal"/>
    <s v="eesti keel"/>
    <s v="0.4"/>
    <s v="Jah"/>
    <s v="kirjeldus"/>
    <s v="ABC OÜ"/>
    <n v="111"/>
    <n v="29"/>
    <s v="4.5"/>
    <s v="4.6"/>
    <s v="5.0"/>
    <s v="4.6"/>
    <n v="0"/>
    <n v="3"/>
    <n v="18"/>
    <n v="1"/>
    <n v="45"/>
    <n v="1"/>
    <s v="Suurepärane A"/>
    <x v="55"/>
    <s v="õppeaine96"/>
    <d v="2024-06-19T00:00:00"/>
    <n v="5"/>
    <s v="eristav"/>
    <x v="1"/>
    <n v="25"/>
    <n v="5"/>
    <m/>
    <m/>
    <m/>
  </r>
  <r>
    <x v="11"/>
    <s v="Mari"/>
    <s v="Tamm"/>
    <n v="56611245223"/>
    <s v="Naine"/>
    <s v="614 magistriõpe (3+2)"/>
    <s v="Jah"/>
    <s v="Ei"/>
    <s v="Jah"/>
    <d v="2023-08-02T00:00:00"/>
    <s v="NULL"/>
    <d v="2024-04-14T00:00:00"/>
    <s v="Akadeemilisele puhkusele lubamine"/>
    <s v="Lapsehoolduspuhkusel"/>
    <x v="0"/>
    <s v="Õpib"/>
    <d v="2020-12-13T00:00:00"/>
    <s v="t"/>
    <s v="Osakoormus"/>
    <s v="Tervishariduse keskus"/>
    <x v="2"/>
    <n v="1467"/>
    <s v="514 rakenduskõrgharidusõpe"/>
    <s v="Vaimse tervise õendus"/>
    <n v="4"/>
    <s v="Üliõpilaselt nõutakse õppekulude hüvitamist tasulisel õppekohal"/>
    <s v="eesti keel"/>
    <s v="0.4"/>
    <s v="Jah"/>
    <s v="kirjeldus"/>
    <s v="ABC OÜ"/>
    <n v="111"/>
    <n v="29"/>
    <s v="4.5"/>
    <s v="4.6"/>
    <s v="5.0"/>
    <s v="4.6"/>
    <n v="0"/>
    <n v="3"/>
    <n v="18"/>
    <n v="1"/>
    <n v="45"/>
    <n v="1"/>
    <s v="Arvestatud A"/>
    <x v="16"/>
    <s v="õppeaine91"/>
    <d v="2025-07-30T00:00:00"/>
    <n v="3"/>
    <s v="mitteristav"/>
    <x v="2"/>
    <s v=" "/>
    <n v="0"/>
    <m/>
    <m/>
    <m/>
  </r>
  <r>
    <x v="12"/>
    <s v="Martin"/>
    <s v="Laas"/>
    <n v="33102222068"/>
    <s v="Mees"/>
    <s v="442 Neljanda taseme kutseõppe esmaõpe"/>
    <s v="Ei"/>
    <s v="Jah"/>
    <s v="Ei"/>
    <d v="2022-06-28T00:00:00"/>
    <s v="NULL"/>
    <d v="2023-10-28T00:00:00"/>
    <s v="Õppekava vahetamine"/>
    <s v="Tervislikel põhjustel"/>
    <x v="0"/>
    <s v="Välisõppes"/>
    <d v="2021-10-01T00:00:00"/>
    <s v="t"/>
    <s v="Määramata"/>
    <s v="Õenduse õppetool"/>
    <x v="2"/>
    <n v="1467"/>
    <s v="514 rakenduskõrgharidusõpe"/>
    <s v="Kliiniline õendus"/>
    <n v="2"/>
    <s v="Üliõpilaselt nõutakse õppekulude hüvitamist puuduolevate ainepunktide eest"/>
    <s v="eesti keel"/>
    <s v="0.7"/>
    <s v="Jah"/>
    <s v="nägemispuue"/>
    <s v="ABC OÜ"/>
    <n v="170"/>
    <n v="59"/>
    <s v="4.8"/>
    <s v="3.4"/>
    <s v="3.8"/>
    <s v="4.3"/>
    <n v="3"/>
    <n v="0"/>
    <n v="3"/>
    <n v="4"/>
    <n v="21"/>
    <n v="0"/>
    <s v="Arvestatud A"/>
    <x v="94"/>
    <s v="õppeaine32"/>
    <d v="2022-06-30T00:00:00"/>
    <n v="2"/>
    <s v="mitteristav"/>
    <x v="2"/>
    <s v=" "/>
    <n v="0"/>
    <m/>
    <m/>
    <m/>
  </r>
  <r>
    <x v="12"/>
    <s v="Martin"/>
    <s v="Laas"/>
    <n v="33102222068"/>
    <s v="Mees"/>
    <s v="442 Neljanda taseme kutseõppe esmaõpe"/>
    <s v="Ei"/>
    <s v="Jah"/>
    <s v="Ei"/>
    <d v="2022-06-28T00:00:00"/>
    <s v="NULL"/>
    <d v="2023-10-28T00:00:00"/>
    <s v="Õppekava vahetamine"/>
    <s v="Tervislikel põhjustel"/>
    <x v="0"/>
    <s v="Välisõppes"/>
    <d v="2021-10-01T00:00:00"/>
    <s v="t"/>
    <s v="Määramata"/>
    <s v="Õenduse õppetool"/>
    <x v="2"/>
    <n v="1467"/>
    <s v="514 rakenduskõrgharidusõpe"/>
    <s v="Kliiniline õendus"/>
    <n v="3"/>
    <s v="Üliõpilaselt nõutakse õppekulude hüvitamist puuduolevate ainepunktide eest"/>
    <s v="eesti keel"/>
    <s v="0.9"/>
    <s v="Jah"/>
    <s v="nägemispuue"/>
    <s v="ABC OÜ"/>
    <n v="170"/>
    <n v="26"/>
    <s v="4.8"/>
    <s v="4.8"/>
    <s v="3.8"/>
    <s v="4.8"/>
    <n v="3"/>
    <n v="1"/>
    <n v="3"/>
    <n v="5"/>
    <n v="46"/>
    <n v="0"/>
    <s v="Kasin E"/>
    <x v="15"/>
    <s v="õppeaine51"/>
    <d v="2022-01-10T00:00:00"/>
    <n v="8"/>
    <s v="eristav"/>
    <x v="5"/>
    <n v="8"/>
    <n v="8"/>
    <m/>
    <m/>
    <m/>
  </r>
  <r>
    <x v="12"/>
    <s v="Martin"/>
    <s v="Laas"/>
    <n v="33102222068"/>
    <s v="Mees"/>
    <s v="442 Neljanda taseme kutseõppe esmaõpe"/>
    <s v="Ei"/>
    <s v="Jah"/>
    <s v="Ei"/>
    <d v="2022-06-28T00:00:00"/>
    <s v="NULL"/>
    <d v="2023-10-28T00:00:00"/>
    <s v="Õppekava vahetamine"/>
    <s v="Tervislikel põhjustel"/>
    <x v="0"/>
    <s v="Välisõppes"/>
    <d v="2021-10-01T00:00:00"/>
    <s v="t"/>
    <s v="Määramata"/>
    <s v="Õenduse õppetool"/>
    <x v="2"/>
    <n v="1467"/>
    <s v="514 rakenduskõrgharidusõpe"/>
    <s v="Kliiniline õendus"/>
    <n v="3"/>
    <s v="Üliõpilaselt nõutakse õppekulude hüvitamist puuduolevate ainepunktide eest"/>
    <s v="eesti keel"/>
    <s v="0.9"/>
    <s v="Jah"/>
    <s v="nägemispuue"/>
    <s v="ABC OÜ"/>
    <n v="170"/>
    <n v="26"/>
    <s v="4.8"/>
    <s v="4.8"/>
    <s v="3.8"/>
    <s v="4.8"/>
    <n v="3"/>
    <n v="1"/>
    <n v="3"/>
    <n v="5"/>
    <n v="46"/>
    <n v="0"/>
    <s v="Hea C"/>
    <x v="48"/>
    <s v="õppeaine11"/>
    <d v="2021-01-12T00:00:00"/>
    <n v="10"/>
    <s v="eristav"/>
    <x v="3"/>
    <n v="30"/>
    <n v="10"/>
    <m/>
    <m/>
    <m/>
  </r>
  <r>
    <x v="12"/>
    <s v="Martin"/>
    <s v="Laas"/>
    <n v="33102222068"/>
    <s v="Mees"/>
    <s v="442 Neljanda taseme kutseõppe esmaõpe"/>
    <s v="Ei"/>
    <s v="Jah"/>
    <s v="Ei"/>
    <d v="2022-06-28T00:00:00"/>
    <s v="NULL"/>
    <d v="2023-10-28T00:00:00"/>
    <s v="Õppekava vahetamine"/>
    <s v="Tervislikel põhjustel"/>
    <x v="0"/>
    <s v="Välisõppes"/>
    <d v="2021-10-01T00:00:00"/>
    <s v="t"/>
    <s v="Määramata"/>
    <s v="Õenduse õppetool"/>
    <x v="2"/>
    <n v="1467"/>
    <s v="514 rakenduskõrgharidusõpe"/>
    <s v="Kliiniline õendus"/>
    <n v="3"/>
    <s v="Üliõpilaselt nõutakse õppekulude hüvitamist puuduolevate ainepunktide eest"/>
    <s v="eesti keel"/>
    <s v="0.9"/>
    <s v="Jah"/>
    <s v="nägemispuue"/>
    <s v="ABC OÜ"/>
    <n v="170"/>
    <n v="26"/>
    <s v="4.8"/>
    <s v="4.8"/>
    <s v="3.8"/>
    <s v="4.8"/>
    <n v="3"/>
    <n v="1"/>
    <n v="3"/>
    <n v="5"/>
    <n v="46"/>
    <n v="0"/>
    <s v="Suurepärane A"/>
    <x v="95"/>
    <s v="õppeaine55"/>
    <d v="2021-01-26T00:00:00"/>
    <n v="6"/>
    <s v="eristav"/>
    <x v="1"/>
    <n v="30"/>
    <n v="6"/>
    <m/>
    <m/>
    <m/>
  </r>
  <r>
    <x v="12"/>
    <s v="Martin"/>
    <s v="Laas"/>
    <n v="33102222068"/>
    <s v="Mees"/>
    <s v="442 Neljanda taseme kutseõppe esmaõpe"/>
    <s v="Ei"/>
    <s v="Jah"/>
    <s v="Ei"/>
    <d v="2022-06-28T00:00:00"/>
    <s v="NULL"/>
    <d v="2023-10-28T00:00:00"/>
    <s v="Õppekava vahetamine"/>
    <s v="Tervislikel põhjustel"/>
    <x v="0"/>
    <s v="Välisõppes"/>
    <d v="2021-10-01T00:00:00"/>
    <s v="t"/>
    <s v="Määramata"/>
    <s v="Õenduse õppetool"/>
    <x v="2"/>
    <n v="1467"/>
    <s v="514 rakenduskõrgharidusõpe"/>
    <s v="Kliiniline õendus"/>
    <n v="3"/>
    <s v="Üliõpilaselt nõutakse õppekulude hüvitamist puuduolevate ainepunktide eest"/>
    <s v="eesti keel"/>
    <s v="0.9"/>
    <s v="Jah"/>
    <s v="nägemispuue"/>
    <s v="ABC OÜ"/>
    <n v="170"/>
    <n v="26"/>
    <s v="4.8"/>
    <s v="4.8"/>
    <s v="3.8"/>
    <s v="4.8"/>
    <n v="3"/>
    <n v="1"/>
    <n v="3"/>
    <n v="5"/>
    <n v="46"/>
    <n v="0"/>
    <s v="Puudulik F"/>
    <x v="62"/>
    <s v="õppeaine95"/>
    <d v="2024-04-22T00:00:00"/>
    <n v="5"/>
    <s v="eristav"/>
    <x v="0"/>
    <n v="0"/>
    <n v="5"/>
    <m/>
    <m/>
    <m/>
  </r>
  <r>
    <x v="12"/>
    <s v="Martin"/>
    <s v="Laas"/>
    <n v="33102222068"/>
    <s v="Mees"/>
    <s v="442 Neljanda taseme kutseõppe esmaõpe"/>
    <s v="Ei"/>
    <s v="Jah"/>
    <s v="Ei"/>
    <d v="2022-06-28T00:00:00"/>
    <s v="NULL"/>
    <d v="2023-10-28T00:00:00"/>
    <s v="Õppekava vahetamine"/>
    <s v="Tervislikel põhjustel"/>
    <x v="0"/>
    <s v="Välisõppes"/>
    <d v="2021-10-01T00:00:00"/>
    <s v="t"/>
    <s v="Määramata"/>
    <s v="Õenduse õppetool"/>
    <x v="2"/>
    <n v="1467"/>
    <s v="514 rakenduskõrgharidusõpe"/>
    <s v="Kliiniline õendus"/>
    <n v="3"/>
    <s v="Üliõpilaselt nõutakse õppekulude hüvitamist puuduolevate ainepunktide eest"/>
    <s v="eesti keel"/>
    <s v="0.9"/>
    <s v="Jah"/>
    <s v="nägemispuue"/>
    <s v="ABC OÜ"/>
    <n v="170"/>
    <n v="26"/>
    <s v="4.8"/>
    <s v="4.8"/>
    <s v="3.8"/>
    <s v="4.8"/>
    <n v="3"/>
    <n v="1"/>
    <n v="3"/>
    <n v="5"/>
    <n v="46"/>
    <n v="0"/>
    <s v="Puudulik F"/>
    <x v="43"/>
    <s v="õppeaine66"/>
    <d v="2023-07-04T00:00:00"/>
    <n v="9"/>
    <s v="eristav"/>
    <x v="0"/>
    <n v="0"/>
    <n v="9"/>
    <m/>
    <m/>
    <m/>
  </r>
  <r>
    <x v="12"/>
    <s v="Martin"/>
    <s v="Laas"/>
    <n v="33102222068"/>
    <s v="Mees"/>
    <s v="442 Neljanda taseme kutseõppe esmaõpe"/>
    <s v="Ei"/>
    <s v="Jah"/>
    <s v="Ei"/>
    <d v="2022-06-28T00:00:00"/>
    <s v="NULL"/>
    <d v="2023-10-28T00:00:00"/>
    <s v="Õppekava vahetamine"/>
    <s v="Tervislikel põhjustel"/>
    <x v="0"/>
    <s v="Välisõppes"/>
    <d v="2021-10-01T00:00:00"/>
    <s v="t"/>
    <s v="Määramata"/>
    <s v="Õenduse õppetool"/>
    <x v="2"/>
    <n v="1467"/>
    <s v="514 rakenduskõrgharidusõpe"/>
    <s v="Kliiniline õendus"/>
    <n v="3"/>
    <s v="Üliõpilaselt nõutakse õppekulude hüvitamist puuduolevate ainepunktide eest"/>
    <s v="eesti keel"/>
    <s v="0.9"/>
    <s v="Jah"/>
    <s v="nägemispuue"/>
    <s v="ABC OÜ"/>
    <n v="170"/>
    <n v="26"/>
    <s v="4.8"/>
    <s v="4.8"/>
    <s v="3.8"/>
    <s v="4.8"/>
    <n v="3"/>
    <n v="1"/>
    <n v="3"/>
    <n v="5"/>
    <n v="46"/>
    <n v="0"/>
    <s v="Puudulik F"/>
    <x v="78"/>
    <s v="õppeaine16"/>
    <d v="2021-09-18T00:00:00"/>
    <n v="6"/>
    <s v="eristav"/>
    <x v="0"/>
    <n v="0"/>
    <n v="6"/>
    <m/>
    <m/>
    <m/>
  </r>
  <r>
    <x v="12"/>
    <s v="Martin"/>
    <s v="Laas"/>
    <n v="33102222068"/>
    <s v="Mees"/>
    <s v="442 Neljanda taseme kutseõppe esmaõpe"/>
    <s v="Ei"/>
    <s v="Jah"/>
    <s v="Ei"/>
    <d v="2022-06-28T00:00:00"/>
    <s v="NULL"/>
    <d v="2023-10-28T00:00:00"/>
    <s v="Õppekava vahetamine"/>
    <s v="Tervislikel põhjustel"/>
    <x v="0"/>
    <s v="Välisõppes"/>
    <d v="2021-10-01T00:00:00"/>
    <s v="t"/>
    <s v="Määramata"/>
    <s v="Õenduse õppetool"/>
    <x v="2"/>
    <n v="1467"/>
    <s v="514 rakenduskõrgharidusõpe"/>
    <s v="Kliiniline õendus"/>
    <n v="4"/>
    <s v="Üliõpilaselt nõutakse õppekulude hüvitamist puuduolevate ainepunktide eest"/>
    <s v="eesti keel"/>
    <s v="0.4"/>
    <s v="Jah"/>
    <s v="nägemispuue"/>
    <s v="ABC OÜ"/>
    <n v="170"/>
    <n v="59"/>
    <s v="4.8"/>
    <s v="3.9"/>
    <s v="3.8"/>
    <s v="4.9"/>
    <n v="3"/>
    <n v="3"/>
    <n v="3"/>
    <n v="10"/>
    <n v="35"/>
    <n v="0"/>
    <s v="Suurepärane A"/>
    <x v="28"/>
    <s v="õppeaine50"/>
    <d v="2021-07-28T00:00:00"/>
    <n v="6"/>
    <s v="eristav"/>
    <x v="1"/>
    <n v="30"/>
    <n v="6"/>
    <m/>
    <m/>
    <m/>
  </r>
  <r>
    <x v="12"/>
    <s v="Martin"/>
    <s v="Laas"/>
    <n v="33102222068"/>
    <s v="Mees"/>
    <s v="442 Neljanda taseme kutseõppe esmaõpe"/>
    <s v="Ei"/>
    <s v="Jah"/>
    <s v="Ei"/>
    <d v="2022-06-28T00:00:00"/>
    <s v="NULL"/>
    <d v="2023-10-28T00:00:00"/>
    <s v="Õppekava vahetamine"/>
    <s v="Tervislikel põhjustel"/>
    <x v="0"/>
    <s v="Välisõppes"/>
    <d v="2021-10-01T00:00:00"/>
    <s v="t"/>
    <s v="Määramata"/>
    <s v="Õenduse õppetool"/>
    <x v="2"/>
    <n v="1467"/>
    <s v="514 rakenduskõrgharidusõpe"/>
    <s v="Kliiniline õendus"/>
    <n v="4"/>
    <s v="Üliõpilaselt nõutakse õppekulude hüvitamist puuduolevate ainepunktide eest"/>
    <s v="eesti keel"/>
    <s v="0.4"/>
    <s v="Jah"/>
    <s v="nägemispuue"/>
    <s v="ABC OÜ"/>
    <n v="170"/>
    <n v="59"/>
    <s v="4.8"/>
    <s v="3.9"/>
    <s v="3.8"/>
    <s v="4.9"/>
    <n v="3"/>
    <n v="3"/>
    <n v="3"/>
    <n v="10"/>
    <n v="35"/>
    <n v="0"/>
    <s v="Mittearvestatud MA"/>
    <x v="24"/>
    <s v="õppeaine75"/>
    <d v="2025-05-12T00:00:00"/>
    <n v="2"/>
    <s v="mitteristav"/>
    <x v="2"/>
    <s v=" "/>
    <n v="0"/>
    <m/>
    <m/>
    <m/>
  </r>
  <r>
    <x v="12"/>
    <s v="Martin"/>
    <s v="Laas"/>
    <n v="33102222068"/>
    <s v="Mees"/>
    <s v="442 Neljanda taseme kutseõppe esmaõpe"/>
    <s v="Ei"/>
    <s v="Jah"/>
    <s v="Ei"/>
    <d v="2022-06-28T00:00:00"/>
    <s v="NULL"/>
    <d v="2023-10-28T00:00:00"/>
    <s v="Õppekava vahetamine"/>
    <s v="Tervislikel põhjustel"/>
    <x v="0"/>
    <s v="Välisõppes"/>
    <d v="2021-10-01T00:00:00"/>
    <s v="t"/>
    <s v="Määramata"/>
    <s v="Õenduse õppetool"/>
    <x v="2"/>
    <n v="1467"/>
    <s v="514 rakenduskõrgharidusõpe"/>
    <s v="Kliiniline õendus"/>
    <n v="4"/>
    <s v="Üliõpilaselt nõutakse õppekulude hüvitamist puuduolevate ainepunktide eest"/>
    <s v="eesti keel"/>
    <s v="0.4"/>
    <s v="Jah"/>
    <s v="nägemispuue"/>
    <s v="ABC OÜ"/>
    <n v="170"/>
    <n v="59"/>
    <s v="4.8"/>
    <s v="3.9"/>
    <s v="3.8"/>
    <s v="4.9"/>
    <n v="3"/>
    <n v="3"/>
    <n v="3"/>
    <n v="10"/>
    <n v="35"/>
    <n v="0"/>
    <s v="Väga hea B"/>
    <x v="99"/>
    <s v="õppeaine58"/>
    <d v="2021-03-04T00:00:00"/>
    <n v="6"/>
    <s v="eristav"/>
    <x v="4"/>
    <n v="24"/>
    <n v="6"/>
    <m/>
    <m/>
    <m/>
  </r>
  <r>
    <x v="12"/>
    <s v="Martin"/>
    <s v="Laas"/>
    <n v="33102222068"/>
    <s v="Mees"/>
    <s v="442 Neljanda taseme kutseõppe esmaõpe"/>
    <s v="Ei"/>
    <s v="Jah"/>
    <s v="Ei"/>
    <d v="2022-06-28T00:00:00"/>
    <s v="NULL"/>
    <d v="2023-10-28T00:00:00"/>
    <s v="Õppekava vahetamine"/>
    <s v="Tervislikel põhjustel"/>
    <x v="0"/>
    <s v="Välisõppes"/>
    <d v="2021-10-01T00:00:00"/>
    <s v="t"/>
    <s v="Määramata"/>
    <s v="Õenduse õppetool"/>
    <x v="2"/>
    <n v="1467"/>
    <s v="514 rakenduskõrgharidusõpe"/>
    <s v="Kliiniline õendus"/>
    <n v="4"/>
    <s v="Üliõpilaselt nõutakse õppekulude hüvitamist puuduolevate ainepunktide eest"/>
    <s v="eesti keel"/>
    <s v="0.4"/>
    <s v="Jah"/>
    <s v="nägemispuue"/>
    <s v="ABC OÜ"/>
    <n v="170"/>
    <n v="59"/>
    <s v="4.8"/>
    <s v="3.9"/>
    <s v="3.8"/>
    <s v="4.9"/>
    <n v="3"/>
    <n v="3"/>
    <n v="3"/>
    <n v="10"/>
    <n v="35"/>
    <n v="0"/>
    <s v="Arvestatud A"/>
    <x v="84"/>
    <s v="õppeaine73"/>
    <d v="2023-05-04T00:00:00"/>
    <n v="3"/>
    <s v="mitteristav"/>
    <x v="2"/>
    <s v=" "/>
    <n v="0"/>
    <m/>
    <m/>
    <m/>
  </r>
  <r>
    <x v="12"/>
    <s v="Martin"/>
    <s v="Laas"/>
    <n v="33102222068"/>
    <s v="Mees"/>
    <s v="442 Neljanda taseme kutseõppe esmaõpe"/>
    <s v="Ei"/>
    <s v="Jah"/>
    <s v="Ei"/>
    <d v="2022-06-28T00:00:00"/>
    <s v="NULL"/>
    <d v="2023-10-28T00:00:00"/>
    <s v="Õppekava vahetamine"/>
    <s v="Tervislikel põhjustel"/>
    <x v="0"/>
    <s v="Välisõppes"/>
    <d v="2021-10-01T00:00:00"/>
    <s v="t"/>
    <s v="Määramata"/>
    <s v="Õenduse õppetool"/>
    <x v="2"/>
    <n v="1467"/>
    <s v="514 rakenduskõrgharidusõpe"/>
    <s v="Kliiniline õendus"/>
    <n v="4"/>
    <s v="Üliõpilaselt nõutakse õppekulude hüvitamist puuduolevate ainepunktide eest"/>
    <s v="eesti keel"/>
    <s v="0.4"/>
    <s v="Jah"/>
    <s v="nägemispuue"/>
    <s v="ABC OÜ"/>
    <n v="170"/>
    <n v="59"/>
    <s v="4.8"/>
    <s v="3.9"/>
    <s v="3.8"/>
    <s v="4.9"/>
    <n v="3"/>
    <n v="3"/>
    <n v="3"/>
    <n v="10"/>
    <n v="35"/>
    <n v="0"/>
    <s v="Arvestatud A"/>
    <x v="93"/>
    <s v="õppeaine88"/>
    <d v="2022-06-18T00:00:00"/>
    <n v="2"/>
    <s v="mitteristav"/>
    <x v="2"/>
    <s v=" "/>
    <n v="0"/>
    <m/>
    <m/>
    <m/>
  </r>
  <r>
    <x v="13"/>
    <s v="Mari"/>
    <s v="Sepp"/>
    <n v="40308179773"/>
    <s v="Naine"/>
    <s v="411 kutsekeskharidusõpe"/>
    <s v="Ei"/>
    <s v="Jah"/>
    <s v="Jah"/>
    <d v="2021-08-17T00:00:00"/>
    <s v="NULL"/>
    <d v="2022-02-08T00:00:00"/>
    <s v="Tugimeetmete rakendamise lõpp"/>
    <s v="Õppetööle mitteilmumine"/>
    <x v="0"/>
    <s v="Õpib"/>
    <d v="2023-07-20T00:00:00"/>
    <s v="t"/>
    <s v="Määramata"/>
    <s v="Õenduse õppetool"/>
    <x v="1"/>
    <n v="80166"/>
    <s v="514 rakenduskõrgharidusõpe"/>
    <s v="NULL"/>
    <n v="1"/>
    <s v="Üliõpilane ei hüvita õppekulusid: on alla 7-a lapse või puudega lapse vanem või eestkostja"/>
    <s v="eesti keel"/>
    <s v="0.5"/>
    <s v="Jah"/>
    <s v="liikumispuue"/>
    <s v="DEF AS"/>
    <n v="194"/>
    <n v="24"/>
    <s v="3.4"/>
    <s v="4.9"/>
    <s v="3.7"/>
    <s v="3.8"/>
    <n v="5"/>
    <n v="3"/>
    <n v="4"/>
    <n v="0"/>
    <n v="30"/>
    <n v="5"/>
    <s v="Mitteilmunud MI"/>
    <x v="64"/>
    <s v="õppeaine71"/>
    <d v="2022-12-10T00:00:00"/>
    <n v="3"/>
    <s v="mitteristav"/>
    <x v="0"/>
    <s v=" "/>
    <n v="0"/>
    <m/>
    <m/>
    <m/>
  </r>
  <r>
    <x v="13"/>
    <s v="Mari"/>
    <s v="Sepp"/>
    <n v="40308179773"/>
    <s v="Naine"/>
    <s v="411 kutsekeskharidusõpe"/>
    <s v="Ei"/>
    <s v="Jah"/>
    <s v="Jah"/>
    <d v="2021-08-17T00:00:00"/>
    <s v="NULL"/>
    <d v="2022-02-08T00:00:00"/>
    <s v="Tugimeetmete rakendamise lõpp"/>
    <s v="Õppetööle mitteilmumine"/>
    <x v="0"/>
    <s v="Õpib"/>
    <d v="2023-07-20T00:00:00"/>
    <s v="t"/>
    <s v="Määramata"/>
    <s v="Õenduse õppetool"/>
    <x v="1"/>
    <n v="80166"/>
    <s v="514 rakenduskõrgharidusõpe"/>
    <s v="NULL"/>
    <n v="1"/>
    <s v="Üliõpilane ei hüvita õppekulusid: on alla 7-a lapse või puudega lapse vanem või eestkostja"/>
    <s v="eesti keel"/>
    <s v="0.5"/>
    <s v="Jah"/>
    <s v="liikumispuue"/>
    <s v="DEF AS"/>
    <n v="194"/>
    <n v="24"/>
    <s v="3.4"/>
    <s v="4.9"/>
    <s v="3.7"/>
    <s v="3.8"/>
    <n v="5"/>
    <n v="3"/>
    <n v="4"/>
    <n v="0"/>
    <n v="30"/>
    <n v="5"/>
    <s v="Mitteilmunud MI"/>
    <x v="2"/>
    <s v="õppeaine85"/>
    <d v="2021-03-16T00:00:00"/>
    <n v="3"/>
    <s v="mitteristav"/>
    <x v="0"/>
    <s v=" "/>
    <n v="0"/>
    <m/>
    <m/>
    <m/>
  </r>
  <r>
    <x v="13"/>
    <s v="Mari"/>
    <s v="Sepp"/>
    <n v="40308179773"/>
    <s v="Naine"/>
    <s v="411 kutsekeskharidusõpe"/>
    <s v="Ei"/>
    <s v="Jah"/>
    <s v="Jah"/>
    <d v="2021-08-17T00:00:00"/>
    <s v="NULL"/>
    <d v="2022-02-08T00:00:00"/>
    <s v="Tugimeetmete rakendamise lõpp"/>
    <s v="Õppetööle mitteilmumine"/>
    <x v="0"/>
    <s v="Õpib"/>
    <d v="2023-07-20T00:00:00"/>
    <s v="t"/>
    <s v="Määramata"/>
    <s v="Õenduse õppetool"/>
    <x v="1"/>
    <n v="80166"/>
    <s v="514 rakenduskõrgharidusõpe"/>
    <s v="NULL"/>
    <n v="1"/>
    <s v="Üliõpilane ei hüvita õppekulusid: on alla 7-a lapse või puudega lapse vanem või eestkostja"/>
    <s v="eesti keel"/>
    <s v="0.5"/>
    <s v="Jah"/>
    <s v="liikumispuue"/>
    <s v="DEF AS"/>
    <n v="194"/>
    <n v="24"/>
    <s v="3.4"/>
    <s v="4.9"/>
    <s v="3.7"/>
    <s v="3.8"/>
    <n v="5"/>
    <n v="3"/>
    <n v="4"/>
    <n v="0"/>
    <n v="30"/>
    <n v="5"/>
    <s v="Suurepärane A"/>
    <x v="15"/>
    <s v="õppeaine51"/>
    <d v="2021-08-04T00:00:00"/>
    <n v="8"/>
    <s v="eristav"/>
    <x v="1"/>
    <n v="40"/>
    <n v="8"/>
    <m/>
    <m/>
    <m/>
  </r>
  <r>
    <x v="13"/>
    <s v="Mari"/>
    <s v="Sepp"/>
    <n v="40308179773"/>
    <s v="Naine"/>
    <s v="411 kutsekeskharidusõpe"/>
    <s v="Ei"/>
    <s v="Jah"/>
    <s v="Jah"/>
    <d v="2021-08-17T00:00:00"/>
    <s v="NULL"/>
    <d v="2022-02-08T00:00:00"/>
    <s v="Tugimeetmete rakendamise lõpp"/>
    <s v="Õppetööle mitteilmumine"/>
    <x v="0"/>
    <s v="Õpib"/>
    <d v="2023-07-20T00:00:00"/>
    <s v="t"/>
    <s v="Määramata"/>
    <s v="Õenduse õppetool"/>
    <x v="1"/>
    <n v="80166"/>
    <s v="514 rakenduskõrgharidusõpe"/>
    <s v="NULL"/>
    <n v="1"/>
    <s v="Üliõpilane ei hüvita õppekulusid: on alla 7-a lapse või puudega lapse vanem või eestkostja"/>
    <s v="eesti keel"/>
    <s v="0.5"/>
    <s v="Jah"/>
    <s v="liikumispuue"/>
    <s v="DEF AS"/>
    <n v="194"/>
    <n v="24"/>
    <s v="3.4"/>
    <s v="4.9"/>
    <s v="3.7"/>
    <s v="3.8"/>
    <n v="5"/>
    <n v="3"/>
    <n v="4"/>
    <n v="0"/>
    <n v="30"/>
    <n v="5"/>
    <s v="Kasin E"/>
    <x v="0"/>
    <s v="õppeaine22"/>
    <d v="2023-04-04T00:00:00"/>
    <n v="6"/>
    <s v="eristav"/>
    <x v="5"/>
    <n v="6"/>
    <n v="6"/>
    <m/>
    <m/>
    <m/>
  </r>
  <r>
    <x v="13"/>
    <s v="Mari"/>
    <s v="Sepp"/>
    <n v="40308179773"/>
    <s v="Naine"/>
    <s v="411 kutsekeskharidusõpe"/>
    <s v="Ei"/>
    <s v="Jah"/>
    <s v="Jah"/>
    <d v="2021-08-17T00:00:00"/>
    <s v="NULL"/>
    <d v="2022-02-08T00:00:00"/>
    <s v="Tugimeetmete rakendamise lõpp"/>
    <s v="Õppetööle mitteilmumine"/>
    <x v="0"/>
    <s v="Õpib"/>
    <d v="2023-07-20T00:00:00"/>
    <s v="t"/>
    <s v="Määramata"/>
    <s v="Õenduse õppetool"/>
    <x v="1"/>
    <n v="80166"/>
    <s v="514 rakenduskõrgharidusõpe"/>
    <s v="NULL"/>
    <n v="1"/>
    <s v="Üliõpilane ei hüvita õppekulusid: on alla 7-a lapse või puudega lapse vanem või eestkostja"/>
    <s v="eesti keel"/>
    <s v="0.5"/>
    <s v="Jah"/>
    <s v="liikumispuue"/>
    <s v="DEF AS"/>
    <n v="194"/>
    <n v="24"/>
    <s v="3.4"/>
    <s v="4.9"/>
    <s v="3.7"/>
    <s v="3.8"/>
    <n v="5"/>
    <n v="3"/>
    <n v="4"/>
    <n v="0"/>
    <n v="30"/>
    <n v="5"/>
    <s v="Väga hea B"/>
    <x v="42"/>
    <s v="õppeaine53"/>
    <d v="2021-10-11T00:00:00"/>
    <n v="5"/>
    <s v="eristav"/>
    <x v="4"/>
    <n v="20"/>
    <n v="5"/>
    <m/>
    <m/>
    <m/>
  </r>
  <r>
    <x v="13"/>
    <s v="Mari"/>
    <s v="Sepp"/>
    <n v="40308179773"/>
    <s v="Naine"/>
    <s v="411 kutsekeskharidusõpe"/>
    <s v="Ei"/>
    <s v="Jah"/>
    <s v="Jah"/>
    <d v="2021-08-17T00:00:00"/>
    <s v="NULL"/>
    <d v="2022-02-08T00:00:00"/>
    <s v="Tugimeetmete rakendamise lõpp"/>
    <s v="Õppetööle mitteilmumine"/>
    <x v="0"/>
    <s v="Õpib"/>
    <d v="2023-07-20T00:00:00"/>
    <s v="t"/>
    <s v="Määramata"/>
    <s v="Õenduse õppetool"/>
    <x v="1"/>
    <n v="80166"/>
    <s v="514 rakenduskõrgharidusõpe"/>
    <s v="NULL"/>
    <n v="1"/>
    <s v="Üliõpilane ei hüvita õppekulusid: on alla 7-a lapse või puudega lapse vanem või eestkostja"/>
    <s v="eesti keel"/>
    <s v="0.5"/>
    <s v="Jah"/>
    <s v="liikumispuue"/>
    <s v="DEF AS"/>
    <n v="194"/>
    <n v="24"/>
    <s v="3.4"/>
    <s v="4.9"/>
    <s v="3.7"/>
    <s v="3.8"/>
    <n v="5"/>
    <n v="3"/>
    <n v="4"/>
    <n v="0"/>
    <n v="30"/>
    <n v="5"/>
    <s v="Arvestatud A"/>
    <x v="11"/>
    <s v="õppeaine3"/>
    <d v="2025-03-24T00:00:00"/>
    <n v="3"/>
    <s v="mitteristav"/>
    <x v="2"/>
    <s v=" "/>
    <n v="0"/>
    <m/>
    <m/>
    <m/>
  </r>
  <r>
    <x v="13"/>
    <s v="Mari"/>
    <s v="Sepp"/>
    <n v="40308179773"/>
    <s v="Naine"/>
    <s v="411 kutsekeskharidusõpe"/>
    <s v="Ei"/>
    <s v="Jah"/>
    <s v="Jah"/>
    <d v="2021-08-17T00:00:00"/>
    <s v="NULL"/>
    <d v="2022-02-08T00:00:00"/>
    <s v="Tugimeetmete rakendamise lõpp"/>
    <s v="Õppetööle mitteilmumine"/>
    <x v="0"/>
    <s v="Õpib"/>
    <d v="2023-07-20T00:00:00"/>
    <s v="t"/>
    <s v="Määramata"/>
    <s v="Õenduse õppetool"/>
    <x v="1"/>
    <n v="80166"/>
    <s v="514 rakenduskõrgharidusõpe"/>
    <s v="NULL"/>
    <n v="2"/>
    <s v="Üliõpilane ei hüvita õppekulusid: on alla 7-a lapse või puudega lapse vanem või eestkostja"/>
    <s v="eesti keel"/>
    <s v="0.4"/>
    <s v="Jah"/>
    <s v="liikumispuue"/>
    <s v="DEF AS"/>
    <n v="194"/>
    <n v="40"/>
    <s v="3.4"/>
    <s v="4.2"/>
    <s v="3.7"/>
    <s v="4.0"/>
    <n v="5"/>
    <n v="1"/>
    <n v="4"/>
    <n v="4"/>
    <n v="55"/>
    <n v="5"/>
    <s v="Mitteilmunud MI"/>
    <x v="49"/>
    <s v="õppeaine90"/>
    <d v="2024-12-16T00:00:00"/>
    <n v="3"/>
    <s v="mitteristav"/>
    <x v="0"/>
    <s v=" "/>
    <n v="0"/>
    <m/>
    <m/>
    <m/>
  </r>
  <r>
    <x v="13"/>
    <s v="Mari"/>
    <s v="Sepp"/>
    <n v="40308179773"/>
    <s v="Naine"/>
    <s v="411 kutsekeskharidusõpe"/>
    <s v="Ei"/>
    <s v="Jah"/>
    <s v="Jah"/>
    <d v="2021-08-17T00:00:00"/>
    <s v="NULL"/>
    <d v="2022-02-08T00:00:00"/>
    <s v="Tugimeetmete rakendamise lõpp"/>
    <s v="Õppetööle mitteilmumine"/>
    <x v="0"/>
    <s v="Õpib"/>
    <d v="2023-07-20T00:00:00"/>
    <s v="t"/>
    <s v="Määramata"/>
    <s v="Õenduse õppetool"/>
    <x v="1"/>
    <n v="80166"/>
    <s v="514 rakenduskõrgharidusõpe"/>
    <s v="NULL"/>
    <n v="2"/>
    <s v="Üliõpilane ei hüvita õppekulusid: on alla 7-a lapse või puudega lapse vanem või eestkostja"/>
    <s v="eesti keel"/>
    <s v="0.4"/>
    <s v="Jah"/>
    <s v="liikumispuue"/>
    <s v="DEF AS"/>
    <n v="194"/>
    <n v="40"/>
    <s v="3.4"/>
    <s v="4.2"/>
    <s v="3.7"/>
    <s v="4.0"/>
    <n v="5"/>
    <n v="1"/>
    <n v="4"/>
    <n v="4"/>
    <n v="55"/>
    <n v="5"/>
    <s v="Arvestatud A"/>
    <x v="75"/>
    <s v="õppeaine45"/>
    <d v="2024-06-09T00:00:00"/>
    <n v="3"/>
    <s v="mitteristav"/>
    <x v="2"/>
    <s v=" "/>
    <n v="0"/>
    <m/>
    <m/>
    <m/>
  </r>
  <r>
    <x v="13"/>
    <s v="Mari"/>
    <s v="Sepp"/>
    <n v="40308179773"/>
    <s v="Naine"/>
    <s v="411 kutsekeskharidusõpe"/>
    <s v="Ei"/>
    <s v="Jah"/>
    <s v="Jah"/>
    <d v="2021-08-17T00:00:00"/>
    <s v="NULL"/>
    <d v="2022-02-08T00:00:00"/>
    <s v="Tugimeetmete rakendamise lõpp"/>
    <s v="Õppetööle mitteilmumine"/>
    <x v="0"/>
    <s v="Õpib"/>
    <d v="2023-07-20T00:00:00"/>
    <s v="t"/>
    <s v="Määramata"/>
    <s v="Õenduse õppetool"/>
    <x v="1"/>
    <n v="80166"/>
    <s v="514 rakenduskõrgharidusõpe"/>
    <s v="NULL"/>
    <n v="2"/>
    <s v="Üliõpilane ei hüvita õppekulusid: on alla 7-a lapse või puudega lapse vanem või eestkostja"/>
    <s v="eesti keel"/>
    <s v="0.4"/>
    <s v="Jah"/>
    <s v="liikumispuue"/>
    <s v="DEF AS"/>
    <n v="194"/>
    <n v="40"/>
    <s v="3.4"/>
    <s v="4.2"/>
    <s v="3.7"/>
    <s v="4.0"/>
    <n v="5"/>
    <n v="1"/>
    <n v="4"/>
    <n v="4"/>
    <n v="55"/>
    <n v="5"/>
    <s v="Puudulik F"/>
    <x v="26"/>
    <s v="õppeaine13"/>
    <d v="2020-09-01T00:00:00"/>
    <n v="6"/>
    <s v="eristav"/>
    <x v="0"/>
    <n v="0"/>
    <n v="6"/>
    <m/>
    <m/>
    <m/>
  </r>
  <r>
    <x v="13"/>
    <s v="Mari"/>
    <s v="Sepp"/>
    <n v="40308179773"/>
    <s v="Naine"/>
    <s v="411 kutsekeskharidusõpe"/>
    <s v="Ei"/>
    <s v="Jah"/>
    <s v="Jah"/>
    <d v="2021-08-17T00:00:00"/>
    <s v="NULL"/>
    <d v="2022-02-08T00:00:00"/>
    <s v="Tugimeetmete rakendamise lõpp"/>
    <s v="Õppetööle mitteilmumine"/>
    <x v="0"/>
    <s v="Õpib"/>
    <d v="2023-07-20T00:00:00"/>
    <s v="t"/>
    <s v="Määramata"/>
    <s v="Õenduse õppetool"/>
    <x v="1"/>
    <n v="80166"/>
    <s v="514 rakenduskõrgharidusõpe"/>
    <s v="NULL"/>
    <n v="2"/>
    <s v="Üliõpilane ei hüvita õppekulusid: on alla 7-a lapse või puudega lapse vanem või eestkostja"/>
    <s v="eesti keel"/>
    <s v="0.4"/>
    <s v="Jah"/>
    <s v="liikumispuue"/>
    <s v="DEF AS"/>
    <n v="194"/>
    <n v="40"/>
    <s v="3.4"/>
    <s v="4.2"/>
    <s v="3.7"/>
    <s v="4.0"/>
    <n v="5"/>
    <n v="1"/>
    <n v="4"/>
    <n v="4"/>
    <n v="55"/>
    <n v="5"/>
    <s v="Mittearvestatud MA"/>
    <x v="83"/>
    <s v="õppeaine99"/>
    <d v="2024-08-20T00:00:00"/>
    <n v="3"/>
    <s v="mitteristav"/>
    <x v="2"/>
    <s v=" "/>
    <n v="0"/>
    <m/>
    <m/>
    <m/>
  </r>
  <r>
    <x v="13"/>
    <s v="Mari"/>
    <s v="Sepp"/>
    <n v="40308179773"/>
    <s v="Naine"/>
    <s v="411 kutsekeskharidusõpe"/>
    <s v="Ei"/>
    <s v="Jah"/>
    <s v="Jah"/>
    <d v="2021-08-17T00:00:00"/>
    <s v="NULL"/>
    <d v="2022-02-08T00:00:00"/>
    <s v="Tugimeetmete rakendamise lõpp"/>
    <s v="Õppetööle mitteilmumine"/>
    <x v="0"/>
    <s v="Õpib"/>
    <d v="2023-07-20T00:00:00"/>
    <s v="t"/>
    <s v="Määramata"/>
    <s v="Õenduse õppetool"/>
    <x v="1"/>
    <n v="80166"/>
    <s v="514 rakenduskõrgharidusõpe"/>
    <s v="NULL"/>
    <n v="2"/>
    <s v="Üliõpilane ei hüvita õppekulusid: on alla 7-a lapse või puudega lapse vanem või eestkostja"/>
    <s v="eesti keel"/>
    <s v="0.4"/>
    <s v="Jah"/>
    <s v="liikumispuue"/>
    <s v="DEF AS"/>
    <n v="194"/>
    <n v="40"/>
    <s v="3.4"/>
    <s v="4.2"/>
    <s v="3.7"/>
    <s v="4.0"/>
    <n v="5"/>
    <n v="1"/>
    <n v="4"/>
    <n v="4"/>
    <n v="55"/>
    <n v="5"/>
    <s v="Mitteilmunud MI"/>
    <x v="25"/>
    <s v="õppeaine98"/>
    <d v="2021-07-31T00:00:00"/>
    <n v="6"/>
    <s v="eristav"/>
    <x v="0"/>
    <n v="0"/>
    <n v="6"/>
    <m/>
    <m/>
    <m/>
  </r>
  <r>
    <x v="13"/>
    <s v="Mari"/>
    <s v="Sepp"/>
    <n v="40308179773"/>
    <s v="Naine"/>
    <s v="411 kutsekeskharidusõpe"/>
    <s v="Ei"/>
    <s v="Jah"/>
    <s v="Jah"/>
    <d v="2021-08-17T00:00:00"/>
    <s v="NULL"/>
    <d v="2022-02-08T00:00:00"/>
    <s v="Tugimeetmete rakendamise lõpp"/>
    <s v="Õppetööle mitteilmumine"/>
    <x v="0"/>
    <s v="Õpib"/>
    <d v="2023-07-20T00:00:00"/>
    <s v="t"/>
    <s v="Määramata"/>
    <s v="Õenduse õppetool"/>
    <x v="1"/>
    <n v="80166"/>
    <s v="514 rakenduskõrgharidusõpe"/>
    <s v="NULL"/>
    <n v="2"/>
    <s v="Üliõpilane ei hüvita õppekulusid: on alla 7-a lapse või puudega lapse vanem või eestkostja"/>
    <s v="eesti keel"/>
    <s v="0.4"/>
    <s v="Jah"/>
    <s v="liikumispuue"/>
    <s v="DEF AS"/>
    <n v="194"/>
    <n v="40"/>
    <s v="3.4"/>
    <s v="4.2"/>
    <s v="3.7"/>
    <s v="4.0"/>
    <n v="5"/>
    <n v="1"/>
    <n v="4"/>
    <n v="4"/>
    <n v="55"/>
    <n v="5"/>
    <s v="Arvestatud A"/>
    <x v="30"/>
    <s v="õppeaine7"/>
    <d v="2022-09-02T00:00:00"/>
    <n v="3"/>
    <s v="mitteristav"/>
    <x v="2"/>
    <s v=" "/>
    <n v="0"/>
    <m/>
    <m/>
    <m/>
  </r>
  <r>
    <x v="13"/>
    <s v="Mari"/>
    <s v="Sepp"/>
    <n v="40308179773"/>
    <s v="Naine"/>
    <s v="411 kutsekeskharidusõpe"/>
    <s v="Ei"/>
    <s v="Jah"/>
    <s v="Jah"/>
    <d v="2021-08-17T00:00:00"/>
    <s v="NULL"/>
    <d v="2022-02-08T00:00:00"/>
    <s v="Tugimeetmete rakendamise lõpp"/>
    <s v="Õppetööle mitteilmumine"/>
    <x v="0"/>
    <s v="Õpib"/>
    <d v="2023-07-20T00:00:00"/>
    <s v="t"/>
    <s v="Määramata"/>
    <s v="Õenduse õppetool"/>
    <x v="1"/>
    <n v="80166"/>
    <s v="514 rakenduskõrgharidusõpe"/>
    <s v="NULL"/>
    <n v="2"/>
    <s v="Üliõpilane ei hüvita õppekulusid: on alla 7-a lapse või puudega lapse vanem või eestkostja"/>
    <s v="eesti keel"/>
    <s v="0.4"/>
    <s v="Jah"/>
    <s v="liikumispuue"/>
    <s v="DEF AS"/>
    <n v="194"/>
    <n v="40"/>
    <s v="3.4"/>
    <s v="4.2"/>
    <s v="3.7"/>
    <s v="4.0"/>
    <n v="5"/>
    <n v="1"/>
    <n v="4"/>
    <n v="4"/>
    <n v="55"/>
    <n v="5"/>
    <s v="Arvestatud A"/>
    <x v="59"/>
    <s v="õppeaine57"/>
    <d v="2023-02-26T00:00:00"/>
    <n v="3"/>
    <s v="mitteristav"/>
    <x v="2"/>
    <s v=" "/>
    <n v="0"/>
    <m/>
    <m/>
    <m/>
  </r>
  <r>
    <x v="13"/>
    <s v="Mari"/>
    <s v="Sepp"/>
    <n v="40308179773"/>
    <s v="Naine"/>
    <s v="411 kutsekeskharidusõpe"/>
    <s v="Ei"/>
    <s v="Jah"/>
    <s v="Jah"/>
    <d v="2021-08-17T00:00:00"/>
    <s v="NULL"/>
    <d v="2022-02-08T00:00:00"/>
    <s v="Tugimeetmete rakendamise lõpp"/>
    <s v="Õppetööle mitteilmumine"/>
    <x v="0"/>
    <s v="Õpib"/>
    <d v="2023-07-20T00:00:00"/>
    <s v="t"/>
    <s v="Määramata"/>
    <s v="Õenduse õppetool"/>
    <x v="1"/>
    <n v="80166"/>
    <s v="514 rakenduskõrgharidusõpe"/>
    <s v="NULL"/>
    <n v="2"/>
    <s v="Üliõpilane ei hüvita õppekulusid: on alla 7-a lapse või puudega lapse vanem või eestkostja"/>
    <s v="eesti keel"/>
    <s v="0.4"/>
    <s v="Jah"/>
    <s v="liikumispuue"/>
    <s v="DEF AS"/>
    <n v="194"/>
    <n v="40"/>
    <s v="3.4"/>
    <s v="4.2"/>
    <s v="3.7"/>
    <s v="4.0"/>
    <n v="5"/>
    <n v="1"/>
    <n v="4"/>
    <n v="4"/>
    <n v="55"/>
    <n v="5"/>
    <s v="Arvestatud A"/>
    <x v="3"/>
    <s v="õppeaine29"/>
    <d v="2023-07-10T00:00:00"/>
    <n v="3"/>
    <s v="mitteristav"/>
    <x v="2"/>
    <s v=" "/>
    <n v="0"/>
    <m/>
    <m/>
    <m/>
  </r>
  <r>
    <x v="13"/>
    <s v="Mari"/>
    <s v="Sepp"/>
    <n v="40308179773"/>
    <s v="Naine"/>
    <s v="411 kutsekeskharidusõpe"/>
    <s v="Ei"/>
    <s v="Jah"/>
    <s v="Jah"/>
    <d v="2021-08-17T00:00:00"/>
    <s v="NULL"/>
    <d v="2022-02-08T00:00:00"/>
    <s v="Tugimeetmete rakendamise lõpp"/>
    <s v="Õppetööle mitteilmumine"/>
    <x v="0"/>
    <s v="Õpib"/>
    <d v="2023-07-20T00:00:00"/>
    <s v="t"/>
    <s v="Määramata"/>
    <s v="Õenduse õppetool"/>
    <x v="1"/>
    <n v="80166"/>
    <s v="514 rakenduskõrgharidusõpe"/>
    <s v="NULL"/>
    <n v="3"/>
    <s v="Üliõpilane ei hüvita õppekulusid: on alla 7-a lapse või puudega lapse vanem või eestkostja"/>
    <s v="eesti keel"/>
    <s v="0.9"/>
    <s v="Jah"/>
    <s v="liikumispuue"/>
    <s v="DEF AS"/>
    <n v="194"/>
    <n v="31"/>
    <s v="3.4"/>
    <s v="4.7"/>
    <s v="3.7"/>
    <s v="4.6"/>
    <n v="5"/>
    <n v="2"/>
    <n v="4"/>
    <n v="1"/>
    <n v="45"/>
    <n v="5"/>
    <s v="Hea C"/>
    <x v="37"/>
    <s v="õppeaine8"/>
    <d v="2023-02-09T00:00:00"/>
    <n v="6"/>
    <s v="eristav"/>
    <x v="3"/>
    <n v="18"/>
    <n v="6"/>
    <m/>
    <m/>
    <m/>
  </r>
  <r>
    <x v="13"/>
    <s v="Mari"/>
    <s v="Sepp"/>
    <n v="40308179773"/>
    <s v="Naine"/>
    <s v="411 kutsekeskharidusõpe"/>
    <s v="Ei"/>
    <s v="Jah"/>
    <s v="Jah"/>
    <d v="2021-08-17T00:00:00"/>
    <s v="NULL"/>
    <d v="2022-02-08T00:00:00"/>
    <s v="Tugimeetmete rakendamise lõpp"/>
    <s v="Õppetööle mitteilmumine"/>
    <x v="0"/>
    <s v="Õpib"/>
    <d v="2023-07-20T00:00:00"/>
    <s v="t"/>
    <s v="Määramata"/>
    <s v="Õenduse õppetool"/>
    <x v="1"/>
    <n v="80166"/>
    <s v="514 rakenduskõrgharidusõpe"/>
    <s v="NULL"/>
    <n v="3"/>
    <s v="Üliõpilane ei hüvita õppekulusid: on alla 7-a lapse või puudega lapse vanem või eestkostja"/>
    <s v="eesti keel"/>
    <s v="0.9"/>
    <s v="Jah"/>
    <s v="liikumispuue"/>
    <s v="DEF AS"/>
    <n v="194"/>
    <n v="31"/>
    <s v="3.4"/>
    <s v="4.7"/>
    <s v="3.7"/>
    <s v="4.6"/>
    <n v="5"/>
    <n v="2"/>
    <n v="4"/>
    <n v="1"/>
    <n v="45"/>
    <n v="5"/>
    <s v="Arvestatud A"/>
    <x v="51"/>
    <s v="õppeaine31"/>
    <d v="2021-02-18T00:00:00"/>
    <n v="3"/>
    <s v="mitteristav"/>
    <x v="2"/>
    <s v=" "/>
    <n v="0"/>
    <m/>
    <m/>
    <m/>
  </r>
  <r>
    <x v="13"/>
    <s v="Mari"/>
    <s v="Sepp"/>
    <n v="40308179773"/>
    <s v="Naine"/>
    <s v="411 kutsekeskharidusõpe"/>
    <s v="Ei"/>
    <s v="Jah"/>
    <s v="Jah"/>
    <d v="2021-08-17T00:00:00"/>
    <s v="NULL"/>
    <d v="2022-02-08T00:00:00"/>
    <s v="Tugimeetmete rakendamise lõpp"/>
    <s v="Õppetööle mitteilmumine"/>
    <x v="0"/>
    <s v="Õpib"/>
    <d v="2023-07-20T00:00:00"/>
    <s v="t"/>
    <s v="Määramata"/>
    <s v="Õenduse õppetool"/>
    <x v="1"/>
    <n v="80166"/>
    <s v="514 rakenduskõrgharidusõpe"/>
    <s v="NULL"/>
    <n v="3"/>
    <s v="Üliõpilane ei hüvita õppekulusid: on alla 7-a lapse või puudega lapse vanem või eestkostja"/>
    <s v="eesti keel"/>
    <s v="0.9"/>
    <s v="Jah"/>
    <s v="liikumispuue"/>
    <s v="DEF AS"/>
    <n v="194"/>
    <n v="31"/>
    <s v="3.4"/>
    <s v="4.7"/>
    <s v="3.7"/>
    <s v="4.6"/>
    <n v="5"/>
    <n v="2"/>
    <n v="4"/>
    <n v="1"/>
    <n v="45"/>
    <n v="5"/>
    <s v="Väga hea B"/>
    <x v="79"/>
    <s v="õppeaine83"/>
    <d v="2024-07-10T00:00:00"/>
    <n v="6"/>
    <s v="eristav"/>
    <x v="4"/>
    <n v="24"/>
    <n v="6"/>
    <m/>
    <m/>
    <m/>
  </r>
  <r>
    <x v="13"/>
    <s v="Mari"/>
    <s v="Sepp"/>
    <n v="40308179773"/>
    <s v="Naine"/>
    <s v="411 kutsekeskharidusõpe"/>
    <s v="Ei"/>
    <s v="Jah"/>
    <s v="Jah"/>
    <d v="2021-08-17T00:00:00"/>
    <s v="NULL"/>
    <d v="2022-02-08T00:00:00"/>
    <s v="Tugimeetmete rakendamise lõpp"/>
    <s v="Õppetööle mitteilmumine"/>
    <x v="0"/>
    <s v="Õpib"/>
    <d v="2023-07-20T00:00:00"/>
    <s v="t"/>
    <s v="Määramata"/>
    <s v="Õenduse õppetool"/>
    <x v="1"/>
    <n v="80166"/>
    <s v="514 rakenduskõrgharidusõpe"/>
    <s v="NULL"/>
    <n v="3"/>
    <s v="Üliõpilane ei hüvita õppekulusid: on alla 7-a lapse või puudega lapse vanem või eestkostja"/>
    <s v="eesti keel"/>
    <s v="0.9"/>
    <s v="Jah"/>
    <s v="liikumispuue"/>
    <s v="DEF AS"/>
    <n v="194"/>
    <n v="31"/>
    <s v="3.4"/>
    <s v="4.7"/>
    <s v="3.7"/>
    <s v="4.6"/>
    <n v="5"/>
    <n v="2"/>
    <n v="4"/>
    <n v="1"/>
    <n v="45"/>
    <n v="5"/>
    <s v="Hea C"/>
    <x v="45"/>
    <s v="õppeaine10"/>
    <d v="2025-09-04T00:00:00"/>
    <n v="9"/>
    <s v="eristav"/>
    <x v="3"/>
    <n v="27"/>
    <n v="9"/>
    <m/>
    <m/>
    <m/>
  </r>
  <r>
    <x v="13"/>
    <s v="Mari"/>
    <s v="Sepp"/>
    <n v="40308179773"/>
    <s v="Naine"/>
    <s v="411 kutsekeskharidusõpe"/>
    <s v="Ei"/>
    <s v="Jah"/>
    <s v="Jah"/>
    <d v="2021-08-17T00:00:00"/>
    <s v="NULL"/>
    <d v="2022-02-08T00:00:00"/>
    <s v="Tugimeetmete rakendamise lõpp"/>
    <s v="Õppetööle mitteilmumine"/>
    <x v="0"/>
    <s v="Õpib"/>
    <d v="2023-07-20T00:00:00"/>
    <s v="t"/>
    <s v="Määramata"/>
    <s v="Õenduse õppetool"/>
    <x v="1"/>
    <n v="80166"/>
    <s v="514 rakenduskõrgharidusõpe"/>
    <s v="NULL"/>
    <n v="3"/>
    <s v="Üliõpilane ei hüvita õppekulusid: on alla 7-a lapse või puudega lapse vanem või eestkostja"/>
    <s v="eesti keel"/>
    <s v="0.9"/>
    <s v="Jah"/>
    <s v="liikumispuue"/>
    <s v="DEF AS"/>
    <n v="194"/>
    <n v="31"/>
    <s v="3.4"/>
    <s v="4.7"/>
    <s v="3.7"/>
    <s v="4.6"/>
    <n v="5"/>
    <n v="2"/>
    <n v="4"/>
    <n v="1"/>
    <n v="45"/>
    <n v="5"/>
    <s v="Hea C"/>
    <x v="20"/>
    <s v="õppeaine12"/>
    <d v="2023-11-11T00:00:00"/>
    <n v="5"/>
    <s v="eristav"/>
    <x v="3"/>
    <n v="15"/>
    <n v="5"/>
    <m/>
    <m/>
    <m/>
  </r>
  <r>
    <x v="13"/>
    <s v="Mari"/>
    <s v="Sepp"/>
    <n v="40308179773"/>
    <s v="Naine"/>
    <s v="411 kutsekeskharidusõpe"/>
    <s v="Ei"/>
    <s v="Jah"/>
    <s v="Jah"/>
    <d v="2021-08-17T00:00:00"/>
    <s v="NULL"/>
    <d v="2022-02-08T00:00:00"/>
    <s v="Tugimeetmete rakendamise lõpp"/>
    <s v="Õppetööle mitteilmumine"/>
    <x v="0"/>
    <s v="Õpib"/>
    <d v="2023-07-20T00:00:00"/>
    <s v="t"/>
    <s v="Määramata"/>
    <s v="Õenduse õppetool"/>
    <x v="1"/>
    <n v="80166"/>
    <s v="514 rakenduskõrgharidusõpe"/>
    <s v="NULL"/>
    <n v="3"/>
    <s v="Üliõpilane ei hüvita õppekulusid: on alla 7-a lapse või puudega lapse vanem või eestkostja"/>
    <s v="eesti keel"/>
    <s v="0.9"/>
    <s v="Jah"/>
    <s v="liikumispuue"/>
    <s v="DEF AS"/>
    <n v="194"/>
    <n v="31"/>
    <s v="3.4"/>
    <s v="4.7"/>
    <s v="3.7"/>
    <s v="4.6"/>
    <n v="5"/>
    <n v="2"/>
    <n v="4"/>
    <n v="1"/>
    <n v="45"/>
    <n v="5"/>
    <s v="Arvestatud A"/>
    <x v="96"/>
    <s v="õppeaine21"/>
    <d v="2024-05-15T00:00:00"/>
    <n v="3"/>
    <s v="mitteristav"/>
    <x v="2"/>
    <s v=" "/>
    <n v="0"/>
    <m/>
    <m/>
    <m/>
  </r>
  <r>
    <x v="13"/>
    <s v="Mari"/>
    <s v="Sepp"/>
    <n v="40308179773"/>
    <s v="Naine"/>
    <s v="411 kutsekeskharidusõpe"/>
    <s v="Ei"/>
    <s v="Jah"/>
    <s v="Jah"/>
    <d v="2021-08-17T00:00:00"/>
    <s v="NULL"/>
    <d v="2022-02-08T00:00:00"/>
    <s v="Tugimeetmete rakendamise lõpp"/>
    <s v="Õppetööle mitteilmumine"/>
    <x v="0"/>
    <s v="Õpib"/>
    <d v="2023-07-20T00:00:00"/>
    <s v="t"/>
    <s v="Määramata"/>
    <s v="Õenduse õppetool"/>
    <x v="1"/>
    <n v="80166"/>
    <s v="514 rakenduskõrgharidusõpe"/>
    <s v="NULL"/>
    <n v="4"/>
    <s v="Üliõpilane ei hüvita õppekulusid: on alla 7-a lapse või puudega lapse vanem või eestkostja"/>
    <s v="eesti keel"/>
    <s v="0.1"/>
    <s v="Jah"/>
    <s v="liikumispuue"/>
    <s v="DEF AS"/>
    <n v="194"/>
    <n v="52"/>
    <s v="3.4"/>
    <s v="3.2"/>
    <s v="3.7"/>
    <s v="4.9"/>
    <n v="5"/>
    <n v="3"/>
    <n v="4"/>
    <n v="10"/>
    <n v="60"/>
    <n v="5"/>
    <s v="Mittearvestatud MA"/>
    <x v="36"/>
    <s v="õppeaine62"/>
    <d v="2025-07-04T00:00:00"/>
    <n v="3"/>
    <s v="mitteristav"/>
    <x v="2"/>
    <s v=" "/>
    <n v="0"/>
    <m/>
    <m/>
    <m/>
  </r>
  <r>
    <x v="13"/>
    <s v="Mari"/>
    <s v="Sepp"/>
    <n v="40308179773"/>
    <s v="Naine"/>
    <s v="411 kutsekeskharidusõpe"/>
    <s v="Ei"/>
    <s v="Jah"/>
    <s v="Jah"/>
    <d v="2021-08-17T00:00:00"/>
    <s v="NULL"/>
    <d v="2022-02-08T00:00:00"/>
    <s v="Tugimeetmete rakendamise lõpp"/>
    <s v="Õppetööle mitteilmumine"/>
    <x v="0"/>
    <s v="Õpib"/>
    <d v="2023-07-20T00:00:00"/>
    <s v="t"/>
    <s v="Määramata"/>
    <s v="Õenduse õppetool"/>
    <x v="1"/>
    <n v="80166"/>
    <s v="514 rakenduskõrgharidusõpe"/>
    <s v="NULL"/>
    <n v="4"/>
    <s v="Üliõpilane ei hüvita õppekulusid: on alla 7-a lapse või puudega lapse vanem või eestkostja"/>
    <s v="eesti keel"/>
    <s v="0.1"/>
    <s v="Jah"/>
    <s v="liikumispuue"/>
    <s v="DEF AS"/>
    <n v="194"/>
    <n v="52"/>
    <s v="3.4"/>
    <s v="3.2"/>
    <s v="3.7"/>
    <s v="4.9"/>
    <n v="5"/>
    <n v="3"/>
    <n v="4"/>
    <n v="10"/>
    <n v="60"/>
    <n v="5"/>
    <s v="Rahuldav D"/>
    <x v="81"/>
    <s v="õppeaine80"/>
    <d v="2021-03-13T00:00:00"/>
    <n v="9"/>
    <s v="eristav"/>
    <x v="6"/>
    <n v="18"/>
    <n v="9"/>
    <m/>
    <m/>
    <m/>
  </r>
  <r>
    <x v="13"/>
    <s v="Mari"/>
    <s v="Sepp"/>
    <n v="40308179773"/>
    <s v="Naine"/>
    <s v="411 kutsekeskharidusõpe"/>
    <s v="Ei"/>
    <s v="Jah"/>
    <s v="Jah"/>
    <d v="2021-08-17T00:00:00"/>
    <s v="NULL"/>
    <d v="2022-02-08T00:00:00"/>
    <s v="Tugimeetmete rakendamise lõpp"/>
    <s v="Õppetööle mitteilmumine"/>
    <x v="0"/>
    <s v="Õpib"/>
    <d v="2023-07-20T00:00:00"/>
    <s v="t"/>
    <s v="Määramata"/>
    <s v="Õenduse õppetool"/>
    <x v="1"/>
    <n v="80166"/>
    <s v="514 rakenduskõrgharidusõpe"/>
    <s v="NULL"/>
    <n v="4"/>
    <s v="Üliõpilane ei hüvita õppekulusid: on alla 7-a lapse või puudega lapse vanem või eestkostja"/>
    <s v="eesti keel"/>
    <s v="0.1"/>
    <s v="Jah"/>
    <s v="liikumispuue"/>
    <s v="DEF AS"/>
    <n v="194"/>
    <n v="52"/>
    <s v="3.4"/>
    <s v="3.2"/>
    <s v="3.7"/>
    <s v="4.9"/>
    <n v="5"/>
    <n v="3"/>
    <n v="4"/>
    <n v="10"/>
    <n v="60"/>
    <n v="5"/>
    <s v="Puudulik F"/>
    <x v="41"/>
    <s v="õppeaine25"/>
    <d v="2022-09-03T00:00:00"/>
    <n v="5"/>
    <s v="eristav"/>
    <x v="0"/>
    <n v="0"/>
    <n v="5"/>
    <m/>
    <m/>
    <m/>
  </r>
  <r>
    <x v="13"/>
    <s v="Mari"/>
    <s v="Sepp"/>
    <n v="40308179773"/>
    <s v="Naine"/>
    <s v="411 kutsekeskharidusõpe"/>
    <s v="Ei"/>
    <s v="Jah"/>
    <s v="Jah"/>
    <d v="2021-08-17T00:00:00"/>
    <s v="NULL"/>
    <d v="2022-02-08T00:00:00"/>
    <s v="Tugimeetmete rakendamise lõpp"/>
    <s v="Õppetööle mitteilmumine"/>
    <x v="0"/>
    <s v="Õpib"/>
    <d v="2023-07-20T00:00:00"/>
    <s v="t"/>
    <s v="Määramata"/>
    <s v="Õenduse õppetool"/>
    <x v="1"/>
    <n v="80166"/>
    <s v="514 rakenduskõrgharidusõpe"/>
    <s v="NULL"/>
    <n v="4"/>
    <s v="Üliõpilane ei hüvita õppekulusid: on alla 7-a lapse või puudega lapse vanem või eestkostja"/>
    <s v="eesti keel"/>
    <s v="0.1"/>
    <s v="Jah"/>
    <s v="liikumispuue"/>
    <s v="DEF AS"/>
    <n v="194"/>
    <n v="52"/>
    <s v="3.4"/>
    <s v="3.2"/>
    <s v="3.7"/>
    <s v="4.9"/>
    <n v="5"/>
    <n v="3"/>
    <n v="4"/>
    <n v="10"/>
    <n v="60"/>
    <n v="5"/>
    <s v="Puudulik F"/>
    <x v="55"/>
    <s v="õppeaine96"/>
    <d v="2021-02-17T00:00:00"/>
    <n v="5"/>
    <s v="eristav"/>
    <x v="0"/>
    <n v="0"/>
    <n v="5"/>
    <m/>
    <m/>
    <m/>
  </r>
  <r>
    <x v="14"/>
    <s v="Andres"/>
    <s v="Pärn"/>
    <n v="30703100974"/>
    <s v="Mees"/>
    <s v="323 kutsekeskharidus põhihariduse baasil"/>
    <s v="Ei"/>
    <s v="Jah"/>
    <s v="Jah"/>
    <d v="2020-10-02T00:00:00"/>
    <s v="06.03.2022"/>
    <d v="2020-10-04T00:00:00"/>
    <s v="Akadeemilise puhkuse katkestamine"/>
    <s v="Tervislikel põhjustel"/>
    <x v="3"/>
    <s v="Lõpetanud"/>
    <d v="2025-04-29T00:00:00"/>
    <s v="t"/>
    <s v="Määramata"/>
    <s v="Tervishariduse keskus"/>
    <x v="0"/>
    <n v="3311"/>
    <s v="514 rakenduskõrgharidusõpe"/>
    <s v="NULL"/>
    <n v="1"/>
    <s v="Üliõpilaselt nõutakse õppekulude hüvitamist puuduolevate ainepunktide eest"/>
    <s v="eesti keel"/>
    <s v="0.5"/>
    <s v="Jah"/>
    <s v="nägemispuue"/>
    <s v="DEF AS"/>
    <n v="90"/>
    <n v="34"/>
    <s v="3.3"/>
    <s v="4.3"/>
    <s v="3.1"/>
    <s v="4.4"/>
    <n v="5"/>
    <n v="0"/>
    <n v="3"/>
    <n v="6"/>
    <n v="35"/>
    <n v="2"/>
    <s v="Mitteilmunud MI"/>
    <x v="47"/>
    <s v="õppeaine61"/>
    <d v="2023-07-28T00:00:00"/>
    <n v="2"/>
    <s v="mitteristav"/>
    <x v="0"/>
    <s v=" "/>
    <n v="0"/>
    <m/>
    <m/>
    <m/>
  </r>
  <r>
    <x v="14"/>
    <s v="Andres"/>
    <s v="Pärn"/>
    <n v="30703100974"/>
    <s v="Mees"/>
    <s v="323 kutsekeskharidus põhihariduse baasil"/>
    <s v="Ei"/>
    <s v="Jah"/>
    <s v="Jah"/>
    <d v="2020-10-02T00:00:00"/>
    <s v="06.03.2022"/>
    <d v="2020-10-04T00:00:00"/>
    <s v="Akadeemilise puhkuse katkestamine"/>
    <s v="Tervislikel põhjustel"/>
    <x v="3"/>
    <s v="Lõpetanud"/>
    <d v="2025-04-29T00:00:00"/>
    <s v="t"/>
    <s v="Määramata"/>
    <s v="Tervishariduse keskus"/>
    <x v="0"/>
    <n v="3311"/>
    <s v="514 rakenduskõrgharidusõpe"/>
    <s v="NULL"/>
    <n v="1"/>
    <s v="Üliõpilaselt nõutakse õppekulude hüvitamist puuduolevate ainepunktide eest"/>
    <s v="eesti keel"/>
    <s v="0.5"/>
    <s v="Jah"/>
    <s v="nägemispuue"/>
    <s v="DEF AS"/>
    <n v="90"/>
    <n v="34"/>
    <s v="3.3"/>
    <s v="4.3"/>
    <s v="3.1"/>
    <s v="4.4"/>
    <n v="5"/>
    <n v="0"/>
    <n v="3"/>
    <n v="6"/>
    <n v="35"/>
    <n v="2"/>
    <s v="Hea C"/>
    <x v="8"/>
    <s v="õppeaine79"/>
    <d v="2021-09-04T00:00:00"/>
    <n v="8"/>
    <s v="eristav"/>
    <x v="3"/>
    <n v="24"/>
    <n v="8"/>
    <m/>
    <m/>
    <m/>
  </r>
  <r>
    <x v="14"/>
    <s v="Andres"/>
    <s v="Pärn"/>
    <n v="30703100974"/>
    <s v="Mees"/>
    <s v="323 kutsekeskharidus põhihariduse baasil"/>
    <s v="Ei"/>
    <s v="Jah"/>
    <s v="Jah"/>
    <d v="2020-10-02T00:00:00"/>
    <s v="06.03.2022"/>
    <d v="2020-10-04T00:00:00"/>
    <s v="Akadeemilise puhkuse katkestamine"/>
    <s v="Tervislikel põhjustel"/>
    <x v="3"/>
    <s v="Lõpetanud"/>
    <d v="2025-04-29T00:00:00"/>
    <s v="t"/>
    <s v="Määramata"/>
    <s v="Tervishariduse keskus"/>
    <x v="0"/>
    <n v="3311"/>
    <s v="514 rakenduskõrgharidusõpe"/>
    <s v="NULL"/>
    <n v="1"/>
    <s v="Üliõpilaselt nõutakse õppekulude hüvitamist puuduolevate ainepunktide eest"/>
    <s v="eesti keel"/>
    <s v="0.5"/>
    <s v="Jah"/>
    <s v="nägemispuue"/>
    <s v="DEF AS"/>
    <n v="90"/>
    <n v="34"/>
    <s v="3.3"/>
    <s v="4.3"/>
    <s v="3.1"/>
    <s v="4.4"/>
    <n v="5"/>
    <n v="0"/>
    <n v="3"/>
    <n v="6"/>
    <n v="35"/>
    <n v="2"/>
    <s v="Väga hea B"/>
    <x v="73"/>
    <s v="õppeaine92"/>
    <d v="2022-04-25T00:00:00"/>
    <n v="6"/>
    <s v="eristav"/>
    <x v="4"/>
    <n v="24"/>
    <n v="6"/>
    <m/>
    <m/>
    <m/>
  </r>
  <r>
    <x v="14"/>
    <s v="Andres"/>
    <s v="Pärn"/>
    <n v="30703100974"/>
    <s v="Mees"/>
    <s v="323 kutsekeskharidus põhihariduse baasil"/>
    <s v="Ei"/>
    <s v="Jah"/>
    <s v="Jah"/>
    <d v="2020-10-02T00:00:00"/>
    <s v="06.03.2022"/>
    <d v="2020-10-04T00:00:00"/>
    <s v="Akadeemilise puhkuse katkestamine"/>
    <s v="Tervislikel põhjustel"/>
    <x v="3"/>
    <s v="Lõpetanud"/>
    <d v="2025-04-29T00:00:00"/>
    <s v="t"/>
    <s v="Määramata"/>
    <s v="Tervishariduse keskus"/>
    <x v="0"/>
    <n v="3311"/>
    <s v="514 rakenduskõrgharidusõpe"/>
    <s v="NULL"/>
    <n v="2"/>
    <s v="Üliõpilaselt nõutakse õppekulude hüvitamist puuduolevate ainepunktide eest"/>
    <s v="eesti keel"/>
    <s v="1.0"/>
    <s v="Jah"/>
    <s v="nägemispuue"/>
    <s v="DEF AS"/>
    <n v="90"/>
    <n v="47"/>
    <s v="3.3"/>
    <s v="4.6"/>
    <s v="3.1"/>
    <s v="3.3"/>
    <n v="5"/>
    <n v="0"/>
    <n v="3"/>
    <n v="7"/>
    <n v="49"/>
    <n v="2"/>
    <s v="Mitteilmunud MI"/>
    <x v="2"/>
    <s v="õppeaine85"/>
    <d v="2022-02-05T00:00:00"/>
    <n v="3"/>
    <s v="mitteristav"/>
    <x v="0"/>
    <s v=" "/>
    <n v="0"/>
    <m/>
    <m/>
    <m/>
  </r>
  <r>
    <x v="14"/>
    <s v="Andres"/>
    <s v="Pärn"/>
    <n v="30703100974"/>
    <s v="Mees"/>
    <s v="323 kutsekeskharidus põhihariduse baasil"/>
    <s v="Ei"/>
    <s v="Jah"/>
    <s v="Jah"/>
    <d v="2020-10-02T00:00:00"/>
    <s v="06.03.2022"/>
    <d v="2020-10-04T00:00:00"/>
    <s v="Akadeemilise puhkuse katkestamine"/>
    <s v="Tervislikel põhjustel"/>
    <x v="3"/>
    <s v="Lõpetanud"/>
    <d v="2025-04-29T00:00:00"/>
    <s v="t"/>
    <s v="Määramata"/>
    <s v="Tervishariduse keskus"/>
    <x v="0"/>
    <n v="3311"/>
    <s v="514 rakenduskõrgharidusõpe"/>
    <s v="NULL"/>
    <n v="2"/>
    <s v="Üliõpilaselt nõutakse õppekulude hüvitamist puuduolevate ainepunktide eest"/>
    <s v="eesti keel"/>
    <s v="1.0"/>
    <s v="Jah"/>
    <s v="nägemispuue"/>
    <s v="DEF AS"/>
    <n v="90"/>
    <n v="47"/>
    <s v="3.3"/>
    <s v="4.6"/>
    <s v="3.1"/>
    <s v="3.3"/>
    <n v="5"/>
    <n v="0"/>
    <n v="3"/>
    <n v="7"/>
    <n v="49"/>
    <n v="2"/>
    <s v="Arvestatud A"/>
    <x v="94"/>
    <s v="õppeaine32"/>
    <d v="2022-10-20T00:00:00"/>
    <n v="2"/>
    <s v="mitteristav"/>
    <x v="2"/>
    <s v=" "/>
    <n v="0"/>
    <m/>
    <m/>
    <m/>
  </r>
  <r>
    <x v="14"/>
    <s v="Andres"/>
    <s v="Pärn"/>
    <n v="30703100974"/>
    <s v="Mees"/>
    <s v="323 kutsekeskharidus põhihariduse baasil"/>
    <s v="Ei"/>
    <s v="Jah"/>
    <s v="Jah"/>
    <d v="2020-10-02T00:00:00"/>
    <s v="06.03.2022"/>
    <d v="2020-10-04T00:00:00"/>
    <s v="Akadeemilise puhkuse katkestamine"/>
    <s v="Tervislikel põhjustel"/>
    <x v="3"/>
    <s v="Lõpetanud"/>
    <d v="2025-04-29T00:00:00"/>
    <s v="t"/>
    <s v="Määramata"/>
    <s v="Tervishariduse keskus"/>
    <x v="0"/>
    <n v="3311"/>
    <s v="514 rakenduskõrgharidusõpe"/>
    <s v="NULL"/>
    <n v="2"/>
    <s v="Üliõpilaselt nõutakse õppekulude hüvitamist puuduolevate ainepunktide eest"/>
    <s v="eesti keel"/>
    <s v="1.0"/>
    <s v="Jah"/>
    <s v="nägemispuue"/>
    <s v="DEF AS"/>
    <n v="90"/>
    <n v="47"/>
    <s v="3.3"/>
    <s v="4.6"/>
    <s v="3.1"/>
    <s v="3.3"/>
    <n v="5"/>
    <n v="0"/>
    <n v="3"/>
    <n v="7"/>
    <n v="49"/>
    <n v="2"/>
    <s v="Suurepärane A"/>
    <x v="45"/>
    <s v="õppeaine10"/>
    <d v="2021-05-12T00:00:00"/>
    <n v="9"/>
    <s v="eristav"/>
    <x v="1"/>
    <n v="45"/>
    <n v="9"/>
    <m/>
    <m/>
    <m/>
  </r>
  <r>
    <x v="14"/>
    <s v="Andres"/>
    <s v="Pärn"/>
    <n v="30703100974"/>
    <s v="Mees"/>
    <s v="323 kutsekeskharidus põhihariduse baasil"/>
    <s v="Ei"/>
    <s v="Jah"/>
    <s v="Jah"/>
    <d v="2020-10-02T00:00:00"/>
    <s v="06.03.2022"/>
    <d v="2020-10-04T00:00:00"/>
    <s v="Akadeemilise puhkuse katkestamine"/>
    <s v="Tervislikel põhjustel"/>
    <x v="3"/>
    <s v="Lõpetanud"/>
    <d v="2025-04-29T00:00:00"/>
    <s v="t"/>
    <s v="Määramata"/>
    <s v="Tervishariduse keskus"/>
    <x v="0"/>
    <n v="3311"/>
    <s v="514 rakenduskõrgharidusõpe"/>
    <s v="NULL"/>
    <n v="2"/>
    <s v="Üliõpilaselt nõutakse õppekulude hüvitamist puuduolevate ainepunktide eest"/>
    <s v="eesti keel"/>
    <s v="1.0"/>
    <s v="Jah"/>
    <s v="nägemispuue"/>
    <s v="DEF AS"/>
    <n v="90"/>
    <n v="47"/>
    <s v="3.3"/>
    <s v="4.6"/>
    <s v="3.1"/>
    <s v="3.3"/>
    <n v="5"/>
    <n v="0"/>
    <n v="3"/>
    <n v="7"/>
    <n v="49"/>
    <n v="2"/>
    <s v="Mittearvestatud MA"/>
    <x v="49"/>
    <s v="õppeaine90"/>
    <d v="2023-12-03T00:00:00"/>
    <n v="3"/>
    <s v="mitteristav"/>
    <x v="2"/>
    <s v=" "/>
    <n v="0"/>
    <m/>
    <m/>
    <m/>
  </r>
  <r>
    <x v="14"/>
    <s v="Andres"/>
    <s v="Pärn"/>
    <n v="30703100974"/>
    <s v="Mees"/>
    <s v="323 kutsekeskharidus põhihariduse baasil"/>
    <s v="Ei"/>
    <s v="Jah"/>
    <s v="Jah"/>
    <d v="2020-10-02T00:00:00"/>
    <s v="06.03.2022"/>
    <d v="2020-10-04T00:00:00"/>
    <s v="Akadeemilise puhkuse katkestamine"/>
    <s v="Tervislikel põhjustel"/>
    <x v="3"/>
    <s v="Lõpetanud"/>
    <d v="2025-04-29T00:00:00"/>
    <s v="t"/>
    <s v="Määramata"/>
    <s v="Tervishariduse keskus"/>
    <x v="0"/>
    <n v="3311"/>
    <s v="514 rakenduskõrgharidusõpe"/>
    <s v="NULL"/>
    <n v="2"/>
    <s v="Üliõpilaselt nõutakse õppekulude hüvitamist puuduolevate ainepunktide eest"/>
    <s v="eesti keel"/>
    <s v="1.0"/>
    <s v="Jah"/>
    <s v="nägemispuue"/>
    <s v="DEF AS"/>
    <n v="90"/>
    <n v="47"/>
    <s v="3.3"/>
    <s v="4.6"/>
    <s v="3.1"/>
    <s v="3.3"/>
    <n v="5"/>
    <n v="0"/>
    <n v="3"/>
    <n v="7"/>
    <n v="49"/>
    <n v="2"/>
    <s v="Mitteilmunud MI"/>
    <x v="55"/>
    <s v="õppeaine96"/>
    <d v="2023-06-24T00:00:00"/>
    <n v="5"/>
    <s v="eristav"/>
    <x v="0"/>
    <n v="0"/>
    <n v="5"/>
    <m/>
    <m/>
    <m/>
  </r>
  <r>
    <x v="14"/>
    <s v="Andres"/>
    <s v="Pärn"/>
    <n v="30703100974"/>
    <s v="Mees"/>
    <s v="323 kutsekeskharidus põhihariduse baasil"/>
    <s v="Ei"/>
    <s v="Jah"/>
    <s v="Jah"/>
    <d v="2020-10-02T00:00:00"/>
    <s v="06.03.2022"/>
    <d v="2020-10-04T00:00:00"/>
    <s v="Akadeemilise puhkuse katkestamine"/>
    <s v="Tervislikel põhjustel"/>
    <x v="3"/>
    <s v="Lõpetanud"/>
    <d v="2025-04-29T00:00:00"/>
    <s v="t"/>
    <s v="Määramata"/>
    <s v="Tervishariduse keskus"/>
    <x v="0"/>
    <n v="3311"/>
    <s v="514 rakenduskõrgharidusõpe"/>
    <s v="NULL"/>
    <n v="3"/>
    <s v="Üliõpilaselt nõutakse õppekulude hüvitamist puuduolevate ainepunktide eest"/>
    <s v="eesti keel"/>
    <s v="0.5"/>
    <s v="Jah"/>
    <s v="nägemispuue"/>
    <s v="DEF AS"/>
    <n v="90"/>
    <n v="42"/>
    <s v="3.3"/>
    <s v="4.1"/>
    <s v="3.1"/>
    <s v="4.6"/>
    <n v="5"/>
    <n v="0"/>
    <n v="3"/>
    <n v="2"/>
    <n v="30"/>
    <n v="2"/>
    <s v="Arvestatud A"/>
    <x v="75"/>
    <s v="õppeaine45"/>
    <d v="2024-05-14T00:00:00"/>
    <n v="3"/>
    <s v="mitteristav"/>
    <x v="2"/>
    <s v=" "/>
    <n v="0"/>
    <m/>
    <m/>
    <m/>
  </r>
  <r>
    <x v="14"/>
    <s v="Andres"/>
    <s v="Pärn"/>
    <n v="30703100974"/>
    <s v="Mees"/>
    <s v="323 kutsekeskharidus põhihariduse baasil"/>
    <s v="Ei"/>
    <s v="Jah"/>
    <s v="Jah"/>
    <d v="2020-10-02T00:00:00"/>
    <s v="06.03.2022"/>
    <d v="2020-10-04T00:00:00"/>
    <s v="Akadeemilise puhkuse katkestamine"/>
    <s v="Tervislikel põhjustel"/>
    <x v="3"/>
    <s v="Lõpetanud"/>
    <d v="2025-04-29T00:00:00"/>
    <s v="t"/>
    <s v="Määramata"/>
    <s v="Tervishariduse keskus"/>
    <x v="0"/>
    <n v="3311"/>
    <s v="514 rakenduskõrgharidusõpe"/>
    <s v="NULL"/>
    <n v="3"/>
    <s v="Üliõpilaselt nõutakse õppekulude hüvitamist puuduolevate ainepunktide eest"/>
    <s v="eesti keel"/>
    <s v="0.5"/>
    <s v="Jah"/>
    <s v="nägemispuue"/>
    <s v="DEF AS"/>
    <n v="90"/>
    <n v="42"/>
    <s v="3.3"/>
    <s v="4.1"/>
    <s v="3.1"/>
    <s v="4.6"/>
    <n v="5"/>
    <n v="0"/>
    <n v="3"/>
    <n v="2"/>
    <n v="30"/>
    <n v="2"/>
    <s v="Arvestatud A"/>
    <x v="46"/>
    <s v="õppeaine5"/>
    <d v="2024-03-18T00:00:00"/>
    <n v="2"/>
    <s v="mitteristav"/>
    <x v="2"/>
    <s v=" "/>
    <n v="0"/>
    <m/>
    <m/>
    <m/>
  </r>
  <r>
    <x v="14"/>
    <s v="Andres"/>
    <s v="Pärn"/>
    <n v="30703100974"/>
    <s v="Mees"/>
    <s v="323 kutsekeskharidus põhihariduse baasil"/>
    <s v="Ei"/>
    <s v="Jah"/>
    <s v="Jah"/>
    <d v="2020-10-02T00:00:00"/>
    <s v="06.03.2022"/>
    <d v="2020-10-04T00:00:00"/>
    <s v="Akadeemilise puhkuse katkestamine"/>
    <s v="Tervislikel põhjustel"/>
    <x v="3"/>
    <s v="Lõpetanud"/>
    <d v="2025-04-29T00:00:00"/>
    <s v="t"/>
    <s v="Määramata"/>
    <s v="Tervishariduse keskus"/>
    <x v="0"/>
    <n v="3311"/>
    <s v="514 rakenduskõrgharidusõpe"/>
    <s v="NULL"/>
    <n v="3"/>
    <s v="Üliõpilaselt nõutakse õppekulude hüvitamist puuduolevate ainepunktide eest"/>
    <s v="eesti keel"/>
    <s v="0.5"/>
    <s v="Jah"/>
    <s v="nägemispuue"/>
    <s v="DEF AS"/>
    <n v="90"/>
    <n v="42"/>
    <s v="3.3"/>
    <s v="4.1"/>
    <s v="3.1"/>
    <s v="4.6"/>
    <n v="5"/>
    <n v="0"/>
    <n v="3"/>
    <n v="2"/>
    <n v="30"/>
    <n v="2"/>
    <s v="Hea C"/>
    <x v="12"/>
    <s v="õppeaine68"/>
    <d v="2022-01-04T00:00:00"/>
    <n v="5"/>
    <s v="eristav"/>
    <x v="3"/>
    <n v="15"/>
    <n v="5"/>
    <m/>
    <m/>
    <m/>
  </r>
  <r>
    <x v="14"/>
    <s v="Andres"/>
    <s v="Pärn"/>
    <n v="30703100974"/>
    <s v="Mees"/>
    <s v="323 kutsekeskharidus põhihariduse baasil"/>
    <s v="Ei"/>
    <s v="Jah"/>
    <s v="Jah"/>
    <d v="2020-10-02T00:00:00"/>
    <s v="06.03.2022"/>
    <d v="2020-10-04T00:00:00"/>
    <s v="Akadeemilise puhkuse katkestamine"/>
    <s v="Tervislikel põhjustel"/>
    <x v="3"/>
    <s v="Lõpetanud"/>
    <d v="2025-04-29T00:00:00"/>
    <s v="t"/>
    <s v="Määramata"/>
    <s v="Tervishariduse keskus"/>
    <x v="0"/>
    <n v="3311"/>
    <s v="514 rakenduskõrgharidusõpe"/>
    <s v="NULL"/>
    <n v="3"/>
    <s v="Üliõpilaselt nõutakse õppekulude hüvitamist puuduolevate ainepunktide eest"/>
    <s v="eesti keel"/>
    <s v="0.5"/>
    <s v="Jah"/>
    <s v="nägemispuue"/>
    <s v="DEF AS"/>
    <n v="90"/>
    <n v="42"/>
    <s v="3.3"/>
    <s v="4.1"/>
    <s v="3.1"/>
    <s v="4.6"/>
    <n v="5"/>
    <n v="0"/>
    <n v="3"/>
    <n v="2"/>
    <n v="30"/>
    <n v="2"/>
    <s v="Arvestatud A"/>
    <x v="68"/>
    <s v="õppeaine43"/>
    <d v="2022-07-23T00:00:00"/>
    <n v="3"/>
    <s v="mitteristav"/>
    <x v="2"/>
    <s v=" "/>
    <n v="0"/>
    <m/>
    <m/>
    <m/>
  </r>
  <r>
    <x v="14"/>
    <s v="Andres"/>
    <s v="Pärn"/>
    <n v="30703100974"/>
    <s v="Mees"/>
    <s v="323 kutsekeskharidus põhihariduse baasil"/>
    <s v="Ei"/>
    <s v="Jah"/>
    <s v="Jah"/>
    <d v="2020-10-02T00:00:00"/>
    <s v="06.03.2022"/>
    <d v="2020-10-04T00:00:00"/>
    <s v="Akadeemilise puhkuse katkestamine"/>
    <s v="Tervislikel põhjustel"/>
    <x v="3"/>
    <s v="Lõpetanud"/>
    <d v="2025-04-29T00:00:00"/>
    <s v="t"/>
    <s v="Määramata"/>
    <s v="Tervishariduse keskus"/>
    <x v="0"/>
    <n v="3311"/>
    <s v="514 rakenduskõrgharidusõpe"/>
    <s v="NULL"/>
    <n v="3"/>
    <s v="Üliõpilaselt nõutakse õppekulude hüvitamist puuduolevate ainepunktide eest"/>
    <s v="eesti keel"/>
    <s v="0.5"/>
    <s v="Jah"/>
    <s v="nägemispuue"/>
    <s v="DEF AS"/>
    <n v="90"/>
    <n v="42"/>
    <s v="3.3"/>
    <s v="4.1"/>
    <s v="3.1"/>
    <s v="4.6"/>
    <n v="5"/>
    <n v="0"/>
    <n v="3"/>
    <n v="2"/>
    <n v="30"/>
    <n v="2"/>
    <s v="Arvestatud A"/>
    <x v="60"/>
    <s v="õppeaine35"/>
    <d v="2025-09-15T00:00:00"/>
    <n v="3"/>
    <s v="mitteristav"/>
    <x v="2"/>
    <s v=" "/>
    <n v="0"/>
    <m/>
    <m/>
    <m/>
  </r>
  <r>
    <x v="14"/>
    <s v="Andres"/>
    <s v="Pärn"/>
    <n v="30703100974"/>
    <s v="Mees"/>
    <s v="323 kutsekeskharidus põhihariduse baasil"/>
    <s v="Ei"/>
    <s v="Jah"/>
    <s v="Jah"/>
    <d v="2020-10-02T00:00:00"/>
    <s v="06.03.2022"/>
    <d v="2020-10-04T00:00:00"/>
    <s v="Akadeemilise puhkuse katkestamine"/>
    <s v="Tervislikel põhjustel"/>
    <x v="3"/>
    <s v="Lõpetanud"/>
    <d v="2025-04-29T00:00:00"/>
    <s v="t"/>
    <s v="Määramata"/>
    <s v="Tervishariduse keskus"/>
    <x v="0"/>
    <n v="3311"/>
    <s v="514 rakenduskõrgharidusõpe"/>
    <s v="NULL"/>
    <n v="4"/>
    <s v="Üliõpilaselt nõutakse õppekulude hüvitamist puuduolevate ainepunktide eest"/>
    <s v="eesti keel"/>
    <s v="0.4"/>
    <s v="Jah"/>
    <s v="nägemispuue"/>
    <s v="DEF AS"/>
    <n v="90"/>
    <n v="29"/>
    <s v="3.3"/>
    <s v="3.5"/>
    <s v="3.1"/>
    <s v="4.5"/>
    <n v="5"/>
    <n v="3"/>
    <n v="3"/>
    <n v="0"/>
    <n v="59"/>
    <n v="2"/>
    <s v="Arvestatud A"/>
    <x v="72"/>
    <s v="õppeaine17"/>
    <d v="2023-02-23T00:00:00"/>
    <n v="3"/>
    <s v="mitteristav"/>
    <x v="2"/>
    <s v=" "/>
    <n v="0"/>
    <m/>
    <m/>
    <m/>
  </r>
  <r>
    <x v="14"/>
    <s v="Andres"/>
    <s v="Pärn"/>
    <n v="30703100974"/>
    <s v="Mees"/>
    <s v="323 kutsekeskharidus põhihariduse baasil"/>
    <s v="Ei"/>
    <s v="Jah"/>
    <s v="Jah"/>
    <d v="2020-10-02T00:00:00"/>
    <s v="06.03.2022"/>
    <d v="2020-10-04T00:00:00"/>
    <s v="Akadeemilise puhkuse katkestamine"/>
    <s v="Tervislikel põhjustel"/>
    <x v="3"/>
    <s v="Lõpetanud"/>
    <d v="2025-04-29T00:00:00"/>
    <s v="t"/>
    <s v="Määramata"/>
    <s v="Tervishariduse keskus"/>
    <x v="0"/>
    <n v="3311"/>
    <s v="514 rakenduskõrgharidusõpe"/>
    <s v="NULL"/>
    <n v="4"/>
    <s v="Üliõpilaselt nõutakse õppekulude hüvitamist puuduolevate ainepunktide eest"/>
    <s v="eesti keel"/>
    <s v="0.4"/>
    <s v="Jah"/>
    <s v="nägemispuue"/>
    <s v="DEF AS"/>
    <n v="90"/>
    <n v="29"/>
    <s v="3.3"/>
    <s v="3.5"/>
    <s v="3.1"/>
    <s v="4.5"/>
    <n v="5"/>
    <n v="3"/>
    <n v="3"/>
    <n v="0"/>
    <n v="59"/>
    <n v="2"/>
    <s v="Mitteilmunud MI"/>
    <x v="56"/>
    <s v="õppeaine54"/>
    <d v="2024-09-21T00:00:00"/>
    <n v="5"/>
    <s v="eristav"/>
    <x v="0"/>
    <n v="0"/>
    <n v="5"/>
    <m/>
    <m/>
    <m/>
  </r>
  <r>
    <x v="14"/>
    <s v="Andres"/>
    <s v="Pärn"/>
    <n v="30703100974"/>
    <s v="Mees"/>
    <s v="323 kutsekeskharidus põhihariduse baasil"/>
    <s v="Ei"/>
    <s v="Jah"/>
    <s v="Jah"/>
    <d v="2020-10-02T00:00:00"/>
    <s v="06.03.2022"/>
    <d v="2020-10-04T00:00:00"/>
    <s v="Akadeemilise puhkuse katkestamine"/>
    <s v="Tervislikel põhjustel"/>
    <x v="3"/>
    <s v="Lõpetanud"/>
    <d v="2025-04-29T00:00:00"/>
    <s v="t"/>
    <s v="Määramata"/>
    <s v="Tervishariduse keskus"/>
    <x v="0"/>
    <n v="3311"/>
    <s v="514 rakenduskõrgharidusõpe"/>
    <s v="NULL"/>
    <n v="4"/>
    <s v="Üliõpilaselt nõutakse õppekulude hüvitamist puuduolevate ainepunktide eest"/>
    <s v="eesti keel"/>
    <s v="0.4"/>
    <s v="Jah"/>
    <s v="nägemispuue"/>
    <s v="DEF AS"/>
    <n v="90"/>
    <n v="29"/>
    <s v="3.3"/>
    <s v="3.5"/>
    <s v="3.1"/>
    <s v="4.5"/>
    <n v="5"/>
    <n v="3"/>
    <n v="3"/>
    <n v="0"/>
    <n v="59"/>
    <n v="2"/>
    <s v="Hea C"/>
    <x v="44"/>
    <s v="õppeaine86"/>
    <d v="2023-04-05T00:00:00"/>
    <n v="6"/>
    <s v="eristav"/>
    <x v="3"/>
    <n v="18"/>
    <n v="6"/>
    <m/>
    <m/>
    <m/>
  </r>
  <r>
    <x v="15"/>
    <s v="Andres"/>
    <s v="Sepp"/>
    <n v="35305272685"/>
    <s v="Mees"/>
    <s v="412 kutseõpe keskhariduse baasil"/>
    <s v="Ei"/>
    <s v="Ei"/>
    <s v="Ei"/>
    <d v="2024-09-26T00:00:00"/>
    <s v="NULL"/>
    <d v="2024-03-25T00:00:00"/>
    <s v="Käskkirja tühistamine"/>
    <s v="NULL"/>
    <x v="2"/>
    <s v="Välisõppes"/>
    <d v="2025-03-22T00:00:00"/>
    <s v="t"/>
    <s v="Osakoormus"/>
    <s v="Tervishariduse keskus"/>
    <x v="4"/>
    <n v="194200"/>
    <s v="614 magistriõpe (3+2)"/>
    <s v="NULL"/>
    <n v="1"/>
    <s v="Üliõpilane ei hüvita õppekulusid: on alla 7-a lapse või puudega lapse vanem või eestkostja"/>
    <s v="eesti keel"/>
    <s v="0.5"/>
    <s v="Ei"/>
    <s v="NULL"/>
    <s v="DEF AS"/>
    <n v="65"/>
    <n v="45"/>
    <s v="4.4"/>
    <s v="3.6"/>
    <s v="3.7"/>
    <s v="3.7"/>
    <n v="0"/>
    <n v="2"/>
    <n v="20"/>
    <n v="10"/>
    <n v="28"/>
    <n v="9"/>
    <s v="Arvestatud A"/>
    <x v="59"/>
    <s v="õppeaine57"/>
    <d v="2022-06-01T00:00:00"/>
    <n v="3"/>
    <s v="mitteristav"/>
    <x v="2"/>
    <s v=" "/>
    <n v="0"/>
    <m/>
    <m/>
    <m/>
  </r>
  <r>
    <x v="15"/>
    <s v="Andres"/>
    <s v="Sepp"/>
    <n v="35305272685"/>
    <s v="Mees"/>
    <s v="412 kutseõpe keskhariduse baasil"/>
    <s v="Ei"/>
    <s v="Ei"/>
    <s v="Ei"/>
    <d v="2024-09-26T00:00:00"/>
    <s v="NULL"/>
    <d v="2024-03-25T00:00:00"/>
    <s v="Käskkirja tühistamine"/>
    <s v="NULL"/>
    <x v="2"/>
    <s v="Välisõppes"/>
    <d v="2025-03-22T00:00:00"/>
    <s v="t"/>
    <s v="Osakoormus"/>
    <s v="Tervishariduse keskus"/>
    <x v="4"/>
    <n v="194200"/>
    <s v="614 magistriõpe (3+2)"/>
    <s v="NULL"/>
    <n v="1"/>
    <s v="Üliõpilane ei hüvita õppekulusid: on alla 7-a lapse või puudega lapse vanem või eestkostja"/>
    <s v="eesti keel"/>
    <s v="0.5"/>
    <s v="Ei"/>
    <s v="NULL"/>
    <s v="DEF AS"/>
    <n v="65"/>
    <n v="45"/>
    <s v="4.4"/>
    <s v="3.6"/>
    <s v="3.7"/>
    <s v="3.7"/>
    <n v="0"/>
    <n v="2"/>
    <n v="20"/>
    <n v="10"/>
    <n v="28"/>
    <n v="9"/>
    <s v="Hea C"/>
    <x v="1"/>
    <s v="õppeaine2"/>
    <d v="2023-03-26T00:00:00"/>
    <n v="6"/>
    <s v="eristav"/>
    <x v="3"/>
    <n v="18"/>
    <n v="6"/>
    <m/>
    <m/>
    <m/>
  </r>
  <r>
    <x v="15"/>
    <s v="Andres"/>
    <s v="Sepp"/>
    <n v="35305272685"/>
    <s v="Mees"/>
    <s v="412 kutseõpe keskhariduse baasil"/>
    <s v="Ei"/>
    <s v="Ei"/>
    <s v="Ei"/>
    <d v="2024-09-26T00:00:00"/>
    <s v="NULL"/>
    <d v="2024-03-25T00:00:00"/>
    <s v="Käskkirja tühistamine"/>
    <s v="NULL"/>
    <x v="2"/>
    <s v="Välisõppes"/>
    <d v="2025-03-22T00:00:00"/>
    <s v="t"/>
    <s v="Osakoormus"/>
    <s v="Tervishariduse keskus"/>
    <x v="4"/>
    <n v="194200"/>
    <s v="614 magistriõpe (3+2)"/>
    <s v="NULL"/>
    <n v="1"/>
    <s v="Üliõpilane ei hüvita õppekulusid: on alla 7-a lapse või puudega lapse vanem või eestkostja"/>
    <s v="eesti keel"/>
    <s v="0.5"/>
    <s v="Ei"/>
    <s v="NULL"/>
    <s v="DEF AS"/>
    <n v="65"/>
    <n v="45"/>
    <s v="4.4"/>
    <s v="3.6"/>
    <s v="3.7"/>
    <s v="3.7"/>
    <n v="0"/>
    <n v="2"/>
    <n v="20"/>
    <n v="10"/>
    <n v="28"/>
    <n v="9"/>
    <s v="Rahuldav D"/>
    <x v="29"/>
    <s v="õppeaine81"/>
    <d v="2025-01-29T00:00:00"/>
    <n v="5"/>
    <s v="eristav"/>
    <x v="6"/>
    <n v="10"/>
    <n v="5"/>
    <m/>
    <m/>
    <m/>
  </r>
  <r>
    <x v="15"/>
    <s v="Andres"/>
    <s v="Sepp"/>
    <n v="35305272685"/>
    <s v="Mees"/>
    <s v="412 kutseõpe keskhariduse baasil"/>
    <s v="Ei"/>
    <s v="Ei"/>
    <s v="Ei"/>
    <d v="2024-09-26T00:00:00"/>
    <s v="NULL"/>
    <d v="2024-03-25T00:00:00"/>
    <s v="Käskkirja tühistamine"/>
    <s v="NULL"/>
    <x v="2"/>
    <s v="Välisõppes"/>
    <d v="2025-03-22T00:00:00"/>
    <s v="t"/>
    <s v="Osakoormus"/>
    <s v="Tervishariduse keskus"/>
    <x v="4"/>
    <n v="194200"/>
    <s v="614 magistriõpe (3+2)"/>
    <s v="NULL"/>
    <n v="1"/>
    <s v="Üliõpilane ei hüvita õppekulusid: on alla 7-a lapse või puudega lapse vanem või eestkostja"/>
    <s v="eesti keel"/>
    <s v="0.5"/>
    <s v="Ei"/>
    <s v="NULL"/>
    <s v="DEF AS"/>
    <n v="65"/>
    <n v="45"/>
    <s v="4.4"/>
    <s v="3.6"/>
    <s v="3.7"/>
    <s v="3.7"/>
    <n v="0"/>
    <n v="2"/>
    <n v="20"/>
    <n v="10"/>
    <n v="28"/>
    <n v="9"/>
    <s v="Puudulik F"/>
    <x v="37"/>
    <s v="õppeaine8"/>
    <d v="2023-02-25T00:00:00"/>
    <n v="6"/>
    <s v="eristav"/>
    <x v="0"/>
    <n v="0"/>
    <n v="6"/>
    <m/>
    <m/>
    <m/>
  </r>
  <r>
    <x v="15"/>
    <s v="Andres"/>
    <s v="Sepp"/>
    <n v="35305272685"/>
    <s v="Mees"/>
    <s v="412 kutseõpe keskhariduse baasil"/>
    <s v="Ei"/>
    <s v="Ei"/>
    <s v="Ei"/>
    <d v="2024-09-26T00:00:00"/>
    <s v="NULL"/>
    <d v="2024-03-25T00:00:00"/>
    <s v="Käskkirja tühistamine"/>
    <s v="NULL"/>
    <x v="2"/>
    <s v="Välisõppes"/>
    <d v="2025-03-22T00:00:00"/>
    <s v="t"/>
    <s v="Osakoormus"/>
    <s v="Tervishariduse keskus"/>
    <x v="4"/>
    <n v="194200"/>
    <s v="614 magistriõpe (3+2)"/>
    <s v="NULL"/>
    <n v="1"/>
    <s v="Üliõpilane ei hüvita õppekulusid: on alla 7-a lapse või puudega lapse vanem või eestkostja"/>
    <s v="eesti keel"/>
    <s v="0.5"/>
    <s v="Ei"/>
    <s v="NULL"/>
    <s v="DEF AS"/>
    <n v="65"/>
    <n v="45"/>
    <s v="4.4"/>
    <s v="3.6"/>
    <s v="3.7"/>
    <s v="3.7"/>
    <n v="0"/>
    <n v="2"/>
    <n v="20"/>
    <n v="10"/>
    <n v="28"/>
    <n v="9"/>
    <s v="Mitteilmunud MI"/>
    <x v="50"/>
    <s v="õppeaine41"/>
    <d v="2023-04-21T00:00:00"/>
    <n v="6"/>
    <s v="eristav"/>
    <x v="0"/>
    <n v="0"/>
    <n v="6"/>
    <m/>
    <m/>
    <m/>
  </r>
  <r>
    <x v="15"/>
    <s v="Andres"/>
    <s v="Sepp"/>
    <n v="35305272685"/>
    <s v="Mees"/>
    <s v="412 kutseõpe keskhariduse baasil"/>
    <s v="Ei"/>
    <s v="Ei"/>
    <s v="Ei"/>
    <d v="2024-09-26T00:00:00"/>
    <s v="NULL"/>
    <d v="2024-03-25T00:00:00"/>
    <s v="Käskkirja tühistamine"/>
    <s v="NULL"/>
    <x v="2"/>
    <s v="Välisõppes"/>
    <d v="2025-03-22T00:00:00"/>
    <s v="t"/>
    <s v="Osakoormus"/>
    <s v="Tervishariduse keskus"/>
    <x v="4"/>
    <n v="194200"/>
    <s v="614 magistriõpe (3+2)"/>
    <s v="NULL"/>
    <n v="1"/>
    <s v="Üliõpilane ei hüvita õppekulusid: on alla 7-a lapse või puudega lapse vanem või eestkostja"/>
    <s v="eesti keel"/>
    <s v="0.5"/>
    <s v="Ei"/>
    <s v="NULL"/>
    <s v="DEF AS"/>
    <n v="65"/>
    <n v="45"/>
    <s v="4.4"/>
    <s v="3.6"/>
    <s v="3.7"/>
    <s v="3.7"/>
    <n v="0"/>
    <n v="2"/>
    <n v="20"/>
    <n v="10"/>
    <n v="28"/>
    <n v="9"/>
    <s v="Arvestatud A"/>
    <x v="34"/>
    <s v="õppeaine19"/>
    <d v="2020-10-05T00:00:00"/>
    <n v="2"/>
    <s v="mitteristav"/>
    <x v="2"/>
    <s v=" "/>
    <n v="0"/>
    <m/>
    <m/>
    <m/>
  </r>
  <r>
    <x v="15"/>
    <s v="Andres"/>
    <s v="Sepp"/>
    <n v="35305272685"/>
    <s v="Mees"/>
    <s v="412 kutseõpe keskhariduse baasil"/>
    <s v="Ei"/>
    <s v="Ei"/>
    <s v="Ei"/>
    <d v="2024-09-26T00:00:00"/>
    <s v="NULL"/>
    <d v="2024-03-25T00:00:00"/>
    <s v="Käskkirja tühistamine"/>
    <s v="NULL"/>
    <x v="2"/>
    <s v="Välisõppes"/>
    <d v="2025-03-22T00:00:00"/>
    <s v="t"/>
    <s v="Osakoormus"/>
    <s v="Tervishariduse keskus"/>
    <x v="4"/>
    <n v="194200"/>
    <s v="614 magistriõpe (3+2)"/>
    <s v="NULL"/>
    <n v="1"/>
    <s v="Üliõpilane ei hüvita õppekulusid: on alla 7-a lapse või puudega lapse vanem või eestkostja"/>
    <s v="eesti keel"/>
    <s v="0.5"/>
    <s v="Ei"/>
    <s v="NULL"/>
    <s v="DEF AS"/>
    <n v="65"/>
    <n v="45"/>
    <s v="4.4"/>
    <s v="3.6"/>
    <s v="3.7"/>
    <s v="3.7"/>
    <n v="0"/>
    <n v="2"/>
    <n v="20"/>
    <n v="10"/>
    <n v="28"/>
    <n v="9"/>
    <s v="Mitteilmunud MI"/>
    <x v="65"/>
    <s v="õppeaine82"/>
    <d v="2023-03-31T00:00:00"/>
    <n v="5"/>
    <s v="eristav"/>
    <x v="0"/>
    <n v="0"/>
    <n v="5"/>
    <m/>
    <m/>
    <m/>
  </r>
  <r>
    <x v="15"/>
    <s v="Andres"/>
    <s v="Sepp"/>
    <n v="35305272685"/>
    <s v="Mees"/>
    <s v="412 kutseõpe keskhariduse baasil"/>
    <s v="Ei"/>
    <s v="Ei"/>
    <s v="Ei"/>
    <d v="2024-09-26T00:00:00"/>
    <s v="NULL"/>
    <d v="2024-03-25T00:00:00"/>
    <s v="Käskkirja tühistamine"/>
    <s v="NULL"/>
    <x v="2"/>
    <s v="Välisõppes"/>
    <d v="2025-03-22T00:00:00"/>
    <s v="t"/>
    <s v="Osakoormus"/>
    <s v="Tervishariduse keskus"/>
    <x v="4"/>
    <n v="194200"/>
    <s v="614 magistriõpe (3+2)"/>
    <s v="NULL"/>
    <n v="1"/>
    <s v="Üliõpilane ei hüvita õppekulusid: on alla 7-a lapse või puudega lapse vanem või eestkostja"/>
    <s v="eesti keel"/>
    <s v="0.5"/>
    <s v="Ei"/>
    <s v="NULL"/>
    <s v="DEF AS"/>
    <n v="65"/>
    <n v="45"/>
    <s v="4.4"/>
    <s v="3.6"/>
    <s v="3.7"/>
    <s v="3.7"/>
    <n v="0"/>
    <n v="2"/>
    <n v="20"/>
    <n v="10"/>
    <n v="28"/>
    <n v="9"/>
    <s v="Arvestatud A"/>
    <x v="5"/>
    <s v="õppeaine59"/>
    <d v="2025-07-08T00:00:00"/>
    <n v="3"/>
    <s v="mitteristav"/>
    <x v="2"/>
    <s v=" "/>
    <n v="0"/>
    <m/>
    <m/>
    <m/>
  </r>
  <r>
    <x v="15"/>
    <s v="Andres"/>
    <s v="Sepp"/>
    <n v="35305272685"/>
    <s v="Mees"/>
    <s v="412 kutseõpe keskhariduse baasil"/>
    <s v="Ei"/>
    <s v="Ei"/>
    <s v="Ei"/>
    <d v="2024-09-26T00:00:00"/>
    <s v="NULL"/>
    <d v="2024-03-25T00:00:00"/>
    <s v="Käskkirja tühistamine"/>
    <s v="NULL"/>
    <x v="2"/>
    <s v="Välisõppes"/>
    <d v="2025-03-22T00:00:00"/>
    <s v="t"/>
    <s v="Osakoormus"/>
    <s v="Tervishariduse keskus"/>
    <x v="4"/>
    <n v="194200"/>
    <s v="614 magistriõpe (3+2)"/>
    <s v="NULL"/>
    <n v="1"/>
    <s v="Üliõpilane ei hüvita õppekulusid: on alla 7-a lapse või puudega lapse vanem või eestkostja"/>
    <s v="eesti keel"/>
    <s v="0.5"/>
    <s v="Ei"/>
    <s v="NULL"/>
    <s v="DEF AS"/>
    <n v="65"/>
    <n v="45"/>
    <s v="4.4"/>
    <s v="3.6"/>
    <s v="3.7"/>
    <s v="3.7"/>
    <n v="0"/>
    <n v="2"/>
    <n v="20"/>
    <n v="10"/>
    <n v="28"/>
    <n v="9"/>
    <s v="Hea C"/>
    <x v="15"/>
    <s v="õppeaine51"/>
    <d v="2021-07-15T00:00:00"/>
    <n v="8"/>
    <s v="eristav"/>
    <x v="3"/>
    <n v="24"/>
    <n v="8"/>
    <m/>
    <m/>
    <m/>
  </r>
  <r>
    <x v="15"/>
    <s v="Andres"/>
    <s v="Sepp"/>
    <n v="35305272685"/>
    <s v="Mees"/>
    <s v="412 kutseõpe keskhariduse baasil"/>
    <s v="Ei"/>
    <s v="Ei"/>
    <s v="Ei"/>
    <d v="2024-09-26T00:00:00"/>
    <s v="NULL"/>
    <d v="2024-03-25T00:00:00"/>
    <s v="Käskkirja tühistamine"/>
    <s v="NULL"/>
    <x v="2"/>
    <s v="Välisõppes"/>
    <d v="2025-03-22T00:00:00"/>
    <s v="t"/>
    <s v="Osakoormus"/>
    <s v="Tervishariduse keskus"/>
    <x v="4"/>
    <n v="194200"/>
    <s v="614 magistriõpe (3+2)"/>
    <s v="NULL"/>
    <n v="1"/>
    <s v="Üliõpilane ei hüvita õppekulusid: on alla 7-a lapse või puudega lapse vanem või eestkostja"/>
    <s v="eesti keel"/>
    <s v="0.5"/>
    <s v="Ei"/>
    <s v="NULL"/>
    <s v="DEF AS"/>
    <n v="65"/>
    <n v="45"/>
    <s v="4.4"/>
    <s v="3.6"/>
    <s v="3.7"/>
    <s v="3.7"/>
    <n v="0"/>
    <n v="2"/>
    <n v="20"/>
    <n v="10"/>
    <n v="28"/>
    <n v="9"/>
    <s v="Rahuldav D"/>
    <x v="81"/>
    <s v="õppeaine80"/>
    <d v="2025-07-12T00:00:00"/>
    <n v="9"/>
    <s v="eristav"/>
    <x v="6"/>
    <n v="18"/>
    <n v="9"/>
    <m/>
    <m/>
    <m/>
  </r>
  <r>
    <x v="15"/>
    <s v="Andres"/>
    <s v="Sepp"/>
    <n v="35305272685"/>
    <s v="Mees"/>
    <s v="412 kutseõpe keskhariduse baasil"/>
    <s v="Ei"/>
    <s v="Ei"/>
    <s v="Ei"/>
    <d v="2024-09-26T00:00:00"/>
    <s v="NULL"/>
    <d v="2024-03-25T00:00:00"/>
    <s v="Käskkirja tühistamine"/>
    <s v="NULL"/>
    <x v="2"/>
    <s v="Välisõppes"/>
    <d v="2025-03-22T00:00:00"/>
    <s v="t"/>
    <s v="Osakoormus"/>
    <s v="Tervishariduse keskus"/>
    <x v="4"/>
    <n v="194200"/>
    <s v="614 magistriõpe (3+2)"/>
    <s v="NULL"/>
    <n v="1"/>
    <s v="Üliõpilane ei hüvita õppekulusid: on alla 7-a lapse või puudega lapse vanem või eestkostja"/>
    <s v="eesti keel"/>
    <s v="0.5"/>
    <s v="Ei"/>
    <s v="NULL"/>
    <s v="DEF AS"/>
    <n v="65"/>
    <n v="45"/>
    <s v="4.4"/>
    <s v="3.6"/>
    <s v="3.7"/>
    <s v="3.7"/>
    <n v="0"/>
    <n v="2"/>
    <n v="20"/>
    <n v="10"/>
    <n v="28"/>
    <n v="9"/>
    <s v="Mittearvestatud MA"/>
    <x v="47"/>
    <s v="õppeaine61"/>
    <d v="2024-11-03T00:00:00"/>
    <n v="2"/>
    <s v="mitteristav"/>
    <x v="2"/>
    <s v=" "/>
    <n v="0"/>
    <m/>
    <m/>
    <m/>
  </r>
  <r>
    <x v="15"/>
    <s v="Andres"/>
    <s v="Sepp"/>
    <n v="35305272685"/>
    <s v="Mees"/>
    <s v="412 kutseõpe keskhariduse baasil"/>
    <s v="Ei"/>
    <s v="Ei"/>
    <s v="Ei"/>
    <d v="2024-09-26T00:00:00"/>
    <s v="NULL"/>
    <d v="2024-03-25T00:00:00"/>
    <s v="Käskkirja tühistamine"/>
    <s v="NULL"/>
    <x v="2"/>
    <s v="Välisõppes"/>
    <d v="2025-03-22T00:00:00"/>
    <s v="t"/>
    <s v="Osakoormus"/>
    <s v="Tervishariduse keskus"/>
    <x v="4"/>
    <n v="194200"/>
    <s v="614 magistriõpe (3+2)"/>
    <s v="NULL"/>
    <n v="1"/>
    <s v="Üliõpilane ei hüvita õppekulusid: on alla 7-a lapse või puudega lapse vanem või eestkostja"/>
    <s v="eesti keel"/>
    <s v="0.5"/>
    <s v="Ei"/>
    <s v="NULL"/>
    <s v="DEF AS"/>
    <n v="65"/>
    <n v="45"/>
    <s v="4.4"/>
    <s v="3.6"/>
    <s v="3.7"/>
    <s v="3.7"/>
    <n v="0"/>
    <n v="2"/>
    <n v="20"/>
    <n v="10"/>
    <n v="28"/>
    <n v="9"/>
    <s v="Arvestatud A"/>
    <x v="19"/>
    <s v="õppeaine60"/>
    <d v="2025-05-07T00:00:00"/>
    <n v="2"/>
    <s v="mitteristav"/>
    <x v="2"/>
    <s v=" "/>
    <n v="0"/>
    <m/>
    <m/>
    <m/>
  </r>
  <r>
    <x v="15"/>
    <s v="Andres"/>
    <s v="Sepp"/>
    <n v="35305272685"/>
    <s v="Mees"/>
    <s v="412 kutseõpe keskhariduse baasil"/>
    <s v="Ei"/>
    <s v="Ei"/>
    <s v="Ei"/>
    <d v="2024-09-26T00:00:00"/>
    <s v="NULL"/>
    <d v="2024-03-25T00:00:00"/>
    <s v="Käskkirja tühistamine"/>
    <s v="NULL"/>
    <x v="2"/>
    <s v="Välisõppes"/>
    <d v="2025-03-22T00:00:00"/>
    <s v="t"/>
    <s v="Osakoormus"/>
    <s v="Tervishariduse keskus"/>
    <x v="4"/>
    <n v="194200"/>
    <s v="614 magistriõpe (3+2)"/>
    <s v="NULL"/>
    <n v="1"/>
    <s v="Üliõpilane ei hüvita õppekulusid: on alla 7-a lapse või puudega lapse vanem või eestkostja"/>
    <s v="eesti keel"/>
    <s v="0.5"/>
    <s v="Ei"/>
    <s v="NULL"/>
    <s v="DEF AS"/>
    <n v="65"/>
    <n v="45"/>
    <s v="4.4"/>
    <s v="3.6"/>
    <s v="3.7"/>
    <s v="3.7"/>
    <n v="0"/>
    <n v="2"/>
    <n v="20"/>
    <n v="10"/>
    <n v="28"/>
    <n v="9"/>
    <s v="Suurepärane A"/>
    <x v="6"/>
    <s v="õppeaine84"/>
    <d v="2021-05-07T00:00:00"/>
    <n v="6"/>
    <s v="eristav"/>
    <x v="1"/>
    <n v="30"/>
    <n v="6"/>
    <m/>
    <m/>
    <m/>
  </r>
  <r>
    <x v="15"/>
    <s v="Andres"/>
    <s v="Sepp"/>
    <n v="35305272685"/>
    <s v="Mees"/>
    <s v="412 kutseõpe keskhariduse baasil"/>
    <s v="Ei"/>
    <s v="Ei"/>
    <s v="Ei"/>
    <d v="2024-09-26T00:00:00"/>
    <s v="NULL"/>
    <d v="2024-03-25T00:00:00"/>
    <s v="Käskkirja tühistamine"/>
    <s v="NULL"/>
    <x v="2"/>
    <s v="Välisõppes"/>
    <d v="2025-03-22T00:00:00"/>
    <s v="t"/>
    <s v="Osakoormus"/>
    <s v="Tervishariduse keskus"/>
    <x v="4"/>
    <n v="194200"/>
    <s v="614 magistriõpe (3+2)"/>
    <s v="NULL"/>
    <n v="2"/>
    <s v="Üliõpilane ei hüvita õppekulusid: on alla 7-a lapse või puudega lapse vanem või eestkostja"/>
    <s v="eesti keel"/>
    <s v="0.2"/>
    <s v="Ei"/>
    <s v="NULL"/>
    <s v="DEF AS"/>
    <n v="65"/>
    <n v="51"/>
    <s v="4.4"/>
    <s v="4.1"/>
    <s v="3.7"/>
    <s v="3.8"/>
    <n v="0"/>
    <n v="1"/>
    <n v="20"/>
    <n v="6"/>
    <n v="23"/>
    <n v="9"/>
    <s v="Mitteilmunud MI"/>
    <x v="2"/>
    <s v="õppeaine85"/>
    <d v="2022-07-05T00:00:00"/>
    <n v="3"/>
    <s v="mitteristav"/>
    <x v="0"/>
    <s v=" "/>
    <n v="0"/>
    <m/>
    <m/>
    <m/>
  </r>
  <r>
    <x v="15"/>
    <s v="Andres"/>
    <s v="Sepp"/>
    <n v="35305272685"/>
    <s v="Mees"/>
    <s v="412 kutseõpe keskhariduse baasil"/>
    <s v="Ei"/>
    <s v="Ei"/>
    <s v="Ei"/>
    <d v="2024-09-26T00:00:00"/>
    <s v="NULL"/>
    <d v="2024-03-25T00:00:00"/>
    <s v="Käskkirja tühistamine"/>
    <s v="NULL"/>
    <x v="2"/>
    <s v="Välisõppes"/>
    <d v="2025-03-22T00:00:00"/>
    <s v="t"/>
    <s v="Osakoormus"/>
    <s v="Tervishariduse keskus"/>
    <x v="4"/>
    <n v="194200"/>
    <s v="614 magistriõpe (3+2)"/>
    <s v="NULL"/>
    <n v="2"/>
    <s v="Üliõpilane ei hüvita õppekulusid: on alla 7-a lapse või puudega lapse vanem või eestkostja"/>
    <s v="eesti keel"/>
    <s v="0.2"/>
    <s v="Ei"/>
    <s v="NULL"/>
    <s v="DEF AS"/>
    <n v="65"/>
    <n v="51"/>
    <s v="4.4"/>
    <s v="4.1"/>
    <s v="3.7"/>
    <s v="3.8"/>
    <n v="0"/>
    <n v="1"/>
    <n v="20"/>
    <n v="6"/>
    <n v="23"/>
    <n v="9"/>
    <s v="Kasin E"/>
    <x v="71"/>
    <s v="õppeaine72"/>
    <d v="2025-09-13T00:00:00"/>
    <n v="6"/>
    <s v="eristav"/>
    <x v="5"/>
    <n v="6"/>
    <n v="6"/>
    <m/>
    <m/>
    <m/>
  </r>
  <r>
    <x v="15"/>
    <s v="Andres"/>
    <s v="Sepp"/>
    <n v="35305272685"/>
    <s v="Mees"/>
    <s v="412 kutseõpe keskhariduse baasil"/>
    <s v="Ei"/>
    <s v="Ei"/>
    <s v="Ei"/>
    <d v="2024-09-26T00:00:00"/>
    <s v="NULL"/>
    <d v="2024-03-25T00:00:00"/>
    <s v="Käskkirja tühistamine"/>
    <s v="NULL"/>
    <x v="2"/>
    <s v="Välisõppes"/>
    <d v="2025-03-22T00:00:00"/>
    <s v="t"/>
    <s v="Osakoormus"/>
    <s v="Tervishariduse keskus"/>
    <x v="4"/>
    <n v="194200"/>
    <s v="614 magistriõpe (3+2)"/>
    <s v="NULL"/>
    <n v="2"/>
    <s v="Üliõpilane ei hüvita õppekulusid: on alla 7-a lapse või puudega lapse vanem või eestkostja"/>
    <s v="eesti keel"/>
    <s v="0.2"/>
    <s v="Ei"/>
    <s v="NULL"/>
    <s v="DEF AS"/>
    <n v="65"/>
    <n v="51"/>
    <s v="4.4"/>
    <s v="4.1"/>
    <s v="3.7"/>
    <s v="3.8"/>
    <n v="0"/>
    <n v="1"/>
    <n v="20"/>
    <n v="6"/>
    <n v="23"/>
    <n v="9"/>
    <s v="Puudulik F"/>
    <x v="82"/>
    <s v="õppeaine40"/>
    <d v="2023-12-13T00:00:00"/>
    <n v="5"/>
    <s v="eristav"/>
    <x v="0"/>
    <n v="0"/>
    <n v="5"/>
    <m/>
    <m/>
    <m/>
  </r>
  <r>
    <x v="15"/>
    <s v="Andres"/>
    <s v="Sepp"/>
    <n v="35305272685"/>
    <s v="Mees"/>
    <s v="412 kutseõpe keskhariduse baasil"/>
    <s v="Ei"/>
    <s v="Ei"/>
    <s v="Ei"/>
    <d v="2024-09-26T00:00:00"/>
    <s v="NULL"/>
    <d v="2024-03-25T00:00:00"/>
    <s v="Käskkirja tühistamine"/>
    <s v="NULL"/>
    <x v="2"/>
    <s v="Välisõppes"/>
    <d v="2025-03-22T00:00:00"/>
    <s v="t"/>
    <s v="Osakoormus"/>
    <s v="Tervishariduse keskus"/>
    <x v="4"/>
    <n v="194200"/>
    <s v="614 magistriõpe (3+2)"/>
    <s v="NULL"/>
    <n v="2"/>
    <s v="Üliõpilane ei hüvita õppekulusid: on alla 7-a lapse või puudega lapse vanem või eestkostja"/>
    <s v="eesti keel"/>
    <s v="0.2"/>
    <s v="Ei"/>
    <s v="NULL"/>
    <s v="DEF AS"/>
    <n v="65"/>
    <n v="51"/>
    <s v="4.4"/>
    <s v="4.1"/>
    <s v="3.7"/>
    <s v="3.8"/>
    <n v="0"/>
    <n v="1"/>
    <n v="20"/>
    <n v="6"/>
    <n v="23"/>
    <n v="9"/>
    <s v="Mitteilmunud MI"/>
    <x v="25"/>
    <s v="õppeaine98"/>
    <d v="2025-05-30T00:00:00"/>
    <n v="6"/>
    <s v="eristav"/>
    <x v="0"/>
    <n v="0"/>
    <n v="6"/>
    <m/>
    <m/>
    <m/>
  </r>
  <r>
    <x v="15"/>
    <s v="Andres"/>
    <s v="Sepp"/>
    <n v="35305272685"/>
    <s v="Mees"/>
    <s v="412 kutseõpe keskhariduse baasil"/>
    <s v="Ei"/>
    <s v="Ei"/>
    <s v="Ei"/>
    <d v="2024-09-26T00:00:00"/>
    <s v="NULL"/>
    <d v="2024-03-25T00:00:00"/>
    <s v="Käskkirja tühistamine"/>
    <s v="NULL"/>
    <x v="2"/>
    <s v="Välisõppes"/>
    <d v="2025-03-22T00:00:00"/>
    <s v="t"/>
    <s v="Osakoormus"/>
    <s v="Tervishariduse keskus"/>
    <x v="4"/>
    <n v="194200"/>
    <s v="614 magistriõpe (3+2)"/>
    <s v="NULL"/>
    <n v="2"/>
    <s v="Üliõpilane ei hüvita õppekulusid: on alla 7-a lapse või puudega lapse vanem või eestkostja"/>
    <s v="eesti keel"/>
    <s v="0.2"/>
    <s v="Ei"/>
    <s v="NULL"/>
    <s v="DEF AS"/>
    <n v="65"/>
    <n v="51"/>
    <s v="4.4"/>
    <s v="4.1"/>
    <s v="3.7"/>
    <s v="3.8"/>
    <n v="0"/>
    <n v="1"/>
    <n v="20"/>
    <n v="6"/>
    <n v="23"/>
    <n v="9"/>
    <s v="Arvestatud A"/>
    <x v="76"/>
    <s v="õppeaine1"/>
    <d v="2024-02-08T00:00:00"/>
    <n v="3"/>
    <s v="mitteristav"/>
    <x v="2"/>
    <s v=" "/>
    <n v="0"/>
    <m/>
    <m/>
    <m/>
  </r>
  <r>
    <x v="15"/>
    <s v="Andres"/>
    <s v="Sepp"/>
    <n v="35305272685"/>
    <s v="Mees"/>
    <s v="412 kutseõpe keskhariduse baasil"/>
    <s v="Ei"/>
    <s v="Ei"/>
    <s v="Ei"/>
    <d v="2024-09-26T00:00:00"/>
    <s v="NULL"/>
    <d v="2024-03-25T00:00:00"/>
    <s v="Käskkirja tühistamine"/>
    <s v="NULL"/>
    <x v="2"/>
    <s v="Välisõppes"/>
    <d v="2025-03-22T00:00:00"/>
    <s v="t"/>
    <s v="Osakoormus"/>
    <s v="Tervishariduse keskus"/>
    <x v="4"/>
    <n v="194200"/>
    <s v="614 magistriõpe (3+2)"/>
    <s v="NULL"/>
    <n v="2"/>
    <s v="Üliõpilane ei hüvita õppekulusid: on alla 7-a lapse või puudega lapse vanem või eestkostja"/>
    <s v="eesti keel"/>
    <s v="0.2"/>
    <s v="Ei"/>
    <s v="NULL"/>
    <s v="DEF AS"/>
    <n v="65"/>
    <n v="51"/>
    <s v="4.4"/>
    <s v="4.1"/>
    <s v="3.7"/>
    <s v="3.8"/>
    <n v="0"/>
    <n v="1"/>
    <n v="20"/>
    <n v="6"/>
    <n v="23"/>
    <n v="9"/>
    <s v="Puudulik F"/>
    <x v="0"/>
    <s v="õppeaine22"/>
    <d v="2024-06-20T00:00:00"/>
    <n v="6"/>
    <s v="eristav"/>
    <x v="0"/>
    <n v="0"/>
    <n v="6"/>
    <m/>
    <m/>
    <m/>
  </r>
  <r>
    <x v="15"/>
    <s v="Andres"/>
    <s v="Sepp"/>
    <n v="35305272685"/>
    <s v="Mees"/>
    <s v="412 kutseõpe keskhariduse baasil"/>
    <s v="Ei"/>
    <s v="Ei"/>
    <s v="Ei"/>
    <d v="2024-09-26T00:00:00"/>
    <s v="NULL"/>
    <d v="2024-03-25T00:00:00"/>
    <s v="Käskkirja tühistamine"/>
    <s v="NULL"/>
    <x v="2"/>
    <s v="Välisõppes"/>
    <d v="2025-03-22T00:00:00"/>
    <s v="t"/>
    <s v="Osakoormus"/>
    <s v="Tervishariduse keskus"/>
    <x v="4"/>
    <n v="194200"/>
    <s v="614 magistriõpe (3+2)"/>
    <s v="NULL"/>
    <n v="2"/>
    <s v="Üliõpilane ei hüvita õppekulusid: on alla 7-a lapse või puudega lapse vanem või eestkostja"/>
    <s v="eesti keel"/>
    <s v="0.2"/>
    <s v="Ei"/>
    <s v="NULL"/>
    <s v="DEF AS"/>
    <n v="65"/>
    <n v="51"/>
    <s v="4.4"/>
    <s v="4.1"/>
    <s v="3.7"/>
    <s v="3.8"/>
    <n v="0"/>
    <n v="1"/>
    <n v="20"/>
    <n v="6"/>
    <n v="23"/>
    <n v="9"/>
    <s v="Kasin E"/>
    <x v="52"/>
    <s v="õppeaine70"/>
    <d v="2023-04-10T00:00:00"/>
    <n v="6"/>
    <s v="eristav"/>
    <x v="5"/>
    <n v="6"/>
    <n v="6"/>
    <m/>
    <m/>
    <m/>
  </r>
  <r>
    <x v="15"/>
    <s v="Andres"/>
    <s v="Sepp"/>
    <n v="35305272685"/>
    <s v="Mees"/>
    <s v="412 kutseõpe keskhariduse baasil"/>
    <s v="Ei"/>
    <s v="Ei"/>
    <s v="Ei"/>
    <d v="2024-09-26T00:00:00"/>
    <s v="NULL"/>
    <d v="2024-03-25T00:00:00"/>
    <s v="Käskkirja tühistamine"/>
    <s v="NULL"/>
    <x v="2"/>
    <s v="Välisõppes"/>
    <d v="2025-03-22T00:00:00"/>
    <s v="t"/>
    <s v="Osakoormus"/>
    <s v="Tervishariduse keskus"/>
    <x v="4"/>
    <n v="194200"/>
    <s v="614 magistriõpe (3+2)"/>
    <s v="NULL"/>
    <n v="2"/>
    <s v="Üliõpilane ei hüvita õppekulusid: on alla 7-a lapse või puudega lapse vanem või eestkostja"/>
    <s v="eesti keel"/>
    <s v="0.2"/>
    <s v="Ei"/>
    <s v="NULL"/>
    <s v="DEF AS"/>
    <n v="65"/>
    <n v="51"/>
    <s v="4.4"/>
    <s v="4.1"/>
    <s v="3.7"/>
    <s v="3.8"/>
    <n v="0"/>
    <n v="1"/>
    <n v="20"/>
    <n v="6"/>
    <n v="23"/>
    <n v="9"/>
    <s v="Puudulik F"/>
    <x v="55"/>
    <s v="õppeaine96"/>
    <d v="2025-04-07T00:00:00"/>
    <n v="5"/>
    <s v="eristav"/>
    <x v="0"/>
    <n v="0"/>
    <n v="5"/>
    <m/>
    <m/>
    <m/>
  </r>
  <r>
    <x v="15"/>
    <s v="Andres"/>
    <s v="Sepp"/>
    <n v="35305272685"/>
    <s v="Mees"/>
    <s v="412 kutseõpe keskhariduse baasil"/>
    <s v="Ei"/>
    <s v="Ei"/>
    <s v="Ei"/>
    <d v="2024-09-26T00:00:00"/>
    <s v="NULL"/>
    <d v="2024-03-25T00:00:00"/>
    <s v="Käskkirja tühistamine"/>
    <s v="NULL"/>
    <x v="2"/>
    <s v="Välisõppes"/>
    <d v="2025-03-22T00:00:00"/>
    <s v="t"/>
    <s v="Osakoormus"/>
    <s v="Tervishariduse keskus"/>
    <x v="4"/>
    <n v="194200"/>
    <s v="614 magistriõpe (3+2)"/>
    <s v="NULL"/>
    <n v="2"/>
    <s v="Üliõpilane ei hüvita õppekulusid: on alla 7-a lapse või puudega lapse vanem või eestkostja"/>
    <s v="eesti keel"/>
    <s v="0.2"/>
    <s v="Ei"/>
    <s v="NULL"/>
    <s v="DEF AS"/>
    <n v="65"/>
    <n v="51"/>
    <s v="4.4"/>
    <s v="4.1"/>
    <s v="3.7"/>
    <s v="3.8"/>
    <n v="0"/>
    <n v="1"/>
    <n v="20"/>
    <n v="6"/>
    <n v="23"/>
    <n v="9"/>
    <s v="Hea C"/>
    <x v="74"/>
    <s v="õppeaine64"/>
    <d v="2024-09-25T00:00:00"/>
    <n v="6"/>
    <s v="eristav"/>
    <x v="3"/>
    <n v="18"/>
    <n v="6"/>
    <m/>
    <m/>
    <m/>
  </r>
  <r>
    <x v="16"/>
    <s v="Kati"/>
    <s v="Pärn"/>
    <n v="46910220162"/>
    <s v="Naine"/>
    <s v="412 kutseõpe keskhariduse baasil"/>
    <s v="Ei"/>
    <s v="Jah"/>
    <s v="Jah"/>
    <d v="2024-07-08T00:00:00"/>
    <d v="2025-08-12T00:00:00"/>
    <d v="2020-12-09T00:00:00"/>
    <s v="Käskkirja tühistamine"/>
    <s v="Tervislikel põhjustel"/>
    <x v="1"/>
    <s v="Katkestanud"/>
    <d v="2023-06-12T00:00:00"/>
    <s v="t"/>
    <s v="Määramata"/>
    <s v="Õenduse õppetool"/>
    <x v="3"/>
    <n v="1477"/>
    <s v="514 rakenduskõrgharidusõpe"/>
    <s v="NULL"/>
    <n v="1"/>
    <s v="Üliõpilane ei hüvita õppekulusid: vabastatud muudel põhjustel"/>
    <s v="eesti keel"/>
    <s v="0.6"/>
    <s v="Ei"/>
    <s v="NULL"/>
    <s v="NULL"/>
    <n v="19"/>
    <n v="23"/>
    <s v="3.7"/>
    <s v="4.3"/>
    <s v="4.9"/>
    <s v="4.4"/>
    <n v="4"/>
    <n v="3"/>
    <n v="5"/>
    <n v="3"/>
    <n v="31"/>
    <n v="5"/>
    <s v="Arvestatud A"/>
    <x v="5"/>
    <s v="õppeaine59"/>
    <d v="2022-06-24T00:00:00"/>
    <n v="3"/>
    <s v="mitteristav"/>
    <x v="2"/>
    <s v=" "/>
    <n v="0"/>
    <m/>
    <m/>
    <m/>
  </r>
  <r>
    <x v="16"/>
    <s v="Kati"/>
    <s v="Pärn"/>
    <n v="46910220162"/>
    <s v="Naine"/>
    <s v="412 kutseõpe keskhariduse baasil"/>
    <s v="Ei"/>
    <s v="Jah"/>
    <s v="Jah"/>
    <d v="2024-07-08T00:00:00"/>
    <d v="2025-08-12T00:00:00"/>
    <d v="2020-12-09T00:00:00"/>
    <s v="Käskkirja tühistamine"/>
    <s v="Tervislikel põhjustel"/>
    <x v="1"/>
    <s v="Katkestanud"/>
    <d v="2023-06-12T00:00:00"/>
    <s v="t"/>
    <s v="Määramata"/>
    <s v="Õenduse õppetool"/>
    <x v="3"/>
    <n v="1477"/>
    <s v="514 rakenduskõrgharidusõpe"/>
    <s v="NULL"/>
    <n v="1"/>
    <s v="Üliõpilane ei hüvita õppekulusid: vabastatud muudel põhjustel"/>
    <s v="eesti keel"/>
    <s v="0.6"/>
    <s v="Ei"/>
    <s v="NULL"/>
    <s v="NULL"/>
    <n v="19"/>
    <n v="23"/>
    <s v="3.7"/>
    <s v="4.3"/>
    <s v="4.9"/>
    <s v="4.4"/>
    <n v="4"/>
    <n v="3"/>
    <n v="5"/>
    <n v="3"/>
    <n v="31"/>
    <n v="5"/>
    <s v="Hea C"/>
    <x v="80"/>
    <s v="õppeaine52"/>
    <d v="2021-06-09T00:00:00"/>
    <n v="9"/>
    <s v="eristav"/>
    <x v="3"/>
    <n v="27"/>
    <n v="9"/>
    <m/>
    <m/>
    <m/>
  </r>
  <r>
    <x v="16"/>
    <s v="Kati"/>
    <s v="Pärn"/>
    <n v="46910220162"/>
    <s v="Naine"/>
    <s v="412 kutseõpe keskhariduse baasil"/>
    <s v="Ei"/>
    <s v="Jah"/>
    <s v="Jah"/>
    <d v="2024-07-08T00:00:00"/>
    <d v="2025-08-12T00:00:00"/>
    <d v="2020-12-09T00:00:00"/>
    <s v="Käskkirja tühistamine"/>
    <s v="Tervislikel põhjustel"/>
    <x v="1"/>
    <s v="Katkestanud"/>
    <d v="2023-06-12T00:00:00"/>
    <s v="t"/>
    <s v="Määramata"/>
    <s v="Õenduse õppetool"/>
    <x v="3"/>
    <n v="1477"/>
    <s v="514 rakenduskõrgharidusõpe"/>
    <s v="NULL"/>
    <n v="1"/>
    <s v="Üliõpilane ei hüvita õppekulusid: vabastatud muudel põhjustel"/>
    <s v="eesti keel"/>
    <s v="0.6"/>
    <s v="Ei"/>
    <s v="NULL"/>
    <s v="NULL"/>
    <n v="19"/>
    <n v="23"/>
    <s v="3.7"/>
    <s v="4.3"/>
    <s v="4.9"/>
    <s v="4.4"/>
    <n v="4"/>
    <n v="3"/>
    <n v="5"/>
    <n v="3"/>
    <n v="31"/>
    <n v="5"/>
    <s v="Rahuldav D"/>
    <x v="1"/>
    <s v="õppeaine2"/>
    <d v="2021-10-16T00:00:00"/>
    <n v="6"/>
    <s v="eristav"/>
    <x v="6"/>
    <n v="12"/>
    <n v="6"/>
    <m/>
    <m/>
    <m/>
  </r>
  <r>
    <x v="16"/>
    <s v="Kati"/>
    <s v="Pärn"/>
    <n v="46910220162"/>
    <s v="Naine"/>
    <s v="412 kutseõpe keskhariduse baasil"/>
    <s v="Ei"/>
    <s v="Jah"/>
    <s v="Jah"/>
    <d v="2024-07-08T00:00:00"/>
    <d v="2025-08-12T00:00:00"/>
    <d v="2020-12-09T00:00:00"/>
    <s v="Käskkirja tühistamine"/>
    <s v="Tervislikel põhjustel"/>
    <x v="1"/>
    <s v="Katkestanud"/>
    <d v="2023-06-12T00:00:00"/>
    <s v="t"/>
    <s v="Määramata"/>
    <s v="Õenduse õppetool"/>
    <x v="3"/>
    <n v="1477"/>
    <s v="514 rakenduskõrgharidusõpe"/>
    <s v="NULL"/>
    <n v="1"/>
    <s v="Üliõpilane ei hüvita õppekulusid: vabastatud muudel põhjustel"/>
    <s v="eesti keel"/>
    <s v="0.6"/>
    <s v="Ei"/>
    <s v="NULL"/>
    <s v="NULL"/>
    <n v="19"/>
    <n v="23"/>
    <s v="3.7"/>
    <s v="4.3"/>
    <s v="4.9"/>
    <s v="4.4"/>
    <n v="4"/>
    <n v="3"/>
    <n v="5"/>
    <n v="3"/>
    <n v="31"/>
    <n v="5"/>
    <s v="Arvestatud A"/>
    <x v="38"/>
    <s v="õppeaine87"/>
    <d v="2024-08-24T00:00:00"/>
    <n v="3"/>
    <s v="mitteristav"/>
    <x v="2"/>
    <s v=" "/>
    <n v="0"/>
    <m/>
    <m/>
    <m/>
  </r>
  <r>
    <x v="16"/>
    <s v="Kati"/>
    <s v="Pärn"/>
    <n v="46910220162"/>
    <s v="Naine"/>
    <s v="412 kutseõpe keskhariduse baasil"/>
    <s v="Ei"/>
    <s v="Jah"/>
    <s v="Jah"/>
    <d v="2024-07-08T00:00:00"/>
    <d v="2025-08-12T00:00:00"/>
    <d v="2020-12-09T00:00:00"/>
    <s v="Käskkirja tühistamine"/>
    <s v="Tervislikel põhjustel"/>
    <x v="1"/>
    <s v="Katkestanud"/>
    <d v="2023-06-12T00:00:00"/>
    <s v="t"/>
    <s v="Määramata"/>
    <s v="Õenduse õppetool"/>
    <x v="3"/>
    <n v="1477"/>
    <s v="514 rakenduskõrgharidusõpe"/>
    <s v="NULL"/>
    <n v="1"/>
    <s v="Üliõpilane ei hüvita õppekulusid: vabastatud muudel põhjustel"/>
    <s v="eesti keel"/>
    <s v="0.6"/>
    <s v="Ei"/>
    <s v="NULL"/>
    <s v="NULL"/>
    <n v="19"/>
    <n v="23"/>
    <s v="3.7"/>
    <s v="4.3"/>
    <s v="4.9"/>
    <s v="4.4"/>
    <n v="4"/>
    <n v="3"/>
    <n v="5"/>
    <n v="3"/>
    <n v="31"/>
    <n v="5"/>
    <s v="Arvestatud A"/>
    <x v="47"/>
    <s v="õppeaine61"/>
    <d v="2024-07-01T00:00:00"/>
    <n v="2"/>
    <s v="mitteristav"/>
    <x v="2"/>
    <s v=" "/>
    <n v="0"/>
    <m/>
    <m/>
    <m/>
  </r>
  <r>
    <x v="16"/>
    <s v="Kati"/>
    <s v="Pärn"/>
    <n v="46910220162"/>
    <s v="Naine"/>
    <s v="412 kutseõpe keskhariduse baasil"/>
    <s v="Ei"/>
    <s v="Jah"/>
    <s v="Jah"/>
    <d v="2024-07-08T00:00:00"/>
    <d v="2025-08-12T00:00:00"/>
    <d v="2020-12-09T00:00:00"/>
    <s v="Käskkirja tühistamine"/>
    <s v="Tervislikel põhjustel"/>
    <x v="1"/>
    <s v="Katkestanud"/>
    <d v="2023-06-12T00:00:00"/>
    <s v="t"/>
    <s v="Määramata"/>
    <s v="Õenduse õppetool"/>
    <x v="3"/>
    <n v="1477"/>
    <s v="514 rakenduskõrgharidusõpe"/>
    <s v="NULL"/>
    <n v="1"/>
    <s v="Üliõpilane ei hüvita õppekulusid: vabastatud muudel põhjustel"/>
    <s v="eesti keel"/>
    <s v="0.6"/>
    <s v="Ei"/>
    <s v="NULL"/>
    <s v="NULL"/>
    <n v="19"/>
    <n v="23"/>
    <s v="3.7"/>
    <s v="4.3"/>
    <s v="4.9"/>
    <s v="4.4"/>
    <n v="4"/>
    <n v="3"/>
    <n v="5"/>
    <n v="3"/>
    <n v="31"/>
    <n v="5"/>
    <s v="Hea C"/>
    <x v="35"/>
    <s v="õppeaine94"/>
    <d v="2020-10-31T00:00:00"/>
    <n v="9"/>
    <s v="eristav"/>
    <x v="3"/>
    <n v="27"/>
    <n v="9"/>
    <m/>
    <m/>
    <m/>
  </r>
  <r>
    <x v="16"/>
    <s v="Kati"/>
    <s v="Pärn"/>
    <n v="46910220162"/>
    <s v="Naine"/>
    <s v="412 kutseõpe keskhariduse baasil"/>
    <s v="Ei"/>
    <s v="Jah"/>
    <s v="Jah"/>
    <d v="2024-07-08T00:00:00"/>
    <d v="2025-08-12T00:00:00"/>
    <d v="2020-12-09T00:00:00"/>
    <s v="Käskkirja tühistamine"/>
    <s v="Tervislikel põhjustel"/>
    <x v="1"/>
    <s v="Katkestanud"/>
    <d v="2023-06-12T00:00:00"/>
    <s v="t"/>
    <s v="Määramata"/>
    <s v="Õenduse õppetool"/>
    <x v="3"/>
    <n v="1477"/>
    <s v="514 rakenduskõrgharidusõpe"/>
    <s v="NULL"/>
    <n v="1"/>
    <s v="Üliõpilane ei hüvita õppekulusid: vabastatud muudel põhjustel"/>
    <s v="eesti keel"/>
    <s v="0.6"/>
    <s v="Ei"/>
    <s v="NULL"/>
    <s v="NULL"/>
    <n v="19"/>
    <n v="23"/>
    <s v="3.7"/>
    <s v="4.3"/>
    <s v="4.9"/>
    <s v="4.4"/>
    <n v="4"/>
    <n v="3"/>
    <n v="5"/>
    <n v="3"/>
    <n v="31"/>
    <n v="5"/>
    <s v="Hea C"/>
    <x v="8"/>
    <s v="õppeaine79"/>
    <d v="2023-03-02T00:00:00"/>
    <n v="8"/>
    <s v="eristav"/>
    <x v="3"/>
    <n v="24"/>
    <n v="8"/>
    <m/>
    <m/>
    <m/>
  </r>
  <r>
    <x v="16"/>
    <s v="Kati"/>
    <s v="Pärn"/>
    <n v="46910220162"/>
    <s v="Naine"/>
    <s v="412 kutseõpe keskhariduse baasil"/>
    <s v="Ei"/>
    <s v="Jah"/>
    <s v="Jah"/>
    <d v="2024-07-08T00:00:00"/>
    <d v="2025-08-12T00:00:00"/>
    <d v="2020-12-09T00:00:00"/>
    <s v="Käskkirja tühistamine"/>
    <s v="Tervislikel põhjustel"/>
    <x v="1"/>
    <s v="Katkestanud"/>
    <d v="2023-06-12T00:00:00"/>
    <s v="t"/>
    <s v="Määramata"/>
    <s v="Õenduse õppetool"/>
    <x v="3"/>
    <n v="1477"/>
    <s v="514 rakenduskõrgharidusõpe"/>
    <s v="NULL"/>
    <n v="1"/>
    <s v="Üliõpilane ei hüvita õppekulusid: vabastatud muudel põhjustel"/>
    <s v="eesti keel"/>
    <s v="0.6"/>
    <s v="Ei"/>
    <s v="NULL"/>
    <s v="NULL"/>
    <n v="19"/>
    <n v="23"/>
    <s v="3.7"/>
    <s v="4.3"/>
    <s v="4.9"/>
    <s v="4.4"/>
    <n v="4"/>
    <n v="3"/>
    <n v="5"/>
    <n v="3"/>
    <n v="31"/>
    <n v="5"/>
    <s v="Suurepärane A"/>
    <x v="44"/>
    <s v="õppeaine86"/>
    <d v="2022-05-24T00:00:00"/>
    <n v="6"/>
    <s v="eristav"/>
    <x v="1"/>
    <n v="30"/>
    <n v="6"/>
    <m/>
    <m/>
    <m/>
  </r>
  <r>
    <x v="16"/>
    <s v="Kati"/>
    <s v="Pärn"/>
    <n v="46910220162"/>
    <s v="Naine"/>
    <s v="412 kutseõpe keskhariduse baasil"/>
    <s v="Ei"/>
    <s v="Jah"/>
    <s v="Jah"/>
    <d v="2024-07-08T00:00:00"/>
    <d v="2025-08-12T00:00:00"/>
    <d v="2020-12-09T00:00:00"/>
    <s v="Käskkirja tühistamine"/>
    <s v="Tervislikel põhjustel"/>
    <x v="1"/>
    <s v="Katkestanud"/>
    <d v="2023-06-12T00:00:00"/>
    <s v="t"/>
    <s v="Määramata"/>
    <s v="Õenduse õppetool"/>
    <x v="3"/>
    <n v="1477"/>
    <s v="514 rakenduskõrgharidusõpe"/>
    <s v="NULL"/>
    <n v="1"/>
    <s v="Üliõpilane ei hüvita õppekulusid: vabastatud muudel põhjustel"/>
    <s v="eesti keel"/>
    <s v="0.6"/>
    <s v="Ei"/>
    <s v="NULL"/>
    <s v="NULL"/>
    <n v="19"/>
    <n v="23"/>
    <s v="3.7"/>
    <s v="4.3"/>
    <s v="4.9"/>
    <s v="4.4"/>
    <n v="4"/>
    <n v="3"/>
    <n v="5"/>
    <n v="3"/>
    <n v="31"/>
    <n v="5"/>
    <s v="Hea C"/>
    <x v="25"/>
    <s v="õppeaine98"/>
    <d v="2022-05-10T00:00:00"/>
    <n v="6"/>
    <s v="eristav"/>
    <x v="3"/>
    <n v="18"/>
    <n v="6"/>
    <m/>
    <m/>
    <m/>
  </r>
  <r>
    <x v="16"/>
    <s v="Kati"/>
    <s v="Pärn"/>
    <n v="46910220162"/>
    <s v="Naine"/>
    <s v="412 kutseõpe keskhariduse baasil"/>
    <s v="Ei"/>
    <s v="Jah"/>
    <s v="Jah"/>
    <d v="2024-07-08T00:00:00"/>
    <d v="2025-08-12T00:00:00"/>
    <d v="2020-12-09T00:00:00"/>
    <s v="Käskkirja tühistamine"/>
    <s v="Tervislikel põhjustel"/>
    <x v="1"/>
    <s v="Katkestanud"/>
    <d v="2023-06-12T00:00:00"/>
    <s v="t"/>
    <s v="Määramata"/>
    <s v="Õenduse õppetool"/>
    <x v="3"/>
    <n v="1477"/>
    <s v="514 rakenduskõrgharidusõpe"/>
    <s v="NULL"/>
    <n v="1"/>
    <s v="Üliõpilane ei hüvita õppekulusid: vabastatud muudel põhjustel"/>
    <s v="eesti keel"/>
    <s v="0.6"/>
    <s v="Ei"/>
    <s v="NULL"/>
    <s v="NULL"/>
    <n v="19"/>
    <n v="23"/>
    <s v="3.7"/>
    <s v="4.3"/>
    <s v="4.9"/>
    <s v="4.4"/>
    <n v="4"/>
    <n v="3"/>
    <n v="5"/>
    <n v="3"/>
    <n v="31"/>
    <n v="5"/>
    <s v="Arvestatud A"/>
    <x v="96"/>
    <s v="õppeaine21"/>
    <d v="2023-04-28T00:00:00"/>
    <n v="3"/>
    <s v="mitteristav"/>
    <x v="2"/>
    <s v=" "/>
    <n v="0"/>
    <m/>
    <m/>
    <m/>
  </r>
  <r>
    <x v="16"/>
    <s v="Kati"/>
    <s v="Pärn"/>
    <n v="46910220162"/>
    <s v="Naine"/>
    <s v="412 kutseõpe keskhariduse baasil"/>
    <s v="Ei"/>
    <s v="Jah"/>
    <s v="Jah"/>
    <d v="2024-07-08T00:00:00"/>
    <d v="2025-08-12T00:00:00"/>
    <d v="2020-12-09T00:00:00"/>
    <s v="Käskkirja tühistamine"/>
    <s v="Tervislikel põhjustel"/>
    <x v="1"/>
    <s v="Katkestanud"/>
    <d v="2023-06-12T00:00:00"/>
    <s v="t"/>
    <s v="Määramata"/>
    <s v="Õenduse õppetool"/>
    <x v="3"/>
    <n v="1477"/>
    <s v="514 rakenduskõrgharidusõpe"/>
    <s v="NULL"/>
    <n v="2"/>
    <s v="Üliõpilane ei hüvita õppekulusid: vabastatud muudel põhjustel"/>
    <s v="eesti keel"/>
    <s v="0.3"/>
    <s v="Ei"/>
    <s v="NULL"/>
    <s v="NULL"/>
    <n v="19"/>
    <n v="49"/>
    <s v="3.7"/>
    <s v="4.7"/>
    <s v="4.9"/>
    <s v="3.0"/>
    <n v="4"/>
    <n v="1"/>
    <n v="5"/>
    <n v="7"/>
    <n v="32"/>
    <n v="5"/>
    <s v="Arvestatud A"/>
    <x v="94"/>
    <s v="õppeaine32"/>
    <d v="2020-12-16T00:00:00"/>
    <n v="2"/>
    <s v="mitteristav"/>
    <x v="2"/>
    <s v=" "/>
    <n v="0"/>
    <m/>
    <m/>
    <m/>
  </r>
  <r>
    <x v="16"/>
    <s v="Kati"/>
    <s v="Pärn"/>
    <n v="46910220162"/>
    <s v="Naine"/>
    <s v="412 kutseõpe keskhariduse baasil"/>
    <s v="Ei"/>
    <s v="Jah"/>
    <s v="Jah"/>
    <d v="2024-07-08T00:00:00"/>
    <d v="2025-08-12T00:00:00"/>
    <d v="2020-12-09T00:00:00"/>
    <s v="Käskkirja tühistamine"/>
    <s v="Tervislikel põhjustel"/>
    <x v="1"/>
    <s v="Katkestanud"/>
    <d v="2023-06-12T00:00:00"/>
    <s v="t"/>
    <s v="Määramata"/>
    <s v="Õenduse õppetool"/>
    <x v="3"/>
    <n v="1477"/>
    <s v="514 rakenduskõrgharidusõpe"/>
    <s v="NULL"/>
    <n v="2"/>
    <s v="Üliõpilane ei hüvita õppekulusid: vabastatud muudel põhjustel"/>
    <s v="eesti keel"/>
    <s v="0.3"/>
    <s v="Ei"/>
    <s v="NULL"/>
    <s v="NULL"/>
    <n v="19"/>
    <n v="49"/>
    <s v="3.7"/>
    <s v="4.7"/>
    <s v="4.9"/>
    <s v="3.0"/>
    <n v="4"/>
    <n v="1"/>
    <n v="5"/>
    <n v="7"/>
    <n v="32"/>
    <n v="5"/>
    <s v="Suurepärane A"/>
    <x v="29"/>
    <s v="õppeaine81"/>
    <d v="2020-10-10T00:00:00"/>
    <n v="5"/>
    <s v="eristav"/>
    <x v="1"/>
    <n v="25"/>
    <n v="5"/>
    <m/>
    <m/>
    <m/>
  </r>
  <r>
    <x v="16"/>
    <s v="Kati"/>
    <s v="Pärn"/>
    <n v="46910220162"/>
    <s v="Naine"/>
    <s v="412 kutseõpe keskhariduse baasil"/>
    <s v="Ei"/>
    <s v="Jah"/>
    <s v="Jah"/>
    <d v="2024-07-08T00:00:00"/>
    <d v="2025-08-12T00:00:00"/>
    <d v="2020-12-09T00:00:00"/>
    <s v="Käskkirja tühistamine"/>
    <s v="Tervislikel põhjustel"/>
    <x v="1"/>
    <s v="Katkestanud"/>
    <d v="2023-06-12T00:00:00"/>
    <s v="t"/>
    <s v="Määramata"/>
    <s v="Õenduse õppetool"/>
    <x v="3"/>
    <n v="1477"/>
    <s v="514 rakenduskõrgharidusõpe"/>
    <s v="NULL"/>
    <n v="2"/>
    <s v="Üliõpilane ei hüvita õppekulusid: vabastatud muudel põhjustel"/>
    <s v="eesti keel"/>
    <s v="0.3"/>
    <s v="Ei"/>
    <s v="NULL"/>
    <s v="NULL"/>
    <n v="19"/>
    <n v="49"/>
    <s v="3.7"/>
    <s v="4.7"/>
    <s v="4.9"/>
    <s v="3.0"/>
    <n v="4"/>
    <n v="1"/>
    <n v="5"/>
    <n v="7"/>
    <n v="32"/>
    <n v="5"/>
    <s v="Arvestatud A"/>
    <x v="59"/>
    <s v="õppeaine57"/>
    <d v="2023-01-06T00:00:00"/>
    <n v="3"/>
    <s v="mitteristav"/>
    <x v="2"/>
    <s v=" "/>
    <n v="0"/>
    <m/>
    <m/>
    <m/>
  </r>
  <r>
    <x v="16"/>
    <s v="Kati"/>
    <s v="Pärn"/>
    <n v="46910220162"/>
    <s v="Naine"/>
    <s v="412 kutseõpe keskhariduse baasil"/>
    <s v="Ei"/>
    <s v="Jah"/>
    <s v="Jah"/>
    <d v="2024-07-08T00:00:00"/>
    <d v="2025-08-12T00:00:00"/>
    <d v="2020-12-09T00:00:00"/>
    <s v="Käskkirja tühistamine"/>
    <s v="Tervislikel põhjustel"/>
    <x v="1"/>
    <s v="Katkestanud"/>
    <d v="2023-06-12T00:00:00"/>
    <s v="t"/>
    <s v="Määramata"/>
    <s v="Õenduse õppetool"/>
    <x v="3"/>
    <n v="1477"/>
    <s v="514 rakenduskõrgharidusõpe"/>
    <s v="NULL"/>
    <n v="2"/>
    <s v="Üliõpilane ei hüvita õppekulusid: vabastatud muudel põhjustel"/>
    <s v="eesti keel"/>
    <s v="0.3"/>
    <s v="Ei"/>
    <s v="NULL"/>
    <s v="NULL"/>
    <n v="19"/>
    <n v="49"/>
    <s v="3.7"/>
    <s v="4.7"/>
    <s v="4.9"/>
    <s v="3.0"/>
    <n v="4"/>
    <n v="1"/>
    <n v="5"/>
    <n v="7"/>
    <n v="32"/>
    <n v="5"/>
    <s v="Arvestatud A"/>
    <x v="2"/>
    <s v="õppeaine85"/>
    <d v="2024-04-22T00:00:00"/>
    <n v="3"/>
    <s v="mitteristav"/>
    <x v="2"/>
    <s v=" "/>
    <n v="0"/>
    <m/>
    <m/>
    <m/>
  </r>
  <r>
    <x v="16"/>
    <s v="Kati"/>
    <s v="Pärn"/>
    <n v="46910220162"/>
    <s v="Naine"/>
    <s v="412 kutseõpe keskhariduse baasil"/>
    <s v="Ei"/>
    <s v="Jah"/>
    <s v="Jah"/>
    <d v="2024-07-08T00:00:00"/>
    <d v="2025-08-12T00:00:00"/>
    <d v="2020-12-09T00:00:00"/>
    <s v="Käskkirja tühistamine"/>
    <s v="Tervislikel põhjustel"/>
    <x v="1"/>
    <s v="Katkestanud"/>
    <d v="2023-06-12T00:00:00"/>
    <s v="t"/>
    <s v="Määramata"/>
    <s v="Õenduse õppetool"/>
    <x v="3"/>
    <n v="1477"/>
    <s v="514 rakenduskõrgharidusõpe"/>
    <s v="NULL"/>
    <n v="3"/>
    <s v="Üliõpilane ei hüvita õppekulusid: vabastatud muudel põhjustel"/>
    <s v="eesti keel"/>
    <s v="0.7"/>
    <s v="Ei"/>
    <s v="NULL"/>
    <s v="NULL"/>
    <n v="19"/>
    <n v="48"/>
    <s v="3.7"/>
    <s v="4.9"/>
    <s v="4.9"/>
    <s v="3.7"/>
    <n v="4"/>
    <n v="0"/>
    <n v="5"/>
    <n v="0"/>
    <n v="60"/>
    <n v="5"/>
    <s v="Mitteilmunud MI"/>
    <x v="68"/>
    <s v="õppeaine43"/>
    <d v="2022-04-25T00:00:00"/>
    <n v="3"/>
    <s v="mitteristav"/>
    <x v="0"/>
    <s v=" "/>
    <n v="0"/>
    <m/>
    <m/>
    <m/>
  </r>
  <r>
    <x v="16"/>
    <s v="Kati"/>
    <s v="Pärn"/>
    <n v="46910220162"/>
    <s v="Naine"/>
    <s v="412 kutseõpe keskhariduse baasil"/>
    <s v="Ei"/>
    <s v="Jah"/>
    <s v="Jah"/>
    <d v="2024-07-08T00:00:00"/>
    <d v="2025-08-12T00:00:00"/>
    <d v="2020-12-09T00:00:00"/>
    <s v="Käskkirja tühistamine"/>
    <s v="Tervislikel põhjustel"/>
    <x v="1"/>
    <s v="Katkestanud"/>
    <d v="2023-06-12T00:00:00"/>
    <s v="t"/>
    <s v="Määramata"/>
    <s v="Õenduse õppetool"/>
    <x v="3"/>
    <n v="1477"/>
    <s v="514 rakenduskõrgharidusõpe"/>
    <s v="NULL"/>
    <n v="3"/>
    <s v="Üliõpilane ei hüvita õppekulusid: vabastatud muudel põhjustel"/>
    <s v="eesti keel"/>
    <s v="0.7"/>
    <s v="Ei"/>
    <s v="NULL"/>
    <s v="NULL"/>
    <n v="19"/>
    <n v="48"/>
    <s v="3.7"/>
    <s v="4.9"/>
    <s v="4.9"/>
    <s v="3.7"/>
    <n v="4"/>
    <n v="0"/>
    <n v="5"/>
    <n v="0"/>
    <n v="60"/>
    <n v="5"/>
    <s v="Mittearvestatud MA"/>
    <x v="77"/>
    <s v="õppeaine49"/>
    <d v="2021-09-22T00:00:00"/>
    <n v="3"/>
    <s v="mitteristav"/>
    <x v="2"/>
    <s v=" "/>
    <n v="0"/>
    <m/>
    <m/>
    <m/>
  </r>
  <r>
    <x v="16"/>
    <s v="Kati"/>
    <s v="Pärn"/>
    <n v="46910220162"/>
    <s v="Naine"/>
    <s v="412 kutseõpe keskhariduse baasil"/>
    <s v="Ei"/>
    <s v="Jah"/>
    <s v="Jah"/>
    <d v="2024-07-08T00:00:00"/>
    <d v="2025-08-12T00:00:00"/>
    <d v="2020-12-09T00:00:00"/>
    <s v="Käskkirja tühistamine"/>
    <s v="Tervislikel põhjustel"/>
    <x v="1"/>
    <s v="Katkestanud"/>
    <d v="2023-06-12T00:00:00"/>
    <s v="t"/>
    <s v="Määramata"/>
    <s v="Õenduse õppetool"/>
    <x v="3"/>
    <n v="1477"/>
    <s v="514 rakenduskõrgharidusõpe"/>
    <s v="NULL"/>
    <n v="3"/>
    <s v="Üliõpilane ei hüvita õppekulusid: vabastatud muudel põhjustel"/>
    <s v="eesti keel"/>
    <s v="0.7"/>
    <s v="Ei"/>
    <s v="NULL"/>
    <s v="NULL"/>
    <n v="19"/>
    <n v="48"/>
    <s v="3.7"/>
    <s v="4.9"/>
    <s v="4.9"/>
    <s v="3.7"/>
    <n v="4"/>
    <n v="0"/>
    <n v="5"/>
    <n v="0"/>
    <n v="60"/>
    <n v="5"/>
    <s v="Puudulik F"/>
    <x v="70"/>
    <s v="õppeaine9"/>
    <d v="2021-03-10T00:00:00"/>
    <n v="8"/>
    <s v="eristav"/>
    <x v="0"/>
    <n v="0"/>
    <n v="8"/>
    <m/>
    <m/>
    <m/>
  </r>
  <r>
    <x v="16"/>
    <s v="Kati"/>
    <s v="Pärn"/>
    <n v="46910220162"/>
    <s v="Naine"/>
    <s v="412 kutseõpe keskhariduse baasil"/>
    <s v="Ei"/>
    <s v="Jah"/>
    <s v="Jah"/>
    <d v="2024-07-08T00:00:00"/>
    <d v="2025-08-12T00:00:00"/>
    <d v="2020-12-09T00:00:00"/>
    <s v="Käskkirja tühistamine"/>
    <s v="Tervislikel põhjustel"/>
    <x v="1"/>
    <s v="Katkestanud"/>
    <d v="2023-06-12T00:00:00"/>
    <s v="t"/>
    <s v="Määramata"/>
    <s v="Õenduse õppetool"/>
    <x v="3"/>
    <n v="1477"/>
    <s v="514 rakenduskõrgharidusõpe"/>
    <s v="NULL"/>
    <n v="3"/>
    <s v="Üliõpilane ei hüvita õppekulusid: vabastatud muudel põhjustel"/>
    <s v="eesti keel"/>
    <s v="0.7"/>
    <s v="Ei"/>
    <s v="NULL"/>
    <s v="NULL"/>
    <n v="19"/>
    <n v="48"/>
    <s v="3.7"/>
    <s v="4.9"/>
    <s v="4.9"/>
    <s v="3.7"/>
    <n v="4"/>
    <n v="0"/>
    <n v="5"/>
    <n v="0"/>
    <n v="60"/>
    <n v="5"/>
    <s v="Kasin E"/>
    <x v="65"/>
    <s v="õppeaine82"/>
    <d v="2025-09-08T00:00:00"/>
    <n v="5"/>
    <s v="eristav"/>
    <x v="5"/>
    <n v="5"/>
    <n v="5"/>
    <m/>
    <m/>
    <m/>
  </r>
  <r>
    <x v="16"/>
    <s v="Kati"/>
    <s v="Pärn"/>
    <n v="46910220162"/>
    <s v="Naine"/>
    <s v="412 kutseõpe keskhariduse baasil"/>
    <s v="Ei"/>
    <s v="Jah"/>
    <s v="Jah"/>
    <d v="2024-07-08T00:00:00"/>
    <d v="2025-08-12T00:00:00"/>
    <d v="2020-12-09T00:00:00"/>
    <s v="Käskkirja tühistamine"/>
    <s v="Tervislikel põhjustel"/>
    <x v="1"/>
    <s v="Katkestanud"/>
    <d v="2023-06-12T00:00:00"/>
    <s v="t"/>
    <s v="Määramata"/>
    <s v="Õenduse õppetool"/>
    <x v="3"/>
    <n v="1477"/>
    <s v="514 rakenduskõrgharidusõpe"/>
    <s v="NULL"/>
    <n v="3"/>
    <s v="Üliõpilane ei hüvita õppekulusid: vabastatud muudel põhjustel"/>
    <s v="eesti keel"/>
    <s v="0.7"/>
    <s v="Ei"/>
    <s v="NULL"/>
    <s v="NULL"/>
    <n v="19"/>
    <n v="48"/>
    <s v="3.7"/>
    <s v="4.9"/>
    <s v="4.9"/>
    <s v="3.7"/>
    <n v="4"/>
    <n v="0"/>
    <n v="5"/>
    <n v="0"/>
    <n v="60"/>
    <n v="5"/>
    <s v="Arvestatud A"/>
    <x v="93"/>
    <s v="õppeaine88"/>
    <d v="2022-09-28T00:00:00"/>
    <n v="2"/>
    <s v="mitteristav"/>
    <x v="2"/>
    <s v=" "/>
    <n v="0"/>
    <m/>
    <m/>
    <m/>
  </r>
  <r>
    <x v="16"/>
    <s v="Kati"/>
    <s v="Pärn"/>
    <n v="46910220162"/>
    <s v="Naine"/>
    <s v="412 kutseõpe keskhariduse baasil"/>
    <s v="Ei"/>
    <s v="Jah"/>
    <s v="Jah"/>
    <d v="2024-07-08T00:00:00"/>
    <d v="2025-08-12T00:00:00"/>
    <d v="2020-12-09T00:00:00"/>
    <s v="Käskkirja tühistamine"/>
    <s v="Tervislikel põhjustel"/>
    <x v="1"/>
    <s v="Katkestanud"/>
    <d v="2023-06-12T00:00:00"/>
    <s v="t"/>
    <s v="Määramata"/>
    <s v="Õenduse õppetool"/>
    <x v="3"/>
    <n v="1477"/>
    <s v="514 rakenduskõrgharidusõpe"/>
    <s v="NULL"/>
    <n v="3"/>
    <s v="Üliõpilane ei hüvita õppekulusid: vabastatud muudel põhjustel"/>
    <s v="eesti keel"/>
    <s v="0.7"/>
    <s v="Ei"/>
    <s v="NULL"/>
    <s v="NULL"/>
    <n v="19"/>
    <n v="48"/>
    <s v="3.7"/>
    <s v="4.9"/>
    <s v="4.9"/>
    <s v="3.7"/>
    <n v="4"/>
    <n v="0"/>
    <n v="5"/>
    <n v="0"/>
    <n v="60"/>
    <n v="5"/>
    <s v="Suurepärane A"/>
    <x v="57"/>
    <s v="õppeaine26"/>
    <d v="2020-09-17T00:00:00"/>
    <n v="5"/>
    <s v="eristav"/>
    <x v="1"/>
    <n v="25"/>
    <n v="5"/>
    <m/>
    <m/>
    <m/>
  </r>
  <r>
    <x v="16"/>
    <s v="Kati"/>
    <s v="Pärn"/>
    <n v="46910220162"/>
    <s v="Naine"/>
    <s v="412 kutseõpe keskhariduse baasil"/>
    <s v="Ei"/>
    <s v="Jah"/>
    <s v="Jah"/>
    <d v="2024-07-08T00:00:00"/>
    <d v="2025-08-12T00:00:00"/>
    <d v="2020-12-09T00:00:00"/>
    <s v="Käskkirja tühistamine"/>
    <s v="Tervislikel põhjustel"/>
    <x v="1"/>
    <s v="Katkestanud"/>
    <d v="2023-06-12T00:00:00"/>
    <s v="t"/>
    <s v="Määramata"/>
    <s v="Õenduse õppetool"/>
    <x v="3"/>
    <n v="1477"/>
    <s v="514 rakenduskõrgharidusõpe"/>
    <s v="NULL"/>
    <n v="3"/>
    <s v="Üliõpilane ei hüvita õppekulusid: vabastatud muudel põhjustel"/>
    <s v="eesti keel"/>
    <s v="0.7"/>
    <s v="Ei"/>
    <s v="NULL"/>
    <s v="NULL"/>
    <n v="19"/>
    <n v="48"/>
    <s v="3.7"/>
    <s v="4.9"/>
    <s v="4.9"/>
    <s v="3.7"/>
    <n v="4"/>
    <n v="0"/>
    <n v="5"/>
    <n v="0"/>
    <n v="60"/>
    <n v="5"/>
    <s v="Puudulik F"/>
    <x v="6"/>
    <s v="õppeaine84"/>
    <d v="2025-01-06T00:00:00"/>
    <n v="6"/>
    <s v="eristav"/>
    <x v="0"/>
    <n v="0"/>
    <n v="6"/>
    <m/>
    <m/>
    <m/>
  </r>
  <r>
    <x v="16"/>
    <s v="Kati"/>
    <s v="Pärn"/>
    <n v="46910220162"/>
    <s v="Naine"/>
    <s v="412 kutseõpe keskhariduse baasil"/>
    <s v="Ei"/>
    <s v="Jah"/>
    <s v="Jah"/>
    <d v="2024-07-08T00:00:00"/>
    <d v="2025-08-12T00:00:00"/>
    <d v="2020-12-09T00:00:00"/>
    <s v="Käskkirja tühistamine"/>
    <s v="Tervislikel põhjustel"/>
    <x v="1"/>
    <s v="Katkestanud"/>
    <d v="2023-06-12T00:00:00"/>
    <s v="t"/>
    <s v="Määramata"/>
    <s v="Õenduse õppetool"/>
    <x v="3"/>
    <n v="1477"/>
    <s v="514 rakenduskõrgharidusõpe"/>
    <s v="NULL"/>
    <n v="3"/>
    <s v="Üliõpilane ei hüvita õppekulusid: vabastatud muudel põhjustel"/>
    <s v="eesti keel"/>
    <s v="0.7"/>
    <s v="Ei"/>
    <s v="NULL"/>
    <s v="NULL"/>
    <n v="19"/>
    <n v="48"/>
    <s v="3.7"/>
    <s v="4.9"/>
    <s v="4.9"/>
    <s v="3.7"/>
    <n v="4"/>
    <n v="0"/>
    <n v="5"/>
    <n v="0"/>
    <n v="60"/>
    <n v="5"/>
    <s v="Arvestatud A"/>
    <x v="7"/>
    <s v="õppeaine76"/>
    <d v="2024-09-02T00:00:00"/>
    <n v="3"/>
    <s v="mitteristav"/>
    <x v="2"/>
    <s v=" "/>
    <n v="0"/>
    <m/>
    <m/>
    <m/>
  </r>
  <r>
    <x v="16"/>
    <s v="Kati"/>
    <s v="Pärn"/>
    <n v="46910220162"/>
    <s v="Naine"/>
    <s v="412 kutseõpe keskhariduse baasil"/>
    <s v="Ei"/>
    <s v="Jah"/>
    <s v="Jah"/>
    <d v="2024-07-08T00:00:00"/>
    <d v="2025-08-12T00:00:00"/>
    <d v="2020-12-09T00:00:00"/>
    <s v="Käskkirja tühistamine"/>
    <s v="Tervislikel põhjustel"/>
    <x v="1"/>
    <s v="Katkestanud"/>
    <d v="2023-06-12T00:00:00"/>
    <s v="t"/>
    <s v="Määramata"/>
    <s v="Õenduse õppetool"/>
    <x v="3"/>
    <n v="1477"/>
    <s v="514 rakenduskõrgharidusõpe"/>
    <s v="NULL"/>
    <n v="3"/>
    <s v="Üliõpilane ei hüvita õppekulusid: vabastatud muudel põhjustel"/>
    <s v="eesti keel"/>
    <s v="0.7"/>
    <s v="Ei"/>
    <s v="NULL"/>
    <s v="NULL"/>
    <n v="19"/>
    <n v="48"/>
    <s v="3.7"/>
    <s v="4.9"/>
    <s v="4.9"/>
    <s v="3.7"/>
    <n v="4"/>
    <n v="0"/>
    <n v="5"/>
    <n v="0"/>
    <n v="60"/>
    <n v="5"/>
    <s v="Kasin E"/>
    <x v="98"/>
    <s v="õppeaine100"/>
    <d v="2022-07-27T00:00:00"/>
    <n v="6"/>
    <s v="eristav"/>
    <x v="5"/>
    <n v="6"/>
    <n v="6"/>
    <m/>
    <m/>
    <m/>
  </r>
  <r>
    <x v="16"/>
    <s v="Kati"/>
    <s v="Pärn"/>
    <n v="46910220162"/>
    <s v="Naine"/>
    <s v="412 kutseõpe keskhariduse baasil"/>
    <s v="Ei"/>
    <s v="Jah"/>
    <s v="Jah"/>
    <d v="2024-07-08T00:00:00"/>
    <d v="2025-08-12T00:00:00"/>
    <d v="2020-12-09T00:00:00"/>
    <s v="Käskkirja tühistamine"/>
    <s v="Tervislikel põhjustel"/>
    <x v="1"/>
    <s v="Katkestanud"/>
    <d v="2023-06-12T00:00:00"/>
    <s v="t"/>
    <s v="Määramata"/>
    <s v="Õenduse õppetool"/>
    <x v="3"/>
    <n v="1477"/>
    <s v="514 rakenduskõrgharidusõpe"/>
    <s v="NULL"/>
    <n v="3"/>
    <s v="Üliõpilane ei hüvita õppekulusid: vabastatud muudel põhjustel"/>
    <s v="eesti keel"/>
    <s v="0.7"/>
    <s v="Ei"/>
    <s v="NULL"/>
    <s v="NULL"/>
    <n v="19"/>
    <n v="48"/>
    <s v="3.7"/>
    <s v="4.9"/>
    <s v="4.9"/>
    <s v="3.7"/>
    <n v="4"/>
    <n v="0"/>
    <n v="5"/>
    <n v="0"/>
    <n v="60"/>
    <n v="5"/>
    <s v="Arvestatud A"/>
    <x v="60"/>
    <s v="õppeaine35"/>
    <d v="2023-04-18T00:00:00"/>
    <n v="3"/>
    <s v="mitteristav"/>
    <x v="2"/>
    <s v=" "/>
    <n v="0"/>
    <m/>
    <m/>
    <m/>
  </r>
  <r>
    <x v="17"/>
    <s v="Martin"/>
    <s v="Kask"/>
    <n v="31501185146"/>
    <s v="Mees"/>
    <s v="511 bakalaureuseõpe"/>
    <s v="Ei"/>
    <s v="Ei"/>
    <s v="Jah"/>
    <d v="2022-02-15T00:00:00"/>
    <s v="NULL"/>
    <d v="2023-01-01T00:00:00"/>
    <s v="Õppekava vahetamine"/>
    <s v="Tervislikel põhjustel"/>
    <x v="1"/>
    <s v="Õpib"/>
    <d v="2023-01-02T00:00:00"/>
    <s v="t"/>
    <s v="Osakoormus"/>
    <s v="Õenduse õppetool"/>
    <x v="7"/>
    <n v="80997"/>
    <s v="514 rakenduskõrgharidusõpe"/>
    <s v="NULL"/>
    <n v="1"/>
    <s v="Üliõpilane ei hüvita õppekulusid:  õpib täies mahus eestikeelsel õppekaval"/>
    <s v="eesti keel"/>
    <s v="0.8"/>
    <s v="Jah"/>
    <s v="kuulmispuue"/>
    <s v="ABC OÜ"/>
    <n v="29"/>
    <n v="47"/>
    <s v="4.9"/>
    <s v="3.8"/>
    <s v="4.0"/>
    <s v="4.1"/>
    <n v="1"/>
    <n v="1"/>
    <n v="11"/>
    <n v="7"/>
    <n v="31"/>
    <n v="9"/>
    <s v="Arvestatud A"/>
    <x v="7"/>
    <s v="õppeaine76"/>
    <d v="2024-09-01T00:00:00"/>
    <n v="3"/>
    <s v="mitteristav"/>
    <x v="2"/>
    <s v=" "/>
    <n v="0"/>
    <m/>
    <m/>
    <m/>
  </r>
  <r>
    <x v="17"/>
    <s v="Martin"/>
    <s v="Kask"/>
    <n v="31501185146"/>
    <s v="Mees"/>
    <s v="511 bakalaureuseõpe"/>
    <s v="Ei"/>
    <s v="Ei"/>
    <s v="Jah"/>
    <d v="2022-02-15T00:00:00"/>
    <s v="NULL"/>
    <d v="2023-01-01T00:00:00"/>
    <s v="Õppekava vahetamine"/>
    <s v="Tervislikel põhjustel"/>
    <x v="1"/>
    <s v="Õpib"/>
    <d v="2023-01-02T00:00:00"/>
    <s v="t"/>
    <s v="Osakoormus"/>
    <s v="Õenduse õppetool"/>
    <x v="7"/>
    <n v="80997"/>
    <s v="514 rakenduskõrgharidusõpe"/>
    <s v="NULL"/>
    <n v="1"/>
    <s v="Üliõpilane ei hüvita õppekulusid:  õpib täies mahus eestikeelsel õppekaval"/>
    <s v="eesti keel"/>
    <s v="0.8"/>
    <s v="Jah"/>
    <s v="kuulmispuue"/>
    <s v="ABC OÜ"/>
    <n v="29"/>
    <n v="47"/>
    <s v="4.9"/>
    <s v="3.8"/>
    <s v="4.0"/>
    <s v="4.1"/>
    <n v="1"/>
    <n v="1"/>
    <n v="11"/>
    <n v="7"/>
    <n v="31"/>
    <n v="9"/>
    <s v="Rahuldav D"/>
    <x v="82"/>
    <s v="õppeaine40"/>
    <d v="2023-01-24T00:00:00"/>
    <n v="5"/>
    <s v="eristav"/>
    <x v="6"/>
    <n v="10"/>
    <n v="5"/>
    <m/>
    <m/>
    <m/>
  </r>
  <r>
    <x v="17"/>
    <s v="Martin"/>
    <s v="Kask"/>
    <n v="31501185146"/>
    <s v="Mees"/>
    <s v="511 bakalaureuseõpe"/>
    <s v="Ei"/>
    <s v="Ei"/>
    <s v="Jah"/>
    <d v="2022-02-15T00:00:00"/>
    <s v="NULL"/>
    <d v="2023-01-01T00:00:00"/>
    <s v="Õppekava vahetamine"/>
    <s v="Tervislikel põhjustel"/>
    <x v="1"/>
    <s v="Õpib"/>
    <d v="2023-01-02T00:00:00"/>
    <s v="t"/>
    <s v="Osakoormus"/>
    <s v="Õenduse õppetool"/>
    <x v="7"/>
    <n v="80997"/>
    <s v="514 rakenduskõrgharidusõpe"/>
    <s v="NULL"/>
    <n v="1"/>
    <s v="Üliõpilane ei hüvita õppekulusid:  õpib täies mahus eestikeelsel õppekaval"/>
    <s v="eesti keel"/>
    <s v="0.8"/>
    <s v="Jah"/>
    <s v="kuulmispuue"/>
    <s v="ABC OÜ"/>
    <n v="29"/>
    <n v="47"/>
    <s v="4.9"/>
    <s v="3.8"/>
    <s v="4.0"/>
    <s v="4.1"/>
    <n v="1"/>
    <n v="1"/>
    <n v="11"/>
    <n v="7"/>
    <n v="31"/>
    <n v="9"/>
    <s v="Rahuldav D"/>
    <x v="99"/>
    <s v="õppeaine58"/>
    <d v="2024-06-07T00:00:00"/>
    <n v="6"/>
    <s v="eristav"/>
    <x v="6"/>
    <n v="12"/>
    <n v="6"/>
    <m/>
    <m/>
    <m/>
  </r>
  <r>
    <x v="17"/>
    <s v="Martin"/>
    <s v="Kask"/>
    <n v="31501185146"/>
    <s v="Mees"/>
    <s v="511 bakalaureuseõpe"/>
    <s v="Ei"/>
    <s v="Ei"/>
    <s v="Jah"/>
    <d v="2022-02-15T00:00:00"/>
    <s v="NULL"/>
    <d v="2023-01-01T00:00:00"/>
    <s v="Õppekava vahetamine"/>
    <s v="Tervislikel põhjustel"/>
    <x v="1"/>
    <s v="Õpib"/>
    <d v="2023-01-02T00:00:00"/>
    <s v="t"/>
    <s v="Osakoormus"/>
    <s v="Õenduse õppetool"/>
    <x v="7"/>
    <n v="80997"/>
    <s v="514 rakenduskõrgharidusõpe"/>
    <s v="NULL"/>
    <n v="1"/>
    <s v="Üliõpilane ei hüvita õppekulusid:  õpib täies mahus eestikeelsel õppekaval"/>
    <s v="eesti keel"/>
    <s v="0.8"/>
    <s v="Jah"/>
    <s v="kuulmispuue"/>
    <s v="ABC OÜ"/>
    <n v="29"/>
    <n v="47"/>
    <s v="4.9"/>
    <s v="3.8"/>
    <s v="4.0"/>
    <s v="4.1"/>
    <n v="1"/>
    <n v="1"/>
    <n v="11"/>
    <n v="7"/>
    <n v="31"/>
    <n v="9"/>
    <s v="Mitteilmunud MI"/>
    <x v="90"/>
    <s v="õppeaine89"/>
    <d v="2024-01-25T00:00:00"/>
    <n v="2"/>
    <s v="mitteristav"/>
    <x v="0"/>
    <s v=" "/>
    <n v="0"/>
    <m/>
    <m/>
    <m/>
  </r>
  <r>
    <x v="17"/>
    <s v="Martin"/>
    <s v="Kask"/>
    <n v="31501185146"/>
    <s v="Mees"/>
    <s v="511 bakalaureuseõpe"/>
    <s v="Ei"/>
    <s v="Ei"/>
    <s v="Jah"/>
    <d v="2022-02-15T00:00:00"/>
    <s v="NULL"/>
    <d v="2023-01-01T00:00:00"/>
    <s v="Õppekava vahetamine"/>
    <s v="Tervislikel põhjustel"/>
    <x v="1"/>
    <s v="Õpib"/>
    <d v="2023-01-02T00:00:00"/>
    <s v="t"/>
    <s v="Osakoormus"/>
    <s v="Õenduse õppetool"/>
    <x v="7"/>
    <n v="80997"/>
    <s v="514 rakenduskõrgharidusõpe"/>
    <s v="NULL"/>
    <n v="1"/>
    <s v="Üliõpilane ei hüvita õppekulusid:  õpib täies mahus eestikeelsel õppekaval"/>
    <s v="eesti keel"/>
    <s v="0.8"/>
    <s v="Jah"/>
    <s v="kuulmispuue"/>
    <s v="ABC OÜ"/>
    <n v="29"/>
    <n v="47"/>
    <s v="4.9"/>
    <s v="3.8"/>
    <s v="4.0"/>
    <s v="4.1"/>
    <n v="1"/>
    <n v="1"/>
    <n v="11"/>
    <n v="7"/>
    <n v="31"/>
    <n v="9"/>
    <s v="Väga hea B"/>
    <x v="79"/>
    <s v="õppeaine83"/>
    <d v="2021-06-09T00:00:00"/>
    <n v="6"/>
    <s v="eristav"/>
    <x v="4"/>
    <n v="24"/>
    <n v="6"/>
    <m/>
    <m/>
    <m/>
  </r>
  <r>
    <x v="17"/>
    <s v="Martin"/>
    <s v="Kask"/>
    <n v="31501185146"/>
    <s v="Mees"/>
    <s v="511 bakalaureuseõpe"/>
    <s v="Ei"/>
    <s v="Ei"/>
    <s v="Jah"/>
    <d v="2022-02-15T00:00:00"/>
    <s v="NULL"/>
    <d v="2023-01-01T00:00:00"/>
    <s v="Õppekava vahetamine"/>
    <s v="Tervislikel põhjustel"/>
    <x v="1"/>
    <s v="Õpib"/>
    <d v="2023-01-02T00:00:00"/>
    <s v="t"/>
    <s v="Osakoormus"/>
    <s v="Õenduse õppetool"/>
    <x v="7"/>
    <n v="80997"/>
    <s v="514 rakenduskõrgharidusõpe"/>
    <s v="NULL"/>
    <n v="1"/>
    <s v="Üliõpilane ei hüvita õppekulusid:  õpib täies mahus eestikeelsel õppekaval"/>
    <s v="eesti keel"/>
    <s v="0.8"/>
    <s v="Jah"/>
    <s v="kuulmispuue"/>
    <s v="ABC OÜ"/>
    <n v="29"/>
    <n v="47"/>
    <s v="4.9"/>
    <s v="3.8"/>
    <s v="4.0"/>
    <s v="4.1"/>
    <n v="1"/>
    <n v="1"/>
    <n v="11"/>
    <n v="7"/>
    <n v="31"/>
    <n v="9"/>
    <s v="Mitteilmunud MI"/>
    <x v="27"/>
    <s v="õppeaine46"/>
    <d v="2020-09-11T00:00:00"/>
    <n v="2"/>
    <s v="mitteristav"/>
    <x v="0"/>
    <s v=" "/>
    <n v="0"/>
    <m/>
    <m/>
    <m/>
  </r>
  <r>
    <x v="17"/>
    <s v="Martin"/>
    <s v="Kask"/>
    <n v="31501185146"/>
    <s v="Mees"/>
    <s v="511 bakalaureuseõpe"/>
    <s v="Ei"/>
    <s v="Ei"/>
    <s v="Jah"/>
    <d v="2022-02-15T00:00:00"/>
    <s v="NULL"/>
    <d v="2023-01-01T00:00:00"/>
    <s v="Õppekava vahetamine"/>
    <s v="Tervislikel põhjustel"/>
    <x v="1"/>
    <s v="Õpib"/>
    <d v="2023-01-02T00:00:00"/>
    <s v="t"/>
    <s v="Osakoormus"/>
    <s v="Õenduse õppetool"/>
    <x v="7"/>
    <n v="80997"/>
    <s v="514 rakenduskõrgharidusõpe"/>
    <s v="NULL"/>
    <n v="1"/>
    <s v="Üliõpilane ei hüvita õppekulusid:  õpib täies mahus eestikeelsel õppekaval"/>
    <s v="eesti keel"/>
    <s v="0.8"/>
    <s v="Jah"/>
    <s v="kuulmispuue"/>
    <s v="ABC OÜ"/>
    <n v="29"/>
    <n v="47"/>
    <s v="4.9"/>
    <s v="3.8"/>
    <s v="4.0"/>
    <s v="4.1"/>
    <n v="1"/>
    <n v="1"/>
    <n v="11"/>
    <n v="7"/>
    <n v="31"/>
    <n v="9"/>
    <s v="Mitteilmunud MI"/>
    <x v="67"/>
    <s v="õppeaine30"/>
    <d v="2024-10-21T00:00:00"/>
    <n v="6"/>
    <s v="eristav"/>
    <x v="0"/>
    <n v="0"/>
    <n v="6"/>
    <m/>
    <m/>
    <m/>
  </r>
  <r>
    <x v="17"/>
    <s v="Martin"/>
    <s v="Kask"/>
    <n v="31501185146"/>
    <s v="Mees"/>
    <s v="511 bakalaureuseõpe"/>
    <s v="Ei"/>
    <s v="Ei"/>
    <s v="Jah"/>
    <d v="2022-02-15T00:00:00"/>
    <s v="NULL"/>
    <d v="2023-01-01T00:00:00"/>
    <s v="Õppekava vahetamine"/>
    <s v="Tervislikel põhjustel"/>
    <x v="1"/>
    <s v="Õpib"/>
    <d v="2023-01-02T00:00:00"/>
    <s v="t"/>
    <s v="Osakoormus"/>
    <s v="Õenduse õppetool"/>
    <x v="7"/>
    <n v="80997"/>
    <s v="514 rakenduskõrgharidusõpe"/>
    <s v="NULL"/>
    <n v="1"/>
    <s v="Üliõpilane ei hüvita õppekulusid:  õpib täies mahus eestikeelsel õppekaval"/>
    <s v="eesti keel"/>
    <s v="0.8"/>
    <s v="Jah"/>
    <s v="kuulmispuue"/>
    <s v="ABC OÜ"/>
    <n v="29"/>
    <n v="47"/>
    <s v="4.9"/>
    <s v="3.8"/>
    <s v="4.0"/>
    <s v="4.1"/>
    <n v="1"/>
    <n v="1"/>
    <n v="11"/>
    <n v="7"/>
    <n v="31"/>
    <n v="9"/>
    <s v="Mitteilmunud MI"/>
    <x v="55"/>
    <s v="õppeaine96"/>
    <d v="2025-08-01T00:00:00"/>
    <n v="5"/>
    <s v="eristav"/>
    <x v="0"/>
    <n v="0"/>
    <n v="5"/>
    <m/>
    <m/>
    <m/>
  </r>
  <r>
    <x v="17"/>
    <s v="Martin"/>
    <s v="Kask"/>
    <n v="31501185146"/>
    <s v="Mees"/>
    <s v="511 bakalaureuseõpe"/>
    <s v="Ei"/>
    <s v="Ei"/>
    <s v="Jah"/>
    <d v="2022-02-15T00:00:00"/>
    <s v="NULL"/>
    <d v="2023-01-01T00:00:00"/>
    <s v="Õppekava vahetamine"/>
    <s v="Tervislikel põhjustel"/>
    <x v="1"/>
    <s v="Õpib"/>
    <d v="2023-01-02T00:00:00"/>
    <s v="t"/>
    <s v="Osakoormus"/>
    <s v="Õenduse õppetool"/>
    <x v="7"/>
    <n v="80997"/>
    <s v="514 rakenduskõrgharidusõpe"/>
    <s v="NULL"/>
    <n v="1"/>
    <s v="Üliõpilane ei hüvita õppekulusid:  õpib täies mahus eestikeelsel õppekaval"/>
    <s v="eesti keel"/>
    <s v="0.8"/>
    <s v="Jah"/>
    <s v="kuulmispuue"/>
    <s v="ABC OÜ"/>
    <n v="29"/>
    <n v="47"/>
    <s v="4.9"/>
    <s v="3.8"/>
    <s v="4.0"/>
    <s v="4.1"/>
    <n v="1"/>
    <n v="1"/>
    <n v="11"/>
    <n v="7"/>
    <n v="31"/>
    <n v="9"/>
    <s v="Rahuldav D"/>
    <x v="87"/>
    <s v="õppeaine27"/>
    <d v="2023-09-20T00:00:00"/>
    <n v="6"/>
    <s v="eristav"/>
    <x v="6"/>
    <n v="12"/>
    <n v="6"/>
    <m/>
    <m/>
    <m/>
  </r>
  <r>
    <x v="17"/>
    <s v="Martin"/>
    <s v="Kask"/>
    <n v="31501185146"/>
    <s v="Mees"/>
    <s v="511 bakalaureuseõpe"/>
    <s v="Ei"/>
    <s v="Ei"/>
    <s v="Jah"/>
    <d v="2022-02-15T00:00:00"/>
    <s v="NULL"/>
    <d v="2023-01-01T00:00:00"/>
    <s v="Õppekava vahetamine"/>
    <s v="Tervislikel põhjustel"/>
    <x v="1"/>
    <s v="Õpib"/>
    <d v="2023-01-02T00:00:00"/>
    <s v="t"/>
    <s v="Osakoormus"/>
    <s v="Õenduse õppetool"/>
    <x v="7"/>
    <n v="80997"/>
    <s v="514 rakenduskõrgharidusõpe"/>
    <s v="NULL"/>
    <n v="1"/>
    <s v="Üliõpilane ei hüvita õppekulusid:  õpib täies mahus eestikeelsel õppekaval"/>
    <s v="eesti keel"/>
    <s v="0.8"/>
    <s v="Jah"/>
    <s v="kuulmispuue"/>
    <s v="ABC OÜ"/>
    <n v="29"/>
    <n v="47"/>
    <s v="4.9"/>
    <s v="3.8"/>
    <s v="4.0"/>
    <s v="4.1"/>
    <n v="1"/>
    <n v="1"/>
    <n v="11"/>
    <n v="7"/>
    <n v="31"/>
    <n v="9"/>
    <s v="Arvestatud A"/>
    <x v="23"/>
    <s v="õppeaine34"/>
    <d v="2022-07-02T00:00:00"/>
    <n v="3"/>
    <s v="mitteristav"/>
    <x v="2"/>
    <s v=" "/>
    <n v="0"/>
    <m/>
    <m/>
    <m/>
  </r>
  <r>
    <x v="17"/>
    <s v="Martin"/>
    <s v="Kask"/>
    <n v="31501185146"/>
    <s v="Mees"/>
    <s v="511 bakalaureuseõpe"/>
    <s v="Ei"/>
    <s v="Ei"/>
    <s v="Jah"/>
    <d v="2022-02-15T00:00:00"/>
    <s v="NULL"/>
    <d v="2023-01-01T00:00:00"/>
    <s v="Õppekava vahetamine"/>
    <s v="Tervislikel põhjustel"/>
    <x v="1"/>
    <s v="Õpib"/>
    <d v="2023-01-02T00:00:00"/>
    <s v="t"/>
    <s v="Osakoormus"/>
    <s v="Õenduse õppetool"/>
    <x v="7"/>
    <n v="80997"/>
    <s v="514 rakenduskõrgharidusõpe"/>
    <s v="NULL"/>
    <n v="1"/>
    <s v="Üliõpilane ei hüvita õppekulusid:  õpib täies mahus eestikeelsel õppekaval"/>
    <s v="eesti keel"/>
    <s v="0.8"/>
    <s v="Jah"/>
    <s v="kuulmispuue"/>
    <s v="ABC OÜ"/>
    <n v="29"/>
    <n v="47"/>
    <s v="4.9"/>
    <s v="3.8"/>
    <s v="4.0"/>
    <s v="4.1"/>
    <n v="1"/>
    <n v="1"/>
    <n v="11"/>
    <n v="7"/>
    <n v="31"/>
    <n v="9"/>
    <s v="Kasin E"/>
    <x v="8"/>
    <s v="õppeaine79"/>
    <d v="2022-08-28T00:00:00"/>
    <n v="8"/>
    <s v="eristav"/>
    <x v="5"/>
    <n v="8"/>
    <n v="8"/>
    <m/>
    <m/>
    <m/>
  </r>
  <r>
    <x v="17"/>
    <s v="Martin"/>
    <s v="Kask"/>
    <n v="31501185146"/>
    <s v="Mees"/>
    <s v="511 bakalaureuseõpe"/>
    <s v="Ei"/>
    <s v="Ei"/>
    <s v="Jah"/>
    <d v="2022-02-15T00:00:00"/>
    <s v="NULL"/>
    <d v="2023-01-01T00:00:00"/>
    <s v="Õppekava vahetamine"/>
    <s v="Tervislikel põhjustel"/>
    <x v="1"/>
    <s v="Õpib"/>
    <d v="2023-01-02T00:00:00"/>
    <s v="t"/>
    <s v="Osakoormus"/>
    <s v="Õenduse õppetool"/>
    <x v="7"/>
    <n v="80997"/>
    <s v="514 rakenduskõrgharidusõpe"/>
    <s v="NULL"/>
    <n v="1"/>
    <s v="Üliõpilane ei hüvita õppekulusid:  õpib täies mahus eestikeelsel õppekaval"/>
    <s v="eesti keel"/>
    <s v="0.8"/>
    <s v="Jah"/>
    <s v="kuulmispuue"/>
    <s v="ABC OÜ"/>
    <n v="29"/>
    <n v="47"/>
    <s v="4.9"/>
    <s v="3.8"/>
    <s v="4.0"/>
    <s v="4.1"/>
    <n v="1"/>
    <n v="1"/>
    <n v="11"/>
    <n v="7"/>
    <n v="31"/>
    <n v="9"/>
    <s v="Arvestatud A"/>
    <x v="22"/>
    <s v="õppeaine18"/>
    <d v="2024-06-25T00:00:00"/>
    <n v="2"/>
    <s v="mitteristav"/>
    <x v="2"/>
    <s v=" "/>
    <n v="0"/>
    <m/>
    <m/>
    <m/>
  </r>
  <r>
    <x v="17"/>
    <s v="Martin"/>
    <s v="Kask"/>
    <n v="31501185146"/>
    <s v="Mees"/>
    <s v="511 bakalaureuseõpe"/>
    <s v="Ei"/>
    <s v="Ei"/>
    <s v="Jah"/>
    <d v="2022-02-15T00:00:00"/>
    <s v="NULL"/>
    <d v="2023-01-01T00:00:00"/>
    <s v="Õppekava vahetamine"/>
    <s v="Tervislikel põhjustel"/>
    <x v="1"/>
    <s v="Õpib"/>
    <d v="2023-01-02T00:00:00"/>
    <s v="t"/>
    <s v="Osakoormus"/>
    <s v="Õenduse õppetool"/>
    <x v="7"/>
    <n v="80997"/>
    <s v="514 rakenduskõrgharidusõpe"/>
    <s v="NULL"/>
    <n v="1"/>
    <s v="Üliõpilane ei hüvita õppekulusid:  õpib täies mahus eestikeelsel õppekaval"/>
    <s v="eesti keel"/>
    <s v="0.8"/>
    <s v="Jah"/>
    <s v="kuulmispuue"/>
    <s v="ABC OÜ"/>
    <n v="29"/>
    <n v="47"/>
    <s v="4.9"/>
    <s v="3.8"/>
    <s v="4.0"/>
    <s v="4.1"/>
    <n v="1"/>
    <n v="1"/>
    <n v="11"/>
    <n v="7"/>
    <n v="31"/>
    <n v="9"/>
    <s v="Väga hea B"/>
    <x v="57"/>
    <s v="õppeaine26"/>
    <d v="2022-06-16T00:00:00"/>
    <n v="5"/>
    <s v="eristav"/>
    <x v="4"/>
    <n v="20"/>
    <n v="5"/>
    <m/>
    <m/>
    <m/>
  </r>
  <r>
    <x v="17"/>
    <s v="Martin"/>
    <s v="Kask"/>
    <n v="31501185146"/>
    <s v="Mees"/>
    <s v="511 bakalaureuseõpe"/>
    <s v="Ei"/>
    <s v="Ei"/>
    <s v="Jah"/>
    <d v="2022-02-15T00:00:00"/>
    <s v="NULL"/>
    <d v="2023-01-01T00:00:00"/>
    <s v="Õppekava vahetamine"/>
    <s v="Tervislikel põhjustel"/>
    <x v="1"/>
    <s v="Õpib"/>
    <d v="2023-01-02T00:00:00"/>
    <s v="t"/>
    <s v="Osakoormus"/>
    <s v="Õenduse õppetool"/>
    <x v="7"/>
    <n v="80997"/>
    <s v="514 rakenduskõrgharidusõpe"/>
    <s v="NULL"/>
    <n v="1"/>
    <s v="Üliõpilane ei hüvita õppekulusid:  õpib täies mahus eestikeelsel õppekaval"/>
    <s v="eesti keel"/>
    <s v="0.8"/>
    <s v="Jah"/>
    <s v="kuulmispuue"/>
    <s v="ABC OÜ"/>
    <n v="29"/>
    <n v="47"/>
    <s v="4.9"/>
    <s v="3.8"/>
    <s v="4.0"/>
    <s v="4.1"/>
    <n v="1"/>
    <n v="1"/>
    <n v="11"/>
    <n v="7"/>
    <n v="31"/>
    <n v="9"/>
    <s v="Rahuldav D"/>
    <x v="0"/>
    <s v="õppeaine22"/>
    <d v="2021-11-21T00:00:00"/>
    <n v="6"/>
    <s v="eristav"/>
    <x v="6"/>
    <n v="12"/>
    <n v="6"/>
    <m/>
    <m/>
    <m/>
  </r>
  <r>
    <x v="17"/>
    <s v="Martin"/>
    <s v="Kask"/>
    <n v="31501185146"/>
    <s v="Mees"/>
    <s v="511 bakalaureuseõpe"/>
    <s v="Ei"/>
    <s v="Ei"/>
    <s v="Jah"/>
    <d v="2022-02-15T00:00:00"/>
    <s v="NULL"/>
    <d v="2023-01-01T00:00:00"/>
    <s v="Õppekava vahetamine"/>
    <s v="Tervislikel põhjustel"/>
    <x v="1"/>
    <s v="Õpib"/>
    <d v="2023-01-02T00:00:00"/>
    <s v="t"/>
    <s v="Osakoormus"/>
    <s v="Õenduse õppetool"/>
    <x v="7"/>
    <n v="80997"/>
    <s v="514 rakenduskõrgharidusõpe"/>
    <s v="NULL"/>
    <n v="1"/>
    <s v="Üliõpilane ei hüvita õppekulusid:  õpib täies mahus eestikeelsel õppekaval"/>
    <s v="eesti keel"/>
    <s v="0.8"/>
    <s v="Jah"/>
    <s v="kuulmispuue"/>
    <s v="ABC OÜ"/>
    <n v="29"/>
    <n v="47"/>
    <s v="4.9"/>
    <s v="3.8"/>
    <s v="4.0"/>
    <s v="4.1"/>
    <n v="1"/>
    <n v="1"/>
    <n v="11"/>
    <n v="7"/>
    <n v="31"/>
    <n v="9"/>
    <s v="Arvestatud A"/>
    <x v="51"/>
    <s v="õppeaine31"/>
    <d v="2024-12-22T00:00:00"/>
    <n v="3"/>
    <s v="mitteristav"/>
    <x v="2"/>
    <s v=" "/>
    <n v="0"/>
    <m/>
    <m/>
    <m/>
  </r>
  <r>
    <x v="17"/>
    <s v="Martin"/>
    <s v="Kask"/>
    <n v="31501185146"/>
    <s v="Mees"/>
    <s v="511 bakalaureuseõpe"/>
    <s v="Ei"/>
    <s v="Ei"/>
    <s v="Jah"/>
    <d v="2022-02-15T00:00:00"/>
    <s v="NULL"/>
    <d v="2023-01-01T00:00:00"/>
    <s v="Õppekava vahetamine"/>
    <s v="Tervislikel põhjustel"/>
    <x v="1"/>
    <s v="Õpib"/>
    <d v="2023-01-02T00:00:00"/>
    <s v="t"/>
    <s v="Osakoormus"/>
    <s v="Õenduse õppetool"/>
    <x v="7"/>
    <n v="80997"/>
    <s v="514 rakenduskõrgharidusõpe"/>
    <s v="NULL"/>
    <n v="2"/>
    <s v="Üliõpilane ei hüvita õppekulusid:  õpib täies mahus eestikeelsel õppekaval"/>
    <s v="eesti keel"/>
    <s v="0.4"/>
    <s v="Jah"/>
    <s v="kuulmispuue"/>
    <s v="ABC OÜ"/>
    <n v="29"/>
    <n v="32"/>
    <s v="4.9"/>
    <s v="3.4"/>
    <s v="4.0"/>
    <s v="3.6"/>
    <n v="1"/>
    <n v="2"/>
    <n v="11"/>
    <n v="9"/>
    <n v="60"/>
    <n v="9"/>
    <s v="Kasin E"/>
    <x v="42"/>
    <s v="õppeaine53"/>
    <d v="2021-07-03T00:00:00"/>
    <n v="5"/>
    <s v="eristav"/>
    <x v="5"/>
    <n v="5"/>
    <n v="5"/>
    <m/>
    <m/>
    <m/>
  </r>
  <r>
    <x v="17"/>
    <s v="Martin"/>
    <s v="Kask"/>
    <n v="31501185146"/>
    <s v="Mees"/>
    <s v="511 bakalaureuseõpe"/>
    <s v="Ei"/>
    <s v="Ei"/>
    <s v="Jah"/>
    <d v="2022-02-15T00:00:00"/>
    <s v="NULL"/>
    <d v="2023-01-01T00:00:00"/>
    <s v="Õppekava vahetamine"/>
    <s v="Tervislikel põhjustel"/>
    <x v="1"/>
    <s v="Õpib"/>
    <d v="2023-01-02T00:00:00"/>
    <s v="t"/>
    <s v="Osakoormus"/>
    <s v="Õenduse õppetool"/>
    <x v="7"/>
    <n v="80997"/>
    <s v="514 rakenduskõrgharidusõpe"/>
    <s v="NULL"/>
    <n v="2"/>
    <s v="Üliõpilane ei hüvita õppekulusid:  õpib täies mahus eestikeelsel õppekaval"/>
    <s v="eesti keel"/>
    <s v="0.4"/>
    <s v="Jah"/>
    <s v="kuulmispuue"/>
    <s v="ABC OÜ"/>
    <n v="29"/>
    <n v="32"/>
    <s v="4.9"/>
    <s v="3.4"/>
    <s v="4.0"/>
    <s v="3.6"/>
    <n v="1"/>
    <n v="2"/>
    <n v="11"/>
    <n v="9"/>
    <n v="60"/>
    <n v="9"/>
    <s v="Arvestatud A"/>
    <x v="14"/>
    <s v="õppeaine4"/>
    <d v="2022-08-28T00:00:00"/>
    <n v="2"/>
    <s v="mitteristav"/>
    <x v="2"/>
    <s v=" "/>
    <n v="0"/>
    <m/>
    <m/>
    <m/>
  </r>
  <r>
    <x v="17"/>
    <s v="Martin"/>
    <s v="Kask"/>
    <n v="31501185146"/>
    <s v="Mees"/>
    <s v="511 bakalaureuseõpe"/>
    <s v="Ei"/>
    <s v="Ei"/>
    <s v="Jah"/>
    <d v="2022-02-15T00:00:00"/>
    <s v="NULL"/>
    <d v="2023-01-01T00:00:00"/>
    <s v="Õppekava vahetamine"/>
    <s v="Tervislikel põhjustel"/>
    <x v="1"/>
    <s v="Õpib"/>
    <d v="2023-01-02T00:00:00"/>
    <s v="t"/>
    <s v="Osakoormus"/>
    <s v="Õenduse õppetool"/>
    <x v="7"/>
    <n v="80997"/>
    <s v="514 rakenduskõrgharidusõpe"/>
    <s v="NULL"/>
    <n v="2"/>
    <s v="Üliõpilane ei hüvita õppekulusid:  õpib täies mahus eestikeelsel õppekaval"/>
    <s v="eesti keel"/>
    <s v="0.4"/>
    <s v="Jah"/>
    <s v="kuulmispuue"/>
    <s v="ABC OÜ"/>
    <n v="29"/>
    <n v="32"/>
    <s v="4.9"/>
    <s v="3.4"/>
    <s v="4.0"/>
    <s v="3.6"/>
    <n v="1"/>
    <n v="2"/>
    <n v="11"/>
    <n v="9"/>
    <n v="60"/>
    <n v="9"/>
    <s v="Hea C"/>
    <x v="41"/>
    <s v="õppeaine25"/>
    <d v="2021-11-16T00:00:00"/>
    <n v="5"/>
    <s v="eristav"/>
    <x v="3"/>
    <n v="15"/>
    <n v="5"/>
    <m/>
    <m/>
    <m/>
  </r>
  <r>
    <x v="17"/>
    <s v="Martin"/>
    <s v="Kask"/>
    <n v="31501185146"/>
    <s v="Mees"/>
    <s v="511 bakalaureuseõpe"/>
    <s v="Ei"/>
    <s v="Ei"/>
    <s v="Jah"/>
    <d v="2022-02-15T00:00:00"/>
    <s v="NULL"/>
    <d v="2023-01-01T00:00:00"/>
    <s v="Õppekava vahetamine"/>
    <s v="Tervislikel põhjustel"/>
    <x v="1"/>
    <s v="Õpib"/>
    <d v="2023-01-02T00:00:00"/>
    <s v="t"/>
    <s v="Osakoormus"/>
    <s v="Õenduse õppetool"/>
    <x v="7"/>
    <n v="80997"/>
    <s v="514 rakenduskõrgharidusõpe"/>
    <s v="NULL"/>
    <n v="2"/>
    <s v="Üliõpilane ei hüvita õppekulusid:  õpib täies mahus eestikeelsel õppekaval"/>
    <s v="eesti keel"/>
    <s v="0.4"/>
    <s v="Jah"/>
    <s v="kuulmispuue"/>
    <s v="ABC OÜ"/>
    <n v="29"/>
    <n v="32"/>
    <s v="4.9"/>
    <s v="3.4"/>
    <s v="4.0"/>
    <s v="3.6"/>
    <n v="1"/>
    <n v="2"/>
    <n v="11"/>
    <n v="9"/>
    <n v="60"/>
    <n v="9"/>
    <s v="Arvestatud A"/>
    <x v="30"/>
    <s v="õppeaine7"/>
    <d v="2022-12-26T00:00:00"/>
    <n v="3"/>
    <s v="mitteristav"/>
    <x v="2"/>
    <s v=" "/>
    <n v="0"/>
    <m/>
    <m/>
    <m/>
  </r>
  <r>
    <x v="17"/>
    <s v="Martin"/>
    <s v="Kask"/>
    <n v="31501185146"/>
    <s v="Mees"/>
    <s v="511 bakalaureuseõpe"/>
    <s v="Ei"/>
    <s v="Ei"/>
    <s v="Jah"/>
    <d v="2022-02-15T00:00:00"/>
    <s v="NULL"/>
    <d v="2023-01-01T00:00:00"/>
    <s v="Õppekava vahetamine"/>
    <s v="Tervislikel põhjustel"/>
    <x v="1"/>
    <s v="Õpib"/>
    <d v="2023-01-02T00:00:00"/>
    <s v="t"/>
    <s v="Osakoormus"/>
    <s v="Õenduse õppetool"/>
    <x v="7"/>
    <n v="80997"/>
    <s v="514 rakenduskõrgharidusõpe"/>
    <s v="NULL"/>
    <n v="2"/>
    <s v="Üliõpilane ei hüvita õppekulusid:  õpib täies mahus eestikeelsel õppekaval"/>
    <s v="eesti keel"/>
    <s v="0.4"/>
    <s v="Jah"/>
    <s v="kuulmispuue"/>
    <s v="ABC OÜ"/>
    <n v="29"/>
    <n v="32"/>
    <s v="4.9"/>
    <s v="3.4"/>
    <s v="4.0"/>
    <s v="3.6"/>
    <n v="1"/>
    <n v="2"/>
    <n v="11"/>
    <n v="9"/>
    <n v="60"/>
    <n v="9"/>
    <s v="Mitteilmunud MI"/>
    <x v="74"/>
    <s v="õppeaine64"/>
    <d v="2025-08-27T00:00:00"/>
    <n v="6"/>
    <s v="eristav"/>
    <x v="0"/>
    <n v="0"/>
    <n v="6"/>
    <m/>
    <m/>
    <m/>
  </r>
  <r>
    <x v="17"/>
    <s v="Martin"/>
    <s v="Kask"/>
    <n v="31501185146"/>
    <s v="Mees"/>
    <s v="511 bakalaureuseõpe"/>
    <s v="Ei"/>
    <s v="Ei"/>
    <s v="Jah"/>
    <d v="2022-02-15T00:00:00"/>
    <s v="NULL"/>
    <d v="2023-01-01T00:00:00"/>
    <s v="Õppekava vahetamine"/>
    <s v="Tervislikel põhjustel"/>
    <x v="1"/>
    <s v="Õpib"/>
    <d v="2023-01-02T00:00:00"/>
    <s v="t"/>
    <s v="Osakoormus"/>
    <s v="Õenduse õppetool"/>
    <x v="7"/>
    <n v="80997"/>
    <s v="514 rakenduskõrgharidusõpe"/>
    <s v="NULL"/>
    <n v="2"/>
    <s v="Üliõpilane ei hüvita õppekulusid:  õpib täies mahus eestikeelsel õppekaval"/>
    <s v="eesti keel"/>
    <s v="0.4"/>
    <s v="Jah"/>
    <s v="kuulmispuue"/>
    <s v="ABC OÜ"/>
    <n v="29"/>
    <n v="32"/>
    <s v="4.9"/>
    <s v="3.4"/>
    <s v="4.0"/>
    <s v="3.6"/>
    <n v="1"/>
    <n v="2"/>
    <n v="11"/>
    <n v="9"/>
    <n v="60"/>
    <n v="9"/>
    <s v="Rahuldav D"/>
    <x v="52"/>
    <s v="õppeaine70"/>
    <d v="2022-07-15T00:00:00"/>
    <n v="6"/>
    <s v="eristav"/>
    <x v="6"/>
    <n v="12"/>
    <n v="6"/>
    <m/>
    <m/>
    <m/>
  </r>
  <r>
    <x v="17"/>
    <s v="Martin"/>
    <s v="Kask"/>
    <n v="31501185146"/>
    <s v="Mees"/>
    <s v="511 bakalaureuseõpe"/>
    <s v="Ei"/>
    <s v="Ei"/>
    <s v="Jah"/>
    <d v="2022-02-15T00:00:00"/>
    <s v="NULL"/>
    <d v="2023-01-01T00:00:00"/>
    <s v="Õppekava vahetamine"/>
    <s v="Tervislikel põhjustel"/>
    <x v="1"/>
    <s v="Õpib"/>
    <d v="2023-01-02T00:00:00"/>
    <s v="t"/>
    <s v="Osakoormus"/>
    <s v="Õenduse õppetool"/>
    <x v="7"/>
    <n v="80997"/>
    <s v="514 rakenduskõrgharidusõpe"/>
    <s v="NULL"/>
    <n v="2"/>
    <s v="Üliõpilane ei hüvita õppekulusid:  õpib täies mahus eestikeelsel õppekaval"/>
    <s v="eesti keel"/>
    <s v="0.4"/>
    <s v="Jah"/>
    <s v="kuulmispuue"/>
    <s v="ABC OÜ"/>
    <n v="29"/>
    <n v="32"/>
    <s v="4.9"/>
    <s v="3.4"/>
    <s v="4.0"/>
    <s v="3.6"/>
    <n v="1"/>
    <n v="2"/>
    <n v="11"/>
    <n v="9"/>
    <n v="60"/>
    <n v="9"/>
    <s v="Arvestatud A"/>
    <x v="96"/>
    <s v="õppeaine21"/>
    <d v="2020-10-12T00:00:00"/>
    <n v="3"/>
    <s v="mitteristav"/>
    <x v="2"/>
    <s v=" "/>
    <n v="0"/>
    <m/>
    <m/>
    <m/>
  </r>
  <r>
    <x v="17"/>
    <s v="Martin"/>
    <s v="Kask"/>
    <n v="31501185146"/>
    <s v="Mees"/>
    <s v="511 bakalaureuseõpe"/>
    <s v="Ei"/>
    <s v="Ei"/>
    <s v="Jah"/>
    <d v="2022-02-15T00:00:00"/>
    <s v="NULL"/>
    <d v="2023-01-01T00:00:00"/>
    <s v="Õppekava vahetamine"/>
    <s v="Tervislikel põhjustel"/>
    <x v="1"/>
    <s v="Õpib"/>
    <d v="2023-01-02T00:00:00"/>
    <s v="t"/>
    <s v="Osakoormus"/>
    <s v="Õenduse õppetool"/>
    <x v="7"/>
    <n v="80997"/>
    <s v="514 rakenduskõrgharidusõpe"/>
    <s v="NULL"/>
    <n v="2"/>
    <s v="Üliõpilane ei hüvita õppekulusid:  õpib täies mahus eestikeelsel õppekaval"/>
    <s v="eesti keel"/>
    <s v="0.4"/>
    <s v="Jah"/>
    <s v="kuulmispuue"/>
    <s v="ABC OÜ"/>
    <n v="29"/>
    <n v="32"/>
    <s v="4.9"/>
    <s v="3.4"/>
    <s v="4.0"/>
    <s v="3.6"/>
    <n v="1"/>
    <n v="2"/>
    <n v="11"/>
    <n v="9"/>
    <n v="60"/>
    <n v="9"/>
    <s v="Hea C"/>
    <x v="54"/>
    <s v="õppeaine65"/>
    <d v="2022-05-13T00:00:00"/>
    <n v="8"/>
    <s v="eristav"/>
    <x v="3"/>
    <n v="24"/>
    <n v="8"/>
    <m/>
    <m/>
    <m/>
  </r>
  <r>
    <x v="17"/>
    <s v="Martin"/>
    <s v="Kask"/>
    <n v="31501185146"/>
    <s v="Mees"/>
    <s v="511 bakalaureuseõpe"/>
    <s v="Ei"/>
    <s v="Ei"/>
    <s v="Jah"/>
    <d v="2022-02-15T00:00:00"/>
    <s v="NULL"/>
    <d v="2023-01-01T00:00:00"/>
    <s v="Õppekava vahetamine"/>
    <s v="Tervislikel põhjustel"/>
    <x v="1"/>
    <s v="Õpib"/>
    <d v="2023-01-02T00:00:00"/>
    <s v="t"/>
    <s v="Osakoormus"/>
    <s v="Õenduse õppetool"/>
    <x v="7"/>
    <n v="80997"/>
    <s v="514 rakenduskõrgharidusõpe"/>
    <s v="NULL"/>
    <n v="2"/>
    <s v="Üliõpilane ei hüvita õppekulusid:  õpib täies mahus eestikeelsel õppekaval"/>
    <s v="eesti keel"/>
    <s v="0.4"/>
    <s v="Jah"/>
    <s v="kuulmispuue"/>
    <s v="ABC OÜ"/>
    <n v="29"/>
    <n v="32"/>
    <s v="4.9"/>
    <s v="3.4"/>
    <s v="4.0"/>
    <s v="3.6"/>
    <n v="1"/>
    <n v="2"/>
    <n v="11"/>
    <n v="9"/>
    <n v="60"/>
    <n v="9"/>
    <s v="Arvestatud A"/>
    <x v="2"/>
    <s v="õppeaine85"/>
    <d v="2025-07-02T00:00:00"/>
    <n v="3"/>
    <s v="mitteristav"/>
    <x v="2"/>
    <s v=" "/>
    <n v="0"/>
    <m/>
    <m/>
    <m/>
  </r>
  <r>
    <x v="17"/>
    <s v="Martin"/>
    <s v="Kask"/>
    <n v="31501185146"/>
    <s v="Mees"/>
    <s v="511 bakalaureuseõpe"/>
    <s v="Ei"/>
    <s v="Ei"/>
    <s v="Jah"/>
    <d v="2022-02-15T00:00:00"/>
    <s v="NULL"/>
    <d v="2023-01-01T00:00:00"/>
    <s v="Õppekava vahetamine"/>
    <s v="Tervislikel põhjustel"/>
    <x v="1"/>
    <s v="Õpib"/>
    <d v="2023-01-02T00:00:00"/>
    <s v="t"/>
    <s v="Osakoormus"/>
    <s v="Õenduse õppetool"/>
    <x v="7"/>
    <n v="80997"/>
    <s v="514 rakenduskõrgharidusõpe"/>
    <s v="NULL"/>
    <n v="2"/>
    <s v="Üliõpilane ei hüvita õppekulusid:  õpib täies mahus eestikeelsel õppekaval"/>
    <s v="eesti keel"/>
    <s v="0.4"/>
    <s v="Jah"/>
    <s v="kuulmispuue"/>
    <s v="ABC OÜ"/>
    <n v="29"/>
    <n v="32"/>
    <s v="4.9"/>
    <s v="3.4"/>
    <s v="4.0"/>
    <s v="3.6"/>
    <n v="1"/>
    <n v="2"/>
    <n v="11"/>
    <n v="9"/>
    <n v="60"/>
    <n v="9"/>
    <s v="Mitteilmunud MI"/>
    <x v="64"/>
    <s v="õppeaine71"/>
    <d v="2023-07-17T00:00:00"/>
    <n v="3"/>
    <s v="mitteristav"/>
    <x v="0"/>
    <s v=" "/>
    <n v="0"/>
    <m/>
    <m/>
    <m/>
  </r>
  <r>
    <x v="17"/>
    <s v="Martin"/>
    <s v="Kask"/>
    <n v="31501185146"/>
    <s v="Mees"/>
    <s v="511 bakalaureuseõpe"/>
    <s v="Ei"/>
    <s v="Ei"/>
    <s v="Jah"/>
    <d v="2022-02-15T00:00:00"/>
    <s v="NULL"/>
    <d v="2023-01-01T00:00:00"/>
    <s v="Õppekava vahetamine"/>
    <s v="Tervislikel põhjustel"/>
    <x v="1"/>
    <s v="Õpib"/>
    <d v="2023-01-02T00:00:00"/>
    <s v="t"/>
    <s v="Osakoormus"/>
    <s v="Õenduse õppetool"/>
    <x v="7"/>
    <n v="80997"/>
    <s v="514 rakenduskõrgharidusõpe"/>
    <s v="NULL"/>
    <n v="2"/>
    <s v="Üliõpilane ei hüvita õppekulusid:  õpib täies mahus eestikeelsel õppekaval"/>
    <s v="eesti keel"/>
    <s v="0.4"/>
    <s v="Jah"/>
    <s v="kuulmispuue"/>
    <s v="ABC OÜ"/>
    <n v="29"/>
    <n v="32"/>
    <s v="4.9"/>
    <s v="3.4"/>
    <s v="4.0"/>
    <s v="3.6"/>
    <n v="1"/>
    <n v="2"/>
    <n v="11"/>
    <n v="9"/>
    <n v="60"/>
    <n v="9"/>
    <s v="Puudulik F"/>
    <x v="80"/>
    <s v="õppeaine52"/>
    <d v="2022-02-14T00:00:00"/>
    <n v="9"/>
    <s v="eristav"/>
    <x v="0"/>
    <n v="0"/>
    <n v="9"/>
    <m/>
    <m/>
    <m/>
  </r>
  <r>
    <x v="17"/>
    <s v="Martin"/>
    <s v="Kask"/>
    <n v="31501185146"/>
    <s v="Mees"/>
    <s v="511 bakalaureuseõpe"/>
    <s v="Ei"/>
    <s v="Ei"/>
    <s v="Jah"/>
    <d v="2022-02-15T00:00:00"/>
    <s v="NULL"/>
    <d v="2023-01-01T00:00:00"/>
    <s v="Õppekava vahetamine"/>
    <s v="Tervislikel põhjustel"/>
    <x v="1"/>
    <s v="Õpib"/>
    <d v="2023-01-02T00:00:00"/>
    <s v="t"/>
    <s v="Osakoormus"/>
    <s v="Õenduse õppetool"/>
    <x v="7"/>
    <n v="80997"/>
    <s v="514 rakenduskõrgharidusõpe"/>
    <s v="NULL"/>
    <n v="2"/>
    <s v="Üliõpilane ei hüvita õppekulusid:  õpib täies mahus eestikeelsel õppekaval"/>
    <s v="eesti keel"/>
    <s v="0.4"/>
    <s v="Jah"/>
    <s v="kuulmispuue"/>
    <s v="ABC OÜ"/>
    <n v="29"/>
    <n v="32"/>
    <s v="4.9"/>
    <s v="3.4"/>
    <s v="4.0"/>
    <s v="3.6"/>
    <n v="1"/>
    <n v="2"/>
    <n v="11"/>
    <n v="9"/>
    <n v="60"/>
    <n v="9"/>
    <s v="Puudulik F"/>
    <x v="37"/>
    <s v="õppeaine8"/>
    <d v="2024-09-08T00:00:00"/>
    <n v="6"/>
    <s v="eristav"/>
    <x v="0"/>
    <n v="0"/>
    <n v="6"/>
    <m/>
    <m/>
    <m/>
  </r>
  <r>
    <x v="17"/>
    <s v="Martin"/>
    <s v="Kask"/>
    <n v="31501185146"/>
    <s v="Mees"/>
    <s v="511 bakalaureuseõpe"/>
    <s v="Ei"/>
    <s v="Ei"/>
    <s v="Jah"/>
    <d v="2022-02-15T00:00:00"/>
    <s v="NULL"/>
    <d v="2023-01-01T00:00:00"/>
    <s v="Õppekava vahetamine"/>
    <s v="Tervislikel põhjustel"/>
    <x v="1"/>
    <s v="Õpib"/>
    <d v="2023-01-02T00:00:00"/>
    <s v="t"/>
    <s v="Osakoormus"/>
    <s v="Õenduse õppetool"/>
    <x v="7"/>
    <n v="80997"/>
    <s v="514 rakenduskõrgharidusõpe"/>
    <s v="NULL"/>
    <n v="2"/>
    <s v="Üliõpilane ei hüvita õppekulusid:  õpib täies mahus eestikeelsel õppekaval"/>
    <s v="eesti keel"/>
    <s v="0.4"/>
    <s v="Jah"/>
    <s v="kuulmispuue"/>
    <s v="ABC OÜ"/>
    <n v="29"/>
    <n v="32"/>
    <s v="4.9"/>
    <s v="3.4"/>
    <s v="4.0"/>
    <s v="3.6"/>
    <n v="1"/>
    <n v="2"/>
    <n v="11"/>
    <n v="9"/>
    <n v="60"/>
    <n v="9"/>
    <s v="Arvestatud A"/>
    <x v="60"/>
    <s v="õppeaine35"/>
    <d v="2024-10-18T00:00:00"/>
    <n v="3"/>
    <s v="mitteristav"/>
    <x v="2"/>
    <s v=" "/>
    <n v="0"/>
    <m/>
    <m/>
    <m/>
  </r>
  <r>
    <x v="17"/>
    <s v="Martin"/>
    <s v="Kask"/>
    <n v="31501185146"/>
    <s v="Mees"/>
    <s v="511 bakalaureuseõpe"/>
    <s v="Ei"/>
    <s v="Ei"/>
    <s v="Jah"/>
    <d v="2022-02-15T00:00:00"/>
    <s v="NULL"/>
    <d v="2023-01-01T00:00:00"/>
    <s v="Õppekava vahetamine"/>
    <s v="Tervislikel põhjustel"/>
    <x v="1"/>
    <s v="Õpib"/>
    <d v="2023-01-02T00:00:00"/>
    <s v="t"/>
    <s v="Osakoormus"/>
    <s v="Õenduse õppetool"/>
    <x v="7"/>
    <n v="80997"/>
    <s v="514 rakenduskõrgharidusõpe"/>
    <s v="NULL"/>
    <n v="2"/>
    <s v="Üliõpilane ei hüvita õppekulusid:  õpib täies mahus eestikeelsel õppekaval"/>
    <s v="eesti keel"/>
    <s v="0.4"/>
    <s v="Jah"/>
    <s v="kuulmispuue"/>
    <s v="ABC OÜ"/>
    <n v="29"/>
    <n v="32"/>
    <s v="4.9"/>
    <s v="3.4"/>
    <s v="4.0"/>
    <s v="3.6"/>
    <n v="1"/>
    <n v="2"/>
    <n v="11"/>
    <n v="9"/>
    <n v="60"/>
    <n v="9"/>
    <s v="Arvestatud A"/>
    <x v="75"/>
    <s v="õppeaine45"/>
    <d v="2021-05-16T00:00:00"/>
    <n v="3"/>
    <s v="mitteristav"/>
    <x v="2"/>
    <s v=" "/>
    <n v="0"/>
    <m/>
    <m/>
    <m/>
  </r>
  <r>
    <x v="17"/>
    <s v="Martin"/>
    <s v="Kask"/>
    <n v="31501185146"/>
    <s v="Mees"/>
    <s v="511 bakalaureuseõpe"/>
    <s v="Ei"/>
    <s v="Ei"/>
    <s v="Jah"/>
    <d v="2022-02-15T00:00:00"/>
    <s v="NULL"/>
    <d v="2023-01-01T00:00:00"/>
    <s v="Õppekava vahetamine"/>
    <s v="Tervislikel põhjustel"/>
    <x v="1"/>
    <s v="Õpib"/>
    <d v="2023-01-02T00:00:00"/>
    <s v="t"/>
    <s v="Osakoormus"/>
    <s v="Õenduse õppetool"/>
    <x v="7"/>
    <n v="80997"/>
    <s v="514 rakenduskõrgharidusõpe"/>
    <s v="NULL"/>
    <n v="3"/>
    <s v="Üliõpilane ei hüvita õppekulusid:  õpib täies mahus eestikeelsel õppekaval"/>
    <s v="eesti keel"/>
    <s v="0.7"/>
    <s v="Jah"/>
    <s v="kuulmispuue"/>
    <s v="ABC OÜ"/>
    <n v="29"/>
    <n v="60"/>
    <s v="4.9"/>
    <s v="4.2"/>
    <s v="4.0"/>
    <s v="4.3"/>
    <n v="1"/>
    <n v="0"/>
    <n v="11"/>
    <n v="7"/>
    <n v="23"/>
    <n v="9"/>
    <s v="Mitteilmunud MI"/>
    <x v="84"/>
    <s v="õppeaine73"/>
    <d v="2022-11-21T00:00:00"/>
    <n v="3"/>
    <s v="mitteristav"/>
    <x v="0"/>
    <s v=" "/>
    <n v="0"/>
    <m/>
    <m/>
    <m/>
  </r>
  <r>
    <x v="17"/>
    <s v="Martin"/>
    <s v="Kask"/>
    <n v="31501185146"/>
    <s v="Mees"/>
    <s v="511 bakalaureuseõpe"/>
    <s v="Ei"/>
    <s v="Ei"/>
    <s v="Jah"/>
    <d v="2022-02-15T00:00:00"/>
    <s v="NULL"/>
    <d v="2023-01-01T00:00:00"/>
    <s v="Õppekava vahetamine"/>
    <s v="Tervislikel põhjustel"/>
    <x v="1"/>
    <s v="Õpib"/>
    <d v="2023-01-02T00:00:00"/>
    <s v="t"/>
    <s v="Osakoormus"/>
    <s v="Õenduse õppetool"/>
    <x v="7"/>
    <n v="80997"/>
    <s v="514 rakenduskõrgharidusõpe"/>
    <s v="NULL"/>
    <n v="3"/>
    <s v="Üliõpilane ei hüvita õppekulusid:  õpib täies mahus eestikeelsel õppekaval"/>
    <s v="eesti keel"/>
    <s v="0.7"/>
    <s v="Jah"/>
    <s v="kuulmispuue"/>
    <s v="ABC OÜ"/>
    <n v="29"/>
    <n v="60"/>
    <s v="4.9"/>
    <s v="4.2"/>
    <s v="4.0"/>
    <s v="4.3"/>
    <n v="1"/>
    <n v="0"/>
    <n v="11"/>
    <n v="7"/>
    <n v="23"/>
    <n v="9"/>
    <s v="Väga hea B"/>
    <x v="33"/>
    <s v="õppeaine56"/>
    <d v="2024-01-12T00:00:00"/>
    <n v="6"/>
    <s v="eristav"/>
    <x v="4"/>
    <n v="24"/>
    <n v="6"/>
    <m/>
    <m/>
    <m/>
  </r>
  <r>
    <x v="17"/>
    <s v="Martin"/>
    <s v="Kask"/>
    <n v="31501185146"/>
    <s v="Mees"/>
    <s v="511 bakalaureuseõpe"/>
    <s v="Ei"/>
    <s v="Ei"/>
    <s v="Jah"/>
    <d v="2022-02-15T00:00:00"/>
    <s v="NULL"/>
    <d v="2023-01-01T00:00:00"/>
    <s v="Õppekava vahetamine"/>
    <s v="Tervislikel põhjustel"/>
    <x v="1"/>
    <s v="Õpib"/>
    <d v="2023-01-02T00:00:00"/>
    <s v="t"/>
    <s v="Osakoormus"/>
    <s v="Õenduse õppetool"/>
    <x v="7"/>
    <n v="80997"/>
    <s v="514 rakenduskõrgharidusõpe"/>
    <s v="NULL"/>
    <n v="3"/>
    <s v="Üliõpilane ei hüvita õppekulusid:  õpib täies mahus eestikeelsel õppekaval"/>
    <s v="eesti keel"/>
    <s v="0.7"/>
    <s v="Jah"/>
    <s v="kuulmispuue"/>
    <s v="ABC OÜ"/>
    <n v="29"/>
    <n v="60"/>
    <s v="4.9"/>
    <s v="4.2"/>
    <s v="4.0"/>
    <s v="4.3"/>
    <n v="1"/>
    <n v="0"/>
    <n v="11"/>
    <n v="7"/>
    <n v="23"/>
    <n v="9"/>
    <s v="Väga hea B"/>
    <x v="56"/>
    <s v="õppeaine54"/>
    <d v="2023-07-18T00:00:00"/>
    <n v="5"/>
    <s v="eristav"/>
    <x v="4"/>
    <n v="20"/>
    <n v="5"/>
    <m/>
    <m/>
    <m/>
  </r>
  <r>
    <x v="17"/>
    <s v="Martin"/>
    <s v="Kask"/>
    <n v="31501185146"/>
    <s v="Mees"/>
    <s v="511 bakalaureuseõpe"/>
    <s v="Ei"/>
    <s v="Ei"/>
    <s v="Jah"/>
    <d v="2022-02-15T00:00:00"/>
    <s v="NULL"/>
    <d v="2023-01-01T00:00:00"/>
    <s v="Õppekava vahetamine"/>
    <s v="Tervislikel põhjustel"/>
    <x v="1"/>
    <s v="Õpib"/>
    <d v="2023-01-02T00:00:00"/>
    <s v="t"/>
    <s v="Osakoormus"/>
    <s v="Õenduse õppetool"/>
    <x v="7"/>
    <n v="80997"/>
    <s v="514 rakenduskõrgharidusõpe"/>
    <s v="NULL"/>
    <n v="3"/>
    <s v="Üliõpilane ei hüvita õppekulusid:  õpib täies mahus eestikeelsel õppekaval"/>
    <s v="eesti keel"/>
    <s v="0.7"/>
    <s v="Jah"/>
    <s v="kuulmispuue"/>
    <s v="ABC OÜ"/>
    <n v="29"/>
    <n v="60"/>
    <s v="4.9"/>
    <s v="4.2"/>
    <s v="4.0"/>
    <s v="4.3"/>
    <n v="1"/>
    <n v="0"/>
    <n v="11"/>
    <n v="7"/>
    <n v="23"/>
    <n v="9"/>
    <s v="Väga hea B"/>
    <x v="29"/>
    <s v="õppeaine81"/>
    <d v="2021-07-28T00:00:00"/>
    <n v="5"/>
    <s v="eristav"/>
    <x v="4"/>
    <n v="20"/>
    <n v="5"/>
    <m/>
    <m/>
    <m/>
  </r>
  <r>
    <x v="18"/>
    <s v="Eve"/>
    <s v="Mägi"/>
    <n v="55802085143"/>
    <s v="Naine"/>
    <s v="412 kutseõpe keskhariduse baasil"/>
    <s v="Jah"/>
    <s v="Ei"/>
    <s v="Ei"/>
    <d v="2024-12-15T00:00:00"/>
    <s v="NULL"/>
    <d v="2024-10-09T00:00:00"/>
    <s v="Välisõpilaseks vormistamine"/>
    <s v="Lapsehoolduspuhkusel"/>
    <x v="3"/>
    <s v="Õpib"/>
    <d v="2025-04-23T00:00:00"/>
    <s v="t"/>
    <s v="Osakoormus"/>
    <s v="Õenduse õppetool"/>
    <x v="0"/>
    <n v="3311"/>
    <s v="514 rakenduskõrgharidusõpe"/>
    <s v="NULL"/>
    <n v="2"/>
    <s v="SF programmist „PRÕM“ rahastatav õppekoht: õpipoisiõpe"/>
    <s v="eesti keel"/>
    <s v="1.0"/>
    <s v="Jah"/>
    <s v="liikumispuue"/>
    <s v="DEF AS"/>
    <n v="31"/>
    <n v="38"/>
    <s v="3.1"/>
    <s v="4.4"/>
    <s v="3.9"/>
    <s v="4.4"/>
    <n v="5"/>
    <n v="1"/>
    <n v="12"/>
    <n v="5"/>
    <n v="59"/>
    <n v="9"/>
    <s v="Puudulik F"/>
    <x v="10"/>
    <s v="õppeaine39"/>
    <d v="2024-01-13T00:00:00"/>
    <n v="5"/>
    <s v="eristav"/>
    <x v="0"/>
    <n v="0"/>
    <n v="5"/>
    <m/>
    <m/>
    <m/>
  </r>
  <r>
    <x v="18"/>
    <s v="Eve"/>
    <s v="Mägi"/>
    <n v="55802085143"/>
    <s v="Naine"/>
    <s v="412 kutseõpe keskhariduse baasil"/>
    <s v="Jah"/>
    <s v="Ei"/>
    <s v="Ei"/>
    <d v="2024-12-15T00:00:00"/>
    <s v="NULL"/>
    <d v="2024-10-09T00:00:00"/>
    <s v="Välisõpilaseks vormistamine"/>
    <s v="Lapsehoolduspuhkusel"/>
    <x v="3"/>
    <s v="Õpib"/>
    <d v="2025-04-23T00:00:00"/>
    <s v="t"/>
    <s v="Osakoormus"/>
    <s v="Õenduse õppetool"/>
    <x v="0"/>
    <n v="3311"/>
    <s v="514 rakenduskõrgharidusõpe"/>
    <s v="NULL"/>
    <n v="2"/>
    <s v="SF programmist „PRÕM“ rahastatav õppekoht: õpipoisiõpe"/>
    <s v="eesti keel"/>
    <s v="1.0"/>
    <s v="Jah"/>
    <s v="liikumispuue"/>
    <s v="DEF AS"/>
    <n v="31"/>
    <n v="38"/>
    <s v="3.1"/>
    <s v="4.4"/>
    <s v="3.9"/>
    <s v="4.4"/>
    <n v="5"/>
    <n v="1"/>
    <n v="12"/>
    <n v="5"/>
    <n v="59"/>
    <n v="9"/>
    <s v="Arvestatud A"/>
    <x v="46"/>
    <s v="õppeaine5"/>
    <d v="2025-07-20T00:00:00"/>
    <n v="2"/>
    <s v="mitteristav"/>
    <x v="2"/>
    <s v=" "/>
    <n v="0"/>
    <m/>
    <m/>
    <m/>
  </r>
  <r>
    <x v="18"/>
    <s v="Eve"/>
    <s v="Mägi"/>
    <n v="55802085143"/>
    <s v="Naine"/>
    <s v="412 kutseõpe keskhariduse baasil"/>
    <s v="Jah"/>
    <s v="Ei"/>
    <s v="Ei"/>
    <d v="2024-12-15T00:00:00"/>
    <s v="NULL"/>
    <d v="2024-10-09T00:00:00"/>
    <s v="Välisõpilaseks vormistamine"/>
    <s v="Lapsehoolduspuhkusel"/>
    <x v="3"/>
    <s v="Õpib"/>
    <d v="2025-04-23T00:00:00"/>
    <s v="t"/>
    <s v="Osakoormus"/>
    <s v="Õenduse õppetool"/>
    <x v="0"/>
    <n v="3311"/>
    <s v="514 rakenduskõrgharidusõpe"/>
    <s v="NULL"/>
    <n v="2"/>
    <s v="SF programmist „PRÕM“ rahastatav õppekoht: õpipoisiõpe"/>
    <s v="eesti keel"/>
    <s v="1.0"/>
    <s v="Jah"/>
    <s v="liikumispuue"/>
    <s v="DEF AS"/>
    <n v="31"/>
    <n v="38"/>
    <s v="3.1"/>
    <s v="4.4"/>
    <s v="3.9"/>
    <s v="4.4"/>
    <n v="5"/>
    <n v="1"/>
    <n v="12"/>
    <n v="5"/>
    <n v="59"/>
    <n v="9"/>
    <s v="Rahuldav D"/>
    <x v="39"/>
    <s v="õppeaine23"/>
    <d v="2021-06-15T00:00:00"/>
    <n v="8"/>
    <s v="eristav"/>
    <x v="6"/>
    <n v="16"/>
    <n v="8"/>
    <m/>
    <m/>
    <m/>
  </r>
  <r>
    <x v="18"/>
    <s v="Eve"/>
    <s v="Mägi"/>
    <n v="55802085143"/>
    <s v="Naine"/>
    <s v="412 kutseõpe keskhariduse baasil"/>
    <s v="Jah"/>
    <s v="Ei"/>
    <s v="Ei"/>
    <d v="2024-12-15T00:00:00"/>
    <s v="NULL"/>
    <d v="2024-10-09T00:00:00"/>
    <s v="Välisõpilaseks vormistamine"/>
    <s v="Lapsehoolduspuhkusel"/>
    <x v="3"/>
    <s v="Õpib"/>
    <d v="2025-04-23T00:00:00"/>
    <s v="t"/>
    <s v="Osakoormus"/>
    <s v="Õenduse õppetool"/>
    <x v="0"/>
    <n v="3311"/>
    <s v="514 rakenduskõrgharidusõpe"/>
    <s v="NULL"/>
    <n v="2"/>
    <s v="SF programmist „PRÕM“ rahastatav õppekoht: õpipoisiõpe"/>
    <s v="eesti keel"/>
    <s v="1.0"/>
    <s v="Jah"/>
    <s v="liikumispuue"/>
    <s v="DEF AS"/>
    <n v="31"/>
    <n v="38"/>
    <s v="3.1"/>
    <s v="4.4"/>
    <s v="3.9"/>
    <s v="4.4"/>
    <n v="5"/>
    <n v="1"/>
    <n v="12"/>
    <n v="5"/>
    <n v="59"/>
    <n v="9"/>
    <s v="Suurepärane A"/>
    <x v="8"/>
    <s v="õppeaine79"/>
    <d v="2024-04-19T00:00:00"/>
    <n v="8"/>
    <s v="eristav"/>
    <x v="1"/>
    <n v="40"/>
    <n v="8"/>
    <m/>
    <m/>
    <m/>
  </r>
  <r>
    <x v="18"/>
    <s v="Eve"/>
    <s v="Mägi"/>
    <n v="55802085143"/>
    <s v="Naine"/>
    <s v="412 kutseõpe keskhariduse baasil"/>
    <s v="Jah"/>
    <s v="Ei"/>
    <s v="Ei"/>
    <d v="2024-12-15T00:00:00"/>
    <s v="NULL"/>
    <d v="2024-10-09T00:00:00"/>
    <s v="Välisõpilaseks vormistamine"/>
    <s v="Lapsehoolduspuhkusel"/>
    <x v="3"/>
    <s v="Õpib"/>
    <d v="2025-04-23T00:00:00"/>
    <s v="t"/>
    <s v="Osakoormus"/>
    <s v="Õenduse õppetool"/>
    <x v="0"/>
    <n v="3311"/>
    <s v="514 rakenduskõrgharidusõpe"/>
    <s v="NULL"/>
    <n v="4"/>
    <s v="SF programmist „PRÕM“ rahastatav õppekoht: õpipoisiõpe"/>
    <s v="eesti keel"/>
    <s v="0.1"/>
    <s v="Jah"/>
    <s v="liikumispuue"/>
    <s v="DEF AS"/>
    <n v="31"/>
    <n v="26"/>
    <s v="3.1"/>
    <s v="4.3"/>
    <s v="3.9"/>
    <s v="4.0"/>
    <n v="5"/>
    <n v="3"/>
    <n v="12"/>
    <n v="1"/>
    <n v="58"/>
    <n v="9"/>
    <s v="Väga hea B"/>
    <x v="65"/>
    <s v="õppeaine82"/>
    <d v="2023-08-02T00:00:00"/>
    <n v="5"/>
    <s v="eristav"/>
    <x v="4"/>
    <n v="20"/>
    <n v="5"/>
    <m/>
    <m/>
    <m/>
  </r>
  <r>
    <x v="19"/>
    <s v="Jaan"/>
    <s v="Sepp"/>
    <n v="36006114593"/>
    <s v="Mees"/>
    <s v="511 bakalaureuseõpe"/>
    <s v="Jah"/>
    <s v="Jah"/>
    <s v="Ei"/>
    <d v="2023-10-27T00:00:00"/>
    <s v="NULL"/>
    <d v="2025-07-19T00:00:00"/>
    <s v="Eksmatrikuleerimine"/>
    <s v="Tervislikel põhjustel"/>
    <x v="2"/>
    <s v="Akadeemilisel"/>
    <d v="2021-09-13T00:00:00"/>
    <s v="t"/>
    <s v="Määramata"/>
    <s v="Õenduse õppetool"/>
    <x v="8"/>
    <n v="1470"/>
    <s v="514 rakenduskõrgharidusõpe"/>
    <s v="NULL"/>
    <n v="1"/>
    <s v="SF programmist „PRÕM“ rahastatav õppekoht: õpipoisiõpe"/>
    <s v="eesti keel"/>
    <s v="0.4"/>
    <s v="Ei"/>
    <s v="NULL"/>
    <s v="DEF AS"/>
    <n v="262"/>
    <n v="31"/>
    <s v="3.1"/>
    <s v="4.1"/>
    <s v="4.9"/>
    <s v="3.7"/>
    <n v="0"/>
    <n v="0"/>
    <n v="8"/>
    <n v="10"/>
    <n v="46"/>
    <n v="0"/>
    <s v="Puudulik F"/>
    <x v="21"/>
    <s v="õppeaine42"/>
    <d v="2023-04-30T00:00:00"/>
    <n v="6"/>
    <s v="eristav"/>
    <x v="0"/>
    <n v="0"/>
    <n v="6"/>
    <m/>
    <m/>
    <m/>
  </r>
  <r>
    <x v="19"/>
    <s v="Jaan"/>
    <s v="Sepp"/>
    <n v="36006114593"/>
    <s v="Mees"/>
    <s v="511 bakalaureuseõpe"/>
    <s v="Jah"/>
    <s v="Jah"/>
    <s v="Ei"/>
    <d v="2023-10-27T00:00:00"/>
    <s v="NULL"/>
    <d v="2025-07-19T00:00:00"/>
    <s v="Eksmatrikuleerimine"/>
    <s v="Tervislikel põhjustel"/>
    <x v="2"/>
    <s v="Akadeemilisel"/>
    <d v="2021-09-13T00:00:00"/>
    <s v="t"/>
    <s v="Määramata"/>
    <s v="Õenduse õppetool"/>
    <x v="8"/>
    <n v="1470"/>
    <s v="514 rakenduskõrgharidusõpe"/>
    <s v="NULL"/>
    <n v="1"/>
    <s v="SF programmist „PRÕM“ rahastatav õppekoht: õpipoisiõpe"/>
    <s v="eesti keel"/>
    <s v="0.4"/>
    <s v="Ei"/>
    <s v="NULL"/>
    <s v="DEF AS"/>
    <n v="262"/>
    <n v="31"/>
    <s v="3.1"/>
    <s v="4.1"/>
    <s v="4.9"/>
    <s v="3.7"/>
    <n v="0"/>
    <n v="0"/>
    <n v="8"/>
    <n v="10"/>
    <n v="46"/>
    <n v="0"/>
    <s v="Mitteilmunud MI"/>
    <x v="5"/>
    <s v="õppeaine59"/>
    <d v="2024-12-18T00:00:00"/>
    <n v="3"/>
    <s v="mitteristav"/>
    <x v="0"/>
    <s v=" "/>
    <n v="0"/>
    <m/>
    <m/>
    <m/>
  </r>
  <r>
    <x v="19"/>
    <s v="Jaan"/>
    <s v="Sepp"/>
    <n v="36006114593"/>
    <s v="Mees"/>
    <s v="511 bakalaureuseõpe"/>
    <s v="Jah"/>
    <s v="Jah"/>
    <s v="Ei"/>
    <d v="2023-10-27T00:00:00"/>
    <s v="NULL"/>
    <d v="2025-07-19T00:00:00"/>
    <s v="Eksmatrikuleerimine"/>
    <s v="Tervislikel põhjustel"/>
    <x v="2"/>
    <s v="Akadeemilisel"/>
    <d v="2021-09-13T00:00:00"/>
    <s v="t"/>
    <s v="Määramata"/>
    <s v="Õenduse õppetool"/>
    <x v="8"/>
    <n v="1470"/>
    <s v="514 rakenduskõrgharidusõpe"/>
    <s v="NULL"/>
    <n v="1"/>
    <s v="SF programmist „PRÕM“ rahastatav õppekoht: õpipoisiõpe"/>
    <s v="eesti keel"/>
    <s v="0.4"/>
    <s v="Ei"/>
    <s v="NULL"/>
    <s v="DEF AS"/>
    <n v="262"/>
    <n v="31"/>
    <s v="3.1"/>
    <s v="4.1"/>
    <s v="4.9"/>
    <s v="3.7"/>
    <n v="0"/>
    <n v="0"/>
    <n v="8"/>
    <n v="10"/>
    <n v="46"/>
    <n v="0"/>
    <s v="Puudulik F"/>
    <x v="53"/>
    <s v="õppeaine97"/>
    <d v="2022-09-15T00:00:00"/>
    <n v="6"/>
    <s v="eristav"/>
    <x v="0"/>
    <n v="0"/>
    <n v="6"/>
    <m/>
    <m/>
    <m/>
  </r>
  <r>
    <x v="19"/>
    <s v="Jaan"/>
    <s v="Sepp"/>
    <n v="36006114593"/>
    <s v="Mees"/>
    <s v="511 bakalaureuseõpe"/>
    <s v="Jah"/>
    <s v="Jah"/>
    <s v="Ei"/>
    <d v="2023-10-27T00:00:00"/>
    <s v="NULL"/>
    <d v="2025-07-19T00:00:00"/>
    <s v="Eksmatrikuleerimine"/>
    <s v="Tervislikel põhjustel"/>
    <x v="2"/>
    <s v="Akadeemilisel"/>
    <d v="2021-09-13T00:00:00"/>
    <s v="t"/>
    <s v="Määramata"/>
    <s v="Õenduse õppetool"/>
    <x v="8"/>
    <n v="1470"/>
    <s v="514 rakenduskõrgharidusõpe"/>
    <s v="NULL"/>
    <n v="1"/>
    <s v="SF programmist „PRÕM“ rahastatav õppekoht: õpipoisiõpe"/>
    <s v="eesti keel"/>
    <s v="0.4"/>
    <s v="Ei"/>
    <s v="NULL"/>
    <s v="DEF AS"/>
    <n v="262"/>
    <n v="31"/>
    <s v="3.1"/>
    <s v="4.1"/>
    <s v="4.9"/>
    <s v="3.7"/>
    <n v="0"/>
    <n v="0"/>
    <n v="8"/>
    <n v="10"/>
    <n v="46"/>
    <n v="0"/>
    <s v="Arvestatud A"/>
    <x v="30"/>
    <s v="õppeaine7"/>
    <d v="2025-03-26T00:00:00"/>
    <n v="3"/>
    <s v="mitteristav"/>
    <x v="2"/>
    <s v=" "/>
    <n v="0"/>
    <m/>
    <m/>
    <m/>
  </r>
  <r>
    <x v="19"/>
    <s v="Jaan"/>
    <s v="Sepp"/>
    <n v="36006114593"/>
    <s v="Mees"/>
    <s v="511 bakalaureuseõpe"/>
    <s v="Jah"/>
    <s v="Jah"/>
    <s v="Ei"/>
    <d v="2023-10-27T00:00:00"/>
    <s v="NULL"/>
    <d v="2025-07-19T00:00:00"/>
    <s v="Eksmatrikuleerimine"/>
    <s v="Tervislikel põhjustel"/>
    <x v="2"/>
    <s v="Akadeemilisel"/>
    <d v="2021-09-13T00:00:00"/>
    <s v="t"/>
    <s v="Määramata"/>
    <s v="Õenduse õppetool"/>
    <x v="8"/>
    <n v="1470"/>
    <s v="514 rakenduskõrgharidusõpe"/>
    <s v="NULL"/>
    <n v="1"/>
    <s v="SF programmist „PRÕM“ rahastatav õppekoht: õpipoisiõpe"/>
    <s v="eesti keel"/>
    <s v="0.4"/>
    <s v="Ei"/>
    <s v="NULL"/>
    <s v="DEF AS"/>
    <n v="262"/>
    <n v="31"/>
    <s v="3.1"/>
    <s v="4.1"/>
    <s v="4.9"/>
    <s v="3.7"/>
    <n v="0"/>
    <n v="0"/>
    <n v="8"/>
    <n v="10"/>
    <n v="46"/>
    <n v="0"/>
    <s v="Arvestatud A"/>
    <x v="51"/>
    <s v="õppeaine31"/>
    <d v="2022-04-18T00:00:00"/>
    <n v="3"/>
    <s v="mitteristav"/>
    <x v="2"/>
    <s v=" "/>
    <n v="0"/>
    <m/>
    <m/>
    <m/>
  </r>
  <r>
    <x v="19"/>
    <s v="Jaan"/>
    <s v="Sepp"/>
    <n v="36006114593"/>
    <s v="Mees"/>
    <s v="511 bakalaureuseõpe"/>
    <s v="Jah"/>
    <s v="Jah"/>
    <s v="Ei"/>
    <d v="2023-10-27T00:00:00"/>
    <s v="NULL"/>
    <d v="2025-07-19T00:00:00"/>
    <s v="Eksmatrikuleerimine"/>
    <s v="Tervislikel põhjustel"/>
    <x v="2"/>
    <s v="Akadeemilisel"/>
    <d v="2021-09-13T00:00:00"/>
    <s v="t"/>
    <s v="Määramata"/>
    <s v="Õenduse õppetool"/>
    <x v="8"/>
    <n v="1470"/>
    <s v="514 rakenduskõrgharidusõpe"/>
    <s v="NULL"/>
    <n v="1"/>
    <s v="SF programmist „PRÕM“ rahastatav õppekoht: õpipoisiõpe"/>
    <s v="eesti keel"/>
    <s v="0.4"/>
    <s v="Ei"/>
    <s v="NULL"/>
    <s v="DEF AS"/>
    <n v="262"/>
    <n v="31"/>
    <s v="3.1"/>
    <s v="4.1"/>
    <s v="4.9"/>
    <s v="3.7"/>
    <n v="0"/>
    <n v="0"/>
    <n v="8"/>
    <n v="10"/>
    <n v="46"/>
    <n v="0"/>
    <s v="Mitteilmunud MI"/>
    <x v="18"/>
    <s v="õppeaine15"/>
    <d v="2024-12-04T00:00:00"/>
    <n v="3"/>
    <s v="mitteristav"/>
    <x v="0"/>
    <s v=" "/>
    <n v="0"/>
    <m/>
    <m/>
    <m/>
  </r>
  <r>
    <x v="19"/>
    <s v="Jaan"/>
    <s v="Sepp"/>
    <n v="36006114593"/>
    <s v="Mees"/>
    <s v="511 bakalaureuseõpe"/>
    <s v="Jah"/>
    <s v="Jah"/>
    <s v="Ei"/>
    <d v="2023-10-27T00:00:00"/>
    <s v="NULL"/>
    <d v="2025-07-19T00:00:00"/>
    <s v="Eksmatrikuleerimine"/>
    <s v="Tervislikel põhjustel"/>
    <x v="2"/>
    <s v="Akadeemilisel"/>
    <d v="2021-09-13T00:00:00"/>
    <s v="t"/>
    <s v="Määramata"/>
    <s v="Õenduse õppetool"/>
    <x v="8"/>
    <n v="1470"/>
    <s v="514 rakenduskõrgharidusõpe"/>
    <s v="NULL"/>
    <n v="2"/>
    <s v="SF programmist „PRÕM“ rahastatav õppekoht: õpipoisiõpe"/>
    <s v="eesti keel"/>
    <s v="0.1"/>
    <s v="Ei"/>
    <s v="NULL"/>
    <s v="DEF AS"/>
    <n v="262"/>
    <n v="50"/>
    <s v="3.1"/>
    <s v="4.3"/>
    <s v="4.9"/>
    <s v="4.6"/>
    <n v="0"/>
    <n v="1"/>
    <n v="8"/>
    <n v="8"/>
    <n v="25"/>
    <n v="0"/>
    <s v="Kasin E"/>
    <x v="29"/>
    <s v="õppeaine81"/>
    <d v="2025-02-19T00:00:00"/>
    <n v="5"/>
    <s v="eristav"/>
    <x v="5"/>
    <n v="5"/>
    <n v="5"/>
    <m/>
    <m/>
    <m/>
  </r>
  <r>
    <x v="19"/>
    <s v="Jaan"/>
    <s v="Sepp"/>
    <n v="36006114593"/>
    <s v="Mees"/>
    <s v="511 bakalaureuseõpe"/>
    <s v="Jah"/>
    <s v="Jah"/>
    <s v="Ei"/>
    <d v="2023-10-27T00:00:00"/>
    <s v="NULL"/>
    <d v="2025-07-19T00:00:00"/>
    <s v="Eksmatrikuleerimine"/>
    <s v="Tervislikel põhjustel"/>
    <x v="2"/>
    <s v="Akadeemilisel"/>
    <d v="2021-09-13T00:00:00"/>
    <s v="t"/>
    <s v="Määramata"/>
    <s v="Õenduse õppetool"/>
    <x v="8"/>
    <n v="1470"/>
    <s v="514 rakenduskõrgharidusõpe"/>
    <s v="NULL"/>
    <n v="2"/>
    <s v="SF programmist „PRÕM“ rahastatav õppekoht: õpipoisiõpe"/>
    <s v="eesti keel"/>
    <s v="0.1"/>
    <s v="Ei"/>
    <s v="NULL"/>
    <s v="DEF AS"/>
    <n v="262"/>
    <n v="50"/>
    <s v="3.1"/>
    <s v="4.3"/>
    <s v="4.9"/>
    <s v="4.6"/>
    <n v="0"/>
    <n v="1"/>
    <n v="8"/>
    <n v="8"/>
    <n v="25"/>
    <n v="0"/>
    <s v="Mitteilmunud MI"/>
    <x v="86"/>
    <s v="õppeaine44"/>
    <d v="2024-02-03T00:00:00"/>
    <n v="6"/>
    <s v="eristav"/>
    <x v="0"/>
    <n v="0"/>
    <n v="6"/>
    <m/>
    <m/>
    <m/>
  </r>
  <r>
    <x v="19"/>
    <s v="Jaan"/>
    <s v="Sepp"/>
    <n v="36006114593"/>
    <s v="Mees"/>
    <s v="511 bakalaureuseõpe"/>
    <s v="Jah"/>
    <s v="Jah"/>
    <s v="Ei"/>
    <d v="2023-10-27T00:00:00"/>
    <s v="NULL"/>
    <d v="2025-07-19T00:00:00"/>
    <s v="Eksmatrikuleerimine"/>
    <s v="Tervislikel põhjustel"/>
    <x v="2"/>
    <s v="Akadeemilisel"/>
    <d v="2021-09-13T00:00:00"/>
    <s v="t"/>
    <s v="Määramata"/>
    <s v="Õenduse õppetool"/>
    <x v="8"/>
    <n v="1470"/>
    <s v="514 rakenduskõrgharidusõpe"/>
    <s v="NULL"/>
    <n v="2"/>
    <s v="SF programmist „PRÕM“ rahastatav õppekoht: õpipoisiõpe"/>
    <s v="eesti keel"/>
    <s v="0.1"/>
    <s v="Ei"/>
    <s v="NULL"/>
    <s v="DEF AS"/>
    <n v="262"/>
    <n v="50"/>
    <s v="3.1"/>
    <s v="4.3"/>
    <s v="4.9"/>
    <s v="4.6"/>
    <n v="0"/>
    <n v="1"/>
    <n v="8"/>
    <n v="8"/>
    <n v="25"/>
    <n v="0"/>
    <s v="Arvestatud A"/>
    <x v="59"/>
    <s v="õppeaine57"/>
    <d v="2025-05-29T00:00:00"/>
    <n v="3"/>
    <s v="mitteristav"/>
    <x v="2"/>
    <s v=" "/>
    <n v="0"/>
    <m/>
    <m/>
    <m/>
  </r>
  <r>
    <x v="19"/>
    <s v="Jaan"/>
    <s v="Sepp"/>
    <n v="36006114593"/>
    <s v="Mees"/>
    <s v="511 bakalaureuseõpe"/>
    <s v="Jah"/>
    <s v="Jah"/>
    <s v="Ei"/>
    <d v="2023-10-27T00:00:00"/>
    <s v="NULL"/>
    <d v="2025-07-19T00:00:00"/>
    <s v="Eksmatrikuleerimine"/>
    <s v="Tervislikel põhjustel"/>
    <x v="2"/>
    <s v="Akadeemilisel"/>
    <d v="2021-09-13T00:00:00"/>
    <s v="t"/>
    <s v="Määramata"/>
    <s v="Õenduse õppetool"/>
    <x v="8"/>
    <n v="1470"/>
    <s v="514 rakenduskõrgharidusõpe"/>
    <s v="NULL"/>
    <n v="2"/>
    <s v="SF programmist „PRÕM“ rahastatav õppekoht: õpipoisiõpe"/>
    <s v="eesti keel"/>
    <s v="0.1"/>
    <s v="Ei"/>
    <s v="NULL"/>
    <s v="DEF AS"/>
    <n v="262"/>
    <n v="50"/>
    <s v="3.1"/>
    <s v="4.3"/>
    <s v="4.9"/>
    <s v="4.6"/>
    <n v="0"/>
    <n v="1"/>
    <n v="8"/>
    <n v="8"/>
    <n v="25"/>
    <n v="0"/>
    <s v="Mitteilmunud MI"/>
    <x v="65"/>
    <s v="õppeaine82"/>
    <d v="2021-03-26T00:00:00"/>
    <n v="5"/>
    <s v="eristav"/>
    <x v="0"/>
    <n v="0"/>
    <n v="5"/>
    <m/>
    <m/>
    <m/>
  </r>
  <r>
    <x v="19"/>
    <s v="Jaan"/>
    <s v="Sepp"/>
    <n v="36006114593"/>
    <s v="Mees"/>
    <s v="511 bakalaureuseõpe"/>
    <s v="Jah"/>
    <s v="Jah"/>
    <s v="Ei"/>
    <d v="2023-10-27T00:00:00"/>
    <s v="NULL"/>
    <d v="2025-07-19T00:00:00"/>
    <s v="Eksmatrikuleerimine"/>
    <s v="Tervislikel põhjustel"/>
    <x v="2"/>
    <s v="Akadeemilisel"/>
    <d v="2021-09-13T00:00:00"/>
    <s v="t"/>
    <s v="Määramata"/>
    <s v="Õenduse õppetool"/>
    <x v="8"/>
    <n v="1470"/>
    <s v="514 rakenduskõrgharidusõpe"/>
    <s v="NULL"/>
    <n v="2"/>
    <s v="SF programmist „PRÕM“ rahastatav õppekoht: õpipoisiõpe"/>
    <s v="eesti keel"/>
    <s v="0.1"/>
    <s v="Ei"/>
    <s v="NULL"/>
    <s v="DEF AS"/>
    <n v="262"/>
    <n v="50"/>
    <s v="3.1"/>
    <s v="4.3"/>
    <s v="4.9"/>
    <s v="4.6"/>
    <n v="0"/>
    <n v="1"/>
    <n v="8"/>
    <n v="8"/>
    <n v="25"/>
    <n v="0"/>
    <s v="Rahuldav D"/>
    <x v="63"/>
    <s v="õppeaine37"/>
    <d v="2023-12-04T00:00:00"/>
    <n v="8"/>
    <s v="eristav"/>
    <x v="6"/>
    <n v="16"/>
    <n v="8"/>
    <m/>
    <m/>
    <m/>
  </r>
  <r>
    <x v="19"/>
    <s v="Jaan"/>
    <s v="Sepp"/>
    <n v="36006114593"/>
    <s v="Mees"/>
    <s v="511 bakalaureuseõpe"/>
    <s v="Jah"/>
    <s v="Jah"/>
    <s v="Ei"/>
    <d v="2023-10-27T00:00:00"/>
    <s v="NULL"/>
    <d v="2025-07-19T00:00:00"/>
    <s v="Eksmatrikuleerimine"/>
    <s v="Tervislikel põhjustel"/>
    <x v="2"/>
    <s v="Akadeemilisel"/>
    <d v="2021-09-13T00:00:00"/>
    <s v="t"/>
    <s v="Määramata"/>
    <s v="Õenduse õppetool"/>
    <x v="8"/>
    <n v="1470"/>
    <s v="514 rakenduskõrgharidusõpe"/>
    <s v="NULL"/>
    <n v="2"/>
    <s v="SF programmist „PRÕM“ rahastatav õppekoht: õpipoisiõpe"/>
    <s v="eesti keel"/>
    <s v="0.1"/>
    <s v="Ei"/>
    <s v="NULL"/>
    <s v="DEF AS"/>
    <n v="262"/>
    <n v="50"/>
    <s v="3.1"/>
    <s v="4.3"/>
    <s v="4.9"/>
    <s v="4.6"/>
    <n v="0"/>
    <n v="1"/>
    <n v="8"/>
    <n v="8"/>
    <n v="25"/>
    <n v="0"/>
    <s v="Hea C"/>
    <x v="70"/>
    <s v="õppeaine9"/>
    <d v="2023-09-22T00:00:00"/>
    <n v="8"/>
    <s v="eristav"/>
    <x v="3"/>
    <n v="24"/>
    <n v="8"/>
    <m/>
    <m/>
    <m/>
  </r>
  <r>
    <x v="19"/>
    <s v="Jaan"/>
    <s v="Sepp"/>
    <n v="36006114593"/>
    <s v="Mees"/>
    <s v="511 bakalaureuseõpe"/>
    <s v="Jah"/>
    <s v="Jah"/>
    <s v="Ei"/>
    <d v="2023-10-27T00:00:00"/>
    <s v="NULL"/>
    <d v="2025-07-19T00:00:00"/>
    <s v="Eksmatrikuleerimine"/>
    <s v="Tervislikel põhjustel"/>
    <x v="2"/>
    <s v="Akadeemilisel"/>
    <d v="2021-09-13T00:00:00"/>
    <s v="t"/>
    <s v="Määramata"/>
    <s v="Õenduse õppetool"/>
    <x v="8"/>
    <n v="1470"/>
    <s v="514 rakenduskõrgharidusõpe"/>
    <s v="NULL"/>
    <n v="2"/>
    <s v="SF programmist „PRÕM“ rahastatav õppekoht: õpipoisiõpe"/>
    <s v="eesti keel"/>
    <s v="0.1"/>
    <s v="Ei"/>
    <s v="NULL"/>
    <s v="DEF AS"/>
    <n v="262"/>
    <n v="50"/>
    <s v="3.1"/>
    <s v="4.3"/>
    <s v="4.9"/>
    <s v="4.6"/>
    <n v="0"/>
    <n v="1"/>
    <n v="8"/>
    <n v="8"/>
    <n v="25"/>
    <n v="0"/>
    <s v="Arvestatud A"/>
    <x v="97"/>
    <s v="õppeaine47"/>
    <d v="2022-03-27T00:00:00"/>
    <n v="2"/>
    <s v="mitteristav"/>
    <x v="2"/>
    <s v=" "/>
    <n v="0"/>
    <m/>
    <m/>
    <m/>
  </r>
  <r>
    <x v="19"/>
    <s v="Jaan"/>
    <s v="Sepp"/>
    <n v="36006114593"/>
    <s v="Mees"/>
    <s v="511 bakalaureuseõpe"/>
    <s v="Jah"/>
    <s v="Jah"/>
    <s v="Ei"/>
    <d v="2023-10-27T00:00:00"/>
    <s v="NULL"/>
    <d v="2025-07-19T00:00:00"/>
    <s v="Eksmatrikuleerimine"/>
    <s v="Tervislikel põhjustel"/>
    <x v="2"/>
    <s v="Akadeemilisel"/>
    <d v="2021-09-13T00:00:00"/>
    <s v="t"/>
    <s v="Määramata"/>
    <s v="Õenduse õppetool"/>
    <x v="8"/>
    <n v="1470"/>
    <s v="514 rakenduskõrgharidusõpe"/>
    <s v="NULL"/>
    <n v="2"/>
    <s v="SF programmist „PRÕM“ rahastatav õppekoht: õpipoisiõpe"/>
    <s v="eesti keel"/>
    <s v="0.1"/>
    <s v="Ei"/>
    <s v="NULL"/>
    <s v="DEF AS"/>
    <n v="262"/>
    <n v="50"/>
    <s v="3.1"/>
    <s v="4.3"/>
    <s v="4.9"/>
    <s v="4.6"/>
    <n v="0"/>
    <n v="1"/>
    <n v="8"/>
    <n v="8"/>
    <n v="25"/>
    <n v="0"/>
    <s v="Arvestatud A"/>
    <x v="14"/>
    <s v="õppeaine4"/>
    <d v="2021-11-02T00:00:00"/>
    <n v="2"/>
    <s v="mitteristav"/>
    <x v="2"/>
    <s v=" "/>
    <n v="0"/>
    <m/>
    <m/>
    <m/>
  </r>
  <r>
    <x v="19"/>
    <s v="Jaan"/>
    <s v="Sepp"/>
    <n v="36006114593"/>
    <s v="Mees"/>
    <s v="511 bakalaureuseõpe"/>
    <s v="Jah"/>
    <s v="Jah"/>
    <s v="Ei"/>
    <d v="2023-10-27T00:00:00"/>
    <s v="NULL"/>
    <d v="2025-07-19T00:00:00"/>
    <s v="Eksmatrikuleerimine"/>
    <s v="Tervislikel põhjustel"/>
    <x v="2"/>
    <s v="Akadeemilisel"/>
    <d v="2021-09-13T00:00:00"/>
    <s v="t"/>
    <s v="Määramata"/>
    <s v="Õenduse õppetool"/>
    <x v="8"/>
    <n v="1470"/>
    <s v="514 rakenduskõrgharidusõpe"/>
    <s v="NULL"/>
    <n v="2"/>
    <s v="SF programmist „PRÕM“ rahastatav õppekoht: õpipoisiõpe"/>
    <s v="eesti keel"/>
    <s v="0.1"/>
    <s v="Ei"/>
    <s v="NULL"/>
    <s v="DEF AS"/>
    <n v="262"/>
    <n v="50"/>
    <s v="3.1"/>
    <s v="4.3"/>
    <s v="4.9"/>
    <s v="4.6"/>
    <n v="0"/>
    <n v="1"/>
    <n v="8"/>
    <n v="8"/>
    <n v="25"/>
    <n v="0"/>
    <s v="Kasin E"/>
    <x v="39"/>
    <s v="õppeaine23"/>
    <d v="2024-06-18T00:00:00"/>
    <n v="8"/>
    <s v="eristav"/>
    <x v="5"/>
    <n v="8"/>
    <n v="8"/>
    <m/>
    <m/>
    <m/>
  </r>
  <r>
    <x v="19"/>
    <s v="Jaan"/>
    <s v="Sepp"/>
    <n v="36006114593"/>
    <s v="Mees"/>
    <s v="511 bakalaureuseõpe"/>
    <s v="Jah"/>
    <s v="Jah"/>
    <s v="Ei"/>
    <d v="2023-10-27T00:00:00"/>
    <s v="NULL"/>
    <d v="2025-07-19T00:00:00"/>
    <s v="Eksmatrikuleerimine"/>
    <s v="Tervislikel põhjustel"/>
    <x v="2"/>
    <s v="Akadeemilisel"/>
    <d v="2021-09-13T00:00:00"/>
    <s v="t"/>
    <s v="Määramata"/>
    <s v="Õenduse õppetool"/>
    <x v="8"/>
    <n v="1470"/>
    <s v="514 rakenduskõrgharidusõpe"/>
    <s v="NULL"/>
    <n v="2"/>
    <s v="SF programmist „PRÕM“ rahastatav õppekoht: õpipoisiõpe"/>
    <s v="eesti keel"/>
    <s v="0.1"/>
    <s v="Ei"/>
    <s v="NULL"/>
    <s v="DEF AS"/>
    <n v="262"/>
    <n v="50"/>
    <s v="3.1"/>
    <s v="4.3"/>
    <s v="4.9"/>
    <s v="4.6"/>
    <n v="0"/>
    <n v="1"/>
    <n v="8"/>
    <n v="8"/>
    <n v="25"/>
    <n v="0"/>
    <s v="Arvestatud A"/>
    <x v="94"/>
    <s v="õppeaine32"/>
    <d v="2025-03-26T00:00:00"/>
    <n v="2"/>
    <s v="mitteristav"/>
    <x v="2"/>
    <s v=" "/>
    <n v="0"/>
    <m/>
    <m/>
    <m/>
  </r>
  <r>
    <x v="19"/>
    <s v="Jaan"/>
    <s v="Sepp"/>
    <n v="36006114593"/>
    <s v="Mees"/>
    <s v="511 bakalaureuseõpe"/>
    <s v="Jah"/>
    <s v="Jah"/>
    <s v="Ei"/>
    <d v="2023-10-27T00:00:00"/>
    <s v="NULL"/>
    <d v="2025-07-19T00:00:00"/>
    <s v="Eksmatrikuleerimine"/>
    <s v="Tervislikel põhjustel"/>
    <x v="2"/>
    <s v="Akadeemilisel"/>
    <d v="2021-09-13T00:00:00"/>
    <s v="t"/>
    <s v="Määramata"/>
    <s v="Õenduse õppetool"/>
    <x v="8"/>
    <n v="1470"/>
    <s v="514 rakenduskõrgharidusõpe"/>
    <s v="NULL"/>
    <n v="2"/>
    <s v="SF programmist „PRÕM“ rahastatav õppekoht: õpipoisiõpe"/>
    <s v="eesti keel"/>
    <s v="0.1"/>
    <s v="Ei"/>
    <s v="NULL"/>
    <s v="DEF AS"/>
    <n v="262"/>
    <n v="50"/>
    <s v="3.1"/>
    <s v="4.3"/>
    <s v="4.9"/>
    <s v="4.6"/>
    <n v="0"/>
    <n v="1"/>
    <n v="8"/>
    <n v="8"/>
    <n v="25"/>
    <n v="0"/>
    <s v="Puudulik F"/>
    <x v="95"/>
    <s v="õppeaine55"/>
    <d v="2020-12-11T00:00:00"/>
    <n v="6"/>
    <s v="eristav"/>
    <x v="0"/>
    <n v="0"/>
    <n v="6"/>
    <m/>
    <m/>
    <m/>
  </r>
  <r>
    <x v="19"/>
    <s v="Jaan"/>
    <s v="Sepp"/>
    <n v="36006114593"/>
    <s v="Mees"/>
    <s v="511 bakalaureuseõpe"/>
    <s v="Jah"/>
    <s v="Jah"/>
    <s v="Ei"/>
    <d v="2023-10-27T00:00:00"/>
    <s v="NULL"/>
    <d v="2025-07-19T00:00:00"/>
    <s v="Eksmatrikuleerimine"/>
    <s v="Tervislikel põhjustel"/>
    <x v="2"/>
    <s v="Akadeemilisel"/>
    <d v="2021-09-13T00:00:00"/>
    <s v="t"/>
    <s v="Määramata"/>
    <s v="Õenduse õppetool"/>
    <x v="8"/>
    <n v="1470"/>
    <s v="514 rakenduskõrgharidusõpe"/>
    <s v="NULL"/>
    <n v="3"/>
    <s v="SF programmist „PRÕM“ rahastatav õppekoht: õpipoisiõpe"/>
    <s v="eesti keel"/>
    <s v="0.1"/>
    <s v="Ei"/>
    <s v="NULL"/>
    <s v="DEF AS"/>
    <n v="262"/>
    <n v="20"/>
    <s v="3.1"/>
    <s v="4.2"/>
    <s v="4.9"/>
    <s v="4.4"/>
    <n v="0"/>
    <n v="1"/>
    <n v="8"/>
    <n v="1"/>
    <n v="44"/>
    <n v="0"/>
    <s v="Mitteilmunud MI"/>
    <x v="19"/>
    <s v="õppeaine60"/>
    <d v="2021-08-05T00:00:00"/>
    <n v="2"/>
    <s v="mitteristav"/>
    <x v="0"/>
    <s v=" "/>
    <n v="0"/>
    <m/>
    <m/>
    <m/>
  </r>
  <r>
    <x v="19"/>
    <s v="Jaan"/>
    <s v="Sepp"/>
    <n v="36006114593"/>
    <s v="Mees"/>
    <s v="511 bakalaureuseõpe"/>
    <s v="Jah"/>
    <s v="Jah"/>
    <s v="Ei"/>
    <d v="2023-10-27T00:00:00"/>
    <s v="NULL"/>
    <d v="2025-07-19T00:00:00"/>
    <s v="Eksmatrikuleerimine"/>
    <s v="Tervislikel põhjustel"/>
    <x v="2"/>
    <s v="Akadeemilisel"/>
    <d v="2021-09-13T00:00:00"/>
    <s v="t"/>
    <s v="Määramata"/>
    <s v="Õenduse õppetool"/>
    <x v="8"/>
    <n v="1470"/>
    <s v="514 rakenduskõrgharidusõpe"/>
    <s v="NULL"/>
    <n v="3"/>
    <s v="SF programmist „PRÕM“ rahastatav õppekoht: õpipoisiõpe"/>
    <s v="eesti keel"/>
    <s v="0.1"/>
    <s v="Ei"/>
    <s v="NULL"/>
    <s v="DEF AS"/>
    <n v="262"/>
    <n v="20"/>
    <s v="3.1"/>
    <s v="4.2"/>
    <s v="4.9"/>
    <s v="4.4"/>
    <n v="0"/>
    <n v="1"/>
    <n v="8"/>
    <n v="1"/>
    <n v="44"/>
    <n v="0"/>
    <s v="Arvestatud A"/>
    <x v="49"/>
    <s v="õppeaine90"/>
    <d v="2024-07-26T00:00:00"/>
    <n v="3"/>
    <s v="mitteristav"/>
    <x v="2"/>
    <s v=" "/>
    <n v="0"/>
    <m/>
    <m/>
    <m/>
  </r>
  <r>
    <x v="19"/>
    <s v="Jaan"/>
    <s v="Sepp"/>
    <n v="36006114593"/>
    <s v="Mees"/>
    <s v="511 bakalaureuseõpe"/>
    <s v="Jah"/>
    <s v="Jah"/>
    <s v="Ei"/>
    <d v="2023-10-27T00:00:00"/>
    <s v="NULL"/>
    <d v="2025-07-19T00:00:00"/>
    <s v="Eksmatrikuleerimine"/>
    <s v="Tervislikel põhjustel"/>
    <x v="2"/>
    <s v="Akadeemilisel"/>
    <d v="2021-09-13T00:00:00"/>
    <s v="t"/>
    <s v="Määramata"/>
    <s v="Õenduse õppetool"/>
    <x v="8"/>
    <n v="1470"/>
    <s v="514 rakenduskõrgharidusõpe"/>
    <s v="NULL"/>
    <n v="3"/>
    <s v="SF programmist „PRÕM“ rahastatav õppekoht: õpipoisiõpe"/>
    <s v="eesti keel"/>
    <s v="0.1"/>
    <s v="Ei"/>
    <s v="NULL"/>
    <s v="DEF AS"/>
    <n v="262"/>
    <n v="20"/>
    <s v="3.1"/>
    <s v="4.2"/>
    <s v="4.9"/>
    <s v="4.4"/>
    <n v="0"/>
    <n v="1"/>
    <n v="8"/>
    <n v="1"/>
    <n v="44"/>
    <n v="0"/>
    <s v="Puudulik F"/>
    <x v="67"/>
    <s v="õppeaine30"/>
    <d v="2021-06-11T00:00:00"/>
    <n v="6"/>
    <s v="eristav"/>
    <x v="0"/>
    <n v="0"/>
    <n v="6"/>
    <m/>
    <m/>
    <m/>
  </r>
  <r>
    <x v="19"/>
    <s v="Jaan"/>
    <s v="Sepp"/>
    <n v="36006114593"/>
    <s v="Mees"/>
    <s v="511 bakalaureuseõpe"/>
    <s v="Jah"/>
    <s v="Jah"/>
    <s v="Ei"/>
    <d v="2023-10-27T00:00:00"/>
    <s v="NULL"/>
    <d v="2025-07-19T00:00:00"/>
    <s v="Eksmatrikuleerimine"/>
    <s v="Tervislikel põhjustel"/>
    <x v="2"/>
    <s v="Akadeemilisel"/>
    <d v="2021-09-13T00:00:00"/>
    <s v="t"/>
    <s v="Määramata"/>
    <s v="Õenduse õppetool"/>
    <x v="8"/>
    <n v="1470"/>
    <s v="514 rakenduskõrgharidusõpe"/>
    <s v="NULL"/>
    <n v="3"/>
    <s v="SF programmist „PRÕM“ rahastatav õppekoht: õpipoisiõpe"/>
    <s v="eesti keel"/>
    <s v="0.1"/>
    <s v="Ei"/>
    <s v="NULL"/>
    <s v="DEF AS"/>
    <n v="262"/>
    <n v="20"/>
    <s v="3.1"/>
    <s v="4.2"/>
    <s v="4.9"/>
    <s v="4.4"/>
    <n v="0"/>
    <n v="1"/>
    <n v="8"/>
    <n v="1"/>
    <n v="44"/>
    <n v="0"/>
    <s v="Suurepärane A"/>
    <x v="1"/>
    <s v="õppeaine2"/>
    <d v="2021-05-28T00:00:00"/>
    <n v="6"/>
    <s v="eristav"/>
    <x v="1"/>
    <n v="30"/>
    <n v="6"/>
    <m/>
    <m/>
    <m/>
  </r>
  <r>
    <x v="19"/>
    <s v="Jaan"/>
    <s v="Sepp"/>
    <n v="36006114593"/>
    <s v="Mees"/>
    <s v="511 bakalaureuseõpe"/>
    <s v="Jah"/>
    <s v="Jah"/>
    <s v="Ei"/>
    <d v="2023-10-27T00:00:00"/>
    <s v="NULL"/>
    <d v="2025-07-19T00:00:00"/>
    <s v="Eksmatrikuleerimine"/>
    <s v="Tervislikel põhjustel"/>
    <x v="2"/>
    <s v="Akadeemilisel"/>
    <d v="2021-09-13T00:00:00"/>
    <s v="t"/>
    <s v="Määramata"/>
    <s v="Õenduse õppetool"/>
    <x v="8"/>
    <n v="1470"/>
    <s v="514 rakenduskõrgharidusõpe"/>
    <s v="NULL"/>
    <n v="3"/>
    <s v="SF programmist „PRÕM“ rahastatav õppekoht: õpipoisiõpe"/>
    <s v="eesti keel"/>
    <s v="0.1"/>
    <s v="Ei"/>
    <s v="NULL"/>
    <s v="DEF AS"/>
    <n v="262"/>
    <n v="20"/>
    <s v="3.1"/>
    <s v="4.2"/>
    <s v="4.9"/>
    <s v="4.4"/>
    <n v="0"/>
    <n v="1"/>
    <n v="8"/>
    <n v="1"/>
    <n v="44"/>
    <n v="0"/>
    <s v="Arvestatud A"/>
    <x v="34"/>
    <s v="õppeaine19"/>
    <d v="2023-02-11T00:00:00"/>
    <n v="2"/>
    <s v="mitteristav"/>
    <x v="2"/>
    <s v=" "/>
    <n v="0"/>
    <m/>
    <m/>
    <m/>
  </r>
  <r>
    <x v="19"/>
    <s v="Jaan"/>
    <s v="Sepp"/>
    <n v="36006114593"/>
    <s v="Mees"/>
    <s v="511 bakalaureuseõpe"/>
    <s v="Jah"/>
    <s v="Jah"/>
    <s v="Ei"/>
    <d v="2023-10-27T00:00:00"/>
    <s v="NULL"/>
    <d v="2025-07-19T00:00:00"/>
    <s v="Eksmatrikuleerimine"/>
    <s v="Tervislikel põhjustel"/>
    <x v="2"/>
    <s v="Akadeemilisel"/>
    <d v="2021-09-13T00:00:00"/>
    <s v="t"/>
    <s v="Määramata"/>
    <s v="Õenduse õppetool"/>
    <x v="8"/>
    <n v="1470"/>
    <s v="514 rakenduskõrgharidusõpe"/>
    <s v="NULL"/>
    <n v="3"/>
    <s v="SF programmist „PRÕM“ rahastatav õppekoht: õpipoisiõpe"/>
    <s v="eesti keel"/>
    <s v="0.1"/>
    <s v="Ei"/>
    <s v="NULL"/>
    <s v="DEF AS"/>
    <n v="262"/>
    <n v="20"/>
    <s v="3.1"/>
    <s v="4.2"/>
    <s v="4.9"/>
    <s v="4.4"/>
    <n v="0"/>
    <n v="1"/>
    <n v="8"/>
    <n v="1"/>
    <n v="44"/>
    <n v="0"/>
    <s v="Arvestatud A"/>
    <x v="16"/>
    <s v="õppeaine91"/>
    <d v="2023-04-01T00:00:00"/>
    <n v="3"/>
    <s v="mitteristav"/>
    <x v="2"/>
    <s v=" "/>
    <n v="0"/>
    <m/>
    <m/>
    <m/>
  </r>
  <r>
    <x v="19"/>
    <s v="Jaan"/>
    <s v="Sepp"/>
    <n v="36006114593"/>
    <s v="Mees"/>
    <s v="511 bakalaureuseõpe"/>
    <s v="Jah"/>
    <s v="Jah"/>
    <s v="Ei"/>
    <d v="2023-10-27T00:00:00"/>
    <s v="NULL"/>
    <d v="2025-07-19T00:00:00"/>
    <s v="Eksmatrikuleerimine"/>
    <s v="Tervislikel põhjustel"/>
    <x v="2"/>
    <s v="Akadeemilisel"/>
    <d v="2021-09-13T00:00:00"/>
    <s v="t"/>
    <s v="Määramata"/>
    <s v="Õenduse õppetool"/>
    <x v="8"/>
    <n v="1470"/>
    <s v="514 rakenduskõrgharidusõpe"/>
    <s v="NULL"/>
    <n v="3"/>
    <s v="SF programmist „PRÕM“ rahastatav õppekoht: õpipoisiõpe"/>
    <s v="eesti keel"/>
    <s v="0.1"/>
    <s v="Ei"/>
    <s v="NULL"/>
    <s v="DEF AS"/>
    <n v="262"/>
    <n v="20"/>
    <s v="3.1"/>
    <s v="4.2"/>
    <s v="4.9"/>
    <s v="4.4"/>
    <n v="0"/>
    <n v="1"/>
    <n v="8"/>
    <n v="1"/>
    <n v="44"/>
    <n v="0"/>
    <s v="Arvestatud A"/>
    <x v="2"/>
    <s v="õppeaine85"/>
    <d v="2023-08-24T00:00:00"/>
    <n v="3"/>
    <s v="mitteristav"/>
    <x v="2"/>
    <s v=" "/>
    <n v="0"/>
    <m/>
    <m/>
    <m/>
  </r>
  <r>
    <x v="19"/>
    <s v="Jaan"/>
    <s v="Sepp"/>
    <n v="36006114593"/>
    <s v="Mees"/>
    <s v="511 bakalaureuseõpe"/>
    <s v="Jah"/>
    <s v="Jah"/>
    <s v="Ei"/>
    <d v="2023-10-27T00:00:00"/>
    <s v="NULL"/>
    <d v="2025-07-19T00:00:00"/>
    <s v="Eksmatrikuleerimine"/>
    <s v="Tervislikel põhjustel"/>
    <x v="2"/>
    <s v="Akadeemilisel"/>
    <d v="2021-09-13T00:00:00"/>
    <s v="t"/>
    <s v="Määramata"/>
    <s v="Õenduse õppetool"/>
    <x v="8"/>
    <n v="1470"/>
    <s v="514 rakenduskõrgharidusõpe"/>
    <s v="NULL"/>
    <n v="3"/>
    <s v="SF programmist „PRÕM“ rahastatav õppekoht: õpipoisiõpe"/>
    <s v="eesti keel"/>
    <s v="0.1"/>
    <s v="Ei"/>
    <s v="NULL"/>
    <s v="DEF AS"/>
    <n v="262"/>
    <n v="20"/>
    <s v="3.1"/>
    <s v="4.2"/>
    <s v="4.9"/>
    <s v="4.4"/>
    <n v="0"/>
    <n v="1"/>
    <n v="8"/>
    <n v="1"/>
    <n v="44"/>
    <n v="0"/>
    <s v="Mitteilmunud MI"/>
    <x v="48"/>
    <s v="õppeaine11"/>
    <d v="2025-03-31T00:00:00"/>
    <n v="10"/>
    <s v="eristav"/>
    <x v="0"/>
    <n v="0"/>
    <n v="10"/>
    <m/>
    <m/>
    <m/>
  </r>
  <r>
    <x v="19"/>
    <s v="Jaan"/>
    <s v="Sepp"/>
    <n v="36006114593"/>
    <s v="Mees"/>
    <s v="511 bakalaureuseõpe"/>
    <s v="Jah"/>
    <s v="Jah"/>
    <s v="Ei"/>
    <d v="2023-10-27T00:00:00"/>
    <s v="NULL"/>
    <d v="2025-07-19T00:00:00"/>
    <s v="Eksmatrikuleerimine"/>
    <s v="Tervislikel põhjustel"/>
    <x v="2"/>
    <s v="Akadeemilisel"/>
    <d v="2021-09-13T00:00:00"/>
    <s v="t"/>
    <s v="Määramata"/>
    <s v="Õenduse õppetool"/>
    <x v="8"/>
    <n v="1470"/>
    <s v="514 rakenduskõrgharidusõpe"/>
    <s v="NULL"/>
    <n v="4"/>
    <s v="SF programmist „PRÕM“ rahastatav õppekoht: õpipoisiõpe"/>
    <s v="eesti keel"/>
    <s v="0.7"/>
    <s v="Ei"/>
    <s v="NULL"/>
    <s v="DEF AS"/>
    <n v="262"/>
    <n v="37"/>
    <s v="3.1"/>
    <s v="4.0"/>
    <s v="4.9"/>
    <s v="4.6"/>
    <n v="0"/>
    <n v="3"/>
    <n v="8"/>
    <n v="1"/>
    <n v="59"/>
    <n v="0"/>
    <s v="Kasin E"/>
    <x v="12"/>
    <s v="õppeaine68"/>
    <d v="2024-03-29T00:00:00"/>
    <n v="5"/>
    <s v="eristav"/>
    <x v="5"/>
    <n v="5"/>
    <n v="5"/>
    <m/>
    <m/>
    <m/>
  </r>
  <r>
    <x v="19"/>
    <s v="Jaan"/>
    <s v="Sepp"/>
    <n v="36006114593"/>
    <s v="Mees"/>
    <s v="511 bakalaureuseõpe"/>
    <s v="Jah"/>
    <s v="Jah"/>
    <s v="Ei"/>
    <d v="2023-10-27T00:00:00"/>
    <s v="NULL"/>
    <d v="2025-07-19T00:00:00"/>
    <s v="Eksmatrikuleerimine"/>
    <s v="Tervislikel põhjustel"/>
    <x v="2"/>
    <s v="Akadeemilisel"/>
    <d v="2021-09-13T00:00:00"/>
    <s v="t"/>
    <s v="Määramata"/>
    <s v="Õenduse õppetool"/>
    <x v="8"/>
    <n v="1470"/>
    <s v="514 rakenduskõrgharidusõpe"/>
    <s v="NULL"/>
    <n v="4"/>
    <s v="SF programmist „PRÕM“ rahastatav õppekoht: õpipoisiõpe"/>
    <s v="eesti keel"/>
    <s v="0.7"/>
    <s v="Ei"/>
    <s v="NULL"/>
    <s v="DEF AS"/>
    <n v="262"/>
    <n v="37"/>
    <s v="3.1"/>
    <s v="4.0"/>
    <s v="4.9"/>
    <s v="4.6"/>
    <n v="0"/>
    <n v="3"/>
    <n v="8"/>
    <n v="1"/>
    <n v="59"/>
    <n v="0"/>
    <s v="Arvestatud A"/>
    <x v="61"/>
    <s v="õppeaine6"/>
    <d v="2021-06-20T00:00:00"/>
    <n v="3"/>
    <s v="mitteristav"/>
    <x v="2"/>
    <s v=" "/>
    <n v="0"/>
    <m/>
    <m/>
    <m/>
  </r>
  <r>
    <x v="19"/>
    <s v="Jaan"/>
    <s v="Sepp"/>
    <n v="36006114593"/>
    <s v="Mees"/>
    <s v="511 bakalaureuseõpe"/>
    <s v="Jah"/>
    <s v="Jah"/>
    <s v="Ei"/>
    <d v="2023-10-27T00:00:00"/>
    <s v="NULL"/>
    <d v="2025-07-19T00:00:00"/>
    <s v="Eksmatrikuleerimine"/>
    <s v="Tervislikel põhjustel"/>
    <x v="2"/>
    <s v="Akadeemilisel"/>
    <d v="2021-09-13T00:00:00"/>
    <s v="t"/>
    <s v="Määramata"/>
    <s v="Õenduse õppetool"/>
    <x v="8"/>
    <n v="1470"/>
    <s v="514 rakenduskõrgharidusõpe"/>
    <s v="NULL"/>
    <n v="4"/>
    <s v="SF programmist „PRÕM“ rahastatav õppekoht: õpipoisiõpe"/>
    <s v="eesti keel"/>
    <s v="0.7"/>
    <s v="Ei"/>
    <s v="NULL"/>
    <s v="DEF AS"/>
    <n v="262"/>
    <n v="37"/>
    <s v="3.1"/>
    <s v="4.0"/>
    <s v="4.9"/>
    <s v="4.6"/>
    <n v="0"/>
    <n v="3"/>
    <n v="8"/>
    <n v="1"/>
    <n v="59"/>
    <n v="0"/>
    <s v="Arvestatud A"/>
    <x v="64"/>
    <s v="õppeaine71"/>
    <d v="2021-11-07T00:00:00"/>
    <n v="3"/>
    <s v="mitteristav"/>
    <x v="2"/>
    <s v=" "/>
    <n v="0"/>
    <m/>
    <m/>
    <m/>
  </r>
  <r>
    <x v="19"/>
    <s v="Jaan"/>
    <s v="Sepp"/>
    <n v="36006114593"/>
    <s v="Mees"/>
    <s v="511 bakalaureuseõpe"/>
    <s v="Jah"/>
    <s v="Jah"/>
    <s v="Ei"/>
    <d v="2023-10-27T00:00:00"/>
    <s v="NULL"/>
    <d v="2025-07-19T00:00:00"/>
    <s v="Eksmatrikuleerimine"/>
    <s v="Tervislikel põhjustel"/>
    <x v="2"/>
    <s v="Akadeemilisel"/>
    <d v="2021-09-13T00:00:00"/>
    <s v="t"/>
    <s v="Määramata"/>
    <s v="Õenduse õppetool"/>
    <x v="8"/>
    <n v="1470"/>
    <s v="514 rakenduskõrgharidusõpe"/>
    <s v="NULL"/>
    <n v="4"/>
    <s v="SF programmist „PRÕM“ rahastatav õppekoht: õpipoisiõpe"/>
    <s v="eesti keel"/>
    <s v="0.7"/>
    <s v="Ei"/>
    <s v="NULL"/>
    <s v="DEF AS"/>
    <n v="262"/>
    <n v="37"/>
    <s v="3.1"/>
    <s v="4.0"/>
    <s v="4.9"/>
    <s v="4.6"/>
    <n v="0"/>
    <n v="3"/>
    <n v="8"/>
    <n v="1"/>
    <n v="59"/>
    <n v="0"/>
    <s v="Kasin E"/>
    <x v="31"/>
    <s v="õppeaine36"/>
    <d v="2022-03-30T00:00:00"/>
    <n v="6"/>
    <s v="eristav"/>
    <x v="5"/>
    <n v="6"/>
    <n v="6"/>
    <m/>
    <m/>
    <m/>
  </r>
  <r>
    <x v="19"/>
    <s v="Jaan"/>
    <s v="Sepp"/>
    <n v="36006114593"/>
    <s v="Mees"/>
    <s v="511 bakalaureuseõpe"/>
    <s v="Jah"/>
    <s v="Jah"/>
    <s v="Ei"/>
    <d v="2023-10-27T00:00:00"/>
    <s v="NULL"/>
    <d v="2025-07-19T00:00:00"/>
    <s v="Eksmatrikuleerimine"/>
    <s v="Tervislikel põhjustel"/>
    <x v="2"/>
    <s v="Akadeemilisel"/>
    <d v="2021-09-13T00:00:00"/>
    <s v="t"/>
    <s v="Määramata"/>
    <s v="Õenduse õppetool"/>
    <x v="8"/>
    <n v="1470"/>
    <s v="514 rakenduskõrgharidusõpe"/>
    <s v="NULL"/>
    <n v="4"/>
    <s v="SF programmist „PRÕM“ rahastatav õppekoht: õpipoisiõpe"/>
    <s v="eesti keel"/>
    <s v="0.7"/>
    <s v="Ei"/>
    <s v="NULL"/>
    <s v="DEF AS"/>
    <n v="262"/>
    <n v="37"/>
    <s v="3.1"/>
    <s v="4.0"/>
    <s v="4.9"/>
    <s v="4.6"/>
    <n v="0"/>
    <n v="3"/>
    <n v="8"/>
    <n v="1"/>
    <n v="59"/>
    <n v="0"/>
    <s v="Kasin E"/>
    <x v="10"/>
    <s v="õppeaine39"/>
    <d v="2024-06-14T00:00:00"/>
    <n v="5"/>
    <s v="eristav"/>
    <x v="5"/>
    <n v="5"/>
    <n v="5"/>
    <m/>
    <m/>
    <m/>
  </r>
  <r>
    <x v="19"/>
    <s v="Jaan"/>
    <s v="Sepp"/>
    <n v="36006114593"/>
    <s v="Mees"/>
    <s v="511 bakalaureuseõpe"/>
    <s v="Jah"/>
    <s v="Jah"/>
    <s v="Ei"/>
    <d v="2023-10-27T00:00:00"/>
    <s v="NULL"/>
    <d v="2025-07-19T00:00:00"/>
    <s v="Eksmatrikuleerimine"/>
    <s v="Tervislikel põhjustel"/>
    <x v="2"/>
    <s v="Akadeemilisel"/>
    <d v="2021-09-13T00:00:00"/>
    <s v="t"/>
    <s v="Määramata"/>
    <s v="Õenduse õppetool"/>
    <x v="8"/>
    <n v="1470"/>
    <s v="514 rakenduskõrgharidusõpe"/>
    <s v="NULL"/>
    <n v="5"/>
    <s v="SF programmist „PRÕM“ rahastatav õppekoht: õpipoisiõpe"/>
    <s v="eesti keel"/>
    <s v="0.4"/>
    <s v="Ei"/>
    <s v="NULL"/>
    <s v="DEF AS"/>
    <n v="262"/>
    <n v="40"/>
    <s v="3.1"/>
    <s v="4.1"/>
    <s v="4.9"/>
    <s v="4.2"/>
    <n v="0"/>
    <n v="1"/>
    <n v="8"/>
    <n v="9"/>
    <n v="26"/>
    <n v="0"/>
    <s v="Arvestatud A"/>
    <x v="40"/>
    <s v="õppeaine74"/>
    <d v="2022-03-01T00:00:00"/>
    <n v="2"/>
    <s v="mitteristav"/>
    <x v="2"/>
    <s v=" "/>
    <n v="0"/>
    <m/>
    <m/>
    <m/>
  </r>
  <r>
    <x v="19"/>
    <s v="Jaan"/>
    <s v="Sepp"/>
    <n v="36006114593"/>
    <s v="Mees"/>
    <s v="511 bakalaureuseõpe"/>
    <s v="Jah"/>
    <s v="Jah"/>
    <s v="Ei"/>
    <d v="2023-10-27T00:00:00"/>
    <s v="NULL"/>
    <d v="2025-07-19T00:00:00"/>
    <s v="Eksmatrikuleerimine"/>
    <s v="Tervislikel põhjustel"/>
    <x v="2"/>
    <s v="Akadeemilisel"/>
    <d v="2021-09-13T00:00:00"/>
    <s v="t"/>
    <s v="Määramata"/>
    <s v="Õenduse õppetool"/>
    <x v="8"/>
    <n v="1470"/>
    <s v="514 rakenduskõrgharidusõpe"/>
    <s v="NULL"/>
    <n v="5"/>
    <s v="SF programmist „PRÕM“ rahastatav õppekoht: õpipoisiõpe"/>
    <s v="eesti keel"/>
    <s v="0.4"/>
    <s v="Ei"/>
    <s v="NULL"/>
    <s v="DEF AS"/>
    <n v="262"/>
    <n v="40"/>
    <s v="3.1"/>
    <s v="4.1"/>
    <s v="4.9"/>
    <s v="4.2"/>
    <n v="0"/>
    <n v="1"/>
    <n v="8"/>
    <n v="9"/>
    <n v="26"/>
    <n v="0"/>
    <s v="Arvestatud A"/>
    <x v="83"/>
    <s v="õppeaine99"/>
    <d v="2021-04-06T00:00:00"/>
    <n v="3"/>
    <s v="mitteristav"/>
    <x v="2"/>
    <s v=" "/>
    <n v="0"/>
    <m/>
    <m/>
    <m/>
  </r>
  <r>
    <x v="19"/>
    <s v="Jaan"/>
    <s v="Sepp"/>
    <n v="36006114593"/>
    <s v="Mees"/>
    <s v="511 bakalaureuseõpe"/>
    <s v="Jah"/>
    <s v="Jah"/>
    <s v="Ei"/>
    <d v="2023-10-27T00:00:00"/>
    <s v="NULL"/>
    <d v="2025-07-19T00:00:00"/>
    <s v="Eksmatrikuleerimine"/>
    <s v="Tervislikel põhjustel"/>
    <x v="2"/>
    <s v="Akadeemilisel"/>
    <d v="2021-09-13T00:00:00"/>
    <s v="t"/>
    <s v="Määramata"/>
    <s v="Õenduse õppetool"/>
    <x v="8"/>
    <n v="1470"/>
    <s v="514 rakenduskõrgharidusõpe"/>
    <s v="NULL"/>
    <n v="5"/>
    <s v="SF programmist „PRÕM“ rahastatav õppekoht: õpipoisiõpe"/>
    <s v="eesti keel"/>
    <s v="0.4"/>
    <s v="Ei"/>
    <s v="NULL"/>
    <s v="DEF AS"/>
    <n v="262"/>
    <n v="40"/>
    <s v="3.1"/>
    <s v="4.1"/>
    <s v="4.9"/>
    <s v="4.2"/>
    <n v="0"/>
    <n v="1"/>
    <n v="8"/>
    <n v="9"/>
    <n v="26"/>
    <n v="0"/>
    <s v="Suurepärane A"/>
    <x v="6"/>
    <s v="õppeaine84"/>
    <d v="2025-04-03T00:00:00"/>
    <n v="6"/>
    <s v="eristav"/>
    <x v="1"/>
    <n v="30"/>
    <n v="6"/>
    <m/>
    <m/>
    <m/>
  </r>
  <r>
    <x v="19"/>
    <s v="Jaan"/>
    <s v="Sepp"/>
    <n v="36006114593"/>
    <s v="Mees"/>
    <s v="511 bakalaureuseõpe"/>
    <s v="Jah"/>
    <s v="Jah"/>
    <s v="Ei"/>
    <d v="2023-10-27T00:00:00"/>
    <s v="NULL"/>
    <d v="2025-07-19T00:00:00"/>
    <s v="Eksmatrikuleerimine"/>
    <s v="Tervislikel põhjustel"/>
    <x v="2"/>
    <s v="Akadeemilisel"/>
    <d v="2021-09-13T00:00:00"/>
    <s v="t"/>
    <s v="Määramata"/>
    <s v="Õenduse õppetool"/>
    <x v="8"/>
    <n v="1470"/>
    <s v="514 rakenduskõrgharidusõpe"/>
    <s v="NULL"/>
    <n v="5"/>
    <s v="SF programmist „PRÕM“ rahastatav õppekoht: õpipoisiõpe"/>
    <s v="eesti keel"/>
    <s v="0.4"/>
    <s v="Ei"/>
    <s v="NULL"/>
    <s v="DEF AS"/>
    <n v="262"/>
    <n v="40"/>
    <s v="3.1"/>
    <s v="4.1"/>
    <s v="4.9"/>
    <s v="4.2"/>
    <n v="0"/>
    <n v="1"/>
    <n v="8"/>
    <n v="9"/>
    <n v="26"/>
    <n v="0"/>
    <s v="Rahuldav D"/>
    <x v="80"/>
    <s v="õppeaine52"/>
    <d v="2022-01-31T00:00:00"/>
    <n v="9"/>
    <s v="eristav"/>
    <x v="6"/>
    <n v="18"/>
    <n v="9"/>
    <m/>
    <m/>
    <m/>
  </r>
  <r>
    <x v="19"/>
    <s v="Jaan"/>
    <s v="Sepp"/>
    <n v="36006114593"/>
    <s v="Mees"/>
    <s v="511 bakalaureuseõpe"/>
    <s v="Jah"/>
    <s v="Jah"/>
    <s v="Ei"/>
    <d v="2023-10-27T00:00:00"/>
    <s v="NULL"/>
    <d v="2025-07-19T00:00:00"/>
    <s v="Eksmatrikuleerimine"/>
    <s v="Tervislikel põhjustel"/>
    <x v="2"/>
    <s v="Akadeemilisel"/>
    <d v="2021-09-13T00:00:00"/>
    <s v="t"/>
    <s v="Määramata"/>
    <s v="Õenduse õppetool"/>
    <x v="8"/>
    <n v="1470"/>
    <s v="514 rakenduskõrgharidusõpe"/>
    <s v="NULL"/>
    <n v="5"/>
    <s v="SF programmist „PRÕM“ rahastatav õppekoht: õpipoisiõpe"/>
    <s v="eesti keel"/>
    <s v="0.4"/>
    <s v="Ei"/>
    <s v="NULL"/>
    <s v="DEF AS"/>
    <n v="262"/>
    <n v="40"/>
    <s v="3.1"/>
    <s v="4.1"/>
    <s v="4.9"/>
    <s v="4.2"/>
    <n v="0"/>
    <n v="1"/>
    <n v="8"/>
    <n v="9"/>
    <n v="26"/>
    <n v="0"/>
    <s v="Arvestatud A"/>
    <x v="23"/>
    <s v="õppeaine34"/>
    <d v="2024-09-07T00:00:00"/>
    <n v="3"/>
    <s v="mitteristav"/>
    <x v="2"/>
    <s v=" "/>
    <n v="0"/>
    <m/>
    <m/>
    <m/>
  </r>
  <r>
    <x v="19"/>
    <s v="Jaan"/>
    <s v="Sepp"/>
    <n v="36006114593"/>
    <s v="Mees"/>
    <s v="511 bakalaureuseõpe"/>
    <s v="Jah"/>
    <s v="Jah"/>
    <s v="Ei"/>
    <d v="2023-10-27T00:00:00"/>
    <s v="NULL"/>
    <d v="2025-07-19T00:00:00"/>
    <s v="Eksmatrikuleerimine"/>
    <s v="Tervislikel põhjustel"/>
    <x v="2"/>
    <s v="Akadeemilisel"/>
    <d v="2021-09-13T00:00:00"/>
    <s v="t"/>
    <s v="Määramata"/>
    <s v="Õenduse õppetool"/>
    <x v="8"/>
    <n v="1470"/>
    <s v="514 rakenduskõrgharidusõpe"/>
    <s v="NULL"/>
    <n v="5"/>
    <s v="SF programmist „PRÕM“ rahastatav õppekoht: õpipoisiõpe"/>
    <s v="eesti keel"/>
    <s v="0.4"/>
    <s v="Ei"/>
    <s v="NULL"/>
    <s v="DEF AS"/>
    <n v="262"/>
    <n v="40"/>
    <s v="3.1"/>
    <s v="4.1"/>
    <s v="4.9"/>
    <s v="4.2"/>
    <n v="0"/>
    <n v="1"/>
    <n v="8"/>
    <n v="9"/>
    <n v="26"/>
    <n v="0"/>
    <s v="Puudulik F"/>
    <x v="26"/>
    <s v="õppeaine13"/>
    <d v="2025-06-19T00:00:00"/>
    <n v="6"/>
    <s v="eristav"/>
    <x v="0"/>
    <n v="0"/>
    <n v="6"/>
    <m/>
    <m/>
    <m/>
  </r>
  <r>
    <x v="19"/>
    <s v="Jaan"/>
    <s v="Sepp"/>
    <n v="36006114593"/>
    <s v="Mees"/>
    <s v="511 bakalaureuseõpe"/>
    <s v="Jah"/>
    <s v="Jah"/>
    <s v="Ei"/>
    <d v="2023-10-27T00:00:00"/>
    <s v="NULL"/>
    <d v="2025-07-19T00:00:00"/>
    <s v="Eksmatrikuleerimine"/>
    <s v="Tervislikel põhjustel"/>
    <x v="2"/>
    <s v="Akadeemilisel"/>
    <d v="2021-09-13T00:00:00"/>
    <s v="t"/>
    <s v="Määramata"/>
    <s v="Õenduse õppetool"/>
    <x v="8"/>
    <n v="1470"/>
    <s v="514 rakenduskõrgharidusõpe"/>
    <s v="NULL"/>
    <n v="5"/>
    <s v="SF programmist „PRÕM“ rahastatav õppekoht: õpipoisiõpe"/>
    <s v="eesti keel"/>
    <s v="0.4"/>
    <s v="Ei"/>
    <s v="NULL"/>
    <s v="DEF AS"/>
    <n v="262"/>
    <n v="40"/>
    <s v="3.1"/>
    <s v="4.1"/>
    <s v="4.9"/>
    <s v="4.2"/>
    <n v="0"/>
    <n v="1"/>
    <n v="8"/>
    <n v="9"/>
    <n v="26"/>
    <n v="0"/>
    <s v="Arvestatud A"/>
    <x v="66"/>
    <s v="õppeaine48"/>
    <d v="2024-09-07T00:00:00"/>
    <n v="3"/>
    <s v="mitteristav"/>
    <x v="2"/>
    <s v=" "/>
    <n v="0"/>
    <m/>
    <m/>
    <m/>
  </r>
  <r>
    <x v="19"/>
    <s v="Jaan"/>
    <s v="Sepp"/>
    <n v="36006114593"/>
    <s v="Mees"/>
    <s v="511 bakalaureuseõpe"/>
    <s v="Jah"/>
    <s v="Jah"/>
    <s v="Ei"/>
    <d v="2023-10-27T00:00:00"/>
    <s v="NULL"/>
    <d v="2025-07-19T00:00:00"/>
    <s v="Eksmatrikuleerimine"/>
    <s v="Tervislikel põhjustel"/>
    <x v="2"/>
    <s v="Akadeemilisel"/>
    <d v="2021-09-13T00:00:00"/>
    <s v="t"/>
    <s v="Määramata"/>
    <s v="Õenduse õppetool"/>
    <x v="8"/>
    <n v="1470"/>
    <s v="514 rakenduskõrgharidusõpe"/>
    <s v="NULL"/>
    <n v="5"/>
    <s v="SF programmist „PRÕM“ rahastatav õppekoht: õpipoisiõpe"/>
    <s v="eesti keel"/>
    <s v="0.4"/>
    <s v="Ei"/>
    <s v="NULL"/>
    <s v="DEF AS"/>
    <n v="262"/>
    <n v="40"/>
    <s v="3.1"/>
    <s v="4.1"/>
    <s v="4.9"/>
    <s v="4.2"/>
    <n v="0"/>
    <n v="1"/>
    <n v="8"/>
    <n v="9"/>
    <n v="26"/>
    <n v="0"/>
    <s v="Arvestatud A"/>
    <x v="93"/>
    <s v="õppeaine88"/>
    <d v="2025-02-26T00:00:00"/>
    <n v="2"/>
    <s v="mitteristav"/>
    <x v="2"/>
    <s v=" "/>
    <n v="0"/>
    <m/>
    <m/>
    <m/>
  </r>
  <r>
    <x v="20"/>
    <s v="Eve"/>
    <s v="Tamm"/>
    <n v="55109077871"/>
    <s v="Naine"/>
    <s v="513 rakenduskõrgkooli ja ülikooli diplomiõpe"/>
    <s v="Ei"/>
    <s v="Jah"/>
    <s v="Ei"/>
    <d v="2021-12-07T00:00:00"/>
    <s v="22.03.2022"/>
    <d v="2024-01-13T00:00:00"/>
    <s v="Stipendiumi/õppetoetuse maksmise lõpetamine"/>
    <s v="Tervislikel põhjustel"/>
    <x v="0"/>
    <s v="Lõpetanud"/>
    <d v="2022-09-02T00:00:00"/>
    <s v="t"/>
    <s v="Täiskoormus"/>
    <s v="Tervishariduse keskus"/>
    <x v="1"/>
    <n v="80166"/>
    <s v="514 rakenduskõrgharidusõpe"/>
    <s v="NULL"/>
    <n v="1"/>
    <s v="Üliõpilane ei hüvita õppekulusid:  õpib täies mahus eestikeelsel õppekaval"/>
    <s v="eesti keel"/>
    <s v="0.8"/>
    <s v="Ei"/>
    <s v="NULL"/>
    <s v="NULL"/>
    <n v="148"/>
    <n v="28"/>
    <s v="3.4"/>
    <s v="3.8"/>
    <s v="4.5"/>
    <s v="3.6"/>
    <n v="4"/>
    <n v="1"/>
    <n v="17"/>
    <n v="7"/>
    <n v="58"/>
    <n v="5"/>
    <s v="Väga hea B"/>
    <x v="54"/>
    <s v="õppeaine65"/>
    <d v="2021-06-27T00:00:00"/>
    <n v="8"/>
    <s v="eristav"/>
    <x v="4"/>
    <n v="32"/>
    <n v="8"/>
    <m/>
    <m/>
    <m/>
  </r>
  <r>
    <x v="20"/>
    <s v="Eve"/>
    <s v="Tamm"/>
    <n v="55109077871"/>
    <s v="Naine"/>
    <s v="513 rakenduskõrgkooli ja ülikooli diplomiõpe"/>
    <s v="Ei"/>
    <s v="Jah"/>
    <s v="Ei"/>
    <d v="2021-12-07T00:00:00"/>
    <s v="22.03.2022"/>
    <d v="2024-01-13T00:00:00"/>
    <s v="Stipendiumi/õppetoetuse maksmise lõpetamine"/>
    <s v="Tervislikel põhjustel"/>
    <x v="0"/>
    <s v="Lõpetanud"/>
    <d v="2022-09-02T00:00:00"/>
    <s v="t"/>
    <s v="Täiskoormus"/>
    <s v="Tervishariduse keskus"/>
    <x v="1"/>
    <n v="80166"/>
    <s v="514 rakenduskõrgharidusõpe"/>
    <s v="NULL"/>
    <n v="1"/>
    <s v="Üliõpilane ei hüvita õppekulusid:  õpib täies mahus eestikeelsel õppekaval"/>
    <s v="eesti keel"/>
    <s v="0.8"/>
    <s v="Ei"/>
    <s v="NULL"/>
    <s v="NULL"/>
    <n v="148"/>
    <n v="28"/>
    <s v="3.4"/>
    <s v="3.8"/>
    <s v="4.5"/>
    <s v="3.6"/>
    <n v="4"/>
    <n v="1"/>
    <n v="17"/>
    <n v="7"/>
    <n v="58"/>
    <n v="5"/>
    <s v="Mittearvestatud MA"/>
    <x v="3"/>
    <s v="õppeaine29"/>
    <d v="2021-07-26T00:00:00"/>
    <n v="3"/>
    <s v="mitteristav"/>
    <x v="2"/>
    <s v=" "/>
    <n v="0"/>
    <m/>
    <m/>
    <m/>
  </r>
  <r>
    <x v="20"/>
    <s v="Eve"/>
    <s v="Tamm"/>
    <n v="55109077871"/>
    <s v="Naine"/>
    <s v="513 rakenduskõrgkooli ja ülikooli diplomiõpe"/>
    <s v="Ei"/>
    <s v="Jah"/>
    <s v="Ei"/>
    <d v="2021-12-07T00:00:00"/>
    <s v="22.03.2022"/>
    <d v="2024-01-13T00:00:00"/>
    <s v="Stipendiumi/õppetoetuse maksmise lõpetamine"/>
    <s v="Tervislikel põhjustel"/>
    <x v="0"/>
    <s v="Lõpetanud"/>
    <d v="2022-09-02T00:00:00"/>
    <s v="t"/>
    <s v="Täiskoormus"/>
    <s v="Tervishariduse keskus"/>
    <x v="1"/>
    <n v="80166"/>
    <s v="514 rakenduskõrgharidusõpe"/>
    <s v="NULL"/>
    <n v="1"/>
    <s v="Üliõpilane ei hüvita õppekulusid:  õpib täies mahus eestikeelsel õppekaval"/>
    <s v="eesti keel"/>
    <s v="0.8"/>
    <s v="Ei"/>
    <s v="NULL"/>
    <s v="NULL"/>
    <n v="148"/>
    <n v="28"/>
    <s v="3.4"/>
    <s v="3.8"/>
    <s v="4.5"/>
    <s v="3.6"/>
    <n v="4"/>
    <n v="1"/>
    <n v="17"/>
    <n v="7"/>
    <n v="58"/>
    <n v="5"/>
    <s v="Hea C"/>
    <x v="33"/>
    <s v="õppeaine56"/>
    <d v="2024-01-09T00:00:00"/>
    <n v="6"/>
    <s v="eristav"/>
    <x v="3"/>
    <n v="18"/>
    <n v="6"/>
    <m/>
    <m/>
    <m/>
  </r>
  <r>
    <x v="20"/>
    <s v="Eve"/>
    <s v="Tamm"/>
    <n v="55109077871"/>
    <s v="Naine"/>
    <s v="513 rakenduskõrgkooli ja ülikooli diplomiõpe"/>
    <s v="Ei"/>
    <s v="Jah"/>
    <s v="Ei"/>
    <d v="2021-12-07T00:00:00"/>
    <s v="22.03.2022"/>
    <d v="2024-01-13T00:00:00"/>
    <s v="Stipendiumi/õppetoetuse maksmise lõpetamine"/>
    <s v="Tervislikel põhjustel"/>
    <x v="0"/>
    <s v="Lõpetanud"/>
    <d v="2022-09-02T00:00:00"/>
    <s v="t"/>
    <s v="Täiskoormus"/>
    <s v="Tervishariduse keskus"/>
    <x v="1"/>
    <n v="80166"/>
    <s v="514 rakenduskõrgharidusõpe"/>
    <s v="NULL"/>
    <n v="1"/>
    <s v="Üliõpilane ei hüvita õppekulusid:  õpib täies mahus eestikeelsel õppekaval"/>
    <s v="eesti keel"/>
    <s v="0.8"/>
    <s v="Ei"/>
    <s v="NULL"/>
    <s v="NULL"/>
    <n v="148"/>
    <n v="28"/>
    <s v="3.4"/>
    <s v="3.8"/>
    <s v="4.5"/>
    <s v="3.6"/>
    <n v="4"/>
    <n v="1"/>
    <n v="17"/>
    <n v="7"/>
    <n v="58"/>
    <n v="5"/>
    <s v="Puudulik F"/>
    <x v="25"/>
    <s v="õppeaine98"/>
    <d v="2023-11-05T00:00:00"/>
    <n v="6"/>
    <s v="eristav"/>
    <x v="0"/>
    <n v="0"/>
    <n v="6"/>
    <m/>
    <m/>
    <m/>
  </r>
  <r>
    <x v="20"/>
    <s v="Eve"/>
    <s v="Tamm"/>
    <n v="55109077871"/>
    <s v="Naine"/>
    <s v="513 rakenduskõrgkooli ja ülikooli diplomiõpe"/>
    <s v="Ei"/>
    <s v="Jah"/>
    <s v="Ei"/>
    <d v="2021-12-07T00:00:00"/>
    <s v="22.03.2022"/>
    <d v="2024-01-13T00:00:00"/>
    <s v="Stipendiumi/õppetoetuse maksmise lõpetamine"/>
    <s v="Tervislikel põhjustel"/>
    <x v="0"/>
    <s v="Lõpetanud"/>
    <d v="2022-09-02T00:00:00"/>
    <s v="t"/>
    <s v="Täiskoormus"/>
    <s v="Tervishariduse keskus"/>
    <x v="1"/>
    <n v="80166"/>
    <s v="514 rakenduskõrgharidusõpe"/>
    <s v="NULL"/>
    <n v="2"/>
    <s v="Üliõpilane ei hüvita õppekulusid:  õpib täies mahus eestikeelsel õppekaval"/>
    <s v="eesti keel"/>
    <s v="0.1"/>
    <s v="Ei"/>
    <s v="NULL"/>
    <s v="NULL"/>
    <n v="148"/>
    <n v="44"/>
    <s v="3.4"/>
    <s v="4.2"/>
    <s v="4.5"/>
    <s v="4.9"/>
    <n v="4"/>
    <n v="2"/>
    <n v="17"/>
    <n v="9"/>
    <n v="56"/>
    <n v="5"/>
    <s v="Suurepärane A"/>
    <x v="31"/>
    <s v="õppeaine36"/>
    <d v="2025-08-19T00:00:00"/>
    <n v="6"/>
    <s v="eristav"/>
    <x v="1"/>
    <n v="30"/>
    <n v="6"/>
    <m/>
    <m/>
    <m/>
  </r>
  <r>
    <x v="20"/>
    <s v="Eve"/>
    <s v="Tamm"/>
    <n v="55109077871"/>
    <s v="Naine"/>
    <s v="513 rakenduskõrgkooli ja ülikooli diplomiõpe"/>
    <s v="Ei"/>
    <s v="Jah"/>
    <s v="Ei"/>
    <d v="2021-12-07T00:00:00"/>
    <s v="22.03.2022"/>
    <d v="2024-01-13T00:00:00"/>
    <s v="Stipendiumi/õppetoetuse maksmise lõpetamine"/>
    <s v="Tervislikel põhjustel"/>
    <x v="0"/>
    <s v="Lõpetanud"/>
    <d v="2022-09-02T00:00:00"/>
    <s v="t"/>
    <s v="Täiskoormus"/>
    <s v="Tervishariduse keskus"/>
    <x v="1"/>
    <n v="80166"/>
    <s v="514 rakenduskõrgharidusõpe"/>
    <s v="NULL"/>
    <n v="2"/>
    <s v="Üliõpilane ei hüvita õppekulusid:  õpib täies mahus eestikeelsel õppekaval"/>
    <s v="eesti keel"/>
    <s v="0.1"/>
    <s v="Ei"/>
    <s v="NULL"/>
    <s v="NULL"/>
    <n v="148"/>
    <n v="44"/>
    <s v="3.4"/>
    <s v="4.2"/>
    <s v="4.5"/>
    <s v="4.9"/>
    <n v="4"/>
    <n v="2"/>
    <n v="17"/>
    <n v="9"/>
    <n v="56"/>
    <n v="5"/>
    <s v="Hea C"/>
    <x v="81"/>
    <s v="õppeaine80"/>
    <d v="2025-01-06T00:00:00"/>
    <n v="9"/>
    <s v="eristav"/>
    <x v="3"/>
    <n v="27"/>
    <n v="9"/>
    <m/>
    <m/>
    <m/>
  </r>
  <r>
    <x v="20"/>
    <s v="Eve"/>
    <s v="Tamm"/>
    <n v="55109077871"/>
    <s v="Naine"/>
    <s v="513 rakenduskõrgkooli ja ülikooli diplomiõpe"/>
    <s v="Ei"/>
    <s v="Jah"/>
    <s v="Ei"/>
    <d v="2021-12-07T00:00:00"/>
    <s v="22.03.2022"/>
    <d v="2024-01-13T00:00:00"/>
    <s v="Stipendiumi/õppetoetuse maksmise lõpetamine"/>
    <s v="Tervislikel põhjustel"/>
    <x v="0"/>
    <s v="Lõpetanud"/>
    <d v="2022-09-02T00:00:00"/>
    <s v="t"/>
    <s v="Täiskoormus"/>
    <s v="Tervishariduse keskus"/>
    <x v="1"/>
    <n v="80166"/>
    <s v="514 rakenduskõrgharidusõpe"/>
    <s v="NULL"/>
    <n v="3"/>
    <s v="Üliõpilane ei hüvita õppekulusid:  õpib täies mahus eestikeelsel õppekaval"/>
    <s v="eesti keel"/>
    <s v="0.8"/>
    <s v="Ei"/>
    <s v="NULL"/>
    <s v="NULL"/>
    <n v="148"/>
    <n v="34"/>
    <s v="3.4"/>
    <s v="3.2"/>
    <s v="4.5"/>
    <s v="3.5"/>
    <n v="4"/>
    <n v="1"/>
    <n v="17"/>
    <n v="9"/>
    <n v="57"/>
    <n v="5"/>
    <s v="Mitteilmunud MI"/>
    <x v="61"/>
    <s v="õppeaine6"/>
    <d v="2024-02-14T00:00:00"/>
    <n v="3"/>
    <s v="mitteristav"/>
    <x v="0"/>
    <s v=" "/>
    <n v="0"/>
    <m/>
    <m/>
    <m/>
  </r>
  <r>
    <x v="20"/>
    <s v="Eve"/>
    <s v="Tamm"/>
    <n v="55109077871"/>
    <s v="Naine"/>
    <s v="513 rakenduskõrgkooli ja ülikooli diplomiõpe"/>
    <s v="Ei"/>
    <s v="Jah"/>
    <s v="Ei"/>
    <d v="2021-12-07T00:00:00"/>
    <s v="22.03.2022"/>
    <d v="2024-01-13T00:00:00"/>
    <s v="Stipendiumi/õppetoetuse maksmise lõpetamine"/>
    <s v="Tervislikel põhjustel"/>
    <x v="0"/>
    <s v="Lõpetanud"/>
    <d v="2022-09-02T00:00:00"/>
    <s v="t"/>
    <s v="Täiskoormus"/>
    <s v="Tervishariduse keskus"/>
    <x v="1"/>
    <n v="80166"/>
    <s v="514 rakenduskõrgharidusõpe"/>
    <s v="NULL"/>
    <n v="4"/>
    <s v="Üliõpilane ei hüvita õppekulusid:  õpib täies mahus eestikeelsel õppekaval"/>
    <s v="eesti keel"/>
    <s v="0.9"/>
    <s v="Ei"/>
    <s v="NULL"/>
    <s v="NULL"/>
    <n v="148"/>
    <n v="21"/>
    <s v="3.4"/>
    <s v="3.7"/>
    <s v="4.5"/>
    <s v="4.7"/>
    <n v="4"/>
    <n v="2"/>
    <n v="17"/>
    <n v="4"/>
    <n v="23"/>
    <n v="5"/>
    <s v="Arvestatud A"/>
    <x v="7"/>
    <s v="õppeaine76"/>
    <d v="2024-12-25T00:00:00"/>
    <n v="3"/>
    <s v="mitteristav"/>
    <x v="2"/>
    <s v=" "/>
    <n v="0"/>
    <m/>
    <m/>
    <m/>
  </r>
  <r>
    <x v="20"/>
    <s v="Eve"/>
    <s v="Tamm"/>
    <n v="55109077871"/>
    <s v="Naine"/>
    <s v="513 rakenduskõrgkooli ja ülikooli diplomiõpe"/>
    <s v="Ei"/>
    <s v="Jah"/>
    <s v="Ei"/>
    <d v="2021-12-07T00:00:00"/>
    <s v="22.03.2022"/>
    <d v="2024-01-13T00:00:00"/>
    <s v="Stipendiumi/õppetoetuse maksmise lõpetamine"/>
    <s v="Tervislikel põhjustel"/>
    <x v="0"/>
    <s v="Lõpetanud"/>
    <d v="2022-09-02T00:00:00"/>
    <s v="t"/>
    <s v="Täiskoormus"/>
    <s v="Tervishariduse keskus"/>
    <x v="1"/>
    <n v="80166"/>
    <s v="514 rakenduskõrgharidusõpe"/>
    <s v="NULL"/>
    <n v="4"/>
    <s v="Üliõpilane ei hüvita õppekulusid:  õpib täies mahus eestikeelsel õppekaval"/>
    <s v="eesti keel"/>
    <s v="0.9"/>
    <s v="Ei"/>
    <s v="NULL"/>
    <s v="NULL"/>
    <n v="148"/>
    <n v="21"/>
    <s v="3.4"/>
    <s v="3.7"/>
    <s v="4.5"/>
    <s v="4.7"/>
    <n v="4"/>
    <n v="2"/>
    <n v="17"/>
    <n v="4"/>
    <n v="23"/>
    <n v="5"/>
    <s v="Mitteilmunud MI"/>
    <x v="97"/>
    <s v="õppeaine47"/>
    <d v="2022-12-08T00:00:00"/>
    <n v="2"/>
    <s v="mitteristav"/>
    <x v="0"/>
    <s v=" "/>
    <n v="0"/>
    <m/>
    <m/>
    <m/>
  </r>
  <r>
    <x v="21"/>
    <s v="Kati"/>
    <s v="Pärn"/>
    <n v="42211047194"/>
    <s v="Naine"/>
    <s v="441 Neljanda taseme kutseõppe esmaõpe (kutsekeskharidusõpe)"/>
    <s v="Ei"/>
    <s v="Jah"/>
    <s v="Jah"/>
    <d v="2025-08-30T00:00:00"/>
    <s v="NULL"/>
    <d v="2024-05-11T00:00:00"/>
    <s v="Eksternõppesse arvamine"/>
    <s v="NULL"/>
    <x v="0"/>
    <s v="Akadeemilisel"/>
    <d v="2022-11-08T00:00:00"/>
    <s v="t"/>
    <s v="Täiskoormus"/>
    <s v="Tervishariduse keskus"/>
    <x v="4"/>
    <n v="194200"/>
    <s v="614 magistriõpe (3+2)"/>
    <s v="NULL"/>
    <n v="1"/>
    <s v="Üliõpilane ei hüvita õppekulusid:  õpib täies mahus eestikeelsel õppekaval"/>
    <s v="eesti keel"/>
    <s v="0.2"/>
    <s v="Jah"/>
    <s v="liikumispuue"/>
    <s v="ABC OÜ"/>
    <n v="23"/>
    <n v="21"/>
    <s v="4.7"/>
    <s v="3.1"/>
    <s v="4.3"/>
    <s v="4.3"/>
    <n v="1"/>
    <n v="2"/>
    <n v="17"/>
    <n v="10"/>
    <n v="31"/>
    <n v="10"/>
    <s v="Arvestatud A"/>
    <x v="7"/>
    <s v="õppeaine76"/>
    <d v="2021-11-03T00:00:00"/>
    <n v="3"/>
    <s v="mitteristav"/>
    <x v="2"/>
    <s v=" "/>
    <n v="0"/>
    <m/>
    <m/>
    <m/>
  </r>
  <r>
    <x v="21"/>
    <s v="Kati"/>
    <s v="Pärn"/>
    <n v="42211047194"/>
    <s v="Naine"/>
    <s v="441 Neljanda taseme kutseõppe esmaõpe (kutsekeskharidusõpe)"/>
    <s v="Ei"/>
    <s v="Jah"/>
    <s v="Jah"/>
    <d v="2025-08-30T00:00:00"/>
    <s v="NULL"/>
    <d v="2024-05-11T00:00:00"/>
    <s v="Eksternõppesse arvamine"/>
    <s v="NULL"/>
    <x v="0"/>
    <s v="Akadeemilisel"/>
    <d v="2022-11-08T00:00:00"/>
    <s v="t"/>
    <s v="Täiskoormus"/>
    <s v="Tervishariduse keskus"/>
    <x v="4"/>
    <n v="194200"/>
    <s v="614 magistriõpe (3+2)"/>
    <s v="NULL"/>
    <n v="1"/>
    <s v="Üliõpilane ei hüvita õppekulusid:  õpib täies mahus eestikeelsel õppekaval"/>
    <s v="eesti keel"/>
    <s v="0.2"/>
    <s v="Jah"/>
    <s v="liikumispuue"/>
    <s v="ABC OÜ"/>
    <n v="23"/>
    <n v="21"/>
    <s v="4.7"/>
    <s v="3.1"/>
    <s v="4.3"/>
    <s v="4.3"/>
    <n v="1"/>
    <n v="2"/>
    <n v="17"/>
    <n v="10"/>
    <n v="31"/>
    <n v="10"/>
    <s v="Mitteilmunud MI"/>
    <x v="40"/>
    <s v="õppeaine74"/>
    <d v="2025-01-05T00:00:00"/>
    <n v="2"/>
    <s v="mitteristav"/>
    <x v="0"/>
    <s v=" "/>
    <n v="0"/>
    <m/>
    <m/>
    <m/>
  </r>
  <r>
    <x v="21"/>
    <s v="Kati"/>
    <s v="Pärn"/>
    <n v="42211047194"/>
    <s v="Naine"/>
    <s v="441 Neljanda taseme kutseõppe esmaõpe (kutsekeskharidusõpe)"/>
    <s v="Ei"/>
    <s v="Jah"/>
    <s v="Jah"/>
    <d v="2025-08-30T00:00:00"/>
    <s v="NULL"/>
    <d v="2024-05-11T00:00:00"/>
    <s v="Eksternõppesse arvamine"/>
    <s v="NULL"/>
    <x v="0"/>
    <s v="Akadeemilisel"/>
    <d v="2022-11-08T00:00:00"/>
    <s v="t"/>
    <s v="Täiskoormus"/>
    <s v="Tervishariduse keskus"/>
    <x v="4"/>
    <n v="194200"/>
    <s v="614 magistriõpe (3+2)"/>
    <s v="NULL"/>
    <n v="1"/>
    <s v="Üliõpilane ei hüvita õppekulusid:  õpib täies mahus eestikeelsel õppekaval"/>
    <s v="eesti keel"/>
    <s v="0.2"/>
    <s v="Jah"/>
    <s v="liikumispuue"/>
    <s v="ABC OÜ"/>
    <n v="23"/>
    <n v="21"/>
    <s v="4.7"/>
    <s v="3.1"/>
    <s v="4.3"/>
    <s v="4.3"/>
    <n v="1"/>
    <n v="2"/>
    <n v="17"/>
    <n v="10"/>
    <n v="31"/>
    <n v="10"/>
    <s v="Rahuldav D"/>
    <x v="37"/>
    <s v="õppeaine8"/>
    <d v="2020-09-23T00:00:00"/>
    <n v="6"/>
    <s v="eristav"/>
    <x v="6"/>
    <n v="12"/>
    <n v="6"/>
    <m/>
    <m/>
    <m/>
  </r>
  <r>
    <x v="21"/>
    <s v="Kati"/>
    <s v="Pärn"/>
    <n v="42211047194"/>
    <s v="Naine"/>
    <s v="441 Neljanda taseme kutseõppe esmaõpe (kutsekeskharidusõpe)"/>
    <s v="Ei"/>
    <s v="Jah"/>
    <s v="Jah"/>
    <d v="2025-08-30T00:00:00"/>
    <s v="NULL"/>
    <d v="2024-05-11T00:00:00"/>
    <s v="Eksternõppesse arvamine"/>
    <s v="NULL"/>
    <x v="0"/>
    <s v="Akadeemilisel"/>
    <d v="2022-11-08T00:00:00"/>
    <s v="t"/>
    <s v="Täiskoormus"/>
    <s v="Tervishariduse keskus"/>
    <x v="4"/>
    <n v="194200"/>
    <s v="614 magistriõpe (3+2)"/>
    <s v="NULL"/>
    <n v="1"/>
    <s v="Üliõpilane ei hüvita õppekulusid:  õpib täies mahus eestikeelsel õppekaval"/>
    <s v="eesti keel"/>
    <s v="0.2"/>
    <s v="Jah"/>
    <s v="liikumispuue"/>
    <s v="ABC OÜ"/>
    <n v="23"/>
    <n v="21"/>
    <s v="4.7"/>
    <s v="3.1"/>
    <s v="4.3"/>
    <s v="4.3"/>
    <n v="1"/>
    <n v="2"/>
    <n v="17"/>
    <n v="10"/>
    <n v="31"/>
    <n v="10"/>
    <s v="Arvestatud A"/>
    <x v="38"/>
    <s v="õppeaine87"/>
    <d v="2024-11-19T00:00:00"/>
    <n v="3"/>
    <s v="mitteristav"/>
    <x v="2"/>
    <s v=" "/>
    <n v="0"/>
    <m/>
    <m/>
    <m/>
  </r>
  <r>
    <x v="21"/>
    <s v="Kati"/>
    <s v="Pärn"/>
    <n v="42211047194"/>
    <s v="Naine"/>
    <s v="441 Neljanda taseme kutseõppe esmaõpe (kutsekeskharidusõpe)"/>
    <s v="Ei"/>
    <s v="Jah"/>
    <s v="Jah"/>
    <d v="2025-08-30T00:00:00"/>
    <s v="NULL"/>
    <d v="2024-05-11T00:00:00"/>
    <s v="Eksternõppesse arvamine"/>
    <s v="NULL"/>
    <x v="0"/>
    <s v="Akadeemilisel"/>
    <d v="2022-11-08T00:00:00"/>
    <s v="t"/>
    <s v="Täiskoormus"/>
    <s v="Tervishariduse keskus"/>
    <x v="4"/>
    <n v="194200"/>
    <s v="614 magistriõpe (3+2)"/>
    <s v="NULL"/>
    <n v="1"/>
    <s v="Üliõpilane ei hüvita õppekulusid:  õpib täies mahus eestikeelsel õppekaval"/>
    <s v="eesti keel"/>
    <s v="0.2"/>
    <s v="Jah"/>
    <s v="liikumispuue"/>
    <s v="ABC OÜ"/>
    <n v="23"/>
    <n v="21"/>
    <s v="4.7"/>
    <s v="3.1"/>
    <s v="4.3"/>
    <s v="4.3"/>
    <n v="1"/>
    <n v="2"/>
    <n v="17"/>
    <n v="10"/>
    <n v="31"/>
    <n v="10"/>
    <s v="Arvestatud A"/>
    <x v="96"/>
    <s v="õppeaine21"/>
    <d v="2022-12-23T00:00:00"/>
    <n v="3"/>
    <s v="mitteristav"/>
    <x v="2"/>
    <s v=" "/>
    <n v="0"/>
    <m/>
    <m/>
    <m/>
  </r>
  <r>
    <x v="21"/>
    <s v="Kati"/>
    <s v="Pärn"/>
    <n v="42211047194"/>
    <s v="Naine"/>
    <s v="441 Neljanda taseme kutseõppe esmaõpe (kutsekeskharidusõpe)"/>
    <s v="Ei"/>
    <s v="Jah"/>
    <s v="Jah"/>
    <d v="2025-08-30T00:00:00"/>
    <s v="NULL"/>
    <d v="2024-05-11T00:00:00"/>
    <s v="Eksternõppesse arvamine"/>
    <s v="NULL"/>
    <x v="0"/>
    <s v="Akadeemilisel"/>
    <d v="2022-11-08T00:00:00"/>
    <s v="t"/>
    <s v="Täiskoormus"/>
    <s v="Tervishariduse keskus"/>
    <x v="4"/>
    <n v="194200"/>
    <s v="614 magistriõpe (3+2)"/>
    <s v="NULL"/>
    <n v="1"/>
    <s v="Üliõpilane ei hüvita õppekulusid:  õpib täies mahus eestikeelsel õppekaval"/>
    <s v="eesti keel"/>
    <s v="0.2"/>
    <s v="Jah"/>
    <s v="liikumispuue"/>
    <s v="ABC OÜ"/>
    <n v="23"/>
    <n v="21"/>
    <s v="4.7"/>
    <s v="3.1"/>
    <s v="4.3"/>
    <s v="4.3"/>
    <n v="1"/>
    <n v="2"/>
    <n v="17"/>
    <n v="10"/>
    <n v="31"/>
    <n v="10"/>
    <s v="Rahuldav D"/>
    <x v="41"/>
    <s v="õppeaine25"/>
    <d v="2023-05-29T00:00:00"/>
    <n v="5"/>
    <s v="eristav"/>
    <x v="6"/>
    <n v="10"/>
    <n v="5"/>
    <m/>
    <m/>
    <m/>
  </r>
  <r>
    <x v="21"/>
    <s v="Kati"/>
    <s v="Pärn"/>
    <n v="42211047194"/>
    <s v="Naine"/>
    <s v="441 Neljanda taseme kutseõppe esmaõpe (kutsekeskharidusõpe)"/>
    <s v="Ei"/>
    <s v="Jah"/>
    <s v="Jah"/>
    <d v="2025-08-30T00:00:00"/>
    <s v="NULL"/>
    <d v="2024-05-11T00:00:00"/>
    <s v="Eksternõppesse arvamine"/>
    <s v="NULL"/>
    <x v="0"/>
    <s v="Akadeemilisel"/>
    <d v="2022-11-08T00:00:00"/>
    <s v="t"/>
    <s v="Täiskoormus"/>
    <s v="Tervishariduse keskus"/>
    <x v="4"/>
    <n v="194200"/>
    <s v="614 magistriõpe (3+2)"/>
    <s v="NULL"/>
    <n v="1"/>
    <s v="Üliõpilane ei hüvita õppekulusid:  õpib täies mahus eestikeelsel õppekaval"/>
    <s v="eesti keel"/>
    <s v="0.2"/>
    <s v="Jah"/>
    <s v="liikumispuue"/>
    <s v="ABC OÜ"/>
    <n v="23"/>
    <n v="21"/>
    <s v="4.7"/>
    <s v="3.1"/>
    <s v="4.3"/>
    <s v="4.3"/>
    <n v="1"/>
    <n v="2"/>
    <n v="17"/>
    <n v="10"/>
    <n v="31"/>
    <n v="10"/>
    <s v="Mitteilmunud MI"/>
    <x v="1"/>
    <s v="õppeaine2"/>
    <d v="2023-10-09T00:00:00"/>
    <n v="6"/>
    <s v="eristav"/>
    <x v="0"/>
    <n v="0"/>
    <n v="6"/>
    <m/>
    <m/>
    <m/>
  </r>
  <r>
    <x v="21"/>
    <s v="Kati"/>
    <s v="Pärn"/>
    <n v="42211047194"/>
    <s v="Naine"/>
    <s v="441 Neljanda taseme kutseõppe esmaõpe (kutsekeskharidusõpe)"/>
    <s v="Ei"/>
    <s v="Jah"/>
    <s v="Jah"/>
    <d v="2025-08-30T00:00:00"/>
    <s v="NULL"/>
    <d v="2024-05-11T00:00:00"/>
    <s v="Eksternõppesse arvamine"/>
    <s v="NULL"/>
    <x v="0"/>
    <s v="Akadeemilisel"/>
    <d v="2022-11-08T00:00:00"/>
    <s v="t"/>
    <s v="Täiskoormus"/>
    <s v="Tervishariduse keskus"/>
    <x v="4"/>
    <n v="194200"/>
    <s v="614 magistriõpe (3+2)"/>
    <s v="NULL"/>
    <n v="2"/>
    <s v="Üliõpilane ei hüvita õppekulusid:  õpib täies mahus eestikeelsel õppekaval"/>
    <s v="eesti keel"/>
    <s v="0.7"/>
    <s v="Jah"/>
    <s v="liikumispuue"/>
    <s v="ABC OÜ"/>
    <n v="23"/>
    <n v="48"/>
    <s v="4.7"/>
    <s v="4.7"/>
    <s v="4.3"/>
    <s v="4.2"/>
    <n v="1"/>
    <n v="1"/>
    <n v="17"/>
    <n v="9"/>
    <n v="56"/>
    <n v="10"/>
    <s v="Suurepärane A"/>
    <x v="87"/>
    <s v="õppeaine27"/>
    <d v="2021-12-02T00:00:00"/>
    <n v="6"/>
    <s v="eristav"/>
    <x v="1"/>
    <n v="30"/>
    <n v="6"/>
    <m/>
    <m/>
    <m/>
  </r>
  <r>
    <x v="21"/>
    <s v="Kati"/>
    <s v="Pärn"/>
    <n v="42211047194"/>
    <s v="Naine"/>
    <s v="441 Neljanda taseme kutseõppe esmaõpe (kutsekeskharidusõpe)"/>
    <s v="Ei"/>
    <s v="Jah"/>
    <s v="Jah"/>
    <d v="2025-08-30T00:00:00"/>
    <s v="NULL"/>
    <d v="2024-05-11T00:00:00"/>
    <s v="Eksternõppesse arvamine"/>
    <s v="NULL"/>
    <x v="0"/>
    <s v="Akadeemilisel"/>
    <d v="2022-11-08T00:00:00"/>
    <s v="t"/>
    <s v="Täiskoormus"/>
    <s v="Tervishariduse keskus"/>
    <x v="4"/>
    <n v="194200"/>
    <s v="614 magistriõpe (3+2)"/>
    <s v="NULL"/>
    <n v="2"/>
    <s v="Üliõpilane ei hüvita õppekulusid:  õpib täies mahus eestikeelsel õppekaval"/>
    <s v="eesti keel"/>
    <s v="0.7"/>
    <s v="Jah"/>
    <s v="liikumispuue"/>
    <s v="ABC OÜ"/>
    <n v="23"/>
    <n v="48"/>
    <s v="4.7"/>
    <s v="4.7"/>
    <s v="4.3"/>
    <s v="4.2"/>
    <n v="1"/>
    <n v="1"/>
    <n v="17"/>
    <n v="9"/>
    <n v="56"/>
    <n v="10"/>
    <s v="Puudulik F"/>
    <x v="50"/>
    <s v="õppeaine41"/>
    <d v="2023-09-05T00:00:00"/>
    <n v="6"/>
    <s v="eristav"/>
    <x v="0"/>
    <n v="0"/>
    <n v="6"/>
    <m/>
    <m/>
    <m/>
  </r>
  <r>
    <x v="21"/>
    <s v="Kati"/>
    <s v="Pärn"/>
    <n v="42211047194"/>
    <s v="Naine"/>
    <s v="441 Neljanda taseme kutseõppe esmaõpe (kutsekeskharidusõpe)"/>
    <s v="Ei"/>
    <s v="Jah"/>
    <s v="Jah"/>
    <d v="2025-08-30T00:00:00"/>
    <s v="NULL"/>
    <d v="2024-05-11T00:00:00"/>
    <s v="Eksternõppesse arvamine"/>
    <s v="NULL"/>
    <x v="0"/>
    <s v="Akadeemilisel"/>
    <d v="2022-11-08T00:00:00"/>
    <s v="t"/>
    <s v="Täiskoormus"/>
    <s v="Tervishariduse keskus"/>
    <x v="4"/>
    <n v="194200"/>
    <s v="614 magistriõpe (3+2)"/>
    <s v="NULL"/>
    <n v="2"/>
    <s v="Üliõpilane ei hüvita õppekulusid:  õpib täies mahus eestikeelsel õppekaval"/>
    <s v="eesti keel"/>
    <s v="0.7"/>
    <s v="Jah"/>
    <s v="liikumispuue"/>
    <s v="ABC OÜ"/>
    <n v="23"/>
    <n v="48"/>
    <s v="4.7"/>
    <s v="4.7"/>
    <s v="4.3"/>
    <s v="4.2"/>
    <n v="1"/>
    <n v="1"/>
    <n v="17"/>
    <n v="9"/>
    <n v="56"/>
    <n v="10"/>
    <s v="Puudulik F"/>
    <x v="88"/>
    <s v="õppeaine93"/>
    <d v="2021-05-31T00:00:00"/>
    <n v="8"/>
    <s v="eristav"/>
    <x v="0"/>
    <n v="0"/>
    <n v="8"/>
    <m/>
    <m/>
    <m/>
  </r>
  <r>
    <x v="21"/>
    <s v="Kati"/>
    <s v="Pärn"/>
    <n v="42211047194"/>
    <s v="Naine"/>
    <s v="441 Neljanda taseme kutseõppe esmaõpe (kutsekeskharidusõpe)"/>
    <s v="Ei"/>
    <s v="Jah"/>
    <s v="Jah"/>
    <d v="2025-08-30T00:00:00"/>
    <s v="NULL"/>
    <d v="2024-05-11T00:00:00"/>
    <s v="Eksternõppesse arvamine"/>
    <s v="NULL"/>
    <x v="0"/>
    <s v="Akadeemilisel"/>
    <d v="2022-11-08T00:00:00"/>
    <s v="t"/>
    <s v="Täiskoormus"/>
    <s v="Tervishariduse keskus"/>
    <x v="4"/>
    <n v="194200"/>
    <s v="614 magistriõpe (3+2)"/>
    <s v="NULL"/>
    <n v="2"/>
    <s v="Üliõpilane ei hüvita õppekulusid:  õpib täies mahus eestikeelsel õppekaval"/>
    <s v="eesti keel"/>
    <s v="0.7"/>
    <s v="Jah"/>
    <s v="liikumispuue"/>
    <s v="ABC OÜ"/>
    <n v="23"/>
    <n v="48"/>
    <s v="4.7"/>
    <s v="4.7"/>
    <s v="4.3"/>
    <s v="4.2"/>
    <n v="1"/>
    <n v="1"/>
    <n v="17"/>
    <n v="9"/>
    <n v="56"/>
    <n v="10"/>
    <s v="Suurepärane A"/>
    <x v="26"/>
    <s v="õppeaine13"/>
    <d v="2022-04-01T00:00:00"/>
    <n v="6"/>
    <s v="eristav"/>
    <x v="1"/>
    <n v="30"/>
    <n v="6"/>
    <m/>
    <m/>
    <m/>
  </r>
  <r>
    <x v="21"/>
    <s v="Kati"/>
    <s v="Pärn"/>
    <n v="42211047194"/>
    <s v="Naine"/>
    <s v="441 Neljanda taseme kutseõppe esmaõpe (kutsekeskharidusõpe)"/>
    <s v="Ei"/>
    <s v="Jah"/>
    <s v="Jah"/>
    <d v="2025-08-30T00:00:00"/>
    <s v="NULL"/>
    <d v="2024-05-11T00:00:00"/>
    <s v="Eksternõppesse arvamine"/>
    <s v="NULL"/>
    <x v="0"/>
    <s v="Akadeemilisel"/>
    <d v="2022-11-08T00:00:00"/>
    <s v="t"/>
    <s v="Täiskoormus"/>
    <s v="Tervishariduse keskus"/>
    <x v="4"/>
    <n v="194200"/>
    <s v="614 magistriõpe (3+2)"/>
    <s v="NULL"/>
    <n v="2"/>
    <s v="Üliõpilane ei hüvita õppekulusid:  õpib täies mahus eestikeelsel õppekaval"/>
    <s v="eesti keel"/>
    <s v="0.7"/>
    <s v="Jah"/>
    <s v="liikumispuue"/>
    <s v="ABC OÜ"/>
    <n v="23"/>
    <n v="48"/>
    <s v="4.7"/>
    <s v="4.7"/>
    <s v="4.3"/>
    <s v="4.2"/>
    <n v="1"/>
    <n v="1"/>
    <n v="17"/>
    <n v="9"/>
    <n v="56"/>
    <n v="10"/>
    <s v="Puudulik F"/>
    <x v="44"/>
    <s v="õppeaine86"/>
    <d v="2023-10-21T00:00:00"/>
    <n v="6"/>
    <s v="eristav"/>
    <x v="0"/>
    <n v="0"/>
    <n v="6"/>
    <m/>
    <m/>
    <m/>
  </r>
  <r>
    <x v="21"/>
    <s v="Kati"/>
    <s v="Pärn"/>
    <n v="42211047194"/>
    <s v="Naine"/>
    <s v="441 Neljanda taseme kutseõppe esmaõpe (kutsekeskharidusõpe)"/>
    <s v="Ei"/>
    <s v="Jah"/>
    <s v="Jah"/>
    <d v="2025-08-30T00:00:00"/>
    <s v="NULL"/>
    <d v="2024-05-11T00:00:00"/>
    <s v="Eksternõppesse arvamine"/>
    <s v="NULL"/>
    <x v="0"/>
    <s v="Akadeemilisel"/>
    <d v="2022-11-08T00:00:00"/>
    <s v="t"/>
    <s v="Täiskoormus"/>
    <s v="Tervishariduse keskus"/>
    <x v="4"/>
    <n v="194200"/>
    <s v="614 magistriõpe (3+2)"/>
    <s v="NULL"/>
    <n v="2"/>
    <s v="Üliõpilane ei hüvita õppekulusid:  õpib täies mahus eestikeelsel õppekaval"/>
    <s v="eesti keel"/>
    <s v="0.7"/>
    <s v="Jah"/>
    <s v="liikumispuue"/>
    <s v="ABC OÜ"/>
    <n v="23"/>
    <n v="48"/>
    <s v="4.7"/>
    <s v="4.7"/>
    <s v="4.3"/>
    <s v="4.2"/>
    <n v="1"/>
    <n v="1"/>
    <n v="17"/>
    <n v="9"/>
    <n v="56"/>
    <n v="10"/>
    <s v="Mitteilmunud MI"/>
    <x v="59"/>
    <s v="õppeaine57"/>
    <d v="2020-10-14T00:00:00"/>
    <n v="3"/>
    <s v="mitteristav"/>
    <x v="0"/>
    <s v=" "/>
    <n v="0"/>
    <m/>
    <m/>
    <m/>
  </r>
  <r>
    <x v="21"/>
    <s v="Kati"/>
    <s v="Pärn"/>
    <n v="42211047194"/>
    <s v="Naine"/>
    <s v="441 Neljanda taseme kutseõppe esmaõpe (kutsekeskharidusõpe)"/>
    <s v="Ei"/>
    <s v="Jah"/>
    <s v="Jah"/>
    <d v="2025-08-30T00:00:00"/>
    <s v="NULL"/>
    <d v="2024-05-11T00:00:00"/>
    <s v="Eksternõppesse arvamine"/>
    <s v="NULL"/>
    <x v="0"/>
    <s v="Akadeemilisel"/>
    <d v="2022-11-08T00:00:00"/>
    <s v="t"/>
    <s v="Täiskoormus"/>
    <s v="Tervishariduse keskus"/>
    <x v="4"/>
    <n v="194200"/>
    <s v="614 magistriõpe (3+2)"/>
    <s v="NULL"/>
    <n v="2"/>
    <s v="Üliõpilane ei hüvita õppekulusid:  õpib täies mahus eestikeelsel õppekaval"/>
    <s v="eesti keel"/>
    <s v="0.7"/>
    <s v="Jah"/>
    <s v="liikumispuue"/>
    <s v="ABC OÜ"/>
    <n v="23"/>
    <n v="48"/>
    <s v="4.7"/>
    <s v="4.7"/>
    <s v="4.3"/>
    <s v="4.2"/>
    <n v="1"/>
    <n v="1"/>
    <n v="17"/>
    <n v="9"/>
    <n v="56"/>
    <n v="10"/>
    <s v="Arvestatud A"/>
    <x v="36"/>
    <s v="õppeaine62"/>
    <d v="2020-12-13T00:00:00"/>
    <n v="3"/>
    <s v="mitteristav"/>
    <x v="2"/>
    <s v=" "/>
    <n v="0"/>
    <m/>
    <m/>
    <m/>
  </r>
  <r>
    <x v="22"/>
    <s v="Karl"/>
    <s v="Kask"/>
    <n v="39409124249"/>
    <s v="Mees"/>
    <s v="412 kutseõpe keskhariduse baasil"/>
    <s v="Jah"/>
    <s v="Jah"/>
    <s v="Jah"/>
    <d v="2024-05-17T00:00:00"/>
    <s v="NULL"/>
    <d v="2023-11-25T00:00:00"/>
    <s v="Akadeemilisele puhkusele lubamine"/>
    <s v="Omal soovil"/>
    <x v="1"/>
    <s v="Õpib"/>
    <d v="2021-03-15T00:00:00"/>
    <s v="t"/>
    <s v="Osakoormus"/>
    <s v="Tervishariduse keskus"/>
    <x v="5"/>
    <n v="214475"/>
    <s v="514 rakenduskõrgharidusõpe"/>
    <s v="NULL"/>
    <n v="1"/>
    <s v="Üliõpilaselt nõutakse õppekulude hüvitamist tasulisel õppekohal"/>
    <s v="inglise keel"/>
    <s v="0.3"/>
    <s v="Ei"/>
    <s v="NULL"/>
    <s v="DEF AS"/>
    <n v="82"/>
    <n v="43"/>
    <s v="3.2"/>
    <s v="4.1"/>
    <s v="4.6"/>
    <s v="4.6"/>
    <n v="4"/>
    <n v="0"/>
    <n v="12"/>
    <n v="9"/>
    <n v="37"/>
    <n v="0"/>
    <s v="Arvestatud A"/>
    <x v="36"/>
    <s v="õppeaine62"/>
    <d v="2024-12-21T00:00:00"/>
    <n v="3"/>
    <s v="mitteristav"/>
    <x v="2"/>
    <s v=" "/>
    <n v="0"/>
    <m/>
    <m/>
    <m/>
  </r>
  <r>
    <x v="22"/>
    <s v="Karl"/>
    <s v="Kask"/>
    <n v="39409124249"/>
    <s v="Mees"/>
    <s v="412 kutseõpe keskhariduse baasil"/>
    <s v="Jah"/>
    <s v="Jah"/>
    <s v="Jah"/>
    <d v="2024-05-17T00:00:00"/>
    <s v="NULL"/>
    <d v="2023-11-25T00:00:00"/>
    <s v="Akadeemilisele puhkusele lubamine"/>
    <s v="Omal soovil"/>
    <x v="1"/>
    <s v="Õpib"/>
    <d v="2021-03-15T00:00:00"/>
    <s v="t"/>
    <s v="Osakoormus"/>
    <s v="Tervishariduse keskus"/>
    <x v="5"/>
    <n v="214475"/>
    <s v="514 rakenduskõrgharidusõpe"/>
    <s v="NULL"/>
    <n v="1"/>
    <s v="Üliõpilaselt nõutakse õppekulude hüvitamist tasulisel õppekohal"/>
    <s v="inglise keel"/>
    <s v="0.3"/>
    <s v="Ei"/>
    <s v="NULL"/>
    <s v="DEF AS"/>
    <n v="82"/>
    <n v="43"/>
    <s v="3.2"/>
    <s v="4.1"/>
    <s v="4.6"/>
    <s v="4.6"/>
    <n v="4"/>
    <n v="0"/>
    <n v="12"/>
    <n v="9"/>
    <n v="37"/>
    <n v="0"/>
    <s v="Arvestatud A"/>
    <x v="30"/>
    <s v="õppeaine7"/>
    <d v="2021-02-01T00:00:00"/>
    <n v="3"/>
    <s v="mitteristav"/>
    <x v="2"/>
    <s v=" "/>
    <n v="0"/>
    <m/>
    <m/>
    <m/>
  </r>
  <r>
    <x v="22"/>
    <s v="Karl"/>
    <s v="Kask"/>
    <n v="39409124249"/>
    <s v="Mees"/>
    <s v="412 kutseõpe keskhariduse baasil"/>
    <s v="Jah"/>
    <s v="Jah"/>
    <s v="Jah"/>
    <d v="2024-05-17T00:00:00"/>
    <s v="NULL"/>
    <d v="2023-11-25T00:00:00"/>
    <s v="Akadeemilisele puhkusele lubamine"/>
    <s v="Omal soovil"/>
    <x v="1"/>
    <s v="Õpib"/>
    <d v="2021-03-15T00:00:00"/>
    <s v="t"/>
    <s v="Osakoormus"/>
    <s v="Tervishariduse keskus"/>
    <x v="5"/>
    <n v="214475"/>
    <s v="514 rakenduskõrgharidusõpe"/>
    <s v="NULL"/>
    <n v="1"/>
    <s v="Üliõpilaselt nõutakse õppekulude hüvitamist tasulisel õppekohal"/>
    <s v="inglise keel"/>
    <s v="0.3"/>
    <s v="Ei"/>
    <s v="NULL"/>
    <s v="DEF AS"/>
    <n v="82"/>
    <n v="43"/>
    <s v="3.2"/>
    <s v="4.1"/>
    <s v="4.6"/>
    <s v="4.6"/>
    <n v="4"/>
    <n v="0"/>
    <n v="12"/>
    <n v="9"/>
    <n v="37"/>
    <n v="0"/>
    <s v="Arvestatud A"/>
    <x v="11"/>
    <s v="õppeaine3"/>
    <d v="2024-02-20T00:00:00"/>
    <n v="3"/>
    <s v="mitteristav"/>
    <x v="2"/>
    <s v=" "/>
    <n v="0"/>
    <m/>
    <m/>
    <m/>
  </r>
  <r>
    <x v="22"/>
    <s v="Karl"/>
    <s v="Kask"/>
    <n v="39409124249"/>
    <s v="Mees"/>
    <s v="412 kutseõpe keskhariduse baasil"/>
    <s v="Jah"/>
    <s v="Jah"/>
    <s v="Jah"/>
    <d v="2024-05-17T00:00:00"/>
    <s v="NULL"/>
    <d v="2023-11-25T00:00:00"/>
    <s v="Akadeemilisele puhkusele lubamine"/>
    <s v="Omal soovil"/>
    <x v="1"/>
    <s v="Õpib"/>
    <d v="2021-03-15T00:00:00"/>
    <s v="t"/>
    <s v="Osakoormus"/>
    <s v="Tervishariduse keskus"/>
    <x v="5"/>
    <n v="214475"/>
    <s v="514 rakenduskõrgharidusõpe"/>
    <s v="NULL"/>
    <n v="1"/>
    <s v="Üliõpilaselt nõutakse õppekulude hüvitamist tasulisel õppekohal"/>
    <s v="inglise keel"/>
    <s v="0.3"/>
    <s v="Ei"/>
    <s v="NULL"/>
    <s v="DEF AS"/>
    <n v="82"/>
    <n v="43"/>
    <s v="3.2"/>
    <s v="4.1"/>
    <s v="4.6"/>
    <s v="4.6"/>
    <n v="4"/>
    <n v="0"/>
    <n v="12"/>
    <n v="9"/>
    <n v="37"/>
    <n v="0"/>
    <s v="Mitteilmunud MI"/>
    <x v="21"/>
    <s v="õppeaine42"/>
    <d v="2024-04-09T00:00:00"/>
    <n v="6"/>
    <s v="eristav"/>
    <x v="0"/>
    <n v="0"/>
    <n v="6"/>
    <m/>
    <m/>
    <m/>
  </r>
  <r>
    <x v="22"/>
    <s v="Karl"/>
    <s v="Kask"/>
    <n v="39409124249"/>
    <s v="Mees"/>
    <s v="412 kutseõpe keskhariduse baasil"/>
    <s v="Jah"/>
    <s v="Jah"/>
    <s v="Jah"/>
    <d v="2024-05-17T00:00:00"/>
    <s v="NULL"/>
    <d v="2023-11-25T00:00:00"/>
    <s v="Akadeemilisele puhkusele lubamine"/>
    <s v="Omal soovil"/>
    <x v="1"/>
    <s v="Õpib"/>
    <d v="2021-03-15T00:00:00"/>
    <s v="t"/>
    <s v="Osakoormus"/>
    <s v="Tervishariduse keskus"/>
    <x v="5"/>
    <n v="214475"/>
    <s v="514 rakenduskõrgharidusõpe"/>
    <s v="NULL"/>
    <n v="1"/>
    <s v="Üliõpilaselt nõutakse õppekulude hüvitamist tasulisel õppekohal"/>
    <s v="inglise keel"/>
    <s v="0.3"/>
    <s v="Ei"/>
    <s v="NULL"/>
    <s v="DEF AS"/>
    <n v="82"/>
    <n v="43"/>
    <s v="3.2"/>
    <s v="4.1"/>
    <s v="4.6"/>
    <s v="4.6"/>
    <n v="4"/>
    <n v="0"/>
    <n v="12"/>
    <n v="9"/>
    <n v="37"/>
    <n v="0"/>
    <s v="Arvestatud A"/>
    <x v="18"/>
    <s v="õppeaine15"/>
    <d v="2024-12-29T00:00:00"/>
    <n v="3"/>
    <s v="mitteristav"/>
    <x v="2"/>
    <s v=" "/>
    <n v="0"/>
    <m/>
    <m/>
    <m/>
  </r>
  <r>
    <x v="22"/>
    <s v="Karl"/>
    <s v="Kask"/>
    <n v="39409124249"/>
    <s v="Mees"/>
    <s v="412 kutseõpe keskhariduse baasil"/>
    <s v="Jah"/>
    <s v="Jah"/>
    <s v="Jah"/>
    <d v="2024-05-17T00:00:00"/>
    <s v="NULL"/>
    <d v="2023-11-25T00:00:00"/>
    <s v="Akadeemilisele puhkusele lubamine"/>
    <s v="Omal soovil"/>
    <x v="1"/>
    <s v="Õpib"/>
    <d v="2021-03-15T00:00:00"/>
    <s v="t"/>
    <s v="Osakoormus"/>
    <s v="Tervishariduse keskus"/>
    <x v="5"/>
    <n v="214475"/>
    <s v="514 rakenduskõrgharidusõpe"/>
    <s v="NULL"/>
    <n v="1"/>
    <s v="Üliõpilaselt nõutakse õppekulude hüvitamist tasulisel õppekohal"/>
    <s v="inglise keel"/>
    <s v="0.3"/>
    <s v="Ei"/>
    <s v="NULL"/>
    <s v="DEF AS"/>
    <n v="82"/>
    <n v="43"/>
    <s v="3.2"/>
    <s v="4.1"/>
    <s v="4.6"/>
    <s v="4.6"/>
    <n v="4"/>
    <n v="0"/>
    <n v="12"/>
    <n v="9"/>
    <n v="37"/>
    <n v="0"/>
    <s v="Arvestatud A"/>
    <x v="91"/>
    <s v="õppeaine77"/>
    <d v="2021-06-06T00:00:00"/>
    <n v="3"/>
    <s v="mitteristav"/>
    <x v="2"/>
    <s v=" "/>
    <n v="0"/>
    <m/>
    <m/>
    <m/>
  </r>
  <r>
    <x v="22"/>
    <s v="Karl"/>
    <s v="Kask"/>
    <n v="39409124249"/>
    <s v="Mees"/>
    <s v="412 kutseõpe keskhariduse baasil"/>
    <s v="Jah"/>
    <s v="Jah"/>
    <s v="Jah"/>
    <d v="2024-05-17T00:00:00"/>
    <s v="NULL"/>
    <d v="2023-11-25T00:00:00"/>
    <s v="Akadeemilisele puhkusele lubamine"/>
    <s v="Omal soovil"/>
    <x v="1"/>
    <s v="Õpib"/>
    <d v="2021-03-15T00:00:00"/>
    <s v="t"/>
    <s v="Osakoormus"/>
    <s v="Tervishariduse keskus"/>
    <x v="5"/>
    <n v="214475"/>
    <s v="514 rakenduskõrgharidusõpe"/>
    <s v="NULL"/>
    <n v="1"/>
    <s v="Üliõpilaselt nõutakse õppekulude hüvitamist tasulisel õppekohal"/>
    <s v="inglise keel"/>
    <s v="0.3"/>
    <s v="Ei"/>
    <s v="NULL"/>
    <s v="DEF AS"/>
    <n v="82"/>
    <n v="43"/>
    <s v="3.2"/>
    <s v="4.1"/>
    <s v="4.6"/>
    <s v="4.6"/>
    <n v="4"/>
    <n v="0"/>
    <n v="12"/>
    <n v="9"/>
    <n v="37"/>
    <n v="0"/>
    <s v="Puudulik F"/>
    <x v="52"/>
    <s v="õppeaine70"/>
    <d v="2025-02-23T00:00:00"/>
    <n v="6"/>
    <s v="eristav"/>
    <x v="0"/>
    <n v="0"/>
    <n v="6"/>
    <m/>
    <m/>
    <m/>
  </r>
  <r>
    <x v="22"/>
    <s v="Karl"/>
    <s v="Kask"/>
    <n v="39409124249"/>
    <s v="Mees"/>
    <s v="412 kutseõpe keskhariduse baasil"/>
    <s v="Jah"/>
    <s v="Jah"/>
    <s v="Jah"/>
    <d v="2024-05-17T00:00:00"/>
    <s v="NULL"/>
    <d v="2023-11-25T00:00:00"/>
    <s v="Akadeemilisele puhkusele lubamine"/>
    <s v="Omal soovil"/>
    <x v="1"/>
    <s v="Õpib"/>
    <d v="2021-03-15T00:00:00"/>
    <s v="t"/>
    <s v="Osakoormus"/>
    <s v="Tervishariduse keskus"/>
    <x v="5"/>
    <n v="214475"/>
    <s v="514 rakenduskõrgharidusõpe"/>
    <s v="NULL"/>
    <n v="1"/>
    <s v="Üliõpilaselt nõutakse õppekulude hüvitamist tasulisel õppekohal"/>
    <s v="inglise keel"/>
    <s v="0.3"/>
    <s v="Ei"/>
    <s v="NULL"/>
    <s v="DEF AS"/>
    <n v="82"/>
    <n v="43"/>
    <s v="3.2"/>
    <s v="4.1"/>
    <s v="4.6"/>
    <s v="4.6"/>
    <n v="4"/>
    <n v="0"/>
    <n v="12"/>
    <n v="9"/>
    <n v="37"/>
    <n v="0"/>
    <s v="Rahuldav D"/>
    <x v="54"/>
    <s v="õppeaine65"/>
    <d v="2024-08-13T00:00:00"/>
    <n v="8"/>
    <s v="eristav"/>
    <x v="6"/>
    <n v="16"/>
    <n v="8"/>
    <m/>
    <m/>
    <m/>
  </r>
  <r>
    <x v="22"/>
    <s v="Karl"/>
    <s v="Kask"/>
    <n v="39409124249"/>
    <s v="Mees"/>
    <s v="412 kutseõpe keskhariduse baasil"/>
    <s v="Jah"/>
    <s v="Jah"/>
    <s v="Jah"/>
    <d v="2024-05-17T00:00:00"/>
    <s v="NULL"/>
    <d v="2023-11-25T00:00:00"/>
    <s v="Akadeemilisele puhkusele lubamine"/>
    <s v="Omal soovil"/>
    <x v="1"/>
    <s v="Õpib"/>
    <d v="2021-03-15T00:00:00"/>
    <s v="t"/>
    <s v="Osakoormus"/>
    <s v="Tervishariduse keskus"/>
    <x v="5"/>
    <n v="214475"/>
    <s v="514 rakenduskõrgharidusõpe"/>
    <s v="NULL"/>
    <n v="1"/>
    <s v="Üliõpilaselt nõutakse õppekulude hüvitamist tasulisel õppekohal"/>
    <s v="inglise keel"/>
    <s v="0.3"/>
    <s v="Ei"/>
    <s v="NULL"/>
    <s v="DEF AS"/>
    <n v="82"/>
    <n v="43"/>
    <s v="3.2"/>
    <s v="4.1"/>
    <s v="4.6"/>
    <s v="4.6"/>
    <n v="4"/>
    <n v="0"/>
    <n v="12"/>
    <n v="9"/>
    <n v="37"/>
    <n v="0"/>
    <s v="Arvestatud A"/>
    <x v="76"/>
    <s v="õppeaine1"/>
    <d v="2021-04-06T00:00:00"/>
    <n v="3"/>
    <s v="mitteristav"/>
    <x v="2"/>
    <s v=" "/>
    <n v="0"/>
    <m/>
    <m/>
    <m/>
  </r>
  <r>
    <x v="22"/>
    <s v="Karl"/>
    <s v="Kask"/>
    <n v="39409124249"/>
    <s v="Mees"/>
    <s v="412 kutseõpe keskhariduse baasil"/>
    <s v="Jah"/>
    <s v="Jah"/>
    <s v="Jah"/>
    <d v="2024-05-17T00:00:00"/>
    <s v="NULL"/>
    <d v="2023-11-25T00:00:00"/>
    <s v="Akadeemilisele puhkusele lubamine"/>
    <s v="Omal soovil"/>
    <x v="1"/>
    <s v="Õpib"/>
    <d v="2021-03-15T00:00:00"/>
    <s v="t"/>
    <s v="Osakoormus"/>
    <s v="Tervishariduse keskus"/>
    <x v="5"/>
    <n v="214475"/>
    <s v="514 rakenduskõrgharidusõpe"/>
    <s v="NULL"/>
    <n v="1"/>
    <s v="Üliõpilaselt nõutakse õppekulude hüvitamist tasulisel õppekohal"/>
    <s v="inglise keel"/>
    <s v="0.3"/>
    <s v="Ei"/>
    <s v="NULL"/>
    <s v="DEF AS"/>
    <n v="82"/>
    <n v="43"/>
    <s v="3.2"/>
    <s v="4.1"/>
    <s v="4.6"/>
    <s v="4.6"/>
    <n v="4"/>
    <n v="0"/>
    <n v="12"/>
    <n v="9"/>
    <n v="37"/>
    <n v="0"/>
    <s v="Väga hea B"/>
    <x v="73"/>
    <s v="õppeaine92"/>
    <d v="2024-12-31T00:00:00"/>
    <n v="6"/>
    <s v="eristav"/>
    <x v="4"/>
    <n v="24"/>
    <n v="6"/>
    <m/>
    <m/>
    <m/>
  </r>
  <r>
    <x v="22"/>
    <s v="Karl"/>
    <s v="Kask"/>
    <n v="39409124249"/>
    <s v="Mees"/>
    <s v="412 kutseõpe keskhariduse baasil"/>
    <s v="Jah"/>
    <s v="Jah"/>
    <s v="Jah"/>
    <d v="2024-05-17T00:00:00"/>
    <s v="NULL"/>
    <d v="2023-11-25T00:00:00"/>
    <s v="Akadeemilisele puhkusele lubamine"/>
    <s v="Omal soovil"/>
    <x v="1"/>
    <s v="Õpib"/>
    <d v="2021-03-15T00:00:00"/>
    <s v="t"/>
    <s v="Osakoormus"/>
    <s v="Tervishariduse keskus"/>
    <x v="5"/>
    <n v="214475"/>
    <s v="514 rakenduskõrgharidusõpe"/>
    <s v="NULL"/>
    <n v="1"/>
    <s v="Üliõpilaselt nõutakse õppekulude hüvitamist tasulisel õppekohal"/>
    <s v="inglise keel"/>
    <s v="0.3"/>
    <s v="Ei"/>
    <s v="NULL"/>
    <s v="DEF AS"/>
    <n v="82"/>
    <n v="43"/>
    <s v="3.2"/>
    <s v="4.1"/>
    <s v="4.6"/>
    <s v="4.6"/>
    <n v="4"/>
    <n v="0"/>
    <n v="12"/>
    <n v="9"/>
    <n v="37"/>
    <n v="0"/>
    <s v="Arvestatud A"/>
    <x v="3"/>
    <s v="õppeaine29"/>
    <d v="2023-08-23T00:00:00"/>
    <n v="3"/>
    <s v="mitteristav"/>
    <x v="2"/>
    <s v=" "/>
    <n v="0"/>
    <m/>
    <m/>
    <m/>
  </r>
  <r>
    <x v="22"/>
    <s v="Karl"/>
    <s v="Kask"/>
    <n v="39409124249"/>
    <s v="Mees"/>
    <s v="412 kutseõpe keskhariduse baasil"/>
    <s v="Jah"/>
    <s v="Jah"/>
    <s v="Jah"/>
    <d v="2024-05-17T00:00:00"/>
    <s v="NULL"/>
    <d v="2023-11-25T00:00:00"/>
    <s v="Akadeemilisele puhkusele lubamine"/>
    <s v="Omal soovil"/>
    <x v="1"/>
    <s v="Õpib"/>
    <d v="2021-03-15T00:00:00"/>
    <s v="t"/>
    <s v="Osakoormus"/>
    <s v="Tervishariduse keskus"/>
    <x v="5"/>
    <n v="214475"/>
    <s v="514 rakenduskõrgharidusõpe"/>
    <s v="NULL"/>
    <n v="2"/>
    <s v="Üliõpilaselt nõutakse õppekulude hüvitamist tasulisel õppekohal"/>
    <s v="inglise keel"/>
    <s v="0.4"/>
    <s v="Ei"/>
    <s v="NULL"/>
    <s v="DEF AS"/>
    <n v="82"/>
    <n v="58"/>
    <s v="3.2"/>
    <s v="4.8"/>
    <s v="4.6"/>
    <s v="4.4"/>
    <n v="4"/>
    <n v="2"/>
    <n v="12"/>
    <n v="5"/>
    <n v="24"/>
    <n v="0"/>
    <s v="Mitteilmunud MI"/>
    <x v="48"/>
    <s v="õppeaine11"/>
    <d v="2023-12-16T00:00:00"/>
    <n v="10"/>
    <s v="eristav"/>
    <x v="0"/>
    <n v="0"/>
    <n v="10"/>
    <m/>
    <m/>
    <m/>
  </r>
  <r>
    <x v="22"/>
    <s v="Karl"/>
    <s v="Kask"/>
    <n v="39409124249"/>
    <s v="Mees"/>
    <s v="412 kutseõpe keskhariduse baasil"/>
    <s v="Jah"/>
    <s v="Jah"/>
    <s v="Jah"/>
    <d v="2024-05-17T00:00:00"/>
    <s v="NULL"/>
    <d v="2023-11-25T00:00:00"/>
    <s v="Akadeemilisele puhkusele lubamine"/>
    <s v="Omal soovil"/>
    <x v="1"/>
    <s v="Õpib"/>
    <d v="2021-03-15T00:00:00"/>
    <s v="t"/>
    <s v="Osakoormus"/>
    <s v="Tervishariduse keskus"/>
    <x v="5"/>
    <n v="214475"/>
    <s v="514 rakenduskõrgharidusõpe"/>
    <s v="NULL"/>
    <n v="2"/>
    <s v="Üliõpilaselt nõutakse õppekulude hüvitamist tasulisel õppekohal"/>
    <s v="inglise keel"/>
    <s v="0.4"/>
    <s v="Ei"/>
    <s v="NULL"/>
    <s v="DEF AS"/>
    <n v="82"/>
    <n v="58"/>
    <s v="3.2"/>
    <s v="4.8"/>
    <s v="4.6"/>
    <s v="4.4"/>
    <n v="4"/>
    <n v="2"/>
    <n v="12"/>
    <n v="5"/>
    <n v="24"/>
    <n v="0"/>
    <s v="Suurepärane A"/>
    <x v="62"/>
    <s v="õppeaine95"/>
    <d v="2024-06-11T00:00:00"/>
    <n v="5"/>
    <s v="eristav"/>
    <x v="1"/>
    <n v="25"/>
    <n v="5"/>
    <m/>
    <m/>
    <m/>
  </r>
  <r>
    <x v="22"/>
    <s v="Karl"/>
    <s v="Kask"/>
    <n v="39409124249"/>
    <s v="Mees"/>
    <s v="412 kutseõpe keskhariduse baasil"/>
    <s v="Jah"/>
    <s v="Jah"/>
    <s v="Jah"/>
    <d v="2024-05-17T00:00:00"/>
    <s v="NULL"/>
    <d v="2023-11-25T00:00:00"/>
    <s v="Akadeemilisele puhkusele lubamine"/>
    <s v="Omal soovil"/>
    <x v="1"/>
    <s v="Õpib"/>
    <d v="2021-03-15T00:00:00"/>
    <s v="t"/>
    <s v="Osakoormus"/>
    <s v="Tervishariduse keskus"/>
    <x v="5"/>
    <n v="214475"/>
    <s v="514 rakenduskõrgharidusõpe"/>
    <s v="NULL"/>
    <n v="2"/>
    <s v="Üliõpilaselt nõutakse õppekulude hüvitamist tasulisel õppekohal"/>
    <s v="inglise keel"/>
    <s v="0.4"/>
    <s v="Ei"/>
    <s v="NULL"/>
    <s v="DEF AS"/>
    <n v="82"/>
    <n v="58"/>
    <s v="3.2"/>
    <s v="4.8"/>
    <s v="4.6"/>
    <s v="4.4"/>
    <n v="4"/>
    <n v="2"/>
    <n v="12"/>
    <n v="5"/>
    <n v="24"/>
    <n v="0"/>
    <s v="Arvestatud A"/>
    <x v="85"/>
    <s v="õppeaine33"/>
    <d v="2021-06-10T00:00:00"/>
    <n v="2"/>
    <s v="mitteristav"/>
    <x v="2"/>
    <s v=" "/>
    <n v="0"/>
    <m/>
    <m/>
    <m/>
  </r>
  <r>
    <x v="22"/>
    <s v="Karl"/>
    <s v="Kask"/>
    <n v="39409124249"/>
    <s v="Mees"/>
    <s v="412 kutseõpe keskhariduse baasil"/>
    <s v="Jah"/>
    <s v="Jah"/>
    <s v="Jah"/>
    <d v="2024-05-17T00:00:00"/>
    <s v="NULL"/>
    <d v="2023-11-25T00:00:00"/>
    <s v="Akadeemilisele puhkusele lubamine"/>
    <s v="Omal soovil"/>
    <x v="1"/>
    <s v="Õpib"/>
    <d v="2021-03-15T00:00:00"/>
    <s v="t"/>
    <s v="Osakoormus"/>
    <s v="Tervishariduse keskus"/>
    <x v="5"/>
    <n v="214475"/>
    <s v="514 rakenduskõrgharidusõpe"/>
    <s v="NULL"/>
    <n v="2"/>
    <s v="Üliõpilaselt nõutakse õppekulude hüvitamist tasulisel õppekohal"/>
    <s v="inglise keel"/>
    <s v="0.4"/>
    <s v="Ei"/>
    <s v="NULL"/>
    <s v="DEF AS"/>
    <n v="82"/>
    <n v="58"/>
    <s v="3.2"/>
    <s v="4.8"/>
    <s v="4.6"/>
    <s v="4.4"/>
    <n v="4"/>
    <n v="2"/>
    <n v="12"/>
    <n v="5"/>
    <n v="24"/>
    <n v="0"/>
    <s v="Suurepärane A"/>
    <x v="6"/>
    <s v="õppeaine84"/>
    <d v="2025-02-05T00:00:00"/>
    <n v="6"/>
    <s v="eristav"/>
    <x v="1"/>
    <n v="30"/>
    <n v="6"/>
    <m/>
    <m/>
    <m/>
  </r>
  <r>
    <x v="22"/>
    <s v="Karl"/>
    <s v="Kask"/>
    <n v="39409124249"/>
    <s v="Mees"/>
    <s v="412 kutseõpe keskhariduse baasil"/>
    <s v="Jah"/>
    <s v="Jah"/>
    <s v="Jah"/>
    <d v="2024-05-17T00:00:00"/>
    <s v="NULL"/>
    <d v="2023-11-25T00:00:00"/>
    <s v="Akadeemilisele puhkusele lubamine"/>
    <s v="Omal soovil"/>
    <x v="1"/>
    <s v="Õpib"/>
    <d v="2021-03-15T00:00:00"/>
    <s v="t"/>
    <s v="Osakoormus"/>
    <s v="Tervishariduse keskus"/>
    <x v="5"/>
    <n v="214475"/>
    <s v="514 rakenduskõrgharidusõpe"/>
    <s v="NULL"/>
    <n v="2"/>
    <s v="Üliõpilaselt nõutakse õppekulude hüvitamist tasulisel õppekohal"/>
    <s v="inglise keel"/>
    <s v="0.4"/>
    <s v="Ei"/>
    <s v="NULL"/>
    <s v="DEF AS"/>
    <n v="82"/>
    <n v="58"/>
    <s v="3.2"/>
    <s v="4.8"/>
    <s v="4.6"/>
    <s v="4.4"/>
    <n v="4"/>
    <n v="2"/>
    <n v="12"/>
    <n v="5"/>
    <n v="24"/>
    <n v="0"/>
    <s v="Puudulik F"/>
    <x v="70"/>
    <s v="õppeaine9"/>
    <d v="2021-06-28T00:00:00"/>
    <n v="8"/>
    <s v="eristav"/>
    <x v="0"/>
    <n v="0"/>
    <n v="8"/>
    <m/>
    <m/>
    <m/>
  </r>
  <r>
    <x v="22"/>
    <s v="Karl"/>
    <s v="Kask"/>
    <n v="39409124249"/>
    <s v="Mees"/>
    <s v="412 kutseõpe keskhariduse baasil"/>
    <s v="Jah"/>
    <s v="Jah"/>
    <s v="Jah"/>
    <d v="2024-05-17T00:00:00"/>
    <s v="NULL"/>
    <d v="2023-11-25T00:00:00"/>
    <s v="Akadeemilisele puhkusele lubamine"/>
    <s v="Omal soovil"/>
    <x v="1"/>
    <s v="Õpib"/>
    <d v="2021-03-15T00:00:00"/>
    <s v="t"/>
    <s v="Osakoormus"/>
    <s v="Tervishariduse keskus"/>
    <x v="5"/>
    <n v="214475"/>
    <s v="514 rakenduskõrgharidusõpe"/>
    <s v="NULL"/>
    <n v="2"/>
    <s v="Üliõpilaselt nõutakse õppekulude hüvitamist tasulisel õppekohal"/>
    <s v="inglise keel"/>
    <s v="0.4"/>
    <s v="Ei"/>
    <s v="NULL"/>
    <s v="DEF AS"/>
    <n v="82"/>
    <n v="58"/>
    <s v="3.2"/>
    <s v="4.8"/>
    <s v="4.6"/>
    <s v="4.4"/>
    <n v="4"/>
    <n v="2"/>
    <n v="12"/>
    <n v="5"/>
    <n v="24"/>
    <n v="0"/>
    <s v="Mitteilmunud MI"/>
    <x v="28"/>
    <s v="õppeaine50"/>
    <d v="2024-04-11T00:00:00"/>
    <n v="6"/>
    <s v="eristav"/>
    <x v="0"/>
    <n v="0"/>
    <n v="6"/>
    <m/>
    <m/>
    <m/>
  </r>
  <r>
    <x v="22"/>
    <s v="Karl"/>
    <s v="Kask"/>
    <n v="39409124249"/>
    <s v="Mees"/>
    <s v="412 kutseõpe keskhariduse baasil"/>
    <s v="Jah"/>
    <s v="Jah"/>
    <s v="Jah"/>
    <d v="2024-05-17T00:00:00"/>
    <s v="NULL"/>
    <d v="2023-11-25T00:00:00"/>
    <s v="Akadeemilisele puhkusele lubamine"/>
    <s v="Omal soovil"/>
    <x v="1"/>
    <s v="Õpib"/>
    <d v="2021-03-15T00:00:00"/>
    <s v="t"/>
    <s v="Osakoormus"/>
    <s v="Tervishariduse keskus"/>
    <x v="5"/>
    <n v="214475"/>
    <s v="514 rakenduskõrgharidusõpe"/>
    <s v="NULL"/>
    <n v="2"/>
    <s v="Üliõpilaselt nõutakse õppekulude hüvitamist tasulisel õppekohal"/>
    <s v="inglise keel"/>
    <s v="0.4"/>
    <s v="Ei"/>
    <s v="NULL"/>
    <s v="DEF AS"/>
    <n v="82"/>
    <n v="58"/>
    <s v="3.2"/>
    <s v="4.8"/>
    <s v="4.6"/>
    <s v="4.4"/>
    <n v="4"/>
    <n v="2"/>
    <n v="12"/>
    <n v="5"/>
    <n v="24"/>
    <n v="0"/>
    <s v="Puudulik F"/>
    <x v="67"/>
    <s v="õppeaine30"/>
    <d v="2025-06-30T00:00:00"/>
    <n v="6"/>
    <s v="eristav"/>
    <x v="0"/>
    <n v="0"/>
    <n v="6"/>
    <m/>
    <m/>
    <m/>
  </r>
  <r>
    <x v="22"/>
    <s v="Karl"/>
    <s v="Kask"/>
    <n v="39409124249"/>
    <s v="Mees"/>
    <s v="412 kutseõpe keskhariduse baasil"/>
    <s v="Jah"/>
    <s v="Jah"/>
    <s v="Jah"/>
    <d v="2024-05-17T00:00:00"/>
    <s v="NULL"/>
    <d v="2023-11-25T00:00:00"/>
    <s v="Akadeemilisele puhkusele lubamine"/>
    <s v="Omal soovil"/>
    <x v="1"/>
    <s v="Õpib"/>
    <d v="2021-03-15T00:00:00"/>
    <s v="t"/>
    <s v="Osakoormus"/>
    <s v="Tervishariduse keskus"/>
    <x v="5"/>
    <n v="214475"/>
    <s v="514 rakenduskõrgharidusõpe"/>
    <s v="NULL"/>
    <n v="2"/>
    <s v="Üliõpilaselt nõutakse õppekulude hüvitamist tasulisel õppekohal"/>
    <s v="inglise keel"/>
    <s v="0.4"/>
    <s v="Ei"/>
    <s v="NULL"/>
    <s v="DEF AS"/>
    <n v="82"/>
    <n v="58"/>
    <s v="3.2"/>
    <s v="4.8"/>
    <s v="4.6"/>
    <s v="4.4"/>
    <n v="4"/>
    <n v="2"/>
    <n v="12"/>
    <n v="5"/>
    <n v="24"/>
    <n v="0"/>
    <s v="Mitteilmunud MI"/>
    <x v="58"/>
    <s v="õppeaine20"/>
    <d v="2023-11-10T00:00:00"/>
    <n v="3"/>
    <s v="mitteristav"/>
    <x v="0"/>
    <s v=" "/>
    <n v="0"/>
    <m/>
    <m/>
    <m/>
  </r>
  <r>
    <x v="22"/>
    <s v="Karl"/>
    <s v="Kask"/>
    <n v="39409124249"/>
    <s v="Mees"/>
    <s v="412 kutseõpe keskhariduse baasil"/>
    <s v="Jah"/>
    <s v="Jah"/>
    <s v="Jah"/>
    <d v="2024-05-17T00:00:00"/>
    <s v="NULL"/>
    <d v="2023-11-25T00:00:00"/>
    <s v="Akadeemilisele puhkusele lubamine"/>
    <s v="Omal soovil"/>
    <x v="1"/>
    <s v="Õpib"/>
    <d v="2021-03-15T00:00:00"/>
    <s v="t"/>
    <s v="Osakoormus"/>
    <s v="Tervishariduse keskus"/>
    <x v="5"/>
    <n v="214475"/>
    <s v="514 rakenduskõrgharidusõpe"/>
    <s v="NULL"/>
    <n v="2"/>
    <s v="Üliõpilaselt nõutakse õppekulude hüvitamist tasulisel õppekohal"/>
    <s v="inglise keel"/>
    <s v="0.4"/>
    <s v="Ei"/>
    <s v="NULL"/>
    <s v="DEF AS"/>
    <n v="82"/>
    <n v="58"/>
    <s v="3.2"/>
    <s v="4.8"/>
    <s v="4.6"/>
    <s v="4.4"/>
    <n v="4"/>
    <n v="2"/>
    <n v="12"/>
    <n v="5"/>
    <n v="24"/>
    <n v="0"/>
    <s v="Mittearvestatud MA"/>
    <x v="60"/>
    <s v="õppeaine35"/>
    <d v="2022-07-19T00:00:00"/>
    <n v="3"/>
    <s v="mitteristav"/>
    <x v="2"/>
    <s v=" "/>
    <n v="0"/>
    <m/>
    <m/>
    <m/>
  </r>
  <r>
    <x v="22"/>
    <s v="Karl"/>
    <s v="Kask"/>
    <n v="39409124249"/>
    <s v="Mees"/>
    <s v="412 kutseõpe keskhariduse baasil"/>
    <s v="Jah"/>
    <s v="Jah"/>
    <s v="Jah"/>
    <d v="2024-05-17T00:00:00"/>
    <s v="NULL"/>
    <d v="2023-11-25T00:00:00"/>
    <s v="Akadeemilisele puhkusele lubamine"/>
    <s v="Omal soovil"/>
    <x v="1"/>
    <s v="Õpib"/>
    <d v="2021-03-15T00:00:00"/>
    <s v="t"/>
    <s v="Osakoormus"/>
    <s v="Tervishariduse keskus"/>
    <x v="5"/>
    <n v="214475"/>
    <s v="514 rakenduskõrgharidusõpe"/>
    <s v="NULL"/>
    <n v="2"/>
    <s v="Üliõpilaselt nõutakse õppekulude hüvitamist tasulisel õppekohal"/>
    <s v="inglise keel"/>
    <s v="0.4"/>
    <s v="Ei"/>
    <s v="NULL"/>
    <s v="DEF AS"/>
    <n v="82"/>
    <n v="58"/>
    <s v="3.2"/>
    <s v="4.8"/>
    <s v="4.6"/>
    <s v="4.4"/>
    <n v="4"/>
    <n v="2"/>
    <n v="12"/>
    <n v="5"/>
    <n v="24"/>
    <n v="0"/>
    <s v="Väga hea B"/>
    <x v="86"/>
    <s v="õppeaine44"/>
    <d v="2021-06-18T00:00:00"/>
    <n v="6"/>
    <s v="eristav"/>
    <x v="4"/>
    <n v="24"/>
    <n v="6"/>
    <m/>
    <m/>
    <m/>
  </r>
  <r>
    <x v="22"/>
    <s v="Karl"/>
    <s v="Kask"/>
    <n v="39409124249"/>
    <s v="Mees"/>
    <s v="412 kutseõpe keskhariduse baasil"/>
    <s v="Jah"/>
    <s v="Jah"/>
    <s v="Jah"/>
    <d v="2024-05-17T00:00:00"/>
    <s v="NULL"/>
    <d v="2023-11-25T00:00:00"/>
    <s v="Akadeemilisele puhkusele lubamine"/>
    <s v="Omal soovil"/>
    <x v="1"/>
    <s v="Õpib"/>
    <d v="2021-03-15T00:00:00"/>
    <s v="t"/>
    <s v="Osakoormus"/>
    <s v="Tervishariduse keskus"/>
    <x v="5"/>
    <n v="214475"/>
    <s v="514 rakenduskõrgharidusõpe"/>
    <s v="NULL"/>
    <n v="2"/>
    <s v="Üliõpilaselt nõutakse õppekulude hüvitamist tasulisel õppekohal"/>
    <s v="inglise keel"/>
    <s v="0.4"/>
    <s v="Ei"/>
    <s v="NULL"/>
    <s v="DEF AS"/>
    <n v="82"/>
    <n v="58"/>
    <s v="3.2"/>
    <s v="4.8"/>
    <s v="4.6"/>
    <s v="4.4"/>
    <n v="4"/>
    <n v="2"/>
    <n v="12"/>
    <n v="5"/>
    <n v="24"/>
    <n v="0"/>
    <s v="Hea C"/>
    <x v="82"/>
    <s v="õppeaine40"/>
    <d v="2025-02-20T00:00:00"/>
    <n v="5"/>
    <s v="eristav"/>
    <x v="3"/>
    <n v="15"/>
    <n v="5"/>
    <m/>
    <m/>
    <m/>
  </r>
  <r>
    <x v="22"/>
    <s v="Karl"/>
    <s v="Kask"/>
    <n v="39409124249"/>
    <s v="Mees"/>
    <s v="412 kutseõpe keskhariduse baasil"/>
    <s v="Jah"/>
    <s v="Jah"/>
    <s v="Jah"/>
    <d v="2024-05-17T00:00:00"/>
    <s v="NULL"/>
    <d v="2023-11-25T00:00:00"/>
    <s v="Akadeemilisele puhkusele lubamine"/>
    <s v="Omal soovil"/>
    <x v="1"/>
    <s v="Õpib"/>
    <d v="2021-03-15T00:00:00"/>
    <s v="t"/>
    <s v="Osakoormus"/>
    <s v="Tervishariduse keskus"/>
    <x v="5"/>
    <n v="214475"/>
    <s v="514 rakenduskõrgharidusõpe"/>
    <s v="NULL"/>
    <n v="2"/>
    <s v="Üliõpilaselt nõutakse õppekulude hüvitamist tasulisel õppekohal"/>
    <s v="inglise keel"/>
    <s v="0.4"/>
    <s v="Ei"/>
    <s v="NULL"/>
    <s v="DEF AS"/>
    <n v="82"/>
    <n v="58"/>
    <s v="3.2"/>
    <s v="4.8"/>
    <s v="4.6"/>
    <s v="4.4"/>
    <n v="4"/>
    <n v="2"/>
    <n v="12"/>
    <n v="5"/>
    <n v="24"/>
    <n v="0"/>
    <s v="Mittearvestatud MA"/>
    <x v="68"/>
    <s v="õppeaine43"/>
    <d v="2022-01-05T00:00:00"/>
    <n v="3"/>
    <s v="mitteristav"/>
    <x v="2"/>
    <s v=" "/>
    <n v="0"/>
    <m/>
    <m/>
    <m/>
  </r>
  <r>
    <x v="22"/>
    <s v="Karl"/>
    <s v="Kask"/>
    <n v="39409124249"/>
    <s v="Mees"/>
    <s v="412 kutseõpe keskhariduse baasil"/>
    <s v="Jah"/>
    <s v="Jah"/>
    <s v="Jah"/>
    <d v="2024-05-17T00:00:00"/>
    <s v="NULL"/>
    <d v="2023-11-25T00:00:00"/>
    <s v="Akadeemilisele puhkusele lubamine"/>
    <s v="Omal soovil"/>
    <x v="1"/>
    <s v="Õpib"/>
    <d v="2021-03-15T00:00:00"/>
    <s v="t"/>
    <s v="Osakoormus"/>
    <s v="Tervishariduse keskus"/>
    <x v="5"/>
    <n v="214475"/>
    <s v="514 rakenduskõrgharidusõpe"/>
    <s v="NULL"/>
    <n v="2"/>
    <s v="Üliõpilaselt nõutakse õppekulude hüvitamist tasulisel õppekohal"/>
    <s v="inglise keel"/>
    <s v="0.4"/>
    <s v="Ei"/>
    <s v="NULL"/>
    <s v="DEF AS"/>
    <n v="82"/>
    <n v="58"/>
    <s v="3.2"/>
    <s v="4.8"/>
    <s v="4.6"/>
    <s v="4.4"/>
    <n v="4"/>
    <n v="2"/>
    <n v="12"/>
    <n v="5"/>
    <n v="24"/>
    <n v="0"/>
    <s v="Suurepärane A"/>
    <x v="95"/>
    <s v="õppeaine55"/>
    <d v="2020-11-22T00:00:00"/>
    <n v="6"/>
    <s v="eristav"/>
    <x v="1"/>
    <n v="30"/>
    <n v="6"/>
    <m/>
    <m/>
    <m/>
  </r>
  <r>
    <x v="22"/>
    <s v="Karl"/>
    <s v="Kask"/>
    <n v="39409124249"/>
    <s v="Mees"/>
    <s v="412 kutseõpe keskhariduse baasil"/>
    <s v="Jah"/>
    <s v="Jah"/>
    <s v="Jah"/>
    <d v="2024-05-17T00:00:00"/>
    <s v="NULL"/>
    <d v="2023-11-25T00:00:00"/>
    <s v="Akadeemilisele puhkusele lubamine"/>
    <s v="Omal soovil"/>
    <x v="1"/>
    <s v="Õpib"/>
    <d v="2021-03-15T00:00:00"/>
    <s v="t"/>
    <s v="Osakoormus"/>
    <s v="Tervishariduse keskus"/>
    <x v="5"/>
    <n v="214475"/>
    <s v="514 rakenduskõrgharidusõpe"/>
    <s v="NULL"/>
    <n v="2"/>
    <s v="Üliõpilaselt nõutakse õppekulude hüvitamist tasulisel õppekohal"/>
    <s v="inglise keel"/>
    <s v="0.4"/>
    <s v="Ei"/>
    <s v="NULL"/>
    <s v="DEF AS"/>
    <n v="82"/>
    <n v="58"/>
    <s v="3.2"/>
    <s v="4.8"/>
    <s v="4.6"/>
    <s v="4.4"/>
    <n v="4"/>
    <n v="2"/>
    <n v="12"/>
    <n v="5"/>
    <n v="24"/>
    <n v="0"/>
    <s v="Mitteilmunud MI"/>
    <x v="38"/>
    <s v="õppeaine87"/>
    <d v="2022-12-27T00:00:00"/>
    <n v="3"/>
    <s v="mitteristav"/>
    <x v="0"/>
    <s v=" "/>
    <n v="0"/>
    <m/>
    <m/>
    <m/>
  </r>
  <r>
    <x v="22"/>
    <s v="Karl"/>
    <s v="Kask"/>
    <n v="39409124249"/>
    <s v="Mees"/>
    <s v="412 kutseõpe keskhariduse baasil"/>
    <s v="Jah"/>
    <s v="Jah"/>
    <s v="Jah"/>
    <d v="2024-05-17T00:00:00"/>
    <s v="NULL"/>
    <d v="2023-11-25T00:00:00"/>
    <s v="Akadeemilisele puhkusele lubamine"/>
    <s v="Omal soovil"/>
    <x v="1"/>
    <s v="Õpib"/>
    <d v="2021-03-15T00:00:00"/>
    <s v="t"/>
    <s v="Osakoormus"/>
    <s v="Tervishariduse keskus"/>
    <x v="5"/>
    <n v="214475"/>
    <s v="514 rakenduskõrgharidusõpe"/>
    <s v="NULL"/>
    <n v="2"/>
    <s v="Üliõpilaselt nõutakse õppekulude hüvitamist tasulisel õppekohal"/>
    <s v="inglise keel"/>
    <s v="0.4"/>
    <s v="Ei"/>
    <s v="NULL"/>
    <s v="DEF AS"/>
    <n v="82"/>
    <n v="58"/>
    <s v="3.2"/>
    <s v="4.8"/>
    <s v="4.6"/>
    <s v="4.4"/>
    <n v="4"/>
    <n v="2"/>
    <n v="12"/>
    <n v="5"/>
    <n v="24"/>
    <n v="0"/>
    <s v="Mitteilmunud MI"/>
    <x v="80"/>
    <s v="õppeaine52"/>
    <d v="2022-02-17T00:00:00"/>
    <n v="9"/>
    <s v="eristav"/>
    <x v="0"/>
    <n v="0"/>
    <n v="9"/>
    <m/>
    <m/>
    <m/>
  </r>
  <r>
    <x v="22"/>
    <s v="Karl"/>
    <s v="Kask"/>
    <n v="39409124249"/>
    <s v="Mees"/>
    <s v="412 kutseõpe keskhariduse baasil"/>
    <s v="Jah"/>
    <s v="Jah"/>
    <s v="Jah"/>
    <d v="2024-05-17T00:00:00"/>
    <s v="NULL"/>
    <d v="2023-11-25T00:00:00"/>
    <s v="Akadeemilisele puhkusele lubamine"/>
    <s v="Omal soovil"/>
    <x v="1"/>
    <s v="Õpib"/>
    <d v="2021-03-15T00:00:00"/>
    <s v="t"/>
    <s v="Osakoormus"/>
    <s v="Tervishariduse keskus"/>
    <x v="5"/>
    <n v="214475"/>
    <s v="514 rakenduskõrgharidusõpe"/>
    <s v="NULL"/>
    <n v="2"/>
    <s v="Üliõpilaselt nõutakse õppekulude hüvitamist tasulisel õppekohal"/>
    <s v="inglise keel"/>
    <s v="0.4"/>
    <s v="Ei"/>
    <s v="NULL"/>
    <s v="DEF AS"/>
    <n v="82"/>
    <n v="58"/>
    <s v="3.2"/>
    <s v="4.8"/>
    <s v="4.6"/>
    <s v="4.4"/>
    <n v="4"/>
    <n v="2"/>
    <n v="12"/>
    <n v="5"/>
    <n v="24"/>
    <n v="0"/>
    <s v="Mitteilmunud MI"/>
    <x v="43"/>
    <s v="õppeaine66"/>
    <d v="2023-03-07T00:00:00"/>
    <n v="9"/>
    <s v="eristav"/>
    <x v="0"/>
    <n v="0"/>
    <n v="9"/>
    <m/>
    <m/>
    <m/>
  </r>
  <r>
    <x v="22"/>
    <s v="Karl"/>
    <s v="Kask"/>
    <n v="39409124249"/>
    <s v="Mees"/>
    <s v="412 kutseõpe keskhariduse baasil"/>
    <s v="Jah"/>
    <s v="Jah"/>
    <s v="Jah"/>
    <d v="2024-05-17T00:00:00"/>
    <s v="NULL"/>
    <d v="2023-11-25T00:00:00"/>
    <s v="Akadeemilisele puhkusele lubamine"/>
    <s v="Omal soovil"/>
    <x v="1"/>
    <s v="Õpib"/>
    <d v="2021-03-15T00:00:00"/>
    <s v="t"/>
    <s v="Osakoormus"/>
    <s v="Tervishariduse keskus"/>
    <x v="5"/>
    <n v="214475"/>
    <s v="514 rakenduskõrgharidusõpe"/>
    <s v="NULL"/>
    <n v="3"/>
    <s v="Üliõpilaselt nõutakse õppekulude hüvitamist tasulisel õppekohal"/>
    <s v="inglise keel"/>
    <s v="0.3"/>
    <s v="Ei"/>
    <s v="NULL"/>
    <s v="DEF AS"/>
    <n v="82"/>
    <n v="45"/>
    <s v="3.2"/>
    <s v="3.4"/>
    <s v="4.6"/>
    <s v="4.6"/>
    <n v="4"/>
    <n v="0"/>
    <n v="12"/>
    <n v="0"/>
    <n v="32"/>
    <n v="0"/>
    <s v="Hea C"/>
    <x v="32"/>
    <s v="õppeaine38"/>
    <d v="2022-03-17T00:00:00"/>
    <n v="9"/>
    <s v="eristav"/>
    <x v="3"/>
    <n v="27"/>
    <n v="9"/>
    <m/>
    <m/>
    <m/>
  </r>
  <r>
    <x v="22"/>
    <s v="Karl"/>
    <s v="Kask"/>
    <n v="39409124249"/>
    <s v="Mees"/>
    <s v="412 kutseõpe keskhariduse baasil"/>
    <s v="Jah"/>
    <s v="Jah"/>
    <s v="Jah"/>
    <d v="2024-05-17T00:00:00"/>
    <s v="NULL"/>
    <d v="2023-11-25T00:00:00"/>
    <s v="Akadeemilisele puhkusele lubamine"/>
    <s v="Omal soovil"/>
    <x v="1"/>
    <s v="Õpib"/>
    <d v="2021-03-15T00:00:00"/>
    <s v="t"/>
    <s v="Osakoormus"/>
    <s v="Tervishariduse keskus"/>
    <x v="5"/>
    <n v="214475"/>
    <s v="514 rakenduskõrgharidusõpe"/>
    <s v="NULL"/>
    <n v="3"/>
    <s v="Üliõpilaselt nõutakse õppekulude hüvitamist tasulisel õppekohal"/>
    <s v="inglise keel"/>
    <s v="0.3"/>
    <s v="Ei"/>
    <s v="NULL"/>
    <s v="DEF AS"/>
    <n v="82"/>
    <n v="45"/>
    <s v="3.2"/>
    <s v="3.4"/>
    <s v="4.6"/>
    <s v="4.6"/>
    <n v="4"/>
    <n v="0"/>
    <n v="12"/>
    <n v="0"/>
    <n v="32"/>
    <n v="0"/>
    <s v="Mittearvestatud MA"/>
    <x v="23"/>
    <s v="õppeaine34"/>
    <d v="2025-01-02T00:00:00"/>
    <n v="3"/>
    <s v="mitteristav"/>
    <x v="2"/>
    <s v=" "/>
    <n v="0"/>
    <m/>
    <m/>
    <m/>
  </r>
  <r>
    <x v="22"/>
    <s v="Karl"/>
    <s v="Kask"/>
    <n v="39409124249"/>
    <s v="Mees"/>
    <s v="412 kutseõpe keskhariduse baasil"/>
    <s v="Jah"/>
    <s v="Jah"/>
    <s v="Jah"/>
    <d v="2024-05-17T00:00:00"/>
    <s v="NULL"/>
    <d v="2023-11-25T00:00:00"/>
    <s v="Akadeemilisele puhkusele lubamine"/>
    <s v="Omal soovil"/>
    <x v="1"/>
    <s v="Õpib"/>
    <d v="2021-03-15T00:00:00"/>
    <s v="t"/>
    <s v="Osakoormus"/>
    <s v="Tervishariduse keskus"/>
    <x v="5"/>
    <n v="214475"/>
    <s v="514 rakenduskõrgharidusõpe"/>
    <s v="NULL"/>
    <n v="3"/>
    <s v="Üliõpilaselt nõutakse õppekulude hüvitamist tasulisel õppekohal"/>
    <s v="inglise keel"/>
    <s v="0.3"/>
    <s v="Ei"/>
    <s v="NULL"/>
    <s v="DEF AS"/>
    <n v="82"/>
    <n v="45"/>
    <s v="3.2"/>
    <s v="3.4"/>
    <s v="4.6"/>
    <s v="4.6"/>
    <n v="4"/>
    <n v="0"/>
    <n v="12"/>
    <n v="0"/>
    <n v="32"/>
    <n v="0"/>
    <s v="Väga hea B"/>
    <x v="25"/>
    <s v="õppeaine98"/>
    <d v="2024-04-19T00:00:00"/>
    <n v="6"/>
    <s v="eristav"/>
    <x v="4"/>
    <n v="24"/>
    <n v="6"/>
    <m/>
    <m/>
    <m/>
  </r>
  <r>
    <x v="22"/>
    <s v="Karl"/>
    <s v="Kask"/>
    <n v="39409124249"/>
    <s v="Mees"/>
    <s v="412 kutseõpe keskhariduse baasil"/>
    <s v="Jah"/>
    <s v="Jah"/>
    <s v="Jah"/>
    <d v="2024-05-17T00:00:00"/>
    <s v="NULL"/>
    <d v="2023-11-25T00:00:00"/>
    <s v="Akadeemilisele puhkusele lubamine"/>
    <s v="Omal soovil"/>
    <x v="1"/>
    <s v="Õpib"/>
    <d v="2021-03-15T00:00:00"/>
    <s v="t"/>
    <s v="Osakoormus"/>
    <s v="Tervishariduse keskus"/>
    <x v="5"/>
    <n v="214475"/>
    <s v="514 rakenduskõrgharidusõpe"/>
    <s v="NULL"/>
    <n v="3"/>
    <s v="Üliõpilaselt nõutakse õppekulude hüvitamist tasulisel õppekohal"/>
    <s v="inglise keel"/>
    <s v="0.3"/>
    <s v="Ei"/>
    <s v="NULL"/>
    <s v="DEF AS"/>
    <n v="82"/>
    <n v="45"/>
    <s v="3.2"/>
    <s v="3.4"/>
    <s v="4.6"/>
    <s v="4.6"/>
    <n v="4"/>
    <n v="0"/>
    <n v="12"/>
    <n v="0"/>
    <n v="32"/>
    <n v="0"/>
    <s v="Suurepärane A"/>
    <x v="20"/>
    <s v="õppeaine12"/>
    <d v="2025-05-21T00:00:00"/>
    <n v="5"/>
    <s v="eristav"/>
    <x v="1"/>
    <n v="25"/>
    <n v="5"/>
    <m/>
    <m/>
    <m/>
  </r>
  <r>
    <x v="22"/>
    <s v="Karl"/>
    <s v="Kask"/>
    <n v="39409124249"/>
    <s v="Mees"/>
    <s v="412 kutseõpe keskhariduse baasil"/>
    <s v="Jah"/>
    <s v="Jah"/>
    <s v="Jah"/>
    <d v="2024-05-17T00:00:00"/>
    <s v="NULL"/>
    <d v="2023-11-25T00:00:00"/>
    <s v="Akadeemilisele puhkusele lubamine"/>
    <s v="Omal soovil"/>
    <x v="1"/>
    <s v="Õpib"/>
    <d v="2021-03-15T00:00:00"/>
    <s v="t"/>
    <s v="Osakoormus"/>
    <s v="Tervishariduse keskus"/>
    <x v="5"/>
    <n v="214475"/>
    <s v="514 rakenduskõrgharidusõpe"/>
    <s v="NULL"/>
    <n v="3"/>
    <s v="Üliõpilaselt nõutakse õppekulude hüvitamist tasulisel õppekohal"/>
    <s v="inglise keel"/>
    <s v="0.3"/>
    <s v="Ei"/>
    <s v="NULL"/>
    <s v="DEF AS"/>
    <n v="82"/>
    <n v="45"/>
    <s v="3.2"/>
    <s v="3.4"/>
    <s v="4.6"/>
    <s v="4.6"/>
    <n v="4"/>
    <n v="0"/>
    <n v="12"/>
    <n v="0"/>
    <n v="32"/>
    <n v="0"/>
    <s v="Väga hea B"/>
    <x v="9"/>
    <s v="õppeaine67"/>
    <d v="2022-02-05T00:00:00"/>
    <n v="5"/>
    <s v="eristav"/>
    <x v="4"/>
    <n v="20"/>
    <n v="5"/>
    <m/>
    <m/>
    <m/>
  </r>
  <r>
    <x v="22"/>
    <s v="Karl"/>
    <s v="Kask"/>
    <n v="39409124249"/>
    <s v="Mees"/>
    <s v="412 kutseõpe keskhariduse baasil"/>
    <s v="Jah"/>
    <s v="Jah"/>
    <s v="Jah"/>
    <d v="2024-05-17T00:00:00"/>
    <s v="NULL"/>
    <d v="2023-11-25T00:00:00"/>
    <s v="Akadeemilisele puhkusele lubamine"/>
    <s v="Omal soovil"/>
    <x v="1"/>
    <s v="Õpib"/>
    <d v="2021-03-15T00:00:00"/>
    <s v="t"/>
    <s v="Osakoormus"/>
    <s v="Tervishariduse keskus"/>
    <x v="5"/>
    <n v="214475"/>
    <s v="514 rakenduskõrgharidusõpe"/>
    <s v="NULL"/>
    <n v="3"/>
    <s v="Üliõpilaselt nõutakse õppekulude hüvitamist tasulisel õppekohal"/>
    <s v="inglise keel"/>
    <s v="0.3"/>
    <s v="Ei"/>
    <s v="NULL"/>
    <s v="DEF AS"/>
    <n v="82"/>
    <n v="45"/>
    <s v="3.2"/>
    <s v="3.4"/>
    <s v="4.6"/>
    <s v="4.6"/>
    <n v="4"/>
    <n v="0"/>
    <n v="12"/>
    <n v="0"/>
    <n v="32"/>
    <n v="0"/>
    <s v="Arvestatud A"/>
    <x v="93"/>
    <s v="õppeaine88"/>
    <d v="2022-05-08T00:00:00"/>
    <n v="2"/>
    <s v="mitteristav"/>
    <x v="2"/>
    <s v=" "/>
    <n v="0"/>
    <m/>
    <m/>
    <m/>
  </r>
  <r>
    <x v="22"/>
    <s v="Karl"/>
    <s v="Kask"/>
    <n v="39409124249"/>
    <s v="Mees"/>
    <s v="412 kutseõpe keskhariduse baasil"/>
    <s v="Jah"/>
    <s v="Jah"/>
    <s v="Jah"/>
    <d v="2024-05-17T00:00:00"/>
    <s v="NULL"/>
    <d v="2023-11-25T00:00:00"/>
    <s v="Akadeemilisele puhkusele lubamine"/>
    <s v="Omal soovil"/>
    <x v="1"/>
    <s v="Õpib"/>
    <d v="2021-03-15T00:00:00"/>
    <s v="t"/>
    <s v="Osakoormus"/>
    <s v="Tervishariduse keskus"/>
    <x v="5"/>
    <n v="214475"/>
    <s v="514 rakenduskõrgharidusõpe"/>
    <s v="NULL"/>
    <n v="3"/>
    <s v="Üliõpilaselt nõutakse õppekulude hüvitamist tasulisel õppekohal"/>
    <s v="inglise keel"/>
    <s v="0.3"/>
    <s v="Ei"/>
    <s v="NULL"/>
    <s v="DEF AS"/>
    <n v="82"/>
    <n v="45"/>
    <s v="3.2"/>
    <s v="3.4"/>
    <s v="4.6"/>
    <s v="4.6"/>
    <n v="4"/>
    <n v="0"/>
    <n v="12"/>
    <n v="0"/>
    <n v="32"/>
    <n v="0"/>
    <s v="Suurepärane A"/>
    <x v="39"/>
    <s v="õppeaine23"/>
    <d v="2024-02-08T00:00:00"/>
    <n v="8"/>
    <s v="eristav"/>
    <x v="1"/>
    <n v="40"/>
    <n v="8"/>
    <m/>
    <m/>
    <m/>
  </r>
  <r>
    <x v="22"/>
    <s v="Karl"/>
    <s v="Kask"/>
    <n v="39409124249"/>
    <s v="Mees"/>
    <s v="412 kutseõpe keskhariduse baasil"/>
    <s v="Jah"/>
    <s v="Jah"/>
    <s v="Jah"/>
    <d v="2024-05-17T00:00:00"/>
    <s v="NULL"/>
    <d v="2023-11-25T00:00:00"/>
    <s v="Akadeemilisele puhkusele lubamine"/>
    <s v="Omal soovil"/>
    <x v="1"/>
    <s v="Õpib"/>
    <d v="2021-03-15T00:00:00"/>
    <s v="t"/>
    <s v="Osakoormus"/>
    <s v="Tervishariduse keskus"/>
    <x v="5"/>
    <n v="214475"/>
    <s v="514 rakenduskõrgharidusõpe"/>
    <s v="NULL"/>
    <n v="3"/>
    <s v="Üliõpilaselt nõutakse õppekulude hüvitamist tasulisel õppekohal"/>
    <s v="inglise keel"/>
    <s v="0.3"/>
    <s v="Ei"/>
    <s v="NULL"/>
    <s v="DEF AS"/>
    <n v="82"/>
    <n v="45"/>
    <s v="3.2"/>
    <s v="3.4"/>
    <s v="4.6"/>
    <s v="4.6"/>
    <n v="4"/>
    <n v="0"/>
    <n v="12"/>
    <n v="0"/>
    <n v="32"/>
    <n v="0"/>
    <s v="Puudulik F"/>
    <x v="15"/>
    <s v="õppeaine51"/>
    <d v="2022-04-22T00:00:00"/>
    <n v="8"/>
    <s v="eristav"/>
    <x v="0"/>
    <n v="0"/>
    <n v="8"/>
    <m/>
    <m/>
    <m/>
  </r>
  <r>
    <x v="22"/>
    <s v="Karl"/>
    <s v="Kask"/>
    <n v="39409124249"/>
    <s v="Mees"/>
    <s v="412 kutseõpe keskhariduse baasil"/>
    <s v="Jah"/>
    <s v="Jah"/>
    <s v="Jah"/>
    <d v="2024-05-17T00:00:00"/>
    <s v="NULL"/>
    <d v="2023-11-25T00:00:00"/>
    <s v="Akadeemilisele puhkusele lubamine"/>
    <s v="Omal soovil"/>
    <x v="1"/>
    <s v="Õpib"/>
    <d v="2021-03-15T00:00:00"/>
    <s v="t"/>
    <s v="Osakoormus"/>
    <s v="Tervishariduse keskus"/>
    <x v="5"/>
    <n v="214475"/>
    <s v="514 rakenduskõrgharidusõpe"/>
    <s v="NULL"/>
    <n v="3"/>
    <s v="Üliõpilaselt nõutakse õppekulude hüvitamist tasulisel õppekohal"/>
    <s v="inglise keel"/>
    <s v="0.3"/>
    <s v="Ei"/>
    <s v="NULL"/>
    <s v="DEF AS"/>
    <n v="82"/>
    <n v="45"/>
    <s v="3.2"/>
    <s v="3.4"/>
    <s v="4.6"/>
    <s v="4.6"/>
    <n v="4"/>
    <n v="0"/>
    <n v="12"/>
    <n v="0"/>
    <n v="32"/>
    <n v="0"/>
    <s v="Arvestatud A"/>
    <x v="14"/>
    <s v="õppeaine4"/>
    <d v="2024-04-10T00:00:00"/>
    <n v="2"/>
    <s v="mitteristav"/>
    <x v="2"/>
    <s v=" "/>
    <n v="0"/>
    <m/>
    <m/>
    <m/>
  </r>
  <r>
    <x v="22"/>
    <s v="Karl"/>
    <s v="Kask"/>
    <n v="39409124249"/>
    <s v="Mees"/>
    <s v="412 kutseõpe keskhariduse baasil"/>
    <s v="Jah"/>
    <s v="Jah"/>
    <s v="Jah"/>
    <d v="2024-05-17T00:00:00"/>
    <s v="NULL"/>
    <d v="2023-11-25T00:00:00"/>
    <s v="Akadeemilisele puhkusele lubamine"/>
    <s v="Omal soovil"/>
    <x v="1"/>
    <s v="Õpib"/>
    <d v="2021-03-15T00:00:00"/>
    <s v="t"/>
    <s v="Osakoormus"/>
    <s v="Tervishariduse keskus"/>
    <x v="5"/>
    <n v="214475"/>
    <s v="514 rakenduskõrgharidusõpe"/>
    <s v="NULL"/>
    <n v="3"/>
    <s v="Üliõpilaselt nõutakse õppekulude hüvitamist tasulisel õppekohal"/>
    <s v="inglise keel"/>
    <s v="0.3"/>
    <s v="Ei"/>
    <s v="NULL"/>
    <s v="DEF AS"/>
    <n v="82"/>
    <n v="45"/>
    <s v="3.2"/>
    <s v="3.4"/>
    <s v="4.6"/>
    <s v="4.6"/>
    <n v="4"/>
    <n v="0"/>
    <n v="12"/>
    <n v="0"/>
    <n v="32"/>
    <n v="0"/>
    <s v="Mittearvestatud MA"/>
    <x v="83"/>
    <s v="õppeaine99"/>
    <d v="2024-12-10T00:00:00"/>
    <n v="3"/>
    <s v="mitteristav"/>
    <x v="2"/>
    <s v=" "/>
    <n v="0"/>
    <m/>
    <m/>
    <m/>
  </r>
  <r>
    <x v="22"/>
    <s v="Karl"/>
    <s v="Kask"/>
    <n v="39409124249"/>
    <s v="Mees"/>
    <s v="412 kutseõpe keskhariduse baasil"/>
    <s v="Jah"/>
    <s v="Jah"/>
    <s v="Jah"/>
    <d v="2024-05-17T00:00:00"/>
    <s v="NULL"/>
    <d v="2023-11-25T00:00:00"/>
    <s v="Akadeemilisele puhkusele lubamine"/>
    <s v="Omal soovil"/>
    <x v="1"/>
    <s v="Õpib"/>
    <d v="2021-03-15T00:00:00"/>
    <s v="t"/>
    <s v="Osakoormus"/>
    <s v="Tervishariduse keskus"/>
    <x v="5"/>
    <n v="214475"/>
    <s v="514 rakenduskõrgharidusõpe"/>
    <s v="NULL"/>
    <n v="3"/>
    <s v="Üliõpilaselt nõutakse õppekulude hüvitamist tasulisel õppekohal"/>
    <s v="inglise keel"/>
    <s v="0.3"/>
    <s v="Ei"/>
    <s v="NULL"/>
    <s v="DEF AS"/>
    <n v="82"/>
    <n v="45"/>
    <s v="3.2"/>
    <s v="3.4"/>
    <s v="4.6"/>
    <s v="4.6"/>
    <n v="4"/>
    <n v="0"/>
    <n v="12"/>
    <n v="0"/>
    <n v="32"/>
    <n v="0"/>
    <s v="Arvestatud A"/>
    <x v="51"/>
    <s v="õppeaine31"/>
    <d v="2021-03-23T00:00:00"/>
    <n v="3"/>
    <s v="mitteristav"/>
    <x v="2"/>
    <s v=" "/>
    <n v="0"/>
    <m/>
    <m/>
    <m/>
  </r>
  <r>
    <x v="22"/>
    <s v="Karl"/>
    <s v="Kask"/>
    <n v="39409124249"/>
    <s v="Mees"/>
    <s v="412 kutseõpe keskhariduse baasil"/>
    <s v="Jah"/>
    <s v="Jah"/>
    <s v="Jah"/>
    <d v="2024-05-17T00:00:00"/>
    <s v="NULL"/>
    <d v="2023-11-25T00:00:00"/>
    <s v="Akadeemilisele puhkusele lubamine"/>
    <s v="Omal soovil"/>
    <x v="1"/>
    <s v="Õpib"/>
    <d v="2021-03-15T00:00:00"/>
    <s v="t"/>
    <s v="Osakoormus"/>
    <s v="Tervishariduse keskus"/>
    <x v="5"/>
    <n v="214475"/>
    <s v="514 rakenduskõrgharidusõpe"/>
    <s v="NULL"/>
    <n v="3"/>
    <s v="Üliõpilaselt nõutakse õppekulude hüvitamist tasulisel õppekohal"/>
    <s v="inglise keel"/>
    <s v="0.3"/>
    <s v="Ei"/>
    <s v="NULL"/>
    <s v="DEF AS"/>
    <n v="82"/>
    <n v="45"/>
    <s v="3.2"/>
    <s v="3.4"/>
    <s v="4.6"/>
    <s v="4.6"/>
    <n v="4"/>
    <n v="0"/>
    <n v="12"/>
    <n v="0"/>
    <n v="32"/>
    <n v="0"/>
    <s v="Arvestatud A"/>
    <x v="97"/>
    <s v="õppeaine47"/>
    <d v="2022-10-20T00:00:00"/>
    <n v="2"/>
    <s v="mitteristav"/>
    <x v="2"/>
    <s v=" "/>
    <n v="0"/>
    <m/>
    <m/>
    <m/>
  </r>
  <r>
    <x v="22"/>
    <s v="Karl"/>
    <s v="Kask"/>
    <n v="39409124249"/>
    <s v="Mees"/>
    <s v="412 kutseõpe keskhariduse baasil"/>
    <s v="Jah"/>
    <s v="Jah"/>
    <s v="Jah"/>
    <d v="2024-05-17T00:00:00"/>
    <s v="NULL"/>
    <d v="2023-11-25T00:00:00"/>
    <s v="Akadeemilisele puhkusele lubamine"/>
    <s v="Omal soovil"/>
    <x v="1"/>
    <s v="Õpib"/>
    <d v="2021-03-15T00:00:00"/>
    <s v="t"/>
    <s v="Osakoormus"/>
    <s v="Tervishariduse keskus"/>
    <x v="5"/>
    <n v="214475"/>
    <s v="514 rakenduskõrgharidusõpe"/>
    <s v="NULL"/>
    <n v="3"/>
    <s v="Üliõpilaselt nõutakse õppekulude hüvitamist tasulisel õppekohal"/>
    <s v="inglise keel"/>
    <s v="0.3"/>
    <s v="Ei"/>
    <s v="NULL"/>
    <s v="DEF AS"/>
    <n v="82"/>
    <n v="45"/>
    <s v="3.2"/>
    <s v="3.4"/>
    <s v="4.6"/>
    <s v="4.6"/>
    <n v="4"/>
    <n v="0"/>
    <n v="12"/>
    <n v="0"/>
    <n v="32"/>
    <n v="0"/>
    <s v="Arvestatud A"/>
    <x v="94"/>
    <s v="õppeaine32"/>
    <d v="2021-05-06T00:00:00"/>
    <n v="2"/>
    <s v="mitteristav"/>
    <x v="2"/>
    <s v=" "/>
    <n v="0"/>
    <m/>
    <m/>
    <m/>
  </r>
  <r>
    <x v="23"/>
    <s v="Martin"/>
    <s v="Laas"/>
    <n v="39803068381"/>
    <s v="Mees"/>
    <s v="523 kutsekõrgharidus"/>
    <s v="Ei"/>
    <s v="Jah"/>
    <s v="Jah"/>
    <d v="2020-10-09T00:00:00"/>
    <s v="NULL"/>
    <d v="2025-02-22T00:00:00"/>
    <s v="Eksternõppesse arvamine"/>
    <s v="Omal soovil"/>
    <x v="3"/>
    <s v="Välisõppes"/>
    <d v="2025-02-21T00:00:00"/>
    <s v="t"/>
    <s v="Osakoormus"/>
    <s v="Õenduse õppetool"/>
    <x v="1"/>
    <n v="80166"/>
    <s v="514 rakenduskõrgharidusõpe"/>
    <s v="NULL"/>
    <n v="1"/>
    <s v="Üliõpilane ei hüvita õppekulusid:  õpib täies mahus eestikeelsel õppekaval"/>
    <s v="eesti keel"/>
    <s v="0.6"/>
    <s v="Jah"/>
    <s v="liikumispuue"/>
    <s v="DEF AS"/>
    <n v="82"/>
    <n v="38"/>
    <s v="4.9"/>
    <s v="3.5"/>
    <s v="4.4"/>
    <s v="4.2"/>
    <n v="4"/>
    <n v="2"/>
    <n v="15"/>
    <n v="10"/>
    <n v="44"/>
    <n v="9"/>
    <s v="Mitteilmunud MI"/>
    <x v="84"/>
    <s v="õppeaine73"/>
    <d v="2024-07-14T00:00:00"/>
    <n v="3"/>
    <s v="mitteristav"/>
    <x v="0"/>
    <s v=" "/>
    <n v="0"/>
    <m/>
    <m/>
    <m/>
  </r>
  <r>
    <x v="23"/>
    <s v="Martin"/>
    <s v="Laas"/>
    <n v="39803068381"/>
    <s v="Mees"/>
    <s v="523 kutsekõrgharidus"/>
    <s v="Ei"/>
    <s v="Jah"/>
    <s v="Jah"/>
    <d v="2020-10-09T00:00:00"/>
    <s v="NULL"/>
    <d v="2025-02-22T00:00:00"/>
    <s v="Eksternõppesse arvamine"/>
    <s v="Omal soovil"/>
    <x v="3"/>
    <s v="Välisõppes"/>
    <d v="2025-02-21T00:00:00"/>
    <s v="t"/>
    <s v="Osakoormus"/>
    <s v="Õenduse õppetool"/>
    <x v="1"/>
    <n v="80166"/>
    <s v="514 rakenduskõrgharidusõpe"/>
    <s v="NULL"/>
    <n v="1"/>
    <s v="Üliõpilane ei hüvita õppekulusid:  õpib täies mahus eestikeelsel õppekaval"/>
    <s v="eesti keel"/>
    <s v="0.6"/>
    <s v="Jah"/>
    <s v="liikumispuue"/>
    <s v="DEF AS"/>
    <n v="82"/>
    <n v="38"/>
    <s v="4.9"/>
    <s v="3.5"/>
    <s v="4.4"/>
    <s v="4.2"/>
    <n v="4"/>
    <n v="2"/>
    <n v="15"/>
    <n v="10"/>
    <n v="44"/>
    <n v="9"/>
    <s v="Rahuldav D"/>
    <x v="88"/>
    <s v="õppeaine93"/>
    <d v="2024-08-05T00:00:00"/>
    <n v="8"/>
    <s v="eristav"/>
    <x v="6"/>
    <n v="16"/>
    <n v="8"/>
    <m/>
    <m/>
    <m/>
  </r>
  <r>
    <x v="23"/>
    <s v="Martin"/>
    <s v="Laas"/>
    <n v="39803068381"/>
    <s v="Mees"/>
    <s v="523 kutsekõrgharidus"/>
    <s v="Ei"/>
    <s v="Jah"/>
    <s v="Jah"/>
    <d v="2020-10-09T00:00:00"/>
    <s v="NULL"/>
    <d v="2025-02-22T00:00:00"/>
    <s v="Eksternõppesse arvamine"/>
    <s v="Omal soovil"/>
    <x v="3"/>
    <s v="Välisõppes"/>
    <d v="2025-02-21T00:00:00"/>
    <s v="t"/>
    <s v="Osakoormus"/>
    <s v="Õenduse õppetool"/>
    <x v="1"/>
    <n v="80166"/>
    <s v="514 rakenduskõrgharidusõpe"/>
    <s v="NULL"/>
    <n v="1"/>
    <s v="Üliõpilane ei hüvita õppekulusid:  õpib täies mahus eestikeelsel õppekaval"/>
    <s v="eesti keel"/>
    <s v="0.6"/>
    <s v="Jah"/>
    <s v="liikumispuue"/>
    <s v="DEF AS"/>
    <n v="82"/>
    <n v="38"/>
    <s v="4.9"/>
    <s v="3.5"/>
    <s v="4.4"/>
    <s v="4.2"/>
    <n v="4"/>
    <n v="2"/>
    <n v="15"/>
    <n v="10"/>
    <n v="44"/>
    <n v="9"/>
    <s v="Suurepärane A"/>
    <x v="6"/>
    <s v="õppeaine84"/>
    <d v="2022-08-07T00:00:00"/>
    <n v="6"/>
    <s v="eristav"/>
    <x v="1"/>
    <n v="30"/>
    <n v="6"/>
    <m/>
    <m/>
    <m/>
  </r>
  <r>
    <x v="23"/>
    <s v="Martin"/>
    <s v="Laas"/>
    <n v="39803068381"/>
    <s v="Mees"/>
    <s v="523 kutsekõrgharidus"/>
    <s v="Ei"/>
    <s v="Jah"/>
    <s v="Jah"/>
    <d v="2020-10-09T00:00:00"/>
    <s v="NULL"/>
    <d v="2025-02-22T00:00:00"/>
    <s v="Eksternõppesse arvamine"/>
    <s v="Omal soovil"/>
    <x v="3"/>
    <s v="Välisõppes"/>
    <d v="2025-02-21T00:00:00"/>
    <s v="t"/>
    <s v="Osakoormus"/>
    <s v="Õenduse õppetool"/>
    <x v="1"/>
    <n v="80166"/>
    <s v="514 rakenduskõrgharidusõpe"/>
    <s v="NULL"/>
    <n v="1"/>
    <s v="Üliõpilane ei hüvita õppekulusid:  õpib täies mahus eestikeelsel õppekaval"/>
    <s v="eesti keel"/>
    <s v="0.6"/>
    <s v="Jah"/>
    <s v="liikumispuue"/>
    <s v="DEF AS"/>
    <n v="82"/>
    <n v="38"/>
    <s v="4.9"/>
    <s v="3.5"/>
    <s v="4.4"/>
    <s v="4.2"/>
    <n v="4"/>
    <n v="2"/>
    <n v="15"/>
    <n v="10"/>
    <n v="44"/>
    <n v="9"/>
    <s v="Hea C"/>
    <x v="32"/>
    <s v="õppeaine38"/>
    <d v="2020-09-09T00:00:00"/>
    <n v="9"/>
    <s v="eristav"/>
    <x v="3"/>
    <n v="27"/>
    <n v="9"/>
    <m/>
    <m/>
    <m/>
  </r>
  <r>
    <x v="23"/>
    <s v="Martin"/>
    <s v="Laas"/>
    <n v="39803068381"/>
    <s v="Mees"/>
    <s v="523 kutsekõrgharidus"/>
    <s v="Ei"/>
    <s v="Jah"/>
    <s v="Jah"/>
    <d v="2020-10-09T00:00:00"/>
    <s v="NULL"/>
    <d v="2025-02-22T00:00:00"/>
    <s v="Eksternõppesse arvamine"/>
    <s v="Omal soovil"/>
    <x v="3"/>
    <s v="Välisõppes"/>
    <d v="2025-02-21T00:00:00"/>
    <s v="t"/>
    <s v="Osakoormus"/>
    <s v="Õenduse õppetool"/>
    <x v="1"/>
    <n v="80166"/>
    <s v="514 rakenduskõrgharidusõpe"/>
    <s v="NULL"/>
    <n v="1"/>
    <s v="Üliõpilane ei hüvita õppekulusid:  õpib täies mahus eestikeelsel õppekaval"/>
    <s v="eesti keel"/>
    <s v="0.6"/>
    <s v="Jah"/>
    <s v="liikumispuue"/>
    <s v="DEF AS"/>
    <n v="82"/>
    <n v="38"/>
    <s v="4.9"/>
    <s v="3.5"/>
    <s v="4.4"/>
    <s v="4.2"/>
    <n v="4"/>
    <n v="2"/>
    <n v="15"/>
    <n v="10"/>
    <n v="44"/>
    <n v="9"/>
    <s v="Mitteilmunud MI"/>
    <x v="99"/>
    <s v="õppeaine58"/>
    <d v="2025-08-13T00:00:00"/>
    <n v="6"/>
    <s v="eristav"/>
    <x v="0"/>
    <n v="0"/>
    <n v="6"/>
    <m/>
    <m/>
    <m/>
  </r>
  <r>
    <x v="23"/>
    <s v="Martin"/>
    <s v="Laas"/>
    <n v="39803068381"/>
    <s v="Mees"/>
    <s v="523 kutsekõrgharidus"/>
    <s v="Ei"/>
    <s v="Jah"/>
    <s v="Jah"/>
    <d v="2020-10-09T00:00:00"/>
    <s v="NULL"/>
    <d v="2025-02-22T00:00:00"/>
    <s v="Eksternõppesse arvamine"/>
    <s v="Omal soovil"/>
    <x v="3"/>
    <s v="Välisõppes"/>
    <d v="2025-02-21T00:00:00"/>
    <s v="t"/>
    <s v="Osakoormus"/>
    <s v="Õenduse õppetool"/>
    <x v="1"/>
    <n v="80166"/>
    <s v="514 rakenduskõrgharidusõpe"/>
    <s v="NULL"/>
    <n v="1"/>
    <s v="Üliõpilane ei hüvita õppekulusid:  õpib täies mahus eestikeelsel õppekaval"/>
    <s v="eesti keel"/>
    <s v="0.6"/>
    <s v="Jah"/>
    <s v="liikumispuue"/>
    <s v="DEF AS"/>
    <n v="82"/>
    <n v="38"/>
    <s v="4.9"/>
    <s v="3.5"/>
    <s v="4.4"/>
    <s v="4.2"/>
    <n v="4"/>
    <n v="2"/>
    <n v="15"/>
    <n v="10"/>
    <n v="44"/>
    <n v="9"/>
    <s v="Puudulik F"/>
    <x v="62"/>
    <s v="õppeaine95"/>
    <d v="2024-06-01T00:00:00"/>
    <n v="5"/>
    <s v="eristav"/>
    <x v="0"/>
    <n v="0"/>
    <n v="5"/>
    <m/>
    <m/>
    <m/>
  </r>
  <r>
    <x v="23"/>
    <s v="Martin"/>
    <s v="Laas"/>
    <n v="39803068381"/>
    <s v="Mees"/>
    <s v="523 kutsekõrgharidus"/>
    <s v="Ei"/>
    <s v="Jah"/>
    <s v="Jah"/>
    <d v="2020-10-09T00:00:00"/>
    <s v="NULL"/>
    <d v="2025-02-22T00:00:00"/>
    <s v="Eksternõppesse arvamine"/>
    <s v="Omal soovil"/>
    <x v="3"/>
    <s v="Välisõppes"/>
    <d v="2025-02-21T00:00:00"/>
    <s v="t"/>
    <s v="Osakoormus"/>
    <s v="Õenduse õppetool"/>
    <x v="1"/>
    <n v="80166"/>
    <s v="514 rakenduskõrgharidusõpe"/>
    <s v="NULL"/>
    <n v="1"/>
    <s v="Üliõpilane ei hüvita õppekulusid:  õpib täies mahus eestikeelsel õppekaval"/>
    <s v="eesti keel"/>
    <s v="0.6"/>
    <s v="Jah"/>
    <s v="liikumispuue"/>
    <s v="DEF AS"/>
    <n v="82"/>
    <n v="38"/>
    <s v="4.9"/>
    <s v="3.5"/>
    <s v="4.4"/>
    <s v="4.2"/>
    <n v="4"/>
    <n v="2"/>
    <n v="15"/>
    <n v="10"/>
    <n v="44"/>
    <n v="9"/>
    <s v="Arvestatud A"/>
    <x v="18"/>
    <s v="õppeaine15"/>
    <d v="2024-12-13T00:00:00"/>
    <n v="3"/>
    <s v="mitteristav"/>
    <x v="2"/>
    <s v=" "/>
    <n v="0"/>
    <m/>
    <m/>
    <m/>
  </r>
  <r>
    <x v="23"/>
    <s v="Martin"/>
    <s v="Laas"/>
    <n v="39803068381"/>
    <s v="Mees"/>
    <s v="523 kutsekõrgharidus"/>
    <s v="Ei"/>
    <s v="Jah"/>
    <s v="Jah"/>
    <d v="2020-10-09T00:00:00"/>
    <s v="NULL"/>
    <d v="2025-02-22T00:00:00"/>
    <s v="Eksternõppesse arvamine"/>
    <s v="Omal soovil"/>
    <x v="3"/>
    <s v="Välisõppes"/>
    <d v="2025-02-21T00:00:00"/>
    <s v="t"/>
    <s v="Osakoormus"/>
    <s v="Õenduse õppetool"/>
    <x v="1"/>
    <n v="80166"/>
    <s v="514 rakenduskõrgharidusõpe"/>
    <s v="NULL"/>
    <n v="2"/>
    <s v="Üliõpilane ei hüvita õppekulusid:  õpib täies mahus eestikeelsel õppekaval"/>
    <s v="eesti keel"/>
    <s v="0.2"/>
    <s v="Jah"/>
    <s v="liikumispuue"/>
    <s v="DEF AS"/>
    <n v="82"/>
    <n v="45"/>
    <s v="4.9"/>
    <s v="5.0"/>
    <s v="4.4"/>
    <s v="4.3"/>
    <n v="4"/>
    <n v="3"/>
    <n v="15"/>
    <n v="5"/>
    <n v="30"/>
    <n v="9"/>
    <s v="Arvestatud A"/>
    <x v="60"/>
    <s v="õppeaine35"/>
    <d v="2020-12-03T00:00:00"/>
    <n v="3"/>
    <s v="mitteristav"/>
    <x v="2"/>
    <s v=" "/>
    <n v="0"/>
    <m/>
    <m/>
    <m/>
  </r>
  <r>
    <x v="23"/>
    <s v="Martin"/>
    <s v="Laas"/>
    <n v="39803068381"/>
    <s v="Mees"/>
    <s v="523 kutsekõrgharidus"/>
    <s v="Ei"/>
    <s v="Jah"/>
    <s v="Jah"/>
    <d v="2020-10-09T00:00:00"/>
    <s v="NULL"/>
    <d v="2025-02-22T00:00:00"/>
    <s v="Eksternõppesse arvamine"/>
    <s v="Omal soovil"/>
    <x v="3"/>
    <s v="Välisõppes"/>
    <d v="2025-02-21T00:00:00"/>
    <s v="t"/>
    <s v="Osakoormus"/>
    <s v="Õenduse õppetool"/>
    <x v="1"/>
    <n v="80166"/>
    <s v="514 rakenduskõrgharidusõpe"/>
    <s v="NULL"/>
    <n v="2"/>
    <s v="Üliõpilane ei hüvita õppekulusid:  õpib täies mahus eestikeelsel õppekaval"/>
    <s v="eesti keel"/>
    <s v="0.2"/>
    <s v="Jah"/>
    <s v="liikumispuue"/>
    <s v="DEF AS"/>
    <n v="82"/>
    <n v="45"/>
    <s v="4.9"/>
    <s v="5.0"/>
    <s v="4.4"/>
    <s v="4.3"/>
    <n v="4"/>
    <n v="3"/>
    <n v="15"/>
    <n v="5"/>
    <n v="30"/>
    <n v="9"/>
    <s v="Arvestatud A"/>
    <x v="90"/>
    <s v="õppeaine89"/>
    <d v="2023-01-05T00:00:00"/>
    <n v="2"/>
    <s v="mitteristav"/>
    <x v="2"/>
    <s v=" "/>
    <n v="0"/>
    <m/>
    <m/>
    <m/>
  </r>
  <r>
    <x v="23"/>
    <s v="Martin"/>
    <s v="Laas"/>
    <n v="39803068381"/>
    <s v="Mees"/>
    <s v="523 kutsekõrgharidus"/>
    <s v="Ei"/>
    <s v="Jah"/>
    <s v="Jah"/>
    <d v="2020-10-09T00:00:00"/>
    <s v="NULL"/>
    <d v="2025-02-22T00:00:00"/>
    <s v="Eksternõppesse arvamine"/>
    <s v="Omal soovil"/>
    <x v="3"/>
    <s v="Välisõppes"/>
    <d v="2025-02-21T00:00:00"/>
    <s v="t"/>
    <s v="Osakoormus"/>
    <s v="Õenduse õppetool"/>
    <x v="1"/>
    <n v="80166"/>
    <s v="514 rakenduskõrgharidusõpe"/>
    <s v="NULL"/>
    <n v="2"/>
    <s v="Üliõpilane ei hüvita õppekulusid:  õpib täies mahus eestikeelsel õppekaval"/>
    <s v="eesti keel"/>
    <s v="0.2"/>
    <s v="Jah"/>
    <s v="liikumispuue"/>
    <s v="DEF AS"/>
    <n v="82"/>
    <n v="45"/>
    <s v="4.9"/>
    <s v="5.0"/>
    <s v="4.4"/>
    <s v="4.3"/>
    <n v="4"/>
    <n v="3"/>
    <n v="15"/>
    <n v="5"/>
    <n v="30"/>
    <n v="9"/>
    <s v="Mitteilmunud MI"/>
    <x v="11"/>
    <s v="õppeaine3"/>
    <d v="2022-03-12T00:00:00"/>
    <n v="3"/>
    <s v="mitteristav"/>
    <x v="0"/>
    <s v=" "/>
    <n v="0"/>
    <m/>
    <m/>
    <m/>
  </r>
  <r>
    <x v="23"/>
    <s v="Martin"/>
    <s v="Laas"/>
    <n v="39803068381"/>
    <s v="Mees"/>
    <s v="523 kutsekõrgharidus"/>
    <s v="Ei"/>
    <s v="Jah"/>
    <s v="Jah"/>
    <d v="2020-10-09T00:00:00"/>
    <s v="NULL"/>
    <d v="2025-02-22T00:00:00"/>
    <s v="Eksternõppesse arvamine"/>
    <s v="Omal soovil"/>
    <x v="3"/>
    <s v="Välisõppes"/>
    <d v="2025-02-21T00:00:00"/>
    <s v="t"/>
    <s v="Osakoormus"/>
    <s v="Õenduse õppetool"/>
    <x v="1"/>
    <n v="80166"/>
    <s v="514 rakenduskõrgharidusõpe"/>
    <s v="NULL"/>
    <n v="2"/>
    <s v="Üliõpilane ei hüvita õppekulusid:  õpib täies mahus eestikeelsel õppekaval"/>
    <s v="eesti keel"/>
    <s v="0.2"/>
    <s v="Jah"/>
    <s v="liikumispuue"/>
    <s v="DEF AS"/>
    <n v="82"/>
    <n v="45"/>
    <s v="4.9"/>
    <s v="5.0"/>
    <s v="4.4"/>
    <s v="4.3"/>
    <n v="4"/>
    <n v="3"/>
    <n v="15"/>
    <n v="5"/>
    <n v="30"/>
    <n v="9"/>
    <s v="Arvestatud A"/>
    <x v="40"/>
    <s v="õppeaine74"/>
    <d v="2023-03-08T00:00:00"/>
    <n v="2"/>
    <s v="mitteristav"/>
    <x v="2"/>
    <s v=" "/>
    <n v="0"/>
    <m/>
    <m/>
    <m/>
  </r>
  <r>
    <x v="23"/>
    <s v="Martin"/>
    <s v="Laas"/>
    <n v="39803068381"/>
    <s v="Mees"/>
    <s v="523 kutsekõrgharidus"/>
    <s v="Ei"/>
    <s v="Jah"/>
    <s v="Jah"/>
    <d v="2020-10-09T00:00:00"/>
    <s v="NULL"/>
    <d v="2025-02-22T00:00:00"/>
    <s v="Eksternõppesse arvamine"/>
    <s v="Omal soovil"/>
    <x v="3"/>
    <s v="Välisõppes"/>
    <d v="2025-02-21T00:00:00"/>
    <s v="t"/>
    <s v="Osakoormus"/>
    <s v="Õenduse õppetool"/>
    <x v="1"/>
    <n v="80166"/>
    <s v="514 rakenduskõrgharidusõpe"/>
    <s v="NULL"/>
    <n v="2"/>
    <s v="Üliõpilane ei hüvita õppekulusid:  õpib täies mahus eestikeelsel õppekaval"/>
    <s v="eesti keel"/>
    <s v="0.2"/>
    <s v="Jah"/>
    <s v="liikumispuue"/>
    <s v="DEF AS"/>
    <n v="82"/>
    <n v="45"/>
    <s v="4.9"/>
    <s v="5.0"/>
    <s v="4.4"/>
    <s v="4.3"/>
    <n v="4"/>
    <n v="3"/>
    <n v="15"/>
    <n v="5"/>
    <n v="30"/>
    <n v="9"/>
    <s v="Arvestatud A"/>
    <x v="75"/>
    <s v="õppeaine45"/>
    <d v="2024-01-15T00:00:00"/>
    <n v="3"/>
    <s v="mitteristav"/>
    <x v="2"/>
    <s v=" "/>
    <n v="0"/>
    <m/>
    <m/>
    <m/>
  </r>
  <r>
    <x v="23"/>
    <s v="Martin"/>
    <s v="Laas"/>
    <n v="39803068381"/>
    <s v="Mees"/>
    <s v="523 kutsekõrgharidus"/>
    <s v="Ei"/>
    <s v="Jah"/>
    <s v="Jah"/>
    <d v="2020-10-09T00:00:00"/>
    <s v="NULL"/>
    <d v="2025-02-22T00:00:00"/>
    <s v="Eksternõppesse arvamine"/>
    <s v="Omal soovil"/>
    <x v="3"/>
    <s v="Välisõppes"/>
    <d v="2025-02-21T00:00:00"/>
    <s v="t"/>
    <s v="Osakoormus"/>
    <s v="Õenduse õppetool"/>
    <x v="1"/>
    <n v="80166"/>
    <s v="514 rakenduskõrgharidusõpe"/>
    <s v="NULL"/>
    <n v="2"/>
    <s v="Üliõpilane ei hüvita õppekulusid:  õpib täies mahus eestikeelsel õppekaval"/>
    <s v="eesti keel"/>
    <s v="0.2"/>
    <s v="Jah"/>
    <s v="liikumispuue"/>
    <s v="DEF AS"/>
    <n v="82"/>
    <n v="45"/>
    <s v="4.9"/>
    <s v="5.0"/>
    <s v="4.4"/>
    <s v="4.3"/>
    <n v="4"/>
    <n v="3"/>
    <n v="15"/>
    <n v="5"/>
    <n v="30"/>
    <n v="9"/>
    <s v="Arvestatud A"/>
    <x v="7"/>
    <s v="õppeaine76"/>
    <d v="2022-07-12T00:00:00"/>
    <n v="3"/>
    <s v="mitteristav"/>
    <x v="2"/>
    <s v=" "/>
    <n v="0"/>
    <m/>
    <m/>
    <m/>
  </r>
  <r>
    <x v="23"/>
    <s v="Martin"/>
    <s v="Laas"/>
    <n v="39803068381"/>
    <s v="Mees"/>
    <s v="523 kutsekõrgharidus"/>
    <s v="Ei"/>
    <s v="Jah"/>
    <s v="Jah"/>
    <d v="2020-10-09T00:00:00"/>
    <s v="NULL"/>
    <d v="2025-02-22T00:00:00"/>
    <s v="Eksternõppesse arvamine"/>
    <s v="Omal soovil"/>
    <x v="3"/>
    <s v="Välisõppes"/>
    <d v="2025-02-21T00:00:00"/>
    <s v="t"/>
    <s v="Osakoormus"/>
    <s v="Õenduse õppetool"/>
    <x v="1"/>
    <n v="80166"/>
    <s v="514 rakenduskõrgharidusõpe"/>
    <s v="NULL"/>
    <n v="2"/>
    <s v="Üliõpilane ei hüvita õppekulusid:  õpib täies mahus eestikeelsel õppekaval"/>
    <s v="eesti keel"/>
    <s v="0.2"/>
    <s v="Jah"/>
    <s v="liikumispuue"/>
    <s v="DEF AS"/>
    <n v="82"/>
    <n v="45"/>
    <s v="4.9"/>
    <s v="5.0"/>
    <s v="4.4"/>
    <s v="4.3"/>
    <n v="4"/>
    <n v="3"/>
    <n v="15"/>
    <n v="5"/>
    <n v="30"/>
    <n v="9"/>
    <s v="Mitteilmunud MI"/>
    <x v="48"/>
    <s v="õppeaine11"/>
    <d v="2023-05-25T00:00:00"/>
    <n v="10"/>
    <s v="eristav"/>
    <x v="0"/>
    <n v="0"/>
    <n v="10"/>
    <m/>
    <m/>
    <m/>
  </r>
  <r>
    <x v="23"/>
    <s v="Martin"/>
    <s v="Laas"/>
    <n v="39803068381"/>
    <s v="Mees"/>
    <s v="523 kutsekõrgharidus"/>
    <s v="Ei"/>
    <s v="Jah"/>
    <s v="Jah"/>
    <d v="2020-10-09T00:00:00"/>
    <s v="NULL"/>
    <d v="2025-02-22T00:00:00"/>
    <s v="Eksternõppesse arvamine"/>
    <s v="Omal soovil"/>
    <x v="3"/>
    <s v="Välisõppes"/>
    <d v="2025-02-21T00:00:00"/>
    <s v="t"/>
    <s v="Osakoormus"/>
    <s v="Õenduse õppetool"/>
    <x v="1"/>
    <n v="80166"/>
    <s v="514 rakenduskõrgharidusõpe"/>
    <s v="NULL"/>
    <n v="2"/>
    <s v="Üliõpilane ei hüvita õppekulusid:  õpib täies mahus eestikeelsel õppekaval"/>
    <s v="eesti keel"/>
    <s v="0.2"/>
    <s v="Jah"/>
    <s v="liikumispuue"/>
    <s v="DEF AS"/>
    <n v="82"/>
    <n v="45"/>
    <s v="4.9"/>
    <s v="5.0"/>
    <s v="4.4"/>
    <s v="4.3"/>
    <n v="4"/>
    <n v="3"/>
    <n v="15"/>
    <n v="5"/>
    <n v="30"/>
    <n v="9"/>
    <s v="Väga hea B"/>
    <x v="39"/>
    <s v="õppeaine23"/>
    <d v="2024-03-25T00:00:00"/>
    <n v="8"/>
    <s v="eristav"/>
    <x v="4"/>
    <n v="32"/>
    <n v="8"/>
    <m/>
    <m/>
    <m/>
  </r>
  <r>
    <x v="23"/>
    <s v="Martin"/>
    <s v="Laas"/>
    <n v="39803068381"/>
    <s v="Mees"/>
    <s v="523 kutsekõrgharidus"/>
    <s v="Ei"/>
    <s v="Jah"/>
    <s v="Jah"/>
    <d v="2020-10-09T00:00:00"/>
    <s v="NULL"/>
    <d v="2025-02-22T00:00:00"/>
    <s v="Eksternõppesse arvamine"/>
    <s v="Omal soovil"/>
    <x v="3"/>
    <s v="Välisõppes"/>
    <d v="2025-02-21T00:00:00"/>
    <s v="t"/>
    <s v="Osakoormus"/>
    <s v="Õenduse õppetool"/>
    <x v="1"/>
    <n v="80166"/>
    <s v="514 rakenduskõrgharidusõpe"/>
    <s v="NULL"/>
    <n v="2"/>
    <s v="Üliõpilane ei hüvita õppekulusid:  õpib täies mahus eestikeelsel õppekaval"/>
    <s v="eesti keel"/>
    <s v="0.2"/>
    <s v="Jah"/>
    <s v="liikumispuue"/>
    <s v="DEF AS"/>
    <n v="82"/>
    <n v="45"/>
    <s v="4.9"/>
    <s v="5.0"/>
    <s v="4.4"/>
    <s v="4.3"/>
    <n v="4"/>
    <n v="3"/>
    <n v="15"/>
    <n v="5"/>
    <n v="30"/>
    <n v="9"/>
    <s v="Mittearvestatud MA"/>
    <x v="93"/>
    <s v="õppeaine88"/>
    <d v="2024-07-06T00:00:00"/>
    <n v="2"/>
    <s v="mitteristav"/>
    <x v="2"/>
    <s v=" "/>
    <n v="0"/>
    <m/>
    <m/>
    <m/>
  </r>
  <r>
    <x v="23"/>
    <s v="Martin"/>
    <s v="Laas"/>
    <n v="39803068381"/>
    <s v="Mees"/>
    <s v="523 kutsekõrgharidus"/>
    <s v="Ei"/>
    <s v="Jah"/>
    <s v="Jah"/>
    <d v="2020-10-09T00:00:00"/>
    <s v="NULL"/>
    <d v="2025-02-22T00:00:00"/>
    <s v="Eksternõppesse arvamine"/>
    <s v="Omal soovil"/>
    <x v="3"/>
    <s v="Välisõppes"/>
    <d v="2025-02-21T00:00:00"/>
    <s v="t"/>
    <s v="Osakoormus"/>
    <s v="Õenduse õppetool"/>
    <x v="1"/>
    <n v="80166"/>
    <s v="514 rakenduskõrgharidusõpe"/>
    <s v="NULL"/>
    <n v="2"/>
    <s v="Üliõpilane ei hüvita õppekulusid:  õpib täies mahus eestikeelsel õppekaval"/>
    <s v="eesti keel"/>
    <s v="0.2"/>
    <s v="Jah"/>
    <s v="liikumispuue"/>
    <s v="DEF AS"/>
    <n v="82"/>
    <n v="45"/>
    <s v="4.9"/>
    <s v="5.0"/>
    <s v="4.4"/>
    <s v="4.3"/>
    <n v="4"/>
    <n v="3"/>
    <n v="15"/>
    <n v="5"/>
    <n v="30"/>
    <n v="9"/>
    <s v="Puudulik F"/>
    <x v="80"/>
    <s v="õppeaine52"/>
    <d v="2024-04-07T00:00:00"/>
    <n v="9"/>
    <s v="eristav"/>
    <x v="0"/>
    <n v="0"/>
    <n v="9"/>
    <m/>
    <m/>
    <m/>
  </r>
  <r>
    <x v="23"/>
    <s v="Martin"/>
    <s v="Laas"/>
    <n v="39803068381"/>
    <s v="Mees"/>
    <s v="523 kutsekõrgharidus"/>
    <s v="Ei"/>
    <s v="Jah"/>
    <s v="Jah"/>
    <d v="2020-10-09T00:00:00"/>
    <s v="NULL"/>
    <d v="2025-02-22T00:00:00"/>
    <s v="Eksternõppesse arvamine"/>
    <s v="Omal soovil"/>
    <x v="3"/>
    <s v="Välisõppes"/>
    <d v="2025-02-21T00:00:00"/>
    <s v="t"/>
    <s v="Osakoormus"/>
    <s v="Õenduse õppetool"/>
    <x v="1"/>
    <n v="80166"/>
    <s v="514 rakenduskõrgharidusõpe"/>
    <s v="NULL"/>
    <n v="3"/>
    <s v="Üliõpilane ei hüvita õppekulusid:  õpib täies mahus eestikeelsel õppekaval"/>
    <s v="eesti keel"/>
    <s v="0.8"/>
    <s v="Jah"/>
    <s v="liikumispuue"/>
    <s v="DEF AS"/>
    <n v="82"/>
    <n v="56"/>
    <s v="4.9"/>
    <s v="3.2"/>
    <s v="4.4"/>
    <s v="4.8"/>
    <n v="4"/>
    <n v="2"/>
    <n v="15"/>
    <n v="10"/>
    <n v="28"/>
    <n v="9"/>
    <s v="Väga hea B"/>
    <x v="65"/>
    <s v="õppeaine82"/>
    <d v="2023-10-20T00:00:00"/>
    <n v="5"/>
    <s v="eristav"/>
    <x v="4"/>
    <n v="20"/>
    <n v="5"/>
    <m/>
    <m/>
    <m/>
  </r>
  <r>
    <x v="23"/>
    <s v="Martin"/>
    <s v="Laas"/>
    <n v="39803068381"/>
    <s v="Mees"/>
    <s v="523 kutsekõrgharidus"/>
    <s v="Ei"/>
    <s v="Jah"/>
    <s v="Jah"/>
    <d v="2020-10-09T00:00:00"/>
    <s v="NULL"/>
    <d v="2025-02-22T00:00:00"/>
    <s v="Eksternõppesse arvamine"/>
    <s v="Omal soovil"/>
    <x v="3"/>
    <s v="Välisõppes"/>
    <d v="2025-02-21T00:00:00"/>
    <s v="t"/>
    <s v="Osakoormus"/>
    <s v="Õenduse õppetool"/>
    <x v="1"/>
    <n v="80166"/>
    <s v="514 rakenduskõrgharidusõpe"/>
    <s v="NULL"/>
    <n v="3"/>
    <s v="Üliõpilane ei hüvita õppekulusid:  õpib täies mahus eestikeelsel õppekaval"/>
    <s v="eesti keel"/>
    <s v="0.8"/>
    <s v="Jah"/>
    <s v="liikumispuue"/>
    <s v="DEF AS"/>
    <n v="82"/>
    <n v="56"/>
    <s v="4.9"/>
    <s v="3.2"/>
    <s v="4.4"/>
    <s v="4.8"/>
    <n v="4"/>
    <n v="2"/>
    <n v="15"/>
    <n v="10"/>
    <n v="28"/>
    <n v="9"/>
    <s v="Mitteilmunud MI"/>
    <x v="33"/>
    <s v="õppeaine56"/>
    <d v="2023-06-03T00:00:00"/>
    <n v="6"/>
    <s v="eristav"/>
    <x v="0"/>
    <n v="0"/>
    <n v="6"/>
    <m/>
    <m/>
    <m/>
  </r>
  <r>
    <x v="23"/>
    <s v="Martin"/>
    <s v="Laas"/>
    <n v="39803068381"/>
    <s v="Mees"/>
    <s v="523 kutsekõrgharidus"/>
    <s v="Ei"/>
    <s v="Jah"/>
    <s v="Jah"/>
    <d v="2020-10-09T00:00:00"/>
    <s v="NULL"/>
    <d v="2025-02-22T00:00:00"/>
    <s v="Eksternõppesse arvamine"/>
    <s v="Omal soovil"/>
    <x v="3"/>
    <s v="Välisõppes"/>
    <d v="2025-02-21T00:00:00"/>
    <s v="t"/>
    <s v="Osakoormus"/>
    <s v="Õenduse õppetool"/>
    <x v="1"/>
    <n v="80166"/>
    <s v="514 rakenduskõrgharidusõpe"/>
    <s v="NULL"/>
    <n v="3"/>
    <s v="Üliõpilane ei hüvita õppekulusid:  õpib täies mahus eestikeelsel õppekaval"/>
    <s v="eesti keel"/>
    <s v="0.8"/>
    <s v="Jah"/>
    <s v="liikumispuue"/>
    <s v="DEF AS"/>
    <n v="82"/>
    <n v="56"/>
    <s v="4.9"/>
    <s v="3.2"/>
    <s v="4.4"/>
    <s v="4.8"/>
    <n v="4"/>
    <n v="2"/>
    <n v="15"/>
    <n v="10"/>
    <n v="28"/>
    <n v="9"/>
    <s v="Mitteilmunud MI"/>
    <x v="82"/>
    <s v="õppeaine40"/>
    <d v="2024-07-17T00:00:00"/>
    <n v="5"/>
    <s v="eristav"/>
    <x v="0"/>
    <n v="0"/>
    <n v="5"/>
    <m/>
    <m/>
    <m/>
  </r>
  <r>
    <x v="23"/>
    <s v="Martin"/>
    <s v="Laas"/>
    <n v="39803068381"/>
    <s v="Mees"/>
    <s v="523 kutsekõrgharidus"/>
    <s v="Ei"/>
    <s v="Jah"/>
    <s v="Jah"/>
    <d v="2020-10-09T00:00:00"/>
    <s v="NULL"/>
    <d v="2025-02-22T00:00:00"/>
    <s v="Eksternõppesse arvamine"/>
    <s v="Omal soovil"/>
    <x v="3"/>
    <s v="Välisõppes"/>
    <d v="2025-02-21T00:00:00"/>
    <s v="t"/>
    <s v="Osakoormus"/>
    <s v="Õenduse õppetool"/>
    <x v="1"/>
    <n v="80166"/>
    <s v="514 rakenduskõrgharidusõpe"/>
    <s v="NULL"/>
    <n v="4"/>
    <s v="Üliõpilane ei hüvita õppekulusid:  õpib täies mahus eestikeelsel õppekaval"/>
    <s v="eesti keel"/>
    <s v="0.2"/>
    <s v="Jah"/>
    <s v="liikumispuue"/>
    <s v="DEF AS"/>
    <n v="82"/>
    <n v="33"/>
    <s v="4.9"/>
    <s v="4.4"/>
    <s v="4.4"/>
    <s v="4.1"/>
    <n v="4"/>
    <n v="3"/>
    <n v="15"/>
    <n v="5"/>
    <n v="32"/>
    <n v="9"/>
    <s v="Arvestatud A"/>
    <x v="94"/>
    <s v="õppeaine32"/>
    <d v="2025-08-08T00:00:00"/>
    <n v="2"/>
    <s v="mitteristav"/>
    <x v="2"/>
    <s v=" "/>
    <n v="0"/>
    <m/>
    <m/>
    <m/>
  </r>
  <r>
    <x v="23"/>
    <s v="Martin"/>
    <s v="Laas"/>
    <n v="39803068381"/>
    <s v="Mees"/>
    <s v="523 kutsekõrgharidus"/>
    <s v="Ei"/>
    <s v="Jah"/>
    <s v="Jah"/>
    <d v="2020-10-09T00:00:00"/>
    <s v="NULL"/>
    <d v="2025-02-22T00:00:00"/>
    <s v="Eksternõppesse arvamine"/>
    <s v="Omal soovil"/>
    <x v="3"/>
    <s v="Välisõppes"/>
    <d v="2025-02-21T00:00:00"/>
    <s v="t"/>
    <s v="Osakoormus"/>
    <s v="Õenduse õppetool"/>
    <x v="1"/>
    <n v="80166"/>
    <s v="514 rakenduskõrgharidusõpe"/>
    <s v="NULL"/>
    <n v="4"/>
    <s v="Üliõpilane ei hüvita õppekulusid:  õpib täies mahus eestikeelsel õppekaval"/>
    <s v="eesti keel"/>
    <s v="0.2"/>
    <s v="Jah"/>
    <s v="liikumispuue"/>
    <s v="DEF AS"/>
    <n v="82"/>
    <n v="33"/>
    <s v="4.9"/>
    <s v="4.4"/>
    <s v="4.4"/>
    <s v="4.1"/>
    <n v="4"/>
    <n v="3"/>
    <n v="15"/>
    <n v="5"/>
    <n v="32"/>
    <n v="9"/>
    <s v="Mitteilmunud MI"/>
    <x v="59"/>
    <s v="õppeaine57"/>
    <d v="2023-07-12T00:00:00"/>
    <n v="3"/>
    <s v="mitteristav"/>
    <x v="0"/>
    <s v=" "/>
    <n v="0"/>
    <m/>
    <m/>
    <m/>
  </r>
  <r>
    <x v="23"/>
    <s v="Martin"/>
    <s v="Laas"/>
    <n v="39803068381"/>
    <s v="Mees"/>
    <s v="523 kutsekõrgharidus"/>
    <s v="Ei"/>
    <s v="Jah"/>
    <s v="Jah"/>
    <d v="2020-10-09T00:00:00"/>
    <s v="NULL"/>
    <d v="2025-02-22T00:00:00"/>
    <s v="Eksternõppesse arvamine"/>
    <s v="Omal soovil"/>
    <x v="3"/>
    <s v="Välisõppes"/>
    <d v="2025-02-21T00:00:00"/>
    <s v="t"/>
    <s v="Osakoormus"/>
    <s v="Õenduse õppetool"/>
    <x v="1"/>
    <n v="80166"/>
    <s v="514 rakenduskõrgharidusõpe"/>
    <s v="NULL"/>
    <n v="4"/>
    <s v="Üliõpilane ei hüvita õppekulusid:  õpib täies mahus eestikeelsel õppekaval"/>
    <s v="eesti keel"/>
    <s v="0.2"/>
    <s v="Jah"/>
    <s v="liikumispuue"/>
    <s v="DEF AS"/>
    <n v="82"/>
    <n v="33"/>
    <s v="4.9"/>
    <s v="4.4"/>
    <s v="4.4"/>
    <s v="4.1"/>
    <n v="4"/>
    <n v="3"/>
    <n v="15"/>
    <n v="5"/>
    <n v="32"/>
    <n v="9"/>
    <s v="Arvestatud A"/>
    <x v="38"/>
    <s v="õppeaine87"/>
    <d v="2022-08-21T00:00:00"/>
    <n v="3"/>
    <s v="mitteristav"/>
    <x v="2"/>
    <s v=" "/>
    <n v="0"/>
    <m/>
    <m/>
    <m/>
  </r>
  <r>
    <x v="23"/>
    <s v="Martin"/>
    <s v="Laas"/>
    <n v="39803068381"/>
    <s v="Mees"/>
    <s v="523 kutsekõrgharidus"/>
    <s v="Ei"/>
    <s v="Jah"/>
    <s v="Jah"/>
    <d v="2020-10-09T00:00:00"/>
    <s v="NULL"/>
    <d v="2025-02-22T00:00:00"/>
    <s v="Eksternõppesse arvamine"/>
    <s v="Omal soovil"/>
    <x v="3"/>
    <s v="Välisõppes"/>
    <d v="2025-02-21T00:00:00"/>
    <s v="t"/>
    <s v="Osakoormus"/>
    <s v="Õenduse õppetool"/>
    <x v="1"/>
    <n v="80166"/>
    <s v="514 rakenduskõrgharidusõpe"/>
    <s v="NULL"/>
    <n v="4"/>
    <s v="Üliõpilane ei hüvita õppekulusid:  õpib täies mahus eestikeelsel õppekaval"/>
    <s v="eesti keel"/>
    <s v="0.2"/>
    <s v="Jah"/>
    <s v="liikumispuue"/>
    <s v="DEF AS"/>
    <n v="82"/>
    <n v="33"/>
    <s v="4.9"/>
    <s v="4.4"/>
    <s v="4.4"/>
    <s v="4.1"/>
    <n v="4"/>
    <n v="3"/>
    <n v="15"/>
    <n v="5"/>
    <n v="32"/>
    <n v="9"/>
    <s v="Suurepärane A"/>
    <x v="12"/>
    <s v="õppeaine68"/>
    <d v="2022-03-25T00:00:00"/>
    <n v="5"/>
    <s v="eristav"/>
    <x v="1"/>
    <n v="25"/>
    <n v="5"/>
    <m/>
    <m/>
    <m/>
  </r>
  <r>
    <x v="23"/>
    <s v="Martin"/>
    <s v="Laas"/>
    <n v="39803068381"/>
    <s v="Mees"/>
    <s v="523 kutsekõrgharidus"/>
    <s v="Ei"/>
    <s v="Jah"/>
    <s v="Jah"/>
    <d v="2020-10-09T00:00:00"/>
    <s v="NULL"/>
    <d v="2025-02-22T00:00:00"/>
    <s v="Eksternõppesse arvamine"/>
    <s v="Omal soovil"/>
    <x v="3"/>
    <s v="Välisõppes"/>
    <d v="2025-02-21T00:00:00"/>
    <s v="t"/>
    <s v="Osakoormus"/>
    <s v="Õenduse õppetool"/>
    <x v="1"/>
    <n v="80166"/>
    <s v="514 rakenduskõrgharidusõpe"/>
    <s v="NULL"/>
    <n v="4"/>
    <s v="Üliõpilane ei hüvita õppekulusid:  õpib täies mahus eestikeelsel õppekaval"/>
    <s v="eesti keel"/>
    <s v="0.2"/>
    <s v="Jah"/>
    <s v="liikumispuue"/>
    <s v="DEF AS"/>
    <n v="82"/>
    <n v="33"/>
    <s v="4.9"/>
    <s v="4.4"/>
    <s v="4.4"/>
    <s v="4.1"/>
    <n v="4"/>
    <n v="3"/>
    <n v="15"/>
    <n v="5"/>
    <n v="32"/>
    <n v="9"/>
    <s v="Arvestatud A"/>
    <x v="91"/>
    <s v="õppeaine77"/>
    <d v="2021-11-20T00:00:00"/>
    <n v="3"/>
    <s v="mitteristav"/>
    <x v="2"/>
    <s v=" "/>
    <n v="0"/>
    <m/>
    <m/>
    <m/>
  </r>
  <r>
    <x v="23"/>
    <s v="Martin"/>
    <s v="Laas"/>
    <n v="39803068381"/>
    <s v="Mees"/>
    <s v="523 kutsekõrgharidus"/>
    <s v="Ei"/>
    <s v="Jah"/>
    <s v="Jah"/>
    <d v="2020-10-09T00:00:00"/>
    <s v="NULL"/>
    <d v="2025-02-22T00:00:00"/>
    <s v="Eksternõppesse arvamine"/>
    <s v="Omal soovil"/>
    <x v="3"/>
    <s v="Välisõppes"/>
    <d v="2025-02-21T00:00:00"/>
    <s v="t"/>
    <s v="Osakoormus"/>
    <s v="Õenduse õppetool"/>
    <x v="1"/>
    <n v="80166"/>
    <s v="514 rakenduskõrgharidusõpe"/>
    <s v="NULL"/>
    <n v="4"/>
    <s v="Üliõpilane ei hüvita õppekulusid:  õpib täies mahus eestikeelsel õppekaval"/>
    <s v="eesti keel"/>
    <s v="0.2"/>
    <s v="Jah"/>
    <s v="liikumispuue"/>
    <s v="DEF AS"/>
    <n v="82"/>
    <n v="33"/>
    <s v="4.9"/>
    <s v="4.4"/>
    <s v="4.4"/>
    <s v="4.1"/>
    <n v="4"/>
    <n v="3"/>
    <n v="15"/>
    <n v="5"/>
    <n v="32"/>
    <n v="9"/>
    <s v="Mitteilmunud MI"/>
    <x v="4"/>
    <s v="õppeaine24"/>
    <d v="2024-05-15T00:00:00"/>
    <n v="9"/>
    <s v="eristav"/>
    <x v="0"/>
    <n v="0"/>
    <n v="9"/>
    <m/>
    <m/>
    <m/>
  </r>
  <r>
    <x v="23"/>
    <s v="Martin"/>
    <s v="Laas"/>
    <n v="39803068381"/>
    <s v="Mees"/>
    <s v="523 kutsekõrgharidus"/>
    <s v="Ei"/>
    <s v="Jah"/>
    <s v="Jah"/>
    <d v="2020-10-09T00:00:00"/>
    <s v="NULL"/>
    <d v="2025-02-22T00:00:00"/>
    <s v="Eksternõppesse arvamine"/>
    <s v="Omal soovil"/>
    <x v="3"/>
    <s v="Välisõppes"/>
    <d v="2025-02-21T00:00:00"/>
    <s v="t"/>
    <s v="Osakoormus"/>
    <s v="Õenduse õppetool"/>
    <x v="1"/>
    <n v="80166"/>
    <s v="514 rakenduskõrgharidusõpe"/>
    <s v="NULL"/>
    <n v="4"/>
    <s v="Üliõpilane ei hüvita õppekulusid:  õpib täies mahus eestikeelsel õppekaval"/>
    <s v="eesti keel"/>
    <s v="0.2"/>
    <s v="Jah"/>
    <s v="liikumispuue"/>
    <s v="DEF AS"/>
    <n v="82"/>
    <n v="33"/>
    <s v="4.9"/>
    <s v="4.4"/>
    <s v="4.4"/>
    <s v="4.1"/>
    <n v="4"/>
    <n v="3"/>
    <n v="15"/>
    <n v="5"/>
    <n v="32"/>
    <n v="9"/>
    <s v="Rahuldav D"/>
    <x v="45"/>
    <s v="õppeaine10"/>
    <d v="2024-09-19T00:00:00"/>
    <n v="9"/>
    <s v="eristav"/>
    <x v="6"/>
    <n v="18"/>
    <n v="9"/>
    <m/>
    <m/>
    <m/>
  </r>
  <r>
    <x v="23"/>
    <s v="Martin"/>
    <s v="Laas"/>
    <n v="39803068381"/>
    <s v="Mees"/>
    <s v="523 kutsekõrgharidus"/>
    <s v="Ei"/>
    <s v="Jah"/>
    <s v="Jah"/>
    <d v="2020-10-09T00:00:00"/>
    <s v="NULL"/>
    <d v="2025-02-22T00:00:00"/>
    <s v="Eksternõppesse arvamine"/>
    <s v="Omal soovil"/>
    <x v="3"/>
    <s v="Välisõppes"/>
    <d v="2025-02-21T00:00:00"/>
    <s v="t"/>
    <s v="Osakoormus"/>
    <s v="Õenduse õppetool"/>
    <x v="1"/>
    <n v="80166"/>
    <s v="514 rakenduskõrgharidusõpe"/>
    <s v="NULL"/>
    <n v="4"/>
    <s v="Üliõpilane ei hüvita õppekulusid:  õpib täies mahus eestikeelsel õppekaval"/>
    <s v="eesti keel"/>
    <s v="0.2"/>
    <s v="Jah"/>
    <s v="liikumispuue"/>
    <s v="DEF AS"/>
    <n v="82"/>
    <n v="33"/>
    <s v="4.9"/>
    <s v="4.4"/>
    <s v="4.4"/>
    <s v="4.1"/>
    <n v="4"/>
    <n v="3"/>
    <n v="15"/>
    <n v="5"/>
    <n v="32"/>
    <n v="9"/>
    <s v="Mitteilmunud MI"/>
    <x v="96"/>
    <s v="õppeaine21"/>
    <d v="2022-04-27T00:00:00"/>
    <n v="3"/>
    <s v="mitteristav"/>
    <x v="0"/>
    <s v=" "/>
    <n v="0"/>
    <m/>
    <m/>
    <m/>
  </r>
  <r>
    <x v="23"/>
    <s v="Martin"/>
    <s v="Laas"/>
    <n v="39803068381"/>
    <s v="Mees"/>
    <s v="523 kutsekõrgharidus"/>
    <s v="Ei"/>
    <s v="Jah"/>
    <s v="Jah"/>
    <d v="2020-10-09T00:00:00"/>
    <s v="NULL"/>
    <d v="2025-02-22T00:00:00"/>
    <s v="Eksternõppesse arvamine"/>
    <s v="Omal soovil"/>
    <x v="3"/>
    <s v="Välisõppes"/>
    <d v="2025-02-21T00:00:00"/>
    <s v="t"/>
    <s v="Osakoormus"/>
    <s v="Õenduse õppetool"/>
    <x v="1"/>
    <n v="80166"/>
    <s v="514 rakenduskõrgharidusõpe"/>
    <s v="NULL"/>
    <n v="4"/>
    <s v="Üliõpilane ei hüvita õppekulusid:  õpib täies mahus eestikeelsel õppekaval"/>
    <s v="eesti keel"/>
    <s v="0.2"/>
    <s v="Jah"/>
    <s v="liikumispuue"/>
    <s v="DEF AS"/>
    <n v="82"/>
    <n v="33"/>
    <s v="4.9"/>
    <s v="4.4"/>
    <s v="4.4"/>
    <s v="4.1"/>
    <n v="4"/>
    <n v="3"/>
    <n v="15"/>
    <n v="5"/>
    <n v="32"/>
    <n v="9"/>
    <s v="Kasin E"/>
    <x v="31"/>
    <s v="õppeaine36"/>
    <d v="2022-01-18T00:00:00"/>
    <n v="6"/>
    <s v="eristav"/>
    <x v="5"/>
    <n v="6"/>
    <n v="6"/>
    <m/>
    <m/>
    <m/>
  </r>
  <r>
    <x v="23"/>
    <s v="Martin"/>
    <s v="Laas"/>
    <n v="39803068381"/>
    <s v="Mees"/>
    <s v="523 kutsekõrgharidus"/>
    <s v="Ei"/>
    <s v="Jah"/>
    <s v="Jah"/>
    <d v="2020-10-09T00:00:00"/>
    <s v="NULL"/>
    <d v="2025-02-22T00:00:00"/>
    <s v="Eksternõppesse arvamine"/>
    <s v="Omal soovil"/>
    <x v="3"/>
    <s v="Välisõppes"/>
    <d v="2025-02-21T00:00:00"/>
    <s v="t"/>
    <s v="Osakoormus"/>
    <s v="Õenduse õppetool"/>
    <x v="1"/>
    <n v="80166"/>
    <s v="514 rakenduskõrgharidusõpe"/>
    <s v="NULL"/>
    <n v="4"/>
    <s v="Üliõpilane ei hüvita õppekulusid:  õpib täies mahus eestikeelsel õppekaval"/>
    <s v="eesti keel"/>
    <s v="0.2"/>
    <s v="Jah"/>
    <s v="liikumispuue"/>
    <s v="DEF AS"/>
    <n v="82"/>
    <n v="33"/>
    <s v="4.9"/>
    <s v="4.4"/>
    <s v="4.4"/>
    <s v="4.1"/>
    <n v="4"/>
    <n v="3"/>
    <n v="15"/>
    <n v="5"/>
    <n v="32"/>
    <n v="9"/>
    <s v="Arvestatud A"/>
    <x v="72"/>
    <s v="õppeaine17"/>
    <d v="2021-02-10T00:00:00"/>
    <n v="3"/>
    <s v="mitteristav"/>
    <x v="2"/>
    <s v=" "/>
    <n v="0"/>
    <m/>
    <m/>
    <m/>
  </r>
  <r>
    <x v="23"/>
    <s v="Martin"/>
    <s v="Laas"/>
    <n v="39803068381"/>
    <s v="Mees"/>
    <s v="523 kutsekõrgharidus"/>
    <s v="Ei"/>
    <s v="Jah"/>
    <s v="Jah"/>
    <d v="2020-10-09T00:00:00"/>
    <s v="NULL"/>
    <d v="2025-02-22T00:00:00"/>
    <s v="Eksternõppesse arvamine"/>
    <s v="Omal soovil"/>
    <x v="3"/>
    <s v="Välisõppes"/>
    <d v="2025-02-21T00:00:00"/>
    <s v="t"/>
    <s v="Osakoormus"/>
    <s v="Õenduse õppetool"/>
    <x v="1"/>
    <n v="80166"/>
    <s v="514 rakenduskõrgharidusõpe"/>
    <s v="NULL"/>
    <n v="4"/>
    <s v="Üliõpilane ei hüvita õppekulusid:  õpib täies mahus eestikeelsel õppekaval"/>
    <s v="eesti keel"/>
    <s v="0.2"/>
    <s v="Jah"/>
    <s v="liikumispuue"/>
    <s v="DEF AS"/>
    <n v="82"/>
    <n v="33"/>
    <s v="4.9"/>
    <s v="4.4"/>
    <s v="4.4"/>
    <s v="4.1"/>
    <n v="4"/>
    <n v="3"/>
    <n v="15"/>
    <n v="5"/>
    <n v="32"/>
    <n v="9"/>
    <s v="Kasin E"/>
    <x v="56"/>
    <s v="õppeaine54"/>
    <d v="2024-05-07T00:00:00"/>
    <n v="5"/>
    <s v="eristav"/>
    <x v="5"/>
    <n v="5"/>
    <n v="5"/>
    <m/>
    <m/>
    <m/>
  </r>
  <r>
    <x v="23"/>
    <s v="Martin"/>
    <s v="Laas"/>
    <n v="39803068381"/>
    <s v="Mees"/>
    <s v="523 kutsekõrgharidus"/>
    <s v="Ei"/>
    <s v="Jah"/>
    <s v="Jah"/>
    <d v="2020-10-09T00:00:00"/>
    <s v="NULL"/>
    <d v="2025-02-22T00:00:00"/>
    <s v="Eksternõppesse arvamine"/>
    <s v="Omal soovil"/>
    <x v="3"/>
    <s v="Välisõppes"/>
    <d v="2025-02-21T00:00:00"/>
    <s v="t"/>
    <s v="Osakoormus"/>
    <s v="Õenduse õppetool"/>
    <x v="1"/>
    <n v="80166"/>
    <s v="514 rakenduskõrgharidusõpe"/>
    <s v="NULL"/>
    <n v="4"/>
    <s v="Üliõpilane ei hüvita õppekulusid:  õpib täies mahus eestikeelsel õppekaval"/>
    <s v="eesti keel"/>
    <s v="0.2"/>
    <s v="Jah"/>
    <s v="liikumispuue"/>
    <s v="DEF AS"/>
    <n v="82"/>
    <n v="33"/>
    <s v="4.9"/>
    <s v="4.4"/>
    <s v="4.4"/>
    <s v="4.1"/>
    <n v="4"/>
    <n v="3"/>
    <n v="15"/>
    <n v="5"/>
    <n v="32"/>
    <n v="9"/>
    <s v="Arvestatud A"/>
    <x v="46"/>
    <s v="õppeaine5"/>
    <d v="2021-02-19T00:00:00"/>
    <n v="2"/>
    <s v="mitteristav"/>
    <x v="2"/>
    <s v=" "/>
    <n v="0"/>
    <m/>
    <m/>
    <m/>
  </r>
  <r>
    <x v="23"/>
    <s v="Martin"/>
    <s v="Laas"/>
    <n v="39803068381"/>
    <s v="Mees"/>
    <s v="523 kutsekõrgharidus"/>
    <s v="Ei"/>
    <s v="Jah"/>
    <s v="Jah"/>
    <d v="2020-10-09T00:00:00"/>
    <s v="NULL"/>
    <d v="2025-02-22T00:00:00"/>
    <s v="Eksternõppesse arvamine"/>
    <s v="Omal soovil"/>
    <x v="3"/>
    <s v="Välisõppes"/>
    <d v="2025-02-21T00:00:00"/>
    <s v="t"/>
    <s v="Osakoormus"/>
    <s v="Õenduse õppetool"/>
    <x v="1"/>
    <n v="80166"/>
    <s v="514 rakenduskõrgharidusõpe"/>
    <s v="NULL"/>
    <n v="4"/>
    <s v="Üliõpilane ei hüvita õppekulusid:  õpib täies mahus eestikeelsel õppekaval"/>
    <s v="eesti keel"/>
    <s v="0.2"/>
    <s v="Jah"/>
    <s v="liikumispuue"/>
    <s v="DEF AS"/>
    <n v="82"/>
    <n v="33"/>
    <s v="4.9"/>
    <s v="4.4"/>
    <s v="4.4"/>
    <s v="4.1"/>
    <n v="4"/>
    <n v="3"/>
    <n v="15"/>
    <n v="5"/>
    <n v="32"/>
    <n v="9"/>
    <s v="Mittearvestatud MA"/>
    <x v="2"/>
    <s v="õppeaine85"/>
    <d v="2023-01-17T00:00:00"/>
    <n v="3"/>
    <s v="mitteristav"/>
    <x v="2"/>
    <s v=" "/>
    <n v="0"/>
    <m/>
    <m/>
    <m/>
  </r>
  <r>
    <x v="24"/>
    <s v="Karl"/>
    <s v="Laas"/>
    <n v="38504017380"/>
    <s v="Mees"/>
    <s v="413 kutsekeskharidus keskhariduse baasil"/>
    <s v="Jah"/>
    <s v="Jah"/>
    <s v="Ei"/>
    <d v="2023-05-22T00:00:00"/>
    <s v="NULL"/>
    <d v="2024-07-22T00:00:00"/>
    <s v="Eksternõppesse arvamine"/>
    <s v="Õppetööle mitteilmumine"/>
    <x v="1"/>
    <s v="Välisõppes"/>
    <d v="2021-05-29T00:00:00"/>
    <s v="t"/>
    <s v="Täiskoormus"/>
    <s v="Meditsiinitehnilise hariduse keskus"/>
    <x v="0"/>
    <n v="3311"/>
    <s v="514 rakenduskõrgharidusõpe"/>
    <s v="NULL"/>
    <n v="1"/>
    <s v="Üliõpilane ei hüvita õppekulusid: vabastatud muudel põhjustel"/>
    <s v="eesti keel"/>
    <s v="0.6"/>
    <s v="Ei"/>
    <s v="NULL"/>
    <s v="NULL"/>
    <n v="62"/>
    <n v="54"/>
    <s v="3.7"/>
    <s v="4.0"/>
    <s v="4.9"/>
    <s v="3.7"/>
    <n v="1"/>
    <n v="2"/>
    <n v="18"/>
    <n v="6"/>
    <n v="34"/>
    <n v="2"/>
    <s v="Arvestatud A"/>
    <x v="96"/>
    <s v="õppeaine21"/>
    <d v="2021-03-25T00:00:00"/>
    <n v="3"/>
    <s v="mitteristav"/>
    <x v="2"/>
    <s v=" "/>
    <n v="0"/>
    <m/>
    <m/>
    <m/>
  </r>
  <r>
    <x v="24"/>
    <s v="Karl"/>
    <s v="Laas"/>
    <n v="38504017380"/>
    <s v="Mees"/>
    <s v="413 kutsekeskharidus keskhariduse baasil"/>
    <s v="Jah"/>
    <s v="Jah"/>
    <s v="Ei"/>
    <d v="2023-05-22T00:00:00"/>
    <s v="NULL"/>
    <d v="2024-07-22T00:00:00"/>
    <s v="Eksternõppesse arvamine"/>
    <s v="Õppetööle mitteilmumine"/>
    <x v="1"/>
    <s v="Välisõppes"/>
    <d v="2021-05-29T00:00:00"/>
    <s v="t"/>
    <s v="Täiskoormus"/>
    <s v="Meditsiinitehnilise hariduse keskus"/>
    <x v="0"/>
    <n v="3311"/>
    <s v="514 rakenduskõrgharidusõpe"/>
    <s v="NULL"/>
    <n v="1"/>
    <s v="Üliõpilane ei hüvita õppekulusid: vabastatud muudel põhjustel"/>
    <s v="eesti keel"/>
    <s v="0.6"/>
    <s v="Ei"/>
    <s v="NULL"/>
    <s v="NULL"/>
    <n v="62"/>
    <n v="54"/>
    <s v="3.7"/>
    <s v="4.0"/>
    <s v="4.9"/>
    <s v="3.7"/>
    <n v="1"/>
    <n v="2"/>
    <n v="18"/>
    <n v="6"/>
    <n v="34"/>
    <n v="2"/>
    <s v="Puudulik F"/>
    <x v="95"/>
    <s v="õppeaine55"/>
    <d v="2021-09-22T00:00:00"/>
    <n v="6"/>
    <s v="eristav"/>
    <x v="0"/>
    <n v="0"/>
    <n v="6"/>
    <m/>
    <m/>
    <m/>
  </r>
  <r>
    <x v="24"/>
    <s v="Karl"/>
    <s v="Laas"/>
    <n v="38504017380"/>
    <s v="Mees"/>
    <s v="413 kutsekeskharidus keskhariduse baasil"/>
    <s v="Jah"/>
    <s v="Jah"/>
    <s v="Ei"/>
    <d v="2023-05-22T00:00:00"/>
    <s v="NULL"/>
    <d v="2024-07-22T00:00:00"/>
    <s v="Eksternõppesse arvamine"/>
    <s v="Õppetööle mitteilmumine"/>
    <x v="1"/>
    <s v="Välisõppes"/>
    <d v="2021-05-29T00:00:00"/>
    <s v="t"/>
    <s v="Täiskoormus"/>
    <s v="Meditsiinitehnilise hariduse keskus"/>
    <x v="0"/>
    <n v="3311"/>
    <s v="514 rakenduskõrgharidusõpe"/>
    <s v="NULL"/>
    <n v="1"/>
    <s v="Üliõpilane ei hüvita õppekulusid: vabastatud muudel põhjustel"/>
    <s v="eesti keel"/>
    <s v="0.6"/>
    <s v="Ei"/>
    <s v="NULL"/>
    <s v="NULL"/>
    <n v="62"/>
    <n v="54"/>
    <s v="3.7"/>
    <s v="4.0"/>
    <s v="4.9"/>
    <s v="3.7"/>
    <n v="1"/>
    <n v="2"/>
    <n v="18"/>
    <n v="6"/>
    <n v="34"/>
    <n v="2"/>
    <s v="Puudulik F"/>
    <x v="6"/>
    <s v="õppeaine84"/>
    <d v="2022-02-21T00:00:00"/>
    <n v="6"/>
    <s v="eristav"/>
    <x v="0"/>
    <n v="0"/>
    <n v="6"/>
    <m/>
    <m/>
    <m/>
  </r>
  <r>
    <x v="24"/>
    <s v="Karl"/>
    <s v="Laas"/>
    <n v="38504017380"/>
    <s v="Mees"/>
    <s v="413 kutsekeskharidus keskhariduse baasil"/>
    <s v="Jah"/>
    <s v="Jah"/>
    <s v="Ei"/>
    <d v="2023-05-22T00:00:00"/>
    <s v="NULL"/>
    <d v="2024-07-22T00:00:00"/>
    <s v="Eksternõppesse arvamine"/>
    <s v="Õppetööle mitteilmumine"/>
    <x v="1"/>
    <s v="Välisõppes"/>
    <d v="2021-05-29T00:00:00"/>
    <s v="t"/>
    <s v="Täiskoormus"/>
    <s v="Meditsiinitehnilise hariduse keskus"/>
    <x v="0"/>
    <n v="3311"/>
    <s v="514 rakenduskõrgharidusõpe"/>
    <s v="NULL"/>
    <n v="1"/>
    <s v="Üliõpilane ei hüvita õppekulusid: vabastatud muudel põhjustel"/>
    <s v="eesti keel"/>
    <s v="0.6"/>
    <s v="Ei"/>
    <s v="NULL"/>
    <s v="NULL"/>
    <n v="62"/>
    <n v="54"/>
    <s v="3.7"/>
    <s v="4.0"/>
    <s v="4.9"/>
    <s v="3.7"/>
    <n v="1"/>
    <n v="2"/>
    <n v="18"/>
    <n v="6"/>
    <n v="34"/>
    <n v="2"/>
    <s v="Rahuldav D"/>
    <x v="73"/>
    <s v="õppeaine92"/>
    <d v="2025-01-13T00:00:00"/>
    <n v="6"/>
    <s v="eristav"/>
    <x v="6"/>
    <n v="12"/>
    <n v="6"/>
    <m/>
    <m/>
    <m/>
  </r>
  <r>
    <x v="24"/>
    <s v="Karl"/>
    <s v="Laas"/>
    <n v="38504017380"/>
    <s v="Mees"/>
    <s v="413 kutsekeskharidus keskhariduse baasil"/>
    <s v="Jah"/>
    <s v="Jah"/>
    <s v="Ei"/>
    <d v="2023-05-22T00:00:00"/>
    <s v="NULL"/>
    <d v="2024-07-22T00:00:00"/>
    <s v="Eksternõppesse arvamine"/>
    <s v="Õppetööle mitteilmumine"/>
    <x v="1"/>
    <s v="Välisõppes"/>
    <d v="2021-05-29T00:00:00"/>
    <s v="t"/>
    <s v="Täiskoormus"/>
    <s v="Meditsiinitehnilise hariduse keskus"/>
    <x v="0"/>
    <n v="3311"/>
    <s v="514 rakenduskõrgharidusõpe"/>
    <s v="NULL"/>
    <n v="1"/>
    <s v="Üliõpilane ei hüvita õppekulusid: vabastatud muudel põhjustel"/>
    <s v="eesti keel"/>
    <s v="0.6"/>
    <s v="Ei"/>
    <s v="NULL"/>
    <s v="NULL"/>
    <n v="62"/>
    <n v="54"/>
    <s v="3.7"/>
    <s v="4.0"/>
    <s v="4.9"/>
    <s v="3.7"/>
    <n v="1"/>
    <n v="2"/>
    <n v="18"/>
    <n v="6"/>
    <n v="34"/>
    <n v="2"/>
    <s v="Mittearvestatud MA"/>
    <x v="94"/>
    <s v="õppeaine32"/>
    <d v="2020-12-12T00:00:00"/>
    <n v="2"/>
    <s v="mitteristav"/>
    <x v="2"/>
    <s v=" "/>
    <n v="0"/>
    <m/>
    <m/>
    <m/>
  </r>
  <r>
    <x v="24"/>
    <s v="Karl"/>
    <s v="Laas"/>
    <n v="38504017380"/>
    <s v="Mees"/>
    <s v="413 kutsekeskharidus keskhariduse baasil"/>
    <s v="Jah"/>
    <s v="Jah"/>
    <s v="Ei"/>
    <d v="2023-05-22T00:00:00"/>
    <s v="NULL"/>
    <d v="2024-07-22T00:00:00"/>
    <s v="Eksternõppesse arvamine"/>
    <s v="Õppetööle mitteilmumine"/>
    <x v="1"/>
    <s v="Välisõppes"/>
    <d v="2021-05-29T00:00:00"/>
    <s v="t"/>
    <s v="Täiskoormus"/>
    <s v="Meditsiinitehnilise hariduse keskus"/>
    <x v="0"/>
    <n v="3311"/>
    <s v="514 rakenduskõrgharidusõpe"/>
    <s v="NULL"/>
    <n v="1"/>
    <s v="Üliõpilane ei hüvita õppekulusid: vabastatud muudel põhjustel"/>
    <s v="eesti keel"/>
    <s v="0.6"/>
    <s v="Ei"/>
    <s v="NULL"/>
    <s v="NULL"/>
    <n v="62"/>
    <n v="54"/>
    <s v="3.7"/>
    <s v="4.0"/>
    <s v="4.9"/>
    <s v="3.7"/>
    <n v="1"/>
    <n v="2"/>
    <n v="18"/>
    <n v="6"/>
    <n v="34"/>
    <n v="2"/>
    <s v="Suurepärane A"/>
    <x v="56"/>
    <s v="õppeaine54"/>
    <d v="2021-09-02T00:00:00"/>
    <n v="5"/>
    <s v="eristav"/>
    <x v="1"/>
    <n v="25"/>
    <n v="5"/>
    <m/>
    <m/>
    <m/>
  </r>
  <r>
    <x v="24"/>
    <s v="Karl"/>
    <s v="Laas"/>
    <n v="38504017380"/>
    <s v="Mees"/>
    <s v="413 kutsekeskharidus keskhariduse baasil"/>
    <s v="Jah"/>
    <s v="Jah"/>
    <s v="Ei"/>
    <d v="2023-05-22T00:00:00"/>
    <s v="NULL"/>
    <d v="2024-07-22T00:00:00"/>
    <s v="Eksternõppesse arvamine"/>
    <s v="Õppetööle mitteilmumine"/>
    <x v="1"/>
    <s v="Välisõppes"/>
    <d v="2021-05-29T00:00:00"/>
    <s v="t"/>
    <s v="Täiskoormus"/>
    <s v="Meditsiinitehnilise hariduse keskus"/>
    <x v="0"/>
    <n v="3311"/>
    <s v="514 rakenduskõrgharidusõpe"/>
    <s v="NULL"/>
    <n v="1"/>
    <s v="Üliõpilane ei hüvita õppekulusid: vabastatud muudel põhjustel"/>
    <s v="eesti keel"/>
    <s v="0.6"/>
    <s v="Ei"/>
    <s v="NULL"/>
    <s v="NULL"/>
    <n v="62"/>
    <n v="54"/>
    <s v="3.7"/>
    <s v="4.0"/>
    <s v="4.9"/>
    <s v="3.7"/>
    <n v="1"/>
    <n v="2"/>
    <n v="18"/>
    <n v="6"/>
    <n v="34"/>
    <n v="2"/>
    <s v="Arvestatud A"/>
    <x v="51"/>
    <s v="õppeaine31"/>
    <d v="2023-04-20T00:00:00"/>
    <n v="3"/>
    <s v="mitteristav"/>
    <x v="2"/>
    <s v=" "/>
    <n v="0"/>
    <m/>
    <m/>
    <m/>
  </r>
  <r>
    <x v="24"/>
    <s v="Karl"/>
    <s v="Laas"/>
    <n v="38504017380"/>
    <s v="Mees"/>
    <s v="413 kutsekeskharidus keskhariduse baasil"/>
    <s v="Jah"/>
    <s v="Jah"/>
    <s v="Ei"/>
    <d v="2023-05-22T00:00:00"/>
    <s v="NULL"/>
    <d v="2024-07-22T00:00:00"/>
    <s v="Eksternõppesse arvamine"/>
    <s v="Õppetööle mitteilmumine"/>
    <x v="1"/>
    <s v="Välisõppes"/>
    <d v="2021-05-29T00:00:00"/>
    <s v="t"/>
    <s v="Täiskoormus"/>
    <s v="Meditsiinitehnilise hariduse keskus"/>
    <x v="0"/>
    <n v="3311"/>
    <s v="514 rakenduskõrgharidusõpe"/>
    <s v="NULL"/>
    <n v="1"/>
    <s v="Üliõpilane ei hüvita õppekulusid: vabastatud muudel põhjustel"/>
    <s v="eesti keel"/>
    <s v="0.6"/>
    <s v="Ei"/>
    <s v="NULL"/>
    <s v="NULL"/>
    <n v="62"/>
    <n v="54"/>
    <s v="3.7"/>
    <s v="4.0"/>
    <s v="4.9"/>
    <s v="3.7"/>
    <n v="1"/>
    <n v="2"/>
    <n v="18"/>
    <n v="6"/>
    <n v="34"/>
    <n v="2"/>
    <s v="Mitteilmunud MI"/>
    <x v="16"/>
    <s v="õppeaine91"/>
    <d v="2025-03-26T00:00:00"/>
    <n v="3"/>
    <s v="mitteristav"/>
    <x v="0"/>
    <s v=" "/>
    <n v="0"/>
    <m/>
    <m/>
    <m/>
  </r>
  <r>
    <x v="24"/>
    <s v="Karl"/>
    <s v="Laas"/>
    <n v="38504017380"/>
    <s v="Mees"/>
    <s v="413 kutsekeskharidus keskhariduse baasil"/>
    <s v="Jah"/>
    <s v="Jah"/>
    <s v="Ei"/>
    <d v="2023-05-22T00:00:00"/>
    <s v="NULL"/>
    <d v="2024-07-22T00:00:00"/>
    <s v="Eksternõppesse arvamine"/>
    <s v="Õppetööle mitteilmumine"/>
    <x v="1"/>
    <s v="Välisõppes"/>
    <d v="2021-05-29T00:00:00"/>
    <s v="t"/>
    <s v="Täiskoormus"/>
    <s v="Meditsiinitehnilise hariduse keskus"/>
    <x v="0"/>
    <n v="3311"/>
    <s v="514 rakenduskõrgharidusõpe"/>
    <s v="NULL"/>
    <n v="1"/>
    <s v="Üliõpilane ei hüvita õppekulusid: vabastatud muudel põhjustel"/>
    <s v="eesti keel"/>
    <s v="0.6"/>
    <s v="Ei"/>
    <s v="NULL"/>
    <s v="NULL"/>
    <n v="62"/>
    <n v="54"/>
    <s v="3.7"/>
    <s v="4.0"/>
    <s v="4.9"/>
    <s v="3.7"/>
    <n v="1"/>
    <n v="2"/>
    <n v="18"/>
    <n v="6"/>
    <n v="34"/>
    <n v="2"/>
    <s v="Hea C"/>
    <x v="44"/>
    <s v="õppeaine86"/>
    <d v="2024-10-06T00:00:00"/>
    <n v="6"/>
    <s v="eristav"/>
    <x v="3"/>
    <n v="18"/>
    <n v="6"/>
    <m/>
    <m/>
    <m/>
  </r>
  <r>
    <x v="24"/>
    <s v="Karl"/>
    <s v="Laas"/>
    <n v="38504017380"/>
    <s v="Mees"/>
    <s v="413 kutsekeskharidus keskhariduse baasil"/>
    <s v="Jah"/>
    <s v="Jah"/>
    <s v="Ei"/>
    <d v="2023-05-22T00:00:00"/>
    <s v="NULL"/>
    <d v="2024-07-22T00:00:00"/>
    <s v="Eksternõppesse arvamine"/>
    <s v="Õppetööle mitteilmumine"/>
    <x v="1"/>
    <s v="Välisõppes"/>
    <d v="2021-05-29T00:00:00"/>
    <s v="t"/>
    <s v="Täiskoormus"/>
    <s v="Meditsiinitehnilise hariduse keskus"/>
    <x v="0"/>
    <n v="3311"/>
    <s v="514 rakenduskõrgharidusõpe"/>
    <s v="NULL"/>
    <n v="1"/>
    <s v="Üliõpilane ei hüvita õppekulusid: vabastatud muudel põhjustel"/>
    <s v="eesti keel"/>
    <s v="0.6"/>
    <s v="Ei"/>
    <s v="NULL"/>
    <s v="NULL"/>
    <n v="62"/>
    <n v="54"/>
    <s v="3.7"/>
    <s v="4.0"/>
    <s v="4.9"/>
    <s v="3.7"/>
    <n v="1"/>
    <n v="2"/>
    <n v="18"/>
    <n v="6"/>
    <n v="34"/>
    <n v="2"/>
    <s v="Väga hea B"/>
    <x v="35"/>
    <s v="õppeaine94"/>
    <d v="2023-06-30T00:00:00"/>
    <n v="9"/>
    <s v="eristav"/>
    <x v="4"/>
    <n v="36"/>
    <n v="9"/>
    <m/>
    <m/>
    <m/>
  </r>
  <r>
    <x v="24"/>
    <s v="Karl"/>
    <s v="Laas"/>
    <n v="38504017380"/>
    <s v="Mees"/>
    <s v="413 kutsekeskharidus keskhariduse baasil"/>
    <s v="Jah"/>
    <s v="Jah"/>
    <s v="Ei"/>
    <d v="2023-05-22T00:00:00"/>
    <s v="NULL"/>
    <d v="2024-07-22T00:00:00"/>
    <s v="Eksternõppesse arvamine"/>
    <s v="Õppetööle mitteilmumine"/>
    <x v="1"/>
    <s v="Välisõppes"/>
    <d v="2021-05-29T00:00:00"/>
    <s v="t"/>
    <s v="Täiskoormus"/>
    <s v="Meditsiinitehnilise hariduse keskus"/>
    <x v="0"/>
    <n v="3311"/>
    <s v="514 rakenduskõrgharidusõpe"/>
    <s v="NULL"/>
    <n v="2"/>
    <s v="Üliõpilane ei hüvita õppekulusid: vabastatud muudel põhjustel"/>
    <s v="eesti keel"/>
    <s v="0.8"/>
    <s v="Ei"/>
    <s v="NULL"/>
    <s v="NULL"/>
    <n v="62"/>
    <n v="33"/>
    <s v="3.7"/>
    <s v="4.1"/>
    <s v="4.9"/>
    <s v="4.8"/>
    <n v="1"/>
    <n v="3"/>
    <n v="18"/>
    <n v="8"/>
    <n v="20"/>
    <n v="2"/>
    <s v="Kasin E"/>
    <x v="17"/>
    <s v="õppeaine28"/>
    <d v="2023-12-15T00:00:00"/>
    <n v="6"/>
    <s v="eristav"/>
    <x v="5"/>
    <n v="6"/>
    <n v="6"/>
    <m/>
    <m/>
    <m/>
  </r>
  <r>
    <x v="24"/>
    <s v="Karl"/>
    <s v="Laas"/>
    <n v="38504017380"/>
    <s v="Mees"/>
    <s v="413 kutsekeskharidus keskhariduse baasil"/>
    <s v="Jah"/>
    <s v="Jah"/>
    <s v="Ei"/>
    <d v="2023-05-22T00:00:00"/>
    <s v="NULL"/>
    <d v="2024-07-22T00:00:00"/>
    <s v="Eksternõppesse arvamine"/>
    <s v="Õppetööle mitteilmumine"/>
    <x v="1"/>
    <s v="Välisõppes"/>
    <d v="2021-05-29T00:00:00"/>
    <s v="t"/>
    <s v="Täiskoormus"/>
    <s v="Meditsiinitehnilise hariduse keskus"/>
    <x v="0"/>
    <n v="3311"/>
    <s v="514 rakenduskõrgharidusõpe"/>
    <s v="NULL"/>
    <n v="2"/>
    <s v="Üliõpilane ei hüvita õppekulusid: vabastatud muudel põhjustel"/>
    <s v="eesti keel"/>
    <s v="0.8"/>
    <s v="Ei"/>
    <s v="NULL"/>
    <s v="NULL"/>
    <n v="62"/>
    <n v="33"/>
    <s v="3.7"/>
    <s v="4.1"/>
    <s v="4.9"/>
    <s v="4.8"/>
    <n v="1"/>
    <n v="3"/>
    <n v="18"/>
    <n v="8"/>
    <n v="20"/>
    <n v="2"/>
    <s v="Arvestatud A"/>
    <x v="19"/>
    <s v="õppeaine60"/>
    <d v="2021-01-06T00:00:00"/>
    <n v="2"/>
    <s v="mitteristav"/>
    <x v="2"/>
    <s v=" "/>
    <n v="0"/>
    <m/>
    <m/>
    <m/>
  </r>
  <r>
    <x v="24"/>
    <s v="Karl"/>
    <s v="Laas"/>
    <n v="38504017380"/>
    <s v="Mees"/>
    <s v="413 kutsekeskharidus keskhariduse baasil"/>
    <s v="Jah"/>
    <s v="Jah"/>
    <s v="Ei"/>
    <d v="2023-05-22T00:00:00"/>
    <s v="NULL"/>
    <d v="2024-07-22T00:00:00"/>
    <s v="Eksternõppesse arvamine"/>
    <s v="Õppetööle mitteilmumine"/>
    <x v="1"/>
    <s v="Välisõppes"/>
    <d v="2021-05-29T00:00:00"/>
    <s v="t"/>
    <s v="Täiskoormus"/>
    <s v="Meditsiinitehnilise hariduse keskus"/>
    <x v="0"/>
    <n v="3311"/>
    <s v="514 rakenduskõrgharidusõpe"/>
    <s v="NULL"/>
    <n v="2"/>
    <s v="Üliõpilane ei hüvita õppekulusid: vabastatud muudel põhjustel"/>
    <s v="eesti keel"/>
    <s v="0.8"/>
    <s v="Ei"/>
    <s v="NULL"/>
    <s v="NULL"/>
    <n v="62"/>
    <n v="33"/>
    <s v="3.7"/>
    <s v="4.1"/>
    <s v="4.9"/>
    <s v="4.8"/>
    <n v="1"/>
    <n v="3"/>
    <n v="18"/>
    <n v="8"/>
    <n v="20"/>
    <n v="2"/>
    <s v="Rahuldav D"/>
    <x v="67"/>
    <s v="õppeaine30"/>
    <d v="2021-10-02T00:00:00"/>
    <n v="6"/>
    <s v="eristav"/>
    <x v="6"/>
    <n v="12"/>
    <n v="6"/>
    <m/>
    <m/>
    <m/>
  </r>
  <r>
    <x v="24"/>
    <s v="Karl"/>
    <s v="Laas"/>
    <n v="38504017380"/>
    <s v="Mees"/>
    <s v="413 kutsekeskharidus keskhariduse baasil"/>
    <s v="Jah"/>
    <s v="Jah"/>
    <s v="Ei"/>
    <d v="2023-05-22T00:00:00"/>
    <s v="NULL"/>
    <d v="2024-07-22T00:00:00"/>
    <s v="Eksternõppesse arvamine"/>
    <s v="Õppetööle mitteilmumine"/>
    <x v="1"/>
    <s v="Välisõppes"/>
    <d v="2021-05-29T00:00:00"/>
    <s v="t"/>
    <s v="Täiskoormus"/>
    <s v="Meditsiinitehnilise hariduse keskus"/>
    <x v="0"/>
    <n v="3311"/>
    <s v="514 rakenduskõrgharidusõpe"/>
    <s v="NULL"/>
    <n v="2"/>
    <s v="Üliõpilane ei hüvita õppekulusid: vabastatud muudel põhjustel"/>
    <s v="eesti keel"/>
    <s v="0.8"/>
    <s v="Ei"/>
    <s v="NULL"/>
    <s v="NULL"/>
    <n v="62"/>
    <n v="33"/>
    <s v="3.7"/>
    <s v="4.1"/>
    <s v="4.9"/>
    <s v="4.8"/>
    <n v="1"/>
    <n v="3"/>
    <n v="18"/>
    <n v="8"/>
    <n v="20"/>
    <n v="2"/>
    <s v="Arvestatud A"/>
    <x v="47"/>
    <s v="õppeaine61"/>
    <d v="2020-12-21T00:00:00"/>
    <n v="2"/>
    <s v="mitteristav"/>
    <x v="2"/>
    <s v=" "/>
    <n v="0"/>
    <m/>
    <m/>
    <m/>
  </r>
  <r>
    <x v="24"/>
    <s v="Karl"/>
    <s v="Laas"/>
    <n v="38504017380"/>
    <s v="Mees"/>
    <s v="413 kutsekeskharidus keskhariduse baasil"/>
    <s v="Jah"/>
    <s v="Jah"/>
    <s v="Ei"/>
    <d v="2023-05-22T00:00:00"/>
    <s v="NULL"/>
    <d v="2024-07-22T00:00:00"/>
    <s v="Eksternõppesse arvamine"/>
    <s v="Õppetööle mitteilmumine"/>
    <x v="1"/>
    <s v="Välisõppes"/>
    <d v="2021-05-29T00:00:00"/>
    <s v="t"/>
    <s v="Täiskoormus"/>
    <s v="Meditsiinitehnilise hariduse keskus"/>
    <x v="0"/>
    <n v="3311"/>
    <s v="514 rakenduskõrgharidusõpe"/>
    <s v="NULL"/>
    <n v="2"/>
    <s v="Üliõpilane ei hüvita õppekulusid: vabastatud muudel põhjustel"/>
    <s v="eesti keel"/>
    <s v="0.8"/>
    <s v="Ei"/>
    <s v="NULL"/>
    <s v="NULL"/>
    <n v="62"/>
    <n v="33"/>
    <s v="3.7"/>
    <s v="4.1"/>
    <s v="4.9"/>
    <s v="4.8"/>
    <n v="1"/>
    <n v="3"/>
    <n v="18"/>
    <n v="8"/>
    <n v="20"/>
    <n v="2"/>
    <s v="Suurepärane A"/>
    <x v="87"/>
    <s v="õppeaine27"/>
    <d v="2023-01-24T00:00:00"/>
    <n v="6"/>
    <s v="eristav"/>
    <x v="1"/>
    <n v="30"/>
    <n v="6"/>
    <m/>
    <m/>
    <m/>
  </r>
  <r>
    <x v="24"/>
    <s v="Karl"/>
    <s v="Laas"/>
    <n v="38504017380"/>
    <s v="Mees"/>
    <s v="413 kutsekeskharidus keskhariduse baasil"/>
    <s v="Jah"/>
    <s v="Jah"/>
    <s v="Ei"/>
    <d v="2023-05-22T00:00:00"/>
    <s v="NULL"/>
    <d v="2024-07-22T00:00:00"/>
    <s v="Eksternõppesse arvamine"/>
    <s v="Õppetööle mitteilmumine"/>
    <x v="1"/>
    <s v="Välisõppes"/>
    <d v="2021-05-29T00:00:00"/>
    <s v="t"/>
    <s v="Täiskoormus"/>
    <s v="Meditsiinitehnilise hariduse keskus"/>
    <x v="0"/>
    <n v="3311"/>
    <s v="514 rakenduskõrgharidusõpe"/>
    <s v="NULL"/>
    <n v="2"/>
    <s v="Üliõpilane ei hüvita õppekulusid: vabastatud muudel põhjustel"/>
    <s v="eesti keel"/>
    <s v="0.8"/>
    <s v="Ei"/>
    <s v="NULL"/>
    <s v="NULL"/>
    <n v="62"/>
    <n v="33"/>
    <s v="3.7"/>
    <s v="4.1"/>
    <s v="4.9"/>
    <s v="4.8"/>
    <n v="1"/>
    <n v="3"/>
    <n v="18"/>
    <n v="8"/>
    <n v="20"/>
    <n v="2"/>
    <s v="Arvestatud A"/>
    <x v="24"/>
    <s v="õppeaine75"/>
    <d v="2021-08-30T00:00:00"/>
    <n v="2"/>
    <s v="mitteristav"/>
    <x v="2"/>
    <s v=" "/>
    <n v="0"/>
    <m/>
    <m/>
    <m/>
  </r>
  <r>
    <x v="24"/>
    <s v="Karl"/>
    <s v="Laas"/>
    <n v="38504017380"/>
    <s v="Mees"/>
    <s v="413 kutsekeskharidus keskhariduse baasil"/>
    <s v="Jah"/>
    <s v="Jah"/>
    <s v="Ei"/>
    <d v="2023-05-22T00:00:00"/>
    <s v="NULL"/>
    <d v="2024-07-22T00:00:00"/>
    <s v="Eksternõppesse arvamine"/>
    <s v="Õppetööle mitteilmumine"/>
    <x v="1"/>
    <s v="Välisõppes"/>
    <d v="2021-05-29T00:00:00"/>
    <s v="t"/>
    <s v="Täiskoormus"/>
    <s v="Meditsiinitehnilise hariduse keskus"/>
    <x v="0"/>
    <n v="3311"/>
    <s v="514 rakenduskõrgharidusõpe"/>
    <s v="NULL"/>
    <n v="3"/>
    <s v="Üliõpilane ei hüvita õppekulusid: vabastatud muudel põhjustel"/>
    <s v="eesti keel"/>
    <s v="0.3"/>
    <s v="Ei"/>
    <s v="NULL"/>
    <s v="NULL"/>
    <n v="62"/>
    <n v="21"/>
    <s v="3.7"/>
    <s v="4.4"/>
    <s v="4.9"/>
    <s v="4.6"/>
    <n v="1"/>
    <n v="1"/>
    <n v="18"/>
    <n v="9"/>
    <n v="54"/>
    <n v="2"/>
    <s v="Arvestatud A"/>
    <x v="83"/>
    <s v="õppeaine99"/>
    <d v="2023-07-06T00:00:00"/>
    <n v="3"/>
    <s v="mitteristav"/>
    <x v="2"/>
    <s v=" "/>
    <n v="0"/>
    <m/>
    <m/>
    <m/>
  </r>
  <r>
    <x v="24"/>
    <s v="Karl"/>
    <s v="Laas"/>
    <n v="38504017380"/>
    <s v="Mees"/>
    <s v="413 kutsekeskharidus keskhariduse baasil"/>
    <s v="Jah"/>
    <s v="Jah"/>
    <s v="Ei"/>
    <d v="2023-05-22T00:00:00"/>
    <s v="NULL"/>
    <d v="2024-07-22T00:00:00"/>
    <s v="Eksternõppesse arvamine"/>
    <s v="Õppetööle mitteilmumine"/>
    <x v="1"/>
    <s v="Välisõppes"/>
    <d v="2021-05-29T00:00:00"/>
    <s v="t"/>
    <s v="Täiskoormus"/>
    <s v="Meditsiinitehnilise hariduse keskus"/>
    <x v="0"/>
    <n v="3311"/>
    <s v="514 rakenduskõrgharidusõpe"/>
    <s v="NULL"/>
    <n v="3"/>
    <s v="Üliõpilane ei hüvita õppekulusid: vabastatud muudel põhjustel"/>
    <s v="eesti keel"/>
    <s v="0.3"/>
    <s v="Ei"/>
    <s v="NULL"/>
    <s v="NULL"/>
    <n v="62"/>
    <n v="21"/>
    <s v="3.7"/>
    <s v="4.4"/>
    <s v="4.9"/>
    <s v="4.6"/>
    <n v="1"/>
    <n v="1"/>
    <n v="18"/>
    <n v="9"/>
    <n v="54"/>
    <n v="2"/>
    <s v="Kasin E"/>
    <x v="21"/>
    <s v="õppeaine42"/>
    <d v="2023-02-21T00:00:00"/>
    <n v="6"/>
    <s v="eristav"/>
    <x v="5"/>
    <n v="6"/>
    <n v="6"/>
    <m/>
    <m/>
    <m/>
  </r>
  <r>
    <x v="24"/>
    <s v="Karl"/>
    <s v="Laas"/>
    <n v="38504017380"/>
    <s v="Mees"/>
    <s v="413 kutsekeskharidus keskhariduse baasil"/>
    <s v="Jah"/>
    <s v="Jah"/>
    <s v="Ei"/>
    <d v="2023-05-22T00:00:00"/>
    <s v="NULL"/>
    <d v="2024-07-22T00:00:00"/>
    <s v="Eksternõppesse arvamine"/>
    <s v="Õppetööle mitteilmumine"/>
    <x v="1"/>
    <s v="Välisõppes"/>
    <d v="2021-05-29T00:00:00"/>
    <s v="t"/>
    <s v="Täiskoormus"/>
    <s v="Meditsiinitehnilise hariduse keskus"/>
    <x v="0"/>
    <n v="3311"/>
    <s v="514 rakenduskõrgharidusõpe"/>
    <s v="NULL"/>
    <n v="3"/>
    <s v="Üliõpilane ei hüvita õppekulusid: vabastatud muudel põhjustel"/>
    <s v="eesti keel"/>
    <s v="0.3"/>
    <s v="Ei"/>
    <s v="NULL"/>
    <s v="NULL"/>
    <n v="62"/>
    <n v="21"/>
    <s v="3.7"/>
    <s v="4.4"/>
    <s v="4.9"/>
    <s v="4.6"/>
    <n v="1"/>
    <n v="1"/>
    <n v="18"/>
    <n v="9"/>
    <n v="54"/>
    <n v="2"/>
    <s v="Hea C"/>
    <x v="48"/>
    <s v="õppeaine11"/>
    <d v="2021-09-28T00:00:00"/>
    <n v="10"/>
    <s v="eristav"/>
    <x v="3"/>
    <n v="30"/>
    <n v="10"/>
    <m/>
    <m/>
    <m/>
  </r>
  <r>
    <x v="24"/>
    <s v="Karl"/>
    <s v="Laas"/>
    <n v="38504017380"/>
    <s v="Mees"/>
    <s v="413 kutsekeskharidus keskhariduse baasil"/>
    <s v="Jah"/>
    <s v="Jah"/>
    <s v="Ei"/>
    <d v="2023-05-22T00:00:00"/>
    <s v="NULL"/>
    <d v="2024-07-22T00:00:00"/>
    <s v="Eksternõppesse arvamine"/>
    <s v="Õppetööle mitteilmumine"/>
    <x v="1"/>
    <s v="Välisõppes"/>
    <d v="2021-05-29T00:00:00"/>
    <s v="t"/>
    <s v="Täiskoormus"/>
    <s v="Meditsiinitehnilise hariduse keskus"/>
    <x v="0"/>
    <n v="3311"/>
    <s v="514 rakenduskõrgharidusõpe"/>
    <s v="NULL"/>
    <n v="3"/>
    <s v="Üliõpilane ei hüvita õppekulusid: vabastatud muudel põhjustel"/>
    <s v="eesti keel"/>
    <s v="0.3"/>
    <s v="Ei"/>
    <s v="NULL"/>
    <s v="NULL"/>
    <n v="62"/>
    <n v="21"/>
    <s v="3.7"/>
    <s v="4.4"/>
    <s v="4.9"/>
    <s v="4.6"/>
    <n v="1"/>
    <n v="1"/>
    <n v="18"/>
    <n v="9"/>
    <n v="54"/>
    <n v="2"/>
    <s v="Puudulik F"/>
    <x v="69"/>
    <s v="õppeaine14"/>
    <d v="2022-05-22T00:00:00"/>
    <n v="6"/>
    <s v="eristav"/>
    <x v="0"/>
    <n v="0"/>
    <n v="6"/>
    <m/>
    <m/>
    <m/>
  </r>
  <r>
    <x v="24"/>
    <s v="Karl"/>
    <s v="Laas"/>
    <n v="38504017380"/>
    <s v="Mees"/>
    <s v="413 kutsekeskharidus keskhariduse baasil"/>
    <s v="Jah"/>
    <s v="Jah"/>
    <s v="Ei"/>
    <d v="2023-05-22T00:00:00"/>
    <s v="NULL"/>
    <d v="2024-07-22T00:00:00"/>
    <s v="Eksternõppesse arvamine"/>
    <s v="Õppetööle mitteilmumine"/>
    <x v="1"/>
    <s v="Välisõppes"/>
    <d v="2021-05-29T00:00:00"/>
    <s v="t"/>
    <s v="Täiskoormus"/>
    <s v="Meditsiinitehnilise hariduse keskus"/>
    <x v="0"/>
    <n v="3311"/>
    <s v="514 rakenduskõrgharidusõpe"/>
    <s v="NULL"/>
    <n v="3"/>
    <s v="Üliõpilane ei hüvita õppekulusid: vabastatud muudel põhjustel"/>
    <s v="eesti keel"/>
    <s v="0.3"/>
    <s v="Ei"/>
    <s v="NULL"/>
    <s v="NULL"/>
    <n v="62"/>
    <n v="21"/>
    <s v="3.7"/>
    <s v="4.4"/>
    <s v="4.9"/>
    <s v="4.6"/>
    <n v="1"/>
    <n v="1"/>
    <n v="18"/>
    <n v="9"/>
    <n v="54"/>
    <n v="2"/>
    <s v="Mitteilmunud MI"/>
    <x v="5"/>
    <s v="õppeaine59"/>
    <d v="2023-03-01T00:00:00"/>
    <n v="3"/>
    <s v="mitteristav"/>
    <x v="0"/>
    <s v=" "/>
    <n v="0"/>
    <m/>
    <m/>
    <m/>
  </r>
  <r>
    <x v="24"/>
    <s v="Karl"/>
    <s v="Laas"/>
    <n v="38504017380"/>
    <s v="Mees"/>
    <s v="413 kutsekeskharidus keskhariduse baasil"/>
    <s v="Jah"/>
    <s v="Jah"/>
    <s v="Ei"/>
    <d v="2023-05-22T00:00:00"/>
    <s v="NULL"/>
    <d v="2024-07-22T00:00:00"/>
    <s v="Eksternõppesse arvamine"/>
    <s v="Õppetööle mitteilmumine"/>
    <x v="1"/>
    <s v="Välisõppes"/>
    <d v="2021-05-29T00:00:00"/>
    <s v="t"/>
    <s v="Täiskoormus"/>
    <s v="Meditsiinitehnilise hariduse keskus"/>
    <x v="0"/>
    <n v="3311"/>
    <s v="514 rakenduskõrgharidusõpe"/>
    <s v="NULL"/>
    <n v="3"/>
    <s v="Üliõpilane ei hüvita õppekulusid: vabastatud muudel põhjustel"/>
    <s v="eesti keel"/>
    <s v="0.3"/>
    <s v="Ei"/>
    <s v="NULL"/>
    <s v="NULL"/>
    <n v="62"/>
    <n v="21"/>
    <s v="3.7"/>
    <s v="4.4"/>
    <s v="4.9"/>
    <s v="4.6"/>
    <n v="1"/>
    <n v="1"/>
    <n v="18"/>
    <n v="9"/>
    <n v="54"/>
    <n v="2"/>
    <s v="Kasin E"/>
    <x v="39"/>
    <s v="õppeaine23"/>
    <d v="2022-08-16T00:00:00"/>
    <n v="8"/>
    <s v="eristav"/>
    <x v="5"/>
    <n v="8"/>
    <n v="8"/>
    <m/>
    <m/>
    <m/>
  </r>
  <r>
    <x v="24"/>
    <s v="Karl"/>
    <s v="Laas"/>
    <n v="38504017380"/>
    <s v="Mees"/>
    <s v="413 kutsekeskharidus keskhariduse baasil"/>
    <s v="Jah"/>
    <s v="Jah"/>
    <s v="Ei"/>
    <d v="2023-05-22T00:00:00"/>
    <s v="NULL"/>
    <d v="2024-07-22T00:00:00"/>
    <s v="Eksternõppesse arvamine"/>
    <s v="Õppetööle mitteilmumine"/>
    <x v="1"/>
    <s v="Välisõppes"/>
    <d v="2021-05-29T00:00:00"/>
    <s v="t"/>
    <s v="Täiskoormus"/>
    <s v="Meditsiinitehnilise hariduse keskus"/>
    <x v="0"/>
    <n v="3311"/>
    <s v="514 rakenduskõrgharidusõpe"/>
    <s v="NULL"/>
    <n v="3"/>
    <s v="Üliõpilane ei hüvita õppekulusid: vabastatud muudel põhjustel"/>
    <s v="eesti keel"/>
    <s v="0.3"/>
    <s v="Ei"/>
    <s v="NULL"/>
    <s v="NULL"/>
    <n v="62"/>
    <n v="21"/>
    <s v="3.7"/>
    <s v="4.4"/>
    <s v="4.9"/>
    <s v="4.6"/>
    <n v="1"/>
    <n v="1"/>
    <n v="18"/>
    <n v="9"/>
    <n v="54"/>
    <n v="2"/>
    <s v="Mitteilmunud MI"/>
    <x v="7"/>
    <s v="õppeaine76"/>
    <d v="2025-04-22T00:00:00"/>
    <n v="3"/>
    <s v="mitteristav"/>
    <x v="0"/>
    <s v=" "/>
    <n v="0"/>
    <m/>
    <m/>
    <m/>
  </r>
  <r>
    <x v="24"/>
    <s v="Karl"/>
    <s v="Laas"/>
    <n v="38504017380"/>
    <s v="Mees"/>
    <s v="413 kutsekeskharidus keskhariduse baasil"/>
    <s v="Jah"/>
    <s v="Jah"/>
    <s v="Ei"/>
    <d v="2023-05-22T00:00:00"/>
    <s v="NULL"/>
    <d v="2024-07-22T00:00:00"/>
    <s v="Eksternõppesse arvamine"/>
    <s v="Õppetööle mitteilmumine"/>
    <x v="1"/>
    <s v="Välisõppes"/>
    <d v="2021-05-29T00:00:00"/>
    <s v="t"/>
    <s v="Täiskoormus"/>
    <s v="Meditsiinitehnilise hariduse keskus"/>
    <x v="0"/>
    <n v="3311"/>
    <s v="514 rakenduskõrgharidusõpe"/>
    <s v="NULL"/>
    <n v="3"/>
    <s v="Üliõpilane ei hüvita õppekulusid: vabastatud muudel põhjustel"/>
    <s v="eesti keel"/>
    <s v="0.3"/>
    <s v="Ei"/>
    <s v="NULL"/>
    <s v="NULL"/>
    <n v="62"/>
    <n v="21"/>
    <s v="3.7"/>
    <s v="4.4"/>
    <s v="4.9"/>
    <s v="4.6"/>
    <n v="1"/>
    <n v="1"/>
    <n v="18"/>
    <n v="9"/>
    <n v="54"/>
    <n v="2"/>
    <s v="Arvestatud A"/>
    <x v="72"/>
    <s v="õppeaine17"/>
    <d v="2022-04-08T00:00:00"/>
    <n v="3"/>
    <s v="mitteristav"/>
    <x v="2"/>
    <s v=" "/>
    <n v="0"/>
    <m/>
    <m/>
    <m/>
  </r>
  <r>
    <x v="24"/>
    <s v="Karl"/>
    <s v="Laas"/>
    <n v="38504017380"/>
    <s v="Mees"/>
    <s v="413 kutsekeskharidus keskhariduse baasil"/>
    <s v="Jah"/>
    <s v="Jah"/>
    <s v="Ei"/>
    <d v="2023-05-22T00:00:00"/>
    <s v="NULL"/>
    <d v="2024-07-22T00:00:00"/>
    <s v="Eksternõppesse arvamine"/>
    <s v="Õppetööle mitteilmumine"/>
    <x v="1"/>
    <s v="Välisõppes"/>
    <d v="2021-05-29T00:00:00"/>
    <s v="t"/>
    <s v="Täiskoormus"/>
    <s v="Meditsiinitehnilise hariduse keskus"/>
    <x v="0"/>
    <n v="3311"/>
    <s v="514 rakenduskõrgharidusõpe"/>
    <s v="NULL"/>
    <n v="3"/>
    <s v="Üliõpilane ei hüvita õppekulusid: vabastatud muudel põhjustel"/>
    <s v="eesti keel"/>
    <s v="0.3"/>
    <s v="Ei"/>
    <s v="NULL"/>
    <s v="NULL"/>
    <n v="62"/>
    <n v="21"/>
    <s v="3.7"/>
    <s v="4.4"/>
    <s v="4.9"/>
    <s v="4.6"/>
    <n v="1"/>
    <n v="1"/>
    <n v="18"/>
    <n v="9"/>
    <n v="54"/>
    <n v="2"/>
    <s v="Suurepärane A"/>
    <x v="74"/>
    <s v="õppeaine64"/>
    <d v="2024-01-18T00:00:00"/>
    <n v="6"/>
    <s v="eristav"/>
    <x v="1"/>
    <n v="30"/>
    <n v="6"/>
    <m/>
    <m/>
    <m/>
  </r>
  <r>
    <x v="24"/>
    <s v="Karl"/>
    <s v="Laas"/>
    <n v="38504017380"/>
    <s v="Mees"/>
    <s v="413 kutsekeskharidus keskhariduse baasil"/>
    <s v="Jah"/>
    <s v="Jah"/>
    <s v="Ei"/>
    <d v="2023-05-22T00:00:00"/>
    <s v="NULL"/>
    <d v="2024-07-22T00:00:00"/>
    <s v="Eksternõppesse arvamine"/>
    <s v="Õppetööle mitteilmumine"/>
    <x v="1"/>
    <s v="Välisõppes"/>
    <d v="2021-05-29T00:00:00"/>
    <s v="t"/>
    <s v="Täiskoormus"/>
    <s v="Meditsiinitehnilise hariduse keskus"/>
    <x v="0"/>
    <n v="3311"/>
    <s v="514 rakenduskõrgharidusõpe"/>
    <s v="NULL"/>
    <n v="4"/>
    <s v="Üliõpilane ei hüvita õppekulusid: vabastatud muudel põhjustel"/>
    <s v="eesti keel"/>
    <s v="0.9"/>
    <s v="Ei"/>
    <s v="NULL"/>
    <s v="NULL"/>
    <n v="62"/>
    <n v="46"/>
    <s v="3.7"/>
    <s v="4.8"/>
    <s v="4.9"/>
    <s v="3.4"/>
    <n v="1"/>
    <n v="3"/>
    <n v="18"/>
    <n v="7"/>
    <n v="20"/>
    <n v="2"/>
    <s v="Arvestatud A"/>
    <x v="76"/>
    <s v="õppeaine1"/>
    <d v="2021-08-21T00:00:00"/>
    <n v="3"/>
    <s v="mitteristav"/>
    <x v="2"/>
    <s v=" "/>
    <n v="0"/>
    <m/>
    <m/>
    <m/>
  </r>
  <r>
    <x v="24"/>
    <s v="Karl"/>
    <s v="Laas"/>
    <n v="38504017380"/>
    <s v="Mees"/>
    <s v="413 kutsekeskharidus keskhariduse baasil"/>
    <s v="Jah"/>
    <s v="Jah"/>
    <s v="Ei"/>
    <d v="2023-05-22T00:00:00"/>
    <s v="NULL"/>
    <d v="2024-07-22T00:00:00"/>
    <s v="Eksternõppesse arvamine"/>
    <s v="Õppetööle mitteilmumine"/>
    <x v="1"/>
    <s v="Välisõppes"/>
    <d v="2021-05-29T00:00:00"/>
    <s v="t"/>
    <s v="Täiskoormus"/>
    <s v="Meditsiinitehnilise hariduse keskus"/>
    <x v="0"/>
    <n v="3311"/>
    <s v="514 rakenduskõrgharidusõpe"/>
    <s v="NULL"/>
    <n v="4"/>
    <s v="Üliõpilane ei hüvita õppekulusid: vabastatud muudel põhjustel"/>
    <s v="eesti keel"/>
    <s v="0.9"/>
    <s v="Ei"/>
    <s v="NULL"/>
    <s v="NULL"/>
    <n v="62"/>
    <n v="46"/>
    <s v="3.7"/>
    <s v="4.8"/>
    <s v="4.9"/>
    <s v="3.4"/>
    <n v="1"/>
    <n v="3"/>
    <n v="18"/>
    <n v="7"/>
    <n v="20"/>
    <n v="2"/>
    <s v="Suurepärane A"/>
    <x v="80"/>
    <s v="õppeaine52"/>
    <d v="2021-02-16T00:00:00"/>
    <n v="9"/>
    <s v="eristav"/>
    <x v="1"/>
    <n v="45"/>
    <n v="9"/>
    <m/>
    <m/>
    <m/>
  </r>
  <r>
    <x v="24"/>
    <s v="Karl"/>
    <s v="Laas"/>
    <n v="38504017380"/>
    <s v="Mees"/>
    <s v="413 kutsekeskharidus keskhariduse baasil"/>
    <s v="Jah"/>
    <s v="Jah"/>
    <s v="Ei"/>
    <d v="2023-05-22T00:00:00"/>
    <s v="NULL"/>
    <d v="2024-07-22T00:00:00"/>
    <s v="Eksternõppesse arvamine"/>
    <s v="Õppetööle mitteilmumine"/>
    <x v="1"/>
    <s v="Välisõppes"/>
    <d v="2021-05-29T00:00:00"/>
    <s v="t"/>
    <s v="Täiskoormus"/>
    <s v="Meditsiinitehnilise hariduse keskus"/>
    <x v="0"/>
    <n v="3311"/>
    <s v="514 rakenduskõrgharidusõpe"/>
    <s v="NULL"/>
    <n v="4"/>
    <s v="Üliõpilane ei hüvita õppekulusid: vabastatud muudel põhjustel"/>
    <s v="eesti keel"/>
    <s v="0.9"/>
    <s v="Ei"/>
    <s v="NULL"/>
    <s v="NULL"/>
    <n v="62"/>
    <n v="46"/>
    <s v="3.7"/>
    <s v="4.8"/>
    <s v="4.9"/>
    <s v="3.4"/>
    <n v="1"/>
    <n v="3"/>
    <n v="18"/>
    <n v="7"/>
    <n v="20"/>
    <n v="2"/>
    <s v="Arvestatud A"/>
    <x v="64"/>
    <s v="õppeaine71"/>
    <d v="2021-10-21T00:00:00"/>
    <n v="3"/>
    <s v="mitteristav"/>
    <x v="2"/>
    <s v=" "/>
    <n v="0"/>
    <m/>
    <m/>
    <m/>
  </r>
  <r>
    <x v="24"/>
    <s v="Karl"/>
    <s v="Laas"/>
    <n v="38504017380"/>
    <s v="Mees"/>
    <s v="413 kutsekeskharidus keskhariduse baasil"/>
    <s v="Jah"/>
    <s v="Jah"/>
    <s v="Ei"/>
    <d v="2023-05-22T00:00:00"/>
    <s v="NULL"/>
    <d v="2024-07-22T00:00:00"/>
    <s v="Eksternõppesse arvamine"/>
    <s v="Õppetööle mitteilmumine"/>
    <x v="1"/>
    <s v="Välisõppes"/>
    <d v="2021-05-29T00:00:00"/>
    <s v="t"/>
    <s v="Täiskoormus"/>
    <s v="Meditsiinitehnilise hariduse keskus"/>
    <x v="0"/>
    <n v="3311"/>
    <s v="514 rakenduskõrgharidusõpe"/>
    <s v="NULL"/>
    <n v="4"/>
    <s v="Üliõpilane ei hüvita õppekulusid: vabastatud muudel põhjustel"/>
    <s v="eesti keel"/>
    <s v="0.9"/>
    <s v="Ei"/>
    <s v="NULL"/>
    <s v="NULL"/>
    <n v="62"/>
    <n v="46"/>
    <s v="3.7"/>
    <s v="4.8"/>
    <s v="4.9"/>
    <s v="3.4"/>
    <n v="1"/>
    <n v="3"/>
    <n v="18"/>
    <n v="7"/>
    <n v="20"/>
    <n v="2"/>
    <s v="Puudulik F"/>
    <x v="1"/>
    <s v="õppeaine2"/>
    <d v="2021-11-14T00:00:00"/>
    <n v="6"/>
    <s v="eristav"/>
    <x v="0"/>
    <n v="0"/>
    <n v="6"/>
    <m/>
    <m/>
    <m/>
  </r>
  <r>
    <x v="24"/>
    <s v="Karl"/>
    <s v="Laas"/>
    <n v="38504017380"/>
    <s v="Mees"/>
    <s v="413 kutsekeskharidus keskhariduse baasil"/>
    <s v="Jah"/>
    <s v="Jah"/>
    <s v="Ei"/>
    <d v="2023-05-22T00:00:00"/>
    <s v="NULL"/>
    <d v="2024-07-22T00:00:00"/>
    <s v="Eksternõppesse arvamine"/>
    <s v="Õppetööle mitteilmumine"/>
    <x v="1"/>
    <s v="Välisõppes"/>
    <d v="2021-05-29T00:00:00"/>
    <s v="t"/>
    <s v="Täiskoormus"/>
    <s v="Meditsiinitehnilise hariduse keskus"/>
    <x v="0"/>
    <n v="3311"/>
    <s v="514 rakenduskõrgharidusõpe"/>
    <s v="NULL"/>
    <n v="4"/>
    <s v="Üliõpilane ei hüvita õppekulusid: vabastatud muudel põhjustel"/>
    <s v="eesti keel"/>
    <s v="0.9"/>
    <s v="Ei"/>
    <s v="NULL"/>
    <s v="NULL"/>
    <n v="62"/>
    <n v="46"/>
    <s v="3.7"/>
    <s v="4.8"/>
    <s v="4.9"/>
    <s v="3.4"/>
    <n v="1"/>
    <n v="3"/>
    <n v="18"/>
    <n v="7"/>
    <n v="20"/>
    <n v="2"/>
    <s v="Rahuldav D"/>
    <x v="50"/>
    <s v="õppeaine41"/>
    <d v="2024-03-23T00:00:00"/>
    <n v="6"/>
    <s v="eristav"/>
    <x v="6"/>
    <n v="12"/>
    <n v="6"/>
    <m/>
    <m/>
    <m/>
  </r>
  <r>
    <x v="24"/>
    <s v="Karl"/>
    <s v="Laas"/>
    <n v="38504017380"/>
    <s v="Mees"/>
    <s v="413 kutsekeskharidus keskhariduse baasil"/>
    <s v="Jah"/>
    <s v="Jah"/>
    <s v="Ei"/>
    <d v="2023-05-22T00:00:00"/>
    <s v="NULL"/>
    <d v="2024-07-22T00:00:00"/>
    <s v="Eksternõppesse arvamine"/>
    <s v="Õppetööle mitteilmumine"/>
    <x v="1"/>
    <s v="Välisõppes"/>
    <d v="2021-05-29T00:00:00"/>
    <s v="t"/>
    <s v="Täiskoormus"/>
    <s v="Meditsiinitehnilise hariduse keskus"/>
    <x v="0"/>
    <n v="3311"/>
    <s v="514 rakenduskõrgharidusõpe"/>
    <s v="NULL"/>
    <n v="4"/>
    <s v="Üliõpilane ei hüvita õppekulusid: vabastatud muudel põhjustel"/>
    <s v="eesti keel"/>
    <s v="0.9"/>
    <s v="Ei"/>
    <s v="NULL"/>
    <s v="NULL"/>
    <n v="62"/>
    <n v="46"/>
    <s v="3.7"/>
    <s v="4.8"/>
    <s v="4.9"/>
    <s v="3.4"/>
    <n v="1"/>
    <n v="3"/>
    <n v="18"/>
    <n v="7"/>
    <n v="20"/>
    <n v="2"/>
    <s v="Mitteilmunud MI"/>
    <x v="82"/>
    <s v="õppeaine40"/>
    <d v="2024-02-14T00:00:00"/>
    <n v="5"/>
    <s v="eristav"/>
    <x v="0"/>
    <n v="0"/>
    <n v="5"/>
    <m/>
    <m/>
    <m/>
  </r>
  <r>
    <x v="24"/>
    <s v="Karl"/>
    <s v="Laas"/>
    <n v="38504017380"/>
    <s v="Mees"/>
    <s v="413 kutsekeskharidus keskhariduse baasil"/>
    <s v="Jah"/>
    <s v="Jah"/>
    <s v="Ei"/>
    <d v="2023-05-22T00:00:00"/>
    <s v="NULL"/>
    <d v="2024-07-22T00:00:00"/>
    <s v="Eksternõppesse arvamine"/>
    <s v="Õppetööle mitteilmumine"/>
    <x v="1"/>
    <s v="Välisõppes"/>
    <d v="2021-05-29T00:00:00"/>
    <s v="t"/>
    <s v="Täiskoormus"/>
    <s v="Meditsiinitehnilise hariduse keskus"/>
    <x v="0"/>
    <n v="3311"/>
    <s v="514 rakenduskõrgharidusõpe"/>
    <s v="NULL"/>
    <n v="4"/>
    <s v="Üliõpilane ei hüvita õppekulusid: vabastatud muudel põhjustel"/>
    <s v="eesti keel"/>
    <s v="0.9"/>
    <s v="Ei"/>
    <s v="NULL"/>
    <s v="NULL"/>
    <n v="62"/>
    <n v="46"/>
    <s v="3.7"/>
    <s v="4.8"/>
    <s v="4.9"/>
    <s v="3.4"/>
    <n v="1"/>
    <n v="3"/>
    <n v="18"/>
    <n v="7"/>
    <n v="20"/>
    <n v="2"/>
    <s v="Hea C"/>
    <x v="98"/>
    <s v="õppeaine100"/>
    <d v="2023-04-20T00:00:00"/>
    <n v="6"/>
    <s v="eristav"/>
    <x v="3"/>
    <n v="18"/>
    <n v="6"/>
    <m/>
    <m/>
    <m/>
  </r>
  <r>
    <x v="25"/>
    <s v="Martin"/>
    <s v="Tamm"/>
    <n v="36411041333"/>
    <s v="Mees"/>
    <s v="513 rakenduskõrgkooli ja ülikooli diplomiõpe"/>
    <s v="Jah"/>
    <s v="Ei"/>
    <s v="Jah"/>
    <d v="2022-01-27T00:00:00"/>
    <s v="NULL"/>
    <d v="2023-08-29T00:00:00"/>
    <s v="Finantseerimisallika muutmine"/>
    <s v="NULL"/>
    <x v="1"/>
    <s v="Välisõppes"/>
    <d v="2022-09-15T00:00:00"/>
    <s v="t"/>
    <s v="Osakoormus"/>
    <s v="Meditsiinitehnilise hariduse keskus"/>
    <x v="5"/>
    <n v="214475"/>
    <s v="514 rakenduskõrgharidusõpe"/>
    <s v="NULL"/>
    <n v="1"/>
    <s v="Üliõpilane ei hüvita õppekulusid: on alla 7-a lapse või puudega lapse vanem või eestkostja"/>
    <s v="inglise keel"/>
    <s v="0.8"/>
    <s v="Ei"/>
    <s v="NULL"/>
    <s v="NULL"/>
    <n v="120"/>
    <n v="35"/>
    <s v="3.3"/>
    <s v="4.1"/>
    <s v="3.0"/>
    <s v="4.9"/>
    <n v="1"/>
    <n v="0"/>
    <n v="6"/>
    <n v="2"/>
    <n v="28"/>
    <n v="2"/>
    <s v="Mittearvestatud MA"/>
    <x v="51"/>
    <s v="õppeaine31"/>
    <d v="2021-11-08T00:00:00"/>
    <n v="3"/>
    <s v="mitteristav"/>
    <x v="2"/>
    <s v=" "/>
    <n v="0"/>
    <m/>
    <m/>
    <m/>
  </r>
  <r>
    <x v="25"/>
    <s v="Martin"/>
    <s v="Tamm"/>
    <n v="36411041333"/>
    <s v="Mees"/>
    <s v="513 rakenduskõrgkooli ja ülikooli diplomiõpe"/>
    <s v="Jah"/>
    <s v="Ei"/>
    <s v="Jah"/>
    <d v="2022-01-27T00:00:00"/>
    <s v="NULL"/>
    <d v="2023-08-29T00:00:00"/>
    <s v="Finantseerimisallika muutmine"/>
    <s v="NULL"/>
    <x v="1"/>
    <s v="Välisõppes"/>
    <d v="2022-09-15T00:00:00"/>
    <s v="t"/>
    <s v="Osakoormus"/>
    <s v="Meditsiinitehnilise hariduse keskus"/>
    <x v="5"/>
    <n v="214475"/>
    <s v="514 rakenduskõrgharidusõpe"/>
    <s v="NULL"/>
    <n v="1"/>
    <s v="Üliõpilane ei hüvita õppekulusid: on alla 7-a lapse või puudega lapse vanem või eestkostja"/>
    <s v="inglise keel"/>
    <s v="0.8"/>
    <s v="Ei"/>
    <s v="NULL"/>
    <s v="NULL"/>
    <n v="120"/>
    <n v="35"/>
    <s v="3.3"/>
    <s v="4.1"/>
    <s v="3.0"/>
    <s v="4.9"/>
    <n v="1"/>
    <n v="0"/>
    <n v="6"/>
    <n v="2"/>
    <n v="28"/>
    <n v="2"/>
    <s v="Puudulik F"/>
    <x v="15"/>
    <s v="õppeaine51"/>
    <d v="2025-05-04T00:00:00"/>
    <n v="8"/>
    <s v="eristav"/>
    <x v="0"/>
    <n v="0"/>
    <n v="8"/>
    <m/>
    <m/>
    <m/>
  </r>
  <r>
    <x v="25"/>
    <s v="Martin"/>
    <s v="Tamm"/>
    <n v="36411041333"/>
    <s v="Mees"/>
    <s v="513 rakenduskõrgkooli ja ülikooli diplomiõpe"/>
    <s v="Jah"/>
    <s v="Ei"/>
    <s v="Jah"/>
    <d v="2022-01-27T00:00:00"/>
    <s v="NULL"/>
    <d v="2023-08-29T00:00:00"/>
    <s v="Finantseerimisallika muutmine"/>
    <s v="NULL"/>
    <x v="1"/>
    <s v="Välisõppes"/>
    <d v="2022-09-15T00:00:00"/>
    <s v="t"/>
    <s v="Osakoormus"/>
    <s v="Meditsiinitehnilise hariduse keskus"/>
    <x v="5"/>
    <n v="214475"/>
    <s v="514 rakenduskõrgharidusõpe"/>
    <s v="NULL"/>
    <n v="1"/>
    <s v="Üliõpilane ei hüvita õppekulusid: on alla 7-a lapse või puudega lapse vanem või eestkostja"/>
    <s v="inglise keel"/>
    <s v="0.8"/>
    <s v="Ei"/>
    <s v="NULL"/>
    <s v="NULL"/>
    <n v="120"/>
    <n v="35"/>
    <s v="3.3"/>
    <s v="4.1"/>
    <s v="3.0"/>
    <s v="4.9"/>
    <n v="1"/>
    <n v="0"/>
    <n v="6"/>
    <n v="2"/>
    <n v="28"/>
    <n v="2"/>
    <s v="Arvestatud A"/>
    <x v="66"/>
    <s v="õppeaine48"/>
    <d v="2025-04-01T00:00:00"/>
    <n v="3"/>
    <s v="mitteristav"/>
    <x v="2"/>
    <s v=" "/>
    <n v="0"/>
    <m/>
    <m/>
    <m/>
  </r>
  <r>
    <x v="25"/>
    <s v="Martin"/>
    <s v="Tamm"/>
    <n v="36411041333"/>
    <s v="Mees"/>
    <s v="513 rakenduskõrgkooli ja ülikooli diplomiõpe"/>
    <s v="Jah"/>
    <s v="Ei"/>
    <s v="Jah"/>
    <d v="2022-01-27T00:00:00"/>
    <s v="NULL"/>
    <d v="2023-08-29T00:00:00"/>
    <s v="Finantseerimisallika muutmine"/>
    <s v="NULL"/>
    <x v="1"/>
    <s v="Välisõppes"/>
    <d v="2022-09-15T00:00:00"/>
    <s v="t"/>
    <s v="Osakoormus"/>
    <s v="Meditsiinitehnilise hariduse keskus"/>
    <x v="5"/>
    <n v="214475"/>
    <s v="514 rakenduskõrgharidusõpe"/>
    <s v="NULL"/>
    <n v="1"/>
    <s v="Üliõpilane ei hüvita õppekulusid: on alla 7-a lapse või puudega lapse vanem või eestkostja"/>
    <s v="inglise keel"/>
    <s v="0.8"/>
    <s v="Ei"/>
    <s v="NULL"/>
    <s v="NULL"/>
    <n v="120"/>
    <n v="35"/>
    <s v="3.3"/>
    <s v="4.1"/>
    <s v="3.0"/>
    <s v="4.9"/>
    <n v="1"/>
    <n v="0"/>
    <n v="6"/>
    <n v="2"/>
    <n v="28"/>
    <n v="2"/>
    <s v="Väga hea B"/>
    <x v="39"/>
    <s v="õppeaine23"/>
    <d v="2023-12-30T00:00:00"/>
    <n v="8"/>
    <s v="eristav"/>
    <x v="4"/>
    <n v="32"/>
    <n v="8"/>
    <m/>
    <m/>
    <m/>
  </r>
  <r>
    <x v="25"/>
    <s v="Martin"/>
    <s v="Tamm"/>
    <n v="36411041333"/>
    <s v="Mees"/>
    <s v="513 rakenduskõrgkooli ja ülikooli diplomiõpe"/>
    <s v="Jah"/>
    <s v="Ei"/>
    <s v="Jah"/>
    <d v="2022-01-27T00:00:00"/>
    <s v="NULL"/>
    <d v="2023-08-29T00:00:00"/>
    <s v="Finantseerimisallika muutmine"/>
    <s v="NULL"/>
    <x v="1"/>
    <s v="Välisõppes"/>
    <d v="2022-09-15T00:00:00"/>
    <s v="t"/>
    <s v="Osakoormus"/>
    <s v="Meditsiinitehnilise hariduse keskus"/>
    <x v="5"/>
    <n v="214475"/>
    <s v="514 rakenduskõrgharidusõpe"/>
    <s v="NULL"/>
    <n v="1"/>
    <s v="Üliõpilane ei hüvita õppekulusid: on alla 7-a lapse või puudega lapse vanem või eestkostja"/>
    <s v="inglise keel"/>
    <s v="0.8"/>
    <s v="Ei"/>
    <s v="NULL"/>
    <s v="NULL"/>
    <n v="120"/>
    <n v="35"/>
    <s v="3.3"/>
    <s v="4.1"/>
    <s v="3.0"/>
    <s v="4.9"/>
    <n v="1"/>
    <n v="0"/>
    <n v="6"/>
    <n v="2"/>
    <n v="28"/>
    <n v="2"/>
    <s v="Kasin E"/>
    <x v="87"/>
    <s v="õppeaine27"/>
    <d v="2022-08-24T00:00:00"/>
    <n v="6"/>
    <s v="eristav"/>
    <x v="5"/>
    <n v="6"/>
    <n v="6"/>
    <m/>
    <m/>
    <m/>
  </r>
  <r>
    <x v="25"/>
    <s v="Martin"/>
    <s v="Tamm"/>
    <n v="36411041333"/>
    <s v="Mees"/>
    <s v="513 rakenduskõrgkooli ja ülikooli diplomiõpe"/>
    <s v="Jah"/>
    <s v="Ei"/>
    <s v="Jah"/>
    <d v="2022-01-27T00:00:00"/>
    <s v="NULL"/>
    <d v="2023-08-29T00:00:00"/>
    <s v="Finantseerimisallika muutmine"/>
    <s v="NULL"/>
    <x v="1"/>
    <s v="Välisõppes"/>
    <d v="2022-09-15T00:00:00"/>
    <s v="t"/>
    <s v="Osakoormus"/>
    <s v="Meditsiinitehnilise hariduse keskus"/>
    <x v="5"/>
    <n v="214475"/>
    <s v="514 rakenduskõrgharidusõpe"/>
    <s v="NULL"/>
    <n v="1"/>
    <s v="Üliõpilane ei hüvita õppekulusid: on alla 7-a lapse või puudega lapse vanem või eestkostja"/>
    <s v="inglise keel"/>
    <s v="0.8"/>
    <s v="Ei"/>
    <s v="NULL"/>
    <s v="NULL"/>
    <n v="120"/>
    <n v="35"/>
    <s v="3.3"/>
    <s v="4.1"/>
    <s v="3.0"/>
    <s v="4.9"/>
    <n v="1"/>
    <n v="0"/>
    <n v="6"/>
    <n v="2"/>
    <n v="28"/>
    <n v="2"/>
    <s v="Kasin E"/>
    <x v="80"/>
    <s v="õppeaine52"/>
    <d v="2021-09-08T00:00:00"/>
    <n v="9"/>
    <s v="eristav"/>
    <x v="5"/>
    <n v="9"/>
    <n v="9"/>
    <m/>
    <m/>
    <m/>
  </r>
  <r>
    <x v="25"/>
    <s v="Martin"/>
    <s v="Tamm"/>
    <n v="36411041333"/>
    <s v="Mees"/>
    <s v="513 rakenduskõrgkooli ja ülikooli diplomiõpe"/>
    <s v="Jah"/>
    <s v="Ei"/>
    <s v="Jah"/>
    <d v="2022-01-27T00:00:00"/>
    <s v="NULL"/>
    <d v="2023-08-29T00:00:00"/>
    <s v="Finantseerimisallika muutmine"/>
    <s v="NULL"/>
    <x v="1"/>
    <s v="Välisõppes"/>
    <d v="2022-09-15T00:00:00"/>
    <s v="t"/>
    <s v="Osakoormus"/>
    <s v="Meditsiinitehnilise hariduse keskus"/>
    <x v="5"/>
    <n v="214475"/>
    <s v="514 rakenduskõrgharidusõpe"/>
    <s v="NULL"/>
    <n v="1"/>
    <s v="Üliõpilane ei hüvita õppekulusid: on alla 7-a lapse või puudega lapse vanem või eestkostja"/>
    <s v="inglise keel"/>
    <s v="0.8"/>
    <s v="Ei"/>
    <s v="NULL"/>
    <s v="NULL"/>
    <n v="120"/>
    <n v="35"/>
    <s v="3.3"/>
    <s v="4.1"/>
    <s v="3.0"/>
    <s v="4.9"/>
    <n v="1"/>
    <n v="0"/>
    <n v="6"/>
    <n v="2"/>
    <n v="28"/>
    <n v="2"/>
    <s v="Rahuldav D"/>
    <x v="57"/>
    <s v="õppeaine26"/>
    <d v="2025-07-29T00:00:00"/>
    <n v="5"/>
    <s v="eristav"/>
    <x v="6"/>
    <n v="10"/>
    <n v="5"/>
    <m/>
    <m/>
    <m/>
  </r>
  <r>
    <x v="25"/>
    <s v="Martin"/>
    <s v="Tamm"/>
    <n v="36411041333"/>
    <s v="Mees"/>
    <s v="513 rakenduskõrgkooli ja ülikooli diplomiõpe"/>
    <s v="Jah"/>
    <s v="Ei"/>
    <s v="Jah"/>
    <d v="2022-01-27T00:00:00"/>
    <s v="NULL"/>
    <d v="2023-08-29T00:00:00"/>
    <s v="Finantseerimisallika muutmine"/>
    <s v="NULL"/>
    <x v="1"/>
    <s v="Välisõppes"/>
    <d v="2022-09-15T00:00:00"/>
    <s v="t"/>
    <s v="Osakoormus"/>
    <s v="Meditsiinitehnilise hariduse keskus"/>
    <x v="5"/>
    <n v="214475"/>
    <s v="514 rakenduskõrgharidusõpe"/>
    <s v="NULL"/>
    <n v="2"/>
    <s v="Üliõpilane ei hüvita õppekulusid: on alla 7-a lapse või puudega lapse vanem või eestkostja"/>
    <s v="inglise keel"/>
    <s v="0.8"/>
    <s v="Ei"/>
    <s v="NULL"/>
    <s v="NULL"/>
    <n v="120"/>
    <n v="57"/>
    <s v="3.3"/>
    <s v="3.2"/>
    <s v="3.0"/>
    <s v="4.3"/>
    <n v="1"/>
    <n v="1"/>
    <n v="6"/>
    <n v="8"/>
    <n v="42"/>
    <n v="2"/>
    <s v="Arvestatud A"/>
    <x v="94"/>
    <s v="õppeaine32"/>
    <d v="2023-04-14T00:00:00"/>
    <n v="2"/>
    <s v="mitteristav"/>
    <x v="2"/>
    <s v=" "/>
    <n v="0"/>
    <m/>
    <m/>
    <m/>
  </r>
  <r>
    <x v="25"/>
    <s v="Martin"/>
    <s v="Tamm"/>
    <n v="36411041333"/>
    <s v="Mees"/>
    <s v="513 rakenduskõrgkooli ja ülikooli diplomiõpe"/>
    <s v="Jah"/>
    <s v="Ei"/>
    <s v="Jah"/>
    <d v="2022-01-27T00:00:00"/>
    <s v="NULL"/>
    <d v="2023-08-29T00:00:00"/>
    <s v="Finantseerimisallika muutmine"/>
    <s v="NULL"/>
    <x v="1"/>
    <s v="Välisõppes"/>
    <d v="2022-09-15T00:00:00"/>
    <s v="t"/>
    <s v="Osakoormus"/>
    <s v="Meditsiinitehnilise hariduse keskus"/>
    <x v="5"/>
    <n v="214475"/>
    <s v="514 rakenduskõrgharidusõpe"/>
    <s v="NULL"/>
    <n v="2"/>
    <s v="Üliõpilane ei hüvita õppekulusid: on alla 7-a lapse või puudega lapse vanem või eestkostja"/>
    <s v="inglise keel"/>
    <s v="0.8"/>
    <s v="Ei"/>
    <s v="NULL"/>
    <s v="NULL"/>
    <n v="120"/>
    <n v="57"/>
    <s v="3.3"/>
    <s v="3.2"/>
    <s v="3.0"/>
    <s v="4.3"/>
    <n v="1"/>
    <n v="1"/>
    <n v="6"/>
    <n v="8"/>
    <n v="42"/>
    <n v="2"/>
    <s v="Suurepärane A"/>
    <x v="26"/>
    <s v="õppeaine13"/>
    <d v="2022-09-30T00:00:00"/>
    <n v="6"/>
    <s v="eristav"/>
    <x v="1"/>
    <n v="30"/>
    <n v="6"/>
    <m/>
    <m/>
    <m/>
  </r>
  <r>
    <x v="25"/>
    <s v="Martin"/>
    <s v="Tamm"/>
    <n v="36411041333"/>
    <s v="Mees"/>
    <s v="513 rakenduskõrgkooli ja ülikooli diplomiõpe"/>
    <s v="Jah"/>
    <s v="Ei"/>
    <s v="Jah"/>
    <d v="2022-01-27T00:00:00"/>
    <s v="NULL"/>
    <d v="2023-08-29T00:00:00"/>
    <s v="Finantseerimisallika muutmine"/>
    <s v="NULL"/>
    <x v="1"/>
    <s v="Välisõppes"/>
    <d v="2022-09-15T00:00:00"/>
    <s v="t"/>
    <s v="Osakoormus"/>
    <s v="Meditsiinitehnilise hariduse keskus"/>
    <x v="5"/>
    <n v="214475"/>
    <s v="514 rakenduskõrgharidusõpe"/>
    <s v="NULL"/>
    <n v="2"/>
    <s v="Üliõpilane ei hüvita õppekulusid: on alla 7-a lapse või puudega lapse vanem või eestkostja"/>
    <s v="inglise keel"/>
    <s v="0.8"/>
    <s v="Ei"/>
    <s v="NULL"/>
    <s v="NULL"/>
    <n v="120"/>
    <n v="57"/>
    <s v="3.3"/>
    <s v="3.2"/>
    <s v="3.0"/>
    <s v="4.3"/>
    <n v="1"/>
    <n v="1"/>
    <n v="6"/>
    <n v="8"/>
    <n v="42"/>
    <n v="2"/>
    <s v="Kasin E"/>
    <x v="8"/>
    <s v="õppeaine79"/>
    <d v="2021-10-01T00:00:00"/>
    <n v="8"/>
    <s v="eristav"/>
    <x v="5"/>
    <n v="8"/>
    <n v="8"/>
    <m/>
    <m/>
    <m/>
  </r>
  <r>
    <x v="25"/>
    <s v="Martin"/>
    <s v="Tamm"/>
    <n v="36411041333"/>
    <s v="Mees"/>
    <s v="513 rakenduskõrgkooli ja ülikooli diplomiõpe"/>
    <s v="Jah"/>
    <s v="Ei"/>
    <s v="Jah"/>
    <d v="2022-01-27T00:00:00"/>
    <s v="NULL"/>
    <d v="2023-08-29T00:00:00"/>
    <s v="Finantseerimisallika muutmine"/>
    <s v="NULL"/>
    <x v="1"/>
    <s v="Välisõppes"/>
    <d v="2022-09-15T00:00:00"/>
    <s v="t"/>
    <s v="Osakoormus"/>
    <s v="Meditsiinitehnilise hariduse keskus"/>
    <x v="5"/>
    <n v="214475"/>
    <s v="514 rakenduskõrgharidusõpe"/>
    <s v="NULL"/>
    <n v="2"/>
    <s v="Üliõpilane ei hüvita õppekulusid: on alla 7-a lapse või puudega lapse vanem või eestkostja"/>
    <s v="inglise keel"/>
    <s v="0.8"/>
    <s v="Ei"/>
    <s v="NULL"/>
    <s v="NULL"/>
    <n v="120"/>
    <n v="57"/>
    <s v="3.3"/>
    <s v="3.2"/>
    <s v="3.0"/>
    <s v="4.3"/>
    <n v="1"/>
    <n v="1"/>
    <n v="6"/>
    <n v="8"/>
    <n v="42"/>
    <n v="2"/>
    <s v="Puudulik F"/>
    <x v="6"/>
    <s v="õppeaine84"/>
    <d v="2020-10-28T00:00:00"/>
    <n v="6"/>
    <s v="eristav"/>
    <x v="0"/>
    <n v="0"/>
    <n v="6"/>
    <m/>
    <m/>
    <m/>
  </r>
  <r>
    <x v="25"/>
    <s v="Martin"/>
    <s v="Tamm"/>
    <n v="36411041333"/>
    <s v="Mees"/>
    <s v="513 rakenduskõrgkooli ja ülikooli diplomiõpe"/>
    <s v="Jah"/>
    <s v="Ei"/>
    <s v="Jah"/>
    <d v="2022-01-27T00:00:00"/>
    <s v="NULL"/>
    <d v="2023-08-29T00:00:00"/>
    <s v="Finantseerimisallika muutmine"/>
    <s v="NULL"/>
    <x v="1"/>
    <s v="Välisõppes"/>
    <d v="2022-09-15T00:00:00"/>
    <s v="t"/>
    <s v="Osakoormus"/>
    <s v="Meditsiinitehnilise hariduse keskus"/>
    <x v="5"/>
    <n v="214475"/>
    <s v="514 rakenduskõrgharidusõpe"/>
    <s v="NULL"/>
    <n v="2"/>
    <s v="Üliõpilane ei hüvita õppekulusid: on alla 7-a lapse või puudega lapse vanem või eestkostja"/>
    <s v="inglise keel"/>
    <s v="0.8"/>
    <s v="Ei"/>
    <s v="NULL"/>
    <s v="NULL"/>
    <n v="120"/>
    <n v="57"/>
    <s v="3.3"/>
    <s v="3.2"/>
    <s v="3.0"/>
    <s v="4.3"/>
    <n v="1"/>
    <n v="1"/>
    <n v="6"/>
    <n v="8"/>
    <n v="42"/>
    <n v="2"/>
    <s v="Arvestatud A"/>
    <x v="18"/>
    <s v="õppeaine15"/>
    <d v="2025-01-24T00:00:00"/>
    <n v="3"/>
    <s v="mitteristav"/>
    <x v="2"/>
    <s v=" "/>
    <n v="0"/>
    <m/>
    <m/>
    <m/>
  </r>
  <r>
    <x v="25"/>
    <s v="Martin"/>
    <s v="Tamm"/>
    <n v="36411041333"/>
    <s v="Mees"/>
    <s v="513 rakenduskõrgkooli ja ülikooli diplomiõpe"/>
    <s v="Jah"/>
    <s v="Ei"/>
    <s v="Jah"/>
    <d v="2022-01-27T00:00:00"/>
    <s v="NULL"/>
    <d v="2023-08-29T00:00:00"/>
    <s v="Finantseerimisallika muutmine"/>
    <s v="NULL"/>
    <x v="1"/>
    <s v="Välisõppes"/>
    <d v="2022-09-15T00:00:00"/>
    <s v="t"/>
    <s v="Osakoormus"/>
    <s v="Meditsiinitehnilise hariduse keskus"/>
    <x v="5"/>
    <n v="214475"/>
    <s v="514 rakenduskõrgharidusõpe"/>
    <s v="NULL"/>
    <n v="3"/>
    <s v="Üliõpilane ei hüvita õppekulusid: on alla 7-a lapse või puudega lapse vanem või eestkostja"/>
    <s v="inglise keel"/>
    <s v="0.7"/>
    <s v="Ei"/>
    <s v="NULL"/>
    <s v="NULL"/>
    <n v="120"/>
    <n v="24"/>
    <s v="3.3"/>
    <s v="3.9"/>
    <s v="3.0"/>
    <s v="4.0"/>
    <n v="1"/>
    <n v="0"/>
    <n v="6"/>
    <n v="6"/>
    <n v="58"/>
    <n v="2"/>
    <s v="Mittearvestatud MA"/>
    <x v="2"/>
    <s v="õppeaine85"/>
    <d v="2025-04-07T00:00:00"/>
    <n v="3"/>
    <s v="mitteristav"/>
    <x v="2"/>
    <s v=" "/>
    <n v="0"/>
    <m/>
    <m/>
    <m/>
  </r>
  <r>
    <x v="25"/>
    <s v="Martin"/>
    <s v="Tamm"/>
    <n v="36411041333"/>
    <s v="Mees"/>
    <s v="513 rakenduskõrgkooli ja ülikooli diplomiõpe"/>
    <s v="Jah"/>
    <s v="Ei"/>
    <s v="Jah"/>
    <d v="2022-01-27T00:00:00"/>
    <s v="NULL"/>
    <d v="2023-08-29T00:00:00"/>
    <s v="Finantseerimisallika muutmine"/>
    <s v="NULL"/>
    <x v="1"/>
    <s v="Välisõppes"/>
    <d v="2022-09-15T00:00:00"/>
    <s v="t"/>
    <s v="Osakoormus"/>
    <s v="Meditsiinitehnilise hariduse keskus"/>
    <x v="5"/>
    <n v="214475"/>
    <s v="514 rakenduskõrgharidusõpe"/>
    <s v="NULL"/>
    <n v="3"/>
    <s v="Üliõpilane ei hüvita õppekulusid: on alla 7-a lapse või puudega lapse vanem või eestkostja"/>
    <s v="inglise keel"/>
    <s v="0.7"/>
    <s v="Ei"/>
    <s v="NULL"/>
    <s v="NULL"/>
    <n v="120"/>
    <n v="24"/>
    <s v="3.3"/>
    <s v="3.9"/>
    <s v="3.0"/>
    <s v="4.0"/>
    <n v="1"/>
    <n v="0"/>
    <n v="6"/>
    <n v="6"/>
    <n v="58"/>
    <n v="2"/>
    <s v="Rahuldav D"/>
    <x v="88"/>
    <s v="õppeaine93"/>
    <d v="2025-03-24T00:00:00"/>
    <n v="8"/>
    <s v="eristav"/>
    <x v="6"/>
    <n v="16"/>
    <n v="8"/>
    <m/>
    <m/>
    <m/>
  </r>
  <r>
    <x v="25"/>
    <s v="Martin"/>
    <s v="Tamm"/>
    <n v="36411041333"/>
    <s v="Mees"/>
    <s v="513 rakenduskõrgkooli ja ülikooli diplomiõpe"/>
    <s v="Jah"/>
    <s v="Ei"/>
    <s v="Jah"/>
    <d v="2022-01-27T00:00:00"/>
    <s v="NULL"/>
    <d v="2023-08-29T00:00:00"/>
    <s v="Finantseerimisallika muutmine"/>
    <s v="NULL"/>
    <x v="1"/>
    <s v="Välisõppes"/>
    <d v="2022-09-15T00:00:00"/>
    <s v="t"/>
    <s v="Osakoormus"/>
    <s v="Meditsiinitehnilise hariduse keskus"/>
    <x v="5"/>
    <n v="214475"/>
    <s v="514 rakenduskõrgharidusõpe"/>
    <s v="NULL"/>
    <n v="3"/>
    <s v="Üliõpilane ei hüvita õppekulusid: on alla 7-a lapse või puudega lapse vanem või eestkostja"/>
    <s v="inglise keel"/>
    <s v="0.7"/>
    <s v="Ei"/>
    <s v="NULL"/>
    <s v="NULL"/>
    <n v="120"/>
    <n v="24"/>
    <s v="3.3"/>
    <s v="3.9"/>
    <s v="3.0"/>
    <s v="4.0"/>
    <n v="1"/>
    <n v="0"/>
    <n v="6"/>
    <n v="6"/>
    <n v="58"/>
    <n v="2"/>
    <s v="Arvestatud A"/>
    <x v="89"/>
    <s v="õppeaine63"/>
    <d v="2024-10-03T00:00:00"/>
    <n v="3"/>
    <s v="mitteristav"/>
    <x v="2"/>
    <s v=" "/>
    <n v="0"/>
    <m/>
    <m/>
    <m/>
  </r>
  <r>
    <x v="25"/>
    <s v="Martin"/>
    <s v="Tamm"/>
    <n v="36411041333"/>
    <s v="Mees"/>
    <s v="513 rakenduskõrgkooli ja ülikooli diplomiõpe"/>
    <s v="Jah"/>
    <s v="Ei"/>
    <s v="Jah"/>
    <d v="2022-01-27T00:00:00"/>
    <s v="NULL"/>
    <d v="2023-08-29T00:00:00"/>
    <s v="Finantseerimisallika muutmine"/>
    <s v="NULL"/>
    <x v="1"/>
    <s v="Välisõppes"/>
    <d v="2022-09-15T00:00:00"/>
    <s v="t"/>
    <s v="Osakoormus"/>
    <s v="Meditsiinitehnilise hariduse keskus"/>
    <x v="5"/>
    <n v="214475"/>
    <s v="514 rakenduskõrgharidusõpe"/>
    <s v="NULL"/>
    <n v="3"/>
    <s v="Üliõpilane ei hüvita õppekulusid: on alla 7-a lapse või puudega lapse vanem või eestkostja"/>
    <s v="inglise keel"/>
    <s v="0.7"/>
    <s v="Ei"/>
    <s v="NULL"/>
    <s v="NULL"/>
    <n v="120"/>
    <n v="24"/>
    <s v="3.3"/>
    <s v="3.9"/>
    <s v="3.0"/>
    <s v="4.0"/>
    <n v="1"/>
    <n v="0"/>
    <n v="6"/>
    <n v="6"/>
    <n v="58"/>
    <n v="2"/>
    <s v="Rahuldav D"/>
    <x v="33"/>
    <s v="õppeaine56"/>
    <d v="2023-10-30T00:00:00"/>
    <n v="6"/>
    <s v="eristav"/>
    <x v="6"/>
    <n v="12"/>
    <n v="6"/>
    <m/>
    <m/>
    <m/>
  </r>
  <r>
    <x v="25"/>
    <s v="Martin"/>
    <s v="Tamm"/>
    <n v="36411041333"/>
    <s v="Mees"/>
    <s v="513 rakenduskõrgkooli ja ülikooli diplomiõpe"/>
    <s v="Jah"/>
    <s v="Ei"/>
    <s v="Jah"/>
    <d v="2022-01-27T00:00:00"/>
    <s v="NULL"/>
    <d v="2023-08-29T00:00:00"/>
    <s v="Finantseerimisallika muutmine"/>
    <s v="NULL"/>
    <x v="1"/>
    <s v="Välisõppes"/>
    <d v="2022-09-15T00:00:00"/>
    <s v="t"/>
    <s v="Osakoormus"/>
    <s v="Meditsiinitehnilise hariduse keskus"/>
    <x v="5"/>
    <n v="214475"/>
    <s v="514 rakenduskõrgharidusõpe"/>
    <s v="NULL"/>
    <n v="3"/>
    <s v="Üliõpilane ei hüvita õppekulusid: on alla 7-a lapse või puudega lapse vanem või eestkostja"/>
    <s v="inglise keel"/>
    <s v="0.7"/>
    <s v="Ei"/>
    <s v="NULL"/>
    <s v="NULL"/>
    <n v="120"/>
    <n v="24"/>
    <s v="3.3"/>
    <s v="3.9"/>
    <s v="3.0"/>
    <s v="4.0"/>
    <n v="1"/>
    <n v="0"/>
    <n v="6"/>
    <n v="6"/>
    <n v="58"/>
    <n v="2"/>
    <s v="Rahuldav D"/>
    <x v="32"/>
    <s v="õppeaine38"/>
    <d v="2023-04-27T00:00:00"/>
    <n v="9"/>
    <s v="eristav"/>
    <x v="6"/>
    <n v="18"/>
    <n v="9"/>
    <m/>
    <m/>
    <m/>
  </r>
  <r>
    <x v="25"/>
    <s v="Martin"/>
    <s v="Tamm"/>
    <n v="36411041333"/>
    <s v="Mees"/>
    <s v="513 rakenduskõrgkooli ja ülikooli diplomiõpe"/>
    <s v="Jah"/>
    <s v="Ei"/>
    <s v="Jah"/>
    <d v="2022-01-27T00:00:00"/>
    <s v="NULL"/>
    <d v="2023-08-29T00:00:00"/>
    <s v="Finantseerimisallika muutmine"/>
    <s v="NULL"/>
    <x v="1"/>
    <s v="Välisõppes"/>
    <d v="2022-09-15T00:00:00"/>
    <s v="t"/>
    <s v="Osakoormus"/>
    <s v="Meditsiinitehnilise hariduse keskus"/>
    <x v="5"/>
    <n v="214475"/>
    <s v="514 rakenduskõrgharidusõpe"/>
    <s v="NULL"/>
    <n v="3"/>
    <s v="Üliõpilane ei hüvita õppekulusid: on alla 7-a lapse või puudega lapse vanem või eestkostja"/>
    <s v="inglise keel"/>
    <s v="0.7"/>
    <s v="Ei"/>
    <s v="NULL"/>
    <s v="NULL"/>
    <n v="120"/>
    <n v="24"/>
    <s v="3.3"/>
    <s v="3.9"/>
    <s v="3.0"/>
    <s v="4.0"/>
    <n v="1"/>
    <n v="0"/>
    <n v="6"/>
    <n v="6"/>
    <n v="58"/>
    <n v="2"/>
    <s v="Rahuldav D"/>
    <x v="45"/>
    <s v="õppeaine10"/>
    <d v="2022-04-30T00:00:00"/>
    <n v="9"/>
    <s v="eristav"/>
    <x v="6"/>
    <n v="18"/>
    <n v="9"/>
    <m/>
    <m/>
    <m/>
  </r>
  <r>
    <x v="25"/>
    <s v="Martin"/>
    <s v="Tamm"/>
    <n v="36411041333"/>
    <s v="Mees"/>
    <s v="513 rakenduskõrgkooli ja ülikooli diplomiõpe"/>
    <s v="Jah"/>
    <s v="Ei"/>
    <s v="Jah"/>
    <d v="2022-01-27T00:00:00"/>
    <s v="NULL"/>
    <d v="2023-08-29T00:00:00"/>
    <s v="Finantseerimisallika muutmine"/>
    <s v="NULL"/>
    <x v="1"/>
    <s v="Välisõppes"/>
    <d v="2022-09-15T00:00:00"/>
    <s v="t"/>
    <s v="Osakoormus"/>
    <s v="Meditsiinitehnilise hariduse keskus"/>
    <x v="5"/>
    <n v="214475"/>
    <s v="514 rakenduskõrgharidusõpe"/>
    <s v="NULL"/>
    <n v="3"/>
    <s v="Üliõpilane ei hüvita õppekulusid: on alla 7-a lapse või puudega lapse vanem või eestkostja"/>
    <s v="inglise keel"/>
    <s v="0.7"/>
    <s v="Ei"/>
    <s v="NULL"/>
    <s v="NULL"/>
    <n v="120"/>
    <n v="24"/>
    <s v="3.3"/>
    <s v="3.9"/>
    <s v="3.0"/>
    <s v="4.0"/>
    <n v="1"/>
    <n v="0"/>
    <n v="6"/>
    <n v="6"/>
    <n v="58"/>
    <n v="2"/>
    <s v="Puudulik F"/>
    <x v="12"/>
    <s v="õppeaine68"/>
    <d v="2024-05-28T00:00:00"/>
    <n v="5"/>
    <s v="eristav"/>
    <x v="0"/>
    <n v="0"/>
    <n v="5"/>
    <m/>
    <m/>
    <m/>
  </r>
  <r>
    <x v="25"/>
    <s v="Martin"/>
    <s v="Tamm"/>
    <n v="36411041333"/>
    <s v="Mees"/>
    <s v="513 rakenduskõrgkooli ja ülikooli diplomiõpe"/>
    <s v="Jah"/>
    <s v="Ei"/>
    <s v="Jah"/>
    <d v="2022-01-27T00:00:00"/>
    <s v="NULL"/>
    <d v="2023-08-29T00:00:00"/>
    <s v="Finantseerimisallika muutmine"/>
    <s v="NULL"/>
    <x v="1"/>
    <s v="Välisõppes"/>
    <d v="2022-09-15T00:00:00"/>
    <s v="t"/>
    <s v="Osakoormus"/>
    <s v="Meditsiinitehnilise hariduse keskus"/>
    <x v="5"/>
    <n v="214475"/>
    <s v="514 rakenduskõrgharidusõpe"/>
    <s v="NULL"/>
    <n v="3"/>
    <s v="Üliõpilane ei hüvita õppekulusid: on alla 7-a lapse või puudega lapse vanem või eestkostja"/>
    <s v="inglise keel"/>
    <s v="0.7"/>
    <s v="Ei"/>
    <s v="NULL"/>
    <s v="NULL"/>
    <n v="120"/>
    <n v="24"/>
    <s v="3.3"/>
    <s v="3.9"/>
    <s v="3.0"/>
    <s v="4.0"/>
    <n v="1"/>
    <n v="0"/>
    <n v="6"/>
    <n v="6"/>
    <n v="58"/>
    <n v="2"/>
    <s v="Arvestatud A"/>
    <x v="75"/>
    <s v="õppeaine45"/>
    <d v="2020-11-22T00:00:00"/>
    <n v="3"/>
    <s v="mitteristav"/>
    <x v="2"/>
    <s v=" "/>
    <n v="0"/>
    <m/>
    <m/>
    <m/>
  </r>
  <r>
    <x v="25"/>
    <s v="Martin"/>
    <s v="Tamm"/>
    <n v="36411041333"/>
    <s v="Mees"/>
    <s v="513 rakenduskõrgkooli ja ülikooli diplomiõpe"/>
    <s v="Jah"/>
    <s v="Ei"/>
    <s v="Jah"/>
    <d v="2022-01-27T00:00:00"/>
    <s v="NULL"/>
    <d v="2023-08-29T00:00:00"/>
    <s v="Finantseerimisallika muutmine"/>
    <s v="NULL"/>
    <x v="1"/>
    <s v="Välisõppes"/>
    <d v="2022-09-15T00:00:00"/>
    <s v="t"/>
    <s v="Osakoormus"/>
    <s v="Meditsiinitehnilise hariduse keskus"/>
    <x v="5"/>
    <n v="214475"/>
    <s v="514 rakenduskõrgharidusõpe"/>
    <s v="NULL"/>
    <n v="3"/>
    <s v="Üliõpilane ei hüvita õppekulusid: on alla 7-a lapse või puudega lapse vanem või eestkostja"/>
    <s v="inglise keel"/>
    <s v="0.7"/>
    <s v="Ei"/>
    <s v="NULL"/>
    <s v="NULL"/>
    <n v="120"/>
    <n v="24"/>
    <s v="3.3"/>
    <s v="3.9"/>
    <s v="3.0"/>
    <s v="4.0"/>
    <n v="1"/>
    <n v="0"/>
    <n v="6"/>
    <n v="6"/>
    <n v="58"/>
    <n v="2"/>
    <s v="Suurepärane A"/>
    <x v="74"/>
    <s v="õppeaine64"/>
    <d v="2023-05-29T00:00:00"/>
    <n v="6"/>
    <s v="eristav"/>
    <x v="1"/>
    <n v="30"/>
    <n v="6"/>
    <m/>
    <m/>
    <m/>
  </r>
  <r>
    <x v="25"/>
    <s v="Martin"/>
    <s v="Tamm"/>
    <n v="36411041333"/>
    <s v="Mees"/>
    <s v="513 rakenduskõrgkooli ja ülikooli diplomiõpe"/>
    <s v="Jah"/>
    <s v="Ei"/>
    <s v="Jah"/>
    <d v="2022-01-27T00:00:00"/>
    <s v="NULL"/>
    <d v="2023-08-29T00:00:00"/>
    <s v="Finantseerimisallika muutmine"/>
    <s v="NULL"/>
    <x v="1"/>
    <s v="Välisõppes"/>
    <d v="2022-09-15T00:00:00"/>
    <s v="t"/>
    <s v="Osakoormus"/>
    <s v="Meditsiinitehnilise hariduse keskus"/>
    <x v="5"/>
    <n v="214475"/>
    <s v="514 rakenduskõrgharidusõpe"/>
    <s v="NULL"/>
    <n v="3"/>
    <s v="Üliõpilane ei hüvita õppekulusid: on alla 7-a lapse või puudega lapse vanem või eestkostja"/>
    <s v="inglise keel"/>
    <s v="0.7"/>
    <s v="Ei"/>
    <s v="NULL"/>
    <s v="NULL"/>
    <n v="120"/>
    <n v="24"/>
    <s v="3.3"/>
    <s v="3.9"/>
    <s v="3.0"/>
    <s v="4.0"/>
    <n v="1"/>
    <n v="0"/>
    <n v="6"/>
    <n v="6"/>
    <n v="58"/>
    <n v="2"/>
    <s v="Väga hea B"/>
    <x v="53"/>
    <s v="õppeaine97"/>
    <d v="2023-08-15T00:00:00"/>
    <n v="6"/>
    <s v="eristav"/>
    <x v="4"/>
    <n v="24"/>
    <n v="6"/>
    <m/>
    <m/>
    <m/>
  </r>
  <r>
    <x v="26"/>
    <s v="Karl"/>
    <s v="Pärn"/>
    <n v="34404262571"/>
    <s v="Mees"/>
    <s v="523 kutsekõrgharidus"/>
    <s v="Jah"/>
    <s v="Ei"/>
    <s v="Ei"/>
    <d v="2021-05-22T00:00:00"/>
    <s v="NULL"/>
    <d v="2021-07-02T00:00:00"/>
    <s v="Akadeemilise puhkuse katkestamine"/>
    <s v="NULL"/>
    <x v="1"/>
    <s v="Akadeemilisel"/>
    <d v="2022-03-27T00:00:00"/>
    <s v="t"/>
    <s v="Määramata"/>
    <s v="Tervishariduse keskus"/>
    <x v="7"/>
    <n v="80997"/>
    <s v="514 rakenduskõrgharidusõpe"/>
    <s v="NULL"/>
    <n v="1"/>
    <s v="Üliõpilaselt nõutakse õppekulude hüvitamist tasulisel õppekohal"/>
    <s v="eesti keel"/>
    <s v="0.8"/>
    <s v="Jah"/>
    <s v="nägemispuue"/>
    <s v="ABC OÜ"/>
    <n v="16"/>
    <n v="40"/>
    <s v="4.8"/>
    <s v="3.4"/>
    <s v="4.1"/>
    <s v="3.3"/>
    <n v="1"/>
    <n v="2"/>
    <n v="0"/>
    <n v="9"/>
    <n v="20"/>
    <n v="6"/>
    <s v="Arvestatud A"/>
    <x v="24"/>
    <s v="õppeaine75"/>
    <d v="2021-11-09T00:00:00"/>
    <n v="2"/>
    <s v="mitteristav"/>
    <x v="2"/>
    <s v=" "/>
    <n v="0"/>
    <m/>
    <m/>
    <m/>
  </r>
  <r>
    <x v="26"/>
    <s v="Karl"/>
    <s v="Pärn"/>
    <n v="34404262571"/>
    <s v="Mees"/>
    <s v="523 kutsekõrgharidus"/>
    <s v="Jah"/>
    <s v="Ei"/>
    <s v="Ei"/>
    <d v="2021-05-22T00:00:00"/>
    <s v="NULL"/>
    <d v="2021-07-02T00:00:00"/>
    <s v="Akadeemilise puhkuse katkestamine"/>
    <s v="NULL"/>
    <x v="1"/>
    <s v="Akadeemilisel"/>
    <d v="2022-03-27T00:00:00"/>
    <s v="t"/>
    <s v="Määramata"/>
    <s v="Tervishariduse keskus"/>
    <x v="7"/>
    <n v="80997"/>
    <s v="514 rakenduskõrgharidusõpe"/>
    <s v="NULL"/>
    <n v="1"/>
    <s v="Üliõpilaselt nõutakse õppekulude hüvitamist tasulisel õppekohal"/>
    <s v="eesti keel"/>
    <s v="0.8"/>
    <s v="Jah"/>
    <s v="nägemispuue"/>
    <s v="ABC OÜ"/>
    <n v="16"/>
    <n v="40"/>
    <s v="4.8"/>
    <s v="3.4"/>
    <s v="4.1"/>
    <s v="3.3"/>
    <n v="1"/>
    <n v="2"/>
    <n v="0"/>
    <n v="9"/>
    <n v="20"/>
    <n v="6"/>
    <s v="Hea C"/>
    <x v="13"/>
    <s v="õppeaine78"/>
    <d v="2024-12-14T00:00:00"/>
    <n v="6"/>
    <s v="eristav"/>
    <x v="3"/>
    <n v="18"/>
    <n v="6"/>
    <m/>
    <m/>
    <m/>
  </r>
  <r>
    <x v="26"/>
    <s v="Karl"/>
    <s v="Pärn"/>
    <n v="34404262571"/>
    <s v="Mees"/>
    <s v="523 kutsekõrgharidus"/>
    <s v="Jah"/>
    <s v="Ei"/>
    <s v="Ei"/>
    <d v="2021-05-22T00:00:00"/>
    <s v="NULL"/>
    <d v="2021-07-02T00:00:00"/>
    <s v="Akadeemilise puhkuse katkestamine"/>
    <s v="NULL"/>
    <x v="1"/>
    <s v="Akadeemilisel"/>
    <d v="2022-03-27T00:00:00"/>
    <s v="t"/>
    <s v="Määramata"/>
    <s v="Tervishariduse keskus"/>
    <x v="7"/>
    <n v="80997"/>
    <s v="514 rakenduskõrgharidusõpe"/>
    <s v="NULL"/>
    <n v="1"/>
    <s v="Üliõpilaselt nõutakse õppekulude hüvitamist tasulisel õppekohal"/>
    <s v="eesti keel"/>
    <s v="0.8"/>
    <s v="Jah"/>
    <s v="nägemispuue"/>
    <s v="ABC OÜ"/>
    <n v="16"/>
    <n v="40"/>
    <s v="4.8"/>
    <s v="3.4"/>
    <s v="4.1"/>
    <s v="3.3"/>
    <n v="1"/>
    <n v="2"/>
    <n v="0"/>
    <n v="9"/>
    <n v="20"/>
    <n v="6"/>
    <s v="Arvestatud A"/>
    <x v="40"/>
    <s v="õppeaine74"/>
    <d v="2022-04-29T00:00:00"/>
    <n v="2"/>
    <s v="mitteristav"/>
    <x v="2"/>
    <s v=" "/>
    <n v="0"/>
    <m/>
    <m/>
    <m/>
  </r>
  <r>
    <x v="26"/>
    <s v="Karl"/>
    <s v="Pärn"/>
    <n v="34404262571"/>
    <s v="Mees"/>
    <s v="523 kutsekõrgharidus"/>
    <s v="Jah"/>
    <s v="Ei"/>
    <s v="Ei"/>
    <d v="2021-05-22T00:00:00"/>
    <s v="NULL"/>
    <d v="2021-07-02T00:00:00"/>
    <s v="Akadeemilise puhkuse katkestamine"/>
    <s v="NULL"/>
    <x v="1"/>
    <s v="Akadeemilisel"/>
    <d v="2022-03-27T00:00:00"/>
    <s v="t"/>
    <s v="Määramata"/>
    <s v="Tervishariduse keskus"/>
    <x v="7"/>
    <n v="80997"/>
    <s v="514 rakenduskõrgharidusõpe"/>
    <s v="NULL"/>
    <n v="1"/>
    <s v="Üliõpilaselt nõutakse õppekulude hüvitamist tasulisel õppekohal"/>
    <s v="eesti keel"/>
    <s v="0.8"/>
    <s v="Jah"/>
    <s v="nägemispuue"/>
    <s v="ABC OÜ"/>
    <n v="16"/>
    <n v="40"/>
    <s v="4.8"/>
    <s v="3.4"/>
    <s v="4.1"/>
    <s v="3.3"/>
    <n v="1"/>
    <n v="2"/>
    <n v="0"/>
    <n v="9"/>
    <n v="20"/>
    <n v="6"/>
    <s v="Arvestatud A"/>
    <x v="89"/>
    <s v="õppeaine63"/>
    <d v="2021-09-10T00:00:00"/>
    <n v="3"/>
    <s v="mitteristav"/>
    <x v="2"/>
    <s v=" "/>
    <n v="0"/>
    <m/>
    <m/>
    <m/>
  </r>
  <r>
    <x v="26"/>
    <s v="Karl"/>
    <s v="Pärn"/>
    <n v="34404262571"/>
    <s v="Mees"/>
    <s v="523 kutsekõrgharidus"/>
    <s v="Jah"/>
    <s v="Ei"/>
    <s v="Ei"/>
    <d v="2021-05-22T00:00:00"/>
    <s v="NULL"/>
    <d v="2021-07-02T00:00:00"/>
    <s v="Akadeemilise puhkuse katkestamine"/>
    <s v="NULL"/>
    <x v="1"/>
    <s v="Akadeemilisel"/>
    <d v="2022-03-27T00:00:00"/>
    <s v="t"/>
    <s v="Määramata"/>
    <s v="Tervishariduse keskus"/>
    <x v="7"/>
    <n v="80997"/>
    <s v="514 rakenduskõrgharidusõpe"/>
    <s v="NULL"/>
    <n v="1"/>
    <s v="Üliõpilaselt nõutakse õppekulude hüvitamist tasulisel õppekohal"/>
    <s v="eesti keel"/>
    <s v="0.8"/>
    <s v="Jah"/>
    <s v="nägemispuue"/>
    <s v="ABC OÜ"/>
    <n v="16"/>
    <n v="40"/>
    <s v="4.8"/>
    <s v="3.4"/>
    <s v="4.1"/>
    <s v="3.3"/>
    <n v="1"/>
    <n v="2"/>
    <n v="0"/>
    <n v="9"/>
    <n v="20"/>
    <n v="6"/>
    <s v="Kasin E"/>
    <x v="78"/>
    <s v="õppeaine16"/>
    <d v="2020-12-29T00:00:00"/>
    <n v="6"/>
    <s v="eristav"/>
    <x v="5"/>
    <n v="6"/>
    <n v="6"/>
    <m/>
    <m/>
    <m/>
  </r>
  <r>
    <x v="26"/>
    <s v="Karl"/>
    <s v="Pärn"/>
    <n v="34404262571"/>
    <s v="Mees"/>
    <s v="523 kutsekõrgharidus"/>
    <s v="Jah"/>
    <s v="Ei"/>
    <s v="Ei"/>
    <d v="2021-05-22T00:00:00"/>
    <s v="NULL"/>
    <d v="2021-07-02T00:00:00"/>
    <s v="Akadeemilise puhkuse katkestamine"/>
    <s v="NULL"/>
    <x v="1"/>
    <s v="Akadeemilisel"/>
    <d v="2022-03-27T00:00:00"/>
    <s v="t"/>
    <s v="Määramata"/>
    <s v="Tervishariduse keskus"/>
    <x v="7"/>
    <n v="80997"/>
    <s v="514 rakenduskõrgharidusõpe"/>
    <s v="NULL"/>
    <n v="1"/>
    <s v="Üliõpilaselt nõutakse õppekulude hüvitamist tasulisel õppekohal"/>
    <s v="eesti keel"/>
    <s v="0.8"/>
    <s v="Jah"/>
    <s v="nägemispuue"/>
    <s v="ABC OÜ"/>
    <n v="16"/>
    <n v="40"/>
    <s v="4.8"/>
    <s v="3.4"/>
    <s v="4.1"/>
    <s v="3.3"/>
    <n v="1"/>
    <n v="2"/>
    <n v="0"/>
    <n v="9"/>
    <n v="20"/>
    <n v="6"/>
    <s v="Suurepärane A"/>
    <x v="54"/>
    <s v="õppeaine65"/>
    <d v="2023-08-22T00:00:00"/>
    <n v="8"/>
    <s v="eristav"/>
    <x v="1"/>
    <n v="40"/>
    <n v="8"/>
    <m/>
    <m/>
    <m/>
  </r>
  <r>
    <x v="26"/>
    <s v="Karl"/>
    <s v="Pärn"/>
    <n v="34404262571"/>
    <s v="Mees"/>
    <s v="523 kutsekõrgharidus"/>
    <s v="Jah"/>
    <s v="Ei"/>
    <s v="Ei"/>
    <d v="2021-05-22T00:00:00"/>
    <s v="NULL"/>
    <d v="2021-07-02T00:00:00"/>
    <s v="Akadeemilise puhkuse katkestamine"/>
    <s v="NULL"/>
    <x v="1"/>
    <s v="Akadeemilisel"/>
    <d v="2022-03-27T00:00:00"/>
    <s v="t"/>
    <s v="Määramata"/>
    <s v="Tervishariduse keskus"/>
    <x v="7"/>
    <n v="80997"/>
    <s v="514 rakenduskõrgharidusõpe"/>
    <s v="NULL"/>
    <n v="1"/>
    <s v="Üliõpilaselt nõutakse õppekulude hüvitamist tasulisel õppekohal"/>
    <s v="eesti keel"/>
    <s v="0.8"/>
    <s v="Jah"/>
    <s v="nägemispuue"/>
    <s v="ABC OÜ"/>
    <n v="16"/>
    <n v="40"/>
    <s v="4.8"/>
    <s v="3.4"/>
    <s v="4.1"/>
    <s v="3.3"/>
    <n v="1"/>
    <n v="2"/>
    <n v="0"/>
    <n v="9"/>
    <n v="20"/>
    <n v="6"/>
    <s v="Arvestatud A"/>
    <x v="18"/>
    <s v="õppeaine15"/>
    <d v="2022-08-01T00:00:00"/>
    <n v="3"/>
    <s v="mitteristav"/>
    <x v="2"/>
    <s v=" "/>
    <n v="0"/>
    <m/>
    <m/>
    <m/>
  </r>
  <r>
    <x v="26"/>
    <s v="Karl"/>
    <s v="Pärn"/>
    <n v="34404262571"/>
    <s v="Mees"/>
    <s v="523 kutsekõrgharidus"/>
    <s v="Jah"/>
    <s v="Ei"/>
    <s v="Ei"/>
    <d v="2021-05-22T00:00:00"/>
    <s v="NULL"/>
    <d v="2021-07-02T00:00:00"/>
    <s v="Akadeemilise puhkuse katkestamine"/>
    <s v="NULL"/>
    <x v="1"/>
    <s v="Akadeemilisel"/>
    <d v="2022-03-27T00:00:00"/>
    <s v="t"/>
    <s v="Määramata"/>
    <s v="Tervishariduse keskus"/>
    <x v="7"/>
    <n v="80997"/>
    <s v="514 rakenduskõrgharidusõpe"/>
    <s v="NULL"/>
    <n v="1"/>
    <s v="Üliõpilaselt nõutakse õppekulude hüvitamist tasulisel õppekohal"/>
    <s v="eesti keel"/>
    <s v="0.8"/>
    <s v="Jah"/>
    <s v="nägemispuue"/>
    <s v="ABC OÜ"/>
    <n v="16"/>
    <n v="40"/>
    <s v="4.8"/>
    <s v="3.4"/>
    <s v="4.1"/>
    <s v="3.3"/>
    <n v="1"/>
    <n v="2"/>
    <n v="0"/>
    <n v="9"/>
    <n v="20"/>
    <n v="6"/>
    <s v="Hea C"/>
    <x v="15"/>
    <s v="õppeaine51"/>
    <d v="2025-03-23T00:00:00"/>
    <n v="8"/>
    <s v="eristav"/>
    <x v="3"/>
    <n v="24"/>
    <n v="8"/>
    <m/>
    <m/>
    <m/>
  </r>
  <r>
    <x v="26"/>
    <s v="Karl"/>
    <s v="Pärn"/>
    <n v="34404262571"/>
    <s v="Mees"/>
    <s v="523 kutsekõrgharidus"/>
    <s v="Jah"/>
    <s v="Ei"/>
    <s v="Ei"/>
    <d v="2021-05-22T00:00:00"/>
    <s v="NULL"/>
    <d v="2021-07-02T00:00:00"/>
    <s v="Akadeemilise puhkuse katkestamine"/>
    <s v="NULL"/>
    <x v="1"/>
    <s v="Akadeemilisel"/>
    <d v="2022-03-27T00:00:00"/>
    <s v="t"/>
    <s v="Määramata"/>
    <s v="Tervishariduse keskus"/>
    <x v="7"/>
    <n v="80997"/>
    <s v="514 rakenduskõrgharidusõpe"/>
    <s v="NULL"/>
    <n v="1"/>
    <s v="Üliõpilaselt nõutakse õppekulude hüvitamist tasulisel õppekohal"/>
    <s v="eesti keel"/>
    <s v="0.8"/>
    <s v="Jah"/>
    <s v="nägemispuue"/>
    <s v="ABC OÜ"/>
    <n v="16"/>
    <n v="40"/>
    <s v="4.8"/>
    <s v="3.4"/>
    <s v="4.1"/>
    <s v="3.3"/>
    <n v="1"/>
    <n v="2"/>
    <n v="0"/>
    <n v="9"/>
    <n v="20"/>
    <n v="6"/>
    <s v="Mitteilmunud MI"/>
    <x v="86"/>
    <s v="õppeaine44"/>
    <d v="2021-12-13T00:00:00"/>
    <n v="6"/>
    <s v="eristav"/>
    <x v="0"/>
    <n v="0"/>
    <n v="6"/>
    <m/>
    <m/>
    <m/>
  </r>
  <r>
    <x v="26"/>
    <s v="Karl"/>
    <s v="Pärn"/>
    <n v="34404262571"/>
    <s v="Mees"/>
    <s v="523 kutsekõrgharidus"/>
    <s v="Jah"/>
    <s v="Ei"/>
    <s v="Ei"/>
    <d v="2021-05-22T00:00:00"/>
    <s v="NULL"/>
    <d v="2021-07-02T00:00:00"/>
    <s v="Akadeemilise puhkuse katkestamine"/>
    <s v="NULL"/>
    <x v="1"/>
    <s v="Akadeemilisel"/>
    <d v="2022-03-27T00:00:00"/>
    <s v="t"/>
    <s v="Määramata"/>
    <s v="Tervishariduse keskus"/>
    <x v="7"/>
    <n v="80997"/>
    <s v="514 rakenduskõrgharidusõpe"/>
    <s v="NULL"/>
    <n v="2"/>
    <s v="Üliõpilaselt nõutakse õppekulude hüvitamist tasulisel õppekohal"/>
    <s v="eesti keel"/>
    <s v="1.0"/>
    <s v="Jah"/>
    <s v="nägemispuue"/>
    <s v="ABC OÜ"/>
    <n v="16"/>
    <n v="37"/>
    <s v="4.8"/>
    <s v="3.7"/>
    <s v="4.1"/>
    <s v="3.4"/>
    <n v="1"/>
    <n v="2"/>
    <n v="0"/>
    <n v="10"/>
    <n v="53"/>
    <n v="6"/>
    <s v="Arvestatud A"/>
    <x v="38"/>
    <s v="õppeaine87"/>
    <d v="2024-06-08T00:00:00"/>
    <n v="3"/>
    <s v="mitteristav"/>
    <x v="2"/>
    <s v=" "/>
    <n v="0"/>
    <m/>
    <m/>
    <m/>
  </r>
  <r>
    <x v="26"/>
    <s v="Karl"/>
    <s v="Pärn"/>
    <n v="34404262571"/>
    <s v="Mees"/>
    <s v="523 kutsekõrgharidus"/>
    <s v="Jah"/>
    <s v="Ei"/>
    <s v="Ei"/>
    <d v="2021-05-22T00:00:00"/>
    <s v="NULL"/>
    <d v="2021-07-02T00:00:00"/>
    <s v="Akadeemilise puhkuse katkestamine"/>
    <s v="NULL"/>
    <x v="1"/>
    <s v="Akadeemilisel"/>
    <d v="2022-03-27T00:00:00"/>
    <s v="t"/>
    <s v="Määramata"/>
    <s v="Tervishariduse keskus"/>
    <x v="7"/>
    <n v="80997"/>
    <s v="514 rakenduskõrgharidusõpe"/>
    <s v="NULL"/>
    <n v="2"/>
    <s v="Üliõpilaselt nõutakse õppekulude hüvitamist tasulisel õppekohal"/>
    <s v="eesti keel"/>
    <s v="1.0"/>
    <s v="Jah"/>
    <s v="nägemispuue"/>
    <s v="ABC OÜ"/>
    <n v="16"/>
    <n v="37"/>
    <s v="4.8"/>
    <s v="3.7"/>
    <s v="4.1"/>
    <s v="3.4"/>
    <n v="1"/>
    <n v="2"/>
    <n v="0"/>
    <n v="10"/>
    <n v="53"/>
    <n v="6"/>
    <s v="Arvestatud A"/>
    <x v="46"/>
    <s v="õppeaine5"/>
    <d v="2025-03-19T00:00:00"/>
    <n v="2"/>
    <s v="mitteristav"/>
    <x v="2"/>
    <s v=" "/>
    <n v="0"/>
    <m/>
    <m/>
    <m/>
  </r>
  <r>
    <x v="26"/>
    <s v="Karl"/>
    <s v="Pärn"/>
    <n v="34404262571"/>
    <s v="Mees"/>
    <s v="523 kutsekõrgharidus"/>
    <s v="Jah"/>
    <s v="Ei"/>
    <s v="Ei"/>
    <d v="2021-05-22T00:00:00"/>
    <s v="NULL"/>
    <d v="2021-07-02T00:00:00"/>
    <s v="Akadeemilise puhkuse katkestamine"/>
    <s v="NULL"/>
    <x v="1"/>
    <s v="Akadeemilisel"/>
    <d v="2022-03-27T00:00:00"/>
    <s v="t"/>
    <s v="Määramata"/>
    <s v="Tervishariduse keskus"/>
    <x v="7"/>
    <n v="80997"/>
    <s v="514 rakenduskõrgharidusõpe"/>
    <s v="NULL"/>
    <n v="2"/>
    <s v="Üliõpilaselt nõutakse õppekulude hüvitamist tasulisel õppekohal"/>
    <s v="eesti keel"/>
    <s v="1.0"/>
    <s v="Jah"/>
    <s v="nägemispuue"/>
    <s v="ABC OÜ"/>
    <n v="16"/>
    <n v="37"/>
    <s v="4.8"/>
    <s v="3.7"/>
    <s v="4.1"/>
    <s v="3.4"/>
    <n v="1"/>
    <n v="2"/>
    <n v="0"/>
    <n v="10"/>
    <n v="53"/>
    <n v="6"/>
    <s v="Mitteilmunud MI"/>
    <x v="3"/>
    <s v="õppeaine29"/>
    <d v="2024-10-15T00:00:00"/>
    <n v="3"/>
    <s v="mitteristav"/>
    <x v="0"/>
    <s v=" "/>
    <n v="0"/>
    <m/>
    <m/>
    <m/>
  </r>
  <r>
    <x v="26"/>
    <s v="Karl"/>
    <s v="Pärn"/>
    <n v="34404262571"/>
    <s v="Mees"/>
    <s v="523 kutsekõrgharidus"/>
    <s v="Jah"/>
    <s v="Ei"/>
    <s v="Ei"/>
    <d v="2021-05-22T00:00:00"/>
    <s v="NULL"/>
    <d v="2021-07-02T00:00:00"/>
    <s v="Akadeemilise puhkuse katkestamine"/>
    <s v="NULL"/>
    <x v="1"/>
    <s v="Akadeemilisel"/>
    <d v="2022-03-27T00:00:00"/>
    <s v="t"/>
    <s v="Määramata"/>
    <s v="Tervishariduse keskus"/>
    <x v="7"/>
    <n v="80997"/>
    <s v="514 rakenduskõrgharidusõpe"/>
    <s v="NULL"/>
    <n v="2"/>
    <s v="Üliõpilaselt nõutakse õppekulude hüvitamist tasulisel õppekohal"/>
    <s v="eesti keel"/>
    <s v="1.0"/>
    <s v="Jah"/>
    <s v="nägemispuue"/>
    <s v="ABC OÜ"/>
    <n v="16"/>
    <n v="37"/>
    <s v="4.8"/>
    <s v="3.7"/>
    <s v="4.1"/>
    <s v="3.4"/>
    <n v="1"/>
    <n v="2"/>
    <n v="0"/>
    <n v="10"/>
    <n v="53"/>
    <n v="6"/>
    <s v="Suurepärane A"/>
    <x v="37"/>
    <s v="õppeaine8"/>
    <d v="2022-08-03T00:00:00"/>
    <n v="6"/>
    <s v="eristav"/>
    <x v="1"/>
    <n v="30"/>
    <n v="6"/>
    <m/>
    <m/>
    <m/>
  </r>
  <r>
    <x v="26"/>
    <s v="Karl"/>
    <s v="Pärn"/>
    <n v="34404262571"/>
    <s v="Mees"/>
    <s v="523 kutsekõrgharidus"/>
    <s v="Jah"/>
    <s v="Ei"/>
    <s v="Ei"/>
    <d v="2021-05-22T00:00:00"/>
    <s v="NULL"/>
    <d v="2021-07-02T00:00:00"/>
    <s v="Akadeemilise puhkuse katkestamine"/>
    <s v="NULL"/>
    <x v="1"/>
    <s v="Akadeemilisel"/>
    <d v="2022-03-27T00:00:00"/>
    <s v="t"/>
    <s v="Määramata"/>
    <s v="Tervishariduse keskus"/>
    <x v="7"/>
    <n v="80997"/>
    <s v="514 rakenduskõrgharidusõpe"/>
    <s v="NULL"/>
    <n v="2"/>
    <s v="Üliõpilaselt nõutakse õppekulude hüvitamist tasulisel õppekohal"/>
    <s v="eesti keel"/>
    <s v="1.0"/>
    <s v="Jah"/>
    <s v="nägemispuue"/>
    <s v="ABC OÜ"/>
    <n v="16"/>
    <n v="37"/>
    <s v="4.8"/>
    <s v="3.7"/>
    <s v="4.1"/>
    <s v="3.4"/>
    <n v="1"/>
    <n v="2"/>
    <n v="0"/>
    <n v="10"/>
    <n v="53"/>
    <n v="6"/>
    <s v="Väga hea B"/>
    <x v="74"/>
    <s v="õppeaine64"/>
    <d v="2022-09-01T00:00:00"/>
    <n v="6"/>
    <s v="eristav"/>
    <x v="4"/>
    <n v="24"/>
    <n v="6"/>
    <m/>
    <m/>
    <m/>
  </r>
  <r>
    <x v="26"/>
    <s v="Karl"/>
    <s v="Pärn"/>
    <n v="34404262571"/>
    <s v="Mees"/>
    <s v="523 kutsekõrgharidus"/>
    <s v="Jah"/>
    <s v="Ei"/>
    <s v="Ei"/>
    <d v="2021-05-22T00:00:00"/>
    <s v="NULL"/>
    <d v="2021-07-02T00:00:00"/>
    <s v="Akadeemilise puhkuse katkestamine"/>
    <s v="NULL"/>
    <x v="1"/>
    <s v="Akadeemilisel"/>
    <d v="2022-03-27T00:00:00"/>
    <s v="t"/>
    <s v="Määramata"/>
    <s v="Tervishariduse keskus"/>
    <x v="7"/>
    <n v="80997"/>
    <s v="514 rakenduskõrgharidusõpe"/>
    <s v="NULL"/>
    <n v="2"/>
    <s v="Üliõpilaselt nõutakse õppekulude hüvitamist tasulisel õppekohal"/>
    <s v="eesti keel"/>
    <s v="1.0"/>
    <s v="Jah"/>
    <s v="nägemispuue"/>
    <s v="ABC OÜ"/>
    <n v="16"/>
    <n v="37"/>
    <s v="4.8"/>
    <s v="3.7"/>
    <s v="4.1"/>
    <s v="3.4"/>
    <n v="1"/>
    <n v="2"/>
    <n v="0"/>
    <n v="10"/>
    <n v="53"/>
    <n v="6"/>
    <s v="Puudulik F"/>
    <x v="32"/>
    <s v="õppeaine38"/>
    <d v="2023-12-04T00:00:00"/>
    <n v="9"/>
    <s v="eristav"/>
    <x v="0"/>
    <n v="0"/>
    <n v="9"/>
    <m/>
    <m/>
    <m/>
  </r>
  <r>
    <x v="26"/>
    <s v="Karl"/>
    <s v="Pärn"/>
    <n v="34404262571"/>
    <s v="Mees"/>
    <s v="523 kutsekõrgharidus"/>
    <s v="Jah"/>
    <s v="Ei"/>
    <s v="Ei"/>
    <d v="2021-05-22T00:00:00"/>
    <s v="NULL"/>
    <d v="2021-07-02T00:00:00"/>
    <s v="Akadeemilise puhkuse katkestamine"/>
    <s v="NULL"/>
    <x v="1"/>
    <s v="Akadeemilisel"/>
    <d v="2022-03-27T00:00:00"/>
    <s v="t"/>
    <s v="Määramata"/>
    <s v="Tervishariduse keskus"/>
    <x v="7"/>
    <n v="80997"/>
    <s v="514 rakenduskõrgharidusõpe"/>
    <s v="NULL"/>
    <n v="2"/>
    <s v="Üliõpilaselt nõutakse õppekulude hüvitamist tasulisel õppekohal"/>
    <s v="eesti keel"/>
    <s v="1.0"/>
    <s v="Jah"/>
    <s v="nägemispuue"/>
    <s v="ABC OÜ"/>
    <n v="16"/>
    <n v="37"/>
    <s v="4.8"/>
    <s v="3.7"/>
    <s v="4.1"/>
    <s v="3.4"/>
    <n v="1"/>
    <n v="2"/>
    <n v="0"/>
    <n v="10"/>
    <n v="53"/>
    <n v="6"/>
    <s v="Väga hea B"/>
    <x v="99"/>
    <s v="õppeaine58"/>
    <d v="2022-11-18T00:00:00"/>
    <n v="6"/>
    <s v="eristav"/>
    <x v="4"/>
    <n v="24"/>
    <n v="6"/>
    <m/>
    <m/>
    <m/>
  </r>
  <r>
    <x v="26"/>
    <s v="Karl"/>
    <s v="Pärn"/>
    <n v="34404262571"/>
    <s v="Mees"/>
    <s v="523 kutsekõrgharidus"/>
    <s v="Jah"/>
    <s v="Ei"/>
    <s v="Ei"/>
    <d v="2021-05-22T00:00:00"/>
    <s v="NULL"/>
    <d v="2021-07-02T00:00:00"/>
    <s v="Akadeemilise puhkuse katkestamine"/>
    <s v="NULL"/>
    <x v="1"/>
    <s v="Akadeemilisel"/>
    <d v="2022-03-27T00:00:00"/>
    <s v="t"/>
    <s v="Määramata"/>
    <s v="Tervishariduse keskus"/>
    <x v="7"/>
    <n v="80997"/>
    <s v="514 rakenduskõrgharidusõpe"/>
    <s v="NULL"/>
    <n v="2"/>
    <s v="Üliõpilaselt nõutakse õppekulude hüvitamist tasulisel õppekohal"/>
    <s v="eesti keel"/>
    <s v="1.0"/>
    <s v="Jah"/>
    <s v="nägemispuue"/>
    <s v="ABC OÜ"/>
    <n v="16"/>
    <n v="37"/>
    <s v="4.8"/>
    <s v="3.7"/>
    <s v="4.1"/>
    <s v="3.4"/>
    <n v="1"/>
    <n v="2"/>
    <n v="0"/>
    <n v="10"/>
    <n v="53"/>
    <n v="6"/>
    <s v="Väga hea B"/>
    <x v="55"/>
    <s v="õppeaine96"/>
    <d v="2023-01-02T00:00:00"/>
    <n v="5"/>
    <s v="eristav"/>
    <x v="4"/>
    <n v="20"/>
    <n v="5"/>
    <m/>
    <m/>
    <m/>
  </r>
  <r>
    <x v="26"/>
    <s v="Karl"/>
    <s v="Pärn"/>
    <n v="34404262571"/>
    <s v="Mees"/>
    <s v="523 kutsekõrgharidus"/>
    <s v="Jah"/>
    <s v="Ei"/>
    <s v="Ei"/>
    <d v="2021-05-22T00:00:00"/>
    <s v="NULL"/>
    <d v="2021-07-02T00:00:00"/>
    <s v="Akadeemilise puhkuse katkestamine"/>
    <s v="NULL"/>
    <x v="1"/>
    <s v="Akadeemilisel"/>
    <d v="2022-03-27T00:00:00"/>
    <s v="t"/>
    <s v="Määramata"/>
    <s v="Tervishariduse keskus"/>
    <x v="7"/>
    <n v="80997"/>
    <s v="514 rakenduskõrgharidusõpe"/>
    <s v="NULL"/>
    <n v="2"/>
    <s v="Üliõpilaselt nõutakse õppekulude hüvitamist tasulisel õppekohal"/>
    <s v="eesti keel"/>
    <s v="1.0"/>
    <s v="Jah"/>
    <s v="nägemispuue"/>
    <s v="ABC OÜ"/>
    <n v="16"/>
    <n v="37"/>
    <s v="4.8"/>
    <s v="3.7"/>
    <s v="4.1"/>
    <s v="3.4"/>
    <n v="1"/>
    <n v="2"/>
    <n v="0"/>
    <n v="10"/>
    <n v="53"/>
    <n v="6"/>
    <s v="Arvestatud A"/>
    <x v="61"/>
    <s v="õppeaine6"/>
    <d v="2024-09-25T00:00:00"/>
    <n v="3"/>
    <s v="mitteristav"/>
    <x v="2"/>
    <s v=" "/>
    <n v="0"/>
    <m/>
    <m/>
    <m/>
  </r>
  <r>
    <x v="26"/>
    <s v="Karl"/>
    <s v="Pärn"/>
    <n v="34404262571"/>
    <s v="Mees"/>
    <s v="523 kutsekõrgharidus"/>
    <s v="Jah"/>
    <s v="Ei"/>
    <s v="Ei"/>
    <d v="2021-05-22T00:00:00"/>
    <s v="NULL"/>
    <d v="2021-07-02T00:00:00"/>
    <s v="Akadeemilise puhkuse katkestamine"/>
    <s v="NULL"/>
    <x v="1"/>
    <s v="Akadeemilisel"/>
    <d v="2022-03-27T00:00:00"/>
    <s v="t"/>
    <s v="Määramata"/>
    <s v="Tervishariduse keskus"/>
    <x v="7"/>
    <n v="80997"/>
    <s v="514 rakenduskõrgharidusõpe"/>
    <s v="NULL"/>
    <n v="2"/>
    <s v="Üliõpilaselt nõutakse õppekulude hüvitamist tasulisel õppekohal"/>
    <s v="eesti keel"/>
    <s v="1.0"/>
    <s v="Jah"/>
    <s v="nägemispuue"/>
    <s v="ABC OÜ"/>
    <n v="16"/>
    <n v="37"/>
    <s v="4.8"/>
    <s v="3.7"/>
    <s v="4.1"/>
    <s v="3.4"/>
    <n v="1"/>
    <n v="2"/>
    <n v="0"/>
    <n v="10"/>
    <n v="53"/>
    <n v="6"/>
    <s v="Arvestatud A"/>
    <x v="34"/>
    <s v="õppeaine19"/>
    <d v="2021-01-29T00:00:00"/>
    <n v="2"/>
    <s v="mitteristav"/>
    <x v="2"/>
    <s v=" "/>
    <n v="0"/>
    <m/>
    <m/>
    <m/>
  </r>
  <r>
    <x v="26"/>
    <s v="Karl"/>
    <s v="Pärn"/>
    <n v="34404262571"/>
    <s v="Mees"/>
    <s v="523 kutsekõrgharidus"/>
    <s v="Jah"/>
    <s v="Ei"/>
    <s v="Ei"/>
    <d v="2021-05-22T00:00:00"/>
    <s v="NULL"/>
    <d v="2021-07-02T00:00:00"/>
    <s v="Akadeemilise puhkuse katkestamine"/>
    <s v="NULL"/>
    <x v="1"/>
    <s v="Akadeemilisel"/>
    <d v="2022-03-27T00:00:00"/>
    <s v="t"/>
    <s v="Määramata"/>
    <s v="Tervishariduse keskus"/>
    <x v="7"/>
    <n v="80997"/>
    <s v="514 rakenduskõrgharidusõpe"/>
    <s v="NULL"/>
    <n v="2"/>
    <s v="Üliõpilaselt nõutakse õppekulude hüvitamist tasulisel õppekohal"/>
    <s v="eesti keel"/>
    <s v="1.0"/>
    <s v="Jah"/>
    <s v="nägemispuue"/>
    <s v="ABC OÜ"/>
    <n v="16"/>
    <n v="37"/>
    <s v="4.8"/>
    <s v="3.7"/>
    <s v="4.1"/>
    <s v="3.4"/>
    <n v="1"/>
    <n v="2"/>
    <n v="0"/>
    <n v="10"/>
    <n v="53"/>
    <n v="6"/>
    <s v="Arvestatud A"/>
    <x v="93"/>
    <s v="õppeaine88"/>
    <d v="2024-05-06T00:00:00"/>
    <n v="2"/>
    <s v="mitteristav"/>
    <x v="2"/>
    <s v=" "/>
    <n v="0"/>
    <m/>
    <m/>
    <m/>
  </r>
  <r>
    <x v="26"/>
    <s v="Karl"/>
    <s v="Pärn"/>
    <n v="34404262571"/>
    <s v="Mees"/>
    <s v="523 kutsekõrgharidus"/>
    <s v="Jah"/>
    <s v="Ei"/>
    <s v="Ei"/>
    <d v="2021-05-22T00:00:00"/>
    <s v="NULL"/>
    <d v="2021-07-02T00:00:00"/>
    <s v="Akadeemilise puhkuse katkestamine"/>
    <s v="NULL"/>
    <x v="1"/>
    <s v="Akadeemilisel"/>
    <d v="2022-03-27T00:00:00"/>
    <s v="t"/>
    <s v="Määramata"/>
    <s v="Tervishariduse keskus"/>
    <x v="7"/>
    <n v="80997"/>
    <s v="514 rakenduskõrgharidusõpe"/>
    <s v="NULL"/>
    <n v="2"/>
    <s v="Üliõpilaselt nõutakse õppekulude hüvitamist tasulisel õppekohal"/>
    <s v="eesti keel"/>
    <s v="1.0"/>
    <s v="Jah"/>
    <s v="nägemispuue"/>
    <s v="ABC OÜ"/>
    <n v="16"/>
    <n v="37"/>
    <s v="4.8"/>
    <s v="3.7"/>
    <s v="4.1"/>
    <s v="3.4"/>
    <n v="1"/>
    <n v="2"/>
    <n v="0"/>
    <n v="10"/>
    <n v="53"/>
    <n v="6"/>
    <s v="Arvestatud A"/>
    <x v="7"/>
    <s v="õppeaine76"/>
    <d v="2025-07-09T00:00:00"/>
    <n v="3"/>
    <s v="mitteristav"/>
    <x v="2"/>
    <s v=" "/>
    <n v="0"/>
    <m/>
    <m/>
    <m/>
  </r>
  <r>
    <x v="26"/>
    <s v="Karl"/>
    <s v="Pärn"/>
    <n v="34404262571"/>
    <s v="Mees"/>
    <s v="523 kutsekõrgharidus"/>
    <s v="Jah"/>
    <s v="Ei"/>
    <s v="Ei"/>
    <d v="2021-05-22T00:00:00"/>
    <s v="NULL"/>
    <d v="2021-07-02T00:00:00"/>
    <s v="Akadeemilise puhkuse katkestamine"/>
    <s v="NULL"/>
    <x v="1"/>
    <s v="Akadeemilisel"/>
    <d v="2022-03-27T00:00:00"/>
    <s v="t"/>
    <s v="Määramata"/>
    <s v="Tervishariduse keskus"/>
    <x v="7"/>
    <n v="80997"/>
    <s v="514 rakenduskõrgharidusõpe"/>
    <s v="NULL"/>
    <n v="2"/>
    <s v="Üliõpilaselt nõutakse õppekulude hüvitamist tasulisel õppekohal"/>
    <s v="eesti keel"/>
    <s v="1.0"/>
    <s v="Jah"/>
    <s v="nägemispuue"/>
    <s v="ABC OÜ"/>
    <n v="16"/>
    <n v="37"/>
    <s v="4.8"/>
    <s v="3.7"/>
    <s v="4.1"/>
    <s v="3.4"/>
    <n v="1"/>
    <n v="2"/>
    <n v="0"/>
    <n v="10"/>
    <n v="53"/>
    <n v="6"/>
    <s v="Arvestatud A"/>
    <x v="23"/>
    <s v="õppeaine34"/>
    <d v="2024-10-27T00:00:00"/>
    <n v="3"/>
    <s v="mitteristav"/>
    <x v="2"/>
    <s v=" "/>
    <n v="0"/>
    <m/>
    <m/>
    <m/>
  </r>
  <r>
    <x v="26"/>
    <s v="Karl"/>
    <s v="Pärn"/>
    <n v="34404262571"/>
    <s v="Mees"/>
    <s v="523 kutsekõrgharidus"/>
    <s v="Jah"/>
    <s v="Ei"/>
    <s v="Ei"/>
    <d v="2021-05-22T00:00:00"/>
    <s v="NULL"/>
    <d v="2021-07-02T00:00:00"/>
    <s v="Akadeemilise puhkuse katkestamine"/>
    <s v="NULL"/>
    <x v="1"/>
    <s v="Akadeemilisel"/>
    <d v="2022-03-27T00:00:00"/>
    <s v="t"/>
    <s v="Määramata"/>
    <s v="Tervishariduse keskus"/>
    <x v="7"/>
    <n v="80997"/>
    <s v="514 rakenduskõrgharidusõpe"/>
    <s v="NULL"/>
    <n v="2"/>
    <s v="Üliõpilaselt nõutakse õppekulude hüvitamist tasulisel õppekohal"/>
    <s v="eesti keel"/>
    <s v="1.0"/>
    <s v="Jah"/>
    <s v="nägemispuue"/>
    <s v="ABC OÜ"/>
    <n v="16"/>
    <n v="37"/>
    <s v="4.8"/>
    <s v="3.7"/>
    <s v="4.1"/>
    <s v="3.4"/>
    <n v="1"/>
    <n v="2"/>
    <n v="0"/>
    <n v="10"/>
    <n v="53"/>
    <n v="6"/>
    <s v="Rahuldav D"/>
    <x v="21"/>
    <s v="õppeaine42"/>
    <d v="2022-04-18T00:00:00"/>
    <n v="6"/>
    <s v="eristav"/>
    <x v="6"/>
    <n v="12"/>
    <n v="6"/>
    <m/>
    <m/>
    <m/>
  </r>
  <r>
    <x v="26"/>
    <s v="Karl"/>
    <s v="Pärn"/>
    <n v="34404262571"/>
    <s v="Mees"/>
    <s v="523 kutsekõrgharidus"/>
    <s v="Jah"/>
    <s v="Ei"/>
    <s v="Ei"/>
    <d v="2021-05-22T00:00:00"/>
    <s v="NULL"/>
    <d v="2021-07-02T00:00:00"/>
    <s v="Akadeemilise puhkuse katkestamine"/>
    <s v="NULL"/>
    <x v="1"/>
    <s v="Akadeemilisel"/>
    <d v="2022-03-27T00:00:00"/>
    <s v="t"/>
    <s v="Määramata"/>
    <s v="Tervishariduse keskus"/>
    <x v="7"/>
    <n v="80997"/>
    <s v="514 rakenduskõrgharidusõpe"/>
    <s v="NULL"/>
    <n v="2"/>
    <s v="Üliõpilaselt nõutakse õppekulude hüvitamist tasulisel õppekohal"/>
    <s v="eesti keel"/>
    <s v="1.0"/>
    <s v="Jah"/>
    <s v="nägemispuue"/>
    <s v="ABC OÜ"/>
    <n v="16"/>
    <n v="37"/>
    <s v="4.8"/>
    <s v="3.7"/>
    <s v="4.1"/>
    <s v="3.4"/>
    <n v="1"/>
    <n v="2"/>
    <n v="0"/>
    <n v="10"/>
    <n v="53"/>
    <n v="6"/>
    <s v="Mittearvestatud MA"/>
    <x v="97"/>
    <s v="õppeaine47"/>
    <d v="2022-03-12T00:00:00"/>
    <n v="2"/>
    <s v="mitteristav"/>
    <x v="2"/>
    <s v=" "/>
    <n v="0"/>
    <m/>
    <m/>
    <m/>
  </r>
  <r>
    <x v="26"/>
    <s v="Karl"/>
    <s v="Pärn"/>
    <n v="34404262571"/>
    <s v="Mees"/>
    <s v="523 kutsekõrgharidus"/>
    <s v="Jah"/>
    <s v="Ei"/>
    <s v="Ei"/>
    <d v="2021-05-22T00:00:00"/>
    <s v="NULL"/>
    <d v="2021-07-02T00:00:00"/>
    <s v="Akadeemilise puhkuse katkestamine"/>
    <s v="NULL"/>
    <x v="1"/>
    <s v="Akadeemilisel"/>
    <d v="2022-03-27T00:00:00"/>
    <s v="t"/>
    <s v="Määramata"/>
    <s v="Tervishariduse keskus"/>
    <x v="7"/>
    <n v="80997"/>
    <s v="514 rakenduskõrgharidusõpe"/>
    <s v="NULL"/>
    <n v="3"/>
    <s v="Üliõpilaselt nõutakse õppekulude hüvitamist tasulisel õppekohal"/>
    <s v="eesti keel"/>
    <s v="0.6"/>
    <s v="Jah"/>
    <s v="nägemispuue"/>
    <s v="ABC OÜ"/>
    <n v="16"/>
    <n v="56"/>
    <s v="4.8"/>
    <s v="3.4"/>
    <s v="4.1"/>
    <s v="3.2"/>
    <n v="1"/>
    <n v="0"/>
    <n v="0"/>
    <n v="9"/>
    <n v="55"/>
    <n v="6"/>
    <s v="Mitteilmunud MI"/>
    <x v="11"/>
    <s v="õppeaine3"/>
    <d v="2022-08-01T00:00:00"/>
    <n v="3"/>
    <s v="mitteristav"/>
    <x v="0"/>
    <s v=" "/>
    <n v="0"/>
    <m/>
    <m/>
    <m/>
  </r>
  <r>
    <x v="26"/>
    <s v="Karl"/>
    <s v="Pärn"/>
    <n v="34404262571"/>
    <s v="Mees"/>
    <s v="523 kutsekõrgharidus"/>
    <s v="Jah"/>
    <s v="Ei"/>
    <s v="Ei"/>
    <d v="2021-05-22T00:00:00"/>
    <s v="NULL"/>
    <d v="2021-07-02T00:00:00"/>
    <s v="Akadeemilise puhkuse katkestamine"/>
    <s v="NULL"/>
    <x v="1"/>
    <s v="Akadeemilisel"/>
    <d v="2022-03-27T00:00:00"/>
    <s v="t"/>
    <s v="Määramata"/>
    <s v="Tervishariduse keskus"/>
    <x v="7"/>
    <n v="80997"/>
    <s v="514 rakenduskõrgharidusõpe"/>
    <s v="NULL"/>
    <n v="3"/>
    <s v="Üliõpilaselt nõutakse õppekulude hüvitamist tasulisel õppekohal"/>
    <s v="eesti keel"/>
    <s v="0.6"/>
    <s v="Jah"/>
    <s v="nägemispuue"/>
    <s v="ABC OÜ"/>
    <n v="16"/>
    <n v="56"/>
    <s v="4.8"/>
    <s v="3.4"/>
    <s v="4.1"/>
    <s v="3.2"/>
    <n v="1"/>
    <n v="0"/>
    <n v="0"/>
    <n v="9"/>
    <n v="55"/>
    <n v="6"/>
    <s v="Kasin E"/>
    <x v="28"/>
    <s v="õppeaine50"/>
    <d v="2023-12-15T00:00:00"/>
    <n v="6"/>
    <s v="eristav"/>
    <x v="5"/>
    <n v="6"/>
    <n v="6"/>
    <m/>
    <m/>
    <m/>
  </r>
  <r>
    <x v="26"/>
    <s v="Karl"/>
    <s v="Pärn"/>
    <n v="34404262571"/>
    <s v="Mees"/>
    <s v="523 kutsekõrgharidus"/>
    <s v="Jah"/>
    <s v="Ei"/>
    <s v="Ei"/>
    <d v="2021-05-22T00:00:00"/>
    <s v="NULL"/>
    <d v="2021-07-02T00:00:00"/>
    <s v="Akadeemilise puhkuse katkestamine"/>
    <s v="NULL"/>
    <x v="1"/>
    <s v="Akadeemilisel"/>
    <d v="2022-03-27T00:00:00"/>
    <s v="t"/>
    <s v="Määramata"/>
    <s v="Tervishariduse keskus"/>
    <x v="7"/>
    <n v="80997"/>
    <s v="514 rakenduskõrgharidusõpe"/>
    <s v="NULL"/>
    <n v="3"/>
    <s v="Üliõpilaselt nõutakse õppekulude hüvitamist tasulisel õppekohal"/>
    <s v="eesti keel"/>
    <s v="0.6"/>
    <s v="Jah"/>
    <s v="nägemispuue"/>
    <s v="ABC OÜ"/>
    <n v="16"/>
    <n v="56"/>
    <s v="4.8"/>
    <s v="3.4"/>
    <s v="4.1"/>
    <s v="3.2"/>
    <n v="1"/>
    <n v="0"/>
    <n v="0"/>
    <n v="9"/>
    <n v="55"/>
    <n v="6"/>
    <s v="Kasin E"/>
    <x v="53"/>
    <s v="õppeaine97"/>
    <d v="2024-08-21T00:00:00"/>
    <n v="6"/>
    <s v="eristav"/>
    <x v="5"/>
    <n v="6"/>
    <n v="6"/>
    <m/>
    <m/>
    <m/>
  </r>
  <r>
    <x v="26"/>
    <s v="Karl"/>
    <s v="Pärn"/>
    <n v="34404262571"/>
    <s v="Mees"/>
    <s v="523 kutsekõrgharidus"/>
    <s v="Jah"/>
    <s v="Ei"/>
    <s v="Ei"/>
    <d v="2021-05-22T00:00:00"/>
    <s v="NULL"/>
    <d v="2021-07-02T00:00:00"/>
    <s v="Akadeemilise puhkuse katkestamine"/>
    <s v="NULL"/>
    <x v="1"/>
    <s v="Akadeemilisel"/>
    <d v="2022-03-27T00:00:00"/>
    <s v="t"/>
    <s v="Määramata"/>
    <s v="Tervishariduse keskus"/>
    <x v="7"/>
    <n v="80997"/>
    <s v="514 rakenduskõrgharidusõpe"/>
    <s v="NULL"/>
    <n v="3"/>
    <s v="Üliõpilaselt nõutakse õppekulude hüvitamist tasulisel õppekohal"/>
    <s v="eesti keel"/>
    <s v="0.6"/>
    <s v="Jah"/>
    <s v="nägemispuue"/>
    <s v="ABC OÜ"/>
    <n v="16"/>
    <n v="56"/>
    <s v="4.8"/>
    <s v="3.4"/>
    <s v="4.1"/>
    <s v="3.2"/>
    <n v="1"/>
    <n v="0"/>
    <n v="0"/>
    <n v="9"/>
    <n v="55"/>
    <n v="6"/>
    <s v="Suurepärane A"/>
    <x v="50"/>
    <s v="õppeaine41"/>
    <d v="2022-04-28T00:00:00"/>
    <n v="6"/>
    <s v="eristav"/>
    <x v="1"/>
    <n v="30"/>
    <n v="6"/>
    <m/>
    <m/>
    <m/>
  </r>
  <r>
    <x v="26"/>
    <s v="Karl"/>
    <s v="Pärn"/>
    <n v="34404262571"/>
    <s v="Mees"/>
    <s v="523 kutsekõrgharidus"/>
    <s v="Jah"/>
    <s v="Ei"/>
    <s v="Ei"/>
    <d v="2021-05-22T00:00:00"/>
    <s v="NULL"/>
    <d v="2021-07-02T00:00:00"/>
    <s v="Akadeemilise puhkuse katkestamine"/>
    <s v="NULL"/>
    <x v="1"/>
    <s v="Akadeemilisel"/>
    <d v="2022-03-27T00:00:00"/>
    <s v="t"/>
    <s v="Määramata"/>
    <s v="Tervishariduse keskus"/>
    <x v="7"/>
    <n v="80997"/>
    <s v="514 rakenduskõrgharidusõpe"/>
    <s v="NULL"/>
    <n v="3"/>
    <s v="Üliõpilaselt nõutakse õppekulude hüvitamist tasulisel õppekohal"/>
    <s v="eesti keel"/>
    <s v="0.6"/>
    <s v="Jah"/>
    <s v="nägemispuue"/>
    <s v="ABC OÜ"/>
    <n v="16"/>
    <n v="56"/>
    <s v="4.8"/>
    <s v="3.4"/>
    <s v="4.1"/>
    <s v="3.2"/>
    <n v="1"/>
    <n v="0"/>
    <n v="0"/>
    <n v="9"/>
    <n v="55"/>
    <n v="6"/>
    <s v="Arvestatud A"/>
    <x v="49"/>
    <s v="õppeaine90"/>
    <d v="2024-10-01T00:00:00"/>
    <n v="3"/>
    <s v="mitteristav"/>
    <x v="2"/>
    <s v=" "/>
    <n v="0"/>
    <m/>
    <m/>
    <m/>
  </r>
  <r>
    <x v="26"/>
    <s v="Karl"/>
    <s v="Pärn"/>
    <n v="34404262571"/>
    <s v="Mees"/>
    <s v="523 kutsekõrgharidus"/>
    <s v="Jah"/>
    <s v="Ei"/>
    <s v="Ei"/>
    <d v="2021-05-22T00:00:00"/>
    <s v="NULL"/>
    <d v="2021-07-02T00:00:00"/>
    <s v="Akadeemilise puhkuse katkestamine"/>
    <s v="NULL"/>
    <x v="1"/>
    <s v="Akadeemilisel"/>
    <d v="2022-03-27T00:00:00"/>
    <s v="t"/>
    <s v="Määramata"/>
    <s v="Tervishariduse keskus"/>
    <x v="7"/>
    <n v="80997"/>
    <s v="514 rakenduskõrgharidusõpe"/>
    <s v="NULL"/>
    <n v="3"/>
    <s v="Üliõpilaselt nõutakse õppekulude hüvitamist tasulisel õppekohal"/>
    <s v="eesti keel"/>
    <s v="0.6"/>
    <s v="Jah"/>
    <s v="nägemispuue"/>
    <s v="ABC OÜ"/>
    <n v="16"/>
    <n v="56"/>
    <s v="4.8"/>
    <s v="3.4"/>
    <s v="4.1"/>
    <s v="3.2"/>
    <n v="1"/>
    <n v="0"/>
    <n v="0"/>
    <n v="9"/>
    <n v="55"/>
    <n v="6"/>
    <s v="Arvestatud A"/>
    <x v="72"/>
    <s v="õppeaine17"/>
    <d v="2021-01-20T00:00:00"/>
    <n v="3"/>
    <s v="mitteristav"/>
    <x v="2"/>
    <s v=" "/>
    <n v="0"/>
    <m/>
    <m/>
    <m/>
  </r>
  <r>
    <x v="26"/>
    <s v="Karl"/>
    <s v="Pärn"/>
    <n v="34404262571"/>
    <s v="Mees"/>
    <s v="523 kutsekõrgharidus"/>
    <s v="Jah"/>
    <s v="Ei"/>
    <s v="Ei"/>
    <d v="2021-05-22T00:00:00"/>
    <s v="NULL"/>
    <d v="2021-07-02T00:00:00"/>
    <s v="Akadeemilise puhkuse katkestamine"/>
    <s v="NULL"/>
    <x v="1"/>
    <s v="Akadeemilisel"/>
    <d v="2022-03-27T00:00:00"/>
    <s v="t"/>
    <s v="Määramata"/>
    <s v="Tervishariduse keskus"/>
    <x v="7"/>
    <n v="80997"/>
    <s v="514 rakenduskõrgharidusõpe"/>
    <s v="NULL"/>
    <n v="3"/>
    <s v="Üliõpilaselt nõutakse õppekulude hüvitamist tasulisel õppekohal"/>
    <s v="eesti keel"/>
    <s v="0.6"/>
    <s v="Jah"/>
    <s v="nägemispuue"/>
    <s v="ABC OÜ"/>
    <n v="16"/>
    <n v="56"/>
    <s v="4.8"/>
    <s v="3.4"/>
    <s v="4.1"/>
    <s v="3.2"/>
    <n v="1"/>
    <n v="0"/>
    <n v="0"/>
    <n v="9"/>
    <n v="55"/>
    <n v="6"/>
    <s v="Kasin E"/>
    <x v="42"/>
    <s v="õppeaine53"/>
    <d v="2023-06-07T00:00:00"/>
    <n v="5"/>
    <s v="eristav"/>
    <x v="5"/>
    <n v="5"/>
    <n v="5"/>
    <m/>
    <m/>
    <m/>
  </r>
  <r>
    <x v="26"/>
    <s v="Karl"/>
    <s v="Pärn"/>
    <n v="34404262571"/>
    <s v="Mees"/>
    <s v="523 kutsekõrgharidus"/>
    <s v="Jah"/>
    <s v="Ei"/>
    <s v="Ei"/>
    <d v="2021-05-22T00:00:00"/>
    <s v="NULL"/>
    <d v="2021-07-02T00:00:00"/>
    <s v="Akadeemilise puhkuse katkestamine"/>
    <s v="NULL"/>
    <x v="1"/>
    <s v="Akadeemilisel"/>
    <d v="2022-03-27T00:00:00"/>
    <s v="t"/>
    <s v="Määramata"/>
    <s v="Tervishariduse keskus"/>
    <x v="7"/>
    <n v="80997"/>
    <s v="514 rakenduskõrgharidusõpe"/>
    <s v="NULL"/>
    <n v="3"/>
    <s v="Üliõpilaselt nõutakse õppekulude hüvitamist tasulisel õppekohal"/>
    <s v="eesti keel"/>
    <s v="0.6"/>
    <s v="Jah"/>
    <s v="nägemispuue"/>
    <s v="ABC OÜ"/>
    <n v="16"/>
    <n v="56"/>
    <s v="4.8"/>
    <s v="3.4"/>
    <s v="4.1"/>
    <s v="3.2"/>
    <n v="1"/>
    <n v="0"/>
    <n v="0"/>
    <n v="9"/>
    <n v="55"/>
    <n v="6"/>
    <s v="Väga hea B"/>
    <x v="25"/>
    <s v="õppeaine98"/>
    <d v="2023-07-04T00:00:00"/>
    <n v="6"/>
    <s v="eristav"/>
    <x v="4"/>
    <n v="24"/>
    <n v="6"/>
    <m/>
    <m/>
    <m/>
  </r>
  <r>
    <x v="26"/>
    <s v="Karl"/>
    <s v="Pärn"/>
    <n v="34404262571"/>
    <s v="Mees"/>
    <s v="523 kutsekõrgharidus"/>
    <s v="Jah"/>
    <s v="Ei"/>
    <s v="Ei"/>
    <d v="2021-05-22T00:00:00"/>
    <s v="NULL"/>
    <d v="2021-07-02T00:00:00"/>
    <s v="Akadeemilise puhkuse katkestamine"/>
    <s v="NULL"/>
    <x v="1"/>
    <s v="Akadeemilisel"/>
    <d v="2022-03-27T00:00:00"/>
    <s v="t"/>
    <s v="Määramata"/>
    <s v="Tervishariduse keskus"/>
    <x v="7"/>
    <n v="80997"/>
    <s v="514 rakenduskõrgharidusõpe"/>
    <s v="NULL"/>
    <n v="3"/>
    <s v="Üliõpilaselt nõutakse õppekulude hüvitamist tasulisel õppekohal"/>
    <s v="eesti keel"/>
    <s v="0.6"/>
    <s v="Jah"/>
    <s v="nägemispuue"/>
    <s v="ABC OÜ"/>
    <n v="16"/>
    <n v="56"/>
    <s v="4.8"/>
    <s v="3.4"/>
    <s v="4.1"/>
    <s v="3.2"/>
    <n v="1"/>
    <n v="0"/>
    <n v="0"/>
    <n v="9"/>
    <n v="55"/>
    <n v="6"/>
    <s v="Arvestatud A"/>
    <x v="5"/>
    <s v="õppeaine59"/>
    <d v="2020-09-21T00:00:00"/>
    <n v="3"/>
    <s v="mitteristav"/>
    <x v="2"/>
    <s v=" "/>
    <n v="0"/>
    <m/>
    <m/>
    <m/>
  </r>
  <r>
    <x v="27"/>
    <s v="Andres"/>
    <s v="Tamm"/>
    <n v="30206195272"/>
    <s v="Mees"/>
    <s v="523 kutsekõrgharidus"/>
    <s v="Jah"/>
    <s v="Jah"/>
    <s v="Ei"/>
    <d v="2025-04-25T00:00:00"/>
    <s v="NULL"/>
    <d v="2022-06-23T00:00:00"/>
    <s v="Muu"/>
    <s v="Tervislikel põhjustel"/>
    <x v="0"/>
    <s v="Akadeemilisel"/>
    <d v="2025-08-04T00:00:00"/>
    <s v="t"/>
    <s v="Täiskoormus"/>
    <s v="Meditsiinitehnilise hariduse keskus"/>
    <x v="0"/>
    <n v="3311"/>
    <s v="514 rakenduskõrgharidusõpe"/>
    <s v="NULL"/>
    <n v="1"/>
    <s v="Üliõpilane ei hüvita õppekulusid: vabastatud muudel põhjustel"/>
    <s v="eesti keel"/>
    <s v="0.4"/>
    <s v="Ei"/>
    <s v="NULL"/>
    <s v="DEF AS"/>
    <n v="165"/>
    <n v="31"/>
    <s v="4.2"/>
    <s v="3.6"/>
    <s v="4.6"/>
    <s v="4.3"/>
    <n v="4"/>
    <n v="0"/>
    <n v="0"/>
    <n v="4"/>
    <n v="50"/>
    <n v="1"/>
    <s v="Arvestatud A"/>
    <x v="76"/>
    <s v="õppeaine1"/>
    <d v="2024-06-14T00:00:00"/>
    <n v="3"/>
    <s v="mitteristav"/>
    <x v="2"/>
    <s v=" "/>
    <n v="0"/>
    <m/>
    <m/>
    <m/>
  </r>
  <r>
    <x v="27"/>
    <s v="Andres"/>
    <s v="Tamm"/>
    <n v="30206195272"/>
    <s v="Mees"/>
    <s v="523 kutsekõrgharidus"/>
    <s v="Jah"/>
    <s v="Jah"/>
    <s v="Ei"/>
    <d v="2025-04-25T00:00:00"/>
    <s v="NULL"/>
    <d v="2022-06-23T00:00:00"/>
    <s v="Muu"/>
    <s v="Tervislikel põhjustel"/>
    <x v="0"/>
    <s v="Akadeemilisel"/>
    <d v="2025-08-04T00:00:00"/>
    <s v="t"/>
    <s v="Täiskoormus"/>
    <s v="Meditsiinitehnilise hariduse keskus"/>
    <x v="0"/>
    <n v="3311"/>
    <s v="514 rakenduskõrgharidusõpe"/>
    <s v="NULL"/>
    <n v="1"/>
    <s v="Üliõpilane ei hüvita õppekulusid: vabastatud muudel põhjustel"/>
    <s v="eesti keel"/>
    <s v="0.4"/>
    <s v="Ei"/>
    <s v="NULL"/>
    <s v="DEF AS"/>
    <n v="165"/>
    <n v="31"/>
    <s v="4.2"/>
    <s v="3.6"/>
    <s v="4.6"/>
    <s v="4.3"/>
    <n v="4"/>
    <n v="0"/>
    <n v="0"/>
    <n v="4"/>
    <n v="50"/>
    <n v="1"/>
    <s v="Rahuldav D"/>
    <x v="6"/>
    <s v="õppeaine84"/>
    <d v="2020-09-21T00:00:00"/>
    <n v="6"/>
    <s v="eristav"/>
    <x v="6"/>
    <n v="12"/>
    <n v="6"/>
    <m/>
    <m/>
    <m/>
  </r>
  <r>
    <x v="27"/>
    <s v="Andres"/>
    <s v="Tamm"/>
    <n v="30206195272"/>
    <s v="Mees"/>
    <s v="523 kutsekõrgharidus"/>
    <s v="Jah"/>
    <s v="Jah"/>
    <s v="Ei"/>
    <d v="2025-04-25T00:00:00"/>
    <s v="NULL"/>
    <d v="2022-06-23T00:00:00"/>
    <s v="Muu"/>
    <s v="Tervislikel põhjustel"/>
    <x v="0"/>
    <s v="Akadeemilisel"/>
    <d v="2025-08-04T00:00:00"/>
    <s v="t"/>
    <s v="Täiskoormus"/>
    <s v="Meditsiinitehnilise hariduse keskus"/>
    <x v="0"/>
    <n v="3311"/>
    <s v="514 rakenduskõrgharidusõpe"/>
    <s v="NULL"/>
    <n v="1"/>
    <s v="Üliõpilane ei hüvita õppekulusid: vabastatud muudel põhjustel"/>
    <s v="eesti keel"/>
    <s v="0.4"/>
    <s v="Ei"/>
    <s v="NULL"/>
    <s v="DEF AS"/>
    <n v="165"/>
    <n v="31"/>
    <s v="4.2"/>
    <s v="3.6"/>
    <s v="4.6"/>
    <s v="4.3"/>
    <n v="4"/>
    <n v="0"/>
    <n v="0"/>
    <n v="4"/>
    <n v="50"/>
    <n v="1"/>
    <s v="Puudulik F"/>
    <x v="63"/>
    <s v="õppeaine37"/>
    <d v="2025-05-30T00:00:00"/>
    <n v="8"/>
    <s v="eristav"/>
    <x v="0"/>
    <n v="0"/>
    <n v="8"/>
    <m/>
    <m/>
    <m/>
  </r>
  <r>
    <x v="27"/>
    <s v="Andres"/>
    <s v="Tamm"/>
    <n v="30206195272"/>
    <s v="Mees"/>
    <s v="523 kutsekõrgharidus"/>
    <s v="Jah"/>
    <s v="Jah"/>
    <s v="Ei"/>
    <d v="2025-04-25T00:00:00"/>
    <s v="NULL"/>
    <d v="2022-06-23T00:00:00"/>
    <s v="Muu"/>
    <s v="Tervislikel põhjustel"/>
    <x v="0"/>
    <s v="Akadeemilisel"/>
    <d v="2025-08-04T00:00:00"/>
    <s v="t"/>
    <s v="Täiskoormus"/>
    <s v="Meditsiinitehnilise hariduse keskus"/>
    <x v="0"/>
    <n v="3311"/>
    <s v="514 rakenduskõrgharidusõpe"/>
    <s v="NULL"/>
    <n v="1"/>
    <s v="Üliõpilane ei hüvita õppekulusid: vabastatud muudel põhjustel"/>
    <s v="eesti keel"/>
    <s v="0.4"/>
    <s v="Ei"/>
    <s v="NULL"/>
    <s v="DEF AS"/>
    <n v="165"/>
    <n v="31"/>
    <s v="4.2"/>
    <s v="3.6"/>
    <s v="4.6"/>
    <s v="4.3"/>
    <n v="4"/>
    <n v="0"/>
    <n v="0"/>
    <n v="4"/>
    <n v="50"/>
    <n v="1"/>
    <s v="Arvestatud A"/>
    <x v="34"/>
    <s v="õppeaine19"/>
    <d v="2020-11-15T00:00:00"/>
    <n v="2"/>
    <s v="mitteristav"/>
    <x v="2"/>
    <s v=" "/>
    <n v="0"/>
    <m/>
    <m/>
    <m/>
  </r>
  <r>
    <x v="27"/>
    <s v="Andres"/>
    <s v="Tamm"/>
    <n v="30206195272"/>
    <s v="Mees"/>
    <s v="523 kutsekõrgharidus"/>
    <s v="Jah"/>
    <s v="Jah"/>
    <s v="Ei"/>
    <d v="2025-04-25T00:00:00"/>
    <s v="NULL"/>
    <d v="2022-06-23T00:00:00"/>
    <s v="Muu"/>
    <s v="Tervislikel põhjustel"/>
    <x v="0"/>
    <s v="Akadeemilisel"/>
    <d v="2025-08-04T00:00:00"/>
    <s v="t"/>
    <s v="Täiskoormus"/>
    <s v="Meditsiinitehnilise hariduse keskus"/>
    <x v="0"/>
    <n v="3311"/>
    <s v="514 rakenduskõrgharidusõpe"/>
    <s v="NULL"/>
    <n v="1"/>
    <s v="Üliõpilane ei hüvita õppekulusid: vabastatud muudel põhjustel"/>
    <s v="eesti keel"/>
    <s v="0.4"/>
    <s v="Ei"/>
    <s v="NULL"/>
    <s v="DEF AS"/>
    <n v="165"/>
    <n v="31"/>
    <s v="4.2"/>
    <s v="3.6"/>
    <s v="4.6"/>
    <s v="4.3"/>
    <n v="4"/>
    <n v="0"/>
    <n v="0"/>
    <n v="4"/>
    <n v="50"/>
    <n v="1"/>
    <s v="Kasin E"/>
    <x v="95"/>
    <s v="õppeaine55"/>
    <d v="2024-05-27T00:00:00"/>
    <n v="6"/>
    <s v="eristav"/>
    <x v="5"/>
    <n v="6"/>
    <n v="6"/>
    <m/>
    <m/>
    <m/>
  </r>
  <r>
    <x v="27"/>
    <s v="Andres"/>
    <s v="Tamm"/>
    <n v="30206195272"/>
    <s v="Mees"/>
    <s v="523 kutsekõrgharidus"/>
    <s v="Jah"/>
    <s v="Jah"/>
    <s v="Ei"/>
    <d v="2025-04-25T00:00:00"/>
    <s v="NULL"/>
    <d v="2022-06-23T00:00:00"/>
    <s v="Muu"/>
    <s v="Tervislikel põhjustel"/>
    <x v="0"/>
    <s v="Akadeemilisel"/>
    <d v="2025-08-04T00:00:00"/>
    <s v="t"/>
    <s v="Täiskoormus"/>
    <s v="Meditsiinitehnilise hariduse keskus"/>
    <x v="0"/>
    <n v="3311"/>
    <s v="514 rakenduskõrgharidusõpe"/>
    <s v="NULL"/>
    <n v="1"/>
    <s v="Üliõpilane ei hüvita õppekulusid: vabastatud muudel põhjustel"/>
    <s v="eesti keel"/>
    <s v="0.4"/>
    <s v="Ei"/>
    <s v="NULL"/>
    <s v="DEF AS"/>
    <n v="165"/>
    <n v="31"/>
    <s v="4.2"/>
    <s v="3.6"/>
    <s v="4.6"/>
    <s v="4.3"/>
    <n v="4"/>
    <n v="0"/>
    <n v="0"/>
    <n v="4"/>
    <n v="50"/>
    <n v="1"/>
    <s v="Mitteilmunud MI"/>
    <x v="41"/>
    <s v="õppeaine25"/>
    <d v="2022-12-21T00:00:00"/>
    <n v="5"/>
    <s v="eristav"/>
    <x v="0"/>
    <n v="0"/>
    <n v="5"/>
    <m/>
    <m/>
    <m/>
  </r>
  <r>
    <x v="27"/>
    <s v="Andres"/>
    <s v="Tamm"/>
    <n v="30206195272"/>
    <s v="Mees"/>
    <s v="523 kutsekõrgharidus"/>
    <s v="Jah"/>
    <s v="Jah"/>
    <s v="Ei"/>
    <d v="2025-04-25T00:00:00"/>
    <s v="NULL"/>
    <d v="2022-06-23T00:00:00"/>
    <s v="Muu"/>
    <s v="Tervislikel põhjustel"/>
    <x v="0"/>
    <s v="Akadeemilisel"/>
    <d v="2025-08-04T00:00:00"/>
    <s v="t"/>
    <s v="Täiskoormus"/>
    <s v="Meditsiinitehnilise hariduse keskus"/>
    <x v="0"/>
    <n v="3311"/>
    <s v="514 rakenduskõrgharidusõpe"/>
    <s v="NULL"/>
    <n v="2"/>
    <s v="Üliõpilane ei hüvita õppekulusid: vabastatud muudel põhjustel"/>
    <s v="eesti keel"/>
    <s v="0.5"/>
    <s v="Ei"/>
    <s v="NULL"/>
    <s v="DEF AS"/>
    <n v="165"/>
    <n v="43"/>
    <s v="4.2"/>
    <s v="4.6"/>
    <s v="4.6"/>
    <s v="4.3"/>
    <n v="4"/>
    <n v="3"/>
    <n v="0"/>
    <n v="4"/>
    <n v="30"/>
    <n v="1"/>
    <s v="Suurepärane A"/>
    <x v="17"/>
    <s v="õppeaine28"/>
    <d v="2023-07-18T00:00:00"/>
    <n v="6"/>
    <s v="eristav"/>
    <x v="1"/>
    <n v="30"/>
    <n v="6"/>
    <m/>
    <m/>
    <m/>
  </r>
  <r>
    <x v="27"/>
    <s v="Andres"/>
    <s v="Tamm"/>
    <n v="30206195272"/>
    <s v="Mees"/>
    <s v="523 kutsekõrgharidus"/>
    <s v="Jah"/>
    <s v="Jah"/>
    <s v="Ei"/>
    <d v="2025-04-25T00:00:00"/>
    <s v="NULL"/>
    <d v="2022-06-23T00:00:00"/>
    <s v="Muu"/>
    <s v="Tervislikel põhjustel"/>
    <x v="0"/>
    <s v="Akadeemilisel"/>
    <d v="2025-08-04T00:00:00"/>
    <s v="t"/>
    <s v="Täiskoormus"/>
    <s v="Meditsiinitehnilise hariduse keskus"/>
    <x v="0"/>
    <n v="3311"/>
    <s v="514 rakenduskõrgharidusõpe"/>
    <s v="NULL"/>
    <n v="2"/>
    <s v="Üliõpilane ei hüvita õppekulusid: vabastatud muudel põhjustel"/>
    <s v="eesti keel"/>
    <s v="0.5"/>
    <s v="Ei"/>
    <s v="NULL"/>
    <s v="DEF AS"/>
    <n v="165"/>
    <n v="43"/>
    <s v="4.2"/>
    <s v="4.6"/>
    <s v="4.6"/>
    <s v="4.3"/>
    <n v="4"/>
    <n v="3"/>
    <n v="0"/>
    <n v="4"/>
    <n v="30"/>
    <n v="1"/>
    <s v="Mitteilmunud MI"/>
    <x v="60"/>
    <s v="õppeaine35"/>
    <d v="2022-12-18T00:00:00"/>
    <n v="3"/>
    <s v="mitteristav"/>
    <x v="0"/>
    <s v=" "/>
    <n v="0"/>
    <m/>
    <m/>
    <m/>
  </r>
  <r>
    <x v="27"/>
    <s v="Andres"/>
    <s v="Tamm"/>
    <n v="30206195272"/>
    <s v="Mees"/>
    <s v="523 kutsekõrgharidus"/>
    <s v="Jah"/>
    <s v="Jah"/>
    <s v="Ei"/>
    <d v="2025-04-25T00:00:00"/>
    <s v="NULL"/>
    <d v="2022-06-23T00:00:00"/>
    <s v="Muu"/>
    <s v="Tervislikel põhjustel"/>
    <x v="0"/>
    <s v="Akadeemilisel"/>
    <d v="2025-08-04T00:00:00"/>
    <s v="t"/>
    <s v="Täiskoormus"/>
    <s v="Meditsiinitehnilise hariduse keskus"/>
    <x v="0"/>
    <n v="3311"/>
    <s v="514 rakenduskõrgharidusõpe"/>
    <s v="NULL"/>
    <n v="2"/>
    <s v="Üliõpilane ei hüvita õppekulusid: vabastatud muudel põhjustel"/>
    <s v="eesti keel"/>
    <s v="0.5"/>
    <s v="Ei"/>
    <s v="NULL"/>
    <s v="DEF AS"/>
    <n v="165"/>
    <n v="43"/>
    <s v="4.2"/>
    <s v="4.6"/>
    <s v="4.6"/>
    <s v="4.3"/>
    <n v="4"/>
    <n v="3"/>
    <n v="0"/>
    <n v="4"/>
    <n v="30"/>
    <n v="1"/>
    <s v="Arvestatud A"/>
    <x v="27"/>
    <s v="õppeaine46"/>
    <d v="2025-08-23T00:00:00"/>
    <n v="2"/>
    <s v="mitteristav"/>
    <x v="2"/>
    <s v=" "/>
    <n v="0"/>
    <m/>
    <m/>
    <m/>
  </r>
  <r>
    <x v="27"/>
    <s v="Andres"/>
    <s v="Tamm"/>
    <n v="30206195272"/>
    <s v="Mees"/>
    <s v="523 kutsekõrgharidus"/>
    <s v="Jah"/>
    <s v="Jah"/>
    <s v="Ei"/>
    <d v="2025-04-25T00:00:00"/>
    <s v="NULL"/>
    <d v="2022-06-23T00:00:00"/>
    <s v="Muu"/>
    <s v="Tervislikel põhjustel"/>
    <x v="0"/>
    <s v="Akadeemilisel"/>
    <d v="2025-08-04T00:00:00"/>
    <s v="t"/>
    <s v="Täiskoormus"/>
    <s v="Meditsiinitehnilise hariduse keskus"/>
    <x v="0"/>
    <n v="3311"/>
    <s v="514 rakenduskõrgharidusõpe"/>
    <s v="NULL"/>
    <n v="2"/>
    <s v="Üliõpilane ei hüvita õppekulusid: vabastatud muudel põhjustel"/>
    <s v="eesti keel"/>
    <s v="0.5"/>
    <s v="Ei"/>
    <s v="NULL"/>
    <s v="DEF AS"/>
    <n v="165"/>
    <n v="43"/>
    <s v="4.2"/>
    <s v="4.6"/>
    <s v="4.6"/>
    <s v="4.3"/>
    <n v="4"/>
    <n v="3"/>
    <n v="0"/>
    <n v="4"/>
    <n v="30"/>
    <n v="1"/>
    <s v="Puudulik F"/>
    <x v="80"/>
    <s v="õppeaine52"/>
    <d v="2023-09-22T00:00:00"/>
    <n v="9"/>
    <s v="eristav"/>
    <x v="0"/>
    <n v="0"/>
    <n v="9"/>
    <m/>
    <m/>
    <m/>
  </r>
  <r>
    <x v="27"/>
    <s v="Andres"/>
    <s v="Tamm"/>
    <n v="30206195272"/>
    <s v="Mees"/>
    <s v="523 kutsekõrgharidus"/>
    <s v="Jah"/>
    <s v="Jah"/>
    <s v="Ei"/>
    <d v="2025-04-25T00:00:00"/>
    <s v="NULL"/>
    <d v="2022-06-23T00:00:00"/>
    <s v="Muu"/>
    <s v="Tervislikel põhjustel"/>
    <x v="0"/>
    <s v="Akadeemilisel"/>
    <d v="2025-08-04T00:00:00"/>
    <s v="t"/>
    <s v="Täiskoormus"/>
    <s v="Meditsiinitehnilise hariduse keskus"/>
    <x v="0"/>
    <n v="3311"/>
    <s v="514 rakenduskõrgharidusõpe"/>
    <s v="NULL"/>
    <n v="3"/>
    <s v="Üliõpilane ei hüvita õppekulusid: vabastatud muudel põhjustel"/>
    <s v="eesti keel"/>
    <s v="0.9"/>
    <s v="Ei"/>
    <s v="NULL"/>
    <s v="DEF AS"/>
    <n v="165"/>
    <n v="35"/>
    <s v="4.2"/>
    <s v="4.0"/>
    <s v="4.6"/>
    <s v="3.8"/>
    <n v="4"/>
    <n v="2"/>
    <n v="0"/>
    <n v="1"/>
    <n v="55"/>
    <n v="1"/>
    <s v="Suurepärane A"/>
    <x v="37"/>
    <s v="õppeaine8"/>
    <d v="2024-07-07T00:00:00"/>
    <n v="6"/>
    <s v="eristav"/>
    <x v="1"/>
    <n v="30"/>
    <n v="6"/>
    <m/>
    <m/>
    <m/>
  </r>
  <r>
    <x v="27"/>
    <s v="Andres"/>
    <s v="Tamm"/>
    <n v="30206195272"/>
    <s v="Mees"/>
    <s v="523 kutsekõrgharidus"/>
    <s v="Jah"/>
    <s v="Jah"/>
    <s v="Ei"/>
    <d v="2025-04-25T00:00:00"/>
    <s v="NULL"/>
    <d v="2022-06-23T00:00:00"/>
    <s v="Muu"/>
    <s v="Tervislikel põhjustel"/>
    <x v="0"/>
    <s v="Akadeemilisel"/>
    <d v="2025-08-04T00:00:00"/>
    <s v="t"/>
    <s v="Täiskoormus"/>
    <s v="Meditsiinitehnilise hariduse keskus"/>
    <x v="0"/>
    <n v="3311"/>
    <s v="514 rakenduskõrgharidusõpe"/>
    <s v="NULL"/>
    <n v="3"/>
    <s v="Üliõpilane ei hüvita õppekulusid: vabastatud muudel põhjustel"/>
    <s v="eesti keel"/>
    <s v="0.9"/>
    <s v="Ei"/>
    <s v="NULL"/>
    <s v="DEF AS"/>
    <n v="165"/>
    <n v="35"/>
    <s v="4.2"/>
    <s v="4.0"/>
    <s v="4.6"/>
    <s v="3.8"/>
    <n v="4"/>
    <n v="2"/>
    <n v="0"/>
    <n v="1"/>
    <n v="55"/>
    <n v="1"/>
    <s v="Puudulik F"/>
    <x v="70"/>
    <s v="õppeaine9"/>
    <d v="2024-04-28T00:00:00"/>
    <n v="8"/>
    <s v="eristav"/>
    <x v="0"/>
    <n v="0"/>
    <n v="8"/>
    <m/>
    <m/>
    <m/>
  </r>
  <r>
    <x v="27"/>
    <s v="Andres"/>
    <s v="Tamm"/>
    <n v="30206195272"/>
    <s v="Mees"/>
    <s v="523 kutsekõrgharidus"/>
    <s v="Jah"/>
    <s v="Jah"/>
    <s v="Ei"/>
    <d v="2025-04-25T00:00:00"/>
    <s v="NULL"/>
    <d v="2022-06-23T00:00:00"/>
    <s v="Muu"/>
    <s v="Tervislikel põhjustel"/>
    <x v="0"/>
    <s v="Akadeemilisel"/>
    <d v="2025-08-04T00:00:00"/>
    <s v="t"/>
    <s v="Täiskoormus"/>
    <s v="Meditsiinitehnilise hariduse keskus"/>
    <x v="0"/>
    <n v="3311"/>
    <s v="514 rakenduskõrgharidusõpe"/>
    <s v="NULL"/>
    <n v="3"/>
    <s v="Üliõpilane ei hüvita õppekulusid: vabastatud muudel põhjustel"/>
    <s v="eesti keel"/>
    <s v="0.9"/>
    <s v="Ei"/>
    <s v="NULL"/>
    <s v="DEF AS"/>
    <n v="165"/>
    <n v="35"/>
    <s v="4.2"/>
    <s v="4.0"/>
    <s v="4.6"/>
    <s v="3.8"/>
    <n v="4"/>
    <n v="2"/>
    <n v="0"/>
    <n v="1"/>
    <n v="55"/>
    <n v="1"/>
    <s v="Suurepärane A"/>
    <x v="98"/>
    <s v="õppeaine100"/>
    <d v="2024-01-30T00:00:00"/>
    <n v="6"/>
    <s v="eristav"/>
    <x v="1"/>
    <n v="30"/>
    <n v="6"/>
    <m/>
    <m/>
    <m/>
  </r>
  <r>
    <x v="27"/>
    <s v="Andres"/>
    <s v="Tamm"/>
    <n v="30206195272"/>
    <s v="Mees"/>
    <s v="523 kutsekõrgharidus"/>
    <s v="Jah"/>
    <s v="Jah"/>
    <s v="Ei"/>
    <d v="2025-04-25T00:00:00"/>
    <s v="NULL"/>
    <d v="2022-06-23T00:00:00"/>
    <s v="Muu"/>
    <s v="Tervislikel põhjustel"/>
    <x v="0"/>
    <s v="Akadeemilisel"/>
    <d v="2025-08-04T00:00:00"/>
    <s v="t"/>
    <s v="Täiskoormus"/>
    <s v="Meditsiinitehnilise hariduse keskus"/>
    <x v="0"/>
    <n v="3311"/>
    <s v="514 rakenduskõrgharidusõpe"/>
    <s v="NULL"/>
    <n v="3"/>
    <s v="Üliõpilane ei hüvita õppekulusid: vabastatud muudel põhjustel"/>
    <s v="eesti keel"/>
    <s v="0.9"/>
    <s v="Ei"/>
    <s v="NULL"/>
    <s v="DEF AS"/>
    <n v="165"/>
    <n v="35"/>
    <s v="4.2"/>
    <s v="4.0"/>
    <s v="4.6"/>
    <s v="3.8"/>
    <n v="4"/>
    <n v="2"/>
    <n v="0"/>
    <n v="1"/>
    <n v="55"/>
    <n v="1"/>
    <s v="Mittearvestatud MA"/>
    <x v="66"/>
    <s v="õppeaine48"/>
    <d v="2020-12-10T00:00:00"/>
    <n v="3"/>
    <s v="mitteristav"/>
    <x v="2"/>
    <s v=" "/>
    <n v="0"/>
    <m/>
    <m/>
    <m/>
  </r>
  <r>
    <x v="27"/>
    <s v="Andres"/>
    <s v="Tamm"/>
    <n v="30206195272"/>
    <s v="Mees"/>
    <s v="523 kutsekõrgharidus"/>
    <s v="Jah"/>
    <s v="Jah"/>
    <s v="Ei"/>
    <d v="2025-04-25T00:00:00"/>
    <s v="NULL"/>
    <d v="2022-06-23T00:00:00"/>
    <s v="Muu"/>
    <s v="Tervislikel põhjustel"/>
    <x v="0"/>
    <s v="Akadeemilisel"/>
    <d v="2025-08-04T00:00:00"/>
    <s v="t"/>
    <s v="Täiskoormus"/>
    <s v="Meditsiinitehnilise hariduse keskus"/>
    <x v="0"/>
    <n v="3311"/>
    <s v="514 rakenduskõrgharidusõpe"/>
    <s v="NULL"/>
    <n v="3"/>
    <s v="Üliõpilane ei hüvita õppekulusid: vabastatud muudel põhjustel"/>
    <s v="eesti keel"/>
    <s v="0.9"/>
    <s v="Ei"/>
    <s v="NULL"/>
    <s v="DEF AS"/>
    <n v="165"/>
    <n v="35"/>
    <s v="4.2"/>
    <s v="4.0"/>
    <s v="4.6"/>
    <s v="3.8"/>
    <n v="4"/>
    <n v="2"/>
    <n v="0"/>
    <n v="1"/>
    <n v="55"/>
    <n v="1"/>
    <s v="Rahuldav D"/>
    <x v="9"/>
    <s v="õppeaine67"/>
    <d v="2020-11-28T00:00:00"/>
    <n v="5"/>
    <s v="eristav"/>
    <x v="6"/>
    <n v="10"/>
    <n v="5"/>
    <m/>
    <m/>
    <m/>
  </r>
  <r>
    <x v="27"/>
    <s v="Andres"/>
    <s v="Tamm"/>
    <n v="30206195272"/>
    <s v="Mees"/>
    <s v="523 kutsekõrgharidus"/>
    <s v="Jah"/>
    <s v="Jah"/>
    <s v="Ei"/>
    <d v="2025-04-25T00:00:00"/>
    <s v="NULL"/>
    <d v="2022-06-23T00:00:00"/>
    <s v="Muu"/>
    <s v="Tervislikel põhjustel"/>
    <x v="0"/>
    <s v="Akadeemilisel"/>
    <d v="2025-08-04T00:00:00"/>
    <s v="t"/>
    <s v="Täiskoormus"/>
    <s v="Meditsiinitehnilise hariduse keskus"/>
    <x v="0"/>
    <n v="3311"/>
    <s v="514 rakenduskõrgharidusõpe"/>
    <s v="NULL"/>
    <n v="3"/>
    <s v="Üliõpilane ei hüvita õppekulusid: vabastatud muudel põhjustel"/>
    <s v="eesti keel"/>
    <s v="0.9"/>
    <s v="Ei"/>
    <s v="NULL"/>
    <s v="DEF AS"/>
    <n v="165"/>
    <n v="35"/>
    <s v="4.2"/>
    <s v="4.0"/>
    <s v="4.6"/>
    <s v="3.8"/>
    <n v="4"/>
    <n v="2"/>
    <n v="0"/>
    <n v="1"/>
    <n v="55"/>
    <n v="1"/>
    <s v="Arvestatud A"/>
    <x v="97"/>
    <s v="õppeaine47"/>
    <d v="2022-02-07T00:00:00"/>
    <n v="2"/>
    <s v="mitteristav"/>
    <x v="2"/>
    <s v=" "/>
    <n v="0"/>
    <m/>
    <m/>
    <m/>
  </r>
  <r>
    <x v="27"/>
    <s v="Andres"/>
    <s v="Tamm"/>
    <n v="30206195272"/>
    <s v="Mees"/>
    <s v="523 kutsekõrgharidus"/>
    <s v="Jah"/>
    <s v="Jah"/>
    <s v="Ei"/>
    <d v="2025-04-25T00:00:00"/>
    <s v="NULL"/>
    <d v="2022-06-23T00:00:00"/>
    <s v="Muu"/>
    <s v="Tervislikel põhjustel"/>
    <x v="0"/>
    <s v="Akadeemilisel"/>
    <d v="2025-08-04T00:00:00"/>
    <s v="t"/>
    <s v="Täiskoormus"/>
    <s v="Meditsiinitehnilise hariduse keskus"/>
    <x v="0"/>
    <n v="3311"/>
    <s v="514 rakenduskõrgharidusõpe"/>
    <s v="NULL"/>
    <n v="3"/>
    <s v="Üliõpilane ei hüvita õppekulusid: vabastatud muudel põhjustel"/>
    <s v="eesti keel"/>
    <s v="0.9"/>
    <s v="Ei"/>
    <s v="NULL"/>
    <s v="DEF AS"/>
    <n v="165"/>
    <n v="35"/>
    <s v="4.2"/>
    <s v="4.0"/>
    <s v="4.6"/>
    <s v="3.8"/>
    <n v="4"/>
    <n v="2"/>
    <n v="0"/>
    <n v="1"/>
    <n v="55"/>
    <n v="1"/>
    <s v="Rahuldav D"/>
    <x v="57"/>
    <s v="õppeaine26"/>
    <d v="2025-08-20T00:00:00"/>
    <n v="5"/>
    <s v="eristav"/>
    <x v="6"/>
    <n v="10"/>
    <n v="5"/>
    <m/>
    <m/>
    <m/>
  </r>
  <r>
    <x v="27"/>
    <s v="Andres"/>
    <s v="Tamm"/>
    <n v="30206195272"/>
    <s v="Mees"/>
    <s v="523 kutsekõrgharidus"/>
    <s v="Jah"/>
    <s v="Jah"/>
    <s v="Ei"/>
    <d v="2025-04-25T00:00:00"/>
    <s v="NULL"/>
    <d v="2022-06-23T00:00:00"/>
    <s v="Muu"/>
    <s v="Tervislikel põhjustel"/>
    <x v="0"/>
    <s v="Akadeemilisel"/>
    <d v="2025-08-04T00:00:00"/>
    <s v="t"/>
    <s v="Täiskoormus"/>
    <s v="Meditsiinitehnilise hariduse keskus"/>
    <x v="0"/>
    <n v="3311"/>
    <s v="514 rakenduskõrgharidusõpe"/>
    <s v="NULL"/>
    <n v="3"/>
    <s v="Üliõpilane ei hüvita õppekulusid: vabastatud muudel põhjustel"/>
    <s v="eesti keel"/>
    <s v="0.9"/>
    <s v="Ei"/>
    <s v="NULL"/>
    <s v="DEF AS"/>
    <n v="165"/>
    <n v="35"/>
    <s v="4.2"/>
    <s v="4.0"/>
    <s v="4.6"/>
    <s v="3.8"/>
    <n v="4"/>
    <n v="2"/>
    <n v="0"/>
    <n v="1"/>
    <n v="55"/>
    <n v="1"/>
    <s v="Arvestatud A"/>
    <x v="77"/>
    <s v="õppeaine49"/>
    <d v="2023-11-05T00:00:00"/>
    <n v="3"/>
    <s v="mitteristav"/>
    <x v="2"/>
    <s v=" "/>
    <n v="0"/>
    <m/>
    <m/>
    <m/>
  </r>
  <r>
    <x v="27"/>
    <s v="Andres"/>
    <s v="Tamm"/>
    <n v="30206195272"/>
    <s v="Mees"/>
    <s v="523 kutsekõrgharidus"/>
    <s v="Jah"/>
    <s v="Jah"/>
    <s v="Ei"/>
    <d v="2025-04-25T00:00:00"/>
    <s v="NULL"/>
    <d v="2022-06-23T00:00:00"/>
    <s v="Muu"/>
    <s v="Tervislikel põhjustel"/>
    <x v="0"/>
    <s v="Akadeemilisel"/>
    <d v="2025-08-04T00:00:00"/>
    <s v="t"/>
    <s v="Täiskoormus"/>
    <s v="Meditsiinitehnilise hariduse keskus"/>
    <x v="0"/>
    <n v="3311"/>
    <s v="514 rakenduskõrgharidusõpe"/>
    <s v="NULL"/>
    <n v="4"/>
    <s v="Üliõpilane ei hüvita õppekulusid: vabastatud muudel põhjustel"/>
    <s v="eesti keel"/>
    <s v="0.4"/>
    <s v="Ei"/>
    <s v="NULL"/>
    <s v="DEF AS"/>
    <n v="165"/>
    <n v="51"/>
    <s v="4.2"/>
    <s v="4.8"/>
    <s v="4.6"/>
    <s v="4.2"/>
    <n v="4"/>
    <n v="0"/>
    <n v="0"/>
    <n v="3"/>
    <n v="56"/>
    <n v="1"/>
    <s v="Suurepärane A"/>
    <x v="13"/>
    <s v="õppeaine78"/>
    <d v="2025-01-17T00:00:00"/>
    <n v="6"/>
    <s v="eristav"/>
    <x v="1"/>
    <n v="30"/>
    <n v="6"/>
    <m/>
    <m/>
    <m/>
  </r>
  <r>
    <x v="27"/>
    <s v="Andres"/>
    <s v="Tamm"/>
    <n v="30206195272"/>
    <s v="Mees"/>
    <s v="523 kutsekõrgharidus"/>
    <s v="Jah"/>
    <s v="Jah"/>
    <s v="Ei"/>
    <d v="2025-04-25T00:00:00"/>
    <s v="NULL"/>
    <d v="2022-06-23T00:00:00"/>
    <s v="Muu"/>
    <s v="Tervislikel põhjustel"/>
    <x v="0"/>
    <s v="Akadeemilisel"/>
    <d v="2025-08-04T00:00:00"/>
    <s v="t"/>
    <s v="Täiskoormus"/>
    <s v="Meditsiinitehnilise hariduse keskus"/>
    <x v="0"/>
    <n v="3311"/>
    <s v="514 rakenduskõrgharidusõpe"/>
    <s v="NULL"/>
    <n v="4"/>
    <s v="Üliõpilane ei hüvita õppekulusid: vabastatud muudel põhjustel"/>
    <s v="eesti keel"/>
    <s v="0.4"/>
    <s v="Ei"/>
    <s v="NULL"/>
    <s v="DEF AS"/>
    <n v="165"/>
    <n v="51"/>
    <s v="4.2"/>
    <s v="4.8"/>
    <s v="4.6"/>
    <s v="4.2"/>
    <n v="4"/>
    <n v="0"/>
    <n v="0"/>
    <n v="3"/>
    <n v="56"/>
    <n v="1"/>
    <s v="Puudulik F"/>
    <x v="39"/>
    <s v="õppeaine23"/>
    <d v="2020-09-14T00:00:00"/>
    <n v="8"/>
    <s v="eristav"/>
    <x v="0"/>
    <n v="0"/>
    <n v="8"/>
    <m/>
    <m/>
    <m/>
  </r>
  <r>
    <x v="27"/>
    <s v="Andres"/>
    <s v="Tamm"/>
    <n v="30206195272"/>
    <s v="Mees"/>
    <s v="523 kutsekõrgharidus"/>
    <s v="Jah"/>
    <s v="Jah"/>
    <s v="Ei"/>
    <d v="2025-04-25T00:00:00"/>
    <s v="NULL"/>
    <d v="2022-06-23T00:00:00"/>
    <s v="Muu"/>
    <s v="Tervislikel põhjustel"/>
    <x v="0"/>
    <s v="Akadeemilisel"/>
    <d v="2025-08-04T00:00:00"/>
    <s v="t"/>
    <s v="Täiskoormus"/>
    <s v="Meditsiinitehnilise hariduse keskus"/>
    <x v="0"/>
    <n v="3311"/>
    <s v="514 rakenduskõrgharidusõpe"/>
    <s v="NULL"/>
    <n v="4"/>
    <s v="Üliõpilane ei hüvita õppekulusid: vabastatud muudel põhjustel"/>
    <s v="eesti keel"/>
    <s v="0.4"/>
    <s v="Ei"/>
    <s v="NULL"/>
    <s v="DEF AS"/>
    <n v="165"/>
    <n v="51"/>
    <s v="4.2"/>
    <s v="4.8"/>
    <s v="4.6"/>
    <s v="4.2"/>
    <n v="4"/>
    <n v="0"/>
    <n v="0"/>
    <n v="3"/>
    <n v="56"/>
    <n v="1"/>
    <s v="Puudulik F"/>
    <x v="62"/>
    <s v="õppeaine95"/>
    <d v="2025-06-15T00:00:00"/>
    <n v="5"/>
    <s v="eristav"/>
    <x v="0"/>
    <n v="0"/>
    <n v="5"/>
    <m/>
    <m/>
    <m/>
  </r>
  <r>
    <x v="27"/>
    <s v="Andres"/>
    <s v="Tamm"/>
    <n v="30206195272"/>
    <s v="Mees"/>
    <s v="523 kutsekõrgharidus"/>
    <s v="Jah"/>
    <s v="Jah"/>
    <s v="Ei"/>
    <d v="2025-04-25T00:00:00"/>
    <s v="NULL"/>
    <d v="2022-06-23T00:00:00"/>
    <s v="Muu"/>
    <s v="Tervislikel põhjustel"/>
    <x v="0"/>
    <s v="Akadeemilisel"/>
    <d v="2025-08-04T00:00:00"/>
    <s v="t"/>
    <s v="Täiskoormus"/>
    <s v="Meditsiinitehnilise hariduse keskus"/>
    <x v="0"/>
    <n v="3311"/>
    <s v="514 rakenduskõrgharidusõpe"/>
    <s v="NULL"/>
    <n v="4"/>
    <s v="Üliõpilane ei hüvita õppekulusid: vabastatud muudel põhjustel"/>
    <s v="eesti keel"/>
    <s v="0.4"/>
    <s v="Ei"/>
    <s v="NULL"/>
    <s v="DEF AS"/>
    <n v="165"/>
    <n v="51"/>
    <s v="4.2"/>
    <s v="4.8"/>
    <s v="4.6"/>
    <s v="4.2"/>
    <n v="4"/>
    <n v="0"/>
    <n v="0"/>
    <n v="3"/>
    <n v="56"/>
    <n v="1"/>
    <s v="Väga hea B"/>
    <x v="44"/>
    <s v="õppeaine86"/>
    <d v="2025-04-06T00:00:00"/>
    <n v="6"/>
    <s v="eristav"/>
    <x v="4"/>
    <n v="24"/>
    <n v="6"/>
    <m/>
    <m/>
    <m/>
  </r>
  <r>
    <x v="28"/>
    <s v="Jaan"/>
    <s v="Sepp"/>
    <n v="36808034711"/>
    <s v="Mees"/>
    <s v="412 kutseõpe keskhariduse baasil"/>
    <s v="Ei"/>
    <s v="Ei"/>
    <s v="Jah"/>
    <d v="2020-09-22T00:00:00"/>
    <s v="NULL"/>
    <d v="2025-08-13T00:00:00"/>
    <s v="Eksternõppesse arvamine"/>
    <s v="Tervislikel põhjustel"/>
    <x v="2"/>
    <s v="Õpib"/>
    <d v="2021-04-18T00:00:00"/>
    <s v="t"/>
    <s v="Osakoormus"/>
    <s v="Õenduse õppetool"/>
    <x v="4"/>
    <n v="194200"/>
    <s v="614 magistriõpe (3+2)"/>
    <s v="NULL"/>
    <n v="1"/>
    <s v="Üliõpilaselt nõutakse õppekulude hüvitamist tasulisel õppekohal"/>
    <s v="eesti keel"/>
    <s v="0.9"/>
    <s v="Ei"/>
    <s v="NULL"/>
    <s v="DEF AS"/>
    <n v="52"/>
    <n v="49"/>
    <s v="3.1"/>
    <s v="4.3"/>
    <s v="3.9"/>
    <s v="4.7"/>
    <n v="4"/>
    <n v="1"/>
    <n v="15"/>
    <n v="3"/>
    <n v="41"/>
    <n v="1"/>
    <s v="Suurepärane A"/>
    <x v="86"/>
    <s v="õppeaine44"/>
    <d v="2023-04-14T00:00:00"/>
    <n v="6"/>
    <s v="eristav"/>
    <x v="1"/>
    <n v="30"/>
    <n v="6"/>
    <m/>
    <m/>
    <m/>
  </r>
  <r>
    <x v="28"/>
    <s v="Jaan"/>
    <s v="Sepp"/>
    <n v="36808034711"/>
    <s v="Mees"/>
    <s v="412 kutseõpe keskhariduse baasil"/>
    <s v="Ei"/>
    <s v="Ei"/>
    <s v="Jah"/>
    <d v="2020-09-22T00:00:00"/>
    <s v="NULL"/>
    <d v="2025-08-13T00:00:00"/>
    <s v="Eksternõppesse arvamine"/>
    <s v="Tervislikel põhjustel"/>
    <x v="2"/>
    <s v="Õpib"/>
    <d v="2021-04-18T00:00:00"/>
    <s v="t"/>
    <s v="Osakoormus"/>
    <s v="Õenduse õppetool"/>
    <x v="4"/>
    <n v="194200"/>
    <s v="614 magistriõpe (3+2)"/>
    <s v="NULL"/>
    <n v="1"/>
    <s v="Üliõpilaselt nõutakse õppekulude hüvitamist tasulisel õppekohal"/>
    <s v="eesti keel"/>
    <s v="0.9"/>
    <s v="Ei"/>
    <s v="NULL"/>
    <s v="DEF AS"/>
    <n v="52"/>
    <n v="49"/>
    <s v="3.1"/>
    <s v="4.3"/>
    <s v="3.9"/>
    <s v="4.7"/>
    <n v="4"/>
    <n v="1"/>
    <n v="15"/>
    <n v="3"/>
    <n v="41"/>
    <n v="1"/>
    <s v="Väga hea B"/>
    <x v="44"/>
    <s v="õppeaine86"/>
    <d v="2023-07-10T00:00:00"/>
    <n v="6"/>
    <s v="eristav"/>
    <x v="4"/>
    <n v="24"/>
    <n v="6"/>
    <m/>
    <m/>
    <m/>
  </r>
  <r>
    <x v="28"/>
    <s v="Jaan"/>
    <s v="Sepp"/>
    <n v="36808034711"/>
    <s v="Mees"/>
    <s v="412 kutseõpe keskhariduse baasil"/>
    <s v="Ei"/>
    <s v="Ei"/>
    <s v="Jah"/>
    <d v="2020-09-22T00:00:00"/>
    <s v="NULL"/>
    <d v="2025-08-13T00:00:00"/>
    <s v="Eksternõppesse arvamine"/>
    <s v="Tervislikel põhjustel"/>
    <x v="2"/>
    <s v="Õpib"/>
    <d v="2021-04-18T00:00:00"/>
    <s v="t"/>
    <s v="Osakoormus"/>
    <s v="Õenduse õppetool"/>
    <x v="4"/>
    <n v="194200"/>
    <s v="614 magistriõpe (3+2)"/>
    <s v="NULL"/>
    <n v="1"/>
    <s v="Üliõpilaselt nõutakse õppekulude hüvitamist tasulisel õppekohal"/>
    <s v="eesti keel"/>
    <s v="0.9"/>
    <s v="Ei"/>
    <s v="NULL"/>
    <s v="DEF AS"/>
    <n v="52"/>
    <n v="49"/>
    <s v="3.1"/>
    <s v="4.3"/>
    <s v="3.9"/>
    <s v="4.7"/>
    <n v="4"/>
    <n v="1"/>
    <n v="15"/>
    <n v="3"/>
    <n v="41"/>
    <n v="1"/>
    <s v="Arvestatud A"/>
    <x v="24"/>
    <s v="õppeaine75"/>
    <d v="2022-05-03T00:00:00"/>
    <n v="2"/>
    <s v="mitteristav"/>
    <x v="2"/>
    <s v=" "/>
    <n v="0"/>
    <m/>
    <m/>
    <m/>
  </r>
  <r>
    <x v="28"/>
    <s v="Jaan"/>
    <s v="Sepp"/>
    <n v="36808034711"/>
    <s v="Mees"/>
    <s v="412 kutseõpe keskhariduse baasil"/>
    <s v="Ei"/>
    <s v="Ei"/>
    <s v="Jah"/>
    <d v="2020-09-22T00:00:00"/>
    <s v="NULL"/>
    <d v="2025-08-13T00:00:00"/>
    <s v="Eksternõppesse arvamine"/>
    <s v="Tervislikel põhjustel"/>
    <x v="2"/>
    <s v="Õpib"/>
    <d v="2021-04-18T00:00:00"/>
    <s v="t"/>
    <s v="Osakoormus"/>
    <s v="Õenduse õppetool"/>
    <x v="4"/>
    <n v="194200"/>
    <s v="614 magistriõpe (3+2)"/>
    <s v="NULL"/>
    <n v="1"/>
    <s v="Üliõpilaselt nõutakse õppekulude hüvitamist tasulisel õppekohal"/>
    <s v="eesti keel"/>
    <s v="0.9"/>
    <s v="Ei"/>
    <s v="NULL"/>
    <s v="DEF AS"/>
    <n v="52"/>
    <n v="49"/>
    <s v="3.1"/>
    <s v="4.3"/>
    <s v="3.9"/>
    <s v="4.7"/>
    <n v="4"/>
    <n v="1"/>
    <n v="15"/>
    <n v="3"/>
    <n v="41"/>
    <n v="1"/>
    <s v="Arvestatud A"/>
    <x v="93"/>
    <s v="õppeaine88"/>
    <d v="2024-08-12T00:00:00"/>
    <n v="2"/>
    <s v="mitteristav"/>
    <x v="2"/>
    <s v=" "/>
    <n v="0"/>
    <m/>
    <m/>
    <m/>
  </r>
  <r>
    <x v="28"/>
    <s v="Jaan"/>
    <s v="Sepp"/>
    <n v="36808034711"/>
    <s v="Mees"/>
    <s v="412 kutseõpe keskhariduse baasil"/>
    <s v="Ei"/>
    <s v="Ei"/>
    <s v="Jah"/>
    <d v="2020-09-22T00:00:00"/>
    <s v="NULL"/>
    <d v="2025-08-13T00:00:00"/>
    <s v="Eksternõppesse arvamine"/>
    <s v="Tervislikel põhjustel"/>
    <x v="2"/>
    <s v="Õpib"/>
    <d v="2021-04-18T00:00:00"/>
    <s v="t"/>
    <s v="Osakoormus"/>
    <s v="Õenduse õppetool"/>
    <x v="4"/>
    <n v="194200"/>
    <s v="614 magistriõpe (3+2)"/>
    <s v="NULL"/>
    <n v="1"/>
    <s v="Üliõpilaselt nõutakse õppekulude hüvitamist tasulisel õppekohal"/>
    <s v="eesti keel"/>
    <s v="0.9"/>
    <s v="Ei"/>
    <s v="NULL"/>
    <s v="DEF AS"/>
    <n v="52"/>
    <n v="49"/>
    <s v="3.1"/>
    <s v="4.3"/>
    <s v="3.9"/>
    <s v="4.7"/>
    <n v="4"/>
    <n v="1"/>
    <n v="15"/>
    <n v="3"/>
    <n v="41"/>
    <n v="1"/>
    <s v="Rahuldav D"/>
    <x v="62"/>
    <s v="õppeaine95"/>
    <d v="2025-04-27T00:00:00"/>
    <n v="5"/>
    <s v="eristav"/>
    <x v="6"/>
    <n v="10"/>
    <n v="5"/>
    <m/>
    <m/>
    <m/>
  </r>
  <r>
    <x v="28"/>
    <s v="Jaan"/>
    <s v="Sepp"/>
    <n v="36808034711"/>
    <s v="Mees"/>
    <s v="412 kutseõpe keskhariduse baasil"/>
    <s v="Ei"/>
    <s v="Ei"/>
    <s v="Jah"/>
    <d v="2020-09-22T00:00:00"/>
    <s v="NULL"/>
    <d v="2025-08-13T00:00:00"/>
    <s v="Eksternõppesse arvamine"/>
    <s v="Tervislikel põhjustel"/>
    <x v="2"/>
    <s v="Õpib"/>
    <d v="2021-04-18T00:00:00"/>
    <s v="t"/>
    <s v="Osakoormus"/>
    <s v="Õenduse õppetool"/>
    <x v="4"/>
    <n v="194200"/>
    <s v="614 magistriõpe (3+2)"/>
    <s v="NULL"/>
    <n v="1"/>
    <s v="Üliõpilaselt nõutakse õppekulude hüvitamist tasulisel õppekohal"/>
    <s v="eesti keel"/>
    <s v="0.9"/>
    <s v="Ei"/>
    <s v="NULL"/>
    <s v="DEF AS"/>
    <n v="52"/>
    <n v="49"/>
    <s v="3.1"/>
    <s v="4.3"/>
    <s v="3.9"/>
    <s v="4.7"/>
    <n v="4"/>
    <n v="1"/>
    <n v="15"/>
    <n v="3"/>
    <n v="41"/>
    <n v="1"/>
    <s v="Mittearvestatud MA"/>
    <x v="22"/>
    <s v="õppeaine18"/>
    <d v="2022-04-12T00:00:00"/>
    <n v="2"/>
    <s v="mitteristav"/>
    <x v="2"/>
    <s v=" "/>
    <n v="0"/>
    <m/>
    <m/>
    <m/>
  </r>
  <r>
    <x v="28"/>
    <s v="Jaan"/>
    <s v="Sepp"/>
    <n v="36808034711"/>
    <s v="Mees"/>
    <s v="412 kutseõpe keskhariduse baasil"/>
    <s v="Ei"/>
    <s v="Ei"/>
    <s v="Jah"/>
    <d v="2020-09-22T00:00:00"/>
    <s v="NULL"/>
    <d v="2025-08-13T00:00:00"/>
    <s v="Eksternõppesse arvamine"/>
    <s v="Tervislikel põhjustel"/>
    <x v="2"/>
    <s v="Õpib"/>
    <d v="2021-04-18T00:00:00"/>
    <s v="t"/>
    <s v="Osakoormus"/>
    <s v="Õenduse õppetool"/>
    <x v="4"/>
    <n v="194200"/>
    <s v="614 magistriõpe (3+2)"/>
    <s v="NULL"/>
    <n v="1"/>
    <s v="Üliõpilaselt nõutakse õppekulude hüvitamist tasulisel õppekohal"/>
    <s v="eesti keel"/>
    <s v="0.9"/>
    <s v="Ei"/>
    <s v="NULL"/>
    <s v="DEF AS"/>
    <n v="52"/>
    <n v="49"/>
    <s v="3.1"/>
    <s v="4.3"/>
    <s v="3.9"/>
    <s v="4.7"/>
    <n v="4"/>
    <n v="1"/>
    <n v="15"/>
    <n v="3"/>
    <n v="41"/>
    <n v="1"/>
    <s v="Suurepärane A"/>
    <x v="92"/>
    <s v="õppeaine69"/>
    <d v="2023-03-13T00:00:00"/>
    <n v="6"/>
    <s v="eristav"/>
    <x v="1"/>
    <n v="30"/>
    <n v="6"/>
    <m/>
    <m/>
    <m/>
  </r>
  <r>
    <x v="28"/>
    <s v="Jaan"/>
    <s v="Sepp"/>
    <n v="36808034711"/>
    <s v="Mees"/>
    <s v="412 kutseõpe keskhariduse baasil"/>
    <s v="Ei"/>
    <s v="Ei"/>
    <s v="Jah"/>
    <d v="2020-09-22T00:00:00"/>
    <s v="NULL"/>
    <d v="2025-08-13T00:00:00"/>
    <s v="Eksternõppesse arvamine"/>
    <s v="Tervislikel põhjustel"/>
    <x v="2"/>
    <s v="Õpib"/>
    <d v="2021-04-18T00:00:00"/>
    <s v="t"/>
    <s v="Osakoormus"/>
    <s v="Õenduse õppetool"/>
    <x v="4"/>
    <n v="194200"/>
    <s v="614 magistriõpe (3+2)"/>
    <s v="NULL"/>
    <n v="1"/>
    <s v="Üliõpilaselt nõutakse õppekulude hüvitamist tasulisel õppekohal"/>
    <s v="eesti keel"/>
    <s v="0.9"/>
    <s v="Ei"/>
    <s v="NULL"/>
    <s v="DEF AS"/>
    <n v="52"/>
    <n v="49"/>
    <s v="3.1"/>
    <s v="4.3"/>
    <s v="3.9"/>
    <s v="4.7"/>
    <n v="4"/>
    <n v="1"/>
    <n v="15"/>
    <n v="3"/>
    <n v="41"/>
    <n v="1"/>
    <s v="Kasin E"/>
    <x v="41"/>
    <s v="õppeaine25"/>
    <d v="2022-09-17T00:00:00"/>
    <n v="5"/>
    <s v="eristav"/>
    <x v="5"/>
    <n v="5"/>
    <n v="5"/>
    <m/>
    <m/>
    <m/>
  </r>
  <r>
    <x v="28"/>
    <s v="Jaan"/>
    <s v="Sepp"/>
    <n v="36808034711"/>
    <s v="Mees"/>
    <s v="412 kutseõpe keskhariduse baasil"/>
    <s v="Ei"/>
    <s v="Ei"/>
    <s v="Jah"/>
    <d v="2020-09-22T00:00:00"/>
    <s v="NULL"/>
    <d v="2025-08-13T00:00:00"/>
    <s v="Eksternõppesse arvamine"/>
    <s v="Tervislikel põhjustel"/>
    <x v="2"/>
    <s v="Õpib"/>
    <d v="2021-04-18T00:00:00"/>
    <s v="t"/>
    <s v="Osakoormus"/>
    <s v="Õenduse õppetool"/>
    <x v="4"/>
    <n v="194200"/>
    <s v="614 magistriõpe (3+2)"/>
    <s v="NULL"/>
    <n v="1"/>
    <s v="Üliõpilaselt nõutakse õppekulude hüvitamist tasulisel õppekohal"/>
    <s v="eesti keel"/>
    <s v="0.9"/>
    <s v="Ei"/>
    <s v="NULL"/>
    <s v="DEF AS"/>
    <n v="52"/>
    <n v="49"/>
    <s v="3.1"/>
    <s v="4.3"/>
    <s v="3.9"/>
    <s v="4.7"/>
    <n v="4"/>
    <n v="1"/>
    <n v="15"/>
    <n v="3"/>
    <n v="41"/>
    <n v="1"/>
    <s v="Arvestatud A"/>
    <x v="90"/>
    <s v="õppeaine89"/>
    <d v="2021-12-19T00:00:00"/>
    <n v="2"/>
    <s v="mitteristav"/>
    <x v="2"/>
    <s v=" "/>
    <n v="0"/>
    <m/>
    <m/>
    <m/>
  </r>
  <r>
    <x v="28"/>
    <s v="Jaan"/>
    <s v="Sepp"/>
    <n v="36808034711"/>
    <s v="Mees"/>
    <s v="412 kutseõpe keskhariduse baasil"/>
    <s v="Ei"/>
    <s v="Ei"/>
    <s v="Jah"/>
    <d v="2020-09-22T00:00:00"/>
    <s v="NULL"/>
    <d v="2025-08-13T00:00:00"/>
    <s v="Eksternõppesse arvamine"/>
    <s v="Tervislikel põhjustel"/>
    <x v="2"/>
    <s v="Õpib"/>
    <d v="2021-04-18T00:00:00"/>
    <s v="t"/>
    <s v="Osakoormus"/>
    <s v="Õenduse õppetool"/>
    <x v="4"/>
    <n v="194200"/>
    <s v="614 magistriõpe (3+2)"/>
    <s v="NULL"/>
    <n v="1"/>
    <s v="Üliõpilaselt nõutakse õppekulude hüvitamist tasulisel õppekohal"/>
    <s v="eesti keel"/>
    <s v="0.9"/>
    <s v="Ei"/>
    <s v="NULL"/>
    <s v="DEF AS"/>
    <n v="52"/>
    <n v="49"/>
    <s v="3.1"/>
    <s v="4.3"/>
    <s v="3.9"/>
    <s v="4.7"/>
    <n v="4"/>
    <n v="1"/>
    <n v="15"/>
    <n v="3"/>
    <n v="41"/>
    <n v="1"/>
    <s v="Kasin E"/>
    <x v="82"/>
    <s v="õppeaine40"/>
    <d v="2025-01-24T00:00:00"/>
    <n v="5"/>
    <s v="eristav"/>
    <x v="5"/>
    <n v="5"/>
    <n v="5"/>
    <m/>
    <m/>
    <m/>
  </r>
  <r>
    <x v="28"/>
    <s v="Jaan"/>
    <s v="Sepp"/>
    <n v="36808034711"/>
    <s v="Mees"/>
    <s v="412 kutseõpe keskhariduse baasil"/>
    <s v="Ei"/>
    <s v="Ei"/>
    <s v="Jah"/>
    <d v="2020-09-22T00:00:00"/>
    <s v="NULL"/>
    <d v="2025-08-13T00:00:00"/>
    <s v="Eksternõppesse arvamine"/>
    <s v="Tervislikel põhjustel"/>
    <x v="2"/>
    <s v="Õpib"/>
    <d v="2021-04-18T00:00:00"/>
    <s v="t"/>
    <s v="Osakoormus"/>
    <s v="Õenduse õppetool"/>
    <x v="4"/>
    <n v="194200"/>
    <s v="614 magistriõpe (3+2)"/>
    <s v="NULL"/>
    <n v="1"/>
    <s v="Üliõpilaselt nõutakse õppekulude hüvitamist tasulisel õppekohal"/>
    <s v="eesti keel"/>
    <s v="0.9"/>
    <s v="Ei"/>
    <s v="NULL"/>
    <s v="DEF AS"/>
    <n v="52"/>
    <n v="49"/>
    <s v="3.1"/>
    <s v="4.3"/>
    <s v="3.9"/>
    <s v="4.7"/>
    <n v="4"/>
    <n v="1"/>
    <n v="15"/>
    <n v="3"/>
    <n v="41"/>
    <n v="1"/>
    <s v="Suurepärane A"/>
    <x v="73"/>
    <s v="õppeaine92"/>
    <d v="2024-04-16T00:00:00"/>
    <n v="6"/>
    <s v="eristav"/>
    <x v="1"/>
    <n v="30"/>
    <n v="6"/>
    <m/>
    <m/>
    <m/>
  </r>
  <r>
    <x v="28"/>
    <s v="Jaan"/>
    <s v="Sepp"/>
    <n v="36808034711"/>
    <s v="Mees"/>
    <s v="412 kutseõpe keskhariduse baasil"/>
    <s v="Ei"/>
    <s v="Ei"/>
    <s v="Jah"/>
    <d v="2020-09-22T00:00:00"/>
    <s v="NULL"/>
    <d v="2025-08-13T00:00:00"/>
    <s v="Eksternõppesse arvamine"/>
    <s v="Tervislikel põhjustel"/>
    <x v="2"/>
    <s v="Õpib"/>
    <d v="2021-04-18T00:00:00"/>
    <s v="t"/>
    <s v="Osakoormus"/>
    <s v="Õenduse õppetool"/>
    <x v="4"/>
    <n v="194200"/>
    <s v="614 magistriõpe (3+2)"/>
    <s v="NULL"/>
    <n v="1"/>
    <s v="Üliõpilaselt nõutakse õppekulude hüvitamist tasulisel õppekohal"/>
    <s v="eesti keel"/>
    <s v="0.9"/>
    <s v="Ei"/>
    <s v="NULL"/>
    <s v="DEF AS"/>
    <n v="52"/>
    <n v="49"/>
    <s v="3.1"/>
    <s v="4.3"/>
    <s v="3.9"/>
    <s v="4.7"/>
    <n v="4"/>
    <n v="1"/>
    <n v="15"/>
    <n v="3"/>
    <n v="41"/>
    <n v="1"/>
    <s v="Mitteilmunud MI"/>
    <x v="45"/>
    <s v="õppeaine10"/>
    <d v="2025-03-23T00:00:00"/>
    <n v="9"/>
    <s v="eristav"/>
    <x v="0"/>
    <n v="0"/>
    <n v="9"/>
    <m/>
    <m/>
    <m/>
  </r>
  <r>
    <x v="28"/>
    <s v="Jaan"/>
    <s v="Sepp"/>
    <n v="36808034711"/>
    <s v="Mees"/>
    <s v="412 kutseõpe keskhariduse baasil"/>
    <s v="Ei"/>
    <s v="Ei"/>
    <s v="Jah"/>
    <d v="2020-09-22T00:00:00"/>
    <s v="NULL"/>
    <d v="2025-08-13T00:00:00"/>
    <s v="Eksternõppesse arvamine"/>
    <s v="Tervislikel põhjustel"/>
    <x v="2"/>
    <s v="Õpib"/>
    <d v="2021-04-18T00:00:00"/>
    <s v="t"/>
    <s v="Osakoormus"/>
    <s v="Õenduse õppetool"/>
    <x v="4"/>
    <n v="194200"/>
    <s v="614 magistriõpe (3+2)"/>
    <s v="NULL"/>
    <n v="1"/>
    <s v="Üliõpilaselt nõutakse õppekulude hüvitamist tasulisel õppekohal"/>
    <s v="eesti keel"/>
    <s v="0.9"/>
    <s v="Ei"/>
    <s v="NULL"/>
    <s v="DEF AS"/>
    <n v="52"/>
    <n v="49"/>
    <s v="3.1"/>
    <s v="4.3"/>
    <s v="3.9"/>
    <s v="4.7"/>
    <n v="4"/>
    <n v="1"/>
    <n v="15"/>
    <n v="3"/>
    <n v="41"/>
    <n v="1"/>
    <s v="Hea C"/>
    <x v="67"/>
    <s v="õppeaine30"/>
    <d v="2021-08-18T00:00:00"/>
    <n v="6"/>
    <s v="eristav"/>
    <x v="3"/>
    <n v="18"/>
    <n v="6"/>
    <m/>
    <m/>
    <m/>
  </r>
  <r>
    <x v="28"/>
    <s v="Jaan"/>
    <s v="Sepp"/>
    <n v="36808034711"/>
    <s v="Mees"/>
    <s v="412 kutseõpe keskhariduse baasil"/>
    <s v="Ei"/>
    <s v="Ei"/>
    <s v="Jah"/>
    <d v="2020-09-22T00:00:00"/>
    <s v="NULL"/>
    <d v="2025-08-13T00:00:00"/>
    <s v="Eksternõppesse arvamine"/>
    <s v="Tervislikel põhjustel"/>
    <x v="2"/>
    <s v="Õpib"/>
    <d v="2021-04-18T00:00:00"/>
    <s v="t"/>
    <s v="Osakoormus"/>
    <s v="Õenduse õppetool"/>
    <x v="4"/>
    <n v="194200"/>
    <s v="614 magistriõpe (3+2)"/>
    <s v="NULL"/>
    <n v="2"/>
    <s v="Üliõpilaselt nõutakse õppekulude hüvitamist tasulisel õppekohal"/>
    <s v="eesti keel"/>
    <s v="0.9"/>
    <s v="Ei"/>
    <s v="NULL"/>
    <s v="DEF AS"/>
    <n v="52"/>
    <n v="51"/>
    <s v="3.1"/>
    <s v="4.0"/>
    <s v="3.9"/>
    <s v="3.8"/>
    <n v="4"/>
    <n v="3"/>
    <n v="15"/>
    <n v="10"/>
    <n v="58"/>
    <n v="1"/>
    <s v="Arvestatud A"/>
    <x v="68"/>
    <s v="õppeaine43"/>
    <d v="2024-08-09T00:00:00"/>
    <n v="3"/>
    <s v="mitteristav"/>
    <x v="2"/>
    <s v=" "/>
    <n v="0"/>
    <m/>
    <m/>
    <m/>
  </r>
  <r>
    <x v="28"/>
    <s v="Jaan"/>
    <s v="Sepp"/>
    <n v="36808034711"/>
    <s v="Mees"/>
    <s v="412 kutseõpe keskhariduse baasil"/>
    <s v="Ei"/>
    <s v="Ei"/>
    <s v="Jah"/>
    <d v="2020-09-22T00:00:00"/>
    <s v="NULL"/>
    <d v="2025-08-13T00:00:00"/>
    <s v="Eksternõppesse arvamine"/>
    <s v="Tervislikel põhjustel"/>
    <x v="2"/>
    <s v="Õpib"/>
    <d v="2021-04-18T00:00:00"/>
    <s v="t"/>
    <s v="Osakoormus"/>
    <s v="Õenduse õppetool"/>
    <x v="4"/>
    <n v="194200"/>
    <s v="614 magistriõpe (3+2)"/>
    <s v="NULL"/>
    <n v="2"/>
    <s v="Üliõpilaselt nõutakse õppekulude hüvitamist tasulisel õppekohal"/>
    <s v="eesti keel"/>
    <s v="0.9"/>
    <s v="Ei"/>
    <s v="NULL"/>
    <s v="DEF AS"/>
    <n v="52"/>
    <n v="51"/>
    <s v="3.1"/>
    <s v="4.0"/>
    <s v="3.9"/>
    <s v="3.8"/>
    <n v="4"/>
    <n v="3"/>
    <n v="15"/>
    <n v="10"/>
    <n v="58"/>
    <n v="1"/>
    <s v="Hea C"/>
    <x v="57"/>
    <s v="õppeaine26"/>
    <d v="2024-03-25T00:00:00"/>
    <n v="5"/>
    <s v="eristav"/>
    <x v="3"/>
    <n v="15"/>
    <n v="5"/>
    <m/>
    <m/>
    <m/>
  </r>
  <r>
    <x v="28"/>
    <s v="Jaan"/>
    <s v="Sepp"/>
    <n v="36808034711"/>
    <s v="Mees"/>
    <s v="412 kutseõpe keskhariduse baasil"/>
    <s v="Ei"/>
    <s v="Ei"/>
    <s v="Jah"/>
    <d v="2020-09-22T00:00:00"/>
    <s v="NULL"/>
    <d v="2025-08-13T00:00:00"/>
    <s v="Eksternõppesse arvamine"/>
    <s v="Tervislikel põhjustel"/>
    <x v="2"/>
    <s v="Õpib"/>
    <d v="2021-04-18T00:00:00"/>
    <s v="t"/>
    <s v="Osakoormus"/>
    <s v="Õenduse õppetool"/>
    <x v="4"/>
    <n v="194200"/>
    <s v="614 magistriõpe (3+2)"/>
    <s v="NULL"/>
    <n v="2"/>
    <s v="Üliõpilaselt nõutakse õppekulude hüvitamist tasulisel õppekohal"/>
    <s v="eesti keel"/>
    <s v="0.9"/>
    <s v="Ei"/>
    <s v="NULL"/>
    <s v="DEF AS"/>
    <n v="52"/>
    <n v="51"/>
    <s v="3.1"/>
    <s v="4.0"/>
    <s v="3.9"/>
    <s v="3.8"/>
    <n v="4"/>
    <n v="3"/>
    <n v="15"/>
    <n v="10"/>
    <n v="58"/>
    <n v="1"/>
    <s v="Väga hea B"/>
    <x v="98"/>
    <s v="õppeaine100"/>
    <d v="2022-01-21T00:00:00"/>
    <n v="6"/>
    <s v="eristav"/>
    <x v="4"/>
    <n v="24"/>
    <n v="6"/>
    <m/>
    <m/>
    <m/>
  </r>
  <r>
    <x v="28"/>
    <s v="Jaan"/>
    <s v="Sepp"/>
    <n v="36808034711"/>
    <s v="Mees"/>
    <s v="412 kutseõpe keskhariduse baasil"/>
    <s v="Ei"/>
    <s v="Ei"/>
    <s v="Jah"/>
    <d v="2020-09-22T00:00:00"/>
    <s v="NULL"/>
    <d v="2025-08-13T00:00:00"/>
    <s v="Eksternõppesse arvamine"/>
    <s v="Tervislikel põhjustel"/>
    <x v="2"/>
    <s v="Õpib"/>
    <d v="2021-04-18T00:00:00"/>
    <s v="t"/>
    <s v="Osakoormus"/>
    <s v="Õenduse õppetool"/>
    <x v="4"/>
    <n v="194200"/>
    <s v="614 magistriõpe (3+2)"/>
    <s v="NULL"/>
    <n v="2"/>
    <s v="Üliõpilaselt nõutakse õppekulude hüvitamist tasulisel õppekohal"/>
    <s v="eesti keel"/>
    <s v="0.9"/>
    <s v="Ei"/>
    <s v="NULL"/>
    <s v="DEF AS"/>
    <n v="52"/>
    <n v="51"/>
    <s v="3.1"/>
    <s v="4.0"/>
    <s v="3.9"/>
    <s v="3.8"/>
    <n v="4"/>
    <n v="3"/>
    <n v="15"/>
    <n v="10"/>
    <n v="58"/>
    <n v="1"/>
    <s v="Väga hea B"/>
    <x v="1"/>
    <s v="õppeaine2"/>
    <d v="2022-04-27T00:00:00"/>
    <n v="6"/>
    <s v="eristav"/>
    <x v="4"/>
    <n v="24"/>
    <n v="6"/>
    <m/>
    <m/>
    <m/>
  </r>
  <r>
    <x v="28"/>
    <s v="Jaan"/>
    <s v="Sepp"/>
    <n v="36808034711"/>
    <s v="Mees"/>
    <s v="412 kutseõpe keskhariduse baasil"/>
    <s v="Ei"/>
    <s v="Ei"/>
    <s v="Jah"/>
    <d v="2020-09-22T00:00:00"/>
    <s v="NULL"/>
    <d v="2025-08-13T00:00:00"/>
    <s v="Eksternõppesse arvamine"/>
    <s v="Tervislikel põhjustel"/>
    <x v="2"/>
    <s v="Õpib"/>
    <d v="2021-04-18T00:00:00"/>
    <s v="t"/>
    <s v="Osakoormus"/>
    <s v="Õenduse õppetool"/>
    <x v="4"/>
    <n v="194200"/>
    <s v="614 magistriõpe (3+2)"/>
    <s v="NULL"/>
    <n v="2"/>
    <s v="Üliõpilaselt nõutakse õppekulude hüvitamist tasulisel õppekohal"/>
    <s v="eesti keel"/>
    <s v="0.9"/>
    <s v="Ei"/>
    <s v="NULL"/>
    <s v="DEF AS"/>
    <n v="52"/>
    <n v="51"/>
    <s v="3.1"/>
    <s v="4.0"/>
    <s v="3.9"/>
    <s v="3.8"/>
    <n v="4"/>
    <n v="3"/>
    <n v="15"/>
    <n v="10"/>
    <n v="58"/>
    <n v="1"/>
    <s v="Väga hea B"/>
    <x v="63"/>
    <s v="õppeaine37"/>
    <d v="2021-09-04T00:00:00"/>
    <n v="8"/>
    <s v="eristav"/>
    <x v="4"/>
    <n v="32"/>
    <n v="8"/>
    <m/>
    <m/>
    <m/>
  </r>
  <r>
    <x v="28"/>
    <s v="Jaan"/>
    <s v="Sepp"/>
    <n v="36808034711"/>
    <s v="Mees"/>
    <s v="412 kutseõpe keskhariduse baasil"/>
    <s v="Ei"/>
    <s v="Ei"/>
    <s v="Jah"/>
    <d v="2020-09-22T00:00:00"/>
    <s v="NULL"/>
    <d v="2025-08-13T00:00:00"/>
    <s v="Eksternõppesse arvamine"/>
    <s v="Tervislikel põhjustel"/>
    <x v="2"/>
    <s v="Õpib"/>
    <d v="2021-04-18T00:00:00"/>
    <s v="t"/>
    <s v="Osakoormus"/>
    <s v="Õenduse õppetool"/>
    <x v="4"/>
    <n v="194200"/>
    <s v="614 magistriõpe (3+2)"/>
    <s v="NULL"/>
    <n v="2"/>
    <s v="Üliõpilaselt nõutakse õppekulude hüvitamist tasulisel õppekohal"/>
    <s v="eesti keel"/>
    <s v="0.9"/>
    <s v="Ei"/>
    <s v="NULL"/>
    <s v="DEF AS"/>
    <n v="52"/>
    <n v="51"/>
    <s v="3.1"/>
    <s v="4.0"/>
    <s v="3.9"/>
    <s v="3.8"/>
    <n v="4"/>
    <n v="3"/>
    <n v="15"/>
    <n v="10"/>
    <n v="58"/>
    <n v="1"/>
    <s v="Väga hea B"/>
    <x v="54"/>
    <s v="õppeaine65"/>
    <d v="2022-05-18T00:00:00"/>
    <n v="8"/>
    <s v="eristav"/>
    <x v="4"/>
    <n v="32"/>
    <n v="8"/>
    <m/>
    <m/>
    <m/>
  </r>
  <r>
    <x v="28"/>
    <s v="Jaan"/>
    <s v="Sepp"/>
    <n v="36808034711"/>
    <s v="Mees"/>
    <s v="412 kutseõpe keskhariduse baasil"/>
    <s v="Ei"/>
    <s v="Ei"/>
    <s v="Jah"/>
    <d v="2020-09-22T00:00:00"/>
    <s v="NULL"/>
    <d v="2025-08-13T00:00:00"/>
    <s v="Eksternõppesse arvamine"/>
    <s v="Tervislikel põhjustel"/>
    <x v="2"/>
    <s v="Õpib"/>
    <d v="2021-04-18T00:00:00"/>
    <s v="t"/>
    <s v="Osakoormus"/>
    <s v="Õenduse õppetool"/>
    <x v="4"/>
    <n v="194200"/>
    <s v="614 magistriõpe (3+2)"/>
    <s v="NULL"/>
    <n v="2"/>
    <s v="Üliõpilaselt nõutakse õppekulude hüvitamist tasulisel õppekohal"/>
    <s v="eesti keel"/>
    <s v="0.9"/>
    <s v="Ei"/>
    <s v="NULL"/>
    <s v="DEF AS"/>
    <n v="52"/>
    <n v="51"/>
    <s v="3.1"/>
    <s v="4.0"/>
    <s v="3.9"/>
    <s v="3.8"/>
    <n v="4"/>
    <n v="3"/>
    <n v="15"/>
    <n v="10"/>
    <n v="58"/>
    <n v="1"/>
    <s v="Hea C"/>
    <x v="74"/>
    <s v="õppeaine64"/>
    <d v="2025-08-01T00:00:00"/>
    <n v="6"/>
    <s v="eristav"/>
    <x v="3"/>
    <n v="18"/>
    <n v="6"/>
    <m/>
    <m/>
    <m/>
  </r>
  <r>
    <x v="28"/>
    <s v="Jaan"/>
    <s v="Sepp"/>
    <n v="36808034711"/>
    <s v="Mees"/>
    <s v="412 kutseõpe keskhariduse baasil"/>
    <s v="Ei"/>
    <s v="Ei"/>
    <s v="Jah"/>
    <d v="2020-09-22T00:00:00"/>
    <s v="NULL"/>
    <d v="2025-08-13T00:00:00"/>
    <s v="Eksternõppesse arvamine"/>
    <s v="Tervislikel põhjustel"/>
    <x v="2"/>
    <s v="Õpib"/>
    <d v="2021-04-18T00:00:00"/>
    <s v="t"/>
    <s v="Osakoormus"/>
    <s v="Õenduse õppetool"/>
    <x v="4"/>
    <n v="194200"/>
    <s v="614 magistriõpe (3+2)"/>
    <s v="NULL"/>
    <n v="2"/>
    <s v="Üliõpilaselt nõutakse õppekulude hüvitamist tasulisel õppekohal"/>
    <s v="eesti keel"/>
    <s v="0.9"/>
    <s v="Ei"/>
    <s v="NULL"/>
    <s v="DEF AS"/>
    <n v="52"/>
    <n v="51"/>
    <s v="3.1"/>
    <s v="4.0"/>
    <s v="3.9"/>
    <s v="3.8"/>
    <n v="4"/>
    <n v="3"/>
    <n v="15"/>
    <n v="10"/>
    <n v="58"/>
    <n v="1"/>
    <s v="Hea C"/>
    <x v="87"/>
    <s v="õppeaine27"/>
    <d v="2022-09-29T00:00:00"/>
    <n v="6"/>
    <s v="eristav"/>
    <x v="3"/>
    <n v="18"/>
    <n v="6"/>
    <m/>
    <m/>
    <m/>
  </r>
  <r>
    <x v="28"/>
    <s v="Jaan"/>
    <s v="Sepp"/>
    <n v="36808034711"/>
    <s v="Mees"/>
    <s v="412 kutseõpe keskhariduse baasil"/>
    <s v="Ei"/>
    <s v="Ei"/>
    <s v="Jah"/>
    <d v="2020-09-22T00:00:00"/>
    <s v="NULL"/>
    <d v="2025-08-13T00:00:00"/>
    <s v="Eksternõppesse arvamine"/>
    <s v="Tervislikel põhjustel"/>
    <x v="2"/>
    <s v="Õpib"/>
    <d v="2021-04-18T00:00:00"/>
    <s v="t"/>
    <s v="Osakoormus"/>
    <s v="Õenduse õppetool"/>
    <x v="4"/>
    <n v="194200"/>
    <s v="614 magistriõpe (3+2)"/>
    <s v="NULL"/>
    <n v="2"/>
    <s v="Üliõpilaselt nõutakse õppekulude hüvitamist tasulisel õppekohal"/>
    <s v="eesti keel"/>
    <s v="0.9"/>
    <s v="Ei"/>
    <s v="NULL"/>
    <s v="DEF AS"/>
    <n v="52"/>
    <n v="51"/>
    <s v="3.1"/>
    <s v="4.0"/>
    <s v="3.9"/>
    <s v="3.8"/>
    <n v="4"/>
    <n v="3"/>
    <n v="15"/>
    <n v="10"/>
    <n v="58"/>
    <n v="1"/>
    <s v="Puudulik F"/>
    <x v="69"/>
    <s v="õppeaine14"/>
    <d v="2024-08-05T00:00:00"/>
    <n v="6"/>
    <s v="eristav"/>
    <x v="0"/>
    <n v="0"/>
    <n v="6"/>
    <m/>
    <m/>
    <m/>
  </r>
  <r>
    <x v="29"/>
    <s v="Priit"/>
    <s v="Oja"/>
    <n v="33609223222"/>
    <s v="Mees"/>
    <s v="452 Viienda taseme kutseõppe esmaõpe"/>
    <s v="Jah"/>
    <s v="Ei"/>
    <s v="Ei"/>
    <d v="2021-03-25T00:00:00"/>
    <d v="2022-04-29T00:00:00"/>
    <d v="2020-10-17T00:00:00"/>
    <s v="Õppekava vahetamine"/>
    <s v="Tervislikel põhjustel"/>
    <x v="1"/>
    <s v="Katkestanud"/>
    <d v="2025-04-07T00:00:00"/>
    <s v="t"/>
    <s v="Osakoormus"/>
    <s v="Tervishariduse keskus"/>
    <x v="0"/>
    <n v="3311"/>
    <s v="514 rakenduskõrgharidusõpe"/>
    <s v="NULL"/>
    <n v="1"/>
    <s v="SF programmist „PRÕM“ rahastatav õppekoht: õpipoisiõpe"/>
    <s v="eesti keel"/>
    <s v="1.0"/>
    <s v="Ei"/>
    <s v="NULL"/>
    <s v="NULL"/>
    <n v="136"/>
    <n v="53"/>
    <s v="3.7"/>
    <s v="4.9"/>
    <s v="4.0"/>
    <s v="4.8"/>
    <n v="5"/>
    <n v="2"/>
    <n v="6"/>
    <n v="8"/>
    <n v="55"/>
    <n v="5"/>
    <s v="Suurepärane A"/>
    <x v="74"/>
    <s v="õppeaine64"/>
    <d v="2022-04-16T00:00:00"/>
    <n v="6"/>
    <s v="eristav"/>
    <x v="1"/>
    <n v="30"/>
    <n v="6"/>
    <m/>
    <m/>
    <m/>
  </r>
  <r>
    <x v="29"/>
    <s v="Priit"/>
    <s v="Oja"/>
    <n v="33609223222"/>
    <s v="Mees"/>
    <s v="452 Viienda taseme kutseõppe esmaõpe"/>
    <s v="Jah"/>
    <s v="Ei"/>
    <s v="Ei"/>
    <d v="2021-03-25T00:00:00"/>
    <d v="2022-04-29T00:00:00"/>
    <d v="2020-10-17T00:00:00"/>
    <s v="Õppekava vahetamine"/>
    <s v="Tervislikel põhjustel"/>
    <x v="1"/>
    <s v="Katkestanud"/>
    <d v="2025-04-07T00:00:00"/>
    <s v="t"/>
    <s v="Osakoormus"/>
    <s v="Tervishariduse keskus"/>
    <x v="0"/>
    <n v="3311"/>
    <s v="514 rakenduskõrgharidusõpe"/>
    <s v="NULL"/>
    <n v="1"/>
    <s v="SF programmist „PRÕM“ rahastatav õppekoht: õpipoisiõpe"/>
    <s v="eesti keel"/>
    <s v="1.0"/>
    <s v="Ei"/>
    <s v="NULL"/>
    <s v="NULL"/>
    <n v="136"/>
    <n v="53"/>
    <s v="3.7"/>
    <s v="4.9"/>
    <s v="4.0"/>
    <s v="4.8"/>
    <n v="5"/>
    <n v="2"/>
    <n v="6"/>
    <n v="8"/>
    <n v="55"/>
    <n v="5"/>
    <s v="Hea C"/>
    <x v="62"/>
    <s v="õppeaine95"/>
    <d v="2023-02-01T00:00:00"/>
    <n v="5"/>
    <s v="eristav"/>
    <x v="3"/>
    <n v="15"/>
    <n v="5"/>
    <m/>
    <m/>
    <m/>
  </r>
  <r>
    <x v="29"/>
    <s v="Priit"/>
    <s v="Oja"/>
    <n v="33609223222"/>
    <s v="Mees"/>
    <s v="452 Viienda taseme kutseõppe esmaõpe"/>
    <s v="Jah"/>
    <s v="Ei"/>
    <s v="Ei"/>
    <d v="2021-03-25T00:00:00"/>
    <d v="2022-04-29T00:00:00"/>
    <d v="2020-10-17T00:00:00"/>
    <s v="Õppekava vahetamine"/>
    <s v="Tervislikel põhjustel"/>
    <x v="1"/>
    <s v="Katkestanud"/>
    <d v="2025-04-07T00:00:00"/>
    <s v="t"/>
    <s v="Osakoormus"/>
    <s v="Tervishariduse keskus"/>
    <x v="0"/>
    <n v="3311"/>
    <s v="514 rakenduskõrgharidusõpe"/>
    <s v="NULL"/>
    <n v="1"/>
    <s v="SF programmist „PRÕM“ rahastatav õppekoht: õpipoisiõpe"/>
    <s v="eesti keel"/>
    <s v="1.0"/>
    <s v="Ei"/>
    <s v="NULL"/>
    <s v="NULL"/>
    <n v="136"/>
    <n v="53"/>
    <s v="3.7"/>
    <s v="4.9"/>
    <s v="4.0"/>
    <s v="4.8"/>
    <n v="5"/>
    <n v="2"/>
    <n v="6"/>
    <n v="8"/>
    <n v="55"/>
    <n v="5"/>
    <s v="Rahuldav D"/>
    <x v="80"/>
    <s v="õppeaine52"/>
    <d v="2021-03-07T00:00:00"/>
    <n v="9"/>
    <s v="eristav"/>
    <x v="6"/>
    <n v="18"/>
    <n v="9"/>
    <m/>
    <m/>
    <m/>
  </r>
  <r>
    <x v="29"/>
    <s v="Priit"/>
    <s v="Oja"/>
    <n v="33609223222"/>
    <s v="Mees"/>
    <s v="452 Viienda taseme kutseõppe esmaõpe"/>
    <s v="Jah"/>
    <s v="Ei"/>
    <s v="Ei"/>
    <d v="2021-03-25T00:00:00"/>
    <d v="2022-04-29T00:00:00"/>
    <d v="2020-10-17T00:00:00"/>
    <s v="Õppekava vahetamine"/>
    <s v="Tervislikel põhjustel"/>
    <x v="1"/>
    <s v="Katkestanud"/>
    <d v="2025-04-07T00:00:00"/>
    <s v="t"/>
    <s v="Osakoormus"/>
    <s v="Tervishariduse keskus"/>
    <x v="0"/>
    <n v="3311"/>
    <s v="514 rakenduskõrgharidusõpe"/>
    <s v="NULL"/>
    <n v="1"/>
    <s v="SF programmist „PRÕM“ rahastatav õppekoht: õpipoisiõpe"/>
    <s v="eesti keel"/>
    <s v="1.0"/>
    <s v="Ei"/>
    <s v="NULL"/>
    <s v="NULL"/>
    <n v="136"/>
    <n v="53"/>
    <s v="3.7"/>
    <s v="4.9"/>
    <s v="4.0"/>
    <s v="4.8"/>
    <n v="5"/>
    <n v="2"/>
    <n v="6"/>
    <n v="8"/>
    <n v="55"/>
    <n v="5"/>
    <s v="Arvestatud A"/>
    <x v="93"/>
    <s v="õppeaine88"/>
    <d v="2025-03-03T00:00:00"/>
    <n v="2"/>
    <s v="mitteristav"/>
    <x v="2"/>
    <s v=" "/>
    <n v="0"/>
    <m/>
    <m/>
    <m/>
  </r>
  <r>
    <x v="29"/>
    <s v="Priit"/>
    <s v="Oja"/>
    <n v="33609223222"/>
    <s v="Mees"/>
    <s v="452 Viienda taseme kutseõppe esmaõpe"/>
    <s v="Jah"/>
    <s v="Ei"/>
    <s v="Ei"/>
    <d v="2021-03-25T00:00:00"/>
    <d v="2022-04-29T00:00:00"/>
    <d v="2020-10-17T00:00:00"/>
    <s v="Õppekava vahetamine"/>
    <s v="Tervislikel põhjustel"/>
    <x v="1"/>
    <s v="Katkestanud"/>
    <d v="2025-04-07T00:00:00"/>
    <s v="t"/>
    <s v="Osakoormus"/>
    <s v="Tervishariduse keskus"/>
    <x v="0"/>
    <n v="3311"/>
    <s v="514 rakenduskõrgharidusõpe"/>
    <s v="NULL"/>
    <n v="1"/>
    <s v="SF programmist „PRÕM“ rahastatav õppekoht: õpipoisiõpe"/>
    <s v="eesti keel"/>
    <s v="1.0"/>
    <s v="Ei"/>
    <s v="NULL"/>
    <s v="NULL"/>
    <n v="136"/>
    <n v="53"/>
    <s v="3.7"/>
    <s v="4.9"/>
    <s v="4.0"/>
    <s v="4.8"/>
    <n v="5"/>
    <n v="2"/>
    <n v="6"/>
    <n v="8"/>
    <n v="55"/>
    <n v="5"/>
    <s v="Mittearvestatud MA"/>
    <x v="2"/>
    <s v="õppeaine85"/>
    <d v="2023-07-18T00:00:00"/>
    <n v="3"/>
    <s v="mitteristav"/>
    <x v="2"/>
    <s v=" "/>
    <n v="0"/>
    <m/>
    <m/>
    <m/>
  </r>
  <r>
    <x v="29"/>
    <s v="Priit"/>
    <s v="Oja"/>
    <n v="33609223222"/>
    <s v="Mees"/>
    <s v="452 Viienda taseme kutseõppe esmaõpe"/>
    <s v="Jah"/>
    <s v="Ei"/>
    <s v="Ei"/>
    <d v="2021-03-25T00:00:00"/>
    <d v="2022-04-29T00:00:00"/>
    <d v="2020-10-17T00:00:00"/>
    <s v="Õppekava vahetamine"/>
    <s v="Tervislikel põhjustel"/>
    <x v="1"/>
    <s v="Katkestanud"/>
    <d v="2025-04-07T00:00:00"/>
    <s v="t"/>
    <s v="Osakoormus"/>
    <s v="Tervishariduse keskus"/>
    <x v="0"/>
    <n v="3311"/>
    <s v="514 rakenduskõrgharidusõpe"/>
    <s v="NULL"/>
    <n v="1"/>
    <s v="SF programmist „PRÕM“ rahastatav õppekoht: õpipoisiõpe"/>
    <s v="eesti keel"/>
    <s v="1.0"/>
    <s v="Ei"/>
    <s v="NULL"/>
    <s v="NULL"/>
    <n v="136"/>
    <n v="53"/>
    <s v="3.7"/>
    <s v="4.9"/>
    <s v="4.0"/>
    <s v="4.8"/>
    <n v="5"/>
    <n v="2"/>
    <n v="6"/>
    <n v="8"/>
    <n v="55"/>
    <n v="5"/>
    <s v="Mittearvestatud MA"/>
    <x v="58"/>
    <s v="õppeaine20"/>
    <d v="2021-12-19T00:00:00"/>
    <n v="3"/>
    <s v="mitteristav"/>
    <x v="2"/>
    <s v=" "/>
    <n v="0"/>
    <m/>
    <m/>
    <m/>
  </r>
  <r>
    <x v="29"/>
    <s v="Priit"/>
    <s v="Oja"/>
    <n v="33609223222"/>
    <s v="Mees"/>
    <s v="452 Viienda taseme kutseõppe esmaõpe"/>
    <s v="Jah"/>
    <s v="Ei"/>
    <s v="Ei"/>
    <d v="2021-03-25T00:00:00"/>
    <d v="2022-04-29T00:00:00"/>
    <d v="2020-10-17T00:00:00"/>
    <s v="Õppekava vahetamine"/>
    <s v="Tervislikel põhjustel"/>
    <x v="1"/>
    <s v="Katkestanud"/>
    <d v="2025-04-07T00:00:00"/>
    <s v="t"/>
    <s v="Osakoormus"/>
    <s v="Tervishariduse keskus"/>
    <x v="0"/>
    <n v="3311"/>
    <s v="514 rakenduskõrgharidusõpe"/>
    <s v="NULL"/>
    <n v="1"/>
    <s v="SF programmist „PRÕM“ rahastatav õppekoht: õpipoisiõpe"/>
    <s v="eesti keel"/>
    <s v="1.0"/>
    <s v="Ei"/>
    <s v="NULL"/>
    <s v="NULL"/>
    <n v="136"/>
    <n v="53"/>
    <s v="3.7"/>
    <s v="4.9"/>
    <s v="4.0"/>
    <s v="4.8"/>
    <n v="5"/>
    <n v="2"/>
    <n v="6"/>
    <n v="8"/>
    <n v="55"/>
    <n v="5"/>
    <s v="Hea C"/>
    <x v="56"/>
    <s v="õppeaine54"/>
    <d v="2021-06-11T00:00:00"/>
    <n v="5"/>
    <s v="eristav"/>
    <x v="3"/>
    <n v="15"/>
    <n v="5"/>
    <m/>
    <m/>
    <m/>
  </r>
  <r>
    <x v="29"/>
    <s v="Priit"/>
    <s v="Oja"/>
    <n v="33609223222"/>
    <s v="Mees"/>
    <s v="452 Viienda taseme kutseõppe esmaõpe"/>
    <s v="Jah"/>
    <s v="Ei"/>
    <s v="Ei"/>
    <d v="2021-03-25T00:00:00"/>
    <d v="2022-04-29T00:00:00"/>
    <d v="2020-10-17T00:00:00"/>
    <s v="Õppekava vahetamine"/>
    <s v="Tervislikel põhjustel"/>
    <x v="1"/>
    <s v="Katkestanud"/>
    <d v="2025-04-07T00:00:00"/>
    <s v="t"/>
    <s v="Osakoormus"/>
    <s v="Tervishariduse keskus"/>
    <x v="0"/>
    <n v="3311"/>
    <s v="514 rakenduskõrgharidusõpe"/>
    <s v="NULL"/>
    <n v="1"/>
    <s v="SF programmist „PRÕM“ rahastatav õppekoht: õpipoisiõpe"/>
    <s v="eesti keel"/>
    <s v="1.0"/>
    <s v="Ei"/>
    <s v="NULL"/>
    <s v="NULL"/>
    <n v="136"/>
    <n v="53"/>
    <s v="3.7"/>
    <s v="4.9"/>
    <s v="4.0"/>
    <s v="4.8"/>
    <n v="5"/>
    <n v="2"/>
    <n v="6"/>
    <n v="8"/>
    <n v="55"/>
    <n v="5"/>
    <s v="Arvestatud A"/>
    <x v="49"/>
    <s v="õppeaine90"/>
    <d v="2022-04-17T00:00:00"/>
    <n v="3"/>
    <s v="mitteristav"/>
    <x v="2"/>
    <s v=" "/>
    <n v="0"/>
    <m/>
    <m/>
    <m/>
  </r>
  <r>
    <x v="29"/>
    <s v="Priit"/>
    <s v="Oja"/>
    <n v="33609223222"/>
    <s v="Mees"/>
    <s v="452 Viienda taseme kutseõppe esmaõpe"/>
    <s v="Jah"/>
    <s v="Ei"/>
    <s v="Ei"/>
    <d v="2021-03-25T00:00:00"/>
    <d v="2022-04-29T00:00:00"/>
    <d v="2020-10-17T00:00:00"/>
    <s v="Õppekava vahetamine"/>
    <s v="Tervislikel põhjustel"/>
    <x v="1"/>
    <s v="Katkestanud"/>
    <d v="2025-04-07T00:00:00"/>
    <s v="t"/>
    <s v="Osakoormus"/>
    <s v="Tervishariduse keskus"/>
    <x v="0"/>
    <n v="3311"/>
    <s v="514 rakenduskõrgharidusõpe"/>
    <s v="NULL"/>
    <n v="1"/>
    <s v="SF programmist „PRÕM“ rahastatav õppekoht: õpipoisiõpe"/>
    <s v="eesti keel"/>
    <s v="1.0"/>
    <s v="Ei"/>
    <s v="NULL"/>
    <s v="NULL"/>
    <n v="136"/>
    <n v="53"/>
    <s v="3.7"/>
    <s v="4.9"/>
    <s v="4.0"/>
    <s v="4.8"/>
    <n v="5"/>
    <n v="2"/>
    <n v="6"/>
    <n v="8"/>
    <n v="55"/>
    <n v="5"/>
    <s v="Arvestatud A"/>
    <x v="90"/>
    <s v="õppeaine89"/>
    <d v="2025-02-23T00:00:00"/>
    <n v="2"/>
    <s v="mitteristav"/>
    <x v="2"/>
    <s v=" "/>
    <n v="0"/>
    <m/>
    <m/>
    <m/>
  </r>
  <r>
    <x v="29"/>
    <s v="Priit"/>
    <s v="Oja"/>
    <n v="33609223222"/>
    <s v="Mees"/>
    <s v="452 Viienda taseme kutseõppe esmaõpe"/>
    <s v="Jah"/>
    <s v="Ei"/>
    <s v="Ei"/>
    <d v="2021-03-25T00:00:00"/>
    <d v="2022-04-29T00:00:00"/>
    <d v="2020-10-17T00:00:00"/>
    <s v="Õppekava vahetamine"/>
    <s v="Tervislikel põhjustel"/>
    <x v="1"/>
    <s v="Katkestanud"/>
    <d v="2025-04-07T00:00:00"/>
    <s v="t"/>
    <s v="Osakoormus"/>
    <s v="Tervishariduse keskus"/>
    <x v="0"/>
    <n v="3311"/>
    <s v="514 rakenduskõrgharidusõpe"/>
    <s v="NULL"/>
    <n v="1"/>
    <s v="SF programmist „PRÕM“ rahastatav õppekoht: õpipoisiõpe"/>
    <s v="eesti keel"/>
    <s v="1.0"/>
    <s v="Ei"/>
    <s v="NULL"/>
    <s v="NULL"/>
    <n v="136"/>
    <n v="53"/>
    <s v="3.7"/>
    <s v="4.9"/>
    <s v="4.0"/>
    <s v="4.8"/>
    <n v="5"/>
    <n v="2"/>
    <n v="6"/>
    <n v="8"/>
    <n v="55"/>
    <n v="5"/>
    <s v="Mittearvestatud MA"/>
    <x v="30"/>
    <s v="õppeaine7"/>
    <d v="2022-10-13T00:00:00"/>
    <n v="3"/>
    <s v="mitteristav"/>
    <x v="2"/>
    <s v=" "/>
    <n v="0"/>
    <m/>
    <m/>
    <m/>
  </r>
  <r>
    <x v="29"/>
    <s v="Priit"/>
    <s v="Oja"/>
    <n v="33609223222"/>
    <s v="Mees"/>
    <s v="452 Viienda taseme kutseõppe esmaõpe"/>
    <s v="Jah"/>
    <s v="Ei"/>
    <s v="Ei"/>
    <d v="2021-03-25T00:00:00"/>
    <d v="2022-04-29T00:00:00"/>
    <d v="2020-10-17T00:00:00"/>
    <s v="Õppekava vahetamine"/>
    <s v="Tervislikel põhjustel"/>
    <x v="1"/>
    <s v="Katkestanud"/>
    <d v="2025-04-07T00:00:00"/>
    <s v="t"/>
    <s v="Osakoormus"/>
    <s v="Tervishariduse keskus"/>
    <x v="0"/>
    <n v="3311"/>
    <s v="514 rakenduskõrgharidusõpe"/>
    <s v="NULL"/>
    <n v="1"/>
    <s v="SF programmist „PRÕM“ rahastatav õppekoht: õpipoisiõpe"/>
    <s v="eesti keel"/>
    <s v="1.0"/>
    <s v="Ei"/>
    <s v="NULL"/>
    <s v="NULL"/>
    <n v="136"/>
    <n v="53"/>
    <s v="3.7"/>
    <s v="4.9"/>
    <s v="4.0"/>
    <s v="4.8"/>
    <n v="5"/>
    <n v="2"/>
    <n v="6"/>
    <n v="8"/>
    <n v="55"/>
    <n v="5"/>
    <s v="Arvestatud A"/>
    <x v="40"/>
    <s v="õppeaine74"/>
    <d v="2023-11-29T00:00:00"/>
    <n v="2"/>
    <s v="mitteristav"/>
    <x v="2"/>
    <s v=" "/>
    <n v="0"/>
    <m/>
    <m/>
    <m/>
  </r>
  <r>
    <x v="29"/>
    <s v="Priit"/>
    <s v="Oja"/>
    <n v="33609223222"/>
    <s v="Mees"/>
    <s v="452 Viienda taseme kutseõppe esmaõpe"/>
    <s v="Jah"/>
    <s v="Ei"/>
    <s v="Ei"/>
    <d v="2021-03-25T00:00:00"/>
    <d v="2022-04-29T00:00:00"/>
    <d v="2020-10-17T00:00:00"/>
    <s v="Õppekava vahetamine"/>
    <s v="Tervislikel põhjustel"/>
    <x v="1"/>
    <s v="Katkestanud"/>
    <d v="2025-04-07T00:00:00"/>
    <s v="t"/>
    <s v="Osakoormus"/>
    <s v="Tervishariduse keskus"/>
    <x v="0"/>
    <n v="3311"/>
    <s v="514 rakenduskõrgharidusõpe"/>
    <s v="NULL"/>
    <n v="1"/>
    <s v="SF programmist „PRÕM“ rahastatav õppekoht: õpipoisiõpe"/>
    <s v="eesti keel"/>
    <s v="1.0"/>
    <s v="Ei"/>
    <s v="NULL"/>
    <s v="NULL"/>
    <n v="136"/>
    <n v="53"/>
    <s v="3.7"/>
    <s v="4.9"/>
    <s v="4.0"/>
    <s v="4.8"/>
    <n v="5"/>
    <n v="2"/>
    <n v="6"/>
    <n v="8"/>
    <n v="55"/>
    <n v="5"/>
    <s v="Väga hea B"/>
    <x v="67"/>
    <s v="õppeaine30"/>
    <d v="2024-06-08T00:00:00"/>
    <n v="6"/>
    <s v="eristav"/>
    <x v="4"/>
    <n v="24"/>
    <n v="6"/>
    <m/>
    <m/>
    <m/>
  </r>
  <r>
    <x v="29"/>
    <s v="Priit"/>
    <s v="Oja"/>
    <n v="33609223222"/>
    <s v="Mees"/>
    <s v="452 Viienda taseme kutseõppe esmaõpe"/>
    <s v="Jah"/>
    <s v="Ei"/>
    <s v="Ei"/>
    <d v="2021-03-25T00:00:00"/>
    <d v="2022-04-29T00:00:00"/>
    <d v="2020-10-17T00:00:00"/>
    <s v="Õppekava vahetamine"/>
    <s v="Tervislikel põhjustel"/>
    <x v="1"/>
    <s v="Katkestanud"/>
    <d v="2025-04-07T00:00:00"/>
    <s v="t"/>
    <s v="Osakoormus"/>
    <s v="Tervishariduse keskus"/>
    <x v="0"/>
    <n v="3311"/>
    <s v="514 rakenduskõrgharidusõpe"/>
    <s v="NULL"/>
    <n v="2"/>
    <s v="SF programmist „PRÕM“ rahastatav õppekoht: õpipoisiõpe"/>
    <s v="eesti keel"/>
    <s v="0.2"/>
    <s v="Ei"/>
    <s v="NULL"/>
    <s v="NULL"/>
    <n v="136"/>
    <n v="31"/>
    <s v="3.7"/>
    <s v="4.5"/>
    <s v="4.0"/>
    <s v="4.4"/>
    <n v="5"/>
    <n v="1"/>
    <n v="6"/>
    <n v="4"/>
    <n v="38"/>
    <n v="5"/>
    <s v="Mitteilmunud MI"/>
    <x v="39"/>
    <s v="õppeaine23"/>
    <d v="2023-01-04T00:00:00"/>
    <n v="8"/>
    <s v="eristav"/>
    <x v="0"/>
    <n v="0"/>
    <n v="8"/>
    <m/>
    <m/>
    <m/>
  </r>
  <r>
    <x v="29"/>
    <s v="Priit"/>
    <s v="Oja"/>
    <n v="33609223222"/>
    <s v="Mees"/>
    <s v="452 Viienda taseme kutseõppe esmaõpe"/>
    <s v="Jah"/>
    <s v="Ei"/>
    <s v="Ei"/>
    <d v="2021-03-25T00:00:00"/>
    <d v="2022-04-29T00:00:00"/>
    <d v="2020-10-17T00:00:00"/>
    <s v="Õppekava vahetamine"/>
    <s v="Tervislikel põhjustel"/>
    <x v="1"/>
    <s v="Katkestanud"/>
    <d v="2025-04-07T00:00:00"/>
    <s v="t"/>
    <s v="Osakoormus"/>
    <s v="Tervishariduse keskus"/>
    <x v="0"/>
    <n v="3311"/>
    <s v="514 rakenduskõrgharidusõpe"/>
    <s v="NULL"/>
    <n v="2"/>
    <s v="SF programmist „PRÕM“ rahastatav õppekoht: õpipoisiõpe"/>
    <s v="eesti keel"/>
    <s v="0.2"/>
    <s v="Ei"/>
    <s v="NULL"/>
    <s v="NULL"/>
    <n v="136"/>
    <n v="31"/>
    <s v="3.7"/>
    <s v="4.5"/>
    <s v="4.0"/>
    <s v="4.4"/>
    <n v="5"/>
    <n v="1"/>
    <n v="6"/>
    <n v="4"/>
    <n v="38"/>
    <n v="5"/>
    <s v="Arvestatud A"/>
    <x v="64"/>
    <s v="õppeaine71"/>
    <d v="2021-04-20T00:00:00"/>
    <n v="3"/>
    <s v="mitteristav"/>
    <x v="2"/>
    <s v=" "/>
    <n v="0"/>
    <m/>
    <m/>
    <m/>
  </r>
  <r>
    <x v="29"/>
    <s v="Priit"/>
    <s v="Oja"/>
    <n v="33609223222"/>
    <s v="Mees"/>
    <s v="452 Viienda taseme kutseõppe esmaõpe"/>
    <s v="Jah"/>
    <s v="Ei"/>
    <s v="Ei"/>
    <d v="2021-03-25T00:00:00"/>
    <d v="2022-04-29T00:00:00"/>
    <d v="2020-10-17T00:00:00"/>
    <s v="Õppekava vahetamine"/>
    <s v="Tervislikel põhjustel"/>
    <x v="1"/>
    <s v="Katkestanud"/>
    <d v="2025-04-07T00:00:00"/>
    <s v="t"/>
    <s v="Osakoormus"/>
    <s v="Tervishariduse keskus"/>
    <x v="0"/>
    <n v="3311"/>
    <s v="514 rakenduskõrgharidusõpe"/>
    <s v="NULL"/>
    <n v="2"/>
    <s v="SF programmist „PRÕM“ rahastatav õppekoht: õpipoisiõpe"/>
    <s v="eesti keel"/>
    <s v="0.2"/>
    <s v="Ei"/>
    <s v="NULL"/>
    <s v="NULL"/>
    <n v="136"/>
    <n v="31"/>
    <s v="3.7"/>
    <s v="4.5"/>
    <s v="4.0"/>
    <s v="4.4"/>
    <n v="5"/>
    <n v="1"/>
    <n v="6"/>
    <n v="4"/>
    <n v="38"/>
    <n v="5"/>
    <s v="Arvestatud A"/>
    <x v="24"/>
    <s v="õppeaine75"/>
    <d v="2022-07-29T00:00:00"/>
    <n v="2"/>
    <s v="mitteristav"/>
    <x v="2"/>
    <s v=" "/>
    <n v="0"/>
    <m/>
    <m/>
    <m/>
  </r>
  <r>
    <x v="29"/>
    <s v="Priit"/>
    <s v="Oja"/>
    <n v="33609223222"/>
    <s v="Mees"/>
    <s v="452 Viienda taseme kutseõppe esmaõpe"/>
    <s v="Jah"/>
    <s v="Ei"/>
    <s v="Ei"/>
    <d v="2021-03-25T00:00:00"/>
    <d v="2022-04-29T00:00:00"/>
    <d v="2020-10-17T00:00:00"/>
    <s v="Õppekava vahetamine"/>
    <s v="Tervislikel põhjustel"/>
    <x v="1"/>
    <s v="Katkestanud"/>
    <d v="2025-04-07T00:00:00"/>
    <s v="t"/>
    <s v="Osakoormus"/>
    <s v="Tervishariduse keskus"/>
    <x v="0"/>
    <n v="3311"/>
    <s v="514 rakenduskõrgharidusõpe"/>
    <s v="NULL"/>
    <n v="2"/>
    <s v="SF programmist „PRÕM“ rahastatav õppekoht: õpipoisiõpe"/>
    <s v="eesti keel"/>
    <s v="0.2"/>
    <s v="Ei"/>
    <s v="NULL"/>
    <s v="NULL"/>
    <n v="136"/>
    <n v="31"/>
    <s v="3.7"/>
    <s v="4.5"/>
    <s v="4.0"/>
    <s v="4.4"/>
    <n v="5"/>
    <n v="1"/>
    <n v="6"/>
    <n v="4"/>
    <n v="38"/>
    <n v="5"/>
    <s v="Arvestatud A"/>
    <x v="23"/>
    <s v="õppeaine34"/>
    <d v="2023-06-30T00:00:00"/>
    <n v="3"/>
    <s v="mitteristav"/>
    <x v="2"/>
    <s v=" "/>
    <n v="0"/>
    <m/>
    <m/>
    <m/>
  </r>
  <r>
    <x v="29"/>
    <s v="Priit"/>
    <s v="Oja"/>
    <n v="33609223222"/>
    <s v="Mees"/>
    <s v="452 Viienda taseme kutseõppe esmaõpe"/>
    <s v="Jah"/>
    <s v="Ei"/>
    <s v="Ei"/>
    <d v="2021-03-25T00:00:00"/>
    <d v="2022-04-29T00:00:00"/>
    <d v="2020-10-17T00:00:00"/>
    <s v="Õppekava vahetamine"/>
    <s v="Tervislikel põhjustel"/>
    <x v="1"/>
    <s v="Katkestanud"/>
    <d v="2025-04-07T00:00:00"/>
    <s v="t"/>
    <s v="Osakoormus"/>
    <s v="Tervishariduse keskus"/>
    <x v="0"/>
    <n v="3311"/>
    <s v="514 rakenduskõrgharidusõpe"/>
    <s v="NULL"/>
    <n v="2"/>
    <s v="SF programmist „PRÕM“ rahastatav õppekoht: õpipoisiõpe"/>
    <s v="eesti keel"/>
    <s v="0.2"/>
    <s v="Ei"/>
    <s v="NULL"/>
    <s v="NULL"/>
    <n v="136"/>
    <n v="31"/>
    <s v="3.7"/>
    <s v="4.5"/>
    <s v="4.0"/>
    <s v="4.4"/>
    <n v="5"/>
    <n v="1"/>
    <n v="6"/>
    <n v="4"/>
    <n v="38"/>
    <n v="5"/>
    <s v="Puudulik F"/>
    <x v="54"/>
    <s v="õppeaine65"/>
    <d v="2023-03-25T00:00:00"/>
    <n v="8"/>
    <s v="eristav"/>
    <x v="0"/>
    <n v="0"/>
    <n v="8"/>
    <m/>
    <m/>
    <m/>
  </r>
  <r>
    <x v="29"/>
    <s v="Priit"/>
    <s v="Oja"/>
    <n v="33609223222"/>
    <s v="Mees"/>
    <s v="452 Viienda taseme kutseõppe esmaõpe"/>
    <s v="Jah"/>
    <s v="Ei"/>
    <s v="Ei"/>
    <d v="2021-03-25T00:00:00"/>
    <d v="2022-04-29T00:00:00"/>
    <d v="2020-10-17T00:00:00"/>
    <s v="Õppekava vahetamine"/>
    <s v="Tervislikel põhjustel"/>
    <x v="1"/>
    <s v="Katkestanud"/>
    <d v="2025-04-07T00:00:00"/>
    <s v="t"/>
    <s v="Osakoormus"/>
    <s v="Tervishariduse keskus"/>
    <x v="0"/>
    <n v="3311"/>
    <s v="514 rakenduskõrgharidusõpe"/>
    <s v="NULL"/>
    <n v="2"/>
    <s v="SF programmist „PRÕM“ rahastatav õppekoht: õpipoisiõpe"/>
    <s v="eesti keel"/>
    <s v="0.2"/>
    <s v="Ei"/>
    <s v="NULL"/>
    <s v="NULL"/>
    <n v="136"/>
    <n v="31"/>
    <s v="3.7"/>
    <s v="4.5"/>
    <s v="4.0"/>
    <s v="4.4"/>
    <n v="5"/>
    <n v="1"/>
    <n v="6"/>
    <n v="4"/>
    <n v="38"/>
    <n v="5"/>
    <s v="Kasin E"/>
    <x v="81"/>
    <s v="õppeaine80"/>
    <d v="2024-11-12T00:00:00"/>
    <n v="9"/>
    <s v="eristav"/>
    <x v="5"/>
    <n v="9"/>
    <n v="9"/>
    <m/>
    <m/>
    <m/>
  </r>
  <r>
    <x v="29"/>
    <s v="Priit"/>
    <s v="Oja"/>
    <n v="33609223222"/>
    <s v="Mees"/>
    <s v="452 Viienda taseme kutseõppe esmaõpe"/>
    <s v="Jah"/>
    <s v="Ei"/>
    <s v="Ei"/>
    <d v="2021-03-25T00:00:00"/>
    <d v="2022-04-29T00:00:00"/>
    <d v="2020-10-17T00:00:00"/>
    <s v="Õppekava vahetamine"/>
    <s v="Tervislikel põhjustel"/>
    <x v="1"/>
    <s v="Katkestanud"/>
    <d v="2025-04-07T00:00:00"/>
    <s v="t"/>
    <s v="Osakoormus"/>
    <s v="Tervishariduse keskus"/>
    <x v="0"/>
    <n v="3311"/>
    <s v="514 rakenduskõrgharidusõpe"/>
    <s v="NULL"/>
    <n v="2"/>
    <s v="SF programmist „PRÕM“ rahastatav õppekoht: õpipoisiõpe"/>
    <s v="eesti keel"/>
    <s v="0.2"/>
    <s v="Ei"/>
    <s v="NULL"/>
    <s v="NULL"/>
    <n v="136"/>
    <n v="31"/>
    <s v="3.7"/>
    <s v="4.5"/>
    <s v="4.0"/>
    <s v="4.4"/>
    <n v="5"/>
    <n v="1"/>
    <n v="6"/>
    <n v="4"/>
    <n v="38"/>
    <n v="5"/>
    <s v="Väga hea B"/>
    <x v="6"/>
    <s v="õppeaine84"/>
    <d v="2022-05-29T00:00:00"/>
    <n v="6"/>
    <s v="eristav"/>
    <x v="4"/>
    <n v="24"/>
    <n v="6"/>
    <m/>
    <m/>
    <m/>
  </r>
  <r>
    <x v="29"/>
    <s v="Priit"/>
    <s v="Oja"/>
    <n v="33609223222"/>
    <s v="Mees"/>
    <s v="452 Viienda taseme kutseõppe esmaõpe"/>
    <s v="Jah"/>
    <s v="Ei"/>
    <s v="Ei"/>
    <d v="2021-03-25T00:00:00"/>
    <d v="2022-04-29T00:00:00"/>
    <d v="2020-10-17T00:00:00"/>
    <s v="Õppekava vahetamine"/>
    <s v="Tervislikel põhjustel"/>
    <x v="1"/>
    <s v="Katkestanud"/>
    <d v="2025-04-07T00:00:00"/>
    <s v="t"/>
    <s v="Osakoormus"/>
    <s v="Tervishariduse keskus"/>
    <x v="0"/>
    <n v="3311"/>
    <s v="514 rakenduskõrgharidusõpe"/>
    <s v="NULL"/>
    <n v="2"/>
    <s v="SF programmist „PRÕM“ rahastatav õppekoht: õpipoisiõpe"/>
    <s v="eesti keel"/>
    <s v="0.2"/>
    <s v="Ei"/>
    <s v="NULL"/>
    <s v="NULL"/>
    <n v="136"/>
    <n v="31"/>
    <s v="3.7"/>
    <s v="4.5"/>
    <s v="4.0"/>
    <s v="4.4"/>
    <n v="5"/>
    <n v="1"/>
    <n v="6"/>
    <n v="4"/>
    <n v="38"/>
    <n v="5"/>
    <s v="Puudulik F"/>
    <x v="63"/>
    <s v="õppeaine37"/>
    <d v="2024-02-25T00:00:00"/>
    <n v="8"/>
    <s v="eristav"/>
    <x v="0"/>
    <n v="0"/>
    <n v="8"/>
    <m/>
    <m/>
    <m/>
  </r>
  <r>
    <x v="29"/>
    <s v="Priit"/>
    <s v="Oja"/>
    <n v="33609223222"/>
    <s v="Mees"/>
    <s v="452 Viienda taseme kutseõppe esmaõpe"/>
    <s v="Jah"/>
    <s v="Ei"/>
    <s v="Ei"/>
    <d v="2021-03-25T00:00:00"/>
    <d v="2022-04-29T00:00:00"/>
    <d v="2020-10-17T00:00:00"/>
    <s v="Õppekava vahetamine"/>
    <s v="Tervislikel põhjustel"/>
    <x v="1"/>
    <s v="Katkestanud"/>
    <d v="2025-04-07T00:00:00"/>
    <s v="t"/>
    <s v="Osakoormus"/>
    <s v="Tervishariduse keskus"/>
    <x v="0"/>
    <n v="3311"/>
    <s v="514 rakenduskõrgharidusõpe"/>
    <s v="NULL"/>
    <n v="2"/>
    <s v="SF programmist „PRÕM“ rahastatav õppekoht: õpipoisiõpe"/>
    <s v="eesti keel"/>
    <s v="0.2"/>
    <s v="Ei"/>
    <s v="NULL"/>
    <s v="NULL"/>
    <n v="136"/>
    <n v="31"/>
    <s v="3.7"/>
    <s v="4.5"/>
    <s v="4.0"/>
    <s v="4.4"/>
    <n v="5"/>
    <n v="1"/>
    <n v="6"/>
    <n v="4"/>
    <n v="38"/>
    <n v="5"/>
    <s v="Arvestatud A"/>
    <x v="96"/>
    <s v="õppeaine21"/>
    <d v="2022-07-08T00:00:00"/>
    <n v="3"/>
    <s v="mitteristav"/>
    <x v="2"/>
    <s v=" "/>
    <n v="0"/>
    <m/>
    <m/>
    <m/>
  </r>
  <r>
    <x v="29"/>
    <s v="Priit"/>
    <s v="Oja"/>
    <n v="33609223222"/>
    <s v="Mees"/>
    <s v="452 Viienda taseme kutseõppe esmaõpe"/>
    <s v="Jah"/>
    <s v="Ei"/>
    <s v="Ei"/>
    <d v="2021-03-25T00:00:00"/>
    <d v="2022-04-29T00:00:00"/>
    <d v="2020-10-17T00:00:00"/>
    <s v="Õppekava vahetamine"/>
    <s v="Tervislikel põhjustel"/>
    <x v="1"/>
    <s v="Katkestanud"/>
    <d v="2025-04-07T00:00:00"/>
    <s v="t"/>
    <s v="Osakoormus"/>
    <s v="Tervishariduse keskus"/>
    <x v="0"/>
    <n v="3311"/>
    <s v="514 rakenduskõrgharidusõpe"/>
    <s v="NULL"/>
    <n v="3"/>
    <s v="SF programmist „PRÕM“ rahastatav õppekoht: õpipoisiõpe"/>
    <s v="eesti keel"/>
    <s v="1.0"/>
    <s v="Ei"/>
    <s v="NULL"/>
    <s v="NULL"/>
    <n v="136"/>
    <n v="42"/>
    <s v="3.7"/>
    <s v="3.5"/>
    <s v="4.0"/>
    <s v="4.6"/>
    <n v="5"/>
    <n v="0"/>
    <n v="6"/>
    <n v="2"/>
    <n v="29"/>
    <n v="5"/>
    <s v="Hea C"/>
    <x v="17"/>
    <s v="õppeaine28"/>
    <d v="2023-11-06T00:00:00"/>
    <n v="6"/>
    <s v="eristav"/>
    <x v="3"/>
    <n v="18"/>
    <n v="6"/>
    <m/>
    <m/>
    <m/>
  </r>
  <r>
    <x v="29"/>
    <s v="Priit"/>
    <s v="Oja"/>
    <n v="33609223222"/>
    <s v="Mees"/>
    <s v="452 Viienda taseme kutseõppe esmaõpe"/>
    <s v="Jah"/>
    <s v="Ei"/>
    <s v="Ei"/>
    <d v="2021-03-25T00:00:00"/>
    <d v="2022-04-29T00:00:00"/>
    <d v="2020-10-17T00:00:00"/>
    <s v="Õppekava vahetamine"/>
    <s v="Tervislikel põhjustel"/>
    <x v="1"/>
    <s v="Katkestanud"/>
    <d v="2025-04-07T00:00:00"/>
    <s v="t"/>
    <s v="Osakoormus"/>
    <s v="Tervishariduse keskus"/>
    <x v="0"/>
    <n v="3311"/>
    <s v="514 rakenduskõrgharidusõpe"/>
    <s v="NULL"/>
    <n v="3"/>
    <s v="SF programmist „PRÕM“ rahastatav õppekoht: õpipoisiõpe"/>
    <s v="eesti keel"/>
    <s v="1.0"/>
    <s v="Ei"/>
    <s v="NULL"/>
    <s v="NULL"/>
    <n v="136"/>
    <n v="42"/>
    <s v="3.7"/>
    <s v="3.5"/>
    <s v="4.0"/>
    <s v="4.6"/>
    <n v="5"/>
    <n v="0"/>
    <n v="6"/>
    <n v="2"/>
    <n v="29"/>
    <n v="5"/>
    <s v="Kasin E"/>
    <x v="21"/>
    <s v="õppeaine42"/>
    <d v="2025-08-02T00:00:00"/>
    <n v="6"/>
    <s v="eristav"/>
    <x v="5"/>
    <n v="6"/>
    <n v="6"/>
    <m/>
    <m/>
    <m/>
  </r>
  <r>
    <x v="29"/>
    <s v="Priit"/>
    <s v="Oja"/>
    <n v="33609223222"/>
    <s v="Mees"/>
    <s v="452 Viienda taseme kutseõppe esmaõpe"/>
    <s v="Jah"/>
    <s v="Ei"/>
    <s v="Ei"/>
    <d v="2021-03-25T00:00:00"/>
    <d v="2022-04-29T00:00:00"/>
    <d v="2020-10-17T00:00:00"/>
    <s v="Õppekava vahetamine"/>
    <s v="Tervislikel põhjustel"/>
    <x v="1"/>
    <s v="Katkestanud"/>
    <d v="2025-04-07T00:00:00"/>
    <s v="t"/>
    <s v="Osakoormus"/>
    <s v="Tervishariduse keskus"/>
    <x v="0"/>
    <n v="3311"/>
    <s v="514 rakenduskõrgharidusõpe"/>
    <s v="NULL"/>
    <n v="3"/>
    <s v="SF programmist „PRÕM“ rahastatav õppekoht: õpipoisiõpe"/>
    <s v="eesti keel"/>
    <s v="1.0"/>
    <s v="Ei"/>
    <s v="NULL"/>
    <s v="NULL"/>
    <n v="136"/>
    <n v="42"/>
    <s v="3.7"/>
    <s v="3.5"/>
    <s v="4.0"/>
    <s v="4.6"/>
    <n v="5"/>
    <n v="0"/>
    <n v="6"/>
    <n v="2"/>
    <n v="29"/>
    <n v="5"/>
    <s v="Arvestatud A"/>
    <x v="38"/>
    <s v="õppeaine87"/>
    <d v="2025-04-12T00:00:00"/>
    <n v="3"/>
    <s v="mitteristav"/>
    <x v="2"/>
    <s v=" "/>
    <n v="0"/>
    <m/>
    <m/>
    <m/>
  </r>
  <r>
    <x v="29"/>
    <s v="Priit"/>
    <s v="Oja"/>
    <n v="33609223222"/>
    <s v="Mees"/>
    <s v="452 Viienda taseme kutseõppe esmaõpe"/>
    <s v="Jah"/>
    <s v="Ei"/>
    <s v="Ei"/>
    <d v="2021-03-25T00:00:00"/>
    <d v="2022-04-29T00:00:00"/>
    <d v="2020-10-17T00:00:00"/>
    <s v="Õppekava vahetamine"/>
    <s v="Tervislikel põhjustel"/>
    <x v="1"/>
    <s v="Katkestanud"/>
    <d v="2025-04-07T00:00:00"/>
    <s v="t"/>
    <s v="Osakoormus"/>
    <s v="Tervishariduse keskus"/>
    <x v="0"/>
    <n v="3311"/>
    <s v="514 rakenduskõrgharidusõpe"/>
    <s v="NULL"/>
    <n v="3"/>
    <s v="SF programmist „PRÕM“ rahastatav õppekoht: õpipoisiõpe"/>
    <s v="eesti keel"/>
    <s v="1.0"/>
    <s v="Ei"/>
    <s v="NULL"/>
    <s v="NULL"/>
    <n v="136"/>
    <n v="42"/>
    <s v="3.7"/>
    <s v="3.5"/>
    <s v="4.0"/>
    <s v="4.6"/>
    <n v="5"/>
    <n v="0"/>
    <n v="6"/>
    <n v="2"/>
    <n v="29"/>
    <n v="5"/>
    <s v="Väga hea B"/>
    <x v="41"/>
    <s v="õppeaine25"/>
    <d v="2021-03-20T00:00:00"/>
    <n v="5"/>
    <s v="eristav"/>
    <x v="4"/>
    <n v="20"/>
    <n v="5"/>
    <m/>
    <m/>
    <m/>
  </r>
  <r>
    <x v="29"/>
    <s v="Priit"/>
    <s v="Oja"/>
    <n v="33609223222"/>
    <s v="Mees"/>
    <s v="452 Viienda taseme kutseõppe esmaõpe"/>
    <s v="Jah"/>
    <s v="Ei"/>
    <s v="Ei"/>
    <d v="2021-03-25T00:00:00"/>
    <d v="2022-04-29T00:00:00"/>
    <d v="2020-10-17T00:00:00"/>
    <s v="Õppekava vahetamine"/>
    <s v="Tervislikel põhjustel"/>
    <x v="1"/>
    <s v="Katkestanud"/>
    <d v="2025-04-07T00:00:00"/>
    <s v="t"/>
    <s v="Osakoormus"/>
    <s v="Tervishariduse keskus"/>
    <x v="0"/>
    <n v="3311"/>
    <s v="514 rakenduskõrgharidusõpe"/>
    <s v="NULL"/>
    <n v="3"/>
    <s v="SF programmist „PRÕM“ rahastatav õppekoht: õpipoisiõpe"/>
    <s v="eesti keel"/>
    <s v="1.0"/>
    <s v="Ei"/>
    <s v="NULL"/>
    <s v="NULL"/>
    <n v="136"/>
    <n v="42"/>
    <s v="3.7"/>
    <s v="3.5"/>
    <s v="4.0"/>
    <s v="4.6"/>
    <n v="5"/>
    <n v="0"/>
    <n v="6"/>
    <n v="2"/>
    <n v="29"/>
    <n v="5"/>
    <s v="Mitteilmunud MI"/>
    <x v="3"/>
    <s v="õppeaine29"/>
    <d v="2023-03-25T00:00:00"/>
    <n v="3"/>
    <s v="mitteristav"/>
    <x v="0"/>
    <s v=" "/>
    <n v="0"/>
    <m/>
    <m/>
    <m/>
  </r>
  <r>
    <x v="29"/>
    <s v="Priit"/>
    <s v="Oja"/>
    <n v="33609223222"/>
    <s v="Mees"/>
    <s v="452 Viienda taseme kutseõppe esmaõpe"/>
    <s v="Jah"/>
    <s v="Ei"/>
    <s v="Ei"/>
    <d v="2021-03-25T00:00:00"/>
    <d v="2022-04-29T00:00:00"/>
    <d v="2020-10-17T00:00:00"/>
    <s v="Õppekava vahetamine"/>
    <s v="Tervislikel põhjustel"/>
    <x v="1"/>
    <s v="Katkestanud"/>
    <d v="2025-04-07T00:00:00"/>
    <s v="t"/>
    <s v="Osakoormus"/>
    <s v="Tervishariduse keskus"/>
    <x v="0"/>
    <n v="3311"/>
    <s v="514 rakenduskõrgharidusõpe"/>
    <s v="NULL"/>
    <n v="3"/>
    <s v="SF programmist „PRÕM“ rahastatav õppekoht: õpipoisiõpe"/>
    <s v="eesti keel"/>
    <s v="1.0"/>
    <s v="Ei"/>
    <s v="NULL"/>
    <s v="NULL"/>
    <n v="136"/>
    <n v="42"/>
    <s v="3.7"/>
    <s v="3.5"/>
    <s v="4.0"/>
    <s v="4.6"/>
    <n v="5"/>
    <n v="0"/>
    <n v="6"/>
    <n v="2"/>
    <n v="29"/>
    <n v="5"/>
    <s v="Arvestatud A"/>
    <x v="14"/>
    <s v="õppeaine4"/>
    <d v="2024-03-21T00:00:00"/>
    <n v="2"/>
    <s v="mitteristav"/>
    <x v="2"/>
    <s v=" "/>
    <n v="0"/>
    <m/>
    <m/>
    <m/>
  </r>
  <r>
    <x v="29"/>
    <s v="Priit"/>
    <s v="Oja"/>
    <n v="33609223222"/>
    <s v="Mees"/>
    <s v="452 Viienda taseme kutseõppe esmaõpe"/>
    <s v="Jah"/>
    <s v="Ei"/>
    <s v="Ei"/>
    <d v="2021-03-25T00:00:00"/>
    <d v="2022-04-29T00:00:00"/>
    <d v="2020-10-17T00:00:00"/>
    <s v="Õppekava vahetamine"/>
    <s v="Tervislikel põhjustel"/>
    <x v="1"/>
    <s v="Katkestanud"/>
    <d v="2025-04-07T00:00:00"/>
    <s v="t"/>
    <s v="Osakoormus"/>
    <s v="Tervishariduse keskus"/>
    <x v="0"/>
    <n v="3311"/>
    <s v="514 rakenduskõrgharidusõpe"/>
    <s v="NULL"/>
    <n v="4"/>
    <s v="SF programmist „PRÕM“ rahastatav õppekoht: õpipoisiõpe"/>
    <s v="eesti keel"/>
    <s v="0.6"/>
    <s v="Ei"/>
    <s v="NULL"/>
    <s v="NULL"/>
    <n v="136"/>
    <n v="56"/>
    <s v="3.7"/>
    <s v="3.1"/>
    <s v="4.0"/>
    <s v="3.6"/>
    <n v="5"/>
    <n v="1"/>
    <n v="6"/>
    <n v="10"/>
    <n v="31"/>
    <n v="5"/>
    <s v="Arvestatud A"/>
    <x v="97"/>
    <s v="õppeaine47"/>
    <d v="2023-04-28T00:00:00"/>
    <n v="2"/>
    <s v="mitteristav"/>
    <x v="2"/>
    <s v=" "/>
    <n v="0"/>
    <m/>
    <m/>
    <m/>
  </r>
  <r>
    <x v="29"/>
    <s v="Priit"/>
    <s v="Oja"/>
    <n v="33609223222"/>
    <s v="Mees"/>
    <s v="452 Viienda taseme kutseõppe esmaõpe"/>
    <s v="Jah"/>
    <s v="Ei"/>
    <s v="Ei"/>
    <d v="2021-03-25T00:00:00"/>
    <d v="2022-04-29T00:00:00"/>
    <d v="2020-10-17T00:00:00"/>
    <s v="Õppekava vahetamine"/>
    <s v="Tervislikel põhjustel"/>
    <x v="1"/>
    <s v="Katkestanud"/>
    <d v="2025-04-07T00:00:00"/>
    <s v="t"/>
    <s v="Osakoormus"/>
    <s v="Tervishariduse keskus"/>
    <x v="0"/>
    <n v="3311"/>
    <s v="514 rakenduskõrgharidusõpe"/>
    <s v="NULL"/>
    <n v="4"/>
    <s v="SF programmist „PRÕM“ rahastatav õppekoht: õpipoisiõpe"/>
    <s v="eesti keel"/>
    <s v="0.6"/>
    <s v="Ei"/>
    <s v="NULL"/>
    <s v="NULL"/>
    <n v="136"/>
    <n v="56"/>
    <s v="3.7"/>
    <s v="3.1"/>
    <s v="4.0"/>
    <s v="3.6"/>
    <n v="5"/>
    <n v="1"/>
    <n v="6"/>
    <n v="10"/>
    <n v="31"/>
    <n v="5"/>
    <s v="Hea C"/>
    <x v="87"/>
    <s v="õppeaine27"/>
    <d v="2024-06-26T00:00:00"/>
    <n v="6"/>
    <s v="eristav"/>
    <x v="3"/>
    <n v="18"/>
    <n v="6"/>
    <m/>
    <m/>
    <m/>
  </r>
  <r>
    <x v="29"/>
    <s v="Priit"/>
    <s v="Oja"/>
    <n v="33609223222"/>
    <s v="Mees"/>
    <s v="452 Viienda taseme kutseõppe esmaõpe"/>
    <s v="Jah"/>
    <s v="Ei"/>
    <s v="Ei"/>
    <d v="2021-03-25T00:00:00"/>
    <d v="2022-04-29T00:00:00"/>
    <d v="2020-10-17T00:00:00"/>
    <s v="Õppekava vahetamine"/>
    <s v="Tervislikel põhjustel"/>
    <x v="1"/>
    <s v="Katkestanud"/>
    <d v="2025-04-07T00:00:00"/>
    <s v="t"/>
    <s v="Osakoormus"/>
    <s v="Tervishariduse keskus"/>
    <x v="0"/>
    <n v="3311"/>
    <s v="514 rakenduskõrgharidusõpe"/>
    <s v="NULL"/>
    <n v="4"/>
    <s v="SF programmist „PRÕM“ rahastatav õppekoht: õpipoisiõpe"/>
    <s v="eesti keel"/>
    <s v="0.6"/>
    <s v="Ei"/>
    <s v="NULL"/>
    <s v="NULL"/>
    <n v="136"/>
    <n v="56"/>
    <s v="3.7"/>
    <s v="3.1"/>
    <s v="4.0"/>
    <s v="3.6"/>
    <n v="5"/>
    <n v="1"/>
    <n v="6"/>
    <n v="10"/>
    <n v="31"/>
    <n v="5"/>
    <s v="Arvestatud A"/>
    <x v="75"/>
    <s v="õppeaine45"/>
    <d v="2024-12-30T00:00:00"/>
    <n v="3"/>
    <s v="mitteristav"/>
    <x v="2"/>
    <s v=" "/>
    <n v="0"/>
    <m/>
    <m/>
    <m/>
  </r>
  <r>
    <x v="30"/>
    <s v="Liina"/>
    <s v="Tamm"/>
    <n v="56104156192"/>
    <s v="Naine"/>
    <s v="441 Neljanda taseme kutseõppe esmaõpe (kutsekeskharidusõpe)"/>
    <s v="Ei"/>
    <s v="Jah"/>
    <s v="Ei"/>
    <d v="2024-01-01T00:00:00"/>
    <s v="25.04.2024"/>
    <d v="2020-12-31T00:00:00"/>
    <s v="Lõpetamine"/>
    <s v="Omal soovil - muud põhjused"/>
    <x v="3"/>
    <s v="Lõpetanud"/>
    <d v="2020-09-12T00:00:00"/>
    <s v="t"/>
    <s v="Osakoormus"/>
    <s v="Tervishariduse keskus"/>
    <x v="7"/>
    <n v="80997"/>
    <s v="514 rakenduskõrgharidusõpe"/>
    <s v="NULL"/>
    <n v="1"/>
    <s v="Üliõpilane ei hüvita õppekulusid: on alla 7-a lapse või puudega lapse vanem või eestkostja"/>
    <s v="eesti keel"/>
    <s v="0.8"/>
    <s v="Ei"/>
    <s v="NULL"/>
    <s v="DEF AS"/>
    <n v="79"/>
    <n v="35"/>
    <s v="3.5"/>
    <s v="3.5"/>
    <s v="4.1"/>
    <s v="3.2"/>
    <n v="2"/>
    <n v="0"/>
    <n v="1"/>
    <n v="4"/>
    <n v="48"/>
    <n v="1"/>
    <s v="Arvestatud A"/>
    <x v="96"/>
    <s v="õppeaine21"/>
    <d v="2025-02-28T00:00:00"/>
    <n v="3"/>
    <s v="mitteristav"/>
    <x v="2"/>
    <s v=" "/>
    <n v="0"/>
    <m/>
    <m/>
    <m/>
  </r>
  <r>
    <x v="30"/>
    <s v="Liina"/>
    <s v="Tamm"/>
    <n v="56104156192"/>
    <s v="Naine"/>
    <s v="441 Neljanda taseme kutseõppe esmaõpe (kutsekeskharidusõpe)"/>
    <s v="Ei"/>
    <s v="Jah"/>
    <s v="Ei"/>
    <d v="2024-01-01T00:00:00"/>
    <s v="25.04.2024"/>
    <d v="2020-12-31T00:00:00"/>
    <s v="Lõpetamine"/>
    <s v="Omal soovil - muud põhjused"/>
    <x v="3"/>
    <s v="Lõpetanud"/>
    <d v="2020-09-12T00:00:00"/>
    <s v="t"/>
    <s v="Osakoormus"/>
    <s v="Tervishariduse keskus"/>
    <x v="7"/>
    <n v="80997"/>
    <s v="514 rakenduskõrgharidusõpe"/>
    <s v="NULL"/>
    <n v="1"/>
    <s v="Üliõpilane ei hüvita õppekulusid: on alla 7-a lapse või puudega lapse vanem või eestkostja"/>
    <s v="eesti keel"/>
    <s v="0.8"/>
    <s v="Ei"/>
    <s v="NULL"/>
    <s v="DEF AS"/>
    <n v="79"/>
    <n v="35"/>
    <s v="3.5"/>
    <s v="3.5"/>
    <s v="4.1"/>
    <s v="3.2"/>
    <n v="2"/>
    <n v="0"/>
    <n v="1"/>
    <n v="4"/>
    <n v="48"/>
    <n v="1"/>
    <s v="Rahuldav D"/>
    <x v="6"/>
    <s v="õppeaine84"/>
    <d v="2021-03-05T00:00:00"/>
    <n v="6"/>
    <s v="eristav"/>
    <x v="6"/>
    <n v="12"/>
    <n v="6"/>
    <m/>
    <m/>
    <m/>
  </r>
  <r>
    <x v="30"/>
    <s v="Liina"/>
    <s v="Tamm"/>
    <n v="56104156192"/>
    <s v="Naine"/>
    <s v="441 Neljanda taseme kutseõppe esmaõpe (kutsekeskharidusõpe)"/>
    <s v="Ei"/>
    <s v="Jah"/>
    <s v="Ei"/>
    <d v="2024-01-01T00:00:00"/>
    <s v="25.04.2024"/>
    <d v="2020-12-31T00:00:00"/>
    <s v="Lõpetamine"/>
    <s v="Omal soovil - muud põhjused"/>
    <x v="3"/>
    <s v="Lõpetanud"/>
    <d v="2020-09-12T00:00:00"/>
    <s v="t"/>
    <s v="Osakoormus"/>
    <s v="Tervishariduse keskus"/>
    <x v="7"/>
    <n v="80997"/>
    <s v="514 rakenduskõrgharidusõpe"/>
    <s v="NULL"/>
    <n v="1"/>
    <s v="Üliõpilane ei hüvita õppekulusid: on alla 7-a lapse või puudega lapse vanem või eestkostja"/>
    <s v="eesti keel"/>
    <s v="0.8"/>
    <s v="Ei"/>
    <s v="NULL"/>
    <s v="DEF AS"/>
    <n v="79"/>
    <n v="35"/>
    <s v="3.5"/>
    <s v="3.5"/>
    <s v="4.1"/>
    <s v="3.2"/>
    <n v="2"/>
    <n v="0"/>
    <n v="1"/>
    <n v="4"/>
    <n v="48"/>
    <n v="1"/>
    <s v="Mitteilmunud MI"/>
    <x v="1"/>
    <s v="õppeaine2"/>
    <d v="2021-08-20T00:00:00"/>
    <n v="6"/>
    <s v="eristav"/>
    <x v="0"/>
    <n v="0"/>
    <n v="6"/>
    <m/>
    <m/>
    <m/>
  </r>
  <r>
    <x v="30"/>
    <s v="Liina"/>
    <s v="Tamm"/>
    <n v="56104156192"/>
    <s v="Naine"/>
    <s v="441 Neljanda taseme kutseõppe esmaõpe (kutsekeskharidusõpe)"/>
    <s v="Ei"/>
    <s v="Jah"/>
    <s v="Ei"/>
    <d v="2024-01-01T00:00:00"/>
    <s v="25.04.2024"/>
    <d v="2020-12-31T00:00:00"/>
    <s v="Lõpetamine"/>
    <s v="Omal soovil - muud põhjused"/>
    <x v="3"/>
    <s v="Lõpetanud"/>
    <d v="2020-09-12T00:00:00"/>
    <s v="t"/>
    <s v="Osakoormus"/>
    <s v="Tervishariduse keskus"/>
    <x v="7"/>
    <n v="80997"/>
    <s v="514 rakenduskõrgharidusõpe"/>
    <s v="NULL"/>
    <n v="1"/>
    <s v="Üliõpilane ei hüvita õppekulusid: on alla 7-a lapse või puudega lapse vanem või eestkostja"/>
    <s v="eesti keel"/>
    <s v="0.8"/>
    <s v="Ei"/>
    <s v="NULL"/>
    <s v="DEF AS"/>
    <n v="79"/>
    <n v="35"/>
    <s v="3.5"/>
    <s v="3.5"/>
    <s v="4.1"/>
    <s v="3.2"/>
    <n v="2"/>
    <n v="0"/>
    <n v="1"/>
    <n v="4"/>
    <n v="48"/>
    <n v="1"/>
    <s v="Arvestatud A"/>
    <x v="7"/>
    <s v="õppeaine76"/>
    <d v="2024-12-20T00:00:00"/>
    <n v="3"/>
    <s v="mitteristav"/>
    <x v="2"/>
    <s v=" "/>
    <n v="0"/>
    <m/>
    <m/>
    <m/>
  </r>
  <r>
    <x v="30"/>
    <s v="Liina"/>
    <s v="Tamm"/>
    <n v="56104156192"/>
    <s v="Naine"/>
    <s v="441 Neljanda taseme kutseõppe esmaõpe (kutsekeskharidusõpe)"/>
    <s v="Ei"/>
    <s v="Jah"/>
    <s v="Ei"/>
    <d v="2024-01-01T00:00:00"/>
    <s v="25.04.2024"/>
    <d v="2020-12-31T00:00:00"/>
    <s v="Lõpetamine"/>
    <s v="Omal soovil - muud põhjused"/>
    <x v="3"/>
    <s v="Lõpetanud"/>
    <d v="2020-09-12T00:00:00"/>
    <s v="t"/>
    <s v="Osakoormus"/>
    <s v="Tervishariduse keskus"/>
    <x v="7"/>
    <n v="80997"/>
    <s v="514 rakenduskõrgharidusõpe"/>
    <s v="NULL"/>
    <n v="1"/>
    <s v="Üliõpilane ei hüvita õppekulusid: on alla 7-a lapse või puudega lapse vanem või eestkostja"/>
    <s v="eesti keel"/>
    <s v="0.8"/>
    <s v="Ei"/>
    <s v="NULL"/>
    <s v="DEF AS"/>
    <n v="79"/>
    <n v="35"/>
    <s v="3.5"/>
    <s v="3.5"/>
    <s v="4.1"/>
    <s v="3.2"/>
    <n v="2"/>
    <n v="0"/>
    <n v="1"/>
    <n v="4"/>
    <n v="48"/>
    <n v="1"/>
    <s v="Arvestatud A"/>
    <x v="97"/>
    <s v="õppeaine47"/>
    <d v="2022-07-27T00:00:00"/>
    <n v="2"/>
    <s v="mitteristav"/>
    <x v="2"/>
    <s v=" "/>
    <n v="0"/>
    <m/>
    <m/>
    <m/>
  </r>
  <r>
    <x v="30"/>
    <s v="Liina"/>
    <s v="Tamm"/>
    <n v="56104156192"/>
    <s v="Naine"/>
    <s v="441 Neljanda taseme kutseõppe esmaõpe (kutsekeskharidusõpe)"/>
    <s v="Ei"/>
    <s v="Jah"/>
    <s v="Ei"/>
    <d v="2024-01-01T00:00:00"/>
    <s v="25.04.2024"/>
    <d v="2020-12-31T00:00:00"/>
    <s v="Lõpetamine"/>
    <s v="Omal soovil - muud põhjused"/>
    <x v="3"/>
    <s v="Lõpetanud"/>
    <d v="2020-09-12T00:00:00"/>
    <s v="t"/>
    <s v="Osakoormus"/>
    <s v="Tervishariduse keskus"/>
    <x v="7"/>
    <n v="80997"/>
    <s v="514 rakenduskõrgharidusõpe"/>
    <s v="NULL"/>
    <n v="1"/>
    <s v="Üliõpilane ei hüvita õppekulusid: on alla 7-a lapse või puudega lapse vanem või eestkostja"/>
    <s v="eesti keel"/>
    <s v="0.8"/>
    <s v="Ei"/>
    <s v="NULL"/>
    <s v="DEF AS"/>
    <n v="79"/>
    <n v="35"/>
    <s v="3.5"/>
    <s v="3.5"/>
    <s v="4.1"/>
    <s v="3.2"/>
    <n v="2"/>
    <n v="0"/>
    <n v="1"/>
    <n v="4"/>
    <n v="48"/>
    <n v="1"/>
    <s v="Mitteilmunud MI"/>
    <x v="90"/>
    <s v="õppeaine89"/>
    <d v="2022-06-14T00:00:00"/>
    <n v="2"/>
    <s v="mitteristav"/>
    <x v="0"/>
    <s v=" "/>
    <n v="0"/>
    <m/>
    <m/>
    <m/>
  </r>
  <r>
    <x v="30"/>
    <s v="Liina"/>
    <s v="Tamm"/>
    <n v="56104156192"/>
    <s v="Naine"/>
    <s v="441 Neljanda taseme kutseõppe esmaõpe (kutsekeskharidusõpe)"/>
    <s v="Ei"/>
    <s v="Jah"/>
    <s v="Ei"/>
    <d v="2024-01-01T00:00:00"/>
    <s v="25.04.2024"/>
    <d v="2020-12-31T00:00:00"/>
    <s v="Lõpetamine"/>
    <s v="Omal soovil - muud põhjused"/>
    <x v="3"/>
    <s v="Lõpetanud"/>
    <d v="2020-09-12T00:00:00"/>
    <s v="t"/>
    <s v="Osakoormus"/>
    <s v="Tervishariduse keskus"/>
    <x v="7"/>
    <n v="80997"/>
    <s v="514 rakenduskõrgharidusõpe"/>
    <s v="NULL"/>
    <n v="1"/>
    <s v="Üliõpilane ei hüvita õppekulusid: on alla 7-a lapse või puudega lapse vanem või eestkostja"/>
    <s v="eesti keel"/>
    <s v="0.8"/>
    <s v="Ei"/>
    <s v="NULL"/>
    <s v="DEF AS"/>
    <n v="79"/>
    <n v="35"/>
    <s v="3.5"/>
    <s v="3.5"/>
    <s v="4.1"/>
    <s v="3.2"/>
    <n v="2"/>
    <n v="0"/>
    <n v="1"/>
    <n v="4"/>
    <n v="48"/>
    <n v="1"/>
    <s v="Mitteilmunud MI"/>
    <x v="28"/>
    <s v="õppeaine50"/>
    <d v="2023-08-23T00:00:00"/>
    <n v="6"/>
    <s v="eristav"/>
    <x v="0"/>
    <n v="0"/>
    <n v="6"/>
    <m/>
    <m/>
    <m/>
  </r>
  <r>
    <x v="30"/>
    <s v="Liina"/>
    <s v="Tamm"/>
    <n v="56104156192"/>
    <s v="Naine"/>
    <s v="441 Neljanda taseme kutseõppe esmaõpe (kutsekeskharidusõpe)"/>
    <s v="Ei"/>
    <s v="Jah"/>
    <s v="Ei"/>
    <d v="2024-01-01T00:00:00"/>
    <s v="25.04.2024"/>
    <d v="2020-12-31T00:00:00"/>
    <s v="Lõpetamine"/>
    <s v="Omal soovil - muud põhjused"/>
    <x v="3"/>
    <s v="Lõpetanud"/>
    <d v="2020-09-12T00:00:00"/>
    <s v="t"/>
    <s v="Osakoormus"/>
    <s v="Tervishariduse keskus"/>
    <x v="7"/>
    <n v="80997"/>
    <s v="514 rakenduskõrgharidusõpe"/>
    <s v="NULL"/>
    <n v="1"/>
    <s v="Üliõpilane ei hüvita õppekulusid: on alla 7-a lapse või puudega lapse vanem või eestkostja"/>
    <s v="eesti keel"/>
    <s v="0.8"/>
    <s v="Ei"/>
    <s v="NULL"/>
    <s v="DEF AS"/>
    <n v="79"/>
    <n v="35"/>
    <s v="3.5"/>
    <s v="3.5"/>
    <s v="4.1"/>
    <s v="3.2"/>
    <n v="2"/>
    <n v="0"/>
    <n v="1"/>
    <n v="4"/>
    <n v="48"/>
    <n v="1"/>
    <s v="Mittearvestatud MA"/>
    <x v="22"/>
    <s v="õppeaine18"/>
    <d v="2025-01-10T00:00:00"/>
    <n v="2"/>
    <s v="mitteristav"/>
    <x v="2"/>
    <s v=" "/>
    <n v="0"/>
    <m/>
    <m/>
    <m/>
  </r>
  <r>
    <x v="30"/>
    <s v="Liina"/>
    <s v="Tamm"/>
    <n v="56104156192"/>
    <s v="Naine"/>
    <s v="441 Neljanda taseme kutseõppe esmaõpe (kutsekeskharidusõpe)"/>
    <s v="Ei"/>
    <s v="Jah"/>
    <s v="Ei"/>
    <d v="2024-01-01T00:00:00"/>
    <s v="25.04.2024"/>
    <d v="2020-12-31T00:00:00"/>
    <s v="Lõpetamine"/>
    <s v="Omal soovil - muud põhjused"/>
    <x v="3"/>
    <s v="Lõpetanud"/>
    <d v="2020-09-12T00:00:00"/>
    <s v="t"/>
    <s v="Osakoormus"/>
    <s v="Tervishariduse keskus"/>
    <x v="7"/>
    <n v="80997"/>
    <s v="514 rakenduskõrgharidusõpe"/>
    <s v="NULL"/>
    <n v="1"/>
    <s v="Üliõpilane ei hüvita õppekulusid: on alla 7-a lapse või puudega lapse vanem või eestkostja"/>
    <s v="eesti keel"/>
    <s v="0.8"/>
    <s v="Ei"/>
    <s v="NULL"/>
    <s v="DEF AS"/>
    <n v="79"/>
    <n v="35"/>
    <s v="3.5"/>
    <s v="3.5"/>
    <s v="4.1"/>
    <s v="3.2"/>
    <n v="2"/>
    <n v="0"/>
    <n v="1"/>
    <n v="4"/>
    <n v="48"/>
    <n v="1"/>
    <s v="Mitteilmunud MI"/>
    <x v="12"/>
    <s v="õppeaine68"/>
    <d v="2020-12-27T00:00:00"/>
    <n v="5"/>
    <s v="eristav"/>
    <x v="0"/>
    <n v="0"/>
    <n v="5"/>
    <m/>
    <m/>
    <m/>
  </r>
  <r>
    <x v="30"/>
    <s v="Liina"/>
    <s v="Tamm"/>
    <n v="56104156192"/>
    <s v="Naine"/>
    <s v="441 Neljanda taseme kutseõppe esmaõpe (kutsekeskharidusõpe)"/>
    <s v="Ei"/>
    <s v="Jah"/>
    <s v="Ei"/>
    <d v="2024-01-01T00:00:00"/>
    <s v="25.04.2024"/>
    <d v="2020-12-31T00:00:00"/>
    <s v="Lõpetamine"/>
    <s v="Omal soovil - muud põhjused"/>
    <x v="3"/>
    <s v="Lõpetanud"/>
    <d v="2020-09-12T00:00:00"/>
    <s v="t"/>
    <s v="Osakoormus"/>
    <s v="Tervishariduse keskus"/>
    <x v="7"/>
    <n v="80997"/>
    <s v="514 rakenduskõrgharidusõpe"/>
    <s v="NULL"/>
    <n v="1"/>
    <s v="Üliõpilane ei hüvita õppekulusid: on alla 7-a lapse või puudega lapse vanem või eestkostja"/>
    <s v="eesti keel"/>
    <s v="0.8"/>
    <s v="Ei"/>
    <s v="NULL"/>
    <s v="DEF AS"/>
    <n v="79"/>
    <n v="35"/>
    <s v="3.5"/>
    <s v="3.5"/>
    <s v="4.1"/>
    <s v="3.2"/>
    <n v="2"/>
    <n v="0"/>
    <n v="1"/>
    <n v="4"/>
    <n v="48"/>
    <n v="1"/>
    <s v="Mitteilmunud MI"/>
    <x v="50"/>
    <s v="õppeaine41"/>
    <d v="2022-02-12T00:00:00"/>
    <n v="6"/>
    <s v="eristav"/>
    <x v="0"/>
    <n v="0"/>
    <n v="6"/>
    <m/>
    <m/>
    <m/>
  </r>
  <r>
    <x v="30"/>
    <s v="Liina"/>
    <s v="Tamm"/>
    <n v="56104156192"/>
    <s v="Naine"/>
    <s v="441 Neljanda taseme kutseõppe esmaõpe (kutsekeskharidusõpe)"/>
    <s v="Ei"/>
    <s v="Jah"/>
    <s v="Ei"/>
    <d v="2024-01-01T00:00:00"/>
    <s v="25.04.2024"/>
    <d v="2020-12-31T00:00:00"/>
    <s v="Lõpetamine"/>
    <s v="Omal soovil - muud põhjused"/>
    <x v="3"/>
    <s v="Lõpetanud"/>
    <d v="2020-09-12T00:00:00"/>
    <s v="t"/>
    <s v="Osakoormus"/>
    <s v="Tervishariduse keskus"/>
    <x v="7"/>
    <n v="80997"/>
    <s v="514 rakenduskõrgharidusõpe"/>
    <s v="NULL"/>
    <n v="1"/>
    <s v="Üliõpilane ei hüvita õppekulusid: on alla 7-a lapse või puudega lapse vanem või eestkostja"/>
    <s v="eesti keel"/>
    <s v="0.8"/>
    <s v="Ei"/>
    <s v="NULL"/>
    <s v="DEF AS"/>
    <n v="79"/>
    <n v="35"/>
    <s v="3.5"/>
    <s v="3.5"/>
    <s v="4.1"/>
    <s v="3.2"/>
    <n v="2"/>
    <n v="0"/>
    <n v="1"/>
    <n v="4"/>
    <n v="48"/>
    <n v="1"/>
    <s v="Puudulik F"/>
    <x v="95"/>
    <s v="õppeaine55"/>
    <d v="2024-02-13T00:00:00"/>
    <n v="6"/>
    <s v="eristav"/>
    <x v="0"/>
    <n v="0"/>
    <n v="6"/>
    <m/>
    <m/>
    <m/>
  </r>
  <r>
    <x v="30"/>
    <s v="Liina"/>
    <s v="Tamm"/>
    <n v="56104156192"/>
    <s v="Naine"/>
    <s v="441 Neljanda taseme kutseõppe esmaõpe (kutsekeskharidusõpe)"/>
    <s v="Ei"/>
    <s v="Jah"/>
    <s v="Ei"/>
    <d v="2024-01-01T00:00:00"/>
    <s v="25.04.2024"/>
    <d v="2020-12-31T00:00:00"/>
    <s v="Lõpetamine"/>
    <s v="Omal soovil - muud põhjused"/>
    <x v="3"/>
    <s v="Lõpetanud"/>
    <d v="2020-09-12T00:00:00"/>
    <s v="t"/>
    <s v="Osakoormus"/>
    <s v="Tervishariduse keskus"/>
    <x v="7"/>
    <n v="80997"/>
    <s v="514 rakenduskõrgharidusõpe"/>
    <s v="NULL"/>
    <n v="1"/>
    <s v="Üliõpilane ei hüvita õppekulusid: on alla 7-a lapse või puudega lapse vanem või eestkostja"/>
    <s v="eesti keel"/>
    <s v="0.8"/>
    <s v="Ei"/>
    <s v="NULL"/>
    <s v="DEF AS"/>
    <n v="79"/>
    <n v="35"/>
    <s v="3.5"/>
    <s v="3.5"/>
    <s v="4.1"/>
    <s v="3.2"/>
    <n v="2"/>
    <n v="0"/>
    <n v="1"/>
    <n v="4"/>
    <n v="48"/>
    <n v="1"/>
    <s v="Suurepärane A"/>
    <x v="37"/>
    <s v="õppeaine8"/>
    <d v="2021-11-07T00:00:00"/>
    <n v="6"/>
    <s v="eristav"/>
    <x v="1"/>
    <n v="30"/>
    <n v="6"/>
    <m/>
    <m/>
    <m/>
  </r>
  <r>
    <x v="30"/>
    <s v="Liina"/>
    <s v="Tamm"/>
    <n v="56104156192"/>
    <s v="Naine"/>
    <s v="441 Neljanda taseme kutseõppe esmaõpe (kutsekeskharidusõpe)"/>
    <s v="Ei"/>
    <s v="Jah"/>
    <s v="Ei"/>
    <d v="2024-01-01T00:00:00"/>
    <s v="25.04.2024"/>
    <d v="2020-12-31T00:00:00"/>
    <s v="Lõpetamine"/>
    <s v="Omal soovil - muud põhjused"/>
    <x v="3"/>
    <s v="Lõpetanud"/>
    <d v="2020-09-12T00:00:00"/>
    <s v="t"/>
    <s v="Osakoormus"/>
    <s v="Tervishariduse keskus"/>
    <x v="7"/>
    <n v="80997"/>
    <s v="514 rakenduskõrgharidusõpe"/>
    <s v="NULL"/>
    <n v="1"/>
    <s v="Üliõpilane ei hüvita õppekulusid: on alla 7-a lapse või puudega lapse vanem või eestkostja"/>
    <s v="eesti keel"/>
    <s v="0.8"/>
    <s v="Ei"/>
    <s v="NULL"/>
    <s v="DEF AS"/>
    <n v="79"/>
    <n v="35"/>
    <s v="3.5"/>
    <s v="3.5"/>
    <s v="4.1"/>
    <s v="3.2"/>
    <n v="2"/>
    <n v="0"/>
    <n v="1"/>
    <n v="4"/>
    <n v="48"/>
    <n v="1"/>
    <s v="Mitteilmunud MI"/>
    <x v="16"/>
    <s v="õppeaine91"/>
    <d v="2021-03-25T00:00:00"/>
    <n v="3"/>
    <s v="mitteristav"/>
    <x v="0"/>
    <s v=" "/>
    <n v="0"/>
    <m/>
    <m/>
    <m/>
  </r>
  <r>
    <x v="30"/>
    <s v="Liina"/>
    <s v="Tamm"/>
    <n v="56104156192"/>
    <s v="Naine"/>
    <s v="441 Neljanda taseme kutseõppe esmaõpe (kutsekeskharidusõpe)"/>
    <s v="Ei"/>
    <s v="Jah"/>
    <s v="Ei"/>
    <d v="2024-01-01T00:00:00"/>
    <s v="25.04.2024"/>
    <d v="2020-12-31T00:00:00"/>
    <s v="Lõpetamine"/>
    <s v="Omal soovil - muud põhjused"/>
    <x v="3"/>
    <s v="Lõpetanud"/>
    <d v="2020-09-12T00:00:00"/>
    <s v="t"/>
    <s v="Osakoormus"/>
    <s v="Tervishariduse keskus"/>
    <x v="7"/>
    <n v="80997"/>
    <s v="514 rakenduskõrgharidusõpe"/>
    <s v="NULL"/>
    <n v="1"/>
    <s v="Üliõpilane ei hüvita õppekulusid: on alla 7-a lapse või puudega lapse vanem või eestkostja"/>
    <s v="eesti keel"/>
    <s v="0.8"/>
    <s v="Ei"/>
    <s v="NULL"/>
    <s v="DEF AS"/>
    <n v="79"/>
    <n v="35"/>
    <s v="3.5"/>
    <s v="3.5"/>
    <s v="4.1"/>
    <s v="3.2"/>
    <n v="2"/>
    <n v="0"/>
    <n v="1"/>
    <n v="4"/>
    <n v="48"/>
    <n v="1"/>
    <s v="Hea C"/>
    <x v="33"/>
    <s v="õppeaine56"/>
    <d v="2021-09-21T00:00:00"/>
    <n v="6"/>
    <s v="eristav"/>
    <x v="3"/>
    <n v="18"/>
    <n v="6"/>
    <m/>
    <m/>
    <m/>
  </r>
  <r>
    <x v="30"/>
    <s v="Liina"/>
    <s v="Tamm"/>
    <n v="56104156192"/>
    <s v="Naine"/>
    <s v="441 Neljanda taseme kutseõppe esmaõpe (kutsekeskharidusõpe)"/>
    <s v="Ei"/>
    <s v="Jah"/>
    <s v="Ei"/>
    <d v="2024-01-01T00:00:00"/>
    <s v="25.04.2024"/>
    <d v="2020-12-31T00:00:00"/>
    <s v="Lõpetamine"/>
    <s v="Omal soovil - muud põhjused"/>
    <x v="3"/>
    <s v="Lõpetanud"/>
    <d v="2020-09-12T00:00:00"/>
    <s v="t"/>
    <s v="Osakoormus"/>
    <s v="Tervishariduse keskus"/>
    <x v="7"/>
    <n v="80997"/>
    <s v="514 rakenduskõrgharidusõpe"/>
    <s v="NULL"/>
    <n v="1"/>
    <s v="Üliõpilane ei hüvita õppekulusid: on alla 7-a lapse või puudega lapse vanem või eestkostja"/>
    <s v="eesti keel"/>
    <s v="0.8"/>
    <s v="Ei"/>
    <s v="NULL"/>
    <s v="DEF AS"/>
    <n v="79"/>
    <n v="35"/>
    <s v="3.5"/>
    <s v="3.5"/>
    <s v="4.1"/>
    <s v="3.2"/>
    <n v="2"/>
    <n v="0"/>
    <n v="1"/>
    <n v="4"/>
    <n v="48"/>
    <n v="1"/>
    <s v="Arvestatud A"/>
    <x v="36"/>
    <s v="õppeaine62"/>
    <d v="2021-10-09T00:00:00"/>
    <n v="3"/>
    <s v="mitteristav"/>
    <x v="2"/>
    <s v=" "/>
    <n v="0"/>
    <m/>
    <m/>
    <m/>
  </r>
  <r>
    <x v="30"/>
    <s v="Liina"/>
    <s v="Tamm"/>
    <n v="56104156192"/>
    <s v="Naine"/>
    <s v="441 Neljanda taseme kutseõppe esmaõpe (kutsekeskharidusõpe)"/>
    <s v="Ei"/>
    <s v="Jah"/>
    <s v="Ei"/>
    <d v="2024-01-01T00:00:00"/>
    <s v="25.04.2024"/>
    <d v="2020-12-31T00:00:00"/>
    <s v="Lõpetamine"/>
    <s v="Omal soovil - muud põhjused"/>
    <x v="3"/>
    <s v="Lõpetanud"/>
    <d v="2020-09-12T00:00:00"/>
    <s v="t"/>
    <s v="Osakoormus"/>
    <s v="Tervishariduse keskus"/>
    <x v="7"/>
    <n v="80997"/>
    <s v="514 rakenduskõrgharidusõpe"/>
    <s v="NULL"/>
    <n v="1"/>
    <s v="Üliõpilane ei hüvita õppekulusid: on alla 7-a lapse või puudega lapse vanem või eestkostja"/>
    <s v="eesti keel"/>
    <s v="0.8"/>
    <s v="Ei"/>
    <s v="NULL"/>
    <s v="DEF AS"/>
    <n v="79"/>
    <n v="35"/>
    <s v="3.5"/>
    <s v="3.5"/>
    <s v="4.1"/>
    <s v="3.2"/>
    <n v="2"/>
    <n v="0"/>
    <n v="1"/>
    <n v="4"/>
    <n v="48"/>
    <n v="1"/>
    <s v="Mitteilmunud MI"/>
    <x v="55"/>
    <s v="õppeaine96"/>
    <d v="2024-02-18T00:00:00"/>
    <n v="5"/>
    <s v="eristav"/>
    <x v="0"/>
    <n v="0"/>
    <n v="5"/>
    <m/>
    <m/>
    <m/>
  </r>
  <r>
    <x v="30"/>
    <s v="Liina"/>
    <s v="Tamm"/>
    <n v="56104156192"/>
    <s v="Naine"/>
    <s v="441 Neljanda taseme kutseõppe esmaõpe (kutsekeskharidusõpe)"/>
    <s v="Ei"/>
    <s v="Jah"/>
    <s v="Ei"/>
    <d v="2024-01-01T00:00:00"/>
    <s v="25.04.2024"/>
    <d v="2020-12-31T00:00:00"/>
    <s v="Lõpetamine"/>
    <s v="Omal soovil - muud põhjused"/>
    <x v="3"/>
    <s v="Lõpetanud"/>
    <d v="2020-09-12T00:00:00"/>
    <s v="t"/>
    <s v="Osakoormus"/>
    <s v="Tervishariduse keskus"/>
    <x v="7"/>
    <n v="80997"/>
    <s v="514 rakenduskõrgharidusõpe"/>
    <s v="NULL"/>
    <n v="1"/>
    <s v="Üliõpilane ei hüvita õppekulusid: on alla 7-a lapse või puudega lapse vanem või eestkostja"/>
    <s v="eesti keel"/>
    <s v="0.8"/>
    <s v="Ei"/>
    <s v="NULL"/>
    <s v="DEF AS"/>
    <n v="79"/>
    <n v="35"/>
    <s v="3.5"/>
    <s v="3.5"/>
    <s v="4.1"/>
    <s v="3.2"/>
    <n v="2"/>
    <n v="0"/>
    <n v="1"/>
    <n v="4"/>
    <n v="48"/>
    <n v="1"/>
    <s v="Rahuldav D"/>
    <x v="32"/>
    <s v="õppeaine38"/>
    <d v="2021-12-19T00:00:00"/>
    <n v="9"/>
    <s v="eristav"/>
    <x v="6"/>
    <n v="18"/>
    <n v="9"/>
    <m/>
    <m/>
    <m/>
  </r>
  <r>
    <x v="30"/>
    <s v="Liina"/>
    <s v="Tamm"/>
    <n v="56104156192"/>
    <s v="Naine"/>
    <s v="441 Neljanda taseme kutseõppe esmaõpe (kutsekeskharidusõpe)"/>
    <s v="Ei"/>
    <s v="Jah"/>
    <s v="Ei"/>
    <d v="2024-01-01T00:00:00"/>
    <s v="25.04.2024"/>
    <d v="2020-12-31T00:00:00"/>
    <s v="Lõpetamine"/>
    <s v="Omal soovil - muud põhjused"/>
    <x v="3"/>
    <s v="Lõpetanud"/>
    <d v="2020-09-12T00:00:00"/>
    <s v="t"/>
    <s v="Osakoormus"/>
    <s v="Tervishariduse keskus"/>
    <x v="7"/>
    <n v="80997"/>
    <s v="514 rakenduskõrgharidusõpe"/>
    <s v="NULL"/>
    <n v="1"/>
    <s v="Üliõpilane ei hüvita õppekulusid: on alla 7-a lapse või puudega lapse vanem või eestkostja"/>
    <s v="eesti keel"/>
    <s v="0.8"/>
    <s v="Ei"/>
    <s v="NULL"/>
    <s v="DEF AS"/>
    <n v="79"/>
    <n v="35"/>
    <s v="3.5"/>
    <s v="3.5"/>
    <s v="4.1"/>
    <s v="3.2"/>
    <n v="2"/>
    <n v="0"/>
    <n v="1"/>
    <n v="4"/>
    <n v="48"/>
    <n v="1"/>
    <s v="Arvestatud A"/>
    <x v="64"/>
    <s v="õppeaine71"/>
    <d v="2021-09-22T00:00:00"/>
    <n v="3"/>
    <s v="mitteristav"/>
    <x v="2"/>
    <s v=" "/>
    <n v="0"/>
    <m/>
    <m/>
    <m/>
  </r>
  <r>
    <x v="30"/>
    <s v="Liina"/>
    <s v="Tamm"/>
    <n v="56104156192"/>
    <s v="Naine"/>
    <s v="441 Neljanda taseme kutseõppe esmaõpe (kutsekeskharidusõpe)"/>
    <s v="Ei"/>
    <s v="Jah"/>
    <s v="Ei"/>
    <d v="2024-01-01T00:00:00"/>
    <s v="25.04.2024"/>
    <d v="2020-12-31T00:00:00"/>
    <s v="Lõpetamine"/>
    <s v="Omal soovil - muud põhjused"/>
    <x v="3"/>
    <s v="Lõpetanud"/>
    <d v="2020-09-12T00:00:00"/>
    <s v="t"/>
    <s v="Osakoormus"/>
    <s v="Tervishariduse keskus"/>
    <x v="7"/>
    <n v="80997"/>
    <s v="514 rakenduskõrgharidusõpe"/>
    <s v="NULL"/>
    <n v="2"/>
    <s v="Üliõpilane ei hüvita õppekulusid: on alla 7-a lapse või puudega lapse vanem või eestkostja"/>
    <s v="eesti keel"/>
    <s v="0.9"/>
    <s v="Ei"/>
    <s v="NULL"/>
    <s v="DEF AS"/>
    <n v="79"/>
    <n v="24"/>
    <s v="3.5"/>
    <s v="4.8"/>
    <s v="4.1"/>
    <s v="4.1"/>
    <n v="2"/>
    <n v="3"/>
    <n v="1"/>
    <n v="1"/>
    <n v="26"/>
    <n v="1"/>
    <s v="Puudulik F"/>
    <x v="8"/>
    <s v="õppeaine79"/>
    <d v="2022-06-18T00:00:00"/>
    <n v="8"/>
    <s v="eristav"/>
    <x v="0"/>
    <n v="0"/>
    <n v="8"/>
    <m/>
    <m/>
    <m/>
  </r>
  <r>
    <x v="30"/>
    <s v="Liina"/>
    <s v="Tamm"/>
    <n v="56104156192"/>
    <s v="Naine"/>
    <s v="441 Neljanda taseme kutseõppe esmaõpe (kutsekeskharidusõpe)"/>
    <s v="Ei"/>
    <s v="Jah"/>
    <s v="Ei"/>
    <d v="2024-01-01T00:00:00"/>
    <s v="25.04.2024"/>
    <d v="2020-12-31T00:00:00"/>
    <s v="Lõpetamine"/>
    <s v="Omal soovil - muud põhjused"/>
    <x v="3"/>
    <s v="Lõpetanud"/>
    <d v="2020-09-12T00:00:00"/>
    <s v="t"/>
    <s v="Osakoormus"/>
    <s v="Tervishariduse keskus"/>
    <x v="7"/>
    <n v="80997"/>
    <s v="514 rakenduskõrgharidusõpe"/>
    <s v="NULL"/>
    <n v="2"/>
    <s v="Üliõpilane ei hüvita õppekulusid: on alla 7-a lapse või puudega lapse vanem või eestkostja"/>
    <s v="eesti keel"/>
    <s v="0.9"/>
    <s v="Ei"/>
    <s v="NULL"/>
    <s v="DEF AS"/>
    <n v="79"/>
    <n v="24"/>
    <s v="3.5"/>
    <s v="4.8"/>
    <s v="4.1"/>
    <s v="4.1"/>
    <n v="2"/>
    <n v="3"/>
    <n v="1"/>
    <n v="1"/>
    <n v="26"/>
    <n v="1"/>
    <s v="Puudulik F"/>
    <x v="80"/>
    <s v="õppeaine52"/>
    <d v="2023-09-14T00:00:00"/>
    <n v="9"/>
    <s v="eristav"/>
    <x v="0"/>
    <n v="0"/>
    <n v="9"/>
    <m/>
    <m/>
    <m/>
  </r>
  <r>
    <x v="30"/>
    <s v="Liina"/>
    <s v="Tamm"/>
    <n v="56104156192"/>
    <s v="Naine"/>
    <s v="441 Neljanda taseme kutseõppe esmaõpe (kutsekeskharidusõpe)"/>
    <s v="Ei"/>
    <s v="Jah"/>
    <s v="Ei"/>
    <d v="2024-01-01T00:00:00"/>
    <s v="25.04.2024"/>
    <d v="2020-12-31T00:00:00"/>
    <s v="Lõpetamine"/>
    <s v="Omal soovil - muud põhjused"/>
    <x v="3"/>
    <s v="Lõpetanud"/>
    <d v="2020-09-12T00:00:00"/>
    <s v="t"/>
    <s v="Osakoormus"/>
    <s v="Tervishariduse keskus"/>
    <x v="7"/>
    <n v="80997"/>
    <s v="514 rakenduskõrgharidusõpe"/>
    <s v="NULL"/>
    <n v="2"/>
    <s v="Üliõpilane ei hüvita õppekulusid: on alla 7-a lapse või puudega lapse vanem või eestkostja"/>
    <s v="eesti keel"/>
    <s v="0.9"/>
    <s v="Ei"/>
    <s v="NULL"/>
    <s v="DEF AS"/>
    <n v="79"/>
    <n v="24"/>
    <s v="3.5"/>
    <s v="4.8"/>
    <s v="4.1"/>
    <s v="4.1"/>
    <n v="2"/>
    <n v="3"/>
    <n v="1"/>
    <n v="1"/>
    <n v="26"/>
    <n v="1"/>
    <s v="Mitteilmunud MI"/>
    <x v="81"/>
    <s v="õppeaine80"/>
    <d v="2021-05-23T00:00:00"/>
    <n v="9"/>
    <s v="eristav"/>
    <x v="0"/>
    <n v="0"/>
    <n v="9"/>
    <m/>
    <m/>
    <m/>
  </r>
  <r>
    <x v="30"/>
    <s v="Liina"/>
    <s v="Tamm"/>
    <n v="56104156192"/>
    <s v="Naine"/>
    <s v="441 Neljanda taseme kutseõppe esmaõpe (kutsekeskharidusõpe)"/>
    <s v="Ei"/>
    <s v="Jah"/>
    <s v="Ei"/>
    <d v="2024-01-01T00:00:00"/>
    <s v="25.04.2024"/>
    <d v="2020-12-31T00:00:00"/>
    <s v="Lõpetamine"/>
    <s v="Omal soovil - muud põhjused"/>
    <x v="3"/>
    <s v="Lõpetanud"/>
    <d v="2020-09-12T00:00:00"/>
    <s v="t"/>
    <s v="Osakoormus"/>
    <s v="Tervishariduse keskus"/>
    <x v="7"/>
    <n v="80997"/>
    <s v="514 rakenduskõrgharidusõpe"/>
    <s v="NULL"/>
    <n v="2"/>
    <s v="Üliõpilane ei hüvita õppekulusid: on alla 7-a lapse või puudega lapse vanem või eestkostja"/>
    <s v="eesti keel"/>
    <s v="0.9"/>
    <s v="Ei"/>
    <s v="NULL"/>
    <s v="DEF AS"/>
    <n v="79"/>
    <n v="24"/>
    <s v="3.5"/>
    <s v="4.8"/>
    <s v="4.1"/>
    <s v="4.1"/>
    <n v="2"/>
    <n v="3"/>
    <n v="1"/>
    <n v="1"/>
    <n v="26"/>
    <n v="1"/>
    <s v="Arvestatud A"/>
    <x v="51"/>
    <s v="õppeaine31"/>
    <d v="2021-06-28T00:00:00"/>
    <n v="3"/>
    <s v="mitteristav"/>
    <x v="2"/>
    <s v=" "/>
    <n v="0"/>
    <m/>
    <m/>
    <m/>
  </r>
  <r>
    <x v="30"/>
    <s v="Liina"/>
    <s v="Tamm"/>
    <n v="56104156192"/>
    <s v="Naine"/>
    <s v="441 Neljanda taseme kutseõppe esmaõpe (kutsekeskharidusõpe)"/>
    <s v="Ei"/>
    <s v="Jah"/>
    <s v="Ei"/>
    <d v="2024-01-01T00:00:00"/>
    <s v="25.04.2024"/>
    <d v="2020-12-31T00:00:00"/>
    <s v="Lõpetamine"/>
    <s v="Omal soovil - muud põhjused"/>
    <x v="3"/>
    <s v="Lõpetanud"/>
    <d v="2020-09-12T00:00:00"/>
    <s v="t"/>
    <s v="Osakoormus"/>
    <s v="Tervishariduse keskus"/>
    <x v="7"/>
    <n v="80997"/>
    <s v="514 rakenduskõrgharidusõpe"/>
    <s v="NULL"/>
    <n v="2"/>
    <s v="Üliõpilane ei hüvita õppekulusid: on alla 7-a lapse või puudega lapse vanem või eestkostja"/>
    <s v="eesti keel"/>
    <s v="0.9"/>
    <s v="Ei"/>
    <s v="NULL"/>
    <s v="DEF AS"/>
    <n v="79"/>
    <n v="24"/>
    <s v="3.5"/>
    <s v="4.8"/>
    <s v="4.1"/>
    <s v="4.1"/>
    <n v="2"/>
    <n v="3"/>
    <n v="1"/>
    <n v="1"/>
    <n v="26"/>
    <n v="1"/>
    <s v="Mitteilmunud MI"/>
    <x v="61"/>
    <s v="õppeaine6"/>
    <d v="2020-09-28T00:00:00"/>
    <n v="3"/>
    <s v="mitteristav"/>
    <x v="0"/>
    <s v=" "/>
    <n v="0"/>
    <m/>
    <m/>
    <m/>
  </r>
  <r>
    <x v="30"/>
    <s v="Liina"/>
    <s v="Tamm"/>
    <n v="56104156192"/>
    <s v="Naine"/>
    <s v="441 Neljanda taseme kutseõppe esmaõpe (kutsekeskharidusõpe)"/>
    <s v="Ei"/>
    <s v="Jah"/>
    <s v="Ei"/>
    <d v="2024-01-01T00:00:00"/>
    <s v="25.04.2024"/>
    <d v="2020-12-31T00:00:00"/>
    <s v="Lõpetamine"/>
    <s v="Omal soovil - muud põhjused"/>
    <x v="3"/>
    <s v="Lõpetanud"/>
    <d v="2020-09-12T00:00:00"/>
    <s v="t"/>
    <s v="Osakoormus"/>
    <s v="Tervishariduse keskus"/>
    <x v="7"/>
    <n v="80997"/>
    <s v="514 rakenduskõrgharidusõpe"/>
    <s v="NULL"/>
    <n v="2"/>
    <s v="Üliõpilane ei hüvita õppekulusid: on alla 7-a lapse või puudega lapse vanem või eestkostja"/>
    <s v="eesti keel"/>
    <s v="0.9"/>
    <s v="Ei"/>
    <s v="NULL"/>
    <s v="DEF AS"/>
    <n v="79"/>
    <n v="24"/>
    <s v="3.5"/>
    <s v="4.8"/>
    <s v="4.1"/>
    <s v="4.1"/>
    <n v="2"/>
    <n v="3"/>
    <n v="1"/>
    <n v="1"/>
    <n v="26"/>
    <n v="1"/>
    <s v="Rahuldav D"/>
    <x v="73"/>
    <s v="õppeaine92"/>
    <d v="2023-04-09T00:00:00"/>
    <n v="6"/>
    <s v="eristav"/>
    <x v="6"/>
    <n v="12"/>
    <n v="6"/>
    <m/>
    <m/>
    <m/>
  </r>
  <r>
    <x v="30"/>
    <s v="Liina"/>
    <s v="Tamm"/>
    <n v="56104156192"/>
    <s v="Naine"/>
    <s v="441 Neljanda taseme kutseõppe esmaõpe (kutsekeskharidusõpe)"/>
    <s v="Ei"/>
    <s v="Jah"/>
    <s v="Ei"/>
    <d v="2024-01-01T00:00:00"/>
    <s v="25.04.2024"/>
    <d v="2020-12-31T00:00:00"/>
    <s v="Lõpetamine"/>
    <s v="Omal soovil - muud põhjused"/>
    <x v="3"/>
    <s v="Lõpetanud"/>
    <d v="2020-09-12T00:00:00"/>
    <s v="t"/>
    <s v="Osakoormus"/>
    <s v="Tervishariduse keskus"/>
    <x v="7"/>
    <n v="80997"/>
    <s v="514 rakenduskõrgharidusõpe"/>
    <s v="NULL"/>
    <n v="2"/>
    <s v="Üliõpilane ei hüvita õppekulusid: on alla 7-a lapse või puudega lapse vanem või eestkostja"/>
    <s v="eesti keel"/>
    <s v="0.9"/>
    <s v="Ei"/>
    <s v="NULL"/>
    <s v="DEF AS"/>
    <n v="79"/>
    <n v="24"/>
    <s v="3.5"/>
    <s v="4.8"/>
    <s v="4.1"/>
    <s v="4.1"/>
    <n v="2"/>
    <n v="3"/>
    <n v="1"/>
    <n v="1"/>
    <n v="26"/>
    <n v="1"/>
    <s v="Mittearvestatud MA"/>
    <x v="89"/>
    <s v="õppeaine63"/>
    <d v="2022-07-06T00:00:00"/>
    <n v="3"/>
    <s v="mitteristav"/>
    <x v="2"/>
    <s v=" "/>
    <n v="0"/>
    <m/>
    <m/>
    <m/>
  </r>
  <r>
    <x v="30"/>
    <s v="Liina"/>
    <s v="Tamm"/>
    <n v="56104156192"/>
    <s v="Naine"/>
    <s v="441 Neljanda taseme kutseõppe esmaõpe (kutsekeskharidusõpe)"/>
    <s v="Ei"/>
    <s v="Jah"/>
    <s v="Ei"/>
    <d v="2024-01-01T00:00:00"/>
    <s v="25.04.2024"/>
    <d v="2020-12-31T00:00:00"/>
    <s v="Lõpetamine"/>
    <s v="Omal soovil - muud põhjused"/>
    <x v="3"/>
    <s v="Lõpetanud"/>
    <d v="2020-09-12T00:00:00"/>
    <s v="t"/>
    <s v="Osakoormus"/>
    <s v="Tervishariduse keskus"/>
    <x v="7"/>
    <n v="80997"/>
    <s v="514 rakenduskõrgharidusõpe"/>
    <s v="NULL"/>
    <n v="3"/>
    <s v="Üliõpilane ei hüvita õppekulusid: on alla 7-a lapse või puudega lapse vanem või eestkostja"/>
    <s v="eesti keel"/>
    <s v="0.5"/>
    <s v="Ei"/>
    <s v="NULL"/>
    <s v="DEF AS"/>
    <n v="79"/>
    <n v="31"/>
    <s v="3.5"/>
    <s v="3.8"/>
    <s v="4.1"/>
    <s v="4.8"/>
    <n v="2"/>
    <n v="0"/>
    <n v="1"/>
    <n v="10"/>
    <n v="60"/>
    <n v="1"/>
    <s v="Suurepärane A"/>
    <x v="57"/>
    <s v="õppeaine26"/>
    <d v="2022-02-18T00:00:00"/>
    <n v="5"/>
    <s v="eristav"/>
    <x v="1"/>
    <n v="25"/>
    <n v="5"/>
    <m/>
    <m/>
    <m/>
  </r>
  <r>
    <x v="30"/>
    <s v="Liina"/>
    <s v="Tamm"/>
    <n v="56104156192"/>
    <s v="Naine"/>
    <s v="441 Neljanda taseme kutseõppe esmaõpe (kutsekeskharidusõpe)"/>
    <s v="Ei"/>
    <s v="Jah"/>
    <s v="Ei"/>
    <d v="2024-01-01T00:00:00"/>
    <s v="25.04.2024"/>
    <d v="2020-12-31T00:00:00"/>
    <s v="Lõpetamine"/>
    <s v="Omal soovil - muud põhjused"/>
    <x v="3"/>
    <s v="Lõpetanud"/>
    <d v="2020-09-12T00:00:00"/>
    <s v="t"/>
    <s v="Osakoormus"/>
    <s v="Tervishariduse keskus"/>
    <x v="7"/>
    <n v="80997"/>
    <s v="514 rakenduskõrgharidusõpe"/>
    <s v="NULL"/>
    <n v="3"/>
    <s v="Üliõpilane ei hüvita õppekulusid: on alla 7-a lapse või puudega lapse vanem või eestkostja"/>
    <s v="eesti keel"/>
    <s v="0.5"/>
    <s v="Ei"/>
    <s v="NULL"/>
    <s v="DEF AS"/>
    <n v="79"/>
    <n v="31"/>
    <s v="3.5"/>
    <s v="3.8"/>
    <s v="4.1"/>
    <s v="4.8"/>
    <n v="2"/>
    <n v="0"/>
    <n v="1"/>
    <n v="10"/>
    <n v="60"/>
    <n v="1"/>
    <s v="Hea C"/>
    <x v="17"/>
    <s v="õppeaine28"/>
    <d v="2021-02-27T00:00:00"/>
    <n v="6"/>
    <s v="eristav"/>
    <x v="3"/>
    <n v="18"/>
    <n v="6"/>
    <m/>
    <m/>
    <m/>
  </r>
  <r>
    <x v="30"/>
    <s v="Liina"/>
    <s v="Tamm"/>
    <n v="56104156192"/>
    <s v="Naine"/>
    <s v="441 Neljanda taseme kutseõppe esmaõpe (kutsekeskharidusõpe)"/>
    <s v="Ei"/>
    <s v="Jah"/>
    <s v="Ei"/>
    <d v="2024-01-01T00:00:00"/>
    <s v="25.04.2024"/>
    <d v="2020-12-31T00:00:00"/>
    <s v="Lõpetamine"/>
    <s v="Omal soovil - muud põhjused"/>
    <x v="3"/>
    <s v="Lõpetanud"/>
    <d v="2020-09-12T00:00:00"/>
    <s v="t"/>
    <s v="Osakoormus"/>
    <s v="Tervishariduse keskus"/>
    <x v="7"/>
    <n v="80997"/>
    <s v="514 rakenduskõrgharidusõpe"/>
    <s v="NULL"/>
    <n v="3"/>
    <s v="Üliõpilane ei hüvita õppekulusid: on alla 7-a lapse või puudega lapse vanem või eestkostja"/>
    <s v="eesti keel"/>
    <s v="0.5"/>
    <s v="Ei"/>
    <s v="NULL"/>
    <s v="DEF AS"/>
    <n v="79"/>
    <n v="31"/>
    <s v="3.5"/>
    <s v="3.8"/>
    <s v="4.1"/>
    <s v="4.8"/>
    <n v="2"/>
    <n v="0"/>
    <n v="1"/>
    <n v="10"/>
    <n v="60"/>
    <n v="1"/>
    <s v="Arvestatud A"/>
    <x v="77"/>
    <s v="õppeaine49"/>
    <d v="2024-02-10T00:00:00"/>
    <n v="3"/>
    <s v="mitteristav"/>
    <x v="2"/>
    <s v=" "/>
    <n v="0"/>
    <m/>
    <m/>
    <m/>
  </r>
  <r>
    <x v="30"/>
    <s v="Liina"/>
    <s v="Tamm"/>
    <n v="56104156192"/>
    <s v="Naine"/>
    <s v="441 Neljanda taseme kutseõppe esmaõpe (kutsekeskharidusõpe)"/>
    <s v="Ei"/>
    <s v="Jah"/>
    <s v="Ei"/>
    <d v="2024-01-01T00:00:00"/>
    <s v="25.04.2024"/>
    <d v="2020-12-31T00:00:00"/>
    <s v="Lõpetamine"/>
    <s v="Omal soovil - muud põhjused"/>
    <x v="3"/>
    <s v="Lõpetanud"/>
    <d v="2020-09-12T00:00:00"/>
    <s v="t"/>
    <s v="Osakoormus"/>
    <s v="Tervishariduse keskus"/>
    <x v="7"/>
    <n v="80997"/>
    <s v="514 rakenduskõrgharidusõpe"/>
    <s v="NULL"/>
    <n v="3"/>
    <s v="Üliõpilane ei hüvita õppekulusid: on alla 7-a lapse või puudega lapse vanem või eestkostja"/>
    <s v="eesti keel"/>
    <s v="0.5"/>
    <s v="Ei"/>
    <s v="NULL"/>
    <s v="DEF AS"/>
    <n v="79"/>
    <n v="31"/>
    <s v="3.5"/>
    <s v="3.8"/>
    <s v="4.1"/>
    <s v="4.8"/>
    <n v="2"/>
    <n v="0"/>
    <n v="1"/>
    <n v="10"/>
    <n v="60"/>
    <n v="1"/>
    <s v="Arvestatud A"/>
    <x v="93"/>
    <s v="õppeaine88"/>
    <d v="2022-08-10T00:00:00"/>
    <n v="2"/>
    <s v="mitteristav"/>
    <x v="2"/>
    <s v=" "/>
    <n v="0"/>
    <m/>
    <m/>
    <m/>
  </r>
  <r>
    <x v="30"/>
    <s v="Liina"/>
    <s v="Tamm"/>
    <n v="56104156192"/>
    <s v="Naine"/>
    <s v="441 Neljanda taseme kutseõppe esmaõpe (kutsekeskharidusõpe)"/>
    <s v="Ei"/>
    <s v="Jah"/>
    <s v="Ei"/>
    <d v="2024-01-01T00:00:00"/>
    <s v="25.04.2024"/>
    <d v="2020-12-31T00:00:00"/>
    <s v="Lõpetamine"/>
    <s v="Omal soovil - muud põhjused"/>
    <x v="3"/>
    <s v="Lõpetanud"/>
    <d v="2020-09-12T00:00:00"/>
    <s v="t"/>
    <s v="Osakoormus"/>
    <s v="Tervishariduse keskus"/>
    <x v="7"/>
    <n v="80997"/>
    <s v="514 rakenduskõrgharidusõpe"/>
    <s v="NULL"/>
    <n v="3"/>
    <s v="Üliõpilane ei hüvita õppekulusid: on alla 7-a lapse või puudega lapse vanem või eestkostja"/>
    <s v="eesti keel"/>
    <s v="0.5"/>
    <s v="Ei"/>
    <s v="NULL"/>
    <s v="DEF AS"/>
    <n v="79"/>
    <n v="31"/>
    <s v="3.5"/>
    <s v="3.8"/>
    <s v="4.1"/>
    <s v="4.8"/>
    <n v="2"/>
    <n v="0"/>
    <n v="1"/>
    <n v="10"/>
    <n v="60"/>
    <n v="1"/>
    <s v="Puudulik F"/>
    <x v="42"/>
    <s v="õppeaine53"/>
    <d v="2024-04-13T00:00:00"/>
    <n v="5"/>
    <s v="eristav"/>
    <x v="0"/>
    <n v="0"/>
    <n v="5"/>
    <m/>
    <m/>
    <m/>
  </r>
  <r>
    <x v="30"/>
    <s v="Liina"/>
    <s v="Tamm"/>
    <n v="56104156192"/>
    <s v="Naine"/>
    <s v="441 Neljanda taseme kutseõppe esmaõpe (kutsekeskharidusõpe)"/>
    <s v="Ei"/>
    <s v="Jah"/>
    <s v="Ei"/>
    <d v="2024-01-01T00:00:00"/>
    <s v="25.04.2024"/>
    <d v="2020-12-31T00:00:00"/>
    <s v="Lõpetamine"/>
    <s v="Omal soovil - muud põhjused"/>
    <x v="3"/>
    <s v="Lõpetanud"/>
    <d v="2020-09-12T00:00:00"/>
    <s v="t"/>
    <s v="Osakoormus"/>
    <s v="Tervishariduse keskus"/>
    <x v="7"/>
    <n v="80997"/>
    <s v="514 rakenduskõrgharidusõpe"/>
    <s v="NULL"/>
    <n v="3"/>
    <s v="Üliõpilane ei hüvita õppekulusid: on alla 7-a lapse või puudega lapse vanem või eestkostja"/>
    <s v="eesti keel"/>
    <s v="0.5"/>
    <s v="Ei"/>
    <s v="NULL"/>
    <s v="DEF AS"/>
    <n v="79"/>
    <n v="31"/>
    <s v="3.5"/>
    <s v="3.8"/>
    <s v="4.1"/>
    <s v="4.8"/>
    <n v="2"/>
    <n v="0"/>
    <n v="1"/>
    <n v="10"/>
    <n v="60"/>
    <n v="1"/>
    <s v="Puudulik F"/>
    <x v="45"/>
    <s v="õppeaine10"/>
    <d v="2021-03-24T00:00:00"/>
    <n v="9"/>
    <s v="eristav"/>
    <x v="0"/>
    <n v="0"/>
    <n v="9"/>
    <m/>
    <m/>
    <m/>
  </r>
  <r>
    <x v="30"/>
    <s v="Liina"/>
    <s v="Tamm"/>
    <n v="56104156192"/>
    <s v="Naine"/>
    <s v="441 Neljanda taseme kutseõppe esmaõpe (kutsekeskharidusõpe)"/>
    <s v="Ei"/>
    <s v="Jah"/>
    <s v="Ei"/>
    <d v="2024-01-01T00:00:00"/>
    <s v="25.04.2024"/>
    <d v="2020-12-31T00:00:00"/>
    <s v="Lõpetamine"/>
    <s v="Omal soovil - muud põhjused"/>
    <x v="3"/>
    <s v="Lõpetanud"/>
    <d v="2020-09-12T00:00:00"/>
    <s v="t"/>
    <s v="Osakoormus"/>
    <s v="Tervishariduse keskus"/>
    <x v="7"/>
    <n v="80997"/>
    <s v="514 rakenduskõrgharidusõpe"/>
    <s v="NULL"/>
    <n v="3"/>
    <s v="Üliõpilane ei hüvita õppekulusid: on alla 7-a lapse või puudega lapse vanem või eestkostja"/>
    <s v="eesti keel"/>
    <s v="0.5"/>
    <s v="Ei"/>
    <s v="NULL"/>
    <s v="DEF AS"/>
    <n v="79"/>
    <n v="31"/>
    <s v="3.5"/>
    <s v="3.8"/>
    <s v="4.1"/>
    <s v="4.8"/>
    <n v="2"/>
    <n v="0"/>
    <n v="1"/>
    <n v="10"/>
    <n v="60"/>
    <n v="1"/>
    <s v="Mitteilmunud MI"/>
    <x v="69"/>
    <s v="õppeaine14"/>
    <d v="2021-06-18T00:00:00"/>
    <n v="6"/>
    <s v="eristav"/>
    <x v="0"/>
    <n v="0"/>
    <n v="6"/>
    <m/>
    <m/>
    <m/>
  </r>
  <r>
    <x v="30"/>
    <s v="Liina"/>
    <s v="Tamm"/>
    <n v="56104156192"/>
    <s v="Naine"/>
    <s v="441 Neljanda taseme kutseõppe esmaõpe (kutsekeskharidusõpe)"/>
    <s v="Ei"/>
    <s v="Jah"/>
    <s v="Ei"/>
    <d v="2024-01-01T00:00:00"/>
    <s v="25.04.2024"/>
    <d v="2020-12-31T00:00:00"/>
    <s v="Lõpetamine"/>
    <s v="Omal soovil - muud põhjused"/>
    <x v="3"/>
    <s v="Lõpetanud"/>
    <d v="2020-09-12T00:00:00"/>
    <s v="t"/>
    <s v="Osakoormus"/>
    <s v="Tervishariduse keskus"/>
    <x v="7"/>
    <n v="80997"/>
    <s v="514 rakenduskõrgharidusõpe"/>
    <s v="NULL"/>
    <n v="3"/>
    <s v="Üliõpilane ei hüvita õppekulusid: on alla 7-a lapse või puudega lapse vanem või eestkostja"/>
    <s v="eesti keel"/>
    <s v="0.5"/>
    <s v="Ei"/>
    <s v="NULL"/>
    <s v="DEF AS"/>
    <n v="79"/>
    <n v="31"/>
    <s v="3.5"/>
    <s v="3.8"/>
    <s v="4.1"/>
    <s v="4.8"/>
    <n v="2"/>
    <n v="0"/>
    <n v="1"/>
    <n v="10"/>
    <n v="60"/>
    <n v="1"/>
    <s v="Puudulik F"/>
    <x v="79"/>
    <s v="õppeaine83"/>
    <d v="2023-07-24T00:00:00"/>
    <n v="6"/>
    <s v="eristav"/>
    <x v="0"/>
    <n v="0"/>
    <n v="6"/>
    <m/>
    <m/>
    <m/>
  </r>
  <r>
    <x v="30"/>
    <s v="Liina"/>
    <s v="Tamm"/>
    <n v="56104156192"/>
    <s v="Naine"/>
    <s v="441 Neljanda taseme kutseõppe esmaõpe (kutsekeskharidusõpe)"/>
    <s v="Ei"/>
    <s v="Jah"/>
    <s v="Ei"/>
    <d v="2024-01-01T00:00:00"/>
    <s v="25.04.2024"/>
    <d v="2020-12-31T00:00:00"/>
    <s v="Lõpetamine"/>
    <s v="Omal soovil - muud põhjused"/>
    <x v="3"/>
    <s v="Lõpetanud"/>
    <d v="2020-09-12T00:00:00"/>
    <s v="t"/>
    <s v="Osakoormus"/>
    <s v="Tervishariduse keskus"/>
    <x v="7"/>
    <n v="80997"/>
    <s v="514 rakenduskõrgharidusõpe"/>
    <s v="NULL"/>
    <n v="3"/>
    <s v="Üliõpilane ei hüvita õppekulusid: on alla 7-a lapse või puudega lapse vanem või eestkostja"/>
    <s v="eesti keel"/>
    <s v="0.5"/>
    <s v="Ei"/>
    <s v="NULL"/>
    <s v="DEF AS"/>
    <n v="79"/>
    <n v="31"/>
    <s v="3.5"/>
    <s v="3.8"/>
    <s v="4.1"/>
    <s v="4.8"/>
    <n v="2"/>
    <n v="0"/>
    <n v="1"/>
    <n v="10"/>
    <n v="60"/>
    <n v="1"/>
    <s v="Puudulik F"/>
    <x v="48"/>
    <s v="õppeaine11"/>
    <d v="2024-12-10T00:00:00"/>
    <n v="10"/>
    <s v="eristav"/>
    <x v="0"/>
    <n v="0"/>
    <n v="10"/>
    <m/>
    <m/>
    <m/>
  </r>
  <r>
    <x v="30"/>
    <s v="Liina"/>
    <s v="Tamm"/>
    <n v="56104156192"/>
    <s v="Naine"/>
    <s v="441 Neljanda taseme kutseõppe esmaõpe (kutsekeskharidusõpe)"/>
    <s v="Ei"/>
    <s v="Jah"/>
    <s v="Ei"/>
    <d v="2024-01-01T00:00:00"/>
    <s v="25.04.2024"/>
    <d v="2020-12-31T00:00:00"/>
    <s v="Lõpetamine"/>
    <s v="Omal soovil - muud põhjused"/>
    <x v="3"/>
    <s v="Lõpetanud"/>
    <d v="2020-09-12T00:00:00"/>
    <s v="t"/>
    <s v="Osakoormus"/>
    <s v="Tervishariduse keskus"/>
    <x v="7"/>
    <n v="80997"/>
    <s v="514 rakenduskõrgharidusõpe"/>
    <s v="NULL"/>
    <n v="3"/>
    <s v="Üliõpilane ei hüvita õppekulusid: on alla 7-a lapse või puudega lapse vanem või eestkostja"/>
    <s v="eesti keel"/>
    <s v="0.5"/>
    <s v="Ei"/>
    <s v="NULL"/>
    <s v="DEF AS"/>
    <n v="79"/>
    <n v="31"/>
    <s v="3.5"/>
    <s v="3.8"/>
    <s v="4.1"/>
    <s v="4.8"/>
    <n v="2"/>
    <n v="0"/>
    <n v="1"/>
    <n v="10"/>
    <n v="60"/>
    <n v="1"/>
    <s v="Hea C"/>
    <x v="25"/>
    <s v="õppeaine98"/>
    <d v="2021-08-26T00:00:00"/>
    <n v="6"/>
    <s v="eristav"/>
    <x v="3"/>
    <n v="18"/>
    <n v="6"/>
    <m/>
    <m/>
    <m/>
  </r>
  <r>
    <x v="30"/>
    <s v="Liina"/>
    <s v="Tamm"/>
    <n v="56104156192"/>
    <s v="Naine"/>
    <s v="441 Neljanda taseme kutseõppe esmaõpe (kutsekeskharidusõpe)"/>
    <s v="Ei"/>
    <s v="Jah"/>
    <s v="Ei"/>
    <d v="2024-01-01T00:00:00"/>
    <s v="25.04.2024"/>
    <d v="2020-12-31T00:00:00"/>
    <s v="Lõpetamine"/>
    <s v="Omal soovil - muud põhjused"/>
    <x v="3"/>
    <s v="Lõpetanud"/>
    <d v="2020-09-12T00:00:00"/>
    <s v="t"/>
    <s v="Osakoormus"/>
    <s v="Tervishariduse keskus"/>
    <x v="7"/>
    <n v="80997"/>
    <s v="514 rakenduskõrgharidusõpe"/>
    <s v="NULL"/>
    <n v="3"/>
    <s v="Üliõpilane ei hüvita õppekulusid: on alla 7-a lapse või puudega lapse vanem või eestkostja"/>
    <s v="eesti keel"/>
    <s v="0.5"/>
    <s v="Ei"/>
    <s v="NULL"/>
    <s v="DEF AS"/>
    <n v="79"/>
    <n v="31"/>
    <s v="3.5"/>
    <s v="3.8"/>
    <s v="4.1"/>
    <s v="4.8"/>
    <n v="2"/>
    <n v="0"/>
    <n v="1"/>
    <n v="10"/>
    <n v="60"/>
    <n v="1"/>
    <s v="Arvestatud A"/>
    <x v="24"/>
    <s v="õppeaine75"/>
    <d v="2024-06-08T00:00:00"/>
    <n v="2"/>
    <s v="mitteristav"/>
    <x v="2"/>
    <s v=" "/>
    <n v="0"/>
    <m/>
    <m/>
    <m/>
  </r>
  <r>
    <x v="30"/>
    <s v="Liina"/>
    <s v="Tamm"/>
    <n v="56104156192"/>
    <s v="Naine"/>
    <s v="441 Neljanda taseme kutseõppe esmaõpe (kutsekeskharidusõpe)"/>
    <s v="Ei"/>
    <s v="Jah"/>
    <s v="Ei"/>
    <d v="2024-01-01T00:00:00"/>
    <s v="25.04.2024"/>
    <d v="2020-12-31T00:00:00"/>
    <s v="Lõpetamine"/>
    <s v="Omal soovil - muud põhjused"/>
    <x v="3"/>
    <s v="Lõpetanud"/>
    <d v="2020-09-12T00:00:00"/>
    <s v="t"/>
    <s v="Osakoormus"/>
    <s v="Tervishariduse keskus"/>
    <x v="7"/>
    <n v="80997"/>
    <s v="514 rakenduskõrgharidusõpe"/>
    <s v="NULL"/>
    <n v="3"/>
    <s v="Üliõpilane ei hüvita õppekulusid: on alla 7-a lapse või puudega lapse vanem või eestkostja"/>
    <s v="eesti keel"/>
    <s v="0.5"/>
    <s v="Ei"/>
    <s v="NULL"/>
    <s v="DEF AS"/>
    <n v="79"/>
    <n v="31"/>
    <s v="3.5"/>
    <s v="3.8"/>
    <s v="4.1"/>
    <s v="4.8"/>
    <n v="2"/>
    <n v="0"/>
    <n v="1"/>
    <n v="10"/>
    <n v="60"/>
    <n v="1"/>
    <s v="Puudulik F"/>
    <x v="92"/>
    <s v="õppeaine69"/>
    <d v="2024-04-02T00:00:00"/>
    <n v="6"/>
    <s v="eristav"/>
    <x v="0"/>
    <n v="0"/>
    <n v="6"/>
    <m/>
    <m/>
    <m/>
  </r>
  <r>
    <x v="30"/>
    <s v="Liina"/>
    <s v="Tamm"/>
    <n v="56104156192"/>
    <s v="Naine"/>
    <s v="441 Neljanda taseme kutseõppe esmaõpe (kutsekeskharidusõpe)"/>
    <s v="Ei"/>
    <s v="Jah"/>
    <s v="Ei"/>
    <d v="2024-01-01T00:00:00"/>
    <s v="25.04.2024"/>
    <d v="2020-12-31T00:00:00"/>
    <s v="Lõpetamine"/>
    <s v="Omal soovil - muud põhjused"/>
    <x v="3"/>
    <s v="Lõpetanud"/>
    <d v="2020-09-12T00:00:00"/>
    <s v="t"/>
    <s v="Osakoormus"/>
    <s v="Tervishariduse keskus"/>
    <x v="7"/>
    <n v="80997"/>
    <s v="514 rakenduskõrgharidusõpe"/>
    <s v="NULL"/>
    <n v="3"/>
    <s v="Üliõpilane ei hüvita õppekulusid: on alla 7-a lapse või puudega lapse vanem või eestkostja"/>
    <s v="eesti keel"/>
    <s v="0.5"/>
    <s v="Ei"/>
    <s v="NULL"/>
    <s v="DEF AS"/>
    <n v="79"/>
    <n v="31"/>
    <s v="3.5"/>
    <s v="3.8"/>
    <s v="4.1"/>
    <s v="4.8"/>
    <n v="2"/>
    <n v="0"/>
    <n v="1"/>
    <n v="10"/>
    <n v="60"/>
    <n v="1"/>
    <s v="Puudulik F"/>
    <x v="26"/>
    <s v="õppeaine13"/>
    <d v="2021-08-01T00:00:00"/>
    <n v="6"/>
    <s v="eristav"/>
    <x v="0"/>
    <n v="0"/>
    <n v="6"/>
    <m/>
    <m/>
    <m/>
  </r>
  <r>
    <x v="30"/>
    <s v="Liina"/>
    <s v="Tamm"/>
    <n v="56104156192"/>
    <s v="Naine"/>
    <s v="441 Neljanda taseme kutseõppe esmaõpe (kutsekeskharidusõpe)"/>
    <s v="Ei"/>
    <s v="Jah"/>
    <s v="Ei"/>
    <d v="2024-01-01T00:00:00"/>
    <s v="25.04.2024"/>
    <d v="2020-12-31T00:00:00"/>
    <s v="Lõpetamine"/>
    <s v="Omal soovil - muud põhjused"/>
    <x v="3"/>
    <s v="Lõpetanud"/>
    <d v="2020-09-12T00:00:00"/>
    <s v="t"/>
    <s v="Osakoormus"/>
    <s v="Tervishariduse keskus"/>
    <x v="7"/>
    <n v="80997"/>
    <s v="514 rakenduskõrgharidusõpe"/>
    <s v="NULL"/>
    <n v="3"/>
    <s v="Üliõpilane ei hüvita õppekulusid: on alla 7-a lapse või puudega lapse vanem või eestkostja"/>
    <s v="eesti keel"/>
    <s v="0.5"/>
    <s v="Ei"/>
    <s v="NULL"/>
    <s v="DEF AS"/>
    <n v="79"/>
    <n v="31"/>
    <s v="3.5"/>
    <s v="3.8"/>
    <s v="4.1"/>
    <s v="4.8"/>
    <n v="2"/>
    <n v="0"/>
    <n v="1"/>
    <n v="10"/>
    <n v="60"/>
    <n v="1"/>
    <s v="Mitteilmunud MI"/>
    <x v="84"/>
    <s v="õppeaine73"/>
    <d v="2022-03-24T00:00:00"/>
    <n v="3"/>
    <s v="mitteristav"/>
    <x v="0"/>
    <s v=" "/>
    <n v="0"/>
    <m/>
    <m/>
    <m/>
  </r>
  <r>
    <x v="31"/>
    <s v="Pille"/>
    <s v="Oja"/>
    <n v="49801023166"/>
    <s v="Naine"/>
    <s v="614 magistriõpe (3+2)"/>
    <s v="Jah"/>
    <s v="Ei"/>
    <s v="Ei"/>
    <d v="2021-09-18T00:00:00"/>
    <s v="NULL"/>
    <d v="2021-11-01T00:00:00"/>
    <s v="Akadeemilise puhkuse katkestamine"/>
    <s v="Omal soovil - muud põhjused"/>
    <x v="1"/>
    <s v="Õpib"/>
    <d v="2024-02-13T00:00:00"/>
    <s v="t"/>
    <s v="Määramata"/>
    <s v="Tervishariduse keskus"/>
    <x v="1"/>
    <n v="80166"/>
    <s v="514 rakenduskõrgharidusõpe"/>
    <s v="NULL"/>
    <n v="1"/>
    <s v="Üliõpilane ei hüvita õppekulusid:  õpib täies mahus eestikeelsel õppekaval"/>
    <s v="eesti keel"/>
    <s v="0.5"/>
    <s v="Ei"/>
    <s v="NULL"/>
    <s v="DEF AS"/>
    <n v="95"/>
    <n v="45"/>
    <s v="3.9"/>
    <s v="3.8"/>
    <s v="4.3"/>
    <s v="4.0"/>
    <n v="2"/>
    <n v="2"/>
    <n v="7"/>
    <n v="1"/>
    <n v="38"/>
    <n v="7"/>
    <s v="Mitteilmunud MI"/>
    <x v="81"/>
    <s v="õppeaine80"/>
    <d v="2023-04-21T00:00:00"/>
    <n v="9"/>
    <s v="eristav"/>
    <x v="0"/>
    <n v="0"/>
    <n v="9"/>
    <m/>
    <m/>
    <m/>
  </r>
  <r>
    <x v="31"/>
    <s v="Pille"/>
    <s v="Oja"/>
    <n v="49801023166"/>
    <s v="Naine"/>
    <s v="614 magistriõpe (3+2)"/>
    <s v="Jah"/>
    <s v="Ei"/>
    <s v="Ei"/>
    <d v="2021-09-18T00:00:00"/>
    <s v="NULL"/>
    <d v="2021-11-01T00:00:00"/>
    <s v="Akadeemilise puhkuse katkestamine"/>
    <s v="Omal soovil - muud põhjused"/>
    <x v="1"/>
    <s v="Õpib"/>
    <d v="2024-02-13T00:00:00"/>
    <s v="t"/>
    <s v="Määramata"/>
    <s v="Tervishariduse keskus"/>
    <x v="1"/>
    <n v="80166"/>
    <s v="514 rakenduskõrgharidusõpe"/>
    <s v="NULL"/>
    <n v="1"/>
    <s v="Üliõpilane ei hüvita õppekulusid:  õpib täies mahus eestikeelsel õppekaval"/>
    <s v="eesti keel"/>
    <s v="0.5"/>
    <s v="Ei"/>
    <s v="NULL"/>
    <s v="DEF AS"/>
    <n v="95"/>
    <n v="45"/>
    <s v="3.9"/>
    <s v="3.8"/>
    <s v="4.3"/>
    <s v="4.0"/>
    <n v="2"/>
    <n v="2"/>
    <n v="7"/>
    <n v="1"/>
    <n v="38"/>
    <n v="7"/>
    <s v="Puudulik F"/>
    <x v="39"/>
    <s v="õppeaine23"/>
    <d v="2021-10-23T00:00:00"/>
    <n v="8"/>
    <s v="eristav"/>
    <x v="0"/>
    <n v="0"/>
    <n v="8"/>
    <m/>
    <m/>
    <m/>
  </r>
  <r>
    <x v="31"/>
    <s v="Pille"/>
    <s v="Oja"/>
    <n v="49801023166"/>
    <s v="Naine"/>
    <s v="614 magistriõpe (3+2)"/>
    <s v="Jah"/>
    <s v="Ei"/>
    <s v="Ei"/>
    <d v="2021-09-18T00:00:00"/>
    <s v="NULL"/>
    <d v="2021-11-01T00:00:00"/>
    <s v="Akadeemilise puhkuse katkestamine"/>
    <s v="Omal soovil - muud põhjused"/>
    <x v="1"/>
    <s v="Õpib"/>
    <d v="2024-02-13T00:00:00"/>
    <s v="t"/>
    <s v="Määramata"/>
    <s v="Tervishariduse keskus"/>
    <x v="1"/>
    <n v="80166"/>
    <s v="514 rakenduskõrgharidusõpe"/>
    <s v="NULL"/>
    <n v="1"/>
    <s v="Üliõpilane ei hüvita õppekulusid:  õpib täies mahus eestikeelsel õppekaval"/>
    <s v="eesti keel"/>
    <s v="0.5"/>
    <s v="Ei"/>
    <s v="NULL"/>
    <s v="DEF AS"/>
    <n v="95"/>
    <n v="45"/>
    <s v="3.9"/>
    <s v="3.8"/>
    <s v="4.3"/>
    <s v="4.0"/>
    <n v="2"/>
    <n v="2"/>
    <n v="7"/>
    <n v="1"/>
    <n v="38"/>
    <n v="7"/>
    <s v="Puudulik F"/>
    <x v="74"/>
    <s v="õppeaine64"/>
    <d v="2021-12-03T00:00:00"/>
    <n v="6"/>
    <s v="eristav"/>
    <x v="0"/>
    <n v="0"/>
    <n v="6"/>
    <m/>
    <m/>
    <m/>
  </r>
  <r>
    <x v="31"/>
    <s v="Pille"/>
    <s v="Oja"/>
    <n v="49801023166"/>
    <s v="Naine"/>
    <s v="614 magistriõpe (3+2)"/>
    <s v="Jah"/>
    <s v="Ei"/>
    <s v="Ei"/>
    <d v="2021-09-18T00:00:00"/>
    <s v="NULL"/>
    <d v="2021-11-01T00:00:00"/>
    <s v="Akadeemilise puhkuse katkestamine"/>
    <s v="Omal soovil - muud põhjused"/>
    <x v="1"/>
    <s v="Õpib"/>
    <d v="2024-02-13T00:00:00"/>
    <s v="t"/>
    <s v="Määramata"/>
    <s v="Tervishariduse keskus"/>
    <x v="1"/>
    <n v="80166"/>
    <s v="514 rakenduskõrgharidusõpe"/>
    <s v="NULL"/>
    <n v="1"/>
    <s v="Üliõpilane ei hüvita õppekulusid:  õpib täies mahus eestikeelsel õppekaval"/>
    <s v="eesti keel"/>
    <s v="0.5"/>
    <s v="Ei"/>
    <s v="NULL"/>
    <s v="DEF AS"/>
    <n v="95"/>
    <n v="45"/>
    <s v="3.9"/>
    <s v="3.8"/>
    <s v="4.3"/>
    <s v="4.0"/>
    <n v="2"/>
    <n v="2"/>
    <n v="7"/>
    <n v="1"/>
    <n v="38"/>
    <n v="7"/>
    <s v="Väga hea B"/>
    <x v="12"/>
    <s v="õppeaine68"/>
    <d v="2024-10-13T00:00:00"/>
    <n v="5"/>
    <s v="eristav"/>
    <x v="4"/>
    <n v="20"/>
    <n v="5"/>
    <m/>
    <m/>
    <m/>
  </r>
  <r>
    <x v="31"/>
    <s v="Pille"/>
    <s v="Oja"/>
    <n v="49801023166"/>
    <s v="Naine"/>
    <s v="614 magistriõpe (3+2)"/>
    <s v="Jah"/>
    <s v="Ei"/>
    <s v="Ei"/>
    <d v="2021-09-18T00:00:00"/>
    <s v="NULL"/>
    <d v="2021-11-01T00:00:00"/>
    <s v="Akadeemilise puhkuse katkestamine"/>
    <s v="Omal soovil - muud põhjused"/>
    <x v="1"/>
    <s v="Õpib"/>
    <d v="2024-02-13T00:00:00"/>
    <s v="t"/>
    <s v="Määramata"/>
    <s v="Tervishariduse keskus"/>
    <x v="1"/>
    <n v="80166"/>
    <s v="514 rakenduskõrgharidusõpe"/>
    <s v="NULL"/>
    <n v="1"/>
    <s v="Üliõpilane ei hüvita õppekulusid:  õpib täies mahus eestikeelsel õppekaval"/>
    <s v="eesti keel"/>
    <s v="0.5"/>
    <s v="Ei"/>
    <s v="NULL"/>
    <s v="DEF AS"/>
    <n v="95"/>
    <n v="45"/>
    <s v="3.9"/>
    <s v="3.8"/>
    <s v="4.3"/>
    <s v="4.0"/>
    <n v="2"/>
    <n v="2"/>
    <n v="7"/>
    <n v="1"/>
    <n v="38"/>
    <n v="7"/>
    <s v="Arvestatud A"/>
    <x v="5"/>
    <s v="õppeaine59"/>
    <d v="2022-02-04T00:00:00"/>
    <n v="3"/>
    <s v="mitteristav"/>
    <x v="2"/>
    <s v=" "/>
    <n v="0"/>
    <m/>
    <m/>
    <m/>
  </r>
  <r>
    <x v="31"/>
    <s v="Pille"/>
    <s v="Oja"/>
    <n v="49801023166"/>
    <s v="Naine"/>
    <s v="614 magistriõpe (3+2)"/>
    <s v="Jah"/>
    <s v="Ei"/>
    <s v="Ei"/>
    <d v="2021-09-18T00:00:00"/>
    <s v="NULL"/>
    <d v="2021-11-01T00:00:00"/>
    <s v="Akadeemilise puhkuse katkestamine"/>
    <s v="Omal soovil - muud põhjused"/>
    <x v="1"/>
    <s v="Õpib"/>
    <d v="2024-02-13T00:00:00"/>
    <s v="t"/>
    <s v="Määramata"/>
    <s v="Tervishariduse keskus"/>
    <x v="1"/>
    <n v="80166"/>
    <s v="514 rakenduskõrgharidusõpe"/>
    <s v="NULL"/>
    <n v="2"/>
    <s v="Üliõpilane ei hüvita õppekulusid:  õpib täies mahus eestikeelsel õppekaval"/>
    <s v="eesti keel"/>
    <s v="0.1"/>
    <s v="Ei"/>
    <s v="NULL"/>
    <s v="DEF AS"/>
    <n v="95"/>
    <n v="57"/>
    <s v="3.9"/>
    <s v="3.7"/>
    <s v="4.3"/>
    <s v="4.9"/>
    <n v="2"/>
    <n v="2"/>
    <n v="7"/>
    <n v="10"/>
    <n v="59"/>
    <n v="7"/>
    <s v="Väga hea B"/>
    <x v="45"/>
    <s v="õppeaine10"/>
    <d v="2020-12-14T00:00:00"/>
    <n v="9"/>
    <s v="eristav"/>
    <x v="4"/>
    <n v="36"/>
    <n v="9"/>
    <m/>
    <m/>
    <m/>
  </r>
  <r>
    <x v="31"/>
    <s v="Pille"/>
    <s v="Oja"/>
    <n v="49801023166"/>
    <s v="Naine"/>
    <s v="614 magistriõpe (3+2)"/>
    <s v="Jah"/>
    <s v="Ei"/>
    <s v="Ei"/>
    <d v="2021-09-18T00:00:00"/>
    <s v="NULL"/>
    <d v="2021-11-01T00:00:00"/>
    <s v="Akadeemilise puhkuse katkestamine"/>
    <s v="Omal soovil - muud põhjused"/>
    <x v="1"/>
    <s v="Õpib"/>
    <d v="2024-02-13T00:00:00"/>
    <s v="t"/>
    <s v="Määramata"/>
    <s v="Tervishariduse keskus"/>
    <x v="1"/>
    <n v="80166"/>
    <s v="514 rakenduskõrgharidusõpe"/>
    <s v="NULL"/>
    <n v="2"/>
    <s v="Üliõpilane ei hüvita õppekulusid:  õpib täies mahus eestikeelsel õppekaval"/>
    <s v="eesti keel"/>
    <s v="0.1"/>
    <s v="Ei"/>
    <s v="NULL"/>
    <s v="DEF AS"/>
    <n v="95"/>
    <n v="57"/>
    <s v="3.9"/>
    <s v="3.7"/>
    <s v="4.3"/>
    <s v="4.9"/>
    <n v="2"/>
    <n v="2"/>
    <n v="7"/>
    <n v="10"/>
    <n v="59"/>
    <n v="7"/>
    <s v="Suurepärane A"/>
    <x v="56"/>
    <s v="õppeaine54"/>
    <d v="2023-12-12T00:00:00"/>
    <n v="5"/>
    <s v="eristav"/>
    <x v="1"/>
    <n v="25"/>
    <n v="5"/>
    <m/>
    <m/>
    <m/>
  </r>
  <r>
    <x v="31"/>
    <s v="Pille"/>
    <s v="Oja"/>
    <n v="49801023166"/>
    <s v="Naine"/>
    <s v="614 magistriõpe (3+2)"/>
    <s v="Jah"/>
    <s v="Ei"/>
    <s v="Ei"/>
    <d v="2021-09-18T00:00:00"/>
    <s v="NULL"/>
    <d v="2021-11-01T00:00:00"/>
    <s v="Akadeemilise puhkuse katkestamine"/>
    <s v="Omal soovil - muud põhjused"/>
    <x v="1"/>
    <s v="Õpib"/>
    <d v="2024-02-13T00:00:00"/>
    <s v="t"/>
    <s v="Määramata"/>
    <s v="Tervishariduse keskus"/>
    <x v="1"/>
    <n v="80166"/>
    <s v="514 rakenduskõrgharidusõpe"/>
    <s v="NULL"/>
    <n v="2"/>
    <s v="Üliõpilane ei hüvita õppekulusid:  õpib täies mahus eestikeelsel õppekaval"/>
    <s v="eesti keel"/>
    <s v="0.1"/>
    <s v="Ei"/>
    <s v="NULL"/>
    <s v="DEF AS"/>
    <n v="95"/>
    <n v="57"/>
    <s v="3.9"/>
    <s v="3.7"/>
    <s v="4.3"/>
    <s v="4.9"/>
    <n v="2"/>
    <n v="2"/>
    <n v="7"/>
    <n v="10"/>
    <n v="59"/>
    <n v="7"/>
    <s v="Arvestatud A"/>
    <x v="36"/>
    <s v="õppeaine62"/>
    <d v="2021-04-12T00:00:00"/>
    <n v="3"/>
    <s v="mitteristav"/>
    <x v="2"/>
    <s v=" "/>
    <n v="0"/>
    <m/>
    <m/>
    <m/>
  </r>
  <r>
    <x v="31"/>
    <s v="Pille"/>
    <s v="Oja"/>
    <n v="49801023166"/>
    <s v="Naine"/>
    <s v="614 magistriõpe (3+2)"/>
    <s v="Jah"/>
    <s v="Ei"/>
    <s v="Ei"/>
    <d v="2021-09-18T00:00:00"/>
    <s v="NULL"/>
    <d v="2021-11-01T00:00:00"/>
    <s v="Akadeemilise puhkuse katkestamine"/>
    <s v="Omal soovil - muud põhjused"/>
    <x v="1"/>
    <s v="Õpib"/>
    <d v="2024-02-13T00:00:00"/>
    <s v="t"/>
    <s v="Määramata"/>
    <s v="Tervishariduse keskus"/>
    <x v="1"/>
    <n v="80166"/>
    <s v="514 rakenduskõrgharidusõpe"/>
    <s v="NULL"/>
    <n v="2"/>
    <s v="Üliõpilane ei hüvita õppekulusid:  õpib täies mahus eestikeelsel õppekaval"/>
    <s v="eesti keel"/>
    <s v="0.1"/>
    <s v="Ei"/>
    <s v="NULL"/>
    <s v="DEF AS"/>
    <n v="95"/>
    <n v="57"/>
    <s v="3.9"/>
    <s v="3.7"/>
    <s v="4.3"/>
    <s v="4.9"/>
    <n v="2"/>
    <n v="2"/>
    <n v="7"/>
    <n v="10"/>
    <n v="59"/>
    <n v="7"/>
    <s v="Arvestatud A"/>
    <x v="93"/>
    <s v="õppeaine88"/>
    <d v="2022-12-31T00:00:00"/>
    <n v="2"/>
    <s v="mitteristav"/>
    <x v="2"/>
    <s v=" "/>
    <n v="0"/>
    <m/>
    <m/>
    <m/>
  </r>
  <r>
    <x v="31"/>
    <s v="Pille"/>
    <s v="Oja"/>
    <n v="49801023166"/>
    <s v="Naine"/>
    <s v="614 magistriõpe (3+2)"/>
    <s v="Jah"/>
    <s v="Ei"/>
    <s v="Ei"/>
    <d v="2021-09-18T00:00:00"/>
    <s v="NULL"/>
    <d v="2021-11-01T00:00:00"/>
    <s v="Akadeemilise puhkuse katkestamine"/>
    <s v="Omal soovil - muud põhjused"/>
    <x v="1"/>
    <s v="Õpib"/>
    <d v="2024-02-13T00:00:00"/>
    <s v="t"/>
    <s v="Määramata"/>
    <s v="Tervishariduse keskus"/>
    <x v="1"/>
    <n v="80166"/>
    <s v="514 rakenduskõrgharidusõpe"/>
    <s v="NULL"/>
    <n v="2"/>
    <s v="Üliõpilane ei hüvita õppekulusid:  õpib täies mahus eestikeelsel õppekaval"/>
    <s v="eesti keel"/>
    <s v="0.1"/>
    <s v="Ei"/>
    <s v="NULL"/>
    <s v="DEF AS"/>
    <n v="95"/>
    <n v="57"/>
    <s v="3.9"/>
    <s v="3.7"/>
    <s v="4.3"/>
    <s v="4.9"/>
    <n v="2"/>
    <n v="2"/>
    <n v="7"/>
    <n v="10"/>
    <n v="59"/>
    <n v="7"/>
    <s v="Arvestatud A"/>
    <x v="85"/>
    <s v="õppeaine33"/>
    <d v="2024-11-14T00:00:00"/>
    <n v="2"/>
    <s v="mitteristav"/>
    <x v="2"/>
    <s v=" "/>
    <n v="0"/>
    <m/>
    <m/>
    <m/>
  </r>
  <r>
    <x v="31"/>
    <s v="Pille"/>
    <s v="Oja"/>
    <n v="49801023166"/>
    <s v="Naine"/>
    <s v="614 magistriõpe (3+2)"/>
    <s v="Jah"/>
    <s v="Ei"/>
    <s v="Ei"/>
    <d v="2021-09-18T00:00:00"/>
    <s v="NULL"/>
    <d v="2021-11-01T00:00:00"/>
    <s v="Akadeemilise puhkuse katkestamine"/>
    <s v="Omal soovil - muud põhjused"/>
    <x v="1"/>
    <s v="Õpib"/>
    <d v="2024-02-13T00:00:00"/>
    <s v="t"/>
    <s v="Määramata"/>
    <s v="Tervishariduse keskus"/>
    <x v="1"/>
    <n v="80166"/>
    <s v="514 rakenduskõrgharidusõpe"/>
    <s v="NULL"/>
    <n v="4"/>
    <s v="Üliõpilane ei hüvita õppekulusid:  õpib täies mahus eestikeelsel õppekaval"/>
    <s v="eesti keel"/>
    <s v="0.1"/>
    <s v="Ei"/>
    <s v="NULL"/>
    <s v="DEF AS"/>
    <n v="95"/>
    <n v="58"/>
    <s v="3.9"/>
    <s v="3.9"/>
    <s v="4.3"/>
    <s v="3.7"/>
    <n v="2"/>
    <n v="1"/>
    <n v="7"/>
    <n v="4"/>
    <n v="41"/>
    <n v="7"/>
    <s v="Kasin E"/>
    <x v="29"/>
    <s v="õppeaine81"/>
    <d v="2024-09-08T00:00:00"/>
    <n v="5"/>
    <s v="eristav"/>
    <x v="5"/>
    <n v="5"/>
    <n v="5"/>
    <m/>
    <m/>
    <m/>
  </r>
  <r>
    <x v="31"/>
    <s v="Pille"/>
    <s v="Oja"/>
    <n v="49801023166"/>
    <s v="Naine"/>
    <s v="614 magistriõpe (3+2)"/>
    <s v="Jah"/>
    <s v="Ei"/>
    <s v="Ei"/>
    <d v="2021-09-18T00:00:00"/>
    <s v="NULL"/>
    <d v="2021-11-01T00:00:00"/>
    <s v="Akadeemilise puhkuse katkestamine"/>
    <s v="Omal soovil - muud põhjused"/>
    <x v="1"/>
    <s v="Õpib"/>
    <d v="2024-02-13T00:00:00"/>
    <s v="t"/>
    <s v="Määramata"/>
    <s v="Tervishariduse keskus"/>
    <x v="1"/>
    <n v="80166"/>
    <s v="514 rakenduskõrgharidusõpe"/>
    <s v="NULL"/>
    <n v="4"/>
    <s v="Üliõpilane ei hüvita õppekulusid:  õpib täies mahus eestikeelsel õppekaval"/>
    <s v="eesti keel"/>
    <s v="0.1"/>
    <s v="Ei"/>
    <s v="NULL"/>
    <s v="DEF AS"/>
    <n v="95"/>
    <n v="58"/>
    <s v="3.9"/>
    <s v="3.9"/>
    <s v="4.3"/>
    <s v="3.7"/>
    <n v="2"/>
    <n v="1"/>
    <n v="7"/>
    <n v="4"/>
    <n v="41"/>
    <n v="7"/>
    <s v="Mitteilmunud MI"/>
    <x v="33"/>
    <s v="õppeaine56"/>
    <d v="2025-03-29T00:00:00"/>
    <n v="6"/>
    <s v="eristav"/>
    <x v="0"/>
    <n v="0"/>
    <n v="6"/>
    <m/>
    <m/>
    <m/>
  </r>
  <r>
    <x v="31"/>
    <s v="Pille"/>
    <s v="Oja"/>
    <n v="49801023166"/>
    <s v="Naine"/>
    <s v="614 magistriõpe (3+2)"/>
    <s v="Jah"/>
    <s v="Ei"/>
    <s v="Ei"/>
    <d v="2021-09-18T00:00:00"/>
    <s v="NULL"/>
    <d v="2021-11-01T00:00:00"/>
    <s v="Akadeemilise puhkuse katkestamine"/>
    <s v="Omal soovil - muud põhjused"/>
    <x v="1"/>
    <s v="Õpib"/>
    <d v="2024-02-13T00:00:00"/>
    <s v="t"/>
    <s v="Määramata"/>
    <s v="Tervishariduse keskus"/>
    <x v="1"/>
    <n v="80166"/>
    <s v="514 rakenduskõrgharidusõpe"/>
    <s v="NULL"/>
    <n v="4"/>
    <s v="Üliõpilane ei hüvita õppekulusid:  õpib täies mahus eestikeelsel õppekaval"/>
    <s v="eesti keel"/>
    <s v="0.1"/>
    <s v="Ei"/>
    <s v="NULL"/>
    <s v="DEF AS"/>
    <n v="95"/>
    <n v="58"/>
    <s v="3.9"/>
    <s v="3.9"/>
    <s v="4.3"/>
    <s v="3.7"/>
    <n v="2"/>
    <n v="1"/>
    <n v="7"/>
    <n v="4"/>
    <n v="41"/>
    <n v="7"/>
    <s v="Puudulik F"/>
    <x v="4"/>
    <s v="õppeaine24"/>
    <d v="2021-04-25T00:00:00"/>
    <n v="9"/>
    <s v="eristav"/>
    <x v="0"/>
    <n v="0"/>
    <n v="9"/>
    <m/>
    <m/>
    <m/>
  </r>
  <r>
    <x v="32"/>
    <s v="Jaan"/>
    <s v="Pärn"/>
    <n v="32109185368"/>
    <s v="Mees"/>
    <s v="512 bakalaureuseõpe"/>
    <s v="Ei"/>
    <s v="Ei"/>
    <s v="Jah"/>
    <d v="2022-02-26T00:00:00"/>
    <s v="NULL"/>
    <d v="2022-05-02T00:00:00"/>
    <s v="Eksternõppest väljaarvamine"/>
    <s v="Omal soovil - muud põhjused"/>
    <x v="2"/>
    <s v="Akadeemilisel"/>
    <d v="2023-03-27T00:00:00"/>
    <s v="t"/>
    <s v="Määramata"/>
    <s v="Meditsiinitehnilise hariduse keskus"/>
    <x v="5"/>
    <n v="214475"/>
    <s v="514 rakenduskõrgharidusõpe"/>
    <s v="NULL"/>
    <n v="1"/>
    <s v="SF programmist „PRÕM“ rahastatav õppekoht: õpipoisiõpe"/>
    <s v="inglise keel"/>
    <s v="0.2"/>
    <s v="Ei"/>
    <s v="NULL"/>
    <s v="NULL"/>
    <n v="55"/>
    <n v="47"/>
    <s v="4.8"/>
    <s v="4.5"/>
    <s v="4.7"/>
    <s v="4.8"/>
    <n v="1"/>
    <n v="1"/>
    <n v="14"/>
    <n v="0"/>
    <n v="43"/>
    <n v="2"/>
    <s v="Puudulik F"/>
    <x v="13"/>
    <s v="õppeaine78"/>
    <d v="2021-09-12T00:00:00"/>
    <n v="6"/>
    <s v="eristav"/>
    <x v="0"/>
    <n v="0"/>
    <n v="6"/>
    <m/>
    <m/>
    <m/>
  </r>
  <r>
    <x v="32"/>
    <s v="Jaan"/>
    <s v="Pärn"/>
    <n v="32109185368"/>
    <s v="Mees"/>
    <s v="512 bakalaureuseõpe"/>
    <s v="Ei"/>
    <s v="Ei"/>
    <s v="Jah"/>
    <d v="2022-02-26T00:00:00"/>
    <s v="NULL"/>
    <d v="2022-05-02T00:00:00"/>
    <s v="Eksternõppest väljaarvamine"/>
    <s v="Omal soovil - muud põhjused"/>
    <x v="2"/>
    <s v="Akadeemilisel"/>
    <d v="2023-03-27T00:00:00"/>
    <s v="t"/>
    <s v="Määramata"/>
    <s v="Meditsiinitehnilise hariduse keskus"/>
    <x v="5"/>
    <n v="214475"/>
    <s v="514 rakenduskõrgharidusõpe"/>
    <s v="NULL"/>
    <n v="1"/>
    <s v="SF programmist „PRÕM“ rahastatav õppekoht: õpipoisiõpe"/>
    <s v="inglise keel"/>
    <s v="0.2"/>
    <s v="Ei"/>
    <s v="NULL"/>
    <s v="NULL"/>
    <n v="55"/>
    <n v="47"/>
    <s v="4.8"/>
    <s v="4.5"/>
    <s v="4.7"/>
    <s v="4.8"/>
    <n v="1"/>
    <n v="1"/>
    <n v="14"/>
    <n v="0"/>
    <n v="43"/>
    <n v="2"/>
    <s v="Arvestatud A"/>
    <x v="75"/>
    <s v="õppeaine45"/>
    <d v="2023-09-26T00:00:00"/>
    <n v="3"/>
    <s v="mitteristav"/>
    <x v="2"/>
    <s v=" "/>
    <n v="0"/>
    <m/>
    <m/>
    <m/>
  </r>
  <r>
    <x v="32"/>
    <s v="Jaan"/>
    <s v="Pärn"/>
    <n v="32109185368"/>
    <s v="Mees"/>
    <s v="512 bakalaureuseõpe"/>
    <s v="Ei"/>
    <s v="Ei"/>
    <s v="Jah"/>
    <d v="2022-02-26T00:00:00"/>
    <s v="NULL"/>
    <d v="2022-05-02T00:00:00"/>
    <s v="Eksternõppest väljaarvamine"/>
    <s v="Omal soovil - muud põhjused"/>
    <x v="2"/>
    <s v="Akadeemilisel"/>
    <d v="2023-03-27T00:00:00"/>
    <s v="t"/>
    <s v="Määramata"/>
    <s v="Meditsiinitehnilise hariduse keskus"/>
    <x v="5"/>
    <n v="214475"/>
    <s v="514 rakenduskõrgharidusõpe"/>
    <s v="NULL"/>
    <n v="1"/>
    <s v="SF programmist „PRÕM“ rahastatav õppekoht: õpipoisiõpe"/>
    <s v="inglise keel"/>
    <s v="0.2"/>
    <s v="Ei"/>
    <s v="NULL"/>
    <s v="NULL"/>
    <n v="55"/>
    <n v="47"/>
    <s v="4.8"/>
    <s v="4.5"/>
    <s v="4.7"/>
    <s v="4.8"/>
    <n v="1"/>
    <n v="1"/>
    <n v="14"/>
    <n v="0"/>
    <n v="43"/>
    <n v="2"/>
    <s v="Mittearvestatud MA"/>
    <x v="18"/>
    <s v="õppeaine15"/>
    <d v="2021-05-24T00:00:00"/>
    <n v="3"/>
    <s v="mitteristav"/>
    <x v="2"/>
    <s v=" "/>
    <n v="0"/>
    <m/>
    <m/>
    <m/>
  </r>
  <r>
    <x v="32"/>
    <s v="Jaan"/>
    <s v="Pärn"/>
    <n v="32109185368"/>
    <s v="Mees"/>
    <s v="512 bakalaureuseõpe"/>
    <s v="Ei"/>
    <s v="Ei"/>
    <s v="Jah"/>
    <d v="2022-02-26T00:00:00"/>
    <s v="NULL"/>
    <d v="2022-05-02T00:00:00"/>
    <s v="Eksternõppest väljaarvamine"/>
    <s v="Omal soovil - muud põhjused"/>
    <x v="2"/>
    <s v="Akadeemilisel"/>
    <d v="2023-03-27T00:00:00"/>
    <s v="t"/>
    <s v="Määramata"/>
    <s v="Meditsiinitehnilise hariduse keskus"/>
    <x v="5"/>
    <n v="214475"/>
    <s v="514 rakenduskõrgharidusõpe"/>
    <s v="NULL"/>
    <n v="1"/>
    <s v="SF programmist „PRÕM“ rahastatav õppekoht: õpipoisiõpe"/>
    <s v="inglise keel"/>
    <s v="0.2"/>
    <s v="Ei"/>
    <s v="NULL"/>
    <s v="NULL"/>
    <n v="55"/>
    <n v="47"/>
    <s v="4.8"/>
    <s v="4.5"/>
    <s v="4.7"/>
    <s v="4.8"/>
    <n v="1"/>
    <n v="1"/>
    <n v="14"/>
    <n v="0"/>
    <n v="43"/>
    <n v="2"/>
    <s v="Mitteilmunud MI"/>
    <x v="40"/>
    <s v="õppeaine74"/>
    <d v="2024-01-23T00:00:00"/>
    <n v="2"/>
    <s v="mitteristav"/>
    <x v="0"/>
    <s v=" "/>
    <n v="0"/>
    <m/>
    <m/>
    <m/>
  </r>
  <r>
    <x v="32"/>
    <s v="Jaan"/>
    <s v="Pärn"/>
    <n v="32109185368"/>
    <s v="Mees"/>
    <s v="512 bakalaureuseõpe"/>
    <s v="Ei"/>
    <s v="Ei"/>
    <s v="Jah"/>
    <d v="2022-02-26T00:00:00"/>
    <s v="NULL"/>
    <d v="2022-05-02T00:00:00"/>
    <s v="Eksternõppest väljaarvamine"/>
    <s v="Omal soovil - muud põhjused"/>
    <x v="2"/>
    <s v="Akadeemilisel"/>
    <d v="2023-03-27T00:00:00"/>
    <s v="t"/>
    <s v="Määramata"/>
    <s v="Meditsiinitehnilise hariduse keskus"/>
    <x v="5"/>
    <n v="214475"/>
    <s v="514 rakenduskõrgharidusõpe"/>
    <s v="NULL"/>
    <n v="1"/>
    <s v="SF programmist „PRÕM“ rahastatav õppekoht: õpipoisiõpe"/>
    <s v="inglise keel"/>
    <s v="0.2"/>
    <s v="Ei"/>
    <s v="NULL"/>
    <s v="NULL"/>
    <n v="55"/>
    <n v="47"/>
    <s v="4.8"/>
    <s v="4.5"/>
    <s v="4.7"/>
    <s v="4.8"/>
    <n v="1"/>
    <n v="1"/>
    <n v="14"/>
    <n v="0"/>
    <n v="43"/>
    <n v="2"/>
    <s v="Rahuldav D"/>
    <x v="99"/>
    <s v="õppeaine58"/>
    <d v="2021-05-01T00:00:00"/>
    <n v="6"/>
    <s v="eristav"/>
    <x v="6"/>
    <n v="12"/>
    <n v="6"/>
    <m/>
    <m/>
    <m/>
  </r>
  <r>
    <x v="32"/>
    <s v="Jaan"/>
    <s v="Pärn"/>
    <n v="32109185368"/>
    <s v="Mees"/>
    <s v="512 bakalaureuseõpe"/>
    <s v="Ei"/>
    <s v="Ei"/>
    <s v="Jah"/>
    <d v="2022-02-26T00:00:00"/>
    <s v="NULL"/>
    <d v="2022-05-02T00:00:00"/>
    <s v="Eksternõppest väljaarvamine"/>
    <s v="Omal soovil - muud põhjused"/>
    <x v="2"/>
    <s v="Akadeemilisel"/>
    <d v="2023-03-27T00:00:00"/>
    <s v="t"/>
    <s v="Määramata"/>
    <s v="Meditsiinitehnilise hariduse keskus"/>
    <x v="5"/>
    <n v="214475"/>
    <s v="514 rakenduskõrgharidusõpe"/>
    <s v="NULL"/>
    <n v="1"/>
    <s v="SF programmist „PRÕM“ rahastatav õppekoht: õpipoisiõpe"/>
    <s v="inglise keel"/>
    <s v="0.2"/>
    <s v="Ei"/>
    <s v="NULL"/>
    <s v="NULL"/>
    <n v="55"/>
    <n v="47"/>
    <s v="4.8"/>
    <s v="4.5"/>
    <s v="4.7"/>
    <s v="4.8"/>
    <n v="1"/>
    <n v="1"/>
    <n v="14"/>
    <n v="0"/>
    <n v="43"/>
    <n v="2"/>
    <s v="Rahuldav D"/>
    <x v="70"/>
    <s v="õppeaine9"/>
    <d v="2021-10-29T00:00:00"/>
    <n v="8"/>
    <s v="eristav"/>
    <x v="6"/>
    <n v="16"/>
    <n v="8"/>
    <m/>
    <m/>
    <m/>
  </r>
  <r>
    <x v="32"/>
    <s v="Jaan"/>
    <s v="Pärn"/>
    <n v="32109185368"/>
    <s v="Mees"/>
    <s v="512 bakalaureuseõpe"/>
    <s v="Ei"/>
    <s v="Ei"/>
    <s v="Jah"/>
    <d v="2022-02-26T00:00:00"/>
    <s v="NULL"/>
    <d v="2022-05-02T00:00:00"/>
    <s v="Eksternõppest väljaarvamine"/>
    <s v="Omal soovil - muud põhjused"/>
    <x v="2"/>
    <s v="Akadeemilisel"/>
    <d v="2023-03-27T00:00:00"/>
    <s v="t"/>
    <s v="Määramata"/>
    <s v="Meditsiinitehnilise hariduse keskus"/>
    <x v="5"/>
    <n v="214475"/>
    <s v="514 rakenduskõrgharidusõpe"/>
    <s v="NULL"/>
    <n v="1"/>
    <s v="SF programmist „PRÕM“ rahastatav õppekoht: õpipoisiõpe"/>
    <s v="inglise keel"/>
    <s v="0.2"/>
    <s v="Ei"/>
    <s v="NULL"/>
    <s v="NULL"/>
    <n v="55"/>
    <n v="47"/>
    <s v="4.8"/>
    <s v="4.5"/>
    <s v="4.7"/>
    <s v="4.8"/>
    <n v="1"/>
    <n v="1"/>
    <n v="14"/>
    <n v="0"/>
    <n v="43"/>
    <n v="2"/>
    <s v="Hea C"/>
    <x v="54"/>
    <s v="õppeaine65"/>
    <d v="2023-01-17T00:00:00"/>
    <n v="8"/>
    <s v="eristav"/>
    <x v="3"/>
    <n v="24"/>
    <n v="8"/>
    <m/>
    <m/>
    <m/>
  </r>
  <r>
    <x v="32"/>
    <s v="Jaan"/>
    <s v="Pärn"/>
    <n v="32109185368"/>
    <s v="Mees"/>
    <s v="512 bakalaureuseõpe"/>
    <s v="Ei"/>
    <s v="Ei"/>
    <s v="Jah"/>
    <d v="2022-02-26T00:00:00"/>
    <s v="NULL"/>
    <d v="2022-05-02T00:00:00"/>
    <s v="Eksternõppest väljaarvamine"/>
    <s v="Omal soovil - muud põhjused"/>
    <x v="2"/>
    <s v="Akadeemilisel"/>
    <d v="2023-03-27T00:00:00"/>
    <s v="t"/>
    <s v="Määramata"/>
    <s v="Meditsiinitehnilise hariduse keskus"/>
    <x v="5"/>
    <n v="214475"/>
    <s v="514 rakenduskõrgharidusõpe"/>
    <s v="NULL"/>
    <n v="1"/>
    <s v="SF programmist „PRÕM“ rahastatav õppekoht: õpipoisiõpe"/>
    <s v="inglise keel"/>
    <s v="0.2"/>
    <s v="Ei"/>
    <s v="NULL"/>
    <s v="NULL"/>
    <n v="55"/>
    <n v="47"/>
    <s v="4.8"/>
    <s v="4.5"/>
    <s v="4.7"/>
    <s v="4.8"/>
    <n v="1"/>
    <n v="1"/>
    <n v="14"/>
    <n v="0"/>
    <n v="43"/>
    <n v="2"/>
    <s v="Hea C"/>
    <x v="9"/>
    <s v="õppeaine67"/>
    <d v="2021-07-05T00:00:00"/>
    <n v="5"/>
    <s v="eristav"/>
    <x v="3"/>
    <n v="15"/>
    <n v="5"/>
    <m/>
    <m/>
    <m/>
  </r>
  <r>
    <x v="32"/>
    <s v="Jaan"/>
    <s v="Pärn"/>
    <n v="32109185368"/>
    <s v="Mees"/>
    <s v="512 bakalaureuseõpe"/>
    <s v="Ei"/>
    <s v="Ei"/>
    <s v="Jah"/>
    <d v="2022-02-26T00:00:00"/>
    <s v="NULL"/>
    <d v="2022-05-02T00:00:00"/>
    <s v="Eksternõppest väljaarvamine"/>
    <s v="Omal soovil - muud põhjused"/>
    <x v="2"/>
    <s v="Akadeemilisel"/>
    <d v="2023-03-27T00:00:00"/>
    <s v="t"/>
    <s v="Määramata"/>
    <s v="Meditsiinitehnilise hariduse keskus"/>
    <x v="5"/>
    <n v="214475"/>
    <s v="514 rakenduskõrgharidusõpe"/>
    <s v="NULL"/>
    <n v="1"/>
    <s v="SF programmist „PRÕM“ rahastatav õppekoht: õpipoisiõpe"/>
    <s v="inglise keel"/>
    <s v="0.2"/>
    <s v="Ei"/>
    <s v="NULL"/>
    <s v="NULL"/>
    <n v="55"/>
    <n v="47"/>
    <s v="4.8"/>
    <s v="4.5"/>
    <s v="4.7"/>
    <s v="4.8"/>
    <n v="1"/>
    <n v="1"/>
    <n v="14"/>
    <n v="0"/>
    <n v="43"/>
    <n v="2"/>
    <s v="Rahuldav D"/>
    <x v="69"/>
    <s v="õppeaine14"/>
    <d v="2021-11-20T00:00:00"/>
    <n v="6"/>
    <s v="eristav"/>
    <x v="6"/>
    <n v="12"/>
    <n v="6"/>
    <m/>
    <m/>
    <m/>
  </r>
  <r>
    <x v="32"/>
    <s v="Jaan"/>
    <s v="Pärn"/>
    <n v="32109185368"/>
    <s v="Mees"/>
    <s v="512 bakalaureuseõpe"/>
    <s v="Ei"/>
    <s v="Ei"/>
    <s v="Jah"/>
    <d v="2022-02-26T00:00:00"/>
    <s v="NULL"/>
    <d v="2022-05-02T00:00:00"/>
    <s v="Eksternõppest väljaarvamine"/>
    <s v="Omal soovil - muud põhjused"/>
    <x v="2"/>
    <s v="Akadeemilisel"/>
    <d v="2023-03-27T00:00:00"/>
    <s v="t"/>
    <s v="Määramata"/>
    <s v="Meditsiinitehnilise hariduse keskus"/>
    <x v="5"/>
    <n v="214475"/>
    <s v="514 rakenduskõrgharidusõpe"/>
    <s v="NULL"/>
    <n v="1"/>
    <s v="SF programmist „PRÕM“ rahastatav õppekoht: õpipoisiõpe"/>
    <s v="inglise keel"/>
    <s v="0.2"/>
    <s v="Ei"/>
    <s v="NULL"/>
    <s v="NULL"/>
    <n v="55"/>
    <n v="47"/>
    <s v="4.8"/>
    <s v="4.5"/>
    <s v="4.7"/>
    <s v="4.8"/>
    <n v="1"/>
    <n v="1"/>
    <n v="14"/>
    <n v="0"/>
    <n v="43"/>
    <n v="2"/>
    <s v="Puudulik F"/>
    <x v="87"/>
    <s v="õppeaine27"/>
    <d v="2023-09-03T00:00:00"/>
    <n v="6"/>
    <s v="eristav"/>
    <x v="0"/>
    <n v="0"/>
    <n v="6"/>
    <m/>
    <m/>
    <m/>
  </r>
  <r>
    <x v="32"/>
    <s v="Jaan"/>
    <s v="Pärn"/>
    <n v="32109185368"/>
    <s v="Mees"/>
    <s v="512 bakalaureuseõpe"/>
    <s v="Ei"/>
    <s v="Ei"/>
    <s v="Jah"/>
    <d v="2022-02-26T00:00:00"/>
    <s v="NULL"/>
    <d v="2022-05-02T00:00:00"/>
    <s v="Eksternõppest väljaarvamine"/>
    <s v="Omal soovil - muud põhjused"/>
    <x v="2"/>
    <s v="Akadeemilisel"/>
    <d v="2023-03-27T00:00:00"/>
    <s v="t"/>
    <s v="Määramata"/>
    <s v="Meditsiinitehnilise hariduse keskus"/>
    <x v="5"/>
    <n v="214475"/>
    <s v="514 rakenduskõrgharidusõpe"/>
    <s v="NULL"/>
    <n v="1"/>
    <s v="SF programmist „PRÕM“ rahastatav õppekoht: õpipoisiõpe"/>
    <s v="inglise keel"/>
    <s v="0.2"/>
    <s v="Ei"/>
    <s v="NULL"/>
    <s v="NULL"/>
    <n v="55"/>
    <n v="47"/>
    <s v="4.8"/>
    <s v="4.5"/>
    <s v="4.7"/>
    <s v="4.8"/>
    <n v="1"/>
    <n v="1"/>
    <n v="14"/>
    <n v="0"/>
    <n v="43"/>
    <n v="2"/>
    <s v="Hea C"/>
    <x v="8"/>
    <s v="õppeaine79"/>
    <d v="2022-10-15T00:00:00"/>
    <n v="8"/>
    <s v="eristav"/>
    <x v="3"/>
    <n v="24"/>
    <n v="8"/>
    <m/>
    <m/>
    <m/>
  </r>
  <r>
    <x v="32"/>
    <s v="Jaan"/>
    <s v="Pärn"/>
    <n v="32109185368"/>
    <s v="Mees"/>
    <s v="512 bakalaureuseõpe"/>
    <s v="Ei"/>
    <s v="Ei"/>
    <s v="Jah"/>
    <d v="2022-02-26T00:00:00"/>
    <s v="NULL"/>
    <d v="2022-05-02T00:00:00"/>
    <s v="Eksternõppest väljaarvamine"/>
    <s v="Omal soovil - muud põhjused"/>
    <x v="2"/>
    <s v="Akadeemilisel"/>
    <d v="2023-03-27T00:00:00"/>
    <s v="t"/>
    <s v="Määramata"/>
    <s v="Meditsiinitehnilise hariduse keskus"/>
    <x v="5"/>
    <n v="214475"/>
    <s v="514 rakenduskõrgharidusõpe"/>
    <s v="NULL"/>
    <n v="1"/>
    <s v="SF programmist „PRÕM“ rahastatav õppekoht: õpipoisiõpe"/>
    <s v="inglise keel"/>
    <s v="0.2"/>
    <s v="Ei"/>
    <s v="NULL"/>
    <s v="NULL"/>
    <n v="55"/>
    <n v="47"/>
    <s v="4.8"/>
    <s v="4.5"/>
    <s v="4.7"/>
    <s v="4.8"/>
    <n v="1"/>
    <n v="1"/>
    <n v="14"/>
    <n v="0"/>
    <n v="43"/>
    <n v="2"/>
    <s v="Hea C"/>
    <x v="81"/>
    <s v="õppeaine80"/>
    <d v="2022-12-06T00:00:00"/>
    <n v="9"/>
    <s v="eristav"/>
    <x v="3"/>
    <n v="27"/>
    <n v="9"/>
    <m/>
    <m/>
    <m/>
  </r>
  <r>
    <x v="32"/>
    <s v="Jaan"/>
    <s v="Pärn"/>
    <n v="32109185368"/>
    <s v="Mees"/>
    <s v="512 bakalaureuseõpe"/>
    <s v="Ei"/>
    <s v="Ei"/>
    <s v="Jah"/>
    <d v="2022-02-26T00:00:00"/>
    <s v="NULL"/>
    <d v="2022-05-02T00:00:00"/>
    <s v="Eksternõppest väljaarvamine"/>
    <s v="Omal soovil - muud põhjused"/>
    <x v="2"/>
    <s v="Akadeemilisel"/>
    <d v="2023-03-27T00:00:00"/>
    <s v="t"/>
    <s v="Määramata"/>
    <s v="Meditsiinitehnilise hariduse keskus"/>
    <x v="5"/>
    <n v="214475"/>
    <s v="514 rakenduskõrgharidusõpe"/>
    <s v="NULL"/>
    <n v="1"/>
    <s v="SF programmist „PRÕM“ rahastatav õppekoht: õpipoisiõpe"/>
    <s v="inglise keel"/>
    <s v="0.2"/>
    <s v="Ei"/>
    <s v="NULL"/>
    <s v="NULL"/>
    <n v="55"/>
    <n v="47"/>
    <s v="4.8"/>
    <s v="4.5"/>
    <s v="4.7"/>
    <s v="4.8"/>
    <n v="1"/>
    <n v="1"/>
    <n v="14"/>
    <n v="0"/>
    <n v="43"/>
    <n v="2"/>
    <s v="Arvestatud A"/>
    <x v="94"/>
    <s v="õppeaine32"/>
    <d v="2022-07-05T00:00:00"/>
    <n v="2"/>
    <s v="mitteristav"/>
    <x v="2"/>
    <s v=" "/>
    <n v="0"/>
    <m/>
    <m/>
    <m/>
  </r>
  <r>
    <x v="32"/>
    <s v="Jaan"/>
    <s v="Pärn"/>
    <n v="32109185368"/>
    <s v="Mees"/>
    <s v="512 bakalaureuseõpe"/>
    <s v="Ei"/>
    <s v="Ei"/>
    <s v="Jah"/>
    <d v="2022-02-26T00:00:00"/>
    <s v="NULL"/>
    <d v="2022-05-02T00:00:00"/>
    <s v="Eksternõppest väljaarvamine"/>
    <s v="Omal soovil - muud põhjused"/>
    <x v="2"/>
    <s v="Akadeemilisel"/>
    <d v="2023-03-27T00:00:00"/>
    <s v="t"/>
    <s v="Määramata"/>
    <s v="Meditsiinitehnilise hariduse keskus"/>
    <x v="5"/>
    <n v="214475"/>
    <s v="514 rakenduskõrgharidusõpe"/>
    <s v="NULL"/>
    <n v="2"/>
    <s v="SF programmist „PRÕM“ rahastatav õppekoht: õpipoisiõpe"/>
    <s v="inglise keel"/>
    <s v="0.9"/>
    <s v="Ei"/>
    <s v="NULL"/>
    <s v="NULL"/>
    <n v="55"/>
    <n v="54"/>
    <s v="4.8"/>
    <s v="4.1"/>
    <s v="4.7"/>
    <s v="3.6"/>
    <n v="1"/>
    <n v="3"/>
    <n v="14"/>
    <n v="3"/>
    <n v="57"/>
    <n v="2"/>
    <s v="Hea C"/>
    <x v="48"/>
    <s v="õppeaine11"/>
    <d v="2022-02-20T00:00:00"/>
    <n v="10"/>
    <s v="eristav"/>
    <x v="3"/>
    <n v="30"/>
    <n v="10"/>
    <m/>
    <m/>
    <m/>
  </r>
  <r>
    <x v="32"/>
    <s v="Jaan"/>
    <s v="Pärn"/>
    <n v="32109185368"/>
    <s v="Mees"/>
    <s v="512 bakalaureuseõpe"/>
    <s v="Ei"/>
    <s v="Ei"/>
    <s v="Jah"/>
    <d v="2022-02-26T00:00:00"/>
    <s v="NULL"/>
    <d v="2022-05-02T00:00:00"/>
    <s v="Eksternõppest väljaarvamine"/>
    <s v="Omal soovil - muud põhjused"/>
    <x v="2"/>
    <s v="Akadeemilisel"/>
    <d v="2023-03-27T00:00:00"/>
    <s v="t"/>
    <s v="Määramata"/>
    <s v="Meditsiinitehnilise hariduse keskus"/>
    <x v="5"/>
    <n v="214475"/>
    <s v="514 rakenduskõrgharidusõpe"/>
    <s v="NULL"/>
    <n v="2"/>
    <s v="SF programmist „PRÕM“ rahastatav õppekoht: õpipoisiõpe"/>
    <s v="inglise keel"/>
    <s v="0.9"/>
    <s v="Ei"/>
    <s v="NULL"/>
    <s v="NULL"/>
    <n v="55"/>
    <n v="54"/>
    <s v="4.8"/>
    <s v="4.1"/>
    <s v="4.7"/>
    <s v="3.6"/>
    <n v="1"/>
    <n v="3"/>
    <n v="14"/>
    <n v="3"/>
    <n v="57"/>
    <n v="2"/>
    <s v="Suurepärane A"/>
    <x v="65"/>
    <s v="õppeaine82"/>
    <d v="2024-10-20T00:00:00"/>
    <n v="5"/>
    <s v="eristav"/>
    <x v="1"/>
    <n v="25"/>
    <n v="5"/>
    <m/>
    <m/>
    <m/>
  </r>
  <r>
    <x v="32"/>
    <s v="Jaan"/>
    <s v="Pärn"/>
    <n v="32109185368"/>
    <s v="Mees"/>
    <s v="512 bakalaureuseõpe"/>
    <s v="Ei"/>
    <s v="Ei"/>
    <s v="Jah"/>
    <d v="2022-02-26T00:00:00"/>
    <s v="NULL"/>
    <d v="2022-05-02T00:00:00"/>
    <s v="Eksternõppest väljaarvamine"/>
    <s v="Omal soovil - muud põhjused"/>
    <x v="2"/>
    <s v="Akadeemilisel"/>
    <d v="2023-03-27T00:00:00"/>
    <s v="t"/>
    <s v="Määramata"/>
    <s v="Meditsiinitehnilise hariduse keskus"/>
    <x v="5"/>
    <n v="214475"/>
    <s v="514 rakenduskõrgharidusõpe"/>
    <s v="NULL"/>
    <n v="2"/>
    <s v="SF programmist „PRÕM“ rahastatav õppekoht: õpipoisiõpe"/>
    <s v="inglise keel"/>
    <s v="0.9"/>
    <s v="Ei"/>
    <s v="NULL"/>
    <s v="NULL"/>
    <n v="55"/>
    <n v="54"/>
    <s v="4.8"/>
    <s v="4.1"/>
    <s v="4.7"/>
    <s v="3.6"/>
    <n v="1"/>
    <n v="3"/>
    <n v="14"/>
    <n v="3"/>
    <n v="57"/>
    <n v="2"/>
    <s v="Arvestatud A"/>
    <x v="23"/>
    <s v="õppeaine34"/>
    <d v="2023-11-13T00:00:00"/>
    <n v="3"/>
    <s v="mitteristav"/>
    <x v="2"/>
    <s v=" "/>
    <n v="0"/>
    <m/>
    <m/>
    <m/>
  </r>
  <r>
    <x v="32"/>
    <s v="Jaan"/>
    <s v="Pärn"/>
    <n v="32109185368"/>
    <s v="Mees"/>
    <s v="512 bakalaureuseõpe"/>
    <s v="Ei"/>
    <s v="Ei"/>
    <s v="Jah"/>
    <d v="2022-02-26T00:00:00"/>
    <s v="NULL"/>
    <d v="2022-05-02T00:00:00"/>
    <s v="Eksternõppest väljaarvamine"/>
    <s v="Omal soovil - muud põhjused"/>
    <x v="2"/>
    <s v="Akadeemilisel"/>
    <d v="2023-03-27T00:00:00"/>
    <s v="t"/>
    <s v="Määramata"/>
    <s v="Meditsiinitehnilise hariduse keskus"/>
    <x v="5"/>
    <n v="214475"/>
    <s v="514 rakenduskõrgharidusõpe"/>
    <s v="NULL"/>
    <n v="2"/>
    <s v="SF programmist „PRÕM“ rahastatav õppekoht: õpipoisiõpe"/>
    <s v="inglise keel"/>
    <s v="0.9"/>
    <s v="Ei"/>
    <s v="NULL"/>
    <s v="NULL"/>
    <n v="55"/>
    <n v="54"/>
    <s v="4.8"/>
    <s v="4.1"/>
    <s v="4.7"/>
    <s v="3.6"/>
    <n v="1"/>
    <n v="3"/>
    <n v="14"/>
    <n v="3"/>
    <n v="57"/>
    <n v="2"/>
    <s v="Mitteilmunud MI"/>
    <x v="16"/>
    <s v="õppeaine91"/>
    <d v="2025-05-21T00:00:00"/>
    <n v="3"/>
    <s v="mitteristav"/>
    <x v="0"/>
    <s v=" "/>
    <n v="0"/>
    <m/>
    <m/>
    <m/>
  </r>
  <r>
    <x v="32"/>
    <s v="Jaan"/>
    <s v="Pärn"/>
    <n v="32109185368"/>
    <s v="Mees"/>
    <s v="512 bakalaureuseõpe"/>
    <s v="Ei"/>
    <s v="Ei"/>
    <s v="Jah"/>
    <d v="2022-02-26T00:00:00"/>
    <s v="NULL"/>
    <d v="2022-05-02T00:00:00"/>
    <s v="Eksternõppest väljaarvamine"/>
    <s v="Omal soovil - muud põhjused"/>
    <x v="2"/>
    <s v="Akadeemilisel"/>
    <d v="2023-03-27T00:00:00"/>
    <s v="t"/>
    <s v="Määramata"/>
    <s v="Meditsiinitehnilise hariduse keskus"/>
    <x v="5"/>
    <n v="214475"/>
    <s v="514 rakenduskõrgharidusõpe"/>
    <s v="NULL"/>
    <n v="2"/>
    <s v="SF programmist „PRÕM“ rahastatav õppekoht: õpipoisiõpe"/>
    <s v="inglise keel"/>
    <s v="0.9"/>
    <s v="Ei"/>
    <s v="NULL"/>
    <s v="NULL"/>
    <n v="55"/>
    <n v="54"/>
    <s v="4.8"/>
    <s v="4.1"/>
    <s v="4.7"/>
    <s v="3.6"/>
    <n v="1"/>
    <n v="3"/>
    <n v="14"/>
    <n v="3"/>
    <n v="57"/>
    <n v="2"/>
    <s v="Arvestatud A"/>
    <x v="14"/>
    <s v="õppeaine4"/>
    <d v="2020-10-21T00:00:00"/>
    <n v="2"/>
    <s v="mitteristav"/>
    <x v="2"/>
    <s v=" "/>
    <n v="0"/>
    <m/>
    <m/>
    <m/>
  </r>
  <r>
    <x v="32"/>
    <s v="Jaan"/>
    <s v="Pärn"/>
    <n v="32109185368"/>
    <s v="Mees"/>
    <s v="512 bakalaureuseõpe"/>
    <s v="Ei"/>
    <s v="Ei"/>
    <s v="Jah"/>
    <d v="2022-02-26T00:00:00"/>
    <s v="NULL"/>
    <d v="2022-05-02T00:00:00"/>
    <s v="Eksternõppest väljaarvamine"/>
    <s v="Omal soovil - muud põhjused"/>
    <x v="2"/>
    <s v="Akadeemilisel"/>
    <d v="2023-03-27T00:00:00"/>
    <s v="t"/>
    <s v="Määramata"/>
    <s v="Meditsiinitehnilise hariduse keskus"/>
    <x v="5"/>
    <n v="214475"/>
    <s v="514 rakenduskõrgharidusõpe"/>
    <s v="NULL"/>
    <n v="2"/>
    <s v="SF programmist „PRÕM“ rahastatav õppekoht: õpipoisiõpe"/>
    <s v="inglise keel"/>
    <s v="0.9"/>
    <s v="Ei"/>
    <s v="NULL"/>
    <s v="NULL"/>
    <n v="55"/>
    <n v="54"/>
    <s v="4.8"/>
    <s v="4.1"/>
    <s v="4.7"/>
    <s v="3.6"/>
    <n v="1"/>
    <n v="3"/>
    <n v="14"/>
    <n v="3"/>
    <n v="57"/>
    <n v="2"/>
    <s v="Arvestatud A"/>
    <x v="72"/>
    <s v="õppeaine17"/>
    <d v="2023-08-09T00:00:00"/>
    <n v="3"/>
    <s v="mitteristav"/>
    <x v="2"/>
    <s v=" "/>
    <n v="0"/>
    <m/>
    <m/>
    <m/>
  </r>
  <r>
    <x v="32"/>
    <s v="Jaan"/>
    <s v="Pärn"/>
    <n v="32109185368"/>
    <s v="Mees"/>
    <s v="512 bakalaureuseõpe"/>
    <s v="Ei"/>
    <s v="Ei"/>
    <s v="Jah"/>
    <d v="2022-02-26T00:00:00"/>
    <s v="NULL"/>
    <d v="2022-05-02T00:00:00"/>
    <s v="Eksternõppest väljaarvamine"/>
    <s v="Omal soovil - muud põhjused"/>
    <x v="2"/>
    <s v="Akadeemilisel"/>
    <d v="2023-03-27T00:00:00"/>
    <s v="t"/>
    <s v="Määramata"/>
    <s v="Meditsiinitehnilise hariduse keskus"/>
    <x v="5"/>
    <n v="214475"/>
    <s v="514 rakenduskõrgharidusõpe"/>
    <s v="NULL"/>
    <n v="2"/>
    <s v="SF programmist „PRÕM“ rahastatav õppekoht: õpipoisiõpe"/>
    <s v="inglise keel"/>
    <s v="0.9"/>
    <s v="Ei"/>
    <s v="NULL"/>
    <s v="NULL"/>
    <n v="55"/>
    <n v="54"/>
    <s v="4.8"/>
    <s v="4.1"/>
    <s v="4.7"/>
    <s v="3.6"/>
    <n v="1"/>
    <n v="3"/>
    <n v="14"/>
    <n v="3"/>
    <n v="57"/>
    <n v="2"/>
    <s v="Suurepärane A"/>
    <x v="56"/>
    <s v="õppeaine54"/>
    <d v="2020-09-25T00:00:00"/>
    <n v="5"/>
    <s v="eristav"/>
    <x v="1"/>
    <n v="25"/>
    <n v="5"/>
    <m/>
    <m/>
    <m/>
  </r>
  <r>
    <x v="32"/>
    <s v="Jaan"/>
    <s v="Pärn"/>
    <n v="32109185368"/>
    <s v="Mees"/>
    <s v="512 bakalaureuseõpe"/>
    <s v="Ei"/>
    <s v="Ei"/>
    <s v="Jah"/>
    <d v="2022-02-26T00:00:00"/>
    <s v="NULL"/>
    <d v="2022-05-02T00:00:00"/>
    <s v="Eksternõppest väljaarvamine"/>
    <s v="Omal soovil - muud põhjused"/>
    <x v="2"/>
    <s v="Akadeemilisel"/>
    <d v="2023-03-27T00:00:00"/>
    <s v="t"/>
    <s v="Määramata"/>
    <s v="Meditsiinitehnilise hariduse keskus"/>
    <x v="5"/>
    <n v="214475"/>
    <s v="514 rakenduskõrgharidusõpe"/>
    <s v="NULL"/>
    <n v="2"/>
    <s v="SF programmist „PRÕM“ rahastatav õppekoht: õpipoisiõpe"/>
    <s v="inglise keel"/>
    <s v="0.9"/>
    <s v="Ei"/>
    <s v="NULL"/>
    <s v="NULL"/>
    <n v="55"/>
    <n v="54"/>
    <s v="4.8"/>
    <s v="4.1"/>
    <s v="4.7"/>
    <s v="3.6"/>
    <n v="1"/>
    <n v="3"/>
    <n v="14"/>
    <n v="3"/>
    <n v="57"/>
    <n v="2"/>
    <s v="Rahuldav D"/>
    <x v="82"/>
    <s v="õppeaine40"/>
    <d v="2021-03-14T00:00:00"/>
    <n v="5"/>
    <s v="eristav"/>
    <x v="6"/>
    <n v="10"/>
    <n v="5"/>
    <m/>
    <m/>
    <m/>
  </r>
  <r>
    <x v="32"/>
    <s v="Jaan"/>
    <s v="Pärn"/>
    <n v="32109185368"/>
    <s v="Mees"/>
    <s v="512 bakalaureuseõpe"/>
    <s v="Ei"/>
    <s v="Ei"/>
    <s v="Jah"/>
    <d v="2022-02-26T00:00:00"/>
    <s v="NULL"/>
    <d v="2022-05-02T00:00:00"/>
    <s v="Eksternõppest väljaarvamine"/>
    <s v="Omal soovil - muud põhjused"/>
    <x v="2"/>
    <s v="Akadeemilisel"/>
    <d v="2023-03-27T00:00:00"/>
    <s v="t"/>
    <s v="Määramata"/>
    <s v="Meditsiinitehnilise hariduse keskus"/>
    <x v="5"/>
    <n v="214475"/>
    <s v="514 rakenduskõrgharidusõpe"/>
    <s v="NULL"/>
    <n v="2"/>
    <s v="SF programmist „PRÕM“ rahastatav õppekoht: õpipoisiõpe"/>
    <s v="inglise keel"/>
    <s v="0.9"/>
    <s v="Ei"/>
    <s v="NULL"/>
    <s v="NULL"/>
    <n v="55"/>
    <n v="54"/>
    <s v="4.8"/>
    <s v="4.1"/>
    <s v="4.7"/>
    <s v="3.6"/>
    <n v="1"/>
    <n v="3"/>
    <n v="14"/>
    <n v="3"/>
    <n v="57"/>
    <n v="2"/>
    <s v="Arvestatud A"/>
    <x v="47"/>
    <s v="õppeaine61"/>
    <d v="2022-01-29T00:00:00"/>
    <n v="2"/>
    <s v="mitteristav"/>
    <x v="2"/>
    <s v=" "/>
    <n v="0"/>
    <m/>
    <m/>
    <m/>
  </r>
  <r>
    <x v="32"/>
    <s v="Jaan"/>
    <s v="Pärn"/>
    <n v="32109185368"/>
    <s v="Mees"/>
    <s v="512 bakalaureuseõpe"/>
    <s v="Ei"/>
    <s v="Ei"/>
    <s v="Jah"/>
    <d v="2022-02-26T00:00:00"/>
    <s v="NULL"/>
    <d v="2022-05-02T00:00:00"/>
    <s v="Eksternõppest väljaarvamine"/>
    <s v="Omal soovil - muud põhjused"/>
    <x v="2"/>
    <s v="Akadeemilisel"/>
    <d v="2023-03-27T00:00:00"/>
    <s v="t"/>
    <s v="Määramata"/>
    <s v="Meditsiinitehnilise hariduse keskus"/>
    <x v="5"/>
    <n v="214475"/>
    <s v="514 rakenduskõrgharidusõpe"/>
    <s v="NULL"/>
    <n v="2"/>
    <s v="SF programmist „PRÕM“ rahastatav õppekoht: õpipoisiõpe"/>
    <s v="inglise keel"/>
    <s v="0.9"/>
    <s v="Ei"/>
    <s v="NULL"/>
    <s v="NULL"/>
    <n v="55"/>
    <n v="54"/>
    <s v="4.8"/>
    <s v="4.1"/>
    <s v="4.7"/>
    <s v="3.6"/>
    <n v="1"/>
    <n v="3"/>
    <n v="14"/>
    <n v="3"/>
    <n v="57"/>
    <n v="2"/>
    <s v="Puudulik F"/>
    <x v="98"/>
    <s v="õppeaine100"/>
    <d v="2022-06-13T00:00:00"/>
    <n v="6"/>
    <s v="eristav"/>
    <x v="0"/>
    <n v="0"/>
    <n v="6"/>
    <m/>
    <m/>
    <m/>
  </r>
  <r>
    <x v="32"/>
    <s v="Jaan"/>
    <s v="Pärn"/>
    <n v="32109185368"/>
    <s v="Mees"/>
    <s v="512 bakalaureuseõpe"/>
    <s v="Ei"/>
    <s v="Ei"/>
    <s v="Jah"/>
    <d v="2022-02-26T00:00:00"/>
    <s v="NULL"/>
    <d v="2022-05-02T00:00:00"/>
    <s v="Eksternõppest väljaarvamine"/>
    <s v="Omal soovil - muud põhjused"/>
    <x v="2"/>
    <s v="Akadeemilisel"/>
    <d v="2023-03-27T00:00:00"/>
    <s v="t"/>
    <s v="Määramata"/>
    <s v="Meditsiinitehnilise hariduse keskus"/>
    <x v="5"/>
    <n v="214475"/>
    <s v="514 rakenduskõrgharidusõpe"/>
    <s v="NULL"/>
    <n v="2"/>
    <s v="SF programmist „PRÕM“ rahastatav õppekoht: õpipoisiõpe"/>
    <s v="inglise keel"/>
    <s v="0.9"/>
    <s v="Ei"/>
    <s v="NULL"/>
    <s v="NULL"/>
    <n v="55"/>
    <n v="54"/>
    <s v="4.8"/>
    <s v="4.1"/>
    <s v="4.7"/>
    <s v="3.6"/>
    <n v="1"/>
    <n v="3"/>
    <n v="14"/>
    <n v="3"/>
    <n v="57"/>
    <n v="2"/>
    <s v="Kasin E"/>
    <x v="43"/>
    <s v="õppeaine66"/>
    <d v="2023-04-19T00:00:00"/>
    <n v="9"/>
    <s v="eristav"/>
    <x v="5"/>
    <n v="9"/>
    <n v="9"/>
    <m/>
    <m/>
    <m/>
  </r>
  <r>
    <x v="32"/>
    <s v="Jaan"/>
    <s v="Pärn"/>
    <n v="32109185368"/>
    <s v="Mees"/>
    <s v="512 bakalaureuseõpe"/>
    <s v="Ei"/>
    <s v="Ei"/>
    <s v="Jah"/>
    <d v="2022-02-26T00:00:00"/>
    <s v="NULL"/>
    <d v="2022-05-02T00:00:00"/>
    <s v="Eksternõppest väljaarvamine"/>
    <s v="Omal soovil - muud põhjused"/>
    <x v="2"/>
    <s v="Akadeemilisel"/>
    <d v="2023-03-27T00:00:00"/>
    <s v="t"/>
    <s v="Määramata"/>
    <s v="Meditsiinitehnilise hariduse keskus"/>
    <x v="5"/>
    <n v="214475"/>
    <s v="514 rakenduskõrgharidusõpe"/>
    <s v="NULL"/>
    <n v="2"/>
    <s v="SF programmist „PRÕM“ rahastatav õppekoht: õpipoisiõpe"/>
    <s v="inglise keel"/>
    <s v="0.9"/>
    <s v="Ei"/>
    <s v="NULL"/>
    <s v="NULL"/>
    <n v="55"/>
    <n v="54"/>
    <s v="4.8"/>
    <s v="4.1"/>
    <s v="4.7"/>
    <s v="3.6"/>
    <n v="1"/>
    <n v="3"/>
    <n v="14"/>
    <n v="3"/>
    <n v="57"/>
    <n v="2"/>
    <s v="Hea C"/>
    <x v="67"/>
    <s v="õppeaine30"/>
    <d v="2025-05-05T00:00:00"/>
    <n v="6"/>
    <s v="eristav"/>
    <x v="3"/>
    <n v="18"/>
    <n v="6"/>
    <m/>
    <m/>
    <m/>
  </r>
  <r>
    <x v="32"/>
    <s v="Jaan"/>
    <s v="Pärn"/>
    <n v="32109185368"/>
    <s v="Mees"/>
    <s v="512 bakalaureuseõpe"/>
    <s v="Ei"/>
    <s v="Ei"/>
    <s v="Jah"/>
    <d v="2022-02-26T00:00:00"/>
    <s v="NULL"/>
    <d v="2022-05-02T00:00:00"/>
    <s v="Eksternõppest väljaarvamine"/>
    <s v="Omal soovil - muud põhjused"/>
    <x v="2"/>
    <s v="Akadeemilisel"/>
    <d v="2023-03-27T00:00:00"/>
    <s v="t"/>
    <s v="Määramata"/>
    <s v="Meditsiinitehnilise hariduse keskus"/>
    <x v="5"/>
    <n v="214475"/>
    <s v="514 rakenduskõrgharidusõpe"/>
    <s v="NULL"/>
    <n v="2"/>
    <s v="SF programmist „PRÕM“ rahastatav õppekoht: õpipoisiõpe"/>
    <s v="inglise keel"/>
    <s v="0.9"/>
    <s v="Ei"/>
    <s v="NULL"/>
    <s v="NULL"/>
    <n v="55"/>
    <n v="54"/>
    <s v="4.8"/>
    <s v="4.1"/>
    <s v="4.7"/>
    <s v="3.6"/>
    <n v="1"/>
    <n v="3"/>
    <n v="14"/>
    <n v="3"/>
    <n v="57"/>
    <n v="2"/>
    <s v="Mitteilmunud MI"/>
    <x v="76"/>
    <s v="õppeaine1"/>
    <d v="2021-11-30T00:00:00"/>
    <n v="3"/>
    <s v="mitteristav"/>
    <x v="0"/>
    <s v=" "/>
    <n v="0"/>
    <m/>
    <m/>
    <m/>
  </r>
  <r>
    <x v="32"/>
    <s v="Jaan"/>
    <s v="Pärn"/>
    <n v="32109185368"/>
    <s v="Mees"/>
    <s v="512 bakalaureuseõpe"/>
    <s v="Ei"/>
    <s v="Ei"/>
    <s v="Jah"/>
    <d v="2022-02-26T00:00:00"/>
    <s v="NULL"/>
    <d v="2022-05-02T00:00:00"/>
    <s v="Eksternõppest väljaarvamine"/>
    <s v="Omal soovil - muud põhjused"/>
    <x v="2"/>
    <s v="Akadeemilisel"/>
    <d v="2023-03-27T00:00:00"/>
    <s v="t"/>
    <s v="Määramata"/>
    <s v="Meditsiinitehnilise hariduse keskus"/>
    <x v="5"/>
    <n v="214475"/>
    <s v="514 rakenduskõrgharidusõpe"/>
    <s v="NULL"/>
    <n v="2"/>
    <s v="SF programmist „PRÕM“ rahastatav õppekoht: õpipoisiõpe"/>
    <s v="inglise keel"/>
    <s v="0.9"/>
    <s v="Ei"/>
    <s v="NULL"/>
    <s v="NULL"/>
    <n v="55"/>
    <n v="54"/>
    <s v="4.8"/>
    <s v="4.1"/>
    <s v="4.7"/>
    <s v="3.6"/>
    <n v="1"/>
    <n v="3"/>
    <n v="14"/>
    <n v="3"/>
    <n v="57"/>
    <n v="2"/>
    <s v="Arvestatud A"/>
    <x v="22"/>
    <s v="õppeaine18"/>
    <d v="2023-03-16T00:00:00"/>
    <n v="2"/>
    <s v="mitteristav"/>
    <x v="2"/>
    <s v=" "/>
    <n v="0"/>
    <m/>
    <m/>
    <m/>
  </r>
  <r>
    <x v="32"/>
    <s v="Jaan"/>
    <s v="Pärn"/>
    <n v="32109185368"/>
    <s v="Mees"/>
    <s v="512 bakalaureuseõpe"/>
    <s v="Ei"/>
    <s v="Ei"/>
    <s v="Jah"/>
    <d v="2022-02-26T00:00:00"/>
    <s v="NULL"/>
    <d v="2022-05-02T00:00:00"/>
    <s v="Eksternõppest väljaarvamine"/>
    <s v="Omal soovil - muud põhjused"/>
    <x v="2"/>
    <s v="Akadeemilisel"/>
    <d v="2023-03-27T00:00:00"/>
    <s v="t"/>
    <s v="Määramata"/>
    <s v="Meditsiinitehnilise hariduse keskus"/>
    <x v="5"/>
    <n v="214475"/>
    <s v="514 rakenduskõrgharidusõpe"/>
    <s v="NULL"/>
    <n v="2"/>
    <s v="SF programmist „PRÕM“ rahastatav õppekoht: õpipoisiõpe"/>
    <s v="inglise keel"/>
    <s v="0.9"/>
    <s v="Ei"/>
    <s v="NULL"/>
    <s v="NULL"/>
    <n v="55"/>
    <n v="54"/>
    <s v="4.8"/>
    <s v="4.1"/>
    <s v="4.7"/>
    <s v="3.6"/>
    <n v="1"/>
    <n v="3"/>
    <n v="14"/>
    <n v="3"/>
    <n v="57"/>
    <n v="2"/>
    <s v="Rahuldav D"/>
    <x v="62"/>
    <s v="õppeaine95"/>
    <d v="2023-05-30T00:00:00"/>
    <n v="5"/>
    <s v="eristav"/>
    <x v="6"/>
    <n v="10"/>
    <n v="5"/>
    <m/>
    <m/>
    <m/>
  </r>
  <r>
    <x v="32"/>
    <s v="Jaan"/>
    <s v="Pärn"/>
    <n v="32109185368"/>
    <s v="Mees"/>
    <s v="512 bakalaureuseõpe"/>
    <s v="Ei"/>
    <s v="Ei"/>
    <s v="Jah"/>
    <d v="2022-02-26T00:00:00"/>
    <s v="NULL"/>
    <d v="2022-05-02T00:00:00"/>
    <s v="Eksternõppest väljaarvamine"/>
    <s v="Omal soovil - muud põhjused"/>
    <x v="2"/>
    <s v="Akadeemilisel"/>
    <d v="2023-03-27T00:00:00"/>
    <s v="t"/>
    <s v="Määramata"/>
    <s v="Meditsiinitehnilise hariduse keskus"/>
    <x v="5"/>
    <n v="214475"/>
    <s v="514 rakenduskõrgharidusõpe"/>
    <s v="NULL"/>
    <n v="3"/>
    <s v="SF programmist „PRÕM“ rahastatav õppekoht: õpipoisiõpe"/>
    <s v="inglise keel"/>
    <s v="0.3"/>
    <s v="Ei"/>
    <s v="NULL"/>
    <s v="NULL"/>
    <n v="55"/>
    <n v="21"/>
    <s v="4.8"/>
    <s v="4.0"/>
    <s v="4.7"/>
    <s v="3.9"/>
    <n v="1"/>
    <n v="3"/>
    <n v="14"/>
    <n v="8"/>
    <n v="27"/>
    <n v="2"/>
    <s v="Suurepärane A"/>
    <x v="0"/>
    <s v="õppeaine22"/>
    <d v="2022-12-04T00:00:00"/>
    <n v="6"/>
    <s v="eristav"/>
    <x v="1"/>
    <n v="30"/>
    <n v="6"/>
    <m/>
    <m/>
    <m/>
  </r>
  <r>
    <x v="32"/>
    <s v="Jaan"/>
    <s v="Pärn"/>
    <n v="32109185368"/>
    <s v="Mees"/>
    <s v="512 bakalaureuseõpe"/>
    <s v="Ei"/>
    <s v="Ei"/>
    <s v="Jah"/>
    <d v="2022-02-26T00:00:00"/>
    <s v="NULL"/>
    <d v="2022-05-02T00:00:00"/>
    <s v="Eksternõppest väljaarvamine"/>
    <s v="Omal soovil - muud põhjused"/>
    <x v="2"/>
    <s v="Akadeemilisel"/>
    <d v="2023-03-27T00:00:00"/>
    <s v="t"/>
    <s v="Määramata"/>
    <s v="Meditsiinitehnilise hariduse keskus"/>
    <x v="5"/>
    <n v="214475"/>
    <s v="514 rakenduskõrgharidusõpe"/>
    <s v="NULL"/>
    <n v="3"/>
    <s v="SF programmist „PRÕM“ rahastatav õppekoht: õpipoisiõpe"/>
    <s v="inglise keel"/>
    <s v="0.3"/>
    <s v="Ei"/>
    <s v="NULL"/>
    <s v="NULL"/>
    <n v="55"/>
    <n v="21"/>
    <s v="4.8"/>
    <s v="4.0"/>
    <s v="4.7"/>
    <s v="3.9"/>
    <n v="1"/>
    <n v="3"/>
    <n v="14"/>
    <n v="8"/>
    <n v="27"/>
    <n v="2"/>
    <s v="Arvestatud A"/>
    <x v="5"/>
    <s v="õppeaine59"/>
    <d v="2021-02-15T00:00:00"/>
    <n v="3"/>
    <s v="mitteristav"/>
    <x v="2"/>
    <s v=" "/>
    <n v="0"/>
    <m/>
    <m/>
    <m/>
  </r>
  <r>
    <x v="32"/>
    <s v="Jaan"/>
    <s v="Pärn"/>
    <n v="32109185368"/>
    <s v="Mees"/>
    <s v="512 bakalaureuseõpe"/>
    <s v="Ei"/>
    <s v="Ei"/>
    <s v="Jah"/>
    <d v="2022-02-26T00:00:00"/>
    <s v="NULL"/>
    <d v="2022-05-02T00:00:00"/>
    <s v="Eksternõppest väljaarvamine"/>
    <s v="Omal soovil - muud põhjused"/>
    <x v="2"/>
    <s v="Akadeemilisel"/>
    <d v="2023-03-27T00:00:00"/>
    <s v="t"/>
    <s v="Määramata"/>
    <s v="Meditsiinitehnilise hariduse keskus"/>
    <x v="5"/>
    <n v="214475"/>
    <s v="514 rakenduskõrgharidusõpe"/>
    <s v="NULL"/>
    <n v="3"/>
    <s v="SF programmist „PRÕM“ rahastatav õppekoht: õpipoisiõpe"/>
    <s v="inglise keel"/>
    <s v="0.3"/>
    <s v="Ei"/>
    <s v="NULL"/>
    <s v="NULL"/>
    <n v="55"/>
    <n v="21"/>
    <s v="4.8"/>
    <s v="4.0"/>
    <s v="4.7"/>
    <s v="3.9"/>
    <n v="1"/>
    <n v="3"/>
    <n v="14"/>
    <n v="8"/>
    <n v="27"/>
    <n v="2"/>
    <s v="Arvestatud A"/>
    <x v="68"/>
    <s v="õppeaine43"/>
    <d v="2023-03-09T00:00:00"/>
    <n v="3"/>
    <s v="mitteristav"/>
    <x v="2"/>
    <s v=" "/>
    <n v="0"/>
    <m/>
    <m/>
    <m/>
  </r>
  <r>
    <x v="32"/>
    <s v="Jaan"/>
    <s v="Pärn"/>
    <n v="32109185368"/>
    <s v="Mees"/>
    <s v="512 bakalaureuseõpe"/>
    <s v="Ei"/>
    <s v="Ei"/>
    <s v="Jah"/>
    <d v="2022-02-26T00:00:00"/>
    <s v="NULL"/>
    <d v="2022-05-02T00:00:00"/>
    <s v="Eksternõppest väljaarvamine"/>
    <s v="Omal soovil - muud põhjused"/>
    <x v="2"/>
    <s v="Akadeemilisel"/>
    <d v="2023-03-27T00:00:00"/>
    <s v="t"/>
    <s v="Määramata"/>
    <s v="Meditsiinitehnilise hariduse keskus"/>
    <x v="5"/>
    <n v="214475"/>
    <s v="514 rakenduskõrgharidusõpe"/>
    <s v="NULL"/>
    <n v="3"/>
    <s v="SF programmist „PRÕM“ rahastatav õppekoht: õpipoisiõpe"/>
    <s v="inglise keel"/>
    <s v="0.3"/>
    <s v="Ei"/>
    <s v="NULL"/>
    <s v="NULL"/>
    <n v="55"/>
    <n v="21"/>
    <s v="4.8"/>
    <s v="4.0"/>
    <s v="4.7"/>
    <s v="3.9"/>
    <n v="1"/>
    <n v="3"/>
    <n v="14"/>
    <n v="8"/>
    <n v="27"/>
    <n v="2"/>
    <s v="Arvestatud A"/>
    <x v="84"/>
    <s v="õppeaine73"/>
    <d v="2024-05-25T00:00:00"/>
    <n v="3"/>
    <s v="mitteristav"/>
    <x v="2"/>
    <s v=" "/>
    <n v="0"/>
    <m/>
    <m/>
    <m/>
  </r>
  <r>
    <x v="32"/>
    <s v="Jaan"/>
    <s v="Pärn"/>
    <n v="32109185368"/>
    <s v="Mees"/>
    <s v="512 bakalaureuseõpe"/>
    <s v="Ei"/>
    <s v="Ei"/>
    <s v="Jah"/>
    <d v="2022-02-26T00:00:00"/>
    <s v="NULL"/>
    <d v="2022-05-02T00:00:00"/>
    <s v="Eksternõppest väljaarvamine"/>
    <s v="Omal soovil - muud põhjused"/>
    <x v="2"/>
    <s v="Akadeemilisel"/>
    <d v="2023-03-27T00:00:00"/>
    <s v="t"/>
    <s v="Määramata"/>
    <s v="Meditsiinitehnilise hariduse keskus"/>
    <x v="5"/>
    <n v="214475"/>
    <s v="514 rakenduskõrgharidusõpe"/>
    <s v="NULL"/>
    <n v="3"/>
    <s v="SF programmist „PRÕM“ rahastatav õppekoht: õpipoisiõpe"/>
    <s v="inglise keel"/>
    <s v="0.3"/>
    <s v="Ei"/>
    <s v="NULL"/>
    <s v="NULL"/>
    <n v="55"/>
    <n v="21"/>
    <s v="4.8"/>
    <s v="4.0"/>
    <s v="4.7"/>
    <s v="3.9"/>
    <n v="1"/>
    <n v="3"/>
    <n v="14"/>
    <n v="8"/>
    <n v="27"/>
    <n v="2"/>
    <s v="Puudulik F"/>
    <x v="10"/>
    <s v="õppeaine39"/>
    <d v="2025-07-18T00:00:00"/>
    <n v="5"/>
    <s v="eristav"/>
    <x v="0"/>
    <n v="0"/>
    <n v="5"/>
    <m/>
    <m/>
    <m/>
  </r>
  <r>
    <x v="32"/>
    <s v="Jaan"/>
    <s v="Pärn"/>
    <n v="32109185368"/>
    <s v="Mees"/>
    <s v="512 bakalaureuseõpe"/>
    <s v="Ei"/>
    <s v="Ei"/>
    <s v="Jah"/>
    <d v="2022-02-26T00:00:00"/>
    <s v="NULL"/>
    <d v="2022-05-02T00:00:00"/>
    <s v="Eksternõppest väljaarvamine"/>
    <s v="Omal soovil - muud põhjused"/>
    <x v="2"/>
    <s v="Akadeemilisel"/>
    <d v="2023-03-27T00:00:00"/>
    <s v="t"/>
    <s v="Määramata"/>
    <s v="Meditsiinitehnilise hariduse keskus"/>
    <x v="5"/>
    <n v="214475"/>
    <s v="514 rakenduskõrgharidusõpe"/>
    <s v="NULL"/>
    <n v="3"/>
    <s v="SF programmist „PRÕM“ rahastatav õppekoht: õpipoisiõpe"/>
    <s v="inglise keel"/>
    <s v="0.3"/>
    <s v="Ei"/>
    <s v="NULL"/>
    <s v="NULL"/>
    <n v="55"/>
    <n v="21"/>
    <s v="4.8"/>
    <s v="4.0"/>
    <s v="4.7"/>
    <s v="3.9"/>
    <n v="1"/>
    <n v="3"/>
    <n v="14"/>
    <n v="8"/>
    <n v="27"/>
    <n v="2"/>
    <s v="Arvestatud A"/>
    <x v="51"/>
    <s v="õppeaine31"/>
    <d v="2023-03-22T00:00:00"/>
    <n v="3"/>
    <s v="mitteristav"/>
    <x v="2"/>
    <s v=" "/>
    <n v="0"/>
    <m/>
    <m/>
    <m/>
  </r>
  <r>
    <x v="32"/>
    <s v="Jaan"/>
    <s v="Pärn"/>
    <n v="32109185368"/>
    <s v="Mees"/>
    <s v="512 bakalaureuseõpe"/>
    <s v="Ei"/>
    <s v="Ei"/>
    <s v="Jah"/>
    <d v="2022-02-26T00:00:00"/>
    <s v="NULL"/>
    <d v="2022-05-02T00:00:00"/>
    <s v="Eksternõppest väljaarvamine"/>
    <s v="Omal soovil - muud põhjused"/>
    <x v="2"/>
    <s v="Akadeemilisel"/>
    <d v="2023-03-27T00:00:00"/>
    <s v="t"/>
    <s v="Määramata"/>
    <s v="Meditsiinitehnilise hariduse keskus"/>
    <x v="5"/>
    <n v="214475"/>
    <s v="514 rakenduskõrgharidusõpe"/>
    <s v="NULL"/>
    <n v="3"/>
    <s v="SF programmist „PRÕM“ rahastatav õppekoht: õpipoisiõpe"/>
    <s v="inglise keel"/>
    <s v="0.3"/>
    <s v="Ei"/>
    <s v="NULL"/>
    <s v="NULL"/>
    <n v="55"/>
    <n v="21"/>
    <s v="4.8"/>
    <s v="4.0"/>
    <s v="4.7"/>
    <s v="3.9"/>
    <n v="1"/>
    <n v="3"/>
    <n v="14"/>
    <n v="8"/>
    <n v="27"/>
    <n v="2"/>
    <s v="Suurepärane A"/>
    <x v="88"/>
    <s v="õppeaine93"/>
    <d v="2024-06-01T00:00:00"/>
    <n v="8"/>
    <s v="eristav"/>
    <x v="1"/>
    <n v="40"/>
    <n v="8"/>
    <m/>
    <m/>
    <m/>
  </r>
  <r>
    <x v="33"/>
    <s v="Kati"/>
    <s v="Sepp"/>
    <n v="45112247151"/>
    <s v="Naine"/>
    <s v="413 kutsekeskharidus keskhariduse baasil"/>
    <s v="Jah"/>
    <s v="Ei"/>
    <s v="Ei"/>
    <d v="2022-01-07T00:00:00"/>
    <d v="2022-03-18T00:00:00"/>
    <d v="2024-08-02T00:00:00"/>
    <s v="Eksmatrikuleerimine"/>
    <s v="NULL"/>
    <x v="0"/>
    <s v="Katkestanud"/>
    <d v="2021-10-08T00:00:00"/>
    <s v="t"/>
    <s v="Täiskoormus"/>
    <s v="Õenduse õppetool"/>
    <x v="0"/>
    <n v="3311"/>
    <s v="514 rakenduskõrgharidusõpe"/>
    <s v="NULL"/>
    <n v="1"/>
    <s v="Üliõpilane ei hüvita õppekulusid:  õpib täies mahus eestikeelsel õppekaval"/>
    <s v="eesti keel"/>
    <s v="0.9"/>
    <s v="Ei"/>
    <s v="NULL"/>
    <s v="DEF AS"/>
    <n v="192"/>
    <n v="39"/>
    <s v="4.0"/>
    <s v="3.6"/>
    <s v="3.1"/>
    <s v="3.9"/>
    <n v="2"/>
    <n v="0"/>
    <n v="17"/>
    <n v="6"/>
    <n v="35"/>
    <n v="4"/>
    <s v="Väga hea B"/>
    <x v="44"/>
    <s v="õppeaine86"/>
    <d v="2022-01-10T00:00:00"/>
    <n v="6"/>
    <s v="eristav"/>
    <x v="4"/>
    <n v="24"/>
    <n v="6"/>
    <m/>
    <m/>
    <m/>
  </r>
  <r>
    <x v="33"/>
    <s v="Kati"/>
    <s v="Sepp"/>
    <n v="45112247151"/>
    <s v="Naine"/>
    <s v="413 kutsekeskharidus keskhariduse baasil"/>
    <s v="Jah"/>
    <s v="Ei"/>
    <s v="Ei"/>
    <d v="2022-01-07T00:00:00"/>
    <d v="2022-03-18T00:00:00"/>
    <d v="2024-08-02T00:00:00"/>
    <s v="Eksmatrikuleerimine"/>
    <s v="NULL"/>
    <x v="0"/>
    <s v="Katkestanud"/>
    <d v="2021-10-08T00:00:00"/>
    <s v="t"/>
    <s v="Täiskoormus"/>
    <s v="Õenduse õppetool"/>
    <x v="0"/>
    <n v="3311"/>
    <s v="514 rakenduskõrgharidusõpe"/>
    <s v="NULL"/>
    <n v="1"/>
    <s v="Üliõpilane ei hüvita õppekulusid:  õpib täies mahus eestikeelsel õppekaval"/>
    <s v="eesti keel"/>
    <s v="0.9"/>
    <s v="Ei"/>
    <s v="NULL"/>
    <s v="DEF AS"/>
    <n v="192"/>
    <n v="39"/>
    <s v="4.0"/>
    <s v="3.6"/>
    <s v="3.1"/>
    <s v="3.9"/>
    <n v="2"/>
    <n v="0"/>
    <n v="17"/>
    <n v="6"/>
    <n v="35"/>
    <n v="4"/>
    <s v="Puudulik F"/>
    <x v="74"/>
    <s v="õppeaine64"/>
    <d v="2025-06-27T00:00:00"/>
    <n v="6"/>
    <s v="eristav"/>
    <x v="0"/>
    <n v="0"/>
    <n v="6"/>
    <m/>
    <m/>
    <m/>
  </r>
  <r>
    <x v="33"/>
    <s v="Kati"/>
    <s v="Sepp"/>
    <n v="45112247151"/>
    <s v="Naine"/>
    <s v="413 kutsekeskharidus keskhariduse baasil"/>
    <s v="Jah"/>
    <s v="Ei"/>
    <s v="Ei"/>
    <d v="2022-01-07T00:00:00"/>
    <d v="2022-03-18T00:00:00"/>
    <d v="2024-08-02T00:00:00"/>
    <s v="Eksmatrikuleerimine"/>
    <s v="NULL"/>
    <x v="0"/>
    <s v="Katkestanud"/>
    <d v="2021-10-08T00:00:00"/>
    <s v="t"/>
    <s v="Täiskoormus"/>
    <s v="Õenduse õppetool"/>
    <x v="0"/>
    <n v="3311"/>
    <s v="514 rakenduskõrgharidusõpe"/>
    <s v="NULL"/>
    <n v="1"/>
    <s v="Üliõpilane ei hüvita õppekulusid:  õpib täies mahus eestikeelsel õppekaval"/>
    <s v="eesti keel"/>
    <s v="0.9"/>
    <s v="Ei"/>
    <s v="NULL"/>
    <s v="DEF AS"/>
    <n v="192"/>
    <n v="39"/>
    <s v="4.0"/>
    <s v="3.6"/>
    <s v="3.1"/>
    <s v="3.9"/>
    <n v="2"/>
    <n v="0"/>
    <n v="17"/>
    <n v="6"/>
    <n v="35"/>
    <n v="4"/>
    <s v="Hea C"/>
    <x v="69"/>
    <s v="õppeaine14"/>
    <d v="2024-01-19T00:00:00"/>
    <n v="6"/>
    <s v="eristav"/>
    <x v="3"/>
    <n v="18"/>
    <n v="6"/>
    <m/>
    <m/>
    <m/>
  </r>
  <r>
    <x v="33"/>
    <s v="Kati"/>
    <s v="Sepp"/>
    <n v="45112247151"/>
    <s v="Naine"/>
    <s v="413 kutsekeskharidus keskhariduse baasil"/>
    <s v="Jah"/>
    <s v="Ei"/>
    <s v="Ei"/>
    <d v="2022-01-07T00:00:00"/>
    <d v="2022-03-18T00:00:00"/>
    <d v="2024-08-02T00:00:00"/>
    <s v="Eksmatrikuleerimine"/>
    <s v="NULL"/>
    <x v="0"/>
    <s v="Katkestanud"/>
    <d v="2021-10-08T00:00:00"/>
    <s v="t"/>
    <s v="Täiskoormus"/>
    <s v="Õenduse õppetool"/>
    <x v="0"/>
    <n v="3311"/>
    <s v="514 rakenduskõrgharidusõpe"/>
    <s v="NULL"/>
    <n v="1"/>
    <s v="Üliõpilane ei hüvita õppekulusid:  õpib täies mahus eestikeelsel õppekaval"/>
    <s v="eesti keel"/>
    <s v="0.9"/>
    <s v="Ei"/>
    <s v="NULL"/>
    <s v="DEF AS"/>
    <n v="192"/>
    <n v="39"/>
    <s v="4.0"/>
    <s v="3.6"/>
    <s v="3.1"/>
    <s v="3.9"/>
    <n v="2"/>
    <n v="0"/>
    <n v="17"/>
    <n v="6"/>
    <n v="35"/>
    <n v="4"/>
    <s v="Mitteilmunud MI"/>
    <x v="4"/>
    <s v="õppeaine24"/>
    <d v="2022-09-22T00:00:00"/>
    <n v="9"/>
    <s v="eristav"/>
    <x v="0"/>
    <n v="0"/>
    <n v="9"/>
    <m/>
    <m/>
    <m/>
  </r>
  <r>
    <x v="33"/>
    <s v="Kati"/>
    <s v="Sepp"/>
    <n v="45112247151"/>
    <s v="Naine"/>
    <s v="413 kutsekeskharidus keskhariduse baasil"/>
    <s v="Jah"/>
    <s v="Ei"/>
    <s v="Ei"/>
    <d v="2022-01-07T00:00:00"/>
    <d v="2022-03-18T00:00:00"/>
    <d v="2024-08-02T00:00:00"/>
    <s v="Eksmatrikuleerimine"/>
    <s v="NULL"/>
    <x v="0"/>
    <s v="Katkestanud"/>
    <d v="2021-10-08T00:00:00"/>
    <s v="t"/>
    <s v="Täiskoormus"/>
    <s v="Õenduse õppetool"/>
    <x v="0"/>
    <n v="3311"/>
    <s v="514 rakenduskõrgharidusõpe"/>
    <s v="NULL"/>
    <n v="1"/>
    <s v="Üliõpilane ei hüvita õppekulusid:  õpib täies mahus eestikeelsel õppekaval"/>
    <s v="eesti keel"/>
    <s v="0.9"/>
    <s v="Ei"/>
    <s v="NULL"/>
    <s v="DEF AS"/>
    <n v="192"/>
    <n v="39"/>
    <s v="4.0"/>
    <s v="3.6"/>
    <s v="3.1"/>
    <s v="3.9"/>
    <n v="2"/>
    <n v="0"/>
    <n v="17"/>
    <n v="6"/>
    <n v="35"/>
    <n v="4"/>
    <s v="Väga hea B"/>
    <x v="55"/>
    <s v="õppeaine96"/>
    <d v="2024-10-29T00:00:00"/>
    <n v="5"/>
    <s v="eristav"/>
    <x v="4"/>
    <n v="20"/>
    <n v="5"/>
    <m/>
    <m/>
    <m/>
  </r>
  <r>
    <x v="33"/>
    <s v="Kati"/>
    <s v="Sepp"/>
    <n v="45112247151"/>
    <s v="Naine"/>
    <s v="413 kutsekeskharidus keskhariduse baasil"/>
    <s v="Jah"/>
    <s v="Ei"/>
    <s v="Ei"/>
    <d v="2022-01-07T00:00:00"/>
    <d v="2022-03-18T00:00:00"/>
    <d v="2024-08-02T00:00:00"/>
    <s v="Eksmatrikuleerimine"/>
    <s v="NULL"/>
    <x v="0"/>
    <s v="Katkestanud"/>
    <d v="2021-10-08T00:00:00"/>
    <s v="t"/>
    <s v="Täiskoormus"/>
    <s v="Õenduse õppetool"/>
    <x v="0"/>
    <n v="3311"/>
    <s v="514 rakenduskõrgharidusõpe"/>
    <s v="NULL"/>
    <n v="2"/>
    <s v="Üliõpilane ei hüvita õppekulusid:  õpib täies mahus eestikeelsel õppekaval"/>
    <s v="eesti keel"/>
    <s v="0.5"/>
    <s v="Ei"/>
    <s v="NULL"/>
    <s v="DEF AS"/>
    <n v="192"/>
    <n v="54"/>
    <s v="4.0"/>
    <s v="4.6"/>
    <s v="3.1"/>
    <s v="3.8"/>
    <n v="2"/>
    <n v="3"/>
    <n v="17"/>
    <n v="7"/>
    <n v="51"/>
    <n v="4"/>
    <s v="Arvestatud A"/>
    <x v="38"/>
    <s v="õppeaine87"/>
    <d v="2022-05-10T00:00:00"/>
    <n v="3"/>
    <s v="mitteristav"/>
    <x v="2"/>
    <s v=" "/>
    <n v="0"/>
    <m/>
    <m/>
    <m/>
  </r>
  <r>
    <x v="33"/>
    <s v="Kati"/>
    <s v="Sepp"/>
    <n v="45112247151"/>
    <s v="Naine"/>
    <s v="413 kutsekeskharidus keskhariduse baasil"/>
    <s v="Jah"/>
    <s v="Ei"/>
    <s v="Ei"/>
    <d v="2022-01-07T00:00:00"/>
    <d v="2022-03-18T00:00:00"/>
    <d v="2024-08-02T00:00:00"/>
    <s v="Eksmatrikuleerimine"/>
    <s v="NULL"/>
    <x v="0"/>
    <s v="Katkestanud"/>
    <d v="2021-10-08T00:00:00"/>
    <s v="t"/>
    <s v="Täiskoormus"/>
    <s v="Õenduse õppetool"/>
    <x v="0"/>
    <n v="3311"/>
    <s v="514 rakenduskõrgharidusõpe"/>
    <s v="NULL"/>
    <n v="2"/>
    <s v="Üliõpilane ei hüvita õppekulusid:  õpib täies mahus eestikeelsel õppekaval"/>
    <s v="eesti keel"/>
    <s v="0.5"/>
    <s v="Ei"/>
    <s v="NULL"/>
    <s v="DEF AS"/>
    <n v="192"/>
    <n v="54"/>
    <s v="4.0"/>
    <s v="4.6"/>
    <s v="3.1"/>
    <s v="3.8"/>
    <n v="2"/>
    <n v="3"/>
    <n v="17"/>
    <n v="7"/>
    <n v="51"/>
    <n v="4"/>
    <s v="Hea C"/>
    <x v="35"/>
    <s v="õppeaine94"/>
    <d v="2024-10-27T00:00:00"/>
    <n v="9"/>
    <s v="eristav"/>
    <x v="3"/>
    <n v="27"/>
    <n v="9"/>
    <m/>
    <m/>
    <m/>
  </r>
  <r>
    <x v="33"/>
    <s v="Kati"/>
    <s v="Sepp"/>
    <n v="45112247151"/>
    <s v="Naine"/>
    <s v="413 kutsekeskharidus keskhariduse baasil"/>
    <s v="Jah"/>
    <s v="Ei"/>
    <s v="Ei"/>
    <d v="2022-01-07T00:00:00"/>
    <d v="2022-03-18T00:00:00"/>
    <d v="2024-08-02T00:00:00"/>
    <s v="Eksmatrikuleerimine"/>
    <s v="NULL"/>
    <x v="0"/>
    <s v="Katkestanud"/>
    <d v="2021-10-08T00:00:00"/>
    <s v="t"/>
    <s v="Täiskoormus"/>
    <s v="Õenduse õppetool"/>
    <x v="0"/>
    <n v="3311"/>
    <s v="514 rakenduskõrgharidusõpe"/>
    <s v="NULL"/>
    <n v="2"/>
    <s v="Üliõpilane ei hüvita õppekulusid:  õpib täies mahus eestikeelsel õppekaval"/>
    <s v="eesti keel"/>
    <s v="0.5"/>
    <s v="Ei"/>
    <s v="NULL"/>
    <s v="DEF AS"/>
    <n v="192"/>
    <n v="54"/>
    <s v="4.0"/>
    <s v="4.6"/>
    <s v="3.1"/>
    <s v="3.8"/>
    <n v="2"/>
    <n v="3"/>
    <n v="17"/>
    <n v="7"/>
    <n v="51"/>
    <n v="4"/>
    <s v="Puudulik F"/>
    <x v="65"/>
    <s v="õppeaine82"/>
    <d v="2021-02-11T00:00:00"/>
    <n v="5"/>
    <s v="eristav"/>
    <x v="0"/>
    <n v="0"/>
    <n v="5"/>
    <m/>
    <m/>
    <m/>
  </r>
  <r>
    <x v="33"/>
    <s v="Kati"/>
    <s v="Sepp"/>
    <n v="45112247151"/>
    <s v="Naine"/>
    <s v="413 kutsekeskharidus keskhariduse baasil"/>
    <s v="Jah"/>
    <s v="Ei"/>
    <s v="Ei"/>
    <d v="2022-01-07T00:00:00"/>
    <d v="2022-03-18T00:00:00"/>
    <d v="2024-08-02T00:00:00"/>
    <s v="Eksmatrikuleerimine"/>
    <s v="NULL"/>
    <x v="0"/>
    <s v="Katkestanud"/>
    <d v="2021-10-08T00:00:00"/>
    <s v="t"/>
    <s v="Täiskoormus"/>
    <s v="Õenduse õppetool"/>
    <x v="0"/>
    <n v="3311"/>
    <s v="514 rakenduskõrgharidusõpe"/>
    <s v="NULL"/>
    <n v="3"/>
    <s v="Üliõpilane ei hüvita õppekulusid:  õpib täies mahus eestikeelsel õppekaval"/>
    <s v="eesti keel"/>
    <s v="0.5"/>
    <s v="Ei"/>
    <s v="NULL"/>
    <s v="DEF AS"/>
    <n v="192"/>
    <n v="42"/>
    <s v="4.0"/>
    <s v="3.5"/>
    <s v="3.1"/>
    <s v="3.9"/>
    <n v="2"/>
    <n v="1"/>
    <n v="17"/>
    <n v="7"/>
    <n v="32"/>
    <n v="4"/>
    <s v="Arvestatud A"/>
    <x v="14"/>
    <s v="õppeaine4"/>
    <d v="2025-07-31T00:00:00"/>
    <n v="2"/>
    <s v="mitteristav"/>
    <x v="2"/>
    <s v=" "/>
    <n v="0"/>
    <m/>
    <m/>
    <m/>
  </r>
  <r>
    <x v="33"/>
    <s v="Kati"/>
    <s v="Sepp"/>
    <n v="45112247151"/>
    <s v="Naine"/>
    <s v="413 kutsekeskharidus keskhariduse baasil"/>
    <s v="Jah"/>
    <s v="Ei"/>
    <s v="Ei"/>
    <d v="2022-01-07T00:00:00"/>
    <d v="2022-03-18T00:00:00"/>
    <d v="2024-08-02T00:00:00"/>
    <s v="Eksmatrikuleerimine"/>
    <s v="NULL"/>
    <x v="0"/>
    <s v="Katkestanud"/>
    <d v="2021-10-08T00:00:00"/>
    <s v="t"/>
    <s v="Täiskoormus"/>
    <s v="Õenduse õppetool"/>
    <x v="0"/>
    <n v="3311"/>
    <s v="514 rakenduskõrgharidusõpe"/>
    <s v="NULL"/>
    <n v="4"/>
    <s v="Üliõpilane ei hüvita õppekulusid:  õpib täies mahus eestikeelsel õppekaval"/>
    <s v="eesti keel"/>
    <s v="0.6"/>
    <s v="Ei"/>
    <s v="NULL"/>
    <s v="DEF AS"/>
    <n v="192"/>
    <n v="50"/>
    <s v="4.0"/>
    <s v="3.6"/>
    <s v="3.1"/>
    <s v="4.5"/>
    <n v="2"/>
    <n v="0"/>
    <n v="17"/>
    <n v="0"/>
    <n v="53"/>
    <n v="4"/>
    <s v="Rahuldav D"/>
    <x v="50"/>
    <s v="õppeaine41"/>
    <d v="2023-08-18T00:00:00"/>
    <n v="6"/>
    <s v="eristav"/>
    <x v="6"/>
    <n v="12"/>
    <n v="6"/>
    <m/>
    <m/>
    <m/>
  </r>
  <r>
    <x v="33"/>
    <s v="Kati"/>
    <s v="Sepp"/>
    <n v="45112247151"/>
    <s v="Naine"/>
    <s v="413 kutsekeskharidus keskhariduse baasil"/>
    <s v="Jah"/>
    <s v="Ei"/>
    <s v="Ei"/>
    <d v="2022-01-07T00:00:00"/>
    <d v="2022-03-18T00:00:00"/>
    <d v="2024-08-02T00:00:00"/>
    <s v="Eksmatrikuleerimine"/>
    <s v="NULL"/>
    <x v="0"/>
    <s v="Katkestanud"/>
    <d v="2021-10-08T00:00:00"/>
    <s v="t"/>
    <s v="Täiskoormus"/>
    <s v="Õenduse õppetool"/>
    <x v="0"/>
    <n v="3311"/>
    <s v="514 rakenduskõrgharidusõpe"/>
    <s v="NULL"/>
    <n v="4"/>
    <s v="Üliõpilane ei hüvita õppekulusid:  õpib täies mahus eestikeelsel õppekaval"/>
    <s v="eesti keel"/>
    <s v="0.6"/>
    <s v="Ei"/>
    <s v="NULL"/>
    <s v="DEF AS"/>
    <n v="192"/>
    <n v="50"/>
    <s v="4.0"/>
    <s v="3.6"/>
    <s v="3.1"/>
    <s v="4.5"/>
    <n v="2"/>
    <n v="0"/>
    <n v="17"/>
    <n v="0"/>
    <n v="53"/>
    <n v="4"/>
    <s v="Puudulik F"/>
    <x v="81"/>
    <s v="õppeaine80"/>
    <d v="2023-07-24T00:00:00"/>
    <n v="9"/>
    <s v="eristav"/>
    <x v="0"/>
    <n v="0"/>
    <n v="9"/>
    <m/>
    <m/>
    <m/>
  </r>
  <r>
    <x v="34"/>
    <s v="Mihkel"/>
    <s v="Kask"/>
    <n v="31011198035"/>
    <s v="Mees"/>
    <s v="412 kutseõpe keskhariduse baasil"/>
    <s v="Ei"/>
    <s v="Ei"/>
    <s v="Jah"/>
    <d v="2022-01-23T00:00:00"/>
    <s v="16.03.2025"/>
    <d v="2023-07-15T00:00:00"/>
    <s v="Akadeemilise puhkuse katkestamine"/>
    <s v="Õppetööle mitteilmumine"/>
    <x v="1"/>
    <s v="Lõpetanud"/>
    <d v="2023-11-02T00:00:00"/>
    <s v="t"/>
    <s v="Osakoormus"/>
    <s v="Tervishariduse keskus"/>
    <x v="2"/>
    <n v="1467"/>
    <s v="514 rakenduskõrgharidusõpe"/>
    <s v="Vaimse tervise õendus"/>
    <n v="1"/>
    <s v="Üliõpilane ei hüvita õppekulusid: on alla 7-a lapse või puudega lapse vanem või eestkostja"/>
    <s v="eesti keel"/>
    <s v="0.5"/>
    <s v="Ei"/>
    <s v="NULL"/>
    <s v="NULL"/>
    <n v="118"/>
    <n v="31"/>
    <s v="3.2"/>
    <s v="4.6"/>
    <s v="3.3"/>
    <s v="3.5"/>
    <n v="1"/>
    <n v="2"/>
    <n v="17"/>
    <n v="7"/>
    <n v="21"/>
    <n v="3"/>
    <s v="Rahuldav D"/>
    <x v="10"/>
    <s v="õppeaine39"/>
    <d v="2021-03-14T00:00:00"/>
    <n v="5"/>
    <s v="eristav"/>
    <x v="6"/>
    <n v="10"/>
    <n v="5"/>
    <m/>
    <m/>
    <m/>
  </r>
  <r>
    <x v="34"/>
    <s v="Mihkel"/>
    <s v="Kask"/>
    <n v="31011198035"/>
    <s v="Mees"/>
    <s v="412 kutseõpe keskhariduse baasil"/>
    <s v="Ei"/>
    <s v="Ei"/>
    <s v="Jah"/>
    <d v="2022-01-23T00:00:00"/>
    <s v="16.03.2025"/>
    <d v="2023-07-15T00:00:00"/>
    <s v="Akadeemilise puhkuse katkestamine"/>
    <s v="Õppetööle mitteilmumine"/>
    <x v="1"/>
    <s v="Lõpetanud"/>
    <d v="2023-11-02T00:00:00"/>
    <s v="t"/>
    <s v="Osakoormus"/>
    <s v="Tervishariduse keskus"/>
    <x v="2"/>
    <n v="1467"/>
    <s v="514 rakenduskõrgharidusõpe"/>
    <s v="Vaimse tervise õendus"/>
    <n v="2"/>
    <s v="Üliõpilane ei hüvita õppekulusid: on alla 7-a lapse või puudega lapse vanem või eestkostja"/>
    <s v="eesti keel"/>
    <s v="0.7"/>
    <s v="Ei"/>
    <s v="NULL"/>
    <s v="NULL"/>
    <n v="118"/>
    <n v="43"/>
    <s v="3.2"/>
    <s v="3.2"/>
    <s v="3.3"/>
    <s v="3.1"/>
    <n v="1"/>
    <n v="0"/>
    <n v="17"/>
    <n v="3"/>
    <n v="25"/>
    <n v="3"/>
    <s v="Mittearvestatud MA"/>
    <x v="97"/>
    <s v="õppeaine47"/>
    <d v="2023-06-04T00:00:00"/>
    <n v="2"/>
    <s v="mitteristav"/>
    <x v="2"/>
    <s v=" "/>
    <n v="0"/>
    <m/>
    <m/>
    <m/>
  </r>
  <r>
    <x v="34"/>
    <s v="Mihkel"/>
    <s v="Kask"/>
    <n v="31011198035"/>
    <s v="Mees"/>
    <s v="412 kutseõpe keskhariduse baasil"/>
    <s v="Ei"/>
    <s v="Ei"/>
    <s v="Jah"/>
    <d v="2022-01-23T00:00:00"/>
    <s v="16.03.2025"/>
    <d v="2023-07-15T00:00:00"/>
    <s v="Akadeemilise puhkuse katkestamine"/>
    <s v="Õppetööle mitteilmumine"/>
    <x v="1"/>
    <s v="Lõpetanud"/>
    <d v="2023-11-02T00:00:00"/>
    <s v="t"/>
    <s v="Osakoormus"/>
    <s v="Tervishariduse keskus"/>
    <x v="2"/>
    <n v="1467"/>
    <s v="514 rakenduskõrgharidusõpe"/>
    <s v="Vaimse tervise õendus"/>
    <n v="2"/>
    <s v="Üliõpilane ei hüvita õppekulusid: on alla 7-a lapse või puudega lapse vanem või eestkostja"/>
    <s v="eesti keel"/>
    <s v="0.7"/>
    <s v="Ei"/>
    <s v="NULL"/>
    <s v="NULL"/>
    <n v="118"/>
    <n v="43"/>
    <s v="3.2"/>
    <s v="3.2"/>
    <s v="3.3"/>
    <s v="3.1"/>
    <n v="1"/>
    <n v="0"/>
    <n v="17"/>
    <n v="3"/>
    <n v="25"/>
    <n v="3"/>
    <s v="Puudulik F"/>
    <x v="8"/>
    <s v="õppeaine79"/>
    <d v="2021-08-30T00:00:00"/>
    <n v="8"/>
    <s v="eristav"/>
    <x v="0"/>
    <n v="0"/>
    <n v="8"/>
    <m/>
    <m/>
    <m/>
  </r>
  <r>
    <x v="34"/>
    <s v="Mihkel"/>
    <s v="Kask"/>
    <n v="31011198035"/>
    <s v="Mees"/>
    <s v="412 kutseõpe keskhariduse baasil"/>
    <s v="Ei"/>
    <s v="Ei"/>
    <s v="Jah"/>
    <d v="2022-01-23T00:00:00"/>
    <s v="16.03.2025"/>
    <d v="2023-07-15T00:00:00"/>
    <s v="Akadeemilise puhkuse katkestamine"/>
    <s v="Õppetööle mitteilmumine"/>
    <x v="1"/>
    <s v="Lõpetanud"/>
    <d v="2023-11-02T00:00:00"/>
    <s v="t"/>
    <s v="Osakoormus"/>
    <s v="Tervishariduse keskus"/>
    <x v="2"/>
    <n v="1467"/>
    <s v="514 rakenduskõrgharidusõpe"/>
    <s v="Vaimse tervise õendus"/>
    <n v="2"/>
    <s v="Üliõpilane ei hüvita õppekulusid: on alla 7-a lapse või puudega lapse vanem või eestkostja"/>
    <s v="eesti keel"/>
    <s v="0.7"/>
    <s v="Ei"/>
    <s v="NULL"/>
    <s v="NULL"/>
    <n v="118"/>
    <n v="43"/>
    <s v="3.2"/>
    <s v="3.2"/>
    <s v="3.3"/>
    <s v="3.1"/>
    <n v="1"/>
    <n v="0"/>
    <n v="17"/>
    <n v="3"/>
    <n v="25"/>
    <n v="3"/>
    <s v="Rahuldav D"/>
    <x v="29"/>
    <s v="õppeaine81"/>
    <d v="2024-07-16T00:00:00"/>
    <n v="5"/>
    <s v="eristav"/>
    <x v="6"/>
    <n v="10"/>
    <n v="5"/>
    <m/>
    <m/>
    <m/>
  </r>
  <r>
    <x v="34"/>
    <s v="Mihkel"/>
    <s v="Kask"/>
    <n v="31011198035"/>
    <s v="Mees"/>
    <s v="412 kutseõpe keskhariduse baasil"/>
    <s v="Ei"/>
    <s v="Ei"/>
    <s v="Jah"/>
    <d v="2022-01-23T00:00:00"/>
    <s v="16.03.2025"/>
    <d v="2023-07-15T00:00:00"/>
    <s v="Akadeemilise puhkuse katkestamine"/>
    <s v="Õppetööle mitteilmumine"/>
    <x v="1"/>
    <s v="Lõpetanud"/>
    <d v="2023-11-02T00:00:00"/>
    <s v="t"/>
    <s v="Osakoormus"/>
    <s v="Tervishariduse keskus"/>
    <x v="2"/>
    <n v="1467"/>
    <s v="514 rakenduskõrgharidusõpe"/>
    <s v="Vaimse tervise õendus"/>
    <n v="2"/>
    <s v="Üliõpilane ei hüvita õppekulusid: on alla 7-a lapse või puudega lapse vanem või eestkostja"/>
    <s v="eesti keel"/>
    <s v="0.7"/>
    <s v="Ei"/>
    <s v="NULL"/>
    <s v="NULL"/>
    <n v="118"/>
    <n v="43"/>
    <s v="3.2"/>
    <s v="3.2"/>
    <s v="3.3"/>
    <s v="3.1"/>
    <n v="1"/>
    <n v="0"/>
    <n v="17"/>
    <n v="3"/>
    <n v="25"/>
    <n v="3"/>
    <s v="Väga hea B"/>
    <x v="42"/>
    <s v="õppeaine53"/>
    <d v="2025-01-09T00:00:00"/>
    <n v="5"/>
    <s v="eristav"/>
    <x v="4"/>
    <n v="20"/>
    <n v="5"/>
    <m/>
    <m/>
    <m/>
  </r>
  <r>
    <x v="34"/>
    <s v="Mihkel"/>
    <s v="Kask"/>
    <n v="31011198035"/>
    <s v="Mees"/>
    <s v="412 kutseõpe keskhariduse baasil"/>
    <s v="Ei"/>
    <s v="Ei"/>
    <s v="Jah"/>
    <d v="2022-01-23T00:00:00"/>
    <s v="16.03.2025"/>
    <d v="2023-07-15T00:00:00"/>
    <s v="Akadeemilise puhkuse katkestamine"/>
    <s v="Õppetööle mitteilmumine"/>
    <x v="1"/>
    <s v="Lõpetanud"/>
    <d v="2023-11-02T00:00:00"/>
    <s v="t"/>
    <s v="Osakoormus"/>
    <s v="Tervishariduse keskus"/>
    <x v="2"/>
    <n v="1467"/>
    <s v="514 rakenduskõrgharidusõpe"/>
    <s v="Vaimse tervise õendus"/>
    <n v="2"/>
    <s v="Üliõpilane ei hüvita õppekulusid: on alla 7-a lapse või puudega lapse vanem või eestkostja"/>
    <s v="eesti keel"/>
    <s v="0.7"/>
    <s v="Ei"/>
    <s v="NULL"/>
    <s v="NULL"/>
    <n v="118"/>
    <n v="43"/>
    <s v="3.2"/>
    <s v="3.2"/>
    <s v="3.3"/>
    <s v="3.1"/>
    <n v="1"/>
    <n v="0"/>
    <n v="17"/>
    <n v="3"/>
    <n v="25"/>
    <n v="3"/>
    <s v="Puudulik F"/>
    <x v="31"/>
    <s v="õppeaine36"/>
    <d v="2022-05-20T00:00:00"/>
    <n v="6"/>
    <s v="eristav"/>
    <x v="0"/>
    <n v="0"/>
    <n v="6"/>
    <m/>
    <m/>
    <m/>
  </r>
  <r>
    <x v="34"/>
    <s v="Mihkel"/>
    <s v="Kask"/>
    <n v="31011198035"/>
    <s v="Mees"/>
    <s v="412 kutseõpe keskhariduse baasil"/>
    <s v="Ei"/>
    <s v="Ei"/>
    <s v="Jah"/>
    <d v="2022-01-23T00:00:00"/>
    <s v="16.03.2025"/>
    <d v="2023-07-15T00:00:00"/>
    <s v="Akadeemilise puhkuse katkestamine"/>
    <s v="Õppetööle mitteilmumine"/>
    <x v="1"/>
    <s v="Lõpetanud"/>
    <d v="2023-11-02T00:00:00"/>
    <s v="t"/>
    <s v="Osakoormus"/>
    <s v="Tervishariduse keskus"/>
    <x v="2"/>
    <n v="1467"/>
    <s v="514 rakenduskõrgharidusõpe"/>
    <s v="Vaimse tervise õendus"/>
    <n v="3"/>
    <s v="Üliõpilane ei hüvita õppekulusid: on alla 7-a lapse või puudega lapse vanem või eestkostja"/>
    <s v="eesti keel"/>
    <s v="0.9"/>
    <s v="Ei"/>
    <s v="NULL"/>
    <s v="NULL"/>
    <n v="118"/>
    <n v="49"/>
    <s v="3.2"/>
    <s v="3.6"/>
    <s v="3.3"/>
    <s v="4.2"/>
    <n v="1"/>
    <n v="3"/>
    <n v="17"/>
    <n v="4"/>
    <n v="53"/>
    <n v="3"/>
    <s v="Arvestatud A"/>
    <x v="77"/>
    <s v="õppeaine49"/>
    <d v="2022-10-10T00:00:00"/>
    <n v="3"/>
    <s v="mitteristav"/>
    <x v="2"/>
    <s v=" "/>
    <n v="0"/>
    <m/>
    <m/>
    <m/>
  </r>
  <r>
    <x v="34"/>
    <s v="Mihkel"/>
    <s v="Kask"/>
    <n v="31011198035"/>
    <s v="Mees"/>
    <s v="412 kutseõpe keskhariduse baasil"/>
    <s v="Ei"/>
    <s v="Ei"/>
    <s v="Jah"/>
    <d v="2022-01-23T00:00:00"/>
    <s v="16.03.2025"/>
    <d v="2023-07-15T00:00:00"/>
    <s v="Akadeemilise puhkuse katkestamine"/>
    <s v="Õppetööle mitteilmumine"/>
    <x v="1"/>
    <s v="Lõpetanud"/>
    <d v="2023-11-02T00:00:00"/>
    <s v="t"/>
    <s v="Osakoormus"/>
    <s v="Tervishariduse keskus"/>
    <x v="2"/>
    <n v="1467"/>
    <s v="514 rakenduskõrgharidusõpe"/>
    <s v="Vaimse tervise õendus"/>
    <n v="3"/>
    <s v="Üliõpilane ei hüvita õppekulusid: on alla 7-a lapse või puudega lapse vanem või eestkostja"/>
    <s v="eesti keel"/>
    <s v="0.9"/>
    <s v="Ei"/>
    <s v="NULL"/>
    <s v="NULL"/>
    <n v="118"/>
    <n v="49"/>
    <s v="3.2"/>
    <s v="3.6"/>
    <s v="3.3"/>
    <s v="4.2"/>
    <n v="1"/>
    <n v="3"/>
    <n v="17"/>
    <n v="4"/>
    <n v="53"/>
    <n v="3"/>
    <s v="Arvestatud A"/>
    <x v="91"/>
    <s v="õppeaine77"/>
    <d v="2022-12-15T00:00:00"/>
    <n v="3"/>
    <s v="mitteristav"/>
    <x v="2"/>
    <s v=" "/>
    <n v="0"/>
    <m/>
    <m/>
    <m/>
  </r>
  <r>
    <x v="34"/>
    <s v="Mihkel"/>
    <s v="Kask"/>
    <n v="31011198035"/>
    <s v="Mees"/>
    <s v="412 kutseõpe keskhariduse baasil"/>
    <s v="Ei"/>
    <s v="Ei"/>
    <s v="Jah"/>
    <d v="2022-01-23T00:00:00"/>
    <s v="16.03.2025"/>
    <d v="2023-07-15T00:00:00"/>
    <s v="Akadeemilise puhkuse katkestamine"/>
    <s v="Õppetööle mitteilmumine"/>
    <x v="1"/>
    <s v="Lõpetanud"/>
    <d v="2023-11-02T00:00:00"/>
    <s v="t"/>
    <s v="Osakoormus"/>
    <s v="Tervishariduse keskus"/>
    <x v="2"/>
    <n v="1467"/>
    <s v="514 rakenduskõrgharidusõpe"/>
    <s v="Vaimse tervise õendus"/>
    <n v="3"/>
    <s v="Üliõpilane ei hüvita õppekulusid: on alla 7-a lapse või puudega lapse vanem või eestkostja"/>
    <s v="eesti keel"/>
    <s v="0.9"/>
    <s v="Ei"/>
    <s v="NULL"/>
    <s v="NULL"/>
    <n v="118"/>
    <n v="49"/>
    <s v="3.2"/>
    <s v="3.6"/>
    <s v="3.3"/>
    <s v="4.2"/>
    <n v="1"/>
    <n v="3"/>
    <n v="17"/>
    <n v="4"/>
    <n v="53"/>
    <n v="3"/>
    <s v="Väga hea B"/>
    <x v="32"/>
    <s v="õppeaine38"/>
    <d v="2025-03-14T00:00:00"/>
    <n v="9"/>
    <s v="eristav"/>
    <x v="4"/>
    <n v="36"/>
    <n v="9"/>
    <m/>
    <m/>
    <m/>
  </r>
  <r>
    <x v="34"/>
    <s v="Mihkel"/>
    <s v="Kask"/>
    <n v="31011198035"/>
    <s v="Mees"/>
    <s v="412 kutseõpe keskhariduse baasil"/>
    <s v="Ei"/>
    <s v="Ei"/>
    <s v="Jah"/>
    <d v="2022-01-23T00:00:00"/>
    <s v="16.03.2025"/>
    <d v="2023-07-15T00:00:00"/>
    <s v="Akadeemilise puhkuse katkestamine"/>
    <s v="Õppetööle mitteilmumine"/>
    <x v="1"/>
    <s v="Lõpetanud"/>
    <d v="2023-11-02T00:00:00"/>
    <s v="t"/>
    <s v="Osakoormus"/>
    <s v="Tervishariduse keskus"/>
    <x v="2"/>
    <n v="1467"/>
    <s v="514 rakenduskõrgharidusõpe"/>
    <s v="Vaimse tervise õendus"/>
    <n v="4"/>
    <s v="Üliõpilane ei hüvita õppekulusid: on alla 7-a lapse või puudega lapse vanem või eestkostja"/>
    <s v="eesti keel"/>
    <s v="0.1"/>
    <s v="Ei"/>
    <s v="NULL"/>
    <s v="NULL"/>
    <n v="118"/>
    <n v="32"/>
    <s v="3.2"/>
    <s v="4.1"/>
    <s v="3.3"/>
    <s v="4.0"/>
    <n v="1"/>
    <n v="2"/>
    <n v="17"/>
    <n v="9"/>
    <n v="41"/>
    <n v="3"/>
    <s v="Hea C"/>
    <x v="57"/>
    <s v="õppeaine26"/>
    <d v="2021-03-31T00:00:00"/>
    <n v="5"/>
    <s v="eristav"/>
    <x v="3"/>
    <n v="15"/>
    <n v="5"/>
    <m/>
    <m/>
    <m/>
  </r>
  <r>
    <x v="34"/>
    <s v="Mihkel"/>
    <s v="Kask"/>
    <n v="31011198035"/>
    <s v="Mees"/>
    <s v="412 kutseõpe keskhariduse baasil"/>
    <s v="Ei"/>
    <s v="Ei"/>
    <s v="Jah"/>
    <d v="2022-01-23T00:00:00"/>
    <s v="16.03.2025"/>
    <d v="2023-07-15T00:00:00"/>
    <s v="Akadeemilise puhkuse katkestamine"/>
    <s v="Õppetööle mitteilmumine"/>
    <x v="1"/>
    <s v="Lõpetanud"/>
    <d v="2023-11-02T00:00:00"/>
    <s v="t"/>
    <s v="Osakoormus"/>
    <s v="Tervishariduse keskus"/>
    <x v="2"/>
    <n v="1467"/>
    <s v="514 rakenduskõrgharidusõpe"/>
    <s v="Vaimse tervise õendus"/>
    <n v="4"/>
    <s v="Üliõpilane ei hüvita õppekulusid: on alla 7-a lapse või puudega lapse vanem või eestkostja"/>
    <s v="eesti keel"/>
    <s v="0.1"/>
    <s v="Ei"/>
    <s v="NULL"/>
    <s v="NULL"/>
    <n v="118"/>
    <n v="32"/>
    <s v="3.2"/>
    <s v="4.1"/>
    <s v="3.3"/>
    <s v="4.0"/>
    <n v="1"/>
    <n v="2"/>
    <n v="17"/>
    <n v="9"/>
    <n v="41"/>
    <n v="3"/>
    <s v="Hea C"/>
    <x v="9"/>
    <s v="õppeaine67"/>
    <d v="2020-09-07T00:00:00"/>
    <n v="5"/>
    <s v="eristav"/>
    <x v="3"/>
    <n v="15"/>
    <n v="5"/>
    <m/>
    <m/>
    <m/>
  </r>
  <r>
    <x v="34"/>
    <s v="Mihkel"/>
    <s v="Kask"/>
    <n v="31011198035"/>
    <s v="Mees"/>
    <s v="412 kutseõpe keskhariduse baasil"/>
    <s v="Ei"/>
    <s v="Ei"/>
    <s v="Jah"/>
    <d v="2022-01-23T00:00:00"/>
    <s v="16.03.2025"/>
    <d v="2023-07-15T00:00:00"/>
    <s v="Akadeemilise puhkuse katkestamine"/>
    <s v="Õppetööle mitteilmumine"/>
    <x v="1"/>
    <s v="Lõpetanud"/>
    <d v="2023-11-02T00:00:00"/>
    <s v="t"/>
    <s v="Osakoormus"/>
    <s v="Tervishariduse keskus"/>
    <x v="2"/>
    <n v="1467"/>
    <s v="514 rakenduskõrgharidusõpe"/>
    <s v="Vaimse tervise õendus"/>
    <n v="4"/>
    <s v="Üliõpilane ei hüvita õppekulusid: on alla 7-a lapse või puudega lapse vanem või eestkostja"/>
    <s v="eesti keel"/>
    <s v="0.1"/>
    <s v="Ei"/>
    <s v="NULL"/>
    <s v="NULL"/>
    <n v="118"/>
    <n v="32"/>
    <s v="3.2"/>
    <s v="4.1"/>
    <s v="3.3"/>
    <s v="4.0"/>
    <n v="1"/>
    <n v="2"/>
    <n v="17"/>
    <n v="9"/>
    <n v="41"/>
    <n v="3"/>
    <s v="Arvestatud A"/>
    <x v="93"/>
    <s v="õppeaine88"/>
    <d v="2021-07-21T00:00:00"/>
    <n v="2"/>
    <s v="mitteristav"/>
    <x v="2"/>
    <s v=" "/>
    <n v="0"/>
    <m/>
    <m/>
    <m/>
  </r>
  <r>
    <x v="35"/>
    <s v="Andres"/>
    <s v="Mägi"/>
    <n v="38903073747"/>
    <s v="Mees"/>
    <s v="414 keskharidust eeldav keskeri-/tehnikumiharidus"/>
    <s v="Ei"/>
    <s v="Jah"/>
    <s v="Jah"/>
    <d v="2022-01-06T00:00:00"/>
    <d v="2022-03-17T00:00:00"/>
    <d v="2020-11-08T00:00:00"/>
    <s v="Akadeemilisele puhkusele lubamine"/>
    <s v="Õppetööle mitteilmumine"/>
    <x v="0"/>
    <s v="Katkestanud"/>
    <d v="2020-09-21T00:00:00"/>
    <s v="t"/>
    <s v="Määramata"/>
    <s v="Õenduse õppetool"/>
    <x v="1"/>
    <n v="80166"/>
    <s v="514 rakenduskõrgharidusõpe"/>
    <s v="NULL"/>
    <n v="1"/>
    <s v="Üliõpilane ei hüvita õppekulusid:  õpib täies mahus eestikeelsel õppekaval"/>
    <s v="eesti keel"/>
    <s v="0.3"/>
    <s v="Ei"/>
    <s v="NULL"/>
    <s v="DEF AS"/>
    <n v="13"/>
    <n v="21"/>
    <s v="4.3"/>
    <s v="4.6"/>
    <s v="4.5"/>
    <s v="4.8"/>
    <n v="5"/>
    <n v="2"/>
    <n v="2"/>
    <n v="10"/>
    <n v="30"/>
    <n v="4"/>
    <s v="Kasin E"/>
    <x v="33"/>
    <s v="õppeaine56"/>
    <d v="2024-08-14T00:00:00"/>
    <n v="6"/>
    <s v="eristav"/>
    <x v="5"/>
    <n v="6"/>
    <n v="6"/>
    <m/>
    <m/>
    <m/>
  </r>
  <r>
    <x v="35"/>
    <s v="Andres"/>
    <s v="Mägi"/>
    <n v="38903073747"/>
    <s v="Mees"/>
    <s v="414 keskharidust eeldav keskeri-/tehnikumiharidus"/>
    <s v="Ei"/>
    <s v="Jah"/>
    <s v="Jah"/>
    <d v="2022-01-06T00:00:00"/>
    <d v="2022-03-17T00:00:00"/>
    <d v="2020-11-08T00:00:00"/>
    <s v="Akadeemilisele puhkusele lubamine"/>
    <s v="Õppetööle mitteilmumine"/>
    <x v="0"/>
    <s v="Katkestanud"/>
    <d v="2020-09-21T00:00:00"/>
    <s v="t"/>
    <s v="Määramata"/>
    <s v="Õenduse õppetool"/>
    <x v="1"/>
    <n v="80166"/>
    <s v="514 rakenduskõrgharidusõpe"/>
    <s v="NULL"/>
    <n v="1"/>
    <s v="Üliõpilane ei hüvita õppekulusid:  õpib täies mahus eestikeelsel õppekaval"/>
    <s v="eesti keel"/>
    <s v="0.3"/>
    <s v="Ei"/>
    <s v="NULL"/>
    <s v="DEF AS"/>
    <n v="13"/>
    <n v="21"/>
    <s v="4.3"/>
    <s v="4.6"/>
    <s v="4.5"/>
    <s v="4.8"/>
    <n v="5"/>
    <n v="2"/>
    <n v="2"/>
    <n v="10"/>
    <n v="30"/>
    <n v="4"/>
    <s v="Puudulik F"/>
    <x v="81"/>
    <s v="õppeaine80"/>
    <d v="2022-02-11T00:00:00"/>
    <n v="9"/>
    <s v="eristav"/>
    <x v="0"/>
    <n v="0"/>
    <n v="9"/>
    <m/>
    <m/>
    <m/>
  </r>
  <r>
    <x v="35"/>
    <s v="Andres"/>
    <s v="Mägi"/>
    <n v="38903073747"/>
    <s v="Mees"/>
    <s v="414 keskharidust eeldav keskeri-/tehnikumiharidus"/>
    <s v="Ei"/>
    <s v="Jah"/>
    <s v="Jah"/>
    <d v="2022-01-06T00:00:00"/>
    <d v="2022-03-17T00:00:00"/>
    <d v="2020-11-08T00:00:00"/>
    <s v="Akadeemilisele puhkusele lubamine"/>
    <s v="Õppetööle mitteilmumine"/>
    <x v="0"/>
    <s v="Katkestanud"/>
    <d v="2020-09-21T00:00:00"/>
    <s v="t"/>
    <s v="Määramata"/>
    <s v="Õenduse õppetool"/>
    <x v="1"/>
    <n v="80166"/>
    <s v="514 rakenduskõrgharidusõpe"/>
    <s v="NULL"/>
    <n v="1"/>
    <s v="Üliõpilane ei hüvita õppekulusid:  õpib täies mahus eestikeelsel õppekaval"/>
    <s v="eesti keel"/>
    <s v="0.3"/>
    <s v="Ei"/>
    <s v="NULL"/>
    <s v="DEF AS"/>
    <n v="13"/>
    <n v="21"/>
    <s v="4.3"/>
    <s v="4.6"/>
    <s v="4.5"/>
    <s v="4.8"/>
    <n v="5"/>
    <n v="2"/>
    <n v="2"/>
    <n v="10"/>
    <n v="30"/>
    <n v="4"/>
    <s v="Suurepärane A"/>
    <x v="42"/>
    <s v="õppeaine53"/>
    <d v="2024-05-19T00:00:00"/>
    <n v="5"/>
    <s v="eristav"/>
    <x v="1"/>
    <n v="25"/>
    <n v="5"/>
    <m/>
    <m/>
    <m/>
  </r>
  <r>
    <x v="35"/>
    <s v="Andres"/>
    <s v="Mägi"/>
    <n v="38903073747"/>
    <s v="Mees"/>
    <s v="414 keskharidust eeldav keskeri-/tehnikumiharidus"/>
    <s v="Ei"/>
    <s v="Jah"/>
    <s v="Jah"/>
    <d v="2022-01-06T00:00:00"/>
    <d v="2022-03-17T00:00:00"/>
    <d v="2020-11-08T00:00:00"/>
    <s v="Akadeemilisele puhkusele lubamine"/>
    <s v="Õppetööle mitteilmumine"/>
    <x v="0"/>
    <s v="Katkestanud"/>
    <d v="2020-09-21T00:00:00"/>
    <s v="t"/>
    <s v="Määramata"/>
    <s v="Õenduse õppetool"/>
    <x v="1"/>
    <n v="80166"/>
    <s v="514 rakenduskõrgharidusõpe"/>
    <s v="NULL"/>
    <n v="1"/>
    <s v="Üliõpilane ei hüvita õppekulusid:  õpib täies mahus eestikeelsel õppekaval"/>
    <s v="eesti keel"/>
    <s v="0.3"/>
    <s v="Ei"/>
    <s v="NULL"/>
    <s v="DEF AS"/>
    <n v="13"/>
    <n v="21"/>
    <s v="4.3"/>
    <s v="4.6"/>
    <s v="4.5"/>
    <s v="4.8"/>
    <n v="5"/>
    <n v="2"/>
    <n v="2"/>
    <n v="10"/>
    <n v="30"/>
    <n v="4"/>
    <s v="Arvestatud A"/>
    <x v="22"/>
    <s v="õppeaine18"/>
    <d v="2024-08-09T00:00:00"/>
    <n v="2"/>
    <s v="mitteristav"/>
    <x v="2"/>
    <s v=" "/>
    <n v="0"/>
    <m/>
    <m/>
    <m/>
  </r>
  <r>
    <x v="35"/>
    <s v="Andres"/>
    <s v="Mägi"/>
    <n v="38903073747"/>
    <s v="Mees"/>
    <s v="414 keskharidust eeldav keskeri-/tehnikumiharidus"/>
    <s v="Ei"/>
    <s v="Jah"/>
    <s v="Jah"/>
    <d v="2022-01-06T00:00:00"/>
    <d v="2022-03-17T00:00:00"/>
    <d v="2020-11-08T00:00:00"/>
    <s v="Akadeemilisele puhkusele lubamine"/>
    <s v="Õppetööle mitteilmumine"/>
    <x v="0"/>
    <s v="Katkestanud"/>
    <d v="2020-09-21T00:00:00"/>
    <s v="t"/>
    <s v="Määramata"/>
    <s v="Õenduse õppetool"/>
    <x v="1"/>
    <n v="80166"/>
    <s v="514 rakenduskõrgharidusõpe"/>
    <s v="NULL"/>
    <n v="1"/>
    <s v="Üliõpilane ei hüvita õppekulusid:  õpib täies mahus eestikeelsel õppekaval"/>
    <s v="eesti keel"/>
    <s v="0.3"/>
    <s v="Ei"/>
    <s v="NULL"/>
    <s v="DEF AS"/>
    <n v="13"/>
    <n v="21"/>
    <s v="4.3"/>
    <s v="4.6"/>
    <s v="4.5"/>
    <s v="4.8"/>
    <n v="5"/>
    <n v="2"/>
    <n v="2"/>
    <n v="10"/>
    <n v="30"/>
    <n v="4"/>
    <s v="Suurepärane A"/>
    <x v="92"/>
    <s v="õppeaine69"/>
    <d v="2023-12-06T00:00:00"/>
    <n v="6"/>
    <s v="eristav"/>
    <x v="1"/>
    <n v="30"/>
    <n v="6"/>
    <m/>
    <m/>
    <m/>
  </r>
  <r>
    <x v="35"/>
    <s v="Andres"/>
    <s v="Mägi"/>
    <n v="38903073747"/>
    <s v="Mees"/>
    <s v="414 keskharidust eeldav keskeri-/tehnikumiharidus"/>
    <s v="Ei"/>
    <s v="Jah"/>
    <s v="Jah"/>
    <d v="2022-01-06T00:00:00"/>
    <d v="2022-03-17T00:00:00"/>
    <d v="2020-11-08T00:00:00"/>
    <s v="Akadeemilisele puhkusele lubamine"/>
    <s v="Õppetööle mitteilmumine"/>
    <x v="0"/>
    <s v="Katkestanud"/>
    <d v="2020-09-21T00:00:00"/>
    <s v="t"/>
    <s v="Määramata"/>
    <s v="Õenduse õppetool"/>
    <x v="1"/>
    <n v="80166"/>
    <s v="514 rakenduskõrgharidusõpe"/>
    <s v="NULL"/>
    <n v="1"/>
    <s v="Üliõpilane ei hüvita õppekulusid:  õpib täies mahus eestikeelsel õppekaval"/>
    <s v="eesti keel"/>
    <s v="0.3"/>
    <s v="Ei"/>
    <s v="NULL"/>
    <s v="DEF AS"/>
    <n v="13"/>
    <n v="21"/>
    <s v="4.3"/>
    <s v="4.6"/>
    <s v="4.5"/>
    <s v="4.8"/>
    <n v="5"/>
    <n v="2"/>
    <n v="2"/>
    <n v="10"/>
    <n v="30"/>
    <n v="4"/>
    <s v="Arvestatud A"/>
    <x v="90"/>
    <s v="õppeaine89"/>
    <d v="2023-03-18T00:00:00"/>
    <n v="2"/>
    <s v="mitteristav"/>
    <x v="2"/>
    <s v=" "/>
    <n v="0"/>
    <m/>
    <m/>
    <m/>
  </r>
  <r>
    <x v="35"/>
    <s v="Andres"/>
    <s v="Mägi"/>
    <n v="38903073747"/>
    <s v="Mees"/>
    <s v="414 keskharidust eeldav keskeri-/tehnikumiharidus"/>
    <s v="Ei"/>
    <s v="Jah"/>
    <s v="Jah"/>
    <d v="2022-01-06T00:00:00"/>
    <d v="2022-03-17T00:00:00"/>
    <d v="2020-11-08T00:00:00"/>
    <s v="Akadeemilisele puhkusele lubamine"/>
    <s v="Õppetööle mitteilmumine"/>
    <x v="0"/>
    <s v="Katkestanud"/>
    <d v="2020-09-21T00:00:00"/>
    <s v="t"/>
    <s v="Määramata"/>
    <s v="Õenduse õppetool"/>
    <x v="1"/>
    <n v="80166"/>
    <s v="514 rakenduskõrgharidusõpe"/>
    <s v="NULL"/>
    <n v="1"/>
    <s v="Üliõpilane ei hüvita õppekulusid:  õpib täies mahus eestikeelsel õppekaval"/>
    <s v="eesti keel"/>
    <s v="0.3"/>
    <s v="Ei"/>
    <s v="NULL"/>
    <s v="DEF AS"/>
    <n v="13"/>
    <n v="21"/>
    <s v="4.3"/>
    <s v="4.6"/>
    <s v="4.5"/>
    <s v="4.8"/>
    <n v="5"/>
    <n v="2"/>
    <n v="2"/>
    <n v="10"/>
    <n v="30"/>
    <n v="4"/>
    <s v="Arvestatud A"/>
    <x v="30"/>
    <s v="õppeaine7"/>
    <d v="2023-10-11T00:00:00"/>
    <n v="3"/>
    <s v="mitteristav"/>
    <x v="2"/>
    <s v=" "/>
    <n v="0"/>
    <m/>
    <m/>
    <m/>
  </r>
  <r>
    <x v="35"/>
    <s v="Andres"/>
    <s v="Mägi"/>
    <n v="38903073747"/>
    <s v="Mees"/>
    <s v="414 keskharidust eeldav keskeri-/tehnikumiharidus"/>
    <s v="Ei"/>
    <s v="Jah"/>
    <s v="Jah"/>
    <d v="2022-01-06T00:00:00"/>
    <d v="2022-03-17T00:00:00"/>
    <d v="2020-11-08T00:00:00"/>
    <s v="Akadeemilisele puhkusele lubamine"/>
    <s v="Õppetööle mitteilmumine"/>
    <x v="0"/>
    <s v="Katkestanud"/>
    <d v="2020-09-21T00:00:00"/>
    <s v="t"/>
    <s v="Määramata"/>
    <s v="Õenduse õppetool"/>
    <x v="1"/>
    <n v="80166"/>
    <s v="514 rakenduskõrgharidusõpe"/>
    <s v="NULL"/>
    <n v="1"/>
    <s v="Üliõpilane ei hüvita õppekulusid:  õpib täies mahus eestikeelsel õppekaval"/>
    <s v="eesti keel"/>
    <s v="0.3"/>
    <s v="Ei"/>
    <s v="NULL"/>
    <s v="DEF AS"/>
    <n v="13"/>
    <n v="21"/>
    <s v="4.3"/>
    <s v="4.6"/>
    <s v="4.5"/>
    <s v="4.8"/>
    <n v="5"/>
    <n v="2"/>
    <n v="2"/>
    <n v="10"/>
    <n v="30"/>
    <n v="4"/>
    <s v="Arvestatud A"/>
    <x v="51"/>
    <s v="õppeaine31"/>
    <d v="2023-08-24T00:00:00"/>
    <n v="3"/>
    <s v="mitteristav"/>
    <x v="2"/>
    <s v=" "/>
    <n v="0"/>
    <m/>
    <m/>
    <m/>
  </r>
  <r>
    <x v="35"/>
    <s v="Andres"/>
    <s v="Mägi"/>
    <n v="38903073747"/>
    <s v="Mees"/>
    <s v="414 keskharidust eeldav keskeri-/tehnikumiharidus"/>
    <s v="Ei"/>
    <s v="Jah"/>
    <s v="Jah"/>
    <d v="2022-01-06T00:00:00"/>
    <d v="2022-03-17T00:00:00"/>
    <d v="2020-11-08T00:00:00"/>
    <s v="Akadeemilisele puhkusele lubamine"/>
    <s v="Õppetööle mitteilmumine"/>
    <x v="0"/>
    <s v="Katkestanud"/>
    <d v="2020-09-21T00:00:00"/>
    <s v="t"/>
    <s v="Määramata"/>
    <s v="Õenduse õppetool"/>
    <x v="1"/>
    <n v="80166"/>
    <s v="514 rakenduskõrgharidusõpe"/>
    <s v="NULL"/>
    <n v="1"/>
    <s v="Üliõpilane ei hüvita õppekulusid:  õpib täies mahus eestikeelsel õppekaval"/>
    <s v="eesti keel"/>
    <s v="0.3"/>
    <s v="Ei"/>
    <s v="NULL"/>
    <s v="DEF AS"/>
    <n v="13"/>
    <n v="21"/>
    <s v="4.3"/>
    <s v="4.6"/>
    <s v="4.5"/>
    <s v="4.8"/>
    <n v="5"/>
    <n v="2"/>
    <n v="2"/>
    <n v="10"/>
    <n v="30"/>
    <n v="4"/>
    <s v="Arvestatud A"/>
    <x v="40"/>
    <s v="õppeaine74"/>
    <d v="2023-09-24T00:00:00"/>
    <n v="2"/>
    <s v="mitteristav"/>
    <x v="2"/>
    <s v=" "/>
    <n v="0"/>
    <m/>
    <m/>
    <m/>
  </r>
  <r>
    <x v="35"/>
    <s v="Andres"/>
    <s v="Mägi"/>
    <n v="38903073747"/>
    <s v="Mees"/>
    <s v="414 keskharidust eeldav keskeri-/tehnikumiharidus"/>
    <s v="Ei"/>
    <s v="Jah"/>
    <s v="Jah"/>
    <d v="2022-01-06T00:00:00"/>
    <d v="2022-03-17T00:00:00"/>
    <d v="2020-11-08T00:00:00"/>
    <s v="Akadeemilisele puhkusele lubamine"/>
    <s v="Õppetööle mitteilmumine"/>
    <x v="0"/>
    <s v="Katkestanud"/>
    <d v="2020-09-21T00:00:00"/>
    <s v="t"/>
    <s v="Määramata"/>
    <s v="Õenduse õppetool"/>
    <x v="1"/>
    <n v="80166"/>
    <s v="514 rakenduskõrgharidusõpe"/>
    <s v="NULL"/>
    <n v="1"/>
    <s v="Üliõpilane ei hüvita õppekulusid:  õpib täies mahus eestikeelsel õppekaval"/>
    <s v="eesti keel"/>
    <s v="0.3"/>
    <s v="Ei"/>
    <s v="NULL"/>
    <s v="DEF AS"/>
    <n v="13"/>
    <n v="21"/>
    <s v="4.3"/>
    <s v="4.6"/>
    <s v="4.5"/>
    <s v="4.8"/>
    <n v="5"/>
    <n v="2"/>
    <n v="2"/>
    <n v="10"/>
    <n v="30"/>
    <n v="4"/>
    <s v="Arvestatud A"/>
    <x v="5"/>
    <s v="õppeaine59"/>
    <d v="2020-10-16T00:00:00"/>
    <n v="3"/>
    <s v="mitteristav"/>
    <x v="2"/>
    <s v=" "/>
    <n v="0"/>
    <m/>
    <m/>
    <m/>
  </r>
  <r>
    <x v="35"/>
    <s v="Andres"/>
    <s v="Mägi"/>
    <n v="38903073747"/>
    <s v="Mees"/>
    <s v="414 keskharidust eeldav keskeri-/tehnikumiharidus"/>
    <s v="Ei"/>
    <s v="Jah"/>
    <s v="Jah"/>
    <d v="2022-01-06T00:00:00"/>
    <d v="2022-03-17T00:00:00"/>
    <d v="2020-11-08T00:00:00"/>
    <s v="Akadeemilisele puhkusele lubamine"/>
    <s v="Õppetööle mitteilmumine"/>
    <x v="0"/>
    <s v="Katkestanud"/>
    <d v="2020-09-21T00:00:00"/>
    <s v="t"/>
    <s v="Määramata"/>
    <s v="Õenduse õppetool"/>
    <x v="1"/>
    <n v="80166"/>
    <s v="514 rakenduskõrgharidusõpe"/>
    <s v="NULL"/>
    <n v="2"/>
    <s v="Üliõpilane ei hüvita õppekulusid:  õpib täies mahus eestikeelsel õppekaval"/>
    <s v="eesti keel"/>
    <s v="0.2"/>
    <s v="Ei"/>
    <s v="NULL"/>
    <s v="DEF AS"/>
    <n v="13"/>
    <n v="26"/>
    <s v="4.3"/>
    <s v="4.2"/>
    <s v="4.5"/>
    <s v="4.5"/>
    <n v="5"/>
    <n v="3"/>
    <n v="2"/>
    <n v="9"/>
    <n v="26"/>
    <n v="4"/>
    <s v="Puudulik F"/>
    <x v="29"/>
    <s v="õppeaine81"/>
    <d v="2024-05-25T00:00:00"/>
    <n v="5"/>
    <s v="eristav"/>
    <x v="0"/>
    <n v="0"/>
    <n v="5"/>
    <m/>
    <m/>
    <m/>
  </r>
  <r>
    <x v="35"/>
    <s v="Andres"/>
    <s v="Mägi"/>
    <n v="38903073747"/>
    <s v="Mees"/>
    <s v="414 keskharidust eeldav keskeri-/tehnikumiharidus"/>
    <s v="Ei"/>
    <s v="Jah"/>
    <s v="Jah"/>
    <d v="2022-01-06T00:00:00"/>
    <d v="2022-03-17T00:00:00"/>
    <d v="2020-11-08T00:00:00"/>
    <s v="Akadeemilisele puhkusele lubamine"/>
    <s v="Õppetööle mitteilmumine"/>
    <x v="0"/>
    <s v="Katkestanud"/>
    <d v="2020-09-21T00:00:00"/>
    <s v="t"/>
    <s v="Määramata"/>
    <s v="Õenduse õppetool"/>
    <x v="1"/>
    <n v="80166"/>
    <s v="514 rakenduskõrgharidusõpe"/>
    <s v="NULL"/>
    <n v="2"/>
    <s v="Üliõpilane ei hüvita õppekulusid:  õpib täies mahus eestikeelsel õppekaval"/>
    <s v="eesti keel"/>
    <s v="0.2"/>
    <s v="Ei"/>
    <s v="NULL"/>
    <s v="DEF AS"/>
    <n v="13"/>
    <n v="26"/>
    <s v="4.3"/>
    <s v="4.2"/>
    <s v="4.5"/>
    <s v="4.5"/>
    <n v="5"/>
    <n v="3"/>
    <n v="2"/>
    <n v="9"/>
    <n v="26"/>
    <n v="4"/>
    <s v="Mittearvestatud MA"/>
    <x v="11"/>
    <s v="õppeaine3"/>
    <d v="2025-06-01T00:00:00"/>
    <n v="3"/>
    <s v="mitteristav"/>
    <x v="2"/>
    <s v=" "/>
    <n v="0"/>
    <m/>
    <m/>
    <m/>
  </r>
  <r>
    <x v="35"/>
    <s v="Andres"/>
    <s v="Mägi"/>
    <n v="38903073747"/>
    <s v="Mees"/>
    <s v="414 keskharidust eeldav keskeri-/tehnikumiharidus"/>
    <s v="Ei"/>
    <s v="Jah"/>
    <s v="Jah"/>
    <d v="2022-01-06T00:00:00"/>
    <d v="2022-03-17T00:00:00"/>
    <d v="2020-11-08T00:00:00"/>
    <s v="Akadeemilisele puhkusele lubamine"/>
    <s v="Õppetööle mitteilmumine"/>
    <x v="0"/>
    <s v="Katkestanud"/>
    <d v="2020-09-21T00:00:00"/>
    <s v="t"/>
    <s v="Määramata"/>
    <s v="Õenduse õppetool"/>
    <x v="1"/>
    <n v="80166"/>
    <s v="514 rakenduskõrgharidusõpe"/>
    <s v="NULL"/>
    <n v="2"/>
    <s v="Üliõpilane ei hüvita õppekulusid:  õpib täies mahus eestikeelsel õppekaval"/>
    <s v="eesti keel"/>
    <s v="0.2"/>
    <s v="Ei"/>
    <s v="NULL"/>
    <s v="DEF AS"/>
    <n v="13"/>
    <n v="26"/>
    <s v="4.3"/>
    <s v="4.2"/>
    <s v="4.5"/>
    <s v="4.5"/>
    <n v="5"/>
    <n v="3"/>
    <n v="2"/>
    <n v="9"/>
    <n v="26"/>
    <n v="4"/>
    <s v="Kasin E"/>
    <x v="8"/>
    <s v="õppeaine79"/>
    <d v="2023-07-19T00:00:00"/>
    <n v="8"/>
    <s v="eristav"/>
    <x v="5"/>
    <n v="8"/>
    <n v="8"/>
    <m/>
    <m/>
    <m/>
  </r>
  <r>
    <x v="35"/>
    <s v="Andres"/>
    <s v="Mägi"/>
    <n v="38903073747"/>
    <s v="Mees"/>
    <s v="414 keskharidust eeldav keskeri-/tehnikumiharidus"/>
    <s v="Ei"/>
    <s v="Jah"/>
    <s v="Jah"/>
    <d v="2022-01-06T00:00:00"/>
    <d v="2022-03-17T00:00:00"/>
    <d v="2020-11-08T00:00:00"/>
    <s v="Akadeemilisele puhkusele lubamine"/>
    <s v="Õppetööle mitteilmumine"/>
    <x v="0"/>
    <s v="Katkestanud"/>
    <d v="2020-09-21T00:00:00"/>
    <s v="t"/>
    <s v="Määramata"/>
    <s v="Õenduse õppetool"/>
    <x v="1"/>
    <n v="80166"/>
    <s v="514 rakenduskõrgharidusõpe"/>
    <s v="NULL"/>
    <n v="2"/>
    <s v="Üliõpilane ei hüvita õppekulusid:  õpib täies mahus eestikeelsel õppekaval"/>
    <s v="eesti keel"/>
    <s v="0.2"/>
    <s v="Ei"/>
    <s v="NULL"/>
    <s v="DEF AS"/>
    <n v="13"/>
    <n v="26"/>
    <s v="4.3"/>
    <s v="4.2"/>
    <s v="4.5"/>
    <s v="4.5"/>
    <n v="5"/>
    <n v="3"/>
    <n v="2"/>
    <n v="9"/>
    <n v="26"/>
    <n v="4"/>
    <s v="Arvestatud A"/>
    <x v="46"/>
    <s v="õppeaine5"/>
    <d v="2024-02-05T00:00:00"/>
    <n v="2"/>
    <s v="mitteristav"/>
    <x v="2"/>
    <s v=" "/>
    <n v="0"/>
    <m/>
    <m/>
    <m/>
  </r>
  <r>
    <x v="35"/>
    <s v="Andres"/>
    <s v="Mägi"/>
    <n v="38903073747"/>
    <s v="Mees"/>
    <s v="414 keskharidust eeldav keskeri-/tehnikumiharidus"/>
    <s v="Ei"/>
    <s v="Jah"/>
    <s v="Jah"/>
    <d v="2022-01-06T00:00:00"/>
    <d v="2022-03-17T00:00:00"/>
    <d v="2020-11-08T00:00:00"/>
    <s v="Akadeemilisele puhkusele lubamine"/>
    <s v="Õppetööle mitteilmumine"/>
    <x v="0"/>
    <s v="Katkestanud"/>
    <d v="2020-09-21T00:00:00"/>
    <s v="t"/>
    <s v="Määramata"/>
    <s v="Õenduse õppetool"/>
    <x v="1"/>
    <n v="80166"/>
    <s v="514 rakenduskõrgharidusõpe"/>
    <s v="NULL"/>
    <n v="2"/>
    <s v="Üliõpilane ei hüvita õppekulusid:  õpib täies mahus eestikeelsel õppekaval"/>
    <s v="eesti keel"/>
    <s v="0.2"/>
    <s v="Ei"/>
    <s v="NULL"/>
    <s v="DEF AS"/>
    <n v="13"/>
    <n v="26"/>
    <s v="4.3"/>
    <s v="4.2"/>
    <s v="4.5"/>
    <s v="4.5"/>
    <n v="5"/>
    <n v="3"/>
    <n v="2"/>
    <n v="9"/>
    <n v="26"/>
    <n v="4"/>
    <s v="Mitteilmunud MI"/>
    <x v="63"/>
    <s v="õppeaine37"/>
    <d v="2021-03-29T00:00:00"/>
    <n v="8"/>
    <s v="eristav"/>
    <x v="0"/>
    <n v="0"/>
    <n v="8"/>
    <m/>
    <m/>
    <m/>
  </r>
  <r>
    <x v="35"/>
    <s v="Andres"/>
    <s v="Mägi"/>
    <n v="38903073747"/>
    <s v="Mees"/>
    <s v="414 keskharidust eeldav keskeri-/tehnikumiharidus"/>
    <s v="Ei"/>
    <s v="Jah"/>
    <s v="Jah"/>
    <d v="2022-01-06T00:00:00"/>
    <d v="2022-03-17T00:00:00"/>
    <d v="2020-11-08T00:00:00"/>
    <s v="Akadeemilisele puhkusele lubamine"/>
    <s v="Õppetööle mitteilmumine"/>
    <x v="0"/>
    <s v="Katkestanud"/>
    <d v="2020-09-21T00:00:00"/>
    <s v="t"/>
    <s v="Määramata"/>
    <s v="Õenduse õppetool"/>
    <x v="1"/>
    <n v="80166"/>
    <s v="514 rakenduskõrgharidusõpe"/>
    <s v="NULL"/>
    <n v="2"/>
    <s v="Üliõpilane ei hüvita õppekulusid:  õpib täies mahus eestikeelsel õppekaval"/>
    <s v="eesti keel"/>
    <s v="0.2"/>
    <s v="Ei"/>
    <s v="NULL"/>
    <s v="DEF AS"/>
    <n v="13"/>
    <n v="26"/>
    <s v="4.3"/>
    <s v="4.2"/>
    <s v="4.5"/>
    <s v="4.5"/>
    <n v="5"/>
    <n v="3"/>
    <n v="2"/>
    <n v="9"/>
    <n v="26"/>
    <n v="4"/>
    <s v="Arvestatud A"/>
    <x v="27"/>
    <s v="õppeaine46"/>
    <d v="2023-10-04T00:00:00"/>
    <n v="2"/>
    <s v="mitteristav"/>
    <x v="2"/>
    <s v=" "/>
    <n v="0"/>
    <m/>
    <m/>
    <m/>
  </r>
  <r>
    <x v="35"/>
    <s v="Andres"/>
    <s v="Mägi"/>
    <n v="38903073747"/>
    <s v="Mees"/>
    <s v="414 keskharidust eeldav keskeri-/tehnikumiharidus"/>
    <s v="Ei"/>
    <s v="Jah"/>
    <s v="Jah"/>
    <d v="2022-01-06T00:00:00"/>
    <d v="2022-03-17T00:00:00"/>
    <d v="2020-11-08T00:00:00"/>
    <s v="Akadeemilisele puhkusele lubamine"/>
    <s v="Õppetööle mitteilmumine"/>
    <x v="0"/>
    <s v="Katkestanud"/>
    <d v="2020-09-21T00:00:00"/>
    <s v="t"/>
    <s v="Määramata"/>
    <s v="Õenduse õppetool"/>
    <x v="1"/>
    <n v="80166"/>
    <s v="514 rakenduskõrgharidusõpe"/>
    <s v="NULL"/>
    <n v="2"/>
    <s v="Üliõpilane ei hüvita õppekulusid:  õpib täies mahus eestikeelsel õppekaval"/>
    <s v="eesti keel"/>
    <s v="0.2"/>
    <s v="Ei"/>
    <s v="NULL"/>
    <s v="DEF AS"/>
    <n v="13"/>
    <n v="26"/>
    <s v="4.3"/>
    <s v="4.2"/>
    <s v="4.5"/>
    <s v="4.5"/>
    <n v="5"/>
    <n v="3"/>
    <n v="2"/>
    <n v="9"/>
    <n v="26"/>
    <n v="4"/>
    <s v="Suurepärane A"/>
    <x v="13"/>
    <s v="õppeaine78"/>
    <d v="2023-08-17T00:00:00"/>
    <n v="6"/>
    <s v="eristav"/>
    <x v="1"/>
    <n v="30"/>
    <n v="6"/>
    <m/>
    <m/>
    <m/>
  </r>
  <r>
    <x v="35"/>
    <s v="Andres"/>
    <s v="Mägi"/>
    <n v="38903073747"/>
    <s v="Mees"/>
    <s v="414 keskharidust eeldav keskeri-/tehnikumiharidus"/>
    <s v="Ei"/>
    <s v="Jah"/>
    <s v="Jah"/>
    <d v="2022-01-06T00:00:00"/>
    <d v="2022-03-17T00:00:00"/>
    <d v="2020-11-08T00:00:00"/>
    <s v="Akadeemilisele puhkusele lubamine"/>
    <s v="Õppetööle mitteilmumine"/>
    <x v="0"/>
    <s v="Katkestanud"/>
    <d v="2020-09-21T00:00:00"/>
    <s v="t"/>
    <s v="Määramata"/>
    <s v="Õenduse õppetool"/>
    <x v="1"/>
    <n v="80166"/>
    <s v="514 rakenduskõrgharidusõpe"/>
    <s v="NULL"/>
    <n v="3"/>
    <s v="Üliõpilane ei hüvita õppekulusid:  õpib täies mahus eestikeelsel õppekaval"/>
    <s v="eesti keel"/>
    <s v="0.5"/>
    <s v="Ei"/>
    <s v="NULL"/>
    <s v="DEF AS"/>
    <n v="13"/>
    <n v="24"/>
    <s v="4.3"/>
    <s v="4.9"/>
    <s v="4.5"/>
    <s v="3.9"/>
    <n v="5"/>
    <n v="2"/>
    <n v="2"/>
    <n v="7"/>
    <n v="39"/>
    <n v="4"/>
    <s v="Suurepärane A"/>
    <x v="57"/>
    <s v="õppeaine26"/>
    <d v="2022-12-04T00:00:00"/>
    <n v="5"/>
    <s v="eristav"/>
    <x v="1"/>
    <n v="25"/>
    <n v="5"/>
    <m/>
    <m/>
    <m/>
  </r>
  <r>
    <x v="35"/>
    <s v="Andres"/>
    <s v="Mägi"/>
    <n v="38903073747"/>
    <s v="Mees"/>
    <s v="414 keskharidust eeldav keskeri-/tehnikumiharidus"/>
    <s v="Ei"/>
    <s v="Jah"/>
    <s v="Jah"/>
    <d v="2022-01-06T00:00:00"/>
    <d v="2022-03-17T00:00:00"/>
    <d v="2020-11-08T00:00:00"/>
    <s v="Akadeemilisele puhkusele lubamine"/>
    <s v="Õppetööle mitteilmumine"/>
    <x v="0"/>
    <s v="Katkestanud"/>
    <d v="2020-09-21T00:00:00"/>
    <s v="t"/>
    <s v="Määramata"/>
    <s v="Õenduse õppetool"/>
    <x v="1"/>
    <n v="80166"/>
    <s v="514 rakenduskõrgharidusõpe"/>
    <s v="NULL"/>
    <n v="3"/>
    <s v="Üliõpilane ei hüvita õppekulusid:  õpib täies mahus eestikeelsel õppekaval"/>
    <s v="eesti keel"/>
    <s v="0.5"/>
    <s v="Ei"/>
    <s v="NULL"/>
    <s v="DEF AS"/>
    <n v="13"/>
    <n v="24"/>
    <s v="4.3"/>
    <s v="4.9"/>
    <s v="4.5"/>
    <s v="3.9"/>
    <n v="5"/>
    <n v="2"/>
    <n v="2"/>
    <n v="7"/>
    <n v="39"/>
    <n v="4"/>
    <s v="Arvestatud A"/>
    <x v="84"/>
    <s v="õppeaine73"/>
    <d v="2025-08-09T00:00:00"/>
    <n v="3"/>
    <s v="mitteristav"/>
    <x v="2"/>
    <s v=" "/>
    <n v="0"/>
    <m/>
    <m/>
    <m/>
  </r>
  <r>
    <x v="35"/>
    <s v="Andres"/>
    <s v="Mägi"/>
    <n v="38903073747"/>
    <s v="Mees"/>
    <s v="414 keskharidust eeldav keskeri-/tehnikumiharidus"/>
    <s v="Ei"/>
    <s v="Jah"/>
    <s v="Jah"/>
    <d v="2022-01-06T00:00:00"/>
    <d v="2022-03-17T00:00:00"/>
    <d v="2020-11-08T00:00:00"/>
    <s v="Akadeemilisele puhkusele lubamine"/>
    <s v="Õppetööle mitteilmumine"/>
    <x v="0"/>
    <s v="Katkestanud"/>
    <d v="2020-09-21T00:00:00"/>
    <s v="t"/>
    <s v="Määramata"/>
    <s v="Õenduse õppetool"/>
    <x v="1"/>
    <n v="80166"/>
    <s v="514 rakenduskõrgharidusõpe"/>
    <s v="NULL"/>
    <n v="3"/>
    <s v="Üliõpilane ei hüvita õppekulusid:  õpib täies mahus eestikeelsel õppekaval"/>
    <s v="eesti keel"/>
    <s v="0.5"/>
    <s v="Ei"/>
    <s v="NULL"/>
    <s v="DEF AS"/>
    <n v="13"/>
    <n v="24"/>
    <s v="4.3"/>
    <s v="4.9"/>
    <s v="4.5"/>
    <s v="3.9"/>
    <n v="5"/>
    <n v="2"/>
    <n v="2"/>
    <n v="7"/>
    <n v="39"/>
    <n v="4"/>
    <s v="Arvestatud A"/>
    <x v="3"/>
    <s v="õppeaine29"/>
    <d v="2023-09-29T00:00:00"/>
    <n v="3"/>
    <s v="mitteristav"/>
    <x v="2"/>
    <s v=" "/>
    <n v="0"/>
    <m/>
    <m/>
    <m/>
  </r>
  <r>
    <x v="35"/>
    <s v="Andres"/>
    <s v="Mägi"/>
    <n v="38903073747"/>
    <s v="Mees"/>
    <s v="414 keskharidust eeldav keskeri-/tehnikumiharidus"/>
    <s v="Ei"/>
    <s v="Jah"/>
    <s v="Jah"/>
    <d v="2022-01-06T00:00:00"/>
    <d v="2022-03-17T00:00:00"/>
    <d v="2020-11-08T00:00:00"/>
    <s v="Akadeemilisele puhkusele lubamine"/>
    <s v="Õppetööle mitteilmumine"/>
    <x v="0"/>
    <s v="Katkestanud"/>
    <d v="2020-09-21T00:00:00"/>
    <s v="t"/>
    <s v="Määramata"/>
    <s v="Õenduse õppetool"/>
    <x v="1"/>
    <n v="80166"/>
    <s v="514 rakenduskõrgharidusõpe"/>
    <s v="NULL"/>
    <n v="3"/>
    <s v="Üliõpilane ei hüvita õppekulusid:  õpib täies mahus eestikeelsel õppekaval"/>
    <s v="eesti keel"/>
    <s v="0.5"/>
    <s v="Ei"/>
    <s v="NULL"/>
    <s v="DEF AS"/>
    <n v="13"/>
    <n v="24"/>
    <s v="4.3"/>
    <s v="4.9"/>
    <s v="4.5"/>
    <s v="3.9"/>
    <n v="5"/>
    <n v="2"/>
    <n v="2"/>
    <n v="7"/>
    <n v="39"/>
    <n v="4"/>
    <s v="Arvestatud A"/>
    <x v="38"/>
    <s v="õppeaine87"/>
    <d v="2023-07-15T00:00:00"/>
    <n v="3"/>
    <s v="mitteristav"/>
    <x v="2"/>
    <s v=" "/>
    <n v="0"/>
    <m/>
    <m/>
    <m/>
  </r>
  <r>
    <x v="35"/>
    <s v="Andres"/>
    <s v="Mägi"/>
    <n v="38903073747"/>
    <s v="Mees"/>
    <s v="414 keskharidust eeldav keskeri-/tehnikumiharidus"/>
    <s v="Ei"/>
    <s v="Jah"/>
    <s v="Jah"/>
    <d v="2022-01-06T00:00:00"/>
    <d v="2022-03-17T00:00:00"/>
    <d v="2020-11-08T00:00:00"/>
    <s v="Akadeemilisele puhkusele lubamine"/>
    <s v="Õppetööle mitteilmumine"/>
    <x v="0"/>
    <s v="Katkestanud"/>
    <d v="2020-09-21T00:00:00"/>
    <s v="t"/>
    <s v="Määramata"/>
    <s v="Õenduse õppetool"/>
    <x v="1"/>
    <n v="80166"/>
    <s v="514 rakenduskõrgharidusõpe"/>
    <s v="NULL"/>
    <n v="3"/>
    <s v="Üliõpilane ei hüvita õppekulusid:  õpib täies mahus eestikeelsel õppekaval"/>
    <s v="eesti keel"/>
    <s v="0.5"/>
    <s v="Ei"/>
    <s v="NULL"/>
    <s v="DEF AS"/>
    <n v="13"/>
    <n v="24"/>
    <s v="4.3"/>
    <s v="4.9"/>
    <s v="4.5"/>
    <s v="3.9"/>
    <n v="5"/>
    <n v="2"/>
    <n v="2"/>
    <n v="7"/>
    <n v="39"/>
    <n v="4"/>
    <s v="Rahuldav D"/>
    <x v="82"/>
    <s v="õppeaine40"/>
    <d v="2023-04-02T00:00:00"/>
    <n v="5"/>
    <s v="eristav"/>
    <x v="6"/>
    <n v="10"/>
    <n v="5"/>
    <m/>
    <m/>
    <m/>
  </r>
  <r>
    <x v="35"/>
    <s v="Andres"/>
    <s v="Mägi"/>
    <n v="38903073747"/>
    <s v="Mees"/>
    <s v="414 keskharidust eeldav keskeri-/tehnikumiharidus"/>
    <s v="Ei"/>
    <s v="Jah"/>
    <s v="Jah"/>
    <d v="2022-01-06T00:00:00"/>
    <d v="2022-03-17T00:00:00"/>
    <d v="2020-11-08T00:00:00"/>
    <s v="Akadeemilisele puhkusele lubamine"/>
    <s v="Õppetööle mitteilmumine"/>
    <x v="0"/>
    <s v="Katkestanud"/>
    <d v="2020-09-21T00:00:00"/>
    <s v="t"/>
    <s v="Määramata"/>
    <s v="Õenduse õppetool"/>
    <x v="1"/>
    <n v="80166"/>
    <s v="514 rakenduskõrgharidusõpe"/>
    <s v="NULL"/>
    <n v="3"/>
    <s v="Üliõpilane ei hüvita õppekulusid:  õpib täies mahus eestikeelsel õppekaval"/>
    <s v="eesti keel"/>
    <s v="0.5"/>
    <s v="Ei"/>
    <s v="NULL"/>
    <s v="DEF AS"/>
    <n v="13"/>
    <n v="24"/>
    <s v="4.3"/>
    <s v="4.9"/>
    <s v="4.5"/>
    <s v="3.9"/>
    <n v="5"/>
    <n v="2"/>
    <n v="2"/>
    <n v="7"/>
    <n v="39"/>
    <n v="4"/>
    <s v="Arvestatud A"/>
    <x v="77"/>
    <s v="õppeaine49"/>
    <d v="2023-04-18T00:00:00"/>
    <n v="3"/>
    <s v="mitteristav"/>
    <x v="2"/>
    <s v=" "/>
    <n v="0"/>
    <m/>
    <m/>
    <m/>
  </r>
  <r>
    <x v="35"/>
    <s v="Andres"/>
    <s v="Mägi"/>
    <n v="38903073747"/>
    <s v="Mees"/>
    <s v="414 keskharidust eeldav keskeri-/tehnikumiharidus"/>
    <s v="Ei"/>
    <s v="Jah"/>
    <s v="Jah"/>
    <d v="2022-01-06T00:00:00"/>
    <d v="2022-03-17T00:00:00"/>
    <d v="2020-11-08T00:00:00"/>
    <s v="Akadeemilisele puhkusele lubamine"/>
    <s v="Õppetööle mitteilmumine"/>
    <x v="0"/>
    <s v="Katkestanud"/>
    <d v="2020-09-21T00:00:00"/>
    <s v="t"/>
    <s v="Määramata"/>
    <s v="Õenduse õppetool"/>
    <x v="1"/>
    <n v="80166"/>
    <s v="514 rakenduskõrgharidusõpe"/>
    <s v="NULL"/>
    <n v="3"/>
    <s v="Üliõpilane ei hüvita õppekulusid:  õpib täies mahus eestikeelsel õppekaval"/>
    <s v="eesti keel"/>
    <s v="0.5"/>
    <s v="Ei"/>
    <s v="NULL"/>
    <s v="DEF AS"/>
    <n v="13"/>
    <n v="24"/>
    <s v="4.3"/>
    <s v="4.9"/>
    <s v="4.5"/>
    <s v="3.9"/>
    <n v="5"/>
    <n v="2"/>
    <n v="2"/>
    <n v="7"/>
    <n v="39"/>
    <n v="4"/>
    <s v="Suurepärane A"/>
    <x v="88"/>
    <s v="õppeaine93"/>
    <d v="2025-04-28T00:00:00"/>
    <n v="8"/>
    <s v="eristav"/>
    <x v="1"/>
    <n v="40"/>
    <n v="8"/>
    <m/>
    <m/>
    <m/>
  </r>
  <r>
    <x v="35"/>
    <s v="Andres"/>
    <s v="Mägi"/>
    <n v="38903073747"/>
    <s v="Mees"/>
    <s v="414 keskharidust eeldav keskeri-/tehnikumiharidus"/>
    <s v="Ei"/>
    <s v="Jah"/>
    <s v="Jah"/>
    <d v="2022-01-06T00:00:00"/>
    <d v="2022-03-17T00:00:00"/>
    <d v="2020-11-08T00:00:00"/>
    <s v="Akadeemilisele puhkusele lubamine"/>
    <s v="Õppetööle mitteilmumine"/>
    <x v="0"/>
    <s v="Katkestanud"/>
    <d v="2020-09-21T00:00:00"/>
    <s v="t"/>
    <s v="Määramata"/>
    <s v="Õenduse õppetool"/>
    <x v="1"/>
    <n v="80166"/>
    <s v="514 rakenduskõrgharidusõpe"/>
    <s v="NULL"/>
    <n v="3"/>
    <s v="Üliõpilane ei hüvita õppekulusid:  õpib täies mahus eestikeelsel õppekaval"/>
    <s v="eesti keel"/>
    <s v="0.5"/>
    <s v="Ei"/>
    <s v="NULL"/>
    <s v="DEF AS"/>
    <n v="13"/>
    <n v="24"/>
    <s v="4.3"/>
    <s v="4.9"/>
    <s v="4.5"/>
    <s v="3.9"/>
    <n v="5"/>
    <n v="2"/>
    <n v="2"/>
    <n v="7"/>
    <n v="39"/>
    <n v="4"/>
    <s v="Arvestatud A"/>
    <x v="59"/>
    <s v="õppeaine57"/>
    <d v="2024-11-04T00:00:00"/>
    <n v="3"/>
    <s v="mitteristav"/>
    <x v="2"/>
    <s v=" "/>
    <n v="0"/>
    <m/>
    <m/>
    <m/>
  </r>
  <r>
    <x v="35"/>
    <s v="Andres"/>
    <s v="Mägi"/>
    <n v="38903073747"/>
    <s v="Mees"/>
    <s v="414 keskharidust eeldav keskeri-/tehnikumiharidus"/>
    <s v="Ei"/>
    <s v="Jah"/>
    <s v="Jah"/>
    <d v="2022-01-06T00:00:00"/>
    <d v="2022-03-17T00:00:00"/>
    <d v="2020-11-08T00:00:00"/>
    <s v="Akadeemilisele puhkusele lubamine"/>
    <s v="Õppetööle mitteilmumine"/>
    <x v="0"/>
    <s v="Katkestanud"/>
    <d v="2020-09-21T00:00:00"/>
    <s v="t"/>
    <s v="Määramata"/>
    <s v="Õenduse õppetool"/>
    <x v="1"/>
    <n v="80166"/>
    <s v="514 rakenduskõrgharidusõpe"/>
    <s v="NULL"/>
    <n v="3"/>
    <s v="Üliõpilane ei hüvita õppekulusid:  õpib täies mahus eestikeelsel õppekaval"/>
    <s v="eesti keel"/>
    <s v="0.5"/>
    <s v="Ei"/>
    <s v="NULL"/>
    <s v="DEF AS"/>
    <n v="13"/>
    <n v="24"/>
    <s v="4.3"/>
    <s v="4.9"/>
    <s v="4.5"/>
    <s v="3.9"/>
    <n v="5"/>
    <n v="2"/>
    <n v="2"/>
    <n v="7"/>
    <n v="39"/>
    <n v="4"/>
    <s v="Mitteilmunud MI"/>
    <x v="89"/>
    <s v="õppeaine63"/>
    <d v="2022-09-10T00:00:00"/>
    <n v="3"/>
    <s v="mitteristav"/>
    <x v="0"/>
    <s v=" "/>
    <n v="0"/>
    <m/>
    <m/>
    <m/>
  </r>
  <r>
    <x v="35"/>
    <s v="Andres"/>
    <s v="Mägi"/>
    <n v="38903073747"/>
    <s v="Mees"/>
    <s v="414 keskharidust eeldav keskeri-/tehnikumiharidus"/>
    <s v="Ei"/>
    <s v="Jah"/>
    <s v="Jah"/>
    <d v="2022-01-06T00:00:00"/>
    <d v="2022-03-17T00:00:00"/>
    <d v="2020-11-08T00:00:00"/>
    <s v="Akadeemilisele puhkusele lubamine"/>
    <s v="Õppetööle mitteilmumine"/>
    <x v="0"/>
    <s v="Katkestanud"/>
    <d v="2020-09-21T00:00:00"/>
    <s v="t"/>
    <s v="Määramata"/>
    <s v="Õenduse õppetool"/>
    <x v="1"/>
    <n v="80166"/>
    <s v="514 rakenduskõrgharidusõpe"/>
    <s v="NULL"/>
    <n v="3"/>
    <s v="Üliõpilane ei hüvita õppekulusid:  õpib täies mahus eestikeelsel õppekaval"/>
    <s v="eesti keel"/>
    <s v="0.5"/>
    <s v="Ei"/>
    <s v="NULL"/>
    <s v="DEF AS"/>
    <n v="13"/>
    <n v="24"/>
    <s v="4.3"/>
    <s v="4.9"/>
    <s v="4.5"/>
    <s v="3.9"/>
    <n v="5"/>
    <n v="2"/>
    <n v="2"/>
    <n v="7"/>
    <n v="39"/>
    <n v="4"/>
    <s v="Puudulik F"/>
    <x v="26"/>
    <s v="õppeaine13"/>
    <d v="2023-04-23T00:00:00"/>
    <n v="6"/>
    <s v="eristav"/>
    <x v="0"/>
    <n v="0"/>
    <n v="6"/>
    <m/>
    <m/>
    <m/>
  </r>
  <r>
    <x v="35"/>
    <s v="Andres"/>
    <s v="Mägi"/>
    <n v="38903073747"/>
    <s v="Mees"/>
    <s v="414 keskharidust eeldav keskeri-/tehnikumiharidus"/>
    <s v="Ei"/>
    <s v="Jah"/>
    <s v="Jah"/>
    <d v="2022-01-06T00:00:00"/>
    <d v="2022-03-17T00:00:00"/>
    <d v="2020-11-08T00:00:00"/>
    <s v="Akadeemilisele puhkusele lubamine"/>
    <s v="Õppetööle mitteilmumine"/>
    <x v="0"/>
    <s v="Katkestanud"/>
    <d v="2020-09-21T00:00:00"/>
    <s v="t"/>
    <s v="Määramata"/>
    <s v="Õenduse õppetool"/>
    <x v="1"/>
    <n v="80166"/>
    <s v="514 rakenduskõrgharidusõpe"/>
    <s v="NULL"/>
    <n v="3"/>
    <s v="Üliõpilane ei hüvita õppekulusid:  õpib täies mahus eestikeelsel õppekaval"/>
    <s v="eesti keel"/>
    <s v="0.5"/>
    <s v="Ei"/>
    <s v="NULL"/>
    <s v="DEF AS"/>
    <n v="13"/>
    <n v="24"/>
    <s v="4.3"/>
    <s v="4.9"/>
    <s v="4.5"/>
    <s v="3.9"/>
    <n v="5"/>
    <n v="2"/>
    <n v="2"/>
    <n v="7"/>
    <n v="39"/>
    <n v="4"/>
    <s v="Puudulik F"/>
    <x v="10"/>
    <s v="õppeaine39"/>
    <d v="2024-09-16T00:00:00"/>
    <n v="5"/>
    <s v="eristav"/>
    <x v="0"/>
    <n v="0"/>
    <n v="5"/>
    <m/>
    <m/>
    <m/>
  </r>
  <r>
    <x v="35"/>
    <s v="Andres"/>
    <s v="Mägi"/>
    <n v="38903073747"/>
    <s v="Mees"/>
    <s v="414 keskharidust eeldav keskeri-/tehnikumiharidus"/>
    <s v="Ei"/>
    <s v="Jah"/>
    <s v="Jah"/>
    <d v="2022-01-06T00:00:00"/>
    <d v="2022-03-17T00:00:00"/>
    <d v="2020-11-08T00:00:00"/>
    <s v="Akadeemilisele puhkusele lubamine"/>
    <s v="Õppetööle mitteilmumine"/>
    <x v="0"/>
    <s v="Katkestanud"/>
    <d v="2020-09-21T00:00:00"/>
    <s v="t"/>
    <s v="Määramata"/>
    <s v="Õenduse õppetool"/>
    <x v="1"/>
    <n v="80166"/>
    <s v="514 rakenduskõrgharidusõpe"/>
    <s v="NULL"/>
    <n v="4"/>
    <s v="Üliõpilane ei hüvita õppekulusid:  õpib täies mahus eestikeelsel õppekaval"/>
    <s v="eesti keel"/>
    <s v="0.3"/>
    <s v="Ei"/>
    <s v="NULL"/>
    <s v="DEF AS"/>
    <n v="13"/>
    <n v="46"/>
    <s v="4.3"/>
    <s v="3.6"/>
    <s v="4.5"/>
    <s v="3.1"/>
    <n v="5"/>
    <n v="2"/>
    <n v="2"/>
    <n v="9"/>
    <n v="60"/>
    <n v="4"/>
    <s v="Kasin E"/>
    <x v="69"/>
    <s v="õppeaine14"/>
    <d v="2025-07-17T00:00:00"/>
    <n v="6"/>
    <s v="eristav"/>
    <x v="5"/>
    <n v="6"/>
    <n v="6"/>
    <m/>
    <m/>
    <m/>
  </r>
  <r>
    <x v="35"/>
    <s v="Andres"/>
    <s v="Mägi"/>
    <n v="38903073747"/>
    <s v="Mees"/>
    <s v="414 keskharidust eeldav keskeri-/tehnikumiharidus"/>
    <s v="Ei"/>
    <s v="Jah"/>
    <s v="Jah"/>
    <d v="2022-01-06T00:00:00"/>
    <d v="2022-03-17T00:00:00"/>
    <d v="2020-11-08T00:00:00"/>
    <s v="Akadeemilisele puhkusele lubamine"/>
    <s v="Õppetööle mitteilmumine"/>
    <x v="0"/>
    <s v="Katkestanud"/>
    <d v="2020-09-21T00:00:00"/>
    <s v="t"/>
    <s v="Määramata"/>
    <s v="Õenduse õppetool"/>
    <x v="1"/>
    <n v="80166"/>
    <s v="514 rakenduskõrgharidusõpe"/>
    <s v="NULL"/>
    <n v="4"/>
    <s v="Üliõpilane ei hüvita õppekulusid:  õpib täies mahus eestikeelsel õppekaval"/>
    <s v="eesti keel"/>
    <s v="0.3"/>
    <s v="Ei"/>
    <s v="NULL"/>
    <s v="DEF AS"/>
    <n v="13"/>
    <n v="46"/>
    <s v="4.3"/>
    <s v="3.6"/>
    <s v="4.5"/>
    <s v="3.1"/>
    <n v="5"/>
    <n v="2"/>
    <n v="2"/>
    <n v="9"/>
    <n v="60"/>
    <n v="4"/>
    <s v="Mitteilmunud MI"/>
    <x v="48"/>
    <s v="õppeaine11"/>
    <d v="2020-10-06T00:00:00"/>
    <n v="10"/>
    <s v="eristav"/>
    <x v="0"/>
    <n v="0"/>
    <n v="10"/>
    <m/>
    <m/>
    <m/>
  </r>
  <r>
    <x v="35"/>
    <s v="Andres"/>
    <s v="Mägi"/>
    <n v="38903073747"/>
    <s v="Mees"/>
    <s v="414 keskharidust eeldav keskeri-/tehnikumiharidus"/>
    <s v="Ei"/>
    <s v="Jah"/>
    <s v="Jah"/>
    <d v="2022-01-06T00:00:00"/>
    <d v="2022-03-17T00:00:00"/>
    <d v="2020-11-08T00:00:00"/>
    <s v="Akadeemilisele puhkusele lubamine"/>
    <s v="Õppetööle mitteilmumine"/>
    <x v="0"/>
    <s v="Katkestanud"/>
    <d v="2020-09-21T00:00:00"/>
    <s v="t"/>
    <s v="Määramata"/>
    <s v="Õenduse õppetool"/>
    <x v="1"/>
    <n v="80166"/>
    <s v="514 rakenduskõrgharidusõpe"/>
    <s v="NULL"/>
    <n v="4"/>
    <s v="Üliõpilane ei hüvita õppekulusid:  õpib täies mahus eestikeelsel õppekaval"/>
    <s v="eesti keel"/>
    <s v="0.3"/>
    <s v="Ei"/>
    <s v="NULL"/>
    <s v="DEF AS"/>
    <n v="13"/>
    <n v="46"/>
    <s v="4.3"/>
    <s v="3.6"/>
    <s v="4.5"/>
    <s v="3.1"/>
    <n v="5"/>
    <n v="2"/>
    <n v="2"/>
    <n v="9"/>
    <n v="60"/>
    <n v="4"/>
    <s v="Arvestatud A"/>
    <x v="83"/>
    <s v="õppeaine99"/>
    <d v="2023-04-07T00:00:00"/>
    <n v="3"/>
    <s v="mitteristav"/>
    <x v="2"/>
    <s v=" "/>
    <n v="0"/>
    <m/>
    <m/>
    <m/>
  </r>
  <r>
    <x v="35"/>
    <s v="Andres"/>
    <s v="Mägi"/>
    <n v="38903073747"/>
    <s v="Mees"/>
    <s v="414 keskharidust eeldav keskeri-/tehnikumiharidus"/>
    <s v="Ei"/>
    <s v="Jah"/>
    <s v="Jah"/>
    <d v="2022-01-06T00:00:00"/>
    <d v="2022-03-17T00:00:00"/>
    <d v="2020-11-08T00:00:00"/>
    <s v="Akadeemilisele puhkusele lubamine"/>
    <s v="Õppetööle mitteilmumine"/>
    <x v="0"/>
    <s v="Katkestanud"/>
    <d v="2020-09-21T00:00:00"/>
    <s v="t"/>
    <s v="Määramata"/>
    <s v="Õenduse õppetool"/>
    <x v="1"/>
    <n v="80166"/>
    <s v="514 rakenduskõrgharidusõpe"/>
    <s v="NULL"/>
    <n v="4"/>
    <s v="Üliõpilane ei hüvita õppekulusid:  õpib täies mahus eestikeelsel õppekaval"/>
    <s v="eesti keel"/>
    <s v="0.3"/>
    <s v="Ei"/>
    <s v="NULL"/>
    <s v="DEF AS"/>
    <n v="13"/>
    <n v="46"/>
    <s v="4.3"/>
    <s v="3.6"/>
    <s v="4.5"/>
    <s v="3.1"/>
    <n v="5"/>
    <n v="2"/>
    <n v="2"/>
    <n v="9"/>
    <n v="60"/>
    <n v="4"/>
    <s v="Rahuldav D"/>
    <x v="43"/>
    <s v="õppeaine66"/>
    <d v="2023-05-07T00:00:00"/>
    <n v="9"/>
    <s v="eristav"/>
    <x v="6"/>
    <n v="18"/>
    <n v="9"/>
    <m/>
    <m/>
    <m/>
  </r>
  <r>
    <x v="35"/>
    <s v="Andres"/>
    <s v="Mägi"/>
    <n v="38903073747"/>
    <s v="Mees"/>
    <s v="414 keskharidust eeldav keskeri-/tehnikumiharidus"/>
    <s v="Ei"/>
    <s v="Jah"/>
    <s v="Jah"/>
    <d v="2022-01-06T00:00:00"/>
    <d v="2022-03-17T00:00:00"/>
    <d v="2020-11-08T00:00:00"/>
    <s v="Akadeemilisele puhkusele lubamine"/>
    <s v="Õppetööle mitteilmumine"/>
    <x v="0"/>
    <s v="Katkestanud"/>
    <d v="2020-09-21T00:00:00"/>
    <s v="t"/>
    <s v="Määramata"/>
    <s v="Õenduse õppetool"/>
    <x v="1"/>
    <n v="80166"/>
    <s v="514 rakenduskõrgharidusõpe"/>
    <s v="NULL"/>
    <n v="4"/>
    <s v="Üliõpilane ei hüvita õppekulusid:  õpib täies mahus eestikeelsel õppekaval"/>
    <s v="eesti keel"/>
    <s v="0.3"/>
    <s v="Ei"/>
    <s v="NULL"/>
    <s v="DEF AS"/>
    <n v="13"/>
    <n v="46"/>
    <s v="4.3"/>
    <s v="3.6"/>
    <s v="4.5"/>
    <s v="3.1"/>
    <n v="5"/>
    <n v="2"/>
    <n v="2"/>
    <n v="9"/>
    <n v="60"/>
    <n v="4"/>
    <s v="Väga hea B"/>
    <x v="44"/>
    <s v="õppeaine86"/>
    <d v="2022-08-09T00:00:00"/>
    <n v="6"/>
    <s v="eristav"/>
    <x v="4"/>
    <n v="24"/>
    <n v="6"/>
    <m/>
    <m/>
    <m/>
  </r>
  <r>
    <x v="35"/>
    <s v="Andres"/>
    <s v="Mägi"/>
    <n v="38903073747"/>
    <s v="Mees"/>
    <s v="414 keskharidust eeldav keskeri-/tehnikumiharidus"/>
    <s v="Ei"/>
    <s v="Jah"/>
    <s v="Jah"/>
    <d v="2022-01-06T00:00:00"/>
    <d v="2022-03-17T00:00:00"/>
    <d v="2020-11-08T00:00:00"/>
    <s v="Akadeemilisele puhkusele lubamine"/>
    <s v="Õppetööle mitteilmumine"/>
    <x v="0"/>
    <s v="Katkestanud"/>
    <d v="2020-09-21T00:00:00"/>
    <s v="t"/>
    <s v="Määramata"/>
    <s v="Õenduse õppetool"/>
    <x v="1"/>
    <n v="80166"/>
    <s v="514 rakenduskõrgharidusõpe"/>
    <s v="NULL"/>
    <n v="4"/>
    <s v="Üliõpilane ei hüvita õppekulusid:  õpib täies mahus eestikeelsel õppekaval"/>
    <s v="eesti keel"/>
    <s v="0.3"/>
    <s v="Ei"/>
    <s v="NULL"/>
    <s v="DEF AS"/>
    <n v="13"/>
    <n v="46"/>
    <s v="4.3"/>
    <s v="3.6"/>
    <s v="4.5"/>
    <s v="3.1"/>
    <n v="5"/>
    <n v="2"/>
    <n v="2"/>
    <n v="9"/>
    <n v="60"/>
    <n v="4"/>
    <s v="Kasin E"/>
    <x v="6"/>
    <s v="õppeaine84"/>
    <d v="2021-08-24T00:00:00"/>
    <n v="6"/>
    <s v="eristav"/>
    <x v="5"/>
    <n v="6"/>
    <n v="6"/>
    <m/>
    <m/>
    <m/>
  </r>
  <r>
    <x v="35"/>
    <s v="Andres"/>
    <s v="Mägi"/>
    <n v="38903073747"/>
    <s v="Mees"/>
    <s v="414 keskharidust eeldav keskeri-/tehnikumiharidus"/>
    <s v="Ei"/>
    <s v="Jah"/>
    <s v="Jah"/>
    <d v="2022-01-06T00:00:00"/>
    <d v="2022-03-17T00:00:00"/>
    <d v="2020-11-08T00:00:00"/>
    <s v="Akadeemilisele puhkusele lubamine"/>
    <s v="Õppetööle mitteilmumine"/>
    <x v="0"/>
    <s v="Katkestanud"/>
    <d v="2020-09-21T00:00:00"/>
    <s v="t"/>
    <s v="Määramata"/>
    <s v="Õenduse õppetool"/>
    <x v="1"/>
    <n v="80166"/>
    <s v="514 rakenduskõrgharidusõpe"/>
    <s v="NULL"/>
    <n v="4"/>
    <s v="Üliõpilane ei hüvita õppekulusid:  õpib täies mahus eestikeelsel õppekaval"/>
    <s v="eesti keel"/>
    <s v="0.3"/>
    <s v="Ei"/>
    <s v="NULL"/>
    <s v="DEF AS"/>
    <n v="13"/>
    <n v="46"/>
    <s v="4.3"/>
    <s v="3.6"/>
    <s v="4.5"/>
    <s v="3.1"/>
    <n v="5"/>
    <n v="2"/>
    <n v="2"/>
    <n v="9"/>
    <n v="60"/>
    <n v="4"/>
    <s v="Mitteilmunud MI"/>
    <x v="14"/>
    <s v="õppeaine4"/>
    <d v="2024-01-30T00:00:00"/>
    <n v="2"/>
    <s v="mitteristav"/>
    <x v="0"/>
    <s v=" "/>
    <n v="0"/>
    <m/>
    <m/>
    <m/>
  </r>
  <r>
    <x v="36"/>
    <s v="Andres"/>
    <s v="Kask"/>
    <n v="34801067418"/>
    <s v="Mees"/>
    <s v="414 keskharidust eeldav keskeri-/tehnikumiharidus"/>
    <s v="Ei"/>
    <s v="Ei"/>
    <s v="Ei"/>
    <d v="2024-01-06T00:00:00"/>
    <s v="NULL"/>
    <d v="2022-08-03T00:00:00"/>
    <s v="Välisõpingute katkestamine/varem lõpetamine"/>
    <s v="Omal soovil"/>
    <x v="1"/>
    <s v="Akadeemilisel"/>
    <d v="2020-09-26T00:00:00"/>
    <s v="t"/>
    <s v="Osakoormus"/>
    <s v="Õenduse õppetool"/>
    <x v="2"/>
    <n v="1467"/>
    <s v="514 rakenduskõrgharidusõpe"/>
    <s v="Kliiniline õendus"/>
    <n v="1"/>
    <s v="Üliõpilane ei hüvita õppekulusid: vabastatud muudel põhjustel"/>
    <s v="eesti keel"/>
    <s v="0.7"/>
    <s v="Ei"/>
    <s v="NULL"/>
    <s v="NULL"/>
    <n v="203"/>
    <n v="37"/>
    <s v="4.5"/>
    <s v="4.6"/>
    <s v="4.7"/>
    <s v="4.6"/>
    <n v="3"/>
    <n v="1"/>
    <n v="20"/>
    <n v="3"/>
    <n v="39"/>
    <n v="7"/>
    <s v="Väga hea B"/>
    <x v="99"/>
    <s v="õppeaine58"/>
    <d v="2023-09-24T00:00:00"/>
    <n v="6"/>
    <s v="eristav"/>
    <x v="4"/>
    <n v="24"/>
    <n v="6"/>
    <m/>
    <m/>
    <m/>
  </r>
  <r>
    <x v="36"/>
    <s v="Andres"/>
    <s v="Kask"/>
    <n v="34801067418"/>
    <s v="Mees"/>
    <s v="414 keskharidust eeldav keskeri-/tehnikumiharidus"/>
    <s v="Ei"/>
    <s v="Ei"/>
    <s v="Ei"/>
    <d v="2024-01-06T00:00:00"/>
    <s v="NULL"/>
    <d v="2022-08-03T00:00:00"/>
    <s v="Välisõpingute katkestamine/varem lõpetamine"/>
    <s v="Omal soovil"/>
    <x v="1"/>
    <s v="Akadeemilisel"/>
    <d v="2020-09-26T00:00:00"/>
    <s v="t"/>
    <s v="Osakoormus"/>
    <s v="Õenduse õppetool"/>
    <x v="2"/>
    <n v="1467"/>
    <s v="514 rakenduskõrgharidusõpe"/>
    <s v="Kliiniline õendus"/>
    <n v="2"/>
    <s v="Üliõpilane ei hüvita õppekulusid: vabastatud muudel põhjustel"/>
    <s v="eesti keel"/>
    <s v="0.9"/>
    <s v="Ei"/>
    <s v="NULL"/>
    <s v="NULL"/>
    <n v="203"/>
    <n v="50"/>
    <s v="4.5"/>
    <s v="4.6"/>
    <s v="4.7"/>
    <s v="3.2"/>
    <n v="3"/>
    <n v="3"/>
    <n v="20"/>
    <n v="5"/>
    <n v="28"/>
    <n v="7"/>
    <s v="Suurepärane A"/>
    <x v="74"/>
    <s v="õppeaine64"/>
    <d v="2024-03-30T00:00:00"/>
    <n v="6"/>
    <s v="eristav"/>
    <x v="1"/>
    <n v="30"/>
    <n v="6"/>
    <m/>
    <m/>
    <m/>
  </r>
  <r>
    <x v="36"/>
    <s v="Andres"/>
    <s v="Kask"/>
    <n v="34801067418"/>
    <s v="Mees"/>
    <s v="414 keskharidust eeldav keskeri-/tehnikumiharidus"/>
    <s v="Ei"/>
    <s v="Ei"/>
    <s v="Ei"/>
    <d v="2024-01-06T00:00:00"/>
    <s v="NULL"/>
    <d v="2022-08-03T00:00:00"/>
    <s v="Välisõpingute katkestamine/varem lõpetamine"/>
    <s v="Omal soovil"/>
    <x v="1"/>
    <s v="Akadeemilisel"/>
    <d v="2020-09-26T00:00:00"/>
    <s v="t"/>
    <s v="Osakoormus"/>
    <s v="Õenduse õppetool"/>
    <x v="2"/>
    <n v="1467"/>
    <s v="514 rakenduskõrgharidusõpe"/>
    <s v="Kliiniline õendus"/>
    <n v="2"/>
    <s v="Üliõpilane ei hüvita õppekulusid: vabastatud muudel põhjustel"/>
    <s v="eesti keel"/>
    <s v="0.9"/>
    <s v="Ei"/>
    <s v="NULL"/>
    <s v="NULL"/>
    <n v="203"/>
    <n v="50"/>
    <s v="4.5"/>
    <s v="4.6"/>
    <s v="4.7"/>
    <s v="3.2"/>
    <n v="3"/>
    <n v="3"/>
    <n v="20"/>
    <n v="5"/>
    <n v="28"/>
    <n v="7"/>
    <s v="Suurepärane A"/>
    <x v="15"/>
    <s v="õppeaine51"/>
    <d v="2025-08-08T00:00:00"/>
    <n v="8"/>
    <s v="eristav"/>
    <x v="1"/>
    <n v="40"/>
    <n v="8"/>
    <m/>
    <m/>
    <m/>
  </r>
  <r>
    <x v="36"/>
    <s v="Andres"/>
    <s v="Kask"/>
    <n v="34801067418"/>
    <s v="Mees"/>
    <s v="414 keskharidust eeldav keskeri-/tehnikumiharidus"/>
    <s v="Ei"/>
    <s v="Ei"/>
    <s v="Ei"/>
    <d v="2024-01-06T00:00:00"/>
    <s v="NULL"/>
    <d v="2022-08-03T00:00:00"/>
    <s v="Välisõpingute katkestamine/varem lõpetamine"/>
    <s v="Omal soovil"/>
    <x v="1"/>
    <s v="Akadeemilisel"/>
    <d v="2020-09-26T00:00:00"/>
    <s v="t"/>
    <s v="Osakoormus"/>
    <s v="Õenduse õppetool"/>
    <x v="2"/>
    <n v="1467"/>
    <s v="514 rakenduskõrgharidusõpe"/>
    <s v="Kliiniline õendus"/>
    <n v="2"/>
    <s v="Üliõpilane ei hüvita õppekulusid: vabastatud muudel põhjustel"/>
    <s v="eesti keel"/>
    <s v="0.9"/>
    <s v="Ei"/>
    <s v="NULL"/>
    <s v="NULL"/>
    <n v="203"/>
    <n v="50"/>
    <s v="4.5"/>
    <s v="4.6"/>
    <s v="4.7"/>
    <s v="3.2"/>
    <n v="3"/>
    <n v="3"/>
    <n v="20"/>
    <n v="5"/>
    <n v="28"/>
    <n v="7"/>
    <s v="Arvestatud A"/>
    <x v="76"/>
    <s v="õppeaine1"/>
    <d v="2024-07-11T00:00:00"/>
    <n v="3"/>
    <s v="mitteristav"/>
    <x v="2"/>
    <s v=" "/>
    <n v="0"/>
    <m/>
    <m/>
    <m/>
  </r>
  <r>
    <x v="36"/>
    <s v="Andres"/>
    <s v="Kask"/>
    <n v="34801067418"/>
    <s v="Mees"/>
    <s v="414 keskharidust eeldav keskeri-/tehnikumiharidus"/>
    <s v="Ei"/>
    <s v="Ei"/>
    <s v="Ei"/>
    <d v="2024-01-06T00:00:00"/>
    <s v="NULL"/>
    <d v="2022-08-03T00:00:00"/>
    <s v="Välisõpingute katkestamine/varem lõpetamine"/>
    <s v="Omal soovil"/>
    <x v="1"/>
    <s v="Akadeemilisel"/>
    <d v="2020-09-26T00:00:00"/>
    <s v="t"/>
    <s v="Osakoormus"/>
    <s v="Õenduse õppetool"/>
    <x v="2"/>
    <n v="1467"/>
    <s v="514 rakenduskõrgharidusõpe"/>
    <s v="Kliiniline õendus"/>
    <n v="2"/>
    <s v="Üliõpilane ei hüvita õppekulusid: vabastatud muudel põhjustel"/>
    <s v="eesti keel"/>
    <s v="0.9"/>
    <s v="Ei"/>
    <s v="NULL"/>
    <s v="NULL"/>
    <n v="203"/>
    <n v="50"/>
    <s v="4.5"/>
    <s v="4.6"/>
    <s v="4.7"/>
    <s v="3.2"/>
    <n v="3"/>
    <n v="3"/>
    <n v="20"/>
    <n v="5"/>
    <n v="28"/>
    <n v="7"/>
    <s v="Rahuldav D"/>
    <x v="65"/>
    <s v="õppeaine82"/>
    <d v="2021-02-13T00:00:00"/>
    <n v="5"/>
    <s v="eristav"/>
    <x v="6"/>
    <n v="10"/>
    <n v="5"/>
    <m/>
    <m/>
    <m/>
  </r>
  <r>
    <x v="36"/>
    <s v="Andres"/>
    <s v="Kask"/>
    <n v="34801067418"/>
    <s v="Mees"/>
    <s v="414 keskharidust eeldav keskeri-/tehnikumiharidus"/>
    <s v="Ei"/>
    <s v="Ei"/>
    <s v="Ei"/>
    <d v="2024-01-06T00:00:00"/>
    <s v="NULL"/>
    <d v="2022-08-03T00:00:00"/>
    <s v="Välisõpingute katkestamine/varem lõpetamine"/>
    <s v="Omal soovil"/>
    <x v="1"/>
    <s v="Akadeemilisel"/>
    <d v="2020-09-26T00:00:00"/>
    <s v="t"/>
    <s v="Osakoormus"/>
    <s v="Õenduse õppetool"/>
    <x v="2"/>
    <n v="1467"/>
    <s v="514 rakenduskõrgharidusõpe"/>
    <s v="Kliiniline õendus"/>
    <n v="2"/>
    <s v="Üliõpilane ei hüvita õppekulusid: vabastatud muudel põhjustel"/>
    <s v="eesti keel"/>
    <s v="0.9"/>
    <s v="Ei"/>
    <s v="NULL"/>
    <s v="NULL"/>
    <n v="203"/>
    <n v="50"/>
    <s v="4.5"/>
    <s v="4.6"/>
    <s v="4.7"/>
    <s v="3.2"/>
    <n v="3"/>
    <n v="3"/>
    <n v="20"/>
    <n v="5"/>
    <n v="28"/>
    <n v="7"/>
    <s v="Arvestatud A"/>
    <x v="64"/>
    <s v="õppeaine71"/>
    <d v="2020-10-26T00:00:00"/>
    <n v="3"/>
    <s v="mitteristav"/>
    <x v="2"/>
    <s v=" "/>
    <n v="0"/>
    <m/>
    <m/>
    <m/>
  </r>
  <r>
    <x v="36"/>
    <s v="Andres"/>
    <s v="Kask"/>
    <n v="34801067418"/>
    <s v="Mees"/>
    <s v="414 keskharidust eeldav keskeri-/tehnikumiharidus"/>
    <s v="Ei"/>
    <s v="Ei"/>
    <s v="Ei"/>
    <d v="2024-01-06T00:00:00"/>
    <s v="NULL"/>
    <d v="2022-08-03T00:00:00"/>
    <s v="Välisõpingute katkestamine/varem lõpetamine"/>
    <s v="Omal soovil"/>
    <x v="1"/>
    <s v="Akadeemilisel"/>
    <d v="2020-09-26T00:00:00"/>
    <s v="t"/>
    <s v="Osakoormus"/>
    <s v="Õenduse õppetool"/>
    <x v="2"/>
    <n v="1467"/>
    <s v="514 rakenduskõrgharidusõpe"/>
    <s v="Kliiniline õendus"/>
    <n v="2"/>
    <s v="Üliõpilane ei hüvita õppekulusid: vabastatud muudel põhjustel"/>
    <s v="eesti keel"/>
    <s v="0.9"/>
    <s v="Ei"/>
    <s v="NULL"/>
    <s v="NULL"/>
    <n v="203"/>
    <n v="50"/>
    <s v="4.5"/>
    <s v="4.6"/>
    <s v="4.7"/>
    <s v="3.2"/>
    <n v="3"/>
    <n v="3"/>
    <n v="20"/>
    <n v="5"/>
    <n v="28"/>
    <n v="7"/>
    <s v="Arvestatud A"/>
    <x v="22"/>
    <s v="õppeaine18"/>
    <d v="2024-03-11T00:00:00"/>
    <n v="2"/>
    <s v="mitteristav"/>
    <x v="2"/>
    <s v=" "/>
    <n v="0"/>
    <m/>
    <m/>
    <m/>
  </r>
  <r>
    <x v="36"/>
    <s v="Andres"/>
    <s v="Kask"/>
    <n v="34801067418"/>
    <s v="Mees"/>
    <s v="414 keskharidust eeldav keskeri-/tehnikumiharidus"/>
    <s v="Ei"/>
    <s v="Ei"/>
    <s v="Ei"/>
    <d v="2024-01-06T00:00:00"/>
    <s v="NULL"/>
    <d v="2022-08-03T00:00:00"/>
    <s v="Välisõpingute katkestamine/varem lõpetamine"/>
    <s v="Omal soovil"/>
    <x v="1"/>
    <s v="Akadeemilisel"/>
    <d v="2020-09-26T00:00:00"/>
    <s v="t"/>
    <s v="Osakoormus"/>
    <s v="Õenduse õppetool"/>
    <x v="2"/>
    <n v="1467"/>
    <s v="514 rakenduskõrgharidusõpe"/>
    <s v="Kliiniline õendus"/>
    <n v="2"/>
    <s v="Üliõpilane ei hüvita õppekulusid: vabastatud muudel põhjustel"/>
    <s v="eesti keel"/>
    <s v="0.9"/>
    <s v="Ei"/>
    <s v="NULL"/>
    <s v="NULL"/>
    <n v="203"/>
    <n v="50"/>
    <s v="4.5"/>
    <s v="4.6"/>
    <s v="4.7"/>
    <s v="3.2"/>
    <n v="3"/>
    <n v="3"/>
    <n v="20"/>
    <n v="5"/>
    <n v="28"/>
    <n v="7"/>
    <s v="Mitteilmunud MI"/>
    <x v="16"/>
    <s v="õppeaine91"/>
    <d v="2022-03-11T00:00:00"/>
    <n v="3"/>
    <s v="mitteristav"/>
    <x v="0"/>
    <s v=" "/>
    <n v="0"/>
    <m/>
    <m/>
    <m/>
  </r>
  <r>
    <x v="36"/>
    <s v="Andres"/>
    <s v="Kask"/>
    <n v="34801067418"/>
    <s v="Mees"/>
    <s v="414 keskharidust eeldav keskeri-/tehnikumiharidus"/>
    <s v="Ei"/>
    <s v="Ei"/>
    <s v="Ei"/>
    <d v="2024-01-06T00:00:00"/>
    <s v="NULL"/>
    <d v="2022-08-03T00:00:00"/>
    <s v="Välisõpingute katkestamine/varem lõpetamine"/>
    <s v="Omal soovil"/>
    <x v="1"/>
    <s v="Akadeemilisel"/>
    <d v="2020-09-26T00:00:00"/>
    <s v="t"/>
    <s v="Osakoormus"/>
    <s v="Õenduse õppetool"/>
    <x v="2"/>
    <n v="1467"/>
    <s v="514 rakenduskõrgharidusõpe"/>
    <s v="Kliiniline õendus"/>
    <n v="2"/>
    <s v="Üliõpilane ei hüvita õppekulusid: vabastatud muudel põhjustel"/>
    <s v="eesti keel"/>
    <s v="0.9"/>
    <s v="Ei"/>
    <s v="NULL"/>
    <s v="NULL"/>
    <n v="203"/>
    <n v="50"/>
    <s v="4.5"/>
    <s v="4.6"/>
    <s v="4.7"/>
    <s v="3.2"/>
    <n v="3"/>
    <n v="3"/>
    <n v="20"/>
    <n v="5"/>
    <n v="28"/>
    <n v="7"/>
    <s v="Arvestatud A"/>
    <x v="23"/>
    <s v="õppeaine34"/>
    <d v="2021-03-12T00:00:00"/>
    <n v="3"/>
    <s v="mitteristav"/>
    <x v="2"/>
    <s v=" "/>
    <n v="0"/>
    <m/>
    <m/>
    <m/>
  </r>
  <r>
    <x v="36"/>
    <s v="Andres"/>
    <s v="Kask"/>
    <n v="34801067418"/>
    <s v="Mees"/>
    <s v="414 keskharidust eeldav keskeri-/tehnikumiharidus"/>
    <s v="Ei"/>
    <s v="Ei"/>
    <s v="Ei"/>
    <d v="2024-01-06T00:00:00"/>
    <s v="NULL"/>
    <d v="2022-08-03T00:00:00"/>
    <s v="Välisõpingute katkestamine/varem lõpetamine"/>
    <s v="Omal soovil"/>
    <x v="1"/>
    <s v="Akadeemilisel"/>
    <d v="2020-09-26T00:00:00"/>
    <s v="t"/>
    <s v="Osakoormus"/>
    <s v="Õenduse õppetool"/>
    <x v="2"/>
    <n v="1467"/>
    <s v="514 rakenduskõrgharidusõpe"/>
    <s v="Kliiniline õendus"/>
    <n v="2"/>
    <s v="Üliõpilane ei hüvita õppekulusid: vabastatud muudel põhjustel"/>
    <s v="eesti keel"/>
    <s v="0.9"/>
    <s v="Ei"/>
    <s v="NULL"/>
    <s v="NULL"/>
    <n v="203"/>
    <n v="50"/>
    <s v="4.5"/>
    <s v="4.6"/>
    <s v="4.7"/>
    <s v="3.2"/>
    <n v="3"/>
    <n v="3"/>
    <n v="20"/>
    <n v="5"/>
    <n v="28"/>
    <n v="7"/>
    <s v="Väga hea B"/>
    <x v="71"/>
    <s v="õppeaine72"/>
    <d v="2023-05-05T00:00:00"/>
    <n v="6"/>
    <s v="eristav"/>
    <x v="4"/>
    <n v="24"/>
    <n v="6"/>
    <m/>
    <m/>
    <m/>
  </r>
  <r>
    <x v="36"/>
    <s v="Andres"/>
    <s v="Kask"/>
    <n v="34801067418"/>
    <s v="Mees"/>
    <s v="414 keskharidust eeldav keskeri-/tehnikumiharidus"/>
    <s v="Ei"/>
    <s v="Ei"/>
    <s v="Ei"/>
    <d v="2024-01-06T00:00:00"/>
    <s v="NULL"/>
    <d v="2022-08-03T00:00:00"/>
    <s v="Välisõpingute katkestamine/varem lõpetamine"/>
    <s v="Omal soovil"/>
    <x v="1"/>
    <s v="Akadeemilisel"/>
    <d v="2020-09-26T00:00:00"/>
    <s v="t"/>
    <s v="Osakoormus"/>
    <s v="Õenduse õppetool"/>
    <x v="2"/>
    <n v="1467"/>
    <s v="514 rakenduskõrgharidusõpe"/>
    <s v="Kliiniline õendus"/>
    <n v="3"/>
    <s v="Üliõpilane ei hüvita õppekulusid: vabastatud muudel põhjustel"/>
    <s v="eesti keel"/>
    <s v="0.5"/>
    <s v="Ei"/>
    <s v="NULL"/>
    <s v="NULL"/>
    <n v="203"/>
    <n v="60"/>
    <s v="4.5"/>
    <s v="4.8"/>
    <s v="4.7"/>
    <s v="3.7"/>
    <n v="3"/>
    <n v="3"/>
    <n v="20"/>
    <n v="4"/>
    <n v="57"/>
    <n v="7"/>
    <s v="Arvestatud A"/>
    <x v="34"/>
    <s v="õppeaine19"/>
    <d v="2022-04-25T00:00:00"/>
    <n v="2"/>
    <s v="mitteristav"/>
    <x v="2"/>
    <s v=" "/>
    <n v="0"/>
    <m/>
    <m/>
    <m/>
  </r>
  <r>
    <x v="36"/>
    <s v="Andres"/>
    <s v="Kask"/>
    <n v="34801067418"/>
    <s v="Mees"/>
    <s v="414 keskharidust eeldav keskeri-/tehnikumiharidus"/>
    <s v="Ei"/>
    <s v="Ei"/>
    <s v="Ei"/>
    <d v="2024-01-06T00:00:00"/>
    <s v="NULL"/>
    <d v="2022-08-03T00:00:00"/>
    <s v="Välisõpingute katkestamine/varem lõpetamine"/>
    <s v="Omal soovil"/>
    <x v="1"/>
    <s v="Akadeemilisel"/>
    <d v="2020-09-26T00:00:00"/>
    <s v="t"/>
    <s v="Osakoormus"/>
    <s v="Õenduse õppetool"/>
    <x v="2"/>
    <n v="1467"/>
    <s v="514 rakenduskõrgharidusõpe"/>
    <s v="Kliiniline õendus"/>
    <n v="3"/>
    <s v="Üliõpilane ei hüvita õppekulusid: vabastatud muudel põhjustel"/>
    <s v="eesti keel"/>
    <s v="0.5"/>
    <s v="Ei"/>
    <s v="NULL"/>
    <s v="NULL"/>
    <n v="203"/>
    <n v="60"/>
    <s v="4.5"/>
    <s v="4.8"/>
    <s v="4.7"/>
    <s v="3.7"/>
    <n v="3"/>
    <n v="3"/>
    <n v="20"/>
    <n v="4"/>
    <n v="57"/>
    <n v="7"/>
    <s v="Hea C"/>
    <x v="29"/>
    <s v="õppeaine81"/>
    <d v="2025-05-10T00:00:00"/>
    <n v="5"/>
    <s v="eristav"/>
    <x v="3"/>
    <n v="15"/>
    <n v="5"/>
    <m/>
    <m/>
    <m/>
  </r>
  <r>
    <x v="36"/>
    <s v="Andres"/>
    <s v="Kask"/>
    <n v="34801067418"/>
    <s v="Mees"/>
    <s v="414 keskharidust eeldav keskeri-/tehnikumiharidus"/>
    <s v="Ei"/>
    <s v="Ei"/>
    <s v="Ei"/>
    <d v="2024-01-06T00:00:00"/>
    <s v="NULL"/>
    <d v="2022-08-03T00:00:00"/>
    <s v="Välisõpingute katkestamine/varem lõpetamine"/>
    <s v="Omal soovil"/>
    <x v="1"/>
    <s v="Akadeemilisel"/>
    <d v="2020-09-26T00:00:00"/>
    <s v="t"/>
    <s v="Osakoormus"/>
    <s v="Õenduse õppetool"/>
    <x v="2"/>
    <n v="1467"/>
    <s v="514 rakenduskõrgharidusõpe"/>
    <s v="Kliiniline õendus"/>
    <n v="3"/>
    <s v="Üliõpilane ei hüvita õppekulusid: vabastatud muudel põhjustel"/>
    <s v="eesti keel"/>
    <s v="0.5"/>
    <s v="Ei"/>
    <s v="NULL"/>
    <s v="NULL"/>
    <n v="203"/>
    <n v="60"/>
    <s v="4.5"/>
    <s v="4.8"/>
    <s v="4.7"/>
    <s v="3.7"/>
    <n v="3"/>
    <n v="3"/>
    <n v="20"/>
    <n v="4"/>
    <n v="57"/>
    <n v="7"/>
    <s v="Väga hea B"/>
    <x v="81"/>
    <s v="õppeaine80"/>
    <d v="2023-05-03T00:00:00"/>
    <n v="9"/>
    <s v="eristav"/>
    <x v="4"/>
    <n v="36"/>
    <n v="9"/>
    <m/>
    <m/>
    <m/>
  </r>
  <r>
    <x v="36"/>
    <s v="Andres"/>
    <s v="Kask"/>
    <n v="34801067418"/>
    <s v="Mees"/>
    <s v="414 keskharidust eeldav keskeri-/tehnikumiharidus"/>
    <s v="Ei"/>
    <s v="Ei"/>
    <s v="Ei"/>
    <d v="2024-01-06T00:00:00"/>
    <s v="NULL"/>
    <d v="2022-08-03T00:00:00"/>
    <s v="Välisõpingute katkestamine/varem lõpetamine"/>
    <s v="Omal soovil"/>
    <x v="1"/>
    <s v="Akadeemilisel"/>
    <d v="2020-09-26T00:00:00"/>
    <s v="t"/>
    <s v="Osakoormus"/>
    <s v="Õenduse õppetool"/>
    <x v="2"/>
    <n v="1467"/>
    <s v="514 rakenduskõrgharidusõpe"/>
    <s v="Kliiniline õendus"/>
    <n v="3"/>
    <s v="Üliõpilane ei hüvita õppekulusid: vabastatud muudel põhjustel"/>
    <s v="eesti keel"/>
    <s v="0.5"/>
    <s v="Ei"/>
    <s v="NULL"/>
    <s v="NULL"/>
    <n v="203"/>
    <n v="60"/>
    <s v="4.5"/>
    <s v="4.8"/>
    <s v="4.7"/>
    <s v="3.7"/>
    <n v="3"/>
    <n v="3"/>
    <n v="20"/>
    <n v="4"/>
    <n v="57"/>
    <n v="7"/>
    <s v="Arvestatud A"/>
    <x v="24"/>
    <s v="õppeaine75"/>
    <d v="2023-06-14T00:00:00"/>
    <n v="2"/>
    <s v="mitteristav"/>
    <x v="2"/>
    <s v=" "/>
    <n v="0"/>
    <m/>
    <m/>
    <m/>
  </r>
  <r>
    <x v="36"/>
    <s v="Andres"/>
    <s v="Kask"/>
    <n v="34801067418"/>
    <s v="Mees"/>
    <s v="414 keskharidust eeldav keskeri-/tehnikumiharidus"/>
    <s v="Ei"/>
    <s v="Ei"/>
    <s v="Ei"/>
    <d v="2024-01-06T00:00:00"/>
    <s v="NULL"/>
    <d v="2022-08-03T00:00:00"/>
    <s v="Välisõpingute katkestamine/varem lõpetamine"/>
    <s v="Omal soovil"/>
    <x v="1"/>
    <s v="Akadeemilisel"/>
    <d v="2020-09-26T00:00:00"/>
    <s v="t"/>
    <s v="Osakoormus"/>
    <s v="Õenduse õppetool"/>
    <x v="2"/>
    <n v="1467"/>
    <s v="514 rakenduskõrgharidusõpe"/>
    <s v="Kliiniline õendus"/>
    <n v="4"/>
    <s v="Üliõpilane ei hüvita õppekulusid: vabastatud muudel põhjustel"/>
    <s v="eesti keel"/>
    <s v="0.2"/>
    <s v="Ei"/>
    <s v="NULL"/>
    <s v="NULL"/>
    <n v="203"/>
    <n v="45"/>
    <s v="4.5"/>
    <s v="3.8"/>
    <s v="4.7"/>
    <s v="4.1"/>
    <n v="3"/>
    <n v="2"/>
    <n v="20"/>
    <n v="7"/>
    <n v="49"/>
    <n v="7"/>
    <s v="Hea C"/>
    <x v="50"/>
    <s v="õppeaine41"/>
    <d v="2023-07-12T00:00:00"/>
    <n v="6"/>
    <s v="eristav"/>
    <x v="3"/>
    <n v="18"/>
    <n v="6"/>
    <m/>
    <m/>
    <m/>
  </r>
  <r>
    <x v="36"/>
    <s v="Andres"/>
    <s v="Kask"/>
    <n v="34801067418"/>
    <s v="Mees"/>
    <s v="414 keskharidust eeldav keskeri-/tehnikumiharidus"/>
    <s v="Ei"/>
    <s v="Ei"/>
    <s v="Ei"/>
    <d v="2024-01-06T00:00:00"/>
    <s v="NULL"/>
    <d v="2022-08-03T00:00:00"/>
    <s v="Välisõpingute katkestamine/varem lõpetamine"/>
    <s v="Omal soovil"/>
    <x v="1"/>
    <s v="Akadeemilisel"/>
    <d v="2020-09-26T00:00:00"/>
    <s v="t"/>
    <s v="Osakoormus"/>
    <s v="Õenduse õppetool"/>
    <x v="2"/>
    <n v="1467"/>
    <s v="514 rakenduskõrgharidusõpe"/>
    <s v="Kliiniline õendus"/>
    <n v="4"/>
    <s v="Üliõpilane ei hüvita õppekulusid: vabastatud muudel põhjustel"/>
    <s v="eesti keel"/>
    <s v="0.2"/>
    <s v="Ei"/>
    <s v="NULL"/>
    <s v="NULL"/>
    <n v="203"/>
    <n v="45"/>
    <s v="4.5"/>
    <s v="3.8"/>
    <s v="4.7"/>
    <s v="4.1"/>
    <n v="3"/>
    <n v="2"/>
    <n v="20"/>
    <n v="7"/>
    <n v="49"/>
    <n v="7"/>
    <s v="Suurepärane A"/>
    <x v="48"/>
    <s v="õppeaine11"/>
    <d v="2020-10-06T00:00:00"/>
    <n v="10"/>
    <s v="eristav"/>
    <x v="1"/>
    <n v="50"/>
    <n v="10"/>
    <m/>
    <m/>
    <m/>
  </r>
  <r>
    <x v="36"/>
    <s v="Andres"/>
    <s v="Kask"/>
    <n v="34801067418"/>
    <s v="Mees"/>
    <s v="414 keskharidust eeldav keskeri-/tehnikumiharidus"/>
    <s v="Ei"/>
    <s v="Ei"/>
    <s v="Ei"/>
    <d v="2024-01-06T00:00:00"/>
    <s v="NULL"/>
    <d v="2022-08-03T00:00:00"/>
    <s v="Välisõpingute katkestamine/varem lõpetamine"/>
    <s v="Omal soovil"/>
    <x v="1"/>
    <s v="Akadeemilisel"/>
    <d v="2020-09-26T00:00:00"/>
    <s v="t"/>
    <s v="Osakoormus"/>
    <s v="Õenduse õppetool"/>
    <x v="2"/>
    <n v="1467"/>
    <s v="514 rakenduskõrgharidusõpe"/>
    <s v="Kliiniline õendus"/>
    <n v="4"/>
    <s v="Üliõpilane ei hüvita õppekulusid: vabastatud muudel põhjustel"/>
    <s v="eesti keel"/>
    <s v="0.2"/>
    <s v="Ei"/>
    <s v="NULL"/>
    <s v="NULL"/>
    <n v="203"/>
    <n v="45"/>
    <s v="4.5"/>
    <s v="3.8"/>
    <s v="4.7"/>
    <s v="4.1"/>
    <n v="3"/>
    <n v="2"/>
    <n v="20"/>
    <n v="7"/>
    <n v="49"/>
    <n v="7"/>
    <s v="Arvestatud A"/>
    <x v="83"/>
    <s v="õppeaine99"/>
    <d v="2021-01-02T00:00:00"/>
    <n v="3"/>
    <s v="mitteristav"/>
    <x v="2"/>
    <s v=" "/>
    <n v="0"/>
    <m/>
    <m/>
    <m/>
  </r>
  <r>
    <x v="36"/>
    <s v="Andres"/>
    <s v="Kask"/>
    <n v="34801067418"/>
    <s v="Mees"/>
    <s v="414 keskharidust eeldav keskeri-/tehnikumiharidus"/>
    <s v="Ei"/>
    <s v="Ei"/>
    <s v="Ei"/>
    <d v="2024-01-06T00:00:00"/>
    <s v="NULL"/>
    <d v="2022-08-03T00:00:00"/>
    <s v="Välisõpingute katkestamine/varem lõpetamine"/>
    <s v="Omal soovil"/>
    <x v="1"/>
    <s v="Akadeemilisel"/>
    <d v="2020-09-26T00:00:00"/>
    <s v="t"/>
    <s v="Osakoormus"/>
    <s v="Õenduse õppetool"/>
    <x v="2"/>
    <n v="1467"/>
    <s v="514 rakenduskõrgharidusõpe"/>
    <s v="Kliiniline õendus"/>
    <n v="4"/>
    <s v="Üliõpilane ei hüvita õppekulusid: vabastatud muudel põhjustel"/>
    <s v="eesti keel"/>
    <s v="0.2"/>
    <s v="Ei"/>
    <s v="NULL"/>
    <s v="NULL"/>
    <n v="203"/>
    <n v="45"/>
    <s v="4.5"/>
    <s v="3.8"/>
    <s v="4.7"/>
    <s v="4.1"/>
    <n v="3"/>
    <n v="2"/>
    <n v="20"/>
    <n v="7"/>
    <n v="49"/>
    <n v="7"/>
    <s v="Arvestatud A"/>
    <x v="72"/>
    <s v="õppeaine17"/>
    <d v="2022-07-26T00:00:00"/>
    <n v="3"/>
    <s v="mitteristav"/>
    <x v="2"/>
    <s v=" "/>
    <n v="0"/>
    <m/>
    <m/>
    <m/>
  </r>
  <r>
    <x v="36"/>
    <s v="Andres"/>
    <s v="Kask"/>
    <n v="34801067418"/>
    <s v="Mees"/>
    <s v="414 keskharidust eeldav keskeri-/tehnikumiharidus"/>
    <s v="Ei"/>
    <s v="Ei"/>
    <s v="Ei"/>
    <d v="2024-01-06T00:00:00"/>
    <s v="NULL"/>
    <d v="2022-08-03T00:00:00"/>
    <s v="Välisõpingute katkestamine/varem lõpetamine"/>
    <s v="Omal soovil"/>
    <x v="1"/>
    <s v="Akadeemilisel"/>
    <d v="2020-09-26T00:00:00"/>
    <s v="t"/>
    <s v="Osakoormus"/>
    <s v="Õenduse õppetool"/>
    <x v="2"/>
    <n v="1467"/>
    <s v="514 rakenduskõrgharidusõpe"/>
    <s v="Kliiniline õendus"/>
    <n v="4"/>
    <s v="Üliõpilane ei hüvita õppekulusid: vabastatud muudel põhjustel"/>
    <s v="eesti keel"/>
    <s v="0.2"/>
    <s v="Ei"/>
    <s v="NULL"/>
    <s v="NULL"/>
    <n v="203"/>
    <n v="45"/>
    <s v="4.5"/>
    <s v="3.8"/>
    <s v="4.7"/>
    <s v="4.1"/>
    <n v="3"/>
    <n v="2"/>
    <n v="20"/>
    <n v="7"/>
    <n v="49"/>
    <n v="7"/>
    <s v="Arvestatud A"/>
    <x v="60"/>
    <s v="õppeaine35"/>
    <d v="2024-11-17T00:00:00"/>
    <n v="3"/>
    <s v="mitteristav"/>
    <x v="2"/>
    <s v=" "/>
    <n v="0"/>
    <m/>
    <m/>
    <m/>
  </r>
  <r>
    <x v="36"/>
    <s v="Andres"/>
    <s v="Kask"/>
    <n v="34801067418"/>
    <s v="Mees"/>
    <s v="414 keskharidust eeldav keskeri-/tehnikumiharidus"/>
    <s v="Ei"/>
    <s v="Ei"/>
    <s v="Ei"/>
    <d v="2024-01-06T00:00:00"/>
    <s v="NULL"/>
    <d v="2022-08-03T00:00:00"/>
    <s v="Välisõpingute katkestamine/varem lõpetamine"/>
    <s v="Omal soovil"/>
    <x v="1"/>
    <s v="Akadeemilisel"/>
    <d v="2020-09-26T00:00:00"/>
    <s v="t"/>
    <s v="Osakoormus"/>
    <s v="Õenduse õppetool"/>
    <x v="2"/>
    <n v="1467"/>
    <s v="514 rakenduskõrgharidusõpe"/>
    <s v="Kliiniline õendus"/>
    <n v="4"/>
    <s v="Üliõpilane ei hüvita õppekulusid: vabastatud muudel põhjustel"/>
    <s v="eesti keel"/>
    <s v="0.2"/>
    <s v="Ei"/>
    <s v="NULL"/>
    <s v="NULL"/>
    <n v="203"/>
    <n v="45"/>
    <s v="4.5"/>
    <s v="3.8"/>
    <s v="4.7"/>
    <s v="4.1"/>
    <n v="3"/>
    <n v="2"/>
    <n v="20"/>
    <n v="7"/>
    <n v="49"/>
    <n v="7"/>
    <s v="Arvestatud A"/>
    <x v="36"/>
    <s v="õppeaine62"/>
    <d v="2024-04-10T00:00:00"/>
    <n v="3"/>
    <s v="mitteristav"/>
    <x v="2"/>
    <s v=" "/>
    <n v="0"/>
    <m/>
    <m/>
    <m/>
  </r>
  <r>
    <x v="36"/>
    <s v="Andres"/>
    <s v="Kask"/>
    <n v="34801067418"/>
    <s v="Mees"/>
    <s v="414 keskharidust eeldav keskeri-/tehnikumiharidus"/>
    <s v="Ei"/>
    <s v="Ei"/>
    <s v="Ei"/>
    <d v="2024-01-06T00:00:00"/>
    <s v="NULL"/>
    <d v="2022-08-03T00:00:00"/>
    <s v="Välisõpingute katkestamine/varem lõpetamine"/>
    <s v="Omal soovil"/>
    <x v="1"/>
    <s v="Akadeemilisel"/>
    <d v="2020-09-26T00:00:00"/>
    <s v="t"/>
    <s v="Osakoormus"/>
    <s v="Õenduse õppetool"/>
    <x v="2"/>
    <n v="1467"/>
    <s v="514 rakenduskõrgharidusõpe"/>
    <s v="Kliiniline õendus"/>
    <n v="4"/>
    <s v="Üliõpilane ei hüvita õppekulusid: vabastatud muudel põhjustel"/>
    <s v="eesti keel"/>
    <s v="0.2"/>
    <s v="Ei"/>
    <s v="NULL"/>
    <s v="NULL"/>
    <n v="203"/>
    <n v="45"/>
    <s v="4.5"/>
    <s v="3.8"/>
    <s v="4.7"/>
    <s v="4.1"/>
    <n v="3"/>
    <n v="2"/>
    <n v="20"/>
    <n v="7"/>
    <n v="49"/>
    <n v="7"/>
    <s v="Hea C"/>
    <x v="33"/>
    <s v="õppeaine56"/>
    <d v="2023-02-02T00:00:00"/>
    <n v="6"/>
    <s v="eristav"/>
    <x v="3"/>
    <n v="18"/>
    <n v="6"/>
    <m/>
    <m/>
    <m/>
  </r>
  <r>
    <x v="37"/>
    <s v="Jaan"/>
    <s v="Kask"/>
    <n v="35002095932"/>
    <s v="Mees"/>
    <s v="413 kutsekeskharidus keskhariduse baasil"/>
    <s v="Ei"/>
    <s v="Jah"/>
    <s v="Jah"/>
    <d v="2022-04-15T00:00:00"/>
    <s v="NULL"/>
    <d v="2025-05-10T00:00:00"/>
    <s v="Eksternõppesse arvamine"/>
    <s v="NULL"/>
    <x v="2"/>
    <s v="Akadeemilisel"/>
    <d v="2024-03-29T00:00:00"/>
    <s v="t"/>
    <s v="Määramata"/>
    <s v="Meditsiinitehnilise hariduse keskus"/>
    <x v="7"/>
    <n v="80997"/>
    <s v="514 rakenduskõrgharidusõpe"/>
    <s v="NULL"/>
    <n v="1"/>
    <s v="Üliõpilane ei hüvita õppekulusid: vabastatud muudel põhjustel"/>
    <s v="eesti keel"/>
    <s v="0.2"/>
    <s v="Jah"/>
    <s v="nägemispuue"/>
    <s v="ABC OÜ"/>
    <n v="134"/>
    <n v="60"/>
    <s v="3.7"/>
    <s v="4.8"/>
    <s v="3.4"/>
    <s v="4.6"/>
    <n v="3"/>
    <n v="1"/>
    <n v="9"/>
    <n v="0"/>
    <n v="34"/>
    <n v="8"/>
    <s v="Arvestatud A"/>
    <x v="14"/>
    <s v="õppeaine4"/>
    <d v="2023-01-20T00:00:00"/>
    <n v="2"/>
    <s v="mitteristav"/>
    <x v="2"/>
    <s v=" "/>
    <n v="0"/>
    <m/>
    <m/>
    <m/>
  </r>
  <r>
    <x v="37"/>
    <s v="Jaan"/>
    <s v="Kask"/>
    <n v="35002095932"/>
    <s v="Mees"/>
    <s v="413 kutsekeskharidus keskhariduse baasil"/>
    <s v="Ei"/>
    <s v="Jah"/>
    <s v="Jah"/>
    <d v="2022-04-15T00:00:00"/>
    <s v="NULL"/>
    <d v="2025-05-10T00:00:00"/>
    <s v="Eksternõppesse arvamine"/>
    <s v="NULL"/>
    <x v="2"/>
    <s v="Akadeemilisel"/>
    <d v="2024-03-29T00:00:00"/>
    <s v="t"/>
    <s v="Määramata"/>
    <s v="Meditsiinitehnilise hariduse keskus"/>
    <x v="7"/>
    <n v="80997"/>
    <s v="514 rakenduskõrgharidusõpe"/>
    <s v="NULL"/>
    <n v="1"/>
    <s v="Üliõpilane ei hüvita õppekulusid: vabastatud muudel põhjustel"/>
    <s v="eesti keel"/>
    <s v="0.2"/>
    <s v="Jah"/>
    <s v="nägemispuue"/>
    <s v="ABC OÜ"/>
    <n v="134"/>
    <n v="60"/>
    <s v="3.7"/>
    <s v="4.8"/>
    <s v="3.4"/>
    <s v="4.6"/>
    <n v="3"/>
    <n v="1"/>
    <n v="9"/>
    <n v="0"/>
    <n v="34"/>
    <n v="8"/>
    <s v="Arvestatud A"/>
    <x v="83"/>
    <s v="õppeaine99"/>
    <d v="2025-02-17T00:00:00"/>
    <n v="3"/>
    <s v="mitteristav"/>
    <x v="2"/>
    <s v=" "/>
    <n v="0"/>
    <m/>
    <m/>
    <m/>
  </r>
  <r>
    <x v="37"/>
    <s v="Jaan"/>
    <s v="Kask"/>
    <n v="35002095932"/>
    <s v="Mees"/>
    <s v="413 kutsekeskharidus keskhariduse baasil"/>
    <s v="Ei"/>
    <s v="Jah"/>
    <s v="Jah"/>
    <d v="2022-04-15T00:00:00"/>
    <s v="NULL"/>
    <d v="2025-05-10T00:00:00"/>
    <s v="Eksternõppesse arvamine"/>
    <s v="NULL"/>
    <x v="2"/>
    <s v="Akadeemilisel"/>
    <d v="2024-03-29T00:00:00"/>
    <s v="t"/>
    <s v="Määramata"/>
    <s v="Meditsiinitehnilise hariduse keskus"/>
    <x v="7"/>
    <n v="80997"/>
    <s v="514 rakenduskõrgharidusõpe"/>
    <s v="NULL"/>
    <n v="1"/>
    <s v="Üliõpilane ei hüvita õppekulusid: vabastatud muudel põhjustel"/>
    <s v="eesti keel"/>
    <s v="0.2"/>
    <s v="Jah"/>
    <s v="nägemispuue"/>
    <s v="ABC OÜ"/>
    <n v="134"/>
    <n v="60"/>
    <s v="3.7"/>
    <s v="4.8"/>
    <s v="3.4"/>
    <s v="4.6"/>
    <n v="3"/>
    <n v="1"/>
    <n v="9"/>
    <n v="0"/>
    <n v="34"/>
    <n v="8"/>
    <s v="Arvestatud A"/>
    <x v="47"/>
    <s v="õppeaine61"/>
    <d v="2024-10-04T00:00:00"/>
    <n v="2"/>
    <s v="mitteristav"/>
    <x v="2"/>
    <s v=" "/>
    <n v="0"/>
    <m/>
    <m/>
    <m/>
  </r>
  <r>
    <x v="37"/>
    <s v="Jaan"/>
    <s v="Kask"/>
    <n v="35002095932"/>
    <s v="Mees"/>
    <s v="413 kutsekeskharidus keskhariduse baasil"/>
    <s v="Ei"/>
    <s v="Jah"/>
    <s v="Jah"/>
    <d v="2022-04-15T00:00:00"/>
    <s v="NULL"/>
    <d v="2025-05-10T00:00:00"/>
    <s v="Eksternõppesse arvamine"/>
    <s v="NULL"/>
    <x v="2"/>
    <s v="Akadeemilisel"/>
    <d v="2024-03-29T00:00:00"/>
    <s v="t"/>
    <s v="Määramata"/>
    <s v="Meditsiinitehnilise hariduse keskus"/>
    <x v="7"/>
    <n v="80997"/>
    <s v="514 rakenduskõrgharidusõpe"/>
    <s v="NULL"/>
    <n v="1"/>
    <s v="Üliõpilane ei hüvita õppekulusid: vabastatud muudel põhjustel"/>
    <s v="eesti keel"/>
    <s v="0.2"/>
    <s v="Jah"/>
    <s v="nägemispuue"/>
    <s v="ABC OÜ"/>
    <n v="134"/>
    <n v="60"/>
    <s v="3.7"/>
    <s v="4.8"/>
    <s v="3.4"/>
    <s v="4.6"/>
    <n v="3"/>
    <n v="1"/>
    <n v="9"/>
    <n v="0"/>
    <n v="34"/>
    <n v="8"/>
    <s v="Arvestatud A"/>
    <x v="68"/>
    <s v="õppeaine43"/>
    <d v="2021-11-17T00:00:00"/>
    <n v="3"/>
    <s v="mitteristav"/>
    <x v="2"/>
    <s v=" "/>
    <n v="0"/>
    <m/>
    <m/>
    <m/>
  </r>
  <r>
    <x v="37"/>
    <s v="Jaan"/>
    <s v="Kask"/>
    <n v="35002095932"/>
    <s v="Mees"/>
    <s v="413 kutsekeskharidus keskhariduse baasil"/>
    <s v="Ei"/>
    <s v="Jah"/>
    <s v="Jah"/>
    <d v="2022-04-15T00:00:00"/>
    <s v="NULL"/>
    <d v="2025-05-10T00:00:00"/>
    <s v="Eksternõppesse arvamine"/>
    <s v="NULL"/>
    <x v="2"/>
    <s v="Akadeemilisel"/>
    <d v="2024-03-29T00:00:00"/>
    <s v="t"/>
    <s v="Määramata"/>
    <s v="Meditsiinitehnilise hariduse keskus"/>
    <x v="7"/>
    <n v="80997"/>
    <s v="514 rakenduskõrgharidusõpe"/>
    <s v="NULL"/>
    <n v="1"/>
    <s v="Üliõpilane ei hüvita õppekulusid: vabastatud muudel põhjustel"/>
    <s v="eesti keel"/>
    <s v="0.2"/>
    <s v="Jah"/>
    <s v="nägemispuue"/>
    <s v="ABC OÜ"/>
    <n v="134"/>
    <n v="60"/>
    <s v="3.7"/>
    <s v="4.8"/>
    <s v="3.4"/>
    <s v="4.6"/>
    <n v="3"/>
    <n v="1"/>
    <n v="9"/>
    <n v="0"/>
    <n v="34"/>
    <n v="8"/>
    <s v="Hea C"/>
    <x v="43"/>
    <s v="õppeaine66"/>
    <d v="2023-04-06T00:00:00"/>
    <n v="9"/>
    <s v="eristav"/>
    <x v="3"/>
    <n v="27"/>
    <n v="9"/>
    <m/>
    <m/>
    <m/>
  </r>
  <r>
    <x v="37"/>
    <s v="Jaan"/>
    <s v="Kask"/>
    <n v="35002095932"/>
    <s v="Mees"/>
    <s v="413 kutsekeskharidus keskhariduse baasil"/>
    <s v="Ei"/>
    <s v="Jah"/>
    <s v="Jah"/>
    <d v="2022-04-15T00:00:00"/>
    <s v="NULL"/>
    <d v="2025-05-10T00:00:00"/>
    <s v="Eksternõppesse arvamine"/>
    <s v="NULL"/>
    <x v="2"/>
    <s v="Akadeemilisel"/>
    <d v="2024-03-29T00:00:00"/>
    <s v="t"/>
    <s v="Määramata"/>
    <s v="Meditsiinitehnilise hariduse keskus"/>
    <x v="7"/>
    <n v="80997"/>
    <s v="514 rakenduskõrgharidusõpe"/>
    <s v="NULL"/>
    <n v="1"/>
    <s v="Üliõpilane ei hüvita õppekulusid: vabastatud muudel põhjustel"/>
    <s v="eesti keel"/>
    <s v="0.2"/>
    <s v="Jah"/>
    <s v="nägemispuue"/>
    <s v="ABC OÜ"/>
    <n v="134"/>
    <n v="60"/>
    <s v="3.7"/>
    <s v="4.8"/>
    <s v="3.4"/>
    <s v="4.6"/>
    <n v="3"/>
    <n v="1"/>
    <n v="9"/>
    <n v="0"/>
    <n v="34"/>
    <n v="8"/>
    <s v="Mitteilmunud MI"/>
    <x v="81"/>
    <s v="õppeaine80"/>
    <d v="2024-12-31T00:00:00"/>
    <n v="9"/>
    <s v="eristav"/>
    <x v="0"/>
    <n v="0"/>
    <n v="9"/>
    <m/>
    <m/>
    <m/>
  </r>
  <r>
    <x v="37"/>
    <s v="Jaan"/>
    <s v="Kask"/>
    <n v="35002095932"/>
    <s v="Mees"/>
    <s v="413 kutsekeskharidus keskhariduse baasil"/>
    <s v="Ei"/>
    <s v="Jah"/>
    <s v="Jah"/>
    <d v="2022-04-15T00:00:00"/>
    <s v="NULL"/>
    <d v="2025-05-10T00:00:00"/>
    <s v="Eksternõppesse arvamine"/>
    <s v="NULL"/>
    <x v="2"/>
    <s v="Akadeemilisel"/>
    <d v="2024-03-29T00:00:00"/>
    <s v="t"/>
    <s v="Määramata"/>
    <s v="Meditsiinitehnilise hariduse keskus"/>
    <x v="7"/>
    <n v="80997"/>
    <s v="514 rakenduskõrgharidusõpe"/>
    <s v="NULL"/>
    <n v="1"/>
    <s v="Üliõpilane ei hüvita õppekulusid: vabastatud muudel põhjustel"/>
    <s v="eesti keel"/>
    <s v="0.2"/>
    <s v="Jah"/>
    <s v="nägemispuue"/>
    <s v="ABC OÜ"/>
    <n v="134"/>
    <n v="60"/>
    <s v="3.7"/>
    <s v="4.8"/>
    <s v="3.4"/>
    <s v="4.6"/>
    <n v="3"/>
    <n v="1"/>
    <n v="9"/>
    <n v="0"/>
    <n v="34"/>
    <n v="8"/>
    <s v="Puudulik F"/>
    <x v="50"/>
    <s v="õppeaine41"/>
    <d v="2022-05-13T00:00:00"/>
    <n v="6"/>
    <s v="eristav"/>
    <x v="0"/>
    <n v="0"/>
    <n v="6"/>
    <m/>
    <m/>
    <m/>
  </r>
  <r>
    <x v="37"/>
    <s v="Jaan"/>
    <s v="Kask"/>
    <n v="35002095932"/>
    <s v="Mees"/>
    <s v="413 kutsekeskharidus keskhariduse baasil"/>
    <s v="Ei"/>
    <s v="Jah"/>
    <s v="Jah"/>
    <d v="2022-04-15T00:00:00"/>
    <s v="NULL"/>
    <d v="2025-05-10T00:00:00"/>
    <s v="Eksternõppesse arvamine"/>
    <s v="NULL"/>
    <x v="2"/>
    <s v="Akadeemilisel"/>
    <d v="2024-03-29T00:00:00"/>
    <s v="t"/>
    <s v="Määramata"/>
    <s v="Meditsiinitehnilise hariduse keskus"/>
    <x v="7"/>
    <n v="80997"/>
    <s v="514 rakenduskõrgharidusõpe"/>
    <s v="NULL"/>
    <n v="1"/>
    <s v="Üliõpilane ei hüvita õppekulusid: vabastatud muudel põhjustel"/>
    <s v="eesti keel"/>
    <s v="0.2"/>
    <s v="Jah"/>
    <s v="nägemispuue"/>
    <s v="ABC OÜ"/>
    <n v="134"/>
    <n v="60"/>
    <s v="3.7"/>
    <s v="4.8"/>
    <s v="3.4"/>
    <s v="4.6"/>
    <n v="3"/>
    <n v="1"/>
    <n v="9"/>
    <n v="0"/>
    <n v="34"/>
    <n v="8"/>
    <s v="Mitteilmunud MI"/>
    <x v="55"/>
    <s v="õppeaine96"/>
    <d v="2023-08-08T00:00:00"/>
    <n v="5"/>
    <s v="eristav"/>
    <x v="0"/>
    <n v="0"/>
    <n v="5"/>
    <m/>
    <m/>
    <m/>
  </r>
  <r>
    <x v="37"/>
    <s v="Jaan"/>
    <s v="Kask"/>
    <n v="35002095932"/>
    <s v="Mees"/>
    <s v="413 kutsekeskharidus keskhariduse baasil"/>
    <s v="Ei"/>
    <s v="Jah"/>
    <s v="Jah"/>
    <d v="2022-04-15T00:00:00"/>
    <s v="NULL"/>
    <d v="2025-05-10T00:00:00"/>
    <s v="Eksternõppesse arvamine"/>
    <s v="NULL"/>
    <x v="2"/>
    <s v="Akadeemilisel"/>
    <d v="2024-03-29T00:00:00"/>
    <s v="t"/>
    <s v="Määramata"/>
    <s v="Meditsiinitehnilise hariduse keskus"/>
    <x v="7"/>
    <n v="80997"/>
    <s v="514 rakenduskõrgharidusõpe"/>
    <s v="NULL"/>
    <n v="1"/>
    <s v="Üliõpilane ei hüvita õppekulusid: vabastatud muudel põhjustel"/>
    <s v="eesti keel"/>
    <s v="0.2"/>
    <s v="Jah"/>
    <s v="nägemispuue"/>
    <s v="ABC OÜ"/>
    <n v="134"/>
    <n v="60"/>
    <s v="3.7"/>
    <s v="4.8"/>
    <s v="3.4"/>
    <s v="4.6"/>
    <n v="3"/>
    <n v="1"/>
    <n v="9"/>
    <n v="0"/>
    <n v="34"/>
    <n v="8"/>
    <s v="Arvestatud A"/>
    <x v="24"/>
    <s v="õppeaine75"/>
    <d v="2025-04-15T00:00:00"/>
    <n v="2"/>
    <s v="mitteristav"/>
    <x v="2"/>
    <s v=" "/>
    <n v="0"/>
    <m/>
    <m/>
    <m/>
  </r>
  <r>
    <x v="37"/>
    <s v="Jaan"/>
    <s v="Kask"/>
    <n v="35002095932"/>
    <s v="Mees"/>
    <s v="413 kutsekeskharidus keskhariduse baasil"/>
    <s v="Ei"/>
    <s v="Jah"/>
    <s v="Jah"/>
    <d v="2022-04-15T00:00:00"/>
    <s v="NULL"/>
    <d v="2025-05-10T00:00:00"/>
    <s v="Eksternõppesse arvamine"/>
    <s v="NULL"/>
    <x v="2"/>
    <s v="Akadeemilisel"/>
    <d v="2024-03-29T00:00:00"/>
    <s v="t"/>
    <s v="Määramata"/>
    <s v="Meditsiinitehnilise hariduse keskus"/>
    <x v="7"/>
    <n v="80997"/>
    <s v="514 rakenduskõrgharidusõpe"/>
    <s v="NULL"/>
    <n v="1"/>
    <s v="Üliõpilane ei hüvita õppekulusid: vabastatud muudel põhjustel"/>
    <s v="eesti keel"/>
    <s v="0.2"/>
    <s v="Jah"/>
    <s v="nägemispuue"/>
    <s v="ABC OÜ"/>
    <n v="134"/>
    <n v="60"/>
    <s v="3.7"/>
    <s v="4.8"/>
    <s v="3.4"/>
    <s v="4.6"/>
    <n v="3"/>
    <n v="1"/>
    <n v="9"/>
    <n v="0"/>
    <n v="34"/>
    <n v="8"/>
    <s v="Arvestatud A"/>
    <x v="93"/>
    <s v="õppeaine88"/>
    <d v="2022-09-21T00:00:00"/>
    <n v="2"/>
    <s v="mitteristav"/>
    <x v="2"/>
    <s v=" "/>
    <n v="0"/>
    <m/>
    <m/>
    <m/>
  </r>
  <r>
    <x v="37"/>
    <s v="Jaan"/>
    <s v="Kask"/>
    <n v="35002095932"/>
    <s v="Mees"/>
    <s v="413 kutsekeskharidus keskhariduse baasil"/>
    <s v="Ei"/>
    <s v="Jah"/>
    <s v="Jah"/>
    <d v="2022-04-15T00:00:00"/>
    <s v="NULL"/>
    <d v="2025-05-10T00:00:00"/>
    <s v="Eksternõppesse arvamine"/>
    <s v="NULL"/>
    <x v="2"/>
    <s v="Akadeemilisel"/>
    <d v="2024-03-29T00:00:00"/>
    <s v="t"/>
    <s v="Määramata"/>
    <s v="Meditsiinitehnilise hariduse keskus"/>
    <x v="7"/>
    <n v="80997"/>
    <s v="514 rakenduskõrgharidusõpe"/>
    <s v="NULL"/>
    <n v="2"/>
    <s v="Üliõpilane ei hüvita õppekulusid: vabastatud muudel põhjustel"/>
    <s v="eesti keel"/>
    <s v="0.4"/>
    <s v="Jah"/>
    <s v="nägemispuue"/>
    <s v="ABC OÜ"/>
    <n v="134"/>
    <n v="45"/>
    <s v="3.7"/>
    <s v="4.1"/>
    <s v="3.4"/>
    <s v="4.5"/>
    <n v="3"/>
    <n v="1"/>
    <n v="9"/>
    <n v="3"/>
    <n v="20"/>
    <n v="8"/>
    <s v="Puudulik F"/>
    <x v="78"/>
    <s v="õppeaine16"/>
    <d v="2023-12-06T00:00:00"/>
    <n v="6"/>
    <s v="eristav"/>
    <x v="0"/>
    <n v="0"/>
    <n v="6"/>
    <m/>
    <m/>
    <m/>
  </r>
  <r>
    <x v="37"/>
    <s v="Jaan"/>
    <s v="Kask"/>
    <n v="35002095932"/>
    <s v="Mees"/>
    <s v="413 kutsekeskharidus keskhariduse baasil"/>
    <s v="Ei"/>
    <s v="Jah"/>
    <s v="Jah"/>
    <d v="2022-04-15T00:00:00"/>
    <s v="NULL"/>
    <d v="2025-05-10T00:00:00"/>
    <s v="Eksternõppesse arvamine"/>
    <s v="NULL"/>
    <x v="2"/>
    <s v="Akadeemilisel"/>
    <d v="2024-03-29T00:00:00"/>
    <s v="t"/>
    <s v="Määramata"/>
    <s v="Meditsiinitehnilise hariduse keskus"/>
    <x v="7"/>
    <n v="80997"/>
    <s v="514 rakenduskõrgharidusõpe"/>
    <s v="NULL"/>
    <n v="2"/>
    <s v="Üliõpilane ei hüvita õppekulusid: vabastatud muudel põhjustel"/>
    <s v="eesti keel"/>
    <s v="0.4"/>
    <s v="Jah"/>
    <s v="nägemispuue"/>
    <s v="ABC OÜ"/>
    <n v="134"/>
    <n v="45"/>
    <s v="3.7"/>
    <s v="4.1"/>
    <s v="3.4"/>
    <s v="4.5"/>
    <n v="3"/>
    <n v="1"/>
    <n v="9"/>
    <n v="3"/>
    <n v="20"/>
    <n v="8"/>
    <s v="Arvestatud A"/>
    <x v="60"/>
    <s v="õppeaine35"/>
    <d v="2023-01-11T00:00:00"/>
    <n v="3"/>
    <s v="mitteristav"/>
    <x v="2"/>
    <s v=" "/>
    <n v="0"/>
    <m/>
    <m/>
    <m/>
  </r>
  <r>
    <x v="37"/>
    <s v="Jaan"/>
    <s v="Kask"/>
    <n v="35002095932"/>
    <s v="Mees"/>
    <s v="413 kutsekeskharidus keskhariduse baasil"/>
    <s v="Ei"/>
    <s v="Jah"/>
    <s v="Jah"/>
    <d v="2022-04-15T00:00:00"/>
    <s v="NULL"/>
    <d v="2025-05-10T00:00:00"/>
    <s v="Eksternõppesse arvamine"/>
    <s v="NULL"/>
    <x v="2"/>
    <s v="Akadeemilisel"/>
    <d v="2024-03-29T00:00:00"/>
    <s v="t"/>
    <s v="Määramata"/>
    <s v="Meditsiinitehnilise hariduse keskus"/>
    <x v="7"/>
    <n v="80997"/>
    <s v="514 rakenduskõrgharidusõpe"/>
    <s v="NULL"/>
    <n v="2"/>
    <s v="Üliõpilane ei hüvita õppekulusid: vabastatud muudel põhjustel"/>
    <s v="eesti keel"/>
    <s v="0.4"/>
    <s v="Jah"/>
    <s v="nägemispuue"/>
    <s v="ABC OÜ"/>
    <n v="134"/>
    <n v="45"/>
    <s v="3.7"/>
    <s v="4.1"/>
    <s v="3.4"/>
    <s v="4.5"/>
    <n v="3"/>
    <n v="1"/>
    <n v="9"/>
    <n v="3"/>
    <n v="20"/>
    <n v="8"/>
    <s v="Puudulik F"/>
    <x v="9"/>
    <s v="õppeaine67"/>
    <d v="2024-05-19T00:00:00"/>
    <n v="5"/>
    <s v="eristav"/>
    <x v="0"/>
    <n v="0"/>
    <n v="5"/>
    <m/>
    <m/>
    <m/>
  </r>
  <r>
    <x v="37"/>
    <s v="Jaan"/>
    <s v="Kask"/>
    <n v="35002095932"/>
    <s v="Mees"/>
    <s v="413 kutsekeskharidus keskhariduse baasil"/>
    <s v="Ei"/>
    <s v="Jah"/>
    <s v="Jah"/>
    <d v="2022-04-15T00:00:00"/>
    <s v="NULL"/>
    <d v="2025-05-10T00:00:00"/>
    <s v="Eksternõppesse arvamine"/>
    <s v="NULL"/>
    <x v="2"/>
    <s v="Akadeemilisel"/>
    <d v="2024-03-29T00:00:00"/>
    <s v="t"/>
    <s v="Määramata"/>
    <s v="Meditsiinitehnilise hariduse keskus"/>
    <x v="7"/>
    <n v="80997"/>
    <s v="514 rakenduskõrgharidusõpe"/>
    <s v="NULL"/>
    <n v="2"/>
    <s v="Üliõpilane ei hüvita õppekulusid: vabastatud muudel põhjustel"/>
    <s v="eesti keel"/>
    <s v="0.4"/>
    <s v="Jah"/>
    <s v="nägemispuue"/>
    <s v="ABC OÜ"/>
    <n v="134"/>
    <n v="45"/>
    <s v="3.7"/>
    <s v="4.1"/>
    <s v="3.4"/>
    <s v="4.5"/>
    <n v="3"/>
    <n v="1"/>
    <n v="9"/>
    <n v="3"/>
    <n v="20"/>
    <n v="8"/>
    <s v="Suurepärane A"/>
    <x v="52"/>
    <s v="õppeaine70"/>
    <d v="2022-04-12T00:00:00"/>
    <n v="6"/>
    <s v="eristav"/>
    <x v="1"/>
    <n v="30"/>
    <n v="6"/>
    <m/>
    <m/>
    <m/>
  </r>
  <r>
    <x v="37"/>
    <s v="Jaan"/>
    <s v="Kask"/>
    <n v="35002095932"/>
    <s v="Mees"/>
    <s v="413 kutsekeskharidus keskhariduse baasil"/>
    <s v="Ei"/>
    <s v="Jah"/>
    <s v="Jah"/>
    <d v="2022-04-15T00:00:00"/>
    <s v="NULL"/>
    <d v="2025-05-10T00:00:00"/>
    <s v="Eksternõppesse arvamine"/>
    <s v="NULL"/>
    <x v="2"/>
    <s v="Akadeemilisel"/>
    <d v="2024-03-29T00:00:00"/>
    <s v="t"/>
    <s v="Määramata"/>
    <s v="Meditsiinitehnilise hariduse keskus"/>
    <x v="7"/>
    <n v="80997"/>
    <s v="514 rakenduskõrgharidusõpe"/>
    <s v="NULL"/>
    <n v="2"/>
    <s v="Üliõpilane ei hüvita õppekulusid: vabastatud muudel põhjustel"/>
    <s v="eesti keel"/>
    <s v="0.4"/>
    <s v="Jah"/>
    <s v="nägemispuue"/>
    <s v="ABC OÜ"/>
    <n v="134"/>
    <n v="45"/>
    <s v="3.7"/>
    <s v="4.1"/>
    <s v="3.4"/>
    <s v="4.5"/>
    <n v="3"/>
    <n v="1"/>
    <n v="9"/>
    <n v="3"/>
    <n v="20"/>
    <n v="8"/>
    <s v="Arvestatud A"/>
    <x v="7"/>
    <s v="õppeaine76"/>
    <d v="2023-10-07T00:00:00"/>
    <n v="3"/>
    <s v="mitteristav"/>
    <x v="2"/>
    <s v=" "/>
    <n v="0"/>
    <m/>
    <m/>
    <m/>
  </r>
  <r>
    <x v="37"/>
    <s v="Jaan"/>
    <s v="Kask"/>
    <n v="35002095932"/>
    <s v="Mees"/>
    <s v="413 kutsekeskharidus keskhariduse baasil"/>
    <s v="Ei"/>
    <s v="Jah"/>
    <s v="Jah"/>
    <d v="2022-04-15T00:00:00"/>
    <s v="NULL"/>
    <d v="2025-05-10T00:00:00"/>
    <s v="Eksternõppesse arvamine"/>
    <s v="NULL"/>
    <x v="2"/>
    <s v="Akadeemilisel"/>
    <d v="2024-03-29T00:00:00"/>
    <s v="t"/>
    <s v="Määramata"/>
    <s v="Meditsiinitehnilise hariduse keskus"/>
    <x v="7"/>
    <n v="80997"/>
    <s v="514 rakenduskõrgharidusõpe"/>
    <s v="NULL"/>
    <n v="2"/>
    <s v="Üliõpilane ei hüvita õppekulusid: vabastatud muudel põhjustel"/>
    <s v="eesti keel"/>
    <s v="0.4"/>
    <s v="Jah"/>
    <s v="nägemispuue"/>
    <s v="ABC OÜ"/>
    <n v="134"/>
    <n v="45"/>
    <s v="3.7"/>
    <s v="4.1"/>
    <s v="3.4"/>
    <s v="4.5"/>
    <n v="3"/>
    <n v="1"/>
    <n v="9"/>
    <n v="3"/>
    <n v="20"/>
    <n v="8"/>
    <s v="Puudulik F"/>
    <x v="65"/>
    <s v="õppeaine82"/>
    <d v="2021-05-07T00:00:00"/>
    <n v="5"/>
    <s v="eristav"/>
    <x v="0"/>
    <n v="0"/>
    <n v="5"/>
    <m/>
    <m/>
    <m/>
  </r>
  <r>
    <x v="37"/>
    <s v="Jaan"/>
    <s v="Kask"/>
    <n v="35002095932"/>
    <s v="Mees"/>
    <s v="413 kutsekeskharidus keskhariduse baasil"/>
    <s v="Ei"/>
    <s v="Jah"/>
    <s v="Jah"/>
    <d v="2022-04-15T00:00:00"/>
    <s v="NULL"/>
    <d v="2025-05-10T00:00:00"/>
    <s v="Eksternõppesse arvamine"/>
    <s v="NULL"/>
    <x v="2"/>
    <s v="Akadeemilisel"/>
    <d v="2024-03-29T00:00:00"/>
    <s v="t"/>
    <s v="Määramata"/>
    <s v="Meditsiinitehnilise hariduse keskus"/>
    <x v="7"/>
    <n v="80997"/>
    <s v="514 rakenduskõrgharidusõpe"/>
    <s v="NULL"/>
    <n v="2"/>
    <s v="Üliõpilane ei hüvita õppekulusid: vabastatud muudel põhjustel"/>
    <s v="eesti keel"/>
    <s v="0.4"/>
    <s v="Jah"/>
    <s v="nägemispuue"/>
    <s v="ABC OÜ"/>
    <n v="134"/>
    <n v="45"/>
    <s v="3.7"/>
    <s v="4.1"/>
    <s v="3.4"/>
    <s v="4.5"/>
    <n v="3"/>
    <n v="1"/>
    <n v="9"/>
    <n v="3"/>
    <n v="20"/>
    <n v="8"/>
    <s v="Arvestatud A"/>
    <x v="61"/>
    <s v="õppeaine6"/>
    <d v="2021-11-12T00:00:00"/>
    <n v="3"/>
    <s v="mitteristav"/>
    <x v="2"/>
    <s v=" "/>
    <n v="0"/>
    <m/>
    <m/>
    <m/>
  </r>
  <r>
    <x v="37"/>
    <s v="Jaan"/>
    <s v="Kask"/>
    <n v="35002095932"/>
    <s v="Mees"/>
    <s v="413 kutsekeskharidus keskhariduse baasil"/>
    <s v="Ei"/>
    <s v="Jah"/>
    <s v="Jah"/>
    <d v="2022-04-15T00:00:00"/>
    <s v="NULL"/>
    <d v="2025-05-10T00:00:00"/>
    <s v="Eksternõppesse arvamine"/>
    <s v="NULL"/>
    <x v="2"/>
    <s v="Akadeemilisel"/>
    <d v="2024-03-29T00:00:00"/>
    <s v="t"/>
    <s v="Määramata"/>
    <s v="Meditsiinitehnilise hariduse keskus"/>
    <x v="7"/>
    <n v="80997"/>
    <s v="514 rakenduskõrgharidusõpe"/>
    <s v="NULL"/>
    <n v="2"/>
    <s v="Üliõpilane ei hüvita õppekulusid: vabastatud muudel põhjustel"/>
    <s v="eesti keel"/>
    <s v="0.4"/>
    <s v="Jah"/>
    <s v="nägemispuue"/>
    <s v="ABC OÜ"/>
    <n v="134"/>
    <n v="45"/>
    <s v="3.7"/>
    <s v="4.1"/>
    <s v="3.4"/>
    <s v="4.5"/>
    <n v="3"/>
    <n v="1"/>
    <n v="9"/>
    <n v="3"/>
    <n v="20"/>
    <n v="8"/>
    <s v="Arvestatud A"/>
    <x v="18"/>
    <s v="õppeaine15"/>
    <d v="2022-06-12T00:00:00"/>
    <n v="3"/>
    <s v="mitteristav"/>
    <x v="2"/>
    <s v=" "/>
    <n v="0"/>
    <m/>
    <m/>
    <m/>
  </r>
  <r>
    <x v="37"/>
    <s v="Jaan"/>
    <s v="Kask"/>
    <n v="35002095932"/>
    <s v="Mees"/>
    <s v="413 kutsekeskharidus keskhariduse baasil"/>
    <s v="Ei"/>
    <s v="Jah"/>
    <s v="Jah"/>
    <d v="2022-04-15T00:00:00"/>
    <s v="NULL"/>
    <d v="2025-05-10T00:00:00"/>
    <s v="Eksternõppesse arvamine"/>
    <s v="NULL"/>
    <x v="2"/>
    <s v="Akadeemilisel"/>
    <d v="2024-03-29T00:00:00"/>
    <s v="t"/>
    <s v="Määramata"/>
    <s v="Meditsiinitehnilise hariduse keskus"/>
    <x v="7"/>
    <n v="80997"/>
    <s v="514 rakenduskõrgharidusõpe"/>
    <s v="NULL"/>
    <n v="2"/>
    <s v="Üliõpilane ei hüvita õppekulusid: vabastatud muudel põhjustel"/>
    <s v="eesti keel"/>
    <s v="0.4"/>
    <s v="Jah"/>
    <s v="nägemispuue"/>
    <s v="ABC OÜ"/>
    <n v="134"/>
    <n v="45"/>
    <s v="3.7"/>
    <s v="4.1"/>
    <s v="3.4"/>
    <s v="4.5"/>
    <n v="3"/>
    <n v="1"/>
    <n v="9"/>
    <n v="3"/>
    <n v="20"/>
    <n v="8"/>
    <s v="Arvestatud A"/>
    <x v="36"/>
    <s v="õppeaine62"/>
    <d v="2023-09-03T00:00:00"/>
    <n v="3"/>
    <s v="mitteristav"/>
    <x v="2"/>
    <s v=" "/>
    <n v="0"/>
    <m/>
    <m/>
    <m/>
  </r>
  <r>
    <x v="37"/>
    <s v="Jaan"/>
    <s v="Kask"/>
    <n v="35002095932"/>
    <s v="Mees"/>
    <s v="413 kutsekeskharidus keskhariduse baasil"/>
    <s v="Ei"/>
    <s v="Jah"/>
    <s v="Jah"/>
    <d v="2022-04-15T00:00:00"/>
    <s v="NULL"/>
    <d v="2025-05-10T00:00:00"/>
    <s v="Eksternõppesse arvamine"/>
    <s v="NULL"/>
    <x v="2"/>
    <s v="Akadeemilisel"/>
    <d v="2024-03-29T00:00:00"/>
    <s v="t"/>
    <s v="Määramata"/>
    <s v="Meditsiinitehnilise hariduse keskus"/>
    <x v="7"/>
    <n v="80997"/>
    <s v="514 rakenduskõrgharidusõpe"/>
    <s v="NULL"/>
    <n v="2"/>
    <s v="Üliõpilane ei hüvita õppekulusid: vabastatud muudel põhjustel"/>
    <s v="eesti keel"/>
    <s v="0.4"/>
    <s v="Jah"/>
    <s v="nägemispuue"/>
    <s v="ABC OÜ"/>
    <n v="134"/>
    <n v="45"/>
    <s v="3.7"/>
    <s v="4.1"/>
    <s v="3.4"/>
    <s v="4.5"/>
    <n v="3"/>
    <n v="1"/>
    <n v="9"/>
    <n v="3"/>
    <n v="20"/>
    <n v="8"/>
    <s v="Arvestatud A"/>
    <x v="64"/>
    <s v="õppeaine71"/>
    <d v="2023-05-11T00:00:00"/>
    <n v="3"/>
    <s v="mitteristav"/>
    <x v="2"/>
    <s v=" "/>
    <n v="0"/>
    <m/>
    <m/>
    <m/>
  </r>
  <r>
    <x v="37"/>
    <s v="Jaan"/>
    <s v="Kask"/>
    <n v="35002095932"/>
    <s v="Mees"/>
    <s v="413 kutsekeskharidus keskhariduse baasil"/>
    <s v="Ei"/>
    <s v="Jah"/>
    <s v="Jah"/>
    <d v="2022-04-15T00:00:00"/>
    <s v="NULL"/>
    <d v="2025-05-10T00:00:00"/>
    <s v="Eksternõppesse arvamine"/>
    <s v="NULL"/>
    <x v="2"/>
    <s v="Akadeemilisel"/>
    <d v="2024-03-29T00:00:00"/>
    <s v="t"/>
    <s v="Määramata"/>
    <s v="Meditsiinitehnilise hariduse keskus"/>
    <x v="7"/>
    <n v="80997"/>
    <s v="514 rakenduskõrgharidusõpe"/>
    <s v="NULL"/>
    <n v="2"/>
    <s v="Üliõpilane ei hüvita õppekulusid: vabastatud muudel põhjustel"/>
    <s v="eesti keel"/>
    <s v="0.4"/>
    <s v="Jah"/>
    <s v="nägemispuue"/>
    <s v="ABC OÜ"/>
    <n v="134"/>
    <n v="45"/>
    <s v="3.7"/>
    <s v="4.1"/>
    <s v="3.4"/>
    <s v="4.5"/>
    <n v="3"/>
    <n v="1"/>
    <n v="9"/>
    <n v="3"/>
    <n v="20"/>
    <n v="8"/>
    <s v="Puudulik F"/>
    <x v="86"/>
    <s v="õppeaine44"/>
    <d v="2021-12-11T00:00:00"/>
    <n v="6"/>
    <s v="eristav"/>
    <x v="0"/>
    <n v="0"/>
    <n v="6"/>
    <m/>
    <m/>
    <m/>
  </r>
  <r>
    <x v="37"/>
    <s v="Jaan"/>
    <s v="Kask"/>
    <n v="35002095932"/>
    <s v="Mees"/>
    <s v="413 kutsekeskharidus keskhariduse baasil"/>
    <s v="Ei"/>
    <s v="Jah"/>
    <s v="Jah"/>
    <d v="2022-04-15T00:00:00"/>
    <s v="NULL"/>
    <d v="2025-05-10T00:00:00"/>
    <s v="Eksternõppesse arvamine"/>
    <s v="NULL"/>
    <x v="2"/>
    <s v="Akadeemilisel"/>
    <d v="2024-03-29T00:00:00"/>
    <s v="t"/>
    <s v="Määramata"/>
    <s v="Meditsiinitehnilise hariduse keskus"/>
    <x v="7"/>
    <n v="80997"/>
    <s v="514 rakenduskõrgharidusõpe"/>
    <s v="NULL"/>
    <n v="2"/>
    <s v="Üliõpilane ei hüvita õppekulusid: vabastatud muudel põhjustel"/>
    <s v="eesti keel"/>
    <s v="0.4"/>
    <s v="Jah"/>
    <s v="nägemispuue"/>
    <s v="ABC OÜ"/>
    <n v="134"/>
    <n v="45"/>
    <s v="3.7"/>
    <s v="4.1"/>
    <s v="3.4"/>
    <s v="4.5"/>
    <n v="3"/>
    <n v="1"/>
    <n v="9"/>
    <n v="3"/>
    <n v="20"/>
    <n v="8"/>
    <s v="Suurepärane A"/>
    <x v="33"/>
    <s v="õppeaine56"/>
    <d v="2020-11-06T00:00:00"/>
    <n v="6"/>
    <s v="eristav"/>
    <x v="1"/>
    <n v="30"/>
    <n v="6"/>
    <m/>
    <m/>
    <m/>
  </r>
  <r>
    <x v="37"/>
    <s v="Jaan"/>
    <s v="Kask"/>
    <n v="35002095932"/>
    <s v="Mees"/>
    <s v="413 kutsekeskharidus keskhariduse baasil"/>
    <s v="Ei"/>
    <s v="Jah"/>
    <s v="Jah"/>
    <d v="2022-04-15T00:00:00"/>
    <s v="NULL"/>
    <d v="2025-05-10T00:00:00"/>
    <s v="Eksternõppesse arvamine"/>
    <s v="NULL"/>
    <x v="2"/>
    <s v="Akadeemilisel"/>
    <d v="2024-03-29T00:00:00"/>
    <s v="t"/>
    <s v="Määramata"/>
    <s v="Meditsiinitehnilise hariduse keskus"/>
    <x v="7"/>
    <n v="80997"/>
    <s v="514 rakenduskõrgharidusõpe"/>
    <s v="NULL"/>
    <n v="2"/>
    <s v="Üliõpilane ei hüvita õppekulusid: vabastatud muudel põhjustel"/>
    <s v="eesti keel"/>
    <s v="0.4"/>
    <s v="Jah"/>
    <s v="nägemispuue"/>
    <s v="ABC OÜ"/>
    <n v="134"/>
    <n v="45"/>
    <s v="3.7"/>
    <s v="4.1"/>
    <s v="3.4"/>
    <s v="4.5"/>
    <n v="3"/>
    <n v="1"/>
    <n v="9"/>
    <n v="3"/>
    <n v="20"/>
    <n v="8"/>
    <s v="Puudulik F"/>
    <x v="13"/>
    <s v="õppeaine78"/>
    <d v="2022-04-13T00:00:00"/>
    <n v="6"/>
    <s v="eristav"/>
    <x v="0"/>
    <n v="0"/>
    <n v="6"/>
    <m/>
    <m/>
    <m/>
  </r>
  <r>
    <x v="37"/>
    <s v="Jaan"/>
    <s v="Kask"/>
    <n v="35002095932"/>
    <s v="Mees"/>
    <s v="413 kutsekeskharidus keskhariduse baasil"/>
    <s v="Ei"/>
    <s v="Jah"/>
    <s v="Jah"/>
    <d v="2022-04-15T00:00:00"/>
    <s v="NULL"/>
    <d v="2025-05-10T00:00:00"/>
    <s v="Eksternõppesse arvamine"/>
    <s v="NULL"/>
    <x v="2"/>
    <s v="Akadeemilisel"/>
    <d v="2024-03-29T00:00:00"/>
    <s v="t"/>
    <s v="Määramata"/>
    <s v="Meditsiinitehnilise hariduse keskus"/>
    <x v="7"/>
    <n v="80997"/>
    <s v="514 rakenduskõrgharidusõpe"/>
    <s v="NULL"/>
    <n v="2"/>
    <s v="Üliõpilane ei hüvita õppekulusid: vabastatud muudel põhjustel"/>
    <s v="eesti keel"/>
    <s v="0.4"/>
    <s v="Jah"/>
    <s v="nägemispuue"/>
    <s v="ABC OÜ"/>
    <n v="134"/>
    <n v="45"/>
    <s v="3.7"/>
    <s v="4.1"/>
    <s v="3.4"/>
    <s v="4.5"/>
    <n v="3"/>
    <n v="1"/>
    <n v="9"/>
    <n v="3"/>
    <n v="20"/>
    <n v="8"/>
    <s v="Kasin E"/>
    <x v="53"/>
    <s v="õppeaine97"/>
    <d v="2024-04-29T00:00:00"/>
    <n v="6"/>
    <s v="eristav"/>
    <x v="5"/>
    <n v="6"/>
    <n v="6"/>
    <m/>
    <m/>
    <m/>
  </r>
  <r>
    <x v="37"/>
    <s v="Jaan"/>
    <s v="Kask"/>
    <n v="35002095932"/>
    <s v="Mees"/>
    <s v="413 kutsekeskharidus keskhariduse baasil"/>
    <s v="Ei"/>
    <s v="Jah"/>
    <s v="Jah"/>
    <d v="2022-04-15T00:00:00"/>
    <s v="NULL"/>
    <d v="2025-05-10T00:00:00"/>
    <s v="Eksternõppesse arvamine"/>
    <s v="NULL"/>
    <x v="2"/>
    <s v="Akadeemilisel"/>
    <d v="2024-03-29T00:00:00"/>
    <s v="t"/>
    <s v="Määramata"/>
    <s v="Meditsiinitehnilise hariduse keskus"/>
    <x v="7"/>
    <n v="80997"/>
    <s v="514 rakenduskõrgharidusõpe"/>
    <s v="NULL"/>
    <n v="2"/>
    <s v="Üliõpilane ei hüvita õppekulusid: vabastatud muudel põhjustel"/>
    <s v="eesti keel"/>
    <s v="0.4"/>
    <s v="Jah"/>
    <s v="nägemispuue"/>
    <s v="ABC OÜ"/>
    <n v="134"/>
    <n v="45"/>
    <s v="3.7"/>
    <s v="4.1"/>
    <s v="3.4"/>
    <s v="4.5"/>
    <n v="3"/>
    <n v="1"/>
    <n v="9"/>
    <n v="3"/>
    <n v="20"/>
    <n v="8"/>
    <s v="Arvestatud A"/>
    <x v="46"/>
    <s v="õppeaine5"/>
    <d v="2021-08-29T00:00:00"/>
    <n v="2"/>
    <s v="mitteristav"/>
    <x v="2"/>
    <s v=" "/>
    <n v="0"/>
    <m/>
    <m/>
    <m/>
  </r>
  <r>
    <x v="37"/>
    <s v="Jaan"/>
    <s v="Kask"/>
    <n v="35002095932"/>
    <s v="Mees"/>
    <s v="413 kutsekeskharidus keskhariduse baasil"/>
    <s v="Ei"/>
    <s v="Jah"/>
    <s v="Jah"/>
    <d v="2022-04-15T00:00:00"/>
    <s v="NULL"/>
    <d v="2025-05-10T00:00:00"/>
    <s v="Eksternõppesse arvamine"/>
    <s v="NULL"/>
    <x v="2"/>
    <s v="Akadeemilisel"/>
    <d v="2024-03-29T00:00:00"/>
    <s v="t"/>
    <s v="Määramata"/>
    <s v="Meditsiinitehnilise hariduse keskus"/>
    <x v="7"/>
    <n v="80997"/>
    <s v="514 rakenduskõrgharidusõpe"/>
    <s v="NULL"/>
    <n v="3"/>
    <s v="Üliõpilane ei hüvita õppekulusid: vabastatud muudel põhjustel"/>
    <s v="eesti keel"/>
    <s v="0.8"/>
    <s v="Jah"/>
    <s v="nägemispuue"/>
    <s v="ABC OÜ"/>
    <n v="134"/>
    <n v="46"/>
    <s v="3.7"/>
    <s v="3.5"/>
    <s v="3.4"/>
    <s v="4.8"/>
    <n v="3"/>
    <n v="3"/>
    <n v="9"/>
    <n v="1"/>
    <n v="25"/>
    <n v="8"/>
    <s v="Puudulik F"/>
    <x v="99"/>
    <s v="õppeaine58"/>
    <d v="2021-07-30T00:00:00"/>
    <n v="6"/>
    <s v="eristav"/>
    <x v="0"/>
    <n v="0"/>
    <n v="6"/>
    <m/>
    <m/>
    <m/>
  </r>
  <r>
    <x v="37"/>
    <s v="Jaan"/>
    <s v="Kask"/>
    <n v="35002095932"/>
    <s v="Mees"/>
    <s v="413 kutsekeskharidus keskhariduse baasil"/>
    <s v="Ei"/>
    <s v="Jah"/>
    <s v="Jah"/>
    <d v="2022-04-15T00:00:00"/>
    <s v="NULL"/>
    <d v="2025-05-10T00:00:00"/>
    <s v="Eksternõppesse arvamine"/>
    <s v="NULL"/>
    <x v="2"/>
    <s v="Akadeemilisel"/>
    <d v="2024-03-29T00:00:00"/>
    <s v="t"/>
    <s v="Määramata"/>
    <s v="Meditsiinitehnilise hariduse keskus"/>
    <x v="7"/>
    <n v="80997"/>
    <s v="514 rakenduskõrgharidusõpe"/>
    <s v="NULL"/>
    <n v="3"/>
    <s v="Üliõpilane ei hüvita õppekulusid: vabastatud muudel põhjustel"/>
    <s v="eesti keel"/>
    <s v="0.8"/>
    <s v="Jah"/>
    <s v="nägemispuue"/>
    <s v="ABC OÜ"/>
    <n v="134"/>
    <n v="46"/>
    <s v="3.7"/>
    <s v="3.5"/>
    <s v="3.4"/>
    <s v="4.8"/>
    <n v="3"/>
    <n v="3"/>
    <n v="9"/>
    <n v="1"/>
    <n v="25"/>
    <n v="8"/>
    <s v="Arvestatud A"/>
    <x v="76"/>
    <s v="õppeaine1"/>
    <d v="2025-05-23T00:00:00"/>
    <n v="3"/>
    <s v="mitteristav"/>
    <x v="2"/>
    <s v=" "/>
    <n v="0"/>
    <m/>
    <m/>
    <m/>
  </r>
  <r>
    <x v="37"/>
    <s v="Jaan"/>
    <s v="Kask"/>
    <n v="35002095932"/>
    <s v="Mees"/>
    <s v="413 kutsekeskharidus keskhariduse baasil"/>
    <s v="Ei"/>
    <s v="Jah"/>
    <s v="Jah"/>
    <d v="2022-04-15T00:00:00"/>
    <s v="NULL"/>
    <d v="2025-05-10T00:00:00"/>
    <s v="Eksternõppesse arvamine"/>
    <s v="NULL"/>
    <x v="2"/>
    <s v="Akadeemilisel"/>
    <d v="2024-03-29T00:00:00"/>
    <s v="t"/>
    <s v="Määramata"/>
    <s v="Meditsiinitehnilise hariduse keskus"/>
    <x v="7"/>
    <n v="80997"/>
    <s v="514 rakenduskõrgharidusõpe"/>
    <s v="NULL"/>
    <n v="3"/>
    <s v="Üliõpilane ei hüvita õppekulusid: vabastatud muudel põhjustel"/>
    <s v="eesti keel"/>
    <s v="0.8"/>
    <s v="Jah"/>
    <s v="nägemispuue"/>
    <s v="ABC OÜ"/>
    <n v="134"/>
    <n v="46"/>
    <s v="3.7"/>
    <s v="3.5"/>
    <s v="3.4"/>
    <s v="4.8"/>
    <n v="3"/>
    <n v="3"/>
    <n v="9"/>
    <n v="1"/>
    <n v="25"/>
    <n v="8"/>
    <s v="Puudulik F"/>
    <x v="79"/>
    <s v="õppeaine83"/>
    <d v="2022-07-20T00:00:00"/>
    <n v="6"/>
    <s v="eristav"/>
    <x v="0"/>
    <n v="0"/>
    <n v="6"/>
    <m/>
    <m/>
    <m/>
  </r>
  <r>
    <x v="37"/>
    <s v="Jaan"/>
    <s v="Kask"/>
    <n v="35002095932"/>
    <s v="Mees"/>
    <s v="413 kutsekeskharidus keskhariduse baasil"/>
    <s v="Ei"/>
    <s v="Jah"/>
    <s v="Jah"/>
    <d v="2022-04-15T00:00:00"/>
    <s v="NULL"/>
    <d v="2025-05-10T00:00:00"/>
    <s v="Eksternõppesse arvamine"/>
    <s v="NULL"/>
    <x v="2"/>
    <s v="Akadeemilisel"/>
    <d v="2024-03-29T00:00:00"/>
    <s v="t"/>
    <s v="Määramata"/>
    <s v="Meditsiinitehnilise hariduse keskus"/>
    <x v="7"/>
    <n v="80997"/>
    <s v="514 rakenduskõrgharidusõpe"/>
    <s v="NULL"/>
    <n v="3"/>
    <s v="Üliõpilane ei hüvita õppekulusid: vabastatud muudel põhjustel"/>
    <s v="eesti keel"/>
    <s v="0.8"/>
    <s v="Jah"/>
    <s v="nägemispuue"/>
    <s v="ABC OÜ"/>
    <n v="134"/>
    <n v="46"/>
    <s v="3.7"/>
    <s v="3.5"/>
    <s v="3.4"/>
    <s v="4.8"/>
    <n v="3"/>
    <n v="3"/>
    <n v="9"/>
    <n v="1"/>
    <n v="25"/>
    <n v="8"/>
    <s v="Puudulik F"/>
    <x v="63"/>
    <s v="õppeaine37"/>
    <d v="2022-03-06T00:00:00"/>
    <n v="8"/>
    <s v="eristav"/>
    <x v="0"/>
    <n v="0"/>
    <n v="8"/>
    <m/>
    <m/>
    <m/>
  </r>
  <r>
    <x v="37"/>
    <s v="Jaan"/>
    <s v="Kask"/>
    <n v="35002095932"/>
    <s v="Mees"/>
    <s v="413 kutsekeskharidus keskhariduse baasil"/>
    <s v="Ei"/>
    <s v="Jah"/>
    <s v="Jah"/>
    <d v="2022-04-15T00:00:00"/>
    <s v="NULL"/>
    <d v="2025-05-10T00:00:00"/>
    <s v="Eksternõppesse arvamine"/>
    <s v="NULL"/>
    <x v="2"/>
    <s v="Akadeemilisel"/>
    <d v="2024-03-29T00:00:00"/>
    <s v="t"/>
    <s v="Määramata"/>
    <s v="Meditsiinitehnilise hariduse keskus"/>
    <x v="7"/>
    <n v="80997"/>
    <s v="514 rakenduskõrgharidusõpe"/>
    <s v="NULL"/>
    <n v="3"/>
    <s v="Üliõpilane ei hüvita õppekulusid: vabastatud muudel põhjustel"/>
    <s v="eesti keel"/>
    <s v="0.8"/>
    <s v="Jah"/>
    <s v="nägemispuue"/>
    <s v="ABC OÜ"/>
    <n v="134"/>
    <n v="46"/>
    <s v="3.7"/>
    <s v="3.5"/>
    <s v="3.4"/>
    <s v="4.8"/>
    <n v="3"/>
    <n v="3"/>
    <n v="9"/>
    <n v="1"/>
    <n v="25"/>
    <n v="8"/>
    <s v="Arvestatud A"/>
    <x v="22"/>
    <s v="õppeaine18"/>
    <d v="2024-01-16T00:00:00"/>
    <n v="2"/>
    <s v="mitteristav"/>
    <x v="2"/>
    <s v=" "/>
    <n v="0"/>
    <m/>
    <m/>
    <m/>
  </r>
  <r>
    <x v="38"/>
    <s v="Martin"/>
    <s v="Oja"/>
    <n v="31610128910"/>
    <s v="Mees"/>
    <s v="413 kutsekeskharidus keskhariduse baasil"/>
    <s v="Jah"/>
    <s v="Jah"/>
    <s v="Ei"/>
    <d v="2025-07-03T00:00:00"/>
    <s v="NULL"/>
    <d v="2025-01-04T00:00:00"/>
    <s v="Stipendiumi/õppetoetuse määramine"/>
    <s v="Tervislikel põhjustel"/>
    <x v="1"/>
    <s v="Õpib"/>
    <d v="2021-08-12T00:00:00"/>
    <s v="t"/>
    <s v="Määramata"/>
    <s v="Õenduse õppetool"/>
    <x v="8"/>
    <n v="1470"/>
    <s v="514 rakenduskõrgharidusõpe"/>
    <s v="NULL"/>
    <n v="1"/>
    <s v="Üliõpilaselt nõutakse õppekulude hüvitamist tasulisel õppekohal"/>
    <s v="eesti keel"/>
    <s v="0.7"/>
    <s v="Ei"/>
    <s v="NULL"/>
    <s v="ABC OÜ"/>
    <n v="269"/>
    <n v="58"/>
    <s v="4.4"/>
    <s v="3.9"/>
    <s v="4.7"/>
    <s v="3.4"/>
    <n v="1"/>
    <n v="2"/>
    <n v="8"/>
    <n v="0"/>
    <n v="24"/>
    <n v="7"/>
    <s v="Arvestatud A"/>
    <x v="77"/>
    <s v="õppeaine49"/>
    <d v="2021-04-07T00:00:00"/>
    <n v="3"/>
    <s v="mitteristav"/>
    <x v="2"/>
    <s v=" "/>
    <n v="0"/>
    <m/>
    <m/>
    <m/>
  </r>
  <r>
    <x v="38"/>
    <s v="Martin"/>
    <s v="Oja"/>
    <n v="31610128910"/>
    <s v="Mees"/>
    <s v="413 kutsekeskharidus keskhariduse baasil"/>
    <s v="Jah"/>
    <s v="Jah"/>
    <s v="Ei"/>
    <d v="2025-07-03T00:00:00"/>
    <s v="NULL"/>
    <d v="2025-01-04T00:00:00"/>
    <s v="Stipendiumi/õppetoetuse määramine"/>
    <s v="Tervislikel põhjustel"/>
    <x v="1"/>
    <s v="Õpib"/>
    <d v="2021-08-12T00:00:00"/>
    <s v="t"/>
    <s v="Määramata"/>
    <s v="Õenduse õppetool"/>
    <x v="8"/>
    <n v="1470"/>
    <s v="514 rakenduskõrgharidusõpe"/>
    <s v="NULL"/>
    <n v="1"/>
    <s v="Üliõpilaselt nõutakse õppekulude hüvitamist tasulisel õppekohal"/>
    <s v="eesti keel"/>
    <s v="0.7"/>
    <s v="Ei"/>
    <s v="NULL"/>
    <s v="ABC OÜ"/>
    <n v="269"/>
    <n v="58"/>
    <s v="4.4"/>
    <s v="3.9"/>
    <s v="4.7"/>
    <s v="3.4"/>
    <n v="1"/>
    <n v="2"/>
    <n v="8"/>
    <n v="0"/>
    <n v="24"/>
    <n v="7"/>
    <s v="Puudulik F"/>
    <x v="6"/>
    <s v="õppeaine84"/>
    <d v="2020-09-21T00:00:00"/>
    <n v="6"/>
    <s v="eristav"/>
    <x v="0"/>
    <n v="0"/>
    <n v="6"/>
    <m/>
    <m/>
    <m/>
  </r>
  <r>
    <x v="38"/>
    <s v="Martin"/>
    <s v="Oja"/>
    <n v="31610128910"/>
    <s v="Mees"/>
    <s v="413 kutsekeskharidus keskhariduse baasil"/>
    <s v="Jah"/>
    <s v="Jah"/>
    <s v="Ei"/>
    <d v="2025-07-03T00:00:00"/>
    <s v="NULL"/>
    <d v="2025-01-04T00:00:00"/>
    <s v="Stipendiumi/õppetoetuse määramine"/>
    <s v="Tervislikel põhjustel"/>
    <x v="1"/>
    <s v="Õpib"/>
    <d v="2021-08-12T00:00:00"/>
    <s v="t"/>
    <s v="Määramata"/>
    <s v="Õenduse õppetool"/>
    <x v="8"/>
    <n v="1470"/>
    <s v="514 rakenduskõrgharidusõpe"/>
    <s v="NULL"/>
    <n v="1"/>
    <s v="Üliõpilaselt nõutakse õppekulude hüvitamist tasulisel õppekohal"/>
    <s v="eesti keel"/>
    <s v="0.7"/>
    <s v="Ei"/>
    <s v="NULL"/>
    <s v="ABC OÜ"/>
    <n v="269"/>
    <n v="58"/>
    <s v="4.4"/>
    <s v="3.9"/>
    <s v="4.7"/>
    <s v="3.4"/>
    <n v="1"/>
    <n v="2"/>
    <n v="8"/>
    <n v="0"/>
    <n v="24"/>
    <n v="7"/>
    <s v="Arvestatud A"/>
    <x v="36"/>
    <s v="õppeaine62"/>
    <d v="2021-01-09T00:00:00"/>
    <n v="3"/>
    <s v="mitteristav"/>
    <x v="2"/>
    <s v=" "/>
    <n v="0"/>
    <m/>
    <m/>
    <m/>
  </r>
  <r>
    <x v="38"/>
    <s v="Martin"/>
    <s v="Oja"/>
    <n v="31610128910"/>
    <s v="Mees"/>
    <s v="413 kutsekeskharidus keskhariduse baasil"/>
    <s v="Jah"/>
    <s v="Jah"/>
    <s v="Ei"/>
    <d v="2025-07-03T00:00:00"/>
    <s v="NULL"/>
    <d v="2025-01-04T00:00:00"/>
    <s v="Stipendiumi/õppetoetuse määramine"/>
    <s v="Tervislikel põhjustel"/>
    <x v="1"/>
    <s v="Õpib"/>
    <d v="2021-08-12T00:00:00"/>
    <s v="t"/>
    <s v="Määramata"/>
    <s v="Õenduse õppetool"/>
    <x v="8"/>
    <n v="1470"/>
    <s v="514 rakenduskõrgharidusõpe"/>
    <s v="NULL"/>
    <n v="1"/>
    <s v="Üliõpilaselt nõutakse õppekulude hüvitamist tasulisel õppekohal"/>
    <s v="eesti keel"/>
    <s v="0.7"/>
    <s v="Ei"/>
    <s v="NULL"/>
    <s v="ABC OÜ"/>
    <n v="269"/>
    <n v="58"/>
    <s v="4.4"/>
    <s v="3.9"/>
    <s v="4.7"/>
    <s v="3.4"/>
    <n v="1"/>
    <n v="2"/>
    <n v="8"/>
    <n v="0"/>
    <n v="24"/>
    <n v="7"/>
    <s v="Arvestatud A"/>
    <x v="84"/>
    <s v="õppeaine73"/>
    <d v="2020-10-21T00:00:00"/>
    <n v="3"/>
    <s v="mitteristav"/>
    <x v="2"/>
    <s v=" "/>
    <n v="0"/>
    <m/>
    <m/>
    <m/>
  </r>
  <r>
    <x v="38"/>
    <s v="Martin"/>
    <s v="Oja"/>
    <n v="31610128910"/>
    <s v="Mees"/>
    <s v="413 kutsekeskharidus keskhariduse baasil"/>
    <s v="Jah"/>
    <s v="Jah"/>
    <s v="Ei"/>
    <d v="2025-07-03T00:00:00"/>
    <s v="NULL"/>
    <d v="2025-01-04T00:00:00"/>
    <s v="Stipendiumi/õppetoetuse määramine"/>
    <s v="Tervislikel põhjustel"/>
    <x v="1"/>
    <s v="Õpib"/>
    <d v="2021-08-12T00:00:00"/>
    <s v="t"/>
    <s v="Määramata"/>
    <s v="Õenduse õppetool"/>
    <x v="8"/>
    <n v="1470"/>
    <s v="514 rakenduskõrgharidusõpe"/>
    <s v="NULL"/>
    <n v="2"/>
    <s v="Üliõpilaselt nõutakse õppekulude hüvitamist tasulisel õppekohal"/>
    <s v="eesti keel"/>
    <s v="0.9"/>
    <s v="Ei"/>
    <s v="NULL"/>
    <s v="ABC OÜ"/>
    <n v="269"/>
    <n v="25"/>
    <s v="4.4"/>
    <s v="3.5"/>
    <s v="4.7"/>
    <s v="3.0"/>
    <n v="1"/>
    <n v="0"/>
    <n v="8"/>
    <n v="4"/>
    <n v="42"/>
    <n v="7"/>
    <s v="Hea C"/>
    <x v="42"/>
    <s v="õppeaine53"/>
    <d v="2023-10-07T00:00:00"/>
    <n v="5"/>
    <s v="eristav"/>
    <x v="3"/>
    <n v="15"/>
    <n v="5"/>
    <m/>
    <m/>
    <m/>
  </r>
  <r>
    <x v="38"/>
    <s v="Martin"/>
    <s v="Oja"/>
    <n v="31610128910"/>
    <s v="Mees"/>
    <s v="413 kutsekeskharidus keskhariduse baasil"/>
    <s v="Jah"/>
    <s v="Jah"/>
    <s v="Ei"/>
    <d v="2025-07-03T00:00:00"/>
    <s v="NULL"/>
    <d v="2025-01-04T00:00:00"/>
    <s v="Stipendiumi/õppetoetuse määramine"/>
    <s v="Tervislikel põhjustel"/>
    <x v="1"/>
    <s v="Õpib"/>
    <d v="2021-08-12T00:00:00"/>
    <s v="t"/>
    <s v="Määramata"/>
    <s v="Õenduse õppetool"/>
    <x v="8"/>
    <n v="1470"/>
    <s v="514 rakenduskõrgharidusõpe"/>
    <s v="NULL"/>
    <n v="2"/>
    <s v="Üliõpilaselt nõutakse õppekulude hüvitamist tasulisel õppekohal"/>
    <s v="eesti keel"/>
    <s v="0.9"/>
    <s v="Ei"/>
    <s v="NULL"/>
    <s v="ABC OÜ"/>
    <n v="269"/>
    <n v="25"/>
    <s v="4.4"/>
    <s v="3.5"/>
    <s v="4.7"/>
    <s v="3.0"/>
    <n v="1"/>
    <n v="0"/>
    <n v="8"/>
    <n v="4"/>
    <n v="42"/>
    <n v="7"/>
    <s v="Arvestatud A"/>
    <x v="60"/>
    <s v="õppeaine35"/>
    <d v="2024-05-20T00:00:00"/>
    <n v="3"/>
    <s v="mitteristav"/>
    <x v="2"/>
    <s v=" "/>
    <n v="0"/>
    <m/>
    <m/>
    <m/>
  </r>
  <r>
    <x v="38"/>
    <s v="Martin"/>
    <s v="Oja"/>
    <n v="31610128910"/>
    <s v="Mees"/>
    <s v="413 kutsekeskharidus keskhariduse baasil"/>
    <s v="Jah"/>
    <s v="Jah"/>
    <s v="Ei"/>
    <d v="2025-07-03T00:00:00"/>
    <s v="NULL"/>
    <d v="2025-01-04T00:00:00"/>
    <s v="Stipendiumi/õppetoetuse määramine"/>
    <s v="Tervislikel põhjustel"/>
    <x v="1"/>
    <s v="Õpib"/>
    <d v="2021-08-12T00:00:00"/>
    <s v="t"/>
    <s v="Määramata"/>
    <s v="Õenduse õppetool"/>
    <x v="8"/>
    <n v="1470"/>
    <s v="514 rakenduskõrgharidusõpe"/>
    <s v="NULL"/>
    <n v="2"/>
    <s v="Üliõpilaselt nõutakse õppekulude hüvitamist tasulisel õppekohal"/>
    <s v="eesti keel"/>
    <s v="0.9"/>
    <s v="Ei"/>
    <s v="NULL"/>
    <s v="ABC OÜ"/>
    <n v="269"/>
    <n v="25"/>
    <s v="4.4"/>
    <s v="3.5"/>
    <s v="4.7"/>
    <s v="3.0"/>
    <n v="1"/>
    <n v="0"/>
    <n v="8"/>
    <n v="4"/>
    <n v="42"/>
    <n v="7"/>
    <s v="Arvestatud A"/>
    <x v="11"/>
    <s v="õppeaine3"/>
    <d v="2024-10-02T00:00:00"/>
    <n v="3"/>
    <s v="mitteristav"/>
    <x v="2"/>
    <s v=" "/>
    <n v="0"/>
    <m/>
    <m/>
    <m/>
  </r>
  <r>
    <x v="38"/>
    <s v="Martin"/>
    <s v="Oja"/>
    <n v="31610128910"/>
    <s v="Mees"/>
    <s v="413 kutsekeskharidus keskhariduse baasil"/>
    <s v="Jah"/>
    <s v="Jah"/>
    <s v="Ei"/>
    <d v="2025-07-03T00:00:00"/>
    <s v="NULL"/>
    <d v="2025-01-04T00:00:00"/>
    <s v="Stipendiumi/õppetoetuse määramine"/>
    <s v="Tervislikel põhjustel"/>
    <x v="1"/>
    <s v="Õpib"/>
    <d v="2021-08-12T00:00:00"/>
    <s v="t"/>
    <s v="Määramata"/>
    <s v="Õenduse õppetool"/>
    <x v="8"/>
    <n v="1470"/>
    <s v="514 rakenduskõrgharidusõpe"/>
    <s v="NULL"/>
    <n v="3"/>
    <s v="Üliõpilaselt nõutakse õppekulude hüvitamist tasulisel õppekohal"/>
    <s v="eesti keel"/>
    <s v="0.2"/>
    <s v="Ei"/>
    <s v="NULL"/>
    <s v="ABC OÜ"/>
    <n v="269"/>
    <n v="32"/>
    <s v="4.4"/>
    <s v="3.1"/>
    <s v="4.7"/>
    <s v="4.7"/>
    <n v="1"/>
    <n v="2"/>
    <n v="8"/>
    <n v="0"/>
    <n v="50"/>
    <n v="7"/>
    <s v="Mitteilmunud MI"/>
    <x v="90"/>
    <s v="õppeaine89"/>
    <d v="2025-05-29T00:00:00"/>
    <n v="2"/>
    <s v="mitteristav"/>
    <x v="0"/>
    <s v=" "/>
    <n v="0"/>
    <m/>
    <m/>
    <m/>
  </r>
  <r>
    <x v="38"/>
    <s v="Martin"/>
    <s v="Oja"/>
    <n v="31610128910"/>
    <s v="Mees"/>
    <s v="413 kutsekeskharidus keskhariduse baasil"/>
    <s v="Jah"/>
    <s v="Jah"/>
    <s v="Ei"/>
    <d v="2025-07-03T00:00:00"/>
    <s v="NULL"/>
    <d v="2025-01-04T00:00:00"/>
    <s v="Stipendiumi/õppetoetuse määramine"/>
    <s v="Tervislikel põhjustel"/>
    <x v="1"/>
    <s v="Õpib"/>
    <d v="2021-08-12T00:00:00"/>
    <s v="t"/>
    <s v="Määramata"/>
    <s v="Õenduse õppetool"/>
    <x v="8"/>
    <n v="1470"/>
    <s v="514 rakenduskõrgharidusõpe"/>
    <s v="NULL"/>
    <n v="3"/>
    <s v="Üliõpilaselt nõutakse õppekulude hüvitamist tasulisel õppekohal"/>
    <s v="eesti keel"/>
    <s v="0.2"/>
    <s v="Ei"/>
    <s v="NULL"/>
    <s v="ABC OÜ"/>
    <n v="269"/>
    <n v="32"/>
    <s v="4.4"/>
    <s v="3.1"/>
    <s v="4.7"/>
    <s v="4.7"/>
    <n v="1"/>
    <n v="2"/>
    <n v="8"/>
    <n v="0"/>
    <n v="50"/>
    <n v="7"/>
    <s v="Puudulik F"/>
    <x v="73"/>
    <s v="õppeaine92"/>
    <d v="2023-12-27T00:00:00"/>
    <n v="6"/>
    <s v="eristav"/>
    <x v="0"/>
    <n v="0"/>
    <n v="6"/>
    <m/>
    <m/>
    <m/>
  </r>
  <r>
    <x v="38"/>
    <s v="Martin"/>
    <s v="Oja"/>
    <n v="31610128910"/>
    <s v="Mees"/>
    <s v="413 kutsekeskharidus keskhariduse baasil"/>
    <s v="Jah"/>
    <s v="Jah"/>
    <s v="Ei"/>
    <d v="2025-07-03T00:00:00"/>
    <s v="NULL"/>
    <d v="2025-01-04T00:00:00"/>
    <s v="Stipendiumi/õppetoetuse määramine"/>
    <s v="Tervislikel põhjustel"/>
    <x v="1"/>
    <s v="Õpib"/>
    <d v="2021-08-12T00:00:00"/>
    <s v="t"/>
    <s v="Määramata"/>
    <s v="Õenduse õppetool"/>
    <x v="8"/>
    <n v="1470"/>
    <s v="514 rakenduskõrgharidusõpe"/>
    <s v="NULL"/>
    <n v="3"/>
    <s v="Üliõpilaselt nõutakse õppekulude hüvitamist tasulisel õppekohal"/>
    <s v="eesti keel"/>
    <s v="0.2"/>
    <s v="Ei"/>
    <s v="NULL"/>
    <s v="ABC OÜ"/>
    <n v="269"/>
    <n v="32"/>
    <s v="4.4"/>
    <s v="3.1"/>
    <s v="4.7"/>
    <s v="4.7"/>
    <n v="1"/>
    <n v="2"/>
    <n v="8"/>
    <n v="0"/>
    <n v="50"/>
    <n v="7"/>
    <s v="Kasin E"/>
    <x v="39"/>
    <s v="õppeaine23"/>
    <d v="2022-03-24T00:00:00"/>
    <n v="8"/>
    <s v="eristav"/>
    <x v="5"/>
    <n v="8"/>
    <n v="8"/>
    <m/>
    <m/>
    <m/>
  </r>
  <r>
    <x v="38"/>
    <s v="Martin"/>
    <s v="Oja"/>
    <n v="31610128910"/>
    <s v="Mees"/>
    <s v="413 kutsekeskharidus keskhariduse baasil"/>
    <s v="Jah"/>
    <s v="Jah"/>
    <s v="Ei"/>
    <d v="2025-07-03T00:00:00"/>
    <s v="NULL"/>
    <d v="2025-01-04T00:00:00"/>
    <s v="Stipendiumi/õppetoetuse määramine"/>
    <s v="Tervislikel põhjustel"/>
    <x v="1"/>
    <s v="Õpib"/>
    <d v="2021-08-12T00:00:00"/>
    <s v="t"/>
    <s v="Määramata"/>
    <s v="Õenduse õppetool"/>
    <x v="8"/>
    <n v="1470"/>
    <s v="514 rakenduskõrgharidusõpe"/>
    <s v="NULL"/>
    <n v="3"/>
    <s v="Üliõpilaselt nõutakse õppekulude hüvitamist tasulisel õppekohal"/>
    <s v="eesti keel"/>
    <s v="0.2"/>
    <s v="Ei"/>
    <s v="NULL"/>
    <s v="ABC OÜ"/>
    <n v="269"/>
    <n v="32"/>
    <s v="4.4"/>
    <s v="3.1"/>
    <s v="4.7"/>
    <s v="4.7"/>
    <n v="1"/>
    <n v="2"/>
    <n v="8"/>
    <n v="0"/>
    <n v="50"/>
    <n v="7"/>
    <s v="Puudulik F"/>
    <x v="20"/>
    <s v="õppeaine12"/>
    <d v="2025-09-12T00:00:00"/>
    <n v="5"/>
    <s v="eristav"/>
    <x v="0"/>
    <n v="0"/>
    <n v="5"/>
    <m/>
    <m/>
    <m/>
  </r>
  <r>
    <x v="38"/>
    <s v="Martin"/>
    <s v="Oja"/>
    <n v="31610128910"/>
    <s v="Mees"/>
    <s v="413 kutsekeskharidus keskhariduse baasil"/>
    <s v="Jah"/>
    <s v="Jah"/>
    <s v="Ei"/>
    <d v="2025-07-03T00:00:00"/>
    <s v="NULL"/>
    <d v="2025-01-04T00:00:00"/>
    <s v="Stipendiumi/õppetoetuse määramine"/>
    <s v="Tervislikel põhjustel"/>
    <x v="1"/>
    <s v="Õpib"/>
    <d v="2021-08-12T00:00:00"/>
    <s v="t"/>
    <s v="Määramata"/>
    <s v="Õenduse õppetool"/>
    <x v="8"/>
    <n v="1470"/>
    <s v="514 rakenduskõrgharidusõpe"/>
    <s v="NULL"/>
    <n v="3"/>
    <s v="Üliõpilaselt nõutakse õppekulude hüvitamist tasulisel õppekohal"/>
    <s v="eesti keel"/>
    <s v="0.2"/>
    <s v="Ei"/>
    <s v="NULL"/>
    <s v="ABC OÜ"/>
    <n v="269"/>
    <n v="32"/>
    <s v="4.4"/>
    <s v="3.1"/>
    <s v="4.7"/>
    <s v="4.7"/>
    <n v="1"/>
    <n v="2"/>
    <n v="8"/>
    <n v="0"/>
    <n v="50"/>
    <n v="7"/>
    <s v="Puudulik F"/>
    <x v="71"/>
    <s v="õppeaine72"/>
    <d v="2021-01-13T00:00:00"/>
    <n v="6"/>
    <s v="eristav"/>
    <x v="0"/>
    <n v="0"/>
    <n v="6"/>
    <m/>
    <m/>
    <m/>
  </r>
  <r>
    <x v="38"/>
    <s v="Martin"/>
    <s v="Oja"/>
    <n v="31610128910"/>
    <s v="Mees"/>
    <s v="413 kutsekeskharidus keskhariduse baasil"/>
    <s v="Jah"/>
    <s v="Jah"/>
    <s v="Ei"/>
    <d v="2025-07-03T00:00:00"/>
    <s v="NULL"/>
    <d v="2025-01-04T00:00:00"/>
    <s v="Stipendiumi/õppetoetuse määramine"/>
    <s v="Tervislikel põhjustel"/>
    <x v="1"/>
    <s v="Õpib"/>
    <d v="2021-08-12T00:00:00"/>
    <s v="t"/>
    <s v="Määramata"/>
    <s v="Õenduse õppetool"/>
    <x v="8"/>
    <n v="1470"/>
    <s v="514 rakenduskõrgharidusõpe"/>
    <s v="NULL"/>
    <n v="4"/>
    <s v="Üliõpilaselt nõutakse õppekulude hüvitamist tasulisel õppekohal"/>
    <s v="eesti keel"/>
    <s v="0.1"/>
    <s v="Ei"/>
    <s v="NULL"/>
    <s v="ABC OÜ"/>
    <n v="269"/>
    <n v="21"/>
    <s v="4.4"/>
    <s v="4.1"/>
    <s v="4.7"/>
    <s v="3.5"/>
    <n v="1"/>
    <n v="2"/>
    <n v="8"/>
    <n v="2"/>
    <n v="21"/>
    <n v="7"/>
    <s v="Arvestatud A"/>
    <x v="76"/>
    <s v="õppeaine1"/>
    <d v="2020-12-09T00:00:00"/>
    <n v="3"/>
    <s v="mitteristav"/>
    <x v="2"/>
    <s v=" "/>
    <n v="0"/>
    <m/>
    <m/>
    <m/>
  </r>
  <r>
    <x v="38"/>
    <s v="Martin"/>
    <s v="Oja"/>
    <n v="31610128910"/>
    <s v="Mees"/>
    <s v="413 kutsekeskharidus keskhariduse baasil"/>
    <s v="Jah"/>
    <s v="Jah"/>
    <s v="Ei"/>
    <d v="2025-07-03T00:00:00"/>
    <s v="NULL"/>
    <d v="2025-01-04T00:00:00"/>
    <s v="Stipendiumi/õppetoetuse määramine"/>
    <s v="Tervislikel põhjustel"/>
    <x v="1"/>
    <s v="Õpib"/>
    <d v="2021-08-12T00:00:00"/>
    <s v="t"/>
    <s v="Määramata"/>
    <s v="Õenduse õppetool"/>
    <x v="8"/>
    <n v="1470"/>
    <s v="514 rakenduskõrgharidusõpe"/>
    <s v="NULL"/>
    <n v="4"/>
    <s v="Üliõpilaselt nõutakse õppekulude hüvitamist tasulisel õppekohal"/>
    <s v="eesti keel"/>
    <s v="0.1"/>
    <s v="Ei"/>
    <s v="NULL"/>
    <s v="ABC OÜ"/>
    <n v="269"/>
    <n v="21"/>
    <s v="4.4"/>
    <s v="4.1"/>
    <s v="4.7"/>
    <s v="3.5"/>
    <n v="1"/>
    <n v="2"/>
    <n v="8"/>
    <n v="2"/>
    <n v="21"/>
    <n v="7"/>
    <s v="Rahuldav D"/>
    <x v="63"/>
    <s v="õppeaine37"/>
    <d v="2024-06-10T00:00:00"/>
    <n v="8"/>
    <s v="eristav"/>
    <x v="6"/>
    <n v="16"/>
    <n v="8"/>
    <m/>
    <m/>
    <m/>
  </r>
  <r>
    <x v="38"/>
    <s v="Martin"/>
    <s v="Oja"/>
    <n v="31610128910"/>
    <s v="Mees"/>
    <s v="413 kutsekeskharidus keskhariduse baasil"/>
    <s v="Jah"/>
    <s v="Jah"/>
    <s v="Ei"/>
    <d v="2025-07-03T00:00:00"/>
    <s v="NULL"/>
    <d v="2025-01-04T00:00:00"/>
    <s v="Stipendiumi/õppetoetuse määramine"/>
    <s v="Tervislikel põhjustel"/>
    <x v="1"/>
    <s v="Õpib"/>
    <d v="2021-08-12T00:00:00"/>
    <s v="t"/>
    <s v="Määramata"/>
    <s v="Õenduse õppetool"/>
    <x v="8"/>
    <n v="1470"/>
    <s v="514 rakenduskõrgharidusõpe"/>
    <s v="NULL"/>
    <n v="4"/>
    <s v="Üliõpilaselt nõutakse õppekulude hüvitamist tasulisel õppekohal"/>
    <s v="eesti keel"/>
    <s v="0.1"/>
    <s v="Ei"/>
    <s v="NULL"/>
    <s v="ABC OÜ"/>
    <n v="269"/>
    <n v="21"/>
    <s v="4.4"/>
    <s v="4.1"/>
    <s v="4.7"/>
    <s v="3.5"/>
    <n v="1"/>
    <n v="2"/>
    <n v="8"/>
    <n v="2"/>
    <n v="21"/>
    <n v="7"/>
    <s v="Kasin E"/>
    <x v="45"/>
    <s v="õppeaine10"/>
    <d v="2024-09-05T00:00:00"/>
    <n v="9"/>
    <s v="eristav"/>
    <x v="5"/>
    <n v="9"/>
    <n v="9"/>
    <m/>
    <m/>
    <m/>
  </r>
  <r>
    <x v="38"/>
    <s v="Martin"/>
    <s v="Oja"/>
    <n v="31610128910"/>
    <s v="Mees"/>
    <s v="413 kutsekeskharidus keskhariduse baasil"/>
    <s v="Jah"/>
    <s v="Jah"/>
    <s v="Ei"/>
    <d v="2025-07-03T00:00:00"/>
    <s v="NULL"/>
    <d v="2025-01-04T00:00:00"/>
    <s v="Stipendiumi/õppetoetuse määramine"/>
    <s v="Tervislikel põhjustel"/>
    <x v="1"/>
    <s v="Õpib"/>
    <d v="2021-08-12T00:00:00"/>
    <s v="t"/>
    <s v="Määramata"/>
    <s v="Õenduse õppetool"/>
    <x v="8"/>
    <n v="1470"/>
    <s v="514 rakenduskõrgharidusõpe"/>
    <s v="NULL"/>
    <n v="4"/>
    <s v="Üliõpilaselt nõutakse õppekulude hüvitamist tasulisel õppekohal"/>
    <s v="eesti keel"/>
    <s v="0.1"/>
    <s v="Ei"/>
    <s v="NULL"/>
    <s v="ABC OÜ"/>
    <n v="269"/>
    <n v="21"/>
    <s v="4.4"/>
    <s v="4.1"/>
    <s v="4.7"/>
    <s v="3.5"/>
    <n v="1"/>
    <n v="2"/>
    <n v="8"/>
    <n v="2"/>
    <n v="21"/>
    <n v="7"/>
    <s v="Mitteilmunud MI"/>
    <x v="21"/>
    <s v="õppeaine42"/>
    <d v="2022-11-28T00:00:00"/>
    <n v="6"/>
    <s v="eristav"/>
    <x v="0"/>
    <n v="0"/>
    <n v="6"/>
    <m/>
    <m/>
    <m/>
  </r>
  <r>
    <x v="38"/>
    <s v="Martin"/>
    <s v="Oja"/>
    <n v="31610128910"/>
    <s v="Mees"/>
    <s v="413 kutsekeskharidus keskhariduse baasil"/>
    <s v="Jah"/>
    <s v="Jah"/>
    <s v="Ei"/>
    <d v="2025-07-03T00:00:00"/>
    <s v="NULL"/>
    <d v="2025-01-04T00:00:00"/>
    <s v="Stipendiumi/õppetoetuse määramine"/>
    <s v="Tervislikel põhjustel"/>
    <x v="1"/>
    <s v="Õpib"/>
    <d v="2021-08-12T00:00:00"/>
    <s v="t"/>
    <s v="Määramata"/>
    <s v="Õenduse õppetool"/>
    <x v="8"/>
    <n v="1470"/>
    <s v="514 rakenduskõrgharidusõpe"/>
    <s v="NULL"/>
    <n v="4"/>
    <s v="Üliõpilaselt nõutakse õppekulude hüvitamist tasulisel õppekohal"/>
    <s v="eesti keel"/>
    <s v="0.1"/>
    <s v="Ei"/>
    <s v="NULL"/>
    <s v="ABC OÜ"/>
    <n v="269"/>
    <n v="21"/>
    <s v="4.4"/>
    <s v="4.1"/>
    <s v="4.7"/>
    <s v="3.5"/>
    <n v="1"/>
    <n v="2"/>
    <n v="8"/>
    <n v="2"/>
    <n v="21"/>
    <n v="7"/>
    <s v="Arvestatud A"/>
    <x v="68"/>
    <s v="õppeaine43"/>
    <d v="2023-06-17T00:00:00"/>
    <n v="3"/>
    <s v="mitteristav"/>
    <x v="2"/>
    <s v=" "/>
    <n v="0"/>
    <m/>
    <m/>
    <m/>
  </r>
  <r>
    <x v="38"/>
    <s v="Martin"/>
    <s v="Oja"/>
    <n v="31610128910"/>
    <s v="Mees"/>
    <s v="413 kutsekeskharidus keskhariduse baasil"/>
    <s v="Jah"/>
    <s v="Jah"/>
    <s v="Ei"/>
    <d v="2025-07-03T00:00:00"/>
    <s v="NULL"/>
    <d v="2025-01-04T00:00:00"/>
    <s v="Stipendiumi/õppetoetuse määramine"/>
    <s v="Tervislikel põhjustel"/>
    <x v="1"/>
    <s v="Õpib"/>
    <d v="2021-08-12T00:00:00"/>
    <s v="t"/>
    <s v="Määramata"/>
    <s v="Õenduse õppetool"/>
    <x v="8"/>
    <n v="1470"/>
    <s v="514 rakenduskõrgharidusõpe"/>
    <s v="NULL"/>
    <n v="4"/>
    <s v="Üliõpilaselt nõutakse õppekulude hüvitamist tasulisel õppekohal"/>
    <s v="eesti keel"/>
    <s v="0.1"/>
    <s v="Ei"/>
    <s v="NULL"/>
    <s v="ABC OÜ"/>
    <n v="269"/>
    <n v="21"/>
    <s v="4.4"/>
    <s v="4.1"/>
    <s v="4.7"/>
    <s v="3.5"/>
    <n v="1"/>
    <n v="2"/>
    <n v="8"/>
    <n v="2"/>
    <n v="21"/>
    <n v="7"/>
    <s v="Mitteilmunud MI"/>
    <x v="93"/>
    <s v="õppeaine88"/>
    <d v="2023-04-17T00:00:00"/>
    <n v="2"/>
    <s v="mitteristav"/>
    <x v="0"/>
    <s v=" "/>
    <n v="0"/>
    <m/>
    <m/>
    <m/>
  </r>
  <r>
    <x v="38"/>
    <s v="Martin"/>
    <s v="Oja"/>
    <n v="31610128910"/>
    <s v="Mees"/>
    <s v="413 kutsekeskharidus keskhariduse baasil"/>
    <s v="Jah"/>
    <s v="Jah"/>
    <s v="Ei"/>
    <d v="2025-07-03T00:00:00"/>
    <s v="NULL"/>
    <d v="2025-01-04T00:00:00"/>
    <s v="Stipendiumi/õppetoetuse määramine"/>
    <s v="Tervislikel põhjustel"/>
    <x v="1"/>
    <s v="Õpib"/>
    <d v="2021-08-12T00:00:00"/>
    <s v="t"/>
    <s v="Määramata"/>
    <s v="Õenduse õppetool"/>
    <x v="8"/>
    <n v="1470"/>
    <s v="514 rakenduskõrgharidusõpe"/>
    <s v="NULL"/>
    <n v="5"/>
    <s v="Üliõpilaselt nõutakse õppekulude hüvitamist tasulisel õppekohal"/>
    <s v="eesti keel"/>
    <s v="0.3"/>
    <s v="Ei"/>
    <s v="NULL"/>
    <s v="ABC OÜ"/>
    <n v="269"/>
    <n v="30"/>
    <s v="4.4"/>
    <s v="3.2"/>
    <s v="4.7"/>
    <s v="4.3"/>
    <n v="1"/>
    <n v="3"/>
    <n v="8"/>
    <n v="8"/>
    <n v="26"/>
    <n v="7"/>
    <s v="Hea C"/>
    <x v="57"/>
    <s v="õppeaine26"/>
    <d v="2022-06-28T00:00:00"/>
    <n v="5"/>
    <s v="eristav"/>
    <x v="3"/>
    <n v="15"/>
    <n v="5"/>
    <m/>
    <m/>
    <m/>
  </r>
  <r>
    <x v="39"/>
    <s v="Anna"/>
    <s v="Oja"/>
    <n v="54710104641"/>
    <s v="Naine"/>
    <s v="323 kutsekeskharidus põhihariduse baasil"/>
    <s v="Jah"/>
    <s v="Jah"/>
    <s v="Jah"/>
    <d v="2021-01-11T00:00:00"/>
    <d v="2021-03-02T00:00:00"/>
    <d v="2024-08-16T00:00:00"/>
    <s v="Stipendiumi/õppetoetuse maksmise lõpetamine"/>
    <s v="Õppetööle mitteilmumine"/>
    <x v="3"/>
    <s v="Katkestanud"/>
    <d v="2022-01-16T00:00:00"/>
    <s v="t"/>
    <s v="Täiskoormus"/>
    <s v="Tervishariduse keskus"/>
    <x v="2"/>
    <n v="1467"/>
    <s v="514 rakenduskõrgharidusõpe"/>
    <s v="Terviseõendus"/>
    <n v="1"/>
    <s v="Üliõpilane ei hüvita õppekulusid: vabastatud muudel põhjustel"/>
    <s v="eesti keel"/>
    <s v="1.0"/>
    <s v="Jah"/>
    <s v="liikumispuue"/>
    <s v="NULL"/>
    <n v="122"/>
    <n v="40"/>
    <s v="3.2"/>
    <s v="4.8"/>
    <s v="3.6"/>
    <s v="4.3"/>
    <n v="1"/>
    <n v="1"/>
    <n v="1"/>
    <n v="8"/>
    <n v="34"/>
    <n v="7"/>
    <s v="Arvestatud A"/>
    <x v="93"/>
    <s v="õppeaine88"/>
    <d v="2024-11-06T00:00:00"/>
    <n v="2"/>
    <s v="mitteristav"/>
    <x v="2"/>
    <s v=" "/>
    <n v="0"/>
    <m/>
    <m/>
    <m/>
  </r>
  <r>
    <x v="39"/>
    <s v="Anna"/>
    <s v="Oja"/>
    <n v="54710104641"/>
    <s v="Naine"/>
    <s v="323 kutsekeskharidus põhihariduse baasil"/>
    <s v="Jah"/>
    <s v="Jah"/>
    <s v="Jah"/>
    <d v="2021-01-11T00:00:00"/>
    <d v="2021-03-02T00:00:00"/>
    <d v="2024-08-16T00:00:00"/>
    <s v="Stipendiumi/õppetoetuse maksmise lõpetamine"/>
    <s v="Õppetööle mitteilmumine"/>
    <x v="3"/>
    <s v="Katkestanud"/>
    <d v="2022-01-16T00:00:00"/>
    <s v="t"/>
    <s v="Täiskoormus"/>
    <s v="Tervishariduse keskus"/>
    <x v="2"/>
    <n v="1467"/>
    <s v="514 rakenduskõrgharidusõpe"/>
    <s v="Terviseõendus"/>
    <n v="1"/>
    <s v="Üliõpilane ei hüvita õppekulusid: vabastatud muudel põhjustel"/>
    <s v="eesti keel"/>
    <s v="1.0"/>
    <s v="Jah"/>
    <s v="liikumispuue"/>
    <s v="NULL"/>
    <n v="122"/>
    <n v="40"/>
    <s v="3.2"/>
    <s v="4.8"/>
    <s v="3.6"/>
    <s v="4.3"/>
    <n v="1"/>
    <n v="1"/>
    <n v="1"/>
    <n v="8"/>
    <n v="34"/>
    <n v="7"/>
    <s v="Rahuldav D"/>
    <x v="70"/>
    <s v="õppeaine9"/>
    <d v="2021-01-23T00:00:00"/>
    <n v="8"/>
    <s v="eristav"/>
    <x v="6"/>
    <n v="16"/>
    <n v="8"/>
    <m/>
    <m/>
    <m/>
  </r>
  <r>
    <x v="39"/>
    <s v="Anna"/>
    <s v="Oja"/>
    <n v="54710104641"/>
    <s v="Naine"/>
    <s v="323 kutsekeskharidus põhihariduse baasil"/>
    <s v="Jah"/>
    <s v="Jah"/>
    <s v="Jah"/>
    <d v="2021-01-11T00:00:00"/>
    <d v="2021-03-02T00:00:00"/>
    <d v="2024-08-16T00:00:00"/>
    <s v="Stipendiumi/õppetoetuse maksmise lõpetamine"/>
    <s v="Õppetööle mitteilmumine"/>
    <x v="3"/>
    <s v="Katkestanud"/>
    <d v="2022-01-16T00:00:00"/>
    <s v="t"/>
    <s v="Täiskoormus"/>
    <s v="Tervishariduse keskus"/>
    <x v="2"/>
    <n v="1467"/>
    <s v="514 rakenduskõrgharidusõpe"/>
    <s v="Terviseõendus"/>
    <n v="2"/>
    <s v="Üliõpilane ei hüvita õppekulusid: vabastatud muudel põhjustel"/>
    <s v="eesti keel"/>
    <s v="0.4"/>
    <s v="Jah"/>
    <s v="liikumispuue"/>
    <s v="NULL"/>
    <n v="122"/>
    <n v="37"/>
    <s v="3.2"/>
    <s v="4.1"/>
    <s v="3.6"/>
    <s v="4.9"/>
    <n v="1"/>
    <n v="3"/>
    <n v="1"/>
    <n v="4"/>
    <n v="48"/>
    <n v="7"/>
    <s v="Arvestatud A"/>
    <x v="36"/>
    <s v="õppeaine62"/>
    <d v="2023-01-22T00:00:00"/>
    <n v="3"/>
    <s v="mitteristav"/>
    <x v="2"/>
    <s v=" "/>
    <n v="0"/>
    <m/>
    <m/>
    <m/>
  </r>
  <r>
    <x v="39"/>
    <s v="Anna"/>
    <s v="Oja"/>
    <n v="54710104641"/>
    <s v="Naine"/>
    <s v="323 kutsekeskharidus põhihariduse baasil"/>
    <s v="Jah"/>
    <s v="Jah"/>
    <s v="Jah"/>
    <d v="2021-01-11T00:00:00"/>
    <d v="2021-03-02T00:00:00"/>
    <d v="2024-08-16T00:00:00"/>
    <s v="Stipendiumi/õppetoetuse maksmise lõpetamine"/>
    <s v="Õppetööle mitteilmumine"/>
    <x v="3"/>
    <s v="Katkestanud"/>
    <d v="2022-01-16T00:00:00"/>
    <s v="t"/>
    <s v="Täiskoormus"/>
    <s v="Tervishariduse keskus"/>
    <x v="2"/>
    <n v="1467"/>
    <s v="514 rakenduskõrgharidusõpe"/>
    <s v="Terviseõendus"/>
    <n v="3"/>
    <s v="Üliõpilane ei hüvita õppekulusid: vabastatud muudel põhjustel"/>
    <s v="eesti keel"/>
    <s v="0.1"/>
    <s v="Jah"/>
    <s v="liikumispuue"/>
    <s v="NULL"/>
    <n v="122"/>
    <n v="48"/>
    <s v="3.2"/>
    <s v="4.3"/>
    <s v="3.6"/>
    <s v="5.0"/>
    <n v="1"/>
    <n v="1"/>
    <n v="1"/>
    <n v="2"/>
    <n v="57"/>
    <n v="7"/>
    <s v="Puudulik F"/>
    <x v="15"/>
    <s v="õppeaine51"/>
    <d v="2021-04-04T00:00:00"/>
    <n v="8"/>
    <s v="eristav"/>
    <x v="0"/>
    <n v="0"/>
    <n v="8"/>
    <m/>
    <m/>
    <m/>
  </r>
  <r>
    <x v="39"/>
    <s v="Anna"/>
    <s v="Oja"/>
    <n v="54710104641"/>
    <s v="Naine"/>
    <s v="323 kutsekeskharidus põhihariduse baasil"/>
    <s v="Jah"/>
    <s v="Jah"/>
    <s v="Jah"/>
    <d v="2021-01-11T00:00:00"/>
    <d v="2021-03-02T00:00:00"/>
    <d v="2024-08-16T00:00:00"/>
    <s v="Stipendiumi/õppetoetuse maksmise lõpetamine"/>
    <s v="Õppetööle mitteilmumine"/>
    <x v="3"/>
    <s v="Katkestanud"/>
    <d v="2022-01-16T00:00:00"/>
    <s v="t"/>
    <s v="Täiskoormus"/>
    <s v="Tervishariduse keskus"/>
    <x v="2"/>
    <n v="1467"/>
    <s v="514 rakenduskõrgharidusõpe"/>
    <s v="Terviseõendus"/>
    <n v="3"/>
    <s v="Üliõpilane ei hüvita õppekulusid: vabastatud muudel põhjustel"/>
    <s v="eesti keel"/>
    <s v="0.1"/>
    <s v="Jah"/>
    <s v="liikumispuue"/>
    <s v="NULL"/>
    <n v="122"/>
    <n v="48"/>
    <s v="3.2"/>
    <s v="4.3"/>
    <s v="3.6"/>
    <s v="5.0"/>
    <n v="1"/>
    <n v="1"/>
    <n v="1"/>
    <n v="2"/>
    <n v="57"/>
    <n v="7"/>
    <s v="Puudulik F"/>
    <x v="53"/>
    <s v="õppeaine97"/>
    <d v="2023-05-22T00:00:00"/>
    <n v="6"/>
    <s v="eristav"/>
    <x v="0"/>
    <n v="0"/>
    <n v="6"/>
    <m/>
    <m/>
    <m/>
  </r>
  <r>
    <x v="40"/>
    <s v="Andres"/>
    <s v="Pärn"/>
    <n v="39809069669"/>
    <s v="Mees"/>
    <s v="310 üldkeskharidus"/>
    <s v="Jah"/>
    <s v="Ei"/>
    <s v="Jah"/>
    <d v="2021-01-11T00:00:00"/>
    <d v="2021-03-02T00:00:00"/>
    <d v="2022-11-20T00:00:00"/>
    <s v="Käskkirja tühistamine"/>
    <s v="Omal soovil"/>
    <x v="3"/>
    <s v="Katkestanud"/>
    <d v="2021-09-08T00:00:00"/>
    <s v="t"/>
    <s v="Osakoormus"/>
    <s v="Õenduse õppetool"/>
    <x v="3"/>
    <n v="1477"/>
    <s v="514 rakenduskõrgharidusõpe"/>
    <s v="NULL"/>
    <n v="1"/>
    <s v="Üliõpilane ei hüvita õppekulusid: on alla 7-a lapse või puudega lapse vanem või eestkostja"/>
    <s v="eesti keel"/>
    <s v="0.8"/>
    <s v="Jah"/>
    <s v="nägemispuue"/>
    <s v="NULL"/>
    <n v="60"/>
    <n v="30"/>
    <s v="4.2"/>
    <s v="3.5"/>
    <s v="3.7"/>
    <s v="3.7"/>
    <n v="0"/>
    <n v="3"/>
    <n v="7"/>
    <n v="10"/>
    <n v="34"/>
    <n v="4"/>
    <s v="Arvestatud A"/>
    <x v="60"/>
    <s v="õppeaine35"/>
    <d v="2021-12-15T00:00:00"/>
    <n v="3"/>
    <s v="mitteristav"/>
    <x v="2"/>
    <s v=" "/>
    <n v="0"/>
    <m/>
    <m/>
    <m/>
  </r>
  <r>
    <x v="40"/>
    <s v="Andres"/>
    <s v="Pärn"/>
    <n v="39809069669"/>
    <s v="Mees"/>
    <s v="310 üldkeskharidus"/>
    <s v="Jah"/>
    <s v="Ei"/>
    <s v="Jah"/>
    <d v="2021-01-11T00:00:00"/>
    <d v="2021-03-02T00:00:00"/>
    <d v="2022-11-20T00:00:00"/>
    <s v="Käskkirja tühistamine"/>
    <s v="Omal soovil"/>
    <x v="3"/>
    <s v="Katkestanud"/>
    <d v="2021-09-08T00:00:00"/>
    <s v="t"/>
    <s v="Osakoormus"/>
    <s v="Õenduse õppetool"/>
    <x v="3"/>
    <n v="1477"/>
    <s v="514 rakenduskõrgharidusõpe"/>
    <s v="NULL"/>
    <n v="1"/>
    <s v="Üliõpilane ei hüvita õppekulusid: on alla 7-a lapse või puudega lapse vanem või eestkostja"/>
    <s v="eesti keel"/>
    <s v="0.8"/>
    <s v="Jah"/>
    <s v="nägemispuue"/>
    <s v="NULL"/>
    <n v="60"/>
    <n v="30"/>
    <s v="4.2"/>
    <s v="3.5"/>
    <s v="3.7"/>
    <s v="3.7"/>
    <n v="0"/>
    <n v="3"/>
    <n v="7"/>
    <n v="10"/>
    <n v="34"/>
    <n v="4"/>
    <s v="Arvestatud A"/>
    <x v="34"/>
    <s v="õppeaine19"/>
    <d v="2021-10-04T00:00:00"/>
    <n v="2"/>
    <s v="mitteristav"/>
    <x v="2"/>
    <s v=" "/>
    <n v="0"/>
    <m/>
    <m/>
    <m/>
  </r>
  <r>
    <x v="40"/>
    <s v="Andres"/>
    <s v="Pärn"/>
    <n v="39809069669"/>
    <s v="Mees"/>
    <s v="310 üldkeskharidus"/>
    <s v="Jah"/>
    <s v="Ei"/>
    <s v="Jah"/>
    <d v="2021-01-11T00:00:00"/>
    <d v="2021-03-02T00:00:00"/>
    <d v="2022-11-20T00:00:00"/>
    <s v="Käskkirja tühistamine"/>
    <s v="Omal soovil"/>
    <x v="3"/>
    <s v="Katkestanud"/>
    <d v="2021-09-08T00:00:00"/>
    <s v="t"/>
    <s v="Osakoormus"/>
    <s v="Õenduse õppetool"/>
    <x v="3"/>
    <n v="1477"/>
    <s v="514 rakenduskõrgharidusõpe"/>
    <s v="NULL"/>
    <n v="1"/>
    <s v="Üliõpilane ei hüvita õppekulusid: on alla 7-a lapse või puudega lapse vanem või eestkostja"/>
    <s v="eesti keel"/>
    <s v="0.8"/>
    <s v="Jah"/>
    <s v="nägemispuue"/>
    <s v="NULL"/>
    <n v="60"/>
    <n v="30"/>
    <s v="4.2"/>
    <s v="3.5"/>
    <s v="3.7"/>
    <s v="3.7"/>
    <n v="0"/>
    <n v="3"/>
    <n v="7"/>
    <n v="10"/>
    <n v="34"/>
    <n v="4"/>
    <s v="Rahuldav D"/>
    <x v="6"/>
    <s v="õppeaine84"/>
    <d v="2024-02-22T00:00:00"/>
    <n v="6"/>
    <s v="eristav"/>
    <x v="6"/>
    <n v="12"/>
    <n v="6"/>
    <m/>
    <m/>
    <m/>
  </r>
  <r>
    <x v="40"/>
    <s v="Andres"/>
    <s v="Pärn"/>
    <n v="39809069669"/>
    <s v="Mees"/>
    <s v="310 üldkeskharidus"/>
    <s v="Jah"/>
    <s v="Ei"/>
    <s v="Jah"/>
    <d v="2021-01-11T00:00:00"/>
    <d v="2021-03-02T00:00:00"/>
    <d v="2022-11-20T00:00:00"/>
    <s v="Käskkirja tühistamine"/>
    <s v="Omal soovil"/>
    <x v="3"/>
    <s v="Katkestanud"/>
    <d v="2021-09-08T00:00:00"/>
    <s v="t"/>
    <s v="Osakoormus"/>
    <s v="Õenduse õppetool"/>
    <x v="3"/>
    <n v="1477"/>
    <s v="514 rakenduskõrgharidusõpe"/>
    <s v="NULL"/>
    <n v="1"/>
    <s v="Üliõpilane ei hüvita õppekulusid: on alla 7-a lapse või puudega lapse vanem või eestkostja"/>
    <s v="eesti keel"/>
    <s v="0.8"/>
    <s v="Jah"/>
    <s v="nägemispuue"/>
    <s v="NULL"/>
    <n v="60"/>
    <n v="30"/>
    <s v="4.2"/>
    <s v="3.5"/>
    <s v="3.7"/>
    <s v="3.7"/>
    <n v="0"/>
    <n v="3"/>
    <n v="7"/>
    <n v="10"/>
    <n v="34"/>
    <n v="4"/>
    <s v="Arvestatud A"/>
    <x v="64"/>
    <s v="õppeaine71"/>
    <d v="2025-03-07T00:00:00"/>
    <n v="3"/>
    <s v="mitteristav"/>
    <x v="2"/>
    <s v=" "/>
    <n v="0"/>
    <m/>
    <m/>
    <m/>
  </r>
  <r>
    <x v="40"/>
    <s v="Andres"/>
    <s v="Pärn"/>
    <n v="39809069669"/>
    <s v="Mees"/>
    <s v="310 üldkeskharidus"/>
    <s v="Jah"/>
    <s v="Ei"/>
    <s v="Jah"/>
    <d v="2021-01-11T00:00:00"/>
    <d v="2021-03-02T00:00:00"/>
    <d v="2022-11-20T00:00:00"/>
    <s v="Käskkirja tühistamine"/>
    <s v="Omal soovil"/>
    <x v="3"/>
    <s v="Katkestanud"/>
    <d v="2021-09-08T00:00:00"/>
    <s v="t"/>
    <s v="Osakoormus"/>
    <s v="Õenduse õppetool"/>
    <x v="3"/>
    <n v="1477"/>
    <s v="514 rakenduskõrgharidusõpe"/>
    <s v="NULL"/>
    <n v="1"/>
    <s v="Üliõpilane ei hüvita õppekulusid: on alla 7-a lapse või puudega lapse vanem või eestkostja"/>
    <s v="eesti keel"/>
    <s v="0.8"/>
    <s v="Jah"/>
    <s v="nägemispuue"/>
    <s v="NULL"/>
    <n v="60"/>
    <n v="30"/>
    <s v="4.2"/>
    <s v="3.5"/>
    <s v="3.7"/>
    <s v="3.7"/>
    <n v="0"/>
    <n v="3"/>
    <n v="7"/>
    <n v="10"/>
    <n v="34"/>
    <n v="4"/>
    <s v="Rahuldav D"/>
    <x v="8"/>
    <s v="õppeaine79"/>
    <d v="2024-03-08T00:00:00"/>
    <n v="8"/>
    <s v="eristav"/>
    <x v="6"/>
    <n v="16"/>
    <n v="8"/>
    <m/>
    <m/>
    <m/>
  </r>
  <r>
    <x v="40"/>
    <s v="Andres"/>
    <s v="Pärn"/>
    <n v="39809069669"/>
    <s v="Mees"/>
    <s v="310 üldkeskharidus"/>
    <s v="Jah"/>
    <s v="Ei"/>
    <s v="Jah"/>
    <d v="2021-01-11T00:00:00"/>
    <d v="2021-03-02T00:00:00"/>
    <d v="2022-11-20T00:00:00"/>
    <s v="Käskkirja tühistamine"/>
    <s v="Omal soovil"/>
    <x v="3"/>
    <s v="Katkestanud"/>
    <d v="2021-09-08T00:00:00"/>
    <s v="t"/>
    <s v="Osakoormus"/>
    <s v="Õenduse õppetool"/>
    <x v="3"/>
    <n v="1477"/>
    <s v="514 rakenduskõrgharidusõpe"/>
    <s v="NULL"/>
    <n v="1"/>
    <s v="Üliõpilane ei hüvita õppekulusid: on alla 7-a lapse või puudega lapse vanem või eestkostja"/>
    <s v="eesti keel"/>
    <s v="0.8"/>
    <s v="Jah"/>
    <s v="nägemispuue"/>
    <s v="NULL"/>
    <n v="60"/>
    <n v="30"/>
    <s v="4.2"/>
    <s v="3.5"/>
    <s v="3.7"/>
    <s v="3.7"/>
    <n v="0"/>
    <n v="3"/>
    <n v="7"/>
    <n v="10"/>
    <n v="34"/>
    <n v="4"/>
    <s v="Arvestatud A"/>
    <x v="16"/>
    <s v="õppeaine91"/>
    <d v="2021-08-01T00:00:00"/>
    <n v="3"/>
    <s v="mitteristav"/>
    <x v="2"/>
    <s v=" "/>
    <n v="0"/>
    <m/>
    <m/>
    <m/>
  </r>
  <r>
    <x v="40"/>
    <s v="Andres"/>
    <s v="Pärn"/>
    <n v="39809069669"/>
    <s v="Mees"/>
    <s v="310 üldkeskharidus"/>
    <s v="Jah"/>
    <s v="Ei"/>
    <s v="Jah"/>
    <d v="2021-01-11T00:00:00"/>
    <d v="2021-03-02T00:00:00"/>
    <d v="2022-11-20T00:00:00"/>
    <s v="Käskkirja tühistamine"/>
    <s v="Omal soovil"/>
    <x v="3"/>
    <s v="Katkestanud"/>
    <d v="2021-09-08T00:00:00"/>
    <s v="t"/>
    <s v="Osakoormus"/>
    <s v="Õenduse õppetool"/>
    <x v="3"/>
    <n v="1477"/>
    <s v="514 rakenduskõrgharidusõpe"/>
    <s v="NULL"/>
    <n v="1"/>
    <s v="Üliõpilane ei hüvita õppekulusid: on alla 7-a lapse või puudega lapse vanem või eestkostja"/>
    <s v="eesti keel"/>
    <s v="0.8"/>
    <s v="Jah"/>
    <s v="nägemispuue"/>
    <s v="NULL"/>
    <n v="60"/>
    <n v="30"/>
    <s v="4.2"/>
    <s v="3.5"/>
    <s v="3.7"/>
    <s v="3.7"/>
    <n v="0"/>
    <n v="3"/>
    <n v="7"/>
    <n v="10"/>
    <n v="34"/>
    <n v="4"/>
    <s v="Arvestatud A"/>
    <x v="68"/>
    <s v="õppeaine43"/>
    <d v="2022-04-27T00:00:00"/>
    <n v="3"/>
    <s v="mitteristav"/>
    <x v="2"/>
    <s v=" "/>
    <n v="0"/>
    <m/>
    <m/>
    <m/>
  </r>
  <r>
    <x v="40"/>
    <s v="Andres"/>
    <s v="Pärn"/>
    <n v="39809069669"/>
    <s v="Mees"/>
    <s v="310 üldkeskharidus"/>
    <s v="Jah"/>
    <s v="Ei"/>
    <s v="Jah"/>
    <d v="2021-01-11T00:00:00"/>
    <d v="2021-03-02T00:00:00"/>
    <d v="2022-11-20T00:00:00"/>
    <s v="Käskkirja tühistamine"/>
    <s v="Omal soovil"/>
    <x v="3"/>
    <s v="Katkestanud"/>
    <d v="2021-09-08T00:00:00"/>
    <s v="t"/>
    <s v="Osakoormus"/>
    <s v="Õenduse õppetool"/>
    <x v="3"/>
    <n v="1477"/>
    <s v="514 rakenduskõrgharidusõpe"/>
    <s v="NULL"/>
    <n v="1"/>
    <s v="Üliõpilane ei hüvita õppekulusid: on alla 7-a lapse või puudega lapse vanem või eestkostja"/>
    <s v="eesti keel"/>
    <s v="0.8"/>
    <s v="Jah"/>
    <s v="nägemispuue"/>
    <s v="NULL"/>
    <n v="60"/>
    <n v="30"/>
    <s v="4.2"/>
    <s v="3.5"/>
    <s v="3.7"/>
    <s v="3.7"/>
    <n v="0"/>
    <n v="3"/>
    <n v="7"/>
    <n v="10"/>
    <n v="34"/>
    <n v="4"/>
    <s v="Kasin E"/>
    <x v="87"/>
    <s v="õppeaine27"/>
    <d v="2024-03-07T00:00:00"/>
    <n v="6"/>
    <s v="eristav"/>
    <x v="5"/>
    <n v="6"/>
    <n v="6"/>
    <m/>
    <m/>
    <m/>
  </r>
  <r>
    <x v="40"/>
    <s v="Andres"/>
    <s v="Pärn"/>
    <n v="39809069669"/>
    <s v="Mees"/>
    <s v="310 üldkeskharidus"/>
    <s v="Jah"/>
    <s v="Ei"/>
    <s v="Jah"/>
    <d v="2021-01-11T00:00:00"/>
    <d v="2021-03-02T00:00:00"/>
    <d v="2022-11-20T00:00:00"/>
    <s v="Käskkirja tühistamine"/>
    <s v="Omal soovil"/>
    <x v="3"/>
    <s v="Katkestanud"/>
    <d v="2021-09-08T00:00:00"/>
    <s v="t"/>
    <s v="Osakoormus"/>
    <s v="Õenduse õppetool"/>
    <x v="3"/>
    <n v="1477"/>
    <s v="514 rakenduskõrgharidusõpe"/>
    <s v="NULL"/>
    <n v="1"/>
    <s v="Üliõpilane ei hüvita õppekulusid: on alla 7-a lapse või puudega lapse vanem või eestkostja"/>
    <s v="eesti keel"/>
    <s v="0.8"/>
    <s v="Jah"/>
    <s v="nägemispuue"/>
    <s v="NULL"/>
    <n v="60"/>
    <n v="30"/>
    <s v="4.2"/>
    <s v="3.5"/>
    <s v="3.7"/>
    <s v="3.7"/>
    <n v="0"/>
    <n v="3"/>
    <n v="7"/>
    <n v="10"/>
    <n v="34"/>
    <n v="4"/>
    <s v="Mitteilmunud MI"/>
    <x v="4"/>
    <s v="õppeaine24"/>
    <d v="2024-05-13T00:00:00"/>
    <n v="9"/>
    <s v="eristav"/>
    <x v="0"/>
    <n v="0"/>
    <n v="9"/>
    <m/>
    <m/>
    <m/>
  </r>
  <r>
    <x v="40"/>
    <s v="Andres"/>
    <s v="Pärn"/>
    <n v="39809069669"/>
    <s v="Mees"/>
    <s v="310 üldkeskharidus"/>
    <s v="Jah"/>
    <s v="Ei"/>
    <s v="Jah"/>
    <d v="2021-01-11T00:00:00"/>
    <d v="2021-03-02T00:00:00"/>
    <d v="2022-11-20T00:00:00"/>
    <s v="Käskkirja tühistamine"/>
    <s v="Omal soovil"/>
    <x v="3"/>
    <s v="Katkestanud"/>
    <d v="2021-09-08T00:00:00"/>
    <s v="t"/>
    <s v="Osakoormus"/>
    <s v="Õenduse õppetool"/>
    <x v="3"/>
    <n v="1477"/>
    <s v="514 rakenduskõrgharidusõpe"/>
    <s v="NULL"/>
    <n v="1"/>
    <s v="Üliõpilane ei hüvita õppekulusid: on alla 7-a lapse või puudega lapse vanem või eestkostja"/>
    <s v="eesti keel"/>
    <s v="0.8"/>
    <s v="Jah"/>
    <s v="nägemispuue"/>
    <s v="NULL"/>
    <n v="60"/>
    <n v="30"/>
    <s v="4.2"/>
    <s v="3.5"/>
    <s v="3.7"/>
    <s v="3.7"/>
    <n v="0"/>
    <n v="3"/>
    <n v="7"/>
    <n v="10"/>
    <n v="34"/>
    <n v="4"/>
    <s v="Mitteilmunud MI"/>
    <x v="69"/>
    <s v="õppeaine14"/>
    <d v="2024-02-15T00:00:00"/>
    <n v="6"/>
    <s v="eristav"/>
    <x v="0"/>
    <n v="0"/>
    <n v="6"/>
    <m/>
    <m/>
    <m/>
  </r>
  <r>
    <x v="40"/>
    <s v="Andres"/>
    <s v="Pärn"/>
    <n v="39809069669"/>
    <s v="Mees"/>
    <s v="310 üldkeskharidus"/>
    <s v="Jah"/>
    <s v="Ei"/>
    <s v="Jah"/>
    <d v="2021-01-11T00:00:00"/>
    <d v="2021-03-02T00:00:00"/>
    <d v="2022-11-20T00:00:00"/>
    <s v="Käskkirja tühistamine"/>
    <s v="Omal soovil"/>
    <x v="3"/>
    <s v="Katkestanud"/>
    <d v="2021-09-08T00:00:00"/>
    <s v="t"/>
    <s v="Osakoormus"/>
    <s v="Õenduse õppetool"/>
    <x v="3"/>
    <n v="1477"/>
    <s v="514 rakenduskõrgharidusõpe"/>
    <s v="NULL"/>
    <n v="2"/>
    <s v="Üliõpilane ei hüvita õppekulusid: on alla 7-a lapse või puudega lapse vanem või eestkostja"/>
    <s v="eesti keel"/>
    <s v="0.5"/>
    <s v="Jah"/>
    <s v="nägemispuue"/>
    <s v="NULL"/>
    <n v="60"/>
    <n v="37"/>
    <s v="4.2"/>
    <s v="4.4"/>
    <s v="3.7"/>
    <s v="4.3"/>
    <n v="0"/>
    <n v="2"/>
    <n v="7"/>
    <n v="9"/>
    <n v="51"/>
    <n v="4"/>
    <s v="Arvestatud A"/>
    <x v="61"/>
    <s v="õppeaine6"/>
    <d v="2023-02-24T00:00:00"/>
    <n v="3"/>
    <s v="mitteristav"/>
    <x v="2"/>
    <s v=" "/>
    <n v="0"/>
    <m/>
    <m/>
    <m/>
  </r>
  <r>
    <x v="40"/>
    <s v="Andres"/>
    <s v="Pärn"/>
    <n v="39809069669"/>
    <s v="Mees"/>
    <s v="310 üldkeskharidus"/>
    <s v="Jah"/>
    <s v="Ei"/>
    <s v="Jah"/>
    <d v="2021-01-11T00:00:00"/>
    <d v="2021-03-02T00:00:00"/>
    <d v="2022-11-20T00:00:00"/>
    <s v="Käskkirja tühistamine"/>
    <s v="Omal soovil"/>
    <x v="3"/>
    <s v="Katkestanud"/>
    <d v="2021-09-08T00:00:00"/>
    <s v="t"/>
    <s v="Osakoormus"/>
    <s v="Õenduse õppetool"/>
    <x v="3"/>
    <n v="1477"/>
    <s v="514 rakenduskõrgharidusõpe"/>
    <s v="NULL"/>
    <n v="2"/>
    <s v="Üliõpilane ei hüvita õppekulusid: on alla 7-a lapse või puudega lapse vanem või eestkostja"/>
    <s v="eesti keel"/>
    <s v="0.5"/>
    <s v="Jah"/>
    <s v="nägemispuue"/>
    <s v="NULL"/>
    <n v="60"/>
    <n v="37"/>
    <s v="4.2"/>
    <s v="4.4"/>
    <s v="3.7"/>
    <s v="4.3"/>
    <n v="0"/>
    <n v="2"/>
    <n v="7"/>
    <n v="9"/>
    <n v="51"/>
    <n v="4"/>
    <s v="Arvestatud A"/>
    <x v="23"/>
    <s v="õppeaine34"/>
    <d v="2022-04-10T00:00:00"/>
    <n v="3"/>
    <s v="mitteristav"/>
    <x v="2"/>
    <s v=" "/>
    <n v="0"/>
    <m/>
    <m/>
    <m/>
  </r>
  <r>
    <x v="40"/>
    <s v="Andres"/>
    <s v="Pärn"/>
    <n v="39809069669"/>
    <s v="Mees"/>
    <s v="310 üldkeskharidus"/>
    <s v="Jah"/>
    <s v="Ei"/>
    <s v="Jah"/>
    <d v="2021-01-11T00:00:00"/>
    <d v="2021-03-02T00:00:00"/>
    <d v="2022-11-20T00:00:00"/>
    <s v="Käskkirja tühistamine"/>
    <s v="Omal soovil"/>
    <x v="3"/>
    <s v="Katkestanud"/>
    <d v="2021-09-08T00:00:00"/>
    <s v="t"/>
    <s v="Osakoormus"/>
    <s v="Õenduse õppetool"/>
    <x v="3"/>
    <n v="1477"/>
    <s v="514 rakenduskõrgharidusõpe"/>
    <s v="NULL"/>
    <n v="2"/>
    <s v="Üliõpilane ei hüvita õppekulusid: on alla 7-a lapse või puudega lapse vanem või eestkostja"/>
    <s v="eesti keel"/>
    <s v="0.5"/>
    <s v="Jah"/>
    <s v="nägemispuue"/>
    <s v="NULL"/>
    <n v="60"/>
    <n v="37"/>
    <s v="4.2"/>
    <s v="4.4"/>
    <s v="3.7"/>
    <s v="4.3"/>
    <n v="0"/>
    <n v="2"/>
    <n v="7"/>
    <n v="9"/>
    <n v="51"/>
    <n v="4"/>
    <s v="Väga hea B"/>
    <x v="41"/>
    <s v="õppeaine25"/>
    <d v="2023-10-24T00:00:00"/>
    <n v="5"/>
    <s v="eristav"/>
    <x v="4"/>
    <n v="20"/>
    <n v="5"/>
    <m/>
    <m/>
    <m/>
  </r>
  <r>
    <x v="40"/>
    <s v="Andres"/>
    <s v="Pärn"/>
    <n v="39809069669"/>
    <s v="Mees"/>
    <s v="310 üldkeskharidus"/>
    <s v="Jah"/>
    <s v="Ei"/>
    <s v="Jah"/>
    <d v="2021-01-11T00:00:00"/>
    <d v="2021-03-02T00:00:00"/>
    <d v="2022-11-20T00:00:00"/>
    <s v="Käskkirja tühistamine"/>
    <s v="Omal soovil"/>
    <x v="3"/>
    <s v="Katkestanud"/>
    <d v="2021-09-08T00:00:00"/>
    <s v="t"/>
    <s v="Osakoormus"/>
    <s v="Õenduse õppetool"/>
    <x v="3"/>
    <n v="1477"/>
    <s v="514 rakenduskõrgharidusõpe"/>
    <s v="NULL"/>
    <n v="2"/>
    <s v="Üliõpilane ei hüvita õppekulusid: on alla 7-a lapse või puudega lapse vanem või eestkostja"/>
    <s v="eesti keel"/>
    <s v="0.5"/>
    <s v="Jah"/>
    <s v="nägemispuue"/>
    <s v="NULL"/>
    <n v="60"/>
    <n v="37"/>
    <s v="4.2"/>
    <s v="4.4"/>
    <s v="3.7"/>
    <s v="4.3"/>
    <n v="0"/>
    <n v="2"/>
    <n v="7"/>
    <n v="9"/>
    <n v="51"/>
    <n v="4"/>
    <s v="Hea C"/>
    <x v="80"/>
    <s v="õppeaine52"/>
    <d v="2024-04-06T00:00:00"/>
    <n v="9"/>
    <s v="eristav"/>
    <x v="3"/>
    <n v="27"/>
    <n v="9"/>
    <m/>
    <m/>
    <m/>
  </r>
  <r>
    <x v="40"/>
    <s v="Andres"/>
    <s v="Pärn"/>
    <n v="39809069669"/>
    <s v="Mees"/>
    <s v="310 üldkeskharidus"/>
    <s v="Jah"/>
    <s v="Ei"/>
    <s v="Jah"/>
    <d v="2021-01-11T00:00:00"/>
    <d v="2021-03-02T00:00:00"/>
    <d v="2022-11-20T00:00:00"/>
    <s v="Käskkirja tühistamine"/>
    <s v="Omal soovil"/>
    <x v="3"/>
    <s v="Katkestanud"/>
    <d v="2021-09-08T00:00:00"/>
    <s v="t"/>
    <s v="Osakoormus"/>
    <s v="Õenduse õppetool"/>
    <x v="3"/>
    <n v="1477"/>
    <s v="514 rakenduskõrgharidusõpe"/>
    <s v="NULL"/>
    <n v="2"/>
    <s v="Üliõpilane ei hüvita õppekulusid: on alla 7-a lapse või puudega lapse vanem või eestkostja"/>
    <s v="eesti keel"/>
    <s v="0.5"/>
    <s v="Jah"/>
    <s v="nägemispuue"/>
    <s v="NULL"/>
    <n v="60"/>
    <n v="37"/>
    <s v="4.2"/>
    <s v="4.4"/>
    <s v="3.7"/>
    <s v="4.3"/>
    <n v="0"/>
    <n v="2"/>
    <n v="7"/>
    <n v="9"/>
    <n v="51"/>
    <n v="4"/>
    <s v="Rahuldav D"/>
    <x v="67"/>
    <s v="õppeaine30"/>
    <d v="2021-04-24T00:00:00"/>
    <n v="6"/>
    <s v="eristav"/>
    <x v="6"/>
    <n v="12"/>
    <n v="6"/>
    <m/>
    <m/>
    <m/>
  </r>
  <r>
    <x v="40"/>
    <s v="Andres"/>
    <s v="Pärn"/>
    <n v="39809069669"/>
    <s v="Mees"/>
    <s v="310 üldkeskharidus"/>
    <s v="Jah"/>
    <s v="Ei"/>
    <s v="Jah"/>
    <d v="2021-01-11T00:00:00"/>
    <d v="2021-03-02T00:00:00"/>
    <d v="2022-11-20T00:00:00"/>
    <s v="Käskkirja tühistamine"/>
    <s v="Omal soovil"/>
    <x v="3"/>
    <s v="Katkestanud"/>
    <d v="2021-09-08T00:00:00"/>
    <s v="t"/>
    <s v="Osakoormus"/>
    <s v="Õenduse õppetool"/>
    <x v="3"/>
    <n v="1477"/>
    <s v="514 rakenduskõrgharidusõpe"/>
    <s v="NULL"/>
    <n v="2"/>
    <s v="Üliõpilane ei hüvita õppekulusid: on alla 7-a lapse või puudega lapse vanem või eestkostja"/>
    <s v="eesti keel"/>
    <s v="0.5"/>
    <s v="Jah"/>
    <s v="nägemispuue"/>
    <s v="NULL"/>
    <n v="60"/>
    <n v="37"/>
    <s v="4.2"/>
    <s v="4.4"/>
    <s v="3.7"/>
    <s v="4.3"/>
    <n v="0"/>
    <n v="2"/>
    <n v="7"/>
    <n v="9"/>
    <n v="51"/>
    <n v="4"/>
    <s v="Puudulik F"/>
    <x v="9"/>
    <s v="õppeaine67"/>
    <d v="2023-01-25T00:00:00"/>
    <n v="5"/>
    <s v="eristav"/>
    <x v="0"/>
    <n v="0"/>
    <n v="5"/>
    <m/>
    <m/>
    <m/>
  </r>
  <r>
    <x v="40"/>
    <s v="Andres"/>
    <s v="Pärn"/>
    <n v="39809069669"/>
    <s v="Mees"/>
    <s v="310 üldkeskharidus"/>
    <s v="Jah"/>
    <s v="Ei"/>
    <s v="Jah"/>
    <d v="2021-01-11T00:00:00"/>
    <d v="2021-03-02T00:00:00"/>
    <d v="2022-11-20T00:00:00"/>
    <s v="Käskkirja tühistamine"/>
    <s v="Omal soovil"/>
    <x v="3"/>
    <s v="Katkestanud"/>
    <d v="2021-09-08T00:00:00"/>
    <s v="t"/>
    <s v="Osakoormus"/>
    <s v="Õenduse õppetool"/>
    <x v="3"/>
    <n v="1477"/>
    <s v="514 rakenduskõrgharidusõpe"/>
    <s v="NULL"/>
    <n v="2"/>
    <s v="Üliõpilane ei hüvita õppekulusid: on alla 7-a lapse või puudega lapse vanem või eestkostja"/>
    <s v="eesti keel"/>
    <s v="0.5"/>
    <s v="Jah"/>
    <s v="nägemispuue"/>
    <s v="NULL"/>
    <n v="60"/>
    <n v="37"/>
    <s v="4.2"/>
    <s v="4.4"/>
    <s v="3.7"/>
    <s v="4.3"/>
    <n v="0"/>
    <n v="2"/>
    <n v="7"/>
    <n v="9"/>
    <n v="51"/>
    <n v="4"/>
    <s v="Mittearvestatud MA"/>
    <x v="90"/>
    <s v="õppeaine89"/>
    <d v="2021-03-07T00:00:00"/>
    <n v="2"/>
    <s v="mitteristav"/>
    <x v="2"/>
    <s v=" "/>
    <n v="0"/>
    <m/>
    <m/>
    <m/>
  </r>
  <r>
    <x v="40"/>
    <s v="Andres"/>
    <s v="Pärn"/>
    <n v="39809069669"/>
    <s v="Mees"/>
    <s v="310 üldkeskharidus"/>
    <s v="Jah"/>
    <s v="Ei"/>
    <s v="Jah"/>
    <d v="2021-01-11T00:00:00"/>
    <d v="2021-03-02T00:00:00"/>
    <d v="2022-11-20T00:00:00"/>
    <s v="Käskkirja tühistamine"/>
    <s v="Omal soovil"/>
    <x v="3"/>
    <s v="Katkestanud"/>
    <d v="2021-09-08T00:00:00"/>
    <s v="t"/>
    <s v="Osakoormus"/>
    <s v="Õenduse õppetool"/>
    <x v="3"/>
    <n v="1477"/>
    <s v="514 rakenduskõrgharidusõpe"/>
    <s v="NULL"/>
    <n v="2"/>
    <s v="Üliõpilane ei hüvita õppekulusid: on alla 7-a lapse või puudega lapse vanem või eestkostja"/>
    <s v="eesti keel"/>
    <s v="0.5"/>
    <s v="Jah"/>
    <s v="nägemispuue"/>
    <s v="NULL"/>
    <n v="60"/>
    <n v="37"/>
    <s v="4.2"/>
    <s v="4.4"/>
    <s v="3.7"/>
    <s v="4.3"/>
    <n v="0"/>
    <n v="2"/>
    <n v="7"/>
    <n v="9"/>
    <n v="51"/>
    <n v="4"/>
    <s v="Puudulik F"/>
    <x v="73"/>
    <s v="õppeaine92"/>
    <d v="2024-08-13T00:00:00"/>
    <n v="6"/>
    <s v="eristav"/>
    <x v="0"/>
    <n v="0"/>
    <n v="6"/>
    <m/>
    <m/>
    <m/>
  </r>
  <r>
    <x v="40"/>
    <s v="Andres"/>
    <s v="Pärn"/>
    <n v="39809069669"/>
    <s v="Mees"/>
    <s v="310 üldkeskharidus"/>
    <s v="Jah"/>
    <s v="Ei"/>
    <s v="Jah"/>
    <d v="2021-01-11T00:00:00"/>
    <d v="2021-03-02T00:00:00"/>
    <d v="2022-11-20T00:00:00"/>
    <s v="Käskkirja tühistamine"/>
    <s v="Omal soovil"/>
    <x v="3"/>
    <s v="Katkestanud"/>
    <d v="2021-09-08T00:00:00"/>
    <s v="t"/>
    <s v="Osakoormus"/>
    <s v="Õenduse õppetool"/>
    <x v="3"/>
    <n v="1477"/>
    <s v="514 rakenduskõrgharidusõpe"/>
    <s v="NULL"/>
    <n v="2"/>
    <s v="Üliõpilane ei hüvita õppekulusid: on alla 7-a lapse või puudega lapse vanem või eestkostja"/>
    <s v="eesti keel"/>
    <s v="0.5"/>
    <s v="Jah"/>
    <s v="nägemispuue"/>
    <s v="NULL"/>
    <n v="60"/>
    <n v="37"/>
    <s v="4.2"/>
    <s v="4.4"/>
    <s v="3.7"/>
    <s v="4.3"/>
    <n v="0"/>
    <n v="2"/>
    <n v="7"/>
    <n v="9"/>
    <n v="51"/>
    <n v="4"/>
    <s v="Mitteilmunud MI"/>
    <x v="51"/>
    <s v="õppeaine31"/>
    <d v="2023-06-08T00:00:00"/>
    <n v="3"/>
    <s v="mitteristav"/>
    <x v="0"/>
    <s v=" "/>
    <n v="0"/>
    <m/>
    <m/>
    <m/>
  </r>
  <r>
    <x v="40"/>
    <s v="Andres"/>
    <s v="Pärn"/>
    <n v="39809069669"/>
    <s v="Mees"/>
    <s v="310 üldkeskharidus"/>
    <s v="Jah"/>
    <s v="Ei"/>
    <s v="Jah"/>
    <d v="2021-01-11T00:00:00"/>
    <d v="2021-03-02T00:00:00"/>
    <d v="2022-11-20T00:00:00"/>
    <s v="Käskkirja tühistamine"/>
    <s v="Omal soovil"/>
    <x v="3"/>
    <s v="Katkestanud"/>
    <d v="2021-09-08T00:00:00"/>
    <s v="t"/>
    <s v="Osakoormus"/>
    <s v="Õenduse õppetool"/>
    <x v="3"/>
    <n v="1477"/>
    <s v="514 rakenduskõrgharidusõpe"/>
    <s v="NULL"/>
    <n v="3"/>
    <s v="Üliõpilane ei hüvita õppekulusid: on alla 7-a lapse või puudega lapse vanem või eestkostja"/>
    <s v="eesti keel"/>
    <s v="0.2"/>
    <s v="Jah"/>
    <s v="nägemispuue"/>
    <s v="NULL"/>
    <n v="60"/>
    <n v="43"/>
    <s v="4.2"/>
    <s v="3.8"/>
    <s v="3.7"/>
    <s v="4.3"/>
    <n v="0"/>
    <n v="2"/>
    <n v="7"/>
    <n v="6"/>
    <n v="25"/>
    <n v="4"/>
    <s v="Arvestatud A"/>
    <x v="3"/>
    <s v="õppeaine29"/>
    <d v="2022-07-15T00:00:00"/>
    <n v="3"/>
    <s v="mitteristav"/>
    <x v="2"/>
    <s v=" "/>
    <n v="0"/>
    <m/>
    <m/>
    <m/>
  </r>
  <r>
    <x v="40"/>
    <s v="Andres"/>
    <s v="Pärn"/>
    <n v="39809069669"/>
    <s v="Mees"/>
    <s v="310 üldkeskharidus"/>
    <s v="Jah"/>
    <s v="Ei"/>
    <s v="Jah"/>
    <d v="2021-01-11T00:00:00"/>
    <d v="2021-03-02T00:00:00"/>
    <d v="2022-11-20T00:00:00"/>
    <s v="Käskkirja tühistamine"/>
    <s v="Omal soovil"/>
    <x v="3"/>
    <s v="Katkestanud"/>
    <d v="2021-09-08T00:00:00"/>
    <s v="t"/>
    <s v="Osakoormus"/>
    <s v="Õenduse õppetool"/>
    <x v="3"/>
    <n v="1477"/>
    <s v="514 rakenduskõrgharidusõpe"/>
    <s v="NULL"/>
    <n v="3"/>
    <s v="Üliõpilane ei hüvita õppekulusid: on alla 7-a lapse või puudega lapse vanem või eestkostja"/>
    <s v="eesti keel"/>
    <s v="0.2"/>
    <s v="Jah"/>
    <s v="nägemispuue"/>
    <s v="NULL"/>
    <n v="60"/>
    <n v="43"/>
    <s v="4.2"/>
    <s v="3.8"/>
    <s v="3.7"/>
    <s v="4.3"/>
    <n v="0"/>
    <n v="2"/>
    <n v="7"/>
    <n v="6"/>
    <n v="25"/>
    <n v="4"/>
    <s v="Arvestatud A"/>
    <x v="66"/>
    <s v="õppeaine48"/>
    <d v="2025-06-16T00:00:00"/>
    <n v="3"/>
    <s v="mitteristav"/>
    <x v="2"/>
    <s v=" "/>
    <n v="0"/>
    <m/>
    <m/>
    <m/>
  </r>
  <r>
    <x v="40"/>
    <s v="Andres"/>
    <s v="Pärn"/>
    <n v="39809069669"/>
    <s v="Mees"/>
    <s v="310 üldkeskharidus"/>
    <s v="Jah"/>
    <s v="Ei"/>
    <s v="Jah"/>
    <d v="2021-01-11T00:00:00"/>
    <d v="2021-03-02T00:00:00"/>
    <d v="2022-11-20T00:00:00"/>
    <s v="Käskkirja tühistamine"/>
    <s v="Omal soovil"/>
    <x v="3"/>
    <s v="Katkestanud"/>
    <d v="2021-09-08T00:00:00"/>
    <s v="t"/>
    <s v="Osakoormus"/>
    <s v="Õenduse õppetool"/>
    <x v="3"/>
    <n v="1477"/>
    <s v="514 rakenduskõrgharidusõpe"/>
    <s v="NULL"/>
    <n v="3"/>
    <s v="Üliõpilane ei hüvita õppekulusid: on alla 7-a lapse või puudega lapse vanem või eestkostja"/>
    <s v="eesti keel"/>
    <s v="0.2"/>
    <s v="Jah"/>
    <s v="nägemispuue"/>
    <s v="NULL"/>
    <n v="60"/>
    <n v="43"/>
    <s v="4.2"/>
    <s v="3.8"/>
    <s v="3.7"/>
    <s v="4.3"/>
    <n v="0"/>
    <n v="2"/>
    <n v="7"/>
    <n v="6"/>
    <n v="25"/>
    <n v="4"/>
    <s v="Puudulik F"/>
    <x v="17"/>
    <s v="õppeaine28"/>
    <d v="2023-01-16T00:00:00"/>
    <n v="6"/>
    <s v="eristav"/>
    <x v="0"/>
    <n v="0"/>
    <n v="6"/>
    <m/>
    <m/>
    <m/>
  </r>
  <r>
    <x v="40"/>
    <s v="Andres"/>
    <s v="Pärn"/>
    <n v="39809069669"/>
    <s v="Mees"/>
    <s v="310 üldkeskharidus"/>
    <s v="Jah"/>
    <s v="Ei"/>
    <s v="Jah"/>
    <d v="2021-01-11T00:00:00"/>
    <d v="2021-03-02T00:00:00"/>
    <d v="2022-11-20T00:00:00"/>
    <s v="Käskkirja tühistamine"/>
    <s v="Omal soovil"/>
    <x v="3"/>
    <s v="Katkestanud"/>
    <d v="2021-09-08T00:00:00"/>
    <s v="t"/>
    <s v="Osakoormus"/>
    <s v="Õenduse õppetool"/>
    <x v="3"/>
    <n v="1477"/>
    <s v="514 rakenduskõrgharidusõpe"/>
    <s v="NULL"/>
    <n v="3"/>
    <s v="Üliõpilane ei hüvita õppekulusid: on alla 7-a lapse või puudega lapse vanem või eestkostja"/>
    <s v="eesti keel"/>
    <s v="0.2"/>
    <s v="Jah"/>
    <s v="nägemispuue"/>
    <s v="NULL"/>
    <n v="60"/>
    <n v="43"/>
    <s v="4.2"/>
    <s v="3.8"/>
    <s v="3.7"/>
    <s v="4.3"/>
    <n v="0"/>
    <n v="2"/>
    <n v="7"/>
    <n v="6"/>
    <n v="25"/>
    <n v="4"/>
    <s v="Kasin E"/>
    <x v="78"/>
    <s v="õppeaine16"/>
    <d v="2023-11-19T00:00:00"/>
    <n v="6"/>
    <s v="eristav"/>
    <x v="5"/>
    <n v="6"/>
    <n v="6"/>
    <m/>
    <m/>
    <m/>
  </r>
  <r>
    <x v="40"/>
    <s v="Andres"/>
    <s v="Pärn"/>
    <n v="39809069669"/>
    <s v="Mees"/>
    <s v="310 üldkeskharidus"/>
    <s v="Jah"/>
    <s v="Ei"/>
    <s v="Jah"/>
    <d v="2021-01-11T00:00:00"/>
    <d v="2021-03-02T00:00:00"/>
    <d v="2022-11-20T00:00:00"/>
    <s v="Käskkirja tühistamine"/>
    <s v="Omal soovil"/>
    <x v="3"/>
    <s v="Katkestanud"/>
    <d v="2021-09-08T00:00:00"/>
    <s v="t"/>
    <s v="Osakoormus"/>
    <s v="Õenduse õppetool"/>
    <x v="3"/>
    <n v="1477"/>
    <s v="514 rakenduskõrgharidusõpe"/>
    <s v="NULL"/>
    <n v="3"/>
    <s v="Üliõpilane ei hüvita õppekulusid: on alla 7-a lapse või puudega lapse vanem või eestkostja"/>
    <s v="eesti keel"/>
    <s v="0.2"/>
    <s v="Jah"/>
    <s v="nägemispuue"/>
    <s v="NULL"/>
    <n v="60"/>
    <n v="43"/>
    <s v="4.2"/>
    <s v="3.8"/>
    <s v="3.7"/>
    <s v="4.3"/>
    <n v="0"/>
    <n v="2"/>
    <n v="7"/>
    <n v="6"/>
    <n v="25"/>
    <n v="4"/>
    <s v="Mitteilmunud MI"/>
    <x v="35"/>
    <s v="õppeaine94"/>
    <d v="2025-04-30T00:00:00"/>
    <n v="9"/>
    <s v="eristav"/>
    <x v="0"/>
    <n v="0"/>
    <n v="9"/>
    <m/>
    <m/>
    <m/>
  </r>
  <r>
    <x v="40"/>
    <s v="Andres"/>
    <s v="Pärn"/>
    <n v="39809069669"/>
    <s v="Mees"/>
    <s v="310 üldkeskharidus"/>
    <s v="Jah"/>
    <s v="Ei"/>
    <s v="Jah"/>
    <d v="2021-01-11T00:00:00"/>
    <d v="2021-03-02T00:00:00"/>
    <d v="2022-11-20T00:00:00"/>
    <s v="Käskkirja tühistamine"/>
    <s v="Omal soovil"/>
    <x v="3"/>
    <s v="Katkestanud"/>
    <d v="2021-09-08T00:00:00"/>
    <s v="t"/>
    <s v="Osakoormus"/>
    <s v="Õenduse õppetool"/>
    <x v="3"/>
    <n v="1477"/>
    <s v="514 rakenduskõrgharidusõpe"/>
    <s v="NULL"/>
    <n v="3"/>
    <s v="Üliõpilane ei hüvita õppekulusid: on alla 7-a lapse või puudega lapse vanem või eestkostja"/>
    <s v="eesti keel"/>
    <s v="0.2"/>
    <s v="Jah"/>
    <s v="nägemispuue"/>
    <s v="NULL"/>
    <n v="60"/>
    <n v="43"/>
    <s v="4.2"/>
    <s v="3.8"/>
    <s v="3.7"/>
    <s v="4.3"/>
    <n v="0"/>
    <n v="2"/>
    <n v="7"/>
    <n v="6"/>
    <n v="25"/>
    <n v="4"/>
    <s v="Kasin E"/>
    <x v="39"/>
    <s v="õppeaine23"/>
    <d v="2024-12-27T00:00:00"/>
    <n v="8"/>
    <s v="eristav"/>
    <x v="5"/>
    <n v="8"/>
    <n v="8"/>
    <m/>
    <m/>
    <m/>
  </r>
  <r>
    <x v="41"/>
    <s v="Laura"/>
    <s v="Sepp"/>
    <n v="51905080019"/>
    <s v="Naine"/>
    <s v="523 kutsekõrgharidus"/>
    <s v="Jah"/>
    <s v="Ei"/>
    <s v="Jah"/>
    <d v="2022-12-05T00:00:00"/>
    <d v="2023-02-13T00:00:00"/>
    <d v="2021-02-20T00:00:00"/>
    <s v="Tugimeetmete rakendamise lõpp"/>
    <s v="Omal soovil"/>
    <x v="0"/>
    <s v="Katkestanud"/>
    <d v="2021-06-24T00:00:00"/>
    <s v="t"/>
    <s v="Määramata"/>
    <s v="Õenduse õppetool"/>
    <x v="3"/>
    <n v="1477"/>
    <s v="514 rakenduskõrgharidusõpe"/>
    <s v="NULL"/>
    <n v="1"/>
    <s v="SF programmist „PRÕM“ rahastatav õppekoht: õpipoisiõpe"/>
    <s v="eesti keel"/>
    <s v="0.9"/>
    <s v="Ei"/>
    <s v="NULL"/>
    <s v="NULL"/>
    <n v="106"/>
    <n v="57"/>
    <s v="3.2"/>
    <s v="4.6"/>
    <s v="4.2"/>
    <s v="4.9"/>
    <n v="3"/>
    <n v="0"/>
    <n v="7"/>
    <n v="4"/>
    <n v="42"/>
    <n v="3"/>
    <s v="Mitteilmunud MI"/>
    <x v="2"/>
    <s v="õppeaine85"/>
    <d v="2024-02-28T00:00:00"/>
    <n v="3"/>
    <s v="mitteristav"/>
    <x v="0"/>
    <s v=" "/>
    <n v="0"/>
    <m/>
    <m/>
    <m/>
  </r>
  <r>
    <x v="41"/>
    <s v="Laura"/>
    <s v="Sepp"/>
    <n v="51905080019"/>
    <s v="Naine"/>
    <s v="523 kutsekõrgharidus"/>
    <s v="Jah"/>
    <s v="Ei"/>
    <s v="Jah"/>
    <d v="2022-12-05T00:00:00"/>
    <d v="2023-02-13T00:00:00"/>
    <d v="2021-02-20T00:00:00"/>
    <s v="Tugimeetmete rakendamise lõpp"/>
    <s v="Omal soovil"/>
    <x v="0"/>
    <s v="Katkestanud"/>
    <d v="2021-06-24T00:00:00"/>
    <s v="t"/>
    <s v="Määramata"/>
    <s v="Õenduse õppetool"/>
    <x v="3"/>
    <n v="1477"/>
    <s v="514 rakenduskõrgharidusõpe"/>
    <s v="NULL"/>
    <n v="1"/>
    <s v="SF programmist „PRÕM“ rahastatav õppekoht: õpipoisiõpe"/>
    <s v="eesti keel"/>
    <s v="0.9"/>
    <s v="Ei"/>
    <s v="NULL"/>
    <s v="NULL"/>
    <n v="106"/>
    <n v="57"/>
    <s v="3.2"/>
    <s v="4.6"/>
    <s v="4.2"/>
    <s v="4.9"/>
    <n v="3"/>
    <n v="0"/>
    <n v="7"/>
    <n v="4"/>
    <n v="42"/>
    <n v="3"/>
    <s v="Suurepärane A"/>
    <x v="82"/>
    <s v="õppeaine40"/>
    <d v="2025-06-19T00:00:00"/>
    <n v="5"/>
    <s v="eristav"/>
    <x v="1"/>
    <n v="25"/>
    <n v="5"/>
    <m/>
    <m/>
    <m/>
  </r>
  <r>
    <x v="41"/>
    <s v="Laura"/>
    <s v="Sepp"/>
    <n v="51905080019"/>
    <s v="Naine"/>
    <s v="523 kutsekõrgharidus"/>
    <s v="Jah"/>
    <s v="Ei"/>
    <s v="Jah"/>
    <d v="2022-12-05T00:00:00"/>
    <d v="2023-02-13T00:00:00"/>
    <d v="2021-02-20T00:00:00"/>
    <s v="Tugimeetmete rakendamise lõpp"/>
    <s v="Omal soovil"/>
    <x v="0"/>
    <s v="Katkestanud"/>
    <d v="2021-06-24T00:00:00"/>
    <s v="t"/>
    <s v="Määramata"/>
    <s v="Õenduse õppetool"/>
    <x v="3"/>
    <n v="1477"/>
    <s v="514 rakenduskõrgharidusõpe"/>
    <s v="NULL"/>
    <n v="1"/>
    <s v="SF programmist „PRÕM“ rahastatav õppekoht: õpipoisiõpe"/>
    <s v="eesti keel"/>
    <s v="0.9"/>
    <s v="Ei"/>
    <s v="NULL"/>
    <s v="NULL"/>
    <n v="106"/>
    <n v="57"/>
    <s v="3.2"/>
    <s v="4.6"/>
    <s v="4.2"/>
    <s v="4.9"/>
    <n v="3"/>
    <n v="0"/>
    <n v="7"/>
    <n v="4"/>
    <n v="42"/>
    <n v="3"/>
    <s v="Hea C"/>
    <x v="53"/>
    <s v="õppeaine97"/>
    <d v="2024-09-09T00:00:00"/>
    <n v="6"/>
    <s v="eristav"/>
    <x v="3"/>
    <n v="18"/>
    <n v="6"/>
    <m/>
    <m/>
    <m/>
  </r>
  <r>
    <x v="41"/>
    <s v="Laura"/>
    <s v="Sepp"/>
    <n v="51905080019"/>
    <s v="Naine"/>
    <s v="523 kutsekõrgharidus"/>
    <s v="Jah"/>
    <s v="Ei"/>
    <s v="Jah"/>
    <d v="2022-12-05T00:00:00"/>
    <d v="2023-02-13T00:00:00"/>
    <d v="2021-02-20T00:00:00"/>
    <s v="Tugimeetmete rakendamise lõpp"/>
    <s v="Omal soovil"/>
    <x v="0"/>
    <s v="Katkestanud"/>
    <d v="2021-06-24T00:00:00"/>
    <s v="t"/>
    <s v="Määramata"/>
    <s v="Õenduse õppetool"/>
    <x v="3"/>
    <n v="1477"/>
    <s v="514 rakenduskõrgharidusõpe"/>
    <s v="NULL"/>
    <n v="1"/>
    <s v="SF programmist „PRÕM“ rahastatav õppekoht: õpipoisiõpe"/>
    <s v="eesti keel"/>
    <s v="0.9"/>
    <s v="Ei"/>
    <s v="NULL"/>
    <s v="NULL"/>
    <n v="106"/>
    <n v="57"/>
    <s v="3.2"/>
    <s v="4.6"/>
    <s v="4.2"/>
    <s v="4.9"/>
    <n v="3"/>
    <n v="0"/>
    <n v="7"/>
    <n v="4"/>
    <n v="42"/>
    <n v="3"/>
    <s v="Mitteilmunud MI"/>
    <x v="66"/>
    <s v="õppeaine48"/>
    <d v="2020-10-12T00:00:00"/>
    <n v="3"/>
    <s v="mitteristav"/>
    <x v="0"/>
    <s v=" "/>
    <n v="0"/>
    <m/>
    <m/>
    <m/>
  </r>
  <r>
    <x v="41"/>
    <s v="Laura"/>
    <s v="Sepp"/>
    <n v="51905080019"/>
    <s v="Naine"/>
    <s v="523 kutsekõrgharidus"/>
    <s v="Jah"/>
    <s v="Ei"/>
    <s v="Jah"/>
    <d v="2022-12-05T00:00:00"/>
    <d v="2023-02-13T00:00:00"/>
    <d v="2021-02-20T00:00:00"/>
    <s v="Tugimeetmete rakendamise lõpp"/>
    <s v="Omal soovil"/>
    <x v="0"/>
    <s v="Katkestanud"/>
    <d v="2021-06-24T00:00:00"/>
    <s v="t"/>
    <s v="Määramata"/>
    <s v="Õenduse õppetool"/>
    <x v="3"/>
    <n v="1477"/>
    <s v="514 rakenduskõrgharidusõpe"/>
    <s v="NULL"/>
    <n v="1"/>
    <s v="SF programmist „PRÕM“ rahastatav õppekoht: õpipoisiõpe"/>
    <s v="eesti keel"/>
    <s v="0.9"/>
    <s v="Ei"/>
    <s v="NULL"/>
    <s v="NULL"/>
    <n v="106"/>
    <n v="57"/>
    <s v="3.2"/>
    <s v="4.6"/>
    <s v="4.2"/>
    <s v="4.9"/>
    <n v="3"/>
    <n v="0"/>
    <n v="7"/>
    <n v="4"/>
    <n v="42"/>
    <n v="3"/>
    <s v="Suurepärane A"/>
    <x v="63"/>
    <s v="õppeaine37"/>
    <d v="2025-04-02T00:00:00"/>
    <n v="8"/>
    <s v="eristav"/>
    <x v="1"/>
    <n v="40"/>
    <n v="8"/>
    <m/>
    <m/>
    <m/>
  </r>
  <r>
    <x v="41"/>
    <s v="Laura"/>
    <s v="Sepp"/>
    <n v="51905080019"/>
    <s v="Naine"/>
    <s v="523 kutsekõrgharidus"/>
    <s v="Jah"/>
    <s v="Ei"/>
    <s v="Jah"/>
    <d v="2022-12-05T00:00:00"/>
    <d v="2023-02-13T00:00:00"/>
    <d v="2021-02-20T00:00:00"/>
    <s v="Tugimeetmete rakendamise lõpp"/>
    <s v="Omal soovil"/>
    <x v="0"/>
    <s v="Katkestanud"/>
    <d v="2021-06-24T00:00:00"/>
    <s v="t"/>
    <s v="Määramata"/>
    <s v="Õenduse õppetool"/>
    <x v="3"/>
    <n v="1477"/>
    <s v="514 rakenduskõrgharidusõpe"/>
    <s v="NULL"/>
    <n v="1"/>
    <s v="SF programmist „PRÕM“ rahastatav õppekoht: õpipoisiõpe"/>
    <s v="eesti keel"/>
    <s v="0.9"/>
    <s v="Ei"/>
    <s v="NULL"/>
    <s v="NULL"/>
    <n v="106"/>
    <n v="57"/>
    <s v="3.2"/>
    <s v="4.6"/>
    <s v="4.2"/>
    <s v="4.9"/>
    <n v="3"/>
    <n v="0"/>
    <n v="7"/>
    <n v="4"/>
    <n v="42"/>
    <n v="3"/>
    <s v="Puudulik F"/>
    <x v="15"/>
    <s v="õppeaine51"/>
    <d v="2025-08-22T00:00:00"/>
    <n v="8"/>
    <s v="eristav"/>
    <x v="0"/>
    <n v="0"/>
    <n v="8"/>
    <m/>
    <m/>
    <m/>
  </r>
  <r>
    <x v="41"/>
    <s v="Laura"/>
    <s v="Sepp"/>
    <n v="51905080019"/>
    <s v="Naine"/>
    <s v="523 kutsekõrgharidus"/>
    <s v="Jah"/>
    <s v="Ei"/>
    <s v="Jah"/>
    <d v="2022-12-05T00:00:00"/>
    <d v="2023-02-13T00:00:00"/>
    <d v="2021-02-20T00:00:00"/>
    <s v="Tugimeetmete rakendamise lõpp"/>
    <s v="Omal soovil"/>
    <x v="0"/>
    <s v="Katkestanud"/>
    <d v="2021-06-24T00:00:00"/>
    <s v="t"/>
    <s v="Määramata"/>
    <s v="Õenduse õppetool"/>
    <x v="3"/>
    <n v="1477"/>
    <s v="514 rakenduskõrgharidusõpe"/>
    <s v="NULL"/>
    <n v="1"/>
    <s v="SF programmist „PRÕM“ rahastatav õppekoht: õpipoisiõpe"/>
    <s v="eesti keel"/>
    <s v="0.9"/>
    <s v="Ei"/>
    <s v="NULL"/>
    <s v="NULL"/>
    <n v="106"/>
    <n v="57"/>
    <s v="3.2"/>
    <s v="4.6"/>
    <s v="4.2"/>
    <s v="4.9"/>
    <n v="3"/>
    <n v="0"/>
    <n v="7"/>
    <n v="4"/>
    <n v="42"/>
    <n v="3"/>
    <s v="Suurepärane A"/>
    <x v="37"/>
    <s v="õppeaine8"/>
    <d v="2022-01-29T00:00:00"/>
    <n v="6"/>
    <s v="eristav"/>
    <x v="1"/>
    <n v="30"/>
    <n v="6"/>
    <m/>
    <m/>
    <m/>
  </r>
  <r>
    <x v="41"/>
    <s v="Laura"/>
    <s v="Sepp"/>
    <n v="51905080019"/>
    <s v="Naine"/>
    <s v="523 kutsekõrgharidus"/>
    <s v="Jah"/>
    <s v="Ei"/>
    <s v="Jah"/>
    <d v="2022-12-05T00:00:00"/>
    <d v="2023-02-13T00:00:00"/>
    <d v="2021-02-20T00:00:00"/>
    <s v="Tugimeetmete rakendamise lõpp"/>
    <s v="Omal soovil"/>
    <x v="0"/>
    <s v="Katkestanud"/>
    <d v="2021-06-24T00:00:00"/>
    <s v="t"/>
    <s v="Määramata"/>
    <s v="Õenduse õppetool"/>
    <x v="3"/>
    <n v="1477"/>
    <s v="514 rakenduskõrgharidusõpe"/>
    <s v="NULL"/>
    <n v="1"/>
    <s v="SF programmist „PRÕM“ rahastatav õppekoht: õpipoisiõpe"/>
    <s v="eesti keel"/>
    <s v="0.9"/>
    <s v="Ei"/>
    <s v="NULL"/>
    <s v="NULL"/>
    <n v="106"/>
    <n v="57"/>
    <s v="3.2"/>
    <s v="4.6"/>
    <s v="4.2"/>
    <s v="4.9"/>
    <n v="3"/>
    <n v="0"/>
    <n v="7"/>
    <n v="4"/>
    <n v="42"/>
    <n v="3"/>
    <s v="Kasin E"/>
    <x v="26"/>
    <s v="õppeaine13"/>
    <d v="2021-04-30T00:00:00"/>
    <n v="6"/>
    <s v="eristav"/>
    <x v="5"/>
    <n v="6"/>
    <n v="6"/>
    <m/>
    <m/>
    <m/>
  </r>
  <r>
    <x v="41"/>
    <s v="Laura"/>
    <s v="Sepp"/>
    <n v="51905080019"/>
    <s v="Naine"/>
    <s v="523 kutsekõrgharidus"/>
    <s v="Jah"/>
    <s v="Ei"/>
    <s v="Jah"/>
    <d v="2022-12-05T00:00:00"/>
    <d v="2023-02-13T00:00:00"/>
    <d v="2021-02-20T00:00:00"/>
    <s v="Tugimeetmete rakendamise lõpp"/>
    <s v="Omal soovil"/>
    <x v="0"/>
    <s v="Katkestanud"/>
    <d v="2021-06-24T00:00:00"/>
    <s v="t"/>
    <s v="Määramata"/>
    <s v="Õenduse õppetool"/>
    <x v="3"/>
    <n v="1477"/>
    <s v="514 rakenduskõrgharidusõpe"/>
    <s v="NULL"/>
    <n v="1"/>
    <s v="SF programmist „PRÕM“ rahastatav õppekoht: õpipoisiõpe"/>
    <s v="eesti keel"/>
    <s v="0.9"/>
    <s v="Ei"/>
    <s v="NULL"/>
    <s v="NULL"/>
    <n v="106"/>
    <n v="57"/>
    <s v="3.2"/>
    <s v="4.6"/>
    <s v="4.2"/>
    <s v="4.9"/>
    <n v="3"/>
    <n v="0"/>
    <n v="7"/>
    <n v="4"/>
    <n v="42"/>
    <n v="3"/>
    <s v="Suurepärane A"/>
    <x v="28"/>
    <s v="õppeaine50"/>
    <d v="2025-06-15T00:00:00"/>
    <n v="6"/>
    <s v="eristav"/>
    <x v="1"/>
    <n v="30"/>
    <n v="6"/>
    <m/>
    <m/>
    <m/>
  </r>
  <r>
    <x v="41"/>
    <s v="Laura"/>
    <s v="Sepp"/>
    <n v="51905080019"/>
    <s v="Naine"/>
    <s v="523 kutsekõrgharidus"/>
    <s v="Jah"/>
    <s v="Ei"/>
    <s v="Jah"/>
    <d v="2022-12-05T00:00:00"/>
    <d v="2023-02-13T00:00:00"/>
    <d v="2021-02-20T00:00:00"/>
    <s v="Tugimeetmete rakendamise lõpp"/>
    <s v="Omal soovil"/>
    <x v="0"/>
    <s v="Katkestanud"/>
    <d v="2021-06-24T00:00:00"/>
    <s v="t"/>
    <s v="Määramata"/>
    <s v="Õenduse õppetool"/>
    <x v="3"/>
    <n v="1477"/>
    <s v="514 rakenduskõrgharidusõpe"/>
    <s v="NULL"/>
    <n v="2"/>
    <s v="SF programmist „PRÕM“ rahastatav õppekoht: õpipoisiõpe"/>
    <s v="eesti keel"/>
    <s v="0.9"/>
    <s v="Ei"/>
    <s v="NULL"/>
    <s v="NULL"/>
    <n v="106"/>
    <n v="47"/>
    <s v="3.2"/>
    <s v="3.3"/>
    <s v="4.2"/>
    <s v="3.8"/>
    <n v="3"/>
    <n v="2"/>
    <n v="7"/>
    <n v="3"/>
    <n v="28"/>
    <n v="3"/>
    <s v="Mitteilmunud MI"/>
    <x v="94"/>
    <s v="õppeaine32"/>
    <d v="2023-03-26T00:00:00"/>
    <n v="2"/>
    <s v="mitteristav"/>
    <x v="0"/>
    <s v=" "/>
    <n v="0"/>
    <m/>
    <m/>
    <m/>
  </r>
  <r>
    <x v="41"/>
    <s v="Laura"/>
    <s v="Sepp"/>
    <n v="51905080019"/>
    <s v="Naine"/>
    <s v="523 kutsekõrgharidus"/>
    <s v="Jah"/>
    <s v="Ei"/>
    <s v="Jah"/>
    <d v="2022-12-05T00:00:00"/>
    <d v="2023-02-13T00:00:00"/>
    <d v="2021-02-20T00:00:00"/>
    <s v="Tugimeetmete rakendamise lõpp"/>
    <s v="Omal soovil"/>
    <x v="0"/>
    <s v="Katkestanud"/>
    <d v="2021-06-24T00:00:00"/>
    <s v="t"/>
    <s v="Määramata"/>
    <s v="Õenduse õppetool"/>
    <x v="3"/>
    <n v="1477"/>
    <s v="514 rakenduskõrgharidusõpe"/>
    <s v="NULL"/>
    <n v="2"/>
    <s v="SF programmist „PRÕM“ rahastatav õppekoht: õpipoisiõpe"/>
    <s v="eesti keel"/>
    <s v="0.9"/>
    <s v="Ei"/>
    <s v="NULL"/>
    <s v="NULL"/>
    <n v="106"/>
    <n v="47"/>
    <s v="3.2"/>
    <s v="3.3"/>
    <s v="4.2"/>
    <s v="3.8"/>
    <n v="3"/>
    <n v="2"/>
    <n v="7"/>
    <n v="3"/>
    <n v="28"/>
    <n v="3"/>
    <s v="Puudulik F"/>
    <x v="44"/>
    <s v="õppeaine86"/>
    <d v="2022-05-31T00:00:00"/>
    <n v="6"/>
    <s v="eristav"/>
    <x v="0"/>
    <n v="0"/>
    <n v="6"/>
    <m/>
    <m/>
    <m/>
  </r>
  <r>
    <x v="41"/>
    <s v="Laura"/>
    <s v="Sepp"/>
    <n v="51905080019"/>
    <s v="Naine"/>
    <s v="523 kutsekõrgharidus"/>
    <s v="Jah"/>
    <s v="Ei"/>
    <s v="Jah"/>
    <d v="2022-12-05T00:00:00"/>
    <d v="2023-02-13T00:00:00"/>
    <d v="2021-02-20T00:00:00"/>
    <s v="Tugimeetmete rakendamise lõpp"/>
    <s v="Omal soovil"/>
    <x v="0"/>
    <s v="Katkestanud"/>
    <d v="2021-06-24T00:00:00"/>
    <s v="t"/>
    <s v="Määramata"/>
    <s v="Õenduse õppetool"/>
    <x v="3"/>
    <n v="1477"/>
    <s v="514 rakenduskõrgharidusõpe"/>
    <s v="NULL"/>
    <n v="2"/>
    <s v="SF programmist „PRÕM“ rahastatav õppekoht: õpipoisiõpe"/>
    <s v="eesti keel"/>
    <s v="0.9"/>
    <s v="Ei"/>
    <s v="NULL"/>
    <s v="NULL"/>
    <n v="106"/>
    <n v="47"/>
    <s v="3.2"/>
    <s v="3.3"/>
    <s v="4.2"/>
    <s v="3.8"/>
    <n v="3"/>
    <n v="2"/>
    <n v="7"/>
    <n v="3"/>
    <n v="28"/>
    <n v="3"/>
    <s v="Suurepärane A"/>
    <x v="56"/>
    <s v="õppeaine54"/>
    <d v="2021-06-27T00:00:00"/>
    <n v="5"/>
    <s v="eristav"/>
    <x v="1"/>
    <n v="25"/>
    <n v="5"/>
    <m/>
    <m/>
    <m/>
  </r>
  <r>
    <x v="41"/>
    <s v="Laura"/>
    <s v="Sepp"/>
    <n v="51905080019"/>
    <s v="Naine"/>
    <s v="523 kutsekõrgharidus"/>
    <s v="Jah"/>
    <s v="Ei"/>
    <s v="Jah"/>
    <d v="2022-12-05T00:00:00"/>
    <d v="2023-02-13T00:00:00"/>
    <d v="2021-02-20T00:00:00"/>
    <s v="Tugimeetmete rakendamise lõpp"/>
    <s v="Omal soovil"/>
    <x v="0"/>
    <s v="Katkestanud"/>
    <d v="2021-06-24T00:00:00"/>
    <s v="t"/>
    <s v="Määramata"/>
    <s v="Õenduse õppetool"/>
    <x v="3"/>
    <n v="1477"/>
    <s v="514 rakenduskõrgharidusõpe"/>
    <s v="NULL"/>
    <n v="2"/>
    <s v="SF programmist „PRÕM“ rahastatav õppekoht: õpipoisiõpe"/>
    <s v="eesti keel"/>
    <s v="0.9"/>
    <s v="Ei"/>
    <s v="NULL"/>
    <s v="NULL"/>
    <n v="106"/>
    <n v="47"/>
    <s v="3.2"/>
    <s v="3.3"/>
    <s v="4.2"/>
    <s v="3.8"/>
    <n v="3"/>
    <n v="2"/>
    <n v="7"/>
    <n v="3"/>
    <n v="28"/>
    <n v="3"/>
    <s v="Arvestatud A"/>
    <x v="22"/>
    <s v="õppeaine18"/>
    <d v="2022-11-22T00:00:00"/>
    <n v="2"/>
    <s v="mitteristav"/>
    <x v="2"/>
    <s v=" "/>
    <n v="0"/>
    <m/>
    <m/>
    <m/>
  </r>
  <r>
    <x v="41"/>
    <s v="Laura"/>
    <s v="Sepp"/>
    <n v="51905080019"/>
    <s v="Naine"/>
    <s v="523 kutsekõrgharidus"/>
    <s v="Jah"/>
    <s v="Ei"/>
    <s v="Jah"/>
    <d v="2022-12-05T00:00:00"/>
    <d v="2023-02-13T00:00:00"/>
    <d v="2021-02-20T00:00:00"/>
    <s v="Tugimeetmete rakendamise lõpp"/>
    <s v="Omal soovil"/>
    <x v="0"/>
    <s v="Katkestanud"/>
    <d v="2021-06-24T00:00:00"/>
    <s v="t"/>
    <s v="Määramata"/>
    <s v="Õenduse õppetool"/>
    <x v="3"/>
    <n v="1477"/>
    <s v="514 rakenduskõrgharidusõpe"/>
    <s v="NULL"/>
    <n v="2"/>
    <s v="SF programmist „PRÕM“ rahastatav õppekoht: õpipoisiõpe"/>
    <s v="eesti keel"/>
    <s v="0.9"/>
    <s v="Ei"/>
    <s v="NULL"/>
    <s v="NULL"/>
    <n v="106"/>
    <n v="47"/>
    <s v="3.2"/>
    <s v="3.3"/>
    <s v="4.2"/>
    <s v="3.8"/>
    <n v="3"/>
    <n v="2"/>
    <n v="7"/>
    <n v="3"/>
    <n v="28"/>
    <n v="3"/>
    <s v="Arvestatud A"/>
    <x v="5"/>
    <s v="õppeaine59"/>
    <d v="2023-06-16T00:00:00"/>
    <n v="3"/>
    <s v="mitteristav"/>
    <x v="2"/>
    <s v=" "/>
    <n v="0"/>
    <m/>
    <m/>
    <m/>
  </r>
  <r>
    <x v="41"/>
    <s v="Laura"/>
    <s v="Sepp"/>
    <n v="51905080019"/>
    <s v="Naine"/>
    <s v="523 kutsekõrgharidus"/>
    <s v="Jah"/>
    <s v="Ei"/>
    <s v="Jah"/>
    <d v="2022-12-05T00:00:00"/>
    <d v="2023-02-13T00:00:00"/>
    <d v="2021-02-20T00:00:00"/>
    <s v="Tugimeetmete rakendamise lõpp"/>
    <s v="Omal soovil"/>
    <x v="0"/>
    <s v="Katkestanud"/>
    <d v="2021-06-24T00:00:00"/>
    <s v="t"/>
    <s v="Määramata"/>
    <s v="Õenduse õppetool"/>
    <x v="3"/>
    <n v="1477"/>
    <s v="514 rakenduskõrgharidusõpe"/>
    <s v="NULL"/>
    <n v="2"/>
    <s v="SF programmist „PRÕM“ rahastatav õppekoht: õpipoisiõpe"/>
    <s v="eesti keel"/>
    <s v="0.9"/>
    <s v="Ei"/>
    <s v="NULL"/>
    <s v="NULL"/>
    <n v="106"/>
    <n v="47"/>
    <s v="3.2"/>
    <s v="3.3"/>
    <s v="4.2"/>
    <s v="3.8"/>
    <n v="3"/>
    <n v="2"/>
    <n v="7"/>
    <n v="3"/>
    <n v="28"/>
    <n v="3"/>
    <s v="Arvestatud A"/>
    <x v="49"/>
    <s v="õppeaine90"/>
    <d v="2023-06-15T00:00:00"/>
    <n v="3"/>
    <s v="mitteristav"/>
    <x v="2"/>
    <s v=" "/>
    <n v="0"/>
    <m/>
    <m/>
    <m/>
  </r>
  <r>
    <x v="41"/>
    <s v="Laura"/>
    <s v="Sepp"/>
    <n v="51905080019"/>
    <s v="Naine"/>
    <s v="523 kutsekõrgharidus"/>
    <s v="Jah"/>
    <s v="Ei"/>
    <s v="Jah"/>
    <d v="2022-12-05T00:00:00"/>
    <d v="2023-02-13T00:00:00"/>
    <d v="2021-02-20T00:00:00"/>
    <s v="Tugimeetmete rakendamise lõpp"/>
    <s v="Omal soovil"/>
    <x v="0"/>
    <s v="Katkestanud"/>
    <d v="2021-06-24T00:00:00"/>
    <s v="t"/>
    <s v="Määramata"/>
    <s v="Õenduse õppetool"/>
    <x v="3"/>
    <n v="1477"/>
    <s v="514 rakenduskõrgharidusõpe"/>
    <s v="NULL"/>
    <n v="2"/>
    <s v="SF programmist „PRÕM“ rahastatav õppekoht: õpipoisiõpe"/>
    <s v="eesti keel"/>
    <s v="0.9"/>
    <s v="Ei"/>
    <s v="NULL"/>
    <s v="NULL"/>
    <n v="106"/>
    <n v="47"/>
    <s v="3.2"/>
    <s v="3.3"/>
    <s v="4.2"/>
    <s v="3.8"/>
    <n v="3"/>
    <n v="2"/>
    <n v="7"/>
    <n v="3"/>
    <n v="28"/>
    <n v="3"/>
    <s v="Arvestatud A"/>
    <x v="18"/>
    <s v="õppeaine15"/>
    <d v="2021-08-25T00:00:00"/>
    <n v="3"/>
    <s v="mitteristav"/>
    <x v="2"/>
    <s v=" "/>
    <n v="0"/>
    <m/>
    <m/>
    <m/>
  </r>
  <r>
    <x v="41"/>
    <s v="Laura"/>
    <s v="Sepp"/>
    <n v="51905080019"/>
    <s v="Naine"/>
    <s v="523 kutsekõrgharidus"/>
    <s v="Jah"/>
    <s v="Ei"/>
    <s v="Jah"/>
    <d v="2022-12-05T00:00:00"/>
    <d v="2023-02-13T00:00:00"/>
    <d v="2021-02-20T00:00:00"/>
    <s v="Tugimeetmete rakendamise lõpp"/>
    <s v="Omal soovil"/>
    <x v="0"/>
    <s v="Katkestanud"/>
    <d v="2021-06-24T00:00:00"/>
    <s v="t"/>
    <s v="Määramata"/>
    <s v="Õenduse õppetool"/>
    <x v="3"/>
    <n v="1477"/>
    <s v="514 rakenduskõrgharidusõpe"/>
    <s v="NULL"/>
    <n v="2"/>
    <s v="SF programmist „PRÕM“ rahastatav õppekoht: õpipoisiõpe"/>
    <s v="eesti keel"/>
    <s v="0.9"/>
    <s v="Ei"/>
    <s v="NULL"/>
    <s v="NULL"/>
    <n v="106"/>
    <n v="47"/>
    <s v="3.2"/>
    <s v="3.3"/>
    <s v="4.2"/>
    <s v="3.8"/>
    <n v="3"/>
    <n v="2"/>
    <n v="7"/>
    <n v="3"/>
    <n v="28"/>
    <n v="3"/>
    <s v="Arvestatud A"/>
    <x v="11"/>
    <s v="õppeaine3"/>
    <d v="2024-02-23T00:00:00"/>
    <n v="3"/>
    <s v="mitteristav"/>
    <x v="2"/>
    <s v=" "/>
    <n v="0"/>
    <m/>
    <m/>
    <m/>
  </r>
  <r>
    <x v="41"/>
    <s v="Laura"/>
    <s v="Sepp"/>
    <n v="51905080019"/>
    <s v="Naine"/>
    <s v="523 kutsekõrgharidus"/>
    <s v="Jah"/>
    <s v="Ei"/>
    <s v="Jah"/>
    <d v="2022-12-05T00:00:00"/>
    <d v="2023-02-13T00:00:00"/>
    <d v="2021-02-20T00:00:00"/>
    <s v="Tugimeetmete rakendamise lõpp"/>
    <s v="Omal soovil"/>
    <x v="0"/>
    <s v="Katkestanud"/>
    <d v="2021-06-24T00:00:00"/>
    <s v="t"/>
    <s v="Määramata"/>
    <s v="Õenduse õppetool"/>
    <x v="3"/>
    <n v="1477"/>
    <s v="514 rakenduskõrgharidusõpe"/>
    <s v="NULL"/>
    <n v="2"/>
    <s v="SF programmist „PRÕM“ rahastatav õppekoht: õpipoisiõpe"/>
    <s v="eesti keel"/>
    <s v="0.9"/>
    <s v="Ei"/>
    <s v="NULL"/>
    <s v="NULL"/>
    <n v="106"/>
    <n v="47"/>
    <s v="3.2"/>
    <s v="3.3"/>
    <s v="4.2"/>
    <s v="3.8"/>
    <n v="3"/>
    <n v="2"/>
    <n v="7"/>
    <n v="3"/>
    <n v="28"/>
    <n v="3"/>
    <s v="Väga hea B"/>
    <x v="81"/>
    <s v="õppeaine80"/>
    <d v="2021-12-18T00:00:00"/>
    <n v="9"/>
    <s v="eristav"/>
    <x v="4"/>
    <n v="36"/>
    <n v="9"/>
    <m/>
    <m/>
    <m/>
  </r>
  <r>
    <x v="41"/>
    <s v="Laura"/>
    <s v="Sepp"/>
    <n v="51905080019"/>
    <s v="Naine"/>
    <s v="523 kutsekõrgharidus"/>
    <s v="Jah"/>
    <s v="Ei"/>
    <s v="Jah"/>
    <d v="2022-12-05T00:00:00"/>
    <d v="2023-02-13T00:00:00"/>
    <d v="2021-02-20T00:00:00"/>
    <s v="Tugimeetmete rakendamise lõpp"/>
    <s v="Omal soovil"/>
    <x v="0"/>
    <s v="Katkestanud"/>
    <d v="2021-06-24T00:00:00"/>
    <s v="t"/>
    <s v="Määramata"/>
    <s v="Õenduse õppetool"/>
    <x v="3"/>
    <n v="1477"/>
    <s v="514 rakenduskõrgharidusõpe"/>
    <s v="NULL"/>
    <n v="2"/>
    <s v="SF programmist „PRÕM“ rahastatav õppekoht: õpipoisiõpe"/>
    <s v="eesti keel"/>
    <s v="0.9"/>
    <s v="Ei"/>
    <s v="NULL"/>
    <s v="NULL"/>
    <n v="106"/>
    <n v="47"/>
    <s v="3.2"/>
    <s v="3.3"/>
    <s v="4.2"/>
    <s v="3.8"/>
    <n v="3"/>
    <n v="2"/>
    <n v="7"/>
    <n v="3"/>
    <n v="28"/>
    <n v="3"/>
    <s v="Puudulik F"/>
    <x v="10"/>
    <s v="õppeaine39"/>
    <d v="2024-10-25T00:00:00"/>
    <n v="5"/>
    <s v="eristav"/>
    <x v="0"/>
    <n v="0"/>
    <n v="5"/>
    <m/>
    <m/>
    <m/>
  </r>
  <r>
    <x v="41"/>
    <s v="Laura"/>
    <s v="Sepp"/>
    <n v="51905080019"/>
    <s v="Naine"/>
    <s v="523 kutsekõrgharidus"/>
    <s v="Jah"/>
    <s v="Ei"/>
    <s v="Jah"/>
    <d v="2022-12-05T00:00:00"/>
    <d v="2023-02-13T00:00:00"/>
    <d v="2021-02-20T00:00:00"/>
    <s v="Tugimeetmete rakendamise lõpp"/>
    <s v="Omal soovil"/>
    <x v="0"/>
    <s v="Katkestanud"/>
    <d v="2021-06-24T00:00:00"/>
    <s v="t"/>
    <s v="Määramata"/>
    <s v="Õenduse õppetool"/>
    <x v="3"/>
    <n v="1477"/>
    <s v="514 rakenduskõrgharidusõpe"/>
    <s v="NULL"/>
    <n v="2"/>
    <s v="SF programmist „PRÕM“ rahastatav õppekoht: õpipoisiõpe"/>
    <s v="eesti keel"/>
    <s v="0.9"/>
    <s v="Ei"/>
    <s v="NULL"/>
    <s v="NULL"/>
    <n v="106"/>
    <n v="47"/>
    <s v="3.2"/>
    <s v="3.3"/>
    <s v="4.2"/>
    <s v="3.8"/>
    <n v="3"/>
    <n v="2"/>
    <n v="7"/>
    <n v="3"/>
    <n v="28"/>
    <n v="3"/>
    <s v="Arvestatud A"/>
    <x v="7"/>
    <s v="õppeaine76"/>
    <d v="2024-09-08T00:00:00"/>
    <n v="3"/>
    <s v="mitteristav"/>
    <x v="2"/>
    <s v=" "/>
    <n v="0"/>
    <m/>
    <m/>
    <m/>
  </r>
  <r>
    <x v="41"/>
    <s v="Laura"/>
    <s v="Sepp"/>
    <n v="51905080019"/>
    <s v="Naine"/>
    <s v="523 kutsekõrgharidus"/>
    <s v="Jah"/>
    <s v="Ei"/>
    <s v="Jah"/>
    <d v="2022-12-05T00:00:00"/>
    <d v="2023-02-13T00:00:00"/>
    <d v="2021-02-20T00:00:00"/>
    <s v="Tugimeetmete rakendamise lõpp"/>
    <s v="Omal soovil"/>
    <x v="0"/>
    <s v="Katkestanud"/>
    <d v="2021-06-24T00:00:00"/>
    <s v="t"/>
    <s v="Määramata"/>
    <s v="Õenduse õppetool"/>
    <x v="3"/>
    <n v="1477"/>
    <s v="514 rakenduskõrgharidusõpe"/>
    <s v="NULL"/>
    <n v="2"/>
    <s v="SF programmist „PRÕM“ rahastatav õppekoht: õpipoisiõpe"/>
    <s v="eesti keel"/>
    <s v="0.9"/>
    <s v="Ei"/>
    <s v="NULL"/>
    <s v="NULL"/>
    <n v="106"/>
    <n v="47"/>
    <s v="3.2"/>
    <s v="3.3"/>
    <s v="4.2"/>
    <s v="3.8"/>
    <n v="3"/>
    <n v="2"/>
    <n v="7"/>
    <n v="3"/>
    <n v="28"/>
    <n v="3"/>
    <s v="Kasin E"/>
    <x v="86"/>
    <s v="õppeaine44"/>
    <d v="2024-12-23T00:00:00"/>
    <n v="6"/>
    <s v="eristav"/>
    <x v="5"/>
    <n v="6"/>
    <n v="6"/>
    <m/>
    <m/>
    <m/>
  </r>
  <r>
    <x v="41"/>
    <s v="Laura"/>
    <s v="Sepp"/>
    <n v="51905080019"/>
    <s v="Naine"/>
    <s v="523 kutsekõrgharidus"/>
    <s v="Jah"/>
    <s v="Ei"/>
    <s v="Jah"/>
    <d v="2022-12-05T00:00:00"/>
    <d v="2023-02-13T00:00:00"/>
    <d v="2021-02-20T00:00:00"/>
    <s v="Tugimeetmete rakendamise lõpp"/>
    <s v="Omal soovil"/>
    <x v="0"/>
    <s v="Katkestanud"/>
    <d v="2021-06-24T00:00:00"/>
    <s v="t"/>
    <s v="Määramata"/>
    <s v="Õenduse õppetool"/>
    <x v="3"/>
    <n v="1477"/>
    <s v="514 rakenduskõrgharidusõpe"/>
    <s v="NULL"/>
    <n v="2"/>
    <s v="SF programmist „PRÕM“ rahastatav õppekoht: õpipoisiõpe"/>
    <s v="eesti keel"/>
    <s v="0.9"/>
    <s v="Ei"/>
    <s v="NULL"/>
    <s v="NULL"/>
    <n v="106"/>
    <n v="47"/>
    <s v="3.2"/>
    <s v="3.3"/>
    <s v="4.2"/>
    <s v="3.8"/>
    <n v="3"/>
    <n v="2"/>
    <n v="7"/>
    <n v="3"/>
    <n v="28"/>
    <n v="3"/>
    <s v="Kasin E"/>
    <x v="1"/>
    <s v="õppeaine2"/>
    <d v="2023-05-01T00:00:00"/>
    <n v="6"/>
    <s v="eristav"/>
    <x v="5"/>
    <n v="6"/>
    <n v="6"/>
    <m/>
    <m/>
    <m/>
  </r>
  <r>
    <x v="41"/>
    <s v="Laura"/>
    <s v="Sepp"/>
    <n v="51905080019"/>
    <s v="Naine"/>
    <s v="523 kutsekõrgharidus"/>
    <s v="Jah"/>
    <s v="Ei"/>
    <s v="Jah"/>
    <d v="2022-12-05T00:00:00"/>
    <d v="2023-02-13T00:00:00"/>
    <d v="2021-02-20T00:00:00"/>
    <s v="Tugimeetmete rakendamise lõpp"/>
    <s v="Omal soovil"/>
    <x v="0"/>
    <s v="Katkestanud"/>
    <d v="2021-06-24T00:00:00"/>
    <s v="t"/>
    <s v="Määramata"/>
    <s v="Õenduse õppetool"/>
    <x v="3"/>
    <n v="1477"/>
    <s v="514 rakenduskõrgharidusõpe"/>
    <s v="NULL"/>
    <n v="2"/>
    <s v="SF programmist „PRÕM“ rahastatav õppekoht: õpipoisiõpe"/>
    <s v="eesti keel"/>
    <s v="0.9"/>
    <s v="Ei"/>
    <s v="NULL"/>
    <s v="NULL"/>
    <n v="106"/>
    <n v="47"/>
    <s v="3.2"/>
    <s v="3.3"/>
    <s v="4.2"/>
    <s v="3.8"/>
    <n v="3"/>
    <n v="2"/>
    <n v="7"/>
    <n v="3"/>
    <n v="28"/>
    <n v="3"/>
    <s v="Mitteilmunud MI"/>
    <x v="83"/>
    <s v="õppeaine99"/>
    <d v="2023-03-14T00:00:00"/>
    <n v="3"/>
    <s v="mitteristav"/>
    <x v="0"/>
    <s v=" "/>
    <n v="0"/>
    <m/>
    <m/>
    <m/>
  </r>
  <r>
    <x v="41"/>
    <s v="Laura"/>
    <s v="Sepp"/>
    <n v="51905080019"/>
    <s v="Naine"/>
    <s v="523 kutsekõrgharidus"/>
    <s v="Jah"/>
    <s v="Ei"/>
    <s v="Jah"/>
    <d v="2022-12-05T00:00:00"/>
    <d v="2023-02-13T00:00:00"/>
    <d v="2021-02-20T00:00:00"/>
    <s v="Tugimeetmete rakendamise lõpp"/>
    <s v="Omal soovil"/>
    <x v="0"/>
    <s v="Katkestanud"/>
    <d v="2021-06-24T00:00:00"/>
    <s v="t"/>
    <s v="Määramata"/>
    <s v="Õenduse õppetool"/>
    <x v="3"/>
    <n v="1477"/>
    <s v="514 rakenduskõrgharidusõpe"/>
    <s v="NULL"/>
    <n v="2"/>
    <s v="SF programmist „PRÕM“ rahastatav õppekoht: õpipoisiõpe"/>
    <s v="eesti keel"/>
    <s v="0.9"/>
    <s v="Ei"/>
    <s v="NULL"/>
    <s v="NULL"/>
    <n v="106"/>
    <n v="47"/>
    <s v="3.2"/>
    <s v="3.3"/>
    <s v="4.2"/>
    <s v="3.8"/>
    <n v="3"/>
    <n v="2"/>
    <n v="7"/>
    <n v="3"/>
    <n v="28"/>
    <n v="3"/>
    <s v="Väga hea B"/>
    <x v="42"/>
    <s v="õppeaine53"/>
    <d v="2024-06-11T00:00:00"/>
    <n v="5"/>
    <s v="eristav"/>
    <x v="4"/>
    <n v="20"/>
    <n v="5"/>
    <m/>
    <m/>
    <m/>
  </r>
  <r>
    <x v="41"/>
    <s v="Laura"/>
    <s v="Sepp"/>
    <n v="51905080019"/>
    <s v="Naine"/>
    <s v="523 kutsekõrgharidus"/>
    <s v="Jah"/>
    <s v="Ei"/>
    <s v="Jah"/>
    <d v="2022-12-05T00:00:00"/>
    <d v="2023-02-13T00:00:00"/>
    <d v="2021-02-20T00:00:00"/>
    <s v="Tugimeetmete rakendamise lõpp"/>
    <s v="Omal soovil"/>
    <x v="0"/>
    <s v="Katkestanud"/>
    <d v="2021-06-24T00:00:00"/>
    <s v="t"/>
    <s v="Määramata"/>
    <s v="Õenduse õppetool"/>
    <x v="3"/>
    <n v="1477"/>
    <s v="514 rakenduskõrgharidusõpe"/>
    <s v="NULL"/>
    <n v="2"/>
    <s v="SF programmist „PRÕM“ rahastatav õppekoht: õpipoisiõpe"/>
    <s v="eesti keel"/>
    <s v="0.9"/>
    <s v="Ei"/>
    <s v="NULL"/>
    <s v="NULL"/>
    <n v="106"/>
    <n v="47"/>
    <s v="3.2"/>
    <s v="3.3"/>
    <s v="4.2"/>
    <s v="3.8"/>
    <n v="3"/>
    <n v="2"/>
    <n v="7"/>
    <n v="3"/>
    <n v="28"/>
    <n v="3"/>
    <s v="Arvestatud A"/>
    <x v="51"/>
    <s v="õppeaine31"/>
    <d v="2024-01-27T00:00:00"/>
    <n v="3"/>
    <s v="mitteristav"/>
    <x v="2"/>
    <s v=" "/>
    <n v="0"/>
    <m/>
    <m/>
    <m/>
  </r>
  <r>
    <x v="41"/>
    <s v="Laura"/>
    <s v="Sepp"/>
    <n v="51905080019"/>
    <s v="Naine"/>
    <s v="523 kutsekõrgharidus"/>
    <s v="Jah"/>
    <s v="Ei"/>
    <s v="Jah"/>
    <d v="2022-12-05T00:00:00"/>
    <d v="2023-02-13T00:00:00"/>
    <d v="2021-02-20T00:00:00"/>
    <s v="Tugimeetmete rakendamise lõpp"/>
    <s v="Omal soovil"/>
    <x v="0"/>
    <s v="Katkestanud"/>
    <d v="2021-06-24T00:00:00"/>
    <s v="t"/>
    <s v="Määramata"/>
    <s v="Õenduse õppetool"/>
    <x v="3"/>
    <n v="1477"/>
    <s v="514 rakenduskõrgharidusõpe"/>
    <s v="NULL"/>
    <n v="2"/>
    <s v="SF programmist „PRÕM“ rahastatav õppekoht: õpipoisiõpe"/>
    <s v="eesti keel"/>
    <s v="0.9"/>
    <s v="Ei"/>
    <s v="NULL"/>
    <s v="NULL"/>
    <n v="106"/>
    <n v="47"/>
    <s v="3.2"/>
    <s v="3.3"/>
    <s v="4.2"/>
    <s v="3.8"/>
    <n v="3"/>
    <n v="2"/>
    <n v="7"/>
    <n v="3"/>
    <n v="28"/>
    <n v="3"/>
    <s v="Puudulik F"/>
    <x v="25"/>
    <s v="õppeaine98"/>
    <d v="2020-11-25T00:00:00"/>
    <n v="6"/>
    <s v="eristav"/>
    <x v="0"/>
    <n v="0"/>
    <n v="6"/>
    <m/>
    <m/>
    <m/>
  </r>
  <r>
    <x v="41"/>
    <s v="Laura"/>
    <s v="Sepp"/>
    <n v="51905080019"/>
    <s v="Naine"/>
    <s v="523 kutsekõrgharidus"/>
    <s v="Jah"/>
    <s v="Ei"/>
    <s v="Jah"/>
    <d v="2022-12-05T00:00:00"/>
    <d v="2023-02-13T00:00:00"/>
    <d v="2021-02-20T00:00:00"/>
    <s v="Tugimeetmete rakendamise lõpp"/>
    <s v="Omal soovil"/>
    <x v="0"/>
    <s v="Katkestanud"/>
    <d v="2021-06-24T00:00:00"/>
    <s v="t"/>
    <s v="Määramata"/>
    <s v="Õenduse õppetool"/>
    <x v="3"/>
    <n v="1477"/>
    <s v="514 rakenduskõrgharidusõpe"/>
    <s v="NULL"/>
    <n v="2"/>
    <s v="SF programmist „PRÕM“ rahastatav õppekoht: õpipoisiõpe"/>
    <s v="eesti keel"/>
    <s v="0.9"/>
    <s v="Ei"/>
    <s v="NULL"/>
    <s v="NULL"/>
    <n v="106"/>
    <n v="47"/>
    <s v="3.2"/>
    <s v="3.3"/>
    <s v="4.2"/>
    <s v="3.8"/>
    <n v="3"/>
    <n v="2"/>
    <n v="7"/>
    <n v="3"/>
    <n v="28"/>
    <n v="3"/>
    <s v="Arvestatud A"/>
    <x v="30"/>
    <s v="õppeaine7"/>
    <d v="2020-10-30T00:00:00"/>
    <n v="3"/>
    <s v="mitteristav"/>
    <x v="2"/>
    <s v=" "/>
    <n v="0"/>
    <m/>
    <m/>
    <m/>
  </r>
  <r>
    <x v="41"/>
    <s v="Laura"/>
    <s v="Sepp"/>
    <n v="51905080019"/>
    <s v="Naine"/>
    <s v="523 kutsekõrgharidus"/>
    <s v="Jah"/>
    <s v="Ei"/>
    <s v="Jah"/>
    <d v="2022-12-05T00:00:00"/>
    <d v="2023-02-13T00:00:00"/>
    <d v="2021-02-20T00:00:00"/>
    <s v="Tugimeetmete rakendamise lõpp"/>
    <s v="Omal soovil"/>
    <x v="0"/>
    <s v="Katkestanud"/>
    <d v="2021-06-24T00:00:00"/>
    <s v="t"/>
    <s v="Määramata"/>
    <s v="Õenduse õppetool"/>
    <x v="3"/>
    <n v="1477"/>
    <s v="514 rakenduskõrgharidusõpe"/>
    <s v="NULL"/>
    <n v="2"/>
    <s v="SF programmist „PRÕM“ rahastatav õppekoht: õpipoisiõpe"/>
    <s v="eesti keel"/>
    <s v="0.9"/>
    <s v="Ei"/>
    <s v="NULL"/>
    <s v="NULL"/>
    <n v="106"/>
    <n v="47"/>
    <s v="3.2"/>
    <s v="3.3"/>
    <s v="4.2"/>
    <s v="3.8"/>
    <n v="3"/>
    <n v="2"/>
    <n v="7"/>
    <n v="3"/>
    <n v="28"/>
    <n v="3"/>
    <s v="Arvestatud A"/>
    <x v="24"/>
    <s v="õppeaine75"/>
    <d v="2021-08-17T00:00:00"/>
    <n v="2"/>
    <s v="mitteristav"/>
    <x v="2"/>
    <s v=" "/>
    <n v="0"/>
    <m/>
    <m/>
    <m/>
  </r>
  <r>
    <x v="41"/>
    <s v="Laura"/>
    <s v="Sepp"/>
    <n v="51905080019"/>
    <s v="Naine"/>
    <s v="523 kutsekõrgharidus"/>
    <s v="Jah"/>
    <s v="Ei"/>
    <s v="Jah"/>
    <d v="2022-12-05T00:00:00"/>
    <d v="2023-02-13T00:00:00"/>
    <d v="2021-02-20T00:00:00"/>
    <s v="Tugimeetmete rakendamise lõpp"/>
    <s v="Omal soovil"/>
    <x v="0"/>
    <s v="Katkestanud"/>
    <d v="2021-06-24T00:00:00"/>
    <s v="t"/>
    <s v="Määramata"/>
    <s v="Õenduse õppetool"/>
    <x v="3"/>
    <n v="1477"/>
    <s v="514 rakenduskõrgharidusõpe"/>
    <s v="NULL"/>
    <n v="2"/>
    <s v="SF programmist „PRÕM“ rahastatav õppekoht: õpipoisiõpe"/>
    <s v="eesti keel"/>
    <s v="0.9"/>
    <s v="Ei"/>
    <s v="NULL"/>
    <s v="NULL"/>
    <n v="106"/>
    <n v="47"/>
    <s v="3.2"/>
    <s v="3.3"/>
    <s v="4.2"/>
    <s v="3.8"/>
    <n v="3"/>
    <n v="2"/>
    <n v="7"/>
    <n v="3"/>
    <n v="28"/>
    <n v="3"/>
    <s v="Mitteilmunud MI"/>
    <x v="90"/>
    <s v="õppeaine89"/>
    <d v="2024-12-08T00:00:00"/>
    <n v="2"/>
    <s v="mitteristav"/>
    <x v="0"/>
    <s v=" "/>
    <n v="0"/>
    <m/>
    <m/>
    <m/>
  </r>
  <r>
    <x v="41"/>
    <s v="Laura"/>
    <s v="Sepp"/>
    <n v="51905080019"/>
    <s v="Naine"/>
    <s v="523 kutsekõrgharidus"/>
    <s v="Jah"/>
    <s v="Ei"/>
    <s v="Jah"/>
    <d v="2022-12-05T00:00:00"/>
    <d v="2023-02-13T00:00:00"/>
    <d v="2021-02-20T00:00:00"/>
    <s v="Tugimeetmete rakendamise lõpp"/>
    <s v="Omal soovil"/>
    <x v="0"/>
    <s v="Katkestanud"/>
    <d v="2021-06-24T00:00:00"/>
    <s v="t"/>
    <s v="Määramata"/>
    <s v="Õenduse õppetool"/>
    <x v="3"/>
    <n v="1477"/>
    <s v="514 rakenduskõrgharidusõpe"/>
    <s v="NULL"/>
    <n v="3"/>
    <s v="SF programmist „PRÕM“ rahastatav õppekoht: õpipoisiõpe"/>
    <s v="eesti keel"/>
    <s v="0.6"/>
    <s v="Ei"/>
    <s v="NULL"/>
    <s v="NULL"/>
    <n v="106"/>
    <n v="38"/>
    <s v="3.2"/>
    <s v="4.5"/>
    <s v="4.2"/>
    <s v="4.1"/>
    <n v="3"/>
    <n v="3"/>
    <n v="7"/>
    <n v="2"/>
    <n v="27"/>
    <n v="3"/>
    <s v="Puudulik F"/>
    <x v="92"/>
    <s v="õppeaine69"/>
    <d v="2021-05-20T00:00:00"/>
    <n v="6"/>
    <s v="eristav"/>
    <x v="0"/>
    <n v="0"/>
    <n v="6"/>
    <m/>
    <m/>
    <m/>
  </r>
  <r>
    <x v="41"/>
    <s v="Laura"/>
    <s v="Sepp"/>
    <n v="51905080019"/>
    <s v="Naine"/>
    <s v="523 kutsekõrgharidus"/>
    <s v="Jah"/>
    <s v="Ei"/>
    <s v="Jah"/>
    <d v="2022-12-05T00:00:00"/>
    <d v="2023-02-13T00:00:00"/>
    <d v="2021-02-20T00:00:00"/>
    <s v="Tugimeetmete rakendamise lõpp"/>
    <s v="Omal soovil"/>
    <x v="0"/>
    <s v="Katkestanud"/>
    <d v="2021-06-24T00:00:00"/>
    <s v="t"/>
    <s v="Määramata"/>
    <s v="Õenduse õppetool"/>
    <x v="3"/>
    <n v="1477"/>
    <s v="514 rakenduskõrgharidusõpe"/>
    <s v="NULL"/>
    <n v="3"/>
    <s v="SF programmist „PRÕM“ rahastatav õppekoht: õpipoisiõpe"/>
    <s v="eesti keel"/>
    <s v="0.6"/>
    <s v="Ei"/>
    <s v="NULL"/>
    <s v="NULL"/>
    <n v="106"/>
    <n v="38"/>
    <s v="3.2"/>
    <s v="4.5"/>
    <s v="4.2"/>
    <s v="4.1"/>
    <n v="3"/>
    <n v="3"/>
    <n v="7"/>
    <n v="2"/>
    <n v="27"/>
    <n v="3"/>
    <s v="Puudulik F"/>
    <x v="41"/>
    <s v="õppeaine25"/>
    <d v="2024-04-21T00:00:00"/>
    <n v="5"/>
    <s v="eristav"/>
    <x v="0"/>
    <n v="0"/>
    <n v="5"/>
    <m/>
    <m/>
    <m/>
  </r>
  <r>
    <x v="41"/>
    <s v="Laura"/>
    <s v="Sepp"/>
    <n v="51905080019"/>
    <s v="Naine"/>
    <s v="523 kutsekõrgharidus"/>
    <s v="Jah"/>
    <s v="Ei"/>
    <s v="Jah"/>
    <d v="2022-12-05T00:00:00"/>
    <d v="2023-02-13T00:00:00"/>
    <d v="2021-02-20T00:00:00"/>
    <s v="Tugimeetmete rakendamise lõpp"/>
    <s v="Omal soovil"/>
    <x v="0"/>
    <s v="Katkestanud"/>
    <d v="2021-06-24T00:00:00"/>
    <s v="t"/>
    <s v="Määramata"/>
    <s v="Õenduse õppetool"/>
    <x v="3"/>
    <n v="1477"/>
    <s v="514 rakenduskõrgharidusõpe"/>
    <s v="NULL"/>
    <n v="3"/>
    <s v="SF programmist „PRÕM“ rahastatav õppekoht: õpipoisiõpe"/>
    <s v="eesti keel"/>
    <s v="0.6"/>
    <s v="Ei"/>
    <s v="NULL"/>
    <s v="NULL"/>
    <n v="106"/>
    <n v="38"/>
    <s v="3.2"/>
    <s v="4.5"/>
    <s v="4.2"/>
    <s v="4.1"/>
    <n v="3"/>
    <n v="3"/>
    <n v="7"/>
    <n v="2"/>
    <n v="27"/>
    <n v="3"/>
    <s v="Arvestatud A"/>
    <x v="77"/>
    <s v="õppeaine49"/>
    <d v="2023-03-14T00:00:00"/>
    <n v="3"/>
    <s v="mitteristav"/>
    <x v="2"/>
    <s v=" "/>
    <n v="0"/>
    <m/>
    <m/>
    <m/>
  </r>
  <r>
    <x v="41"/>
    <s v="Laura"/>
    <s v="Sepp"/>
    <n v="51905080019"/>
    <s v="Naine"/>
    <s v="523 kutsekõrgharidus"/>
    <s v="Jah"/>
    <s v="Ei"/>
    <s v="Jah"/>
    <d v="2022-12-05T00:00:00"/>
    <d v="2023-02-13T00:00:00"/>
    <d v="2021-02-20T00:00:00"/>
    <s v="Tugimeetmete rakendamise lõpp"/>
    <s v="Omal soovil"/>
    <x v="0"/>
    <s v="Katkestanud"/>
    <d v="2021-06-24T00:00:00"/>
    <s v="t"/>
    <s v="Määramata"/>
    <s v="Õenduse õppetool"/>
    <x v="3"/>
    <n v="1477"/>
    <s v="514 rakenduskõrgharidusõpe"/>
    <s v="NULL"/>
    <n v="3"/>
    <s v="SF programmist „PRÕM“ rahastatav õppekoht: õpipoisiõpe"/>
    <s v="eesti keel"/>
    <s v="0.6"/>
    <s v="Ei"/>
    <s v="NULL"/>
    <s v="NULL"/>
    <n v="106"/>
    <n v="38"/>
    <s v="3.2"/>
    <s v="4.5"/>
    <s v="4.2"/>
    <s v="4.1"/>
    <n v="3"/>
    <n v="3"/>
    <n v="7"/>
    <n v="2"/>
    <n v="27"/>
    <n v="3"/>
    <s v="Arvestatud A"/>
    <x v="68"/>
    <s v="õppeaine43"/>
    <d v="2021-03-08T00:00:00"/>
    <n v="3"/>
    <s v="mitteristav"/>
    <x v="2"/>
    <s v=" "/>
    <n v="0"/>
    <m/>
    <m/>
    <m/>
  </r>
  <r>
    <x v="41"/>
    <s v="Laura"/>
    <s v="Sepp"/>
    <n v="51905080019"/>
    <s v="Naine"/>
    <s v="523 kutsekõrgharidus"/>
    <s v="Jah"/>
    <s v="Ei"/>
    <s v="Jah"/>
    <d v="2022-12-05T00:00:00"/>
    <d v="2023-02-13T00:00:00"/>
    <d v="2021-02-20T00:00:00"/>
    <s v="Tugimeetmete rakendamise lõpp"/>
    <s v="Omal soovil"/>
    <x v="0"/>
    <s v="Katkestanud"/>
    <d v="2021-06-24T00:00:00"/>
    <s v="t"/>
    <s v="Määramata"/>
    <s v="Õenduse õppetool"/>
    <x v="3"/>
    <n v="1477"/>
    <s v="514 rakenduskõrgharidusõpe"/>
    <s v="NULL"/>
    <n v="3"/>
    <s v="SF programmist „PRÕM“ rahastatav õppekoht: õpipoisiõpe"/>
    <s v="eesti keel"/>
    <s v="0.6"/>
    <s v="Ei"/>
    <s v="NULL"/>
    <s v="NULL"/>
    <n v="106"/>
    <n v="38"/>
    <s v="3.2"/>
    <s v="4.5"/>
    <s v="4.2"/>
    <s v="4.1"/>
    <n v="3"/>
    <n v="3"/>
    <n v="7"/>
    <n v="2"/>
    <n v="27"/>
    <n v="3"/>
    <s v="Rahuldav D"/>
    <x v="31"/>
    <s v="õppeaine36"/>
    <d v="2022-08-29T00:00:00"/>
    <n v="6"/>
    <s v="eristav"/>
    <x v="6"/>
    <n v="12"/>
    <n v="6"/>
    <m/>
    <m/>
    <m/>
  </r>
  <r>
    <x v="41"/>
    <s v="Laura"/>
    <s v="Sepp"/>
    <n v="51905080019"/>
    <s v="Naine"/>
    <s v="523 kutsekõrgharidus"/>
    <s v="Jah"/>
    <s v="Ei"/>
    <s v="Jah"/>
    <d v="2022-12-05T00:00:00"/>
    <d v="2023-02-13T00:00:00"/>
    <d v="2021-02-20T00:00:00"/>
    <s v="Tugimeetmete rakendamise lõpp"/>
    <s v="Omal soovil"/>
    <x v="0"/>
    <s v="Katkestanud"/>
    <d v="2021-06-24T00:00:00"/>
    <s v="t"/>
    <s v="Määramata"/>
    <s v="Õenduse õppetool"/>
    <x v="3"/>
    <n v="1477"/>
    <s v="514 rakenduskõrgharidusõpe"/>
    <s v="NULL"/>
    <n v="3"/>
    <s v="SF programmist „PRÕM“ rahastatav õppekoht: õpipoisiõpe"/>
    <s v="eesti keel"/>
    <s v="0.6"/>
    <s v="Ei"/>
    <s v="NULL"/>
    <s v="NULL"/>
    <n v="106"/>
    <n v="38"/>
    <s v="3.2"/>
    <s v="4.5"/>
    <s v="4.2"/>
    <s v="4.1"/>
    <n v="3"/>
    <n v="3"/>
    <n v="7"/>
    <n v="2"/>
    <n v="27"/>
    <n v="3"/>
    <s v="Mitteilmunud MI"/>
    <x v="36"/>
    <s v="õppeaine62"/>
    <d v="2025-07-23T00:00:00"/>
    <n v="3"/>
    <s v="mitteristav"/>
    <x v="0"/>
    <s v=" "/>
    <n v="0"/>
    <m/>
    <m/>
    <m/>
  </r>
  <r>
    <x v="41"/>
    <s v="Laura"/>
    <s v="Sepp"/>
    <n v="51905080019"/>
    <s v="Naine"/>
    <s v="523 kutsekõrgharidus"/>
    <s v="Jah"/>
    <s v="Ei"/>
    <s v="Jah"/>
    <d v="2022-12-05T00:00:00"/>
    <d v="2023-02-13T00:00:00"/>
    <d v="2021-02-20T00:00:00"/>
    <s v="Tugimeetmete rakendamise lõpp"/>
    <s v="Omal soovil"/>
    <x v="0"/>
    <s v="Katkestanud"/>
    <d v="2021-06-24T00:00:00"/>
    <s v="t"/>
    <s v="Määramata"/>
    <s v="Õenduse õppetool"/>
    <x v="3"/>
    <n v="1477"/>
    <s v="514 rakenduskõrgharidusõpe"/>
    <s v="NULL"/>
    <n v="3"/>
    <s v="SF programmist „PRÕM“ rahastatav õppekoht: õpipoisiõpe"/>
    <s v="eesti keel"/>
    <s v="0.6"/>
    <s v="Ei"/>
    <s v="NULL"/>
    <s v="NULL"/>
    <n v="106"/>
    <n v="38"/>
    <s v="3.2"/>
    <s v="4.5"/>
    <s v="4.2"/>
    <s v="4.1"/>
    <n v="3"/>
    <n v="3"/>
    <n v="7"/>
    <n v="2"/>
    <n v="27"/>
    <n v="3"/>
    <s v="Arvestatud A"/>
    <x v="61"/>
    <s v="õppeaine6"/>
    <d v="2022-12-20T00:00:00"/>
    <n v="3"/>
    <s v="mitteristav"/>
    <x v="2"/>
    <s v=" "/>
    <n v="0"/>
    <m/>
    <m/>
    <m/>
  </r>
  <r>
    <x v="41"/>
    <s v="Laura"/>
    <s v="Sepp"/>
    <n v="51905080019"/>
    <s v="Naine"/>
    <s v="523 kutsekõrgharidus"/>
    <s v="Jah"/>
    <s v="Ei"/>
    <s v="Jah"/>
    <d v="2022-12-05T00:00:00"/>
    <d v="2023-02-13T00:00:00"/>
    <d v="2021-02-20T00:00:00"/>
    <s v="Tugimeetmete rakendamise lõpp"/>
    <s v="Omal soovil"/>
    <x v="0"/>
    <s v="Katkestanud"/>
    <d v="2021-06-24T00:00:00"/>
    <s v="t"/>
    <s v="Määramata"/>
    <s v="Õenduse õppetool"/>
    <x v="3"/>
    <n v="1477"/>
    <s v="514 rakenduskõrgharidusõpe"/>
    <s v="NULL"/>
    <n v="3"/>
    <s v="SF programmist „PRÕM“ rahastatav õppekoht: õpipoisiõpe"/>
    <s v="eesti keel"/>
    <s v="0.6"/>
    <s v="Ei"/>
    <s v="NULL"/>
    <s v="NULL"/>
    <n v="106"/>
    <n v="38"/>
    <s v="3.2"/>
    <s v="4.5"/>
    <s v="4.2"/>
    <s v="4.1"/>
    <n v="3"/>
    <n v="3"/>
    <n v="7"/>
    <n v="2"/>
    <n v="27"/>
    <n v="3"/>
    <s v="Hea C"/>
    <x v="73"/>
    <s v="õppeaine92"/>
    <d v="2021-09-17T00:00:00"/>
    <n v="6"/>
    <s v="eristav"/>
    <x v="3"/>
    <n v="18"/>
    <n v="6"/>
    <m/>
    <m/>
    <m/>
  </r>
  <r>
    <x v="42"/>
    <s v="Anna"/>
    <s v="Sepp"/>
    <n v="46801074061"/>
    <s v="Naine"/>
    <s v="452 Viienda taseme kutseõppe esmaõpe"/>
    <s v="Jah"/>
    <s v="Ei"/>
    <s v="Ei"/>
    <d v="2021-12-03T00:00:00"/>
    <s v="NULL"/>
    <d v="2020-10-02T00:00:00"/>
    <s v="Duplikaadi väljastamine"/>
    <s v="Õppetööle mitteilmumine"/>
    <x v="1"/>
    <s v="Akadeemilisel"/>
    <d v="2021-08-22T00:00:00"/>
    <s v="t"/>
    <s v="Täiskoormus"/>
    <s v="Tervishariduse keskus"/>
    <x v="1"/>
    <n v="80166"/>
    <s v="514 rakenduskõrgharidusõpe"/>
    <s v="NULL"/>
    <n v="1"/>
    <s v="Üliõpilane ei hüvita õppekulusid: on alla 7-a lapse või puudega lapse vanem või eestkostja"/>
    <s v="eesti keel"/>
    <s v="0.4"/>
    <s v="Jah"/>
    <s v="kirjeldus"/>
    <s v="ABC OÜ"/>
    <n v="173"/>
    <n v="53"/>
    <s v="4.3"/>
    <s v="4.0"/>
    <s v="4.7"/>
    <s v="3.3"/>
    <n v="4"/>
    <n v="0"/>
    <n v="4"/>
    <n v="5"/>
    <n v="28"/>
    <n v="2"/>
    <s v="Hea C"/>
    <x v="15"/>
    <s v="õppeaine51"/>
    <d v="2021-05-03T00:00:00"/>
    <n v="8"/>
    <s v="eristav"/>
    <x v="3"/>
    <n v="24"/>
    <n v="8"/>
    <m/>
    <m/>
    <m/>
  </r>
  <r>
    <x v="42"/>
    <s v="Anna"/>
    <s v="Sepp"/>
    <n v="46801074061"/>
    <s v="Naine"/>
    <s v="452 Viienda taseme kutseõppe esmaõpe"/>
    <s v="Jah"/>
    <s v="Ei"/>
    <s v="Ei"/>
    <d v="2021-12-03T00:00:00"/>
    <s v="NULL"/>
    <d v="2020-10-02T00:00:00"/>
    <s v="Duplikaadi väljastamine"/>
    <s v="Õppetööle mitteilmumine"/>
    <x v="1"/>
    <s v="Akadeemilisel"/>
    <d v="2021-08-22T00:00:00"/>
    <s v="t"/>
    <s v="Täiskoormus"/>
    <s v="Tervishariduse keskus"/>
    <x v="1"/>
    <n v="80166"/>
    <s v="514 rakenduskõrgharidusõpe"/>
    <s v="NULL"/>
    <n v="1"/>
    <s v="Üliõpilane ei hüvita õppekulusid: on alla 7-a lapse või puudega lapse vanem või eestkostja"/>
    <s v="eesti keel"/>
    <s v="0.4"/>
    <s v="Jah"/>
    <s v="kirjeldus"/>
    <s v="ABC OÜ"/>
    <n v="173"/>
    <n v="53"/>
    <s v="4.3"/>
    <s v="4.0"/>
    <s v="4.7"/>
    <s v="3.3"/>
    <n v="4"/>
    <n v="0"/>
    <n v="4"/>
    <n v="5"/>
    <n v="28"/>
    <n v="2"/>
    <s v="Arvestatud A"/>
    <x v="5"/>
    <s v="õppeaine59"/>
    <d v="2023-05-30T00:00:00"/>
    <n v="3"/>
    <s v="mitteristav"/>
    <x v="2"/>
    <s v=" "/>
    <n v="0"/>
    <m/>
    <m/>
    <m/>
  </r>
  <r>
    <x v="42"/>
    <s v="Anna"/>
    <s v="Sepp"/>
    <n v="46801074061"/>
    <s v="Naine"/>
    <s v="452 Viienda taseme kutseõppe esmaõpe"/>
    <s v="Jah"/>
    <s v="Ei"/>
    <s v="Ei"/>
    <d v="2021-12-03T00:00:00"/>
    <s v="NULL"/>
    <d v="2020-10-02T00:00:00"/>
    <s v="Duplikaadi väljastamine"/>
    <s v="Õppetööle mitteilmumine"/>
    <x v="1"/>
    <s v="Akadeemilisel"/>
    <d v="2021-08-22T00:00:00"/>
    <s v="t"/>
    <s v="Täiskoormus"/>
    <s v="Tervishariduse keskus"/>
    <x v="1"/>
    <n v="80166"/>
    <s v="514 rakenduskõrgharidusõpe"/>
    <s v="NULL"/>
    <n v="1"/>
    <s v="Üliõpilane ei hüvita õppekulusid: on alla 7-a lapse või puudega lapse vanem või eestkostja"/>
    <s v="eesti keel"/>
    <s v="0.4"/>
    <s v="Jah"/>
    <s v="kirjeldus"/>
    <s v="ABC OÜ"/>
    <n v="173"/>
    <n v="53"/>
    <s v="4.3"/>
    <s v="4.0"/>
    <s v="4.7"/>
    <s v="3.3"/>
    <n v="4"/>
    <n v="0"/>
    <n v="4"/>
    <n v="5"/>
    <n v="28"/>
    <n v="2"/>
    <s v="Mittearvestatud MA"/>
    <x v="76"/>
    <s v="õppeaine1"/>
    <d v="2023-07-29T00:00:00"/>
    <n v="3"/>
    <s v="mitteristav"/>
    <x v="2"/>
    <s v=" "/>
    <n v="0"/>
    <m/>
    <m/>
    <m/>
  </r>
  <r>
    <x v="42"/>
    <s v="Anna"/>
    <s v="Sepp"/>
    <n v="46801074061"/>
    <s v="Naine"/>
    <s v="452 Viienda taseme kutseõppe esmaõpe"/>
    <s v="Jah"/>
    <s v="Ei"/>
    <s v="Ei"/>
    <d v="2021-12-03T00:00:00"/>
    <s v="NULL"/>
    <d v="2020-10-02T00:00:00"/>
    <s v="Duplikaadi väljastamine"/>
    <s v="Õppetööle mitteilmumine"/>
    <x v="1"/>
    <s v="Akadeemilisel"/>
    <d v="2021-08-22T00:00:00"/>
    <s v="t"/>
    <s v="Täiskoormus"/>
    <s v="Tervishariduse keskus"/>
    <x v="1"/>
    <n v="80166"/>
    <s v="514 rakenduskõrgharidusõpe"/>
    <s v="NULL"/>
    <n v="1"/>
    <s v="Üliõpilane ei hüvita õppekulusid: on alla 7-a lapse või puudega lapse vanem või eestkostja"/>
    <s v="eesti keel"/>
    <s v="0.4"/>
    <s v="Jah"/>
    <s v="kirjeldus"/>
    <s v="ABC OÜ"/>
    <n v="173"/>
    <n v="53"/>
    <s v="4.3"/>
    <s v="4.0"/>
    <s v="4.7"/>
    <s v="3.3"/>
    <n v="4"/>
    <n v="0"/>
    <n v="4"/>
    <n v="5"/>
    <n v="28"/>
    <n v="2"/>
    <s v="Mitteilmunud MI"/>
    <x v="95"/>
    <s v="õppeaine55"/>
    <d v="2025-07-09T00:00:00"/>
    <n v="6"/>
    <s v="eristav"/>
    <x v="0"/>
    <n v="0"/>
    <n v="6"/>
    <m/>
    <m/>
    <m/>
  </r>
  <r>
    <x v="42"/>
    <s v="Anna"/>
    <s v="Sepp"/>
    <n v="46801074061"/>
    <s v="Naine"/>
    <s v="452 Viienda taseme kutseõppe esmaõpe"/>
    <s v="Jah"/>
    <s v="Ei"/>
    <s v="Ei"/>
    <d v="2021-12-03T00:00:00"/>
    <s v="NULL"/>
    <d v="2020-10-02T00:00:00"/>
    <s v="Duplikaadi väljastamine"/>
    <s v="Õppetööle mitteilmumine"/>
    <x v="1"/>
    <s v="Akadeemilisel"/>
    <d v="2021-08-22T00:00:00"/>
    <s v="t"/>
    <s v="Täiskoormus"/>
    <s v="Tervishariduse keskus"/>
    <x v="1"/>
    <n v="80166"/>
    <s v="514 rakenduskõrgharidusõpe"/>
    <s v="NULL"/>
    <n v="1"/>
    <s v="Üliõpilane ei hüvita õppekulusid: on alla 7-a lapse või puudega lapse vanem või eestkostja"/>
    <s v="eesti keel"/>
    <s v="0.4"/>
    <s v="Jah"/>
    <s v="kirjeldus"/>
    <s v="ABC OÜ"/>
    <n v="173"/>
    <n v="53"/>
    <s v="4.3"/>
    <s v="4.0"/>
    <s v="4.7"/>
    <s v="3.3"/>
    <n v="4"/>
    <n v="0"/>
    <n v="4"/>
    <n v="5"/>
    <n v="28"/>
    <n v="2"/>
    <s v="Puudulik F"/>
    <x v="29"/>
    <s v="õppeaine81"/>
    <d v="2024-09-21T00:00:00"/>
    <n v="5"/>
    <s v="eristav"/>
    <x v="0"/>
    <n v="0"/>
    <n v="5"/>
    <m/>
    <m/>
    <m/>
  </r>
  <r>
    <x v="42"/>
    <s v="Anna"/>
    <s v="Sepp"/>
    <n v="46801074061"/>
    <s v="Naine"/>
    <s v="452 Viienda taseme kutseõppe esmaõpe"/>
    <s v="Jah"/>
    <s v="Ei"/>
    <s v="Ei"/>
    <d v="2021-12-03T00:00:00"/>
    <s v="NULL"/>
    <d v="2020-10-02T00:00:00"/>
    <s v="Duplikaadi väljastamine"/>
    <s v="Õppetööle mitteilmumine"/>
    <x v="1"/>
    <s v="Akadeemilisel"/>
    <d v="2021-08-22T00:00:00"/>
    <s v="t"/>
    <s v="Täiskoormus"/>
    <s v="Tervishariduse keskus"/>
    <x v="1"/>
    <n v="80166"/>
    <s v="514 rakenduskõrgharidusõpe"/>
    <s v="NULL"/>
    <n v="1"/>
    <s v="Üliõpilane ei hüvita õppekulusid: on alla 7-a lapse või puudega lapse vanem või eestkostja"/>
    <s v="eesti keel"/>
    <s v="0.4"/>
    <s v="Jah"/>
    <s v="kirjeldus"/>
    <s v="ABC OÜ"/>
    <n v="173"/>
    <n v="53"/>
    <s v="4.3"/>
    <s v="4.0"/>
    <s v="4.7"/>
    <s v="3.3"/>
    <n v="4"/>
    <n v="0"/>
    <n v="4"/>
    <n v="5"/>
    <n v="28"/>
    <n v="2"/>
    <s v="Puudulik F"/>
    <x v="6"/>
    <s v="õppeaine84"/>
    <d v="2021-07-28T00:00:00"/>
    <n v="6"/>
    <s v="eristav"/>
    <x v="0"/>
    <n v="0"/>
    <n v="6"/>
    <m/>
    <m/>
    <m/>
  </r>
  <r>
    <x v="42"/>
    <s v="Anna"/>
    <s v="Sepp"/>
    <n v="46801074061"/>
    <s v="Naine"/>
    <s v="452 Viienda taseme kutseõppe esmaõpe"/>
    <s v="Jah"/>
    <s v="Ei"/>
    <s v="Ei"/>
    <d v="2021-12-03T00:00:00"/>
    <s v="NULL"/>
    <d v="2020-10-02T00:00:00"/>
    <s v="Duplikaadi väljastamine"/>
    <s v="Õppetööle mitteilmumine"/>
    <x v="1"/>
    <s v="Akadeemilisel"/>
    <d v="2021-08-22T00:00:00"/>
    <s v="t"/>
    <s v="Täiskoormus"/>
    <s v="Tervishariduse keskus"/>
    <x v="1"/>
    <n v="80166"/>
    <s v="514 rakenduskõrgharidusõpe"/>
    <s v="NULL"/>
    <n v="2"/>
    <s v="Üliõpilane ei hüvita õppekulusid: on alla 7-a lapse või puudega lapse vanem või eestkostja"/>
    <s v="eesti keel"/>
    <s v="0.6"/>
    <s v="Jah"/>
    <s v="kirjeldus"/>
    <s v="ABC OÜ"/>
    <n v="173"/>
    <n v="46"/>
    <s v="4.3"/>
    <s v="3.4"/>
    <s v="4.7"/>
    <s v="3.9"/>
    <n v="4"/>
    <n v="0"/>
    <n v="4"/>
    <n v="3"/>
    <n v="43"/>
    <n v="2"/>
    <s v="Arvestatud A"/>
    <x v="49"/>
    <s v="õppeaine90"/>
    <d v="2021-08-15T00:00:00"/>
    <n v="3"/>
    <s v="mitteristav"/>
    <x v="2"/>
    <s v=" "/>
    <n v="0"/>
    <m/>
    <m/>
    <m/>
  </r>
  <r>
    <x v="42"/>
    <s v="Anna"/>
    <s v="Sepp"/>
    <n v="46801074061"/>
    <s v="Naine"/>
    <s v="452 Viienda taseme kutseõppe esmaõpe"/>
    <s v="Jah"/>
    <s v="Ei"/>
    <s v="Ei"/>
    <d v="2021-12-03T00:00:00"/>
    <s v="NULL"/>
    <d v="2020-10-02T00:00:00"/>
    <s v="Duplikaadi väljastamine"/>
    <s v="Õppetööle mitteilmumine"/>
    <x v="1"/>
    <s v="Akadeemilisel"/>
    <d v="2021-08-22T00:00:00"/>
    <s v="t"/>
    <s v="Täiskoormus"/>
    <s v="Tervishariduse keskus"/>
    <x v="1"/>
    <n v="80166"/>
    <s v="514 rakenduskõrgharidusõpe"/>
    <s v="NULL"/>
    <n v="2"/>
    <s v="Üliõpilane ei hüvita õppekulusid: on alla 7-a lapse või puudega lapse vanem või eestkostja"/>
    <s v="eesti keel"/>
    <s v="0.6"/>
    <s v="Jah"/>
    <s v="kirjeldus"/>
    <s v="ABC OÜ"/>
    <n v="173"/>
    <n v="46"/>
    <s v="4.3"/>
    <s v="3.4"/>
    <s v="4.7"/>
    <s v="3.9"/>
    <n v="4"/>
    <n v="0"/>
    <n v="4"/>
    <n v="3"/>
    <n v="43"/>
    <n v="2"/>
    <s v="Kasin E"/>
    <x v="48"/>
    <s v="õppeaine11"/>
    <d v="2023-07-06T00:00:00"/>
    <n v="10"/>
    <s v="eristav"/>
    <x v="5"/>
    <n v="10"/>
    <n v="10"/>
    <m/>
    <m/>
    <m/>
  </r>
  <r>
    <x v="42"/>
    <s v="Anna"/>
    <s v="Sepp"/>
    <n v="46801074061"/>
    <s v="Naine"/>
    <s v="452 Viienda taseme kutseõppe esmaõpe"/>
    <s v="Jah"/>
    <s v="Ei"/>
    <s v="Ei"/>
    <d v="2021-12-03T00:00:00"/>
    <s v="NULL"/>
    <d v="2020-10-02T00:00:00"/>
    <s v="Duplikaadi väljastamine"/>
    <s v="Õppetööle mitteilmumine"/>
    <x v="1"/>
    <s v="Akadeemilisel"/>
    <d v="2021-08-22T00:00:00"/>
    <s v="t"/>
    <s v="Täiskoormus"/>
    <s v="Tervishariduse keskus"/>
    <x v="1"/>
    <n v="80166"/>
    <s v="514 rakenduskõrgharidusõpe"/>
    <s v="NULL"/>
    <n v="2"/>
    <s v="Üliõpilane ei hüvita õppekulusid: on alla 7-a lapse või puudega lapse vanem või eestkostja"/>
    <s v="eesti keel"/>
    <s v="0.6"/>
    <s v="Jah"/>
    <s v="kirjeldus"/>
    <s v="ABC OÜ"/>
    <n v="173"/>
    <n v="46"/>
    <s v="4.3"/>
    <s v="3.4"/>
    <s v="4.7"/>
    <s v="3.9"/>
    <n v="4"/>
    <n v="0"/>
    <n v="4"/>
    <n v="3"/>
    <n v="43"/>
    <n v="2"/>
    <s v="Rahuldav D"/>
    <x v="31"/>
    <s v="õppeaine36"/>
    <d v="2023-06-12T00:00:00"/>
    <n v="6"/>
    <s v="eristav"/>
    <x v="6"/>
    <n v="12"/>
    <n v="6"/>
    <m/>
    <m/>
    <m/>
  </r>
  <r>
    <x v="42"/>
    <s v="Anna"/>
    <s v="Sepp"/>
    <n v="46801074061"/>
    <s v="Naine"/>
    <s v="452 Viienda taseme kutseõppe esmaõpe"/>
    <s v="Jah"/>
    <s v="Ei"/>
    <s v="Ei"/>
    <d v="2021-12-03T00:00:00"/>
    <s v="NULL"/>
    <d v="2020-10-02T00:00:00"/>
    <s v="Duplikaadi väljastamine"/>
    <s v="Õppetööle mitteilmumine"/>
    <x v="1"/>
    <s v="Akadeemilisel"/>
    <d v="2021-08-22T00:00:00"/>
    <s v="t"/>
    <s v="Täiskoormus"/>
    <s v="Tervishariduse keskus"/>
    <x v="1"/>
    <n v="80166"/>
    <s v="514 rakenduskõrgharidusõpe"/>
    <s v="NULL"/>
    <n v="2"/>
    <s v="Üliõpilane ei hüvita õppekulusid: on alla 7-a lapse või puudega lapse vanem või eestkostja"/>
    <s v="eesti keel"/>
    <s v="0.6"/>
    <s v="Jah"/>
    <s v="kirjeldus"/>
    <s v="ABC OÜ"/>
    <n v="173"/>
    <n v="46"/>
    <s v="4.3"/>
    <s v="3.4"/>
    <s v="4.7"/>
    <s v="3.9"/>
    <n v="4"/>
    <n v="0"/>
    <n v="4"/>
    <n v="3"/>
    <n v="43"/>
    <n v="2"/>
    <s v="Arvestatud A"/>
    <x v="46"/>
    <s v="õppeaine5"/>
    <d v="2021-03-09T00:00:00"/>
    <n v="2"/>
    <s v="mitteristav"/>
    <x v="2"/>
    <s v=" "/>
    <n v="0"/>
    <m/>
    <m/>
    <m/>
  </r>
  <r>
    <x v="42"/>
    <s v="Anna"/>
    <s v="Sepp"/>
    <n v="46801074061"/>
    <s v="Naine"/>
    <s v="452 Viienda taseme kutseõppe esmaõpe"/>
    <s v="Jah"/>
    <s v="Ei"/>
    <s v="Ei"/>
    <d v="2021-12-03T00:00:00"/>
    <s v="NULL"/>
    <d v="2020-10-02T00:00:00"/>
    <s v="Duplikaadi väljastamine"/>
    <s v="Õppetööle mitteilmumine"/>
    <x v="1"/>
    <s v="Akadeemilisel"/>
    <d v="2021-08-22T00:00:00"/>
    <s v="t"/>
    <s v="Täiskoormus"/>
    <s v="Tervishariduse keskus"/>
    <x v="1"/>
    <n v="80166"/>
    <s v="514 rakenduskõrgharidusõpe"/>
    <s v="NULL"/>
    <n v="2"/>
    <s v="Üliõpilane ei hüvita õppekulusid: on alla 7-a lapse või puudega lapse vanem või eestkostja"/>
    <s v="eesti keel"/>
    <s v="0.6"/>
    <s v="Jah"/>
    <s v="kirjeldus"/>
    <s v="ABC OÜ"/>
    <n v="173"/>
    <n v="46"/>
    <s v="4.3"/>
    <s v="3.4"/>
    <s v="4.7"/>
    <s v="3.9"/>
    <n v="4"/>
    <n v="0"/>
    <n v="4"/>
    <n v="3"/>
    <n v="43"/>
    <n v="2"/>
    <s v="Puudulik F"/>
    <x v="73"/>
    <s v="õppeaine92"/>
    <d v="2023-07-10T00:00:00"/>
    <n v="6"/>
    <s v="eristav"/>
    <x v="0"/>
    <n v="0"/>
    <n v="6"/>
    <m/>
    <m/>
    <m/>
  </r>
  <r>
    <x v="42"/>
    <s v="Anna"/>
    <s v="Sepp"/>
    <n v="46801074061"/>
    <s v="Naine"/>
    <s v="452 Viienda taseme kutseõppe esmaõpe"/>
    <s v="Jah"/>
    <s v="Ei"/>
    <s v="Ei"/>
    <d v="2021-12-03T00:00:00"/>
    <s v="NULL"/>
    <d v="2020-10-02T00:00:00"/>
    <s v="Duplikaadi väljastamine"/>
    <s v="Õppetööle mitteilmumine"/>
    <x v="1"/>
    <s v="Akadeemilisel"/>
    <d v="2021-08-22T00:00:00"/>
    <s v="t"/>
    <s v="Täiskoormus"/>
    <s v="Tervishariduse keskus"/>
    <x v="1"/>
    <n v="80166"/>
    <s v="514 rakenduskõrgharidusõpe"/>
    <s v="NULL"/>
    <n v="2"/>
    <s v="Üliõpilane ei hüvita õppekulusid: on alla 7-a lapse või puudega lapse vanem või eestkostja"/>
    <s v="eesti keel"/>
    <s v="0.6"/>
    <s v="Jah"/>
    <s v="kirjeldus"/>
    <s v="ABC OÜ"/>
    <n v="173"/>
    <n v="46"/>
    <s v="4.3"/>
    <s v="3.4"/>
    <s v="4.7"/>
    <s v="3.9"/>
    <n v="4"/>
    <n v="0"/>
    <n v="4"/>
    <n v="3"/>
    <n v="43"/>
    <n v="2"/>
    <s v="Hea C"/>
    <x v="32"/>
    <s v="õppeaine38"/>
    <d v="2025-03-07T00:00:00"/>
    <n v="9"/>
    <s v="eristav"/>
    <x v="3"/>
    <n v="27"/>
    <n v="9"/>
    <m/>
    <m/>
    <m/>
  </r>
  <r>
    <x v="42"/>
    <s v="Anna"/>
    <s v="Sepp"/>
    <n v="46801074061"/>
    <s v="Naine"/>
    <s v="452 Viienda taseme kutseõppe esmaõpe"/>
    <s v="Jah"/>
    <s v="Ei"/>
    <s v="Ei"/>
    <d v="2021-12-03T00:00:00"/>
    <s v="NULL"/>
    <d v="2020-10-02T00:00:00"/>
    <s v="Duplikaadi väljastamine"/>
    <s v="Õppetööle mitteilmumine"/>
    <x v="1"/>
    <s v="Akadeemilisel"/>
    <d v="2021-08-22T00:00:00"/>
    <s v="t"/>
    <s v="Täiskoormus"/>
    <s v="Tervishariduse keskus"/>
    <x v="1"/>
    <n v="80166"/>
    <s v="514 rakenduskõrgharidusõpe"/>
    <s v="NULL"/>
    <n v="2"/>
    <s v="Üliõpilane ei hüvita õppekulusid: on alla 7-a lapse või puudega lapse vanem või eestkostja"/>
    <s v="eesti keel"/>
    <s v="0.6"/>
    <s v="Jah"/>
    <s v="kirjeldus"/>
    <s v="ABC OÜ"/>
    <n v="173"/>
    <n v="46"/>
    <s v="4.3"/>
    <s v="3.4"/>
    <s v="4.7"/>
    <s v="3.9"/>
    <n v="4"/>
    <n v="0"/>
    <n v="4"/>
    <n v="3"/>
    <n v="43"/>
    <n v="2"/>
    <s v="Arvestatud A"/>
    <x v="96"/>
    <s v="õppeaine21"/>
    <d v="2021-02-10T00:00:00"/>
    <n v="3"/>
    <s v="mitteristav"/>
    <x v="2"/>
    <s v=" "/>
    <n v="0"/>
    <m/>
    <m/>
    <m/>
  </r>
  <r>
    <x v="42"/>
    <s v="Anna"/>
    <s v="Sepp"/>
    <n v="46801074061"/>
    <s v="Naine"/>
    <s v="452 Viienda taseme kutseõppe esmaõpe"/>
    <s v="Jah"/>
    <s v="Ei"/>
    <s v="Ei"/>
    <d v="2021-12-03T00:00:00"/>
    <s v="NULL"/>
    <d v="2020-10-02T00:00:00"/>
    <s v="Duplikaadi väljastamine"/>
    <s v="Õppetööle mitteilmumine"/>
    <x v="1"/>
    <s v="Akadeemilisel"/>
    <d v="2021-08-22T00:00:00"/>
    <s v="t"/>
    <s v="Täiskoormus"/>
    <s v="Tervishariduse keskus"/>
    <x v="1"/>
    <n v="80166"/>
    <s v="514 rakenduskõrgharidusõpe"/>
    <s v="NULL"/>
    <n v="2"/>
    <s v="Üliõpilane ei hüvita õppekulusid: on alla 7-a lapse või puudega lapse vanem või eestkostja"/>
    <s v="eesti keel"/>
    <s v="0.6"/>
    <s v="Jah"/>
    <s v="kirjeldus"/>
    <s v="ABC OÜ"/>
    <n v="173"/>
    <n v="46"/>
    <s v="4.3"/>
    <s v="3.4"/>
    <s v="4.7"/>
    <s v="3.9"/>
    <n v="4"/>
    <n v="0"/>
    <n v="4"/>
    <n v="3"/>
    <n v="43"/>
    <n v="2"/>
    <s v="Suurepärane A"/>
    <x v="55"/>
    <s v="õppeaine96"/>
    <d v="2020-11-26T00:00:00"/>
    <n v="5"/>
    <s v="eristav"/>
    <x v="1"/>
    <n v="25"/>
    <n v="5"/>
    <m/>
    <m/>
    <m/>
  </r>
  <r>
    <x v="42"/>
    <s v="Anna"/>
    <s v="Sepp"/>
    <n v="46801074061"/>
    <s v="Naine"/>
    <s v="452 Viienda taseme kutseõppe esmaõpe"/>
    <s v="Jah"/>
    <s v="Ei"/>
    <s v="Ei"/>
    <d v="2021-12-03T00:00:00"/>
    <s v="NULL"/>
    <d v="2020-10-02T00:00:00"/>
    <s v="Duplikaadi väljastamine"/>
    <s v="Õppetööle mitteilmumine"/>
    <x v="1"/>
    <s v="Akadeemilisel"/>
    <d v="2021-08-22T00:00:00"/>
    <s v="t"/>
    <s v="Täiskoormus"/>
    <s v="Tervishariduse keskus"/>
    <x v="1"/>
    <n v="80166"/>
    <s v="514 rakenduskõrgharidusõpe"/>
    <s v="NULL"/>
    <n v="2"/>
    <s v="Üliõpilane ei hüvita õppekulusid: on alla 7-a lapse või puudega lapse vanem või eestkostja"/>
    <s v="eesti keel"/>
    <s v="0.6"/>
    <s v="Jah"/>
    <s v="kirjeldus"/>
    <s v="ABC OÜ"/>
    <n v="173"/>
    <n v="46"/>
    <s v="4.3"/>
    <s v="3.4"/>
    <s v="4.7"/>
    <s v="3.9"/>
    <n v="4"/>
    <n v="0"/>
    <n v="4"/>
    <n v="3"/>
    <n v="43"/>
    <n v="2"/>
    <s v="Mitteilmunud MI"/>
    <x v="7"/>
    <s v="õppeaine76"/>
    <d v="2023-08-25T00:00:00"/>
    <n v="3"/>
    <s v="mitteristav"/>
    <x v="0"/>
    <s v=" "/>
    <n v="0"/>
    <m/>
    <m/>
    <m/>
  </r>
  <r>
    <x v="42"/>
    <s v="Anna"/>
    <s v="Sepp"/>
    <n v="46801074061"/>
    <s v="Naine"/>
    <s v="452 Viienda taseme kutseõppe esmaõpe"/>
    <s v="Jah"/>
    <s v="Ei"/>
    <s v="Ei"/>
    <d v="2021-12-03T00:00:00"/>
    <s v="NULL"/>
    <d v="2020-10-02T00:00:00"/>
    <s v="Duplikaadi väljastamine"/>
    <s v="Õppetööle mitteilmumine"/>
    <x v="1"/>
    <s v="Akadeemilisel"/>
    <d v="2021-08-22T00:00:00"/>
    <s v="t"/>
    <s v="Täiskoormus"/>
    <s v="Tervishariduse keskus"/>
    <x v="1"/>
    <n v="80166"/>
    <s v="514 rakenduskõrgharidusõpe"/>
    <s v="NULL"/>
    <n v="2"/>
    <s v="Üliõpilane ei hüvita õppekulusid: on alla 7-a lapse või puudega lapse vanem või eestkostja"/>
    <s v="eesti keel"/>
    <s v="0.6"/>
    <s v="Jah"/>
    <s v="kirjeldus"/>
    <s v="ABC OÜ"/>
    <n v="173"/>
    <n v="46"/>
    <s v="4.3"/>
    <s v="3.4"/>
    <s v="4.7"/>
    <s v="3.9"/>
    <n v="4"/>
    <n v="0"/>
    <n v="4"/>
    <n v="3"/>
    <n v="43"/>
    <n v="2"/>
    <s v="Puudulik F"/>
    <x v="86"/>
    <s v="õppeaine44"/>
    <d v="2023-04-19T00:00:00"/>
    <n v="6"/>
    <s v="eristav"/>
    <x v="0"/>
    <n v="0"/>
    <n v="6"/>
    <m/>
    <m/>
    <m/>
  </r>
  <r>
    <x v="42"/>
    <s v="Anna"/>
    <s v="Sepp"/>
    <n v="46801074061"/>
    <s v="Naine"/>
    <s v="452 Viienda taseme kutseõppe esmaõpe"/>
    <s v="Jah"/>
    <s v="Ei"/>
    <s v="Ei"/>
    <d v="2021-12-03T00:00:00"/>
    <s v="NULL"/>
    <d v="2020-10-02T00:00:00"/>
    <s v="Duplikaadi väljastamine"/>
    <s v="Õppetööle mitteilmumine"/>
    <x v="1"/>
    <s v="Akadeemilisel"/>
    <d v="2021-08-22T00:00:00"/>
    <s v="t"/>
    <s v="Täiskoormus"/>
    <s v="Tervishariduse keskus"/>
    <x v="1"/>
    <n v="80166"/>
    <s v="514 rakenduskõrgharidusõpe"/>
    <s v="NULL"/>
    <n v="2"/>
    <s v="Üliõpilane ei hüvita õppekulusid: on alla 7-a lapse või puudega lapse vanem või eestkostja"/>
    <s v="eesti keel"/>
    <s v="0.6"/>
    <s v="Jah"/>
    <s v="kirjeldus"/>
    <s v="ABC OÜ"/>
    <n v="173"/>
    <n v="46"/>
    <s v="4.3"/>
    <s v="3.4"/>
    <s v="4.7"/>
    <s v="3.9"/>
    <n v="4"/>
    <n v="0"/>
    <n v="4"/>
    <n v="3"/>
    <n v="43"/>
    <n v="2"/>
    <s v="Arvestatud A"/>
    <x v="90"/>
    <s v="õppeaine89"/>
    <d v="2023-03-28T00:00:00"/>
    <n v="2"/>
    <s v="mitteristav"/>
    <x v="2"/>
    <s v=" "/>
    <n v="0"/>
    <m/>
    <m/>
    <m/>
  </r>
  <r>
    <x v="42"/>
    <s v="Anna"/>
    <s v="Sepp"/>
    <n v="46801074061"/>
    <s v="Naine"/>
    <s v="452 Viienda taseme kutseõppe esmaõpe"/>
    <s v="Jah"/>
    <s v="Ei"/>
    <s v="Ei"/>
    <d v="2021-12-03T00:00:00"/>
    <s v="NULL"/>
    <d v="2020-10-02T00:00:00"/>
    <s v="Duplikaadi väljastamine"/>
    <s v="Õppetööle mitteilmumine"/>
    <x v="1"/>
    <s v="Akadeemilisel"/>
    <d v="2021-08-22T00:00:00"/>
    <s v="t"/>
    <s v="Täiskoormus"/>
    <s v="Tervishariduse keskus"/>
    <x v="1"/>
    <n v="80166"/>
    <s v="514 rakenduskõrgharidusõpe"/>
    <s v="NULL"/>
    <n v="2"/>
    <s v="Üliõpilane ei hüvita õppekulusid: on alla 7-a lapse või puudega lapse vanem või eestkostja"/>
    <s v="eesti keel"/>
    <s v="0.6"/>
    <s v="Jah"/>
    <s v="kirjeldus"/>
    <s v="ABC OÜ"/>
    <n v="173"/>
    <n v="46"/>
    <s v="4.3"/>
    <s v="3.4"/>
    <s v="4.7"/>
    <s v="3.9"/>
    <n v="4"/>
    <n v="0"/>
    <n v="4"/>
    <n v="3"/>
    <n v="43"/>
    <n v="2"/>
    <s v="Hea C"/>
    <x v="87"/>
    <s v="õppeaine27"/>
    <d v="2022-04-06T00:00:00"/>
    <n v="6"/>
    <s v="eristav"/>
    <x v="3"/>
    <n v="18"/>
    <n v="6"/>
    <m/>
    <m/>
    <m/>
  </r>
  <r>
    <x v="42"/>
    <s v="Anna"/>
    <s v="Sepp"/>
    <n v="46801074061"/>
    <s v="Naine"/>
    <s v="452 Viienda taseme kutseõppe esmaõpe"/>
    <s v="Jah"/>
    <s v="Ei"/>
    <s v="Ei"/>
    <d v="2021-12-03T00:00:00"/>
    <s v="NULL"/>
    <d v="2020-10-02T00:00:00"/>
    <s v="Duplikaadi väljastamine"/>
    <s v="Õppetööle mitteilmumine"/>
    <x v="1"/>
    <s v="Akadeemilisel"/>
    <d v="2021-08-22T00:00:00"/>
    <s v="t"/>
    <s v="Täiskoormus"/>
    <s v="Tervishariduse keskus"/>
    <x v="1"/>
    <n v="80166"/>
    <s v="514 rakenduskõrgharidusõpe"/>
    <s v="NULL"/>
    <n v="2"/>
    <s v="Üliõpilane ei hüvita õppekulusid: on alla 7-a lapse või puudega lapse vanem või eestkostja"/>
    <s v="eesti keel"/>
    <s v="0.6"/>
    <s v="Jah"/>
    <s v="kirjeldus"/>
    <s v="ABC OÜ"/>
    <n v="173"/>
    <n v="46"/>
    <s v="4.3"/>
    <s v="3.4"/>
    <s v="4.7"/>
    <s v="3.9"/>
    <n v="4"/>
    <n v="0"/>
    <n v="4"/>
    <n v="3"/>
    <n v="43"/>
    <n v="2"/>
    <s v="Arvestatud A"/>
    <x v="89"/>
    <s v="õppeaine63"/>
    <d v="2022-09-30T00:00:00"/>
    <n v="3"/>
    <s v="mitteristav"/>
    <x v="2"/>
    <s v=" "/>
    <n v="0"/>
    <m/>
    <m/>
    <m/>
  </r>
  <r>
    <x v="42"/>
    <s v="Anna"/>
    <s v="Sepp"/>
    <n v="46801074061"/>
    <s v="Naine"/>
    <s v="452 Viienda taseme kutseõppe esmaõpe"/>
    <s v="Jah"/>
    <s v="Ei"/>
    <s v="Ei"/>
    <d v="2021-12-03T00:00:00"/>
    <s v="NULL"/>
    <d v="2020-10-02T00:00:00"/>
    <s v="Duplikaadi väljastamine"/>
    <s v="Õppetööle mitteilmumine"/>
    <x v="1"/>
    <s v="Akadeemilisel"/>
    <d v="2021-08-22T00:00:00"/>
    <s v="t"/>
    <s v="Täiskoormus"/>
    <s v="Tervishariduse keskus"/>
    <x v="1"/>
    <n v="80166"/>
    <s v="514 rakenduskõrgharidusõpe"/>
    <s v="NULL"/>
    <n v="2"/>
    <s v="Üliõpilane ei hüvita õppekulusid: on alla 7-a lapse või puudega lapse vanem või eestkostja"/>
    <s v="eesti keel"/>
    <s v="0.6"/>
    <s v="Jah"/>
    <s v="kirjeldus"/>
    <s v="ABC OÜ"/>
    <n v="173"/>
    <n v="46"/>
    <s v="4.3"/>
    <s v="3.4"/>
    <s v="4.7"/>
    <s v="3.9"/>
    <n v="4"/>
    <n v="0"/>
    <n v="4"/>
    <n v="3"/>
    <n v="43"/>
    <n v="2"/>
    <s v="Mitteilmunud MI"/>
    <x v="30"/>
    <s v="õppeaine7"/>
    <d v="2022-06-28T00:00:00"/>
    <n v="3"/>
    <s v="mitteristav"/>
    <x v="0"/>
    <s v=" "/>
    <n v="0"/>
    <m/>
    <m/>
    <m/>
  </r>
  <r>
    <x v="42"/>
    <s v="Anna"/>
    <s v="Sepp"/>
    <n v="46801074061"/>
    <s v="Naine"/>
    <s v="452 Viienda taseme kutseõppe esmaõpe"/>
    <s v="Jah"/>
    <s v="Ei"/>
    <s v="Ei"/>
    <d v="2021-12-03T00:00:00"/>
    <s v="NULL"/>
    <d v="2020-10-02T00:00:00"/>
    <s v="Duplikaadi väljastamine"/>
    <s v="Õppetööle mitteilmumine"/>
    <x v="1"/>
    <s v="Akadeemilisel"/>
    <d v="2021-08-22T00:00:00"/>
    <s v="t"/>
    <s v="Täiskoormus"/>
    <s v="Tervishariduse keskus"/>
    <x v="1"/>
    <n v="80166"/>
    <s v="514 rakenduskõrgharidusõpe"/>
    <s v="NULL"/>
    <n v="3"/>
    <s v="Üliõpilane ei hüvita õppekulusid: on alla 7-a lapse või puudega lapse vanem või eestkostja"/>
    <s v="eesti keel"/>
    <s v="0.3"/>
    <s v="Jah"/>
    <s v="kirjeldus"/>
    <s v="ABC OÜ"/>
    <n v="173"/>
    <n v="29"/>
    <s v="4.3"/>
    <s v="4.1"/>
    <s v="4.7"/>
    <s v="3.3"/>
    <n v="4"/>
    <n v="3"/>
    <n v="4"/>
    <n v="10"/>
    <n v="23"/>
    <n v="2"/>
    <s v="Hea C"/>
    <x v="9"/>
    <s v="õppeaine67"/>
    <d v="2025-01-15T00:00:00"/>
    <n v="5"/>
    <s v="eristav"/>
    <x v="3"/>
    <n v="15"/>
    <n v="5"/>
    <m/>
    <m/>
    <m/>
  </r>
  <r>
    <x v="42"/>
    <s v="Anna"/>
    <s v="Sepp"/>
    <n v="46801074061"/>
    <s v="Naine"/>
    <s v="452 Viienda taseme kutseõppe esmaõpe"/>
    <s v="Jah"/>
    <s v="Ei"/>
    <s v="Ei"/>
    <d v="2021-12-03T00:00:00"/>
    <s v="NULL"/>
    <d v="2020-10-02T00:00:00"/>
    <s v="Duplikaadi väljastamine"/>
    <s v="Õppetööle mitteilmumine"/>
    <x v="1"/>
    <s v="Akadeemilisel"/>
    <d v="2021-08-22T00:00:00"/>
    <s v="t"/>
    <s v="Täiskoormus"/>
    <s v="Tervishariduse keskus"/>
    <x v="1"/>
    <n v="80166"/>
    <s v="514 rakenduskõrgharidusõpe"/>
    <s v="NULL"/>
    <n v="3"/>
    <s v="Üliõpilane ei hüvita õppekulusid: on alla 7-a lapse või puudega lapse vanem või eestkostja"/>
    <s v="eesti keel"/>
    <s v="0.3"/>
    <s v="Jah"/>
    <s v="kirjeldus"/>
    <s v="ABC OÜ"/>
    <n v="173"/>
    <n v="29"/>
    <s v="4.3"/>
    <s v="4.1"/>
    <s v="4.7"/>
    <s v="3.3"/>
    <n v="4"/>
    <n v="3"/>
    <n v="4"/>
    <n v="10"/>
    <n v="23"/>
    <n v="2"/>
    <s v="Arvestatud A"/>
    <x v="84"/>
    <s v="õppeaine73"/>
    <d v="2023-01-31T00:00:00"/>
    <n v="3"/>
    <s v="mitteristav"/>
    <x v="2"/>
    <s v=" "/>
    <n v="0"/>
    <m/>
    <m/>
    <m/>
  </r>
  <r>
    <x v="42"/>
    <s v="Anna"/>
    <s v="Sepp"/>
    <n v="46801074061"/>
    <s v="Naine"/>
    <s v="452 Viienda taseme kutseõppe esmaõpe"/>
    <s v="Jah"/>
    <s v="Ei"/>
    <s v="Ei"/>
    <d v="2021-12-03T00:00:00"/>
    <s v="NULL"/>
    <d v="2020-10-02T00:00:00"/>
    <s v="Duplikaadi väljastamine"/>
    <s v="Õppetööle mitteilmumine"/>
    <x v="1"/>
    <s v="Akadeemilisel"/>
    <d v="2021-08-22T00:00:00"/>
    <s v="t"/>
    <s v="Täiskoormus"/>
    <s v="Tervishariduse keskus"/>
    <x v="1"/>
    <n v="80166"/>
    <s v="514 rakenduskõrgharidusõpe"/>
    <s v="NULL"/>
    <n v="3"/>
    <s v="Üliõpilane ei hüvita õppekulusid: on alla 7-a lapse või puudega lapse vanem või eestkostja"/>
    <s v="eesti keel"/>
    <s v="0.3"/>
    <s v="Jah"/>
    <s v="kirjeldus"/>
    <s v="ABC OÜ"/>
    <n v="173"/>
    <n v="29"/>
    <s v="4.3"/>
    <s v="4.1"/>
    <s v="4.7"/>
    <s v="3.3"/>
    <n v="4"/>
    <n v="3"/>
    <n v="4"/>
    <n v="10"/>
    <n v="23"/>
    <n v="2"/>
    <s v="Puudulik F"/>
    <x v="80"/>
    <s v="õppeaine52"/>
    <d v="2024-01-17T00:00:00"/>
    <n v="9"/>
    <s v="eristav"/>
    <x v="0"/>
    <n v="0"/>
    <n v="9"/>
    <m/>
    <m/>
    <m/>
  </r>
  <r>
    <x v="42"/>
    <s v="Anna"/>
    <s v="Sepp"/>
    <n v="46801074061"/>
    <s v="Naine"/>
    <s v="452 Viienda taseme kutseõppe esmaõpe"/>
    <s v="Jah"/>
    <s v="Ei"/>
    <s v="Ei"/>
    <d v="2021-12-03T00:00:00"/>
    <s v="NULL"/>
    <d v="2020-10-02T00:00:00"/>
    <s v="Duplikaadi väljastamine"/>
    <s v="Õppetööle mitteilmumine"/>
    <x v="1"/>
    <s v="Akadeemilisel"/>
    <d v="2021-08-22T00:00:00"/>
    <s v="t"/>
    <s v="Täiskoormus"/>
    <s v="Tervishariduse keskus"/>
    <x v="1"/>
    <n v="80166"/>
    <s v="514 rakenduskõrgharidusõpe"/>
    <s v="NULL"/>
    <n v="3"/>
    <s v="Üliõpilane ei hüvita õppekulusid: on alla 7-a lapse või puudega lapse vanem või eestkostja"/>
    <s v="eesti keel"/>
    <s v="0.3"/>
    <s v="Jah"/>
    <s v="kirjeldus"/>
    <s v="ABC OÜ"/>
    <n v="173"/>
    <n v="29"/>
    <s v="4.3"/>
    <s v="4.1"/>
    <s v="4.7"/>
    <s v="3.3"/>
    <n v="4"/>
    <n v="3"/>
    <n v="4"/>
    <n v="10"/>
    <n v="23"/>
    <n v="2"/>
    <s v="Kasin E"/>
    <x v="74"/>
    <s v="õppeaine64"/>
    <d v="2020-09-30T00:00:00"/>
    <n v="6"/>
    <s v="eristav"/>
    <x v="5"/>
    <n v="6"/>
    <n v="6"/>
    <m/>
    <m/>
    <m/>
  </r>
  <r>
    <x v="42"/>
    <s v="Anna"/>
    <s v="Sepp"/>
    <n v="46801074061"/>
    <s v="Naine"/>
    <s v="452 Viienda taseme kutseõppe esmaõpe"/>
    <s v="Jah"/>
    <s v="Ei"/>
    <s v="Ei"/>
    <d v="2021-12-03T00:00:00"/>
    <s v="NULL"/>
    <d v="2020-10-02T00:00:00"/>
    <s v="Duplikaadi väljastamine"/>
    <s v="Õppetööle mitteilmumine"/>
    <x v="1"/>
    <s v="Akadeemilisel"/>
    <d v="2021-08-22T00:00:00"/>
    <s v="t"/>
    <s v="Täiskoormus"/>
    <s v="Tervishariduse keskus"/>
    <x v="1"/>
    <n v="80166"/>
    <s v="514 rakenduskõrgharidusõpe"/>
    <s v="NULL"/>
    <n v="3"/>
    <s v="Üliõpilane ei hüvita õppekulusid: on alla 7-a lapse või puudega lapse vanem või eestkostja"/>
    <s v="eesti keel"/>
    <s v="0.3"/>
    <s v="Jah"/>
    <s v="kirjeldus"/>
    <s v="ABC OÜ"/>
    <n v="173"/>
    <n v="29"/>
    <s v="4.3"/>
    <s v="4.1"/>
    <s v="4.7"/>
    <s v="3.3"/>
    <n v="4"/>
    <n v="3"/>
    <n v="4"/>
    <n v="10"/>
    <n v="23"/>
    <n v="2"/>
    <s v="Rahuldav D"/>
    <x v="57"/>
    <s v="õppeaine26"/>
    <d v="2023-06-10T00:00:00"/>
    <n v="5"/>
    <s v="eristav"/>
    <x v="6"/>
    <n v="10"/>
    <n v="5"/>
    <m/>
    <m/>
    <m/>
  </r>
  <r>
    <x v="42"/>
    <s v="Anna"/>
    <s v="Sepp"/>
    <n v="46801074061"/>
    <s v="Naine"/>
    <s v="452 Viienda taseme kutseõppe esmaõpe"/>
    <s v="Jah"/>
    <s v="Ei"/>
    <s v="Ei"/>
    <d v="2021-12-03T00:00:00"/>
    <s v="NULL"/>
    <d v="2020-10-02T00:00:00"/>
    <s v="Duplikaadi väljastamine"/>
    <s v="Õppetööle mitteilmumine"/>
    <x v="1"/>
    <s v="Akadeemilisel"/>
    <d v="2021-08-22T00:00:00"/>
    <s v="t"/>
    <s v="Täiskoormus"/>
    <s v="Tervishariduse keskus"/>
    <x v="1"/>
    <n v="80166"/>
    <s v="514 rakenduskõrgharidusõpe"/>
    <s v="NULL"/>
    <n v="3"/>
    <s v="Üliõpilane ei hüvita õppekulusid: on alla 7-a lapse või puudega lapse vanem või eestkostja"/>
    <s v="eesti keel"/>
    <s v="0.3"/>
    <s v="Jah"/>
    <s v="kirjeldus"/>
    <s v="ABC OÜ"/>
    <n v="173"/>
    <n v="29"/>
    <s v="4.3"/>
    <s v="4.1"/>
    <s v="4.7"/>
    <s v="3.3"/>
    <n v="4"/>
    <n v="3"/>
    <n v="4"/>
    <n v="10"/>
    <n v="23"/>
    <n v="2"/>
    <s v="Mitteilmunud MI"/>
    <x v="12"/>
    <s v="õppeaine68"/>
    <d v="2024-07-02T00:00:00"/>
    <n v="5"/>
    <s v="eristav"/>
    <x v="0"/>
    <n v="0"/>
    <n v="5"/>
    <m/>
    <m/>
    <m/>
  </r>
  <r>
    <x v="42"/>
    <s v="Anna"/>
    <s v="Sepp"/>
    <n v="46801074061"/>
    <s v="Naine"/>
    <s v="452 Viienda taseme kutseõppe esmaõpe"/>
    <s v="Jah"/>
    <s v="Ei"/>
    <s v="Ei"/>
    <d v="2021-12-03T00:00:00"/>
    <s v="NULL"/>
    <d v="2020-10-02T00:00:00"/>
    <s v="Duplikaadi väljastamine"/>
    <s v="Õppetööle mitteilmumine"/>
    <x v="1"/>
    <s v="Akadeemilisel"/>
    <d v="2021-08-22T00:00:00"/>
    <s v="t"/>
    <s v="Täiskoormus"/>
    <s v="Tervishariduse keskus"/>
    <x v="1"/>
    <n v="80166"/>
    <s v="514 rakenduskõrgharidusõpe"/>
    <s v="NULL"/>
    <n v="3"/>
    <s v="Üliõpilane ei hüvita õppekulusid: on alla 7-a lapse või puudega lapse vanem või eestkostja"/>
    <s v="eesti keel"/>
    <s v="0.3"/>
    <s v="Jah"/>
    <s v="kirjeldus"/>
    <s v="ABC OÜ"/>
    <n v="173"/>
    <n v="29"/>
    <s v="4.3"/>
    <s v="4.1"/>
    <s v="4.7"/>
    <s v="3.3"/>
    <n v="4"/>
    <n v="3"/>
    <n v="4"/>
    <n v="10"/>
    <n v="23"/>
    <n v="2"/>
    <s v="Arvestatud A"/>
    <x v="24"/>
    <s v="õppeaine75"/>
    <d v="2022-12-02T00:00:00"/>
    <n v="2"/>
    <s v="mitteristav"/>
    <x v="2"/>
    <s v=" "/>
    <n v="0"/>
    <m/>
    <m/>
    <m/>
  </r>
  <r>
    <x v="42"/>
    <s v="Anna"/>
    <s v="Sepp"/>
    <n v="46801074061"/>
    <s v="Naine"/>
    <s v="452 Viienda taseme kutseõppe esmaõpe"/>
    <s v="Jah"/>
    <s v="Ei"/>
    <s v="Ei"/>
    <d v="2021-12-03T00:00:00"/>
    <s v="NULL"/>
    <d v="2020-10-02T00:00:00"/>
    <s v="Duplikaadi väljastamine"/>
    <s v="Õppetööle mitteilmumine"/>
    <x v="1"/>
    <s v="Akadeemilisel"/>
    <d v="2021-08-22T00:00:00"/>
    <s v="t"/>
    <s v="Täiskoormus"/>
    <s v="Tervishariduse keskus"/>
    <x v="1"/>
    <n v="80166"/>
    <s v="514 rakenduskõrgharidusõpe"/>
    <s v="NULL"/>
    <n v="4"/>
    <s v="Üliõpilane ei hüvita õppekulusid: on alla 7-a lapse või puudega lapse vanem või eestkostja"/>
    <s v="eesti keel"/>
    <s v="0.4"/>
    <s v="Jah"/>
    <s v="kirjeldus"/>
    <s v="ABC OÜ"/>
    <n v="173"/>
    <n v="46"/>
    <s v="4.3"/>
    <s v="4.3"/>
    <s v="4.7"/>
    <s v="3.5"/>
    <n v="4"/>
    <n v="2"/>
    <n v="4"/>
    <n v="7"/>
    <n v="38"/>
    <n v="2"/>
    <s v="Puudulik F"/>
    <x v="10"/>
    <s v="õppeaine39"/>
    <d v="2025-01-21T00:00:00"/>
    <n v="5"/>
    <s v="eristav"/>
    <x v="0"/>
    <n v="0"/>
    <n v="5"/>
    <m/>
    <m/>
    <m/>
  </r>
  <r>
    <x v="42"/>
    <s v="Anna"/>
    <s v="Sepp"/>
    <n v="46801074061"/>
    <s v="Naine"/>
    <s v="452 Viienda taseme kutseõppe esmaõpe"/>
    <s v="Jah"/>
    <s v="Ei"/>
    <s v="Ei"/>
    <d v="2021-12-03T00:00:00"/>
    <s v="NULL"/>
    <d v="2020-10-02T00:00:00"/>
    <s v="Duplikaadi väljastamine"/>
    <s v="Õppetööle mitteilmumine"/>
    <x v="1"/>
    <s v="Akadeemilisel"/>
    <d v="2021-08-22T00:00:00"/>
    <s v="t"/>
    <s v="Täiskoormus"/>
    <s v="Tervishariduse keskus"/>
    <x v="1"/>
    <n v="80166"/>
    <s v="514 rakenduskõrgharidusõpe"/>
    <s v="NULL"/>
    <n v="4"/>
    <s v="Üliõpilane ei hüvita õppekulusid: on alla 7-a lapse või puudega lapse vanem või eestkostja"/>
    <s v="eesti keel"/>
    <s v="0.4"/>
    <s v="Jah"/>
    <s v="kirjeldus"/>
    <s v="ABC OÜ"/>
    <n v="173"/>
    <n v="46"/>
    <s v="4.3"/>
    <s v="4.3"/>
    <s v="4.7"/>
    <s v="3.5"/>
    <n v="4"/>
    <n v="2"/>
    <n v="4"/>
    <n v="7"/>
    <n v="38"/>
    <n v="2"/>
    <s v="Väga hea B"/>
    <x v="33"/>
    <s v="õppeaine56"/>
    <d v="2025-02-07T00:00:00"/>
    <n v="6"/>
    <s v="eristav"/>
    <x v="4"/>
    <n v="24"/>
    <n v="6"/>
    <m/>
    <m/>
    <m/>
  </r>
  <r>
    <x v="42"/>
    <s v="Anna"/>
    <s v="Sepp"/>
    <n v="46801074061"/>
    <s v="Naine"/>
    <s v="452 Viienda taseme kutseõppe esmaõpe"/>
    <s v="Jah"/>
    <s v="Ei"/>
    <s v="Ei"/>
    <d v="2021-12-03T00:00:00"/>
    <s v="NULL"/>
    <d v="2020-10-02T00:00:00"/>
    <s v="Duplikaadi väljastamine"/>
    <s v="Õppetööle mitteilmumine"/>
    <x v="1"/>
    <s v="Akadeemilisel"/>
    <d v="2021-08-22T00:00:00"/>
    <s v="t"/>
    <s v="Täiskoormus"/>
    <s v="Tervishariduse keskus"/>
    <x v="1"/>
    <n v="80166"/>
    <s v="514 rakenduskõrgharidusõpe"/>
    <s v="NULL"/>
    <n v="4"/>
    <s v="Üliõpilane ei hüvita õppekulusid: on alla 7-a lapse või puudega lapse vanem või eestkostja"/>
    <s v="eesti keel"/>
    <s v="0.4"/>
    <s v="Jah"/>
    <s v="kirjeldus"/>
    <s v="ABC OÜ"/>
    <n v="173"/>
    <n v="46"/>
    <s v="4.3"/>
    <s v="4.3"/>
    <s v="4.7"/>
    <s v="3.5"/>
    <n v="4"/>
    <n v="2"/>
    <n v="4"/>
    <n v="7"/>
    <n v="38"/>
    <n v="2"/>
    <s v="Suurepärane A"/>
    <x v="8"/>
    <s v="õppeaine79"/>
    <d v="2024-07-23T00:00:00"/>
    <n v="8"/>
    <s v="eristav"/>
    <x v="1"/>
    <n v="40"/>
    <n v="8"/>
    <m/>
    <m/>
    <m/>
  </r>
  <r>
    <x v="42"/>
    <s v="Anna"/>
    <s v="Sepp"/>
    <n v="46801074061"/>
    <s v="Naine"/>
    <s v="452 Viienda taseme kutseõppe esmaõpe"/>
    <s v="Jah"/>
    <s v="Ei"/>
    <s v="Ei"/>
    <d v="2021-12-03T00:00:00"/>
    <s v="NULL"/>
    <d v="2020-10-02T00:00:00"/>
    <s v="Duplikaadi väljastamine"/>
    <s v="Õppetööle mitteilmumine"/>
    <x v="1"/>
    <s v="Akadeemilisel"/>
    <d v="2021-08-22T00:00:00"/>
    <s v="t"/>
    <s v="Täiskoormus"/>
    <s v="Tervishariduse keskus"/>
    <x v="1"/>
    <n v="80166"/>
    <s v="514 rakenduskõrgharidusõpe"/>
    <s v="NULL"/>
    <n v="4"/>
    <s v="Üliõpilane ei hüvita õppekulusid: on alla 7-a lapse või puudega lapse vanem või eestkostja"/>
    <s v="eesti keel"/>
    <s v="0.4"/>
    <s v="Jah"/>
    <s v="kirjeldus"/>
    <s v="ABC OÜ"/>
    <n v="173"/>
    <n v="46"/>
    <s v="4.3"/>
    <s v="4.3"/>
    <s v="4.7"/>
    <s v="3.5"/>
    <n v="4"/>
    <n v="2"/>
    <n v="4"/>
    <n v="7"/>
    <n v="38"/>
    <n v="2"/>
    <s v="Suurepärane A"/>
    <x v="20"/>
    <s v="õppeaine12"/>
    <d v="2021-01-16T00:00:00"/>
    <n v="5"/>
    <s v="eristav"/>
    <x v="1"/>
    <n v="25"/>
    <n v="5"/>
    <m/>
    <m/>
    <m/>
  </r>
  <r>
    <x v="42"/>
    <s v="Anna"/>
    <s v="Sepp"/>
    <n v="46801074061"/>
    <s v="Naine"/>
    <s v="452 Viienda taseme kutseõppe esmaõpe"/>
    <s v="Jah"/>
    <s v="Ei"/>
    <s v="Ei"/>
    <d v="2021-12-03T00:00:00"/>
    <s v="NULL"/>
    <d v="2020-10-02T00:00:00"/>
    <s v="Duplikaadi väljastamine"/>
    <s v="Õppetööle mitteilmumine"/>
    <x v="1"/>
    <s v="Akadeemilisel"/>
    <d v="2021-08-22T00:00:00"/>
    <s v="t"/>
    <s v="Täiskoormus"/>
    <s v="Tervishariduse keskus"/>
    <x v="1"/>
    <n v="80166"/>
    <s v="514 rakenduskõrgharidusõpe"/>
    <s v="NULL"/>
    <n v="4"/>
    <s v="Üliõpilane ei hüvita õppekulusid: on alla 7-a lapse või puudega lapse vanem või eestkostja"/>
    <s v="eesti keel"/>
    <s v="0.4"/>
    <s v="Jah"/>
    <s v="kirjeldus"/>
    <s v="ABC OÜ"/>
    <n v="173"/>
    <n v="46"/>
    <s v="4.3"/>
    <s v="4.3"/>
    <s v="4.7"/>
    <s v="3.5"/>
    <n v="4"/>
    <n v="2"/>
    <n v="4"/>
    <n v="7"/>
    <n v="38"/>
    <n v="2"/>
    <s v="Rahuldav D"/>
    <x v="56"/>
    <s v="õppeaine54"/>
    <d v="2024-10-24T00:00:00"/>
    <n v="5"/>
    <s v="eristav"/>
    <x v="6"/>
    <n v="10"/>
    <n v="5"/>
    <m/>
    <m/>
    <m/>
  </r>
  <r>
    <x v="42"/>
    <s v="Anna"/>
    <s v="Sepp"/>
    <n v="46801074061"/>
    <s v="Naine"/>
    <s v="452 Viienda taseme kutseõppe esmaõpe"/>
    <s v="Jah"/>
    <s v="Ei"/>
    <s v="Ei"/>
    <d v="2021-12-03T00:00:00"/>
    <s v="NULL"/>
    <d v="2020-10-02T00:00:00"/>
    <s v="Duplikaadi väljastamine"/>
    <s v="Õppetööle mitteilmumine"/>
    <x v="1"/>
    <s v="Akadeemilisel"/>
    <d v="2021-08-22T00:00:00"/>
    <s v="t"/>
    <s v="Täiskoormus"/>
    <s v="Tervishariduse keskus"/>
    <x v="1"/>
    <n v="80166"/>
    <s v="514 rakenduskõrgharidusõpe"/>
    <s v="NULL"/>
    <n v="4"/>
    <s v="Üliõpilane ei hüvita õppekulusid: on alla 7-a lapse või puudega lapse vanem või eestkostja"/>
    <s v="eesti keel"/>
    <s v="0.4"/>
    <s v="Jah"/>
    <s v="kirjeldus"/>
    <s v="ABC OÜ"/>
    <n v="173"/>
    <n v="46"/>
    <s v="4.3"/>
    <s v="4.3"/>
    <s v="4.7"/>
    <s v="3.5"/>
    <n v="4"/>
    <n v="2"/>
    <n v="4"/>
    <n v="7"/>
    <n v="38"/>
    <n v="2"/>
    <s v="Puudulik F"/>
    <x v="67"/>
    <s v="õppeaine30"/>
    <d v="2022-10-14T00:00:00"/>
    <n v="6"/>
    <s v="eristav"/>
    <x v="0"/>
    <n v="0"/>
    <n v="6"/>
    <m/>
    <m/>
    <m/>
  </r>
  <r>
    <x v="42"/>
    <s v="Anna"/>
    <s v="Sepp"/>
    <n v="46801074061"/>
    <s v="Naine"/>
    <s v="452 Viienda taseme kutseõppe esmaõpe"/>
    <s v="Jah"/>
    <s v="Ei"/>
    <s v="Ei"/>
    <d v="2021-12-03T00:00:00"/>
    <s v="NULL"/>
    <d v="2020-10-02T00:00:00"/>
    <s v="Duplikaadi väljastamine"/>
    <s v="Õppetööle mitteilmumine"/>
    <x v="1"/>
    <s v="Akadeemilisel"/>
    <d v="2021-08-22T00:00:00"/>
    <s v="t"/>
    <s v="Täiskoormus"/>
    <s v="Tervishariduse keskus"/>
    <x v="1"/>
    <n v="80166"/>
    <s v="514 rakenduskõrgharidusõpe"/>
    <s v="NULL"/>
    <n v="4"/>
    <s v="Üliõpilane ei hüvita õppekulusid: on alla 7-a lapse või puudega lapse vanem või eestkostja"/>
    <s v="eesti keel"/>
    <s v="0.4"/>
    <s v="Jah"/>
    <s v="kirjeldus"/>
    <s v="ABC OÜ"/>
    <n v="173"/>
    <n v="46"/>
    <s v="4.3"/>
    <s v="4.3"/>
    <s v="4.7"/>
    <s v="3.5"/>
    <n v="4"/>
    <n v="2"/>
    <n v="4"/>
    <n v="7"/>
    <n v="38"/>
    <n v="2"/>
    <s v="Arvestatud A"/>
    <x v="40"/>
    <s v="õppeaine74"/>
    <d v="2020-12-16T00:00:00"/>
    <n v="2"/>
    <s v="mitteristav"/>
    <x v="2"/>
    <s v=" "/>
    <n v="0"/>
    <m/>
    <m/>
    <m/>
  </r>
  <r>
    <x v="42"/>
    <s v="Anna"/>
    <s v="Sepp"/>
    <n v="46801074061"/>
    <s v="Naine"/>
    <s v="452 Viienda taseme kutseõppe esmaõpe"/>
    <s v="Jah"/>
    <s v="Ei"/>
    <s v="Ei"/>
    <d v="2021-12-03T00:00:00"/>
    <s v="NULL"/>
    <d v="2020-10-02T00:00:00"/>
    <s v="Duplikaadi väljastamine"/>
    <s v="Õppetööle mitteilmumine"/>
    <x v="1"/>
    <s v="Akadeemilisel"/>
    <d v="2021-08-22T00:00:00"/>
    <s v="t"/>
    <s v="Täiskoormus"/>
    <s v="Tervishariduse keskus"/>
    <x v="1"/>
    <n v="80166"/>
    <s v="514 rakenduskõrgharidusõpe"/>
    <s v="NULL"/>
    <n v="4"/>
    <s v="Üliõpilane ei hüvita õppekulusid: on alla 7-a lapse või puudega lapse vanem või eestkostja"/>
    <s v="eesti keel"/>
    <s v="0.4"/>
    <s v="Jah"/>
    <s v="kirjeldus"/>
    <s v="ABC OÜ"/>
    <n v="173"/>
    <n v="46"/>
    <s v="4.3"/>
    <s v="4.3"/>
    <s v="4.7"/>
    <s v="3.5"/>
    <n v="4"/>
    <n v="2"/>
    <n v="4"/>
    <n v="7"/>
    <n v="38"/>
    <n v="2"/>
    <s v="Suurepärane A"/>
    <x v="17"/>
    <s v="õppeaine28"/>
    <d v="2022-09-08T00:00:00"/>
    <n v="6"/>
    <s v="eristav"/>
    <x v="1"/>
    <n v="30"/>
    <n v="6"/>
    <m/>
    <m/>
    <m/>
  </r>
  <r>
    <x v="43"/>
    <s v="Karl"/>
    <s v="Oja"/>
    <n v="38010190009"/>
    <s v="Mees"/>
    <s v="441 Neljanda taseme kutseõppe esmaõpe (kutsekeskharidusõpe)"/>
    <s v="Jah"/>
    <s v="Ei"/>
    <s v="Jah"/>
    <d v="2023-09-04T00:00:00"/>
    <s v="NULL"/>
    <d v="2025-07-14T00:00:00"/>
    <s v="Õppekava vahetamine"/>
    <s v="Lapsehoolduspuhkusel"/>
    <x v="3"/>
    <s v="Akadeemilisel"/>
    <d v="2022-11-01T00:00:00"/>
    <s v="t"/>
    <s v="Täiskoormus"/>
    <s v="Õenduse õppetool"/>
    <x v="3"/>
    <n v="1477"/>
    <s v="514 rakenduskõrgharidusõpe"/>
    <s v="NULL"/>
    <n v="1"/>
    <s v="SF programmist „PRÕM“ rahastatav õppekoht: õpipoisiõpe"/>
    <s v="eesti keel"/>
    <s v="0.7"/>
    <s v="Jah"/>
    <s v="kirjeldus"/>
    <s v="ABC OÜ"/>
    <n v="117"/>
    <n v="27"/>
    <s v="4.0"/>
    <s v="4.2"/>
    <s v="4.4"/>
    <s v="4.0"/>
    <n v="0"/>
    <n v="3"/>
    <n v="9"/>
    <n v="4"/>
    <n v="22"/>
    <n v="0"/>
    <s v="Hea C"/>
    <x v="21"/>
    <s v="õppeaine42"/>
    <d v="2021-05-09T00:00:00"/>
    <n v="6"/>
    <s v="eristav"/>
    <x v="3"/>
    <n v="18"/>
    <n v="6"/>
    <m/>
    <m/>
    <m/>
  </r>
  <r>
    <x v="43"/>
    <s v="Karl"/>
    <s v="Oja"/>
    <n v="38010190009"/>
    <s v="Mees"/>
    <s v="441 Neljanda taseme kutseõppe esmaõpe (kutsekeskharidusõpe)"/>
    <s v="Jah"/>
    <s v="Ei"/>
    <s v="Jah"/>
    <d v="2023-09-04T00:00:00"/>
    <s v="NULL"/>
    <d v="2025-07-14T00:00:00"/>
    <s v="Õppekava vahetamine"/>
    <s v="Lapsehoolduspuhkusel"/>
    <x v="3"/>
    <s v="Akadeemilisel"/>
    <d v="2022-11-01T00:00:00"/>
    <s v="t"/>
    <s v="Täiskoormus"/>
    <s v="Õenduse õppetool"/>
    <x v="3"/>
    <n v="1477"/>
    <s v="514 rakenduskõrgharidusõpe"/>
    <s v="NULL"/>
    <n v="1"/>
    <s v="SF programmist „PRÕM“ rahastatav õppekoht: õpipoisiõpe"/>
    <s v="eesti keel"/>
    <s v="0.7"/>
    <s v="Jah"/>
    <s v="kirjeldus"/>
    <s v="ABC OÜ"/>
    <n v="117"/>
    <n v="27"/>
    <s v="4.0"/>
    <s v="4.2"/>
    <s v="4.4"/>
    <s v="4.0"/>
    <n v="0"/>
    <n v="3"/>
    <n v="9"/>
    <n v="4"/>
    <n v="22"/>
    <n v="0"/>
    <s v="Arvestatud A"/>
    <x v="91"/>
    <s v="õppeaine77"/>
    <d v="2022-07-14T00:00:00"/>
    <n v="3"/>
    <s v="mitteristav"/>
    <x v="2"/>
    <s v=" "/>
    <n v="0"/>
    <m/>
    <m/>
    <m/>
  </r>
  <r>
    <x v="43"/>
    <s v="Karl"/>
    <s v="Oja"/>
    <n v="38010190009"/>
    <s v="Mees"/>
    <s v="441 Neljanda taseme kutseõppe esmaõpe (kutsekeskharidusõpe)"/>
    <s v="Jah"/>
    <s v="Ei"/>
    <s v="Jah"/>
    <d v="2023-09-04T00:00:00"/>
    <s v="NULL"/>
    <d v="2025-07-14T00:00:00"/>
    <s v="Õppekava vahetamine"/>
    <s v="Lapsehoolduspuhkusel"/>
    <x v="3"/>
    <s v="Akadeemilisel"/>
    <d v="2022-11-01T00:00:00"/>
    <s v="t"/>
    <s v="Täiskoormus"/>
    <s v="Õenduse õppetool"/>
    <x v="3"/>
    <n v="1477"/>
    <s v="514 rakenduskõrgharidusõpe"/>
    <s v="NULL"/>
    <n v="1"/>
    <s v="SF programmist „PRÕM“ rahastatav õppekoht: õpipoisiõpe"/>
    <s v="eesti keel"/>
    <s v="0.7"/>
    <s v="Jah"/>
    <s v="kirjeldus"/>
    <s v="ABC OÜ"/>
    <n v="117"/>
    <n v="27"/>
    <s v="4.0"/>
    <s v="4.2"/>
    <s v="4.4"/>
    <s v="4.0"/>
    <n v="0"/>
    <n v="3"/>
    <n v="9"/>
    <n v="4"/>
    <n v="22"/>
    <n v="0"/>
    <s v="Mitteilmunud MI"/>
    <x v="6"/>
    <s v="õppeaine84"/>
    <d v="2023-08-01T00:00:00"/>
    <n v="6"/>
    <s v="eristav"/>
    <x v="0"/>
    <n v="0"/>
    <n v="6"/>
    <m/>
    <m/>
    <m/>
  </r>
  <r>
    <x v="43"/>
    <s v="Karl"/>
    <s v="Oja"/>
    <n v="38010190009"/>
    <s v="Mees"/>
    <s v="441 Neljanda taseme kutseõppe esmaõpe (kutsekeskharidusõpe)"/>
    <s v="Jah"/>
    <s v="Ei"/>
    <s v="Jah"/>
    <d v="2023-09-04T00:00:00"/>
    <s v="NULL"/>
    <d v="2025-07-14T00:00:00"/>
    <s v="Õppekava vahetamine"/>
    <s v="Lapsehoolduspuhkusel"/>
    <x v="3"/>
    <s v="Akadeemilisel"/>
    <d v="2022-11-01T00:00:00"/>
    <s v="t"/>
    <s v="Täiskoormus"/>
    <s v="Õenduse õppetool"/>
    <x v="3"/>
    <n v="1477"/>
    <s v="514 rakenduskõrgharidusõpe"/>
    <s v="NULL"/>
    <n v="1"/>
    <s v="SF programmist „PRÕM“ rahastatav õppekoht: õpipoisiõpe"/>
    <s v="eesti keel"/>
    <s v="0.7"/>
    <s v="Jah"/>
    <s v="kirjeldus"/>
    <s v="ABC OÜ"/>
    <n v="117"/>
    <n v="27"/>
    <s v="4.0"/>
    <s v="4.2"/>
    <s v="4.4"/>
    <s v="4.0"/>
    <n v="0"/>
    <n v="3"/>
    <n v="9"/>
    <n v="4"/>
    <n v="22"/>
    <n v="0"/>
    <s v="Puudulik F"/>
    <x v="10"/>
    <s v="õppeaine39"/>
    <d v="2020-11-14T00:00:00"/>
    <n v="5"/>
    <s v="eristav"/>
    <x v="0"/>
    <n v="0"/>
    <n v="5"/>
    <m/>
    <m/>
    <m/>
  </r>
  <r>
    <x v="43"/>
    <s v="Karl"/>
    <s v="Oja"/>
    <n v="38010190009"/>
    <s v="Mees"/>
    <s v="441 Neljanda taseme kutseõppe esmaõpe (kutsekeskharidusõpe)"/>
    <s v="Jah"/>
    <s v="Ei"/>
    <s v="Jah"/>
    <d v="2023-09-04T00:00:00"/>
    <s v="NULL"/>
    <d v="2025-07-14T00:00:00"/>
    <s v="Õppekava vahetamine"/>
    <s v="Lapsehoolduspuhkusel"/>
    <x v="3"/>
    <s v="Akadeemilisel"/>
    <d v="2022-11-01T00:00:00"/>
    <s v="t"/>
    <s v="Täiskoormus"/>
    <s v="Õenduse õppetool"/>
    <x v="3"/>
    <n v="1477"/>
    <s v="514 rakenduskõrgharidusõpe"/>
    <s v="NULL"/>
    <n v="1"/>
    <s v="SF programmist „PRÕM“ rahastatav õppekoht: õpipoisiõpe"/>
    <s v="eesti keel"/>
    <s v="0.7"/>
    <s v="Jah"/>
    <s v="kirjeldus"/>
    <s v="ABC OÜ"/>
    <n v="117"/>
    <n v="27"/>
    <s v="4.0"/>
    <s v="4.2"/>
    <s v="4.4"/>
    <s v="4.0"/>
    <n v="0"/>
    <n v="3"/>
    <n v="9"/>
    <n v="4"/>
    <n v="22"/>
    <n v="0"/>
    <s v="Väga hea B"/>
    <x v="67"/>
    <s v="õppeaine30"/>
    <d v="2023-12-06T00:00:00"/>
    <n v="6"/>
    <s v="eristav"/>
    <x v="4"/>
    <n v="24"/>
    <n v="6"/>
    <m/>
    <m/>
    <m/>
  </r>
  <r>
    <x v="43"/>
    <s v="Karl"/>
    <s v="Oja"/>
    <n v="38010190009"/>
    <s v="Mees"/>
    <s v="441 Neljanda taseme kutseõppe esmaõpe (kutsekeskharidusõpe)"/>
    <s v="Jah"/>
    <s v="Ei"/>
    <s v="Jah"/>
    <d v="2023-09-04T00:00:00"/>
    <s v="NULL"/>
    <d v="2025-07-14T00:00:00"/>
    <s v="Õppekava vahetamine"/>
    <s v="Lapsehoolduspuhkusel"/>
    <x v="3"/>
    <s v="Akadeemilisel"/>
    <d v="2022-11-01T00:00:00"/>
    <s v="t"/>
    <s v="Täiskoormus"/>
    <s v="Õenduse õppetool"/>
    <x v="3"/>
    <n v="1477"/>
    <s v="514 rakenduskõrgharidusõpe"/>
    <s v="NULL"/>
    <n v="2"/>
    <s v="SF programmist „PRÕM“ rahastatav õppekoht: õpipoisiõpe"/>
    <s v="eesti keel"/>
    <s v="0.6"/>
    <s v="Jah"/>
    <s v="kirjeldus"/>
    <s v="ABC OÜ"/>
    <n v="117"/>
    <n v="58"/>
    <s v="4.0"/>
    <s v="4.6"/>
    <s v="4.4"/>
    <s v="3.3"/>
    <n v="0"/>
    <n v="1"/>
    <n v="9"/>
    <n v="6"/>
    <n v="42"/>
    <n v="0"/>
    <s v="Kasin E"/>
    <x v="54"/>
    <s v="õppeaine65"/>
    <d v="2025-07-30T00:00:00"/>
    <n v="8"/>
    <s v="eristav"/>
    <x v="5"/>
    <n v="8"/>
    <n v="8"/>
    <m/>
    <m/>
    <m/>
  </r>
  <r>
    <x v="43"/>
    <s v="Karl"/>
    <s v="Oja"/>
    <n v="38010190009"/>
    <s v="Mees"/>
    <s v="441 Neljanda taseme kutseõppe esmaõpe (kutsekeskharidusõpe)"/>
    <s v="Jah"/>
    <s v="Ei"/>
    <s v="Jah"/>
    <d v="2023-09-04T00:00:00"/>
    <s v="NULL"/>
    <d v="2025-07-14T00:00:00"/>
    <s v="Õppekava vahetamine"/>
    <s v="Lapsehoolduspuhkusel"/>
    <x v="3"/>
    <s v="Akadeemilisel"/>
    <d v="2022-11-01T00:00:00"/>
    <s v="t"/>
    <s v="Täiskoormus"/>
    <s v="Õenduse õppetool"/>
    <x v="3"/>
    <n v="1477"/>
    <s v="514 rakenduskõrgharidusõpe"/>
    <s v="NULL"/>
    <n v="3"/>
    <s v="SF programmist „PRÕM“ rahastatav õppekoht: õpipoisiõpe"/>
    <s v="eesti keel"/>
    <s v="0.7"/>
    <s v="Jah"/>
    <s v="kirjeldus"/>
    <s v="ABC OÜ"/>
    <n v="117"/>
    <n v="25"/>
    <s v="4.0"/>
    <s v="4.8"/>
    <s v="4.4"/>
    <s v="3.3"/>
    <n v="0"/>
    <n v="2"/>
    <n v="9"/>
    <n v="6"/>
    <n v="39"/>
    <n v="0"/>
    <s v="Kasin E"/>
    <x v="42"/>
    <s v="õppeaine53"/>
    <d v="2024-05-08T00:00:00"/>
    <n v="5"/>
    <s v="eristav"/>
    <x v="5"/>
    <n v="5"/>
    <n v="5"/>
    <m/>
    <m/>
    <m/>
  </r>
  <r>
    <x v="44"/>
    <s v="Martin"/>
    <s v="Kask"/>
    <n v="39211226046"/>
    <s v="Mees"/>
    <s v="514 rakenduskõrgharidusõpe"/>
    <s v="Jah"/>
    <s v="Ei"/>
    <s v="Jah"/>
    <d v="2020-10-31T00:00:00"/>
    <s v="NULL"/>
    <d v="2023-03-21T00:00:00"/>
    <s v="Käskkirja tühistamine"/>
    <s v="Tervislikel põhjustel"/>
    <x v="3"/>
    <s v="Akadeemilisel"/>
    <d v="2021-11-06T00:00:00"/>
    <s v="t"/>
    <s v="Täiskoormus"/>
    <s v="Tervishariduse keskus"/>
    <x v="2"/>
    <n v="1467"/>
    <s v="514 rakenduskõrgharidusõpe"/>
    <s v="Vaimse tervise õendus"/>
    <n v="1"/>
    <s v="Üliõpilaselt nõutakse õppekulude hüvitamist tasulisel õppekohal"/>
    <s v="eesti keel"/>
    <s v="0.2"/>
    <s v="Ei"/>
    <s v="NULL"/>
    <s v="DEF AS"/>
    <n v="158"/>
    <n v="22"/>
    <s v="4.1"/>
    <s v="3.9"/>
    <s v="3.6"/>
    <s v="3.6"/>
    <n v="0"/>
    <n v="0"/>
    <n v="20"/>
    <n v="5"/>
    <n v="43"/>
    <n v="9"/>
    <s v="Arvestatud A"/>
    <x v="16"/>
    <s v="õppeaine91"/>
    <d v="2022-05-27T00:00:00"/>
    <n v="3"/>
    <s v="mitteristav"/>
    <x v="2"/>
    <s v=" "/>
    <n v="0"/>
    <m/>
    <m/>
    <m/>
  </r>
  <r>
    <x v="44"/>
    <s v="Martin"/>
    <s v="Kask"/>
    <n v="39211226046"/>
    <s v="Mees"/>
    <s v="514 rakenduskõrgharidusõpe"/>
    <s v="Jah"/>
    <s v="Ei"/>
    <s v="Jah"/>
    <d v="2020-10-31T00:00:00"/>
    <s v="NULL"/>
    <d v="2023-03-21T00:00:00"/>
    <s v="Käskkirja tühistamine"/>
    <s v="Tervislikel põhjustel"/>
    <x v="3"/>
    <s v="Akadeemilisel"/>
    <d v="2021-11-06T00:00:00"/>
    <s v="t"/>
    <s v="Täiskoormus"/>
    <s v="Tervishariduse keskus"/>
    <x v="2"/>
    <n v="1467"/>
    <s v="514 rakenduskõrgharidusõpe"/>
    <s v="Vaimse tervise õendus"/>
    <n v="1"/>
    <s v="Üliõpilaselt nõutakse õppekulude hüvitamist tasulisel õppekohal"/>
    <s v="eesti keel"/>
    <s v="0.2"/>
    <s v="Ei"/>
    <s v="NULL"/>
    <s v="DEF AS"/>
    <n v="158"/>
    <n v="22"/>
    <s v="4.1"/>
    <s v="3.9"/>
    <s v="3.6"/>
    <s v="3.6"/>
    <n v="0"/>
    <n v="0"/>
    <n v="20"/>
    <n v="5"/>
    <n v="43"/>
    <n v="9"/>
    <s v="Arvestatud A"/>
    <x v="36"/>
    <s v="õppeaine62"/>
    <d v="2025-09-06T00:00:00"/>
    <n v="3"/>
    <s v="mitteristav"/>
    <x v="2"/>
    <s v=" "/>
    <n v="0"/>
    <m/>
    <m/>
    <m/>
  </r>
  <r>
    <x v="44"/>
    <s v="Martin"/>
    <s v="Kask"/>
    <n v="39211226046"/>
    <s v="Mees"/>
    <s v="514 rakenduskõrgharidusõpe"/>
    <s v="Jah"/>
    <s v="Ei"/>
    <s v="Jah"/>
    <d v="2020-10-31T00:00:00"/>
    <s v="NULL"/>
    <d v="2023-03-21T00:00:00"/>
    <s v="Käskkirja tühistamine"/>
    <s v="Tervislikel põhjustel"/>
    <x v="3"/>
    <s v="Akadeemilisel"/>
    <d v="2021-11-06T00:00:00"/>
    <s v="t"/>
    <s v="Täiskoormus"/>
    <s v="Tervishariduse keskus"/>
    <x v="2"/>
    <n v="1467"/>
    <s v="514 rakenduskõrgharidusõpe"/>
    <s v="Vaimse tervise õendus"/>
    <n v="1"/>
    <s v="Üliõpilaselt nõutakse õppekulude hüvitamist tasulisel õppekohal"/>
    <s v="eesti keel"/>
    <s v="0.2"/>
    <s v="Ei"/>
    <s v="NULL"/>
    <s v="DEF AS"/>
    <n v="158"/>
    <n v="22"/>
    <s v="4.1"/>
    <s v="3.9"/>
    <s v="3.6"/>
    <s v="3.6"/>
    <n v="0"/>
    <n v="0"/>
    <n v="20"/>
    <n v="5"/>
    <n v="43"/>
    <n v="9"/>
    <s v="Puudulik F"/>
    <x v="57"/>
    <s v="õppeaine26"/>
    <d v="2025-05-03T00:00:00"/>
    <n v="5"/>
    <s v="eristav"/>
    <x v="0"/>
    <n v="0"/>
    <n v="5"/>
    <m/>
    <m/>
    <m/>
  </r>
  <r>
    <x v="44"/>
    <s v="Martin"/>
    <s v="Kask"/>
    <n v="39211226046"/>
    <s v="Mees"/>
    <s v="514 rakenduskõrgharidusõpe"/>
    <s v="Jah"/>
    <s v="Ei"/>
    <s v="Jah"/>
    <d v="2020-10-31T00:00:00"/>
    <s v="NULL"/>
    <d v="2023-03-21T00:00:00"/>
    <s v="Käskkirja tühistamine"/>
    <s v="Tervislikel põhjustel"/>
    <x v="3"/>
    <s v="Akadeemilisel"/>
    <d v="2021-11-06T00:00:00"/>
    <s v="t"/>
    <s v="Täiskoormus"/>
    <s v="Tervishariduse keskus"/>
    <x v="2"/>
    <n v="1467"/>
    <s v="514 rakenduskõrgharidusõpe"/>
    <s v="Vaimse tervise õendus"/>
    <n v="1"/>
    <s v="Üliõpilaselt nõutakse õppekulude hüvitamist tasulisel õppekohal"/>
    <s v="eesti keel"/>
    <s v="0.2"/>
    <s v="Ei"/>
    <s v="NULL"/>
    <s v="DEF AS"/>
    <n v="158"/>
    <n v="22"/>
    <s v="4.1"/>
    <s v="3.9"/>
    <s v="3.6"/>
    <s v="3.6"/>
    <n v="0"/>
    <n v="0"/>
    <n v="20"/>
    <n v="5"/>
    <n v="43"/>
    <n v="9"/>
    <s v="Arvestatud A"/>
    <x v="3"/>
    <s v="õppeaine29"/>
    <d v="2021-09-23T00:00:00"/>
    <n v="3"/>
    <s v="mitteristav"/>
    <x v="2"/>
    <s v=" "/>
    <n v="0"/>
    <m/>
    <m/>
    <m/>
  </r>
  <r>
    <x v="44"/>
    <s v="Martin"/>
    <s v="Kask"/>
    <n v="39211226046"/>
    <s v="Mees"/>
    <s v="514 rakenduskõrgharidusõpe"/>
    <s v="Jah"/>
    <s v="Ei"/>
    <s v="Jah"/>
    <d v="2020-10-31T00:00:00"/>
    <s v="NULL"/>
    <d v="2023-03-21T00:00:00"/>
    <s v="Käskkirja tühistamine"/>
    <s v="Tervislikel põhjustel"/>
    <x v="3"/>
    <s v="Akadeemilisel"/>
    <d v="2021-11-06T00:00:00"/>
    <s v="t"/>
    <s v="Täiskoormus"/>
    <s v="Tervishariduse keskus"/>
    <x v="2"/>
    <n v="1467"/>
    <s v="514 rakenduskõrgharidusõpe"/>
    <s v="Vaimse tervise õendus"/>
    <n v="1"/>
    <s v="Üliõpilaselt nõutakse õppekulude hüvitamist tasulisel õppekohal"/>
    <s v="eesti keel"/>
    <s v="0.2"/>
    <s v="Ei"/>
    <s v="NULL"/>
    <s v="DEF AS"/>
    <n v="158"/>
    <n v="22"/>
    <s v="4.1"/>
    <s v="3.9"/>
    <s v="3.6"/>
    <s v="3.6"/>
    <n v="0"/>
    <n v="0"/>
    <n v="20"/>
    <n v="5"/>
    <n v="43"/>
    <n v="9"/>
    <s v="Puudulik F"/>
    <x v="17"/>
    <s v="õppeaine28"/>
    <d v="2025-05-09T00:00:00"/>
    <n v="6"/>
    <s v="eristav"/>
    <x v="0"/>
    <n v="0"/>
    <n v="6"/>
    <m/>
    <m/>
    <m/>
  </r>
  <r>
    <x v="44"/>
    <s v="Martin"/>
    <s v="Kask"/>
    <n v="39211226046"/>
    <s v="Mees"/>
    <s v="514 rakenduskõrgharidusõpe"/>
    <s v="Jah"/>
    <s v="Ei"/>
    <s v="Jah"/>
    <d v="2020-10-31T00:00:00"/>
    <s v="NULL"/>
    <d v="2023-03-21T00:00:00"/>
    <s v="Käskkirja tühistamine"/>
    <s v="Tervislikel põhjustel"/>
    <x v="3"/>
    <s v="Akadeemilisel"/>
    <d v="2021-11-06T00:00:00"/>
    <s v="t"/>
    <s v="Täiskoormus"/>
    <s v="Tervishariduse keskus"/>
    <x v="2"/>
    <n v="1467"/>
    <s v="514 rakenduskõrgharidusõpe"/>
    <s v="Vaimse tervise õendus"/>
    <n v="1"/>
    <s v="Üliõpilaselt nõutakse õppekulude hüvitamist tasulisel õppekohal"/>
    <s v="eesti keel"/>
    <s v="0.2"/>
    <s v="Ei"/>
    <s v="NULL"/>
    <s v="DEF AS"/>
    <n v="158"/>
    <n v="22"/>
    <s v="4.1"/>
    <s v="3.9"/>
    <s v="3.6"/>
    <s v="3.6"/>
    <n v="0"/>
    <n v="0"/>
    <n v="20"/>
    <n v="5"/>
    <n v="43"/>
    <n v="9"/>
    <s v="Hea C"/>
    <x v="92"/>
    <s v="õppeaine69"/>
    <d v="2022-11-07T00:00:00"/>
    <n v="6"/>
    <s v="eristav"/>
    <x v="3"/>
    <n v="18"/>
    <n v="6"/>
    <m/>
    <m/>
    <m/>
  </r>
  <r>
    <x v="44"/>
    <s v="Martin"/>
    <s v="Kask"/>
    <n v="39211226046"/>
    <s v="Mees"/>
    <s v="514 rakenduskõrgharidusõpe"/>
    <s v="Jah"/>
    <s v="Ei"/>
    <s v="Jah"/>
    <d v="2020-10-31T00:00:00"/>
    <s v="NULL"/>
    <d v="2023-03-21T00:00:00"/>
    <s v="Käskkirja tühistamine"/>
    <s v="Tervislikel põhjustel"/>
    <x v="3"/>
    <s v="Akadeemilisel"/>
    <d v="2021-11-06T00:00:00"/>
    <s v="t"/>
    <s v="Täiskoormus"/>
    <s v="Tervishariduse keskus"/>
    <x v="2"/>
    <n v="1467"/>
    <s v="514 rakenduskõrgharidusõpe"/>
    <s v="Vaimse tervise õendus"/>
    <n v="2"/>
    <s v="Üliõpilaselt nõutakse õppekulude hüvitamist tasulisel õppekohal"/>
    <s v="eesti keel"/>
    <s v="0.2"/>
    <s v="Ei"/>
    <s v="NULL"/>
    <s v="DEF AS"/>
    <n v="158"/>
    <n v="44"/>
    <s v="4.1"/>
    <s v="4.8"/>
    <s v="3.6"/>
    <s v="3.7"/>
    <n v="0"/>
    <n v="1"/>
    <n v="20"/>
    <n v="5"/>
    <n v="35"/>
    <n v="9"/>
    <s v="Hea C"/>
    <x v="55"/>
    <s v="õppeaine96"/>
    <d v="2024-10-20T00:00:00"/>
    <n v="5"/>
    <s v="eristav"/>
    <x v="3"/>
    <n v="15"/>
    <n v="5"/>
    <m/>
    <m/>
    <m/>
  </r>
  <r>
    <x v="44"/>
    <s v="Martin"/>
    <s v="Kask"/>
    <n v="39211226046"/>
    <s v="Mees"/>
    <s v="514 rakenduskõrgharidusõpe"/>
    <s v="Jah"/>
    <s v="Ei"/>
    <s v="Jah"/>
    <d v="2020-10-31T00:00:00"/>
    <s v="NULL"/>
    <d v="2023-03-21T00:00:00"/>
    <s v="Käskkirja tühistamine"/>
    <s v="Tervislikel põhjustel"/>
    <x v="3"/>
    <s v="Akadeemilisel"/>
    <d v="2021-11-06T00:00:00"/>
    <s v="t"/>
    <s v="Täiskoormus"/>
    <s v="Tervishariduse keskus"/>
    <x v="2"/>
    <n v="1467"/>
    <s v="514 rakenduskõrgharidusõpe"/>
    <s v="Vaimse tervise õendus"/>
    <n v="2"/>
    <s v="Üliõpilaselt nõutakse õppekulude hüvitamist tasulisel õppekohal"/>
    <s v="eesti keel"/>
    <s v="0.2"/>
    <s v="Ei"/>
    <s v="NULL"/>
    <s v="DEF AS"/>
    <n v="158"/>
    <n v="44"/>
    <s v="4.1"/>
    <s v="4.8"/>
    <s v="3.6"/>
    <s v="3.7"/>
    <n v="0"/>
    <n v="1"/>
    <n v="20"/>
    <n v="5"/>
    <n v="35"/>
    <n v="9"/>
    <s v="Puudulik F"/>
    <x v="37"/>
    <s v="õppeaine8"/>
    <d v="2022-02-02T00:00:00"/>
    <n v="6"/>
    <s v="eristav"/>
    <x v="0"/>
    <n v="0"/>
    <n v="6"/>
    <m/>
    <m/>
    <m/>
  </r>
  <r>
    <x v="44"/>
    <s v="Martin"/>
    <s v="Kask"/>
    <n v="39211226046"/>
    <s v="Mees"/>
    <s v="514 rakenduskõrgharidusõpe"/>
    <s v="Jah"/>
    <s v="Ei"/>
    <s v="Jah"/>
    <d v="2020-10-31T00:00:00"/>
    <s v="NULL"/>
    <d v="2023-03-21T00:00:00"/>
    <s v="Käskkirja tühistamine"/>
    <s v="Tervislikel põhjustel"/>
    <x v="3"/>
    <s v="Akadeemilisel"/>
    <d v="2021-11-06T00:00:00"/>
    <s v="t"/>
    <s v="Täiskoormus"/>
    <s v="Tervishariduse keskus"/>
    <x v="2"/>
    <n v="1467"/>
    <s v="514 rakenduskõrgharidusõpe"/>
    <s v="Vaimse tervise õendus"/>
    <n v="2"/>
    <s v="Üliõpilaselt nõutakse õppekulude hüvitamist tasulisel õppekohal"/>
    <s v="eesti keel"/>
    <s v="0.2"/>
    <s v="Ei"/>
    <s v="NULL"/>
    <s v="DEF AS"/>
    <n v="158"/>
    <n v="44"/>
    <s v="4.1"/>
    <s v="4.8"/>
    <s v="3.6"/>
    <s v="3.7"/>
    <n v="0"/>
    <n v="1"/>
    <n v="20"/>
    <n v="5"/>
    <n v="35"/>
    <n v="9"/>
    <s v="Arvestatud A"/>
    <x v="59"/>
    <s v="õppeaine57"/>
    <d v="2022-10-22T00:00:00"/>
    <n v="3"/>
    <s v="mitteristav"/>
    <x v="2"/>
    <s v=" "/>
    <n v="0"/>
    <m/>
    <m/>
    <m/>
  </r>
  <r>
    <x v="44"/>
    <s v="Martin"/>
    <s v="Kask"/>
    <n v="39211226046"/>
    <s v="Mees"/>
    <s v="514 rakenduskõrgharidusõpe"/>
    <s v="Jah"/>
    <s v="Ei"/>
    <s v="Jah"/>
    <d v="2020-10-31T00:00:00"/>
    <s v="NULL"/>
    <d v="2023-03-21T00:00:00"/>
    <s v="Käskkirja tühistamine"/>
    <s v="Tervislikel põhjustel"/>
    <x v="3"/>
    <s v="Akadeemilisel"/>
    <d v="2021-11-06T00:00:00"/>
    <s v="t"/>
    <s v="Täiskoormus"/>
    <s v="Tervishariduse keskus"/>
    <x v="2"/>
    <n v="1467"/>
    <s v="514 rakenduskõrgharidusõpe"/>
    <s v="Vaimse tervise õendus"/>
    <n v="2"/>
    <s v="Üliõpilaselt nõutakse õppekulude hüvitamist tasulisel õppekohal"/>
    <s v="eesti keel"/>
    <s v="0.2"/>
    <s v="Ei"/>
    <s v="NULL"/>
    <s v="DEF AS"/>
    <n v="158"/>
    <n v="44"/>
    <s v="4.1"/>
    <s v="4.8"/>
    <s v="3.6"/>
    <s v="3.7"/>
    <n v="0"/>
    <n v="1"/>
    <n v="20"/>
    <n v="5"/>
    <n v="35"/>
    <n v="9"/>
    <s v="Rahuldav D"/>
    <x v="0"/>
    <s v="õppeaine22"/>
    <d v="2021-10-31T00:00:00"/>
    <n v="6"/>
    <s v="eristav"/>
    <x v="6"/>
    <n v="12"/>
    <n v="6"/>
    <m/>
    <m/>
    <m/>
  </r>
  <r>
    <x v="44"/>
    <s v="Martin"/>
    <s v="Kask"/>
    <n v="39211226046"/>
    <s v="Mees"/>
    <s v="514 rakenduskõrgharidusõpe"/>
    <s v="Jah"/>
    <s v="Ei"/>
    <s v="Jah"/>
    <d v="2020-10-31T00:00:00"/>
    <s v="NULL"/>
    <d v="2023-03-21T00:00:00"/>
    <s v="Käskkirja tühistamine"/>
    <s v="Tervislikel põhjustel"/>
    <x v="3"/>
    <s v="Akadeemilisel"/>
    <d v="2021-11-06T00:00:00"/>
    <s v="t"/>
    <s v="Täiskoormus"/>
    <s v="Tervishariduse keskus"/>
    <x v="2"/>
    <n v="1467"/>
    <s v="514 rakenduskõrgharidusõpe"/>
    <s v="Vaimse tervise õendus"/>
    <n v="2"/>
    <s v="Üliõpilaselt nõutakse õppekulude hüvitamist tasulisel õppekohal"/>
    <s v="eesti keel"/>
    <s v="0.2"/>
    <s v="Ei"/>
    <s v="NULL"/>
    <s v="DEF AS"/>
    <n v="158"/>
    <n v="44"/>
    <s v="4.1"/>
    <s v="4.8"/>
    <s v="3.6"/>
    <s v="3.7"/>
    <n v="0"/>
    <n v="1"/>
    <n v="20"/>
    <n v="5"/>
    <n v="35"/>
    <n v="9"/>
    <s v="Arvestatud A"/>
    <x v="27"/>
    <s v="õppeaine46"/>
    <d v="2025-06-26T00:00:00"/>
    <n v="2"/>
    <s v="mitteristav"/>
    <x v="2"/>
    <s v=" "/>
    <n v="0"/>
    <m/>
    <m/>
    <m/>
  </r>
  <r>
    <x v="44"/>
    <s v="Martin"/>
    <s v="Kask"/>
    <n v="39211226046"/>
    <s v="Mees"/>
    <s v="514 rakenduskõrgharidusõpe"/>
    <s v="Jah"/>
    <s v="Ei"/>
    <s v="Jah"/>
    <d v="2020-10-31T00:00:00"/>
    <s v="NULL"/>
    <d v="2023-03-21T00:00:00"/>
    <s v="Käskkirja tühistamine"/>
    <s v="Tervislikel põhjustel"/>
    <x v="3"/>
    <s v="Akadeemilisel"/>
    <d v="2021-11-06T00:00:00"/>
    <s v="t"/>
    <s v="Täiskoormus"/>
    <s v="Tervishariduse keskus"/>
    <x v="2"/>
    <n v="1467"/>
    <s v="514 rakenduskõrgharidusõpe"/>
    <s v="Vaimse tervise õendus"/>
    <n v="2"/>
    <s v="Üliõpilaselt nõutakse õppekulude hüvitamist tasulisel õppekohal"/>
    <s v="eesti keel"/>
    <s v="0.2"/>
    <s v="Ei"/>
    <s v="NULL"/>
    <s v="DEF AS"/>
    <n v="158"/>
    <n v="44"/>
    <s v="4.1"/>
    <s v="4.8"/>
    <s v="3.6"/>
    <s v="3.7"/>
    <n v="0"/>
    <n v="1"/>
    <n v="20"/>
    <n v="5"/>
    <n v="35"/>
    <n v="9"/>
    <s v="Kasin E"/>
    <x v="42"/>
    <s v="õppeaine53"/>
    <d v="2022-07-26T00:00:00"/>
    <n v="5"/>
    <s v="eristav"/>
    <x v="5"/>
    <n v="5"/>
    <n v="5"/>
    <m/>
    <m/>
    <m/>
  </r>
  <r>
    <x v="44"/>
    <s v="Martin"/>
    <s v="Kask"/>
    <n v="39211226046"/>
    <s v="Mees"/>
    <s v="514 rakenduskõrgharidusõpe"/>
    <s v="Jah"/>
    <s v="Ei"/>
    <s v="Jah"/>
    <d v="2020-10-31T00:00:00"/>
    <s v="NULL"/>
    <d v="2023-03-21T00:00:00"/>
    <s v="Käskkirja tühistamine"/>
    <s v="Tervislikel põhjustel"/>
    <x v="3"/>
    <s v="Akadeemilisel"/>
    <d v="2021-11-06T00:00:00"/>
    <s v="t"/>
    <s v="Täiskoormus"/>
    <s v="Tervishariduse keskus"/>
    <x v="2"/>
    <n v="1467"/>
    <s v="514 rakenduskõrgharidusõpe"/>
    <s v="Vaimse tervise õendus"/>
    <n v="2"/>
    <s v="Üliõpilaselt nõutakse õppekulude hüvitamist tasulisel õppekohal"/>
    <s v="eesti keel"/>
    <s v="0.2"/>
    <s v="Ei"/>
    <s v="NULL"/>
    <s v="DEF AS"/>
    <n v="158"/>
    <n v="44"/>
    <s v="4.1"/>
    <s v="4.8"/>
    <s v="3.6"/>
    <s v="3.7"/>
    <n v="0"/>
    <n v="1"/>
    <n v="20"/>
    <n v="5"/>
    <n v="35"/>
    <n v="9"/>
    <s v="Rahuldav D"/>
    <x v="65"/>
    <s v="õppeaine82"/>
    <d v="2021-02-16T00:00:00"/>
    <n v="5"/>
    <s v="eristav"/>
    <x v="6"/>
    <n v="10"/>
    <n v="5"/>
    <m/>
    <m/>
    <m/>
  </r>
  <r>
    <x v="44"/>
    <s v="Martin"/>
    <s v="Kask"/>
    <n v="39211226046"/>
    <s v="Mees"/>
    <s v="514 rakenduskõrgharidusõpe"/>
    <s v="Jah"/>
    <s v="Ei"/>
    <s v="Jah"/>
    <d v="2020-10-31T00:00:00"/>
    <s v="NULL"/>
    <d v="2023-03-21T00:00:00"/>
    <s v="Käskkirja tühistamine"/>
    <s v="Tervislikel põhjustel"/>
    <x v="3"/>
    <s v="Akadeemilisel"/>
    <d v="2021-11-06T00:00:00"/>
    <s v="t"/>
    <s v="Täiskoormus"/>
    <s v="Tervishariduse keskus"/>
    <x v="2"/>
    <n v="1467"/>
    <s v="514 rakenduskõrgharidusõpe"/>
    <s v="Vaimse tervise õendus"/>
    <n v="2"/>
    <s v="Üliõpilaselt nõutakse õppekulude hüvitamist tasulisel õppekohal"/>
    <s v="eesti keel"/>
    <s v="0.2"/>
    <s v="Ei"/>
    <s v="NULL"/>
    <s v="DEF AS"/>
    <n v="158"/>
    <n v="44"/>
    <s v="4.1"/>
    <s v="4.8"/>
    <s v="3.6"/>
    <s v="3.7"/>
    <n v="0"/>
    <n v="1"/>
    <n v="20"/>
    <n v="5"/>
    <n v="35"/>
    <n v="9"/>
    <s v="Arvestatud A"/>
    <x v="68"/>
    <s v="õppeaine43"/>
    <d v="2025-08-07T00:00:00"/>
    <n v="3"/>
    <s v="mitteristav"/>
    <x v="2"/>
    <s v=" "/>
    <n v="0"/>
    <m/>
    <m/>
    <m/>
  </r>
  <r>
    <x v="44"/>
    <s v="Martin"/>
    <s v="Kask"/>
    <n v="39211226046"/>
    <s v="Mees"/>
    <s v="514 rakenduskõrgharidusõpe"/>
    <s v="Jah"/>
    <s v="Ei"/>
    <s v="Jah"/>
    <d v="2020-10-31T00:00:00"/>
    <s v="NULL"/>
    <d v="2023-03-21T00:00:00"/>
    <s v="Käskkirja tühistamine"/>
    <s v="Tervislikel põhjustel"/>
    <x v="3"/>
    <s v="Akadeemilisel"/>
    <d v="2021-11-06T00:00:00"/>
    <s v="t"/>
    <s v="Täiskoormus"/>
    <s v="Tervishariduse keskus"/>
    <x v="2"/>
    <n v="1467"/>
    <s v="514 rakenduskõrgharidusõpe"/>
    <s v="Vaimse tervise õendus"/>
    <n v="2"/>
    <s v="Üliõpilaselt nõutakse õppekulude hüvitamist tasulisel õppekohal"/>
    <s v="eesti keel"/>
    <s v="0.2"/>
    <s v="Ei"/>
    <s v="NULL"/>
    <s v="DEF AS"/>
    <n v="158"/>
    <n v="44"/>
    <s v="4.1"/>
    <s v="4.8"/>
    <s v="3.6"/>
    <s v="3.7"/>
    <n v="0"/>
    <n v="1"/>
    <n v="20"/>
    <n v="5"/>
    <n v="35"/>
    <n v="9"/>
    <s v="Kasin E"/>
    <x v="62"/>
    <s v="õppeaine95"/>
    <d v="2022-10-31T00:00:00"/>
    <n v="5"/>
    <s v="eristav"/>
    <x v="5"/>
    <n v="5"/>
    <n v="5"/>
    <m/>
    <m/>
    <m/>
  </r>
  <r>
    <x v="44"/>
    <s v="Martin"/>
    <s v="Kask"/>
    <n v="39211226046"/>
    <s v="Mees"/>
    <s v="514 rakenduskõrgharidusõpe"/>
    <s v="Jah"/>
    <s v="Ei"/>
    <s v="Jah"/>
    <d v="2020-10-31T00:00:00"/>
    <s v="NULL"/>
    <d v="2023-03-21T00:00:00"/>
    <s v="Käskkirja tühistamine"/>
    <s v="Tervislikel põhjustel"/>
    <x v="3"/>
    <s v="Akadeemilisel"/>
    <d v="2021-11-06T00:00:00"/>
    <s v="t"/>
    <s v="Täiskoormus"/>
    <s v="Tervishariduse keskus"/>
    <x v="2"/>
    <n v="1467"/>
    <s v="514 rakenduskõrgharidusõpe"/>
    <s v="Vaimse tervise õendus"/>
    <n v="2"/>
    <s v="Üliõpilaselt nõutakse õppekulude hüvitamist tasulisel õppekohal"/>
    <s v="eesti keel"/>
    <s v="0.2"/>
    <s v="Ei"/>
    <s v="NULL"/>
    <s v="DEF AS"/>
    <n v="158"/>
    <n v="44"/>
    <s v="4.1"/>
    <s v="4.8"/>
    <s v="3.6"/>
    <s v="3.7"/>
    <n v="0"/>
    <n v="1"/>
    <n v="20"/>
    <n v="5"/>
    <n v="35"/>
    <n v="9"/>
    <s v="Kasin E"/>
    <x v="9"/>
    <s v="õppeaine67"/>
    <d v="2022-04-16T00:00:00"/>
    <n v="5"/>
    <s v="eristav"/>
    <x v="5"/>
    <n v="5"/>
    <n v="5"/>
    <m/>
    <m/>
    <m/>
  </r>
  <r>
    <x v="44"/>
    <s v="Martin"/>
    <s v="Kask"/>
    <n v="39211226046"/>
    <s v="Mees"/>
    <s v="514 rakenduskõrgharidusõpe"/>
    <s v="Jah"/>
    <s v="Ei"/>
    <s v="Jah"/>
    <d v="2020-10-31T00:00:00"/>
    <s v="NULL"/>
    <d v="2023-03-21T00:00:00"/>
    <s v="Käskkirja tühistamine"/>
    <s v="Tervislikel põhjustel"/>
    <x v="3"/>
    <s v="Akadeemilisel"/>
    <d v="2021-11-06T00:00:00"/>
    <s v="t"/>
    <s v="Täiskoormus"/>
    <s v="Tervishariduse keskus"/>
    <x v="2"/>
    <n v="1467"/>
    <s v="514 rakenduskõrgharidusõpe"/>
    <s v="Vaimse tervise õendus"/>
    <n v="2"/>
    <s v="Üliõpilaselt nõutakse õppekulude hüvitamist tasulisel õppekohal"/>
    <s v="eesti keel"/>
    <s v="0.2"/>
    <s v="Ei"/>
    <s v="NULL"/>
    <s v="DEF AS"/>
    <n v="158"/>
    <n v="44"/>
    <s v="4.1"/>
    <s v="4.8"/>
    <s v="3.6"/>
    <s v="3.7"/>
    <n v="0"/>
    <n v="1"/>
    <n v="20"/>
    <n v="5"/>
    <n v="35"/>
    <n v="9"/>
    <s v="Suurepärane A"/>
    <x v="48"/>
    <s v="õppeaine11"/>
    <d v="2023-12-06T00:00:00"/>
    <n v="10"/>
    <s v="eristav"/>
    <x v="1"/>
    <n v="50"/>
    <n v="10"/>
    <m/>
    <m/>
    <m/>
  </r>
  <r>
    <x v="44"/>
    <s v="Martin"/>
    <s v="Kask"/>
    <n v="39211226046"/>
    <s v="Mees"/>
    <s v="514 rakenduskõrgharidusõpe"/>
    <s v="Jah"/>
    <s v="Ei"/>
    <s v="Jah"/>
    <d v="2020-10-31T00:00:00"/>
    <s v="NULL"/>
    <d v="2023-03-21T00:00:00"/>
    <s v="Käskkirja tühistamine"/>
    <s v="Tervislikel põhjustel"/>
    <x v="3"/>
    <s v="Akadeemilisel"/>
    <d v="2021-11-06T00:00:00"/>
    <s v="t"/>
    <s v="Täiskoormus"/>
    <s v="Tervishariduse keskus"/>
    <x v="2"/>
    <n v="1467"/>
    <s v="514 rakenduskõrgharidusõpe"/>
    <s v="Vaimse tervise õendus"/>
    <n v="2"/>
    <s v="Üliõpilaselt nõutakse õppekulude hüvitamist tasulisel õppekohal"/>
    <s v="eesti keel"/>
    <s v="0.2"/>
    <s v="Ei"/>
    <s v="NULL"/>
    <s v="DEF AS"/>
    <n v="158"/>
    <n v="44"/>
    <s v="4.1"/>
    <s v="4.8"/>
    <s v="3.6"/>
    <s v="3.7"/>
    <n v="0"/>
    <n v="1"/>
    <n v="20"/>
    <n v="5"/>
    <n v="35"/>
    <n v="9"/>
    <s v="Hea C"/>
    <x v="20"/>
    <s v="õppeaine12"/>
    <d v="2022-06-23T00:00:00"/>
    <n v="5"/>
    <s v="eristav"/>
    <x v="3"/>
    <n v="15"/>
    <n v="5"/>
    <m/>
    <m/>
    <m/>
  </r>
  <r>
    <x v="44"/>
    <s v="Martin"/>
    <s v="Kask"/>
    <n v="39211226046"/>
    <s v="Mees"/>
    <s v="514 rakenduskõrgharidusõpe"/>
    <s v="Jah"/>
    <s v="Ei"/>
    <s v="Jah"/>
    <d v="2020-10-31T00:00:00"/>
    <s v="NULL"/>
    <d v="2023-03-21T00:00:00"/>
    <s v="Käskkirja tühistamine"/>
    <s v="Tervislikel põhjustel"/>
    <x v="3"/>
    <s v="Akadeemilisel"/>
    <d v="2021-11-06T00:00:00"/>
    <s v="t"/>
    <s v="Täiskoormus"/>
    <s v="Tervishariduse keskus"/>
    <x v="2"/>
    <n v="1467"/>
    <s v="514 rakenduskõrgharidusõpe"/>
    <s v="Vaimse tervise õendus"/>
    <n v="3"/>
    <s v="Üliõpilaselt nõutakse õppekulude hüvitamist tasulisel õppekohal"/>
    <s v="eesti keel"/>
    <s v="0.6"/>
    <s v="Ei"/>
    <s v="NULL"/>
    <s v="DEF AS"/>
    <n v="158"/>
    <n v="57"/>
    <s v="4.1"/>
    <s v="4.4"/>
    <s v="3.6"/>
    <s v="3.1"/>
    <n v="0"/>
    <n v="0"/>
    <n v="20"/>
    <n v="7"/>
    <n v="20"/>
    <n v="9"/>
    <s v="Arvestatud A"/>
    <x v="64"/>
    <s v="õppeaine71"/>
    <d v="2020-11-03T00:00:00"/>
    <n v="3"/>
    <s v="mitteristav"/>
    <x v="2"/>
    <s v=" "/>
    <n v="0"/>
    <m/>
    <m/>
    <m/>
  </r>
  <r>
    <x v="44"/>
    <s v="Martin"/>
    <s v="Kask"/>
    <n v="39211226046"/>
    <s v="Mees"/>
    <s v="514 rakenduskõrgharidusõpe"/>
    <s v="Jah"/>
    <s v="Ei"/>
    <s v="Jah"/>
    <d v="2020-10-31T00:00:00"/>
    <s v="NULL"/>
    <d v="2023-03-21T00:00:00"/>
    <s v="Käskkirja tühistamine"/>
    <s v="Tervislikel põhjustel"/>
    <x v="3"/>
    <s v="Akadeemilisel"/>
    <d v="2021-11-06T00:00:00"/>
    <s v="t"/>
    <s v="Täiskoormus"/>
    <s v="Tervishariduse keskus"/>
    <x v="2"/>
    <n v="1467"/>
    <s v="514 rakenduskõrgharidusõpe"/>
    <s v="Vaimse tervise õendus"/>
    <n v="3"/>
    <s v="Üliõpilaselt nõutakse õppekulude hüvitamist tasulisel õppekohal"/>
    <s v="eesti keel"/>
    <s v="0.6"/>
    <s v="Ei"/>
    <s v="NULL"/>
    <s v="DEF AS"/>
    <n v="158"/>
    <n v="57"/>
    <s v="4.1"/>
    <s v="4.4"/>
    <s v="3.6"/>
    <s v="3.1"/>
    <n v="0"/>
    <n v="0"/>
    <n v="20"/>
    <n v="7"/>
    <n v="20"/>
    <n v="9"/>
    <s v="Väga hea B"/>
    <x v="39"/>
    <s v="õppeaine23"/>
    <d v="2022-02-09T00:00:00"/>
    <n v="8"/>
    <s v="eristav"/>
    <x v="4"/>
    <n v="32"/>
    <n v="8"/>
    <m/>
    <m/>
    <m/>
  </r>
  <r>
    <x v="44"/>
    <s v="Martin"/>
    <s v="Kask"/>
    <n v="39211226046"/>
    <s v="Mees"/>
    <s v="514 rakenduskõrgharidusõpe"/>
    <s v="Jah"/>
    <s v="Ei"/>
    <s v="Jah"/>
    <d v="2020-10-31T00:00:00"/>
    <s v="NULL"/>
    <d v="2023-03-21T00:00:00"/>
    <s v="Käskkirja tühistamine"/>
    <s v="Tervislikel põhjustel"/>
    <x v="3"/>
    <s v="Akadeemilisel"/>
    <d v="2021-11-06T00:00:00"/>
    <s v="t"/>
    <s v="Täiskoormus"/>
    <s v="Tervishariduse keskus"/>
    <x v="2"/>
    <n v="1467"/>
    <s v="514 rakenduskõrgharidusõpe"/>
    <s v="Vaimse tervise õendus"/>
    <n v="3"/>
    <s v="Üliõpilaselt nõutakse õppekulude hüvitamist tasulisel õppekohal"/>
    <s v="eesti keel"/>
    <s v="0.6"/>
    <s v="Ei"/>
    <s v="NULL"/>
    <s v="DEF AS"/>
    <n v="158"/>
    <n v="57"/>
    <s v="4.1"/>
    <s v="4.4"/>
    <s v="3.6"/>
    <s v="3.1"/>
    <n v="0"/>
    <n v="0"/>
    <n v="20"/>
    <n v="7"/>
    <n v="20"/>
    <n v="9"/>
    <s v="Arvestatud A"/>
    <x v="30"/>
    <s v="õppeaine7"/>
    <d v="2022-03-02T00:00:00"/>
    <n v="3"/>
    <s v="mitteristav"/>
    <x v="2"/>
    <s v=" "/>
    <n v="0"/>
    <m/>
    <m/>
    <m/>
  </r>
  <r>
    <x v="44"/>
    <s v="Martin"/>
    <s v="Kask"/>
    <n v="39211226046"/>
    <s v="Mees"/>
    <s v="514 rakenduskõrgharidusõpe"/>
    <s v="Jah"/>
    <s v="Ei"/>
    <s v="Jah"/>
    <d v="2020-10-31T00:00:00"/>
    <s v="NULL"/>
    <d v="2023-03-21T00:00:00"/>
    <s v="Käskkirja tühistamine"/>
    <s v="Tervislikel põhjustel"/>
    <x v="3"/>
    <s v="Akadeemilisel"/>
    <d v="2021-11-06T00:00:00"/>
    <s v="t"/>
    <s v="Täiskoormus"/>
    <s v="Tervishariduse keskus"/>
    <x v="2"/>
    <n v="1467"/>
    <s v="514 rakenduskõrgharidusõpe"/>
    <s v="Vaimse tervise õendus"/>
    <n v="3"/>
    <s v="Üliõpilaselt nõutakse õppekulude hüvitamist tasulisel õppekohal"/>
    <s v="eesti keel"/>
    <s v="0.6"/>
    <s v="Ei"/>
    <s v="NULL"/>
    <s v="DEF AS"/>
    <n v="158"/>
    <n v="57"/>
    <s v="4.1"/>
    <s v="4.4"/>
    <s v="3.6"/>
    <s v="3.1"/>
    <n v="0"/>
    <n v="0"/>
    <n v="20"/>
    <n v="7"/>
    <n v="20"/>
    <n v="9"/>
    <s v="Suurepärane A"/>
    <x v="1"/>
    <s v="õppeaine2"/>
    <d v="2021-03-25T00:00:00"/>
    <n v="6"/>
    <s v="eristav"/>
    <x v="1"/>
    <n v="30"/>
    <n v="6"/>
    <m/>
    <m/>
    <m/>
  </r>
  <r>
    <x v="44"/>
    <s v="Martin"/>
    <s v="Kask"/>
    <n v="39211226046"/>
    <s v="Mees"/>
    <s v="514 rakenduskõrgharidusõpe"/>
    <s v="Jah"/>
    <s v="Ei"/>
    <s v="Jah"/>
    <d v="2020-10-31T00:00:00"/>
    <s v="NULL"/>
    <d v="2023-03-21T00:00:00"/>
    <s v="Käskkirja tühistamine"/>
    <s v="Tervislikel põhjustel"/>
    <x v="3"/>
    <s v="Akadeemilisel"/>
    <d v="2021-11-06T00:00:00"/>
    <s v="t"/>
    <s v="Täiskoormus"/>
    <s v="Tervishariduse keskus"/>
    <x v="2"/>
    <n v="1467"/>
    <s v="514 rakenduskõrgharidusõpe"/>
    <s v="Vaimse tervise õendus"/>
    <n v="3"/>
    <s v="Üliõpilaselt nõutakse õppekulude hüvitamist tasulisel õppekohal"/>
    <s v="eesti keel"/>
    <s v="0.6"/>
    <s v="Ei"/>
    <s v="NULL"/>
    <s v="DEF AS"/>
    <n v="158"/>
    <n v="57"/>
    <s v="4.1"/>
    <s v="4.4"/>
    <s v="3.6"/>
    <s v="3.1"/>
    <n v="0"/>
    <n v="0"/>
    <n v="20"/>
    <n v="7"/>
    <n v="20"/>
    <n v="9"/>
    <s v="Puudulik F"/>
    <x v="99"/>
    <s v="õppeaine58"/>
    <d v="2025-04-09T00:00:00"/>
    <n v="6"/>
    <s v="eristav"/>
    <x v="0"/>
    <n v="0"/>
    <n v="6"/>
    <m/>
    <m/>
    <m/>
  </r>
  <r>
    <x v="44"/>
    <s v="Martin"/>
    <s v="Kask"/>
    <n v="39211226046"/>
    <s v="Mees"/>
    <s v="514 rakenduskõrgharidusõpe"/>
    <s v="Jah"/>
    <s v="Ei"/>
    <s v="Jah"/>
    <d v="2020-10-31T00:00:00"/>
    <s v="NULL"/>
    <d v="2023-03-21T00:00:00"/>
    <s v="Käskkirja tühistamine"/>
    <s v="Tervislikel põhjustel"/>
    <x v="3"/>
    <s v="Akadeemilisel"/>
    <d v="2021-11-06T00:00:00"/>
    <s v="t"/>
    <s v="Täiskoormus"/>
    <s v="Tervishariduse keskus"/>
    <x v="2"/>
    <n v="1467"/>
    <s v="514 rakenduskõrgharidusõpe"/>
    <s v="Vaimse tervise õendus"/>
    <n v="3"/>
    <s v="Üliõpilaselt nõutakse õppekulude hüvitamist tasulisel õppekohal"/>
    <s v="eesti keel"/>
    <s v="0.6"/>
    <s v="Ei"/>
    <s v="NULL"/>
    <s v="DEF AS"/>
    <n v="158"/>
    <n v="57"/>
    <s v="4.1"/>
    <s v="4.4"/>
    <s v="3.6"/>
    <s v="3.1"/>
    <n v="0"/>
    <n v="0"/>
    <n v="20"/>
    <n v="7"/>
    <n v="20"/>
    <n v="9"/>
    <s v="Arvestatud A"/>
    <x v="7"/>
    <s v="õppeaine76"/>
    <d v="2024-02-28T00:00:00"/>
    <n v="3"/>
    <s v="mitteristav"/>
    <x v="2"/>
    <s v=" "/>
    <n v="0"/>
    <m/>
    <m/>
    <m/>
  </r>
  <r>
    <x v="44"/>
    <s v="Martin"/>
    <s v="Kask"/>
    <n v="39211226046"/>
    <s v="Mees"/>
    <s v="514 rakenduskõrgharidusõpe"/>
    <s v="Jah"/>
    <s v="Ei"/>
    <s v="Jah"/>
    <d v="2020-10-31T00:00:00"/>
    <s v="NULL"/>
    <d v="2023-03-21T00:00:00"/>
    <s v="Käskkirja tühistamine"/>
    <s v="Tervislikel põhjustel"/>
    <x v="3"/>
    <s v="Akadeemilisel"/>
    <d v="2021-11-06T00:00:00"/>
    <s v="t"/>
    <s v="Täiskoormus"/>
    <s v="Tervishariduse keskus"/>
    <x v="2"/>
    <n v="1467"/>
    <s v="514 rakenduskõrgharidusõpe"/>
    <s v="Vaimse tervise õendus"/>
    <n v="3"/>
    <s v="Üliõpilaselt nõutakse õppekulude hüvitamist tasulisel õppekohal"/>
    <s v="eesti keel"/>
    <s v="0.6"/>
    <s v="Ei"/>
    <s v="NULL"/>
    <s v="DEF AS"/>
    <n v="158"/>
    <n v="57"/>
    <s v="4.1"/>
    <s v="4.4"/>
    <s v="3.6"/>
    <s v="3.1"/>
    <n v="0"/>
    <n v="0"/>
    <n v="20"/>
    <n v="7"/>
    <n v="20"/>
    <n v="9"/>
    <s v="Arvestatud A"/>
    <x v="2"/>
    <s v="õppeaine85"/>
    <d v="2024-02-17T00:00:00"/>
    <n v="3"/>
    <s v="mitteristav"/>
    <x v="2"/>
    <s v=" "/>
    <n v="0"/>
    <m/>
    <m/>
    <m/>
  </r>
  <r>
    <x v="44"/>
    <s v="Martin"/>
    <s v="Kask"/>
    <n v="39211226046"/>
    <s v="Mees"/>
    <s v="514 rakenduskõrgharidusõpe"/>
    <s v="Jah"/>
    <s v="Ei"/>
    <s v="Jah"/>
    <d v="2020-10-31T00:00:00"/>
    <s v="NULL"/>
    <d v="2023-03-21T00:00:00"/>
    <s v="Käskkirja tühistamine"/>
    <s v="Tervislikel põhjustel"/>
    <x v="3"/>
    <s v="Akadeemilisel"/>
    <d v="2021-11-06T00:00:00"/>
    <s v="t"/>
    <s v="Täiskoormus"/>
    <s v="Tervishariduse keskus"/>
    <x v="2"/>
    <n v="1467"/>
    <s v="514 rakenduskõrgharidusõpe"/>
    <s v="Vaimse tervise õendus"/>
    <n v="3"/>
    <s v="Üliõpilaselt nõutakse õppekulude hüvitamist tasulisel õppekohal"/>
    <s v="eesti keel"/>
    <s v="0.6"/>
    <s v="Ei"/>
    <s v="NULL"/>
    <s v="DEF AS"/>
    <n v="158"/>
    <n v="57"/>
    <s v="4.1"/>
    <s v="4.4"/>
    <s v="3.6"/>
    <s v="3.1"/>
    <n v="0"/>
    <n v="0"/>
    <n v="20"/>
    <n v="7"/>
    <n v="20"/>
    <n v="9"/>
    <s v="Hea C"/>
    <x v="79"/>
    <s v="õppeaine83"/>
    <d v="2021-12-19T00:00:00"/>
    <n v="6"/>
    <s v="eristav"/>
    <x v="3"/>
    <n v="18"/>
    <n v="6"/>
    <m/>
    <m/>
    <m/>
  </r>
  <r>
    <x v="44"/>
    <s v="Martin"/>
    <s v="Kask"/>
    <n v="39211226046"/>
    <s v="Mees"/>
    <s v="514 rakenduskõrgharidusõpe"/>
    <s v="Jah"/>
    <s v="Ei"/>
    <s v="Jah"/>
    <d v="2020-10-31T00:00:00"/>
    <s v="NULL"/>
    <d v="2023-03-21T00:00:00"/>
    <s v="Käskkirja tühistamine"/>
    <s v="Tervislikel põhjustel"/>
    <x v="3"/>
    <s v="Akadeemilisel"/>
    <d v="2021-11-06T00:00:00"/>
    <s v="t"/>
    <s v="Täiskoormus"/>
    <s v="Tervishariduse keskus"/>
    <x v="2"/>
    <n v="1467"/>
    <s v="514 rakenduskõrgharidusõpe"/>
    <s v="Vaimse tervise õendus"/>
    <n v="4"/>
    <s v="Üliõpilaselt nõutakse õppekulude hüvitamist tasulisel õppekohal"/>
    <s v="eesti keel"/>
    <s v="1.0"/>
    <s v="Ei"/>
    <s v="NULL"/>
    <s v="DEF AS"/>
    <n v="158"/>
    <n v="21"/>
    <s v="4.1"/>
    <s v="4.0"/>
    <s v="3.6"/>
    <s v="3.5"/>
    <n v="0"/>
    <n v="1"/>
    <n v="20"/>
    <n v="10"/>
    <n v="37"/>
    <n v="9"/>
    <s v="Mittearvestatud MA"/>
    <x v="51"/>
    <s v="õppeaine31"/>
    <d v="2025-04-10T00:00:00"/>
    <n v="3"/>
    <s v="mitteristav"/>
    <x v="2"/>
    <s v=" "/>
    <n v="0"/>
    <m/>
    <m/>
    <m/>
  </r>
  <r>
    <x v="44"/>
    <s v="Martin"/>
    <s v="Kask"/>
    <n v="39211226046"/>
    <s v="Mees"/>
    <s v="514 rakenduskõrgharidusõpe"/>
    <s v="Jah"/>
    <s v="Ei"/>
    <s v="Jah"/>
    <d v="2020-10-31T00:00:00"/>
    <s v="NULL"/>
    <d v="2023-03-21T00:00:00"/>
    <s v="Käskkirja tühistamine"/>
    <s v="Tervislikel põhjustel"/>
    <x v="3"/>
    <s v="Akadeemilisel"/>
    <d v="2021-11-06T00:00:00"/>
    <s v="t"/>
    <s v="Täiskoormus"/>
    <s v="Tervishariduse keskus"/>
    <x v="2"/>
    <n v="1467"/>
    <s v="514 rakenduskõrgharidusõpe"/>
    <s v="Vaimse tervise õendus"/>
    <n v="4"/>
    <s v="Üliõpilaselt nõutakse õppekulude hüvitamist tasulisel õppekohal"/>
    <s v="eesti keel"/>
    <s v="1.0"/>
    <s v="Ei"/>
    <s v="NULL"/>
    <s v="DEF AS"/>
    <n v="158"/>
    <n v="21"/>
    <s v="4.1"/>
    <s v="4.0"/>
    <s v="3.6"/>
    <s v="3.5"/>
    <n v="0"/>
    <n v="1"/>
    <n v="20"/>
    <n v="10"/>
    <n v="37"/>
    <n v="9"/>
    <s v="Hea C"/>
    <x v="21"/>
    <s v="õppeaine42"/>
    <d v="2022-08-28T00:00:00"/>
    <n v="6"/>
    <s v="eristav"/>
    <x v="3"/>
    <n v="18"/>
    <n v="6"/>
    <m/>
    <m/>
    <m/>
  </r>
  <r>
    <x v="44"/>
    <s v="Martin"/>
    <s v="Kask"/>
    <n v="39211226046"/>
    <s v="Mees"/>
    <s v="514 rakenduskõrgharidusõpe"/>
    <s v="Jah"/>
    <s v="Ei"/>
    <s v="Jah"/>
    <d v="2020-10-31T00:00:00"/>
    <s v="NULL"/>
    <d v="2023-03-21T00:00:00"/>
    <s v="Käskkirja tühistamine"/>
    <s v="Tervislikel põhjustel"/>
    <x v="3"/>
    <s v="Akadeemilisel"/>
    <d v="2021-11-06T00:00:00"/>
    <s v="t"/>
    <s v="Täiskoormus"/>
    <s v="Tervishariduse keskus"/>
    <x v="2"/>
    <n v="1467"/>
    <s v="514 rakenduskõrgharidusõpe"/>
    <s v="Vaimse tervise õendus"/>
    <n v="4"/>
    <s v="Üliõpilaselt nõutakse õppekulude hüvitamist tasulisel õppekohal"/>
    <s v="eesti keel"/>
    <s v="1.0"/>
    <s v="Ei"/>
    <s v="NULL"/>
    <s v="DEF AS"/>
    <n v="158"/>
    <n v="21"/>
    <s v="4.1"/>
    <s v="4.0"/>
    <s v="3.6"/>
    <s v="3.5"/>
    <n v="0"/>
    <n v="1"/>
    <n v="20"/>
    <n v="10"/>
    <n v="37"/>
    <n v="9"/>
    <s v="Arvestatud A"/>
    <x v="72"/>
    <s v="õppeaine17"/>
    <d v="2021-10-15T00:00:00"/>
    <n v="3"/>
    <s v="mitteristav"/>
    <x v="2"/>
    <s v=" "/>
    <n v="0"/>
    <m/>
    <m/>
    <m/>
  </r>
  <r>
    <x v="44"/>
    <s v="Martin"/>
    <s v="Kask"/>
    <n v="39211226046"/>
    <s v="Mees"/>
    <s v="514 rakenduskõrgharidusõpe"/>
    <s v="Jah"/>
    <s v="Ei"/>
    <s v="Jah"/>
    <d v="2020-10-31T00:00:00"/>
    <s v="NULL"/>
    <d v="2023-03-21T00:00:00"/>
    <s v="Käskkirja tühistamine"/>
    <s v="Tervislikel põhjustel"/>
    <x v="3"/>
    <s v="Akadeemilisel"/>
    <d v="2021-11-06T00:00:00"/>
    <s v="t"/>
    <s v="Täiskoormus"/>
    <s v="Tervishariduse keskus"/>
    <x v="2"/>
    <n v="1467"/>
    <s v="514 rakenduskõrgharidusõpe"/>
    <s v="Vaimse tervise õendus"/>
    <n v="4"/>
    <s v="Üliõpilaselt nõutakse õppekulude hüvitamist tasulisel õppekohal"/>
    <s v="eesti keel"/>
    <s v="1.0"/>
    <s v="Ei"/>
    <s v="NULL"/>
    <s v="DEF AS"/>
    <n v="158"/>
    <n v="21"/>
    <s v="4.1"/>
    <s v="4.0"/>
    <s v="3.6"/>
    <s v="3.5"/>
    <n v="0"/>
    <n v="1"/>
    <n v="20"/>
    <n v="10"/>
    <n v="37"/>
    <n v="9"/>
    <s v="Kasin E"/>
    <x v="86"/>
    <s v="õppeaine44"/>
    <d v="2021-12-09T00:00:00"/>
    <n v="6"/>
    <s v="eristav"/>
    <x v="5"/>
    <n v="6"/>
    <n v="6"/>
    <m/>
    <m/>
    <m/>
  </r>
  <r>
    <x v="44"/>
    <s v="Martin"/>
    <s v="Kask"/>
    <n v="39211226046"/>
    <s v="Mees"/>
    <s v="514 rakenduskõrgharidusõpe"/>
    <s v="Jah"/>
    <s v="Ei"/>
    <s v="Jah"/>
    <d v="2020-10-31T00:00:00"/>
    <s v="NULL"/>
    <d v="2023-03-21T00:00:00"/>
    <s v="Käskkirja tühistamine"/>
    <s v="Tervislikel põhjustel"/>
    <x v="3"/>
    <s v="Akadeemilisel"/>
    <d v="2021-11-06T00:00:00"/>
    <s v="t"/>
    <s v="Täiskoormus"/>
    <s v="Tervishariduse keskus"/>
    <x v="2"/>
    <n v="1467"/>
    <s v="514 rakenduskõrgharidusõpe"/>
    <s v="Vaimse tervise õendus"/>
    <n v="4"/>
    <s v="Üliõpilaselt nõutakse õppekulude hüvitamist tasulisel õppekohal"/>
    <s v="eesti keel"/>
    <s v="1.0"/>
    <s v="Ei"/>
    <s v="NULL"/>
    <s v="DEF AS"/>
    <n v="158"/>
    <n v="21"/>
    <s v="4.1"/>
    <s v="4.0"/>
    <s v="3.6"/>
    <s v="3.5"/>
    <n v="0"/>
    <n v="1"/>
    <n v="20"/>
    <n v="10"/>
    <n v="37"/>
    <n v="9"/>
    <s v="Puudulik F"/>
    <x v="54"/>
    <s v="õppeaine65"/>
    <d v="2023-03-29T00:00:00"/>
    <n v="8"/>
    <s v="eristav"/>
    <x v="0"/>
    <n v="0"/>
    <n v="8"/>
    <m/>
    <m/>
    <m/>
  </r>
  <r>
    <x v="44"/>
    <s v="Martin"/>
    <s v="Kask"/>
    <n v="39211226046"/>
    <s v="Mees"/>
    <s v="514 rakenduskõrgharidusõpe"/>
    <s v="Jah"/>
    <s v="Ei"/>
    <s v="Jah"/>
    <d v="2020-10-31T00:00:00"/>
    <s v="NULL"/>
    <d v="2023-03-21T00:00:00"/>
    <s v="Käskkirja tühistamine"/>
    <s v="Tervislikel põhjustel"/>
    <x v="3"/>
    <s v="Akadeemilisel"/>
    <d v="2021-11-06T00:00:00"/>
    <s v="t"/>
    <s v="Täiskoormus"/>
    <s v="Tervishariduse keskus"/>
    <x v="2"/>
    <n v="1467"/>
    <s v="514 rakenduskõrgharidusõpe"/>
    <s v="Vaimse tervise õendus"/>
    <n v="4"/>
    <s v="Üliõpilaselt nõutakse õppekulude hüvitamist tasulisel õppekohal"/>
    <s v="eesti keel"/>
    <s v="1.0"/>
    <s v="Ei"/>
    <s v="NULL"/>
    <s v="DEF AS"/>
    <n v="158"/>
    <n v="21"/>
    <s v="4.1"/>
    <s v="4.0"/>
    <s v="3.6"/>
    <s v="3.5"/>
    <n v="0"/>
    <n v="1"/>
    <n v="20"/>
    <n v="10"/>
    <n v="37"/>
    <n v="9"/>
    <s v="Arvestatud A"/>
    <x v="97"/>
    <s v="õppeaine47"/>
    <d v="2022-04-12T00:00:00"/>
    <n v="2"/>
    <s v="mitteristav"/>
    <x v="2"/>
    <s v=" "/>
    <n v="0"/>
    <m/>
    <m/>
    <m/>
  </r>
  <r>
    <x v="44"/>
    <s v="Martin"/>
    <s v="Kask"/>
    <n v="39211226046"/>
    <s v="Mees"/>
    <s v="514 rakenduskõrgharidusõpe"/>
    <s v="Jah"/>
    <s v="Ei"/>
    <s v="Jah"/>
    <d v="2020-10-31T00:00:00"/>
    <s v="NULL"/>
    <d v="2023-03-21T00:00:00"/>
    <s v="Käskkirja tühistamine"/>
    <s v="Tervislikel põhjustel"/>
    <x v="3"/>
    <s v="Akadeemilisel"/>
    <d v="2021-11-06T00:00:00"/>
    <s v="t"/>
    <s v="Täiskoormus"/>
    <s v="Tervishariduse keskus"/>
    <x v="2"/>
    <n v="1467"/>
    <s v="514 rakenduskõrgharidusõpe"/>
    <s v="Vaimse tervise õendus"/>
    <n v="4"/>
    <s v="Üliõpilaselt nõutakse õppekulude hüvitamist tasulisel õppekohal"/>
    <s v="eesti keel"/>
    <s v="1.0"/>
    <s v="Ei"/>
    <s v="NULL"/>
    <s v="DEF AS"/>
    <n v="158"/>
    <n v="21"/>
    <s v="4.1"/>
    <s v="4.0"/>
    <s v="3.6"/>
    <s v="3.5"/>
    <n v="0"/>
    <n v="1"/>
    <n v="20"/>
    <n v="10"/>
    <n v="37"/>
    <n v="9"/>
    <s v="Väga hea B"/>
    <x v="41"/>
    <s v="õppeaine25"/>
    <d v="2023-10-19T00:00:00"/>
    <n v="5"/>
    <s v="eristav"/>
    <x v="4"/>
    <n v="20"/>
    <n v="5"/>
    <m/>
    <m/>
    <m/>
  </r>
  <r>
    <x v="44"/>
    <s v="Martin"/>
    <s v="Kask"/>
    <n v="39211226046"/>
    <s v="Mees"/>
    <s v="514 rakenduskõrgharidusõpe"/>
    <s v="Jah"/>
    <s v="Ei"/>
    <s v="Jah"/>
    <d v="2020-10-31T00:00:00"/>
    <s v="NULL"/>
    <d v="2023-03-21T00:00:00"/>
    <s v="Käskkirja tühistamine"/>
    <s v="Tervislikel põhjustel"/>
    <x v="3"/>
    <s v="Akadeemilisel"/>
    <d v="2021-11-06T00:00:00"/>
    <s v="t"/>
    <s v="Täiskoormus"/>
    <s v="Tervishariduse keskus"/>
    <x v="2"/>
    <n v="1467"/>
    <s v="514 rakenduskõrgharidusõpe"/>
    <s v="Vaimse tervise õendus"/>
    <n v="4"/>
    <s v="Üliõpilaselt nõutakse õppekulude hüvitamist tasulisel õppekohal"/>
    <s v="eesti keel"/>
    <s v="1.0"/>
    <s v="Ei"/>
    <s v="NULL"/>
    <s v="DEF AS"/>
    <n v="158"/>
    <n v="21"/>
    <s v="4.1"/>
    <s v="4.0"/>
    <s v="3.6"/>
    <s v="3.5"/>
    <n v="0"/>
    <n v="1"/>
    <n v="20"/>
    <n v="10"/>
    <n v="37"/>
    <n v="9"/>
    <s v="Arvestatud A"/>
    <x v="76"/>
    <s v="õppeaine1"/>
    <d v="2025-04-26T00:00:00"/>
    <n v="3"/>
    <s v="mitteristav"/>
    <x v="2"/>
    <s v=" "/>
    <n v="0"/>
    <m/>
    <m/>
    <m/>
  </r>
  <r>
    <x v="44"/>
    <s v="Martin"/>
    <s v="Kask"/>
    <n v="39211226046"/>
    <s v="Mees"/>
    <s v="514 rakenduskõrgharidusõpe"/>
    <s v="Jah"/>
    <s v="Ei"/>
    <s v="Jah"/>
    <d v="2020-10-31T00:00:00"/>
    <s v="NULL"/>
    <d v="2023-03-21T00:00:00"/>
    <s v="Käskkirja tühistamine"/>
    <s v="Tervislikel põhjustel"/>
    <x v="3"/>
    <s v="Akadeemilisel"/>
    <d v="2021-11-06T00:00:00"/>
    <s v="t"/>
    <s v="Täiskoormus"/>
    <s v="Tervishariduse keskus"/>
    <x v="2"/>
    <n v="1467"/>
    <s v="514 rakenduskõrgharidusõpe"/>
    <s v="Vaimse tervise õendus"/>
    <n v="4"/>
    <s v="Üliõpilaselt nõutakse õppekulude hüvitamist tasulisel õppekohal"/>
    <s v="eesti keel"/>
    <s v="1.0"/>
    <s v="Ei"/>
    <s v="NULL"/>
    <s v="DEF AS"/>
    <n v="158"/>
    <n v="21"/>
    <s v="4.1"/>
    <s v="4.0"/>
    <s v="3.6"/>
    <s v="3.5"/>
    <n v="0"/>
    <n v="1"/>
    <n v="20"/>
    <n v="10"/>
    <n v="37"/>
    <n v="9"/>
    <s v="Arvestatud A"/>
    <x v="66"/>
    <s v="õppeaine48"/>
    <d v="2021-11-15T00:00:00"/>
    <n v="3"/>
    <s v="mitteristav"/>
    <x v="2"/>
    <s v=" "/>
    <n v="0"/>
    <m/>
    <m/>
    <m/>
  </r>
  <r>
    <x v="44"/>
    <s v="Martin"/>
    <s v="Kask"/>
    <n v="39211226046"/>
    <s v="Mees"/>
    <s v="514 rakenduskõrgharidusõpe"/>
    <s v="Jah"/>
    <s v="Ei"/>
    <s v="Jah"/>
    <d v="2020-10-31T00:00:00"/>
    <s v="NULL"/>
    <d v="2023-03-21T00:00:00"/>
    <s v="Käskkirja tühistamine"/>
    <s v="Tervislikel põhjustel"/>
    <x v="3"/>
    <s v="Akadeemilisel"/>
    <d v="2021-11-06T00:00:00"/>
    <s v="t"/>
    <s v="Täiskoormus"/>
    <s v="Tervishariduse keskus"/>
    <x v="2"/>
    <n v="1467"/>
    <s v="514 rakenduskõrgharidusõpe"/>
    <s v="Vaimse tervise õendus"/>
    <n v="4"/>
    <s v="Üliõpilaselt nõutakse õppekulude hüvitamist tasulisel õppekohal"/>
    <s v="eesti keel"/>
    <s v="1.0"/>
    <s v="Ei"/>
    <s v="NULL"/>
    <s v="DEF AS"/>
    <n v="158"/>
    <n v="21"/>
    <s v="4.1"/>
    <s v="4.0"/>
    <s v="3.6"/>
    <s v="3.5"/>
    <n v="0"/>
    <n v="1"/>
    <n v="20"/>
    <n v="10"/>
    <n v="37"/>
    <n v="9"/>
    <s v="Puudulik F"/>
    <x v="45"/>
    <s v="õppeaine10"/>
    <d v="2024-10-23T00:00:00"/>
    <n v="9"/>
    <s v="eristav"/>
    <x v="0"/>
    <n v="0"/>
    <n v="9"/>
    <m/>
    <m/>
    <m/>
  </r>
  <r>
    <x v="44"/>
    <s v="Martin"/>
    <s v="Kask"/>
    <n v="39211226046"/>
    <s v="Mees"/>
    <s v="514 rakenduskõrgharidusõpe"/>
    <s v="Jah"/>
    <s v="Ei"/>
    <s v="Jah"/>
    <d v="2020-10-31T00:00:00"/>
    <s v="NULL"/>
    <d v="2023-03-21T00:00:00"/>
    <s v="Käskkirja tühistamine"/>
    <s v="Tervislikel põhjustel"/>
    <x v="3"/>
    <s v="Akadeemilisel"/>
    <d v="2021-11-06T00:00:00"/>
    <s v="t"/>
    <s v="Täiskoormus"/>
    <s v="Tervishariduse keskus"/>
    <x v="2"/>
    <n v="1467"/>
    <s v="514 rakenduskõrgharidusõpe"/>
    <s v="Vaimse tervise õendus"/>
    <n v="4"/>
    <s v="Üliõpilaselt nõutakse õppekulude hüvitamist tasulisel õppekohal"/>
    <s v="eesti keel"/>
    <s v="1.0"/>
    <s v="Ei"/>
    <s v="NULL"/>
    <s v="DEF AS"/>
    <n v="158"/>
    <n v="21"/>
    <s v="4.1"/>
    <s v="4.0"/>
    <s v="3.6"/>
    <s v="3.5"/>
    <n v="0"/>
    <n v="1"/>
    <n v="20"/>
    <n v="10"/>
    <n v="37"/>
    <n v="9"/>
    <s v="Mitteilmunud MI"/>
    <x v="11"/>
    <s v="õppeaine3"/>
    <d v="2020-12-27T00:00:00"/>
    <n v="3"/>
    <s v="mitteristav"/>
    <x v="0"/>
    <s v=" "/>
    <n v="0"/>
    <m/>
    <m/>
    <m/>
  </r>
  <r>
    <x v="44"/>
    <s v="Martin"/>
    <s v="Kask"/>
    <n v="39211226046"/>
    <s v="Mees"/>
    <s v="514 rakenduskõrgharidusõpe"/>
    <s v="Jah"/>
    <s v="Ei"/>
    <s v="Jah"/>
    <d v="2020-10-31T00:00:00"/>
    <s v="NULL"/>
    <d v="2023-03-21T00:00:00"/>
    <s v="Käskkirja tühistamine"/>
    <s v="Tervislikel põhjustel"/>
    <x v="3"/>
    <s v="Akadeemilisel"/>
    <d v="2021-11-06T00:00:00"/>
    <s v="t"/>
    <s v="Täiskoormus"/>
    <s v="Tervishariduse keskus"/>
    <x v="2"/>
    <n v="1467"/>
    <s v="514 rakenduskõrgharidusõpe"/>
    <s v="Vaimse tervise õendus"/>
    <n v="4"/>
    <s v="Üliõpilaselt nõutakse õppekulude hüvitamist tasulisel õppekohal"/>
    <s v="eesti keel"/>
    <s v="1.0"/>
    <s v="Ei"/>
    <s v="NULL"/>
    <s v="DEF AS"/>
    <n v="158"/>
    <n v="21"/>
    <s v="4.1"/>
    <s v="4.0"/>
    <s v="3.6"/>
    <s v="3.5"/>
    <n v="0"/>
    <n v="1"/>
    <n v="20"/>
    <n v="10"/>
    <n v="37"/>
    <n v="9"/>
    <s v="Kasin E"/>
    <x v="29"/>
    <s v="õppeaine81"/>
    <d v="2024-05-24T00:00:00"/>
    <n v="5"/>
    <s v="eristav"/>
    <x v="5"/>
    <n v="5"/>
    <n v="5"/>
    <m/>
    <m/>
    <m/>
  </r>
  <r>
    <x v="45"/>
    <s v="Anna"/>
    <s v="Pärn"/>
    <n v="49202120698"/>
    <s v="Naine"/>
    <s v="313 põhiharidust eeldav kutse- ja keskharidus"/>
    <s v="Jah"/>
    <s v="Jah"/>
    <s v="Ei"/>
    <d v="2020-10-10T00:00:00"/>
    <s v="NULL"/>
    <d v="2023-07-08T00:00:00"/>
    <s v="Eksmatrikuleerimine"/>
    <s v="Omal soovil"/>
    <x v="2"/>
    <s v="Akadeemilisel"/>
    <d v="2023-11-23T00:00:00"/>
    <s v="t"/>
    <s v="Määramata"/>
    <s v="Õenduse õppetool"/>
    <x v="6"/>
    <n v="1479"/>
    <s v="514 rakenduskõrgharidusõpe"/>
    <s v="NULL"/>
    <n v="1"/>
    <s v="SF programmist „PRÕM“ rahastatav õppekoht: õpipoisiõpe"/>
    <s v="eesti keel"/>
    <s v="0.9"/>
    <s v="Ei"/>
    <s v="NULL"/>
    <s v="DEF AS"/>
    <n v="15"/>
    <n v="27"/>
    <s v="4.6"/>
    <s v="4.4"/>
    <s v="3.5"/>
    <s v="3.2"/>
    <n v="0"/>
    <n v="3"/>
    <n v="8"/>
    <n v="10"/>
    <n v="37"/>
    <n v="1"/>
    <s v="Rahuldav D"/>
    <x v="81"/>
    <s v="õppeaine80"/>
    <d v="2025-04-17T00:00:00"/>
    <n v="9"/>
    <s v="eristav"/>
    <x v="6"/>
    <n v="18"/>
    <n v="9"/>
    <m/>
    <m/>
    <m/>
  </r>
  <r>
    <x v="45"/>
    <s v="Anna"/>
    <s v="Pärn"/>
    <n v="49202120698"/>
    <s v="Naine"/>
    <s v="313 põhiharidust eeldav kutse- ja keskharidus"/>
    <s v="Jah"/>
    <s v="Jah"/>
    <s v="Ei"/>
    <d v="2020-10-10T00:00:00"/>
    <s v="NULL"/>
    <d v="2023-07-08T00:00:00"/>
    <s v="Eksmatrikuleerimine"/>
    <s v="Omal soovil"/>
    <x v="2"/>
    <s v="Akadeemilisel"/>
    <d v="2023-11-23T00:00:00"/>
    <s v="t"/>
    <s v="Määramata"/>
    <s v="Õenduse õppetool"/>
    <x v="6"/>
    <n v="1479"/>
    <s v="514 rakenduskõrgharidusõpe"/>
    <s v="NULL"/>
    <n v="1"/>
    <s v="SF programmist „PRÕM“ rahastatav õppekoht: õpipoisiõpe"/>
    <s v="eesti keel"/>
    <s v="0.9"/>
    <s v="Ei"/>
    <s v="NULL"/>
    <s v="DEF AS"/>
    <n v="15"/>
    <n v="27"/>
    <s v="4.6"/>
    <s v="4.4"/>
    <s v="3.5"/>
    <s v="3.2"/>
    <n v="0"/>
    <n v="3"/>
    <n v="8"/>
    <n v="10"/>
    <n v="37"/>
    <n v="1"/>
    <s v="Arvestatud A"/>
    <x v="22"/>
    <s v="õppeaine18"/>
    <d v="2021-07-01T00:00:00"/>
    <n v="2"/>
    <s v="mitteristav"/>
    <x v="2"/>
    <s v=" "/>
    <n v="0"/>
    <m/>
    <m/>
    <m/>
  </r>
  <r>
    <x v="45"/>
    <s v="Anna"/>
    <s v="Pärn"/>
    <n v="49202120698"/>
    <s v="Naine"/>
    <s v="313 põhiharidust eeldav kutse- ja keskharidus"/>
    <s v="Jah"/>
    <s v="Jah"/>
    <s v="Ei"/>
    <d v="2020-10-10T00:00:00"/>
    <s v="NULL"/>
    <d v="2023-07-08T00:00:00"/>
    <s v="Eksmatrikuleerimine"/>
    <s v="Omal soovil"/>
    <x v="2"/>
    <s v="Akadeemilisel"/>
    <d v="2023-11-23T00:00:00"/>
    <s v="t"/>
    <s v="Määramata"/>
    <s v="Õenduse õppetool"/>
    <x v="6"/>
    <n v="1479"/>
    <s v="514 rakenduskõrgharidusõpe"/>
    <s v="NULL"/>
    <n v="1"/>
    <s v="SF programmist „PRÕM“ rahastatav õppekoht: õpipoisiõpe"/>
    <s v="eesti keel"/>
    <s v="0.9"/>
    <s v="Ei"/>
    <s v="NULL"/>
    <s v="DEF AS"/>
    <n v="15"/>
    <n v="27"/>
    <s v="4.6"/>
    <s v="4.4"/>
    <s v="3.5"/>
    <s v="3.2"/>
    <n v="0"/>
    <n v="3"/>
    <n v="8"/>
    <n v="10"/>
    <n v="37"/>
    <n v="1"/>
    <s v="Arvestatud A"/>
    <x v="60"/>
    <s v="õppeaine35"/>
    <d v="2023-02-11T00:00:00"/>
    <n v="3"/>
    <s v="mitteristav"/>
    <x v="2"/>
    <s v=" "/>
    <n v="0"/>
    <m/>
    <m/>
    <m/>
  </r>
  <r>
    <x v="45"/>
    <s v="Anna"/>
    <s v="Pärn"/>
    <n v="49202120698"/>
    <s v="Naine"/>
    <s v="313 põhiharidust eeldav kutse- ja keskharidus"/>
    <s v="Jah"/>
    <s v="Jah"/>
    <s v="Ei"/>
    <d v="2020-10-10T00:00:00"/>
    <s v="NULL"/>
    <d v="2023-07-08T00:00:00"/>
    <s v="Eksmatrikuleerimine"/>
    <s v="Omal soovil"/>
    <x v="2"/>
    <s v="Akadeemilisel"/>
    <d v="2023-11-23T00:00:00"/>
    <s v="t"/>
    <s v="Määramata"/>
    <s v="Õenduse õppetool"/>
    <x v="6"/>
    <n v="1479"/>
    <s v="514 rakenduskõrgharidusõpe"/>
    <s v="NULL"/>
    <n v="1"/>
    <s v="SF programmist „PRÕM“ rahastatav õppekoht: õpipoisiõpe"/>
    <s v="eesti keel"/>
    <s v="0.9"/>
    <s v="Ei"/>
    <s v="NULL"/>
    <s v="DEF AS"/>
    <n v="15"/>
    <n v="27"/>
    <s v="4.6"/>
    <s v="4.4"/>
    <s v="3.5"/>
    <s v="3.2"/>
    <n v="0"/>
    <n v="3"/>
    <n v="8"/>
    <n v="10"/>
    <n v="37"/>
    <n v="1"/>
    <s v="Hea C"/>
    <x v="54"/>
    <s v="õppeaine65"/>
    <d v="2024-11-12T00:00:00"/>
    <n v="8"/>
    <s v="eristav"/>
    <x v="3"/>
    <n v="24"/>
    <n v="8"/>
    <m/>
    <m/>
    <m/>
  </r>
  <r>
    <x v="45"/>
    <s v="Anna"/>
    <s v="Pärn"/>
    <n v="49202120698"/>
    <s v="Naine"/>
    <s v="313 põhiharidust eeldav kutse- ja keskharidus"/>
    <s v="Jah"/>
    <s v="Jah"/>
    <s v="Ei"/>
    <d v="2020-10-10T00:00:00"/>
    <s v="NULL"/>
    <d v="2023-07-08T00:00:00"/>
    <s v="Eksmatrikuleerimine"/>
    <s v="Omal soovil"/>
    <x v="2"/>
    <s v="Akadeemilisel"/>
    <d v="2023-11-23T00:00:00"/>
    <s v="t"/>
    <s v="Määramata"/>
    <s v="Õenduse õppetool"/>
    <x v="6"/>
    <n v="1479"/>
    <s v="514 rakenduskõrgharidusõpe"/>
    <s v="NULL"/>
    <n v="1"/>
    <s v="SF programmist „PRÕM“ rahastatav õppekoht: õpipoisiõpe"/>
    <s v="eesti keel"/>
    <s v="0.9"/>
    <s v="Ei"/>
    <s v="NULL"/>
    <s v="DEF AS"/>
    <n v="15"/>
    <n v="27"/>
    <s v="4.6"/>
    <s v="4.4"/>
    <s v="3.5"/>
    <s v="3.2"/>
    <n v="0"/>
    <n v="3"/>
    <n v="8"/>
    <n v="10"/>
    <n v="37"/>
    <n v="1"/>
    <s v="Arvestatud A"/>
    <x v="49"/>
    <s v="õppeaine90"/>
    <d v="2022-12-31T00:00:00"/>
    <n v="3"/>
    <s v="mitteristav"/>
    <x v="2"/>
    <s v=" "/>
    <n v="0"/>
    <m/>
    <m/>
    <m/>
  </r>
  <r>
    <x v="45"/>
    <s v="Anna"/>
    <s v="Pärn"/>
    <n v="49202120698"/>
    <s v="Naine"/>
    <s v="313 põhiharidust eeldav kutse- ja keskharidus"/>
    <s v="Jah"/>
    <s v="Jah"/>
    <s v="Ei"/>
    <d v="2020-10-10T00:00:00"/>
    <s v="NULL"/>
    <d v="2023-07-08T00:00:00"/>
    <s v="Eksmatrikuleerimine"/>
    <s v="Omal soovil"/>
    <x v="2"/>
    <s v="Akadeemilisel"/>
    <d v="2023-11-23T00:00:00"/>
    <s v="t"/>
    <s v="Määramata"/>
    <s v="Õenduse õppetool"/>
    <x v="6"/>
    <n v="1479"/>
    <s v="514 rakenduskõrgharidusõpe"/>
    <s v="NULL"/>
    <n v="1"/>
    <s v="SF programmist „PRÕM“ rahastatav õppekoht: õpipoisiõpe"/>
    <s v="eesti keel"/>
    <s v="0.9"/>
    <s v="Ei"/>
    <s v="NULL"/>
    <s v="DEF AS"/>
    <n v="15"/>
    <n v="27"/>
    <s v="4.6"/>
    <s v="4.4"/>
    <s v="3.5"/>
    <s v="3.2"/>
    <n v="0"/>
    <n v="3"/>
    <n v="8"/>
    <n v="10"/>
    <n v="37"/>
    <n v="1"/>
    <s v="Arvestatud A"/>
    <x v="51"/>
    <s v="õppeaine31"/>
    <d v="2020-09-01T00:00:00"/>
    <n v="3"/>
    <s v="mitteristav"/>
    <x v="2"/>
    <s v=" "/>
    <n v="0"/>
    <m/>
    <m/>
    <m/>
  </r>
  <r>
    <x v="45"/>
    <s v="Anna"/>
    <s v="Pärn"/>
    <n v="49202120698"/>
    <s v="Naine"/>
    <s v="313 põhiharidust eeldav kutse- ja keskharidus"/>
    <s v="Jah"/>
    <s v="Jah"/>
    <s v="Ei"/>
    <d v="2020-10-10T00:00:00"/>
    <s v="NULL"/>
    <d v="2023-07-08T00:00:00"/>
    <s v="Eksmatrikuleerimine"/>
    <s v="Omal soovil"/>
    <x v="2"/>
    <s v="Akadeemilisel"/>
    <d v="2023-11-23T00:00:00"/>
    <s v="t"/>
    <s v="Määramata"/>
    <s v="Õenduse õppetool"/>
    <x v="6"/>
    <n v="1479"/>
    <s v="514 rakenduskõrgharidusõpe"/>
    <s v="NULL"/>
    <n v="1"/>
    <s v="SF programmist „PRÕM“ rahastatav õppekoht: õpipoisiõpe"/>
    <s v="eesti keel"/>
    <s v="0.9"/>
    <s v="Ei"/>
    <s v="NULL"/>
    <s v="DEF AS"/>
    <n v="15"/>
    <n v="27"/>
    <s v="4.6"/>
    <s v="4.4"/>
    <s v="3.5"/>
    <s v="3.2"/>
    <n v="0"/>
    <n v="3"/>
    <n v="8"/>
    <n v="10"/>
    <n v="37"/>
    <n v="1"/>
    <s v="Puudulik F"/>
    <x v="56"/>
    <s v="õppeaine54"/>
    <d v="2021-04-11T00:00:00"/>
    <n v="5"/>
    <s v="eristav"/>
    <x v="0"/>
    <n v="0"/>
    <n v="5"/>
    <m/>
    <m/>
    <m/>
  </r>
  <r>
    <x v="45"/>
    <s v="Anna"/>
    <s v="Pärn"/>
    <n v="49202120698"/>
    <s v="Naine"/>
    <s v="313 põhiharidust eeldav kutse- ja keskharidus"/>
    <s v="Jah"/>
    <s v="Jah"/>
    <s v="Ei"/>
    <d v="2020-10-10T00:00:00"/>
    <s v="NULL"/>
    <d v="2023-07-08T00:00:00"/>
    <s v="Eksmatrikuleerimine"/>
    <s v="Omal soovil"/>
    <x v="2"/>
    <s v="Akadeemilisel"/>
    <d v="2023-11-23T00:00:00"/>
    <s v="t"/>
    <s v="Määramata"/>
    <s v="Õenduse õppetool"/>
    <x v="6"/>
    <n v="1479"/>
    <s v="514 rakenduskõrgharidusõpe"/>
    <s v="NULL"/>
    <n v="1"/>
    <s v="SF programmist „PRÕM“ rahastatav õppekoht: õpipoisiõpe"/>
    <s v="eesti keel"/>
    <s v="0.9"/>
    <s v="Ei"/>
    <s v="NULL"/>
    <s v="DEF AS"/>
    <n v="15"/>
    <n v="27"/>
    <s v="4.6"/>
    <s v="4.4"/>
    <s v="3.5"/>
    <s v="3.2"/>
    <n v="0"/>
    <n v="3"/>
    <n v="8"/>
    <n v="10"/>
    <n v="37"/>
    <n v="1"/>
    <s v="Mitteilmunud MI"/>
    <x v="3"/>
    <s v="õppeaine29"/>
    <d v="2022-03-21T00:00:00"/>
    <n v="3"/>
    <s v="mitteristav"/>
    <x v="0"/>
    <s v=" "/>
    <n v="0"/>
    <m/>
    <m/>
    <m/>
  </r>
  <r>
    <x v="45"/>
    <s v="Anna"/>
    <s v="Pärn"/>
    <n v="49202120698"/>
    <s v="Naine"/>
    <s v="313 põhiharidust eeldav kutse- ja keskharidus"/>
    <s v="Jah"/>
    <s v="Jah"/>
    <s v="Ei"/>
    <d v="2020-10-10T00:00:00"/>
    <s v="NULL"/>
    <d v="2023-07-08T00:00:00"/>
    <s v="Eksmatrikuleerimine"/>
    <s v="Omal soovil"/>
    <x v="2"/>
    <s v="Akadeemilisel"/>
    <d v="2023-11-23T00:00:00"/>
    <s v="t"/>
    <s v="Määramata"/>
    <s v="Õenduse õppetool"/>
    <x v="6"/>
    <n v="1479"/>
    <s v="514 rakenduskõrgharidusõpe"/>
    <s v="NULL"/>
    <n v="1"/>
    <s v="SF programmist „PRÕM“ rahastatav õppekoht: õpipoisiõpe"/>
    <s v="eesti keel"/>
    <s v="0.9"/>
    <s v="Ei"/>
    <s v="NULL"/>
    <s v="DEF AS"/>
    <n v="15"/>
    <n v="27"/>
    <s v="4.6"/>
    <s v="4.4"/>
    <s v="3.5"/>
    <s v="3.2"/>
    <n v="0"/>
    <n v="3"/>
    <n v="8"/>
    <n v="10"/>
    <n v="37"/>
    <n v="1"/>
    <s v="Rahuldav D"/>
    <x v="28"/>
    <s v="õppeaine50"/>
    <d v="2025-05-13T00:00:00"/>
    <n v="6"/>
    <s v="eristav"/>
    <x v="6"/>
    <n v="12"/>
    <n v="6"/>
    <m/>
    <m/>
    <m/>
  </r>
  <r>
    <x v="45"/>
    <s v="Anna"/>
    <s v="Pärn"/>
    <n v="49202120698"/>
    <s v="Naine"/>
    <s v="313 põhiharidust eeldav kutse- ja keskharidus"/>
    <s v="Jah"/>
    <s v="Jah"/>
    <s v="Ei"/>
    <d v="2020-10-10T00:00:00"/>
    <s v="NULL"/>
    <d v="2023-07-08T00:00:00"/>
    <s v="Eksmatrikuleerimine"/>
    <s v="Omal soovil"/>
    <x v="2"/>
    <s v="Akadeemilisel"/>
    <d v="2023-11-23T00:00:00"/>
    <s v="t"/>
    <s v="Määramata"/>
    <s v="Õenduse õppetool"/>
    <x v="6"/>
    <n v="1479"/>
    <s v="514 rakenduskõrgharidusõpe"/>
    <s v="NULL"/>
    <n v="1"/>
    <s v="SF programmist „PRÕM“ rahastatav õppekoht: õpipoisiõpe"/>
    <s v="eesti keel"/>
    <s v="0.9"/>
    <s v="Ei"/>
    <s v="NULL"/>
    <s v="DEF AS"/>
    <n v="15"/>
    <n v="27"/>
    <s v="4.6"/>
    <s v="4.4"/>
    <s v="3.5"/>
    <s v="3.2"/>
    <n v="0"/>
    <n v="3"/>
    <n v="8"/>
    <n v="10"/>
    <n v="37"/>
    <n v="1"/>
    <s v="Mittearvestatud MA"/>
    <x v="68"/>
    <s v="õppeaine43"/>
    <d v="2025-04-19T00:00:00"/>
    <n v="3"/>
    <s v="mitteristav"/>
    <x v="2"/>
    <s v=" "/>
    <n v="0"/>
    <m/>
    <m/>
    <m/>
  </r>
  <r>
    <x v="45"/>
    <s v="Anna"/>
    <s v="Pärn"/>
    <n v="49202120698"/>
    <s v="Naine"/>
    <s v="313 põhiharidust eeldav kutse- ja keskharidus"/>
    <s v="Jah"/>
    <s v="Jah"/>
    <s v="Ei"/>
    <d v="2020-10-10T00:00:00"/>
    <s v="NULL"/>
    <d v="2023-07-08T00:00:00"/>
    <s v="Eksmatrikuleerimine"/>
    <s v="Omal soovil"/>
    <x v="2"/>
    <s v="Akadeemilisel"/>
    <d v="2023-11-23T00:00:00"/>
    <s v="t"/>
    <s v="Määramata"/>
    <s v="Õenduse õppetool"/>
    <x v="6"/>
    <n v="1479"/>
    <s v="514 rakenduskõrgharidusõpe"/>
    <s v="NULL"/>
    <n v="1"/>
    <s v="SF programmist „PRÕM“ rahastatav õppekoht: õpipoisiõpe"/>
    <s v="eesti keel"/>
    <s v="0.9"/>
    <s v="Ei"/>
    <s v="NULL"/>
    <s v="DEF AS"/>
    <n v="15"/>
    <n v="27"/>
    <s v="4.6"/>
    <s v="4.4"/>
    <s v="3.5"/>
    <s v="3.2"/>
    <n v="0"/>
    <n v="3"/>
    <n v="8"/>
    <n v="10"/>
    <n v="37"/>
    <n v="1"/>
    <s v="Arvestatud A"/>
    <x v="38"/>
    <s v="õppeaine87"/>
    <d v="2024-07-06T00:00:00"/>
    <n v="3"/>
    <s v="mitteristav"/>
    <x v="2"/>
    <s v=" "/>
    <n v="0"/>
    <m/>
    <m/>
    <m/>
  </r>
  <r>
    <x v="45"/>
    <s v="Anna"/>
    <s v="Pärn"/>
    <n v="49202120698"/>
    <s v="Naine"/>
    <s v="313 põhiharidust eeldav kutse- ja keskharidus"/>
    <s v="Jah"/>
    <s v="Jah"/>
    <s v="Ei"/>
    <d v="2020-10-10T00:00:00"/>
    <s v="NULL"/>
    <d v="2023-07-08T00:00:00"/>
    <s v="Eksmatrikuleerimine"/>
    <s v="Omal soovil"/>
    <x v="2"/>
    <s v="Akadeemilisel"/>
    <d v="2023-11-23T00:00:00"/>
    <s v="t"/>
    <s v="Määramata"/>
    <s v="Õenduse õppetool"/>
    <x v="6"/>
    <n v="1479"/>
    <s v="514 rakenduskõrgharidusõpe"/>
    <s v="NULL"/>
    <n v="1"/>
    <s v="SF programmist „PRÕM“ rahastatav õppekoht: õpipoisiõpe"/>
    <s v="eesti keel"/>
    <s v="0.9"/>
    <s v="Ei"/>
    <s v="NULL"/>
    <s v="DEF AS"/>
    <n v="15"/>
    <n v="27"/>
    <s v="4.6"/>
    <s v="4.4"/>
    <s v="3.5"/>
    <s v="3.2"/>
    <n v="0"/>
    <n v="3"/>
    <n v="8"/>
    <n v="10"/>
    <n v="37"/>
    <n v="1"/>
    <s v="Arvestatud A"/>
    <x v="5"/>
    <s v="õppeaine59"/>
    <d v="2025-03-24T00:00:00"/>
    <n v="3"/>
    <s v="mitteristav"/>
    <x v="2"/>
    <s v=" "/>
    <n v="0"/>
    <m/>
    <m/>
    <m/>
  </r>
  <r>
    <x v="45"/>
    <s v="Anna"/>
    <s v="Pärn"/>
    <n v="49202120698"/>
    <s v="Naine"/>
    <s v="313 põhiharidust eeldav kutse- ja keskharidus"/>
    <s v="Jah"/>
    <s v="Jah"/>
    <s v="Ei"/>
    <d v="2020-10-10T00:00:00"/>
    <s v="NULL"/>
    <d v="2023-07-08T00:00:00"/>
    <s v="Eksmatrikuleerimine"/>
    <s v="Omal soovil"/>
    <x v="2"/>
    <s v="Akadeemilisel"/>
    <d v="2023-11-23T00:00:00"/>
    <s v="t"/>
    <s v="Määramata"/>
    <s v="Õenduse õppetool"/>
    <x v="6"/>
    <n v="1479"/>
    <s v="514 rakenduskõrgharidusõpe"/>
    <s v="NULL"/>
    <n v="1"/>
    <s v="SF programmist „PRÕM“ rahastatav õppekoht: õpipoisiõpe"/>
    <s v="eesti keel"/>
    <s v="0.9"/>
    <s v="Ei"/>
    <s v="NULL"/>
    <s v="DEF AS"/>
    <n v="15"/>
    <n v="27"/>
    <s v="4.6"/>
    <s v="4.4"/>
    <s v="3.5"/>
    <s v="3.2"/>
    <n v="0"/>
    <n v="3"/>
    <n v="8"/>
    <n v="10"/>
    <n v="37"/>
    <n v="1"/>
    <s v="Mittearvestatud MA"/>
    <x v="11"/>
    <s v="õppeaine3"/>
    <d v="2020-11-14T00:00:00"/>
    <n v="3"/>
    <s v="mitteristav"/>
    <x v="2"/>
    <s v=" "/>
    <n v="0"/>
    <m/>
    <m/>
    <m/>
  </r>
  <r>
    <x v="45"/>
    <s v="Anna"/>
    <s v="Pärn"/>
    <n v="49202120698"/>
    <s v="Naine"/>
    <s v="313 põhiharidust eeldav kutse- ja keskharidus"/>
    <s v="Jah"/>
    <s v="Jah"/>
    <s v="Ei"/>
    <d v="2020-10-10T00:00:00"/>
    <s v="NULL"/>
    <d v="2023-07-08T00:00:00"/>
    <s v="Eksmatrikuleerimine"/>
    <s v="Omal soovil"/>
    <x v="2"/>
    <s v="Akadeemilisel"/>
    <d v="2023-11-23T00:00:00"/>
    <s v="t"/>
    <s v="Määramata"/>
    <s v="Õenduse õppetool"/>
    <x v="6"/>
    <n v="1479"/>
    <s v="514 rakenduskõrgharidusõpe"/>
    <s v="NULL"/>
    <n v="2"/>
    <s v="SF programmist „PRÕM“ rahastatav õppekoht: õpipoisiõpe"/>
    <s v="eesti keel"/>
    <s v="0.9"/>
    <s v="Ei"/>
    <s v="NULL"/>
    <s v="DEF AS"/>
    <n v="15"/>
    <n v="58"/>
    <s v="4.6"/>
    <s v="3.3"/>
    <s v="3.5"/>
    <s v="4.2"/>
    <n v="0"/>
    <n v="2"/>
    <n v="8"/>
    <n v="2"/>
    <n v="23"/>
    <n v="1"/>
    <s v="Hea C"/>
    <x v="45"/>
    <s v="õppeaine10"/>
    <d v="2021-03-18T00:00:00"/>
    <n v="9"/>
    <s v="eristav"/>
    <x v="3"/>
    <n v="27"/>
    <n v="9"/>
    <m/>
    <m/>
    <m/>
  </r>
  <r>
    <x v="45"/>
    <s v="Anna"/>
    <s v="Pärn"/>
    <n v="49202120698"/>
    <s v="Naine"/>
    <s v="313 põhiharidust eeldav kutse- ja keskharidus"/>
    <s v="Jah"/>
    <s v="Jah"/>
    <s v="Ei"/>
    <d v="2020-10-10T00:00:00"/>
    <s v="NULL"/>
    <d v="2023-07-08T00:00:00"/>
    <s v="Eksmatrikuleerimine"/>
    <s v="Omal soovil"/>
    <x v="2"/>
    <s v="Akadeemilisel"/>
    <d v="2023-11-23T00:00:00"/>
    <s v="t"/>
    <s v="Määramata"/>
    <s v="Õenduse õppetool"/>
    <x v="6"/>
    <n v="1479"/>
    <s v="514 rakenduskõrgharidusõpe"/>
    <s v="NULL"/>
    <n v="2"/>
    <s v="SF programmist „PRÕM“ rahastatav õppekoht: õpipoisiõpe"/>
    <s v="eesti keel"/>
    <s v="0.9"/>
    <s v="Ei"/>
    <s v="NULL"/>
    <s v="DEF AS"/>
    <n v="15"/>
    <n v="58"/>
    <s v="4.6"/>
    <s v="3.3"/>
    <s v="3.5"/>
    <s v="4.2"/>
    <n v="0"/>
    <n v="2"/>
    <n v="8"/>
    <n v="2"/>
    <n v="23"/>
    <n v="1"/>
    <s v="Arvestatud A"/>
    <x v="83"/>
    <s v="õppeaine99"/>
    <d v="2023-02-02T00:00:00"/>
    <n v="3"/>
    <s v="mitteristav"/>
    <x v="2"/>
    <s v=" "/>
    <n v="0"/>
    <m/>
    <m/>
    <m/>
  </r>
  <r>
    <x v="45"/>
    <s v="Anna"/>
    <s v="Pärn"/>
    <n v="49202120698"/>
    <s v="Naine"/>
    <s v="313 põhiharidust eeldav kutse- ja keskharidus"/>
    <s v="Jah"/>
    <s v="Jah"/>
    <s v="Ei"/>
    <d v="2020-10-10T00:00:00"/>
    <s v="NULL"/>
    <d v="2023-07-08T00:00:00"/>
    <s v="Eksmatrikuleerimine"/>
    <s v="Omal soovil"/>
    <x v="2"/>
    <s v="Akadeemilisel"/>
    <d v="2023-11-23T00:00:00"/>
    <s v="t"/>
    <s v="Määramata"/>
    <s v="Õenduse õppetool"/>
    <x v="6"/>
    <n v="1479"/>
    <s v="514 rakenduskõrgharidusõpe"/>
    <s v="NULL"/>
    <n v="2"/>
    <s v="SF programmist „PRÕM“ rahastatav õppekoht: õpipoisiõpe"/>
    <s v="eesti keel"/>
    <s v="0.9"/>
    <s v="Ei"/>
    <s v="NULL"/>
    <s v="DEF AS"/>
    <n v="15"/>
    <n v="58"/>
    <s v="4.6"/>
    <s v="3.3"/>
    <s v="3.5"/>
    <s v="4.2"/>
    <n v="0"/>
    <n v="2"/>
    <n v="8"/>
    <n v="2"/>
    <n v="23"/>
    <n v="1"/>
    <s v="Arvestatud A"/>
    <x v="2"/>
    <s v="õppeaine85"/>
    <d v="2024-04-22T00:00:00"/>
    <n v="3"/>
    <s v="mitteristav"/>
    <x v="2"/>
    <s v=" "/>
    <n v="0"/>
    <m/>
    <m/>
    <m/>
  </r>
  <r>
    <x v="45"/>
    <s v="Anna"/>
    <s v="Pärn"/>
    <n v="49202120698"/>
    <s v="Naine"/>
    <s v="313 põhiharidust eeldav kutse- ja keskharidus"/>
    <s v="Jah"/>
    <s v="Jah"/>
    <s v="Ei"/>
    <d v="2020-10-10T00:00:00"/>
    <s v="NULL"/>
    <d v="2023-07-08T00:00:00"/>
    <s v="Eksmatrikuleerimine"/>
    <s v="Omal soovil"/>
    <x v="2"/>
    <s v="Akadeemilisel"/>
    <d v="2023-11-23T00:00:00"/>
    <s v="t"/>
    <s v="Määramata"/>
    <s v="Õenduse õppetool"/>
    <x v="6"/>
    <n v="1479"/>
    <s v="514 rakenduskõrgharidusõpe"/>
    <s v="NULL"/>
    <n v="2"/>
    <s v="SF programmist „PRÕM“ rahastatav õppekoht: õpipoisiõpe"/>
    <s v="eesti keel"/>
    <s v="0.9"/>
    <s v="Ei"/>
    <s v="NULL"/>
    <s v="DEF AS"/>
    <n v="15"/>
    <n v="58"/>
    <s v="4.6"/>
    <s v="3.3"/>
    <s v="3.5"/>
    <s v="4.2"/>
    <n v="0"/>
    <n v="2"/>
    <n v="8"/>
    <n v="2"/>
    <n v="23"/>
    <n v="1"/>
    <s v="Puudulik F"/>
    <x v="29"/>
    <s v="õppeaine81"/>
    <d v="2025-06-10T00:00:00"/>
    <n v="5"/>
    <s v="eristav"/>
    <x v="0"/>
    <n v="0"/>
    <n v="5"/>
    <m/>
    <m/>
    <m/>
  </r>
  <r>
    <x v="45"/>
    <s v="Anna"/>
    <s v="Pärn"/>
    <n v="49202120698"/>
    <s v="Naine"/>
    <s v="313 põhiharidust eeldav kutse- ja keskharidus"/>
    <s v="Jah"/>
    <s v="Jah"/>
    <s v="Ei"/>
    <d v="2020-10-10T00:00:00"/>
    <s v="NULL"/>
    <d v="2023-07-08T00:00:00"/>
    <s v="Eksmatrikuleerimine"/>
    <s v="Omal soovil"/>
    <x v="2"/>
    <s v="Akadeemilisel"/>
    <d v="2023-11-23T00:00:00"/>
    <s v="t"/>
    <s v="Määramata"/>
    <s v="Õenduse õppetool"/>
    <x v="6"/>
    <n v="1479"/>
    <s v="514 rakenduskõrgharidusõpe"/>
    <s v="NULL"/>
    <n v="2"/>
    <s v="SF programmist „PRÕM“ rahastatav õppekoht: õpipoisiõpe"/>
    <s v="eesti keel"/>
    <s v="0.9"/>
    <s v="Ei"/>
    <s v="NULL"/>
    <s v="DEF AS"/>
    <n v="15"/>
    <n v="58"/>
    <s v="4.6"/>
    <s v="3.3"/>
    <s v="3.5"/>
    <s v="4.2"/>
    <n v="0"/>
    <n v="2"/>
    <n v="8"/>
    <n v="2"/>
    <n v="23"/>
    <n v="1"/>
    <s v="Mittearvestatud MA"/>
    <x v="40"/>
    <s v="õppeaine74"/>
    <d v="2023-03-10T00:00:00"/>
    <n v="2"/>
    <s v="mitteristav"/>
    <x v="2"/>
    <s v=" "/>
    <n v="0"/>
    <m/>
    <m/>
    <m/>
  </r>
  <r>
    <x v="45"/>
    <s v="Anna"/>
    <s v="Pärn"/>
    <n v="49202120698"/>
    <s v="Naine"/>
    <s v="313 põhiharidust eeldav kutse- ja keskharidus"/>
    <s v="Jah"/>
    <s v="Jah"/>
    <s v="Ei"/>
    <d v="2020-10-10T00:00:00"/>
    <s v="NULL"/>
    <d v="2023-07-08T00:00:00"/>
    <s v="Eksmatrikuleerimine"/>
    <s v="Omal soovil"/>
    <x v="2"/>
    <s v="Akadeemilisel"/>
    <d v="2023-11-23T00:00:00"/>
    <s v="t"/>
    <s v="Määramata"/>
    <s v="Õenduse õppetool"/>
    <x v="6"/>
    <n v="1479"/>
    <s v="514 rakenduskõrgharidusõpe"/>
    <s v="NULL"/>
    <n v="2"/>
    <s v="SF programmist „PRÕM“ rahastatav õppekoht: õpipoisiõpe"/>
    <s v="eesti keel"/>
    <s v="0.9"/>
    <s v="Ei"/>
    <s v="NULL"/>
    <s v="DEF AS"/>
    <n v="15"/>
    <n v="58"/>
    <s v="4.6"/>
    <s v="3.3"/>
    <s v="3.5"/>
    <s v="4.2"/>
    <n v="0"/>
    <n v="2"/>
    <n v="8"/>
    <n v="2"/>
    <n v="23"/>
    <n v="1"/>
    <s v="Mitteilmunud MI"/>
    <x v="23"/>
    <s v="õppeaine34"/>
    <d v="2023-02-13T00:00:00"/>
    <n v="3"/>
    <s v="mitteristav"/>
    <x v="0"/>
    <s v=" "/>
    <n v="0"/>
    <m/>
    <m/>
    <m/>
  </r>
  <r>
    <x v="45"/>
    <s v="Anna"/>
    <s v="Pärn"/>
    <n v="49202120698"/>
    <s v="Naine"/>
    <s v="313 põhiharidust eeldav kutse- ja keskharidus"/>
    <s v="Jah"/>
    <s v="Jah"/>
    <s v="Ei"/>
    <d v="2020-10-10T00:00:00"/>
    <s v="NULL"/>
    <d v="2023-07-08T00:00:00"/>
    <s v="Eksmatrikuleerimine"/>
    <s v="Omal soovil"/>
    <x v="2"/>
    <s v="Akadeemilisel"/>
    <d v="2023-11-23T00:00:00"/>
    <s v="t"/>
    <s v="Määramata"/>
    <s v="Õenduse õppetool"/>
    <x v="6"/>
    <n v="1479"/>
    <s v="514 rakenduskõrgharidusõpe"/>
    <s v="NULL"/>
    <n v="2"/>
    <s v="SF programmist „PRÕM“ rahastatav õppekoht: õpipoisiõpe"/>
    <s v="eesti keel"/>
    <s v="0.9"/>
    <s v="Ei"/>
    <s v="NULL"/>
    <s v="DEF AS"/>
    <n v="15"/>
    <n v="58"/>
    <s v="4.6"/>
    <s v="3.3"/>
    <s v="3.5"/>
    <s v="4.2"/>
    <n v="0"/>
    <n v="2"/>
    <n v="8"/>
    <n v="2"/>
    <n v="23"/>
    <n v="1"/>
    <s v="Mittearvestatud MA"/>
    <x v="84"/>
    <s v="õppeaine73"/>
    <d v="2022-11-29T00:00:00"/>
    <n v="3"/>
    <s v="mitteristav"/>
    <x v="2"/>
    <s v=" "/>
    <n v="0"/>
    <m/>
    <m/>
    <m/>
  </r>
  <r>
    <x v="45"/>
    <s v="Anna"/>
    <s v="Pärn"/>
    <n v="49202120698"/>
    <s v="Naine"/>
    <s v="313 põhiharidust eeldav kutse- ja keskharidus"/>
    <s v="Jah"/>
    <s v="Jah"/>
    <s v="Ei"/>
    <d v="2020-10-10T00:00:00"/>
    <s v="NULL"/>
    <d v="2023-07-08T00:00:00"/>
    <s v="Eksmatrikuleerimine"/>
    <s v="Omal soovil"/>
    <x v="2"/>
    <s v="Akadeemilisel"/>
    <d v="2023-11-23T00:00:00"/>
    <s v="t"/>
    <s v="Määramata"/>
    <s v="Õenduse õppetool"/>
    <x v="6"/>
    <n v="1479"/>
    <s v="514 rakenduskõrgharidusõpe"/>
    <s v="NULL"/>
    <n v="2"/>
    <s v="SF programmist „PRÕM“ rahastatav õppekoht: õpipoisiõpe"/>
    <s v="eesti keel"/>
    <s v="0.9"/>
    <s v="Ei"/>
    <s v="NULL"/>
    <s v="DEF AS"/>
    <n v="15"/>
    <n v="58"/>
    <s v="4.6"/>
    <s v="3.3"/>
    <s v="3.5"/>
    <s v="4.2"/>
    <n v="0"/>
    <n v="2"/>
    <n v="8"/>
    <n v="2"/>
    <n v="23"/>
    <n v="1"/>
    <s v="Arvestatud A"/>
    <x v="47"/>
    <s v="õppeaine61"/>
    <d v="2024-04-11T00:00:00"/>
    <n v="2"/>
    <s v="mitteristav"/>
    <x v="2"/>
    <s v=" "/>
    <n v="0"/>
    <m/>
    <m/>
    <m/>
  </r>
  <r>
    <x v="45"/>
    <s v="Anna"/>
    <s v="Pärn"/>
    <n v="49202120698"/>
    <s v="Naine"/>
    <s v="313 põhiharidust eeldav kutse- ja keskharidus"/>
    <s v="Jah"/>
    <s v="Jah"/>
    <s v="Ei"/>
    <d v="2020-10-10T00:00:00"/>
    <s v="NULL"/>
    <d v="2023-07-08T00:00:00"/>
    <s v="Eksmatrikuleerimine"/>
    <s v="Omal soovil"/>
    <x v="2"/>
    <s v="Akadeemilisel"/>
    <d v="2023-11-23T00:00:00"/>
    <s v="t"/>
    <s v="Määramata"/>
    <s v="Õenduse õppetool"/>
    <x v="6"/>
    <n v="1479"/>
    <s v="514 rakenduskõrgharidusõpe"/>
    <s v="NULL"/>
    <n v="2"/>
    <s v="SF programmist „PRÕM“ rahastatav õppekoht: õpipoisiõpe"/>
    <s v="eesti keel"/>
    <s v="0.9"/>
    <s v="Ei"/>
    <s v="NULL"/>
    <s v="DEF AS"/>
    <n v="15"/>
    <n v="58"/>
    <s v="4.6"/>
    <s v="3.3"/>
    <s v="3.5"/>
    <s v="4.2"/>
    <n v="0"/>
    <n v="2"/>
    <n v="8"/>
    <n v="2"/>
    <n v="23"/>
    <n v="1"/>
    <s v="Kasin E"/>
    <x v="13"/>
    <s v="õppeaine78"/>
    <d v="2024-04-03T00:00:00"/>
    <n v="6"/>
    <s v="eristav"/>
    <x v="5"/>
    <n v="6"/>
    <n v="6"/>
    <m/>
    <m/>
    <m/>
  </r>
  <r>
    <x v="45"/>
    <s v="Anna"/>
    <s v="Pärn"/>
    <n v="49202120698"/>
    <s v="Naine"/>
    <s v="313 põhiharidust eeldav kutse- ja keskharidus"/>
    <s v="Jah"/>
    <s v="Jah"/>
    <s v="Ei"/>
    <d v="2020-10-10T00:00:00"/>
    <s v="NULL"/>
    <d v="2023-07-08T00:00:00"/>
    <s v="Eksmatrikuleerimine"/>
    <s v="Omal soovil"/>
    <x v="2"/>
    <s v="Akadeemilisel"/>
    <d v="2023-11-23T00:00:00"/>
    <s v="t"/>
    <s v="Määramata"/>
    <s v="Õenduse õppetool"/>
    <x v="6"/>
    <n v="1479"/>
    <s v="514 rakenduskõrgharidusõpe"/>
    <s v="NULL"/>
    <n v="3"/>
    <s v="SF programmist „PRÕM“ rahastatav õppekoht: õpipoisiõpe"/>
    <s v="eesti keel"/>
    <s v="0.9"/>
    <s v="Ei"/>
    <s v="NULL"/>
    <s v="DEF AS"/>
    <n v="15"/>
    <n v="30"/>
    <s v="4.6"/>
    <s v="3.4"/>
    <s v="3.5"/>
    <s v="3.8"/>
    <n v="0"/>
    <n v="1"/>
    <n v="8"/>
    <n v="2"/>
    <n v="41"/>
    <n v="1"/>
    <s v="Mitteilmunud MI"/>
    <x v="30"/>
    <s v="õppeaine7"/>
    <d v="2021-12-24T00:00:00"/>
    <n v="3"/>
    <s v="mitteristav"/>
    <x v="0"/>
    <s v=" "/>
    <n v="0"/>
    <m/>
    <m/>
    <m/>
  </r>
  <r>
    <x v="45"/>
    <s v="Anna"/>
    <s v="Pärn"/>
    <n v="49202120698"/>
    <s v="Naine"/>
    <s v="313 põhiharidust eeldav kutse- ja keskharidus"/>
    <s v="Jah"/>
    <s v="Jah"/>
    <s v="Ei"/>
    <d v="2020-10-10T00:00:00"/>
    <s v="NULL"/>
    <d v="2023-07-08T00:00:00"/>
    <s v="Eksmatrikuleerimine"/>
    <s v="Omal soovil"/>
    <x v="2"/>
    <s v="Akadeemilisel"/>
    <d v="2023-11-23T00:00:00"/>
    <s v="t"/>
    <s v="Määramata"/>
    <s v="Õenduse õppetool"/>
    <x v="6"/>
    <n v="1479"/>
    <s v="514 rakenduskõrgharidusõpe"/>
    <s v="NULL"/>
    <n v="3"/>
    <s v="SF programmist „PRÕM“ rahastatav õppekoht: õpipoisiõpe"/>
    <s v="eesti keel"/>
    <s v="0.9"/>
    <s v="Ei"/>
    <s v="NULL"/>
    <s v="DEF AS"/>
    <n v="15"/>
    <n v="30"/>
    <s v="4.6"/>
    <s v="3.4"/>
    <s v="3.5"/>
    <s v="3.8"/>
    <n v="0"/>
    <n v="1"/>
    <n v="8"/>
    <n v="2"/>
    <n v="41"/>
    <n v="1"/>
    <s v="Hea C"/>
    <x v="70"/>
    <s v="õppeaine9"/>
    <d v="2024-12-10T00:00:00"/>
    <n v="8"/>
    <s v="eristav"/>
    <x v="3"/>
    <n v="24"/>
    <n v="8"/>
    <m/>
    <m/>
    <m/>
  </r>
  <r>
    <x v="45"/>
    <s v="Anna"/>
    <s v="Pärn"/>
    <n v="49202120698"/>
    <s v="Naine"/>
    <s v="313 põhiharidust eeldav kutse- ja keskharidus"/>
    <s v="Jah"/>
    <s v="Jah"/>
    <s v="Ei"/>
    <d v="2020-10-10T00:00:00"/>
    <s v="NULL"/>
    <d v="2023-07-08T00:00:00"/>
    <s v="Eksmatrikuleerimine"/>
    <s v="Omal soovil"/>
    <x v="2"/>
    <s v="Akadeemilisel"/>
    <d v="2023-11-23T00:00:00"/>
    <s v="t"/>
    <s v="Määramata"/>
    <s v="Õenduse õppetool"/>
    <x v="6"/>
    <n v="1479"/>
    <s v="514 rakenduskõrgharidusõpe"/>
    <s v="NULL"/>
    <n v="3"/>
    <s v="SF programmist „PRÕM“ rahastatav õppekoht: õpipoisiõpe"/>
    <s v="eesti keel"/>
    <s v="0.9"/>
    <s v="Ei"/>
    <s v="NULL"/>
    <s v="DEF AS"/>
    <n v="15"/>
    <n v="30"/>
    <s v="4.6"/>
    <s v="3.4"/>
    <s v="3.5"/>
    <s v="3.8"/>
    <n v="0"/>
    <n v="1"/>
    <n v="8"/>
    <n v="2"/>
    <n v="41"/>
    <n v="1"/>
    <s v="Arvestatud A"/>
    <x v="7"/>
    <s v="õppeaine76"/>
    <d v="2023-01-04T00:00:00"/>
    <n v="3"/>
    <s v="mitteristav"/>
    <x v="2"/>
    <s v=" "/>
    <n v="0"/>
    <m/>
    <m/>
    <m/>
  </r>
  <r>
    <x v="45"/>
    <s v="Anna"/>
    <s v="Pärn"/>
    <n v="49202120698"/>
    <s v="Naine"/>
    <s v="313 põhiharidust eeldav kutse- ja keskharidus"/>
    <s v="Jah"/>
    <s v="Jah"/>
    <s v="Ei"/>
    <d v="2020-10-10T00:00:00"/>
    <s v="NULL"/>
    <d v="2023-07-08T00:00:00"/>
    <s v="Eksmatrikuleerimine"/>
    <s v="Omal soovil"/>
    <x v="2"/>
    <s v="Akadeemilisel"/>
    <d v="2023-11-23T00:00:00"/>
    <s v="t"/>
    <s v="Määramata"/>
    <s v="Õenduse õppetool"/>
    <x v="6"/>
    <n v="1479"/>
    <s v="514 rakenduskõrgharidusõpe"/>
    <s v="NULL"/>
    <n v="3"/>
    <s v="SF programmist „PRÕM“ rahastatav õppekoht: õpipoisiõpe"/>
    <s v="eesti keel"/>
    <s v="0.9"/>
    <s v="Ei"/>
    <s v="NULL"/>
    <s v="DEF AS"/>
    <n v="15"/>
    <n v="30"/>
    <s v="4.6"/>
    <s v="3.4"/>
    <s v="3.5"/>
    <s v="3.8"/>
    <n v="0"/>
    <n v="1"/>
    <n v="8"/>
    <n v="2"/>
    <n v="41"/>
    <n v="1"/>
    <s v="Väga hea B"/>
    <x v="41"/>
    <s v="õppeaine25"/>
    <d v="2024-03-17T00:00:00"/>
    <n v="5"/>
    <s v="eristav"/>
    <x v="4"/>
    <n v="20"/>
    <n v="5"/>
    <m/>
    <m/>
    <m/>
  </r>
  <r>
    <x v="45"/>
    <s v="Anna"/>
    <s v="Pärn"/>
    <n v="49202120698"/>
    <s v="Naine"/>
    <s v="313 põhiharidust eeldav kutse- ja keskharidus"/>
    <s v="Jah"/>
    <s v="Jah"/>
    <s v="Ei"/>
    <d v="2020-10-10T00:00:00"/>
    <s v="NULL"/>
    <d v="2023-07-08T00:00:00"/>
    <s v="Eksmatrikuleerimine"/>
    <s v="Omal soovil"/>
    <x v="2"/>
    <s v="Akadeemilisel"/>
    <d v="2023-11-23T00:00:00"/>
    <s v="t"/>
    <s v="Määramata"/>
    <s v="Õenduse õppetool"/>
    <x v="6"/>
    <n v="1479"/>
    <s v="514 rakenduskõrgharidusõpe"/>
    <s v="NULL"/>
    <n v="3"/>
    <s v="SF programmist „PRÕM“ rahastatav õppekoht: õpipoisiõpe"/>
    <s v="eesti keel"/>
    <s v="0.9"/>
    <s v="Ei"/>
    <s v="NULL"/>
    <s v="DEF AS"/>
    <n v="15"/>
    <n v="30"/>
    <s v="4.6"/>
    <s v="3.4"/>
    <s v="3.5"/>
    <s v="3.8"/>
    <n v="0"/>
    <n v="1"/>
    <n v="8"/>
    <n v="2"/>
    <n v="41"/>
    <n v="1"/>
    <s v="Mittearvestatud MA"/>
    <x v="77"/>
    <s v="õppeaine49"/>
    <d v="2022-12-20T00:00:00"/>
    <n v="3"/>
    <s v="mitteristav"/>
    <x v="2"/>
    <s v=" "/>
    <n v="0"/>
    <m/>
    <m/>
    <m/>
  </r>
  <r>
    <x v="45"/>
    <s v="Anna"/>
    <s v="Pärn"/>
    <n v="49202120698"/>
    <s v="Naine"/>
    <s v="313 põhiharidust eeldav kutse- ja keskharidus"/>
    <s v="Jah"/>
    <s v="Jah"/>
    <s v="Ei"/>
    <d v="2020-10-10T00:00:00"/>
    <s v="NULL"/>
    <d v="2023-07-08T00:00:00"/>
    <s v="Eksmatrikuleerimine"/>
    <s v="Omal soovil"/>
    <x v="2"/>
    <s v="Akadeemilisel"/>
    <d v="2023-11-23T00:00:00"/>
    <s v="t"/>
    <s v="Määramata"/>
    <s v="Õenduse õppetool"/>
    <x v="6"/>
    <n v="1479"/>
    <s v="514 rakenduskõrgharidusõpe"/>
    <s v="NULL"/>
    <n v="3"/>
    <s v="SF programmist „PRÕM“ rahastatav õppekoht: õpipoisiõpe"/>
    <s v="eesti keel"/>
    <s v="0.9"/>
    <s v="Ei"/>
    <s v="NULL"/>
    <s v="DEF AS"/>
    <n v="15"/>
    <n v="30"/>
    <s v="4.6"/>
    <s v="3.4"/>
    <s v="3.5"/>
    <s v="3.8"/>
    <n v="0"/>
    <n v="1"/>
    <n v="8"/>
    <n v="2"/>
    <n v="41"/>
    <n v="1"/>
    <s v="Mitteilmunud MI"/>
    <x v="59"/>
    <s v="õppeaine57"/>
    <d v="2021-12-02T00:00:00"/>
    <n v="3"/>
    <s v="mitteristav"/>
    <x v="0"/>
    <s v=" "/>
    <n v="0"/>
    <m/>
    <m/>
    <m/>
  </r>
  <r>
    <x v="45"/>
    <s v="Anna"/>
    <s v="Pärn"/>
    <n v="49202120698"/>
    <s v="Naine"/>
    <s v="313 põhiharidust eeldav kutse- ja keskharidus"/>
    <s v="Jah"/>
    <s v="Jah"/>
    <s v="Ei"/>
    <d v="2020-10-10T00:00:00"/>
    <s v="NULL"/>
    <d v="2023-07-08T00:00:00"/>
    <s v="Eksmatrikuleerimine"/>
    <s v="Omal soovil"/>
    <x v="2"/>
    <s v="Akadeemilisel"/>
    <d v="2023-11-23T00:00:00"/>
    <s v="t"/>
    <s v="Määramata"/>
    <s v="Õenduse õppetool"/>
    <x v="6"/>
    <n v="1479"/>
    <s v="514 rakenduskõrgharidusõpe"/>
    <s v="NULL"/>
    <n v="3"/>
    <s v="SF programmist „PRÕM“ rahastatav õppekoht: õpipoisiõpe"/>
    <s v="eesti keel"/>
    <s v="0.9"/>
    <s v="Ei"/>
    <s v="NULL"/>
    <s v="DEF AS"/>
    <n v="15"/>
    <n v="30"/>
    <s v="4.6"/>
    <s v="3.4"/>
    <s v="3.5"/>
    <s v="3.8"/>
    <n v="0"/>
    <n v="1"/>
    <n v="8"/>
    <n v="2"/>
    <n v="41"/>
    <n v="1"/>
    <s v="Puudulik F"/>
    <x v="10"/>
    <s v="õppeaine39"/>
    <d v="2021-04-21T00:00:00"/>
    <n v="5"/>
    <s v="eristav"/>
    <x v="0"/>
    <n v="0"/>
    <n v="5"/>
    <m/>
    <m/>
    <m/>
  </r>
  <r>
    <x v="45"/>
    <s v="Anna"/>
    <s v="Pärn"/>
    <n v="49202120698"/>
    <s v="Naine"/>
    <s v="313 põhiharidust eeldav kutse- ja keskharidus"/>
    <s v="Jah"/>
    <s v="Jah"/>
    <s v="Ei"/>
    <d v="2020-10-10T00:00:00"/>
    <s v="NULL"/>
    <d v="2023-07-08T00:00:00"/>
    <s v="Eksmatrikuleerimine"/>
    <s v="Omal soovil"/>
    <x v="2"/>
    <s v="Akadeemilisel"/>
    <d v="2023-11-23T00:00:00"/>
    <s v="t"/>
    <s v="Määramata"/>
    <s v="Õenduse õppetool"/>
    <x v="6"/>
    <n v="1479"/>
    <s v="514 rakenduskõrgharidusõpe"/>
    <s v="NULL"/>
    <n v="4"/>
    <s v="SF programmist „PRÕM“ rahastatav õppekoht: õpipoisiõpe"/>
    <s v="eesti keel"/>
    <s v="0.2"/>
    <s v="Ei"/>
    <s v="NULL"/>
    <s v="DEF AS"/>
    <n v="15"/>
    <n v="42"/>
    <s v="4.6"/>
    <s v="3.7"/>
    <s v="3.5"/>
    <s v="4.2"/>
    <n v="0"/>
    <n v="1"/>
    <n v="8"/>
    <n v="8"/>
    <n v="50"/>
    <n v="1"/>
    <s v="Rahuldav D"/>
    <x v="79"/>
    <s v="õppeaine83"/>
    <d v="2023-02-26T00:00:00"/>
    <n v="6"/>
    <s v="eristav"/>
    <x v="6"/>
    <n v="12"/>
    <n v="6"/>
    <m/>
    <m/>
    <m/>
  </r>
  <r>
    <x v="45"/>
    <s v="Anna"/>
    <s v="Pärn"/>
    <n v="49202120698"/>
    <s v="Naine"/>
    <s v="313 põhiharidust eeldav kutse- ja keskharidus"/>
    <s v="Jah"/>
    <s v="Jah"/>
    <s v="Ei"/>
    <d v="2020-10-10T00:00:00"/>
    <s v="NULL"/>
    <d v="2023-07-08T00:00:00"/>
    <s v="Eksmatrikuleerimine"/>
    <s v="Omal soovil"/>
    <x v="2"/>
    <s v="Akadeemilisel"/>
    <d v="2023-11-23T00:00:00"/>
    <s v="t"/>
    <s v="Määramata"/>
    <s v="Õenduse õppetool"/>
    <x v="6"/>
    <n v="1479"/>
    <s v="514 rakenduskõrgharidusõpe"/>
    <s v="NULL"/>
    <n v="4"/>
    <s v="SF programmist „PRÕM“ rahastatav õppekoht: õpipoisiõpe"/>
    <s v="eesti keel"/>
    <s v="0.2"/>
    <s v="Ei"/>
    <s v="NULL"/>
    <s v="DEF AS"/>
    <n v="15"/>
    <n v="42"/>
    <s v="4.6"/>
    <s v="3.7"/>
    <s v="3.5"/>
    <s v="4.2"/>
    <n v="0"/>
    <n v="1"/>
    <n v="8"/>
    <n v="8"/>
    <n v="50"/>
    <n v="1"/>
    <s v="Rahuldav D"/>
    <x v="82"/>
    <s v="õppeaine40"/>
    <d v="2024-05-01T00:00:00"/>
    <n v="5"/>
    <s v="eristav"/>
    <x v="6"/>
    <n v="10"/>
    <n v="5"/>
    <m/>
    <m/>
    <m/>
  </r>
  <r>
    <x v="45"/>
    <s v="Anna"/>
    <s v="Pärn"/>
    <n v="49202120698"/>
    <s v="Naine"/>
    <s v="313 põhiharidust eeldav kutse- ja keskharidus"/>
    <s v="Jah"/>
    <s v="Jah"/>
    <s v="Ei"/>
    <d v="2020-10-10T00:00:00"/>
    <s v="NULL"/>
    <d v="2023-07-08T00:00:00"/>
    <s v="Eksmatrikuleerimine"/>
    <s v="Omal soovil"/>
    <x v="2"/>
    <s v="Akadeemilisel"/>
    <d v="2023-11-23T00:00:00"/>
    <s v="t"/>
    <s v="Määramata"/>
    <s v="Õenduse õppetool"/>
    <x v="6"/>
    <n v="1479"/>
    <s v="514 rakenduskõrgharidusõpe"/>
    <s v="NULL"/>
    <n v="4"/>
    <s v="SF programmist „PRÕM“ rahastatav õppekoht: õpipoisiõpe"/>
    <s v="eesti keel"/>
    <s v="0.2"/>
    <s v="Ei"/>
    <s v="NULL"/>
    <s v="DEF AS"/>
    <n v="15"/>
    <n v="42"/>
    <s v="4.6"/>
    <s v="3.7"/>
    <s v="3.5"/>
    <s v="4.2"/>
    <n v="0"/>
    <n v="1"/>
    <n v="8"/>
    <n v="8"/>
    <n v="50"/>
    <n v="1"/>
    <s v="Arvestatud A"/>
    <x v="18"/>
    <s v="õppeaine15"/>
    <d v="2021-11-06T00:00:00"/>
    <n v="3"/>
    <s v="mitteristav"/>
    <x v="2"/>
    <s v=" "/>
    <n v="0"/>
    <m/>
    <m/>
    <m/>
  </r>
  <r>
    <x v="45"/>
    <s v="Anna"/>
    <s v="Pärn"/>
    <n v="49202120698"/>
    <s v="Naine"/>
    <s v="313 põhiharidust eeldav kutse- ja keskharidus"/>
    <s v="Jah"/>
    <s v="Jah"/>
    <s v="Ei"/>
    <d v="2020-10-10T00:00:00"/>
    <s v="NULL"/>
    <d v="2023-07-08T00:00:00"/>
    <s v="Eksmatrikuleerimine"/>
    <s v="Omal soovil"/>
    <x v="2"/>
    <s v="Akadeemilisel"/>
    <d v="2023-11-23T00:00:00"/>
    <s v="t"/>
    <s v="Määramata"/>
    <s v="Õenduse õppetool"/>
    <x v="6"/>
    <n v="1479"/>
    <s v="514 rakenduskõrgharidusõpe"/>
    <s v="NULL"/>
    <n v="4"/>
    <s v="SF programmist „PRÕM“ rahastatav õppekoht: õpipoisiõpe"/>
    <s v="eesti keel"/>
    <s v="0.2"/>
    <s v="Ei"/>
    <s v="NULL"/>
    <s v="DEF AS"/>
    <n v="15"/>
    <n v="42"/>
    <s v="4.6"/>
    <s v="3.7"/>
    <s v="3.5"/>
    <s v="4.2"/>
    <n v="0"/>
    <n v="1"/>
    <n v="8"/>
    <n v="8"/>
    <n v="50"/>
    <n v="1"/>
    <s v="Rahuldav D"/>
    <x v="0"/>
    <s v="õppeaine22"/>
    <d v="2022-12-09T00:00:00"/>
    <n v="6"/>
    <s v="eristav"/>
    <x v="6"/>
    <n v="12"/>
    <n v="6"/>
    <m/>
    <m/>
    <m/>
  </r>
  <r>
    <x v="45"/>
    <s v="Anna"/>
    <s v="Pärn"/>
    <n v="49202120698"/>
    <s v="Naine"/>
    <s v="313 põhiharidust eeldav kutse- ja keskharidus"/>
    <s v="Jah"/>
    <s v="Jah"/>
    <s v="Ei"/>
    <d v="2020-10-10T00:00:00"/>
    <s v="NULL"/>
    <d v="2023-07-08T00:00:00"/>
    <s v="Eksmatrikuleerimine"/>
    <s v="Omal soovil"/>
    <x v="2"/>
    <s v="Akadeemilisel"/>
    <d v="2023-11-23T00:00:00"/>
    <s v="t"/>
    <s v="Määramata"/>
    <s v="Õenduse õppetool"/>
    <x v="6"/>
    <n v="1479"/>
    <s v="514 rakenduskõrgharidusõpe"/>
    <s v="NULL"/>
    <n v="4"/>
    <s v="SF programmist „PRÕM“ rahastatav õppekoht: õpipoisiõpe"/>
    <s v="eesti keel"/>
    <s v="0.2"/>
    <s v="Ei"/>
    <s v="NULL"/>
    <s v="DEF AS"/>
    <n v="15"/>
    <n v="42"/>
    <s v="4.6"/>
    <s v="3.7"/>
    <s v="3.5"/>
    <s v="4.2"/>
    <n v="0"/>
    <n v="1"/>
    <n v="8"/>
    <n v="8"/>
    <n v="50"/>
    <n v="1"/>
    <s v="Suurepärane A"/>
    <x v="32"/>
    <s v="õppeaine38"/>
    <d v="2020-11-17T00:00:00"/>
    <n v="9"/>
    <s v="eristav"/>
    <x v="1"/>
    <n v="45"/>
    <n v="9"/>
    <m/>
    <m/>
    <m/>
  </r>
  <r>
    <x v="45"/>
    <s v="Anna"/>
    <s v="Pärn"/>
    <n v="49202120698"/>
    <s v="Naine"/>
    <s v="313 põhiharidust eeldav kutse- ja keskharidus"/>
    <s v="Jah"/>
    <s v="Jah"/>
    <s v="Ei"/>
    <d v="2020-10-10T00:00:00"/>
    <s v="NULL"/>
    <d v="2023-07-08T00:00:00"/>
    <s v="Eksmatrikuleerimine"/>
    <s v="Omal soovil"/>
    <x v="2"/>
    <s v="Akadeemilisel"/>
    <d v="2023-11-23T00:00:00"/>
    <s v="t"/>
    <s v="Määramata"/>
    <s v="Õenduse õppetool"/>
    <x v="6"/>
    <n v="1479"/>
    <s v="514 rakenduskõrgharidusõpe"/>
    <s v="NULL"/>
    <n v="4"/>
    <s v="SF programmist „PRÕM“ rahastatav õppekoht: õpipoisiõpe"/>
    <s v="eesti keel"/>
    <s v="0.2"/>
    <s v="Ei"/>
    <s v="NULL"/>
    <s v="DEF AS"/>
    <n v="15"/>
    <n v="42"/>
    <s v="4.6"/>
    <s v="3.7"/>
    <s v="3.5"/>
    <s v="4.2"/>
    <n v="0"/>
    <n v="1"/>
    <n v="8"/>
    <n v="8"/>
    <n v="50"/>
    <n v="1"/>
    <s v="Kasin E"/>
    <x v="50"/>
    <s v="õppeaine41"/>
    <d v="2023-03-28T00:00:00"/>
    <n v="6"/>
    <s v="eristav"/>
    <x v="5"/>
    <n v="6"/>
    <n v="6"/>
    <m/>
    <m/>
    <m/>
  </r>
  <r>
    <x v="46"/>
    <s v="Jaan"/>
    <s v="Sepp"/>
    <n v="32305255508"/>
    <s v="Mees"/>
    <s v="512 bakalaureuseõpe"/>
    <s v="Ei"/>
    <s v="Jah"/>
    <s v="Jah"/>
    <d v="2025-01-01T00:00:00"/>
    <d v="2025-02-20T00:00:00"/>
    <d v="2023-10-12T00:00:00"/>
    <s v="Akadeemilisele puhkusele lubamine"/>
    <s v="Tervislikel põhjustel"/>
    <x v="3"/>
    <s v="Katkestanud"/>
    <d v="2022-07-29T00:00:00"/>
    <s v="t"/>
    <s v="Täiskoormus"/>
    <s v="Tervishariduse keskus"/>
    <x v="8"/>
    <n v="1470"/>
    <s v="514 rakenduskõrgharidusõpe"/>
    <s v="NULL"/>
    <n v="1"/>
    <s v="Üliõpilaselt nõutakse õppekulude hüvitamist tasulisel õppekohal"/>
    <s v="eesti keel"/>
    <s v="0.9"/>
    <s v="Jah"/>
    <s v="kuulmispuue"/>
    <s v="NULL"/>
    <n v="18"/>
    <n v="39"/>
    <s v="4.4"/>
    <s v="4.3"/>
    <s v="4.4"/>
    <s v="4.7"/>
    <n v="5"/>
    <n v="2"/>
    <n v="19"/>
    <n v="10"/>
    <n v="25"/>
    <n v="3"/>
    <s v="Kasin E"/>
    <x v="99"/>
    <s v="õppeaine58"/>
    <d v="2025-05-22T00:00:00"/>
    <n v="6"/>
    <s v="eristav"/>
    <x v="5"/>
    <n v="6"/>
    <n v="6"/>
    <m/>
    <m/>
    <m/>
  </r>
  <r>
    <x v="46"/>
    <s v="Jaan"/>
    <s v="Sepp"/>
    <n v="32305255508"/>
    <s v="Mees"/>
    <s v="512 bakalaureuseõpe"/>
    <s v="Ei"/>
    <s v="Jah"/>
    <s v="Jah"/>
    <d v="2025-01-01T00:00:00"/>
    <d v="2025-02-20T00:00:00"/>
    <d v="2023-10-12T00:00:00"/>
    <s v="Akadeemilisele puhkusele lubamine"/>
    <s v="Tervislikel põhjustel"/>
    <x v="3"/>
    <s v="Katkestanud"/>
    <d v="2022-07-29T00:00:00"/>
    <s v="t"/>
    <s v="Täiskoormus"/>
    <s v="Tervishariduse keskus"/>
    <x v="8"/>
    <n v="1470"/>
    <s v="514 rakenduskõrgharidusõpe"/>
    <s v="NULL"/>
    <n v="1"/>
    <s v="Üliõpilaselt nõutakse õppekulude hüvitamist tasulisel õppekohal"/>
    <s v="eesti keel"/>
    <s v="0.9"/>
    <s v="Jah"/>
    <s v="kuulmispuue"/>
    <s v="NULL"/>
    <n v="18"/>
    <n v="39"/>
    <s v="4.4"/>
    <s v="4.3"/>
    <s v="4.4"/>
    <s v="4.7"/>
    <n v="5"/>
    <n v="2"/>
    <n v="19"/>
    <n v="10"/>
    <n v="25"/>
    <n v="3"/>
    <s v="Mitteilmunud MI"/>
    <x v="82"/>
    <s v="õppeaine40"/>
    <d v="2022-06-19T00:00:00"/>
    <n v="5"/>
    <s v="eristav"/>
    <x v="0"/>
    <n v="0"/>
    <n v="5"/>
    <m/>
    <m/>
    <m/>
  </r>
  <r>
    <x v="46"/>
    <s v="Jaan"/>
    <s v="Sepp"/>
    <n v="32305255508"/>
    <s v="Mees"/>
    <s v="512 bakalaureuseõpe"/>
    <s v="Ei"/>
    <s v="Jah"/>
    <s v="Jah"/>
    <d v="2025-01-01T00:00:00"/>
    <d v="2025-02-20T00:00:00"/>
    <d v="2023-10-12T00:00:00"/>
    <s v="Akadeemilisele puhkusele lubamine"/>
    <s v="Tervislikel põhjustel"/>
    <x v="3"/>
    <s v="Katkestanud"/>
    <d v="2022-07-29T00:00:00"/>
    <s v="t"/>
    <s v="Täiskoormus"/>
    <s v="Tervishariduse keskus"/>
    <x v="8"/>
    <n v="1470"/>
    <s v="514 rakenduskõrgharidusõpe"/>
    <s v="NULL"/>
    <n v="1"/>
    <s v="Üliõpilaselt nõutakse õppekulude hüvitamist tasulisel õppekohal"/>
    <s v="eesti keel"/>
    <s v="0.9"/>
    <s v="Jah"/>
    <s v="kuulmispuue"/>
    <s v="NULL"/>
    <n v="18"/>
    <n v="39"/>
    <s v="4.4"/>
    <s v="4.3"/>
    <s v="4.4"/>
    <s v="4.7"/>
    <n v="5"/>
    <n v="2"/>
    <n v="19"/>
    <n v="10"/>
    <n v="25"/>
    <n v="3"/>
    <s v="Arvestatud A"/>
    <x v="51"/>
    <s v="õppeaine31"/>
    <d v="2022-12-23T00:00:00"/>
    <n v="3"/>
    <s v="mitteristav"/>
    <x v="2"/>
    <s v=" "/>
    <n v="0"/>
    <m/>
    <m/>
    <m/>
  </r>
  <r>
    <x v="46"/>
    <s v="Jaan"/>
    <s v="Sepp"/>
    <n v="32305255508"/>
    <s v="Mees"/>
    <s v="512 bakalaureuseõpe"/>
    <s v="Ei"/>
    <s v="Jah"/>
    <s v="Jah"/>
    <d v="2025-01-01T00:00:00"/>
    <d v="2025-02-20T00:00:00"/>
    <d v="2023-10-12T00:00:00"/>
    <s v="Akadeemilisele puhkusele lubamine"/>
    <s v="Tervislikel põhjustel"/>
    <x v="3"/>
    <s v="Katkestanud"/>
    <d v="2022-07-29T00:00:00"/>
    <s v="t"/>
    <s v="Täiskoormus"/>
    <s v="Tervishariduse keskus"/>
    <x v="8"/>
    <n v="1470"/>
    <s v="514 rakenduskõrgharidusõpe"/>
    <s v="NULL"/>
    <n v="1"/>
    <s v="Üliõpilaselt nõutakse õppekulude hüvitamist tasulisel õppekohal"/>
    <s v="eesti keel"/>
    <s v="0.9"/>
    <s v="Jah"/>
    <s v="kuulmispuue"/>
    <s v="NULL"/>
    <n v="18"/>
    <n v="39"/>
    <s v="4.4"/>
    <s v="4.3"/>
    <s v="4.4"/>
    <s v="4.7"/>
    <n v="5"/>
    <n v="2"/>
    <n v="19"/>
    <n v="10"/>
    <n v="25"/>
    <n v="3"/>
    <s v="Rahuldav D"/>
    <x v="79"/>
    <s v="õppeaine83"/>
    <d v="2020-09-14T00:00:00"/>
    <n v="6"/>
    <s v="eristav"/>
    <x v="6"/>
    <n v="12"/>
    <n v="6"/>
    <m/>
    <m/>
    <m/>
  </r>
  <r>
    <x v="46"/>
    <s v="Jaan"/>
    <s v="Sepp"/>
    <n v="32305255508"/>
    <s v="Mees"/>
    <s v="512 bakalaureuseõpe"/>
    <s v="Ei"/>
    <s v="Jah"/>
    <s v="Jah"/>
    <d v="2025-01-01T00:00:00"/>
    <d v="2025-02-20T00:00:00"/>
    <d v="2023-10-12T00:00:00"/>
    <s v="Akadeemilisele puhkusele lubamine"/>
    <s v="Tervislikel põhjustel"/>
    <x v="3"/>
    <s v="Katkestanud"/>
    <d v="2022-07-29T00:00:00"/>
    <s v="t"/>
    <s v="Täiskoormus"/>
    <s v="Tervishariduse keskus"/>
    <x v="8"/>
    <n v="1470"/>
    <s v="514 rakenduskõrgharidusõpe"/>
    <s v="NULL"/>
    <n v="1"/>
    <s v="Üliõpilaselt nõutakse õppekulude hüvitamist tasulisel õppekohal"/>
    <s v="eesti keel"/>
    <s v="0.9"/>
    <s v="Jah"/>
    <s v="kuulmispuue"/>
    <s v="NULL"/>
    <n v="18"/>
    <n v="39"/>
    <s v="4.4"/>
    <s v="4.3"/>
    <s v="4.4"/>
    <s v="4.7"/>
    <n v="5"/>
    <n v="2"/>
    <n v="19"/>
    <n v="10"/>
    <n v="25"/>
    <n v="3"/>
    <s v="Mittearvestatud MA"/>
    <x v="59"/>
    <s v="õppeaine57"/>
    <d v="2022-07-05T00:00:00"/>
    <n v="3"/>
    <s v="mitteristav"/>
    <x v="2"/>
    <s v=" "/>
    <n v="0"/>
    <m/>
    <m/>
    <m/>
  </r>
  <r>
    <x v="46"/>
    <s v="Jaan"/>
    <s v="Sepp"/>
    <n v="32305255508"/>
    <s v="Mees"/>
    <s v="512 bakalaureuseõpe"/>
    <s v="Ei"/>
    <s v="Jah"/>
    <s v="Jah"/>
    <d v="2025-01-01T00:00:00"/>
    <d v="2025-02-20T00:00:00"/>
    <d v="2023-10-12T00:00:00"/>
    <s v="Akadeemilisele puhkusele lubamine"/>
    <s v="Tervislikel põhjustel"/>
    <x v="3"/>
    <s v="Katkestanud"/>
    <d v="2022-07-29T00:00:00"/>
    <s v="t"/>
    <s v="Täiskoormus"/>
    <s v="Tervishariduse keskus"/>
    <x v="8"/>
    <n v="1470"/>
    <s v="514 rakenduskõrgharidusõpe"/>
    <s v="NULL"/>
    <n v="1"/>
    <s v="Üliõpilaselt nõutakse õppekulude hüvitamist tasulisel õppekohal"/>
    <s v="eesti keel"/>
    <s v="0.9"/>
    <s v="Jah"/>
    <s v="kuulmispuue"/>
    <s v="NULL"/>
    <n v="18"/>
    <n v="39"/>
    <s v="4.4"/>
    <s v="4.3"/>
    <s v="4.4"/>
    <s v="4.7"/>
    <n v="5"/>
    <n v="2"/>
    <n v="19"/>
    <n v="10"/>
    <n v="25"/>
    <n v="3"/>
    <s v="Rahuldav D"/>
    <x v="39"/>
    <s v="õppeaine23"/>
    <d v="2023-12-24T00:00:00"/>
    <n v="8"/>
    <s v="eristav"/>
    <x v="6"/>
    <n v="16"/>
    <n v="8"/>
    <m/>
    <m/>
    <m/>
  </r>
  <r>
    <x v="46"/>
    <s v="Jaan"/>
    <s v="Sepp"/>
    <n v="32305255508"/>
    <s v="Mees"/>
    <s v="512 bakalaureuseõpe"/>
    <s v="Ei"/>
    <s v="Jah"/>
    <s v="Jah"/>
    <d v="2025-01-01T00:00:00"/>
    <d v="2025-02-20T00:00:00"/>
    <d v="2023-10-12T00:00:00"/>
    <s v="Akadeemilisele puhkusele lubamine"/>
    <s v="Tervislikel põhjustel"/>
    <x v="3"/>
    <s v="Katkestanud"/>
    <d v="2022-07-29T00:00:00"/>
    <s v="t"/>
    <s v="Täiskoormus"/>
    <s v="Tervishariduse keskus"/>
    <x v="8"/>
    <n v="1470"/>
    <s v="514 rakenduskõrgharidusõpe"/>
    <s v="NULL"/>
    <n v="1"/>
    <s v="Üliõpilaselt nõutakse õppekulude hüvitamist tasulisel õppekohal"/>
    <s v="eesti keel"/>
    <s v="0.9"/>
    <s v="Jah"/>
    <s v="kuulmispuue"/>
    <s v="NULL"/>
    <n v="18"/>
    <n v="39"/>
    <s v="4.4"/>
    <s v="4.3"/>
    <s v="4.4"/>
    <s v="4.7"/>
    <n v="5"/>
    <n v="2"/>
    <n v="19"/>
    <n v="10"/>
    <n v="25"/>
    <n v="3"/>
    <s v="Hea C"/>
    <x v="21"/>
    <s v="õppeaine42"/>
    <d v="2024-03-08T00:00:00"/>
    <n v="6"/>
    <s v="eristav"/>
    <x v="3"/>
    <n v="18"/>
    <n v="6"/>
    <m/>
    <m/>
    <m/>
  </r>
  <r>
    <x v="46"/>
    <s v="Jaan"/>
    <s v="Sepp"/>
    <n v="32305255508"/>
    <s v="Mees"/>
    <s v="512 bakalaureuseõpe"/>
    <s v="Ei"/>
    <s v="Jah"/>
    <s v="Jah"/>
    <d v="2025-01-01T00:00:00"/>
    <d v="2025-02-20T00:00:00"/>
    <d v="2023-10-12T00:00:00"/>
    <s v="Akadeemilisele puhkusele lubamine"/>
    <s v="Tervislikel põhjustel"/>
    <x v="3"/>
    <s v="Katkestanud"/>
    <d v="2022-07-29T00:00:00"/>
    <s v="t"/>
    <s v="Täiskoormus"/>
    <s v="Tervishariduse keskus"/>
    <x v="8"/>
    <n v="1470"/>
    <s v="514 rakenduskõrgharidusõpe"/>
    <s v="NULL"/>
    <n v="1"/>
    <s v="Üliõpilaselt nõutakse õppekulude hüvitamist tasulisel õppekohal"/>
    <s v="eesti keel"/>
    <s v="0.9"/>
    <s v="Jah"/>
    <s v="kuulmispuue"/>
    <s v="NULL"/>
    <n v="18"/>
    <n v="39"/>
    <s v="4.4"/>
    <s v="4.3"/>
    <s v="4.4"/>
    <s v="4.7"/>
    <n v="5"/>
    <n v="2"/>
    <n v="19"/>
    <n v="10"/>
    <n v="25"/>
    <n v="3"/>
    <s v="Suurepärane A"/>
    <x v="62"/>
    <s v="õppeaine95"/>
    <d v="2021-07-13T00:00:00"/>
    <n v="5"/>
    <s v="eristav"/>
    <x v="1"/>
    <n v="25"/>
    <n v="5"/>
    <m/>
    <m/>
    <m/>
  </r>
  <r>
    <x v="46"/>
    <s v="Jaan"/>
    <s v="Sepp"/>
    <n v="32305255508"/>
    <s v="Mees"/>
    <s v="512 bakalaureuseõpe"/>
    <s v="Ei"/>
    <s v="Jah"/>
    <s v="Jah"/>
    <d v="2025-01-01T00:00:00"/>
    <d v="2025-02-20T00:00:00"/>
    <d v="2023-10-12T00:00:00"/>
    <s v="Akadeemilisele puhkusele lubamine"/>
    <s v="Tervislikel põhjustel"/>
    <x v="3"/>
    <s v="Katkestanud"/>
    <d v="2022-07-29T00:00:00"/>
    <s v="t"/>
    <s v="Täiskoormus"/>
    <s v="Tervishariduse keskus"/>
    <x v="8"/>
    <n v="1470"/>
    <s v="514 rakenduskõrgharidusõpe"/>
    <s v="NULL"/>
    <n v="2"/>
    <s v="Üliõpilaselt nõutakse õppekulude hüvitamist tasulisel õppekohal"/>
    <s v="eesti keel"/>
    <s v="0.2"/>
    <s v="Jah"/>
    <s v="kuulmispuue"/>
    <s v="NULL"/>
    <n v="18"/>
    <n v="23"/>
    <s v="4.4"/>
    <s v="3.1"/>
    <s v="4.4"/>
    <s v="3.2"/>
    <n v="5"/>
    <n v="3"/>
    <n v="19"/>
    <n v="8"/>
    <n v="60"/>
    <n v="3"/>
    <s v="Mittearvestatud MA"/>
    <x v="18"/>
    <s v="õppeaine15"/>
    <d v="2023-06-30T00:00:00"/>
    <n v="3"/>
    <s v="mitteristav"/>
    <x v="2"/>
    <s v=" "/>
    <n v="0"/>
    <m/>
    <m/>
    <m/>
  </r>
  <r>
    <x v="46"/>
    <s v="Jaan"/>
    <s v="Sepp"/>
    <n v="32305255508"/>
    <s v="Mees"/>
    <s v="512 bakalaureuseõpe"/>
    <s v="Ei"/>
    <s v="Jah"/>
    <s v="Jah"/>
    <d v="2025-01-01T00:00:00"/>
    <d v="2025-02-20T00:00:00"/>
    <d v="2023-10-12T00:00:00"/>
    <s v="Akadeemilisele puhkusele lubamine"/>
    <s v="Tervislikel põhjustel"/>
    <x v="3"/>
    <s v="Katkestanud"/>
    <d v="2022-07-29T00:00:00"/>
    <s v="t"/>
    <s v="Täiskoormus"/>
    <s v="Tervishariduse keskus"/>
    <x v="8"/>
    <n v="1470"/>
    <s v="514 rakenduskõrgharidusõpe"/>
    <s v="NULL"/>
    <n v="2"/>
    <s v="Üliõpilaselt nõutakse õppekulude hüvitamist tasulisel õppekohal"/>
    <s v="eesti keel"/>
    <s v="0.2"/>
    <s v="Jah"/>
    <s v="kuulmispuue"/>
    <s v="NULL"/>
    <n v="18"/>
    <n v="23"/>
    <s v="4.4"/>
    <s v="3.1"/>
    <s v="4.4"/>
    <s v="3.2"/>
    <n v="5"/>
    <n v="3"/>
    <n v="19"/>
    <n v="8"/>
    <n v="60"/>
    <n v="3"/>
    <s v="Mitteilmunud MI"/>
    <x v="52"/>
    <s v="õppeaine70"/>
    <d v="2021-06-13T00:00:00"/>
    <n v="6"/>
    <s v="eristav"/>
    <x v="0"/>
    <n v="0"/>
    <n v="6"/>
    <m/>
    <m/>
    <m/>
  </r>
  <r>
    <x v="46"/>
    <s v="Jaan"/>
    <s v="Sepp"/>
    <n v="32305255508"/>
    <s v="Mees"/>
    <s v="512 bakalaureuseõpe"/>
    <s v="Ei"/>
    <s v="Jah"/>
    <s v="Jah"/>
    <d v="2025-01-01T00:00:00"/>
    <d v="2025-02-20T00:00:00"/>
    <d v="2023-10-12T00:00:00"/>
    <s v="Akadeemilisele puhkusele lubamine"/>
    <s v="Tervislikel põhjustel"/>
    <x v="3"/>
    <s v="Katkestanud"/>
    <d v="2022-07-29T00:00:00"/>
    <s v="t"/>
    <s v="Täiskoormus"/>
    <s v="Tervishariduse keskus"/>
    <x v="8"/>
    <n v="1470"/>
    <s v="514 rakenduskõrgharidusõpe"/>
    <s v="NULL"/>
    <n v="2"/>
    <s v="Üliõpilaselt nõutakse õppekulude hüvitamist tasulisel õppekohal"/>
    <s v="eesti keel"/>
    <s v="0.2"/>
    <s v="Jah"/>
    <s v="kuulmispuue"/>
    <s v="NULL"/>
    <n v="18"/>
    <n v="23"/>
    <s v="4.4"/>
    <s v="3.1"/>
    <s v="4.4"/>
    <s v="3.2"/>
    <n v="5"/>
    <n v="3"/>
    <n v="19"/>
    <n v="8"/>
    <n v="60"/>
    <n v="3"/>
    <s v="Kasin E"/>
    <x v="43"/>
    <s v="õppeaine66"/>
    <d v="2023-05-01T00:00:00"/>
    <n v="9"/>
    <s v="eristav"/>
    <x v="5"/>
    <n v="9"/>
    <n v="9"/>
    <m/>
    <m/>
    <m/>
  </r>
  <r>
    <x v="46"/>
    <s v="Jaan"/>
    <s v="Sepp"/>
    <n v="32305255508"/>
    <s v="Mees"/>
    <s v="512 bakalaureuseõpe"/>
    <s v="Ei"/>
    <s v="Jah"/>
    <s v="Jah"/>
    <d v="2025-01-01T00:00:00"/>
    <d v="2025-02-20T00:00:00"/>
    <d v="2023-10-12T00:00:00"/>
    <s v="Akadeemilisele puhkusele lubamine"/>
    <s v="Tervislikel põhjustel"/>
    <x v="3"/>
    <s v="Katkestanud"/>
    <d v="2022-07-29T00:00:00"/>
    <s v="t"/>
    <s v="Täiskoormus"/>
    <s v="Tervishariduse keskus"/>
    <x v="8"/>
    <n v="1470"/>
    <s v="514 rakenduskõrgharidusõpe"/>
    <s v="NULL"/>
    <n v="2"/>
    <s v="Üliõpilaselt nõutakse õppekulude hüvitamist tasulisel õppekohal"/>
    <s v="eesti keel"/>
    <s v="0.2"/>
    <s v="Jah"/>
    <s v="kuulmispuue"/>
    <s v="NULL"/>
    <n v="18"/>
    <n v="23"/>
    <s v="4.4"/>
    <s v="3.1"/>
    <s v="4.4"/>
    <s v="3.2"/>
    <n v="5"/>
    <n v="3"/>
    <n v="19"/>
    <n v="8"/>
    <n v="60"/>
    <n v="3"/>
    <s v="Mitteilmunud MI"/>
    <x v="19"/>
    <s v="õppeaine60"/>
    <d v="2022-04-02T00:00:00"/>
    <n v="2"/>
    <s v="mitteristav"/>
    <x v="0"/>
    <s v=" "/>
    <n v="0"/>
    <m/>
    <m/>
    <m/>
  </r>
  <r>
    <x v="46"/>
    <s v="Jaan"/>
    <s v="Sepp"/>
    <n v="32305255508"/>
    <s v="Mees"/>
    <s v="512 bakalaureuseõpe"/>
    <s v="Ei"/>
    <s v="Jah"/>
    <s v="Jah"/>
    <d v="2025-01-01T00:00:00"/>
    <d v="2025-02-20T00:00:00"/>
    <d v="2023-10-12T00:00:00"/>
    <s v="Akadeemilisele puhkusele lubamine"/>
    <s v="Tervislikel põhjustel"/>
    <x v="3"/>
    <s v="Katkestanud"/>
    <d v="2022-07-29T00:00:00"/>
    <s v="t"/>
    <s v="Täiskoormus"/>
    <s v="Tervishariduse keskus"/>
    <x v="8"/>
    <n v="1470"/>
    <s v="514 rakenduskõrgharidusõpe"/>
    <s v="NULL"/>
    <n v="2"/>
    <s v="Üliõpilaselt nõutakse õppekulude hüvitamist tasulisel õppekohal"/>
    <s v="eesti keel"/>
    <s v="0.2"/>
    <s v="Jah"/>
    <s v="kuulmispuue"/>
    <s v="NULL"/>
    <n v="18"/>
    <n v="23"/>
    <s v="4.4"/>
    <s v="3.1"/>
    <s v="4.4"/>
    <s v="3.2"/>
    <n v="5"/>
    <n v="3"/>
    <n v="19"/>
    <n v="8"/>
    <n v="60"/>
    <n v="3"/>
    <s v="Puudulik F"/>
    <x v="41"/>
    <s v="õppeaine25"/>
    <d v="2021-01-16T00:00:00"/>
    <n v="5"/>
    <s v="eristav"/>
    <x v="0"/>
    <n v="0"/>
    <n v="5"/>
    <m/>
    <m/>
    <m/>
  </r>
  <r>
    <x v="46"/>
    <s v="Jaan"/>
    <s v="Sepp"/>
    <n v="32305255508"/>
    <s v="Mees"/>
    <s v="512 bakalaureuseõpe"/>
    <s v="Ei"/>
    <s v="Jah"/>
    <s v="Jah"/>
    <d v="2025-01-01T00:00:00"/>
    <d v="2025-02-20T00:00:00"/>
    <d v="2023-10-12T00:00:00"/>
    <s v="Akadeemilisele puhkusele lubamine"/>
    <s v="Tervislikel põhjustel"/>
    <x v="3"/>
    <s v="Katkestanud"/>
    <d v="2022-07-29T00:00:00"/>
    <s v="t"/>
    <s v="Täiskoormus"/>
    <s v="Tervishariduse keskus"/>
    <x v="8"/>
    <n v="1470"/>
    <s v="514 rakenduskõrgharidusõpe"/>
    <s v="NULL"/>
    <n v="2"/>
    <s v="Üliõpilaselt nõutakse õppekulude hüvitamist tasulisel õppekohal"/>
    <s v="eesti keel"/>
    <s v="0.2"/>
    <s v="Jah"/>
    <s v="kuulmispuue"/>
    <s v="NULL"/>
    <n v="18"/>
    <n v="23"/>
    <s v="4.4"/>
    <s v="3.1"/>
    <s v="4.4"/>
    <s v="3.2"/>
    <n v="5"/>
    <n v="3"/>
    <n v="19"/>
    <n v="8"/>
    <n v="60"/>
    <n v="3"/>
    <s v="Rahuldav D"/>
    <x v="73"/>
    <s v="õppeaine92"/>
    <d v="2025-02-05T00:00:00"/>
    <n v="6"/>
    <s v="eristav"/>
    <x v="6"/>
    <n v="12"/>
    <n v="6"/>
    <m/>
    <m/>
    <m/>
  </r>
  <r>
    <x v="46"/>
    <s v="Jaan"/>
    <s v="Sepp"/>
    <n v="32305255508"/>
    <s v="Mees"/>
    <s v="512 bakalaureuseõpe"/>
    <s v="Ei"/>
    <s v="Jah"/>
    <s v="Jah"/>
    <d v="2025-01-01T00:00:00"/>
    <d v="2025-02-20T00:00:00"/>
    <d v="2023-10-12T00:00:00"/>
    <s v="Akadeemilisele puhkusele lubamine"/>
    <s v="Tervislikel põhjustel"/>
    <x v="3"/>
    <s v="Katkestanud"/>
    <d v="2022-07-29T00:00:00"/>
    <s v="t"/>
    <s v="Täiskoormus"/>
    <s v="Tervishariduse keskus"/>
    <x v="8"/>
    <n v="1470"/>
    <s v="514 rakenduskõrgharidusõpe"/>
    <s v="NULL"/>
    <n v="2"/>
    <s v="Üliõpilaselt nõutakse õppekulude hüvitamist tasulisel õppekohal"/>
    <s v="eesti keel"/>
    <s v="0.2"/>
    <s v="Jah"/>
    <s v="kuulmispuue"/>
    <s v="NULL"/>
    <n v="18"/>
    <n v="23"/>
    <s v="4.4"/>
    <s v="3.1"/>
    <s v="4.4"/>
    <s v="3.2"/>
    <n v="5"/>
    <n v="3"/>
    <n v="19"/>
    <n v="8"/>
    <n v="60"/>
    <n v="3"/>
    <s v="Arvestatud A"/>
    <x v="14"/>
    <s v="õppeaine4"/>
    <d v="2023-03-15T00:00:00"/>
    <n v="2"/>
    <s v="mitteristav"/>
    <x v="2"/>
    <s v=" "/>
    <n v="0"/>
    <m/>
    <m/>
    <m/>
  </r>
  <r>
    <x v="46"/>
    <s v="Jaan"/>
    <s v="Sepp"/>
    <n v="32305255508"/>
    <s v="Mees"/>
    <s v="512 bakalaureuseõpe"/>
    <s v="Ei"/>
    <s v="Jah"/>
    <s v="Jah"/>
    <d v="2025-01-01T00:00:00"/>
    <d v="2025-02-20T00:00:00"/>
    <d v="2023-10-12T00:00:00"/>
    <s v="Akadeemilisele puhkusele lubamine"/>
    <s v="Tervislikel põhjustel"/>
    <x v="3"/>
    <s v="Katkestanud"/>
    <d v="2022-07-29T00:00:00"/>
    <s v="t"/>
    <s v="Täiskoormus"/>
    <s v="Tervishariduse keskus"/>
    <x v="8"/>
    <n v="1470"/>
    <s v="514 rakenduskõrgharidusõpe"/>
    <s v="NULL"/>
    <n v="2"/>
    <s v="Üliõpilaselt nõutakse õppekulude hüvitamist tasulisel õppekohal"/>
    <s v="eesti keel"/>
    <s v="0.2"/>
    <s v="Jah"/>
    <s v="kuulmispuue"/>
    <s v="NULL"/>
    <n v="18"/>
    <n v="23"/>
    <s v="4.4"/>
    <s v="3.1"/>
    <s v="4.4"/>
    <s v="3.2"/>
    <n v="5"/>
    <n v="3"/>
    <n v="19"/>
    <n v="8"/>
    <n v="60"/>
    <n v="3"/>
    <s v="Arvestatud A"/>
    <x v="3"/>
    <s v="õppeaine29"/>
    <d v="2025-07-11T00:00:00"/>
    <n v="3"/>
    <s v="mitteristav"/>
    <x v="2"/>
    <s v=" "/>
    <n v="0"/>
    <m/>
    <m/>
    <m/>
  </r>
  <r>
    <x v="46"/>
    <s v="Jaan"/>
    <s v="Sepp"/>
    <n v="32305255508"/>
    <s v="Mees"/>
    <s v="512 bakalaureuseõpe"/>
    <s v="Ei"/>
    <s v="Jah"/>
    <s v="Jah"/>
    <d v="2025-01-01T00:00:00"/>
    <d v="2025-02-20T00:00:00"/>
    <d v="2023-10-12T00:00:00"/>
    <s v="Akadeemilisele puhkusele lubamine"/>
    <s v="Tervislikel põhjustel"/>
    <x v="3"/>
    <s v="Katkestanud"/>
    <d v="2022-07-29T00:00:00"/>
    <s v="t"/>
    <s v="Täiskoormus"/>
    <s v="Tervishariduse keskus"/>
    <x v="8"/>
    <n v="1470"/>
    <s v="514 rakenduskõrgharidusõpe"/>
    <s v="NULL"/>
    <n v="3"/>
    <s v="Üliõpilaselt nõutakse õppekulude hüvitamist tasulisel õppekohal"/>
    <s v="eesti keel"/>
    <s v="0.6"/>
    <s v="Jah"/>
    <s v="kuulmispuue"/>
    <s v="NULL"/>
    <n v="18"/>
    <n v="40"/>
    <s v="4.4"/>
    <s v="4.4"/>
    <s v="4.4"/>
    <s v="3.6"/>
    <n v="5"/>
    <n v="2"/>
    <n v="19"/>
    <n v="6"/>
    <n v="25"/>
    <n v="3"/>
    <s v="Arvestatud A"/>
    <x v="16"/>
    <s v="õppeaine91"/>
    <d v="2023-06-01T00:00:00"/>
    <n v="3"/>
    <s v="mitteristav"/>
    <x v="2"/>
    <s v=" "/>
    <n v="0"/>
    <m/>
    <m/>
    <m/>
  </r>
  <r>
    <x v="46"/>
    <s v="Jaan"/>
    <s v="Sepp"/>
    <n v="32305255508"/>
    <s v="Mees"/>
    <s v="512 bakalaureuseõpe"/>
    <s v="Ei"/>
    <s v="Jah"/>
    <s v="Jah"/>
    <d v="2025-01-01T00:00:00"/>
    <d v="2025-02-20T00:00:00"/>
    <d v="2023-10-12T00:00:00"/>
    <s v="Akadeemilisele puhkusele lubamine"/>
    <s v="Tervislikel põhjustel"/>
    <x v="3"/>
    <s v="Katkestanud"/>
    <d v="2022-07-29T00:00:00"/>
    <s v="t"/>
    <s v="Täiskoormus"/>
    <s v="Tervishariduse keskus"/>
    <x v="8"/>
    <n v="1470"/>
    <s v="514 rakenduskõrgharidusõpe"/>
    <s v="NULL"/>
    <n v="3"/>
    <s v="Üliõpilaselt nõutakse õppekulude hüvitamist tasulisel õppekohal"/>
    <s v="eesti keel"/>
    <s v="0.6"/>
    <s v="Jah"/>
    <s v="kuulmispuue"/>
    <s v="NULL"/>
    <n v="18"/>
    <n v="40"/>
    <s v="4.4"/>
    <s v="4.4"/>
    <s v="4.4"/>
    <s v="3.6"/>
    <n v="5"/>
    <n v="2"/>
    <n v="19"/>
    <n v="6"/>
    <n v="25"/>
    <n v="3"/>
    <s v="Kasin E"/>
    <x v="71"/>
    <s v="õppeaine72"/>
    <d v="2023-11-16T00:00:00"/>
    <n v="6"/>
    <s v="eristav"/>
    <x v="5"/>
    <n v="6"/>
    <n v="6"/>
    <m/>
    <m/>
    <m/>
  </r>
  <r>
    <x v="46"/>
    <s v="Jaan"/>
    <s v="Sepp"/>
    <n v="32305255508"/>
    <s v="Mees"/>
    <s v="512 bakalaureuseõpe"/>
    <s v="Ei"/>
    <s v="Jah"/>
    <s v="Jah"/>
    <d v="2025-01-01T00:00:00"/>
    <d v="2025-02-20T00:00:00"/>
    <d v="2023-10-12T00:00:00"/>
    <s v="Akadeemilisele puhkusele lubamine"/>
    <s v="Tervislikel põhjustel"/>
    <x v="3"/>
    <s v="Katkestanud"/>
    <d v="2022-07-29T00:00:00"/>
    <s v="t"/>
    <s v="Täiskoormus"/>
    <s v="Tervishariduse keskus"/>
    <x v="8"/>
    <n v="1470"/>
    <s v="514 rakenduskõrgharidusõpe"/>
    <s v="NULL"/>
    <n v="3"/>
    <s v="Üliõpilaselt nõutakse õppekulude hüvitamist tasulisel õppekohal"/>
    <s v="eesti keel"/>
    <s v="0.6"/>
    <s v="Jah"/>
    <s v="kuulmispuue"/>
    <s v="NULL"/>
    <n v="18"/>
    <n v="40"/>
    <s v="4.4"/>
    <s v="4.4"/>
    <s v="4.4"/>
    <s v="3.6"/>
    <n v="5"/>
    <n v="2"/>
    <n v="19"/>
    <n v="6"/>
    <n v="25"/>
    <n v="3"/>
    <s v="Kasin E"/>
    <x v="86"/>
    <s v="õppeaine44"/>
    <d v="2024-12-01T00:00:00"/>
    <n v="6"/>
    <s v="eristav"/>
    <x v="5"/>
    <n v="6"/>
    <n v="6"/>
    <m/>
    <m/>
    <m/>
  </r>
  <r>
    <x v="46"/>
    <s v="Jaan"/>
    <s v="Sepp"/>
    <n v="32305255508"/>
    <s v="Mees"/>
    <s v="512 bakalaureuseõpe"/>
    <s v="Ei"/>
    <s v="Jah"/>
    <s v="Jah"/>
    <d v="2025-01-01T00:00:00"/>
    <d v="2025-02-20T00:00:00"/>
    <d v="2023-10-12T00:00:00"/>
    <s v="Akadeemilisele puhkusele lubamine"/>
    <s v="Tervislikel põhjustel"/>
    <x v="3"/>
    <s v="Katkestanud"/>
    <d v="2022-07-29T00:00:00"/>
    <s v="t"/>
    <s v="Täiskoormus"/>
    <s v="Tervishariduse keskus"/>
    <x v="8"/>
    <n v="1470"/>
    <s v="514 rakenduskõrgharidusõpe"/>
    <s v="NULL"/>
    <n v="3"/>
    <s v="Üliõpilaselt nõutakse õppekulude hüvitamist tasulisel õppekohal"/>
    <s v="eesti keel"/>
    <s v="0.6"/>
    <s v="Jah"/>
    <s v="kuulmispuue"/>
    <s v="NULL"/>
    <n v="18"/>
    <n v="40"/>
    <s v="4.4"/>
    <s v="4.4"/>
    <s v="4.4"/>
    <s v="3.6"/>
    <n v="5"/>
    <n v="2"/>
    <n v="19"/>
    <n v="6"/>
    <n v="25"/>
    <n v="3"/>
    <s v="Suurepärane A"/>
    <x v="70"/>
    <s v="õppeaine9"/>
    <d v="2024-11-24T00:00:00"/>
    <n v="8"/>
    <s v="eristav"/>
    <x v="1"/>
    <n v="40"/>
    <n v="8"/>
    <m/>
    <m/>
    <m/>
  </r>
  <r>
    <x v="46"/>
    <s v="Jaan"/>
    <s v="Sepp"/>
    <n v="32305255508"/>
    <s v="Mees"/>
    <s v="512 bakalaureuseõpe"/>
    <s v="Ei"/>
    <s v="Jah"/>
    <s v="Jah"/>
    <d v="2025-01-01T00:00:00"/>
    <d v="2025-02-20T00:00:00"/>
    <d v="2023-10-12T00:00:00"/>
    <s v="Akadeemilisele puhkusele lubamine"/>
    <s v="Tervislikel põhjustel"/>
    <x v="3"/>
    <s v="Katkestanud"/>
    <d v="2022-07-29T00:00:00"/>
    <s v="t"/>
    <s v="Täiskoormus"/>
    <s v="Tervishariduse keskus"/>
    <x v="8"/>
    <n v="1470"/>
    <s v="514 rakenduskõrgharidusõpe"/>
    <s v="NULL"/>
    <n v="3"/>
    <s v="Üliõpilaselt nõutakse õppekulude hüvitamist tasulisel õppekohal"/>
    <s v="eesti keel"/>
    <s v="0.6"/>
    <s v="Jah"/>
    <s v="kuulmispuue"/>
    <s v="NULL"/>
    <n v="18"/>
    <n v="40"/>
    <s v="4.4"/>
    <s v="4.4"/>
    <s v="4.4"/>
    <s v="3.6"/>
    <n v="5"/>
    <n v="2"/>
    <n v="19"/>
    <n v="6"/>
    <n v="25"/>
    <n v="3"/>
    <s v="Arvestatud A"/>
    <x v="34"/>
    <s v="õppeaine19"/>
    <d v="2021-03-03T00:00:00"/>
    <n v="2"/>
    <s v="mitteristav"/>
    <x v="2"/>
    <s v=" "/>
    <n v="0"/>
    <m/>
    <m/>
    <m/>
  </r>
  <r>
    <x v="46"/>
    <s v="Jaan"/>
    <s v="Sepp"/>
    <n v="32305255508"/>
    <s v="Mees"/>
    <s v="512 bakalaureuseõpe"/>
    <s v="Ei"/>
    <s v="Jah"/>
    <s v="Jah"/>
    <d v="2025-01-01T00:00:00"/>
    <d v="2025-02-20T00:00:00"/>
    <d v="2023-10-12T00:00:00"/>
    <s v="Akadeemilisele puhkusele lubamine"/>
    <s v="Tervislikel põhjustel"/>
    <x v="3"/>
    <s v="Katkestanud"/>
    <d v="2022-07-29T00:00:00"/>
    <s v="t"/>
    <s v="Täiskoormus"/>
    <s v="Tervishariduse keskus"/>
    <x v="8"/>
    <n v="1470"/>
    <s v="514 rakenduskõrgharidusõpe"/>
    <s v="NULL"/>
    <n v="3"/>
    <s v="Üliõpilaselt nõutakse õppekulude hüvitamist tasulisel õppekohal"/>
    <s v="eesti keel"/>
    <s v="0.6"/>
    <s v="Jah"/>
    <s v="kuulmispuue"/>
    <s v="NULL"/>
    <n v="18"/>
    <n v="40"/>
    <s v="4.4"/>
    <s v="4.4"/>
    <s v="4.4"/>
    <s v="3.6"/>
    <n v="5"/>
    <n v="2"/>
    <n v="19"/>
    <n v="6"/>
    <n v="25"/>
    <n v="3"/>
    <s v="Rahuldav D"/>
    <x v="29"/>
    <s v="õppeaine81"/>
    <d v="2021-03-03T00:00:00"/>
    <n v="5"/>
    <s v="eristav"/>
    <x v="6"/>
    <n v="10"/>
    <n v="5"/>
    <m/>
    <m/>
    <m/>
  </r>
  <r>
    <x v="46"/>
    <s v="Jaan"/>
    <s v="Sepp"/>
    <n v="32305255508"/>
    <s v="Mees"/>
    <s v="512 bakalaureuseõpe"/>
    <s v="Ei"/>
    <s v="Jah"/>
    <s v="Jah"/>
    <d v="2025-01-01T00:00:00"/>
    <d v="2025-02-20T00:00:00"/>
    <d v="2023-10-12T00:00:00"/>
    <s v="Akadeemilisele puhkusele lubamine"/>
    <s v="Tervislikel põhjustel"/>
    <x v="3"/>
    <s v="Katkestanud"/>
    <d v="2022-07-29T00:00:00"/>
    <s v="t"/>
    <s v="Täiskoormus"/>
    <s v="Tervishariduse keskus"/>
    <x v="8"/>
    <n v="1470"/>
    <s v="514 rakenduskõrgharidusõpe"/>
    <s v="NULL"/>
    <n v="3"/>
    <s v="Üliõpilaselt nõutakse õppekulude hüvitamist tasulisel õppekohal"/>
    <s v="eesti keel"/>
    <s v="0.6"/>
    <s v="Jah"/>
    <s v="kuulmispuue"/>
    <s v="NULL"/>
    <n v="18"/>
    <n v="40"/>
    <s v="4.4"/>
    <s v="4.4"/>
    <s v="4.4"/>
    <s v="3.6"/>
    <n v="5"/>
    <n v="2"/>
    <n v="19"/>
    <n v="6"/>
    <n v="25"/>
    <n v="3"/>
    <s v="Arvestatud A"/>
    <x v="94"/>
    <s v="õppeaine32"/>
    <d v="2024-10-27T00:00:00"/>
    <n v="2"/>
    <s v="mitteristav"/>
    <x v="2"/>
    <s v=" "/>
    <n v="0"/>
    <m/>
    <m/>
    <m/>
  </r>
  <r>
    <x v="46"/>
    <s v="Jaan"/>
    <s v="Sepp"/>
    <n v="32305255508"/>
    <s v="Mees"/>
    <s v="512 bakalaureuseõpe"/>
    <s v="Ei"/>
    <s v="Jah"/>
    <s v="Jah"/>
    <d v="2025-01-01T00:00:00"/>
    <d v="2025-02-20T00:00:00"/>
    <d v="2023-10-12T00:00:00"/>
    <s v="Akadeemilisele puhkusele lubamine"/>
    <s v="Tervislikel põhjustel"/>
    <x v="3"/>
    <s v="Katkestanud"/>
    <d v="2022-07-29T00:00:00"/>
    <s v="t"/>
    <s v="Täiskoormus"/>
    <s v="Tervishariduse keskus"/>
    <x v="8"/>
    <n v="1470"/>
    <s v="514 rakenduskõrgharidusõpe"/>
    <s v="NULL"/>
    <n v="3"/>
    <s v="Üliõpilaselt nõutakse õppekulude hüvitamist tasulisel õppekohal"/>
    <s v="eesti keel"/>
    <s v="0.6"/>
    <s v="Jah"/>
    <s v="kuulmispuue"/>
    <s v="NULL"/>
    <n v="18"/>
    <n v="40"/>
    <s v="4.4"/>
    <s v="4.4"/>
    <s v="4.4"/>
    <s v="3.6"/>
    <n v="5"/>
    <n v="2"/>
    <n v="19"/>
    <n v="6"/>
    <n v="25"/>
    <n v="3"/>
    <s v="Rahuldav D"/>
    <x v="0"/>
    <s v="õppeaine22"/>
    <d v="2021-12-01T00:00:00"/>
    <n v="6"/>
    <s v="eristav"/>
    <x v="6"/>
    <n v="12"/>
    <n v="6"/>
    <m/>
    <m/>
    <m/>
  </r>
  <r>
    <x v="46"/>
    <s v="Jaan"/>
    <s v="Sepp"/>
    <n v="32305255508"/>
    <s v="Mees"/>
    <s v="512 bakalaureuseõpe"/>
    <s v="Ei"/>
    <s v="Jah"/>
    <s v="Jah"/>
    <d v="2025-01-01T00:00:00"/>
    <d v="2025-02-20T00:00:00"/>
    <d v="2023-10-12T00:00:00"/>
    <s v="Akadeemilisele puhkusele lubamine"/>
    <s v="Tervislikel põhjustel"/>
    <x v="3"/>
    <s v="Katkestanud"/>
    <d v="2022-07-29T00:00:00"/>
    <s v="t"/>
    <s v="Täiskoormus"/>
    <s v="Tervishariduse keskus"/>
    <x v="8"/>
    <n v="1470"/>
    <s v="514 rakenduskõrgharidusõpe"/>
    <s v="NULL"/>
    <n v="3"/>
    <s v="Üliõpilaselt nõutakse õppekulude hüvitamist tasulisel õppekohal"/>
    <s v="eesti keel"/>
    <s v="0.6"/>
    <s v="Jah"/>
    <s v="kuulmispuue"/>
    <s v="NULL"/>
    <n v="18"/>
    <n v="40"/>
    <s v="4.4"/>
    <s v="4.4"/>
    <s v="4.4"/>
    <s v="3.6"/>
    <n v="5"/>
    <n v="2"/>
    <n v="19"/>
    <n v="6"/>
    <n v="25"/>
    <n v="3"/>
    <s v="Arvestatud A"/>
    <x v="75"/>
    <s v="õppeaine45"/>
    <d v="2022-09-15T00:00:00"/>
    <n v="3"/>
    <s v="mitteristav"/>
    <x v="2"/>
    <s v=" "/>
    <n v="0"/>
    <m/>
    <m/>
    <m/>
  </r>
  <r>
    <x v="46"/>
    <s v="Jaan"/>
    <s v="Sepp"/>
    <n v="32305255508"/>
    <s v="Mees"/>
    <s v="512 bakalaureuseõpe"/>
    <s v="Ei"/>
    <s v="Jah"/>
    <s v="Jah"/>
    <d v="2025-01-01T00:00:00"/>
    <d v="2025-02-20T00:00:00"/>
    <d v="2023-10-12T00:00:00"/>
    <s v="Akadeemilisele puhkusele lubamine"/>
    <s v="Tervislikel põhjustel"/>
    <x v="3"/>
    <s v="Katkestanud"/>
    <d v="2022-07-29T00:00:00"/>
    <s v="t"/>
    <s v="Täiskoormus"/>
    <s v="Tervishariduse keskus"/>
    <x v="8"/>
    <n v="1470"/>
    <s v="514 rakenduskõrgharidusõpe"/>
    <s v="NULL"/>
    <n v="3"/>
    <s v="Üliõpilaselt nõutakse õppekulude hüvitamist tasulisel õppekohal"/>
    <s v="eesti keel"/>
    <s v="0.6"/>
    <s v="Jah"/>
    <s v="kuulmispuue"/>
    <s v="NULL"/>
    <n v="18"/>
    <n v="40"/>
    <s v="4.4"/>
    <s v="4.4"/>
    <s v="4.4"/>
    <s v="3.6"/>
    <n v="5"/>
    <n v="2"/>
    <n v="19"/>
    <n v="6"/>
    <n v="25"/>
    <n v="3"/>
    <s v="Hea C"/>
    <x v="95"/>
    <s v="õppeaine55"/>
    <d v="2023-04-26T00:00:00"/>
    <n v="6"/>
    <s v="eristav"/>
    <x v="3"/>
    <n v="18"/>
    <n v="6"/>
    <m/>
    <m/>
    <m/>
  </r>
  <r>
    <x v="46"/>
    <s v="Jaan"/>
    <s v="Sepp"/>
    <n v="32305255508"/>
    <s v="Mees"/>
    <s v="512 bakalaureuseõpe"/>
    <s v="Ei"/>
    <s v="Jah"/>
    <s v="Jah"/>
    <d v="2025-01-01T00:00:00"/>
    <d v="2025-02-20T00:00:00"/>
    <d v="2023-10-12T00:00:00"/>
    <s v="Akadeemilisele puhkusele lubamine"/>
    <s v="Tervislikel põhjustel"/>
    <x v="3"/>
    <s v="Katkestanud"/>
    <d v="2022-07-29T00:00:00"/>
    <s v="t"/>
    <s v="Täiskoormus"/>
    <s v="Tervishariduse keskus"/>
    <x v="8"/>
    <n v="1470"/>
    <s v="514 rakenduskõrgharidusõpe"/>
    <s v="NULL"/>
    <n v="4"/>
    <s v="Üliõpilaselt nõutakse õppekulude hüvitamist tasulisel õppekohal"/>
    <s v="eesti keel"/>
    <s v="0.5"/>
    <s v="Jah"/>
    <s v="kuulmispuue"/>
    <s v="NULL"/>
    <n v="18"/>
    <n v="59"/>
    <s v="4.4"/>
    <s v="4.3"/>
    <s v="4.4"/>
    <s v="4.3"/>
    <n v="5"/>
    <n v="0"/>
    <n v="19"/>
    <n v="2"/>
    <n v="40"/>
    <n v="3"/>
    <s v="Puudulik F"/>
    <x v="15"/>
    <s v="õppeaine51"/>
    <d v="2024-11-26T00:00:00"/>
    <n v="8"/>
    <s v="eristav"/>
    <x v="0"/>
    <n v="0"/>
    <n v="8"/>
    <m/>
    <m/>
    <m/>
  </r>
  <r>
    <x v="46"/>
    <s v="Jaan"/>
    <s v="Sepp"/>
    <n v="32305255508"/>
    <s v="Mees"/>
    <s v="512 bakalaureuseõpe"/>
    <s v="Ei"/>
    <s v="Jah"/>
    <s v="Jah"/>
    <d v="2025-01-01T00:00:00"/>
    <d v="2025-02-20T00:00:00"/>
    <d v="2023-10-12T00:00:00"/>
    <s v="Akadeemilisele puhkusele lubamine"/>
    <s v="Tervislikel põhjustel"/>
    <x v="3"/>
    <s v="Katkestanud"/>
    <d v="2022-07-29T00:00:00"/>
    <s v="t"/>
    <s v="Täiskoormus"/>
    <s v="Tervishariduse keskus"/>
    <x v="8"/>
    <n v="1470"/>
    <s v="514 rakenduskõrgharidusõpe"/>
    <s v="NULL"/>
    <n v="4"/>
    <s v="Üliõpilaselt nõutakse õppekulude hüvitamist tasulisel õppekohal"/>
    <s v="eesti keel"/>
    <s v="0.5"/>
    <s v="Jah"/>
    <s v="kuulmispuue"/>
    <s v="NULL"/>
    <n v="18"/>
    <n v="59"/>
    <s v="4.4"/>
    <s v="4.3"/>
    <s v="4.4"/>
    <s v="4.3"/>
    <n v="5"/>
    <n v="0"/>
    <n v="19"/>
    <n v="2"/>
    <n v="40"/>
    <n v="3"/>
    <s v="Suurepärane A"/>
    <x v="57"/>
    <s v="õppeaine26"/>
    <d v="2025-08-21T00:00:00"/>
    <n v="5"/>
    <s v="eristav"/>
    <x v="1"/>
    <n v="25"/>
    <n v="5"/>
    <m/>
    <m/>
    <m/>
  </r>
  <r>
    <x v="46"/>
    <s v="Jaan"/>
    <s v="Sepp"/>
    <n v="32305255508"/>
    <s v="Mees"/>
    <s v="512 bakalaureuseõpe"/>
    <s v="Ei"/>
    <s v="Jah"/>
    <s v="Jah"/>
    <d v="2025-01-01T00:00:00"/>
    <d v="2025-02-20T00:00:00"/>
    <d v="2023-10-12T00:00:00"/>
    <s v="Akadeemilisele puhkusele lubamine"/>
    <s v="Tervislikel põhjustel"/>
    <x v="3"/>
    <s v="Katkestanud"/>
    <d v="2022-07-29T00:00:00"/>
    <s v="t"/>
    <s v="Täiskoormus"/>
    <s v="Tervishariduse keskus"/>
    <x v="8"/>
    <n v="1470"/>
    <s v="514 rakenduskõrgharidusõpe"/>
    <s v="NULL"/>
    <n v="4"/>
    <s v="Üliõpilaselt nõutakse õppekulude hüvitamist tasulisel õppekohal"/>
    <s v="eesti keel"/>
    <s v="0.5"/>
    <s v="Jah"/>
    <s v="kuulmispuue"/>
    <s v="NULL"/>
    <n v="18"/>
    <n v="59"/>
    <s v="4.4"/>
    <s v="4.3"/>
    <s v="4.4"/>
    <s v="4.3"/>
    <n v="5"/>
    <n v="0"/>
    <n v="19"/>
    <n v="2"/>
    <n v="40"/>
    <n v="3"/>
    <s v="Arvestatud A"/>
    <x v="23"/>
    <s v="õppeaine34"/>
    <d v="2022-12-23T00:00:00"/>
    <n v="3"/>
    <s v="mitteristav"/>
    <x v="2"/>
    <s v=" "/>
    <n v="0"/>
    <m/>
    <m/>
    <m/>
  </r>
  <r>
    <x v="46"/>
    <s v="Jaan"/>
    <s v="Sepp"/>
    <n v="32305255508"/>
    <s v="Mees"/>
    <s v="512 bakalaureuseõpe"/>
    <s v="Ei"/>
    <s v="Jah"/>
    <s v="Jah"/>
    <d v="2025-01-01T00:00:00"/>
    <d v="2025-02-20T00:00:00"/>
    <d v="2023-10-12T00:00:00"/>
    <s v="Akadeemilisele puhkusele lubamine"/>
    <s v="Tervislikel põhjustel"/>
    <x v="3"/>
    <s v="Katkestanud"/>
    <d v="2022-07-29T00:00:00"/>
    <s v="t"/>
    <s v="Täiskoormus"/>
    <s v="Tervishariduse keskus"/>
    <x v="8"/>
    <n v="1470"/>
    <s v="514 rakenduskõrgharidusõpe"/>
    <s v="NULL"/>
    <n v="4"/>
    <s v="Üliõpilaselt nõutakse õppekulude hüvitamist tasulisel õppekohal"/>
    <s v="eesti keel"/>
    <s v="0.5"/>
    <s v="Jah"/>
    <s v="kuulmispuue"/>
    <s v="NULL"/>
    <n v="18"/>
    <n v="59"/>
    <s v="4.4"/>
    <s v="4.3"/>
    <s v="4.4"/>
    <s v="4.3"/>
    <n v="5"/>
    <n v="0"/>
    <n v="19"/>
    <n v="2"/>
    <n v="40"/>
    <n v="3"/>
    <s v="Hea C"/>
    <x v="33"/>
    <s v="õppeaine56"/>
    <d v="2024-07-30T00:00:00"/>
    <n v="6"/>
    <s v="eristav"/>
    <x v="3"/>
    <n v="18"/>
    <n v="6"/>
    <m/>
    <m/>
    <m/>
  </r>
  <r>
    <x v="46"/>
    <s v="Jaan"/>
    <s v="Sepp"/>
    <n v="32305255508"/>
    <s v="Mees"/>
    <s v="512 bakalaureuseõpe"/>
    <s v="Ei"/>
    <s v="Jah"/>
    <s v="Jah"/>
    <d v="2025-01-01T00:00:00"/>
    <d v="2025-02-20T00:00:00"/>
    <d v="2023-10-12T00:00:00"/>
    <s v="Akadeemilisele puhkusele lubamine"/>
    <s v="Tervislikel põhjustel"/>
    <x v="3"/>
    <s v="Katkestanud"/>
    <d v="2022-07-29T00:00:00"/>
    <s v="t"/>
    <s v="Täiskoormus"/>
    <s v="Tervishariduse keskus"/>
    <x v="8"/>
    <n v="1470"/>
    <s v="514 rakenduskõrgharidusõpe"/>
    <s v="NULL"/>
    <n v="4"/>
    <s v="Üliõpilaselt nõutakse õppekulude hüvitamist tasulisel õppekohal"/>
    <s v="eesti keel"/>
    <s v="0.5"/>
    <s v="Jah"/>
    <s v="kuulmispuue"/>
    <s v="NULL"/>
    <n v="18"/>
    <n v="59"/>
    <s v="4.4"/>
    <s v="4.3"/>
    <s v="4.4"/>
    <s v="4.3"/>
    <n v="5"/>
    <n v="0"/>
    <n v="19"/>
    <n v="2"/>
    <n v="40"/>
    <n v="3"/>
    <s v="Suurepärane A"/>
    <x v="78"/>
    <s v="õppeaine16"/>
    <d v="2021-11-27T00:00:00"/>
    <n v="6"/>
    <s v="eristav"/>
    <x v="1"/>
    <n v="30"/>
    <n v="6"/>
    <m/>
    <m/>
    <m/>
  </r>
  <r>
    <x v="46"/>
    <s v="Jaan"/>
    <s v="Sepp"/>
    <n v="32305255508"/>
    <s v="Mees"/>
    <s v="512 bakalaureuseõpe"/>
    <s v="Ei"/>
    <s v="Jah"/>
    <s v="Jah"/>
    <d v="2025-01-01T00:00:00"/>
    <d v="2025-02-20T00:00:00"/>
    <d v="2023-10-12T00:00:00"/>
    <s v="Akadeemilisele puhkusele lubamine"/>
    <s v="Tervislikel põhjustel"/>
    <x v="3"/>
    <s v="Katkestanud"/>
    <d v="2022-07-29T00:00:00"/>
    <s v="t"/>
    <s v="Täiskoormus"/>
    <s v="Tervishariduse keskus"/>
    <x v="8"/>
    <n v="1470"/>
    <s v="514 rakenduskõrgharidusõpe"/>
    <s v="NULL"/>
    <n v="4"/>
    <s v="Üliõpilaselt nõutakse õppekulude hüvitamist tasulisel õppekohal"/>
    <s v="eesti keel"/>
    <s v="0.5"/>
    <s v="Jah"/>
    <s v="kuulmispuue"/>
    <s v="NULL"/>
    <n v="18"/>
    <n v="59"/>
    <s v="4.4"/>
    <s v="4.3"/>
    <s v="4.4"/>
    <s v="4.3"/>
    <n v="5"/>
    <n v="0"/>
    <n v="19"/>
    <n v="2"/>
    <n v="40"/>
    <n v="3"/>
    <s v="Arvestatud A"/>
    <x v="38"/>
    <s v="õppeaine87"/>
    <d v="2023-01-24T00:00:00"/>
    <n v="3"/>
    <s v="mitteristav"/>
    <x v="2"/>
    <s v=" "/>
    <n v="0"/>
    <m/>
    <m/>
    <m/>
  </r>
  <r>
    <x v="46"/>
    <s v="Jaan"/>
    <s v="Sepp"/>
    <n v="32305255508"/>
    <s v="Mees"/>
    <s v="512 bakalaureuseõpe"/>
    <s v="Ei"/>
    <s v="Jah"/>
    <s v="Jah"/>
    <d v="2025-01-01T00:00:00"/>
    <d v="2025-02-20T00:00:00"/>
    <d v="2023-10-12T00:00:00"/>
    <s v="Akadeemilisele puhkusele lubamine"/>
    <s v="Tervislikel põhjustel"/>
    <x v="3"/>
    <s v="Katkestanud"/>
    <d v="2022-07-29T00:00:00"/>
    <s v="t"/>
    <s v="Täiskoormus"/>
    <s v="Tervishariduse keskus"/>
    <x v="8"/>
    <n v="1470"/>
    <s v="514 rakenduskõrgharidusõpe"/>
    <s v="NULL"/>
    <n v="5"/>
    <s v="Üliõpilaselt nõutakse õppekulude hüvitamist tasulisel õppekohal"/>
    <s v="eesti keel"/>
    <s v="0.6"/>
    <s v="Jah"/>
    <s v="kuulmispuue"/>
    <s v="NULL"/>
    <n v="18"/>
    <n v="38"/>
    <s v="4.4"/>
    <s v="4.7"/>
    <s v="4.4"/>
    <s v="3.5"/>
    <n v="5"/>
    <n v="3"/>
    <n v="19"/>
    <n v="7"/>
    <n v="55"/>
    <n v="3"/>
    <s v="Arvestatud A"/>
    <x v="47"/>
    <s v="õppeaine61"/>
    <d v="2022-06-23T00:00:00"/>
    <n v="2"/>
    <s v="mitteristav"/>
    <x v="2"/>
    <s v=" "/>
    <n v="0"/>
    <m/>
    <m/>
    <m/>
  </r>
  <r>
    <x v="46"/>
    <s v="Jaan"/>
    <s v="Sepp"/>
    <n v="32305255508"/>
    <s v="Mees"/>
    <s v="512 bakalaureuseõpe"/>
    <s v="Ei"/>
    <s v="Jah"/>
    <s v="Jah"/>
    <d v="2025-01-01T00:00:00"/>
    <d v="2025-02-20T00:00:00"/>
    <d v="2023-10-12T00:00:00"/>
    <s v="Akadeemilisele puhkusele lubamine"/>
    <s v="Tervislikel põhjustel"/>
    <x v="3"/>
    <s v="Katkestanud"/>
    <d v="2022-07-29T00:00:00"/>
    <s v="t"/>
    <s v="Täiskoormus"/>
    <s v="Tervishariduse keskus"/>
    <x v="8"/>
    <n v="1470"/>
    <s v="514 rakenduskõrgharidusõpe"/>
    <s v="NULL"/>
    <n v="5"/>
    <s v="Üliõpilaselt nõutakse õppekulude hüvitamist tasulisel õppekohal"/>
    <s v="eesti keel"/>
    <s v="0.6"/>
    <s v="Jah"/>
    <s v="kuulmispuue"/>
    <s v="NULL"/>
    <n v="18"/>
    <n v="38"/>
    <s v="4.4"/>
    <s v="4.7"/>
    <s v="4.4"/>
    <s v="3.5"/>
    <n v="5"/>
    <n v="3"/>
    <n v="19"/>
    <n v="7"/>
    <n v="55"/>
    <n v="3"/>
    <s v="Arvestatud A"/>
    <x v="27"/>
    <s v="õppeaine46"/>
    <d v="2022-09-26T00:00:00"/>
    <n v="2"/>
    <s v="mitteristav"/>
    <x v="2"/>
    <s v=" "/>
    <n v="0"/>
    <m/>
    <m/>
    <m/>
  </r>
  <r>
    <x v="46"/>
    <s v="Jaan"/>
    <s v="Sepp"/>
    <n v="32305255508"/>
    <s v="Mees"/>
    <s v="512 bakalaureuseõpe"/>
    <s v="Ei"/>
    <s v="Jah"/>
    <s v="Jah"/>
    <d v="2025-01-01T00:00:00"/>
    <d v="2025-02-20T00:00:00"/>
    <d v="2023-10-12T00:00:00"/>
    <s v="Akadeemilisele puhkusele lubamine"/>
    <s v="Tervislikel põhjustel"/>
    <x v="3"/>
    <s v="Katkestanud"/>
    <d v="2022-07-29T00:00:00"/>
    <s v="t"/>
    <s v="Täiskoormus"/>
    <s v="Tervishariduse keskus"/>
    <x v="8"/>
    <n v="1470"/>
    <s v="514 rakenduskõrgharidusõpe"/>
    <s v="NULL"/>
    <n v="5"/>
    <s v="Üliõpilaselt nõutakse õppekulude hüvitamist tasulisel õppekohal"/>
    <s v="eesti keel"/>
    <s v="0.6"/>
    <s v="Jah"/>
    <s v="kuulmispuue"/>
    <s v="NULL"/>
    <n v="18"/>
    <n v="38"/>
    <s v="4.4"/>
    <s v="4.7"/>
    <s v="4.4"/>
    <s v="3.5"/>
    <n v="5"/>
    <n v="3"/>
    <n v="19"/>
    <n v="7"/>
    <n v="55"/>
    <n v="3"/>
    <s v="Väga hea B"/>
    <x v="12"/>
    <s v="õppeaine68"/>
    <d v="2020-10-01T00:00:00"/>
    <n v="5"/>
    <s v="eristav"/>
    <x v="4"/>
    <n v="20"/>
    <n v="5"/>
    <m/>
    <m/>
    <m/>
  </r>
  <r>
    <x v="46"/>
    <s v="Jaan"/>
    <s v="Sepp"/>
    <n v="32305255508"/>
    <s v="Mees"/>
    <s v="512 bakalaureuseõpe"/>
    <s v="Ei"/>
    <s v="Jah"/>
    <s v="Jah"/>
    <d v="2025-01-01T00:00:00"/>
    <d v="2025-02-20T00:00:00"/>
    <d v="2023-10-12T00:00:00"/>
    <s v="Akadeemilisele puhkusele lubamine"/>
    <s v="Tervislikel põhjustel"/>
    <x v="3"/>
    <s v="Katkestanud"/>
    <d v="2022-07-29T00:00:00"/>
    <s v="t"/>
    <s v="Täiskoormus"/>
    <s v="Tervishariduse keskus"/>
    <x v="8"/>
    <n v="1470"/>
    <s v="514 rakenduskõrgharidusõpe"/>
    <s v="NULL"/>
    <n v="5"/>
    <s v="Üliõpilaselt nõutakse õppekulude hüvitamist tasulisel õppekohal"/>
    <s v="eesti keel"/>
    <s v="0.6"/>
    <s v="Jah"/>
    <s v="kuulmispuue"/>
    <s v="NULL"/>
    <n v="18"/>
    <n v="38"/>
    <s v="4.4"/>
    <s v="4.7"/>
    <s v="4.4"/>
    <s v="3.5"/>
    <n v="5"/>
    <n v="3"/>
    <n v="19"/>
    <n v="7"/>
    <n v="55"/>
    <n v="3"/>
    <s v="Puudulik F"/>
    <x v="88"/>
    <s v="õppeaine93"/>
    <d v="2023-06-09T00:00:00"/>
    <n v="8"/>
    <s v="eristav"/>
    <x v="0"/>
    <n v="0"/>
    <n v="8"/>
    <m/>
    <m/>
    <m/>
  </r>
  <r>
    <x v="46"/>
    <s v="Jaan"/>
    <s v="Sepp"/>
    <n v="32305255508"/>
    <s v="Mees"/>
    <s v="512 bakalaureuseõpe"/>
    <s v="Ei"/>
    <s v="Jah"/>
    <s v="Jah"/>
    <d v="2025-01-01T00:00:00"/>
    <d v="2025-02-20T00:00:00"/>
    <d v="2023-10-12T00:00:00"/>
    <s v="Akadeemilisele puhkusele lubamine"/>
    <s v="Tervislikel põhjustel"/>
    <x v="3"/>
    <s v="Katkestanud"/>
    <d v="2022-07-29T00:00:00"/>
    <s v="t"/>
    <s v="Täiskoormus"/>
    <s v="Tervishariduse keskus"/>
    <x v="8"/>
    <n v="1470"/>
    <s v="514 rakenduskõrgharidusõpe"/>
    <s v="NULL"/>
    <n v="5"/>
    <s v="Üliõpilaselt nõutakse õppekulude hüvitamist tasulisel õppekohal"/>
    <s v="eesti keel"/>
    <s v="0.6"/>
    <s v="Jah"/>
    <s v="kuulmispuue"/>
    <s v="NULL"/>
    <n v="18"/>
    <n v="38"/>
    <s v="4.4"/>
    <s v="4.7"/>
    <s v="4.4"/>
    <s v="3.5"/>
    <n v="5"/>
    <n v="3"/>
    <n v="19"/>
    <n v="7"/>
    <n v="55"/>
    <n v="3"/>
    <s v="Hea C"/>
    <x v="25"/>
    <s v="õppeaine98"/>
    <d v="2022-01-10T00:00:00"/>
    <n v="6"/>
    <s v="eristav"/>
    <x v="3"/>
    <n v="18"/>
    <n v="6"/>
    <m/>
    <m/>
    <m/>
  </r>
  <r>
    <x v="47"/>
    <s v="Kati"/>
    <s v="Oja"/>
    <n v="56504274755"/>
    <s v="Naine"/>
    <s v="412 kutseõpe keskhariduse baasil"/>
    <s v="Ei"/>
    <s v="Jah"/>
    <s v="Jah"/>
    <d v="2022-06-20T00:00:00"/>
    <s v="NULL"/>
    <d v="2023-07-21T00:00:00"/>
    <s v="Akadeemilise puhkuse katkestamine"/>
    <s v="Omal soovil"/>
    <x v="3"/>
    <s v="Õpib"/>
    <d v="2023-11-14T00:00:00"/>
    <s v="t"/>
    <s v="Osakoormus"/>
    <s v="Meditsiinitehnilise hariduse keskus"/>
    <x v="2"/>
    <n v="1467"/>
    <s v="514 rakenduskõrgharidusõpe"/>
    <s v="Intensiivõendus"/>
    <n v="1"/>
    <s v="Üliõpilane ei hüvita õppekulusid: vabastatud muudel põhjustel"/>
    <s v="eesti keel"/>
    <s v="0.9"/>
    <s v="Ei"/>
    <s v="NULL"/>
    <s v="ABC OÜ"/>
    <n v="68"/>
    <n v="52"/>
    <s v="3.1"/>
    <s v="3.2"/>
    <s v="4.2"/>
    <s v="3.7"/>
    <n v="5"/>
    <n v="3"/>
    <n v="4"/>
    <n v="1"/>
    <n v="20"/>
    <n v="1"/>
    <s v="Mitteilmunud MI"/>
    <x v="19"/>
    <s v="õppeaine60"/>
    <d v="2021-05-14T00:00:00"/>
    <n v="2"/>
    <s v="mitteristav"/>
    <x v="0"/>
    <s v=" "/>
    <n v="0"/>
    <m/>
    <m/>
    <m/>
  </r>
  <r>
    <x v="47"/>
    <s v="Kati"/>
    <s v="Oja"/>
    <n v="56504274755"/>
    <s v="Naine"/>
    <s v="412 kutseõpe keskhariduse baasil"/>
    <s v="Ei"/>
    <s v="Jah"/>
    <s v="Jah"/>
    <d v="2022-06-20T00:00:00"/>
    <s v="NULL"/>
    <d v="2023-07-21T00:00:00"/>
    <s v="Akadeemilise puhkuse katkestamine"/>
    <s v="Omal soovil"/>
    <x v="3"/>
    <s v="Õpib"/>
    <d v="2023-11-14T00:00:00"/>
    <s v="t"/>
    <s v="Osakoormus"/>
    <s v="Meditsiinitehnilise hariduse keskus"/>
    <x v="2"/>
    <n v="1467"/>
    <s v="514 rakenduskõrgharidusõpe"/>
    <s v="Intensiivõendus"/>
    <n v="1"/>
    <s v="Üliõpilane ei hüvita õppekulusid: vabastatud muudel põhjustel"/>
    <s v="eesti keel"/>
    <s v="0.9"/>
    <s v="Ei"/>
    <s v="NULL"/>
    <s v="ABC OÜ"/>
    <n v="68"/>
    <n v="52"/>
    <s v="3.1"/>
    <s v="3.2"/>
    <s v="4.2"/>
    <s v="3.7"/>
    <n v="5"/>
    <n v="3"/>
    <n v="4"/>
    <n v="1"/>
    <n v="20"/>
    <n v="1"/>
    <s v="Arvestatud A"/>
    <x v="94"/>
    <s v="õppeaine32"/>
    <d v="2021-09-13T00:00:00"/>
    <n v="2"/>
    <s v="mitteristav"/>
    <x v="2"/>
    <s v=" "/>
    <n v="0"/>
    <m/>
    <m/>
    <m/>
  </r>
  <r>
    <x v="47"/>
    <s v="Kati"/>
    <s v="Oja"/>
    <n v="56504274755"/>
    <s v="Naine"/>
    <s v="412 kutseõpe keskhariduse baasil"/>
    <s v="Ei"/>
    <s v="Jah"/>
    <s v="Jah"/>
    <d v="2022-06-20T00:00:00"/>
    <s v="NULL"/>
    <d v="2023-07-21T00:00:00"/>
    <s v="Akadeemilise puhkuse katkestamine"/>
    <s v="Omal soovil"/>
    <x v="3"/>
    <s v="Õpib"/>
    <d v="2023-11-14T00:00:00"/>
    <s v="t"/>
    <s v="Osakoormus"/>
    <s v="Meditsiinitehnilise hariduse keskus"/>
    <x v="2"/>
    <n v="1467"/>
    <s v="514 rakenduskõrgharidusõpe"/>
    <s v="Intensiivõendus"/>
    <n v="1"/>
    <s v="Üliõpilane ei hüvita õppekulusid: vabastatud muudel põhjustel"/>
    <s v="eesti keel"/>
    <s v="0.9"/>
    <s v="Ei"/>
    <s v="NULL"/>
    <s v="ABC OÜ"/>
    <n v="68"/>
    <n v="52"/>
    <s v="3.1"/>
    <s v="3.2"/>
    <s v="4.2"/>
    <s v="3.7"/>
    <n v="5"/>
    <n v="3"/>
    <n v="4"/>
    <n v="1"/>
    <n v="20"/>
    <n v="1"/>
    <s v="Hea C"/>
    <x v="62"/>
    <s v="õppeaine95"/>
    <d v="2024-10-09T00:00:00"/>
    <n v="5"/>
    <s v="eristav"/>
    <x v="3"/>
    <n v="15"/>
    <n v="5"/>
    <m/>
    <m/>
    <m/>
  </r>
  <r>
    <x v="47"/>
    <s v="Kati"/>
    <s v="Oja"/>
    <n v="56504274755"/>
    <s v="Naine"/>
    <s v="412 kutseõpe keskhariduse baasil"/>
    <s v="Ei"/>
    <s v="Jah"/>
    <s v="Jah"/>
    <d v="2022-06-20T00:00:00"/>
    <s v="NULL"/>
    <d v="2023-07-21T00:00:00"/>
    <s v="Akadeemilise puhkuse katkestamine"/>
    <s v="Omal soovil"/>
    <x v="3"/>
    <s v="Õpib"/>
    <d v="2023-11-14T00:00:00"/>
    <s v="t"/>
    <s v="Osakoormus"/>
    <s v="Meditsiinitehnilise hariduse keskus"/>
    <x v="2"/>
    <n v="1467"/>
    <s v="514 rakenduskõrgharidusõpe"/>
    <s v="Intensiivõendus"/>
    <n v="1"/>
    <s v="Üliõpilane ei hüvita õppekulusid: vabastatud muudel põhjustel"/>
    <s v="eesti keel"/>
    <s v="0.9"/>
    <s v="Ei"/>
    <s v="NULL"/>
    <s v="ABC OÜ"/>
    <n v="68"/>
    <n v="52"/>
    <s v="3.1"/>
    <s v="3.2"/>
    <s v="4.2"/>
    <s v="3.7"/>
    <n v="5"/>
    <n v="3"/>
    <n v="4"/>
    <n v="1"/>
    <n v="20"/>
    <n v="1"/>
    <s v="Hea C"/>
    <x v="99"/>
    <s v="õppeaine58"/>
    <d v="2022-11-06T00:00:00"/>
    <n v="6"/>
    <s v="eristav"/>
    <x v="3"/>
    <n v="18"/>
    <n v="6"/>
    <m/>
    <m/>
    <m/>
  </r>
  <r>
    <x v="47"/>
    <s v="Kati"/>
    <s v="Oja"/>
    <n v="56504274755"/>
    <s v="Naine"/>
    <s v="412 kutseõpe keskhariduse baasil"/>
    <s v="Ei"/>
    <s v="Jah"/>
    <s v="Jah"/>
    <d v="2022-06-20T00:00:00"/>
    <s v="NULL"/>
    <d v="2023-07-21T00:00:00"/>
    <s v="Akadeemilise puhkuse katkestamine"/>
    <s v="Omal soovil"/>
    <x v="3"/>
    <s v="Õpib"/>
    <d v="2023-11-14T00:00:00"/>
    <s v="t"/>
    <s v="Osakoormus"/>
    <s v="Meditsiinitehnilise hariduse keskus"/>
    <x v="2"/>
    <n v="1467"/>
    <s v="514 rakenduskõrgharidusõpe"/>
    <s v="Intensiivõendus"/>
    <n v="1"/>
    <s v="Üliõpilane ei hüvita õppekulusid: vabastatud muudel põhjustel"/>
    <s v="eesti keel"/>
    <s v="0.9"/>
    <s v="Ei"/>
    <s v="NULL"/>
    <s v="ABC OÜ"/>
    <n v="68"/>
    <n v="52"/>
    <s v="3.1"/>
    <s v="3.2"/>
    <s v="4.2"/>
    <s v="3.7"/>
    <n v="5"/>
    <n v="3"/>
    <n v="4"/>
    <n v="1"/>
    <n v="20"/>
    <n v="1"/>
    <s v="Arvestatud A"/>
    <x v="34"/>
    <s v="õppeaine19"/>
    <d v="2023-04-22T00:00:00"/>
    <n v="2"/>
    <s v="mitteristav"/>
    <x v="2"/>
    <s v=" "/>
    <n v="0"/>
    <m/>
    <m/>
    <m/>
  </r>
  <r>
    <x v="47"/>
    <s v="Kati"/>
    <s v="Oja"/>
    <n v="56504274755"/>
    <s v="Naine"/>
    <s v="412 kutseõpe keskhariduse baasil"/>
    <s v="Ei"/>
    <s v="Jah"/>
    <s v="Jah"/>
    <d v="2022-06-20T00:00:00"/>
    <s v="NULL"/>
    <d v="2023-07-21T00:00:00"/>
    <s v="Akadeemilise puhkuse katkestamine"/>
    <s v="Omal soovil"/>
    <x v="3"/>
    <s v="Õpib"/>
    <d v="2023-11-14T00:00:00"/>
    <s v="t"/>
    <s v="Osakoormus"/>
    <s v="Meditsiinitehnilise hariduse keskus"/>
    <x v="2"/>
    <n v="1467"/>
    <s v="514 rakenduskõrgharidusõpe"/>
    <s v="Intensiivõendus"/>
    <n v="1"/>
    <s v="Üliõpilane ei hüvita õppekulusid: vabastatud muudel põhjustel"/>
    <s v="eesti keel"/>
    <s v="0.9"/>
    <s v="Ei"/>
    <s v="NULL"/>
    <s v="ABC OÜ"/>
    <n v="68"/>
    <n v="52"/>
    <s v="3.1"/>
    <s v="3.2"/>
    <s v="4.2"/>
    <s v="3.7"/>
    <n v="5"/>
    <n v="3"/>
    <n v="4"/>
    <n v="1"/>
    <n v="20"/>
    <n v="1"/>
    <s v="Mittearvestatud MA"/>
    <x v="97"/>
    <s v="õppeaine47"/>
    <d v="2025-06-29T00:00:00"/>
    <n v="2"/>
    <s v="mitteristav"/>
    <x v="2"/>
    <s v=" "/>
    <n v="0"/>
    <m/>
    <m/>
    <m/>
  </r>
  <r>
    <x v="47"/>
    <s v="Kati"/>
    <s v="Oja"/>
    <n v="56504274755"/>
    <s v="Naine"/>
    <s v="412 kutseõpe keskhariduse baasil"/>
    <s v="Ei"/>
    <s v="Jah"/>
    <s v="Jah"/>
    <d v="2022-06-20T00:00:00"/>
    <s v="NULL"/>
    <d v="2023-07-21T00:00:00"/>
    <s v="Akadeemilise puhkuse katkestamine"/>
    <s v="Omal soovil"/>
    <x v="3"/>
    <s v="Õpib"/>
    <d v="2023-11-14T00:00:00"/>
    <s v="t"/>
    <s v="Osakoormus"/>
    <s v="Meditsiinitehnilise hariduse keskus"/>
    <x v="2"/>
    <n v="1467"/>
    <s v="514 rakenduskõrgharidusõpe"/>
    <s v="Intensiivõendus"/>
    <n v="1"/>
    <s v="Üliõpilane ei hüvita õppekulusid: vabastatud muudel põhjustel"/>
    <s v="eesti keel"/>
    <s v="0.9"/>
    <s v="Ei"/>
    <s v="NULL"/>
    <s v="ABC OÜ"/>
    <n v="68"/>
    <n v="52"/>
    <s v="3.1"/>
    <s v="3.2"/>
    <s v="4.2"/>
    <s v="3.7"/>
    <n v="5"/>
    <n v="3"/>
    <n v="4"/>
    <n v="1"/>
    <n v="20"/>
    <n v="1"/>
    <s v="Arvestatud A"/>
    <x v="18"/>
    <s v="õppeaine15"/>
    <d v="2020-10-09T00:00:00"/>
    <n v="3"/>
    <s v="mitteristav"/>
    <x v="2"/>
    <s v=" "/>
    <n v="0"/>
    <m/>
    <m/>
    <m/>
  </r>
  <r>
    <x v="47"/>
    <s v="Kati"/>
    <s v="Oja"/>
    <n v="56504274755"/>
    <s v="Naine"/>
    <s v="412 kutseõpe keskhariduse baasil"/>
    <s v="Ei"/>
    <s v="Jah"/>
    <s v="Jah"/>
    <d v="2022-06-20T00:00:00"/>
    <s v="NULL"/>
    <d v="2023-07-21T00:00:00"/>
    <s v="Akadeemilise puhkuse katkestamine"/>
    <s v="Omal soovil"/>
    <x v="3"/>
    <s v="Õpib"/>
    <d v="2023-11-14T00:00:00"/>
    <s v="t"/>
    <s v="Osakoormus"/>
    <s v="Meditsiinitehnilise hariduse keskus"/>
    <x v="2"/>
    <n v="1467"/>
    <s v="514 rakenduskõrgharidusõpe"/>
    <s v="Intensiivõendus"/>
    <n v="1"/>
    <s v="Üliõpilane ei hüvita õppekulusid: vabastatud muudel põhjustel"/>
    <s v="eesti keel"/>
    <s v="0.9"/>
    <s v="Ei"/>
    <s v="NULL"/>
    <s v="ABC OÜ"/>
    <n v="68"/>
    <n v="52"/>
    <s v="3.1"/>
    <s v="3.2"/>
    <s v="4.2"/>
    <s v="3.7"/>
    <n v="5"/>
    <n v="3"/>
    <n v="4"/>
    <n v="1"/>
    <n v="20"/>
    <n v="1"/>
    <s v="Arvestatud A"/>
    <x v="66"/>
    <s v="õppeaine48"/>
    <d v="2021-05-17T00:00:00"/>
    <n v="3"/>
    <s v="mitteristav"/>
    <x v="2"/>
    <s v=" "/>
    <n v="0"/>
    <m/>
    <m/>
    <m/>
  </r>
  <r>
    <x v="47"/>
    <s v="Kati"/>
    <s v="Oja"/>
    <n v="56504274755"/>
    <s v="Naine"/>
    <s v="412 kutseõpe keskhariduse baasil"/>
    <s v="Ei"/>
    <s v="Jah"/>
    <s v="Jah"/>
    <d v="2022-06-20T00:00:00"/>
    <s v="NULL"/>
    <d v="2023-07-21T00:00:00"/>
    <s v="Akadeemilise puhkuse katkestamine"/>
    <s v="Omal soovil"/>
    <x v="3"/>
    <s v="Õpib"/>
    <d v="2023-11-14T00:00:00"/>
    <s v="t"/>
    <s v="Osakoormus"/>
    <s v="Meditsiinitehnilise hariduse keskus"/>
    <x v="2"/>
    <n v="1467"/>
    <s v="514 rakenduskõrgharidusõpe"/>
    <s v="Intensiivõendus"/>
    <n v="1"/>
    <s v="Üliõpilane ei hüvita õppekulusid: vabastatud muudel põhjustel"/>
    <s v="eesti keel"/>
    <s v="0.9"/>
    <s v="Ei"/>
    <s v="NULL"/>
    <s v="ABC OÜ"/>
    <n v="68"/>
    <n v="52"/>
    <s v="3.1"/>
    <s v="3.2"/>
    <s v="4.2"/>
    <s v="3.7"/>
    <n v="5"/>
    <n v="3"/>
    <n v="4"/>
    <n v="1"/>
    <n v="20"/>
    <n v="1"/>
    <s v="Mitteilmunud MI"/>
    <x v="65"/>
    <s v="õppeaine82"/>
    <d v="2022-03-03T00:00:00"/>
    <n v="5"/>
    <s v="eristav"/>
    <x v="0"/>
    <n v="0"/>
    <n v="5"/>
    <m/>
    <m/>
    <m/>
  </r>
  <r>
    <x v="47"/>
    <s v="Kati"/>
    <s v="Oja"/>
    <n v="56504274755"/>
    <s v="Naine"/>
    <s v="412 kutseõpe keskhariduse baasil"/>
    <s v="Ei"/>
    <s v="Jah"/>
    <s v="Jah"/>
    <d v="2022-06-20T00:00:00"/>
    <s v="NULL"/>
    <d v="2023-07-21T00:00:00"/>
    <s v="Akadeemilise puhkuse katkestamine"/>
    <s v="Omal soovil"/>
    <x v="3"/>
    <s v="Õpib"/>
    <d v="2023-11-14T00:00:00"/>
    <s v="t"/>
    <s v="Osakoormus"/>
    <s v="Meditsiinitehnilise hariduse keskus"/>
    <x v="2"/>
    <n v="1467"/>
    <s v="514 rakenduskõrgharidusõpe"/>
    <s v="Intensiivõendus"/>
    <n v="1"/>
    <s v="Üliõpilane ei hüvita õppekulusid: vabastatud muudel põhjustel"/>
    <s v="eesti keel"/>
    <s v="0.9"/>
    <s v="Ei"/>
    <s v="NULL"/>
    <s v="ABC OÜ"/>
    <n v="68"/>
    <n v="52"/>
    <s v="3.1"/>
    <s v="3.2"/>
    <s v="4.2"/>
    <s v="3.7"/>
    <n v="5"/>
    <n v="3"/>
    <n v="4"/>
    <n v="1"/>
    <n v="20"/>
    <n v="1"/>
    <s v="Arvestatud A"/>
    <x v="2"/>
    <s v="õppeaine85"/>
    <d v="2022-11-16T00:00:00"/>
    <n v="3"/>
    <s v="mitteristav"/>
    <x v="2"/>
    <s v=" "/>
    <n v="0"/>
    <m/>
    <m/>
    <m/>
  </r>
  <r>
    <x v="47"/>
    <s v="Kati"/>
    <s v="Oja"/>
    <n v="56504274755"/>
    <s v="Naine"/>
    <s v="412 kutseõpe keskhariduse baasil"/>
    <s v="Ei"/>
    <s v="Jah"/>
    <s v="Jah"/>
    <d v="2022-06-20T00:00:00"/>
    <s v="NULL"/>
    <d v="2023-07-21T00:00:00"/>
    <s v="Akadeemilise puhkuse katkestamine"/>
    <s v="Omal soovil"/>
    <x v="3"/>
    <s v="Õpib"/>
    <d v="2023-11-14T00:00:00"/>
    <s v="t"/>
    <s v="Osakoormus"/>
    <s v="Meditsiinitehnilise hariduse keskus"/>
    <x v="2"/>
    <n v="1467"/>
    <s v="514 rakenduskõrgharidusõpe"/>
    <s v="Intensiivõendus"/>
    <n v="1"/>
    <s v="Üliõpilane ei hüvita õppekulusid: vabastatud muudel põhjustel"/>
    <s v="eesti keel"/>
    <s v="0.9"/>
    <s v="Ei"/>
    <s v="NULL"/>
    <s v="ABC OÜ"/>
    <n v="68"/>
    <n v="52"/>
    <s v="3.1"/>
    <s v="3.2"/>
    <s v="4.2"/>
    <s v="3.7"/>
    <n v="5"/>
    <n v="3"/>
    <n v="4"/>
    <n v="1"/>
    <n v="20"/>
    <n v="1"/>
    <s v="Mittearvestatud MA"/>
    <x v="3"/>
    <s v="õppeaine29"/>
    <d v="2022-07-11T00:00:00"/>
    <n v="3"/>
    <s v="mitteristav"/>
    <x v="2"/>
    <s v=" "/>
    <n v="0"/>
    <m/>
    <m/>
    <m/>
  </r>
  <r>
    <x v="47"/>
    <s v="Kati"/>
    <s v="Oja"/>
    <n v="56504274755"/>
    <s v="Naine"/>
    <s v="412 kutseõpe keskhariduse baasil"/>
    <s v="Ei"/>
    <s v="Jah"/>
    <s v="Jah"/>
    <d v="2022-06-20T00:00:00"/>
    <s v="NULL"/>
    <d v="2023-07-21T00:00:00"/>
    <s v="Akadeemilise puhkuse katkestamine"/>
    <s v="Omal soovil"/>
    <x v="3"/>
    <s v="Õpib"/>
    <d v="2023-11-14T00:00:00"/>
    <s v="t"/>
    <s v="Osakoormus"/>
    <s v="Meditsiinitehnilise hariduse keskus"/>
    <x v="2"/>
    <n v="1467"/>
    <s v="514 rakenduskõrgharidusõpe"/>
    <s v="Intensiivõendus"/>
    <n v="2"/>
    <s v="Üliõpilane ei hüvita õppekulusid: vabastatud muudel põhjustel"/>
    <s v="eesti keel"/>
    <s v="0.3"/>
    <s v="Ei"/>
    <s v="NULL"/>
    <s v="ABC OÜ"/>
    <n v="68"/>
    <n v="44"/>
    <s v="3.1"/>
    <s v="4.9"/>
    <s v="4.2"/>
    <s v="4.2"/>
    <n v="5"/>
    <n v="0"/>
    <n v="4"/>
    <n v="8"/>
    <n v="30"/>
    <n v="1"/>
    <s v="Kasin E"/>
    <x v="50"/>
    <s v="õppeaine41"/>
    <d v="2025-04-09T00:00:00"/>
    <n v="6"/>
    <s v="eristav"/>
    <x v="5"/>
    <n v="6"/>
    <n v="6"/>
    <m/>
    <m/>
    <m/>
  </r>
  <r>
    <x v="47"/>
    <s v="Kati"/>
    <s v="Oja"/>
    <n v="56504274755"/>
    <s v="Naine"/>
    <s v="412 kutseõpe keskhariduse baasil"/>
    <s v="Ei"/>
    <s v="Jah"/>
    <s v="Jah"/>
    <d v="2022-06-20T00:00:00"/>
    <s v="NULL"/>
    <d v="2023-07-21T00:00:00"/>
    <s v="Akadeemilise puhkuse katkestamine"/>
    <s v="Omal soovil"/>
    <x v="3"/>
    <s v="Õpib"/>
    <d v="2023-11-14T00:00:00"/>
    <s v="t"/>
    <s v="Osakoormus"/>
    <s v="Meditsiinitehnilise hariduse keskus"/>
    <x v="2"/>
    <n v="1467"/>
    <s v="514 rakenduskõrgharidusõpe"/>
    <s v="Intensiivõendus"/>
    <n v="2"/>
    <s v="Üliõpilane ei hüvita õppekulusid: vabastatud muudel põhjustel"/>
    <s v="eesti keel"/>
    <s v="0.3"/>
    <s v="Ei"/>
    <s v="NULL"/>
    <s v="ABC OÜ"/>
    <n v="68"/>
    <n v="44"/>
    <s v="3.1"/>
    <s v="4.9"/>
    <s v="4.2"/>
    <s v="4.2"/>
    <n v="5"/>
    <n v="0"/>
    <n v="4"/>
    <n v="8"/>
    <n v="30"/>
    <n v="1"/>
    <s v="Puudulik F"/>
    <x v="29"/>
    <s v="õppeaine81"/>
    <d v="2023-12-11T00:00:00"/>
    <n v="5"/>
    <s v="eristav"/>
    <x v="0"/>
    <n v="0"/>
    <n v="5"/>
    <m/>
    <m/>
    <m/>
  </r>
  <r>
    <x v="47"/>
    <s v="Kati"/>
    <s v="Oja"/>
    <n v="56504274755"/>
    <s v="Naine"/>
    <s v="412 kutseõpe keskhariduse baasil"/>
    <s v="Ei"/>
    <s v="Jah"/>
    <s v="Jah"/>
    <d v="2022-06-20T00:00:00"/>
    <s v="NULL"/>
    <d v="2023-07-21T00:00:00"/>
    <s v="Akadeemilise puhkuse katkestamine"/>
    <s v="Omal soovil"/>
    <x v="3"/>
    <s v="Õpib"/>
    <d v="2023-11-14T00:00:00"/>
    <s v="t"/>
    <s v="Osakoormus"/>
    <s v="Meditsiinitehnilise hariduse keskus"/>
    <x v="2"/>
    <n v="1467"/>
    <s v="514 rakenduskõrgharidusõpe"/>
    <s v="Intensiivõendus"/>
    <n v="2"/>
    <s v="Üliõpilane ei hüvita õppekulusid: vabastatud muudel põhjustel"/>
    <s v="eesti keel"/>
    <s v="0.3"/>
    <s v="Ei"/>
    <s v="NULL"/>
    <s v="ABC OÜ"/>
    <n v="68"/>
    <n v="44"/>
    <s v="3.1"/>
    <s v="4.9"/>
    <s v="4.2"/>
    <s v="4.2"/>
    <n v="5"/>
    <n v="0"/>
    <n v="4"/>
    <n v="8"/>
    <n v="30"/>
    <n v="1"/>
    <s v="Suurepärane A"/>
    <x v="92"/>
    <s v="õppeaine69"/>
    <d v="2023-11-30T00:00:00"/>
    <n v="6"/>
    <s v="eristav"/>
    <x v="1"/>
    <n v="30"/>
    <n v="6"/>
    <m/>
    <m/>
    <m/>
  </r>
  <r>
    <x v="47"/>
    <s v="Kati"/>
    <s v="Oja"/>
    <n v="56504274755"/>
    <s v="Naine"/>
    <s v="412 kutseõpe keskhariduse baasil"/>
    <s v="Ei"/>
    <s v="Jah"/>
    <s v="Jah"/>
    <d v="2022-06-20T00:00:00"/>
    <s v="NULL"/>
    <d v="2023-07-21T00:00:00"/>
    <s v="Akadeemilise puhkuse katkestamine"/>
    <s v="Omal soovil"/>
    <x v="3"/>
    <s v="Õpib"/>
    <d v="2023-11-14T00:00:00"/>
    <s v="t"/>
    <s v="Osakoormus"/>
    <s v="Meditsiinitehnilise hariduse keskus"/>
    <x v="2"/>
    <n v="1467"/>
    <s v="514 rakenduskõrgharidusõpe"/>
    <s v="Intensiivõendus"/>
    <n v="2"/>
    <s v="Üliõpilane ei hüvita õppekulusid: vabastatud muudel põhjustel"/>
    <s v="eesti keel"/>
    <s v="0.3"/>
    <s v="Ei"/>
    <s v="NULL"/>
    <s v="ABC OÜ"/>
    <n v="68"/>
    <n v="44"/>
    <s v="3.1"/>
    <s v="4.9"/>
    <s v="4.2"/>
    <s v="4.2"/>
    <n v="5"/>
    <n v="0"/>
    <n v="4"/>
    <n v="8"/>
    <n v="30"/>
    <n v="1"/>
    <s v="Puudulik F"/>
    <x v="4"/>
    <s v="õppeaine24"/>
    <d v="2022-10-27T00:00:00"/>
    <n v="9"/>
    <s v="eristav"/>
    <x v="0"/>
    <n v="0"/>
    <n v="9"/>
    <m/>
    <m/>
    <m/>
  </r>
  <r>
    <x v="47"/>
    <s v="Kati"/>
    <s v="Oja"/>
    <n v="56504274755"/>
    <s v="Naine"/>
    <s v="412 kutseõpe keskhariduse baasil"/>
    <s v="Ei"/>
    <s v="Jah"/>
    <s v="Jah"/>
    <d v="2022-06-20T00:00:00"/>
    <s v="NULL"/>
    <d v="2023-07-21T00:00:00"/>
    <s v="Akadeemilise puhkuse katkestamine"/>
    <s v="Omal soovil"/>
    <x v="3"/>
    <s v="Õpib"/>
    <d v="2023-11-14T00:00:00"/>
    <s v="t"/>
    <s v="Osakoormus"/>
    <s v="Meditsiinitehnilise hariduse keskus"/>
    <x v="2"/>
    <n v="1467"/>
    <s v="514 rakenduskõrgharidusõpe"/>
    <s v="Intensiivõendus"/>
    <n v="2"/>
    <s v="Üliõpilane ei hüvita õppekulusid: vabastatud muudel põhjustel"/>
    <s v="eesti keel"/>
    <s v="0.3"/>
    <s v="Ei"/>
    <s v="NULL"/>
    <s v="ABC OÜ"/>
    <n v="68"/>
    <n v="44"/>
    <s v="3.1"/>
    <s v="4.9"/>
    <s v="4.2"/>
    <s v="4.2"/>
    <n v="5"/>
    <n v="0"/>
    <n v="4"/>
    <n v="8"/>
    <n v="30"/>
    <n v="1"/>
    <s v="Arvestatud A"/>
    <x v="5"/>
    <s v="õppeaine59"/>
    <d v="2024-02-27T00:00:00"/>
    <n v="3"/>
    <s v="mitteristav"/>
    <x v="2"/>
    <s v=" "/>
    <n v="0"/>
    <m/>
    <m/>
    <m/>
  </r>
  <r>
    <x v="47"/>
    <s v="Kati"/>
    <s v="Oja"/>
    <n v="56504274755"/>
    <s v="Naine"/>
    <s v="412 kutseõpe keskhariduse baasil"/>
    <s v="Ei"/>
    <s v="Jah"/>
    <s v="Jah"/>
    <d v="2022-06-20T00:00:00"/>
    <s v="NULL"/>
    <d v="2023-07-21T00:00:00"/>
    <s v="Akadeemilise puhkuse katkestamine"/>
    <s v="Omal soovil"/>
    <x v="3"/>
    <s v="Õpib"/>
    <d v="2023-11-14T00:00:00"/>
    <s v="t"/>
    <s v="Osakoormus"/>
    <s v="Meditsiinitehnilise hariduse keskus"/>
    <x v="2"/>
    <n v="1467"/>
    <s v="514 rakenduskõrgharidusõpe"/>
    <s v="Intensiivõendus"/>
    <n v="2"/>
    <s v="Üliõpilane ei hüvita õppekulusid: vabastatud muudel põhjustel"/>
    <s v="eesti keel"/>
    <s v="0.3"/>
    <s v="Ei"/>
    <s v="NULL"/>
    <s v="ABC OÜ"/>
    <n v="68"/>
    <n v="44"/>
    <s v="3.1"/>
    <s v="4.9"/>
    <s v="4.2"/>
    <s v="4.2"/>
    <n v="5"/>
    <n v="0"/>
    <n v="4"/>
    <n v="8"/>
    <n v="30"/>
    <n v="1"/>
    <s v="Kasin E"/>
    <x v="17"/>
    <s v="õppeaine28"/>
    <d v="2022-03-03T00:00:00"/>
    <n v="6"/>
    <s v="eristav"/>
    <x v="5"/>
    <n v="6"/>
    <n v="6"/>
    <m/>
    <m/>
    <m/>
  </r>
  <r>
    <x v="47"/>
    <s v="Kati"/>
    <s v="Oja"/>
    <n v="56504274755"/>
    <s v="Naine"/>
    <s v="412 kutseõpe keskhariduse baasil"/>
    <s v="Ei"/>
    <s v="Jah"/>
    <s v="Jah"/>
    <d v="2022-06-20T00:00:00"/>
    <s v="NULL"/>
    <d v="2023-07-21T00:00:00"/>
    <s v="Akadeemilise puhkuse katkestamine"/>
    <s v="Omal soovil"/>
    <x v="3"/>
    <s v="Õpib"/>
    <d v="2023-11-14T00:00:00"/>
    <s v="t"/>
    <s v="Osakoormus"/>
    <s v="Meditsiinitehnilise hariduse keskus"/>
    <x v="2"/>
    <n v="1467"/>
    <s v="514 rakenduskõrgharidusõpe"/>
    <s v="Intensiivõendus"/>
    <n v="3"/>
    <s v="Üliõpilane ei hüvita õppekulusid: vabastatud muudel põhjustel"/>
    <s v="eesti keel"/>
    <s v="0.6"/>
    <s v="Ei"/>
    <s v="NULL"/>
    <s v="ABC OÜ"/>
    <n v="68"/>
    <n v="20"/>
    <s v="3.1"/>
    <s v="4.3"/>
    <s v="4.2"/>
    <s v="3.8"/>
    <n v="5"/>
    <n v="1"/>
    <n v="4"/>
    <n v="1"/>
    <n v="35"/>
    <n v="1"/>
    <s v="Rahuldav D"/>
    <x v="21"/>
    <s v="õppeaine42"/>
    <d v="2021-10-07T00:00:00"/>
    <n v="6"/>
    <s v="eristav"/>
    <x v="6"/>
    <n v="12"/>
    <n v="6"/>
    <m/>
    <m/>
    <m/>
  </r>
  <r>
    <x v="47"/>
    <s v="Kati"/>
    <s v="Oja"/>
    <n v="56504274755"/>
    <s v="Naine"/>
    <s v="412 kutseõpe keskhariduse baasil"/>
    <s v="Ei"/>
    <s v="Jah"/>
    <s v="Jah"/>
    <d v="2022-06-20T00:00:00"/>
    <s v="NULL"/>
    <d v="2023-07-21T00:00:00"/>
    <s v="Akadeemilise puhkuse katkestamine"/>
    <s v="Omal soovil"/>
    <x v="3"/>
    <s v="Õpib"/>
    <d v="2023-11-14T00:00:00"/>
    <s v="t"/>
    <s v="Osakoormus"/>
    <s v="Meditsiinitehnilise hariduse keskus"/>
    <x v="2"/>
    <n v="1467"/>
    <s v="514 rakenduskõrgharidusõpe"/>
    <s v="Intensiivõendus"/>
    <n v="3"/>
    <s v="Üliõpilane ei hüvita õppekulusid: vabastatud muudel põhjustel"/>
    <s v="eesti keel"/>
    <s v="0.6"/>
    <s v="Ei"/>
    <s v="NULL"/>
    <s v="ABC OÜ"/>
    <n v="68"/>
    <n v="20"/>
    <s v="3.1"/>
    <s v="4.3"/>
    <s v="4.2"/>
    <s v="3.8"/>
    <n v="5"/>
    <n v="1"/>
    <n v="4"/>
    <n v="1"/>
    <n v="35"/>
    <n v="1"/>
    <s v="Arvestatud A"/>
    <x v="85"/>
    <s v="õppeaine33"/>
    <d v="2023-12-28T00:00:00"/>
    <n v="2"/>
    <s v="mitteristav"/>
    <x v="2"/>
    <s v=" "/>
    <n v="0"/>
    <m/>
    <m/>
    <m/>
  </r>
  <r>
    <x v="47"/>
    <s v="Kati"/>
    <s v="Oja"/>
    <n v="56504274755"/>
    <s v="Naine"/>
    <s v="412 kutseõpe keskhariduse baasil"/>
    <s v="Ei"/>
    <s v="Jah"/>
    <s v="Jah"/>
    <d v="2022-06-20T00:00:00"/>
    <s v="NULL"/>
    <d v="2023-07-21T00:00:00"/>
    <s v="Akadeemilise puhkuse katkestamine"/>
    <s v="Omal soovil"/>
    <x v="3"/>
    <s v="Õpib"/>
    <d v="2023-11-14T00:00:00"/>
    <s v="t"/>
    <s v="Osakoormus"/>
    <s v="Meditsiinitehnilise hariduse keskus"/>
    <x v="2"/>
    <n v="1467"/>
    <s v="514 rakenduskõrgharidusõpe"/>
    <s v="Intensiivõendus"/>
    <n v="3"/>
    <s v="Üliõpilane ei hüvita õppekulusid: vabastatud muudel põhjustel"/>
    <s v="eesti keel"/>
    <s v="0.6"/>
    <s v="Ei"/>
    <s v="NULL"/>
    <s v="ABC OÜ"/>
    <n v="68"/>
    <n v="20"/>
    <s v="3.1"/>
    <s v="4.3"/>
    <s v="4.2"/>
    <s v="3.8"/>
    <n v="5"/>
    <n v="1"/>
    <n v="4"/>
    <n v="1"/>
    <n v="35"/>
    <n v="1"/>
    <s v="Suurepärane A"/>
    <x v="70"/>
    <s v="õppeaine9"/>
    <d v="2025-06-27T00:00:00"/>
    <n v="8"/>
    <s v="eristav"/>
    <x v="1"/>
    <n v="40"/>
    <n v="8"/>
    <m/>
    <m/>
    <m/>
  </r>
  <r>
    <x v="47"/>
    <s v="Kati"/>
    <s v="Oja"/>
    <n v="56504274755"/>
    <s v="Naine"/>
    <s v="412 kutseõpe keskhariduse baasil"/>
    <s v="Ei"/>
    <s v="Jah"/>
    <s v="Jah"/>
    <d v="2022-06-20T00:00:00"/>
    <s v="NULL"/>
    <d v="2023-07-21T00:00:00"/>
    <s v="Akadeemilise puhkuse katkestamine"/>
    <s v="Omal soovil"/>
    <x v="3"/>
    <s v="Õpib"/>
    <d v="2023-11-14T00:00:00"/>
    <s v="t"/>
    <s v="Osakoormus"/>
    <s v="Meditsiinitehnilise hariduse keskus"/>
    <x v="2"/>
    <n v="1467"/>
    <s v="514 rakenduskõrgharidusõpe"/>
    <s v="Intensiivõendus"/>
    <n v="3"/>
    <s v="Üliõpilane ei hüvita õppekulusid: vabastatud muudel põhjustel"/>
    <s v="eesti keel"/>
    <s v="0.6"/>
    <s v="Ei"/>
    <s v="NULL"/>
    <s v="ABC OÜ"/>
    <n v="68"/>
    <n v="20"/>
    <s v="3.1"/>
    <s v="4.3"/>
    <s v="4.2"/>
    <s v="3.8"/>
    <n v="5"/>
    <n v="1"/>
    <n v="4"/>
    <n v="1"/>
    <n v="35"/>
    <n v="1"/>
    <s v="Arvestatud A"/>
    <x v="40"/>
    <s v="õppeaine74"/>
    <d v="2020-11-10T00:00:00"/>
    <n v="2"/>
    <s v="mitteristav"/>
    <x v="2"/>
    <s v=" "/>
    <n v="0"/>
    <m/>
    <m/>
    <m/>
  </r>
  <r>
    <x v="47"/>
    <s v="Kati"/>
    <s v="Oja"/>
    <n v="56504274755"/>
    <s v="Naine"/>
    <s v="412 kutseõpe keskhariduse baasil"/>
    <s v="Ei"/>
    <s v="Jah"/>
    <s v="Jah"/>
    <d v="2022-06-20T00:00:00"/>
    <s v="NULL"/>
    <d v="2023-07-21T00:00:00"/>
    <s v="Akadeemilise puhkuse katkestamine"/>
    <s v="Omal soovil"/>
    <x v="3"/>
    <s v="Õpib"/>
    <d v="2023-11-14T00:00:00"/>
    <s v="t"/>
    <s v="Osakoormus"/>
    <s v="Meditsiinitehnilise hariduse keskus"/>
    <x v="2"/>
    <n v="1467"/>
    <s v="514 rakenduskõrgharidusõpe"/>
    <s v="Intensiivõendus"/>
    <n v="3"/>
    <s v="Üliõpilane ei hüvita õppekulusid: vabastatud muudel põhjustel"/>
    <s v="eesti keel"/>
    <s v="0.6"/>
    <s v="Ei"/>
    <s v="NULL"/>
    <s v="ABC OÜ"/>
    <n v="68"/>
    <n v="20"/>
    <s v="3.1"/>
    <s v="4.3"/>
    <s v="4.2"/>
    <s v="3.8"/>
    <n v="5"/>
    <n v="1"/>
    <n v="4"/>
    <n v="1"/>
    <n v="35"/>
    <n v="1"/>
    <s v="Hea C"/>
    <x v="87"/>
    <s v="õppeaine27"/>
    <d v="2022-08-13T00:00:00"/>
    <n v="6"/>
    <s v="eristav"/>
    <x v="3"/>
    <n v="18"/>
    <n v="6"/>
    <m/>
    <m/>
    <m/>
  </r>
  <r>
    <x v="47"/>
    <s v="Kati"/>
    <s v="Oja"/>
    <n v="56504274755"/>
    <s v="Naine"/>
    <s v="412 kutseõpe keskhariduse baasil"/>
    <s v="Ei"/>
    <s v="Jah"/>
    <s v="Jah"/>
    <d v="2022-06-20T00:00:00"/>
    <s v="NULL"/>
    <d v="2023-07-21T00:00:00"/>
    <s v="Akadeemilise puhkuse katkestamine"/>
    <s v="Omal soovil"/>
    <x v="3"/>
    <s v="Õpib"/>
    <d v="2023-11-14T00:00:00"/>
    <s v="t"/>
    <s v="Osakoormus"/>
    <s v="Meditsiinitehnilise hariduse keskus"/>
    <x v="2"/>
    <n v="1467"/>
    <s v="514 rakenduskõrgharidusõpe"/>
    <s v="Intensiivõendus"/>
    <n v="3"/>
    <s v="Üliõpilane ei hüvita õppekulusid: vabastatud muudel põhjustel"/>
    <s v="eesti keel"/>
    <s v="0.6"/>
    <s v="Ei"/>
    <s v="NULL"/>
    <s v="ABC OÜ"/>
    <n v="68"/>
    <n v="20"/>
    <s v="3.1"/>
    <s v="4.3"/>
    <s v="4.2"/>
    <s v="3.8"/>
    <n v="5"/>
    <n v="1"/>
    <n v="4"/>
    <n v="1"/>
    <n v="35"/>
    <n v="1"/>
    <s v="Hea C"/>
    <x v="1"/>
    <s v="õppeaine2"/>
    <d v="2025-02-18T00:00:00"/>
    <n v="6"/>
    <s v="eristav"/>
    <x v="3"/>
    <n v="18"/>
    <n v="6"/>
    <m/>
    <m/>
    <m/>
  </r>
  <r>
    <x v="47"/>
    <s v="Kati"/>
    <s v="Oja"/>
    <n v="56504274755"/>
    <s v="Naine"/>
    <s v="412 kutseõpe keskhariduse baasil"/>
    <s v="Ei"/>
    <s v="Jah"/>
    <s v="Jah"/>
    <d v="2022-06-20T00:00:00"/>
    <s v="NULL"/>
    <d v="2023-07-21T00:00:00"/>
    <s v="Akadeemilise puhkuse katkestamine"/>
    <s v="Omal soovil"/>
    <x v="3"/>
    <s v="Õpib"/>
    <d v="2023-11-14T00:00:00"/>
    <s v="t"/>
    <s v="Osakoormus"/>
    <s v="Meditsiinitehnilise hariduse keskus"/>
    <x v="2"/>
    <n v="1467"/>
    <s v="514 rakenduskõrgharidusõpe"/>
    <s v="Intensiivõendus"/>
    <n v="3"/>
    <s v="Üliõpilane ei hüvita õppekulusid: vabastatud muudel põhjustel"/>
    <s v="eesti keel"/>
    <s v="0.6"/>
    <s v="Ei"/>
    <s v="NULL"/>
    <s v="ABC OÜ"/>
    <n v="68"/>
    <n v="20"/>
    <s v="3.1"/>
    <s v="4.3"/>
    <s v="4.2"/>
    <s v="3.8"/>
    <n v="5"/>
    <n v="1"/>
    <n v="4"/>
    <n v="1"/>
    <n v="35"/>
    <n v="1"/>
    <s v="Suurepärane A"/>
    <x v="42"/>
    <s v="õppeaine53"/>
    <d v="2021-10-02T00:00:00"/>
    <n v="5"/>
    <s v="eristav"/>
    <x v="1"/>
    <n v="25"/>
    <n v="5"/>
    <m/>
    <m/>
    <m/>
  </r>
  <r>
    <x v="47"/>
    <s v="Kati"/>
    <s v="Oja"/>
    <n v="56504274755"/>
    <s v="Naine"/>
    <s v="412 kutseõpe keskhariduse baasil"/>
    <s v="Ei"/>
    <s v="Jah"/>
    <s v="Jah"/>
    <d v="2022-06-20T00:00:00"/>
    <s v="NULL"/>
    <d v="2023-07-21T00:00:00"/>
    <s v="Akadeemilise puhkuse katkestamine"/>
    <s v="Omal soovil"/>
    <x v="3"/>
    <s v="Õpib"/>
    <d v="2023-11-14T00:00:00"/>
    <s v="t"/>
    <s v="Osakoormus"/>
    <s v="Meditsiinitehnilise hariduse keskus"/>
    <x v="2"/>
    <n v="1467"/>
    <s v="514 rakenduskõrgharidusõpe"/>
    <s v="Intensiivõendus"/>
    <n v="3"/>
    <s v="Üliõpilane ei hüvita õppekulusid: vabastatud muudel põhjustel"/>
    <s v="eesti keel"/>
    <s v="0.6"/>
    <s v="Ei"/>
    <s v="NULL"/>
    <s v="ABC OÜ"/>
    <n v="68"/>
    <n v="20"/>
    <s v="3.1"/>
    <s v="4.3"/>
    <s v="4.2"/>
    <s v="3.8"/>
    <n v="5"/>
    <n v="1"/>
    <n v="4"/>
    <n v="1"/>
    <n v="35"/>
    <n v="1"/>
    <s v="Rahuldav D"/>
    <x v="9"/>
    <s v="õppeaine67"/>
    <d v="2024-06-07T00:00:00"/>
    <n v="5"/>
    <s v="eristav"/>
    <x v="6"/>
    <n v="10"/>
    <n v="5"/>
    <m/>
    <m/>
    <m/>
  </r>
  <r>
    <x v="47"/>
    <s v="Kati"/>
    <s v="Oja"/>
    <n v="56504274755"/>
    <s v="Naine"/>
    <s v="412 kutseõpe keskhariduse baasil"/>
    <s v="Ei"/>
    <s v="Jah"/>
    <s v="Jah"/>
    <d v="2022-06-20T00:00:00"/>
    <s v="NULL"/>
    <d v="2023-07-21T00:00:00"/>
    <s v="Akadeemilise puhkuse katkestamine"/>
    <s v="Omal soovil"/>
    <x v="3"/>
    <s v="Õpib"/>
    <d v="2023-11-14T00:00:00"/>
    <s v="t"/>
    <s v="Osakoormus"/>
    <s v="Meditsiinitehnilise hariduse keskus"/>
    <x v="2"/>
    <n v="1467"/>
    <s v="514 rakenduskõrgharidusõpe"/>
    <s v="Intensiivõendus"/>
    <n v="4"/>
    <s v="Üliõpilane ei hüvita õppekulusid: vabastatud muudel põhjustel"/>
    <s v="eesti keel"/>
    <s v="0.8"/>
    <s v="Ei"/>
    <s v="NULL"/>
    <s v="ABC OÜ"/>
    <n v="68"/>
    <n v="25"/>
    <s v="3.1"/>
    <s v="4.3"/>
    <s v="4.2"/>
    <s v="4.6"/>
    <n v="5"/>
    <n v="0"/>
    <n v="4"/>
    <n v="0"/>
    <n v="21"/>
    <n v="1"/>
    <s v="Puudulik F"/>
    <x v="13"/>
    <s v="õppeaine78"/>
    <d v="2025-04-03T00:00:00"/>
    <n v="6"/>
    <s v="eristav"/>
    <x v="0"/>
    <n v="0"/>
    <n v="6"/>
    <m/>
    <m/>
    <m/>
  </r>
  <r>
    <x v="47"/>
    <s v="Kati"/>
    <s v="Oja"/>
    <n v="56504274755"/>
    <s v="Naine"/>
    <s v="412 kutseõpe keskhariduse baasil"/>
    <s v="Ei"/>
    <s v="Jah"/>
    <s v="Jah"/>
    <d v="2022-06-20T00:00:00"/>
    <s v="NULL"/>
    <d v="2023-07-21T00:00:00"/>
    <s v="Akadeemilise puhkuse katkestamine"/>
    <s v="Omal soovil"/>
    <x v="3"/>
    <s v="Õpib"/>
    <d v="2023-11-14T00:00:00"/>
    <s v="t"/>
    <s v="Osakoormus"/>
    <s v="Meditsiinitehnilise hariduse keskus"/>
    <x v="2"/>
    <n v="1467"/>
    <s v="514 rakenduskõrgharidusõpe"/>
    <s v="Intensiivõendus"/>
    <n v="4"/>
    <s v="Üliõpilane ei hüvita õppekulusid: vabastatud muudel põhjustel"/>
    <s v="eesti keel"/>
    <s v="0.8"/>
    <s v="Ei"/>
    <s v="NULL"/>
    <s v="ABC OÜ"/>
    <n v="68"/>
    <n v="25"/>
    <s v="3.1"/>
    <s v="4.3"/>
    <s v="4.2"/>
    <s v="4.6"/>
    <n v="5"/>
    <n v="0"/>
    <n v="4"/>
    <n v="0"/>
    <n v="21"/>
    <n v="1"/>
    <s v="Kasin E"/>
    <x v="33"/>
    <s v="õppeaine56"/>
    <d v="2025-04-07T00:00:00"/>
    <n v="6"/>
    <s v="eristav"/>
    <x v="5"/>
    <n v="6"/>
    <n v="6"/>
    <m/>
    <m/>
    <m/>
  </r>
  <r>
    <x v="47"/>
    <s v="Kati"/>
    <s v="Oja"/>
    <n v="56504274755"/>
    <s v="Naine"/>
    <s v="412 kutseõpe keskhariduse baasil"/>
    <s v="Ei"/>
    <s v="Jah"/>
    <s v="Jah"/>
    <d v="2022-06-20T00:00:00"/>
    <s v="NULL"/>
    <d v="2023-07-21T00:00:00"/>
    <s v="Akadeemilise puhkuse katkestamine"/>
    <s v="Omal soovil"/>
    <x v="3"/>
    <s v="Õpib"/>
    <d v="2023-11-14T00:00:00"/>
    <s v="t"/>
    <s v="Osakoormus"/>
    <s v="Meditsiinitehnilise hariduse keskus"/>
    <x v="2"/>
    <n v="1467"/>
    <s v="514 rakenduskõrgharidusõpe"/>
    <s v="Intensiivõendus"/>
    <n v="4"/>
    <s v="Üliõpilane ei hüvita õppekulusid: vabastatud muudel põhjustel"/>
    <s v="eesti keel"/>
    <s v="0.8"/>
    <s v="Ei"/>
    <s v="NULL"/>
    <s v="ABC OÜ"/>
    <n v="68"/>
    <n v="25"/>
    <s v="3.1"/>
    <s v="4.3"/>
    <s v="4.2"/>
    <s v="4.6"/>
    <n v="5"/>
    <n v="0"/>
    <n v="4"/>
    <n v="0"/>
    <n v="21"/>
    <n v="1"/>
    <s v="Arvestatud A"/>
    <x v="59"/>
    <s v="õppeaine57"/>
    <d v="2023-01-17T00:00:00"/>
    <n v="3"/>
    <s v="mitteristav"/>
    <x v="2"/>
    <s v=" "/>
    <n v="0"/>
    <m/>
    <m/>
    <m/>
  </r>
  <r>
    <x v="47"/>
    <s v="Kati"/>
    <s v="Oja"/>
    <n v="56504274755"/>
    <s v="Naine"/>
    <s v="412 kutseõpe keskhariduse baasil"/>
    <s v="Ei"/>
    <s v="Jah"/>
    <s v="Jah"/>
    <d v="2022-06-20T00:00:00"/>
    <s v="NULL"/>
    <d v="2023-07-21T00:00:00"/>
    <s v="Akadeemilise puhkuse katkestamine"/>
    <s v="Omal soovil"/>
    <x v="3"/>
    <s v="Õpib"/>
    <d v="2023-11-14T00:00:00"/>
    <s v="t"/>
    <s v="Osakoormus"/>
    <s v="Meditsiinitehnilise hariduse keskus"/>
    <x v="2"/>
    <n v="1467"/>
    <s v="514 rakenduskõrgharidusõpe"/>
    <s v="Intensiivõendus"/>
    <n v="4"/>
    <s v="Üliõpilane ei hüvita õppekulusid: vabastatud muudel põhjustel"/>
    <s v="eesti keel"/>
    <s v="0.8"/>
    <s v="Ei"/>
    <s v="NULL"/>
    <s v="ABC OÜ"/>
    <n v="68"/>
    <n v="25"/>
    <s v="3.1"/>
    <s v="4.3"/>
    <s v="4.2"/>
    <s v="4.6"/>
    <n v="5"/>
    <n v="0"/>
    <n v="4"/>
    <n v="0"/>
    <n v="21"/>
    <n v="1"/>
    <s v="Arvestatud A"/>
    <x v="68"/>
    <s v="õppeaine43"/>
    <d v="2023-10-20T00:00:00"/>
    <n v="3"/>
    <s v="mitteristav"/>
    <x v="2"/>
    <s v=" "/>
    <n v="0"/>
    <m/>
    <m/>
    <m/>
  </r>
  <r>
    <x v="47"/>
    <s v="Kati"/>
    <s v="Oja"/>
    <n v="56504274755"/>
    <s v="Naine"/>
    <s v="412 kutseõpe keskhariduse baasil"/>
    <s v="Ei"/>
    <s v="Jah"/>
    <s v="Jah"/>
    <d v="2022-06-20T00:00:00"/>
    <s v="NULL"/>
    <d v="2023-07-21T00:00:00"/>
    <s v="Akadeemilise puhkuse katkestamine"/>
    <s v="Omal soovil"/>
    <x v="3"/>
    <s v="Õpib"/>
    <d v="2023-11-14T00:00:00"/>
    <s v="t"/>
    <s v="Osakoormus"/>
    <s v="Meditsiinitehnilise hariduse keskus"/>
    <x v="2"/>
    <n v="1467"/>
    <s v="514 rakenduskõrgharidusõpe"/>
    <s v="Intensiivõendus"/>
    <n v="4"/>
    <s v="Üliõpilane ei hüvita õppekulusid: vabastatud muudel põhjustel"/>
    <s v="eesti keel"/>
    <s v="0.8"/>
    <s v="Ei"/>
    <s v="NULL"/>
    <s v="ABC OÜ"/>
    <n v="68"/>
    <n v="25"/>
    <s v="3.1"/>
    <s v="4.3"/>
    <s v="4.2"/>
    <s v="4.6"/>
    <n v="5"/>
    <n v="0"/>
    <n v="4"/>
    <n v="0"/>
    <n v="21"/>
    <n v="1"/>
    <s v="Suurepärane A"/>
    <x v="74"/>
    <s v="õppeaine64"/>
    <d v="2024-09-19T00:00:00"/>
    <n v="6"/>
    <s v="eristav"/>
    <x v="1"/>
    <n v="30"/>
    <n v="6"/>
    <m/>
    <m/>
    <m/>
  </r>
  <r>
    <x v="47"/>
    <s v="Kati"/>
    <s v="Oja"/>
    <n v="56504274755"/>
    <s v="Naine"/>
    <s v="412 kutseõpe keskhariduse baasil"/>
    <s v="Ei"/>
    <s v="Jah"/>
    <s v="Jah"/>
    <d v="2022-06-20T00:00:00"/>
    <s v="NULL"/>
    <d v="2023-07-21T00:00:00"/>
    <s v="Akadeemilise puhkuse katkestamine"/>
    <s v="Omal soovil"/>
    <x v="3"/>
    <s v="Õpib"/>
    <d v="2023-11-14T00:00:00"/>
    <s v="t"/>
    <s v="Osakoormus"/>
    <s v="Meditsiinitehnilise hariduse keskus"/>
    <x v="2"/>
    <n v="1467"/>
    <s v="514 rakenduskõrgharidusõpe"/>
    <s v="Intensiivõendus"/>
    <n v="4"/>
    <s v="Üliõpilane ei hüvita õppekulusid: vabastatud muudel põhjustel"/>
    <s v="eesti keel"/>
    <s v="0.8"/>
    <s v="Ei"/>
    <s v="NULL"/>
    <s v="ABC OÜ"/>
    <n v="68"/>
    <n v="25"/>
    <s v="3.1"/>
    <s v="4.3"/>
    <s v="4.2"/>
    <s v="4.6"/>
    <n v="5"/>
    <n v="0"/>
    <n v="4"/>
    <n v="0"/>
    <n v="21"/>
    <n v="1"/>
    <s v="Arvestatud A"/>
    <x v="14"/>
    <s v="õppeaine4"/>
    <d v="2023-04-29T00:00:00"/>
    <n v="2"/>
    <s v="mitteristav"/>
    <x v="2"/>
    <s v=" "/>
    <n v="0"/>
    <m/>
    <m/>
    <m/>
  </r>
  <r>
    <x v="48"/>
    <s v="Andres Gabriel Samuel"/>
    <s v="Sepp"/>
    <n v="37609284001"/>
    <s v="Mees"/>
    <s v="414 keskharidust eeldav keskeri-/tehnikumiharidus"/>
    <s v="Jah"/>
    <s v="Jah"/>
    <s v="Ei"/>
    <d v="2021-03-19T00:00:00"/>
    <s v="05.05.2024"/>
    <d v="2021-01-24T00:00:00"/>
    <s v="Stipendiumi/õppetoetuse määramine"/>
    <s v="Omal soovil"/>
    <x v="2"/>
    <s v="Lõpetanud"/>
    <d v="2024-02-20T00:00:00"/>
    <s v="t"/>
    <s v="Täiskoormus"/>
    <s v="Tervishariduse keskus"/>
    <x v="6"/>
    <n v="1479"/>
    <s v="514 rakenduskõrgharidusõpe"/>
    <s v="NULL"/>
    <n v="1"/>
    <s v="Üliõpilane ei hüvita õppekulusid:  õpib täies mahus eestikeelsel õppekaval"/>
    <s v="eesti keel"/>
    <s v="0.2"/>
    <s v="Jah"/>
    <s v="nägemispuue"/>
    <s v="DEF AS"/>
    <n v="85"/>
    <n v="52"/>
    <s v="4.6"/>
    <s v="3.2"/>
    <s v="4.7"/>
    <s v="4.9"/>
    <n v="0"/>
    <n v="2"/>
    <n v="8"/>
    <n v="6"/>
    <n v="49"/>
    <n v="0"/>
    <s v="Arvestatud A"/>
    <x v="5"/>
    <s v="õppeaine59"/>
    <d v="2022-10-23T00:00:00"/>
    <n v="3"/>
    <s v="mitteristav"/>
    <x v="2"/>
    <s v=" "/>
    <n v="0"/>
    <m/>
    <m/>
    <m/>
  </r>
  <r>
    <x v="48"/>
    <s v="Andres Gabriel Samuel"/>
    <s v="Sepp"/>
    <n v="37609284001"/>
    <s v="Mees"/>
    <s v="414 keskharidust eeldav keskeri-/tehnikumiharidus"/>
    <s v="Jah"/>
    <s v="Jah"/>
    <s v="Ei"/>
    <d v="2021-03-19T00:00:00"/>
    <s v="05.05.2024"/>
    <d v="2021-01-24T00:00:00"/>
    <s v="Stipendiumi/õppetoetuse määramine"/>
    <s v="Omal soovil"/>
    <x v="2"/>
    <s v="Lõpetanud"/>
    <d v="2024-02-20T00:00:00"/>
    <s v="t"/>
    <s v="Täiskoormus"/>
    <s v="Tervishariduse keskus"/>
    <x v="6"/>
    <n v="1479"/>
    <s v="514 rakenduskõrgharidusõpe"/>
    <s v="NULL"/>
    <n v="1"/>
    <s v="Üliõpilane ei hüvita õppekulusid:  õpib täies mahus eestikeelsel õppekaval"/>
    <s v="eesti keel"/>
    <s v="0.2"/>
    <s v="Jah"/>
    <s v="nägemispuue"/>
    <s v="DEF AS"/>
    <n v="85"/>
    <n v="52"/>
    <s v="4.6"/>
    <s v="3.2"/>
    <s v="4.7"/>
    <s v="4.9"/>
    <n v="0"/>
    <n v="2"/>
    <n v="8"/>
    <n v="6"/>
    <n v="49"/>
    <n v="0"/>
    <s v="Kasin E"/>
    <x v="98"/>
    <s v="õppeaine100"/>
    <d v="2025-05-14T00:00:00"/>
    <n v="6"/>
    <s v="eristav"/>
    <x v="5"/>
    <n v="6"/>
    <n v="6"/>
    <m/>
    <m/>
    <m/>
  </r>
  <r>
    <x v="48"/>
    <s v="Andres Gabriel Samuel"/>
    <s v="Sepp"/>
    <n v="37609284001"/>
    <s v="Mees"/>
    <s v="414 keskharidust eeldav keskeri-/tehnikumiharidus"/>
    <s v="Jah"/>
    <s v="Jah"/>
    <s v="Ei"/>
    <d v="2021-03-19T00:00:00"/>
    <s v="05.05.2024"/>
    <d v="2021-01-24T00:00:00"/>
    <s v="Stipendiumi/õppetoetuse määramine"/>
    <s v="Omal soovil"/>
    <x v="2"/>
    <s v="Lõpetanud"/>
    <d v="2024-02-20T00:00:00"/>
    <s v="t"/>
    <s v="Täiskoormus"/>
    <s v="Tervishariduse keskus"/>
    <x v="6"/>
    <n v="1479"/>
    <s v="514 rakenduskõrgharidusõpe"/>
    <s v="NULL"/>
    <n v="1"/>
    <s v="Üliõpilane ei hüvita õppekulusid:  õpib täies mahus eestikeelsel õppekaval"/>
    <s v="eesti keel"/>
    <s v="0.2"/>
    <s v="Jah"/>
    <s v="nägemispuue"/>
    <s v="DEF AS"/>
    <n v="85"/>
    <n v="52"/>
    <s v="4.6"/>
    <s v="3.2"/>
    <s v="4.7"/>
    <s v="4.9"/>
    <n v="0"/>
    <n v="2"/>
    <n v="8"/>
    <n v="6"/>
    <n v="49"/>
    <n v="0"/>
    <s v="Väga hea B"/>
    <x v="20"/>
    <s v="õppeaine12"/>
    <d v="2025-07-11T00:00:00"/>
    <n v="5"/>
    <s v="eristav"/>
    <x v="4"/>
    <n v="20"/>
    <n v="5"/>
    <m/>
    <m/>
    <m/>
  </r>
  <r>
    <x v="48"/>
    <s v="Andres Gabriel Samuel"/>
    <s v="Sepp"/>
    <n v="37609284001"/>
    <s v="Mees"/>
    <s v="414 keskharidust eeldav keskeri-/tehnikumiharidus"/>
    <s v="Jah"/>
    <s v="Jah"/>
    <s v="Ei"/>
    <d v="2021-03-19T00:00:00"/>
    <s v="05.05.2024"/>
    <d v="2021-01-24T00:00:00"/>
    <s v="Stipendiumi/õppetoetuse määramine"/>
    <s v="Omal soovil"/>
    <x v="2"/>
    <s v="Lõpetanud"/>
    <d v="2024-02-20T00:00:00"/>
    <s v="t"/>
    <s v="Täiskoormus"/>
    <s v="Tervishariduse keskus"/>
    <x v="6"/>
    <n v="1479"/>
    <s v="514 rakenduskõrgharidusõpe"/>
    <s v="NULL"/>
    <n v="1"/>
    <s v="Üliõpilane ei hüvita õppekulusid:  õpib täies mahus eestikeelsel õppekaval"/>
    <s v="eesti keel"/>
    <s v="0.2"/>
    <s v="Jah"/>
    <s v="nägemispuue"/>
    <s v="DEF AS"/>
    <n v="85"/>
    <n v="52"/>
    <s v="4.6"/>
    <s v="3.2"/>
    <s v="4.7"/>
    <s v="4.9"/>
    <n v="0"/>
    <n v="2"/>
    <n v="8"/>
    <n v="6"/>
    <n v="49"/>
    <n v="0"/>
    <s v="Hea C"/>
    <x v="41"/>
    <s v="õppeaine25"/>
    <d v="2021-04-27T00:00:00"/>
    <n v="5"/>
    <s v="eristav"/>
    <x v="3"/>
    <n v="15"/>
    <n v="5"/>
    <m/>
    <m/>
    <m/>
  </r>
  <r>
    <x v="48"/>
    <s v="Andres Gabriel Samuel"/>
    <s v="Sepp"/>
    <n v="37609284001"/>
    <s v="Mees"/>
    <s v="414 keskharidust eeldav keskeri-/tehnikumiharidus"/>
    <s v="Jah"/>
    <s v="Jah"/>
    <s v="Ei"/>
    <d v="2021-03-19T00:00:00"/>
    <s v="05.05.2024"/>
    <d v="2021-01-24T00:00:00"/>
    <s v="Stipendiumi/õppetoetuse määramine"/>
    <s v="Omal soovil"/>
    <x v="2"/>
    <s v="Lõpetanud"/>
    <d v="2024-02-20T00:00:00"/>
    <s v="t"/>
    <s v="Täiskoormus"/>
    <s v="Tervishariduse keskus"/>
    <x v="6"/>
    <n v="1479"/>
    <s v="514 rakenduskõrgharidusõpe"/>
    <s v="NULL"/>
    <n v="1"/>
    <s v="Üliõpilane ei hüvita õppekulusid:  õpib täies mahus eestikeelsel õppekaval"/>
    <s v="eesti keel"/>
    <s v="0.2"/>
    <s v="Jah"/>
    <s v="nägemispuue"/>
    <s v="DEF AS"/>
    <n v="85"/>
    <n v="52"/>
    <s v="4.6"/>
    <s v="3.2"/>
    <s v="4.7"/>
    <s v="4.9"/>
    <n v="0"/>
    <n v="2"/>
    <n v="8"/>
    <n v="6"/>
    <n v="49"/>
    <n v="0"/>
    <s v="Arvestatud A"/>
    <x v="34"/>
    <s v="õppeaine19"/>
    <d v="2024-02-19T00:00:00"/>
    <n v="2"/>
    <s v="mitteristav"/>
    <x v="2"/>
    <s v=" "/>
    <n v="0"/>
    <m/>
    <m/>
    <m/>
  </r>
  <r>
    <x v="48"/>
    <s v="Andres Gabriel Samuel"/>
    <s v="Sepp"/>
    <n v="37609284001"/>
    <s v="Mees"/>
    <s v="414 keskharidust eeldav keskeri-/tehnikumiharidus"/>
    <s v="Jah"/>
    <s v="Jah"/>
    <s v="Ei"/>
    <d v="2021-03-19T00:00:00"/>
    <s v="05.05.2024"/>
    <d v="2021-01-24T00:00:00"/>
    <s v="Stipendiumi/õppetoetuse määramine"/>
    <s v="Omal soovil"/>
    <x v="2"/>
    <s v="Lõpetanud"/>
    <d v="2024-02-20T00:00:00"/>
    <s v="t"/>
    <s v="Täiskoormus"/>
    <s v="Tervishariduse keskus"/>
    <x v="6"/>
    <n v="1479"/>
    <s v="514 rakenduskõrgharidusõpe"/>
    <s v="NULL"/>
    <n v="1"/>
    <s v="Üliõpilane ei hüvita õppekulusid:  õpib täies mahus eestikeelsel õppekaval"/>
    <s v="eesti keel"/>
    <s v="0.2"/>
    <s v="Jah"/>
    <s v="nägemispuue"/>
    <s v="DEF AS"/>
    <n v="85"/>
    <n v="52"/>
    <s v="4.6"/>
    <s v="3.2"/>
    <s v="4.7"/>
    <s v="4.9"/>
    <n v="0"/>
    <n v="2"/>
    <n v="8"/>
    <n v="6"/>
    <n v="49"/>
    <n v="0"/>
    <s v="Puudulik F"/>
    <x v="10"/>
    <s v="õppeaine39"/>
    <d v="2021-01-18T00:00:00"/>
    <n v="5"/>
    <s v="eristav"/>
    <x v="0"/>
    <n v="0"/>
    <n v="5"/>
    <m/>
    <m/>
    <m/>
  </r>
  <r>
    <x v="48"/>
    <s v="Andres Gabriel Samuel"/>
    <s v="Sepp"/>
    <n v="37609284001"/>
    <s v="Mees"/>
    <s v="414 keskharidust eeldav keskeri-/tehnikumiharidus"/>
    <s v="Jah"/>
    <s v="Jah"/>
    <s v="Ei"/>
    <d v="2021-03-19T00:00:00"/>
    <s v="05.05.2024"/>
    <d v="2021-01-24T00:00:00"/>
    <s v="Stipendiumi/õppetoetuse määramine"/>
    <s v="Omal soovil"/>
    <x v="2"/>
    <s v="Lõpetanud"/>
    <d v="2024-02-20T00:00:00"/>
    <s v="t"/>
    <s v="Täiskoormus"/>
    <s v="Tervishariduse keskus"/>
    <x v="6"/>
    <n v="1479"/>
    <s v="514 rakenduskõrgharidusõpe"/>
    <s v="NULL"/>
    <n v="2"/>
    <s v="Üliõpilane ei hüvita õppekulusid:  õpib täies mahus eestikeelsel õppekaval"/>
    <s v="eesti keel"/>
    <s v="1.0"/>
    <s v="Jah"/>
    <s v="nägemispuue"/>
    <s v="DEF AS"/>
    <n v="85"/>
    <n v="30"/>
    <s v="4.6"/>
    <s v="4.2"/>
    <s v="4.7"/>
    <s v="3.3"/>
    <n v="0"/>
    <n v="2"/>
    <n v="8"/>
    <n v="5"/>
    <n v="23"/>
    <n v="0"/>
    <s v="Mittearvestatud MA"/>
    <x v="72"/>
    <s v="õppeaine17"/>
    <d v="2021-06-17T00:00:00"/>
    <n v="3"/>
    <s v="mitteristav"/>
    <x v="2"/>
    <s v=" "/>
    <n v="0"/>
    <m/>
    <m/>
    <m/>
  </r>
  <r>
    <x v="48"/>
    <s v="Andres Gabriel Samuel"/>
    <s v="Sepp"/>
    <n v="37609284001"/>
    <s v="Mees"/>
    <s v="414 keskharidust eeldav keskeri-/tehnikumiharidus"/>
    <s v="Jah"/>
    <s v="Jah"/>
    <s v="Ei"/>
    <d v="2021-03-19T00:00:00"/>
    <s v="05.05.2024"/>
    <d v="2021-01-24T00:00:00"/>
    <s v="Stipendiumi/õppetoetuse määramine"/>
    <s v="Omal soovil"/>
    <x v="2"/>
    <s v="Lõpetanud"/>
    <d v="2024-02-20T00:00:00"/>
    <s v="t"/>
    <s v="Täiskoormus"/>
    <s v="Tervishariduse keskus"/>
    <x v="6"/>
    <n v="1479"/>
    <s v="514 rakenduskõrgharidusõpe"/>
    <s v="NULL"/>
    <n v="2"/>
    <s v="Üliõpilane ei hüvita õppekulusid:  õpib täies mahus eestikeelsel õppekaval"/>
    <s v="eesti keel"/>
    <s v="1.0"/>
    <s v="Jah"/>
    <s v="nägemispuue"/>
    <s v="DEF AS"/>
    <n v="85"/>
    <n v="30"/>
    <s v="4.6"/>
    <s v="4.2"/>
    <s v="4.7"/>
    <s v="3.3"/>
    <n v="0"/>
    <n v="2"/>
    <n v="8"/>
    <n v="5"/>
    <n v="23"/>
    <n v="0"/>
    <s v="Arvestatud A"/>
    <x v="77"/>
    <s v="õppeaine49"/>
    <d v="2021-09-12T00:00:00"/>
    <n v="3"/>
    <s v="mitteristav"/>
    <x v="2"/>
    <s v=" "/>
    <n v="0"/>
    <m/>
    <m/>
    <m/>
  </r>
  <r>
    <x v="48"/>
    <s v="Andres Gabriel Samuel"/>
    <s v="Sepp"/>
    <n v="37609284001"/>
    <s v="Mees"/>
    <s v="414 keskharidust eeldav keskeri-/tehnikumiharidus"/>
    <s v="Jah"/>
    <s v="Jah"/>
    <s v="Ei"/>
    <d v="2021-03-19T00:00:00"/>
    <s v="05.05.2024"/>
    <d v="2021-01-24T00:00:00"/>
    <s v="Stipendiumi/õppetoetuse määramine"/>
    <s v="Omal soovil"/>
    <x v="2"/>
    <s v="Lõpetanud"/>
    <d v="2024-02-20T00:00:00"/>
    <s v="t"/>
    <s v="Täiskoormus"/>
    <s v="Tervishariduse keskus"/>
    <x v="6"/>
    <n v="1479"/>
    <s v="514 rakenduskõrgharidusõpe"/>
    <s v="NULL"/>
    <n v="2"/>
    <s v="Üliõpilane ei hüvita õppekulusid:  õpib täies mahus eestikeelsel õppekaval"/>
    <s v="eesti keel"/>
    <s v="1.0"/>
    <s v="Jah"/>
    <s v="nägemispuue"/>
    <s v="DEF AS"/>
    <n v="85"/>
    <n v="30"/>
    <s v="4.6"/>
    <s v="4.2"/>
    <s v="4.7"/>
    <s v="3.3"/>
    <n v="0"/>
    <n v="2"/>
    <n v="8"/>
    <n v="5"/>
    <n v="23"/>
    <n v="0"/>
    <s v="Arvestatud A"/>
    <x v="64"/>
    <s v="õppeaine71"/>
    <d v="2020-10-18T00:00:00"/>
    <n v="3"/>
    <s v="mitteristav"/>
    <x v="2"/>
    <s v=" "/>
    <n v="0"/>
    <m/>
    <m/>
    <m/>
  </r>
  <r>
    <x v="48"/>
    <s v="Andres Gabriel Samuel"/>
    <s v="Sepp"/>
    <n v="37609284001"/>
    <s v="Mees"/>
    <s v="414 keskharidust eeldav keskeri-/tehnikumiharidus"/>
    <s v="Jah"/>
    <s v="Jah"/>
    <s v="Ei"/>
    <d v="2021-03-19T00:00:00"/>
    <s v="05.05.2024"/>
    <d v="2021-01-24T00:00:00"/>
    <s v="Stipendiumi/õppetoetuse määramine"/>
    <s v="Omal soovil"/>
    <x v="2"/>
    <s v="Lõpetanud"/>
    <d v="2024-02-20T00:00:00"/>
    <s v="t"/>
    <s v="Täiskoormus"/>
    <s v="Tervishariduse keskus"/>
    <x v="6"/>
    <n v="1479"/>
    <s v="514 rakenduskõrgharidusõpe"/>
    <s v="NULL"/>
    <n v="2"/>
    <s v="Üliõpilane ei hüvita õppekulusid:  õpib täies mahus eestikeelsel õppekaval"/>
    <s v="eesti keel"/>
    <s v="1.0"/>
    <s v="Jah"/>
    <s v="nägemispuue"/>
    <s v="DEF AS"/>
    <n v="85"/>
    <n v="30"/>
    <s v="4.6"/>
    <s v="4.2"/>
    <s v="4.7"/>
    <s v="3.3"/>
    <n v="0"/>
    <n v="2"/>
    <n v="8"/>
    <n v="5"/>
    <n v="23"/>
    <n v="0"/>
    <s v="Arvestatud A"/>
    <x v="40"/>
    <s v="õppeaine74"/>
    <d v="2024-05-14T00:00:00"/>
    <n v="2"/>
    <s v="mitteristav"/>
    <x v="2"/>
    <s v=" "/>
    <n v="0"/>
    <m/>
    <m/>
    <m/>
  </r>
  <r>
    <x v="48"/>
    <s v="Andres Gabriel Samuel"/>
    <s v="Sepp"/>
    <n v="37609284001"/>
    <s v="Mees"/>
    <s v="414 keskharidust eeldav keskeri-/tehnikumiharidus"/>
    <s v="Jah"/>
    <s v="Jah"/>
    <s v="Ei"/>
    <d v="2021-03-19T00:00:00"/>
    <s v="05.05.2024"/>
    <d v="2021-01-24T00:00:00"/>
    <s v="Stipendiumi/õppetoetuse määramine"/>
    <s v="Omal soovil"/>
    <x v="2"/>
    <s v="Lõpetanud"/>
    <d v="2024-02-20T00:00:00"/>
    <s v="t"/>
    <s v="Täiskoormus"/>
    <s v="Tervishariduse keskus"/>
    <x v="6"/>
    <n v="1479"/>
    <s v="514 rakenduskõrgharidusõpe"/>
    <s v="NULL"/>
    <n v="2"/>
    <s v="Üliõpilane ei hüvita õppekulusid:  õpib täies mahus eestikeelsel õppekaval"/>
    <s v="eesti keel"/>
    <s v="1.0"/>
    <s v="Jah"/>
    <s v="nägemispuue"/>
    <s v="DEF AS"/>
    <n v="85"/>
    <n v="30"/>
    <s v="4.6"/>
    <s v="4.2"/>
    <s v="4.7"/>
    <s v="3.3"/>
    <n v="0"/>
    <n v="2"/>
    <n v="8"/>
    <n v="5"/>
    <n v="23"/>
    <n v="0"/>
    <s v="Arvestatud A"/>
    <x v="19"/>
    <s v="õppeaine60"/>
    <d v="2024-06-11T00:00:00"/>
    <n v="2"/>
    <s v="mitteristav"/>
    <x v="2"/>
    <s v=" "/>
    <n v="0"/>
    <m/>
    <m/>
    <m/>
  </r>
  <r>
    <x v="48"/>
    <s v="Andres Gabriel Samuel"/>
    <s v="Sepp"/>
    <n v="37609284001"/>
    <s v="Mees"/>
    <s v="414 keskharidust eeldav keskeri-/tehnikumiharidus"/>
    <s v="Jah"/>
    <s v="Jah"/>
    <s v="Ei"/>
    <d v="2021-03-19T00:00:00"/>
    <s v="05.05.2024"/>
    <d v="2021-01-24T00:00:00"/>
    <s v="Stipendiumi/õppetoetuse määramine"/>
    <s v="Omal soovil"/>
    <x v="2"/>
    <s v="Lõpetanud"/>
    <d v="2024-02-20T00:00:00"/>
    <s v="t"/>
    <s v="Täiskoormus"/>
    <s v="Tervishariduse keskus"/>
    <x v="6"/>
    <n v="1479"/>
    <s v="514 rakenduskõrgharidusõpe"/>
    <s v="NULL"/>
    <n v="2"/>
    <s v="Üliõpilane ei hüvita õppekulusid:  õpib täies mahus eestikeelsel õppekaval"/>
    <s v="eesti keel"/>
    <s v="1.0"/>
    <s v="Jah"/>
    <s v="nägemispuue"/>
    <s v="DEF AS"/>
    <n v="85"/>
    <n v="30"/>
    <s v="4.6"/>
    <s v="4.2"/>
    <s v="4.7"/>
    <s v="3.3"/>
    <n v="0"/>
    <n v="2"/>
    <n v="8"/>
    <n v="5"/>
    <n v="23"/>
    <n v="0"/>
    <s v="Arvestatud A"/>
    <x v="38"/>
    <s v="õppeaine87"/>
    <d v="2021-11-09T00:00:00"/>
    <n v="3"/>
    <s v="mitteristav"/>
    <x v="2"/>
    <s v=" "/>
    <n v="0"/>
    <m/>
    <m/>
    <m/>
  </r>
  <r>
    <x v="48"/>
    <s v="Andres Gabriel Samuel"/>
    <s v="Sepp"/>
    <n v="37609284001"/>
    <s v="Mees"/>
    <s v="414 keskharidust eeldav keskeri-/tehnikumiharidus"/>
    <s v="Jah"/>
    <s v="Jah"/>
    <s v="Ei"/>
    <d v="2021-03-19T00:00:00"/>
    <s v="05.05.2024"/>
    <d v="2021-01-24T00:00:00"/>
    <s v="Stipendiumi/õppetoetuse määramine"/>
    <s v="Omal soovil"/>
    <x v="2"/>
    <s v="Lõpetanud"/>
    <d v="2024-02-20T00:00:00"/>
    <s v="t"/>
    <s v="Täiskoormus"/>
    <s v="Tervishariduse keskus"/>
    <x v="6"/>
    <n v="1479"/>
    <s v="514 rakenduskõrgharidusõpe"/>
    <s v="NULL"/>
    <n v="2"/>
    <s v="Üliõpilane ei hüvita õppekulusid:  õpib täies mahus eestikeelsel õppekaval"/>
    <s v="eesti keel"/>
    <s v="1.0"/>
    <s v="Jah"/>
    <s v="nägemispuue"/>
    <s v="DEF AS"/>
    <n v="85"/>
    <n v="30"/>
    <s v="4.6"/>
    <s v="4.2"/>
    <s v="4.7"/>
    <s v="3.3"/>
    <n v="0"/>
    <n v="2"/>
    <n v="8"/>
    <n v="5"/>
    <n v="23"/>
    <n v="0"/>
    <s v="Hea C"/>
    <x v="78"/>
    <s v="õppeaine16"/>
    <d v="2022-02-14T00:00:00"/>
    <n v="6"/>
    <s v="eristav"/>
    <x v="3"/>
    <n v="18"/>
    <n v="6"/>
    <m/>
    <m/>
    <m/>
  </r>
  <r>
    <x v="48"/>
    <s v="Andres Gabriel Samuel"/>
    <s v="Sepp"/>
    <n v="37609284001"/>
    <s v="Mees"/>
    <s v="414 keskharidust eeldav keskeri-/tehnikumiharidus"/>
    <s v="Jah"/>
    <s v="Jah"/>
    <s v="Ei"/>
    <d v="2021-03-19T00:00:00"/>
    <s v="05.05.2024"/>
    <d v="2021-01-24T00:00:00"/>
    <s v="Stipendiumi/õppetoetuse määramine"/>
    <s v="Omal soovil"/>
    <x v="2"/>
    <s v="Lõpetanud"/>
    <d v="2024-02-20T00:00:00"/>
    <s v="t"/>
    <s v="Täiskoormus"/>
    <s v="Tervishariduse keskus"/>
    <x v="6"/>
    <n v="1479"/>
    <s v="514 rakenduskõrgharidusõpe"/>
    <s v="NULL"/>
    <n v="3"/>
    <s v="Üliõpilane ei hüvita õppekulusid:  õpib täies mahus eestikeelsel õppekaval"/>
    <s v="eesti keel"/>
    <s v="0.8"/>
    <s v="Jah"/>
    <s v="nägemispuue"/>
    <s v="DEF AS"/>
    <n v="85"/>
    <n v="23"/>
    <s v="4.6"/>
    <s v="4.6"/>
    <s v="4.7"/>
    <s v="3.5"/>
    <n v="0"/>
    <n v="2"/>
    <n v="8"/>
    <n v="8"/>
    <n v="38"/>
    <n v="0"/>
    <s v="Mitteilmunud MI"/>
    <x v="44"/>
    <s v="õppeaine86"/>
    <d v="2022-05-13T00:00:00"/>
    <n v="6"/>
    <s v="eristav"/>
    <x v="0"/>
    <n v="0"/>
    <n v="6"/>
    <m/>
    <m/>
    <m/>
  </r>
  <r>
    <x v="48"/>
    <s v="Andres Gabriel Samuel"/>
    <s v="Sepp"/>
    <n v="37609284001"/>
    <s v="Mees"/>
    <s v="414 keskharidust eeldav keskeri-/tehnikumiharidus"/>
    <s v="Jah"/>
    <s v="Jah"/>
    <s v="Ei"/>
    <d v="2021-03-19T00:00:00"/>
    <s v="05.05.2024"/>
    <d v="2021-01-24T00:00:00"/>
    <s v="Stipendiumi/õppetoetuse määramine"/>
    <s v="Omal soovil"/>
    <x v="2"/>
    <s v="Lõpetanud"/>
    <d v="2024-02-20T00:00:00"/>
    <s v="t"/>
    <s v="Täiskoormus"/>
    <s v="Tervishariduse keskus"/>
    <x v="6"/>
    <n v="1479"/>
    <s v="514 rakenduskõrgharidusõpe"/>
    <s v="NULL"/>
    <n v="3"/>
    <s v="Üliõpilane ei hüvita õppekulusid:  õpib täies mahus eestikeelsel õppekaval"/>
    <s v="eesti keel"/>
    <s v="0.8"/>
    <s v="Jah"/>
    <s v="nägemispuue"/>
    <s v="DEF AS"/>
    <n v="85"/>
    <n v="23"/>
    <s v="4.6"/>
    <s v="4.6"/>
    <s v="4.7"/>
    <s v="3.5"/>
    <n v="0"/>
    <n v="2"/>
    <n v="8"/>
    <n v="8"/>
    <n v="38"/>
    <n v="0"/>
    <s v="Kasin E"/>
    <x v="92"/>
    <s v="õppeaine69"/>
    <d v="2023-01-09T00:00:00"/>
    <n v="6"/>
    <s v="eristav"/>
    <x v="5"/>
    <n v="6"/>
    <n v="6"/>
    <m/>
    <m/>
    <m/>
  </r>
  <r>
    <x v="48"/>
    <s v="Andres Gabriel Samuel"/>
    <s v="Sepp"/>
    <n v="37609284001"/>
    <s v="Mees"/>
    <s v="414 keskharidust eeldav keskeri-/tehnikumiharidus"/>
    <s v="Jah"/>
    <s v="Jah"/>
    <s v="Ei"/>
    <d v="2021-03-19T00:00:00"/>
    <s v="05.05.2024"/>
    <d v="2021-01-24T00:00:00"/>
    <s v="Stipendiumi/õppetoetuse määramine"/>
    <s v="Omal soovil"/>
    <x v="2"/>
    <s v="Lõpetanud"/>
    <d v="2024-02-20T00:00:00"/>
    <s v="t"/>
    <s v="Täiskoormus"/>
    <s v="Tervishariduse keskus"/>
    <x v="6"/>
    <n v="1479"/>
    <s v="514 rakenduskõrgharidusõpe"/>
    <s v="NULL"/>
    <n v="3"/>
    <s v="Üliõpilane ei hüvita õppekulusid:  õpib täies mahus eestikeelsel õppekaval"/>
    <s v="eesti keel"/>
    <s v="0.8"/>
    <s v="Jah"/>
    <s v="nägemispuue"/>
    <s v="DEF AS"/>
    <n v="85"/>
    <n v="23"/>
    <s v="4.6"/>
    <s v="4.6"/>
    <s v="4.7"/>
    <s v="3.5"/>
    <n v="0"/>
    <n v="2"/>
    <n v="8"/>
    <n v="8"/>
    <n v="38"/>
    <n v="0"/>
    <s v="Mittearvestatud MA"/>
    <x v="93"/>
    <s v="õppeaine88"/>
    <d v="2023-09-21T00:00:00"/>
    <n v="2"/>
    <s v="mitteristav"/>
    <x v="2"/>
    <s v=" "/>
    <n v="0"/>
    <m/>
    <m/>
    <m/>
  </r>
  <r>
    <x v="48"/>
    <s v="Andres Gabriel Samuel"/>
    <s v="Sepp"/>
    <n v="37609284001"/>
    <s v="Mees"/>
    <s v="414 keskharidust eeldav keskeri-/tehnikumiharidus"/>
    <s v="Jah"/>
    <s v="Jah"/>
    <s v="Ei"/>
    <d v="2021-03-19T00:00:00"/>
    <s v="05.05.2024"/>
    <d v="2021-01-24T00:00:00"/>
    <s v="Stipendiumi/õppetoetuse määramine"/>
    <s v="Omal soovil"/>
    <x v="2"/>
    <s v="Lõpetanud"/>
    <d v="2024-02-20T00:00:00"/>
    <s v="t"/>
    <s v="Täiskoormus"/>
    <s v="Tervishariduse keskus"/>
    <x v="6"/>
    <n v="1479"/>
    <s v="514 rakenduskõrgharidusõpe"/>
    <s v="NULL"/>
    <n v="4"/>
    <s v="Üliõpilane ei hüvita õppekulusid:  õpib täies mahus eestikeelsel õppekaval"/>
    <s v="eesti keel"/>
    <s v="0.2"/>
    <s v="Jah"/>
    <s v="nägemispuue"/>
    <s v="DEF AS"/>
    <n v="85"/>
    <n v="33"/>
    <s v="4.6"/>
    <s v="3.8"/>
    <s v="4.7"/>
    <s v="3.3"/>
    <n v="0"/>
    <n v="2"/>
    <n v="8"/>
    <n v="10"/>
    <n v="58"/>
    <n v="0"/>
    <s v="Arvestatud A"/>
    <x v="11"/>
    <s v="õppeaine3"/>
    <d v="2024-06-06T00:00:00"/>
    <n v="3"/>
    <s v="mitteristav"/>
    <x v="2"/>
    <s v=" "/>
    <n v="0"/>
    <m/>
    <m/>
    <m/>
  </r>
  <r>
    <x v="48"/>
    <s v="Andres Gabriel Samuel"/>
    <s v="Sepp"/>
    <n v="37609284001"/>
    <s v="Mees"/>
    <s v="414 keskharidust eeldav keskeri-/tehnikumiharidus"/>
    <s v="Jah"/>
    <s v="Jah"/>
    <s v="Ei"/>
    <d v="2021-03-19T00:00:00"/>
    <s v="05.05.2024"/>
    <d v="2021-01-24T00:00:00"/>
    <s v="Stipendiumi/õppetoetuse määramine"/>
    <s v="Omal soovil"/>
    <x v="2"/>
    <s v="Lõpetanud"/>
    <d v="2024-02-20T00:00:00"/>
    <s v="t"/>
    <s v="Täiskoormus"/>
    <s v="Tervishariduse keskus"/>
    <x v="6"/>
    <n v="1479"/>
    <s v="514 rakenduskõrgharidusõpe"/>
    <s v="NULL"/>
    <n v="4"/>
    <s v="Üliõpilane ei hüvita õppekulusid:  õpib täies mahus eestikeelsel õppekaval"/>
    <s v="eesti keel"/>
    <s v="0.2"/>
    <s v="Jah"/>
    <s v="nägemispuue"/>
    <s v="DEF AS"/>
    <n v="85"/>
    <n v="33"/>
    <s v="4.6"/>
    <s v="3.8"/>
    <s v="4.7"/>
    <s v="3.3"/>
    <n v="0"/>
    <n v="2"/>
    <n v="8"/>
    <n v="10"/>
    <n v="58"/>
    <n v="0"/>
    <s v="Rahuldav D"/>
    <x v="31"/>
    <s v="õppeaine36"/>
    <d v="2020-11-23T00:00:00"/>
    <n v="6"/>
    <s v="eristav"/>
    <x v="6"/>
    <n v="12"/>
    <n v="6"/>
    <m/>
    <m/>
    <m/>
  </r>
  <r>
    <x v="49"/>
    <s v="Martin"/>
    <s v="Mägi"/>
    <n v="38809190232"/>
    <s v="Mees"/>
    <s v="441 Neljanda taseme kutseõppe esmaõpe (kutsekeskharidusõpe)"/>
    <s v="Ei"/>
    <s v="Ei"/>
    <s v="Ei"/>
    <d v="2022-07-02T00:00:00"/>
    <s v="11.07.2023"/>
    <d v="2021-11-06T00:00:00"/>
    <s v="Õppekoormuse muutmine"/>
    <s v="Omal soovil"/>
    <x v="0"/>
    <s v="Lõpetanud"/>
    <d v="2023-01-30T00:00:00"/>
    <s v="t"/>
    <s v="Osakoormus"/>
    <s v="Meditsiinitehnilise hariduse keskus"/>
    <x v="3"/>
    <n v="1477"/>
    <s v="514 rakenduskõrgharidusõpe"/>
    <s v="NULL"/>
    <n v="1"/>
    <s v="SF programmist „PRÕM“ rahastatav õppekoht: õpipoisiõpe"/>
    <s v="eesti keel"/>
    <s v="0.5"/>
    <s v="Ei"/>
    <s v="NULL"/>
    <s v="NULL"/>
    <n v="42"/>
    <n v="40"/>
    <s v="4.5"/>
    <s v="4.1"/>
    <s v="3.8"/>
    <s v="3.9"/>
    <n v="1"/>
    <n v="2"/>
    <n v="18"/>
    <n v="8"/>
    <n v="47"/>
    <n v="10"/>
    <s v="Hea C"/>
    <x v="88"/>
    <s v="õppeaine93"/>
    <d v="2024-08-12T00:00:00"/>
    <n v="8"/>
    <s v="eristav"/>
    <x v="3"/>
    <n v="24"/>
    <n v="8"/>
    <m/>
    <m/>
    <m/>
  </r>
  <r>
    <x v="49"/>
    <s v="Martin"/>
    <s v="Mägi"/>
    <n v="38809190232"/>
    <s v="Mees"/>
    <s v="441 Neljanda taseme kutseõppe esmaõpe (kutsekeskharidusõpe)"/>
    <s v="Ei"/>
    <s v="Ei"/>
    <s v="Ei"/>
    <d v="2022-07-02T00:00:00"/>
    <s v="11.07.2023"/>
    <d v="2021-11-06T00:00:00"/>
    <s v="Õppekoormuse muutmine"/>
    <s v="Omal soovil"/>
    <x v="0"/>
    <s v="Lõpetanud"/>
    <d v="2023-01-30T00:00:00"/>
    <s v="t"/>
    <s v="Osakoormus"/>
    <s v="Meditsiinitehnilise hariduse keskus"/>
    <x v="3"/>
    <n v="1477"/>
    <s v="514 rakenduskõrgharidusõpe"/>
    <s v="NULL"/>
    <n v="1"/>
    <s v="SF programmist „PRÕM“ rahastatav õppekoht: õpipoisiõpe"/>
    <s v="eesti keel"/>
    <s v="0.5"/>
    <s v="Ei"/>
    <s v="NULL"/>
    <s v="NULL"/>
    <n v="42"/>
    <n v="40"/>
    <s v="4.5"/>
    <s v="4.1"/>
    <s v="3.8"/>
    <s v="3.9"/>
    <n v="1"/>
    <n v="2"/>
    <n v="18"/>
    <n v="8"/>
    <n v="47"/>
    <n v="10"/>
    <s v="Mitteilmunud MI"/>
    <x v="5"/>
    <s v="õppeaine59"/>
    <d v="2021-02-05T00:00:00"/>
    <n v="3"/>
    <s v="mitteristav"/>
    <x v="0"/>
    <s v=" "/>
    <n v="0"/>
    <m/>
    <m/>
    <m/>
  </r>
  <r>
    <x v="49"/>
    <s v="Martin"/>
    <s v="Mägi"/>
    <n v="38809190232"/>
    <s v="Mees"/>
    <s v="441 Neljanda taseme kutseõppe esmaõpe (kutsekeskharidusõpe)"/>
    <s v="Ei"/>
    <s v="Ei"/>
    <s v="Ei"/>
    <d v="2022-07-02T00:00:00"/>
    <s v="11.07.2023"/>
    <d v="2021-11-06T00:00:00"/>
    <s v="Õppekoormuse muutmine"/>
    <s v="Omal soovil"/>
    <x v="0"/>
    <s v="Lõpetanud"/>
    <d v="2023-01-30T00:00:00"/>
    <s v="t"/>
    <s v="Osakoormus"/>
    <s v="Meditsiinitehnilise hariduse keskus"/>
    <x v="3"/>
    <n v="1477"/>
    <s v="514 rakenduskõrgharidusõpe"/>
    <s v="NULL"/>
    <n v="1"/>
    <s v="SF programmist „PRÕM“ rahastatav õppekoht: õpipoisiõpe"/>
    <s v="eesti keel"/>
    <s v="0.5"/>
    <s v="Ei"/>
    <s v="NULL"/>
    <s v="NULL"/>
    <n v="42"/>
    <n v="40"/>
    <s v="4.5"/>
    <s v="4.1"/>
    <s v="3.8"/>
    <s v="3.9"/>
    <n v="1"/>
    <n v="2"/>
    <n v="18"/>
    <n v="8"/>
    <n v="47"/>
    <n v="10"/>
    <s v="Suurepärane A"/>
    <x v="9"/>
    <s v="õppeaine67"/>
    <d v="2023-08-20T00:00:00"/>
    <n v="5"/>
    <s v="eristav"/>
    <x v="1"/>
    <n v="25"/>
    <n v="5"/>
    <m/>
    <m/>
    <m/>
  </r>
  <r>
    <x v="49"/>
    <s v="Martin"/>
    <s v="Mägi"/>
    <n v="38809190232"/>
    <s v="Mees"/>
    <s v="441 Neljanda taseme kutseõppe esmaõpe (kutsekeskharidusõpe)"/>
    <s v="Ei"/>
    <s v="Ei"/>
    <s v="Ei"/>
    <d v="2022-07-02T00:00:00"/>
    <s v="11.07.2023"/>
    <d v="2021-11-06T00:00:00"/>
    <s v="Õppekoormuse muutmine"/>
    <s v="Omal soovil"/>
    <x v="0"/>
    <s v="Lõpetanud"/>
    <d v="2023-01-30T00:00:00"/>
    <s v="t"/>
    <s v="Osakoormus"/>
    <s v="Meditsiinitehnilise hariduse keskus"/>
    <x v="3"/>
    <n v="1477"/>
    <s v="514 rakenduskõrgharidusõpe"/>
    <s v="NULL"/>
    <n v="1"/>
    <s v="SF programmist „PRÕM“ rahastatav õppekoht: õpipoisiõpe"/>
    <s v="eesti keel"/>
    <s v="0.5"/>
    <s v="Ei"/>
    <s v="NULL"/>
    <s v="NULL"/>
    <n v="42"/>
    <n v="40"/>
    <s v="4.5"/>
    <s v="4.1"/>
    <s v="3.8"/>
    <s v="3.9"/>
    <n v="1"/>
    <n v="2"/>
    <n v="18"/>
    <n v="8"/>
    <n v="47"/>
    <n v="10"/>
    <s v="Arvestatud A"/>
    <x v="72"/>
    <s v="õppeaine17"/>
    <d v="2024-05-25T00:00:00"/>
    <n v="3"/>
    <s v="mitteristav"/>
    <x v="2"/>
    <s v=" "/>
    <n v="0"/>
    <m/>
    <m/>
    <m/>
  </r>
  <r>
    <x v="49"/>
    <s v="Martin"/>
    <s v="Mägi"/>
    <n v="38809190232"/>
    <s v="Mees"/>
    <s v="441 Neljanda taseme kutseõppe esmaõpe (kutsekeskharidusõpe)"/>
    <s v="Ei"/>
    <s v="Ei"/>
    <s v="Ei"/>
    <d v="2022-07-02T00:00:00"/>
    <s v="11.07.2023"/>
    <d v="2021-11-06T00:00:00"/>
    <s v="Õppekoormuse muutmine"/>
    <s v="Omal soovil"/>
    <x v="0"/>
    <s v="Lõpetanud"/>
    <d v="2023-01-30T00:00:00"/>
    <s v="t"/>
    <s v="Osakoormus"/>
    <s v="Meditsiinitehnilise hariduse keskus"/>
    <x v="3"/>
    <n v="1477"/>
    <s v="514 rakenduskõrgharidusõpe"/>
    <s v="NULL"/>
    <n v="1"/>
    <s v="SF programmist „PRÕM“ rahastatav õppekoht: õpipoisiõpe"/>
    <s v="eesti keel"/>
    <s v="0.5"/>
    <s v="Ei"/>
    <s v="NULL"/>
    <s v="NULL"/>
    <n v="42"/>
    <n v="40"/>
    <s v="4.5"/>
    <s v="4.1"/>
    <s v="3.8"/>
    <s v="3.9"/>
    <n v="1"/>
    <n v="2"/>
    <n v="18"/>
    <n v="8"/>
    <n v="47"/>
    <n v="10"/>
    <s v="Mitteilmunud MI"/>
    <x v="49"/>
    <s v="õppeaine90"/>
    <d v="2024-05-17T00:00:00"/>
    <n v="3"/>
    <s v="mitteristav"/>
    <x v="0"/>
    <s v=" "/>
    <n v="0"/>
    <m/>
    <m/>
    <m/>
  </r>
  <r>
    <x v="49"/>
    <s v="Martin"/>
    <s v="Mägi"/>
    <n v="38809190232"/>
    <s v="Mees"/>
    <s v="441 Neljanda taseme kutseõppe esmaõpe (kutsekeskharidusõpe)"/>
    <s v="Ei"/>
    <s v="Ei"/>
    <s v="Ei"/>
    <d v="2022-07-02T00:00:00"/>
    <s v="11.07.2023"/>
    <d v="2021-11-06T00:00:00"/>
    <s v="Õppekoormuse muutmine"/>
    <s v="Omal soovil"/>
    <x v="0"/>
    <s v="Lõpetanud"/>
    <d v="2023-01-30T00:00:00"/>
    <s v="t"/>
    <s v="Osakoormus"/>
    <s v="Meditsiinitehnilise hariduse keskus"/>
    <x v="3"/>
    <n v="1477"/>
    <s v="514 rakenduskõrgharidusõpe"/>
    <s v="NULL"/>
    <n v="1"/>
    <s v="SF programmist „PRÕM“ rahastatav õppekoht: õpipoisiõpe"/>
    <s v="eesti keel"/>
    <s v="0.5"/>
    <s v="Ei"/>
    <s v="NULL"/>
    <s v="NULL"/>
    <n v="42"/>
    <n v="40"/>
    <s v="4.5"/>
    <s v="4.1"/>
    <s v="3.8"/>
    <s v="3.9"/>
    <n v="1"/>
    <n v="2"/>
    <n v="18"/>
    <n v="8"/>
    <n v="47"/>
    <n v="10"/>
    <s v="Suurepärane A"/>
    <x v="62"/>
    <s v="õppeaine95"/>
    <d v="2025-05-03T00:00:00"/>
    <n v="5"/>
    <s v="eristav"/>
    <x v="1"/>
    <n v="25"/>
    <n v="5"/>
    <m/>
    <m/>
    <m/>
  </r>
  <r>
    <x v="49"/>
    <s v="Martin"/>
    <s v="Mägi"/>
    <n v="38809190232"/>
    <s v="Mees"/>
    <s v="441 Neljanda taseme kutseõppe esmaõpe (kutsekeskharidusõpe)"/>
    <s v="Ei"/>
    <s v="Ei"/>
    <s v="Ei"/>
    <d v="2022-07-02T00:00:00"/>
    <s v="11.07.2023"/>
    <d v="2021-11-06T00:00:00"/>
    <s v="Õppekoormuse muutmine"/>
    <s v="Omal soovil"/>
    <x v="0"/>
    <s v="Lõpetanud"/>
    <d v="2023-01-30T00:00:00"/>
    <s v="t"/>
    <s v="Osakoormus"/>
    <s v="Meditsiinitehnilise hariduse keskus"/>
    <x v="3"/>
    <n v="1477"/>
    <s v="514 rakenduskõrgharidusõpe"/>
    <s v="NULL"/>
    <n v="1"/>
    <s v="SF programmist „PRÕM“ rahastatav õppekoht: õpipoisiõpe"/>
    <s v="eesti keel"/>
    <s v="0.5"/>
    <s v="Ei"/>
    <s v="NULL"/>
    <s v="NULL"/>
    <n v="42"/>
    <n v="40"/>
    <s v="4.5"/>
    <s v="4.1"/>
    <s v="3.8"/>
    <s v="3.9"/>
    <n v="1"/>
    <n v="2"/>
    <n v="18"/>
    <n v="8"/>
    <n v="47"/>
    <n v="10"/>
    <s v="Arvestatud A"/>
    <x v="47"/>
    <s v="õppeaine61"/>
    <d v="2020-11-07T00:00:00"/>
    <n v="2"/>
    <s v="mitteristav"/>
    <x v="2"/>
    <s v=" "/>
    <n v="0"/>
    <m/>
    <m/>
    <m/>
  </r>
  <r>
    <x v="49"/>
    <s v="Martin"/>
    <s v="Mägi"/>
    <n v="38809190232"/>
    <s v="Mees"/>
    <s v="441 Neljanda taseme kutseõppe esmaõpe (kutsekeskharidusõpe)"/>
    <s v="Ei"/>
    <s v="Ei"/>
    <s v="Ei"/>
    <d v="2022-07-02T00:00:00"/>
    <s v="11.07.2023"/>
    <d v="2021-11-06T00:00:00"/>
    <s v="Õppekoormuse muutmine"/>
    <s v="Omal soovil"/>
    <x v="0"/>
    <s v="Lõpetanud"/>
    <d v="2023-01-30T00:00:00"/>
    <s v="t"/>
    <s v="Osakoormus"/>
    <s v="Meditsiinitehnilise hariduse keskus"/>
    <x v="3"/>
    <n v="1477"/>
    <s v="514 rakenduskõrgharidusõpe"/>
    <s v="NULL"/>
    <n v="1"/>
    <s v="SF programmist „PRÕM“ rahastatav õppekoht: õpipoisiõpe"/>
    <s v="eesti keel"/>
    <s v="0.5"/>
    <s v="Ei"/>
    <s v="NULL"/>
    <s v="NULL"/>
    <n v="42"/>
    <n v="40"/>
    <s v="4.5"/>
    <s v="4.1"/>
    <s v="3.8"/>
    <s v="3.9"/>
    <n v="1"/>
    <n v="2"/>
    <n v="18"/>
    <n v="8"/>
    <n v="47"/>
    <n v="10"/>
    <s v="Arvestatud A"/>
    <x v="3"/>
    <s v="õppeaine29"/>
    <d v="2021-10-12T00:00:00"/>
    <n v="3"/>
    <s v="mitteristav"/>
    <x v="2"/>
    <s v=" "/>
    <n v="0"/>
    <m/>
    <m/>
    <m/>
  </r>
  <r>
    <x v="49"/>
    <s v="Martin"/>
    <s v="Mägi"/>
    <n v="38809190232"/>
    <s v="Mees"/>
    <s v="441 Neljanda taseme kutseõppe esmaõpe (kutsekeskharidusõpe)"/>
    <s v="Ei"/>
    <s v="Ei"/>
    <s v="Ei"/>
    <d v="2022-07-02T00:00:00"/>
    <s v="11.07.2023"/>
    <d v="2021-11-06T00:00:00"/>
    <s v="Õppekoormuse muutmine"/>
    <s v="Omal soovil"/>
    <x v="0"/>
    <s v="Lõpetanud"/>
    <d v="2023-01-30T00:00:00"/>
    <s v="t"/>
    <s v="Osakoormus"/>
    <s v="Meditsiinitehnilise hariduse keskus"/>
    <x v="3"/>
    <n v="1477"/>
    <s v="514 rakenduskõrgharidusõpe"/>
    <s v="NULL"/>
    <n v="2"/>
    <s v="SF programmist „PRÕM“ rahastatav õppekoht: õpipoisiõpe"/>
    <s v="eesti keel"/>
    <s v="0.1"/>
    <s v="Ei"/>
    <s v="NULL"/>
    <s v="NULL"/>
    <n v="42"/>
    <n v="55"/>
    <s v="4.5"/>
    <s v="4.8"/>
    <s v="3.8"/>
    <s v="3.8"/>
    <n v="1"/>
    <n v="0"/>
    <n v="18"/>
    <n v="4"/>
    <n v="31"/>
    <n v="10"/>
    <s v="Suurepärane A"/>
    <x v="13"/>
    <s v="õppeaine78"/>
    <d v="2025-08-04T00:00:00"/>
    <n v="6"/>
    <s v="eristav"/>
    <x v="1"/>
    <n v="30"/>
    <n v="6"/>
    <m/>
    <m/>
    <m/>
  </r>
  <r>
    <x v="49"/>
    <s v="Martin"/>
    <s v="Mägi"/>
    <n v="38809190232"/>
    <s v="Mees"/>
    <s v="441 Neljanda taseme kutseõppe esmaõpe (kutsekeskharidusõpe)"/>
    <s v="Ei"/>
    <s v="Ei"/>
    <s v="Ei"/>
    <d v="2022-07-02T00:00:00"/>
    <s v="11.07.2023"/>
    <d v="2021-11-06T00:00:00"/>
    <s v="Õppekoormuse muutmine"/>
    <s v="Omal soovil"/>
    <x v="0"/>
    <s v="Lõpetanud"/>
    <d v="2023-01-30T00:00:00"/>
    <s v="t"/>
    <s v="Osakoormus"/>
    <s v="Meditsiinitehnilise hariduse keskus"/>
    <x v="3"/>
    <n v="1477"/>
    <s v="514 rakenduskõrgharidusõpe"/>
    <s v="NULL"/>
    <n v="2"/>
    <s v="SF programmist „PRÕM“ rahastatav õppekoht: õpipoisiõpe"/>
    <s v="eesti keel"/>
    <s v="0.1"/>
    <s v="Ei"/>
    <s v="NULL"/>
    <s v="NULL"/>
    <n v="42"/>
    <n v="55"/>
    <s v="4.5"/>
    <s v="4.8"/>
    <s v="3.8"/>
    <s v="3.8"/>
    <n v="1"/>
    <n v="0"/>
    <n v="18"/>
    <n v="4"/>
    <n v="31"/>
    <n v="10"/>
    <s v="Arvestatud A"/>
    <x v="22"/>
    <s v="õppeaine18"/>
    <d v="2023-10-27T00:00:00"/>
    <n v="2"/>
    <s v="mitteristav"/>
    <x v="2"/>
    <s v=" "/>
    <n v="0"/>
    <m/>
    <m/>
    <m/>
  </r>
  <r>
    <x v="49"/>
    <s v="Martin"/>
    <s v="Mägi"/>
    <n v="38809190232"/>
    <s v="Mees"/>
    <s v="441 Neljanda taseme kutseõppe esmaõpe (kutsekeskharidusõpe)"/>
    <s v="Ei"/>
    <s v="Ei"/>
    <s v="Ei"/>
    <d v="2022-07-02T00:00:00"/>
    <s v="11.07.2023"/>
    <d v="2021-11-06T00:00:00"/>
    <s v="Õppekoormuse muutmine"/>
    <s v="Omal soovil"/>
    <x v="0"/>
    <s v="Lõpetanud"/>
    <d v="2023-01-30T00:00:00"/>
    <s v="t"/>
    <s v="Osakoormus"/>
    <s v="Meditsiinitehnilise hariduse keskus"/>
    <x v="3"/>
    <n v="1477"/>
    <s v="514 rakenduskõrgharidusõpe"/>
    <s v="NULL"/>
    <n v="2"/>
    <s v="SF programmist „PRÕM“ rahastatav õppekoht: õpipoisiõpe"/>
    <s v="eesti keel"/>
    <s v="0.1"/>
    <s v="Ei"/>
    <s v="NULL"/>
    <s v="NULL"/>
    <n v="42"/>
    <n v="55"/>
    <s v="4.5"/>
    <s v="4.8"/>
    <s v="3.8"/>
    <s v="3.8"/>
    <n v="1"/>
    <n v="0"/>
    <n v="18"/>
    <n v="4"/>
    <n v="31"/>
    <n v="10"/>
    <s v="Suurepärane A"/>
    <x v="71"/>
    <s v="õppeaine72"/>
    <d v="2024-01-20T00:00:00"/>
    <n v="6"/>
    <s v="eristav"/>
    <x v="1"/>
    <n v="30"/>
    <n v="6"/>
    <m/>
    <m/>
    <m/>
  </r>
  <r>
    <x v="49"/>
    <s v="Martin"/>
    <s v="Mägi"/>
    <n v="38809190232"/>
    <s v="Mees"/>
    <s v="441 Neljanda taseme kutseõppe esmaõpe (kutsekeskharidusõpe)"/>
    <s v="Ei"/>
    <s v="Ei"/>
    <s v="Ei"/>
    <d v="2022-07-02T00:00:00"/>
    <s v="11.07.2023"/>
    <d v="2021-11-06T00:00:00"/>
    <s v="Õppekoormuse muutmine"/>
    <s v="Omal soovil"/>
    <x v="0"/>
    <s v="Lõpetanud"/>
    <d v="2023-01-30T00:00:00"/>
    <s v="t"/>
    <s v="Osakoormus"/>
    <s v="Meditsiinitehnilise hariduse keskus"/>
    <x v="3"/>
    <n v="1477"/>
    <s v="514 rakenduskõrgharidusõpe"/>
    <s v="NULL"/>
    <n v="2"/>
    <s v="SF programmist „PRÕM“ rahastatav õppekoht: õpipoisiõpe"/>
    <s v="eesti keel"/>
    <s v="0.1"/>
    <s v="Ei"/>
    <s v="NULL"/>
    <s v="NULL"/>
    <n v="42"/>
    <n v="55"/>
    <s v="4.5"/>
    <s v="4.8"/>
    <s v="3.8"/>
    <s v="3.8"/>
    <n v="1"/>
    <n v="0"/>
    <n v="18"/>
    <n v="4"/>
    <n v="31"/>
    <n v="10"/>
    <s v="Mitteilmunud MI"/>
    <x v="32"/>
    <s v="õppeaine38"/>
    <d v="2022-09-19T00:00:00"/>
    <n v="9"/>
    <s v="eristav"/>
    <x v="0"/>
    <n v="0"/>
    <n v="9"/>
    <m/>
    <m/>
    <m/>
  </r>
  <r>
    <x v="49"/>
    <s v="Martin"/>
    <s v="Mägi"/>
    <n v="38809190232"/>
    <s v="Mees"/>
    <s v="441 Neljanda taseme kutseõppe esmaõpe (kutsekeskharidusõpe)"/>
    <s v="Ei"/>
    <s v="Ei"/>
    <s v="Ei"/>
    <d v="2022-07-02T00:00:00"/>
    <s v="11.07.2023"/>
    <d v="2021-11-06T00:00:00"/>
    <s v="Õppekoormuse muutmine"/>
    <s v="Omal soovil"/>
    <x v="0"/>
    <s v="Lõpetanud"/>
    <d v="2023-01-30T00:00:00"/>
    <s v="t"/>
    <s v="Osakoormus"/>
    <s v="Meditsiinitehnilise hariduse keskus"/>
    <x v="3"/>
    <n v="1477"/>
    <s v="514 rakenduskõrgharidusõpe"/>
    <s v="NULL"/>
    <n v="2"/>
    <s v="SF programmist „PRÕM“ rahastatav õppekoht: õpipoisiõpe"/>
    <s v="eesti keel"/>
    <s v="0.1"/>
    <s v="Ei"/>
    <s v="NULL"/>
    <s v="NULL"/>
    <n v="42"/>
    <n v="55"/>
    <s v="4.5"/>
    <s v="4.8"/>
    <s v="3.8"/>
    <s v="3.8"/>
    <n v="1"/>
    <n v="0"/>
    <n v="18"/>
    <n v="4"/>
    <n v="31"/>
    <n v="10"/>
    <s v="Puudulik F"/>
    <x v="25"/>
    <s v="õppeaine98"/>
    <d v="2024-10-23T00:00:00"/>
    <n v="6"/>
    <s v="eristav"/>
    <x v="0"/>
    <n v="0"/>
    <n v="6"/>
    <m/>
    <m/>
    <m/>
  </r>
  <r>
    <x v="49"/>
    <s v="Martin"/>
    <s v="Mägi"/>
    <n v="38809190232"/>
    <s v="Mees"/>
    <s v="441 Neljanda taseme kutseõppe esmaõpe (kutsekeskharidusõpe)"/>
    <s v="Ei"/>
    <s v="Ei"/>
    <s v="Ei"/>
    <d v="2022-07-02T00:00:00"/>
    <s v="11.07.2023"/>
    <d v="2021-11-06T00:00:00"/>
    <s v="Õppekoormuse muutmine"/>
    <s v="Omal soovil"/>
    <x v="0"/>
    <s v="Lõpetanud"/>
    <d v="2023-01-30T00:00:00"/>
    <s v="t"/>
    <s v="Osakoormus"/>
    <s v="Meditsiinitehnilise hariduse keskus"/>
    <x v="3"/>
    <n v="1477"/>
    <s v="514 rakenduskõrgharidusõpe"/>
    <s v="NULL"/>
    <n v="2"/>
    <s v="SF programmist „PRÕM“ rahastatav õppekoht: õpipoisiõpe"/>
    <s v="eesti keel"/>
    <s v="0.1"/>
    <s v="Ei"/>
    <s v="NULL"/>
    <s v="NULL"/>
    <n v="42"/>
    <n v="55"/>
    <s v="4.5"/>
    <s v="4.8"/>
    <s v="3.8"/>
    <s v="3.8"/>
    <n v="1"/>
    <n v="0"/>
    <n v="18"/>
    <n v="4"/>
    <n v="31"/>
    <n v="10"/>
    <s v="Kasin E"/>
    <x v="42"/>
    <s v="õppeaine53"/>
    <d v="2021-07-21T00:00:00"/>
    <n v="5"/>
    <s v="eristav"/>
    <x v="5"/>
    <n v="5"/>
    <n v="5"/>
    <m/>
    <m/>
    <m/>
  </r>
  <r>
    <x v="49"/>
    <s v="Martin"/>
    <s v="Mägi"/>
    <n v="38809190232"/>
    <s v="Mees"/>
    <s v="441 Neljanda taseme kutseõppe esmaõpe (kutsekeskharidusõpe)"/>
    <s v="Ei"/>
    <s v="Ei"/>
    <s v="Ei"/>
    <d v="2022-07-02T00:00:00"/>
    <s v="11.07.2023"/>
    <d v="2021-11-06T00:00:00"/>
    <s v="Õppekoormuse muutmine"/>
    <s v="Omal soovil"/>
    <x v="0"/>
    <s v="Lõpetanud"/>
    <d v="2023-01-30T00:00:00"/>
    <s v="t"/>
    <s v="Osakoormus"/>
    <s v="Meditsiinitehnilise hariduse keskus"/>
    <x v="3"/>
    <n v="1477"/>
    <s v="514 rakenduskõrgharidusõpe"/>
    <s v="NULL"/>
    <n v="2"/>
    <s v="SF programmist „PRÕM“ rahastatav õppekoht: õpipoisiõpe"/>
    <s v="eesti keel"/>
    <s v="0.1"/>
    <s v="Ei"/>
    <s v="NULL"/>
    <s v="NULL"/>
    <n v="42"/>
    <n v="55"/>
    <s v="4.5"/>
    <s v="4.8"/>
    <s v="3.8"/>
    <s v="3.8"/>
    <n v="1"/>
    <n v="0"/>
    <n v="18"/>
    <n v="4"/>
    <n v="31"/>
    <n v="10"/>
    <s v="Mitteilmunud MI"/>
    <x v="0"/>
    <s v="õppeaine22"/>
    <d v="2024-08-08T00:00:00"/>
    <n v="6"/>
    <s v="eristav"/>
    <x v="0"/>
    <n v="0"/>
    <n v="6"/>
    <m/>
    <m/>
    <m/>
  </r>
  <r>
    <x v="49"/>
    <s v="Martin"/>
    <s v="Mägi"/>
    <n v="38809190232"/>
    <s v="Mees"/>
    <s v="441 Neljanda taseme kutseõppe esmaõpe (kutsekeskharidusõpe)"/>
    <s v="Ei"/>
    <s v="Ei"/>
    <s v="Ei"/>
    <d v="2022-07-02T00:00:00"/>
    <s v="11.07.2023"/>
    <d v="2021-11-06T00:00:00"/>
    <s v="Õppekoormuse muutmine"/>
    <s v="Omal soovil"/>
    <x v="0"/>
    <s v="Lõpetanud"/>
    <d v="2023-01-30T00:00:00"/>
    <s v="t"/>
    <s v="Osakoormus"/>
    <s v="Meditsiinitehnilise hariduse keskus"/>
    <x v="3"/>
    <n v="1477"/>
    <s v="514 rakenduskõrgharidusõpe"/>
    <s v="NULL"/>
    <n v="2"/>
    <s v="SF programmist „PRÕM“ rahastatav õppekoht: õpipoisiõpe"/>
    <s v="eesti keel"/>
    <s v="0.1"/>
    <s v="Ei"/>
    <s v="NULL"/>
    <s v="NULL"/>
    <n v="42"/>
    <n v="55"/>
    <s v="4.5"/>
    <s v="4.8"/>
    <s v="3.8"/>
    <s v="3.8"/>
    <n v="1"/>
    <n v="0"/>
    <n v="18"/>
    <n v="4"/>
    <n v="31"/>
    <n v="10"/>
    <s v="Mitteilmunud MI"/>
    <x v="26"/>
    <s v="õppeaine13"/>
    <d v="2022-11-07T00:00:00"/>
    <n v="6"/>
    <s v="eristav"/>
    <x v="0"/>
    <n v="0"/>
    <n v="6"/>
    <m/>
    <m/>
    <m/>
  </r>
  <r>
    <x v="49"/>
    <s v="Martin"/>
    <s v="Mägi"/>
    <n v="38809190232"/>
    <s v="Mees"/>
    <s v="441 Neljanda taseme kutseõppe esmaõpe (kutsekeskharidusõpe)"/>
    <s v="Ei"/>
    <s v="Ei"/>
    <s v="Ei"/>
    <d v="2022-07-02T00:00:00"/>
    <s v="11.07.2023"/>
    <d v="2021-11-06T00:00:00"/>
    <s v="Õppekoormuse muutmine"/>
    <s v="Omal soovil"/>
    <x v="0"/>
    <s v="Lõpetanud"/>
    <d v="2023-01-30T00:00:00"/>
    <s v="t"/>
    <s v="Osakoormus"/>
    <s v="Meditsiinitehnilise hariduse keskus"/>
    <x v="3"/>
    <n v="1477"/>
    <s v="514 rakenduskõrgharidusõpe"/>
    <s v="NULL"/>
    <n v="2"/>
    <s v="SF programmist „PRÕM“ rahastatav õppekoht: õpipoisiõpe"/>
    <s v="eesti keel"/>
    <s v="0.1"/>
    <s v="Ei"/>
    <s v="NULL"/>
    <s v="NULL"/>
    <n v="42"/>
    <n v="55"/>
    <s v="4.5"/>
    <s v="4.8"/>
    <s v="3.8"/>
    <s v="3.8"/>
    <n v="1"/>
    <n v="0"/>
    <n v="18"/>
    <n v="4"/>
    <n v="31"/>
    <n v="10"/>
    <s v="Arvestatud A"/>
    <x v="30"/>
    <s v="õppeaine7"/>
    <d v="2022-11-30T00:00:00"/>
    <n v="3"/>
    <s v="mitteristav"/>
    <x v="2"/>
    <s v=" "/>
    <n v="0"/>
    <m/>
    <m/>
    <m/>
  </r>
  <r>
    <x v="49"/>
    <s v="Martin"/>
    <s v="Mägi"/>
    <n v="38809190232"/>
    <s v="Mees"/>
    <s v="441 Neljanda taseme kutseõppe esmaõpe (kutsekeskharidusõpe)"/>
    <s v="Ei"/>
    <s v="Ei"/>
    <s v="Ei"/>
    <d v="2022-07-02T00:00:00"/>
    <s v="11.07.2023"/>
    <d v="2021-11-06T00:00:00"/>
    <s v="Õppekoormuse muutmine"/>
    <s v="Omal soovil"/>
    <x v="0"/>
    <s v="Lõpetanud"/>
    <d v="2023-01-30T00:00:00"/>
    <s v="t"/>
    <s v="Osakoormus"/>
    <s v="Meditsiinitehnilise hariduse keskus"/>
    <x v="3"/>
    <n v="1477"/>
    <s v="514 rakenduskõrgharidusõpe"/>
    <s v="NULL"/>
    <n v="2"/>
    <s v="SF programmist „PRÕM“ rahastatav õppekoht: õpipoisiõpe"/>
    <s v="eesti keel"/>
    <s v="0.1"/>
    <s v="Ei"/>
    <s v="NULL"/>
    <s v="NULL"/>
    <n v="42"/>
    <n v="55"/>
    <s v="4.5"/>
    <s v="4.8"/>
    <s v="3.8"/>
    <s v="3.8"/>
    <n v="1"/>
    <n v="0"/>
    <n v="18"/>
    <n v="4"/>
    <n v="31"/>
    <n v="10"/>
    <s v="Mittearvestatud MA"/>
    <x v="89"/>
    <s v="õppeaine63"/>
    <d v="2022-07-06T00:00:00"/>
    <n v="3"/>
    <s v="mitteristav"/>
    <x v="2"/>
    <s v=" "/>
    <n v="0"/>
    <m/>
    <m/>
    <m/>
  </r>
  <r>
    <x v="49"/>
    <s v="Martin"/>
    <s v="Mägi"/>
    <n v="38809190232"/>
    <s v="Mees"/>
    <s v="441 Neljanda taseme kutseõppe esmaõpe (kutsekeskharidusõpe)"/>
    <s v="Ei"/>
    <s v="Ei"/>
    <s v="Ei"/>
    <d v="2022-07-02T00:00:00"/>
    <s v="11.07.2023"/>
    <d v="2021-11-06T00:00:00"/>
    <s v="Õppekoormuse muutmine"/>
    <s v="Omal soovil"/>
    <x v="0"/>
    <s v="Lõpetanud"/>
    <d v="2023-01-30T00:00:00"/>
    <s v="t"/>
    <s v="Osakoormus"/>
    <s v="Meditsiinitehnilise hariduse keskus"/>
    <x v="3"/>
    <n v="1477"/>
    <s v="514 rakenduskõrgharidusõpe"/>
    <s v="NULL"/>
    <n v="2"/>
    <s v="SF programmist „PRÕM“ rahastatav õppekoht: õpipoisiõpe"/>
    <s v="eesti keel"/>
    <s v="0.1"/>
    <s v="Ei"/>
    <s v="NULL"/>
    <s v="NULL"/>
    <n v="42"/>
    <n v="55"/>
    <s v="4.5"/>
    <s v="4.8"/>
    <s v="3.8"/>
    <s v="3.8"/>
    <n v="1"/>
    <n v="0"/>
    <n v="18"/>
    <n v="4"/>
    <n v="31"/>
    <n v="10"/>
    <s v="Arvestatud A"/>
    <x v="66"/>
    <s v="õppeaine48"/>
    <d v="2023-09-15T00:00:00"/>
    <n v="3"/>
    <s v="mitteristav"/>
    <x v="2"/>
    <s v=" "/>
    <n v="0"/>
    <m/>
    <m/>
    <m/>
  </r>
  <r>
    <x v="49"/>
    <s v="Martin"/>
    <s v="Mägi"/>
    <n v="38809190232"/>
    <s v="Mees"/>
    <s v="441 Neljanda taseme kutseõppe esmaõpe (kutsekeskharidusõpe)"/>
    <s v="Ei"/>
    <s v="Ei"/>
    <s v="Ei"/>
    <d v="2022-07-02T00:00:00"/>
    <s v="11.07.2023"/>
    <d v="2021-11-06T00:00:00"/>
    <s v="Õppekoormuse muutmine"/>
    <s v="Omal soovil"/>
    <x v="0"/>
    <s v="Lõpetanud"/>
    <d v="2023-01-30T00:00:00"/>
    <s v="t"/>
    <s v="Osakoormus"/>
    <s v="Meditsiinitehnilise hariduse keskus"/>
    <x v="3"/>
    <n v="1477"/>
    <s v="514 rakenduskõrgharidusõpe"/>
    <s v="NULL"/>
    <n v="2"/>
    <s v="SF programmist „PRÕM“ rahastatav õppekoht: õpipoisiõpe"/>
    <s v="eesti keel"/>
    <s v="0.1"/>
    <s v="Ei"/>
    <s v="NULL"/>
    <s v="NULL"/>
    <n v="42"/>
    <n v="55"/>
    <s v="4.5"/>
    <s v="4.8"/>
    <s v="3.8"/>
    <s v="3.8"/>
    <n v="1"/>
    <n v="0"/>
    <n v="18"/>
    <n v="4"/>
    <n v="31"/>
    <n v="10"/>
    <s v="Kasin E"/>
    <x v="67"/>
    <s v="õppeaine30"/>
    <d v="2022-07-26T00:00:00"/>
    <n v="6"/>
    <s v="eristav"/>
    <x v="5"/>
    <n v="6"/>
    <n v="6"/>
    <m/>
    <m/>
    <m/>
  </r>
  <r>
    <x v="49"/>
    <s v="Martin"/>
    <s v="Mägi"/>
    <n v="38809190232"/>
    <s v="Mees"/>
    <s v="441 Neljanda taseme kutseõppe esmaõpe (kutsekeskharidusõpe)"/>
    <s v="Ei"/>
    <s v="Ei"/>
    <s v="Ei"/>
    <d v="2022-07-02T00:00:00"/>
    <s v="11.07.2023"/>
    <d v="2021-11-06T00:00:00"/>
    <s v="Õppekoormuse muutmine"/>
    <s v="Omal soovil"/>
    <x v="0"/>
    <s v="Lõpetanud"/>
    <d v="2023-01-30T00:00:00"/>
    <s v="t"/>
    <s v="Osakoormus"/>
    <s v="Meditsiinitehnilise hariduse keskus"/>
    <x v="3"/>
    <n v="1477"/>
    <s v="514 rakenduskõrgharidusõpe"/>
    <s v="NULL"/>
    <n v="2"/>
    <s v="SF programmist „PRÕM“ rahastatav õppekoht: õpipoisiõpe"/>
    <s v="eesti keel"/>
    <s v="0.1"/>
    <s v="Ei"/>
    <s v="NULL"/>
    <s v="NULL"/>
    <n v="42"/>
    <n v="55"/>
    <s v="4.5"/>
    <s v="4.8"/>
    <s v="3.8"/>
    <s v="3.8"/>
    <n v="1"/>
    <n v="0"/>
    <n v="18"/>
    <n v="4"/>
    <n v="31"/>
    <n v="10"/>
    <s v="Arvestatud A"/>
    <x v="46"/>
    <s v="õppeaine5"/>
    <d v="2021-03-16T00:00:00"/>
    <n v="2"/>
    <s v="mitteristav"/>
    <x v="2"/>
    <s v=" "/>
    <n v="0"/>
    <m/>
    <m/>
    <m/>
  </r>
  <r>
    <x v="49"/>
    <s v="Martin"/>
    <s v="Mägi"/>
    <n v="38809190232"/>
    <s v="Mees"/>
    <s v="441 Neljanda taseme kutseõppe esmaõpe (kutsekeskharidusõpe)"/>
    <s v="Ei"/>
    <s v="Ei"/>
    <s v="Ei"/>
    <d v="2022-07-02T00:00:00"/>
    <s v="11.07.2023"/>
    <d v="2021-11-06T00:00:00"/>
    <s v="Õppekoormuse muutmine"/>
    <s v="Omal soovil"/>
    <x v="0"/>
    <s v="Lõpetanud"/>
    <d v="2023-01-30T00:00:00"/>
    <s v="t"/>
    <s v="Osakoormus"/>
    <s v="Meditsiinitehnilise hariduse keskus"/>
    <x v="3"/>
    <n v="1477"/>
    <s v="514 rakenduskõrgharidusõpe"/>
    <s v="NULL"/>
    <n v="3"/>
    <s v="SF programmist „PRÕM“ rahastatav õppekoht: õpipoisiõpe"/>
    <s v="eesti keel"/>
    <s v="1.0"/>
    <s v="Ei"/>
    <s v="NULL"/>
    <s v="NULL"/>
    <n v="42"/>
    <n v="28"/>
    <s v="4.5"/>
    <s v="3.0"/>
    <s v="3.8"/>
    <s v="3.1"/>
    <n v="1"/>
    <n v="3"/>
    <n v="18"/>
    <n v="0"/>
    <n v="27"/>
    <n v="10"/>
    <s v="Hea C"/>
    <x v="4"/>
    <s v="õppeaine24"/>
    <d v="2023-07-22T00:00:00"/>
    <n v="9"/>
    <s v="eristav"/>
    <x v="3"/>
    <n v="27"/>
    <n v="9"/>
    <m/>
    <m/>
    <m/>
  </r>
  <r>
    <x v="49"/>
    <s v="Martin"/>
    <s v="Mägi"/>
    <n v="38809190232"/>
    <s v="Mees"/>
    <s v="441 Neljanda taseme kutseõppe esmaõpe (kutsekeskharidusõpe)"/>
    <s v="Ei"/>
    <s v="Ei"/>
    <s v="Ei"/>
    <d v="2022-07-02T00:00:00"/>
    <s v="11.07.2023"/>
    <d v="2021-11-06T00:00:00"/>
    <s v="Õppekoormuse muutmine"/>
    <s v="Omal soovil"/>
    <x v="0"/>
    <s v="Lõpetanud"/>
    <d v="2023-01-30T00:00:00"/>
    <s v="t"/>
    <s v="Osakoormus"/>
    <s v="Meditsiinitehnilise hariduse keskus"/>
    <x v="3"/>
    <n v="1477"/>
    <s v="514 rakenduskõrgharidusõpe"/>
    <s v="NULL"/>
    <n v="3"/>
    <s v="SF programmist „PRÕM“ rahastatav õppekoht: õpipoisiõpe"/>
    <s v="eesti keel"/>
    <s v="1.0"/>
    <s v="Ei"/>
    <s v="NULL"/>
    <s v="NULL"/>
    <n v="42"/>
    <n v="28"/>
    <s v="4.5"/>
    <s v="3.0"/>
    <s v="3.8"/>
    <s v="3.1"/>
    <n v="1"/>
    <n v="3"/>
    <n v="18"/>
    <n v="0"/>
    <n v="27"/>
    <n v="10"/>
    <s v="Mittearvestatud MA"/>
    <x v="75"/>
    <s v="õppeaine45"/>
    <d v="2022-01-23T00:00:00"/>
    <n v="3"/>
    <s v="mitteristav"/>
    <x v="2"/>
    <s v=" "/>
    <n v="0"/>
    <m/>
    <m/>
    <m/>
  </r>
  <r>
    <x v="49"/>
    <s v="Martin"/>
    <s v="Mägi"/>
    <n v="38809190232"/>
    <s v="Mees"/>
    <s v="441 Neljanda taseme kutseõppe esmaõpe (kutsekeskharidusõpe)"/>
    <s v="Ei"/>
    <s v="Ei"/>
    <s v="Ei"/>
    <d v="2022-07-02T00:00:00"/>
    <s v="11.07.2023"/>
    <d v="2021-11-06T00:00:00"/>
    <s v="Õppekoormuse muutmine"/>
    <s v="Omal soovil"/>
    <x v="0"/>
    <s v="Lõpetanud"/>
    <d v="2023-01-30T00:00:00"/>
    <s v="t"/>
    <s v="Osakoormus"/>
    <s v="Meditsiinitehnilise hariduse keskus"/>
    <x v="3"/>
    <n v="1477"/>
    <s v="514 rakenduskõrgharidusõpe"/>
    <s v="NULL"/>
    <n v="3"/>
    <s v="SF programmist „PRÕM“ rahastatav õppekoht: õpipoisiõpe"/>
    <s v="eesti keel"/>
    <s v="1.0"/>
    <s v="Ei"/>
    <s v="NULL"/>
    <s v="NULL"/>
    <n v="42"/>
    <n v="28"/>
    <s v="4.5"/>
    <s v="3.0"/>
    <s v="3.8"/>
    <s v="3.1"/>
    <n v="1"/>
    <n v="3"/>
    <n v="18"/>
    <n v="0"/>
    <n v="27"/>
    <n v="10"/>
    <s v="Arvestatud A"/>
    <x v="40"/>
    <s v="õppeaine74"/>
    <d v="2022-06-13T00:00:00"/>
    <n v="2"/>
    <s v="mitteristav"/>
    <x v="2"/>
    <s v=" "/>
    <n v="0"/>
    <m/>
    <m/>
    <m/>
  </r>
  <r>
    <x v="49"/>
    <s v="Martin"/>
    <s v="Mägi"/>
    <n v="38809190232"/>
    <s v="Mees"/>
    <s v="441 Neljanda taseme kutseõppe esmaõpe (kutsekeskharidusõpe)"/>
    <s v="Ei"/>
    <s v="Ei"/>
    <s v="Ei"/>
    <d v="2022-07-02T00:00:00"/>
    <s v="11.07.2023"/>
    <d v="2021-11-06T00:00:00"/>
    <s v="Õppekoormuse muutmine"/>
    <s v="Omal soovil"/>
    <x v="0"/>
    <s v="Lõpetanud"/>
    <d v="2023-01-30T00:00:00"/>
    <s v="t"/>
    <s v="Osakoormus"/>
    <s v="Meditsiinitehnilise hariduse keskus"/>
    <x v="3"/>
    <n v="1477"/>
    <s v="514 rakenduskõrgharidusõpe"/>
    <s v="NULL"/>
    <n v="3"/>
    <s v="SF programmist „PRÕM“ rahastatav õppekoht: õpipoisiõpe"/>
    <s v="eesti keel"/>
    <s v="1.0"/>
    <s v="Ei"/>
    <s v="NULL"/>
    <s v="NULL"/>
    <n v="42"/>
    <n v="28"/>
    <s v="4.5"/>
    <s v="3.0"/>
    <s v="3.8"/>
    <s v="3.1"/>
    <n v="1"/>
    <n v="3"/>
    <n v="18"/>
    <n v="0"/>
    <n v="27"/>
    <n v="10"/>
    <s v="Hea C"/>
    <x v="45"/>
    <s v="õppeaine10"/>
    <d v="2021-12-17T00:00:00"/>
    <n v="9"/>
    <s v="eristav"/>
    <x v="3"/>
    <n v="27"/>
    <n v="9"/>
    <m/>
    <m/>
    <m/>
  </r>
  <r>
    <x v="49"/>
    <s v="Martin"/>
    <s v="Mägi"/>
    <n v="38809190232"/>
    <s v="Mees"/>
    <s v="441 Neljanda taseme kutseõppe esmaõpe (kutsekeskharidusõpe)"/>
    <s v="Ei"/>
    <s v="Ei"/>
    <s v="Ei"/>
    <d v="2022-07-02T00:00:00"/>
    <s v="11.07.2023"/>
    <d v="2021-11-06T00:00:00"/>
    <s v="Õppekoormuse muutmine"/>
    <s v="Omal soovil"/>
    <x v="0"/>
    <s v="Lõpetanud"/>
    <d v="2023-01-30T00:00:00"/>
    <s v="t"/>
    <s v="Osakoormus"/>
    <s v="Meditsiinitehnilise hariduse keskus"/>
    <x v="3"/>
    <n v="1477"/>
    <s v="514 rakenduskõrgharidusõpe"/>
    <s v="NULL"/>
    <n v="3"/>
    <s v="SF programmist „PRÕM“ rahastatav õppekoht: õpipoisiõpe"/>
    <s v="eesti keel"/>
    <s v="1.0"/>
    <s v="Ei"/>
    <s v="NULL"/>
    <s v="NULL"/>
    <n v="42"/>
    <n v="28"/>
    <s v="4.5"/>
    <s v="3.0"/>
    <s v="3.8"/>
    <s v="3.1"/>
    <n v="1"/>
    <n v="3"/>
    <n v="18"/>
    <n v="0"/>
    <n v="27"/>
    <n v="10"/>
    <s v="Arvestatud A"/>
    <x v="90"/>
    <s v="õppeaine89"/>
    <d v="2024-05-12T00:00:00"/>
    <n v="2"/>
    <s v="mitteristav"/>
    <x v="2"/>
    <s v=" "/>
    <n v="0"/>
    <m/>
    <m/>
    <m/>
  </r>
  <r>
    <x v="49"/>
    <s v="Martin"/>
    <s v="Mägi"/>
    <n v="38809190232"/>
    <s v="Mees"/>
    <s v="441 Neljanda taseme kutseõppe esmaõpe (kutsekeskharidusõpe)"/>
    <s v="Ei"/>
    <s v="Ei"/>
    <s v="Ei"/>
    <d v="2022-07-02T00:00:00"/>
    <s v="11.07.2023"/>
    <d v="2021-11-06T00:00:00"/>
    <s v="Õppekoormuse muutmine"/>
    <s v="Omal soovil"/>
    <x v="0"/>
    <s v="Lõpetanud"/>
    <d v="2023-01-30T00:00:00"/>
    <s v="t"/>
    <s v="Osakoormus"/>
    <s v="Meditsiinitehnilise hariduse keskus"/>
    <x v="3"/>
    <n v="1477"/>
    <s v="514 rakenduskõrgharidusõpe"/>
    <s v="NULL"/>
    <n v="3"/>
    <s v="SF programmist „PRÕM“ rahastatav õppekoht: õpipoisiõpe"/>
    <s v="eesti keel"/>
    <s v="1.0"/>
    <s v="Ei"/>
    <s v="NULL"/>
    <s v="NULL"/>
    <n v="42"/>
    <n v="28"/>
    <s v="4.5"/>
    <s v="3.0"/>
    <s v="3.8"/>
    <s v="3.1"/>
    <n v="1"/>
    <n v="3"/>
    <n v="18"/>
    <n v="0"/>
    <n v="27"/>
    <n v="10"/>
    <s v="Rahuldav D"/>
    <x v="31"/>
    <s v="õppeaine36"/>
    <d v="2023-02-22T00:00:00"/>
    <n v="6"/>
    <s v="eristav"/>
    <x v="6"/>
    <n v="12"/>
    <n v="6"/>
    <m/>
    <m/>
    <m/>
  </r>
  <r>
    <x v="49"/>
    <s v="Martin"/>
    <s v="Mägi"/>
    <n v="38809190232"/>
    <s v="Mees"/>
    <s v="441 Neljanda taseme kutseõppe esmaõpe (kutsekeskharidusõpe)"/>
    <s v="Ei"/>
    <s v="Ei"/>
    <s v="Ei"/>
    <d v="2022-07-02T00:00:00"/>
    <s v="11.07.2023"/>
    <d v="2021-11-06T00:00:00"/>
    <s v="Õppekoormuse muutmine"/>
    <s v="Omal soovil"/>
    <x v="0"/>
    <s v="Lõpetanud"/>
    <d v="2023-01-30T00:00:00"/>
    <s v="t"/>
    <s v="Osakoormus"/>
    <s v="Meditsiinitehnilise hariduse keskus"/>
    <x v="3"/>
    <n v="1477"/>
    <s v="514 rakenduskõrgharidusõpe"/>
    <s v="NULL"/>
    <n v="3"/>
    <s v="SF programmist „PRÕM“ rahastatav õppekoht: õpipoisiõpe"/>
    <s v="eesti keel"/>
    <s v="1.0"/>
    <s v="Ei"/>
    <s v="NULL"/>
    <s v="NULL"/>
    <n v="42"/>
    <n v="28"/>
    <s v="4.5"/>
    <s v="3.0"/>
    <s v="3.8"/>
    <s v="3.1"/>
    <n v="1"/>
    <n v="3"/>
    <n v="18"/>
    <n v="0"/>
    <n v="27"/>
    <n v="10"/>
    <s v="Kasin E"/>
    <x v="57"/>
    <s v="õppeaine26"/>
    <d v="2023-08-27T00:00:00"/>
    <n v="5"/>
    <s v="eristav"/>
    <x v="5"/>
    <n v="5"/>
    <n v="5"/>
    <m/>
    <m/>
    <m/>
  </r>
  <r>
    <x v="49"/>
    <s v="Martin"/>
    <s v="Mägi"/>
    <n v="38809190232"/>
    <s v="Mees"/>
    <s v="441 Neljanda taseme kutseõppe esmaõpe (kutsekeskharidusõpe)"/>
    <s v="Ei"/>
    <s v="Ei"/>
    <s v="Ei"/>
    <d v="2022-07-02T00:00:00"/>
    <s v="11.07.2023"/>
    <d v="2021-11-06T00:00:00"/>
    <s v="Õppekoormuse muutmine"/>
    <s v="Omal soovil"/>
    <x v="0"/>
    <s v="Lõpetanud"/>
    <d v="2023-01-30T00:00:00"/>
    <s v="t"/>
    <s v="Osakoormus"/>
    <s v="Meditsiinitehnilise hariduse keskus"/>
    <x v="3"/>
    <n v="1477"/>
    <s v="514 rakenduskõrgharidusõpe"/>
    <s v="NULL"/>
    <n v="3"/>
    <s v="SF programmist „PRÕM“ rahastatav õppekoht: õpipoisiõpe"/>
    <s v="eesti keel"/>
    <s v="1.0"/>
    <s v="Ei"/>
    <s v="NULL"/>
    <s v="NULL"/>
    <n v="42"/>
    <n v="28"/>
    <s v="4.5"/>
    <s v="3.0"/>
    <s v="3.8"/>
    <s v="3.1"/>
    <n v="1"/>
    <n v="3"/>
    <n v="18"/>
    <n v="0"/>
    <n v="27"/>
    <n v="10"/>
    <s v="Arvestatud A"/>
    <x v="23"/>
    <s v="õppeaine34"/>
    <d v="2023-11-05T00:00:00"/>
    <n v="3"/>
    <s v="mitteristav"/>
    <x v="2"/>
    <s v=" "/>
    <n v="0"/>
    <m/>
    <m/>
    <m/>
  </r>
  <r>
    <x v="49"/>
    <s v="Martin"/>
    <s v="Mägi"/>
    <n v="38809190232"/>
    <s v="Mees"/>
    <s v="441 Neljanda taseme kutseõppe esmaõpe (kutsekeskharidusõpe)"/>
    <s v="Ei"/>
    <s v="Ei"/>
    <s v="Ei"/>
    <d v="2022-07-02T00:00:00"/>
    <s v="11.07.2023"/>
    <d v="2021-11-06T00:00:00"/>
    <s v="Õppekoormuse muutmine"/>
    <s v="Omal soovil"/>
    <x v="0"/>
    <s v="Lõpetanud"/>
    <d v="2023-01-30T00:00:00"/>
    <s v="t"/>
    <s v="Osakoormus"/>
    <s v="Meditsiinitehnilise hariduse keskus"/>
    <x v="3"/>
    <n v="1477"/>
    <s v="514 rakenduskõrgharidusõpe"/>
    <s v="NULL"/>
    <n v="3"/>
    <s v="SF programmist „PRÕM“ rahastatav õppekoht: õpipoisiõpe"/>
    <s v="eesti keel"/>
    <s v="1.0"/>
    <s v="Ei"/>
    <s v="NULL"/>
    <s v="NULL"/>
    <n v="42"/>
    <n v="28"/>
    <s v="4.5"/>
    <s v="3.0"/>
    <s v="3.8"/>
    <s v="3.1"/>
    <n v="1"/>
    <n v="3"/>
    <n v="18"/>
    <n v="0"/>
    <n v="27"/>
    <n v="10"/>
    <s v="Arvestatud A"/>
    <x v="36"/>
    <s v="õppeaine62"/>
    <d v="2021-08-18T00:00:00"/>
    <n v="3"/>
    <s v="mitteristav"/>
    <x v="2"/>
    <s v=" "/>
    <n v="0"/>
    <m/>
    <m/>
    <m/>
  </r>
  <r>
    <x v="49"/>
    <s v="Martin"/>
    <s v="Mägi"/>
    <n v="38809190232"/>
    <s v="Mees"/>
    <s v="441 Neljanda taseme kutseõppe esmaõpe (kutsekeskharidusõpe)"/>
    <s v="Ei"/>
    <s v="Ei"/>
    <s v="Ei"/>
    <d v="2022-07-02T00:00:00"/>
    <s v="11.07.2023"/>
    <d v="2021-11-06T00:00:00"/>
    <s v="Õppekoormuse muutmine"/>
    <s v="Omal soovil"/>
    <x v="0"/>
    <s v="Lõpetanud"/>
    <d v="2023-01-30T00:00:00"/>
    <s v="t"/>
    <s v="Osakoormus"/>
    <s v="Meditsiinitehnilise hariduse keskus"/>
    <x v="3"/>
    <n v="1477"/>
    <s v="514 rakenduskõrgharidusõpe"/>
    <s v="NULL"/>
    <n v="3"/>
    <s v="SF programmist „PRÕM“ rahastatav õppekoht: õpipoisiõpe"/>
    <s v="eesti keel"/>
    <s v="1.0"/>
    <s v="Ei"/>
    <s v="NULL"/>
    <s v="NULL"/>
    <n v="42"/>
    <n v="28"/>
    <s v="4.5"/>
    <s v="3.0"/>
    <s v="3.8"/>
    <s v="3.1"/>
    <n v="1"/>
    <n v="3"/>
    <n v="18"/>
    <n v="0"/>
    <n v="27"/>
    <n v="10"/>
    <s v="Arvestatud A"/>
    <x v="85"/>
    <s v="õppeaine33"/>
    <d v="2024-09-09T00:00:00"/>
    <n v="2"/>
    <s v="mitteristav"/>
    <x v="2"/>
    <s v=" "/>
    <n v="0"/>
    <m/>
    <m/>
    <m/>
  </r>
  <r>
    <x v="49"/>
    <s v="Martin"/>
    <s v="Mägi"/>
    <n v="38809190232"/>
    <s v="Mees"/>
    <s v="441 Neljanda taseme kutseõppe esmaõpe (kutsekeskharidusõpe)"/>
    <s v="Ei"/>
    <s v="Ei"/>
    <s v="Ei"/>
    <d v="2022-07-02T00:00:00"/>
    <s v="11.07.2023"/>
    <d v="2021-11-06T00:00:00"/>
    <s v="Õppekoormuse muutmine"/>
    <s v="Omal soovil"/>
    <x v="0"/>
    <s v="Lõpetanud"/>
    <d v="2023-01-30T00:00:00"/>
    <s v="t"/>
    <s v="Osakoormus"/>
    <s v="Meditsiinitehnilise hariduse keskus"/>
    <x v="3"/>
    <n v="1477"/>
    <s v="514 rakenduskõrgharidusõpe"/>
    <s v="NULL"/>
    <n v="3"/>
    <s v="SF programmist „PRÕM“ rahastatav õppekoht: õpipoisiõpe"/>
    <s v="eesti keel"/>
    <s v="1.0"/>
    <s v="Ei"/>
    <s v="NULL"/>
    <s v="NULL"/>
    <n v="42"/>
    <n v="28"/>
    <s v="4.5"/>
    <s v="3.0"/>
    <s v="3.8"/>
    <s v="3.1"/>
    <n v="1"/>
    <n v="3"/>
    <n v="18"/>
    <n v="0"/>
    <n v="27"/>
    <n v="10"/>
    <s v="Rahuldav D"/>
    <x v="48"/>
    <s v="õppeaine11"/>
    <d v="2023-09-11T00:00:00"/>
    <n v="10"/>
    <s v="eristav"/>
    <x v="6"/>
    <n v="20"/>
    <n v="10"/>
    <m/>
    <m/>
    <m/>
  </r>
  <r>
    <x v="49"/>
    <s v="Martin"/>
    <s v="Mägi"/>
    <n v="38809190232"/>
    <s v="Mees"/>
    <s v="441 Neljanda taseme kutseõppe esmaõpe (kutsekeskharidusõpe)"/>
    <s v="Ei"/>
    <s v="Ei"/>
    <s v="Ei"/>
    <d v="2022-07-02T00:00:00"/>
    <s v="11.07.2023"/>
    <d v="2021-11-06T00:00:00"/>
    <s v="Õppekoormuse muutmine"/>
    <s v="Omal soovil"/>
    <x v="0"/>
    <s v="Lõpetanud"/>
    <d v="2023-01-30T00:00:00"/>
    <s v="t"/>
    <s v="Osakoormus"/>
    <s v="Meditsiinitehnilise hariduse keskus"/>
    <x v="3"/>
    <n v="1477"/>
    <s v="514 rakenduskõrgharidusõpe"/>
    <s v="NULL"/>
    <n v="3"/>
    <s v="SF programmist „PRÕM“ rahastatav õppekoht: õpipoisiõpe"/>
    <s v="eesti keel"/>
    <s v="1.0"/>
    <s v="Ei"/>
    <s v="NULL"/>
    <s v="NULL"/>
    <n v="42"/>
    <n v="28"/>
    <s v="4.5"/>
    <s v="3.0"/>
    <s v="3.8"/>
    <s v="3.1"/>
    <n v="1"/>
    <n v="3"/>
    <n v="18"/>
    <n v="0"/>
    <n v="27"/>
    <n v="10"/>
    <s v="Puudulik F"/>
    <x v="50"/>
    <s v="õppeaine41"/>
    <d v="2025-07-07T00:00:00"/>
    <n v="6"/>
    <s v="eristav"/>
    <x v="0"/>
    <n v="0"/>
    <n v="6"/>
    <m/>
    <m/>
    <m/>
  </r>
  <r>
    <x v="49"/>
    <s v="Martin"/>
    <s v="Mägi"/>
    <n v="38809190232"/>
    <s v="Mees"/>
    <s v="441 Neljanda taseme kutseõppe esmaõpe (kutsekeskharidusõpe)"/>
    <s v="Ei"/>
    <s v="Ei"/>
    <s v="Ei"/>
    <d v="2022-07-02T00:00:00"/>
    <s v="11.07.2023"/>
    <d v="2021-11-06T00:00:00"/>
    <s v="Õppekoormuse muutmine"/>
    <s v="Omal soovil"/>
    <x v="0"/>
    <s v="Lõpetanud"/>
    <d v="2023-01-30T00:00:00"/>
    <s v="t"/>
    <s v="Osakoormus"/>
    <s v="Meditsiinitehnilise hariduse keskus"/>
    <x v="3"/>
    <n v="1477"/>
    <s v="514 rakenduskõrgharidusõpe"/>
    <s v="NULL"/>
    <n v="3"/>
    <s v="SF programmist „PRÕM“ rahastatav õppekoht: õpipoisiõpe"/>
    <s v="eesti keel"/>
    <s v="1.0"/>
    <s v="Ei"/>
    <s v="NULL"/>
    <s v="NULL"/>
    <n v="42"/>
    <n v="28"/>
    <s v="4.5"/>
    <s v="3.0"/>
    <s v="3.8"/>
    <s v="3.1"/>
    <n v="1"/>
    <n v="3"/>
    <n v="18"/>
    <n v="0"/>
    <n v="27"/>
    <n v="10"/>
    <s v="Suurepärane A"/>
    <x v="52"/>
    <s v="õppeaine70"/>
    <d v="2021-08-29T00:00:00"/>
    <n v="6"/>
    <s v="eristav"/>
    <x v="1"/>
    <n v="30"/>
    <n v="6"/>
    <m/>
    <m/>
    <m/>
  </r>
  <r>
    <x v="49"/>
    <s v="Martin"/>
    <s v="Mägi"/>
    <n v="38809190232"/>
    <s v="Mees"/>
    <s v="441 Neljanda taseme kutseõppe esmaõpe (kutsekeskharidusõpe)"/>
    <s v="Ei"/>
    <s v="Ei"/>
    <s v="Ei"/>
    <d v="2022-07-02T00:00:00"/>
    <s v="11.07.2023"/>
    <d v="2021-11-06T00:00:00"/>
    <s v="Õppekoormuse muutmine"/>
    <s v="Omal soovil"/>
    <x v="0"/>
    <s v="Lõpetanud"/>
    <d v="2023-01-30T00:00:00"/>
    <s v="t"/>
    <s v="Osakoormus"/>
    <s v="Meditsiinitehnilise hariduse keskus"/>
    <x v="3"/>
    <n v="1477"/>
    <s v="514 rakenduskõrgharidusõpe"/>
    <s v="NULL"/>
    <n v="3"/>
    <s v="SF programmist „PRÕM“ rahastatav õppekoht: õpipoisiõpe"/>
    <s v="eesti keel"/>
    <s v="1.0"/>
    <s v="Ei"/>
    <s v="NULL"/>
    <s v="NULL"/>
    <n v="42"/>
    <n v="28"/>
    <s v="4.5"/>
    <s v="3.0"/>
    <s v="3.8"/>
    <s v="3.1"/>
    <n v="1"/>
    <n v="3"/>
    <n v="18"/>
    <n v="0"/>
    <n v="27"/>
    <n v="10"/>
    <s v="Väga hea B"/>
    <x v="43"/>
    <s v="õppeaine66"/>
    <d v="2022-09-23T00:00:00"/>
    <n v="9"/>
    <s v="eristav"/>
    <x v="4"/>
    <n v="36"/>
    <n v="9"/>
    <m/>
    <m/>
    <m/>
  </r>
  <r>
    <x v="50"/>
    <s v="Andres"/>
    <s v="Tamm"/>
    <n v="32012222097"/>
    <s v="Mees"/>
    <s v="503 integreeritud õpe"/>
    <s v="Ei"/>
    <s v="Jah"/>
    <s v="Ei"/>
    <d v="2025-05-11T00:00:00"/>
    <s v="NULL"/>
    <d v="2024-09-25T00:00:00"/>
    <s v="Välisõpilaseks vormistamine"/>
    <s v="Tervislikel põhjustel"/>
    <x v="1"/>
    <s v="Välisõppes"/>
    <d v="2023-04-26T00:00:00"/>
    <s v="t"/>
    <s v="Määramata"/>
    <s v="Õenduse õppetool"/>
    <x v="5"/>
    <n v="214475"/>
    <s v="514 rakenduskõrgharidusõpe"/>
    <s v="NULL"/>
    <n v="1"/>
    <s v="Üliõpilane ei hüvita õppekulusid:  õpib täies mahus eestikeelsel õppekaval"/>
    <s v="inglise keel"/>
    <s v="0.6"/>
    <s v="Ei"/>
    <s v="NULL"/>
    <s v="DEF AS"/>
    <n v="166"/>
    <n v="26"/>
    <s v="4.2"/>
    <s v="5.0"/>
    <s v="4.0"/>
    <s v="4.2"/>
    <n v="1"/>
    <n v="2"/>
    <n v="12"/>
    <n v="8"/>
    <n v="48"/>
    <n v="9"/>
    <s v="Hea C"/>
    <x v="56"/>
    <s v="õppeaine54"/>
    <d v="2021-01-15T00:00:00"/>
    <n v="5"/>
    <s v="eristav"/>
    <x v="3"/>
    <n v="15"/>
    <n v="5"/>
    <m/>
    <m/>
    <m/>
  </r>
  <r>
    <x v="50"/>
    <s v="Andres"/>
    <s v="Tamm"/>
    <n v="32012222097"/>
    <s v="Mees"/>
    <s v="503 integreeritud õpe"/>
    <s v="Ei"/>
    <s v="Jah"/>
    <s v="Ei"/>
    <d v="2025-05-11T00:00:00"/>
    <s v="NULL"/>
    <d v="2024-09-25T00:00:00"/>
    <s v="Välisõpilaseks vormistamine"/>
    <s v="Tervislikel põhjustel"/>
    <x v="1"/>
    <s v="Välisõppes"/>
    <d v="2023-04-26T00:00:00"/>
    <s v="t"/>
    <s v="Määramata"/>
    <s v="Õenduse õppetool"/>
    <x v="5"/>
    <n v="214475"/>
    <s v="514 rakenduskõrgharidusõpe"/>
    <s v="NULL"/>
    <n v="1"/>
    <s v="Üliõpilane ei hüvita õppekulusid:  õpib täies mahus eestikeelsel õppekaval"/>
    <s v="inglise keel"/>
    <s v="0.6"/>
    <s v="Ei"/>
    <s v="NULL"/>
    <s v="DEF AS"/>
    <n v="166"/>
    <n v="26"/>
    <s v="4.2"/>
    <s v="5.0"/>
    <s v="4.0"/>
    <s v="4.2"/>
    <n v="1"/>
    <n v="2"/>
    <n v="12"/>
    <n v="8"/>
    <n v="48"/>
    <n v="9"/>
    <s v="Puudulik F"/>
    <x v="20"/>
    <s v="õppeaine12"/>
    <d v="2024-05-28T00:00:00"/>
    <n v="5"/>
    <s v="eristav"/>
    <x v="0"/>
    <n v="0"/>
    <n v="5"/>
    <m/>
    <m/>
    <m/>
  </r>
  <r>
    <x v="50"/>
    <s v="Andres"/>
    <s v="Tamm"/>
    <n v="32012222097"/>
    <s v="Mees"/>
    <s v="503 integreeritud õpe"/>
    <s v="Ei"/>
    <s v="Jah"/>
    <s v="Ei"/>
    <d v="2025-05-11T00:00:00"/>
    <s v="NULL"/>
    <d v="2024-09-25T00:00:00"/>
    <s v="Välisõpilaseks vormistamine"/>
    <s v="Tervislikel põhjustel"/>
    <x v="1"/>
    <s v="Välisõppes"/>
    <d v="2023-04-26T00:00:00"/>
    <s v="t"/>
    <s v="Määramata"/>
    <s v="Õenduse õppetool"/>
    <x v="5"/>
    <n v="214475"/>
    <s v="514 rakenduskõrgharidusõpe"/>
    <s v="NULL"/>
    <n v="1"/>
    <s v="Üliõpilane ei hüvita õppekulusid:  õpib täies mahus eestikeelsel õppekaval"/>
    <s v="inglise keel"/>
    <s v="0.6"/>
    <s v="Ei"/>
    <s v="NULL"/>
    <s v="DEF AS"/>
    <n v="166"/>
    <n v="26"/>
    <s v="4.2"/>
    <s v="5.0"/>
    <s v="4.0"/>
    <s v="4.2"/>
    <n v="1"/>
    <n v="2"/>
    <n v="12"/>
    <n v="8"/>
    <n v="48"/>
    <n v="9"/>
    <s v="Arvestatud A"/>
    <x v="59"/>
    <s v="õppeaine57"/>
    <d v="2024-08-30T00:00:00"/>
    <n v="3"/>
    <s v="mitteristav"/>
    <x v="2"/>
    <s v=" "/>
    <n v="0"/>
    <m/>
    <m/>
    <m/>
  </r>
  <r>
    <x v="50"/>
    <s v="Andres"/>
    <s v="Tamm"/>
    <n v="32012222097"/>
    <s v="Mees"/>
    <s v="503 integreeritud õpe"/>
    <s v="Ei"/>
    <s v="Jah"/>
    <s v="Ei"/>
    <d v="2025-05-11T00:00:00"/>
    <s v="NULL"/>
    <d v="2024-09-25T00:00:00"/>
    <s v="Välisõpilaseks vormistamine"/>
    <s v="Tervislikel põhjustel"/>
    <x v="1"/>
    <s v="Välisõppes"/>
    <d v="2023-04-26T00:00:00"/>
    <s v="t"/>
    <s v="Määramata"/>
    <s v="Õenduse õppetool"/>
    <x v="5"/>
    <n v="214475"/>
    <s v="514 rakenduskõrgharidusõpe"/>
    <s v="NULL"/>
    <n v="2"/>
    <s v="Üliõpilane ei hüvita õppekulusid:  õpib täies mahus eestikeelsel õppekaval"/>
    <s v="inglise keel"/>
    <s v="0.6"/>
    <s v="Ei"/>
    <s v="NULL"/>
    <s v="DEF AS"/>
    <n v="166"/>
    <n v="59"/>
    <s v="4.2"/>
    <s v="4.0"/>
    <s v="4.0"/>
    <s v="3.6"/>
    <n v="1"/>
    <n v="0"/>
    <n v="12"/>
    <n v="4"/>
    <n v="29"/>
    <n v="9"/>
    <s v="Kasin E"/>
    <x v="39"/>
    <s v="õppeaine23"/>
    <d v="2025-08-02T00:00:00"/>
    <n v="8"/>
    <s v="eristav"/>
    <x v="5"/>
    <n v="8"/>
    <n v="8"/>
    <m/>
    <m/>
    <m/>
  </r>
  <r>
    <x v="50"/>
    <s v="Andres"/>
    <s v="Tamm"/>
    <n v="32012222097"/>
    <s v="Mees"/>
    <s v="503 integreeritud õpe"/>
    <s v="Ei"/>
    <s v="Jah"/>
    <s v="Ei"/>
    <d v="2025-05-11T00:00:00"/>
    <s v="NULL"/>
    <d v="2024-09-25T00:00:00"/>
    <s v="Välisõpilaseks vormistamine"/>
    <s v="Tervislikel põhjustel"/>
    <x v="1"/>
    <s v="Välisõppes"/>
    <d v="2023-04-26T00:00:00"/>
    <s v="t"/>
    <s v="Määramata"/>
    <s v="Õenduse õppetool"/>
    <x v="5"/>
    <n v="214475"/>
    <s v="514 rakenduskõrgharidusõpe"/>
    <s v="NULL"/>
    <n v="2"/>
    <s v="Üliõpilane ei hüvita õppekulusid:  õpib täies mahus eestikeelsel õppekaval"/>
    <s v="inglise keel"/>
    <s v="0.6"/>
    <s v="Ei"/>
    <s v="NULL"/>
    <s v="DEF AS"/>
    <n v="166"/>
    <n v="59"/>
    <s v="4.2"/>
    <s v="4.0"/>
    <s v="4.0"/>
    <s v="3.6"/>
    <n v="1"/>
    <n v="0"/>
    <n v="12"/>
    <n v="4"/>
    <n v="29"/>
    <n v="9"/>
    <s v="Mitteilmunud MI"/>
    <x v="35"/>
    <s v="õppeaine94"/>
    <d v="2024-06-02T00:00:00"/>
    <n v="9"/>
    <s v="eristav"/>
    <x v="0"/>
    <n v="0"/>
    <n v="9"/>
    <m/>
    <m/>
    <m/>
  </r>
  <r>
    <x v="50"/>
    <s v="Andres"/>
    <s v="Tamm"/>
    <n v="32012222097"/>
    <s v="Mees"/>
    <s v="503 integreeritud õpe"/>
    <s v="Ei"/>
    <s v="Jah"/>
    <s v="Ei"/>
    <d v="2025-05-11T00:00:00"/>
    <s v="NULL"/>
    <d v="2024-09-25T00:00:00"/>
    <s v="Välisõpilaseks vormistamine"/>
    <s v="Tervislikel põhjustel"/>
    <x v="1"/>
    <s v="Välisõppes"/>
    <d v="2023-04-26T00:00:00"/>
    <s v="t"/>
    <s v="Määramata"/>
    <s v="Õenduse õppetool"/>
    <x v="5"/>
    <n v="214475"/>
    <s v="514 rakenduskõrgharidusõpe"/>
    <s v="NULL"/>
    <n v="2"/>
    <s v="Üliõpilane ei hüvita õppekulusid:  õpib täies mahus eestikeelsel õppekaval"/>
    <s v="inglise keel"/>
    <s v="0.6"/>
    <s v="Ei"/>
    <s v="NULL"/>
    <s v="DEF AS"/>
    <n v="166"/>
    <n v="59"/>
    <s v="4.2"/>
    <s v="4.0"/>
    <s v="4.0"/>
    <s v="3.6"/>
    <n v="1"/>
    <n v="0"/>
    <n v="12"/>
    <n v="4"/>
    <n v="29"/>
    <n v="9"/>
    <s v="Mitteilmunud MI"/>
    <x v="69"/>
    <s v="õppeaine14"/>
    <d v="2023-04-08T00:00:00"/>
    <n v="6"/>
    <s v="eristav"/>
    <x v="0"/>
    <n v="0"/>
    <n v="6"/>
    <m/>
    <m/>
    <m/>
  </r>
  <r>
    <x v="50"/>
    <s v="Andres"/>
    <s v="Tamm"/>
    <n v="32012222097"/>
    <s v="Mees"/>
    <s v="503 integreeritud õpe"/>
    <s v="Ei"/>
    <s v="Jah"/>
    <s v="Ei"/>
    <d v="2025-05-11T00:00:00"/>
    <s v="NULL"/>
    <d v="2024-09-25T00:00:00"/>
    <s v="Välisõpilaseks vormistamine"/>
    <s v="Tervislikel põhjustel"/>
    <x v="1"/>
    <s v="Välisõppes"/>
    <d v="2023-04-26T00:00:00"/>
    <s v="t"/>
    <s v="Määramata"/>
    <s v="Õenduse õppetool"/>
    <x v="5"/>
    <n v="214475"/>
    <s v="514 rakenduskõrgharidusõpe"/>
    <s v="NULL"/>
    <n v="2"/>
    <s v="Üliõpilane ei hüvita õppekulusid:  õpib täies mahus eestikeelsel õppekaval"/>
    <s v="inglise keel"/>
    <s v="0.6"/>
    <s v="Ei"/>
    <s v="NULL"/>
    <s v="DEF AS"/>
    <n v="166"/>
    <n v="59"/>
    <s v="4.2"/>
    <s v="4.0"/>
    <s v="4.0"/>
    <s v="3.6"/>
    <n v="1"/>
    <n v="0"/>
    <n v="12"/>
    <n v="4"/>
    <n v="29"/>
    <n v="9"/>
    <s v="Arvestatud A"/>
    <x v="24"/>
    <s v="õppeaine75"/>
    <d v="2022-09-03T00:00:00"/>
    <n v="2"/>
    <s v="mitteristav"/>
    <x v="2"/>
    <s v=" "/>
    <n v="0"/>
    <m/>
    <m/>
    <m/>
  </r>
  <r>
    <x v="50"/>
    <s v="Andres"/>
    <s v="Tamm"/>
    <n v="32012222097"/>
    <s v="Mees"/>
    <s v="503 integreeritud õpe"/>
    <s v="Ei"/>
    <s v="Jah"/>
    <s v="Ei"/>
    <d v="2025-05-11T00:00:00"/>
    <s v="NULL"/>
    <d v="2024-09-25T00:00:00"/>
    <s v="Välisõpilaseks vormistamine"/>
    <s v="Tervislikel põhjustel"/>
    <x v="1"/>
    <s v="Välisõppes"/>
    <d v="2023-04-26T00:00:00"/>
    <s v="t"/>
    <s v="Määramata"/>
    <s v="Õenduse õppetool"/>
    <x v="5"/>
    <n v="214475"/>
    <s v="514 rakenduskõrgharidusõpe"/>
    <s v="NULL"/>
    <n v="3"/>
    <s v="Üliõpilane ei hüvita õppekulusid:  õpib täies mahus eestikeelsel õppekaval"/>
    <s v="inglise keel"/>
    <s v="0.8"/>
    <s v="Ei"/>
    <s v="NULL"/>
    <s v="DEF AS"/>
    <n v="166"/>
    <n v="27"/>
    <s v="4.2"/>
    <s v="4.1"/>
    <s v="4.0"/>
    <s v="4.8"/>
    <n v="1"/>
    <n v="2"/>
    <n v="12"/>
    <n v="5"/>
    <n v="59"/>
    <n v="9"/>
    <s v="Väga hea B"/>
    <x v="65"/>
    <s v="õppeaine82"/>
    <d v="2022-04-14T00:00:00"/>
    <n v="5"/>
    <s v="eristav"/>
    <x v="4"/>
    <n v="20"/>
    <n v="5"/>
    <m/>
    <m/>
    <m/>
  </r>
  <r>
    <x v="50"/>
    <s v="Andres"/>
    <s v="Tamm"/>
    <n v="32012222097"/>
    <s v="Mees"/>
    <s v="503 integreeritud õpe"/>
    <s v="Ei"/>
    <s v="Jah"/>
    <s v="Ei"/>
    <d v="2025-05-11T00:00:00"/>
    <s v="NULL"/>
    <d v="2024-09-25T00:00:00"/>
    <s v="Välisõpilaseks vormistamine"/>
    <s v="Tervislikel põhjustel"/>
    <x v="1"/>
    <s v="Välisõppes"/>
    <d v="2023-04-26T00:00:00"/>
    <s v="t"/>
    <s v="Määramata"/>
    <s v="Õenduse õppetool"/>
    <x v="5"/>
    <n v="214475"/>
    <s v="514 rakenduskõrgharidusõpe"/>
    <s v="NULL"/>
    <n v="3"/>
    <s v="Üliõpilane ei hüvita õppekulusid:  õpib täies mahus eestikeelsel õppekaval"/>
    <s v="inglise keel"/>
    <s v="0.8"/>
    <s v="Ei"/>
    <s v="NULL"/>
    <s v="DEF AS"/>
    <n v="166"/>
    <n v="27"/>
    <s v="4.2"/>
    <s v="4.1"/>
    <s v="4.0"/>
    <s v="4.8"/>
    <n v="1"/>
    <n v="2"/>
    <n v="12"/>
    <n v="5"/>
    <n v="59"/>
    <n v="9"/>
    <s v="Suurepärane A"/>
    <x v="28"/>
    <s v="õppeaine50"/>
    <d v="2025-07-23T00:00:00"/>
    <n v="6"/>
    <s v="eristav"/>
    <x v="1"/>
    <n v="30"/>
    <n v="6"/>
    <m/>
    <m/>
    <m/>
  </r>
  <r>
    <x v="51"/>
    <s v="Jaan"/>
    <s v="Kask"/>
    <n v="31611177980"/>
    <s v="Mees"/>
    <s v="442 Neljanda taseme kutseõppe esmaõpe"/>
    <s v="Ei"/>
    <s v="Jah"/>
    <s v="Ei"/>
    <d v="2023-11-20T00:00:00"/>
    <s v="NULL"/>
    <d v="2021-05-21T00:00:00"/>
    <s v="Akadeemilise puhkuse katkestamine"/>
    <s v="Omal soovil - muud põhjused"/>
    <x v="2"/>
    <s v="Välisõppes"/>
    <d v="2023-01-03T00:00:00"/>
    <s v="t"/>
    <s v="Täiskoormus"/>
    <s v="Tervishariduse keskus"/>
    <x v="0"/>
    <n v="3311"/>
    <s v="514 rakenduskõrgharidusõpe"/>
    <s v="NULL"/>
    <n v="1"/>
    <s v="Üliõpilaselt nõutakse õppekulude hüvitamist puuduolevate ainepunktide eest"/>
    <s v="eesti keel"/>
    <s v="0.9"/>
    <s v="Ei"/>
    <s v="NULL"/>
    <s v="NULL"/>
    <n v="27"/>
    <n v="44"/>
    <s v="3.6"/>
    <s v="4.2"/>
    <s v="3.1"/>
    <s v="3.2"/>
    <n v="2"/>
    <n v="3"/>
    <n v="0"/>
    <n v="2"/>
    <n v="32"/>
    <n v="1"/>
    <s v="Arvestatud A"/>
    <x v="46"/>
    <s v="õppeaine5"/>
    <d v="2022-03-07T00:00:00"/>
    <n v="2"/>
    <s v="mitteristav"/>
    <x v="2"/>
    <s v=" "/>
    <n v="0"/>
    <m/>
    <m/>
    <m/>
  </r>
  <r>
    <x v="51"/>
    <s v="Jaan"/>
    <s v="Kask"/>
    <n v="31611177980"/>
    <s v="Mees"/>
    <s v="442 Neljanda taseme kutseõppe esmaõpe"/>
    <s v="Ei"/>
    <s v="Jah"/>
    <s v="Ei"/>
    <d v="2023-11-20T00:00:00"/>
    <s v="NULL"/>
    <d v="2021-05-21T00:00:00"/>
    <s v="Akadeemilise puhkuse katkestamine"/>
    <s v="Omal soovil - muud põhjused"/>
    <x v="2"/>
    <s v="Välisõppes"/>
    <d v="2023-01-03T00:00:00"/>
    <s v="t"/>
    <s v="Täiskoormus"/>
    <s v="Tervishariduse keskus"/>
    <x v="0"/>
    <n v="3311"/>
    <s v="514 rakenduskõrgharidusõpe"/>
    <s v="NULL"/>
    <n v="1"/>
    <s v="Üliõpilaselt nõutakse õppekulude hüvitamist puuduolevate ainepunktide eest"/>
    <s v="eesti keel"/>
    <s v="0.9"/>
    <s v="Ei"/>
    <s v="NULL"/>
    <s v="NULL"/>
    <n v="27"/>
    <n v="44"/>
    <s v="3.6"/>
    <s v="4.2"/>
    <s v="3.1"/>
    <s v="3.2"/>
    <n v="2"/>
    <n v="3"/>
    <n v="0"/>
    <n v="2"/>
    <n v="32"/>
    <n v="1"/>
    <s v="Hea C"/>
    <x v="80"/>
    <s v="õppeaine52"/>
    <d v="2020-10-09T00:00:00"/>
    <n v="9"/>
    <s v="eristav"/>
    <x v="3"/>
    <n v="27"/>
    <n v="9"/>
    <m/>
    <m/>
    <m/>
  </r>
  <r>
    <x v="51"/>
    <s v="Jaan"/>
    <s v="Kask"/>
    <n v="31611177980"/>
    <s v="Mees"/>
    <s v="442 Neljanda taseme kutseõppe esmaõpe"/>
    <s v="Ei"/>
    <s v="Jah"/>
    <s v="Ei"/>
    <d v="2023-11-20T00:00:00"/>
    <s v="NULL"/>
    <d v="2021-05-21T00:00:00"/>
    <s v="Akadeemilise puhkuse katkestamine"/>
    <s v="Omal soovil - muud põhjused"/>
    <x v="2"/>
    <s v="Välisõppes"/>
    <d v="2023-01-03T00:00:00"/>
    <s v="t"/>
    <s v="Täiskoormus"/>
    <s v="Tervishariduse keskus"/>
    <x v="0"/>
    <n v="3311"/>
    <s v="514 rakenduskõrgharidusõpe"/>
    <s v="NULL"/>
    <n v="1"/>
    <s v="Üliõpilaselt nõutakse õppekulude hüvitamist puuduolevate ainepunktide eest"/>
    <s v="eesti keel"/>
    <s v="0.9"/>
    <s v="Ei"/>
    <s v="NULL"/>
    <s v="NULL"/>
    <n v="27"/>
    <n v="44"/>
    <s v="3.6"/>
    <s v="4.2"/>
    <s v="3.1"/>
    <s v="3.2"/>
    <n v="2"/>
    <n v="3"/>
    <n v="0"/>
    <n v="2"/>
    <n v="32"/>
    <n v="1"/>
    <s v="Suurepärane A"/>
    <x v="26"/>
    <s v="õppeaine13"/>
    <d v="2024-09-19T00:00:00"/>
    <n v="6"/>
    <s v="eristav"/>
    <x v="1"/>
    <n v="30"/>
    <n v="6"/>
    <m/>
    <m/>
    <m/>
  </r>
  <r>
    <x v="51"/>
    <s v="Jaan"/>
    <s v="Kask"/>
    <n v="31611177980"/>
    <s v="Mees"/>
    <s v="442 Neljanda taseme kutseõppe esmaõpe"/>
    <s v="Ei"/>
    <s v="Jah"/>
    <s v="Ei"/>
    <d v="2023-11-20T00:00:00"/>
    <s v="NULL"/>
    <d v="2021-05-21T00:00:00"/>
    <s v="Akadeemilise puhkuse katkestamine"/>
    <s v="Omal soovil - muud põhjused"/>
    <x v="2"/>
    <s v="Välisõppes"/>
    <d v="2023-01-03T00:00:00"/>
    <s v="t"/>
    <s v="Täiskoormus"/>
    <s v="Tervishariduse keskus"/>
    <x v="0"/>
    <n v="3311"/>
    <s v="514 rakenduskõrgharidusõpe"/>
    <s v="NULL"/>
    <n v="1"/>
    <s v="Üliõpilaselt nõutakse õppekulude hüvitamist puuduolevate ainepunktide eest"/>
    <s v="eesti keel"/>
    <s v="0.9"/>
    <s v="Ei"/>
    <s v="NULL"/>
    <s v="NULL"/>
    <n v="27"/>
    <n v="44"/>
    <s v="3.6"/>
    <s v="4.2"/>
    <s v="3.1"/>
    <s v="3.2"/>
    <n v="2"/>
    <n v="3"/>
    <n v="0"/>
    <n v="2"/>
    <n v="32"/>
    <n v="1"/>
    <s v="Rahuldav D"/>
    <x v="55"/>
    <s v="õppeaine96"/>
    <d v="2023-08-13T00:00:00"/>
    <n v="5"/>
    <s v="eristav"/>
    <x v="6"/>
    <n v="10"/>
    <n v="5"/>
    <m/>
    <m/>
    <m/>
  </r>
  <r>
    <x v="51"/>
    <s v="Jaan"/>
    <s v="Kask"/>
    <n v="31611177980"/>
    <s v="Mees"/>
    <s v="442 Neljanda taseme kutseõppe esmaõpe"/>
    <s v="Ei"/>
    <s v="Jah"/>
    <s v="Ei"/>
    <d v="2023-11-20T00:00:00"/>
    <s v="NULL"/>
    <d v="2021-05-21T00:00:00"/>
    <s v="Akadeemilise puhkuse katkestamine"/>
    <s v="Omal soovil - muud põhjused"/>
    <x v="2"/>
    <s v="Välisõppes"/>
    <d v="2023-01-03T00:00:00"/>
    <s v="t"/>
    <s v="Täiskoormus"/>
    <s v="Tervishariduse keskus"/>
    <x v="0"/>
    <n v="3311"/>
    <s v="514 rakenduskõrgharidusõpe"/>
    <s v="NULL"/>
    <n v="1"/>
    <s v="Üliõpilaselt nõutakse õppekulude hüvitamist puuduolevate ainepunktide eest"/>
    <s v="eesti keel"/>
    <s v="0.9"/>
    <s v="Ei"/>
    <s v="NULL"/>
    <s v="NULL"/>
    <n v="27"/>
    <n v="44"/>
    <s v="3.6"/>
    <s v="4.2"/>
    <s v="3.1"/>
    <s v="3.2"/>
    <n v="2"/>
    <n v="3"/>
    <n v="0"/>
    <n v="2"/>
    <n v="32"/>
    <n v="1"/>
    <s v="Suurepärane A"/>
    <x v="37"/>
    <s v="õppeaine8"/>
    <d v="2023-10-23T00:00:00"/>
    <n v="6"/>
    <s v="eristav"/>
    <x v="1"/>
    <n v="30"/>
    <n v="6"/>
    <m/>
    <m/>
    <m/>
  </r>
  <r>
    <x v="51"/>
    <s v="Jaan"/>
    <s v="Kask"/>
    <n v="31611177980"/>
    <s v="Mees"/>
    <s v="442 Neljanda taseme kutseõppe esmaõpe"/>
    <s v="Ei"/>
    <s v="Jah"/>
    <s v="Ei"/>
    <d v="2023-11-20T00:00:00"/>
    <s v="NULL"/>
    <d v="2021-05-21T00:00:00"/>
    <s v="Akadeemilise puhkuse katkestamine"/>
    <s v="Omal soovil - muud põhjused"/>
    <x v="2"/>
    <s v="Välisõppes"/>
    <d v="2023-01-03T00:00:00"/>
    <s v="t"/>
    <s v="Täiskoormus"/>
    <s v="Tervishariduse keskus"/>
    <x v="0"/>
    <n v="3311"/>
    <s v="514 rakenduskõrgharidusõpe"/>
    <s v="NULL"/>
    <n v="1"/>
    <s v="Üliõpilaselt nõutakse õppekulude hüvitamist puuduolevate ainepunktide eest"/>
    <s v="eesti keel"/>
    <s v="0.9"/>
    <s v="Ei"/>
    <s v="NULL"/>
    <s v="NULL"/>
    <n v="27"/>
    <n v="44"/>
    <s v="3.6"/>
    <s v="4.2"/>
    <s v="3.1"/>
    <s v="3.2"/>
    <n v="2"/>
    <n v="3"/>
    <n v="0"/>
    <n v="2"/>
    <n v="32"/>
    <n v="1"/>
    <s v="Rahuldav D"/>
    <x v="73"/>
    <s v="õppeaine92"/>
    <d v="2023-11-08T00:00:00"/>
    <n v="6"/>
    <s v="eristav"/>
    <x v="6"/>
    <n v="12"/>
    <n v="6"/>
    <m/>
    <m/>
    <m/>
  </r>
  <r>
    <x v="51"/>
    <s v="Jaan"/>
    <s v="Kask"/>
    <n v="31611177980"/>
    <s v="Mees"/>
    <s v="442 Neljanda taseme kutseõppe esmaõpe"/>
    <s v="Ei"/>
    <s v="Jah"/>
    <s v="Ei"/>
    <d v="2023-11-20T00:00:00"/>
    <s v="NULL"/>
    <d v="2021-05-21T00:00:00"/>
    <s v="Akadeemilise puhkuse katkestamine"/>
    <s v="Omal soovil - muud põhjused"/>
    <x v="2"/>
    <s v="Välisõppes"/>
    <d v="2023-01-03T00:00:00"/>
    <s v="t"/>
    <s v="Täiskoormus"/>
    <s v="Tervishariduse keskus"/>
    <x v="0"/>
    <n v="3311"/>
    <s v="514 rakenduskõrgharidusõpe"/>
    <s v="NULL"/>
    <n v="1"/>
    <s v="Üliõpilaselt nõutakse õppekulude hüvitamist puuduolevate ainepunktide eest"/>
    <s v="eesti keel"/>
    <s v="0.9"/>
    <s v="Ei"/>
    <s v="NULL"/>
    <s v="NULL"/>
    <n v="27"/>
    <n v="44"/>
    <s v="3.6"/>
    <s v="4.2"/>
    <s v="3.1"/>
    <s v="3.2"/>
    <n v="2"/>
    <n v="3"/>
    <n v="0"/>
    <n v="2"/>
    <n v="32"/>
    <n v="1"/>
    <s v="Mitteilmunud MI"/>
    <x v="76"/>
    <s v="õppeaine1"/>
    <d v="2023-10-03T00:00:00"/>
    <n v="3"/>
    <s v="mitteristav"/>
    <x v="0"/>
    <s v=" "/>
    <n v="0"/>
    <m/>
    <m/>
    <m/>
  </r>
  <r>
    <x v="51"/>
    <s v="Jaan"/>
    <s v="Kask"/>
    <n v="31611177980"/>
    <s v="Mees"/>
    <s v="442 Neljanda taseme kutseõppe esmaõpe"/>
    <s v="Ei"/>
    <s v="Jah"/>
    <s v="Ei"/>
    <d v="2023-11-20T00:00:00"/>
    <s v="NULL"/>
    <d v="2021-05-21T00:00:00"/>
    <s v="Akadeemilise puhkuse katkestamine"/>
    <s v="Omal soovil - muud põhjused"/>
    <x v="2"/>
    <s v="Välisõppes"/>
    <d v="2023-01-03T00:00:00"/>
    <s v="t"/>
    <s v="Täiskoormus"/>
    <s v="Tervishariduse keskus"/>
    <x v="0"/>
    <n v="3311"/>
    <s v="514 rakenduskõrgharidusõpe"/>
    <s v="NULL"/>
    <n v="1"/>
    <s v="Üliõpilaselt nõutakse õppekulude hüvitamist puuduolevate ainepunktide eest"/>
    <s v="eesti keel"/>
    <s v="0.9"/>
    <s v="Ei"/>
    <s v="NULL"/>
    <s v="NULL"/>
    <n v="27"/>
    <n v="44"/>
    <s v="3.6"/>
    <s v="4.2"/>
    <s v="3.1"/>
    <s v="3.2"/>
    <n v="2"/>
    <n v="3"/>
    <n v="0"/>
    <n v="2"/>
    <n v="32"/>
    <n v="1"/>
    <s v="Puudulik F"/>
    <x v="0"/>
    <s v="õppeaine22"/>
    <d v="2024-03-24T00:00:00"/>
    <n v="6"/>
    <s v="eristav"/>
    <x v="0"/>
    <n v="0"/>
    <n v="6"/>
    <m/>
    <m/>
    <m/>
  </r>
  <r>
    <x v="51"/>
    <s v="Jaan"/>
    <s v="Kask"/>
    <n v="31611177980"/>
    <s v="Mees"/>
    <s v="442 Neljanda taseme kutseõppe esmaõpe"/>
    <s v="Ei"/>
    <s v="Jah"/>
    <s v="Ei"/>
    <d v="2023-11-20T00:00:00"/>
    <s v="NULL"/>
    <d v="2021-05-21T00:00:00"/>
    <s v="Akadeemilise puhkuse katkestamine"/>
    <s v="Omal soovil - muud põhjused"/>
    <x v="2"/>
    <s v="Välisõppes"/>
    <d v="2023-01-03T00:00:00"/>
    <s v="t"/>
    <s v="Täiskoormus"/>
    <s v="Tervishariduse keskus"/>
    <x v="0"/>
    <n v="3311"/>
    <s v="514 rakenduskõrgharidusõpe"/>
    <s v="NULL"/>
    <n v="1"/>
    <s v="Üliõpilaselt nõutakse õppekulude hüvitamist puuduolevate ainepunktide eest"/>
    <s v="eesti keel"/>
    <s v="0.9"/>
    <s v="Ei"/>
    <s v="NULL"/>
    <s v="NULL"/>
    <n v="27"/>
    <n v="44"/>
    <s v="3.6"/>
    <s v="4.2"/>
    <s v="3.1"/>
    <s v="3.2"/>
    <n v="2"/>
    <n v="3"/>
    <n v="0"/>
    <n v="2"/>
    <n v="32"/>
    <n v="1"/>
    <s v="Rahuldav D"/>
    <x v="50"/>
    <s v="õppeaine41"/>
    <d v="2023-12-10T00:00:00"/>
    <n v="6"/>
    <s v="eristav"/>
    <x v="6"/>
    <n v="12"/>
    <n v="6"/>
    <m/>
    <m/>
    <m/>
  </r>
  <r>
    <x v="51"/>
    <s v="Jaan"/>
    <s v="Kask"/>
    <n v="31611177980"/>
    <s v="Mees"/>
    <s v="442 Neljanda taseme kutseõppe esmaõpe"/>
    <s v="Ei"/>
    <s v="Jah"/>
    <s v="Ei"/>
    <d v="2023-11-20T00:00:00"/>
    <s v="NULL"/>
    <d v="2021-05-21T00:00:00"/>
    <s v="Akadeemilise puhkuse katkestamine"/>
    <s v="Omal soovil - muud põhjused"/>
    <x v="2"/>
    <s v="Välisõppes"/>
    <d v="2023-01-03T00:00:00"/>
    <s v="t"/>
    <s v="Täiskoormus"/>
    <s v="Tervishariduse keskus"/>
    <x v="0"/>
    <n v="3311"/>
    <s v="514 rakenduskõrgharidusõpe"/>
    <s v="NULL"/>
    <n v="1"/>
    <s v="Üliõpilaselt nõutakse õppekulude hüvitamist puuduolevate ainepunktide eest"/>
    <s v="eesti keel"/>
    <s v="0.9"/>
    <s v="Ei"/>
    <s v="NULL"/>
    <s v="NULL"/>
    <n v="27"/>
    <n v="44"/>
    <s v="3.6"/>
    <s v="4.2"/>
    <s v="3.1"/>
    <s v="3.2"/>
    <n v="2"/>
    <n v="3"/>
    <n v="0"/>
    <n v="2"/>
    <n v="32"/>
    <n v="1"/>
    <s v="Arvestatud A"/>
    <x v="23"/>
    <s v="õppeaine34"/>
    <d v="2023-02-28T00:00:00"/>
    <n v="3"/>
    <s v="mitteristav"/>
    <x v="2"/>
    <s v=" "/>
    <n v="0"/>
    <m/>
    <m/>
    <m/>
  </r>
  <r>
    <x v="51"/>
    <s v="Jaan"/>
    <s v="Kask"/>
    <n v="31611177980"/>
    <s v="Mees"/>
    <s v="442 Neljanda taseme kutseõppe esmaõpe"/>
    <s v="Ei"/>
    <s v="Jah"/>
    <s v="Ei"/>
    <d v="2023-11-20T00:00:00"/>
    <s v="NULL"/>
    <d v="2021-05-21T00:00:00"/>
    <s v="Akadeemilise puhkuse katkestamine"/>
    <s v="Omal soovil - muud põhjused"/>
    <x v="2"/>
    <s v="Välisõppes"/>
    <d v="2023-01-03T00:00:00"/>
    <s v="t"/>
    <s v="Täiskoormus"/>
    <s v="Tervishariduse keskus"/>
    <x v="0"/>
    <n v="3311"/>
    <s v="514 rakenduskõrgharidusõpe"/>
    <s v="NULL"/>
    <n v="1"/>
    <s v="Üliõpilaselt nõutakse õppekulude hüvitamist puuduolevate ainepunktide eest"/>
    <s v="eesti keel"/>
    <s v="0.9"/>
    <s v="Ei"/>
    <s v="NULL"/>
    <s v="NULL"/>
    <n v="27"/>
    <n v="44"/>
    <s v="3.6"/>
    <s v="4.2"/>
    <s v="3.1"/>
    <s v="3.2"/>
    <n v="2"/>
    <n v="3"/>
    <n v="0"/>
    <n v="2"/>
    <n v="32"/>
    <n v="1"/>
    <s v="Arvestatud A"/>
    <x v="22"/>
    <s v="õppeaine18"/>
    <d v="2023-05-31T00:00:00"/>
    <n v="2"/>
    <s v="mitteristav"/>
    <x v="2"/>
    <s v=" "/>
    <n v="0"/>
    <m/>
    <m/>
    <m/>
  </r>
  <r>
    <x v="51"/>
    <s v="Jaan"/>
    <s v="Kask"/>
    <n v="31611177980"/>
    <s v="Mees"/>
    <s v="442 Neljanda taseme kutseõppe esmaõpe"/>
    <s v="Ei"/>
    <s v="Jah"/>
    <s v="Ei"/>
    <d v="2023-11-20T00:00:00"/>
    <s v="NULL"/>
    <d v="2021-05-21T00:00:00"/>
    <s v="Akadeemilise puhkuse katkestamine"/>
    <s v="Omal soovil - muud põhjused"/>
    <x v="2"/>
    <s v="Välisõppes"/>
    <d v="2023-01-03T00:00:00"/>
    <s v="t"/>
    <s v="Täiskoormus"/>
    <s v="Tervishariduse keskus"/>
    <x v="0"/>
    <n v="3311"/>
    <s v="514 rakenduskõrgharidusõpe"/>
    <s v="NULL"/>
    <n v="1"/>
    <s v="Üliõpilaselt nõutakse õppekulude hüvitamist puuduolevate ainepunktide eest"/>
    <s v="eesti keel"/>
    <s v="0.9"/>
    <s v="Ei"/>
    <s v="NULL"/>
    <s v="NULL"/>
    <n v="27"/>
    <n v="44"/>
    <s v="3.6"/>
    <s v="4.2"/>
    <s v="3.1"/>
    <s v="3.2"/>
    <n v="2"/>
    <n v="3"/>
    <n v="0"/>
    <n v="2"/>
    <n v="32"/>
    <n v="1"/>
    <s v="Arvestatud A"/>
    <x v="96"/>
    <s v="õppeaine21"/>
    <d v="2022-08-05T00:00:00"/>
    <n v="3"/>
    <s v="mitteristav"/>
    <x v="2"/>
    <s v=" "/>
    <n v="0"/>
    <m/>
    <m/>
    <m/>
  </r>
  <r>
    <x v="51"/>
    <s v="Jaan"/>
    <s v="Kask"/>
    <n v="31611177980"/>
    <s v="Mees"/>
    <s v="442 Neljanda taseme kutseõppe esmaõpe"/>
    <s v="Ei"/>
    <s v="Jah"/>
    <s v="Ei"/>
    <d v="2023-11-20T00:00:00"/>
    <s v="NULL"/>
    <d v="2021-05-21T00:00:00"/>
    <s v="Akadeemilise puhkuse katkestamine"/>
    <s v="Omal soovil - muud põhjused"/>
    <x v="2"/>
    <s v="Välisõppes"/>
    <d v="2023-01-03T00:00:00"/>
    <s v="t"/>
    <s v="Täiskoormus"/>
    <s v="Tervishariduse keskus"/>
    <x v="0"/>
    <n v="3311"/>
    <s v="514 rakenduskõrgharidusõpe"/>
    <s v="NULL"/>
    <n v="2"/>
    <s v="Üliõpilaselt nõutakse õppekulude hüvitamist puuduolevate ainepunktide eest"/>
    <s v="eesti keel"/>
    <s v="0.9"/>
    <s v="Ei"/>
    <s v="NULL"/>
    <s v="NULL"/>
    <n v="27"/>
    <n v="29"/>
    <s v="3.6"/>
    <s v="3.6"/>
    <s v="3.1"/>
    <s v="3.8"/>
    <n v="2"/>
    <n v="1"/>
    <n v="0"/>
    <n v="3"/>
    <n v="60"/>
    <n v="1"/>
    <s v="Väga hea B"/>
    <x v="35"/>
    <s v="õppeaine94"/>
    <d v="2023-03-24T00:00:00"/>
    <n v="9"/>
    <s v="eristav"/>
    <x v="4"/>
    <n v="36"/>
    <n v="9"/>
    <m/>
    <m/>
    <m/>
  </r>
  <r>
    <x v="51"/>
    <s v="Jaan"/>
    <s v="Kask"/>
    <n v="31611177980"/>
    <s v="Mees"/>
    <s v="442 Neljanda taseme kutseõppe esmaõpe"/>
    <s v="Ei"/>
    <s v="Jah"/>
    <s v="Ei"/>
    <d v="2023-11-20T00:00:00"/>
    <s v="NULL"/>
    <d v="2021-05-21T00:00:00"/>
    <s v="Akadeemilise puhkuse katkestamine"/>
    <s v="Omal soovil - muud põhjused"/>
    <x v="2"/>
    <s v="Välisõppes"/>
    <d v="2023-01-03T00:00:00"/>
    <s v="t"/>
    <s v="Täiskoormus"/>
    <s v="Tervishariduse keskus"/>
    <x v="0"/>
    <n v="3311"/>
    <s v="514 rakenduskõrgharidusõpe"/>
    <s v="NULL"/>
    <n v="2"/>
    <s v="Üliõpilaselt nõutakse õppekulude hüvitamist puuduolevate ainepunktide eest"/>
    <s v="eesti keel"/>
    <s v="0.9"/>
    <s v="Ei"/>
    <s v="NULL"/>
    <s v="NULL"/>
    <n v="27"/>
    <n v="29"/>
    <s v="3.6"/>
    <s v="3.6"/>
    <s v="3.1"/>
    <s v="3.8"/>
    <n v="2"/>
    <n v="1"/>
    <n v="0"/>
    <n v="3"/>
    <n v="60"/>
    <n v="1"/>
    <s v="Arvestatud A"/>
    <x v="47"/>
    <s v="õppeaine61"/>
    <d v="2021-11-22T00:00:00"/>
    <n v="2"/>
    <s v="mitteristav"/>
    <x v="2"/>
    <s v=" "/>
    <n v="0"/>
    <m/>
    <m/>
    <m/>
  </r>
  <r>
    <x v="51"/>
    <s v="Jaan"/>
    <s v="Kask"/>
    <n v="31611177980"/>
    <s v="Mees"/>
    <s v="442 Neljanda taseme kutseõppe esmaõpe"/>
    <s v="Ei"/>
    <s v="Jah"/>
    <s v="Ei"/>
    <d v="2023-11-20T00:00:00"/>
    <s v="NULL"/>
    <d v="2021-05-21T00:00:00"/>
    <s v="Akadeemilise puhkuse katkestamine"/>
    <s v="Omal soovil - muud põhjused"/>
    <x v="2"/>
    <s v="Välisõppes"/>
    <d v="2023-01-03T00:00:00"/>
    <s v="t"/>
    <s v="Täiskoormus"/>
    <s v="Tervishariduse keskus"/>
    <x v="0"/>
    <n v="3311"/>
    <s v="514 rakenduskõrgharidusõpe"/>
    <s v="NULL"/>
    <n v="2"/>
    <s v="Üliõpilaselt nõutakse õppekulude hüvitamist puuduolevate ainepunktide eest"/>
    <s v="eesti keel"/>
    <s v="0.9"/>
    <s v="Ei"/>
    <s v="NULL"/>
    <s v="NULL"/>
    <n v="27"/>
    <n v="29"/>
    <s v="3.6"/>
    <s v="3.6"/>
    <s v="3.1"/>
    <s v="3.8"/>
    <n v="2"/>
    <n v="1"/>
    <n v="0"/>
    <n v="3"/>
    <n v="60"/>
    <n v="1"/>
    <s v="Arvestatud A"/>
    <x v="75"/>
    <s v="õppeaine45"/>
    <d v="2022-01-30T00:00:00"/>
    <n v="3"/>
    <s v="mitteristav"/>
    <x v="2"/>
    <s v=" "/>
    <n v="0"/>
    <m/>
    <m/>
    <m/>
  </r>
  <r>
    <x v="51"/>
    <s v="Jaan"/>
    <s v="Kask"/>
    <n v="31611177980"/>
    <s v="Mees"/>
    <s v="442 Neljanda taseme kutseõppe esmaõpe"/>
    <s v="Ei"/>
    <s v="Jah"/>
    <s v="Ei"/>
    <d v="2023-11-20T00:00:00"/>
    <s v="NULL"/>
    <d v="2021-05-21T00:00:00"/>
    <s v="Akadeemilise puhkuse katkestamine"/>
    <s v="Omal soovil - muud põhjused"/>
    <x v="2"/>
    <s v="Välisõppes"/>
    <d v="2023-01-03T00:00:00"/>
    <s v="t"/>
    <s v="Täiskoormus"/>
    <s v="Tervishariduse keskus"/>
    <x v="0"/>
    <n v="3311"/>
    <s v="514 rakenduskõrgharidusõpe"/>
    <s v="NULL"/>
    <n v="2"/>
    <s v="Üliõpilaselt nõutakse õppekulude hüvitamist puuduolevate ainepunktide eest"/>
    <s v="eesti keel"/>
    <s v="0.9"/>
    <s v="Ei"/>
    <s v="NULL"/>
    <s v="NULL"/>
    <n v="27"/>
    <n v="29"/>
    <s v="3.6"/>
    <s v="3.6"/>
    <s v="3.1"/>
    <s v="3.8"/>
    <n v="2"/>
    <n v="1"/>
    <n v="0"/>
    <n v="3"/>
    <n v="60"/>
    <n v="1"/>
    <s v="Puudulik F"/>
    <x v="33"/>
    <s v="õppeaine56"/>
    <d v="2022-03-06T00:00:00"/>
    <n v="6"/>
    <s v="eristav"/>
    <x v="0"/>
    <n v="0"/>
    <n v="6"/>
    <m/>
    <m/>
    <m/>
  </r>
  <r>
    <x v="51"/>
    <s v="Jaan"/>
    <s v="Kask"/>
    <n v="31611177980"/>
    <s v="Mees"/>
    <s v="442 Neljanda taseme kutseõppe esmaõpe"/>
    <s v="Ei"/>
    <s v="Jah"/>
    <s v="Ei"/>
    <d v="2023-11-20T00:00:00"/>
    <s v="NULL"/>
    <d v="2021-05-21T00:00:00"/>
    <s v="Akadeemilise puhkuse katkestamine"/>
    <s v="Omal soovil - muud põhjused"/>
    <x v="2"/>
    <s v="Välisõppes"/>
    <d v="2023-01-03T00:00:00"/>
    <s v="t"/>
    <s v="Täiskoormus"/>
    <s v="Tervishariduse keskus"/>
    <x v="0"/>
    <n v="3311"/>
    <s v="514 rakenduskõrgharidusõpe"/>
    <s v="NULL"/>
    <n v="2"/>
    <s v="Üliõpilaselt nõutakse õppekulude hüvitamist puuduolevate ainepunktide eest"/>
    <s v="eesti keel"/>
    <s v="0.9"/>
    <s v="Ei"/>
    <s v="NULL"/>
    <s v="NULL"/>
    <n v="27"/>
    <n v="29"/>
    <s v="3.6"/>
    <s v="3.6"/>
    <s v="3.1"/>
    <s v="3.8"/>
    <n v="2"/>
    <n v="1"/>
    <n v="0"/>
    <n v="3"/>
    <n v="60"/>
    <n v="1"/>
    <s v="Arvestatud A"/>
    <x v="49"/>
    <s v="õppeaine90"/>
    <d v="2022-03-21T00:00:00"/>
    <n v="3"/>
    <s v="mitteristav"/>
    <x v="2"/>
    <s v=" "/>
    <n v="0"/>
    <m/>
    <m/>
    <m/>
  </r>
  <r>
    <x v="51"/>
    <s v="Jaan"/>
    <s v="Kask"/>
    <n v="31611177980"/>
    <s v="Mees"/>
    <s v="442 Neljanda taseme kutseõppe esmaõpe"/>
    <s v="Ei"/>
    <s v="Jah"/>
    <s v="Ei"/>
    <d v="2023-11-20T00:00:00"/>
    <s v="NULL"/>
    <d v="2021-05-21T00:00:00"/>
    <s v="Akadeemilise puhkuse katkestamine"/>
    <s v="Omal soovil - muud põhjused"/>
    <x v="2"/>
    <s v="Välisõppes"/>
    <d v="2023-01-03T00:00:00"/>
    <s v="t"/>
    <s v="Täiskoormus"/>
    <s v="Tervishariduse keskus"/>
    <x v="0"/>
    <n v="3311"/>
    <s v="514 rakenduskõrgharidusõpe"/>
    <s v="NULL"/>
    <n v="2"/>
    <s v="Üliõpilaselt nõutakse õppekulude hüvitamist puuduolevate ainepunktide eest"/>
    <s v="eesti keel"/>
    <s v="0.9"/>
    <s v="Ei"/>
    <s v="NULL"/>
    <s v="NULL"/>
    <n v="27"/>
    <n v="29"/>
    <s v="3.6"/>
    <s v="3.6"/>
    <s v="3.1"/>
    <s v="3.8"/>
    <n v="2"/>
    <n v="1"/>
    <n v="0"/>
    <n v="3"/>
    <n v="60"/>
    <n v="1"/>
    <s v="Kasin E"/>
    <x v="78"/>
    <s v="õppeaine16"/>
    <d v="2020-09-13T00:00:00"/>
    <n v="6"/>
    <s v="eristav"/>
    <x v="5"/>
    <n v="6"/>
    <n v="6"/>
    <m/>
    <m/>
    <m/>
  </r>
  <r>
    <x v="51"/>
    <s v="Jaan"/>
    <s v="Kask"/>
    <n v="31611177980"/>
    <s v="Mees"/>
    <s v="442 Neljanda taseme kutseõppe esmaõpe"/>
    <s v="Ei"/>
    <s v="Jah"/>
    <s v="Ei"/>
    <d v="2023-11-20T00:00:00"/>
    <s v="NULL"/>
    <d v="2021-05-21T00:00:00"/>
    <s v="Akadeemilise puhkuse katkestamine"/>
    <s v="Omal soovil - muud põhjused"/>
    <x v="2"/>
    <s v="Välisõppes"/>
    <d v="2023-01-03T00:00:00"/>
    <s v="t"/>
    <s v="Täiskoormus"/>
    <s v="Tervishariduse keskus"/>
    <x v="0"/>
    <n v="3311"/>
    <s v="514 rakenduskõrgharidusõpe"/>
    <s v="NULL"/>
    <n v="2"/>
    <s v="Üliõpilaselt nõutakse õppekulude hüvitamist puuduolevate ainepunktide eest"/>
    <s v="eesti keel"/>
    <s v="0.9"/>
    <s v="Ei"/>
    <s v="NULL"/>
    <s v="NULL"/>
    <n v="27"/>
    <n v="29"/>
    <s v="3.6"/>
    <s v="3.6"/>
    <s v="3.1"/>
    <s v="3.8"/>
    <n v="2"/>
    <n v="1"/>
    <n v="0"/>
    <n v="3"/>
    <n v="60"/>
    <n v="1"/>
    <s v="Mittearvestatud MA"/>
    <x v="40"/>
    <s v="õppeaine74"/>
    <d v="2025-02-27T00:00:00"/>
    <n v="2"/>
    <s v="mitteristav"/>
    <x v="2"/>
    <s v=" "/>
    <n v="0"/>
    <m/>
    <m/>
    <m/>
  </r>
  <r>
    <x v="51"/>
    <s v="Jaan"/>
    <s v="Kask"/>
    <n v="31611177980"/>
    <s v="Mees"/>
    <s v="442 Neljanda taseme kutseõppe esmaõpe"/>
    <s v="Ei"/>
    <s v="Jah"/>
    <s v="Ei"/>
    <d v="2023-11-20T00:00:00"/>
    <s v="NULL"/>
    <d v="2021-05-21T00:00:00"/>
    <s v="Akadeemilise puhkuse katkestamine"/>
    <s v="Omal soovil - muud põhjused"/>
    <x v="2"/>
    <s v="Välisõppes"/>
    <d v="2023-01-03T00:00:00"/>
    <s v="t"/>
    <s v="Täiskoormus"/>
    <s v="Tervishariduse keskus"/>
    <x v="0"/>
    <n v="3311"/>
    <s v="514 rakenduskõrgharidusõpe"/>
    <s v="NULL"/>
    <n v="2"/>
    <s v="Üliõpilaselt nõutakse õppekulude hüvitamist puuduolevate ainepunktide eest"/>
    <s v="eesti keel"/>
    <s v="0.9"/>
    <s v="Ei"/>
    <s v="NULL"/>
    <s v="NULL"/>
    <n v="27"/>
    <n v="29"/>
    <s v="3.6"/>
    <s v="3.6"/>
    <s v="3.1"/>
    <s v="3.8"/>
    <n v="2"/>
    <n v="1"/>
    <n v="0"/>
    <n v="3"/>
    <n v="60"/>
    <n v="1"/>
    <s v="Puudulik F"/>
    <x v="4"/>
    <s v="õppeaine24"/>
    <d v="2022-10-21T00:00:00"/>
    <n v="9"/>
    <s v="eristav"/>
    <x v="0"/>
    <n v="0"/>
    <n v="9"/>
    <m/>
    <m/>
    <m/>
  </r>
  <r>
    <x v="51"/>
    <s v="Jaan"/>
    <s v="Kask"/>
    <n v="31611177980"/>
    <s v="Mees"/>
    <s v="442 Neljanda taseme kutseõppe esmaõpe"/>
    <s v="Ei"/>
    <s v="Jah"/>
    <s v="Ei"/>
    <d v="2023-11-20T00:00:00"/>
    <s v="NULL"/>
    <d v="2021-05-21T00:00:00"/>
    <s v="Akadeemilise puhkuse katkestamine"/>
    <s v="Omal soovil - muud põhjused"/>
    <x v="2"/>
    <s v="Välisõppes"/>
    <d v="2023-01-03T00:00:00"/>
    <s v="t"/>
    <s v="Täiskoormus"/>
    <s v="Tervishariduse keskus"/>
    <x v="0"/>
    <n v="3311"/>
    <s v="514 rakenduskõrgharidusõpe"/>
    <s v="NULL"/>
    <n v="2"/>
    <s v="Üliõpilaselt nõutakse õppekulude hüvitamist puuduolevate ainepunktide eest"/>
    <s v="eesti keel"/>
    <s v="0.9"/>
    <s v="Ei"/>
    <s v="NULL"/>
    <s v="NULL"/>
    <n v="27"/>
    <n v="29"/>
    <s v="3.6"/>
    <s v="3.6"/>
    <s v="3.1"/>
    <s v="3.8"/>
    <n v="2"/>
    <n v="1"/>
    <n v="0"/>
    <n v="3"/>
    <n v="60"/>
    <n v="1"/>
    <s v="Väga hea B"/>
    <x v="56"/>
    <s v="õppeaine54"/>
    <d v="2022-05-22T00:00:00"/>
    <n v="5"/>
    <s v="eristav"/>
    <x v="4"/>
    <n v="20"/>
    <n v="5"/>
    <m/>
    <m/>
    <m/>
  </r>
  <r>
    <x v="51"/>
    <s v="Jaan"/>
    <s v="Kask"/>
    <n v="31611177980"/>
    <s v="Mees"/>
    <s v="442 Neljanda taseme kutseõppe esmaõpe"/>
    <s v="Ei"/>
    <s v="Jah"/>
    <s v="Ei"/>
    <d v="2023-11-20T00:00:00"/>
    <s v="NULL"/>
    <d v="2021-05-21T00:00:00"/>
    <s v="Akadeemilise puhkuse katkestamine"/>
    <s v="Omal soovil - muud põhjused"/>
    <x v="2"/>
    <s v="Välisõppes"/>
    <d v="2023-01-03T00:00:00"/>
    <s v="t"/>
    <s v="Täiskoormus"/>
    <s v="Tervishariduse keskus"/>
    <x v="0"/>
    <n v="3311"/>
    <s v="514 rakenduskõrgharidusõpe"/>
    <s v="NULL"/>
    <n v="2"/>
    <s v="Üliõpilaselt nõutakse õppekulude hüvitamist puuduolevate ainepunktide eest"/>
    <s v="eesti keel"/>
    <s v="0.9"/>
    <s v="Ei"/>
    <s v="NULL"/>
    <s v="NULL"/>
    <n v="27"/>
    <n v="29"/>
    <s v="3.6"/>
    <s v="3.6"/>
    <s v="3.1"/>
    <s v="3.8"/>
    <n v="2"/>
    <n v="1"/>
    <n v="0"/>
    <n v="3"/>
    <n v="60"/>
    <n v="1"/>
    <s v="Hea C"/>
    <x v="92"/>
    <s v="õppeaine69"/>
    <d v="2024-01-12T00:00:00"/>
    <n v="6"/>
    <s v="eristav"/>
    <x v="3"/>
    <n v="18"/>
    <n v="6"/>
    <m/>
    <m/>
    <m/>
  </r>
  <r>
    <x v="51"/>
    <s v="Jaan"/>
    <s v="Kask"/>
    <n v="31611177980"/>
    <s v="Mees"/>
    <s v="442 Neljanda taseme kutseõppe esmaõpe"/>
    <s v="Ei"/>
    <s v="Jah"/>
    <s v="Ei"/>
    <d v="2023-11-20T00:00:00"/>
    <s v="NULL"/>
    <d v="2021-05-21T00:00:00"/>
    <s v="Akadeemilise puhkuse katkestamine"/>
    <s v="Omal soovil - muud põhjused"/>
    <x v="2"/>
    <s v="Välisõppes"/>
    <d v="2023-01-03T00:00:00"/>
    <s v="t"/>
    <s v="Täiskoormus"/>
    <s v="Tervishariduse keskus"/>
    <x v="0"/>
    <n v="3311"/>
    <s v="514 rakenduskõrgharidusõpe"/>
    <s v="NULL"/>
    <n v="3"/>
    <s v="Üliõpilaselt nõutakse õppekulude hüvitamist puuduolevate ainepunktide eest"/>
    <s v="eesti keel"/>
    <s v="0.3"/>
    <s v="Ei"/>
    <s v="NULL"/>
    <s v="NULL"/>
    <n v="27"/>
    <n v="41"/>
    <s v="3.6"/>
    <s v="4.7"/>
    <s v="3.1"/>
    <s v="3.3"/>
    <n v="2"/>
    <n v="0"/>
    <n v="0"/>
    <n v="10"/>
    <n v="29"/>
    <n v="1"/>
    <s v="Mittearvestatud MA"/>
    <x v="38"/>
    <s v="õppeaine87"/>
    <d v="2021-12-28T00:00:00"/>
    <n v="3"/>
    <s v="mitteristav"/>
    <x v="2"/>
    <s v=" "/>
    <n v="0"/>
    <m/>
    <m/>
    <m/>
  </r>
  <r>
    <x v="51"/>
    <s v="Jaan"/>
    <s v="Kask"/>
    <n v="31611177980"/>
    <s v="Mees"/>
    <s v="442 Neljanda taseme kutseõppe esmaõpe"/>
    <s v="Ei"/>
    <s v="Jah"/>
    <s v="Ei"/>
    <d v="2023-11-20T00:00:00"/>
    <s v="NULL"/>
    <d v="2021-05-21T00:00:00"/>
    <s v="Akadeemilise puhkuse katkestamine"/>
    <s v="Omal soovil - muud põhjused"/>
    <x v="2"/>
    <s v="Välisõppes"/>
    <d v="2023-01-03T00:00:00"/>
    <s v="t"/>
    <s v="Täiskoormus"/>
    <s v="Tervishariduse keskus"/>
    <x v="0"/>
    <n v="3311"/>
    <s v="514 rakenduskõrgharidusõpe"/>
    <s v="NULL"/>
    <n v="3"/>
    <s v="Üliõpilaselt nõutakse õppekulude hüvitamist puuduolevate ainepunktide eest"/>
    <s v="eesti keel"/>
    <s v="0.3"/>
    <s v="Ei"/>
    <s v="NULL"/>
    <s v="NULL"/>
    <n v="27"/>
    <n v="41"/>
    <s v="3.6"/>
    <s v="4.7"/>
    <s v="3.1"/>
    <s v="3.3"/>
    <n v="2"/>
    <n v="0"/>
    <n v="0"/>
    <n v="10"/>
    <n v="29"/>
    <n v="1"/>
    <s v="Arvestatud A"/>
    <x v="11"/>
    <s v="õppeaine3"/>
    <d v="2025-07-08T00:00:00"/>
    <n v="3"/>
    <s v="mitteristav"/>
    <x v="2"/>
    <s v=" "/>
    <n v="0"/>
    <m/>
    <m/>
    <m/>
  </r>
  <r>
    <x v="51"/>
    <s v="Jaan"/>
    <s v="Kask"/>
    <n v="31611177980"/>
    <s v="Mees"/>
    <s v="442 Neljanda taseme kutseõppe esmaõpe"/>
    <s v="Ei"/>
    <s v="Jah"/>
    <s v="Ei"/>
    <d v="2023-11-20T00:00:00"/>
    <s v="NULL"/>
    <d v="2021-05-21T00:00:00"/>
    <s v="Akadeemilise puhkuse katkestamine"/>
    <s v="Omal soovil - muud põhjused"/>
    <x v="2"/>
    <s v="Välisõppes"/>
    <d v="2023-01-03T00:00:00"/>
    <s v="t"/>
    <s v="Täiskoormus"/>
    <s v="Tervishariduse keskus"/>
    <x v="0"/>
    <n v="3311"/>
    <s v="514 rakenduskõrgharidusõpe"/>
    <s v="NULL"/>
    <n v="3"/>
    <s v="Üliõpilaselt nõutakse õppekulude hüvitamist puuduolevate ainepunktide eest"/>
    <s v="eesti keel"/>
    <s v="0.3"/>
    <s v="Ei"/>
    <s v="NULL"/>
    <s v="NULL"/>
    <n v="27"/>
    <n v="41"/>
    <s v="3.6"/>
    <s v="4.7"/>
    <s v="3.1"/>
    <s v="3.3"/>
    <n v="2"/>
    <n v="0"/>
    <n v="0"/>
    <n v="10"/>
    <n v="29"/>
    <n v="1"/>
    <s v="Suurepärane A"/>
    <x v="10"/>
    <s v="õppeaine39"/>
    <d v="2022-01-29T00:00:00"/>
    <n v="5"/>
    <s v="eristav"/>
    <x v="1"/>
    <n v="25"/>
    <n v="5"/>
    <m/>
    <m/>
    <m/>
  </r>
  <r>
    <x v="51"/>
    <s v="Jaan"/>
    <s v="Kask"/>
    <n v="31611177980"/>
    <s v="Mees"/>
    <s v="442 Neljanda taseme kutseõppe esmaõpe"/>
    <s v="Ei"/>
    <s v="Jah"/>
    <s v="Ei"/>
    <d v="2023-11-20T00:00:00"/>
    <s v="NULL"/>
    <d v="2021-05-21T00:00:00"/>
    <s v="Akadeemilise puhkuse katkestamine"/>
    <s v="Omal soovil - muud põhjused"/>
    <x v="2"/>
    <s v="Välisõppes"/>
    <d v="2023-01-03T00:00:00"/>
    <s v="t"/>
    <s v="Täiskoormus"/>
    <s v="Tervishariduse keskus"/>
    <x v="0"/>
    <n v="3311"/>
    <s v="514 rakenduskõrgharidusõpe"/>
    <s v="NULL"/>
    <n v="3"/>
    <s v="Üliõpilaselt nõutakse õppekulude hüvitamist puuduolevate ainepunktide eest"/>
    <s v="eesti keel"/>
    <s v="0.3"/>
    <s v="Ei"/>
    <s v="NULL"/>
    <s v="NULL"/>
    <n v="27"/>
    <n v="41"/>
    <s v="3.6"/>
    <s v="4.7"/>
    <s v="3.1"/>
    <s v="3.3"/>
    <n v="2"/>
    <n v="0"/>
    <n v="0"/>
    <n v="10"/>
    <n v="29"/>
    <n v="1"/>
    <s v="Puudulik F"/>
    <x v="17"/>
    <s v="õppeaine28"/>
    <d v="2021-01-16T00:00:00"/>
    <n v="6"/>
    <s v="eristav"/>
    <x v="0"/>
    <n v="0"/>
    <n v="6"/>
    <m/>
    <m/>
    <m/>
  </r>
  <r>
    <x v="51"/>
    <s v="Jaan"/>
    <s v="Kask"/>
    <n v="31611177980"/>
    <s v="Mees"/>
    <s v="442 Neljanda taseme kutseõppe esmaõpe"/>
    <s v="Ei"/>
    <s v="Jah"/>
    <s v="Ei"/>
    <d v="2023-11-20T00:00:00"/>
    <s v="NULL"/>
    <d v="2021-05-21T00:00:00"/>
    <s v="Akadeemilise puhkuse katkestamine"/>
    <s v="Omal soovil - muud põhjused"/>
    <x v="2"/>
    <s v="Välisõppes"/>
    <d v="2023-01-03T00:00:00"/>
    <s v="t"/>
    <s v="Täiskoormus"/>
    <s v="Tervishariduse keskus"/>
    <x v="0"/>
    <n v="3311"/>
    <s v="514 rakenduskõrgharidusõpe"/>
    <s v="NULL"/>
    <n v="3"/>
    <s v="Üliõpilaselt nõutakse õppekulude hüvitamist puuduolevate ainepunktide eest"/>
    <s v="eesti keel"/>
    <s v="0.3"/>
    <s v="Ei"/>
    <s v="NULL"/>
    <s v="NULL"/>
    <n v="27"/>
    <n v="41"/>
    <s v="3.6"/>
    <s v="4.7"/>
    <s v="3.1"/>
    <s v="3.3"/>
    <n v="2"/>
    <n v="0"/>
    <n v="0"/>
    <n v="10"/>
    <n v="29"/>
    <n v="1"/>
    <s v="Mitteilmunud MI"/>
    <x v="21"/>
    <s v="õppeaine42"/>
    <d v="2022-11-01T00:00:00"/>
    <n v="6"/>
    <s v="eristav"/>
    <x v="0"/>
    <n v="0"/>
    <n v="6"/>
    <m/>
    <m/>
    <m/>
  </r>
  <r>
    <x v="51"/>
    <s v="Jaan"/>
    <s v="Kask"/>
    <n v="31611177980"/>
    <s v="Mees"/>
    <s v="442 Neljanda taseme kutseõppe esmaõpe"/>
    <s v="Ei"/>
    <s v="Jah"/>
    <s v="Ei"/>
    <d v="2023-11-20T00:00:00"/>
    <s v="NULL"/>
    <d v="2021-05-21T00:00:00"/>
    <s v="Akadeemilise puhkuse katkestamine"/>
    <s v="Omal soovil - muud põhjused"/>
    <x v="2"/>
    <s v="Välisõppes"/>
    <d v="2023-01-03T00:00:00"/>
    <s v="t"/>
    <s v="Täiskoormus"/>
    <s v="Tervishariduse keskus"/>
    <x v="0"/>
    <n v="3311"/>
    <s v="514 rakenduskõrgharidusõpe"/>
    <s v="NULL"/>
    <n v="4"/>
    <s v="Üliõpilaselt nõutakse õppekulude hüvitamist puuduolevate ainepunktide eest"/>
    <s v="eesti keel"/>
    <s v="0.4"/>
    <s v="Ei"/>
    <s v="NULL"/>
    <s v="NULL"/>
    <n v="27"/>
    <n v="37"/>
    <s v="3.6"/>
    <s v="3.3"/>
    <s v="3.1"/>
    <s v="3.7"/>
    <n v="2"/>
    <n v="3"/>
    <n v="0"/>
    <n v="4"/>
    <n v="42"/>
    <n v="1"/>
    <s v="Arvestatud A"/>
    <x v="84"/>
    <s v="õppeaine73"/>
    <d v="2025-09-15T00:00:00"/>
    <n v="3"/>
    <s v="mitteristav"/>
    <x v="2"/>
    <s v=" "/>
    <n v="0"/>
    <m/>
    <m/>
    <m/>
  </r>
  <r>
    <x v="51"/>
    <s v="Jaan"/>
    <s v="Kask"/>
    <n v="31611177980"/>
    <s v="Mees"/>
    <s v="442 Neljanda taseme kutseõppe esmaõpe"/>
    <s v="Ei"/>
    <s v="Jah"/>
    <s v="Ei"/>
    <d v="2023-11-20T00:00:00"/>
    <s v="NULL"/>
    <d v="2021-05-21T00:00:00"/>
    <s v="Akadeemilise puhkuse katkestamine"/>
    <s v="Omal soovil - muud põhjused"/>
    <x v="2"/>
    <s v="Välisõppes"/>
    <d v="2023-01-03T00:00:00"/>
    <s v="t"/>
    <s v="Täiskoormus"/>
    <s v="Tervishariduse keskus"/>
    <x v="0"/>
    <n v="3311"/>
    <s v="514 rakenduskõrgharidusõpe"/>
    <s v="NULL"/>
    <n v="4"/>
    <s v="Üliõpilaselt nõutakse õppekulude hüvitamist puuduolevate ainepunktide eest"/>
    <s v="eesti keel"/>
    <s v="0.4"/>
    <s v="Ei"/>
    <s v="NULL"/>
    <s v="NULL"/>
    <n v="27"/>
    <n v="37"/>
    <s v="3.6"/>
    <s v="3.3"/>
    <s v="3.1"/>
    <s v="3.7"/>
    <n v="2"/>
    <n v="3"/>
    <n v="0"/>
    <n v="4"/>
    <n v="42"/>
    <n v="1"/>
    <s v="Arvestatud A"/>
    <x v="30"/>
    <s v="õppeaine7"/>
    <d v="2025-03-09T00:00:00"/>
    <n v="3"/>
    <s v="mitteristav"/>
    <x v="2"/>
    <s v=" "/>
    <n v="0"/>
    <m/>
    <m/>
    <m/>
  </r>
  <r>
    <x v="51"/>
    <s v="Jaan"/>
    <s v="Kask"/>
    <n v="31611177980"/>
    <s v="Mees"/>
    <s v="442 Neljanda taseme kutseõppe esmaõpe"/>
    <s v="Ei"/>
    <s v="Jah"/>
    <s v="Ei"/>
    <d v="2023-11-20T00:00:00"/>
    <s v="NULL"/>
    <d v="2021-05-21T00:00:00"/>
    <s v="Akadeemilise puhkuse katkestamine"/>
    <s v="Omal soovil - muud põhjused"/>
    <x v="2"/>
    <s v="Välisõppes"/>
    <d v="2023-01-03T00:00:00"/>
    <s v="t"/>
    <s v="Täiskoormus"/>
    <s v="Tervishariduse keskus"/>
    <x v="0"/>
    <n v="3311"/>
    <s v="514 rakenduskõrgharidusõpe"/>
    <s v="NULL"/>
    <n v="4"/>
    <s v="Üliõpilaselt nõutakse õppekulude hüvitamist puuduolevate ainepunktide eest"/>
    <s v="eesti keel"/>
    <s v="0.4"/>
    <s v="Ei"/>
    <s v="NULL"/>
    <s v="NULL"/>
    <n v="27"/>
    <n v="37"/>
    <s v="3.6"/>
    <s v="3.3"/>
    <s v="3.1"/>
    <s v="3.7"/>
    <n v="2"/>
    <n v="3"/>
    <n v="0"/>
    <n v="4"/>
    <n v="42"/>
    <n v="1"/>
    <s v="Arvestatud A"/>
    <x v="90"/>
    <s v="õppeaine89"/>
    <d v="2024-10-20T00:00:00"/>
    <n v="2"/>
    <s v="mitteristav"/>
    <x v="2"/>
    <s v=" "/>
    <n v="0"/>
    <m/>
    <m/>
    <m/>
  </r>
  <r>
    <x v="51"/>
    <s v="Jaan"/>
    <s v="Kask"/>
    <n v="31611177980"/>
    <s v="Mees"/>
    <s v="442 Neljanda taseme kutseõppe esmaõpe"/>
    <s v="Ei"/>
    <s v="Jah"/>
    <s v="Ei"/>
    <d v="2023-11-20T00:00:00"/>
    <s v="NULL"/>
    <d v="2021-05-21T00:00:00"/>
    <s v="Akadeemilise puhkuse katkestamine"/>
    <s v="Omal soovil - muud põhjused"/>
    <x v="2"/>
    <s v="Välisõppes"/>
    <d v="2023-01-03T00:00:00"/>
    <s v="t"/>
    <s v="Täiskoormus"/>
    <s v="Tervishariduse keskus"/>
    <x v="0"/>
    <n v="3311"/>
    <s v="514 rakenduskõrgharidusõpe"/>
    <s v="NULL"/>
    <n v="4"/>
    <s v="Üliõpilaselt nõutakse õppekulude hüvitamist puuduolevate ainepunktide eest"/>
    <s v="eesti keel"/>
    <s v="0.4"/>
    <s v="Ei"/>
    <s v="NULL"/>
    <s v="NULL"/>
    <n v="27"/>
    <n v="37"/>
    <s v="3.6"/>
    <s v="3.3"/>
    <s v="3.1"/>
    <s v="3.7"/>
    <n v="2"/>
    <n v="3"/>
    <n v="0"/>
    <n v="4"/>
    <n v="42"/>
    <n v="1"/>
    <s v="Mitteilmunud MI"/>
    <x v="94"/>
    <s v="õppeaine32"/>
    <d v="2023-09-07T00:00:00"/>
    <n v="2"/>
    <s v="mitteristav"/>
    <x v="0"/>
    <s v=" "/>
    <n v="0"/>
    <m/>
    <m/>
    <m/>
  </r>
  <r>
    <x v="51"/>
    <s v="Jaan"/>
    <s v="Kask"/>
    <n v="31611177980"/>
    <s v="Mees"/>
    <s v="442 Neljanda taseme kutseõppe esmaõpe"/>
    <s v="Ei"/>
    <s v="Jah"/>
    <s v="Ei"/>
    <d v="2023-11-20T00:00:00"/>
    <s v="NULL"/>
    <d v="2021-05-21T00:00:00"/>
    <s v="Akadeemilise puhkuse katkestamine"/>
    <s v="Omal soovil - muud põhjused"/>
    <x v="2"/>
    <s v="Välisõppes"/>
    <d v="2023-01-03T00:00:00"/>
    <s v="t"/>
    <s v="Täiskoormus"/>
    <s v="Tervishariduse keskus"/>
    <x v="0"/>
    <n v="3311"/>
    <s v="514 rakenduskõrgharidusõpe"/>
    <s v="NULL"/>
    <n v="4"/>
    <s v="Üliõpilaselt nõutakse õppekulude hüvitamist puuduolevate ainepunktide eest"/>
    <s v="eesti keel"/>
    <s v="0.4"/>
    <s v="Ei"/>
    <s v="NULL"/>
    <s v="NULL"/>
    <n v="27"/>
    <n v="37"/>
    <s v="3.6"/>
    <s v="3.3"/>
    <s v="3.1"/>
    <s v="3.7"/>
    <n v="2"/>
    <n v="3"/>
    <n v="0"/>
    <n v="4"/>
    <n v="42"/>
    <n v="1"/>
    <s v="Mitteilmunud MI"/>
    <x v="53"/>
    <s v="õppeaine97"/>
    <d v="2021-03-31T00:00:00"/>
    <n v="6"/>
    <s v="eristav"/>
    <x v="0"/>
    <n v="0"/>
    <n v="6"/>
    <m/>
    <m/>
    <m/>
  </r>
  <r>
    <x v="51"/>
    <s v="Jaan"/>
    <s v="Kask"/>
    <n v="31611177980"/>
    <s v="Mees"/>
    <s v="442 Neljanda taseme kutseõppe esmaõpe"/>
    <s v="Ei"/>
    <s v="Jah"/>
    <s v="Ei"/>
    <d v="2023-11-20T00:00:00"/>
    <s v="NULL"/>
    <d v="2021-05-21T00:00:00"/>
    <s v="Akadeemilise puhkuse katkestamine"/>
    <s v="Omal soovil - muud põhjused"/>
    <x v="2"/>
    <s v="Välisõppes"/>
    <d v="2023-01-03T00:00:00"/>
    <s v="t"/>
    <s v="Täiskoormus"/>
    <s v="Tervishariduse keskus"/>
    <x v="0"/>
    <n v="3311"/>
    <s v="514 rakenduskõrgharidusõpe"/>
    <s v="NULL"/>
    <n v="4"/>
    <s v="Üliõpilaselt nõutakse õppekulude hüvitamist puuduolevate ainepunktide eest"/>
    <s v="eesti keel"/>
    <s v="0.4"/>
    <s v="Ei"/>
    <s v="NULL"/>
    <s v="NULL"/>
    <n v="27"/>
    <n v="37"/>
    <s v="3.6"/>
    <s v="3.3"/>
    <s v="3.1"/>
    <s v="3.7"/>
    <n v="2"/>
    <n v="3"/>
    <n v="0"/>
    <n v="4"/>
    <n v="42"/>
    <n v="1"/>
    <s v="Puudulik F"/>
    <x v="1"/>
    <s v="õppeaine2"/>
    <d v="2025-05-04T00:00:00"/>
    <n v="6"/>
    <s v="eristav"/>
    <x v="0"/>
    <n v="0"/>
    <n v="6"/>
    <m/>
    <m/>
    <m/>
  </r>
  <r>
    <x v="51"/>
    <s v="Jaan"/>
    <s v="Kask"/>
    <n v="31611177980"/>
    <s v="Mees"/>
    <s v="442 Neljanda taseme kutseõppe esmaõpe"/>
    <s v="Ei"/>
    <s v="Jah"/>
    <s v="Ei"/>
    <d v="2023-11-20T00:00:00"/>
    <s v="NULL"/>
    <d v="2021-05-21T00:00:00"/>
    <s v="Akadeemilise puhkuse katkestamine"/>
    <s v="Omal soovil - muud põhjused"/>
    <x v="2"/>
    <s v="Välisõppes"/>
    <d v="2023-01-03T00:00:00"/>
    <s v="t"/>
    <s v="Täiskoormus"/>
    <s v="Tervishariduse keskus"/>
    <x v="0"/>
    <n v="3311"/>
    <s v="514 rakenduskõrgharidusõpe"/>
    <s v="NULL"/>
    <n v="4"/>
    <s v="Üliõpilaselt nõutakse õppekulude hüvitamist puuduolevate ainepunktide eest"/>
    <s v="eesti keel"/>
    <s v="0.4"/>
    <s v="Ei"/>
    <s v="NULL"/>
    <s v="NULL"/>
    <n v="27"/>
    <n v="37"/>
    <s v="3.6"/>
    <s v="3.3"/>
    <s v="3.1"/>
    <s v="3.7"/>
    <n v="2"/>
    <n v="3"/>
    <n v="0"/>
    <n v="4"/>
    <n v="42"/>
    <n v="1"/>
    <s v="Kasin E"/>
    <x v="88"/>
    <s v="õppeaine93"/>
    <d v="2021-12-03T00:00:00"/>
    <n v="8"/>
    <s v="eristav"/>
    <x v="5"/>
    <n v="8"/>
    <n v="8"/>
    <m/>
    <m/>
    <m/>
  </r>
  <r>
    <x v="52"/>
    <s v="Andres"/>
    <s v="Laas"/>
    <n v="36908264521"/>
    <s v="Mees"/>
    <s v="414 keskharidust eeldav keskeri-/tehnikumiharidus"/>
    <s v="Ei"/>
    <s v="Ei"/>
    <s v="Jah"/>
    <d v="2022-10-21T00:00:00"/>
    <s v="NULL"/>
    <d v="2023-01-06T00:00:00"/>
    <s v="Lõpetamine"/>
    <s v="Tervislikel põhjustel"/>
    <x v="2"/>
    <s v="Akadeemilisel"/>
    <d v="2021-01-05T00:00:00"/>
    <s v="t"/>
    <s v="Osakoormus"/>
    <s v="Tervishariduse keskus"/>
    <x v="4"/>
    <n v="194200"/>
    <s v="614 magistriõpe (3+2)"/>
    <s v="NULL"/>
    <n v="1"/>
    <s v="Üliõpilaselt nõutakse õppekulude hüvitamist puuduolevate ainepunktide eest"/>
    <s v="eesti keel"/>
    <s v="0.5"/>
    <s v="Jah"/>
    <s v="nägemispuue"/>
    <s v="NULL"/>
    <n v="59"/>
    <n v="52"/>
    <s v="3.6"/>
    <s v="4.1"/>
    <s v="3.5"/>
    <s v="3.6"/>
    <n v="1"/>
    <n v="0"/>
    <n v="11"/>
    <n v="1"/>
    <n v="47"/>
    <n v="5"/>
    <s v="Rahuldav D"/>
    <x v="35"/>
    <s v="õppeaine94"/>
    <d v="2024-11-19T00:00:00"/>
    <n v="9"/>
    <s v="eristav"/>
    <x v="6"/>
    <n v="18"/>
    <n v="9"/>
    <m/>
    <m/>
    <m/>
  </r>
  <r>
    <x v="52"/>
    <s v="Andres"/>
    <s v="Laas"/>
    <n v="36908264521"/>
    <s v="Mees"/>
    <s v="414 keskharidust eeldav keskeri-/tehnikumiharidus"/>
    <s v="Ei"/>
    <s v="Ei"/>
    <s v="Jah"/>
    <d v="2022-10-21T00:00:00"/>
    <s v="NULL"/>
    <d v="2023-01-06T00:00:00"/>
    <s v="Lõpetamine"/>
    <s v="Tervislikel põhjustel"/>
    <x v="2"/>
    <s v="Akadeemilisel"/>
    <d v="2021-01-05T00:00:00"/>
    <s v="t"/>
    <s v="Osakoormus"/>
    <s v="Tervishariduse keskus"/>
    <x v="4"/>
    <n v="194200"/>
    <s v="614 magistriõpe (3+2)"/>
    <s v="NULL"/>
    <n v="1"/>
    <s v="Üliõpilaselt nõutakse õppekulude hüvitamist puuduolevate ainepunktide eest"/>
    <s v="eesti keel"/>
    <s v="0.5"/>
    <s v="Jah"/>
    <s v="nägemispuue"/>
    <s v="NULL"/>
    <n v="59"/>
    <n v="52"/>
    <s v="3.6"/>
    <s v="4.1"/>
    <s v="3.5"/>
    <s v="3.6"/>
    <n v="1"/>
    <n v="0"/>
    <n v="11"/>
    <n v="1"/>
    <n v="47"/>
    <n v="5"/>
    <s v="Rahuldav D"/>
    <x v="13"/>
    <s v="õppeaine78"/>
    <d v="2023-11-10T00:00:00"/>
    <n v="6"/>
    <s v="eristav"/>
    <x v="6"/>
    <n v="12"/>
    <n v="6"/>
    <m/>
    <m/>
    <m/>
  </r>
  <r>
    <x v="52"/>
    <s v="Andres"/>
    <s v="Laas"/>
    <n v="36908264521"/>
    <s v="Mees"/>
    <s v="414 keskharidust eeldav keskeri-/tehnikumiharidus"/>
    <s v="Ei"/>
    <s v="Ei"/>
    <s v="Jah"/>
    <d v="2022-10-21T00:00:00"/>
    <s v="NULL"/>
    <d v="2023-01-06T00:00:00"/>
    <s v="Lõpetamine"/>
    <s v="Tervislikel põhjustel"/>
    <x v="2"/>
    <s v="Akadeemilisel"/>
    <d v="2021-01-05T00:00:00"/>
    <s v="t"/>
    <s v="Osakoormus"/>
    <s v="Tervishariduse keskus"/>
    <x v="4"/>
    <n v="194200"/>
    <s v="614 magistriõpe (3+2)"/>
    <s v="NULL"/>
    <n v="1"/>
    <s v="Üliõpilaselt nõutakse õppekulude hüvitamist puuduolevate ainepunktide eest"/>
    <s v="eesti keel"/>
    <s v="0.5"/>
    <s v="Jah"/>
    <s v="nägemispuue"/>
    <s v="NULL"/>
    <n v="59"/>
    <n v="52"/>
    <s v="3.6"/>
    <s v="4.1"/>
    <s v="3.5"/>
    <s v="3.6"/>
    <n v="1"/>
    <n v="0"/>
    <n v="11"/>
    <n v="1"/>
    <n v="47"/>
    <n v="5"/>
    <s v="Arvestatud A"/>
    <x v="93"/>
    <s v="õppeaine88"/>
    <d v="2022-07-15T00:00:00"/>
    <n v="2"/>
    <s v="mitteristav"/>
    <x v="2"/>
    <s v=" "/>
    <n v="0"/>
    <m/>
    <m/>
    <m/>
  </r>
  <r>
    <x v="52"/>
    <s v="Andres"/>
    <s v="Laas"/>
    <n v="36908264521"/>
    <s v="Mees"/>
    <s v="414 keskharidust eeldav keskeri-/tehnikumiharidus"/>
    <s v="Ei"/>
    <s v="Ei"/>
    <s v="Jah"/>
    <d v="2022-10-21T00:00:00"/>
    <s v="NULL"/>
    <d v="2023-01-06T00:00:00"/>
    <s v="Lõpetamine"/>
    <s v="Tervislikel põhjustel"/>
    <x v="2"/>
    <s v="Akadeemilisel"/>
    <d v="2021-01-05T00:00:00"/>
    <s v="t"/>
    <s v="Osakoormus"/>
    <s v="Tervishariduse keskus"/>
    <x v="4"/>
    <n v="194200"/>
    <s v="614 magistriõpe (3+2)"/>
    <s v="NULL"/>
    <n v="1"/>
    <s v="Üliõpilaselt nõutakse õppekulude hüvitamist puuduolevate ainepunktide eest"/>
    <s v="eesti keel"/>
    <s v="0.5"/>
    <s v="Jah"/>
    <s v="nägemispuue"/>
    <s v="NULL"/>
    <n v="59"/>
    <n v="52"/>
    <s v="3.6"/>
    <s v="4.1"/>
    <s v="3.5"/>
    <s v="3.6"/>
    <n v="1"/>
    <n v="0"/>
    <n v="11"/>
    <n v="1"/>
    <n v="47"/>
    <n v="5"/>
    <s v="Hea C"/>
    <x v="88"/>
    <s v="õppeaine93"/>
    <d v="2024-06-27T00:00:00"/>
    <n v="8"/>
    <s v="eristav"/>
    <x v="3"/>
    <n v="24"/>
    <n v="8"/>
    <m/>
    <m/>
    <m/>
  </r>
  <r>
    <x v="52"/>
    <s v="Andres"/>
    <s v="Laas"/>
    <n v="36908264521"/>
    <s v="Mees"/>
    <s v="414 keskharidust eeldav keskeri-/tehnikumiharidus"/>
    <s v="Ei"/>
    <s v="Ei"/>
    <s v="Jah"/>
    <d v="2022-10-21T00:00:00"/>
    <s v="NULL"/>
    <d v="2023-01-06T00:00:00"/>
    <s v="Lõpetamine"/>
    <s v="Tervislikel põhjustel"/>
    <x v="2"/>
    <s v="Akadeemilisel"/>
    <d v="2021-01-05T00:00:00"/>
    <s v="t"/>
    <s v="Osakoormus"/>
    <s v="Tervishariduse keskus"/>
    <x v="4"/>
    <n v="194200"/>
    <s v="614 magistriõpe (3+2)"/>
    <s v="NULL"/>
    <n v="1"/>
    <s v="Üliõpilaselt nõutakse õppekulude hüvitamist puuduolevate ainepunktide eest"/>
    <s v="eesti keel"/>
    <s v="0.5"/>
    <s v="Jah"/>
    <s v="nägemispuue"/>
    <s v="NULL"/>
    <n v="59"/>
    <n v="52"/>
    <s v="3.6"/>
    <s v="4.1"/>
    <s v="3.5"/>
    <s v="3.6"/>
    <n v="1"/>
    <n v="0"/>
    <n v="11"/>
    <n v="1"/>
    <n v="47"/>
    <n v="5"/>
    <s v="Suurepärane A"/>
    <x v="81"/>
    <s v="õppeaine80"/>
    <d v="2024-11-28T00:00:00"/>
    <n v="9"/>
    <s v="eristav"/>
    <x v="1"/>
    <n v="45"/>
    <n v="9"/>
    <m/>
    <m/>
    <m/>
  </r>
  <r>
    <x v="52"/>
    <s v="Andres"/>
    <s v="Laas"/>
    <n v="36908264521"/>
    <s v="Mees"/>
    <s v="414 keskharidust eeldav keskeri-/tehnikumiharidus"/>
    <s v="Ei"/>
    <s v="Ei"/>
    <s v="Jah"/>
    <d v="2022-10-21T00:00:00"/>
    <s v="NULL"/>
    <d v="2023-01-06T00:00:00"/>
    <s v="Lõpetamine"/>
    <s v="Tervislikel põhjustel"/>
    <x v="2"/>
    <s v="Akadeemilisel"/>
    <d v="2021-01-05T00:00:00"/>
    <s v="t"/>
    <s v="Osakoormus"/>
    <s v="Tervishariduse keskus"/>
    <x v="4"/>
    <n v="194200"/>
    <s v="614 magistriõpe (3+2)"/>
    <s v="NULL"/>
    <n v="1"/>
    <s v="Üliõpilaselt nõutakse õppekulude hüvitamist puuduolevate ainepunktide eest"/>
    <s v="eesti keel"/>
    <s v="0.5"/>
    <s v="Jah"/>
    <s v="nägemispuue"/>
    <s v="NULL"/>
    <n v="59"/>
    <n v="52"/>
    <s v="3.6"/>
    <s v="4.1"/>
    <s v="3.5"/>
    <s v="3.6"/>
    <n v="1"/>
    <n v="0"/>
    <n v="11"/>
    <n v="1"/>
    <n v="47"/>
    <n v="5"/>
    <s v="Kasin E"/>
    <x v="65"/>
    <s v="õppeaine82"/>
    <d v="2023-05-30T00:00:00"/>
    <n v="5"/>
    <s v="eristav"/>
    <x v="5"/>
    <n v="5"/>
    <n v="5"/>
    <m/>
    <m/>
    <m/>
  </r>
  <r>
    <x v="52"/>
    <s v="Andres"/>
    <s v="Laas"/>
    <n v="36908264521"/>
    <s v="Mees"/>
    <s v="414 keskharidust eeldav keskeri-/tehnikumiharidus"/>
    <s v="Ei"/>
    <s v="Ei"/>
    <s v="Jah"/>
    <d v="2022-10-21T00:00:00"/>
    <s v="NULL"/>
    <d v="2023-01-06T00:00:00"/>
    <s v="Lõpetamine"/>
    <s v="Tervislikel põhjustel"/>
    <x v="2"/>
    <s v="Akadeemilisel"/>
    <d v="2021-01-05T00:00:00"/>
    <s v="t"/>
    <s v="Osakoormus"/>
    <s v="Tervishariduse keskus"/>
    <x v="4"/>
    <n v="194200"/>
    <s v="614 magistriõpe (3+2)"/>
    <s v="NULL"/>
    <n v="1"/>
    <s v="Üliõpilaselt nõutakse õppekulude hüvitamist puuduolevate ainepunktide eest"/>
    <s v="eesti keel"/>
    <s v="0.5"/>
    <s v="Jah"/>
    <s v="nägemispuue"/>
    <s v="NULL"/>
    <n v="59"/>
    <n v="52"/>
    <s v="3.6"/>
    <s v="4.1"/>
    <s v="3.5"/>
    <s v="3.6"/>
    <n v="1"/>
    <n v="0"/>
    <n v="11"/>
    <n v="1"/>
    <n v="47"/>
    <n v="5"/>
    <s v="Kasin E"/>
    <x v="12"/>
    <s v="õppeaine68"/>
    <d v="2025-04-02T00:00:00"/>
    <n v="5"/>
    <s v="eristav"/>
    <x v="5"/>
    <n v="5"/>
    <n v="5"/>
    <m/>
    <m/>
    <m/>
  </r>
  <r>
    <x v="52"/>
    <s v="Andres"/>
    <s v="Laas"/>
    <n v="36908264521"/>
    <s v="Mees"/>
    <s v="414 keskharidust eeldav keskeri-/tehnikumiharidus"/>
    <s v="Ei"/>
    <s v="Ei"/>
    <s v="Jah"/>
    <d v="2022-10-21T00:00:00"/>
    <s v="NULL"/>
    <d v="2023-01-06T00:00:00"/>
    <s v="Lõpetamine"/>
    <s v="Tervislikel põhjustel"/>
    <x v="2"/>
    <s v="Akadeemilisel"/>
    <d v="2021-01-05T00:00:00"/>
    <s v="t"/>
    <s v="Osakoormus"/>
    <s v="Tervishariduse keskus"/>
    <x v="4"/>
    <n v="194200"/>
    <s v="614 magistriõpe (3+2)"/>
    <s v="NULL"/>
    <n v="1"/>
    <s v="Üliõpilaselt nõutakse õppekulude hüvitamist puuduolevate ainepunktide eest"/>
    <s v="eesti keel"/>
    <s v="0.5"/>
    <s v="Jah"/>
    <s v="nägemispuue"/>
    <s v="NULL"/>
    <n v="59"/>
    <n v="52"/>
    <s v="3.6"/>
    <s v="4.1"/>
    <s v="3.5"/>
    <s v="3.6"/>
    <n v="1"/>
    <n v="0"/>
    <n v="11"/>
    <n v="1"/>
    <n v="47"/>
    <n v="5"/>
    <s v="Kasin E"/>
    <x v="52"/>
    <s v="õppeaine70"/>
    <d v="2025-02-26T00:00:00"/>
    <n v="6"/>
    <s v="eristav"/>
    <x v="5"/>
    <n v="6"/>
    <n v="6"/>
    <m/>
    <m/>
    <m/>
  </r>
  <r>
    <x v="52"/>
    <s v="Andres"/>
    <s v="Laas"/>
    <n v="36908264521"/>
    <s v="Mees"/>
    <s v="414 keskharidust eeldav keskeri-/tehnikumiharidus"/>
    <s v="Ei"/>
    <s v="Ei"/>
    <s v="Jah"/>
    <d v="2022-10-21T00:00:00"/>
    <s v="NULL"/>
    <d v="2023-01-06T00:00:00"/>
    <s v="Lõpetamine"/>
    <s v="Tervislikel põhjustel"/>
    <x v="2"/>
    <s v="Akadeemilisel"/>
    <d v="2021-01-05T00:00:00"/>
    <s v="t"/>
    <s v="Osakoormus"/>
    <s v="Tervishariduse keskus"/>
    <x v="4"/>
    <n v="194200"/>
    <s v="614 magistriõpe (3+2)"/>
    <s v="NULL"/>
    <n v="1"/>
    <s v="Üliõpilaselt nõutakse õppekulude hüvitamist puuduolevate ainepunktide eest"/>
    <s v="eesti keel"/>
    <s v="0.5"/>
    <s v="Jah"/>
    <s v="nägemispuue"/>
    <s v="NULL"/>
    <n v="59"/>
    <n v="52"/>
    <s v="3.6"/>
    <s v="4.1"/>
    <s v="3.5"/>
    <s v="3.6"/>
    <n v="1"/>
    <n v="0"/>
    <n v="11"/>
    <n v="1"/>
    <n v="47"/>
    <n v="5"/>
    <s v="Arvestatud A"/>
    <x v="59"/>
    <s v="õppeaine57"/>
    <d v="2023-07-28T00:00:00"/>
    <n v="3"/>
    <s v="mitteristav"/>
    <x v="2"/>
    <s v=" "/>
    <n v="0"/>
    <m/>
    <m/>
    <m/>
  </r>
  <r>
    <x v="52"/>
    <s v="Andres"/>
    <s v="Laas"/>
    <n v="36908264521"/>
    <s v="Mees"/>
    <s v="414 keskharidust eeldav keskeri-/tehnikumiharidus"/>
    <s v="Ei"/>
    <s v="Ei"/>
    <s v="Jah"/>
    <d v="2022-10-21T00:00:00"/>
    <s v="NULL"/>
    <d v="2023-01-06T00:00:00"/>
    <s v="Lõpetamine"/>
    <s v="Tervislikel põhjustel"/>
    <x v="2"/>
    <s v="Akadeemilisel"/>
    <d v="2021-01-05T00:00:00"/>
    <s v="t"/>
    <s v="Osakoormus"/>
    <s v="Tervishariduse keskus"/>
    <x v="4"/>
    <n v="194200"/>
    <s v="614 magistriõpe (3+2)"/>
    <s v="NULL"/>
    <n v="1"/>
    <s v="Üliõpilaselt nõutakse õppekulude hüvitamist puuduolevate ainepunktide eest"/>
    <s v="eesti keel"/>
    <s v="0.5"/>
    <s v="Jah"/>
    <s v="nägemispuue"/>
    <s v="NULL"/>
    <n v="59"/>
    <n v="52"/>
    <s v="3.6"/>
    <s v="4.1"/>
    <s v="3.5"/>
    <s v="3.6"/>
    <n v="1"/>
    <n v="0"/>
    <n v="11"/>
    <n v="1"/>
    <n v="47"/>
    <n v="5"/>
    <s v="Kasin E"/>
    <x v="48"/>
    <s v="õppeaine11"/>
    <d v="2023-12-16T00:00:00"/>
    <n v="10"/>
    <s v="eristav"/>
    <x v="5"/>
    <n v="10"/>
    <n v="10"/>
    <m/>
    <m/>
    <m/>
  </r>
  <r>
    <x v="52"/>
    <s v="Andres"/>
    <s v="Laas"/>
    <n v="36908264521"/>
    <s v="Mees"/>
    <s v="414 keskharidust eeldav keskeri-/tehnikumiharidus"/>
    <s v="Ei"/>
    <s v="Ei"/>
    <s v="Jah"/>
    <d v="2022-10-21T00:00:00"/>
    <s v="NULL"/>
    <d v="2023-01-06T00:00:00"/>
    <s v="Lõpetamine"/>
    <s v="Tervislikel põhjustel"/>
    <x v="2"/>
    <s v="Akadeemilisel"/>
    <d v="2021-01-05T00:00:00"/>
    <s v="t"/>
    <s v="Osakoormus"/>
    <s v="Tervishariduse keskus"/>
    <x v="4"/>
    <n v="194200"/>
    <s v="614 magistriõpe (3+2)"/>
    <s v="NULL"/>
    <n v="2"/>
    <s v="Üliõpilaselt nõutakse õppekulude hüvitamist puuduolevate ainepunktide eest"/>
    <s v="eesti keel"/>
    <s v="0.4"/>
    <s v="Jah"/>
    <s v="nägemispuue"/>
    <s v="NULL"/>
    <n v="59"/>
    <n v="56"/>
    <s v="3.6"/>
    <s v="4.4"/>
    <s v="3.5"/>
    <s v="3.2"/>
    <n v="1"/>
    <n v="0"/>
    <n v="11"/>
    <n v="9"/>
    <n v="29"/>
    <n v="5"/>
    <s v="Arvestatud A"/>
    <x v="83"/>
    <s v="õppeaine99"/>
    <d v="2025-05-28T00:00:00"/>
    <n v="3"/>
    <s v="mitteristav"/>
    <x v="2"/>
    <s v=" "/>
    <n v="0"/>
    <m/>
    <m/>
    <m/>
  </r>
  <r>
    <x v="52"/>
    <s v="Andres"/>
    <s v="Laas"/>
    <n v="36908264521"/>
    <s v="Mees"/>
    <s v="414 keskharidust eeldav keskeri-/tehnikumiharidus"/>
    <s v="Ei"/>
    <s v="Ei"/>
    <s v="Jah"/>
    <d v="2022-10-21T00:00:00"/>
    <s v="NULL"/>
    <d v="2023-01-06T00:00:00"/>
    <s v="Lõpetamine"/>
    <s v="Tervislikel põhjustel"/>
    <x v="2"/>
    <s v="Akadeemilisel"/>
    <d v="2021-01-05T00:00:00"/>
    <s v="t"/>
    <s v="Osakoormus"/>
    <s v="Tervishariduse keskus"/>
    <x v="4"/>
    <n v="194200"/>
    <s v="614 magistriõpe (3+2)"/>
    <s v="NULL"/>
    <n v="2"/>
    <s v="Üliõpilaselt nõutakse õppekulude hüvitamist puuduolevate ainepunktide eest"/>
    <s v="eesti keel"/>
    <s v="0.4"/>
    <s v="Jah"/>
    <s v="nägemispuue"/>
    <s v="NULL"/>
    <n v="59"/>
    <n v="56"/>
    <s v="3.6"/>
    <s v="4.4"/>
    <s v="3.5"/>
    <s v="3.2"/>
    <n v="1"/>
    <n v="0"/>
    <n v="11"/>
    <n v="9"/>
    <n v="29"/>
    <n v="5"/>
    <s v="Väga hea B"/>
    <x v="69"/>
    <s v="õppeaine14"/>
    <d v="2021-07-31T00:00:00"/>
    <n v="6"/>
    <s v="eristav"/>
    <x v="4"/>
    <n v="24"/>
    <n v="6"/>
    <m/>
    <m/>
    <m/>
  </r>
  <r>
    <x v="52"/>
    <s v="Andres"/>
    <s v="Laas"/>
    <n v="36908264521"/>
    <s v="Mees"/>
    <s v="414 keskharidust eeldav keskeri-/tehnikumiharidus"/>
    <s v="Ei"/>
    <s v="Ei"/>
    <s v="Jah"/>
    <d v="2022-10-21T00:00:00"/>
    <s v="NULL"/>
    <d v="2023-01-06T00:00:00"/>
    <s v="Lõpetamine"/>
    <s v="Tervislikel põhjustel"/>
    <x v="2"/>
    <s v="Akadeemilisel"/>
    <d v="2021-01-05T00:00:00"/>
    <s v="t"/>
    <s v="Osakoormus"/>
    <s v="Tervishariduse keskus"/>
    <x v="4"/>
    <n v="194200"/>
    <s v="614 magistriõpe (3+2)"/>
    <s v="NULL"/>
    <n v="2"/>
    <s v="Üliõpilaselt nõutakse õppekulude hüvitamist puuduolevate ainepunktide eest"/>
    <s v="eesti keel"/>
    <s v="0.4"/>
    <s v="Jah"/>
    <s v="nägemispuue"/>
    <s v="NULL"/>
    <n v="59"/>
    <n v="56"/>
    <s v="3.6"/>
    <s v="4.4"/>
    <s v="3.5"/>
    <s v="3.2"/>
    <n v="1"/>
    <n v="0"/>
    <n v="11"/>
    <n v="9"/>
    <n v="29"/>
    <n v="5"/>
    <s v="Mitteilmunud MI"/>
    <x v="71"/>
    <s v="õppeaine72"/>
    <d v="2024-04-01T00:00:00"/>
    <n v="6"/>
    <s v="eristav"/>
    <x v="0"/>
    <n v="0"/>
    <n v="6"/>
    <m/>
    <m/>
    <m/>
  </r>
  <r>
    <x v="52"/>
    <s v="Andres"/>
    <s v="Laas"/>
    <n v="36908264521"/>
    <s v="Mees"/>
    <s v="414 keskharidust eeldav keskeri-/tehnikumiharidus"/>
    <s v="Ei"/>
    <s v="Ei"/>
    <s v="Jah"/>
    <d v="2022-10-21T00:00:00"/>
    <s v="NULL"/>
    <d v="2023-01-06T00:00:00"/>
    <s v="Lõpetamine"/>
    <s v="Tervislikel põhjustel"/>
    <x v="2"/>
    <s v="Akadeemilisel"/>
    <d v="2021-01-05T00:00:00"/>
    <s v="t"/>
    <s v="Osakoormus"/>
    <s v="Tervishariduse keskus"/>
    <x v="4"/>
    <n v="194200"/>
    <s v="614 magistriõpe (3+2)"/>
    <s v="NULL"/>
    <n v="2"/>
    <s v="Üliõpilaselt nõutakse õppekulude hüvitamist puuduolevate ainepunktide eest"/>
    <s v="eesti keel"/>
    <s v="0.4"/>
    <s v="Jah"/>
    <s v="nägemispuue"/>
    <s v="NULL"/>
    <n v="59"/>
    <n v="56"/>
    <s v="3.6"/>
    <s v="4.4"/>
    <s v="3.5"/>
    <s v="3.2"/>
    <n v="1"/>
    <n v="0"/>
    <n v="11"/>
    <n v="9"/>
    <n v="29"/>
    <n v="5"/>
    <s v="Rahuldav D"/>
    <x v="78"/>
    <s v="õppeaine16"/>
    <d v="2024-08-25T00:00:00"/>
    <n v="6"/>
    <s v="eristav"/>
    <x v="6"/>
    <n v="12"/>
    <n v="6"/>
    <m/>
    <m/>
    <m/>
  </r>
  <r>
    <x v="52"/>
    <s v="Andres"/>
    <s v="Laas"/>
    <n v="36908264521"/>
    <s v="Mees"/>
    <s v="414 keskharidust eeldav keskeri-/tehnikumiharidus"/>
    <s v="Ei"/>
    <s v="Ei"/>
    <s v="Jah"/>
    <d v="2022-10-21T00:00:00"/>
    <s v="NULL"/>
    <d v="2023-01-06T00:00:00"/>
    <s v="Lõpetamine"/>
    <s v="Tervislikel põhjustel"/>
    <x v="2"/>
    <s v="Akadeemilisel"/>
    <d v="2021-01-05T00:00:00"/>
    <s v="t"/>
    <s v="Osakoormus"/>
    <s v="Tervishariduse keskus"/>
    <x v="4"/>
    <n v="194200"/>
    <s v="614 magistriõpe (3+2)"/>
    <s v="NULL"/>
    <n v="2"/>
    <s v="Üliõpilaselt nõutakse õppekulude hüvitamist puuduolevate ainepunktide eest"/>
    <s v="eesti keel"/>
    <s v="0.4"/>
    <s v="Jah"/>
    <s v="nägemispuue"/>
    <s v="NULL"/>
    <n v="59"/>
    <n v="56"/>
    <s v="3.6"/>
    <s v="4.4"/>
    <s v="3.5"/>
    <s v="3.2"/>
    <n v="1"/>
    <n v="0"/>
    <n v="11"/>
    <n v="9"/>
    <n v="29"/>
    <n v="5"/>
    <s v="Mittearvestatud MA"/>
    <x v="27"/>
    <s v="õppeaine46"/>
    <d v="2020-11-25T00:00:00"/>
    <n v="2"/>
    <s v="mitteristav"/>
    <x v="2"/>
    <s v=" "/>
    <n v="0"/>
    <m/>
    <m/>
    <m/>
  </r>
  <r>
    <x v="52"/>
    <s v="Andres"/>
    <s v="Laas"/>
    <n v="36908264521"/>
    <s v="Mees"/>
    <s v="414 keskharidust eeldav keskeri-/tehnikumiharidus"/>
    <s v="Ei"/>
    <s v="Ei"/>
    <s v="Jah"/>
    <d v="2022-10-21T00:00:00"/>
    <s v="NULL"/>
    <d v="2023-01-06T00:00:00"/>
    <s v="Lõpetamine"/>
    <s v="Tervislikel põhjustel"/>
    <x v="2"/>
    <s v="Akadeemilisel"/>
    <d v="2021-01-05T00:00:00"/>
    <s v="t"/>
    <s v="Osakoormus"/>
    <s v="Tervishariduse keskus"/>
    <x v="4"/>
    <n v="194200"/>
    <s v="614 magistriõpe (3+2)"/>
    <s v="NULL"/>
    <n v="2"/>
    <s v="Üliõpilaselt nõutakse õppekulude hüvitamist puuduolevate ainepunktide eest"/>
    <s v="eesti keel"/>
    <s v="0.4"/>
    <s v="Jah"/>
    <s v="nägemispuue"/>
    <s v="NULL"/>
    <n v="59"/>
    <n v="56"/>
    <s v="3.6"/>
    <s v="4.4"/>
    <s v="3.5"/>
    <s v="3.2"/>
    <n v="1"/>
    <n v="0"/>
    <n v="11"/>
    <n v="9"/>
    <n v="29"/>
    <n v="5"/>
    <s v="Arvestatud A"/>
    <x v="75"/>
    <s v="õppeaine45"/>
    <d v="2024-08-08T00:00:00"/>
    <n v="3"/>
    <s v="mitteristav"/>
    <x v="2"/>
    <s v=" "/>
    <n v="0"/>
    <m/>
    <m/>
    <m/>
  </r>
  <r>
    <x v="52"/>
    <s v="Andres"/>
    <s v="Laas"/>
    <n v="36908264521"/>
    <s v="Mees"/>
    <s v="414 keskharidust eeldav keskeri-/tehnikumiharidus"/>
    <s v="Ei"/>
    <s v="Ei"/>
    <s v="Jah"/>
    <d v="2022-10-21T00:00:00"/>
    <s v="NULL"/>
    <d v="2023-01-06T00:00:00"/>
    <s v="Lõpetamine"/>
    <s v="Tervislikel põhjustel"/>
    <x v="2"/>
    <s v="Akadeemilisel"/>
    <d v="2021-01-05T00:00:00"/>
    <s v="t"/>
    <s v="Osakoormus"/>
    <s v="Tervishariduse keskus"/>
    <x v="4"/>
    <n v="194200"/>
    <s v="614 magistriõpe (3+2)"/>
    <s v="NULL"/>
    <n v="2"/>
    <s v="Üliõpilaselt nõutakse õppekulude hüvitamist puuduolevate ainepunktide eest"/>
    <s v="eesti keel"/>
    <s v="0.4"/>
    <s v="Jah"/>
    <s v="nägemispuue"/>
    <s v="NULL"/>
    <n v="59"/>
    <n v="56"/>
    <s v="3.6"/>
    <s v="4.4"/>
    <s v="3.5"/>
    <s v="3.2"/>
    <n v="1"/>
    <n v="0"/>
    <n v="11"/>
    <n v="9"/>
    <n v="29"/>
    <n v="5"/>
    <s v="Arvestatud A"/>
    <x v="11"/>
    <s v="õppeaine3"/>
    <d v="2021-12-28T00:00:00"/>
    <n v="3"/>
    <s v="mitteristav"/>
    <x v="2"/>
    <s v=" "/>
    <n v="0"/>
    <m/>
    <m/>
    <m/>
  </r>
  <r>
    <x v="53"/>
    <s v="Karl"/>
    <s v="Tamm"/>
    <n v="32905073290"/>
    <s v="Mees"/>
    <s v="411 kutsekeskharidusõpe"/>
    <s v="Jah"/>
    <s v="Ei"/>
    <s v="Ei"/>
    <d v="2023-08-31T00:00:00"/>
    <d v="2024-10-04T00:00:00"/>
    <d v="2024-09-01T00:00:00"/>
    <s v="Eksternõppesse arvamine"/>
    <s v="Omal soovil - muud põhjused"/>
    <x v="1"/>
    <s v="Katkestanud"/>
    <d v="2022-12-05T00:00:00"/>
    <s v="t"/>
    <s v="Osakoormus"/>
    <s v="Meditsiinitehnilise hariduse keskus"/>
    <x v="4"/>
    <n v="194200"/>
    <s v="614 magistriõpe (3+2)"/>
    <s v="NULL"/>
    <n v="1"/>
    <s v="SF programmist „PRÕM“ rahastatav õppekoht: õpipoisiõpe"/>
    <s v="eesti keel"/>
    <s v="0.8"/>
    <s v="Ei"/>
    <s v="NULL"/>
    <s v="ABC OÜ"/>
    <n v="77"/>
    <n v="32"/>
    <s v="4.9"/>
    <s v="4.8"/>
    <s v="4.7"/>
    <s v="3.5"/>
    <n v="1"/>
    <n v="3"/>
    <n v="13"/>
    <n v="6"/>
    <n v="60"/>
    <n v="3"/>
    <s v="Arvestatud A"/>
    <x v="72"/>
    <s v="õppeaine17"/>
    <d v="2023-05-09T00:00:00"/>
    <n v="3"/>
    <s v="mitteristav"/>
    <x v="2"/>
    <s v=" "/>
    <n v="0"/>
    <m/>
    <m/>
    <m/>
  </r>
  <r>
    <x v="53"/>
    <s v="Karl"/>
    <s v="Tamm"/>
    <n v="32905073290"/>
    <s v="Mees"/>
    <s v="411 kutsekeskharidusõpe"/>
    <s v="Jah"/>
    <s v="Ei"/>
    <s v="Ei"/>
    <d v="2023-08-31T00:00:00"/>
    <d v="2024-10-04T00:00:00"/>
    <d v="2024-09-01T00:00:00"/>
    <s v="Eksternõppesse arvamine"/>
    <s v="Omal soovil - muud põhjused"/>
    <x v="1"/>
    <s v="Katkestanud"/>
    <d v="2022-12-05T00:00:00"/>
    <s v="t"/>
    <s v="Osakoormus"/>
    <s v="Meditsiinitehnilise hariduse keskus"/>
    <x v="4"/>
    <n v="194200"/>
    <s v="614 magistriõpe (3+2)"/>
    <s v="NULL"/>
    <n v="1"/>
    <s v="SF programmist „PRÕM“ rahastatav õppekoht: õpipoisiõpe"/>
    <s v="eesti keel"/>
    <s v="0.8"/>
    <s v="Ei"/>
    <s v="NULL"/>
    <s v="ABC OÜ"/>
    <n v="77"/>
    <n v="32"/>
    <s v="4.9"/>
    <s v="4.8"/>
    <s v="4.7"/>
    <s v="3.5"/>
    <n v="1"/>
    <n v="3"/>
    <n v="13"/>
    <n v="6"/>
    <n v="60"/>
    <n v="3"/>
    <s v="Mitteilmunud MI"/>
    <x v="27"/>
    <s v="õppeaine46"/>
    <d v="2021-01-19T00:00:00"/>
    <n v="2"/>
    <s v="mitteristav"/>
    <x v="0"/>
    <s v=" "/>
    <n v="0"/>
    <m/>
    <m/>
    <m/>
  </r>
  <r>
    <x v="53"/>
    <s v="Karl"/>
    <s v="Tamm"/>
    <n v="32905073290"/>
    <s v="Mees"/>
    <s v="411 kutsekeskharidusõpe"/>
    <s v="Jah"/>
    <s v="Ei"/>
    <s v="Ei"/>
    <d v="2023-08-31T00:00:00"/>
    <d v="2024-10-04T00:00:00"/>
    <d v="2024-09-01T00:00:00"/>
    <s v="Eksternõppesse arvamine"/>
    <s v="Omal soovil - muud põhjused"/>
    <x v="1"/>
    <s v="Katkestanud"/>
    <d v="2022-12-05T00:00:00"/>
    <s v="t"/>
    <s v="Osakoormus"/>
    <s v="Meditsiinitehnilise hariduse keskus"/>
    <x v="4"/>
    <n v="194200"/>
    <s v="614 magistriõpe (3+2)"/>
    <s v="NULL"/>
    <n v="1"/>
    <s v="SF programmist „PRÕM“ rahastatav õppekoht: õpipoisiõpe"/>
    <s v="eesti keel"/>
    <s v="0.8"/>
    <s v="Ei"/>
    <s v="NULL"/>
    <s v="ABC OÜ"/>
    <n v="77"/>
    <n v="32"/>
    <s v="4.9"/>
    <s v="4.8"/>
    <s v="4.7"/>
    <s v="3.5"/>
    <n v="1"/>
    <n v="3"/>
    <n v="13"/>
    <n v="6"/>
    <n v="60"/>
    <n v="3"/>
    <s v="Puudulik F"/>
    <x v="33"/>
    <s v="õppeaine56"/>
    <d v="2024-06-14T00:00:00"/>
    <n v="6"/>
    <s v="eristav"/>
    <x v="0"/>
    <n v="0"/>
    <n v="6"/>
    <m/>
    <m/>
    <m/>
  </r>
  <r>
    <x v="53"/>
    <s v="Karl"/>
    <s v="Tamm"/>
    <n v="32905073290"/>
    <s v="Mees"/>
    <s v="411 kutsekeskharidusõpe"/>
    <s v="Jah"/>
    <s v="Ei"/>
    <s v="Ei"/>
    <d v="2023-08-31T00:00:00"/>
    <d v="2024-10-04T00:00:00"/>
    <d v="2024-09-01T00:00:00"/>
    <s v="Eksternõppesse arvamine"/>
    <s v="Omal soovil - muud põhjused"/>
    <x v="1"/>
    <s v="Katkestanud"/>
    <d v="2022-12-05T00:00:00"/>
    <s v="t"/>
    <s v="Osakoormus"/>
    <s v="Meditsiinitehnilise hariduse keskus"/>
    <x v="4"/>
    <n v="194200"/>
    <s v="614 magistriõpe (3+2)"/>
    <s v="NULL"/>
    <n v="1"/>
    <s v="SF programmist „PRÕM“ rahastatav õppekoht: õpipoisiõpe"/>
    <s v="eesti keel"/>
    <s v="0.8"/>
    <s v="Ei"/>
    <s v="NULL"/>
    <s v="ABC OÜ"/>
    <n v="77"/>
    <n v="32"/>
    <s v="4.9"/>
    <s v="4.8"/>
    <s v="4.7"/>
    <s v="3.5"/>
    <n v="1"/>
    <n v="3"/>
    <n v="13"/>
    <n v="6"/>
    <n v="60"/>
    <n v="3"/>
    <s v="Väga hea B"/>
    <x v="28"/>
    <s v="õppeaine50"/>
    <d v="2021-01-09T00:00:00"/>
    <n v="6"/>
    <s v="eristav"/>
    <x v="4"/>
    <n v="24"/>
    <n v="6"/>
    <m/>
    <m/>
    <m/>
  </r>
  <r>
    <x v="53"/>
    <s v="Karl"/>
    <s v="Tamm"/>
    <n v="32905073290"/>
    <s v="Mees"/>
    <s v="411 kutsekeskharidusõpe"/>
    <s v="Jah"/>
    <s v="Ei"/>
    <s v="Ei"/>
    <d v="2023-08-31T00:00:00"/>
    <d v="2024-10-04T00:00:00"/>
    <d v="2024-09-01T00:00:00"/>
    <s v="Eksternõppesse arvamine"/>
    <s v="Omal soovil - muud põhjused"/>
    <x v="1"/>
    <s v="Katkestanud"/>
    <d v="2022-12-05T00:00:00"/>
    <s v="t"/>
    <s v="Osakoormus"/>
    <s v="Meditsiinitehnilise hariduse keskus"/>
    <x v="4"/>
    <n v="194200"/>
    <s v="614 magistriõpe (3+2)"/>
    <s v="NULL"/>
    <n v="1"/>
    <s v="SF programmist „PRÕM“ rahastatav õppekoht: õpipoisiõpe"/>
    <s v="eesti keel"/>
    <s v="0.8"/>
    <s v="Ei"/>
    <s v="NULL"/>
    <s v="ABC OÜ"/>
    <n v="77"/>
    <n v="32"/>
    <s v="4.9"/>
    <s v="4.8"/>
    <s v="4.7"/>
    <s v="3.5"/>
    <n v="1"/>
    <n v="3"/>
    <n v="13"/>
    <n v="6"/>
    <n v="60"/>
    <n v="3"/>
    <s v="Suurepärane A"/>
    <x v="52"/>
    <s v="õppeaine70"/>
    <d v="2020-11-16T00:00:00"/>
    <n v="6"/>
    <s v="eristav"/>
    <x v="1"/>
    <n v="30"/>
    <n v="6"/>
    <m/>
    <m/>
    <m/>
  </r>
  <r>
    <x v="53"/>
    <s v="Karl"/>
    <s v="Tamm"/>
    <n v="32905073290"/>
    <s v="Mees"/>
    <s v="411 kutsekeskharidusõpe"/>
    <s v="Jah"/>
    <s v="Ei"/>
    <s v="Ei"/>
    <d v="2023-08-31T00:00:00"/>
    <d v="2024-10-04T00:00:00"/>
    <d v="2024-09-01T00:00:00"/>
    <s v="Eksternõppesse arvamine"/>
    <s v="Omal soovil - muud põhjused"/>
    <x v="1"/>
    <s v="Katkestanud"/>
    <d v="2022-12-05T00:00:00"/>
    <s v="t"/>
    <s v="Osakoormus"/>
    <s v="Meditsiinitehnilise hariduse keskus"/>
    <x v="4"/>
    <n v="194200"/>
    <s v="614 magistriõpe (3+2)"/>
    <s v="NULL"/>
    <n v="1"/>
    <s v="SF programmist „PRÕM“ rahastatav õppekoht: õpipoisiõpe"/>
    <s v="eesti keel"/>
    <s v="0.8"/>
    <s v="Ei"/>
    <s v="NULL"/>
    <s v="ABC OÜ"/>
    <n v="77"/>
    <n v="32"/>
    <s v="4.9"/>
    <s v="4.8"/>
    <s v="4.7"/>
    <s v="3.5"/>
    <n v="1"/>
    <n v="3"/>
    <n v="13"/>
    <n v="6"/>
    <n v="60"/>
    <n v="3"/>
    <s v="Suurepärane A"/>
    <x v="32"/>
    <s v="õppeaine38"/>
    <d v="2024-12-23T00:00:00"/>
    <n v="9"/>
    <s v="eristav"/>
    <x v="1"/>
    <n v="45"/>
    <n v="9"/>
    <m/>
    <m/>
    <m/>
  </r>
  <r>
    <x v="53"/>
    <s v="Karl"/>
    <s v="Tamm"/>
    <n v="32905073290"/>
    <s v="Mees"/>
    <s v="411 kutsekeskharidusõpe"/>
    <s v="Jah"/>
    <s v="Ei"/>
    <s v="Ei"/>
    <d v="2023-08-31T00:00:00"/>
    <d v="2024-10-04T00:00:00"/>
    <d v="2024-09-01T00:00:00"/>
    <s v="Eksternõppesse arvamine"/>
    <s v="Omal soovil - muud põhjused"/>
    <x v="1"/>
    <s v="Katkestanud"/>
    <d v="2022-12-05T00:00:00"/>
    <s v="t"/>
    <s v="Osakoormus"/>
    <s v="Meditsiinitehnilise hariduse keskus"/>
    <x v="4"/>
    <n v="194200"/>
    <s v="614 magistriõpe (3+2)"/>
    <s v="NULL"/>
    <n v="1"/>
    <s v="SF programmist „PRÕM“ rahastatav õppekoht: õpipoisiõpe"/>
    <s v="eesti keel"/>
    <s v="0.8"/>
    <s v="Ei"/>
    <s v="NULL"/>
    <s v="ABC OÜ"/>
    <n v="77"/>
    <n v="32"/>
    <s v="4.9"/>
    <s v="4.8"/>
    <s v="4.7"/>
    <s v="3.5"/>
    <n v="1"/>
    <n v="3"/>
    <n v="13"/>
    <n v="6"/>
    <n v="60"/>
    <n v="3"/>
    <s v="Hea C"/>
    <x v="55"/>
    <s v="õppeaine96"/>
    <d v="2021-02-19T00:00:00"/>
    <n v="5"/>
    <s v="eristav"/>
    <x v="3"/>
    <n v="15"/>
    <n v="5"/>
    <m/>
    <m/>
    <m/>
  </r>
  <r>
    <x v="53"/>
    <s v="Karl"/>
    <s v="Tamm"/>
    <n v="32905073290"/>
    <s v="Mees"/>
    <s v="411 kutsekeskharidusõpe"/>
    <s v="Jah"/>
    <s v="Ei"/>
    <s v="Ei"/>
    <d v="2023-08-31T00:00:00"/>
    <d v="2024-10-04T00:00:00"/>
    <d v="2024-09-01T00:00:00"/>
    <s v="Eksternõppesse arvamine"/>
    <s v="Omal soovil - muud põhjused"/>
    <x v="1"/>
    <s v="Katkestanud"/>
    <d v="2022-12-05T00:00:00"/>
    <s v="t"/>
    <s v="Osakoormus"/>
    <s v="Meditsiinitehnilise hariduse keskus"/>
    <x v="4"/>
    <n v="194200"/>
    <s v="614 magistriõpe (3+2)"/>
    <s v="NULL"/>
    <n v="1"/>
    <s v="SF programmist „PRÕM“ rahastatav õppekoht: õpipoisiõpe"/>
    <s v="eesti keel"/>
    <s v="0.8"/>
    <s v="Ei"/>
    <s v="NULL"/>
    <s v="ABC OÜ"/>
    <n v="77"/>
    <n v="32"/>
    <s v="4.9"/>
    <s v="4.8"/>
    <s v="4.7"/>
    <s v="3.5"/>
    <n v="1"/>
    <n v="3"/>
    <n v="13"/>
    <n v="6"/>
    <n v="60"/>
    <n v="3"/>
    <s v="Väga hea B"/>
    <x v="79"/>
    <s v="õppeaine83"/>
    <d v="2025-02-24T00:00:00"/>
    <n v="6"/>
    <s v="eristav"/>
    <x v="4"/>
    <n v="24"/>
    <n v="6"/>
    <m/>
    <m/>
    <m/>
  </r>
  <r>
    <x v="53"/>
    <s v="Karl"/>
    <s v="Tamm"/>
    <n v="32905073290"/>
    <s v="Mees"/>
    <s v="411 kutsekeskharidusõpe"/>
    <s v="Jah"/>
    <s v="Ei"/>
    <s v="Ei"/>
    <d v="2023-08-31T00:00:00"/>
    <d v="2024-10-04T00:00:00"/>
    <d v="2024-09-01T00:00:00"/>
    <s v="Eksternõppesse arvamine"/>
    <s v="Omal soovil - muud põhjused"/>
    <x v="1"/>
    <s v="Katkestanud"/>
    <d v="2022-12-05T00:00:00"/>
    <s v="t"/>
    <s v="Osakoormus"/>
    <s v="Meditsiinitehnilise hariduse keskus"/>
    <x v="4"/>
    <n v="194200"/>
    <s v="614 magistriõpe (3+2)"/>
    <s v="NULL"/>
    <n v="1"/>
    <s v="SF programmist „PRÕM“ rahastatav õppekoht: õpipoisiõpe"/>
    <s v="eesti keel"/>
    <s v="0.8"/>
    <s v="Ei"/>
    <s v="NULL"/>
    <s v="ABC OÜ"/>
    <n v="77"/>
    <n v="32"/>
    <s v="4.9"/>
    <s v="4.8"/>
    <s v="4.7"/>
    <s v="3.5"/>
    <n v="1"/>
    <n v="3"/>
    <n v="13"/>
    <n v="6"/>
    <n v="60"/>
    <n v="3"/>
    <s v="Kasin E"/>
    <x v="98"/>
    <s v="õppeaine100"/>
    <d v="2021-11-20T00:00:00"/>
    <n v="6"/>
    <s v="eristav"/>
    <x v="5"/>
    <n v="6"/>
    <n v="6"/>
    <m/>
    <m/>
    <m/>
  </r>
  <r>
    <x v="53"/>
    <s v="Karl"/>
    <s v="Tamm"/>
    <n v="32905073290"/>
    <s v="Mees"/>
    <s v="411 kutsekeskharidusõpe"/>
    <s v="Jah"/>
    <s v="Ei"/>
    <s v="Ei"/>
    <d v="2023-08-31T00:00:00"/>
    <d v="2024-10-04T00:00:00"/>
    <d v="2024-09-01T00:00:00"/>
    <s v="Eksternõppesse arvamine"/>
    <s v="Omal soovil - muud põhjused"/>
    <x v="1"/>
    <s v="Katkestanud"/>
    <d v="2022-12-05T00:00:00"/>
    <s v="t"/>
    <s v="Osakoormus"/>
    <s v="Meditsiinitehnilise hariduse keskus"/>
    <x v="4"/>
    <n v="194200"/>
    <s v="614 magistriõpe (3+2)"/>
    <s v="NULL"/>
    <n v="1"/>
    <s v="SF programmist „PRÕM“ rahastatav õppekoht: õpipoisiõpe"/>
    <s v="eesti keel"/>
    <s v="0.8"/>
    <s v="Ei"/>
    <s v="NULL"/>
    <s v="ABC OÜ"/>
    <n v="77"/>
    <n v="32"/>
    <s v="4.9"/>
    <s v="4.8"/>
    <s v="4.7"/>
    <s v="3.5"/>
    <n v="1"/>
    <n v="3"/>
    <n v="13"/>
    <n v="6"/>
    <n v="60"/>
    <n v="3"/>
    <s v="Suurepärane A"/>
    <x v="45"/>
    <s v="õppeaine10"/>
    <d v="2023-06-20T00:00:00"/>
    <n v="9"/>
    <s v="eristav"/>
    <x v="1"/>
    <n v="45"/>
    <n v="9"/>
    <m/>
    <m/>
    <m/>
  </r>
  <r>
    <x v="53"/>
    <s v="Karl"/>
    <s v="Tamm"/>
    <n v="32905073290"/>
    <s v="Mees"/>
    <s v="411 kutsekeskharidusõpe"/>
    <s v="Jah"/>
    <s v="Ei"/>
    <s v="Ei"/>
    <d v="2023-08-31T00:00:00"/>
    <d v="2024-10-04T00:00:00"/>
    <d v="2024-09-01T00:00:00"/>
    <s v="Eksternõppesse arvamine"/>
    <s v="Omal soovil - muud põhjused"/>
    <x v="1"/>
    <s v="Katkestanud"/>
    <d v="2022-12-05T00:00:00"/>
    <s v="t"/>
    <s v="Osakoormus"/>
    <s v="Meditsiinitehnilise hariduse keskus"/>
    <x v="4"/>
    <n v="194200"/>
    <s v="614 magistriõpe (3+2)"/>
    <s v="NULL"/>
    <n v="1"/>
    <s v="SF programmist „PRÕM“ rahastatav õppekoht: õpipoisiõpe"/>
    <s v="eesti keel"/>
    <s v="0.8"/>
    <s v="Ei"/>
    <s v="NULL"/>
    <s v="ABC OÜ"/>
    <n v="77"/>
    <n v="32"/>
    <s v="4.9"/>
    <s v="4.8"/>
    <s v="4.7"/>
    <s v="3.5"/>
    <n v="1"/>
    <n v="3"/>
    <n v="13"/>
    <n v="6"/>
    <n v="60"/>
    <n v="3"/>
    <s v="Kasin E"/>
    <x v="63"/>
    <s v="õppeaine37"/>
    <d v="2021-07-13T00:00:00"/>
    <n v="8"/>
    <s v="eristav"/>
    <x v="5"/>
    <n v="8"/>
    <n v="8"/>
    <m/>
    <m/>
    <m/>
  </r>
  <r>
    <x v="53"/>
    <s v="Karl"/>
    <s v="Tamm"/>
    <n v="32905073290"/>
    <s v="Mees"/>
    <s v="411 kutsekeskharidusõpe"/>
    <s v="Jah"/>
    <s v="Ei"/>
    <s v="Ei"/>
    <d v="2023-08-31T00:00:00"/>
    <d v="2024-10-04T00:00:00"/>
    <d v="2024-09-01T00:00:00"/>
    <s v="Eksternõppesse arvamine"/>
    <s v="Omal soovil - muud põhjused"/>
    <x v="1"/>
    <s v="Katkestanud"/>
    <d v="2022-12-05T00:00:00"/>
    <s v="t"/>
    <s v="Osakoormus"/>
    <s v="Meditsiinitehnilise hariduse keskus"/>
    <x v="4"/>
    <n v="194200"/>
    <s v="614 magistriõpe (3+2)"/>
    <s v="NULL"/>
    <n v="1"/>
    <s v="SF programmist „PRÕM“ rahastatav õppekoht: õpipoisiõpe"/>
    <s v="eesti keel"/>
    <s v="0.8"/>
    <s v="Ei"/>
    <s v="NULL"/>
    <s v="ABC OÜ"/>
    <n v="77"/>
    <n v="32"/>
    <s v="4.9"/>
    <s v="4.8"/>
    <s v="4.7"/>
    <s v="3.5"/>
    <n v="1"/>
    <n v="3"/>
    <n v="13"/>
    <n v="6"/>
    <n v="60"/>
    <n v="3"/>
    <s v="Arvestatud A"/>
    <x v="66"/>
    <s v="õppeaine48"/>
    <d v="2020-09-13T00:00:00"/>
    <n v="3"/>
    <s v="mitteristav"/>
    <x v="2"/>
    <s v=" "/>
    <n v="0"/>
    <m/>
    <m/>
    <m/>
  </r>
  <r>
    <x v="53"/>
    <s v="Karl"/>
    <s v="Tamm"/>
    <n v="32905073290"/>
    <s v="Mees"/>
    <s v="411 kutsekeskharidusõpe"/>
    <s v="Jah"/>
    <s v="Ei"/>
    <s v="Ei"/>
    <d v="2023-08-31T00:00:00"/>
    <d v="2024-10-04T00:00:00"/>
    <d v="2024-09-01T00:00:00"/>
    <s v="Eksternõppesse arvamine"/>
    <s v="Omal soovil - muud põhjused"/>
    <x v="1"/>
    <s v="Katkestanud"/>
    <d v="2022-12-05T00:00:00"/>
    <s v="t"/>
    <s v="Osakoormus"/>
    <s v="Meditsiinitehnilise hariduse keskus"/>
    <x v="4"/>
    <n v="194200"/>
    <s v="614 magistriõpe (3+2)"/>
    <s v="NULL"/>
    <n v="1"/>
    <s v="SF programmist „PRÕM“ rahastatav õppekoht: õpipoisiõpe"/>
    <s v="eesti keel"/>
    <s v="0.8"/>
    <s v="Ei"/>
    <s v="NULL"/>
    <s v="ABC OÜ"/>
    <n v="77"/>
    <n v="32"/>
    <s v="4.9"/>
    <s v="4.8"/>
    <s v="4.7"/>
    <s v="3.5"/>
    <n v="1"/>
    <n v="3"/>
    <n v="13"/>
    <n v="6"/>
    <n v="60"/>
    <n v="3"/>
    <s v="Arvestatud A"/>
    <x v="85"/>
    <s v="õppeaine33"/>
    <d v="2023-03-20T00:00:00"/>
    <n v="2"/>
    <s v="mitteristav"/>
    <x v="2"/>
    <s v=" "/>
    <n v="0"/>
    <m/>
    <m/>
    <m/>
  </r>
  <r>
    <x v="53"/>
    <s v="Karl"/>
    <s v="Tamm"/>
    <n v="32905073290"/>
    <s v="Mees"/>
    <s v="411 kutsekeskharidusõpe"/>
    <s v="Jah"/>
    <s v="Ei"/>
    <s v="Ei"/>
    <d v="2023-08-31T00:00:00"/>
    <d v="2024-10-04T00:00:00"/>
    <d v="2024-09-01T00:00:00"/>
    <s v="Eksternõppesse arvamine"/>
    <s v="Omal soovil - muud põhjused"/>
    <x v="1"/>
    <s v="Katkestanud"/>
    <d v="2022-12-05T00:00:00"/>
    <s v="t"/>
    <s v="Osakoormus"/>
    <s v="Meditsiinitehnilise hariduse keskus"/>
    <x v="4"/>
    <n v="194200"/>
    <s v="614 magistriõpe (3+2)"/>
    <s v="NULL"/>
    <n v="1"/>
    <s v="SF programmist „PRÕM“ rahastatav õppekoht: õpipoisiõpe"/>
    <s v="eesti keel"/>
    <s v="0.8"/>
    <s v="Ei"/>
    <s v="NULL"/>
    <s v="ABC OÜ"/>
    <n v="77"/>
    <n v="32"/>
    <s v="4.9"/>
    <s v="4.8"/>
    <s v="4.7"/>
    <s v="3.5"/>
    <n v="1"/>
    <n v="3"/>
    <n v="13"/>
    <n v="6"/>
    <n v="60"/>
    <n v="3"/>
    <s v="Hea C"/>
    <x v="13"/>
    <s v="õppeaine78"/>
    <d v="2021-01-03T00:00:00"/>
    <n v="6"/>
    <s v="eristav"/>
    <x v="3"/>
    <n v="18"/>
    <n v="6"/>
    <m/>
    <m/>
    <m/>
  </r>
  <r>
    <x v="53"/>
    <s v="Karl"/>
    <s v="Tamm"/>
    <n v="32905073290"/>
    <s v="Mees"/>
    <s v="411 kutsekeskharidusõpe"/>
    <s v="Jah"/>
    <s v="Ei"/>
    <s v="Ei"/>
    <d v="2023-08-31T00:00:00"/>
    <d v="2024-10-04T00:00:00"/>
    <d v="2024-09-01T00:00:00"/>
    <s v="Eksternõppesse arvamine"/>
    <s v="Omal soovil - muud põhjused"/>
    <x v="1"/>
    <s v="Katkestanud"/>
    <d v="2022-12-05T00:00:00"/>
    <s v="t"/>
    <s v="Osakoormus"/>
    <s v="Meditsiinitehnilise hariduse keskus"/>
    <x v="4"/>
    <n v="194200"/>
    <s v="614 magistriõpe (3+2)"/>
    <s v="NULL"/>
    <n v="1"/>
    <s v="SF programmist „PRÕM“ rahastatav õppekoht: õpipoisiõpe"/>
    <s v="eesti keel"/>
    <s v="0.8"/>
    <s v="Ei"/>
    <s v="NULL"/>
    <s v="ABC OÜ"/>
    <n v="77"/>
    <n v="32"/>
    <s v="4.9"/>
    <s v="4.8"/>
    <s v="4.7"/>
    <s v="3.5"/>
    <n v="1"/>
    <n v="3"/>
    <n v="13"/>
    <n v="6"/>
    <n v="60"/>
    <n v="3"/>
    <s v="Mitteilmunud MI"/>
    <x v="69"/>
    <s v="õppeaine14"/>
    <d v="2024-05-16T00:00:00"/>
    <n v="6"/>
    <s v="eristav"/>
    <x v="0"/>
    <n v="0"/>
    <n v="6"/>
    <m/>
    <m/>
    <m/>
  </r>
  <r>
    <x v="53"/>
    <s v="Karl"/>
    <s v="Tamm"/>
    <n v="32905073290"/>
    <s v="Mees"/>
    <s v="411 kutsekeskharidusõpe"/>
    <s v="Jah"/>
    <s v="Ei"/>
    <s v="Ei"/>
    <d v="2023-08-31T00:00:00"/>
    <d v="2024-10-04T00:00:00"/>
    <d v="2024-09-01T00:00:00"/>
    <s v="Eksternõppesse arvamine"/>
    <s v="Omal soovil - muud põhjused"/>
    <x v="1"/>
    <s v="Katkestanud"/>
    <d v="2022-12-05T00:00:00"/>
    <s v="t"/>
    <s v="Osakoormus"/>
    <s v="Meditsiinitehnilise hariduse keskus"/>
    <x v="4"/>
    <n v="194200"/>
    <s v="614 magistriõpe (3+2)"/>
    <s v="NULL"/>
    <n v="1"/>
    <s v="SF programmist „PRÕM“ rahastatav õppekoht: õpipoisiõpe"/>
    <s v="eesti keel"/>
    <s v="0.8"/>
    <s v="Ei"/>
    <s v="NULL"/>
    <s v="ABC OÜ"/>
    <n v="77"/>
    <n v="32"/>
    <s v="4.9"/>
    <s v="4.8"/>
    <s v="4.7"/>
    <s v="3.5"/>
    <n v="1"/>
    <n v="3"/>
    <n v="13"/>
    <n v="6"/>
    <n v="60"/>
    <n v="3"/>
    <s v="Arvestatud A"/>
    <x v="2"/>
    <s v="õppeaine85"/>
    <d v="2024-11-07T00:00:00"/>
    <n v="3"/>
    <s v="mitteristav"/>
    <x v="2"/>
    <s v=" "/>
    <n v="0"/>
    <m/>
    <m/>
    <m/>
  </r>
  <r>
    <x v="53"/>
    <s v="Karl"/>
    <s v="Tamm"/>
    <n v="32905073290"/>
    <s v="Mees"/>
    <s v="411 kutsekeskharidusõpe"/>
    <s v="Jah"/>
    <s v="Ei"/>
    <s v="Ei"/>
    <d v="2023-08-31T00:00:00"/>
    <d v="2024-10-04T00:00:00"/>
    <d v="2024-09-01T00:00:00"/>
    <s v="Eksternõppesse arvamine"/>
    <s v="Omal soovil - muud põhjused"/>
    <x v="1"/>
    <s v="Katkestanud"/>
    <d v="2022-12-05T00:00:00"/>
    <s v="t"/>
    <s v="Osakoormus"/>
    <s v="Meditsiinitehnilise hariduse keskus"/>
    <x v="4"/>
    <n v="194200"/>
    <s v="614 magistriõpe (3+2)"/>
    <s v="NULL"/>
    <n v="1"/>
    <s v="SF programmist „PRÕM“ rahastatav õppekoht: õpipoisiõpe"/>
    <s v="eesti keel"/>
    <s v="0.8"/>
    <s v="Ei"/>
    <s v="NULL"/>
    <s v="ABC OÜ"/>
    <n v="77"/>
    <n v="32"/>
    <s v="4.9"/>
    <s v="4.8"/>
    <s v="4.7"/>
    <s v="3.5"/>
    <n v="1"/>
    <n v="3"/>
    <n v="13"/>
    <n v="6"/>
    <n v="60"/>
    <n v="3"/>
    <s v="Suurepärane A"/>
    <x v="54"/>
    <s v="õppeaine65"/>
    <d v="2024-06-06T00:00:00"/>
    <n v="8"/>
    <s v="eristav"/>
    <x v="1"/>
    <n v="40"/>
    <n v="8"/>
    <m/>
    <m/>
    <m/>
  </r>
  <r>
    <x v="53"/>
    <s v="Karl"/>
    <s v="Tamm"/>
    <n v="32905073290"/>
    <s v="Mees"/>
    <s v="411 kutsekeskharidusõpe"/>
    <s v="Jah"/>
    <s v="Ei"/>
    <s v="Ei"/>
    <d v="2023-08-31T00:00:00"/>
    <d v="2024-10-04T00:00:00"/>
    <d v="2024-09-01T00:00:00"/>
    <s v="Eksternõppesse arvamine"/>
    <s v="Omal soovil - muud põhjused"/>
    <x v="1"/>
    <s v="Katkestanud"/>
    <d v="2022-12-05T00:00:00"/>
    <s v="t"/>
    <s v="Osakoormus"/>
    <s v="Meditsiinitehnilise hariduse keskus"/>
    <x v="4"/>
    <n v="194200"/>
    <s v="614 magistriõpe (3+2)"/>
    <s v="NULL"/>
    <n v="1"/>
    <s v="SF programmist „PRÕM“ rahastatav õppekoht: õpipoisiõpe"/>
    <s v="eesti keel"/>
    <s v="0.8"/>
    <s v="Ei"/>
    <s v="NULL"/>
    <s v="ABC OÜ"/>
    <n v="77"/>
    <n v="32"/>
    <s v="4.9"/>
    <s v="4.8"/>
    <s v="4.7"/>
    <s v="3.5"/>
    <n v="1"/>
    <n v="3"/>
    <n v="13"/>
    <n v="6"/>
    <n v="60"/>
    <n v="3"/>
    <s v="Hea C"/>
    <x v="17"/>
    <s v="õppeaine28"/>
    <d v="2023-06-25T00:00:00"/>
    <n v="6"/>
    <s v="eristav"/>
    <x v="3"/>
    <n v="18"/>
    <n v="6"/>
    <m/>
    <m/>
    <m/>
  </r>
  <r>
    <x v="53"/>
    <s v="Karl"/>
    <s v="Tamm"/>
    <n v="32905073290"/>
    <s v="Mees"/>
    <s v="411 kutsekeskharidusõpe"/>
    <s v="Jah"/>
    <s v="Ei"/>
    <s v="Ei"/>
    <d v="2023-08-31T00:00:00"/>
    <d v="2024-10-04T00:00:00"/>
    <d v="2024-09-01T00:00:00"/>
    <s v="Eksternõppesse arvamine"/>
    <s v="Omal soovil - muud põhjused"/>
    <x v="1"/>
    <s v="Katkestanud"/>
    <d v="2022-12-05T00:00:00"/>
    <s v="t"/>
    <s v="Osakoormus"/>
    <s v="Meditsiinitehnilise hariduse keskus"/>
    <x v="4"/>
    <n v="194200"/>
    <s v="614 magistriõpe (3+2)"/>
    <s v="NULL"/>
    <n v="1"/>
    <s v="SF programmist „PRÕM“ rahastatav õppekoht: õpipoisiõpe"/>
    <s v="eesti keel"/>
    <s v="0.8"/>
    <s v="Ei"/>
    <s v="NULL"/>
    <s v="ABC OÜ"/>
    <n v="77"/>
    <n v="32"/>
    <s v="4.9"/>
    <s v="4.8"/>
    <s v="4.7"/>
    <s v="3.5"/>
    <n v="1"/>
    <n v="3"/>
    <n v="13"/>
    <n v="6"/>
    <n v="60"/>
    <n v="3"/>
    <s v="Suurepärane A"/>
    <x v="44"/>
    <s v="õppeaine86"/>
    <d v="2023-05-31T00:00:00"/>
    <n v="6"/>
    <s v="eristav"/>
    <x v="1"/>
    <n v="30"/>
    <n v="6"/>
    <m/>
    <m/>
    <m/>
  </r>
  <r>
    <x v="53"/>
    <s v="Karl"/>
    <s v="Tamm"/>
    <n v="32905073290"/>
    <s v="Mees"/>
    <s v="411 kutsekeskharidusõpe"/>
    <s v="Jah"/>
    <s v="Ei"/>
    <s v="Ei"/>
    <d v="2023-08-31T00:00:00"/>
    <d v="2024-10-04T00:00:00"/>
    <d v="2024-09-01T00:00:00"/>
    <s v="Eksternõppesse arvamine"/>
    <s v="Omal soovil - muud põhjused"/>
    <x v="1"/>
    <s v="Katkestanud"/>
    <d v="2022-12-05T00:00:00"/>
    <s v="t"/>
    <s v="Osakoormus"/>
    <s v="Meditsiinitehnilise hariduse keskus"/>
    <x v="4"/>
    <n v="194200"/>
    <s v="614 magistriõpe (3+2)"/>
    <s v="NULL"/>
    <n v="2"/>
    <s v="SF programmist „PRÕM“ rahastatav õppekoht: õpipoisiõpe"/>
    <s v="eesti keel"/>
    <s v="0.2"/>
    <s v="Ei"/>
    <s v="NULL"/>
    <s v="ABC OÜ"/>
    <n v="77"/>
    <n v="44"/>
    <s v="4.9"/>
    <s v="4.4"/>
    <s v="4.7"/>
    <s v="3.1"/>
    <n v="1"/>
    <n v="2"/>
    <n v="13"/>
    <n v="10"/>
    <n v="59"/>
    <n v="3"/>
    <s v="Arvestatud A"/>
    <x v="34"/>
    <s v="õppeaine19"/>
    <d v="2025-01-22T00:00:00"/>
    <n v="2"/>
    <s v="mitteristav"/>
    <x v="2"/>
    <s v=" "/>
    <n v="0"/>
    <m/>
    <m/>
    <m/>
  </r>
  <r>
    <x v="53"/>
    <s v="Karl"/>
    <s v="Tamm"/>
    <n v="32905073290"/>
    <s v="Mees"/>
    <s v="411 kutsekeskharidusõpe"/>
    <s v="Jah"/>
    <s v="Ei"/>
    <s v="Ei"/>
    <d v="2023-08-31T00:00:00"/>
    <d v="2024-10-04T00:00:00"/>
    <d v="2024-09-01T00:00:00"/>
    <s v="Eksternõppesse arvamine"/>
    <s v="Omal soovil - muud põhjused"/>
    <x v="1"/>
    <s v="Katkestanud"/>
    <d v="2022-12-05T00:00:00"/>
    <s v="t"/>
    <s v="Osakoormus"/>
    <s v="Meditsiinitehnilise hariduse keskus"/>
    <x v="4"/>
    <n v="194200"/>
    <s v="614 magistriõpe (3+2)"/>
    <s v="NULL"/>
    <n v="2"/>
    <s v="SF programmist „PRÕM“ rahastatav õppekoht: õpipoisiõpe"/>
    <s v="eesti keel"/>
    <s v="0.2"/>
    <s v="Ei"/>
    <s v="NULL"/>
    <s v="ABC OÜ"/>
    <n v="77"/>
    <n v="44"/>
    <s v="4.9"/>
    <s v="4.4"/>
    <s v="4.7"/>
    <s v="3.1"/>
    <n v="1"/>
    <n v="2"/>
    <n v="13"/>
    <n v="10"/>
    <n v="59"/>
    <n v="3"/>
    <s v="Puudulik F"/>
    <x v="70"/>
    <s v="õppeaine9"/>
    <d v="2025-07-04T00:00:00"/>
    <n v="8"/>
    <s v="eristav"/>
    <x v="0"/>
    <n v="0"/>
    <n v="8"/>
    <m/>
    <m/>
    <m/>
  </r>
  <r>
    <x v="53"/>
    <s v="Karl"/>
    <s v="Tamm"/>
    <n v="32905073290"/>
    <s v="Mees"/>
    <s v="411 kutsekeskharidusõpe"/>
    <s v="Jah"/>
    <s v="Ei"/>
    <s v="Ei"/>
    <d v="2023-08-31T00:00:00"/>
    <d v="2024-10-04T00:00:00"/>
    <d v="2024-09-01T00:00:00"/>
    <s v="Eksternõppesse arvamine"/>
    <s v="Omal soovil - muud põhjused"/>
    <x v="1"/>
    <s v="Katkestanud"/>
    <d v="2022-12-05T00:00:00"/>
    <s v="t"/>
    <s v="Osakoormus"/>
    <s v="Meditsiinitehnilise hariduse keskus"/>
    <x v="4"/>
    <n v="194200"/>
    <s v="614 magistriõpe (3+2)"/>
    <s v="NULL"/>
    <n v="2"/>
    <s v="SF programmist „PRÕM“ rahastatav õppekoht: õpipoisiõpe"/>
    <s v="eesti keel"/>
    <s v="0.2"/>
    <s v="Ei"/>
    <s v="NULL"/>
    <s v="ABC OÜ"/>
    <n v="77"/>
    <n v="44"/>
    <s v="4.9"/>
    <s v="4.4"/>
    <s v="4.7"/>
    <s v="3.1"/>
    <n v="1"/>
    <n v="2"/>
    <n v="13"/>
    <n v="10"/>
    <n v="59"/>
    <n v="3"/>
    <s v="Arvestatud A"/>
    <x v="14"/>
    <s v="õppeaine4"/>
    <d v="2025-03-25T00:00:00"/>
    <n v="2"/>
    <s v="mitteristav"/>
    <x v="2"/>
    <s v=" "/>
    <n v="0"/>
    <m/>
    <m/>
    <m/>
  </r>
  <r>
    <x v="53"/>
    <s v="Karl"/>
    <s v="Tamm"/>
    <n v="32905073290"/>
    <s v="Mees"/>
    <s v="411 kutsekeskharidusõpe"/>
    <s v="Jah"/>
    <s v="Ei"/>
    <s v="Ei"/>
    <d v="2023-08-31T00:00:00"/>
    <d v="2024-10-04T00:00:00"/>
    <d v="2024-09-01T00:00:00"/>
    <s v="Eksternõppesse arvamine"/>
    <s v="Omal soovil - muud põhjused"/>
    <x v="1"/>
    <s v="Katkestanud"/>
    <d v="2022-12-05T00:00:00"/>
    <s v="t"/>
    <s v="Osakoormus"/>
    <s v="Meditsiinitehnilise hariduse keskus"/>
    <x v="4"/>
    <n v="194200"/>
    <s v="614 magistriõpe (3+2)"/>
    <s v="NULL"/>
    <n v="2"/>
    <s v="SF programmist „PRÕM“ rahastatav õppekoht: õpipoisiõpe"/>
    <s v="eesti keel"/>
    <s v="0.2"/>
    <s v="Ei"/>
    <s v="NULL"/>
    <s v="ABC OÜ"/>
    <n v="77"/>
    <n v="44"/>
    <s v="4.9"/>
    <s v="4.4"/>
    <s v="4.7"/>
    <s v="3.1"/>
    <n v="1"/>
    <n v="2"/>
    <n v="13"/>
    <n v="10"/>
    <n v="59"/>
    <n v="3"/>
    <s v="Mittearvestatud MA"/>
    <x v="46"/>
    <s v="õppeaine5"/>
    <d v="2022-10-23T00:00:00"/>
    <n v="2"/>
    <s v="mitteristav"/>
    <x v="2"/>
    <s v=" "/>
    <n v="0"/>
    <m/>
    <m/>
    <m/>
  </r>
  <r>
    <x v="53"/>
    <s v="Karl"/>
    <s v="Tamm"/>
    <n v="32905073290"/>
    <s v="Mees"/>
    <s v="411 kutsekeskharidusõpe"/>
    <s v="Jah"/>
    <s v="Ei"/>
    <s v="Ei"/>
    <d v="2023-08-31T00:00:00"/>
    <d v="2024-10-04T00:00:00"/>
    <d v="2024-09-01T00:00:00"/>
    <s v="Eksternõppesse arvamine"/>
    <s v="Omal soovil - muud põhjused"/>
    <x v="1"/>
    <s v="Katkestanud"/>
    <d v="2022-12-05T00:00:00"/>
    <s v="t"/>
    <s v="Osakoormus"/>
    <s v="Meditsiinitehnilise hariduse keskus"/>
    <x v="4"/>
    <n v="194200"/>
    <s v="614 magistriõpe (3+2)"/>
    <s v="NULL"/>
    <n v="2"/>
    <s v="SF programmist „PRÕM“ rahastatav õppekoht: õpipoisiõpe"/>
    <s v="eesti keel"/>
    <s v="0.2"/>
    <s v="Ei"/>
    <s v="NULL"/>
    <s v="ABC OÜ"/>
    <n v="77"/>
    <n v="44"/>
    <s v="4.9"/>
    <s v="4.4"/>
    <s v="4.7"/>
    <s v="3.1"/>
    <n v="1"/>
    <n v="2"/>
    <n v="13"/>
    <n v="10"/>
    <n v="59"/>
    <n v="3"/>
    <s v="Väga hea B"/>
    <x v="65"/>
    <s v="õppeaine82"/>
    <d v="2024-04-18T00:00:00"/>
    <n v="5"/>
    <s v="eristav"/>
    <x v="4"/>
    <n v="20"/>
    <n v="5"/>
    <m/>
    <m/>
    <m/>
  </r>
  <r>
    <x v="53"/>
    <s v="Karl"/>
    <s v="Tamm"/>
    <n v="32905073290"/>
    <s v="Mees"/>
    <s v="411 kutsekeskharidusõpe"/>
    <s v="Jah"/>
    <s v="Ei"/>
    <s v="Ei"/>
    <d v="2023-08-31T00:00:00"/>
    <d v="2024-10-04T00:00:00"/>
    <d v="2024-09-01T00:00:00"/>
    <s v="Eksternõppesse arvamine"/>
    <s v="Omal soovil - muud põhjused"/>
    <x v="1"/>
    <s v="Katkestanud"/>
    <d v="2022-12-05T00:00:00"/>
    <s v="t"/>
    <s v="Osakoormus"/>
    <s v="Meditsiinitehnilise hariduse keskus"/>
    <x v="4"/>
    <n v="194200"/>
    <s v="614 magistriõpe (3+2)"/>
    <s v="NULL"/>
    <n v="2"/>
    <s v="SF programmist „PRÕM“ rahastatav õppekoht: õpipoisiõpe"/>
    <s v="eesti keel"/>
    <s v="0.2"/>
    <s v="Ei"/>
    <s v="NULL"/>
    <s v="ABC OÜ"/>
    <n v="77"/>
    <n v="44"/>
    <s v="4.9"/>
    <s v="4.4"/>
    <s v="4.7"/>
    <s v="3.1"/>
    <n v="1"/>
    <n v="2"/>
    <n v="13"/>
    <n v="10"/>
    <n v="59"/>
    <n v="3"/>
    <s v="Mitteilmunud MI"/>
    <x v="83"/>
    <s v="õppeaine99"/>
    <d v="2023-07-29T00:00:00"/>
    <n v="3"/>
    <s v="mitteristav"/>
    <x v="0"/>
    <s v=" "/>
    <n v="0"/>
    <m/>
    <m/>
    <m/>
  </r>
  <r>
    <x v="53"/>
    <s v="Karl"/>
    <s v="Tamm"/>
    <n v="32905073290"/>
    <s v="Mees"/>
    <s v="411 kutsekeskharidusõpe"/>
    <s v="Jah"/>
    <s v="Ei"/>
    <s v="Ei"/>
    <d v="2023-08-31T00:00:00"/>
    <d v="2024-10-04T00:00:00"/>
    <d v="2024-09-01T00:00:00"/>
    <s v="Eksternõppesse arvamine"/>
    <s v="Omal soovil - muud põhjused"/>
    <x v="1"/>
    <s v="Katkestanud"/>
    <d v="2022-12-05T00:00:00"/>
    <s v="t"/>
    <s v="Osakoormus"/>
    <s v="Meditsiinitehnilise hariduse keskus"/>
    <x v="4"/>
    <n v="194200"/>
    <s v="614 magistriõpe (3+2)"/>
    <s v="NULL"/>
    <n v="2"/>
    <s v="SF programmist „PRÕM“ rahastatav õppekoht: õpipoisiõpe"/>
    <s v="eesti keel"/>
    <s v="0.2"/>
    <s v="Ei"/>
    <s v="NULL"/>
    <s v="ABC OÜ"/>
    <n v="77"/>
    <n v="44"/>
    <s v="4.9"/>
    <s v="4.4"/>
    <s v="4.7"/>
    <s v="3.1"/>
    <n v="1"/>
    <n v="2"/>
    <n v="13"/>
    <n v="10"/>
    <n v="59"/>
    <n v="3"/>
    <s v="Arvestatud A"/>
    <x v="7"/>
    <s v="õppeaine76"/>
    <d v="2024-06-02T00:00:00"/>
    <n v="3"/>
    <s v="mitteristav"/>
    <x v="2"/>
    <s v=" "/>
    <n v="0"/>
    <m/>
    <m/>
    <m/>
  </r>
  <r>
    <x v="53"/>
    <s v="Karl"/>
    <s v="Tamm"/>
    <n v="32905073290"/>
    <s v="Mees"/>
    <s v="411 kutsekeskharidusõpe"/>
    <s v="Jah"/>
    <s v="Ei"/>
    <s v="Ei"/>
    <d v="2023-08-31T00:00:00"/>
    <d v="2024-10-04T00:00:00"/>
    <d v="2024-09-01T00:00:00"/>
    <s v="Eksternõppesse arvamine"/>
    <s v="Omal soovil - muud põhjused"/>
    <x v="1"/>
    <s v="Katkestanud"/>
    <d v="2022-12-05T00:00:00"/>
    <s v="t"/>
    <s v="Osakoormus"/>
    <s v="Meditsiinitehnilise hariduse keskus"/>
    <x v="4"/>
    <n v="194200"/>
    <s v="614 magistriõpe (3+2)"/>
    <s v="NULL"/>
    <n v="2"/>
    <s v="SF programmist „PRÕM“ rahastatav õppekoht: õpipoisiõpe"/>
    <s v="eesti keel"/>
    <s v="0.2"/>
    <s v="Ei"/>
    <s v="NULL"/>
    <s v="ABC OÜ"/>
    <n v="77"/>
    <n v="44"/>
    <s v="4.9"/>
    <s v="4.4"/>
    <s v="4.7"/>
    <s v="3.1"/>
    <n v="1"/>
    <n v="2"/>
    <n v="13"/>
    <n v="10"/>
    <n v="59"/>
    <n v="3"/>
    <s v="Puudulik F"/>
    <x v="50"/>
    <s v="õppeaine41"/>
    <d v="2023-05-08T00:00:00"/>
    <n v="6"/>
    <s v="eristav"/>
    <x v="0"/>
    <n v="0"/>
    <n v="6"/>
    <m/>
    <m/>
    <m/>
  </r>
  <r>
    <x v="53"/>
    <s v="Karl"/>
    <s v="Tamm"/>
    <n v="32905073290"/>
    <s v="Mees"/>
    <s v="411 kutsekeskharidusõpe"/>
    <s v="Jah"/>
    <s v="Ei"/>
    <s v="Ei"/>
    <d v="2023-08-31T00:00:00"/>
    <d v="2024-10-04T00:00:00"/>
    <d v="2024-09-01T00:00:00"/>
    <s v="Eksternõppesse arvamine"/>
    <s v="Omal soovil - muud põhjused"/>
    <x v="1"/>
    <s v="Katkestanud"/>
    <d v="2022-12-05T00:00:00"/>
    <s v="t"/>
    <s v="Osakoormus"/>
    <s v="Meditsiinitehnilise hariduse keskus"/>
    <x v="4"/>
    <n v="194200"/>
    <s v="614 magistriõpe (3+2)"/>
    <s v="NULL"/>
    <n v="2"/>
    <s v="SF programmist „PRÕM“ rahastatav õppekoht: õpipoisiõpe"/>
    <s v="eesti keel"/>
    <s v="0.2"/>
    <s v="Ei"/>
    <s v="NULL"/>
    <s v="ABC OÜ"/>
    <n v="77"/>
    <n v="44"/>
    <s v="4.9"/>
    <s v="4.4"/>
    <s v="4.7"/>
    <s v="3.1"/>
    <n v="1"/>
    <n v="2"/>
    <n v="13"/>
    <n v="10"/>
    <n v="59"/>
    <n v="3"/>
    <s v="Arvestatud A"/>
    <x v="38"/>
    <s v="õppeaine87"/>
    <d v="2022-11-24T00:00:00"/>
    <n v="3"/>
    <s v="mitteristav"/>
    <x v="2"/>
    <s v=" "/>
    <n v="0"/>
    <m/>
    <m/>
    <m/>
  </r>
  <r>
    <x v="53"/>
    <s v="Karl"/>
    <s v="Tamm"/>
    <n v="32905073290"/>
    <s v="Mees"/>
    <s v="411 kutsekeskharidusõpe"/>
    <s v="Jah"/>
    <s v="Ei"/>
    <s v="Ei"/>
    <d v="2023-08-31T00:00:00"/>
    <d v="2024-10-04T00:00:00"/>
    <d v="2024-09-01T00:00:00"/>
    <s v="Eksternõppesse arvamine"/>
    <s v="Omal soovil - muud põhjused"/>
    <x v="1"/>
    <s v="Katkestanud"/>
    <d v="2022-12-05T00:00:00"/>
    <s v="t"/>
    <s v="Osakoormus"/>
    <s v="Meditsiinitehnilise hariduse keskus"/>
    <x v="4"/>
    <n v="194200"/>
    <s v="614 magistriõpe (3+2)"/>
    <s v="NULL"/>
    <n v="2"/>
    <s v="SF programmist „PRÕM“ rahastatav õppekoht: õpipoisiõpe"/>
    <s v="eesti keel"/>
    <s v="0.2"/>
    <s v="Ei"/>
    <s v="NULL"/>
    <s v="ABC OÜ"/>
    <n v="77"/>
    <n v="44"/>
    <s v="4.9"/>
    <s v="4.4"/>
    <s v="4.7"/>
    <s v="3.1"/>
    <n v="1"/>
    <n v="2"/>
    <n v="13"/>
    <n v="10"/>
    <n v="59"/>
    <n v="3"/>
    <s v="Mitteilmunud MI"/>
    <x v="82"/>
    <s v="õppeaine40"/>
    <d v="2024-03-05T00:00:00"/>
    <n v="5"/>
    <s v="eristav"/>
    <x v="0"/>
    <n v="0"/>
    <n v="5"/>
    <m/>
    <m/>
    <m/>
  </r>
  <r>
    <x v="53"/>
    <s v="Karl"/>
    <s v="Tamm"/>
    <n v="32905073290"/>
    <s v="Mees"/>
    <s v="411 kutsekeskharidusõpe"/>
    <s v="Jah"/>
    <s v="Ei"/>
    <s v="Ei"/>
    <d v="2023-08-31T00:00:00"/>
    <d v="2024-10-04T00:00:00"/>
    <d v="2024-09-01T00:00:00"/>
    <s v="Eksternõppesse arvamine"/>
    <s v="Omal soovil - muud põhjused"/>
    <x v="1"/>
    <s v="Katkestanud"/>
    <d v="2022-12-05T00:00:00"/>
    <s v="t"/>
    <s v="Osakoormus"/>
    <s v="Meditsiinitehnilise hariduse keskus"/>
    <x v="4"/>
    <n v="194200"/>
    <s v="614 magistriõpe (3+2)"/>
    <s v="NULL"/>
    <n v="2"/>
    <s v="SF programmist „PRÕM“ rahastatav õppekoht: õpipoisiõpe"/>
    <s v="eesti keel"/>
    <s v="0.2"/>
    <s v="Ei"/>
    <s v="NULL"/>
    <s v="ABC OÜ"/>
    <n v="77"/>
    <n v="44"/>
    <s v="4.9"/>
    <s v="4.4"/>
    <s v="4.7"/>
    <s v="3.1"/>
    <n v="1"/>
    <n v="2"/>
    <n v="13"/>
    <n v="10"/>
    <n v="59"/>
    <n v="3"/>
    <s v="Väga hea B"/>
    <x v="88"/>
    <s v="õppeaine93"/>
    <d v="2021-10-03T00:00:00"/>
    <n v="8"/>
    <s v="eristav"/>
    <x v="4"/>
    <n v="32"/>
    <n v="8"/>
    <m/>
    <m/>
    <m/>
  </r>
  <r>
    <x v="53"/>
    <s v="Karl"/>
    <s v="Tamm"/>
    <n v="32905073290"/>
    <s v="Mees"/>
    <s v="411 kutsekeskharidusõpe"/>
    <s v="Jah"/>
    <s v="Ei"/>
    <s v="Ei"/>
    <d v="2023-08-31T00:00:00"/>
    <d v="2024-10-04T00:00:00"/>
    <d v="2024-09-01T00:00:00"/>
    <s v="Eksternõppesse arvamine"/>
    <s v="Omal soovil - muud põhjused"/>
    <x v="1"/>
    <s v="Katkestanud"/>
    <d v="2022-12-05T00:00:00"/>
    <s v="t"/>
    <s v="Osakoormus"/>
    <s v="Meditsiinitehnilise hariduse keskus"/>
    <x v="4"/>
    <n v="194200"/>
    <s v="614 magistriõpe (3+2)"/>
    <s v="NULL"/>
    <n v="2"/>
    <s v="SF programmist „PRÕM“ rahastatav õppekoht: õpipoisiõpe"/>
    <s v="eesti keel"/>
    <s v="0.2"/>
    <s v="Ei"/>
    <s v="NULL"/>
    <s v="ABC OÜ"/>
    <n v="77"/>
    <n v="44"/>
    <s v="4.9"/>
    <s v="4.4"/>
    <s v="4.7"/>
    <s v="3.1"/>
    <n v="1"/>
    <n v="2"/>
    <n v="13"/>
    <n v="10"/>
    <n v="59"/>
    <n v="3"/>
    <s v="Mitteilmunud MI"/>
    <x v="73"/>
    <s v="õppeaine92"/>
    <d v="2023-12-13T00:00:00"/>
    <n v="6"/>
    <s v="eristav"/>
    <x v="0"/>
    <n v="0"/>
    <n v="6"/>
    <m/>
    <m/>
    <m/>
  </r>
  <r>
    <x v="53"/>
    <s v="Karl"/>
    <s v="Tamm"/>
    <n v="32905073290"/>
    <s v="Mees"/>
    <s v="411 kutsekeskharidusõpe"/>
    <s v="Jah"/>
    <s v="Ei"/>
    <s v="Ei"/>
    <d v="2023-08-31T00:00:00"/>
    <d v="2024-10-04T00:00:00"/>
    <d v="2024-09-01T00:00:00"/>
    <s v="Eksternõppesse arvamine"/>
    <s v="Omal soovil - muud põhjused"/>
    <x v="1"/>
    <s v="Katkestanud"/>
    <d v="2022-12-05T00:00:00"/>
    <s v="t"/>
    <s v="Osakoormus"/>
    <s v="Meditsiinitehnilise hariduse keskus"/>
    <x v="4"/>
    <n v="194200"/>
    <s v="614 magistriõpe (3+2)"/>
    <s v="NULL"/>
    <n v="2"/>
    <s v="SF programmist „PRÕM“ rahastatav õppekoht: õpipoisiõpe"/>
    <s v="eesti keel"/>
    <s v="0.2"/>
    <s v="Ei"/>
    <s v="NULL"/>
    <s v="ABC OÜ"/>
    <n v="77"/>
    <n v="44"/>
    <s v="4.9"/>
    <s v="4.4"/>
    <s v="4.7"/>
    <s v="3.1"/>
    <n v="1"/>
    <n v="2"/>
    <n v="13"/>
    <n v="10"/>
    <n v="59"/>
    <n v="3"/>
    <s v="Rahuldav D"/>
    <x v="99"/>
    <s v="õppeaine58"/>
    <d v="2021-10-10T00:00:00"/>
    <n v="6"/>
    <s v="eristav"/>
    <x v="6"/>
    <n v="12"/>
    <n v="6"/>
    <m/>
    <m/>
    <m/>
  </r>
  <r>
    <x v="53"/>
    <s v="Karl"/>
    <s v="Tamm"/>
    <n v="32905073290"/>
    <s v="Mees"/>
    <s v="411 kutsekeskharidusõpe"/>
    <s v="Jah"/>
    <s v="Ei"/>
    <s v="Ei"/>
    <d v="2023-08-31T00:00:00"/>
    <d v="2024-10-04T00:00:00"/>
    <d v="2024-09-01T00:00:00"/>
    <s v="Eksternõppesse arvamine"/>
    <s v="Omal soovil - muud põhjused"/>
    <x v="1"/>
    <s v="Katkestanud"/>
    <d v="2022-12-05T00:00:00"/>
    <s v="t"/>
    <s v="Osakoormus"/>
    <s v="Meditsiinitehnilise hariduse keskus"/>
    <x v="4"/>
    <n v="194200"/>
    <s v="614 magistriõpe (3+2)"/>
    <s v="NULL"/>
    <n v="2"/>
    <s v="SF programmist „PRÕM“ rahastatav õppekoht: õpipoisiõpe"/>
    <s v="eesti keel"/>
    <s v="0.2"/>
    <s v="Ei"/>
    <s v="NULL"/>
    <s v="ABC OÜ"/>
    <n v="77"/>
    <n v="44"/>
    <s v="4.9"/>
    <s v="4.4"/>
    <s v="4.7"/>
    <s v="3.1"/>
    <n v="1"/>
    <n v="2"/>
    <n v="13"/>
    <n v="10"/>
    <n v="59"/>
    <n v="3"/>
    <s v="Mitteilmunud MI"/>
    <x v="31"/>
    <s v="õppeaine36"/>
    <d v="2021-09-25T00:00:00"/>
    <n v="6"/>
    <s v="eristav"/>
    <x v="0"/>
    <n v="0"/>
    <n v="6"/>
    <m/>
    <m/>
    <m/>
  </r>
  <r>
    <x v="54"/>
    <s v="Pille"/>
    <s v="Mägi"/>
    <n v="59607208176"/>
    <s v="Naine"/>
    <s v="323 kutsekeskharidus põhihariduse baasil"/>
    <s v="Ei"/>
    <s v="Ei"/>
    <s v="Ei"/>
    <d v="2022-07-24T00:00:00"/>
    <s v="NULL"/>
    <d v="2022-11-12T00:00:00"/>
    <s v="Muu"/>
    <s v="Õppetööle mitteilmumine"/>
    <x v="1"/>
    <s v="Välisõppes"/>
    <d v="2023-09-26T00:00:00"/>
    <s v="t"/>
    <s v="Osakoormus"/>
    <s v="Tervishariduse keskus"/>
    <x v="6"/>
    <n v="1479"/>
    <s v="514 rakenduskõrgharidusõpe"/>
    <s v="NULL"/>
    <n v="1"/>
    <s v="Üliõpilane ei hüvita õppekulusid: vabastatud muudel põhjustel"/>
    <s v="eesti keel"/>
    <s v="0.5"/>
    <s v="Jah"/>
    <s v="kuulmispuue"/>
    <s v="DEF AS"/>
    <n v="31"/>
    <n v="52"/>
    <s v="4.9"/>
    <s v="3.8"/>
    <s v="3.6"/>
    <s v="4.5"/>
    <n v="5"/>
    <n v="0"/>
    <n v="0"/>
    <n v="10"/>
    <n v="49"/>
    <n v="7"/>
    <s v="Mitteilmunud MI"/>
    <x v="4"/>
    <s v="õppeaine24"/>
    <d v="2022-06-30T00:00:00"/>
    <n v="9"/>
    <s v="eristav"/>
    <x v="0"/>
    <n v="0"/>
    <n v="9"/>
    <m/>
    <m/>
    <m/>
  </r>
  <r>
    <x v="54"/>
    <s v="Pille"/>
    <s v="Mägi"/>
    <n v="59607208176"/>
    <s v="Naine"/>
    <s v="323 kutsekeskharidus põhihariduse baasil"/>
    <s v="Ei"/>
    <s v="Ei"/>
    <s v="Ei"/>
    <d v="2022-07-24T00:00:00"/>
    <s v="NULL"/>
    <d v="2022-11-12T00:00:00"/>
    <s v="Muu"/>
    <s v="Õppetööle mitteilmumine"/>
    <x v="1"/>
    <s v="Välisõppes"/>
    <d v="2023-09-26T00:00:00"/>
    <s v="t"/>
    <s v="Osakoormus"/>
    <s v="Tervishariduse keskus"/>
    <x v="6"/>
    <n v="1479"/>
    <s v="514 rakenduskõrgharidusõpe"/>
    <s v="NULL"/>
    <n v="1"/>
    <s v="Üliõpilane ei hüvita õppekulusid: vabastatud muudel põhjustel"/>
    <s v="eesti keel"/>
    <s v="0.5"/>
    <s v="Jah"/>
    <s v="kuulmispuue"/>
    <s v="DEF AS"/>
    <n v="31"/>
    <n v="52"/>
    <s v="4.9"/>
    <s v="3.8"/>
    <s v="3.6"/>
    <s v="4.5"/>
    <n v="5"/>
    <n v="0"/>
    <n v="0"/>
    <n v="10"/>
    <n v="49"/>
    <n v="7"/>
    <s v="Kasin E"/>
    <x v="67"/>
    <s v="õppeaine30"/>
    <d v="2023-11-16T00:00:00"/>
    <n v="6"/>
    <s v="eristav"/>
    <x v="5"/>
    <n v="6"/>
    <n v="6"/>
    <m/>
    <m/>
    <m/>
  </r>
  <r>
    <x v="54"/>
    <s v="Pille"/>
    <s v="Mägi"/>
    <n v="59607208176"/>
    <s v="Naine"/>
    <s v="323 kutsekeskharidus põhihariduse baasil"/>
    <s v="Ei"/>
    <s v="Ei"/>
    <s v="Ei"/>
    <d v="2022-07-24T00:00:00"/>
    <s v="NULL"/>
    <d v="2022-11-12T00:00:00"/>
    <s v="Muu"/>
    <s v="Õppetööle mitteilmumine"/>
    <x v="1"/>
    <s v="Välisõppes"/>
    <d v="2023-09-26T00:00:00"/>
    <s v="t"/>
    <s v="Osakoormus"/>
    <s v="Tervishariduse keskus"/>
    <x v="6"/>
    <n v="1479"/>
    <s v="514 rakenduskõrgharidusõpe"/>
    <s v="NULL"/>
    <n v="1"/>
    <s v="Üliõpilane ei hüvita õppekulusid: vabastatud muudel põhjustel"/>
    <s v="eesti keel"/>
    <s v="0.5"/>
    <s v="Jah"/>
    <s v="kuulmispuue"/>
    <s v="DEF AS"/>
    <n v="31"/>
    <n v="52"/>
    <s v="4.9"/>
    <s v="3.8"/>
    <s v="3.6"/>
    <s v="4.5"/>
    <n v="5"/>
    <n v="0"/>
    <n v="0"/>
    <n v="10"/>
    <n v="49"/>
    <n v="7"/>
    <s v="Puudulik F"/>
    <x v="0"/>
    <s v="õppeaine22"/>
    <d v="2021-07-26T00:00:00"/>
    <n v="6"/>
    <s v="eristav"/>
    <x v="0"/>
    <n v="0"/>
    <n v="6"/>
    <m/>
    <m/>
    <m/>
  </r>
  <r>
    <x v="54"/>
    <s v="Pille"/>
    <s v="Mägi"/>
    <n v="59607208176"/>
    <s v="Naine"/>
    <s v="323 kutsekeskharidus põhihariduse baasil"/>
    <s v="Ei"/>
    <s v="Ei"/>
    <s v="Ei"/>
    <d v="2022-07-24T00:00:00"/>
    <s v="NULL"/>
    <d v="2022-11-12T00:00:00"/>
    <s v="Muu"/>
    <s v="Õppetööle mitteilmumine"/>
    <x v="1"/>
    <s v="Välisõppes"/>
    <d v="2023-09-26T00:00:00"/>
    <s v="t"/>
    <s v="Osakoormus"/>
    <s v="Tervishariduse keskus"/>
    <x v="6"/>
    <n v="1479"/>
    <s v="514 rakenduskõrgharidusõpe"/>
    <s v="NULL"/>
    <n v="1"/>
    <s v="Üliõpilane ei hüvita õppekulusid: vabastatud muudel põhjustel"/>
    <s v="eesti keel"/>
    <s v="0.5"/>
    <s v="Jah"/>
    <s v="kuulmispuue"/>
    <s v="DEF AS"/>
    <n v="31"/>
    <n v="52"/>
    <s v="4.9"/>
    <s v="3.8"/>
    <s v="3.6"/>
    <s v="4.5"/>
    <n v="5"/>
    <n v="0"/>
    <n v="0"/>
    <n v="10"/>
    <n v="49"/>
    <n v="7"/>
    <s v="Puudulik F"/>
    <x v="44"/>
    <s v="õppeaine86"/>
    <d v="2022-02-01T00:00:00"/>
    <n v="6"/>
    <s v="eristav"/>
    <x v="0"/>
    <n v="0"/>
    <n v="6"/>
    <m/>
    <m/>
    <m/>
  </r>
  <r>
    <x v="54"/>
    <s v="Pille"/>
    <s v="Mägi"/>
    <n v="59607208176"/>
    <s v="Naine"/>
    <s v="323 kutsekeskharidus põhihariduse baasil"/>
    <s v="Ei"/>
    <s v="Ei"/>
    <s v="Ei"/>
    <d v="2022-07-24T00:00:00"/>
    <s v="NULL"/>
    <d v="2022-11-12T00:00:00"/>
    <s v="Muu"/>
    <s v="Õppetööle mitteilmumine"/>
    <x v="1"/>
    <s v="Välisõppes"/>
    <d v="2023-09-26T00:00:00"/>
    <s v="t"/>
    <s v="Osakoormus"/>
    <s v="Tervishariduse keskus"/>
    <x v="6"/>
    <n v="1479"/>
    <s v="514 rakenduskõrgharidusõpe"/>
    <s v="NULL"/>
    <n v="1"/>
    <s v="Üliõpilane ei hüvita õppekulusid: vabastatud muudel põhjustel"/>
    <s v="eesti keel"/>
    <s v="0.5"/>
    <s v="Jah"/>
    <s v="kuulmispuue"/>
    <s v="DEF AS"/>
    <n v="31"/>
    <n v="52"/>
    <s v="4.9"/>
    <s v="3.8"/>
    <s v="3.6"/>
    <s v="4.5"/>
    <n v="5"/>
    <n v="0"/>
    <n v="0"/>
    <n v="10"/>
    <n v="49"/>
    <n v="7"/>
    <s v="Puudulik F"/>
    <x v="73"/>
    <s v="õppeaine92"/>
    <d v="2022-02-09T00:00:00"/>
    <n v="6"/>
    <s v="eristav"/>
    <x v="0"/>
    <n v="0"/>
    <n v="6"/>
    <m/>
    <m/>
    <m/>
  </r>
  <r>
    <x v="54"/>
    <s v="Pille"/>
    <s v="Mägi"/>
    <n v="59607208176"/>
    <s v="Naine"/>
    <s v="323 kutsekeskharidus põhihariduse baasil"/>
    <s v="Ei"/>
    <s v="Ei"/>
    <s v="Ei"/>
    <d v="2022-07-24T00:00:00"/>
    <s v="NULL"/>
    <d v="2022-11-12T00:00:00"/>
    <s v="Muu"/>
    <s v="Õppetööle mitteilmumine"/>
    <x v="1"/>
    <s v="Välisõppes"/>
    <d v="2023-09-26T00:00:00"/>
    <s v="t"/>
    <s v="Osakoormus"/>
    <s v="Tervishariduse keskus"/>
    <x v="6"/>
    <n v="1479"/>
    <s v="514 rakenduskõrgharidusõpe"/>
    <s v="NULL"/>
    <n v="1"/>
    <s v="Üliõpilane ei hüvita õppekulusid: vabastatud muudel põhjustel"/>
    <s v="eesti keel"/>
    <s v="0.5"/>
    <s v="Jah"/>
    <s v="kuulmispuue"/>
    <s v="DEF AS"/>
    <n v="31"/>
    <n v="52"/>
    <s v="4.9"/>
    <s v="3.8"/>
    <s v="3.6"/>
    <s v="4.5"/>
    <n v="5"/>
    <n v="0"/>
    <n v="0"/>
    <n v="10"/>
    <n v="49"/>
    <n v="7"/>
    <s v="Puudulik F"/>
    <x v="87"/>
    <s v="õppeaine27"/>
    <d v="2021-03-04T00:00:00"/>
    <n v="6"/>
    <s v="eristav"/>
    <x v="0"/>
    <n v="0"/>
    <n v="6"/>
    <m/>
    <m/>
    <m/>
  </r>
  <r>
    <x v="54"/>
    <s v="Pille"/>
    <s v="Mägi"/>
    <n v="59607208176"/>
    <s v="Naine"/>
    <s v="323 kutsekeskharidus põhihariduse baasil"/>
    <s v="Ei"/>
    <s v="Ei"/>
    <s v="Ei"/>
    <d v="2022-07-24T00:00:00"/>
    <s v="NULL"/>
    <d v="2022-11-12T00:00:00"/>
    <s v="Muu"/>
    <s v="Õppetööle mitteilmumine"/>
    <x v="1"/>
    <s v="Välisõppes"/>
    <d v="2023-09-26T00:00:00"/>
    <s v="t"/>
    <s v="Osakoormus"/>
    <s v="Tervishariduse keskus"/>
    <x v="6"/>
    <n v="1479"/>
    <s v="514 rakenduskõrgharidusõpe"/>
    <s v="NULL"/>
    <n v="1"/>
    <s v="Üliõpilane ei hüvita õppekulusid: vabastatud muudel põhjustel"/>
    <s v="eesti keel"/>
    <s v="0.5"/>
    <s v="Jah"/>
    <s v="kuulmispuue"/>
    <s v="DEF AS"/>
    <n v="31"/>
    <n v="52"/>
    <s v="4.9"/>
    <s v="3.8"/>
    <s v="3.6"/>
    <s v="4.5"/>
    <n v="5"/>
    <n v="0"/>
    <n v="0"/>
    <n v="10"/>
    <n v="49"/>
    <n v="7"/>
    <s v="Arvestatud A"/>
    <x v="7"/>
    <s v="õppeaine76"/>
    <d v="2021-09-08T00:00:00"/>
    <n v="3"/>
    <s v="mitteristav"/>
    <x v="2"/>
    <s v=" "/>
    <n v="0"/>
    <m/>
    <m/>
    <m/>
  </r>
  <r>
    <x v="54"/>
    <s v="Pille"/>
    <s v="Mägi"/>
    <n v="59607208176"/>
    <s v="Naine"/>
    <s v="323 kutsekeskharidus põhihariduse baasil"/>
    <s v="Ei"/>
    <s v="Ei"/>
    <s v="Ei"/>
    <d v="2022-07-24T00:00:00"/>
    <s v="NULL"/>
    <d v="2022-11-12T00:00:00"/>
    <s v="Muu"/>
    <s v="Õppetööle mitteilmumine"/>
    <x v="1"/>
    <s v="Välisõppes"/>
    <d v="2023-09-26T00:00:00"/>
    <s v="t"/>
    <s v="Osakoormus"/>
    <s v="Tervishariduse keskus"/>
    <x v="6"/>
    <n v="1479"/>
    <s v="514 rakenduskõrgharidusõpe"/>
    <s v="NULL"/>
    <n v="2"/>
    <s v="Üliõpilane ei hüvita õppekulusid: vabastatud muudel põhjustel"/>
    <s v="eesti keel"/>
    <s v="0.4"/>
    <s v="Jah"/>
    <s v="kuulmispuue"/>
    <s v="DEF AS"/>
    <n v="31"/>
    <n v="46"/>
    <s v="4.9"/>
    <s v="3.9"/>
    <s v="3.6"/>
    <s v="4.4"/>
    <n v="5"/>
    <n v="0"/>
    <n v="0"/>
    <n v="10"/>
    <n v="42"/>
    <n v="7"/>
    <s v="Hea C"/>
    <x v="12"/>
    <s v="õppeaine68"/>
    <d v="2022-12-16T00:00:00"/>
    <n v="5"/>
    <s v="eristav"/>
    <x v="3"/>
    <n v="15"/>
    <n v="5"/>
    <m/>
    <m/>
    <m/>
  </r>
  <r>
    <x v="54"/>
    <s v="Pille"/>
    <s v="Mägi"/>
    <n v="59607208176"/>
    <s v="Naine"/>
    <s v="323 kutsekeskharidus põhihariduse baasil"/>
    <s v="Ei"/>
    <s v="Ei"/>
    <s v="Ei"/>
    <d v="2022-07-24T00:00:00"/>
    <s v="NULL"/>
    <d v="2022-11-12T00:00:00"/>
    <s v="Muu"/>
    <s v="Õppetööle mitteilmumine"/>
    <x v="1"/>
    <s v="Välisõppes"/>
    <d v="2023-09-26T00:00:00"/>
    <s v="t"/>
    <s v="Osakoormus"/>
    <s v="Tervishariduse keskus"/>
    <x v="6"/>
    <n v="1479"/>
    <s v="514 rakenduskõrgharidusõpe"/>
    <s v="NULL"/>
    <n v="2"/>
    <s v="Üliõpilane ei hüvita õppekulusid: vabastatud muudel põhjustel"/>
    <s v="eesti keel"/>
    <s v="0.4"/>
    <s v="Jah"/>
    <s v="kuulmispuue"/>
    <s v="DEF AS"/>
    <n v="31"/>
    <n v="46"/>
    <s v="4.9"/>
    <s v="3.9"/>
    <s v="3.6"/>
    <s v="4.4"/>
    <n v="5"/>
    <n v="0"/>
    <n v="0"/>
    <n v="10"/>
    <n v="42"/>
    <n v="7"/>
    <s v="Arvestatud A"/>
    <x v="23"/>
    <s v="õppeaine34"/>
    <d v="2025-05-15T00:00:00"/>
    <n v="3"/>
    <s v="mitteristav"/>
    <x v="2"/>
    <s v=" "/>
    <n v="0"/>
    <m/>
    <m/>
    <m/>
  </r>
  <r>
    <x v="54"/>
    <s v="Pille"/>
    <s v="Mägi"/>
    <n v="59607208176"/>
    <s v="Naine"/>
    <s v="323 kutsekeskharidus põhihariduse baasil"/>
    <s v="Ei"/>
    <s v="Ei"/>
    <s v="Ei"/>
    <d v="2022-07-24T00:00:00"/>
    <s v="NULL"/>
    <d v="2022-11-12T00:00:00"/>
    <s v="Muu"/>
    <s v="Õppetööle mitteilmumine"/>
    <x v="1"/>
    <s v="Välisõppes"/>
    <d v="2023-09-26T00:00:00"/>
    <s v="t"/>
    <s v="Osakoormus"/>
    <s v="Tervishariduse keskus"/>
    <x v="6"/>
    <n v="1479"/>
    <s v="514 rakenduskõrgharidusõpe"/>
    <s v="NULL"/>
    <n v="2"/>
    <s v="Üliõpilane ei hüvita õppekulusid: vabastatud muudel põhjustel"/>
    <s v="eesti keel"/>
    <s v="0.4"/>
    <s v="Jah"/>
    <s v="kuulmispuue"/>
    <s v="DEF AS"/>
    <n v="31"/>
    <n v="46"/>
    <s v="4.9"/>
    <s v="3.9"/>
    <s v="3.6"/>
    <s v="4.4"/>
    <n v="5"/>
    <n v="0"/>
    <n v="0"/>
    <n v="10"/>
    <n v="42"/>
    <n v="7"/>
    <s v="Mitteilmunud MI"/>
    <x v="16"/>
    <s v="õppeaine91"/>
    <d v="2023-05-27T00:00:00"/>
    <n v="3"/>
    <s v="mitteristav"/>
    <x v="0"/>
    <s v=" "/>
    <n v="0"/>
    <m/>
    <m/>
    <m/>
  </r>
  <r>
    <x v="54"/>
    <s v="Pille"/>
    <s v="Mägi"/>
    <n v="59607208176"/>
    <s v="Naine"/>
    <s v="323 kutsekeskharidus põhihariduse baasil"/>
    <s v="Ei"/>
    <s v="Ei"/>
    <s v="Ei"/>
    <d v="2022-07-24T00:00:00"/>
    <s v="NULL"/>
    <d v="2022-11-12T00:00:00"/>
    <s v="Muu"/>
    <s v="Õppetööle mitteilmumine"/>
    <x v="1"/>
    <s v="Välisõppes"/>
    <d v="2023-09-26T00:00:00"/>
    <s v="t"/>
    <s v="Osakoormus"/>
    <s v="Tervishariduse keskus"/>
    <x v="6"/>
    <n v="1479"/>
    <s v="514 rakenduskõrgharidusõpe"/>
    <s v="NULL"/>
    <n v="2"/>
    <s v="Üliõpilane ei hüvita õppekulusid: vabastatud muudel põhjustel"/>
    <s v="eesti keel"/>
    <s v="0.4"/>
    <s v="Jah"/>
    <s v="kuulmispuue"/>
    <s v="DEF AS"/>
    <n v="31"/>
    <n v="46"/>
    <s v="4.9"/>
    <s v="3.9"/>
    <s v="3.6"/>
    <s v="4.4"/>
    <n v="5"/>
    <n v="0"/>
    <n v="0"/>
    <n v="10"/>
    <n v="42"/>
    <n v="7"/>
    <s v="Arvestatud A"/>
    <x v="11"/>
    <s v="õppeaine3"/>
    <d v="2022-10-22T00:00:00"/>
    <n v="3"/>
    <s v="mitteristav"/>
    <x v="2"/>
    <s v=" "/>
    <n v="0"/>
    <m/>
    <m/>
    <m/>
  </r>
  <r>
    <x v="54"/>
    <s v="Pille"/>
    <s v="Mägi"/>
    <n v="59607208176"/>
    <s v="Naine"/>
    <s v="323 kutsekeskharidus põhihariduse baasil"/>
    <s v="Ei"/>
    <s v="Ei"/>
    <s v="Ei"/>
    <d v="2022-07-24T00:00:00"/>
    <s v="NULL"/>
    <d v="2022-11-12T00:00:00"/>
    <s v="Muu"/>
    <s v="Õppetööle mitteilmumine"/>
    <x v="1"/>
    <s v="Välisõppes"/>
    <d v="2023-09-26T00:00:00"/>
    <s v="t"/>
    <s v="Osakoormus"/>
    <s v="Tervishariduse keskus"/>
    <x v="6"/>
    <n v="1479"/>
    <s v="514 rakenduskõrgharidusõpe"/>
    <s v="NULL"/>
    <n v="2"/>
    <s v="Üliõpilane ei hüvita õppekulusid: vabastatud muudel põhjustel"/>
    <s v="eesti keel"/>
    <s v="0.4"/>
    <s v="Jah"/>
    <s v="kuulmispuue"/>
    <s v="DEF AS"/>
    <n v="31"/>
    <n v="46"/>
    <s v="4.9"/>
    <s v="3.9"/>
    <s v="3.6"/>
    <s v="4.4"/>
    <n v="5"/>
    <n v="0"/>
    <n v="0"/>
    <n v="10"/>
    <n v="42"/>
    <n v="7"/>
    <s v="Hea C"/>
    <x v="32"/>
    <s v="õppeaine38"/>
    <d v="2020-11-29T00:00:00"/>
    <n v="9"/>
    <s v="eristav"/>
    <x v="3"/>
    <n v="27"/>
    <n v="9"/>
    <m/>
    <m/>
    <m/>
  </r>
  <r>
    <x v="54"/>
    <s v="Pille"/>
    <s v="Mägi"/>
    <n v="59607208176"/>
    <s v="Naine"/>
    <s v="323 kutsekeskharidus põhihariduse baasil"/>
    <s v="Ei"/>
    <s v="Ei"/>
    <s v="Ei"/>
    <d v="2022-07-24T00:00:00"/>
    <s v="NULL"/>
    <d v="2022-11-12T00:00:00"/>
    <s v="Muu"/>
    <s v="Õppetööle mitteilmumine"/>
    <x v="1"/>
    <s v="Välisõppes"/>
    <d v="2023-09-26T00:00:00"/>
    <s v="t"/>
    <s v="Osakoormus"/>
    <s v="Tervishariduse keskus"/>
    <x v="6"/>
    <n v="1479"/>
    <s v="514 rakenduskõrgharidusõpe"/>
    <s v="NULL"/>
    <n v="2"/>
    <s v="Üliõpilane ei hüvita õppekulusid: vabastatud muudel põhjustel"/>
    <s v="eesti keel"/>
    <s v="0.4"/>
    <s v="Jah"/>
    <s v="kuulmispuue"/>
    <s v="DEF AS"/>
    <n v="31"/>
    <n v="46"/>
    <s v="4.9"/>
    <s v="3.9"/>
    <s v="3.6"/>
    <s v="4.4"/>
    <n v="5"/>
    <n v="0"/>
    <n v="0"/>
    <n v="10"/>
    <n v="42"/>
    <n v="7"/>
    <s v="Arvestatud A"/>
    <x v="47"/>
    <s v="õppeaine61"/>
    <d v="2024-04-06T00:00:00"/>
    <n v="2"/>
    <s v="mitteristav"/>
    <x v="2"/>
    <s v=" "/>
    <n v="0"/>
    <m/>
    <m/>
    <m/>
  </r>
  <r>
    <x v="54"/>
    <s v="Pille"/>
    <s v="Mägi"/>
    <n v="59607208176"/>
    <s v="Naine"/>
    <s v="323 kutsekeskharidus põhihariduse baasil"/>
    <s v="Ei"/>
    <s v="Ei"/>
    <s v="Ei"/>
    <d v="2022-07-24T00:00:00"/>
    <s v="NULL"/>
    <d v="2022-11-12T00:00:00"/>
    <s v="Muu"/>
    <s v="Õppetööle mitteilmumine"/>
    <x v="1"/>
    <s v="Välisõppes"/>
    <d v="2023-09-26T00:00:00"/>
    <s v="t"/>
    <s v="Osakoormus"/>
    <s v="Tervishariduse keskus"/>
    <x v="6"/>
    <n v="1479"/>
    <s v="514 rakenduskõrgharidusõpe"/>
    <s v="NULL"/>
    <n v="2"/>
    <s v="Üliõpilane ei hüvita õppekulusid: vabastatud muudel põhjustel"/>
    <s v="eesti keel"/>
    <s v="0.4"/>
    <s v="Jah"/>
    <s v="kuulmispuue"/>
    <s v="DEF AS"/>
    <n v="31"/>
    <n v="46"/>
    <s v="4.9"/>
    <s v="3.9"/>
    <s v="3.6"/>
    <s v="4.4"/>
    <n v="5"/>
    <n v="0"/>
    <n v="0"/>
    <n v="10"/>
    <n v="42"/>
    <n v="7"/>
    <s v="Puudulik F"/>
    <x v="99"/>
    <s v="õppeaine58"/>
    <d v="2022-11-05T00:00:00"/>
    <n v="6"/>
    <s v="eristav"/>
    <x v="0"/>
    <n v="0"/>
    <n v="6"/>
    <m/>
    <m/>
    <m/>
  </r>
  <r>
    <x v="54"/>
    <s v="Pille"/>
    <s v="Mägi"/>
    <n v="59607208176"/>
    <s v="Naine"/>
    <s v="323 kutsekeskharidus põhihariduse baasil"/>
    <s v="Ei"/>
    <s v="Ei"/>
    <s v="Ei"/>
    <d v="2022-07-24T00:00:00"/>
    <s v="NULL"/>
    <d v="2022-11-12T00:00:00"/>
    <s v="Muu"/>
    <s v="Õppetööle mitteilmumine"/>
    <x v="1"/>
    <s v="Välisõppes"/>
    <d v="2023-09-26T00:00:00"/>
    <s v="t"/>
    <s v="Osakoormus"/>
    <s v="Tervishariduse keskus"/>
    <x v="6"/>
    <n v="1479"/>
    <s v="514 rakenduskõrgharidusõpe"/>
    <s v="NULL"/>
    <n v="2"/>
    <s v="Üliõpilane ei hüvita õppekulusid: vabastatud muudel põhjustel"/>
    <s v="eesti keel"/>
    <s v="0.4"/>
    <s v="Jah"/>
    <s v="kuulmispuue"/>
    <s v="DEF AS"/>
    <n v="31"/>
    <n v="46"/>
    <s v="4.9"/>
    <s v="3.9"/>
    <s v="3.6"/>
    <s v="4.4"/>
    <n v="5"/>
    <n v="0"/>
    <n v="0"/>
    <n v="10"/>
    <n v="42"/>
    <n v="7"/>
    <s v="Arvestatud A"/>
    <x v="36"/>
    <s v="õppeaine62"/>
    <d v="2022-07-26T00:00:00"/>
    <n v="3"/>
    <s v="mitteristav"/>
    <x v="2"/>
    <s v=" "/>
    <n v="0"/>
    <m/>
    <m/>
    <m/>
  </r>
  <r>
    <x v="54"/>
    <s v="Pille"/>
    <s v="Mägi"/>
    <n v="59607208176"/>
    <s v="Naine"/>
    <s v="323 kutsekeskharidus põhihariduse baasil"/>
    <s v="Ei"/>
    <s v="Ei"/>
    <s v="Ei"/>
    <d v="2022-07-24T00:00:00"/>
    <s v="NULL"/>
    <d v="2022-11-12T00:00:00"/>
    <s v="Muu"/>
    <s v="Õppetööle mitteilmumine"/>
    <x v="1"/>
    <s v="Välisõppes"/>
    <d v="2023-09-26T00:00:00"/>
    <s v="t"/>
    <s v="Osakoormus"/>
    <s v="Tervishariduse keskus"/>
    <x v="6"/>
    <n v="1479"/>
    <s v="514 rakenduskõrgharidusõpe"/>
    <s v="NULL"/>
    <n v="2"/>
    <s v="Üliõpilane ei hüvita õppekulusid: vabastatud muudel põhjustel"/>
    <s v="eesti keel"/>
    <s v="0.4"/>
    <s v="Jah"/>
    <s v="kuulmispuue"/>
    <s v="DEF AS"/>
    <n v="31"/>
    <n v="46"/>
    <s v="4.9"/>
    <s v="3.9"/>
    <s v="3.6"/>
    <s v="4.4"/>
    <n v="5"/>
    <n v="0"/>
    <n v="0"/>
    <n v="10"/>
    <n v="42"/>
    <n v="7"/>
    <s v="Mitteilmunud MI"/>
    <x v="88"/>
    <s v="õppeaine93"/>
    <d v="2022-09-08T00:00:00"/>
    <n v="8"/>
    <s v="eristav"/>
    <x v="0"/>
    <n v="0"/>
    <n v="8"/>
    <m/>
    <m/>
    <m/>
  </r>
  <r>
    <x v="54"/>
    <s v="Pille"/>
    <s v="Mägi"/>
    <n v="59607208176"/>
    <s v="Naine"/>
    <s v="323 kutsekeskharidus põhihariduse baasil"/>
    <s v="Ei"/>
    <s v="Ei"/>
    <s v="Ei"/>
    <d v="2022-07-24T00:00:00"/>
    <s v="NULL"/>
    <d v="2022-11-12T00:00:00"/>
    <s v="Muu"/>
    <s v="Õppetööle mitteilmumine"/>
    <x v="1"/>
    <s v="Välisõppes"/>
    <d v="2023-09-26T00:00:00"/>
    <s v="t"/>
    <s v="Osakoormus"/>
    <s v="Tervishariduse keskus"/>
    <x v="6"/>
    <n v="1479"/>
    <s v="514 rakenduskõrgharidusõpe"/>
    <s v="NULL"/>
    <n v="2"/>
    <s v="Üliõpilane ei hüvita õppekulusid: vabastatud muudel põhjustel"/>
    <s v="eesti keel"/>
    <s v="0.4"/>
    <s v="Jah"/>
    <s v="kuulmispuue"/>
    <s v="DEF AS"/>
    <n v="31"/>
    <n v="46"/>
    <s v="4.9"/>
    <s v="3.9"/>
    <s v="3.6"/>
    <s v="4.4"/>
    <n v="5"/>
    <n v="0"/>
    <n v="0"/>
    <n v="10"/>
    <n v="42"/>
    <n v="7"/>
    <s v="Arvestatud A"/>
    <x v="66"/>
    <s v="õppeaine48"/>
    <d v="2025-06-07T00:00:00"/>
    <n v="3"/>
    <s v="mitteristav"/>
    <x v="2"/>
    <s v=" "/>
    <n v="0"/>
    <m/>
    <m/>
    <m/>
  </r>
  <r>
    <x v="54"/>
    <s v="Pille"/>
    <s v="Mägi"/>
    <n v="59607208176"/>
    <s v="Naine"/>
    <s v="323 kutsekeskharidus põhihariduse baasil"/>
    <s v="Ei"/>
    <s v="Ei"/>
    <s v="Ei"/>
    <d v="2022-07-24T00:00:00"/>
    <s v="NULL"/>
    <d v="2022-11-12T00:00:00"/>
    <s v="Muu"/>
    <s v="Õppetööle mitteilmumine"/>
    <x v="1"/>
    <s v="Välisõppes"/>
    <d v="2023-09-26T00:00:00"/>
    <s v="t"/>
    <s v="Osakoormus"/>
    <s v="Tervishariduse keskus"/>
    <x v="6"/>
    <n v="1479"/>
    <s v="514 rakenduskõrgharidusõpe"/>
    <s v="NULL"/>
    <n v="3"/>
    <s v="Üliõpilane ei hüvita õppekulusid: vabastatud muudel põhjustel"/>
    <s v="eesti keel"/>
    <s v="0.9"/>
    <s v="Jah"/>
    <s v="kuulmispuue"/>
    <s v="DEF AS"/>
    <n v="31"/>
    <n v="60"/>
    <s v="4.9"/>
    <s v="4.9"/>
    <s v="3.6"/>
    <s v="4.3"/>
    <n v="5"/>
    <n v="2"/>
    <n v="0"/>
    <n v="6"/>
    <n v="33"/>
    <n v="7"/>
    <s v="Kasin E"/>
    <x v="8"/>
    <s v="õppeaine79"/>
    <d v="2021-08-04T00:00:00"/>
    <n v="8"/>
    <s v="eristav"/>
    <x v="5"/>
    <n v="8"/>
    <n v="8"/>
    <m/>
    <m/>
    <m/>
  </r>
  <r>
    <x v="54"/>
    <s v="Pille"/>
    <s v="Mägi"/>
    <n v="59607208176"/>
    <s v="Naine"/>
    <s v="323 kutsekeskharidus põhihariduse baasil"/>
    <s v="Ei"/>
    <s v="Ei"/>
    <s v="Ei"/>
    <d v="2022-07-24T00:00:00"/>
    <s v="NULL"/>
    <d v="2022-11-12T00:00:00"/>
    <s v="Muu"/>
    <s v="Õppetööle mitteilmumine"/>
    <x v="1"/>
    <s v="Välisõppes"/>
    <d v="2023-09-26T00:00:00"/>
    <s v="t"/>
    <s v="Osakoormus"/>
    <s v="Tervishariduse keskus"/>
    <x v="6"/>
    <n v="1479"/>
    <s v="514 rakenduskõrgharidusõpe"/>
    <s v="NULL"/>
    <n v="3"/>
    <s v="Üliõpilane ei hüvita õppekulusid: vabastatud muudel põhjustel"/>
    <s v="eesti keel"/>
    <s v="0.9"/>
    <s v="Jah"/>
    <s v="kuulmispuue"/>
    <s v="DEF AS"/>
    <n v="31"/>
    <n v="60"/>
    <s v="4.9"/>
    <s v="4.9"/>
    <s v="3.6"/>
    <s v="4.3"/>
    <n v="5"/>
    <n v="2"/>
    <n v="0"/>
    <n v="6"/>
    <n v="33"/>
    <n v="7"/>
    <s v="Mitteilmunud MI"/>
    <x v="64"/>
    <s v="õppeaine71"/>
    <d v="2022-07-27T00:00:00"/>
    <n v="3"/>
    <s v="mitteristav"/>
    <x v="0"/>
    <s v=" "/>
    <n v="0"/>
    <m/>
    <m/>
    <m/>
  </r>
  <r>
    <x v="54"/>
    <s v="Pille"/>
    <s v="Mägi"/>
    <n v="59607208176"/>
    <s v="Naine"/>
    <s v="323 kutsekeskharidus põhihariduse baasil"/>
    <s v="Ei"/>
    <s v="Ei"/>
    <s v="Ei"/>
    <d v="2022-07-24T00:00:00"/>
    <s v="NULL"/>
    <d v="2022-11-12T00:00:00"/>
    <s v="Muu"/>
    <s v="Õppetööle mitteilmumine"/>
    <x v="1"/>
    <s v="Välisõppes"/>
    <d v="2023-09-26T00:00:00"/>
    <s v="t"/>
    <s v="Osakoormus"/>
    <s v="Tervishariduse keskus"/>
    <x v="6"/>
    <n v="1479"/>
    <s v="514 rakenduskõrgharidusõpe"/>
    <s v="NULL"/>
    <n v="3"/>
    <s v="Üliõpilane ei hüvita õppekulusid: vabastatud muudel põhjustel"/>
    <s v="eesti keel"/>
    <s v="0.9"/>
    <s v="Jah"/>
    <s v="kuulmispuue"/>
    <s v="DEF AS"/>
    <n v="31"/>
    <n v="60"/>
    <s v="4.9"/>
    <s v="4.9"/>
    <s v="3.6"/>
    <s v="4.3"/>
    <n v="5"/>
    <n v="2"/>
    <n v="0"/>
    <n v="6"/>
    <n v="33"/>
    <n v="7"/>
    <s v="Arvestatud A"/>
    <x v="34"/>
    <s v="õppeaine19"/>
    <d v="2021-07-29T00:00:00"/>
    <n v="2"/>
    <s v="mitteristav"/>
    <x v="2"/>
    <s v=" "/>
    <n v="0"/>
    <m/>
    <m/>
    <m/>
  </r>
  <r>
    <x v="54"/>
    <s v="Pille"/>
    <s v="Mägi"/>
    <n v="59607208176"/>
    <s v="Naine"/>
    <s v="323 kutsekeskharidus põhihariduse baasil"/>
    <s v="Ei"/>
    <s v="Ei"/>
    <s v="Ei"/>
    <d v="2022-07-24T00:00:00"/>
    <s v="NULL"/>
    <d v="2022-11-12T00:00:00"/>
    <s v="Muu"/>
    <s v="Õppetööle mitteilmumine"/>
    <x v="1"/>
    <s v="Välisõppes"/>
    <d v="2023-09-26T00:00:00"/>
    <s v="t"/>
    <s v="Osakoormus"/>
    <s v="Tervishariduse keskus"/>
    <x v="6"/>
    <n v="1479"/>
    <s v="514 rakenduskõrgharidusõpe"/>
    <s v="NULL"/>
    <n v="3"/>
    <s v="Üliõpilane ei hüvita õppekulusid: vabastatud muudel põhjustel"/>
    <s v="eesti keel"/>
    <s v="0.9"/>
    <s v="Jah"/>
    <s v="kuulmispuue"/>
    <s v="DEF AS"/>
    <n v="31"/>
    <n v="60"/>
    <s v="4.9"/>
    <s v="4.9"/>
    <s v="3.6"/>
    <s v="4.3"/>
    <n v="5"/>
    <n v="2"/>
    <n v="0"/>
    <n v="6"/>
    <n v="33"/>
    <n v="7"/>
    <s v="Rahuldav D"/>
    <x v="70"/>
    <s v="õppeaine9"/>
    <d v="2025-08-08T00:00:00"/>
    <n v="8"/>
    <s v="eristav"/>
    <x v="6"/>
    <n v="16"/>
    <n v="8"/>
    <m/>
    <m/>
    <m/>
  </r>
  <r>
    <x v="54"/>
    <s v="Pille"/>
    <s v="Mägi"/>
    <n v="59607208176"/>
    <s v="Naine"/>
    <s v="323 kutsekeskharidus põhihariduse baasil"/>
    <s v="Ei"/>
    <s v="Ei"/>
    <s v="Ei"/>
    <d v="2022-07-24T00:00:00"/>
    <s v="NULL"/>
    <d v="2022-11-12T00:00:00"/>
    <s v="Muu"/>
    <s v="Õppetööle mitteilmumine"/>
    <x v="1"/>
    <s v="Välisõppes"/>
    <d v="2023-09-26T00:00:00"/>
    <s v="t"/>
    <s v="Osakoormus"/>
    <s v="Tervishariduse keskus"/>
    <x v="6"/>
    <n v="1479"/>
    <s v="514 rakenduskõrgharidusõpe"/>
    <s v="NULL"/>
    <n v="3"/>
    <s v="Üliõpilane ei hüvita õppekulusid: vabastatud muudel põhjustel"/>
    <s v="eesti keel"/>
    <s v="0.9"/>
    <s v="Jah"/>
    <s v="kuulmispuue"/>
    <s v="DEF AS"/>
    <n v="31"/>
    <n v="60"/>
    <s v="4.9"/>
    <s v="4.9"/>
    <s v="3.6"/>
    <s v="4.3"/>
    <n v="5"/>
    <n v="2"/>
    <n v="0"/>
    <n v="6"/>
    <n v="33"/>
    <n v="7"/>
    <s v="Puudulik F"/>
    <x v="54"/>
    <s v="õppeaine65"/>
    <d v="2021-04-29T00:00:00"/>
    <n v="8"/>
    <s v="eristav"/>
    <x v="0"/>
    <n v="0"/>
    <n v="8"/>
    <m/>
    <m/>
    <m/>
  </r>
  <r>
    <x v="54"/>
    <s v="Pille"/>
    <s v="Mägi"/>
    <n v="59607208176"/>
    <s v="Naine"/>
    <s v="323 kutsekeskharidus põhihariduse baasil"/>
    <s v="Ei"/>
    <s v="Ei"/>
    <s v="Ei"/>
    <d v="2022-07-24T00:00:00"/>
    <s v="NULL"/>
    <d v="2022-11-12T00:00:00"/>
    <s v="Muu"/>
    <s v="Õppetööle mitteilmumine"/>
    <x v="1"/>
    <s v="Välisõppes"/>
    <d v="2023-09-26T00:00:00"/>
    <s v="t"/>
    <s v="Osakoormus"/>
    <s v="Tervishariduse keskus"/>
    <x v="6"/>
    <n v="1479"/>
    <s v="514 rakenduskõrgharidusõpe"/>
    <s v="NULL"/>
    <n v="3"/>
    <s v="Üliõpilane ei hüvita õppekulusid: vabastatud muudel põhjustel"/>
    <s v="eesti keel"/>
    <s v="0.9"/>
    <s v="Jah"/>
    <s v="kuulmispuue"/>
    <s v="DEF AS"/>
    <n v="31"/>
    <n v="60"/>
    <s v="4.9"/>
    <s v="4.9"/>
    <s v="3.6"/>
    <s v="4.3"/>
    <n v="5"/>
    <n v="2"/>
    <n v="0"/>
    <n v="6"/>
    <n v="33"/>
    <n v="7"/>
    <s v="Arvestatud A"/>
    <x v="3"/>
    <s v="õppeaine29"/>
    <d v="2024-12-19T00:00:00"/>
    <n v="3"/>
    <s v="mitteristav"/>
    <x v="2"/>
    <s v=" "/>
    <n v="0"/>
    <m/>
    <m/>
    <m/>
  </r>
  <r>
    <x v="54"/>
    <s v="Pille"/>
    <s v="Mägi"/>
    <n v="59607208176"/>
    <s v="Naine"/>
    <s v="323 kutsekeskharidus põhihariduse baasil"/>
    <s v="Ei"/>
    <s v="Ei"/>
    <s v="Ei"/>
    <d v="2022-07-24T00:00:00"/>
    <s v="NULL"/>
    <d v="2022-11-12T00:00:00"/>
    <s v="Muu"/>
    <s v="Õppetööle mitteilmumine"/>
    <x v="1"/>
    <s v="Välisõppes"/>
    <d v="2023-09-26T00:00:00"/>
    <s v="t"/>
    <s v="Osakoormus"/>
    <s v="Tervishariduse keskus"/>
    <x v="6"/>
    <n v="1479"/>
    <s v="514 rakenduskõrgharidusõpe"/>
    <s v="NULL"/>
    <n v="3"/>
    <s v="Üliõpilane ei hüvita õppekulusid: vabastatud muudel põhjustel"/>
    <s v="eesti keel"/>
    <s v="0.9"/>
    <s v="Jah"/>
    <s v="kuulmispuue"/>
    <s v="DEF AS"/>
    <n v="31"/>
    <n v="60"/>
    <s v="4.9"/>
    <s v="4.9"/>
    <s v="3.6"/>
    <s v="4.3"/>
    <n v="5"/>
    <n v="2"/>
    <n v="0"/>
    <n v="6"/>
    <n v="33"/>
    <n v="7"/>
    <s v="Arvestatud A"/>
    <x v="19"/>
    <s v="õppeaine60"/>
    <d v="2022-02-27T00:00:00"/>
    <n v="2"/>
    <s v="mitteristav"/>
    <x v="2"/>
    <s v=" "/>
    <n v="0"/>
    <m/>
    <m/>
    <m/>
  </r>
  <r>
    <x v="54"/>
    <s v="Pille"/>
    <s v="Mägi"/>
    <n v="59607208176"/>
    <s v="Naine"/>
    <s v="323 kutsekeskharidus põhihariduse baasil"/>
    <s v="Ei"/>
    <s v="Ei"/>
    <s v="Ei"/>
    <d v="2022-07-24T00:00:00"/>
    <s v="NULL"/>
    <d v="2022-11-12T00:00:00"/>
    <s v="Muu"/>
    <s v="Õppetööle mitteilmumine"/>
    <x v="1"/>
    <s v="Välisõppes"/>
    <d v="2023-09-26T00:00:00"/>
    <s v="t"/>
    <s v="Osakoormus"/>
    <s v="Tervishariduse keskus"/>
    <x v="6"/>
    <n v="1479"/>
    <s v="514 rakenduskõrgharidusõpe"/>
    <s v="NULL"/>
    <n v="3"/>
    <s v="Üliõpilane ei hüvita õppekulusid: vabastatud muudel põhjustel"/>
    <s v="eesti keel"/>
    <s v="0.9"/>
    <s v="Jah"/>
    <s v="kuulmispuue"/>
    <s v="DEF AS"/>
    <n v="31"/>
    <n v="60"/>
    <s v="4.9"/>
    <s v="4.9"/>
    <s v="3.6"/>
    <s v="4.3"/>
    <n v="5"/>
    <n v="2"/>
    <n v="0"/>
    <n v="6"/>
    <n v="33"/>
    <n v="7"/>
    <s v="Hea C"/>
    <x v="43"/>
    <s v="õppeaine66"/>
    <d v="2023-05-17T00:00:00"/>
    <n v="9"/>
    <s v="eristav"/>
    <x v="3"/>
    <n v="27"/>
    <n v="9"/>
    <m/>
    <m/>
    <m/>
  </r>
  <r>
    <x v="54"/>
    <s v="Pille"/>
    <s v="Mägi"/>
    <n v="59607208176"/>
    <s v="Naine"/>
    <s v="323 kutsekeskharidus põhihariduse baasil"/>
    <s v="Ei"/>
    <s v="Ei"/>
    <s v="Ei"/>
    <d v="2022-07-24T00:00:00"/>
    <s v="NULL"/>
    <d v="2022-11-12T00:00:00"/>
    <s v="Muu"/>
    <s v="Õppetööle mitteilmumine"/>
    <x v="1"/>
    <s v="Välisõppes"/>
    <d v="2023-09-26T00:00:00"/>
    <s v="t"/>
    <s v="Osakoormus"/>
    <s v="Tervishariduse keskus"/>
    <x v="6"/>
    <n v="1479"/>
    <s v="514 rakenduskõrgharidusõpe"/>
    <s v="NULL"/>
    <n v="4"/>
    <s v="Üliõpilane ei hüvita õppekulusid: vabastatud muudel põhjustel"/>
    <s v="eesti keel"/>
    <s v="0.9"/>
    <s v="Jah"/>
    <s v="kuulmispuue"/>
    <s v="DEF AS"/>
    <n v="31"/>
    <n v="47"/>
    <s v="4.9"/>
    <s v="3.2"/>
    <s v="3.6"/>
    <s v="3.5"/>
    <n v="5"/>
    <n v="2"/>
    <n v="0"/>
    <n v="2"/>
    <n v="28"/>
    <n v="7"/>
    <s v="Arvestatud A"/>
    <x v="89"/>
    <s v="õppeaine63"/>
    <d v="2020-10-18T00:00:00"/>
    <n v="3"/>
    <s v="mitteristav"/>
    <x v="2"/>
    <s v=" "/>
    <n v="0"/>
    <m/>
    <m/>
    <m/>
  </r>
  <r>
    <x v="54"/>
    <s v="Pille"/>
    <s v="Mägi"/>
    <n v="59607208176"/>
    <s v="Naine"/>
    <s v="323 kutsekeskharidus põhihariduse baasil"/>
    <s v="Ei"/>
    <s v="Ei"/>
    <s v="Ei"/>
    <d v="2022-07-24T00:00:00"/>
    <s v="NULL"/>
    <d v="2022-11-12T00:00:00"/>
    <s v="Muu"/>
    <s v="Õppetööle mitteilmumine"/>
    <x v="1"/>
    <s v="Välisõppes"/>
    <d v="2023-09-26T00:00:00"/>
    <s v="t"/>
    <s v="Osakoormus"/>
    <s v="Tervishariduse keskus"/>
    <x v="6"/>
    <n v="1479"/>
    <s v="514 rakenduskõrgharidusõpe"/>
    <s v="NULL"/>
    <n v="4"/>
    <s v="Üliõpilane ei hüvita õppekulusid: vabastatud muudel põhjustel"/>
    <s v="eesti keel"/>
    <s v="0.9"/>
    <s v="Jah"/>
    <s v="kuulmispuue"/>
    <s v="DEF AS"/>
    <n v="31"/>
    <n v="47"/>
    <s v="4.9"/>
    <s v="3.2"/>
    <s v="3.6"/>
    <s v="3.5"/>
    <n v="5"/>
    <n v="2"/>
    <n v="0"/>
    <n v="2"/>
    <n v="28"/>
    <n v="7"/>
    <s v="Rahuldav D"/>
    <x v="56"/>
    <s v="õppeaine54"/>
    <d v="2023-10-03T00:00:00"/>
    <n v="5"/>
    <s v="eristav"/>
    <x v="6"/>
    <n v="10"/>
    <n v="5"/>
    <m/>
    <m/>
    <m/>
  </r>
  <r>
    <x v="54"/>
    <s v="Pille"/>
    <s v="Mägi"/>
    <n v="59607208176"/>
    <s v="Naine"/>
    <s v="323 kutsekeskharidus põhihariduse baasil"/>
    <s v="Ei"/>
    <s v="Ei"/>
    <s v="Ei"/>
    <d v="2022-07-24T00:00:00"/>
    <s v="NULL"/>
    <d v="2022-11-12T00:00:00"/>
    <s v="Muu"/>
    <s v="Õppetööle mitteilmumine"/>
    <x v="1"/>
    <s v="Välisõppes"/>
    <d v="2023-09-26T00:00:00"/>
    <s v="t"/>
    <s v="Osakoormus"/>
    <s v="Tervishariduse keskus"/>
    <x v="6"/>
    <n v="1479"/>
    <s v="514 rakenduskõrgharidusõpe"/>
    <s v="NULL"/>
    <n v="4"/>
    <s v="Üliõpilane ei hüvita õppekulusid: vabastatud muudel põhjustel"/>
    <s v="eesti keel"/>
    <s v="0.9"/>
    <s v="Jah"/>
    <s v="kuulmispuue"/>
    <s v="DEF AS"/>
    <n v="31"/>
    <n v="47"/>
    <s v="4.9"/>
    <s v="3.2"/>
    <s v="3.6"/>
    <s v="3.5"/>
    <n v="5"/>
    <n v="2"/>
    <n v="0"/>
    <n v="2"/>
    <n v="28"/>
    <n v="7"/>
    <s v="Mittearvestatud MA"/>
    <x v="46"/>
    <s v="õppeaine5"/>
    <d v="2022-04-13T00:00:00"/>
    <n v="2"/>
    <s v="mitteristav"/>
    <x v="2"/>
    <s v=" "/>
    <n v="0"/>
    <m/>
    <m/>
    <m/>
  </r>
  <r>
    <x v="54"/>
    <s v="Pille"/>
    <s v="Mägi"/>
    <n v="59607208176"/>
    <s v="Naine"/>
    <s v="323 kutsekeskharidus põhihariduse baasil"/>
    <s v="Ei"/>
    <s v="Ei"/>
    <s v="Ei"/>
    <d v="2022-07-24T00:00:00"/>
    <s v="NULL"/>
    <d v="2022-11-12T00:00:00"/>
    <s v="Muu"/>
    <s v="Õppetööle mitteilmumine"/>
    <x v="1"/>
    <s v="Välisõppes"/>
    <d v="2023-09-26T00:00:00"/>
    <s v="t"/>
    <s v="Osakoormus"/>
    <s v="Tervishariduse keskus"/>
    <x v="6"/>
    <n v="1479"/>
    <s v="514 rakenduskõrgharidusõpe"/>
    <s v="NULL"/>
    <n v="4"/>
    <s v="Üliõpilane ei hüvita õppekulusid: vabastatud muudel põhjustel"/>
    <s v="eesti keel"/>
    <s v="0.9"/>
    <s v="Jah"/>
    <s v="kuulmispuue"/>
    <s v="DEF AS"/>
    <n v="31"/>
    <n v="47"/>
    <s v="4.9"/>
    <s v="3.2"/>
    <s v="3.6"/>
    <s v="3.5"/>
    <n v="5"/>
    <n v="2"/>
    <n v="0"/>
    <n v="2"/>
    <n v="28"/>
    <n v="7"/>
    <s v="Hea C"/>
    <x v="80"/>
    <s v="õppeaine52"/>
    <d v="2023-06-15T00:00:00"/>
    <n v="9"/>
    <s v="eristav"/>
    <x v="3"/>
    <n v="27"/>
    <n v="9"/>
    <m/>
    <m/>
    <m/>
  </r>
  <r>
    <x v="54"/>
    <s v="Pille"/>
    <s v="Mägi"/>
    <n v="59607208176"/>
    <s v="Naine"/>
    <s v="323 kutsekeskharidus põhihariduse baasil"/>
    <s v="Ei"/>
    <s v="Ei"/>
    <s v="Ei"/>
    <d v="2022-07-24T00:00:00"/>
    <s v="NULL"/>
    <d v="2022-11-12T00:00:00"/>
    <s v="Muu"/>
    <s v="Õppetööle mitteilmumine"/>
    <x v="1"/>
    <s v="Välisõppes"/>
    <d v="2023-09-26T00:00:00"/>
    <s v="t"/>
    <s v="Osakoormus"/>
    <s v="Tervishariduse keskus"/>
    <x v="6"/>
    <n v="1479"/>
    <s v="514 rakenduskõrgharidusõpe"/>
    <s v="NULL"/>
    <n v="4"/>
    <s v="Üliõpilane ei hüvita õppekulusid: vabastatud muudel põhjustel"/>
    <s v="eesti keel"/>
    <s v="0.9"/>
    <s v="Jah"/>
    <s v="kuulmispuue"/>
    <s v="DEF AS"/>
    <n v="31"/>
    <n v="47"/>
    <s v="4.9"/>
    <s v="3.2"/>
    <s v="3.6"/>
    <s v="3.5"/>
    <n v="5"/>
    <n v="2"/>
    <n v="0"/>
    <n v="2"/>
    <n v="28"/>
    <n v="7"/>
    <s v="Hea C"/>
    <x v="6"/>
    <s v="õppeaine84"/>
    <d v="2024-12-06T00:00:00"/>
    <n v="6"/>
    <s v="eristav"/>
    <x v="3"/>
    <n v="18"/>
    <n v="6"/>
    <m/>
    <m/>
    <m/>
  </r>
  <r>
    <x v="55"/>
    <s v="Mari"/>
    <s v="Tamm"/>
    <n v="55403203596"/>
    <s v="Naine"/>
    <s v="452 Viienda taseme kutseõppe esmaõpe"/>
    <s v="Ei"/>
    <s v="Ei"/>
    <s v="Ei"/>
    <d v="2025-01-27T00:00:00"/>
    <s v="NULL"/>
    <d v="2024-08-26T00:00:00"/>
    <s v="Immatrikuleerimine"/>
    <s v="Õppetööle mitteilmumine"/>
    <x v="1"/>
    <s v="Akadeemilisel"/>
    <d v="2025-04-11T00:00:00"/>
    <s v="t"/>
    <s v="Määramata"/>
    <s v="Tervishariduse keskus"/>
    <x v="3"/>
    <n v="1477"/>
    <s v="514 rakenduskõrgharidusõpe"/>
    <s v="NULL"/>
    <n v="1"/>
    <s v="Üliõpilaselt nõutakse õppekulude hüvitamist puuduolevate ainepunktide eest"/>
    <s v="eesti keel"/>
    <s v="0.9"/>
    <s v="Jah"/>
    <s v="liikumispuue"/>
    <s v="NULL"/>
    <n v="27"/>
    <n v="30"/>
    <s v="5.0"/>
    <s v="4.1"/>
    <s v="3.4"/>
    <s v="4.2"/>
    <n v="4"/>
    <n v="2"/>
    <n v="19"/>
    <n v="4"/>
    <n v="29"/>
    <n v="1"/>
    <s v="Kasin E"/>
    <x v="29"/>
    <s v="õppeaine81"/>
    <d v="2024-07-06T00:00:00"/>
    <n v="5"/>
    <s v="eristav"/>
    <x v="5"/>
    <n v="5"/>
    <n v="5"/>
    <m/>
    <m/>
    <m/>
  </r>
  <r>
    <x v="55"/>
    <s v="Mari"/>
    <s v="Tamm"/>
    <n v="55403203596"/>
    <s v="Naine"/>
    <s v="452 Viienda taseme kutseõppe esmaõpe"/>
    <s v="Ei"/>
    <s v="Ei"/>
    <s v="Ei"/>
    <d v="2025-01-27T00:00:00"/>
    <s v="NULL"/>
    <d v="2024-08-26T00:00:00"/>
    <s v="Immatrikuleerimine"/>
    <s v="Õppetööle mitteilmumine"/>
    <x v="1"/>
    <s v="Akadeemilisel"/>
    <d v="2025-04-11T00:00:00"/>
    <s v="t"/>
    <s v="Määramata"/>
    <s v="Tervishariduse keskus"/>
    <x v="3"/>
    <n v="1477"/>
    <s v="514 rakenduskõrgharidusõpe"/>
    <s v="NULL"/>
    <n v="1"/>
    <s v="Üliõpilaselt nõutakse õppekulude hüvitamist puuduolevate ainepunktide eest"/>
    <s v="eesti keel"/>
    <s v="0.9"/>
    <s v="Jah"/>
    <s v="liikumispuue"/>
    <s v="NULL"/>
    <n v="27"/>
    <n v="30"/>
    <s v="5.0"/>
    <s v="4.1"/>
    <s v="3.4"/>
    <s v="4.2"/>
    <n v="4"/>
    <n v="2"/>
    <n v="19"/>
    <n v="4"/>
    <n v="29"/>
    <n v="1"/>
    <s v="Suurepärane A"/>
    <x v="33"/>
    <s v="õppeaine56"/>
    <d v="2023-09-24T00:00:00"/>
    <n v="6"/>
    <s v="eristav"/>
    <x v="1"/>
    <n v="30"/>
    <n v="6"/>
    <m/>
    <m/>
    <m/>
  </r>
  <r>
    <x v="55"/>
    <s v="Mari"/>
    <s v="Tamm"/>
    <n v="55403203596"/>
    <s v="Naine"/>
    <s v="452 Viienda taseme kutseõppe esmaõpe"/>
    <s v="Ei"/>
    <s v="Ei"/>
    <s v="Ei"/>
    <d v="2025-01-27T00:00:00"/>
    <s v="NULL"/>
    <d v="2024-08-26T00:00:00"/>
    <s v="Immatrikuleerimine"/>
    <s v="Õppetööle mitteilmumine"/>
    <x v="1"/>
    <s v="Akadeemilisel"/>
    <d v="2025-04-11T00:00:00"/>
    <s v="t"/>
    <s v="Määramata"/>
    <s v="Tervishariduse keskus"/>
    <x v="3"/>
    <n v="1477"/>
    <s v="514 rakenduskõrgharidusõpe"/>
    <s v="NULL"/>
    <n v="1"/>
    <s v="Üliõpilaselt nõutakse õppekulude hüvitamist puuduolevate ainepunktide eest"/>
    <s v="eesti keel"/>
    <s v="0.9"/>
    <s v="Jah"/>
    <s v="liikumispuue"/>
    <s v="NULL"/>
    <n v="27"/>
    <n v="30"/>
    <s v="5.0"/>
    <s v="4.1"/>
    <s v="3.4"/>
    <s v="4.2"/>
    <n v="4"/>
    <n v="2"/>
    <n v="19"/>
    <n v="4"/>
    <n v="29"/>
    <n v="1"/>
    <s v="Rahuldav D"/>
    <x v="63"/>
    <s v="õppeaine37"/>
    <d v="2021-12-06T00:00:00"/>
    <n v="8"/>
    <s v="eristav"/>
    <x v="6"/>
    <n v="16"/>
    <n v="8"/>
    <m/>
    <m/>
    <m/>
  </r>
  <r>
    <x v="55"/>
    <s v="Mari"/>
    <s v="Tamm"/>
    <n v="55403203596"/>
    <s v="Naine"/>
    <s v="452 Viienda taseme kutseõppe esmaõpe"/>
    <s v="Ei"/>
    <s v="Ei"/>
    <s v="Ei"/>
    <d v="2025-01-27T00:00:00"/>
    <s v="NULL"/>
    <d v="2024-08-26T00:00:00"/>
    <s v="Immatrikuleerimine"/>
    <s v="Õppetööle mitteilmumine"/>
    <x v="1"/>
    <s v="Akadeemilisel"/>
    <d v="2025-04-11T00:00:00"/>
    <s v="t"/>
    <s v="Määramata"/>
    <s v="Tervishariduse keskus"/>
    <x v="3"/>
    <n v="1477"/>
    <s v="514 rakenduskõrgharidusõpe"/>
    <s v="NULL"/>
    <n v="1"/>
    <s v="Üliõpilaselt nõutakse õppekulude hüvitamist puuduolevate ainepunktide eest"/>
    <s v="eesti keel"/>
    <s v="0.9"/>
    <s v="Jah"/>
    <s v="liikumispuue"/>
    <s v="NULL"/>
    <n v="27"/>
    <n v="30"/>
    <s v="5.0"/>
    <s v="4.1"/>
    <s v="3.4"/>
    <s v="4.2"/>
    <n v="4"/>
    <n v="2"/>
    <n v="19"/>
    <n v="4"/>
    <n v="29"/>
    <n v="1"/>
    <s v="Rahuldav D"/>
    <x v="52"/>
    <s v="õppeaine70"/>
    <d v="2025-01-03T00:00:00"/>
    <n v="6"/>
    <s v="eristav"/>
    <x v="6"/>
    <n v="12"/>
    <n v="6"/>
    <m/>
    <m/>
    <m/>
  </r>
  <r>
    <x v="55"/>
    <s v="Mari"/>
    <s v="Tamm"/>
    <n v="55403203596"/>
    <s v="Naine"/>
    <s v="452 Viienda taseme kutseõppe esmaõpe"/>
    <s v="Ei"/>
    <s v="Ei"/>
    <s v="Ei"/>
    <d v="2025-01-27T00:00:00"/>
    <s v="NULL"/>
    <d v="2024-08-26T00:00:00"/>
    <s v="Immatrikuleerimine"/>
    <s v="Õppetööle mitteilmumine"/>
    <x v="1"/>
    <s v="Akadeemilisel"/>
    <d v="2025-04-11T00:00:00"/>
    <s v="t"/>
    <s v="Määramata"/>
    <s v="Tervishariduse keskus"/>
    <x v="3"/>
    <n v="1477"/>
    <s v="514 rakenduskõrgharidusõpe"/>
    <s v="NULL"/>
    <n v="1"/>
    <s v="Üliõpilaselt nõutakse õppekulude hüvitamist puuduolevate ainepunktide eest"/>
    <s v="eesti keel"/>
    <s v="0.9"/>
    <s v="Jah"/>
    <s v="liikumispuue"/>
    <s v="NULL"/>
    <n v="27"/>
    <n v="30"/>
    <s v="5.0"/>
    <s v="4.1"/>
    <s v="3.4"/>
    <s v="4.2"/>
    <n v="4"/>
    <n v="2"/>
    <n v="19"/>
    <n v="4"/>
    <n v="29"/>
    <n v="1"/>
    <s v="Mitteilmunud MI"/>
    <x v="14"/>
    <s v="õppeaine4"/>
    <d v="2020-10-15T00:00:00"/>
    <n v="2"/>
    <s v="mitteristav"/>
    <x v="0"/>
    <s v=" "/>
    <n v="0"/>
    <m/>
    <m/>
    <m/>
  </r>
  <r>
    <x v="55"/>
    <s v="Mari"/>
    <s v="Tamm"/>
    <n v="55403203596"/>
    <s v="Naine"/>
    <s v="452 Viienda taseme kutseõppe esmaõpe"/>
    <s v="Ei"/>
    <s v="Ei"/>
    <s v="Ei"/>
    <d v="2025-01-27T00:00:00"/>
    <s v="NULL"/>
    <d v="2024-08-26T00:00:00"/>
    <s v="Immatrikuleerimine"/>
    <s v="Õppetööle mitteilmumine"/>
    <x v="1"/>
    <s v="Akadeemilisel"/>
    <d v="2025-04-11T00:00:00"/>
    <s v="t"/>
    <s v="Määramata"/>
    <s v="Tervishariduse keskus"/>
    <x v="3"/>
    <n v="1477"/>
    <s v="514 rakenduskõrgharidusõpe"/>
    <s v="NULL"/>
    <n v="1"/>
    <s v="Üliõpilaselt nõutakse õppekulude hüvitamist puuduolevate ainepunktide eest"/>
    <s v="eesti keel"/>
    <s v="0.9"/>
    <s v="Jah"/>
    <s v="liikumispuue"/>
    <s v="NULL"/>
    <n v="27"/>
    <n v="30"/>
    <s v="5.0"/>
    <s v="4.1"/>
    <s v="3.4"/>
    <s v="4.2"/>
    <n v="4"/>
    <n v="2"/>
    <n v="19"/>
    <n v="4"/>
    <n v="29"/>
    <n v="1"/>
    <s v="Puudulik F"/>
    <x v="43"/>
    <s v="õppeaine66"/>
    <d v="2021-05-17T00:00:00"/>
    <n v="9"/>
    <s v="eristav"/>
    <x v="0"/>
    <n v="0"/>
    <n v="9"/>
    <m/>
    <m/>
    <m/>
  </r>
  <r>
    <x v="55"/>
    <s v="Mari"/>
    <s v="Tamm"/>
    <n v="55403203596"/>
    <s v="Naine"/>
    <s v="452 Viienda taseme kutseõppe esmaõpe"/>
    <s v="Ei"/>
    <s v="Ei"/>
    <s v="Ei"/>
    <d v="2025-01-27T00:00:00"/>
    <s v="NULL"/>
    <d v="2024-08-26T00:00:00"/>
    <s v="Immatrikuleerimine"/>
    <s v="Õppetööle mitteilmumine"/>
    <x v="1"/>
    <s v="Akadeemilisel"/>
    <d v="2025-04-11T00:00:00"/>
    <s v="t"/>
    <s v="Määramata"/>
    <s v="Tervishariduse keskus"/>
    <x v="3"/>
    <n v="1477"/>
    <s v="514 rakenduskõrgharidusõpe"/>
    <s v="NULL"/>
    <n v="1"/>
    <s v="Üliõpilaselt nõutakse õppekulude hüvitamist puuduolevate ainepunktide eest"/>
    <s v="eesti keel"/>
    <s v="0.9"/>
    <s v="Jah"/>
    <s v="liikumispuue"/>
    <s v="NULL"/>
    <n v="27"/>
    <n v="30"/>
    <s v="5.0"/>
    <s v="4.1"/>
    <s v="3.4"/>
    <s v="4.2"/>
    <n v="4"/>
    <n v="2"/>
    <n v="19"/>
    <n v="4"/>
    <n v="29"/>
    <n v="1"/>
    <s v="Hea C"/>
    <x v="74"/>
    <s v="õppeaine64"/>
    <d v="2023-05-24T00:00:00"/>
    <n v="6"/>
    <s v="eristav"/>
    <x v="3"/>
    <n v="18"/>
    <n v="6"/>
    <m/>
    <m/>
    <m/>
  </r>
  <r>
    <x v="55"/>
    <s v="Mari"/>
    <s v="Tamm"/>
    <n v="55403203596"/>
    <s v="Naine"/>
    <s v="452 Viienda taseme kutseõppe esmaõpe"/>
    <s v="Ei"/>
    <s v="Ei"/>
    <s v="Ei"/>
    <d v="2025-01-27T00:00:00"/>
    <s v="NULL"/>
    <d v="2024-08-26T00:00:00"/>
    <s v="Immatrikuleerimine"/>
    <s v="Õppetööle mitteilmumine"/>
    <x v="1"/>
    <s v="Akadeemilisel"/>
    <d v="2025-04-11T00:00:00"/>
    <s v="t"/>
    <s v="Määramata"/>
    <s v="Tervishariduse keskus"/>
    <x v="3"/>
    <n v="1477"/>
    <s v="514 rakenduskõrgharidusõpe"/>
    <s v="NULL"/>
    <n v="1"/>
    <s v="Üliõpilaselt nõutakse õppekulude hüvitamist puuduolevate ainepunktide eest"/>
    <s v="eesti keel"/>
    <s v="0.9"/>
    <s v="Jah"/>
    <s v="liikumispuue"/>
    <s v="NULL"/>
    <n v="27"/>
    <n v="30"/>
    <s v="5.0"/>
    <s v="4.1"/>
    <s v="3.4"/>
    <s v="4.2"/>
    <n v="4"/>
    <n v="2"/>
    <n v="19"/>
    <n v="4"/>
    <n v="29"/>
    <n v="1"/>
    <s v="Kasin E"/>
    <x v="99"/>
    <s v="õppeaine58"/>
    <d v="2025-03-18T00:00:00"/>
    <n v="6"/>
    <s v="eristav"/>
    <x v="5"/>
    <n v="6"/>
    <n v="6"/>
    <m/>
    <m/>
    <m/>
  </r>
  <r>
    <x v="55"/>
    <s v="Mari"/>
    <s v="Tamm"/>
    <n v="55403203596"/>
    <s v="Naine"/>
    <s v="452 Viienda taseme kutseõppe esmaõpe"/>
    <s v="Ei"/>
    <s v="Ei"/>
    <s v="Ei"/>
    <d v="2025-01-27T00:00:00"/>
    <s v="NULL"/>
    <d v="2024-08-26T00:00:00"/>
    <s v="Immatrikuleerimine"/>
    <s v="Õppetööle mitteilmumine"/>
    <x v="1"/>
    <s v="Akadeemilisel"/>
    <d v="2025-04-11T00:00:00"/>
    <s v="t"/>
    <s v="Määramata"/>
    <s v="Tervishariduse keskus"/>
    <x v="3"/>
    <n v="1477"/>
    <s v="514 rakenduskõrgharidusõpe"/>
    <s v="NULL"/>
    <n v="1"/>
    <s v="Üliõpilaselt nõutakse õppekulude hüvitamist puuduolevate ainepunktide eest"/>
    <s v="eesti keel"/>
    <s v="0.9"/>
    <s v="Jah"/>
    <s v="liikumispuue"/>
    <s v="NULL"/>
    <n v="27"/>
    <n v="30"/>
    <s v="5.0"/>
    <s v="4.1"/>
    <s v="3.4"/>
    <s v="4.2"/>
    <n v="4"/>
    <n v="2"/>
    <n v="19"/>
    <n v="4"/>
    <n v="29"/>
    <n v="1"/>
    <s v="Väga hea B"/>
    <x v="48"/>
    <s v="õppeaine11"/>
    <d v="2025-04-06T00:00:00"/>
    <n v="10"/>
    <s v="eristav"/>
    <x v="4"/>
    <n v="40"/>
    <n v="10"/>
    <m/>
    <m/>
    <m/>
  </r>
  <r>
    <x v="55"/>
    <s v="Mari"/>
    <s v="Tamm"/>
    <n v="55403203596"/>
    <s v="Naine"/>
    <s v="452 Viienda taseme kutseõppe esmaõpe"/>
    <s v="Ei"/>
    <s v="Ei"/>
    <s v="Ei"/>
    <d v="2025-01-27T00:00:00"/>
    <s v="NULL"/>
    <d v="2024-08-26T00:00:00"/>
    <s v="Immatrikuleerimine"/>
    <s v="Õppetööle mitteilmumine"/>
    <x v="1"/>
    <s v="Akadeemilisel"/>
    <d v="2025-04-11T00:00:00"/>
    <s v="t"/>
    <s v="Määramata"/>
    <s v="Tervishariduse keskus"/>
    <x v="3"/>
    <n v="1477"/>
    <s v="514 rakenduskõrgharidusõpe"/>
    <s v="NULL"/>
    <n v="2"/>
    <s v="Üliõpilaselt nõutakse õppekulude hüvitamist puuduolevate ainepunktide eest"/>
    <s v="eesti keel"/>
    <s v="0.6"/>
    <s v="Jah"/>
    <s v="liikumispuue"/>
    <s v="NULL"/>
    <n v="27"/>
    <n v="47"/>
    <s v="5.0"/>
    <s v="3.8"/>
    <s v="3.4"/>
    <s v="4.3"/>
    <n v="4"/>
    <n v="1"/>
    <n v="19"/>
    <n v="6"/>
    <n v="58"/>
    <n v="1"/>
    <s v="Arvestatud A"/>
    <x v="47"/>
    <s v="õppeaine61"/>
    <d v="2023-08-31T00:00:00"/>
    <n v="2"/>
    <s v="mitteristav"/>
    <x v="2"/>
    <s v=" "/>
    <n v="0"/>
    <m/>
    <m/>
    <m/>
  </r>
  <r>
    <x v="55"/>
    <s v="Mari"/>
    <s v="Tamm"/>
    <n v="55403203596"/>
    <s v="Naine"/>
    <s v="452 Viienda taseme kutseõppe esmaõpe"/>
    <s v="Ei"/>
    <s v="Ei"/>
    <s v="Ei"/>
    <d v="2025-01-27T00:00:00"/>
    <s v="NULL"/>
    <d v="2024-08-26T00:00:00"/>
    <s v="Immatrikuleerimine"/>
    <s v="Õppetööle mitteilmumine"/>
    <x v="1"/>
    <s v="Akadeemilisel"/>
    <d v="2025-04-11T00:00:00"/>
    <s v="t"/>
    <s v="Määramata"/>
    <s v="Tervishariduse keskus"/>
    <x v="3"/>
    <n v="1477"/>
    <s v="514 rakenduskõrgharidusõpe"/>
    <s v="NULL"/>
    <n v="2"/>
    <s v="Üliõpilaselt nõutakse õppekulude hüvitamist puuduolevate ainepunktide eest"/>
    <s v="eesti keel"/>
    <s v="0.6"/>
    <s v="Jah"/>
    <s v="liikumispuue"/>
    <s v="NULL"/>
    <n v="27"/>
    <n v="47"/>
    <s v="5.0"/>
    <s v="3.8"/>
    <s v="3.4"/>
    <s v="4.3"/>
    <n v="4"/>
    <n v="1"/>
    <n v="19"/>
    <n v="6"/>
    <n v="58"/>
    <n v="1"/>
    <s v="Mitteilmunud MI"/>
    <x v="1"/>
    <s v="õppeaine2"/>
    <d v="2023-06-20T00:00:00"/>
    <n v="6"/>
    <s v="eristav"/>
    <x v="0"/>
    <n v="0"/>
    <n v="6"/>
    <m/>
    <m/>
    <m/>
  </r>
  <r>
    <x v="55"/>
    <s v="Mari"/>
    <s v="Tamm"/>
    <n v="55403203596"/>
    <s v="Naine"/>
    <s v="452 Viienda taseme kutseõppe esmaõpe"/>
    <s v="Ei"/>
    <s v="Ei"/>
    <s v="Ei"/>
    <d v="2025-01-27T00:00:00"/>
    <s v="NULL"/>
    <d v="2024-08-26T00:00:00"/>
    <s v="Immatrikuleerimine"/>
    <s v="Õppetööle mitteilmumine"/>
    <x v="1"/>
    <s v="Akadeemilisel"/>
    <d v="2025-04-11T00:00:00"/>
    <s v="t"/>
    <s v="Määramata"/>
    <s v="Tervishariduse keskus"/>
    <x v="3"/>
    <n v="1477"/>
    <s v="514 rakenduskõrgharidusõpe"/>
    <s v="NULL"/>
    <n v="2"/>
    <s v="Üliõpilaselt nõutakse õppekulude hüvitamist puuduolevate ainepunktide eest"/>
    <s v="eesti keel"/>
    <s v="0.6"/>
    <s v="Jah"/>
    <s v="liikumispuue"/>
    <s v="NULL"/>
    <n v="27"/>
    <n v="47"/>
    <s v="5.0"/>
    <s v="3.8"/>
    <s v="3.4"/>
    <s v="4.3"/>
    <n v="4"/>
    <n v="1"/>
    <n v="19"/>
    <n v="6"/>
    <n v="58"/>
    <n v="1"/>
    <s v="Kasin E"/>
    <x v="67"/>
    <s v="õppeaine30"/>
    <d v="2022-06-05T00:00:00"/>
    <n v="6"/>
    <s v="eristav"/>
    <x v="5"/>
    <n v="6"/>
    <n v="6"/>
    <m/>
    <m/>
    <m/>
  </r>
  <r>
    <x v="55"/>
    <s v="Mari"/>
    <s v="Tamm"/>
    <n v="55403203596"/>
    <s v="Naine"/>
    <s v="452 Viienda taseme kutseõppe esmaõpe"/>
    <s v="Ei"/>
    <s v="Ei"/>
    <s v="Ei"/>
    <d v="2025-01-27T00:00:00"/>
    <s v="NULL"/>
    <d v="2024-08-26T00:00:00"/>
    <s v="Immatrikuleerimine"/>
    <s v="Õppetööle mitteilmumine"/>
    <x v="1"/>
    <s v="Akadeemilisel"/>
    <d v="2025-04-11T00:00:00"/>
    <s v="t"/>
    <s v="Määramata"/>
    <s v="Tervishariduse keskus"/>
    <x v="3"/>
    <n v="1477"/>
    <s v="514 rakenduskõrgharidusõpe"/>
    <s v="NULL"/>
    <n v="2"/>
    <s v="Üliõpilaselt nõutakse õppekulude hüvitamist puuduolevate ainepunktide eest"/>
    <s v="eesti keel"/>
    <s v="0.6"/>
    <s v="Jah"/>
    <s v="liikumispuue"/>
    <s v="NULL"/>
    <n v="27"/>
    <n v="47"/>
    <s v="5.0"/>
    <s v="3.8"/>
    <s v="3.4"/>
    <s v="4.3"/>
    <n v="4"/>
    <n v="1"/>
    <n v="19"/>
    <n v="6"/>
    <n v="58"/>
    <n v="1"/>
    <s v="Suurepärane A"/>
    <x v="42"/>
    <s v="õppeaine53"/>
    <d v="2025-02-02T00:00:00"/>
    <n v="5"/>
    <s v="eristav"/>
    <x v="1"/>
    <n v="25"/>
    <n v="5"/>
    <m/>
    <m/>
    <m/>
  </r>
  <r>
    <x v="55"/>
    <s v="Mari"/>
    <s v="Tamm"/>
    <n v="55403203596"/>
    <s v="Naine"/>
    <s v="452 Viienda taseme kutseõppe esmaõpe"/>
    <s v="Ei"/>
    <s v="Ei"/>
    <s v="Ei"/>
    <d v="2025-01-27T00:00:00"/>
    <s v="NULL"/>
    <d v="2024-08-26T00:00:00"/>
    <s v="Immatrikuleerimine"/>
    <s v="Õppetööle mitteilmumine"/>
    <x v="1"/>
    <s v="Akadeemilisel"/>
    <d v="2025-04-11T00:00:00"/>
    <s v="t"/>
    <s v="Määramata"/>
    <s v="Tervishariduse keskus"/>
    <x v="3"/>
    <n v="1477"/>
    <s v="514 rakenduskõrgharidusõpe"/>
    <s v="NULL"/>
    <n v="2"/>
    <s v="Üliõpilaselt nõutakse õppekulude hüvitamist puuduolevate ainepunktide eest"/>
    <s v="eesti keel"/>
    <s v="0.6"/>
    <s v="Jah"/>
    <s v="liikumispuue"/>
    <s v="NULL"/>
    <n v="27"/>
    <n v="47"/>
    <s v="5.0"/>
    <s v="3.8"/>
    <s v="3.4"/>
    <s v="4.3"/>
    <n v="4"/>
    <n v="1"/>
    <n v="19"/>
    <n v="6"/>
    <n v="58"/>
    <n v="1"/>
    <s v="Arvestatud A"/>
    <x v="72"/>
    <s v="õppeaine17"/>
    <d v="2021-01-03T00:00:00"/>
    <n v="3"/>
    <s v="mitteristav"/>
    <x v="2"/>
    <s v=" "/>
    <n v="0"/>
    <m/>
    <m/>
    <m/>
  </r>
  <r>
    <x v="55"/>
    <s v="Mari"/>
    <s v="Tamm"/>
    <n v="55403203596"/>
    <s v="Naine"/>
    <s v="452 Viienda taseme kutseõppe esmaõpe"/>
    <s v="Ei"/>
    <s v="Ei"/>
    <s v="Ei"/>
    <d v="2025-01-27T00:00:00"/>
    <s v="NULL"/>
    <d v="2024-08-26T00:00:00"/>
    <s v="Immatrikuleerimine"/>
    <s v="Õppetööle mitteilmumine"/>
    <x v="1"/>
    <s v="Akadeemilisel"/>
    <d v="2025-04-11T00:00:00"/>
    <s v="t"/>
    <s v="Määramata"/>
    <s v="Tervishariduse keskus"/>
    <x v="3"/>
    <n v="1477"/>
    <s v="514 rakenduskõrgharidusõpe"/>
    <s v="NULL"/>
    <n v="2"/>
    <s v="Üliõpilaselt nõutakse õppekulude hüvitamist puuduolevate ainepunktide eest"/>
    <s v="eesti keel"/>
    <s v="0.6"/>
    <s v="Jah"/>
    <s v="liikumispuue"/>
    <s v="NULL"/>
    <n v="27"/>
    <n v="47"/>
    <s v="5.0"/>
    <s v="3.8"/>
    <s v="3.4"/>
    <s v="4.3"/>
    <n v="4"/>
    <n v="1"/>
    <n v="19"/>
    <n v="6"/>
    <n v="58"/>
    <n v="1"/>
    <s v="Arvestatud A"/>
    <x v="84"/>
    <s v="õppeaine73"/>
    <d v="2021-04-05T00:00:00"/>
    <n v="3"/>
    <s v="mitteristav"/>
    <x v="2"/>
    <s v=" "/>
    <n v="0"/>
    <m/>
    <m/>
    <m/>
  </r>
  <r>
    <x v="55"/>
    <s v="Mari"/>
    <s v="Tamm"/>
    <n v="55403203596"/>
    <s v="Naine"/>
    <s v="452 Viienda taseme kutseõppe esmaõpe"/>
    <s v="Ei"/>
    <s v="Ei"/>
    <s v="Ei"/>
    <d v="2025-01-27T00:00:00"/>
    <s v="NULL"/>
    <d v="2024-08-26T00:00:00"/>
    <s v="Immatrikuleerimine"/>
    <s v="Õppetööle mitteilmumine"/>
    <x v="1"/>
    <s v="Akadeemilisel"/>
    <d v="2025-04-11T00:00:00"/>
    <s v="t"/>
    <s v="Määramata"/>
    <s v="Tervishariduse keskus"/>
    <x v="3"/>
    <n v="1477"/>
    <s v="514 rakenduskõrgharidusõpe"/>
    <s v="NULL"/>
    <n v="3"/>
    <s v="Üliõpilaselt nõutakse õppekulude hüvitamist puuduolevate ainepunktide eest"/>
    <s v="eesti keel"/>
    <s v="0.8"/>
    <s v="Jah"/>
    <s v="liikumispuue"/>
    <s v="NULL"/>
    <n v="27"/>
    <n v="54"/>
    <s v="5.0"/>
    <s v="4.2"/>
    <s v="3.4"/>
    <s v="4.8"/>
    <n v="4"/>
    <n v="1"/>
    <n v="19"/>
    <n v="7"/>
    <n v="37"/>
    <n v="1"/>
    <s v="Rahuldav D"/>
    <x v="21"/>
    <s v="õppeaine42"/>
    <d v="2021-09-30T00:00:00"/>
    <n v="6"/>
    <s v="eristav"/>
    <x v="6"/>
    <n v="12"/>
    <n v="6"/>
    <m/>
    <m/>
    <m/>
  </r>
  <r>
    <x v="55"/>
    <s v="Mari"/>
    <s v="Tamm"/>
    <n v="55403203596"/>
    <s v="Naine"/>
    <s v="452 Viienda taseme kutseõppe esmaõpe"/>
    <s v="Ei"/>
    <s v="Ei"/>
    <s v="Ei"/>
    <d v="2025-01-27T00:00:00"/>
    <s v="NULL"/>
    <d v="2024-08-26T00:00:00"/>
    <s v="Immatrikuleerimine"/>
    <s v="Õppetööle mitteilmumine"/>
    <x v="1"/>
    <s v="Akadeemilisel"/>
    <d v="2025-04-11T00:00:00"/>
    <s v="t"/>
    <s v="Määramata"/>
    <s v="Tervishariduse keskus"/>
    <x v="3"/>
    <n v="1477"/>
    <s v="514 rakenduskõrgharidusõpe"/>
    <s v="NULL"/>
    <n v="3"/>
    <s v="Üliõpilaselt nõutakse õppekulude hüvitamist puuduolevate ainepunktide eest"/>
    <s v="eesti keel"/>
    <s v="0.8"/>
    <s v="Jah"/>
    <s v="liikumispuue"/>
    <s v="NULL"/>
    <n v="27"/>
    <n v="54"/>
    <s v="5.0"/>
    <s v="4.2"/>
    <s v="3.4"/>
    <s v="4.8"/>
    <n v="4"/>
    <n v="1"/>
    <n v="19"/>
    <n v="7"/>
    <n v="37"/>
    <n v="1"/>
    <s v="Arvestatud A"/>
    <x v="49"/>
    <s v="õppeaine90"/>
    <d v="2021-10-27T00:00:00"/>
    <n v="3"/>
    <s v="mitteristav"/>
    <x v="2"/>
    <s v=" "/>
    <n v="0"/>
    <m/>
    <m/>
    <m/>
  </r>
  <r>
    <x v="55"/>
    <s v="Mari"/>
    <s v="Tamm"/>
    <n v="55403203596"/>
    <s v="Naine"/>
    <s v="452 Viienda taseme kutseõppe esmaõpe"/>
    <s v="Ei"/>
    <s v="Ei"/>
    <s v="Ei"/>
    <d v="2025-01-27T00:00:00"/>
    <s v="NULL"/>
    <d v="2024-08-26T00:00:00"/>
    <s v="Immatrikuleerimine"/>
    <s v="Õppetööle mitteilmumine"/>
    <x v="1"/>
    <s v="Akadeemilisel"/>
    <d v="2025-04-11T00:00:00"/>
    <s v="t"/>
    <s v="Määramata"/>
    <s v="Tervishariduse keskus"/>
    <x v="3"/>
    <n v="1477"/>
    <s v="514 rakenduskõrgharidusõpe"/>
    <s v="NULL"/>
    <n v="3"/>
    <s v="Üliõpilaselt nõutakse õppekulude hüvitamist puuduolevate ainepunktide eest"/>
    <s v="eesti keel"/>
    <s v="0.8"/>
    <s v="Jah"/>
    <s v="liikumispuue"/>
    <s v="NULL"/>
    <n v="27"/>
    <n v="54"/>
    <s v="5.0"/>
    <s v="4.2"/>
    <s v="3.4"/>
    <s v="4.8"/>
    <n v="4"/>
    <n v="1"/>
    <n v="19"/>
    <n v="7"/>
    <n v="37"/>
    <n v="1"/>
    <s v="Mittearvestatud MA"/>
    <x v="77"/>
    <s v="õppeaine49"/>
    <d v="2021-12-25T00:00:00"/>
    <n v="3"/>
    <s v="mitteristav"/>
    <x v="2"/>
    <s v=" "/>
    <n v="0"/>
    <m/>
    <m/>
    <m/>
  </r>
  <r>
    <x v="55"/>
    <s v="Mari"/>
    <s v="Tamm"/>
    <n v="55403203596"/>
    <s v="Naine"/>
    <s v="452 Viienda taseme kutseõppe esmaõpe"/>
    <s v="Ei"/>
    <s v="Ei"/>
    <s v="Ei"/>
    <d v="2025-01-27T00:00:00"/>
    <s v="NULL"/>
    <d v="2024-08-26T00:00:00"/>
    <s v="Immatrikuleerimine"/>
    <s v="Õppetööle mitteilmumine"/>
    <x v="1"/>
    <s v="Akadeemilisel"/>
    <d v="2025-04-11T00:00:00"/>
    <s v="t"/>
    <s v="Määramata"/>
    <s v="Tervishariduse keskus"/>
    <x v="3"/>
    <n v="1477"/>
    <s v="514 rakenduskõrgharidusõpe"/>
    <s v="NULL"/>
    <n v="3"/>
    <s v="Üliõpilaselt nõutakse õppekulude hüvitamist puuduolevate ainepunktide eest"/>
    <s v="eesti keel"/>
    <s v="0.8"/>
    <s v="Jah"/>
    <s v="liikumispuue"/>
    <s v="NULL"/>
    <n v="27"/>
    <n v="54"/>
    <s v="5.0"/>
    <s v="4.2"/>
    <s v="3.4"/>
    <s v="4.8"/>
    <n v="4"/>
    <n v="1"/>
    <n v="19"/>
    <n v="7"/>
    <n v="37"/>
    <n v="1"/>
    <s v="Arvestatud A"/>
    <x v="83"/>
    <s v="õppeaine99"/>
    <d v="2024-07-10T00:00:00"/>
    <n v="3"/>
    <s v="mitteristav"/>
    <x v="2"/>
    <s v=" "/>
    <n v="0"/>
    <m/>
    <m/>
    <m/>
  </r>
  <r>
    <x v="55"/>
    <s v="Mari"/>
    <s v="Tamm"/>
    <n v="55403203596"/>
    <s v="Naine"/>
    <s v="452 Viienda taseme kutseõppe esmaõpe"/>
    <s v="Ei"/>
    <s v="Ei"/>
    <s v="Ei"/>
    <d v="2025-01-27T00:00:00"/>
    <s v="NULL"/>
    <d v="2024-08-26T00:00:00"/>
    <s v="Immatrikuleerimine"/>
    <s v="Õppetööle mitteilmumine"/>
    <x v="1"/>
    <s v="Akadeemilisel"/>
    <d v="2025-04-11T00:00:00"/>
    <s v="t"/>
    <s v="Määramata"/>
    <s v="Tervishariduse keskus"/>
    <x v="3"/>
    <n v="1477"/>
    <s v="514 rakenduskõrgharidusõpe"/>
    <s v="NULL"/>
    <n v="3"/>
    <s v="Üliõpilaselt nõutakse õppekulude hüvitamist puuduolevate ainepunktide eest"/>
    <s v="eesti keel"/>
    <s v="0.8"/>
    <s v="Jah"/>
    <s v="liikumispuue"/>
    <s v="NULL"/>
    <n v="27"/>
    <n v="54"/>
    <s v="5.0"/>
    <s v="4.2"/>
    <s v="3.4"/>
    <s v="4.8"/>
    <n v="4"/>
    <n v="1"/>
    <n v="19"/>
    <n v="7"/>
    <n v="37"/>
    <n v="1"/>
    <s v="Arvestatud A"/>
    <x v="76"/>
    <s v="õppeaine1"/>
    <d v="2023-09-15T00:00:00"/>
    <n v="3"/>
    <s v="mitteristav"/>
    <x v="2"/>
    <s v=" "/>
    <n v="0"/>
    <m/>
    <m/>
    <m/>
  </r>
  <r>
    <x v="55"/>
    <s v="Mari"/>
    <s v="Tamm"/>
    <n v="55403203596"/>
    <s v="Naine"/>
    <s v="452 Viienda taseme kutseõppe esmaõpe"/>
    <s v="Ei"/>
    <s v="Ei"/>
    <s v="Ei"/>
    <d v="2025-01-27T00:00:00"/>
    <s v="NULL"/>
    <d v="2024-08-26T00:00:00"/>
    <s v="Immatrikuleerimine"/>
    <s v="Õppetööle mitteilmumine"/>
    <x v="1"/>
    <s v="Akadeemilisel"/>
    <d v="2025-04-11T00:00:00"/>
    <s v="t"/>
    <s v="Määramata"/>
    <s v="Tervishariduse keskus"/>
    <x v="3"/>
    <n v="1477"/>
    <s v="514 rakenduskõrgharidusõpe"/>
    <s v="NULL"/>
    <n v="3"/>
    <s v="Üliõpilaselt nõutakse õppekulude hüvitamist puuduolevate ainepunktide eest"/>
    <s v="eesti keel"/>
    <s v="0.8"/>
    <s v="Jah"/>
    <s v="liikumispuue"/>
    <s v="NULL"/>
    <n v="27"/>
    <n v="54"/>
    <s v="5.0"/>
    <s v="4.2"/>
    <s v="3.4"/>
    <s v="4.8"/>
    <n v="4"/>
    <n v="1"/>
    <n v="19"/>
    <n v="7"/>
    <n v="37"/>
    <n v="1"/>
    <s v="Arvestatud A"/>
    <x v="85"/>
    <s v="õppeaine33"/>
    <d v="2025-07-31T00:00:00"/>
    <n v="2"/>
    <s v="mitteristav"/>
    <x v="2"/>
    <s v=" "/>
    <n v="0"/>
    <m/>
    <m/>
    <m/>
  </r>
  <r>
    <x v="55"/>
    <s v="Mari"/>
    <s v="Tamm"/>
    <n v="55403203596"/>
    <s v="Naine"/>
    <s v="452 Viienda taseme kutseõppe esmaõpe"/>
    <s v="Ei"/>
    <s v="Ei"/>
    <s v="Ei"/>
    <d v="2025-01-27T00:00:00"/>
    <s v="NULL"/>
    <d v="2024-08-26T00:00:00"/>
    <s v="Immatrikuleerimine"/>
    <s v="Õppetööle mitteilmumine"/>
    <x v="1"/>
    <s v="Akadeemilisel"/>
    <d v="2025-04-11T00:00:00"/>
    <s v="t"/>
    <s v="Määramata"/>
    <s v="Tervishariduse keskus"/>
    <x v="3"/>
    <n v="1477"/>
    <s v="514 rakenduskõrgharidusõpe"/>
    <s v="NULL"/>
    <n v="3"/>
    <s v="Üliõpilaselt nõutakse õppekulude hüvitamist puuduolevate ainepunktide eest"/>
    <s v="eesti keel"/>
    <s v="0.8"/>
    <s v="Jah"/>
    <s v="liikumispuue"/>
    <s v="NULL"/>
    <n v="27"/>
    <n v="54"/>
    <s v="5.0"/>
    <s v="4.2"/>
    <s v="3.4"/>
    <s v="4.8"/>
    <n v="4"/>
    <n v="1"/>
    <n v="19"/>
    <n v="7"/>
    <n v="37"/>
    <n v="1"/>
    <s v="Rahuldav D"/>
    <x v="8"/>
    <s v="õppeaine79"/>
    <d v="2023-06-04T00:00:00"/>
    <n v="8"/>
    <s v="eristav"/>
    <x v="6"/>
    <n v="16"/>
    <n v="8"/>
    <m/>
    <m/>
    <m/>
  </r>
  <r>
    <x v="56"/>
    <s v="Priit"/>
    <s v="Laas"/>
    <n v="36611062329"/>
    <s v="Mees"/>
    <s v="503 integreeritud õpe"/>
    <s v="Ei"/>
    <s v="Ei"/>
    <s v="Ei"/>
    <d v="2022-08-07T00:00:00"/>
    <d v="2022-09-26T00:00:00"/>
    <d v="2025-05-21T00:00:00"/>
    <s v="Eksmatrikuleerimine"/>
    <s v="NULL"/>
    <x v="3"/>
    <s v="Katkestanud"/>
    <d v="2022-07-02T00:00:00"/>
    <s v="t"/>
    <s v="Täiskoormus"/>
    <s v="Õenduse õppetool"/>
    <x v="4"/>
    <n v="194200"/>
    <s v="614 magistriõpe (3+2)"/>
    <s v="NULL"/>
    <n v="1"/>
    <s v="Üliõpilane ei hüvita õppekulusid: vabastatud muudel põhjustel"/>
    <s v="eesti keel"/>
    <s v="0.2"/>
    <s v="Jah"/>
    <s v="kirjeldus"/>
    <s v="NULL"/>
    <n v="84"/>
    <n v="37"/>
    <s v="4.1"/>
    <s v="4.8"/>
    <s v="4.8"/>
    <s v="4.0"/>
    <n v="0"/>
    <n v="2"/>
    <n v="13"/>
    <n v="8"/>
    <n v="57"/>
    <n v="8"/>
    <s v="Rahuldav D"/>
    <x v="45"/>
    <s v="õppeaine10"/>
    <d v="2025-04-26T00:00:00"/>
    <n v="9"/>
    <s v="eristav"/>
    <x v="6"/>
    <n v="18"/>
    <n v="9"/>
    <m/>
    <m/>
    <m/>
  </r>
  <r>
    <x v="56"/>
    <s v="Priit"/>
    <s v="Laas"/>
    <n v="36611062329"/>
    <s v="Mees"/>
    <s v="503 integreeritud õpe"/>
    <s v="Ei"/>
    <s v="Ei"/>
    <s v="Ei"/>
    <d v="2022-08-07T00:00:00"/>
    <d v="2022-09-26T00:00:00"/>
    <d v="2025-05-21T00:00:00"/>
    <s v="Eksmatrikuleerimine"/>
    <s v="NULL"/>
    <x v="3"/>
    <s v="Katkestanud"/>
    <d v="2022-07-02T00:00:00"/>
    <s v="t"/>
    <s v="Täiskoormus"/>
    <s v="Õenduse õppetool"/>
    <x v="4"/>
    <n v="194200"/>
    <s v="614 magistriõpe (3+2)"/>
    <s v="NULL"/>
    <n v="1"/>
    <s v="Üliõpilane ei hüvita õppekulusid: vabastatud muudel põhjustel"/>
    <s v="eesti keel"/>
    <s v="0.2"/>
    <s v="Jah"/>
    <s v="kirjeldus"/>
    <s v="NULL"/>
    <n v="84"/>
    <n v="37"/>
    <s v="4.1"/>
    <s v="4.8"/>
    <s v="4.8"/>
    <s v="4.0"/>
    <n v="0"/>
    <n v="2"/>
    <n v="13"/>
    <n v="8"/>
    <n v="57"/>
    <n v="8"/>
    <s v="Puudulik F"/>
    <x v="81"/>
    <s v="õppeaine80"/>
    <d v="2023-07-11T00:00:00"/>
    <n v="9"/>
    <s v="eristav"/>
    <x v="0"/>
    <n v="0"/>
    <n v="9"/>
    <m/>
    <m/>
    <m/>
  </r>
  <r>
    <x v="56"/>
    <s v="Priit"/>
    <s v="Laas"/>
    <n v="36611062329"/>
    <s v="Mees"/>
    <s v="503 integreeritud õpe"/>
    <s v="Ei"/>
    <s v="Ei"/>
    <s v="Ei"/>
    <d v="2022-08-07T00:00:00"/>
    <d v="2022-09-26T00:00:00"/>
    <d v="2025-05-21T00:00:00"/>
    <s v="Eksmatrikuleerimine"/>
    <s v="NULL"/>
    <x v="3"/>
    <s v="Katkestanud"/>
    <d v="2022-07-02T00:00:00"/>
    <s v="t"/>
    <s v="Täiskoormus"/>
    <s v="Õenduse õppetool"/>
    <x v="4"/>
    <n v="194200"/>
    <s v="614 magistriõpe (3+2)"/>
    <s v="NULL"/>
    <n v="1"/>
    <s v="Üliõpilane ei hüvita õppekulusid: vabastatud muudel põhjustel"/>
    <s v="eesti keel"/>
    <s v="0.2"/>
    <s v="Jah"/>
    <s v="kirjeldus"/>
    <s v="NULL"/>
    <n v="84"/>
    <n v="37"/>
    <s v="4.1"/>
    <s v="4.8"/>
    <s v="4.8"/>
    <s v="4.0"/>
    <n v="0"/>
    <n v="2"/>
    <n v="13"/>
    <n v="8"/>
    <n v="57"/>
    <n v="8"/>
    <s v="Arvestatud A"/>
    <x v="97"/>
    <s v="õppeaine47"/>
    <d v="2021-11-24T00:00:00"/>
    <n v="2"/>
    <s v="mitteristav"/>
    <x v="2"/>
    <s v=" "/>
    <n v="0"/>
    <m/>
    <m/>
    <m/>
  </r>
  <r>
    <x v="56"/>
    <s v="Priit"/>
    <s v="Laas"/>
    <n v="36611062329"/>
    <s v="Mees"/>
    <s v="503 integreeritud õpe"/>
    <s v="Ei"/>
    <s v="Ei"/>
    <s v="Ei"/>
    <d v="2022-08-07T00:00:00"/>
    <d v="2022-09-26T00:00:00"/>
    <d v="2025-05-21T00:00:00"/>
    <s v="Eksmatrikuleerimine"/>
    <s v="NULL"/>
    <x v="3"/>
    <s v="Katkestanud"/>
    <d v="2022-07-02T00:00:00"/>
    <s v="t"/>
    <s v="Täiskoormus"/>
    <s v="Õenduse õppetool"/>
    <x v="4"/>
    <n v="194200"/>
    <s v="614 magistriõpe (3+2)"/>
    <s v="NULL"/>
    <n v="1"/>
    <s v="Üliõpilane ei hüvita õppekulusid: vabastatud muudel põhjustel"/>
    <s v="eesti keel"/>
    <s v="0.2"/>
    <s v="Jah"/>
    <s v="kirjeldus"/>
    <s v="NULL"/>
    <n v="84"/>
    <n v="37"/>
    <s v="4.1"/>
    <s v="4.8"/>
    <s v="4.8"/>
    <s v="4.0"/>
    <n v="0"/>
    <n v="2"/>
    <n v="13"/>
    <n v="8"/>
    <n v="57"/>
    <n v="8"/>
    <s v="Kasin E"/>
    <x v="86"/>
    <s v="õppeaine44"/>
    <d v="2021-04-26T00:00:00"/>
    <n v="6"/>
    <s v="eristav"/>
    <x v="5"/>
    <n v="6"/>
    <n v="6"/>
    <m/>
    <m/>
    <m/>
  </r>
  <r>
    <x v="56"/>
    <s v="Priit"/>
    <s v="Laas"/>
    <n v="36611062329"/>
    <s v="Mees"/>
    <s v="503 integreeritud õpe"/>
    <s v="Ei"/>
    <s v="Ei"/>
    <s v="Ei"/>
    <d v="2022-08-07T00:00:00"/>
    <d v="2022-09-26T00:00:00"/>
    <d v="2025-05-21T00:00:00"/>
    <s v="Eksmatrikuleerimine"/>
    <s v="NULL"/>
    <x v="3"/>
    <s v="Katkestanud"/>
    <d v="2022-07-02T00:00:00"/>
    <s v="t"/>
    <s v="Täiskoormus"/>
    <s v="Õenduse õppetool"/>
    <x v="4"/>
    <n v="194200"/>
    <s v="614 magistriõpe (3+2)"/>
    <s v="NULL"/>
    <n v="1"/>
    <s v="Üliõpilane ei hüvita õppekulusid: vabastatud muudel põhjustel"/>
    <s v="eesti keel"/>
    <s v="0.2"/>
    <s v="Jah"/>
    <s v="kirjeldus"/>
    <s v="NULL"/>
    <n v="84"/>
    <n v="37"/>
    <s v="4.1"/>
    <s v="4.8"/>
    <s v="4.8"/>
    <s v="4.0"/>
    <n v="0"/>
    <n v="2"/>
    <n v="13"/>
    <n v="8"/>
    <n v="57"/>
    <n v="8"/>
    <s v="Arvestatud A"/>
    <x v="27"/>
    <s v="õppeaine46"/>
    <d v="2024-09-05T00:00:00"/>
    <n v="2"/>
    <s v="mitteristav"/>
    <x v="2"/>
    <s v=" "/>
    <n v="0"/>
    <m/>
    <m/>
    <m/>
  </r>
  <r>
    <x v="56"/>
    <s v="Priit"/>
    <s v="Laas"/>
    <n v="36611062329"/>
    <s v="Mees"/>
    <s v="503 integreeritud õpe"/>
    <s v="Ei"/>
    <s v="Ei"/>
    <s v="Ei"/>
    <d v="2022-08-07T00:00:00"/>
    <d v="2022-09-26T00:00:00"/>
    <d v="2025-05-21T00:00:00"/>
    <s v="Eksmatrikuleerimine"/>
    <s v="NULL"/>
    <x v="3"/>
    <s v="Katkestanud"/>
    <d v="2022-07-02T00:00:00"/>
    <s v="t"/>
    <s v="Täiskoormus"/>
    <s v="Õenduse õppetool"/>
    <x v="4"/>
    <n v="194200"/>
    <s v="614 magistriõpe (3+2)"/>
    <s v="NULL"/>
    <n v="1"/>
    <s v="Üliõpilane ei hüvita õppekulusid: vabastatud muudel põhjustel"/>
    <s v="eesti keel"/>
    <s v="0.2"/>
    <s v="Jah"/>
    <s v="kirjeldus"/>
    <s v="NULL"/>
    <n v="84"/>
    <n v="37"/>
    <s v="4.1"/>
    <s v="4.8"/>
    <s v="4.8"/>
    <s v="4.0"/>
    <n v="0"/>
    <n v="2"/>
    <n v="13"/>
    <n v="8"/>
    <n v="57"/>
    <n v="8"/>
    <s v="Väga hea B"/>
    <x v="37"/>
    <s v="õppeaine8"/>
    <d v="2025-05-28T00:00:00"/>
    <n v="6"/>
    <s v="eristav"/>
    <x v="4"/>
    <n v="24"/>
    <n v="6"/>
    <m/>
    <m/>
    <m/>
  </r>
  <r>
    <x v="56"/>
    <s v="Priit"/>
    <s v="Laas"/>
    <n v="36611062329"/>
    <s v="Mees"/>
    <s v="503 integreeritud õpe"/>
    <s v="Ei"/>
    <s v="Ei"/>
    <s v="Ei"/>
    <d v="2022-08-07T00:00:00"/>
    <d v="2022-09-26T00:00:00"/>
    <d v="2025-05-21T00:00:00"/>
    <s v="Eksmatrikuleerimine"/>
    <s v="NULL"/>
    <x v="3"/>
    <s v="Katkestanud"/>
    <d v="2022-07-02T00:00:00"/>
    <s v="t"/>
    <s v="Täiskoormus"/>
    <s v="Õenduse õppetool"/>
    <x v="4"/>
    <n v="194200"/>
    <s v="614 magistriõpe (3+2)"/>
    <s v="NULL"/>
    <n v="1"/>
    <s v="Üliõpilane ei hüvita õppekulusid: vabastatud muudel põhjustel"/>
    <s v="eesti keel"/>
    <s v="0.2"/>
    <s v="Jah"/>
    <s v="kirjeldus"/>
    <s v="NULL"/>
    <n v="84"/>
    <n v="37"/>
    <s v="4.1"/>
    <s v="4.8"/>
    <s v="4.8"/>
    <s v="4.0"/>
    <n v="0"/>
    <n v="2"/>
    <n v="13"/>
    <n v="8"/>
    <n v="57"/>
    <n v="8"/>
    <s v="Arvestatud A"/>
    <x v="7"/>
    <s v="õppeaine76"/>
    <d v="2023-12-09T00:00:00"/>
    <n v="3"/>
    <s v="mitteristav"/>
    <x v="2"/>
    <s v=" "/>
    <n v="0"/>
    <m/>
    <m/>
    <m/>
  </r>
  <r>
    <x v="56"/>
    <s v="Priit"/>
    <s v="Laas"/>
    <n v="36611062329"/>
    <s v="Mees"/>
    <s v="503 integreeritud õpe"/>
    <s v="Ei"/>
    <s v="Ei"/>
    <s v="Ei"/>
    <d v="2022-08-07T00:00:00"/>
    <d v="2022-09-26T00:00:00"/>
    <d v="2025-05-21T00:00:00"/>
    <s v="Eksmatrikuleerimine"/>
    <s v="NULL"/>
    <x v="3"/>
    <s v="Katkestanud"/>
    <d v="2022-07-02T00:00:00"/>
    <s v="t"/>
    <s v="Täiskoormus"/>
    <s v="Õenduse õppetool"/>
    <x v="4"/>
    <n v="194200"/>
    <s v="614 magistriõpe (3+2)"/>
    <s v="NULL"/>
    <n v="1"/>
    <s v="Üliõpilane ei hüvita õppekulusid: vabastatud muudel põhjustel"/>
    <s v="eesti keel"/>
    <s v="0.2"/>
    <s v="Jah"/>
    <s v="kirjeldus"/>
    <s v="NULL"/>
    <n v="84"/>
    <n v="37"/>
    <s v="4.1"/>
    <s v="4.8"/>
    <s v="4.8"/>
    <s v="4.0"/>
    <n v="0"/>
    <n v="2"/>
    <n v="13"/>
    <n v="8"/>
    <n v="57"/>
    <n v="8"/>
    <s v="Kasin E"/>
    <x v="13"/>
    <s v="õppeaine78"/>
    <d v="2022-01-14T00:00:00"/>
    <n v="6"/>
    <s v="eristav"/>
    <x v="5"/>
    <n v="6"/>
    <n v="6"/>
    <m/>
    <m/>
    <m/>
  </r>
  <r>
    <x v="56"/>
    <s v="Priit"/>
    <s v="Laas"/>
    <n v="36611062329"/>
    <s v="Mees"/>
    <s v="503 integreeritud õpe"/>
    <s v="Ei"/>
    <s v="Ei"/>
    <s v="Ei"/>
    <d v="2022-08-07T00:00:00"/>
    <d v="2022-09-26T00:00:00"/>
    <d v="2025-05-21T00:00:00"/>
    <s v="Eksmatrikuleerimine"/>
    <s v="NULL"/>
    <x v="3"/>
    <s v="Katkestanud"/>
    <d v="2022-07-02T00:00:00"/>
    <s v="t"/>
    <s v="Täiskoormus"/>
    <s v="Õenduse õppetool"/>
    <x v="4"/>
    <n v="194200"/>
    <s v="614 magistriõpe (3+2)"/>
    <s v="NULL"/>
    <n v="1"/>
    <s v="Üliõpilane ei hüvita õppekulusid: vabastatud muudel põhjustel"/>
    <s v="eesti keel"/>
    <s v="0.2"/>
    <s v="Jah"/>
    <s v="kirjeldus"/>
    <s v="NULL"/>
    <n v="84"/>
    <n v="37"/>
    <s v="4.1"/>
    <s v="4.8"/>
    <s v="4.8"/>
    <s v="4.0"/>
    <n v="0"/>
    <n v="2"/>
    <n v="13"/>
    <n v="8"/>
    <n v="57"/>
    <n v="8"/>
    <s v="Arvestatud A"/>
    <x v="18"/>
    <s v="õppeaine15"/>
    <d v="2024-10-16T00:00:00"/>
    <n v="3"/>
    <s v="mitteristav"/>
    <x v="2"/>
    <s v=" "/>
    <n v="0"/>
    <m/>
    <m/>
    <m/>
  </r>
  <r>
    <x v="56"/>
    <s v="Priit"/>
    <s v="Laas"/>
    <n v="36611062329"/>
    <s v="Mees"/>
    <s v="503 integreeritud õpe"/>
    <s v="Ei"/>
    <s v="Ei"/>
    <s v="Ei"/>
    <d v="2022-08-07T00:00:00"/>
    <d v="2022-09-26T00:00:00"/>
    <d v="2025-05-21T00:00:00"/>
    <s v="Eksmatrikuleerimine"/>
    <s v="NULL"/>
    <x v="3"/>
    <s v="Katkestanud"/>
    <d v="2022-07-02T00:00:00"/>
    <s v="t"/>
    <s v="Täiskoormus"/>
    <s v="Õenduse õppetool"/>
    <x v="4"/>
    <n v="194200"/>
    <s v="614 magistriõpe (3+2)"/>
    <s v="NULL"/>
    <n v="1"/>
    <s v="Üliõpilane ei hüvita õppekulusid: vabastatud muudel põhjustel"/>
    <s v="eesti keel"/>
    <s v="0.2"/>
    <s v="Jah"/>
    <s v="kirjeldus"/>
    <s v="NULL"/>
    <n v="84"/>
    <n v="37"/>
    <s v="4.1"/>
    <s v="4.8"/>
    <s v="4.8"/>
    <s v="4.0"/>
    <n v="0"/>
    <n v="2"/>
    <n v="13"/>
    <n v="8"/>
    <n v="57"/>
    <n v="8"/>
    <s v="Arvestatud A"/>
    <x v="46"/>
    <s v="õppeaine5"/>
    <d v="2021-07-23T00:00:00"/>
    <n v="2"/>
    <s v="mitteristav"/>
    <x v="2"/>
    <s v=" "/>
    <n v="0"/>
    <m/>
    <m/>
    <m/>
  </r>
  <r>
    <x v="56"/>
    <s v="Priit"/>
    <s v="Laas"/>
    <n v="36611062329"/>
    <s v="Mees"/>
    <s v="503 integreeritud õpe"/>
    <s v="Ei"/>
    <s v="Ei"/>
    <s v="Ei"/>
    <d v="2022-08-07T00:00:00"/>
    <d v="2022-09-26T00:00:00"/>
    <d v="2025-05-21T00:00:00"/>
    <s v="Eksmatrikuleerimine"/>
    <s v="NULL"/>
    <x v="3"/>
    <s v="Katkestanud"/>
    <d v="2022-07-02T00:00:00"/>
    <s v="t"/>
    <s v="Täiskoormus"/>
    <s v="Õenduse õppetool"/>
    <x v="4"/>
    <n v="194200"/>
    <s v="614 magistriõpe (3+2)"/>
    <s v="NULL"/>
    <n v="1"/>
    <s v="Üliõpilane ei hüvita õppekulusid: vabastatud muudel põhjustel"/>
    <s v="eesti keel"/>
    <s v="0.2"/>
    <s v="Jah"/>
    <s v="kirjeldus"/>
    <s v="NULL"/>
    <n v="84"/>
    <n v="37"/>
    <s v="4.1"/>
    <s v="4.8"/>
    <s v="4.8"/>
    <s v="4.0"/>
    <n v="0"/>
    <n v="2"/>
    <n v="13"/>
    <n v="8"/>
    <n v="57"/>
    <n v="8"/>
    <s v="Arvestatud A"/>
    <x v="90"/>
    <s v="õppeaine89"/>
    <d v="2025-02-11T00:00:00"/>
    <n v="2"/>
    <s v="mitteristav"/>
    <x v="2"/>
    <s v=" "/>
    <n v="0"/>
    <m/>
    <m/>
    <m/>
  </r>
  <r>
    <x v="56"/>
    <s v="Priit"/>
    <s v="Laas"/>
    <n v="36611062329"/>
    <s v="Mees"/>
    <s v="503 integreeritud õpe"/>
    <s v="Ei"/>
    <s v="Ei"/>
    <s v="Ei"/>
    <d v="2022-08-07T00:00:00"/>
    <d v="2022-09-26T00:00:00"/>
    <d v="2025-05-21T00:00:00"/>
    <s v="Eksmatrikuleerimine"/>
    <s v="NULL"/>
    <x v="3"/>
    <s v="Katkestanud"/>
    <d v="2022-07-02T00:00:00"/>
    <s v="t"/>
    <s v="Täiskoormus"/>
    <s v="Õenduse õppetool"/>
    <x v="4"/>
    <n v="194200"/>
    <s v="614 magistriõpe (3+2)"/>
    <s v="NULL"/>
    <n v="1"/>
    <s v="Üliõpilane ei hüvita õppekulusid: vabastatud muudel põhjustel"/>
    <s v="eesti keel"/>
    <s v="0.2"/>
    <s v="Jah"/>
    <s v="kirjeldus"/>
    <s v="NULL"/>
    <n v="84"/>
    <n v="37"/>
    <s v="4.1"/>
    <s v="4.8"/>
    <s v="4.8"/>
    <s v="4.0"/>
    <n v="0"/>
    <n v="2"/>
    <n v="13"/>
    <n v="8"/>
    <n v="57"/>
    <n v="8"/>
    <s v="Rahuldav D"/>
    <x v="88"/>
    <s v="õppeaine93"/>
    <d v="2024-04-10T00:00:00"/>
    <n v="8"/>
    <s v="eristav"/>
    <x v="6"/>
    <n v="16"/>
    <n v="8"/>
    <m/>
    <m/>
    <m/>
  </r>
  <r>
    <x v="56"/>
    <s v="Priit"/>
    <s v="Laas"/>
    <n v="36611062329"/>
    <s v="Mees"/>
    <s v="503 integreeritud õpe"/>
    <s v="Ei"/>
    <s v="Ei"/>
    <s v="Ei"/>
    <d v="2022-08-07T00:00:00"/>
    <d v="2022-09-26T00:00:00"/>
    <d v="2025-05-21T00:00:00"/>
    <s v="Eksmatrikuleerimine"/>
    <s v="NULL"/>
    <x v="3"/>
    <s v="Katkestanud"/>
    <d v="2022-07-02T00:00:00"/>
    <s v="t"/>
    <s v="Täiskoormus"/>
    <s v="Õenduse õppetool"/>
    <x v="4"/>
    <n v="194200"/>
    <s v="614 magistriõpe (3+2)"/>
    <s v="NULL"/>
    <n v="1"/>
    <s v="Üliõpilane ei hüvita õppekulusid: vabastatud muudel põhjustel"/>
    <s v="eesti keel"/>
    <s v="0.2"/>
    <s v="Jah"/>
    <s v="kirjeldus"/>
    <s v="NULL"/>
    <n v="84"/>
    <n v="37"/>
    <s v="4.1"/>
    <s v="4.8"/>
    <s v="4.8"/>
    <s v="4.0"/>
    <n v="0"/>
    <n v="2"/>
    <n v="13"/>
    <n v="8"/>
    <n v="57"/>
    <n v="8"/>
    <s v="Väga hea B"/>
    <x v="12"/>
    <s v="õppeaine68"/>
    <d v="2025-08-26T00:00:00"/>
    <n v="5"/>
    <s v="eristav"/>
    <x v="4"/>
    <n v="20"/>
    <n v="5"/>
    <m/>
    <m/>
    <m/>
  </r>
  <r>
    <x v="56"/>
    <s v="Priit"/>
    <s v="Laas"/>
    <n v="36611062329"/>
    <s v="Mees"/>
    <s v="503 integreeritud õpe"/>
    <s v="Ei"/>
    <s v="Ei"/>
    <s v="Ei"/>
    <d v="2022-08-07T00:00:00"/>
    <d v="2022-09-26T00:00:00"/>
    <d v="2025-05-21T00:00:00"/>
    <s v="Eksmatrikuleerimine"/>
    <s v="NULL"/>
    <x v="3"/>
    <s v="Katkestanud"/>
    <d v="2022-07-02T00:00:00"/>
    <s v="t"/>
    <s v="Täiskoormus"/>
    <s v="Õenduse õppetool"/>
    <x v="4"/>
    <n v="194200"/>
    <s v="614 magistriõpe (3+2)"/>
    <s v="NULL"/>
    <n v="1"/>
    <s v="Üliõpilane ei hüvita õppekulusid: vabastatud muudel põhjustel"/>
    <s v="eesti keel"/>
    <s v="0.2"/>
    <s v="Jah"/>
    <s v="kirjeldus"/>
    <s v="NULL"/>
    <n v="84"/>
    <n v="37"/>
    <s v="4.1"/>
    <s v="4.8"/>
    <s v="4.8"/>
    <s v="4.0"/>
    <n v="0"/>
    <n v="2"/>
    <n v="13"/>
    <n v="8"/>
    <n v="57"/>
    <n v="8"/>
    <s v="Kasin E"/>
    <x v="29"/>
    <s v="õppeaine81"/>
    <d v="2025-01-28T00:00:00"/>
    <n v="5"/>
    <s v="eristav"/>
    <x v="5"/>
    <n v="5"/>
    <n v="5"/>
    <m/>
    <m/>
    <m/>
  </r>
  <r>
    <x v="56"/>
    <s v="Priit"/>
    <s v="Laas"/>
    <n v="36611062329"/>
    <s v="Mees"/>
    <s v="503 integreeritud õpe"/>
    <s v="Ei"/>
    <s v="Ei"/>
    <s v="Ei"/>
    <d v="2022-08-07T00:00:00"/>
    <d v="2022-09-26T00:00:00"/>
    <d v="2025-05-21T00:00:00"/>
    <s v="Eksmatrikuleerimine"/>
    <s v="NULL"/>
    <x v="3"/>
    <s v="Katkestanud"/>
    <d v="2022-07-02T00:00:00"/>
    <s v="t"/>
    <s v="Täiskoormus"/>
    <s v="Õenduse õppetool"/>
    <x v="4"/>
    <n v="194200"/>
    <s v="614 magistriõpe (3+2)"/>
    <s v="NULL"/>
    <n v="1"/>
    <s v="Üliõpilane ei hüvita õppekulusid: vabastatud muudel põhjustel"/>
    <s v="eesti keel"/>
    <s v="0.2"/>
    <s v="Jah"/>
    <s v="kirjeldus"/>
    <s v="NULL"/>
    <n v="84"/>
    <n v="37"/>
    <s v="4.1"/>
    <s v="4.8"/>
    <s v="4.8"/>
    <s v="4.0"/>
    <n v="0"/>
    <n v="2"/>
    <n v="13"/>
    <n v="8"/>
    <n v="57"/>
    <n v="8"/>
    <s v="Puudulik F"/>
    <x v="41"/>
    <s v="õppeaine25"/>
    <d v="2022-04-27T00:00:00"/>
    <n v="5"/>
    <s v="eristav"/>
    <x v="0"/>
    <n v="0"/>
    <n v="5"/>
    <m/>
    <m/>
    <m/>
  </r>
  <r>
    <x v="56"/>
    <s v="Priit"/>
    <s v="Laas"/>
    <n v="36611062329"/>
    <s v="Mees"/>
    <s v="503 integreeritud õpe"/>
    <s v="Ei"/>
    <s v="Ei"/>
    <s v="Ei"/>
    <d v="2022-08-07T00:00:00"/>
    <d v="2022-09-26T00:00:00"/>
    <d v="2025-05-21T00:00:00"/>
    <s v="Eksmatrikuleerimine"/>
    <s v="NULL"/>
    <x v="3"/>
    <s v="Katkestanud"/>
    <d v="2022-07-02T00:00:00"/>
    <s v="t"/>
    <s v="Täiskoormus"/>
    <s v="Õenduse õppetool"/>
    <x v="4"/>
    <n v="194200"/>
    <s v="614 magistriõpe (3+2)"/>
    <s v="NULL"/>
    <n v="1"/>
    <s v="Üliõpilane ei hüvita õppekulusid: vabastatud muudel põhjustel"/>
    <s v="eesti keel"/>
    <s v="0.2"/>
    <s v="Jah"/>
    <s v="kirjeldus"/>
    <s v="NULL"/>
    <n v="84"/>
    <n v="37"/>
    <s v="4.1"/>
    <s v="4.8"/>
    <s v="4.8"/>
    <s v="4.0"/>
    <n v="0"/>
    <n v="2"/>
    <n v="13"/>
    <n v="8"/>
    <n v="57"/>
    <n v="8"/>
    <s v="Mitteilmunud MI"/>
    <x v="78"/>
    <s v="õppeaine16"/>
    <d v="2022-08-11T00:00:00"/>
    <n v="6"/>
    <s v="eristav"/>
    <x v="0"/>
    <n v="0"/>
    <n v="6"/>
    <m/>
    <m/>
    <m/>
  </r>
  <r>
    <x v="56"/>
    <s v="Priit"/>
    <s v="Laas"/>
    <n v="36611062329"/>
    <s v="Mees"/>
    <s v="503 integreeritud õpe"/>
    <s v="Ei"/>
    <s v="Ei"/>
    <s v="Ei"/>
    <d v="2022-08-07T00:00:00"/>
    <d v="2022-09-26T00:00:00"/>
    <d v="2025-05-21T00:00:00"/>
    <s v="Eksmatrikuleerimine"/>
    <s v="NULL"/>
    <x v="3"/>
    <s v="Katkestanud"/>
    <d v="2022-07-02T00:00:00"/>
    <s v="t"/>
    <s v="Täiskoormus"/>
    <s v="Õenduse õppetool"/>
    <x v="4"/>
    <n v="194200"/>
    <s v="614 magistriõpe (3+2)"/>
    <s v="NULL"/>
    <n v="2"/>
    <s v="Üliõpilane ei hüvita õppekulusid: vabastatud muudel põhjustel"/>
    <s v="eesti keel"/>
    <s v="0.3"/>
    <s v="Jah"/>
    <s v="kirjeldus"/>
    <s v="NULL"/>
    <n v="84"/>
    <n v="49"/>
    <s v="4.1"/>
    <s v="3.9"/>
    <s v="4.8"/>
    <s v="4.1"/>
    <n v="0"/>
    <n v="2"/>
    <n v="13"/>
    <n v="7"/>
    <n v="42"/>
    <n v="8"/>
    <s v="Puudulik F"/>
    <x v="99"/>
    <s v="õppeaine58"/>
    <d v="2022-03-08T00:00:00"/>
    <n v="6"/>
    <s v="eristav"/>
    <x v="0"/>
    <n v="0"/>
    <n v="6"/>
    <m/>
    <m/>
    <m/>
  </r>
  <r>
    <x v="56"/>
    <s v="Priit"/>
    <s v="Laas"/>
    <n v="36611062329"/>
    <s v="Mees"/>
    <s v="503 integreeritud õpe"/>
    <s v="Ei"/>
    <s v="Ei"/>
    <s v="Ei"/>
    <d v="2022-08-07T00:00:00"/>
    <d v="2022-09-26T00:00:00"/>
    <d v="2025-05-21T00:00:00"/>
    <s v="Eksmatrikuleerimine"/>
    <s v="NULL"/>
    <x v="3"/>
    <s v="Katkestanud"/>
    <d v="2022-07-02T00:00:00"/>
    <s v="t"/>
    <s v="Täiskoormus"/>
    <s v="Õenduse õppetool"/>
    <x v="4"/>
    <n v="194200"/>
    <s v="614 magistriõpe (3+2)"/>
    <s v="NULL"/>
    <n v="2"/>
    <s v="Üliõpilane ei hüvita õppekulusid: vabastatud muudel põhjustel"/>
    <s v="eesti keel"/>
    <s v="0.3"/>
    <s v="Jah"/>
    <s v="kirjeldus"/>
    <s v="NULL"/>
    <n v="84"/>
    <n v="49"/>
    <s v="4.1"/>
    <s v="3.9"/>
    <s v="4.8"/>
    <s v="4.1"/>
    <n v="0"/>
    <n v="2"/>
    <n v="13"/>
    <n v="7"/>
    <n v="42"/>
    <n v="8"/>
    <s v="Arvestatud A"/>
    <x v="47"/>
    <s v="õppeaine61"/>
    <d v="2022-06-11T00:00:00"/>
    <n v="2"/>
    <s v="mitteristav"/>
    <x v="2"/>
    <s v=" "/>
    <n v="0"/>
    <m/>
    <m/>
    <m/>
  </r>
  <r>
    <x v="56"/>
    <s v="Priit"/>
    <s v="Laas"/>
    <n v="36611062329"/>
    <s v="Mees"/>
    <s v="503 integreeritud õpe"/>
    <s v="Ei"/>
    <s v="Ei"/>
    <s v="Ei"/>
    <d v="2022-08-07T00:00:00"/>
    <d v="2022-09-26T00:00:00"/>
    <d v="2025-05-21T00:00:00"/>
    <s v="Eksmatrikuleerimine"/>
    <s v="NULL"/>
    <x v="3"/>
    <s v="Katkestanud"/>
    <d v="2022-07-02T00:00:00"/>
    <s v="t"/>
    <s v="Täiskoormus"/>
    <s v="Õenduse õppetool"/>
    <x v="4"/>
    <n v="194200"/>
    <s v="614 magistriõpe (3+2)"/>
    <s v="NULL"/>
    <n v="2"/>
    <s v="Üliõpilane ei hüvita õppekulusid: vabastatud muudel põhjustel"/>
    <s v="eesti keel"/>
    <s v="0.3"/>
    <s v="Jah"/>
    <s v="kirjeldus"/>
    <s v="NULL"/>
    <n v="84"/>
    <n v="49"/>
    <s v="4.1"/>
    <s v="3.9"/>
    <s v="4.8"/>
    <s v="4.1"/>
    <n v="0"/>
    <n v="2"/>
    <n v="13"/>
    <n v="7"/>
    <n v="42"/>
    <n v="8"/>
    <s v="Arvestatud A"/>
    <x v="49"/>
    <s v="õppeaine90"/>
    <d v="2022-03-27T00:00:00"/>
    <n v="3"/>
    <s v="mitteristav"/>
    <x v="2"/>
    <s v=" "/>
    <n v="0"/>
    <m/>
    <m/>
    <m/>
  </r>
  <r>
    <x v="56"/>
    <s v="Priit"/>
    <s v="Laas"/>
    <n v="36611062329"/>
    <s v="Mees"/>
    <s v="503 integreeritud õpe"/>
    <s v="Ei"/>
    <s v="Ei"/>
    <s v="Ei"/>
    <d v="2022-08-07T00:00:00"/>
    <d v="2022-09-26T00:00:00"/>
    <d v="2025-05-21T00:00:00"/>
    <s v="Eksmatrikuleerimine"/>
    <s v="NULL"/>
    <x v="3"/>
    <s v="Katkestanud"/>
    <d v="2022-07-02T00:00:00"/>
    <s v="t"/>
    <s v="Täiskoormus"/>
    <s v="Õenduse õppetool"/>
    <x v="4"/>
    <n v="194200"/>
    <s v="614 magistriõpe (3+2)"/>
    <s v="NULL"/>
    <n v="2"/>
    <s v="Üliõpilane ei hüvita õppekulusid: vabastatud muudel põhjustel"/>
    <s v="eesti keel"/>
    <s v="0.3"/>
    <s v="Jah"/>
    <s v="kirjeldus"/>
    <s v="NULL"/>
    <n v="84"/>
    <n v="49"/>
    <s v="4.1"/>
    <s v="3.9"/>
    <s v="4.8"/>
    <s v="4.1"/>
    <n v="0"/>
    <n v="2"/>
    <n v="13"/>
    <n v="7"/>
    <n v="42"/>
    <n v="8"/>
    <s v="Mittearvestatud MA"/>
    <x v="66"/>
    <s v="õppeaine48"/>
    <d v="2021-06-13T00:00:00"/>
    <n v="3"/>
    <s v="mitteristav"/>
    <x v="2"/>
    <s v=" "/>
    <n v="0"/>
    <m/>
    <m/>
    <m/>
  </r>
  <r>
    <x v="56"/>
    <s v="Priit"/>
    <s v="Laas"/>
    <n v="36611062329"/>
    <s v="Mees"/>
    <s v="503 integreeritud õpe"/>
    <s v="Ei"/>
    <s v="Ei"/>
    <s v="Ei"/>
    <d v="2022-08-07T00:00:00"/>
    <d v="2022-09-26T00:00:00"/>
    <d v="2025-05-21T00:00:00"/>
    <s v="Eksmatrikuleerimine"/>
    <s v="NULL"/>
    <x v="3"/>
    <s v="Katkestanud"/>
    <d v="2022-07-02T00:00:00"/>
    <s v="t"/>
    <s v="Täiskoormus"/>
    <s v="Õenduse õppetool"/>
    <x v="4"/>
    <n v="194200"/>
    <s v="614 magistriõpe (3+2)"/>
    <s v="NULL"/>
    <n v="2"/>
    <s v="Üliõpilane ei hüvita õppekulusid: vabastatud muudel põhjustel"/>
    <s v="eesti keel"/>
    <s v="0.3"/>
    <s v="Jah"/>
    <s v="kirjeldus"/>
    <s v="NULL"/>
    <n v="84"/>
    <n v="49"/>
    <s v="4.1"/>
    <s v="3.9"/>
    <s v="4.8"/>
    <s v="4.1"/>
    <n v="0"/>
    <n v="2"/>
    <n v="13"/>
    <n v="7"/>
    <n v="42"/>
    <n v="8"/>
    <s v="Mitteilmunud MI"/>
    <x v="52"/>
    <s v="õppeaine70"/>
    <d v="2021-11-01T00:00:00"/>
    <n v="6"/>
    <s v="eristav"/>
    <x v="0"/>
    <n v="0"/>
    <n v="6"/>
    <m/>
    <m/>
    <m/>
  </r>
  <r>
    <x v="56"/>
    <s v="Priit"/>
    <s v="Laas"/>
    <n v="36611062329"/>
    <s v="Mees"/>
    <s v="503 integreeritud õpe"/>
    <s v="Ei"/>
    <s v="Ei"/>
    <s v="Ei"/>
    <d v="2022-08-07T00:00:00"/>
    <d v="2022-09-26T00:00:00"/>
    <d v="2025-05-21T00:00:00"/>
    <s v="Eksmatrikuleerimine"/>
    <s v="NULL"/>
    <x v="3"/>
    <s v="Katkestanud"/>
    <d v="2022-07-02T00:00:00"/>
    <s v="t"/>
    <s v="Täiskoormus"/>
    <s v="Õenduse õppetool"/>
    <x v="4"/>
    <n v="194200"/>
    <s v="614 magistriõpe (3+2)"/>
    <s v="NULL"/>
    <n v="2"/>
    <s v="Üliõpilane ei hüvita õppekulusid: vabastatud muudel põhjustel"/>
    <s v="eesti keel"/>
    <s v="0.3"/>
    <s v="Jah"/>
    <s v="kirjeldus"/>
    <s v="NULL"/>
    <n v="84"/>
    <n v="49"/>
    <s v="4.1"/>
    <s v="3.9"/>
    <s v="4.8"/>
    <s v="4.1"/>
    <n v="0"/>
    <n v="2"/>
    <n v="13"/>
    <n v="7"/>
    <n v="42"/>
    <n v="8"/>
    <s v="Puudulik F"/>
    <x v="74"/>
    <s v="õppeaine64"/>
    <d v="2025-06-28T00:00:00"/>
    <n v="6"/>
    <s v="eristav"/>
    <x v="0"/>
    <n v="0"/>
    <n v="6"/>
    <m/>
    <m/>
    <m/>
  </r>
  <r>
    <x v="57"/>
    <s v="Priit"/>
    <s v="Mägi"/>
    <n v="30907199005"/>
    <s v="Mees"/>
    <s v="503 integreeritud õpe"/>
    <s v="Jah"/>
    <s v="Ei"/>
    <s v="Ei"/>
    <d v="2022-07-03T00:00:00"/>
    <s v="20.09.2023"/>
    <d v="2021-11-07T00:00:00"/>
    <s v="Stipendiumi/õppetoetuse määramine"/>
    <s v="Omal soovil - muud põhjused"/>
    <x v="2"/>
    <s v="Lõpetanud"/>
    <d v="2023-03-11T00:00:00"/>
    <s v="t"/>
    <s v="Osakoormus"/>
    <s v="Õenduse õppetool"/>
    <x v="6"/>
    <n v="1479"/>
    <s v="514 rakenduskõrgharidusõpe"/>
    <s v="NULL"/>
    <n v="1"/>
    <s v="SF programmist „PRÕM“ rahastatav õppekoht: õpipoisiõpe"/>
    <s v="eesti keel"/>
    <s v="1.0"/>
    <s v="Ei"/>
    <s v="NULL"/>
    <s v="ABC OÜ"/>
    <n v="173"/>
    <n v="33"/>
    <s v="4.3"/>
    <s v="4.6"/>
    <s v="4.7"/>
    <s v="3.6"/>
    <n v="0"/>
    <n v="3"/>
    <n v="1"/>
    <n v="4"/>
    <n v="37"/>
    <n v="5"/>
    <s v="Mitteilmunud MI"/>
    <x v="4"/>
    <s v="õppeaine24"/>
    <d v="2021-02-08T00:00:00"/>
    <n v="9"/>
    <s v="eristav"/>
    <x v="0"/>
    <n v="0"/>
    <n v="9"/>
    <m/>
    <m/>
    <m/>
  </r>
  <r>
    <x v="57"/>
    <s v="Priit"/>
    <s v="Mägi"/>
    <n v="30907199005"/>
    <s v="Mees"/>
    <s v="503 integreeritud õpe"/>
    <s v="Jah"/>
    <s v="Ei"/>
    <s v="Ei"/>
    <d v="2022-07-03T00:00:00"/>
    <s v="20.09.2023"/>
    <d v="2021-11-07T00:00:00"/>
    <s v="Stipendiumi/õppetoetuse määramine"/>
    <s v="Omal soovil - muud põhjused"/>
    <x v="2"/>
    <s v="Lõpetanud"/>
    <d v="2023-03-11T00:00:00"/>
    <s v="t"/>
    <s v="Osakoormus"/>
    <s v="Õenduse õppetool"/>
    <x v="6"/>
    <n v="1479"/>
    <s v="514 rakenduskõrgharidusõpe"/>
    <s v="NULL"/>
    <n v="1"/>
    <s v="SF programmist „PRÕM“ rahastatav õppekoht: õpipoisiõpe"/>
    <s v="eesti keel"/>
    <s v="1.0"/>
    <s v="Ei"/>
    <s v="NULL"/>
    <s v="ABC OÜ"/>
    <n v="173"/>
    <n v="33"/>
    <s v="4.3"/>
    <s v="4.6"/>
    <s v="4.7"/>
    <s v="3.6"/>
    <n v="0"/>
    <n v="3"/>
    <n v="1"/>
    <n v="4"/>
    <n v="37"/>
    <n v="5"/>
    <s v="Mitteilmunud MI"/>
    <x v="46"/>
    <s v="õppeaine5"/>
    <d v="2022-05-14T00:00:00"/>
    <n v="2"/>
    <s v="mitteristav"/>
    <x v="0"/>
    <s v=" "/>
    <n v="0"/>
    <m/>
    <m/>
    <m/>
  </r>
  <r>
    <x v="57"/>
    <s v="Priit"/>
    <s v="Mägi"/>
    <n v="30907199005"/>
    <s v="Mees"/>
    <s v="503 integreeritud õpe"/>
    <s v="Jah"/>
    <s v="Ei"/>
    <s v="Ei"/>
    <d v="2022-07-03T00:00:00"/>
    <s v="20.09.2023"/>
    <d v="2021-11-07T00:00:00"/>
    <s v="Stipendiumi/õppetoetuse määramine"/>
    <s v="Omal soovil - muud põhjused"/>
    <x v="2"/>
    <s v="Lõpetanud"/>
    <d v="2023-03-11T00:00:00"/>
    <s v="t"/>
    <s v="Osakoormus"/>
    <s v="Õenduse õppetool"/>
    <x v="6"/>
    <n v="1479"/>
    <s v="514 rakenduskõrgharidusõpe"/>
    <s v="NULL"/>
    <n v="1"/>
    <s v="SF programmist „PRÕM“ rahastatav õppekoht: õpipoisiõpe"/>
    <s v="eesti keel"/>
    <s v="1.0"/>
    <s v="Ei"/>
    <s v="NULL"/>
    <s v="ABC OÜ"/>
    <n v="173"/>
    <n v="33"/>
    <s v="4.3"/>
    <s v="4.6"/>
    <s v="4.7"/>
    <s v="3.6"/>
    <n v="0"/>
    <n v="3"/>
    <n v="1"/>
    <n v="4"/>
    <n v="37"/>
    <n v="5"/>
    <s v="Mitteilmunud MI"/>
    <x v="91"/>
    <s v="õppeaine77"/>
    <d v="2021-08-07T00:00:00"/>
    <n v="3"/>
    <s v="mitteristav"/>
    <x v="0"/>
    <s v=" "/>
    <n v="0"/>
    <m/>
    <m/>
    <m/>
  </r>
  <r>
    <x v="57"/>
    <s v="Priit"/>
    <s v="Mägi"/>
    <n v="30907199005"/>
    <s v="Mees"/>
    <s v="503 integreeritud õpe"/>
    <s v="Jah"/>
    <s v="Ei"/>
    <s v="Ei"/>
    <d v="2022-07-03T00:00:00"/>
    <s v="20.09.2023"/>
    <d v="2021-11-07T00:00:00"/>
    <s v="Stipendiumi/õppetoetuse määramine"/>
    <s v="Omal soovil - muud põhjused"/>
    <x v="2"/>
    <s v="Lõpetanud"/>
    <d v="2023-03-11T00:00:00"/>
    <s v="t"/>
    <s v="Osakoormus"/>
    <s v="Õenduse õppetool"/>
    <x v="6"/>
    <n v="1479"/>
    <s v="514 rakenduskõrgharidusõpe"/>
    <s v="NULL"/>
    <n v="2"/>
    <s v="SF programmist „PRÕM“ rahastatav õppekoht: õpipoisiõpe"/>
    <s v="eesti keel"/>
    <s v="0.3"/>
    <s v="Ei"/>
    <s v="NULL"/>
    <s v="ABC OÜ"/>
    <n v="173"/>
    <n v="54"/>
    <s v="4.3"/>
    <s v="3.6"/>
    <s v="4.7"/>
    <s v="4.4"/>
    <n v="0"/>
    <n v="3"/>
    <n v="1"/>
    <n v="1"/>
    <n v="42"/>
    <n v="5"/>
    <s v="Väga hea B"/>
    <x v="21"/>
    <s v="õppeaine42"/>
    <d v="2023-07-20T00:00:00"/>
    <n v="6"/>
    <s v="eristav"/>
    <x v="4"/>
    <n v="24"/>
    <n v="6"/>
    <m/>
    <m/>
    <m/>
  </r>
  <r>
    <x v="57"/>
    <s v="Priit"/>
    <s v="Mägi"/>
    <n v="30907199005"/>
    <s v="Mees"/>
    <s v="503 integreeritud õpe"/>
    <s v="Jah"/>
    <s v="Ei"/>
    <s v="Ei"/>
    <d v="2022-07-03T00:00:00"/>
    <s v="20.09.2023"/>
    <d v="2021-11-07T00:00:00"/>
    <s v="Stipendiumi/õppetoetuse määramine"/>
    <s v="Omal soovil - muud põhjused"/>
    <x v="2"/>
    <s v="Lõpetanud"/>
    <d v="2023-03-11T00:00:00"/>
    <s v="t"/>
    <s v="Osakoormus"/>
    <s v="Õenduse õppetool"/>
    <x v="6"/>
    <n v="1479"/>
    <s v="514 rakenduskõrgharidusõpe"/>
    <s v="NULL"/>
    <n v="2"/>
    <s v="SF programmist „PRÕM“ rahastatav õppekoht: õpipoisiõpe"/>
    <s v="eesti keel"/>
    <s v="0.3"/>
    <s v="Ei"/>
    <s v="NULL"/>
    <s v="ABC OÜ"/>
    <n v="173"/>
    <n v="54"/>
    <s v="4.3"/>
    <s v="3.6"/>
    <s v="4.7"/>
    <s v="4.4"/>
    <n v="0"/>
    <n v="3"/>
    <n v="1"/>
    <n v="1"/>
    <n v="42"/>
    <n v="5"/>
    <s v="Mitteilmunud MI"/>
    <x v="81"/>
    <s v="õppeaine80"/>
    <d v="2022-05-01T00:00:00"/>
    <n v="9"/>
    <s v="eristav"/>
    <x v="0"/>
    <n v="0"/>
    <n v="9"/>
    <m/>
    <m/>
    <m/>
  </r>
  <r>
    <x v="57"/>
    <s v="Priit"/>
    <s v="Mägi"/>
    <n v="30907199005"/>
    <s v="Mees"/>
    <s v="503 integreeritud õpe"/>
    <s v="Jah"/>
    <s v="Ei"/>
    <s v="Ei"/>
    <d v="2022-07-03T00:00:00"/>
    <s v="20.09.2023"/>
    <d v="2021-11-07T00:00:00"/>
    <s v="Stipendiumi/õppetoetuse määramine"/>
    <s v="Omal soovil - muud põhjused"/>
    <x v="2"/>
    <s v="Lõpetanud"/>
    <d v="2023-03-11T00:00:00"/>
    <s v="t"/>
    <s v="Osakoormus"/>
    <s v="Õenduse õppetool"/>
    <x v="6"/>
    <n v="1479"/>
    <s v="514 rakenduskõrgharidusõpe"/>
    <s v="NULL"/>
    <n v="2"/>
    <s v="SF programmist „PRÕM“ rahastatav õppekoht: õpipoisiõpe"/>
    <s v="eesti keel"/>
    <s v="0.3"/>
    <s v="Ei"/>
    <s v="NULL"/>
    <s v="ABC OÜ"/>
    <n v="173"/>
    <n v="54"/>
    <s v="4.3"/>
    <s v="3.6"/>
    <s v="4.7"/>
    <s v="4.4"/>
    <n v="0"/>
    <n v="3"/>
    <n v="1"/>
    <n v="1"/>
    <n v="42"/>
    <n v="5"/>
    <s v="Väga hea B"/>
    <x v="74"/>
    <s v="õppeaine64"/>
    <d v="2025-04-01T00:00:00"/>
    <n v="6"/>
    <s v="eristav"/>
    <x v="4"/>
    <n v="24"/>
    <n v="6"/>
    <m/>
    <m/>
    <m/>
  </r>
  <r>
    <x v="57"/>
    <s v="Priit"/>
    <s v="Mägi"/>
    <n v="30907199005"/>
    <s v="Mees"/>
    <s v="503 integreeritud õpe"/>
    <s v="Jah"/>
    <s v="Ei"/>
    <s v="Ei"/>
    <d v="2022-07-03T00:00:00"/>
    <s v="20.09.2023"/>
    <d v="2021-11-07T00:00:00"/>
    <s v="Stipendiumi/õppetoetuse määramine"/>
    <s v="Omal soovil - muud põhjused"/>
    <x v="2"/>
    <s v="Lõpetanud"/>
    <d v="2023-03-11T00:00:00"/>
    <s v="t"/>
    <s v="Osakoormus"/>
    <s v="Õenduse õppetool"/>
    <x v="6"/>
    <n v="1479"/>
    <s v="514 rakenduskõrgharidusõpe"/>
    <s v="NULL"/>
    <n v="3"/>
    <s v="SF programmist „PRÕM“ rahastatav õppekoht: õpipoisiõpe"/>
    <s v="eesti keel"/>
    <s v="0.8"/>
    <s v="Ei"/>
    <s v="NULL"/>
    <s v="ABC OÜ"/>
    <n v="173"/>
    <n v="23"/>
    <s v="4.3"/>
    <s v="4.3"/>
    <s v="4.7"/>
    <s v="4.3"/>
    <n v="0"/>
    <n v="2"/>
    <n v="1"/>
    <n v="7"/>
    <n v="25"/>
    <n v="5"/>
    <s v="Mitteilmunud MI"/>
    <x v="22"/>
    <s v="õppeaine18"/>
    <d v="2023-11-09T00:00:00"/>
    <n v="2"/>
    <s v="mitteristav"/>
    <x v="0"/>
    <s v=" "/>
    <n v="0"/>
    <m/>
    <m/>
    <m/>
  </r>
  <r>
    <x v="57"/>
    <s v="Priit"/>
    <s v="Mägi"/>
    <n v="30907199005"/>
    <s v="Mees"/>
    <s v="503 integreeritud õpe"/>
    <s v="Jah"/>
    <s v="Ei"/>
    <s v="Ei"/>
    <d v="2022-07-03T00:00:00"/>
    <s v="20.09.2023"/>
    <d v="2021-11-07T00:00:00"/>
    <s v="Stipendiumi/õppetoetuse määramine"/>
    <s v="Omal soovil - muud põhjused"/>
    <x v="2"/>
    <s v="Lõpetanud"/>
    <d v="2023-03-11T00:00:00"/>
    <s v="t"/>
    <s v="Osakoormus"/>
    <s v="Õenduse õppetool"/>
    <x v="6"/>
    <n v="1479"/>
    <s v="514 rakenduskõrgharidusõpe"/>
    <s v="NULL"/>
    <n v="3"/>
    <s v="SF programmist „PRÕM“ rahastatav õppekoht: õpipoisiõpe"/>
    <s v="eesti keel"/>
    <s v="0.8"/>
    <s v="Ei"/>
    <s v="NULL"/>
    <s v="ABC OÜ"/>
    <n v="173"/>
    <n v="23"/>
    <s v="4.3"/>
    <s v="4.3"/>
    <s v="4.7"/>
    <s v="4.3"/>
    <n v="0"/>
    <n v="2"/>
    <n v="1"/>
    <n v="7"/>
    <n v="25"/>
    <n v="5"/>
    <s v="Rahuldav D"/>
    <x v="6"/>
    <s v="õppeaine84"/>
    <d v="2021-05-03T00:00:00"/>
    <n v="6"/>
    <s v="eristav"/>
    <x v="6"/>
    <n v="12"/>
    <n v="6"/>
    <m/>
    <m/>
    <m/>
  </r>
  <r>
    <x v="57"/>
    <s v="Priit"/>
    <s v="Mägi"/>
    <n v="30907199005"/>
    <s v="Mees"/>
    <s v="503 integreeritud õpe"/>
    <s v="Jah"/>
    <s v="Ei"/>
    <s v="Ei"/>
    <d v="2022-07-03T00:00:00"/>
    <s v="20.09.2023"/>
    <d v="2021-11-07T00:00:00"/>
    <s v="Stipendiumi/õppetoetuse määramine"/>
    <s v="Omal soovil - muud põhjused"/>
    <x v="2"/>
    <s v="Lõpetanud"/>
    <d v="2023-03-11T00:00:00"/>
    <s v="t"/>
    <s v="Osakoormus"/>
    <s v="Õenduse õppetool"/>
    <x v="6"/>
    <n v="1479"/>
    <s v="514 rakenduskõrgharidusõpe"/>
    <s v="NULL"/>
    <n v="3"/>
    <s v="SF programmist „PRÕM“ rahastatav õppekoht: õpipoisiõpe"/>
    <s v="eesti keel"/>
    <s v="0.8"/>
    <s v="Ei"/>
    <s v="NULL"/>
    <s v="ABC OÜ"/>
    <n v="173"/>
    <n v="23"/>
    <s v="4.3"/>
    <s v="4.3"/>
    <s v="4.7"/>
    <s v="4.3"/>
    <n v="0"/>
    <n v="2"/>
    <n v="1"/>
    <n v="7"/>
    <n v="25"/>
    <n v="5"/>
    <s v="Suurepärane A"/>
    <x v="63"/>
    <s v="õppeaine37"/>
    <d v="2025-07-06T00:00:00"/>
    <n v="8"/>
    <s v="eristav"/>
    <x v="1"/>
    <n v="40"/>
    <n v="8"/>
    <m/>
    <m/>
    <m/>
  </r>
  <r>
    <x v="57"/>
    <s v="Priit"/>
    <s v="Mägi"/>
    <n v="30907199005"/>
    <s v="Mees"/>
    <s v="503 integreeritud õpe"/>
    <s v="Jah"/>
    <s v="Ei"/>
    <s v="Ei"/>
    <d v="2022-07-03T00:00:00"/>
    <s v="20.09.2023"/>
    <d v="2021-11-07T00:00:00"/>
    <s v="Stipendiumi/õppetoetuse määramine"/>
    <s v="Omal soovil - muud põhjused"/>
    <x v="2"/>
    <s v="Lõpetanud"/>
    <d v="2023-03-11T00:00:00"/>
    <s v="t"/>
    <s v="Osakoormus"/>
    <s v="Õenduse õppetool"/>
    <x v="6"/>
    <n v="1479"/>
    <s v="514 rakenduskõrgharidusõpe"/>
    <s v="NULL"/>
    <n v="3"/>
    <s v="SF programmist „PRÕM“ rahastatav õppekoht: õpipoisiõpe"/>
    <s v="eesti keel"/>
    <s v="0.8"/>
    <s v="Ei"/>
    <s v="NULL"/>
    <s v="ABC OÜ"/>
    <n v="173"/>
    <n v="23"/>
    <s v="4.3"/>
    <s v="4.3"/>
    <s v="4.7"/>
    <s v="4.3"/>
    <n v="0"/>
    <n v="2"/>
    <n v="1"/>
    <n v="7"/>
    <n v="25"/>
    <n v="5"/>
    <s v="Arvestatud A"/>
    <x v="30"/>
    <s v="õppeaine7"/>
    <d v="2022-07-19T00:00:00"/>
    <n v="3"/>
    <s v="mitteristav"/>
    <x v="2"/>
    <s v=" "/>
    <n v="0"/>
    <m/>
    <m/>
    <m/>
  </r>
  <r>
    <x v="58"/>
    <s v="Kati"/>
    <s v="Sepp-Pärn"/>
    <n v="57710228857"/>
    <s v="Naine"/>
    <s v="523 kutsekõrgharidus"/>
    <s v="Jah"/>
    <s v="Ei"/>
    <s v="Ei"/>
    <d v="2023-11-14T00:00:00"/>
    <s v="NULL"/>
    <d v="2024-08-22T00:00:00"/>
    <s v="Lõpetamine"/>
    <s v="Õppetööle mitteilmumine"/>
    <x v="1"/>
    <s v="Välisõppes"/>
    <d v="2025-04-30T00:00:00"/>
    <s v="t"/>
    <s v="Määramata"/>
    <s v="Tervishariduse keskus"/>
    <x v="4"/>
    <n v="194200"/>
    <s v="614 magistriõpe (3+2)"/>
    <s v="NULL"/>
    <n v="1"/>
    <s v="Üliõpilane ei hüvita õppekulusid:  õpib täies mahus eestikeelsel õppekaval"/>
    <s v="eesti keel"/>
    <s v="0.2"/>
    <s v="Jah"/>
    <s v="kirjeldus"/>
    <s v="NULL"/>
    <n v="75"/>
    <n v="22"/>
    <s v="3.4"/>
    <s v="4.2"/>
    <s v="4.4"/>
    <s v="3.5"/>
    <n v="1"/>
    <n v="2"/>
    <n v="2"/>
    <n v="10"/>
    <n v="26"/>
    <n v="6"/>
    <s v="Arvestatud A"/>
    <x v="84"/>
    <s v="õppeaine73"/>
    <d v="2024-05-20T00:00:00"/>
    <n v="3"/>
    <s v="mitteristav"/>
    <x v="2"/>
    <s v=" "/>
    <n v="0"/>
    <m/>
    <m/>
    <m/>
  </r>
  <r>
    <x v="58"/>
    <s v="Kati"/>
    <s v="Sepp-Pärn"/>
    <n v="57710228857"/>
    <s v="Naine"/>
    <s v="523 kutsekõrgharidus"/>
    <s v="Jah"/>
    <s v="Ei"/>
    <s v="Ei"/>
    <d v="2023-11-14T00:00:00"/>
    <s v="NULL"/>
    <d v="2024-08-22T00:00:00"/>
    <s v="Lõpetamine"/>
    <s v="Õppetööle mitteilmumine"/>
    <x v="1"/>
    <s v="Välisõppes"/>
    <d v="2025-04-30T00:00:00"/>
    <s v="t"/>
    <s v="Määramata"/>
    <s v="Tervishariduse keskus"/>
    <x v="4"/>
    <n v="194200"/>
    <s v="614 magistriõpe (3+2)"/>
    <s v="NULL"/>
    <n v="1"/>
    <s v="Üliõpilane ei hüvita õppekulusid:  õpib täies mahus eestikeelsel õppekaval"/>
    <s v="eesti keel"/>
    <s v="0.2"/>
    <s v="Jah"/>
    <s v="kirjeldus"/>
    <s v="NULL"/>
    <n v="75"/>
    <n v="22"/>
    <s v="3.4"/>
    <s v="4.2"/>
    <s v="4.4"/>
    <s v="3.5"/>
    <n v="1"/>
    <n v="2"/>
    <n v="2"/>
    <n v="10"/>
    <n v="26"/>
    <n v="6"/>
    <s v="Puudulik F"/>
    <x v="69"/>
    <s v="õppeaine14"/>
    <d v="2025-07-18T00:00:00"/>
    <n v="6"/>
    <s v="eristav"/>
    <x v="0"/>
    <n v="0"/>
    <n v="6"/>
    <m/>
    <m/>
    <m/>
  </r>
  <r>
    <x v="58"/>
    <s v="Kati"/>
    <s v="Sepp-Pärn"/>
    <n v="57710228857"/>
    <s v="Naine"/>
    <s v="523 kutsekõrgharidus"/>
    <s v="Jah"/>
    <s v="Ei"/>
    <s v="Ei"/>
    <d v="2023-11-14T00:00:00"/>
    <s v="NULL"/>
    <d v="2024-08-22T00:00:00"/>
    <s v="Lõpetamine"/>
    <s v="Õppetööle mitteilmumine"/>
    <x v="1"/>
    <s v="Välisõppes"/>
    <d v="2025-04-30T00:00:00"/>
    <s v="t"/>
    <s v="Määramata"/>
    <s v="Tervishariduse keskus"/>
    <x v="4"/>
    <n v="194200"/>
    <s v="614 magistriõpe (3+2)"/>
    <s v="NULL"/>
    <n v="1"/>
    <s v="Üliõpilane ei hüvita õppekulusid:  õpib täies mahus eestikeelsel õppekaval"/>
    <s v="eesti keel"/>
    <s v="0.2"/>
    <s v="Jah"/>
    <s v="kirjeldus"/>
    <s v="NULL"/>
    <n v="75"/>
    <n v="22"/>
    <s v="3.4"/>
    <s v="4.2"/>
    <s v="4.4"/>
    <s v="3.5"/>
    <n v="1"/>
    <n v="2"/>
    <n v="2"/>
    <n v="10"/>
    <n v="26"/>
    <n v="6"/>
    <s v="Mitteilmunud MI"/>
    <x v="99"/>
    <s v="õppeaine58"/>
    <d v="2025-04-02T00:00:00"/>
    <n v="6"/>
    <s v="eristav"/>
    <x v="0"/>
    <n v="0"/>
    <n v="6"/>
    <m/>
    <m/>
    <m/>
  </r>
  <r>
    <x v="58"/>
    <s v="Kati"/>
    <s v="Sepp-Pärn"/>
    <n v="57710228857"/>
    <s v="Naine"/>
    <s v="523 kutsekõrgharidus"/>
    <s v="Jah"/>
    <s v="Ei"/>
    <s v="Ei"/>
    <d v="2023-11-14T00:00:00"/>
    <s v="NULL"/>
    <d v="2024-08-22T00:00:00"/>
    <s v="Lõpetamine"/>
    <s v="Õppetööle mitteilmumine"/>
    <x v="1"/>
    <s v="Välisõppes"/>
    <d v="2025-04-30T00:00:00"/>
    <s v="t"/>
    <s v="Määramata"/>
    <s v="Tervishariduse keskus"/>
    <x v="4"/>
    <n v="194200"/>
    <s v="614 magistriõpe (3+2)"/>
    <s v="NULL"/>
    <n v="1"/>
    <s v="Üliõpilane ei hüvita õppekulusid:  õpib täies mahus eestikeelsel õppekaval"/>
    <s v="eesti keel"/>
    <s v="0.2"/>
    <s v="Jah"/>
    <s v="kirjeldus"/>
    <s v="NULL"/>
    <n v="75"/>
    <n v="22"/>
    <s v="3.4"/>
    <s v="4.2"/>
    <s v="4.4"/>
    <s v="3.5"/>
    <n v="1"/>
    <n v="2"/>
    <n v="2"/>
    <n v="10"/>
    <n v="26"/>
    <n v="6"/>
    <s v="Arvestatud A"/>
    <x v="40"/>
    <s v="õppeaine74"/>
    <d v="2023-03-20T00:00:00"/>
    <n v="2"/>
    <s v="mitteristav"/>
    <x v="2"/>
    <s v=" "/>
    <n v="0"/>
    <m/>
    <m/>
    <m/>
  </r>
  <r>
    <x v="58"/>
    <s v="Kati"/>
    <s v="Sepp-Pärn"/>
    <n v="57710228857"/>
    <s v="Naine"/>
    <s v="523 kutsekõrgharidus"/>
    <s v="Jah"/>
    <s v="Ei"/>
    <s v="Ei"/>
    <d v="2023-11-14T00:00:00"/>
    <s v="NULL"/>
    <d v="2024-08-22T00:00:00"/>
    <s v="Lõpetamine"/>
    <s v="Õppetööle mitteilmumine"/>
    <x v="1"/>
    <s v="Välisõppes"/>
    <d v="2025-04-30T00:00:00"/>
    <s v="t"/>
    <s v="Määramata"/>
    <s v="Tervishariduse keskus"/>
    <x v="4"/>
    <n v="194200"/>
    <s v="614 magistriõpe (3+2)"/>
    <s v="NULL"/>
    <n v="2"/>
    <s v="Üliõpilane ei hüvita õppekulusid:  õpib täies mahus eestikeelsel õppekaval"/>
    <s v="eesti keel"/>
    <s v="0.1"/>
    <s v="Jah"/>
    <s v="kirjeldus"/>
    <s v="NULL"/>
    <n v="75"/>
    <n v="33"/>
    <s v="3.4"/>
    <s v="4.3"/>
    <s v="4.4"/>
    <s v="4.1"/>
    <n v="1"/>
    <n v="1"/>
    <n v="2"/>
    <n v="3"/>
    <n v="46"/>
    <n v="6"/>
    <s v="Rahuldav D"/>
    <x v="37"/>
    <s v="õppeaine8"/>
    <d v="2022-12-09T00:00:00"/>
    <n v="6"/>
    <s v="eristav"/>
    <x v="6"/>
    <n v="12"/>
    <n v="6"/>
    <m/>
    <m/>
    <m/>
  </r>
  <r>
    <x v="59"/>
    <s v="Kati"/>
    <s v="Pärn"/>
    <n v="54710143106"/>
    <s v="Naine"/>
    <s v="503 integreeritud õpe"/>
    <s v="Ei"/>
    <s v="Jah"/>
    <s v="Ei"/>
    <d v="2025-04-19T00:00:00"/>
    <s v="NULL"/>
    <d v="2024-07-19T00:00:00"/>
    <s v="Eksmatrikuleerimine"/>
    <s v="Tervislikel põhjustel"/>
    <x v="0"/>
    <s v="Akadeemilisel"/>
    <d v="2021-11-21T00:00:00"/>
    <s v="t"/>
    <s v="Määramata"/>
    <s v="Tervishariduse keskus"/>
    <x v="3"/>
    <n v="1477"/>
    <s v="514 rakenduskõrgharidusõpe"/>
    <s v="NULL"/>
    <n v="1"/>
    <s v="Üliõpilane ei hüvita õppekulusid: vabastatud muudel põhjustel"/>
    <s v="eesti keel"/>
    <s v="0.8"/>
    <s v="Ei"/>
    <s v="NULL"/>
    <s v="DEF AS"/>
    <n v="103"/>
    <n v="49"/>
    <s v="3.3"/>
    <s v="3.5"/>
    <s v="3.3"/>
    <s v="3.4"/>
    <n v="4"/>
    <n v="0"/>
    <n v="15"/>
    <n v="0"/>
    <n v="36"/>
    <n v="1"/>
    <s v="Arvestatud A"/>
    <x v="5"/>
    <s v="õppeaine59"/>
    <d v="2021-09-09T00:00:00"/>
    <n v="3"/>
    <s v="mitteristav"/>
    <x v="2"/>
    <s v=" "/>
    <n v="0"/>
    <m/>
    <m/>
    <m/>
  </r>
  <r>
    <x v="59"/>
    <s v="Kati"/>
    <s v="Pärn"/>
    <n v="54710143106"/>
    <s v="Naine"/>
    <s v="503 integreeritud õpe"/>
    <s v="Ei"/>
    <s v="Jah"/>
    <s v="Ei"/>
    <d v="2025-04-19T00:00:00"/>
    <s v="NULL"/>
    <d v="2024-07-19T00:00:00"/>
    <s v="Eksmatrikuleerimine"/>
    <s v="Tervislikel põhjustel"/>
    <x v="0"/>
    <s v="Akadeemilisel"/>
    <d v="2021-11-21T00:00:00"/>
    <s v="t"/>
    <s v="Määramata"/>
    <s v="Tervishariduse keskus"/>
    <x v="3"/>
    <n v="1477"/>
    <s v="514 rakenduskõrgharidusõpe"/>
    <s v="NULL"/>
    <n v="1"/>
    <s v="Üliõpilane ei hüvita õppekulusid: vabastatud muudel põhjustel"/>
    <s v="eesti keel"/>
    <s v="0.8"/>
    <s v="Ei"/>
    <s v="NULL"/>
    <s v="DEF AS"/>
    <n v="103"/>
    <n v="49"/>
    <s v="3.3"/>
    <s v="3.5"/>
    <s v="3.3"/>
    <s v="3.4"/>
    <n v="4"/>
    <n v="0"/>
    <n v="15"/>
    <n v="0"/>
    <n v="36"/>
    <n v="1"/>
    <s v="Hea C"/>
    <x v="92"/>
    <s v="õppeaine69"/>
    <d v="2025-04-30T00:00:00"/>
    <n v="6"/>
    <s v="eristav"/>
    <x v="3"/>
    <n v="18"/>
    <n v="6"/>
    <m/>
    <m/>
    <m/>
  </r>
  <r>
    <x v="59"/>
    <s v="Kati"/>
    <s v="Pärn"/>
    <n v="54710143106"/>
    <s v="Naine"/>
    <s v="503 integreeritud õpe"/>
    <s v="Ei"/>
    <s v="Jah"/>
    <s v="Ei"/>
    <d v="2025-04-19T00:00:00"/>
    <s v="NULL"/>
    <d v="2024-07-19T00:00:00"/>
    <s v="Eksmatrikuleerimine"/>
    <s v="Tervislikel põhjustel"/>
    <x v="0"/>
    <s v="Akadeemilisel"/>
    <d v="2021-11-21T00:00:00"/>
    <s v="t"/>
    <s v="Määramata"/>
    <s v="Tervishariduse keskus"/>
    <x v="3"/>
    <n v="1477"/>
    <s v="514 rakenduskõrgharidusõpe"/>
    <s v="NULL"/>
    <n v="1"/>
    <s v="Üliõpilane ei hüvita õppekulusid: vabastatud muudel põhjustel"/>
    <s v="eesti keel"/>
    <s v="0.8"/>
    <s v="Ei"/>
    <s v="NULL"/>
    <s v="DEF AS"/>
    <n v="103"/>
    <n v="49"/>
    <s v="3.3"/>
    <s v="3.5"/>
    <s v="3.3"/>
    <s v="3.4"/>
    <n v="4"/>
    <n v="0"/>
    <n v="15"/>
    <n v="0"/>
    <n v="36"/>
    <n v="1"/>
    <s v="Arvestatud A"/>
    <x v="18"/>
    <s v="õppeaine15"/>
    <d v="2021-05-23T00:00:00"/>
    <n v="3"/>
    <s v="mitteristav"/>
    <x v="2"/>
    <s v=" "/>
    <n v="0"/>
    <m/>
    <m/>
    <m/>
  </r>
  <r>
    <x v="59"/>
    <s v="Kati"/>
    <s v="Pärn"/>
    <n v="54710143106"/>
    <s v="Naine"/>
    <s v="503 integreeritud õpe"/>
    <s v="Ei"/>
    <s v="Jah"/>
    <s v="Ei"/>
    <d v="2025-04-19T00:00:00"/>
    <s v="NULL"/>
    <d v="2024-07-19T00:00:00"/>
    <s v="Eksmatrikuleerimine"/>
    <s v="Tervislikel põhjustel"/>
    <x v="0"/>
    <s v="Akadeemilisel"/>
    <d v="2021-11-21T00:00:00"/>
    <s v="t"/>
    <s v="Määramata"/>
    <s v="Tervishariduse keskus"/>
    <x v="3"/>
    <n v="1477"/>
    <s v="514 rakenduskõrgharidusõpe"/>
    <s v="NULL"/>
    <n v="1"/>
    <s v="Üliõpilane ei hüvita õppekulusid: vabastatud muudel põhjustel"/>
    <s v="eesti keel"/>
    <s v="0.8"/>
    <s v="Ei"/>
    <s v="NULL"/>
    <s v="DEF AS"/>
    <n v="103"/>
    <n v="49"/>
    <s v="3.3"/>
    <s v="3.5"/>
    <s v="3.3"/>
    <s v="3.4"/>
    <n v="4"/>
    <n v="0"/>
    <n v="15"/>
    <n v="0"/>
    <n v="36"/>
    <n v="1"/>
    <s v="Hea C"/>
    <x v="67"/>
    <s v="õppeaine30"/>
    <d v="2024-01-17T00:00:00"/>
    <n v="6"/>
    <s v="eristav"/>
    <x v="3"/>
    <n v="18"/>
    <n v="6"/>
    <m/>
    <m/>
    <m/>
  </r>
  <r>
    <x v="59"/>
    <s v="Kati"/>
    <s v="Pärn"/>
    <n v="54710143106"/>
    <s v="Naine"/>
    <s v="503 integreeritud õpe"/>
    <s v="Ei"/>
    <s v="Jah"/>
    <s v="Ei"/>
    <d v="2025-04-19T00:00:00"/>
    <s v="NULL"/>
    <d v="2024-07-19T00:00:00"/>
    <s v="Eksmatrikuleerimine"/>
    <s v="Tervislikel põhjustel"/>
    <x v="0"/>
    <s v="Akadeemilisel"/>
    <d v="2021-11-21T00:00:00"/>
    <s v="t"/>
    <s v="Määramata"/>
    <s v="Tervishariduse keskus"/>
    <x v="3"/>
    <n v="1477"/>
    <s v="514 rakenduskõrgharidusõpe"/>
    <s v="NULL"/>
    <n v="1"/>
    <s v="Üliõpilane ei hüvita õppekulusid: vabastatud muudel põhjustel"/>
    <s v="eesti keel"/>
    <s v="0.8"/>
    <s v="Ei"/>
    <s v="NULL"/>
    <s v="DEF AS"/>
    <n v="103"/>
    <n v="49"/>
    <s v="3.3"/>
    <s v="3.5"/>
    <s v="3.3"/>
    <s v="3.4"/>
    <n v="4"/>
    <n v="0"/>
    <n v="15"/>
    <n v="0"/>
    <n v="36"/>
    <n v="1"/>
    <s v="Arvestatud A"/>
    <x v="2"/>
    <s v="õppeaine85"/>
    <d v="2023-12-28T00:00:00"/>
    <n v="3"/>
    <s v="mitteristav"/>
    <x v="2"/>
    <s v=" "/>
    <n v="0"/>
    <m/>
    <m/>
    <m/>
  </r>
  <r>
    <x v="59"/>
    <s v="Kati"/>
    <s v="Pärn"/>
    <n v="54710143106"/>
    <s v="Naine"/>
    <s v="503 integreeritud õpe"/>
    <s v="Ei"/>
    <s v="Jah"/>
    <s v="Ei"/>
    <d v="2025-04-19T00:00:00"/>
    <s v="NULL"/>
    <d v="2024-07-19T00:00:00"/>
    <s v="Eksmatrikuleerimine"/>
    <s v="Tervislikel põhjustel"/>
    <x v="0"/>
    <s v="Akadeemilisel"/>
    <d v="2021-11-21T00:00:00"/>
    <s v="t"/>
    <s v="Määramata"/>
    <s v="Tervishariduse keskus"/>
    <x v="3"/>
    <n v="1477"/>
    <s v="514 rakenduskõrgharidusõpe"/>
    <s v="NULL"/>
    <n v="1"/>
    <s v="Üliõpilane ei hüvita õppekulusid: vabastatud muudel põhjustel"/>
    <s v="eesti keel"/>
    <s v="0.8"/>
    <s v="Ei"/>
    <s v="NULL"/>
    <s v="DEF AS"/>
    <n v="103"/>
    <n v="49"/>
    <s v="3.3"/>
    <s v="3.5"/>
    <s v="3.3"/>
    <s v="3.4"/>
    <n v="4"/>
    <n v="0"/>
    <n v="15"/>
    <n v="0"/>
    <n v="36"/>
    <n v="1"/>
    <s v="Kasin E"/>
    <x v="99"/>
    <s v="õppeaine58"/>
    <d v="2022-01-23T00:00:00"/>
    <n v="6"/>
    <s v="eristav"/>
    <x v="5"/>
    <n v="6"/>
    <n v="6"/>
    <m/>
    <m/>
    <m/>
  </r>
  <r>
    <x v="59"/>
    <s v="Kati"/>
    <s v="Pärn"/>
    <n v="54710143106"/>
    <s v="Naine"/>
    <s v="503 integreeritud õpe"/>
    <s v="Ei"/>
    <s v="Jah"/>
    <s v="Ei"/>
    <d v="2025-04-19T00:00:00"/>
    <s v="NULL"/>
    <d v="2024-07-19T00:00:00"/>
    <s v="Eksmatrikuleerimine"/>
    <s v="Tervislikel põhjustel"/>
    <x v="0"/>
    <s v="Akadeemilisel"/>
    <d v="2021-11-21T00:00:00"/>
    <s v="t"/>
    <s v="Määramata"/>
    <s v="Tervishariduse keskus"/>
    <x v="3"/>
    <n v="1477"/>
    <s v="514 rakenduskõrgharidusõpe"/>
    <s v="NULL"/>
    <n v="1"/>
    <s v="Üliõpilane ei hüvita õppekulusid: vabastatud muudel põhjustel"/>
    <s v="eesti keel"/>
    <s v="0.8"/>
    <s v="Ei"/>
    <s v="NULL"/>
    <s v="DEF AS"/>
    <n v="103"/>
    <n v="49"/>
    <s v="3.3"/>
    <s v="3.5"/>
    <s v="3.3"/>
    <s v="3.4"/>
    <n v="4"/>
    <n v="0"/>
    <n v="15"/>
    <n v="0"/>
    <n v="36"/>
    <n v="1"/>
    <s v="Suurepärane A"/>
    <x v="25"/>
    <s v="õppeaine98"/>
    <d v="2024-11-11T00:00:00"/>
    <n v="6"/>
    <s v="eristav"/>
    <x v="1"/>
    <n v="30"/>
    <n v="6"/>
    <m/>
    <m/>
    <m/>
  </r>
  <r>
    <x v="59"/>
    <s v="Kati"/>
    <s v="Pärn"/>
    <n v="54710143106"/>
    <s v="Naine"/>
    <s v="503 integreeritud õpe"/>
    <s v="Ei"/>
    <s v="Jah"/>
    <s v="Ei"/>
    <d v="2025-04-19T00:00:00"/>
    <s v="NULL"/>
    <d v="2024-07-19T00:00:00"/>
    <s v="Eksmatrikuleerimine"/>
    <s v="Tervislikel põhjustel"/>
    <x v="0"/>
    <s v="Akadeemilisel"/>
    <d v="2021-11-21T00:00:00"/>
    <s v="t"/>
    <s v="Määramata"/>
    <s v="Tervishariduse keskus"/>
    <x v="3"/>
    <n v="1477"/>
    <s v="514 rakenduskõrgharidusõpe"/>
    <s v="NULL"/>
    <n v="1"/>
    <s v="Üliõpilane ei hüvita õppekulusid: vabastatud muudel põhjustel"/>
    <s v="eesti keel"/>
    <s v="0.8"/>
    <s v="Ei"/>
    <s v="NULL"/>
    <s v="DEF AS"/>
    <n v="103"/>
    <n v="49"/>
    <s v="3.3"/>
    <s v="3.5"/>
    <s v="3.3"/>
    <s v="3.4"/>
    <n v="4"/>
    <n v="0"/>
    <n v="15"/>
    <n v="0"/>
    <n v="36"/>
    <n v="1"/>
    <s v="Mitteilmunud MI"/>
    <x v="6"/>
    <s v="õppeaine84"/>
    <d v="2024-05-03T00:00:00"/>
    <n v="6"/>
    <s v="eristav"/>
    <x v="0"/>
    <n v="0"/>
    <n v="6"/>
    <m/>
    <m/>
    <m/>
  </r>
  <r>
    <x v="59"/>
    <s v="Kati"/>
    <s v="Pärn"/>
    <n v="54710143106"/>
    <s v="Naine"/>
    <s v="503 integreeritud õpe"/>
    <s v="Ei"/>
    <s v="Jah"/>
    <s v="Ei"/>
    <d v="2025-04-19T00:00:00"/>
    <s v="NULL"/>
    <d v="2024-07-19T00:00:00"/>
    <s v="Eksmatrikuleerimine"/>
    <s v="Tervislikel põhjustel"/>
    <x v="0"/>
    <s v="Akadeemilisel"/>
    <d v="2021-11-21T00:00:00"/>
    <s v="t"/>
    <s v="Määramata"/>
    <s v="Tervishariduse keskus"/>
    <x v="3"/>
    <n v="1477"/>
    <s v="514 rakenduskõrgharidusõpe"/>
    <s v="NULL"/>
    <n v="1"/>
    <s v="Üliõpilane ei hüvita õppekulusid: vabastatud muudel põhjustel"/>
    <s v="eesti keel"/>
    <s v="0.8"/>
    <s v="Ei"/>
    <s v="NULL"/>
    <s v="DEF AS"/>
    <n v="103"/>
    <n v="49"/>
    <s v="3.3"/>
    <s v="3.5"/>
    <s v="3.3"/>
    <s v="3.4"/>
    <n v="4"/>
    <n v="0"/>
    <n v="15"/>
    <n v="0"/>
    <n v="36"/>
    <n v="1"/>
    <s v="Arvestatud A"/>
    <x v="7"/>
    <s v="õppeaine76"/>
    <d v="2021-06-09T00:00:00"/>
    <n v="3"/>
    <s v="mitteristav"/>
    <x v="2"/>
    <s v=" "/>
    <n v="0"/>
    <m/>
    <m/>
    <m/>
  </r>
  <r>
    <x v="59"/>
    <s v="Kati"/>
    <s v="Pärn"/>
    <n v="54710143106"/>
    <s v="Naine"/>
    <s v="503 integreeritud õpe"/>
    <s v="Ei"/>
    <s v="Jah"/>
    <s v="Ei"/>
    <d v="2025-04-19T00:00:00"/>
    <s v="NULL"/>
    <d v="2024-07-19T00:00:00"/>
    <s v="Eksmatrikuleerimine"/>
    <s v="Tervislikel põhjustel"/>
    <x v="0"/>
    <s v="Akadeemilisel"/>
    <d v="2021-11-21T00:00:00"/>
    <s v="t"/>
    <s v="Määramata"/>
    <s v="Tervishariduse keskus"/>
    <x v="3"/>
    <n v="1477"/>
    <s v="514 rakenduskõrgharidusõpe"/>
    <s v="NULL"/>
    <n v="1"/>
    <s v="Üliõpilane ei hüvita õppekulusid: vabastatud muudel põhjustel"/>
    <s v="eesti keel"/>
    <s v="0.8"/>
    <s v="Ei"/>
    <s v="NULL"/>
    <s v="DEF AS"/>
    <n v="103"/>
    <n v="49"/>
    <s v="3.3"/>
    <s v="3.5"/>
    <s v="3.3"/>
    <s v="3.4"/>
    <n v="4"/>
    <n v="0"/>
    <n v="15"/>
    <n v="0"/>
    <n v="36"/>
    <n v="1"/>
    <s v="Arvestatud A"/>
    <x v="96"/>
    <s v="õppeaine21"/>
    <d v="2020-12-12T00:00:00"/>
    <n v="3"/>
    <s v="mitteristav"/>
    <x v="2"/>
    <s v=" "/>
    <n v="0"/>
    <m/>
    <m/>
    <m/>
  </r>
  <r>
    <x v="59"/>
    <s v="Kati"/>
    <s v="Pärn"/>
    <n v="54710143106"/>
    <s v="Naine"/>
    <s v="503 integreeritud õpe"/>
    <s v="Ei"/>
    <s v="Jah"/>
    <s v="Ei"/>
    <d v="2025-04-19T00:00:00"/>
    <s v="NULL"/>
    <d v="2024-07-19T00:00:00"/>
    <s v="Eksmatrikuleerimine"/>
    <s v="Tervislikel põhjustel"/>
    <x v="0"/>
    <s v="Akadeemilisel"/>
    <d v="2021-11-21T00:00:00"/>
    <s v="t"/>
    <s v="Määramata"/>
    <s v="Tervishariduse keskus"/>
    <x v="3"/>
    <n v="1477"/>
    <s v="514 rakenduskõrgharidusõpe"/>
    <s v="NULL"/>
    <n v="1"/>
    <s v="Üliõpilane ei hüvita õppekulusid: vabastatud muudel põhjustel"/>
    <s v="eesti keel"/>
    <s v="0.8"/>
    <s v="Ei"/>
    <s v="NULL"/>
    <s v="DEF AS"/>
    <n v="103"/>
    <n v="49"/>
    <s v="3.3"/>
    <s v="3.5"/>
    <s v="3.3"/>
    <s v="3.4"/>
    <n v="4"/>
    <n v="0"/>
    <n v="15"/>
    <n v="0"/>
    <n v="36"/>
    <n v="1"/>
    <s v="Rahuldav D"/>
    <x v="73"/>
    <s v="õppeaine92"/>
    <d v="2025-06-23T00:00:00"/>
    <n v="6"/>
    <s v="eristav"/>
    <x v="6"/>
    <n v="12"/>
    <n v="6"/>
    <m/>
    <m/>
    <m/>
  </r>
  <r>
    <x v="59"/>
    <s v="Kati"/>
    <s v="Pärn"/>
    <n v="54710143106"/>
    <s v="Naine"/>
    <s v="503 integreeritud õpe"/>
    <s v="Ei"/>
    <s v="Jah"/>
    <s v="Ei"/>
    <d v="2025-04-19T00:00:00"/>
    <s v="NULL"/>
    <d v="2024-07-19T00:00:00"/>
    <s v="Eksmatrikuleerimine"/>
    <s v="Tervislikel põhjustel"/>
    <x v="0"/>
    <s v="Akadeemilisel"/>
    <d v="2021-11-21T00:00:00"/>
    <s v="t"/>
    <s v="Määramata"/>
    <s v="Tervishariduse keskus"/>
    <x v="3"/>
    <n v="1477"/>
    <s v="514 rakenduskõrgharidusõpe"/>
    <s v="NULL"/>
    <n v="1"/>
    <s v="Üliõpilane ei hüvita õppekulusid: vabastatud muudel põhjustel"/>
    <s v="eesti keel"/>
    <s v="0.8"/>
    <s v="Ei"/>
    <s v="NULL"/>
    <s v="DEF AS"/>
    <n v="103"/>
    <n v="49"/>
    <s v="3.3"/>
    <s v="3.5"/>
    <s v="3.3"/>
    <s v="3.4"/>
    <n v="4"/>
    <n v="0"/>
    <n v="15"/>
    <n v="0"/>
    <n v="36"/>
    <n v="1"/>
    <s v="Puudulik F"/>
    <x v="74"/>
    <s v="õppeaine64"/>
    <d v="2024-11-19T00:00:00"/>
    <n v="6"/>
    <s v="eristav"/>
    <x v="0"/>
    <n v="0"/>
    <n v="6"/>
    <m/>
    <m/>
    <m/>
  </r>
  <r>
    <x v="59"/>
    <s v="Kati"/>
    <s v="Pärn"/>
    <n v="54710143106"/>
    <s v="Naine"/>
    <s v="503 integreeritud õpe"/>
    <s v="Ei"/>
    <s v="Jah"/>
    <s v="Ei"/>
    <d v="2025-04-19T00:00:00"/>
    <s v="NULL"/>
    <d v="2024-07-19T00:00:00"/>
    <s v="Eksmatrikuleerimine"/>
    <s v="Tervislikel põhjustel"/>
    <x v="0"/>
    <s v="Akadeemilisel"/>
    <d v="2021-11-21T00:00:00"/>
    <s v="t"/>
    <s v="Määramata"/>
    <s v="Tervishariduse keskus"/>
    <x v="3"/>
    <n v="1477"/>
    <s v="514 rakenduskõrgharidusõpe"/>
    <s v="NULL"/>
    <n v="1"/>
    <s v="Üliõpilane ei hüvita õppekulusid: vabastatud muudel põhjustel"/>
    <s v="eesti keel"/>
    <s v="0.8"/>
    <s v="Ei"/>
    <s v="NULL"/>
    <s v="DEF AS"/>
    <n v="103"/>
    <n v="49"/>
    <s v="3.3"/>
    <s v="3.5"/>
    <s v="3.3"/>
    <s v="3.4"/>
    <n v="4"/>
    <n v="0"/>
    <n v="15"/>
    <n v="0"/>
    <n v="36"/>
    <n v="1"/>
    <s v="Puudulik F"/>
    <x v="9"/>
    <s v="õppeaine67"/>
    <d v="2024-09-03T00:00:00"/>
    <n v="5"/>
    <s v="eristav"/>
    <x v="0"/>
    <n v="0"/>
    <n v="5"/>
    <m/>
    <m/>
    <m/>
  </r>
  <r>
    <x v="59"/>
    <s v="Kati"/>
    <s v="Pärn"/>
    <n v="54710143106"/>
    <s v="Naine"/>
    <s v="503 integreeritud õpe"/>
    <s v="Ei"/>
    <s v="Jah"/>
    <s v="Ei"/>
    <d v="2025-04-19T00:00:00"/>
    <s v="NULL"/>
    <d v="2024-07-19T00:00:00"/>
    <s v="Eksmatrikuleerimine"/>
    <s v="Tervislikel põhjustel"/>
    <x v="0"/>
    <s v="Akadeemilisel"/>
    <d v="2021-11-21T00:00:00"/>
    <s v="t"/>
    <s v="Määramata"/>
    <s v="Tervishariduse keskus"/>
    <x v="3"/>
    <n v="1477"/>
    <s v="514 rakenduskõrgharidusõpe"/>
    <s v="NULL"/>
    <n v="1"/>
    <s v="Üliõpilane ei hüvita õppekulusid: vabastatud muudel põhjustel"/>
    <s v="eesti keel"/>
    <s v="0.8"/>
    <s v="Ei"/>
    <s v="NULL"/>
    <s v="DEF AS"/>
    <n v="103"/>
    <n v="49"/>
    <s v="3.3"/>
    <s v="3.5"/>
    <s v="3.3"/>
    <s v="3.4"/>
    <n v="4"/>
    <n v="0"/>
    <n v="15"/>
    <n v="0"/>
    <n v="36"/>
    <n v="1"/>
    <s v="Puudulik F"/>
    <x v="78"/>
    <s v="õppeaine16"/>
    <d v="2025-03-13T00:00:00"/>
    <n v="6"/>
    <s v="eristav"/>
    <x v="0"/>
    <n v="0"/>
    <n v="6"/>
    <m/>
    <m/>
    <m/>
  </r>
  <r>
    <x v="59"/>
    <s v="Kati"/>
    <s v="Pärn"/>
    <n v="54710143106"/>
    <s v="Naine"/>
    <s v="503 integreeritud õpe"/>
    <s v="Ei"/>
    <s v="Jah"/>
    <s v="Ei"/>
    <d v="2025-04-19T00:00:00"/>
    <s v="NULL"/>
    <d v="2024-07-19T00:00:00"/>
    <s v="Eksmatrikuleerimine"/>
    <s v="Tervislikel põhjustel"/>
    <x v="0"/>
    <s v="Akadeemilisel"/>
    <d v="2021-11-21T00:00:00"/>
    <s v="t"/>
    <s v="Määramata"/>
    <s v="Tervishariduse keskus"/>
    <x v="3"/>
    <n v="1477"/>
    <s v="514 rakenduskõrgharidusõpe"/>
    <s v="NULL"/>
    <n v="2"/>
    <s v="Üliõpilane ei hüvita õppekulusid: vabastatud muudel põhjustel"/>
    <s v="eesti keel"/>
    <s v="0.8"/>
    <s v="Ei"/>
    <s v="NULL"/>
    <s v="DEF AS"/>
    <n v="103"/>
    <n v="45"/>
    <s v="3.3"/>
    <s v="4.9"/>
    <s v="3.3"/>
    <s v="4.1"/>
    <n v="4"/>
    <n v="2"/>
    <n v="15"/>
    <n v="7"/>
    <n v="53"/>
    <n v="1"/>
    <s v="Puudulik F"/>
    <x v="41"/>
    <s v="õppeaine25"/>
    <d v="2024-09-11T00:00:00"/>
    <n v="5"/>
    <s v="eristav"/>
    <x v="0"/>
    <n v="0"/>
    <n v="5"/>
    <m/>
    <m/>
    <m/>
  </r>
  <r>
    <x v="59"/>
    <s v="Kati"/>
    <s v="Pärn"/>
    <n v="54710143106"/>
    <s v="Naine"/>
    <s v="503 integreeritud õpe"/>
    <s v="Ei"/>
    <s v="Jah"/>
    <s v="Ei"/>
    <d v="2025-04-19T00:00:00"/>
    <s v="NULL"/>
    <d v="2024-07-19T00:00:00"/>
    <s v="Eksmatrikuleerimine"/>
    <s v="Tervislikel põhjustel"/>
    <x v="0"/>
    <s v="Akadeemilisel"/>
    <d v="2021-11-21T00:00:00"/>
    <s v="t"/>
    <s v="Määramata"/>
    <s v="Tervishariduse keskus"/>
    <x v="3"/>
    <n v="1477"/>
    <s v="514 rakenduskõrgharidusõpe"/>
    <s v="NULL"/>
    <n v="2"/>
    <s v="Üliõpilane ei hüvita õppekulusid: vabastatud muudel põhjustel"/>
    <s v="eesti keel"/>
    <s v="0.8"/>
    <s v="Ei"/>
    <s v="NULL"/>
    <s v="DEF AS"/>
    <n v="103"/>
    <n v="45"/>
    <s v="3.3"/>
    <s v="4.9"/>
    <s v="3.3"/>
    <s v="4.1"/>
    <n v="4"/>
    <n v="2"/>
    <n v="15"/>
    <n v="7"/>
    <n v="53"/>
    <n v="1"/>
    <s v="Rahuldav D"/>
    <x v="63"/>
    <s v="õppeaine37"/>
    <d v="2023-08-06T00:00:00"/>
    <n v="8"/>
    <s v="eristav"/>
    <x v="6"/>
    <n v="16"/>
    <n v="8"/>
    <m/>
    <m/>
    <m/>
  </r>
  <r>
    <x v="59"/>
    <s v="Kati"/>
    <s v="Pärn"/>
    <n v="54710143106"/>
    <s v="Naine"/>
    <s v="503 integreeritud õpe"/>
    <s v="Ei"/>
    <s v="Jah"/>
    <s v="Ei"/>
    <d v="2025-04-19T00:00:00"/>
    <s v="NULL"/>
    <d v="2024-07-19T00:00:00"/>
    <s v="Eksmatrikuleerimine"/>
    <s v="Tervislikel põhjustel"/>
    <x v="0"/>
    <s v="Akadeemilisel"/>
    <d v="2021-11-21T00:00:00"/>
    <s v="t"/>
    <s v="Määramata"/>
    <s v="Tervishariduse keskus"/>
    <x v="3"/>
    <n v="1477"/>
    <s v="514 rakenduskõrgharidusõpe"/>
    <s v="NULL"/>
    <n v="2"/>
    <s v="Üliõpilane ei hüvita õppekulusid: vabastatud muudel põhjustel"/>
    <s v="eesti keel"/>
    <s v="0.8"/>
    <s v="Ei"/>
    <s v="NULL"/>
    <s v="DEF AS"/>
    <n v="103"/>
    <n v="45"/>
    <s v="3.3"/>
    <s v="4.9"/>
    <s v="3.3"/>
    <s v="4.1"/>
    <n v="4"/>
    <n v="2"/>
    <n v="15"/>
    <n v="7"/>
    <n v="53"/>
    <n v="1"/>
    <s v="Arvestatud A"/>
    <x v="61"/>
    <s v="õppeaine6"/>
    <d v="2022-05-30T00:00:00"/>
    <n v="3"/>
    <s v="mitteristav"/>
    <x v="2"/>
    <s v=" "/>
    <n v="0"/>
    <m/>
    <m/>
    <m/>
  </r>
  <r>
    <x v="59"/>
    <s v="Kati"/>
    <s v="Pärn"/>
    <n v="54710143106"/>
    <s v="Naine"/>
    <s v="503 integreeritud õpe"/>
    <s v="Ei"/>
    <s v="Jah"/>
    <s v="Ei"/>
    <d v="2025-04-19T00:00:00"/>
    <s v="NULL"/>
    <d v="2024-07-19T00:00:00"/>
    <s v="Eksmatrikuleerimine"/>
    <s v="Tervislikel põhjustel"/>
    <x v="0"/>
    <s v="Akadeemilisel"/>
    <d v="2021-11-21T00:00:00"/>
    <s v="t"/>
    <s v="Määramata"/>
    <s v="Tervishariduse keskus"/>
    <x v="3"/>
    <n v="1477"/>
    <s v="514 rakenduskõrgharidusõpe"/>
    <s v="NULL"/>
    <n v="2"/>
    <s v="Üliõpilane ei hüvita õppekulusid: vabastatud muudel põhjustel"/>
    <s v="eesti keel"/>
    <s v="0.8"/>
    <s v="Ei"/>
    <s v="NULL"/>
    <s v="DEF AS"/>
    <n v="103"/>
    <n v="45"/>
    <s v="3.3"/>
    <s v="4.9"/>
    <s v="3.3"/>
    <s v="4.1"/>
    <n v="4"/>
    <n v="2"/>
    <n v="15"/>
    <n v="7"/>
    <n v="53"/>
    <n v="1"/>
    <s v="Arvestatud A"/>
    <x v="19"/>
    <s v="õppeaine60"/>
    <d v="2024-10-05T00:00:00"/>
    <n v="2"/>
    <s v="mitteristav"/>
    <x v="2"/>
    <s v=" "/>
    <n v="0"/>
    <m/>
    <m/>
    <m/>
  </r>
  <r>
    <x v="59"/>
    <s v="Kati"/>
    <s v="Pärn"/>
    <n v="54710143106"/>
    <s v="Naine"/>
    <s v="503 integreeritud õpe"/>
    <s v="Ei"/>
    <s v="Jah"/>
    <s v="Ei"/>
    <d v="2025-04-19T00:00:00"/>
    <s v="NULL"/>
    <d v="2024-07-19T00:00:00"/>
    <s v="Eksmatrikuleerimine"/>
    <s v="Tervislikel põhjustel"/>
    <x v="0"/>
    <s v="Akadeemilisel"/>
    <d v="2021-11-21T00:00:00"/>
    <s v="t"/>
    <s v="Määramata"/>
    <s v="Tervishariduse keskus"/>
    <x v="3"/>
    <n v="1477"/>
    <s v="514 rakenduskõrgharidusõpe"/>
    <s v="NULL"/>
    <n v="2"/>
    <s v="Üliõpilane ei hüvita õppekulusid: vabastatud muudel põhjustel"/>
    <s v="eesti keel"/>
    <s v="0.8"/>
    <s v="Ei"/>
    <s v="NULL"/>
    <s v="DEF AS"/>
    <n v="103"/>
    <n v="45"/>
    <s v="3.3"/>
    <s v="4.9"/>
    <s v="3.3"/>
    <s v="4.1"/>
    <n v="4"/>
    <n v="2"/>
    <n v="15"/>
    <n v="7"/>
    <n v="53"/>
    <n v="1"/>
    <s v="Mitteilmunud MI"/>
    <x v="53"/>
    <s v="õppeaine97"/>
    <d v="2021-01-29T00:00:00"/>
    <n v="6"/>
    <s v="eristav"/>
    <x v="0"/>
    <n v="0"/>
    <n v="6"/>
    <m/>
    <m/>
    <m/>
  </r>
  <r>
    <x v="59"/>
    <s v="Kati"/>
    <s v="Pärn"/>
    <n v="54710143106"/>
    <s v="Naine"/>
    <s v="503 integreeritud õpe"/>
    <s v="Ei"/>
    <s v="Jah"/>
    <s v="Ei"/>
    <d v="2025-04-19T00:00:00"/>
    <s v="NULL"/>
    <d v="2024-07-19T00:00:00"/>
    <s v="Eksmatrikuleerimine"/>
    <s v="Tervislikel põhjustel"/>
    <x v="0"/>
    <s v="Akadeemilisel"/>
    <d v="2021-11-21T00:00:00"/>
    <s v="t"/>
    <s v="Määramata"/>
    <s v="Tervishariduse keskus"/>
    <x v="3"/>
    <n v="1477"/>
    <s v="514 rakenduskõrgharidusõpe"/>
    <s v="NULL"/>
    <n v="2"/>
    <s v="Üliõpilane ei hüvita õppekulusid: vabastatud muudel põhjustel"/>
    <s v="eesti keel"/>
    <s v="0.8"/>
    <s v="Ei"/>
    <s v="NULL"/>
    <s v="DEF AS"/>
    <n v="103"/>
    <n v="45"/>
    <s v="3.3"/>
    <s v="4.9"/>
    <s v="3.3"/>
    <s v="4.1"/>
    <n v="4"/>
    <n v="2"/>
    <n v="15"/>
    <n v="7"/>
    <n v="53"/>
    <n v="1"/>
    <s v="Rahuldav D"/>
    <x v="12"/>
    <s v="õppeaine68"/>
    <d v="2022-04-09T00:00:00"/>
    <n v="5"/>
    <s v="eristav"/>
    <x v="6"/>
    <n v="10"/>
    <n v="5"/>
    <m/>
    <m/>
    <m/>
  </r>
  <r>
    <x v="59"/>
    <s v="Kati"/>
    <s v="Pärn"/>
    <n v="54710143106"/>
    <s v="Naine"/>
    <s v="503 integreeritud õpe"/>
    <s v="Ei"/>
    <s v="Jah"/>
    <s v="Ei"/>
    <d v="2025-04-19T00:00:00"/>
    <s v="NULL"/>
    <d v="2024-07-19T00:00:00"/>
    <s v="Eksmatrikuleerimine"/>
    <s v="Tervislikel põhjustel"/>
    <x v="0"/>
    <s v="Akadeemilisel"/>
    <d v="2021-11-21T00:00:00"/>
    <s v="t"/>
    <s v="Määramata"/>
    <s v="Tervishariduse keskus"/>
    <x v="3"/>
    <n v="1477"/>
    <s v="514 rakenduskõrgharidusõpe"/>
    <s v="NULL"/>
    <n v="2"/>
    <s v="Üliõpilane ei hüvita õppekulusid: vabastatud muudel põhjustel"/>
    <s v="eesti keel"/>
    <s v="0.8"/>
    <s v="Ei"/>
    <s v="NULL"/>
    <s v="DEF AS"/>
    <n v="103"/>
    <n v="45"/>
    <s v="3.3"/>
    <s v="4.9"/>
    <s v="3.3"/>
    <s v="4.1"/>
    <n v="4"/>
    <n v="2"/>
    <n v="15"/>
    <n v="7"/>
    <n v="53"/>
    <n v="1"/>
    <s v="Väga hea B"/>
    <x v="69"/>
    <s v="õppeaine14"/>
    <d v="2022-04-30T00:00:00"/>
    <n v="6"/>
    <s v="eristav"/>
    <x v="4"/>
    <n v="24"/>
    <n v="6"/>
    <m/>
    <m/>
    <m/>
  </r>
  <r>
    <x v="59"/>
    <s v="Kati"/>
    <s v="Pärn"/>
    <n v="54710143106"/>
    <s v="Naine"/>
    <s v="503 integreeritud õpe"/>
    <s v="Ei"/>
    <s v="Jah"/>
    <s v="Ei"/>
    <d v="2025-04-19T00:00:00"/>
    <s v="NULL"/>
    <d v="2024-07-19T00:00:00"/>
    <s v="Eksmatrikuleerimine"/>
    <s v="Tervislikel põhjustel"/>
    <x v="0"/>
    <s v="Akadeemilisel"/>
    <d v="2021-11-21T00:00:00"/>
    <s v="t"/>
    <s v="Määramata"/>
    <s v="Tervishariduse keskus"/>
    <x v="3"/>
    <n v="1477"/>
    <s v="514 rakenduskõrgharidusõpe"/>
    <s v="NULL"/>
    <n v="2"/>
    <s v="Üliõpilane ei hüvita õppekulusid: vabastatud muudel põhjustel"/>
    <s v="eesti keel"/>
    <s v="0.8"/>
    <s v="Ei"/>
    <s v="NULL"/>
    <s v="DEF AS"/>
    <n v="103"/>
    <n v="45"/>
    <s v="3.3"/>
    <s v="4.9"/>
    <s v="3.3"/>
    <s v="4.1"/>
    <n v="4"/>
    <n v="2"/>
    <n v="15"/>
    <n v="7"/>
    <n v="53"/>
    <n v="1"/>
    <s v="Arvestatud A"/>
    <x v="27"/>
    <s v="õppeaine46"/>
    <d v="2021-02-15T00:00:00"/>
    <n v="2"/>
    <s v="mitteristav"/>
    <x v="2"/>
    <s v=" "/>
    <n v="0"/>
    <m/>
    <m/>
    <m/>
  </r>
  <r>
    <x v="59"/>
    <s v="Kati"/>
    <s v="Pärn"/>
    <n v="54710143106"/>
    <s v="Naine"/>
    <s v="503 integreeritud õpe"/>
    <s v="Ei"/>
    <s v="Jah"/>
    <s v="Ei"/>
    <d v="2025-04-19T00:00:00"/>
    <s v="NULL"/>
    <d v="2024-07-19T00:00:00"/>
    <s v="Eksmatrikuleerimine"/>
    <s v="Tervislikel põhjustel"/>
    <x v="0"/>
    <s v="Akadeemilisel"/>
    <d v="2021-11-21T00:00:00"/>
    <s v="t"/>
    <s v="Määramata"/>
    <s v="Tervishariduse keskus"/>
    <x v="3"/>
    <n v="1477"/>
    <s v="514 rakenduskõrgharidusõpe"/>
    <s v="NULL"/>
    <n v="2"/>
    <s v="Üliõpilane ei hüvita õppekulusid: vabastatud muudel põhjustel"/>
    <s v="eesti keel"/>
    <s v="0.8"/>
    <s v="Ei"/>
    <s v="NULL"/>
    <s v="DEF AS"/>
    <n v="103"/>
    <n v="45"/>
    <s v="3.3"/>
    <s v="4.9"/>
    <s v="3.3"/>
    <s v="4.1"/>
    <n v="4"/>
    <n v="2"/>
    <n v="15"/>
    <n v="7"/>
    <n v="53"/>
    <n v="1"/>
    <s v="Väga hea B"/>
    <x v="8"/>
    <s v="õppeaine79"/>
    <d v="2025-01-07T00:00:00"/>
    <n v="8"/>
    <s v="eristav"/>
    <x v="4"/>
    <n v="32"/>
    <n v="8"/>
    <m/>
    <m/>
    <m/>
  </r>
  <r>
    <x v="59"/>
    <s v="Kati"/>
    <s v="Pärn"/>
    <n v="54710143106"/>
    <s v="Naine"/>
    <s v="503 integreeritud õpe"/>
    <s v="Ei"/>
    <s v="Jah"/>
    <s v="Ei"/>
    <d v="2025-04-19T00:00:00"/>
    <s v="NULL"/>
    <d v="2024-07-19T00:00:00"/>
    <s v="Eksmatrikuleerimine"/>
    <s v="Tervislikel põhjustel"/>
    <x v="0"/>
    <s v="Akadeemilisel"/>
    <d v="2021-11-21T00:00:00"/>
    <s v="t"/>
    <s v="Määramata"/>
    <s v="Tervishariduse keskus"/>
    <x v="3"/>
    <n v="1477"/>
    <s v="514 rakenduskõrgharidusõpe"/>
    <s v="NULL"/>
    <n v="2"/>
    <s v="Üliõpilane ei hüvita õppekulusid: vabastatud muudel põhjustel"/>
    <s v="eesti keel"/>
    <s v="0.8"/>
    <s v="Ei"/>
    <s v="NULL"/>
    <s v="DEF AS"/>
    <n v="103"/>
    <n v="45"/>
    <s v="3.3"/>
    <s v="4.9"/>
    <s v="3.3"/>
    <s v="4.1"/>
    <n v="4"/>
    <n v="2"/>
    <n v="15"/>
    <n v="7"/>
    <n v="53"/>
    <n v="1"/>
    <s v="Mitteilmunud MI"/>
    <x v="77"/>
    <s v="õppeaine49"/>
    <d v="2022-03-24T00:00:00"/>
    <n v="3"/>
    <s v="mitteristav"/>
    <x v="0"/>
    <s v=" "/>
    <n v="0"/>
    <m/>
    <m/>
    <m/>
  </r>
  <r>
    <x v="59"/>
    <s v="Kati"/>
    <s v="Pärn"/>
    <n v="54710143106"/>
    <s v="Naine"/>
    <s v="503 integreeritud õpe"/>
    <s v="Ei"/>
    <s v="Jah"/>
    <s v="Ei"/>
    <d v="2025-04-19T00:00:00"/>
    <s v="NULL"/>
    <d v="2024-07-19T00:00:00"/>
    <s v="Eksmatrikuleerimine"/>
    <s v="Tervislikel põhjustel"/>
    <x v="0"/>
    <s v="Akadeemilisel"/>
    <d v="2021-11-21T00:00:00"/>
    <s v="t"/>
    <s v="Määramata"/>
    <s v="Tervishariduse keskus"/>
    <x v="3"/>
    <n v="1477"/>
    <s v="514 rakenduskõrgharidusõpe"/>
    <s v="NULL"/>
    <n v="3"/>
    <s v="Üliõpilane ei hüvita õppekulusid: vabastatud muudel põhjustel"/>
    <s v="eesti keel"/>
    <s v="0.7"/>
    <s v="Ei"/>
    <s v="NULL"/>
    <s v="DEF AS"/>
    <n v="103"/>
    <n v="24"/>
    <s v="3.3"/>
    <s v="3.4"/>
    <s v="3.3"/>
    <s v="3.8"/>
    <n v="4"/>
    <n v="1"/>
    <n v="15"/>
    <n v="5"/>
    <n v="35"/>
    <n v="1"/>
    <s v="Arvestatud A"/>
    <x v="23"/>
    <s v="õppeaine34"/>
    <d v="2021-06-13T00:00:00"/>
    <n v="3"/>
    <s v="mitteristav"/>
    <x v="2"/>
    <s v=" "/>
    <n v="0"/>
    <m/>
    <m/>
    <m/>
  </r>
  <r>
    <x v="59"/>
    <s v="Kati"/>
    <s v="Pärn"/>
    <n v="54710143106"/>
    <s v="Naine"/>
    <s v="503 integreeritud õpe"/>
    <s v="Ei"/>
    <s v="Jah"/>
    <s v="Ei"/>
    <d v="2025-04-19T00:00:00"/>
    <s v="NULL"/>
    <d v="2024-07-19T00:00:00"/>
    <s v="Eksmatrikuleerimine"/>
    <s v="Tervislikel põhjustel"/>
    <x v="0"/>
    <s v="Akadeemilisel"/>
    <d v="2021-11-21T00:00:00"/>
    <s v="t"/>
    <s v="Määramata"/>
    <s v="Tervishariduse keskus"/>
    <x v="3"/>
    <n v="1477"/>
    <s v="514 rakenduskõrgharidusõpe"/>
    <s v="NULL"/>
    <n v="3"/>
    <s v="Üliõpilane ei hüvita õppekulusid: vabastatud muudel põhjustel"/>
    <s v="eesti keel"/>
    <s v="0.7"/>
    <s v="Ei"/>
    <s v="NULL"/>
    <s v="DEF AS"/>
    <n v="103"/>
    <n v="24"/>
    <s v="3.3"/>
    <s v="3.4"/>
    <s v="3.3"/>
    <s v="3.8"/>
    <n v="4"/>
    <n v="1"/>
    <n v="15"/>
    <n v="5"/>
    <n v="35"/>
    <n v="1"/>
    <s v="Arvestatud A"/>
    <x v="91"/>
    <s v="õppeaine77"/>
    <d v="2025-01-19T00:00:00"/>
    <n v="3"/>
    <s v="mitteristav"/>
    <x v="2"/>
    <s v=" "/>
    <n v="0"/>
    <m/>
    <m/>
    <m/>
  </r>
  <r>
    <x v="59"/>
    <s v="Kati"/>
    <s v="Pärn"/>
    <n v="54710143106"/>
    <s v="Naine"/>
    <s v="503 integreeritud õpe"/>
    <s v="Ei"/>
    <s v="Jah"/>
    <s v="Ei"/>
    <d v="2025-04-19T00:00:00"/>
    <s v="NULL"/>
    <d v="2024-07-19T00:00:00"/>
    <s v="Eksmatrikuleerimine"/>
    <s v="Tervislikel põhjustel"/>
    <x v="0"/>
    <s v="Akadeemilisel"/>
    <d v="2021-11-21T00:00:00"/>
    <s v="t"/>
    <s v="Määramata"/>
    <s v="Tervishariduse keskus"/>
    <x v="3"/>
    <n v="1477"/>
    <s v="514 rakenduskõrgharidusõpe"/>
    <s v="NULL"/>
    <n v="3"/>
    <s v="Üliõpilane ei hüvita õppekulusid: vabastatud muudel põhjustel"/>
    <s v="eesti keel"/>
    <s v="0.7"/>
    <s v="Ei"/>
    <s v="NULL"/>
    <s v="DEF AS"/>
    <n v="103"/>
    <n v="24"/>
    <s v="3.3"/>
    <s v="3.4"/>
    <s v="3.3"/>
    <s v="3.8"/>
    <n v="4"/>
    <n v="1"/>
    <n v="15"/>
    <n v="5"/>
    <n v="35"/>
    <n v="1"/>
    <s v="Puudulik F"/>
    <x v="21"/>
    <s v="õppeaine42"/>
    <d v="2023-07-18T00:00:00"/>
    <n v="6"/>
    <s v="eristav"/>
    <x v="0"/>
    <n v="0"/>
    <n v="6"/>
    <m/>
    <m/>
    <m/>
  </r>
  <r>
    <x v="59"/>
    <s v="Kati"/>
    <s v="Pärn"/>
    <n v="54710143106"/>
    <s v="Naine"/>
    <s v="503 integreeritud õpe"/>
    <s v="Ei"/>
    <s v="Jah"/>
    <s v="Ei"/>
    <d v="2025-04-19T00:00:00"/>
    <s v="NULL"/>
    <d v="2024-07-19T00:00:00"/>
    <s v="Eksmatrikuleerimine"/>
    <s v="Tervislikel põhjustel"/>
    <x v="0"/>
    <s v="Akadeemilisel"/>
    <d v="2021-11-21T00:00:00"/>
    <s v="t"/>
    <s v="Määramata"/>
    <s v="Tervishariduse keskus"/>
    <x v="3"/>
    <n v="1477"/>
    <s v="514 rakenduskõrgharidusõpe"/>
    <s v="NULL"/>
    <n v="3"/>
    <s v="Üliõpilane ei hüvita õppekulusid: vabastatud muudel põhjustel"/>
    <s v="eesti keel"/>
    <s v="0.7"/>
    <s v="Ei"/>
    <s v="NULL"/>
    <s v="DEF AS"/>
    <n v="103"/>
    <n v="24"/>
    <s v="3.3"/>
    <s v="3.4"/>
    <s v="3.3"/>
    <s v="3.8"/>
    <n v="4"/>
    <n v="1"/>
    <n v="15"/>
    <n v="5"/>
    <n v="35"/>
    <n v="1"/>
    <s v="Arvestatud A"/>
    <x v="94"/>
    <s v="õppeaine32"/>
    <d v="2023-04-07T00:00:00"/>
    <n v="2"/>
    <s v="mitteristav"/>
    <x v="2"/>
    <s v=" "/>
    <n v="0"/>
    <m/>
    <m/>
    <m/>
  </r>
  <r>
    <x v="59"/>
    <s v="Kati"/>
    <s v="Pärn"/>
    <n v="54710143106"/>
    <s v="Naine"/>
    <s v="503 integreeritud õpe"/>
    <s v="Ei"/>
    <s v="Jah"/>
    <s v="Ei"/>
    <d v="2025-04-19T00:00:00"/>
    <s v="NULL"/>
    <d v="2024-07-19T00:00:00"/>
    <s v="Eksmatrikuleerimine"/>
    <s v="Tervislikel põhjustel"/>
    <x v="0"/>
    <s v="Akadeemilisel"/>
    <d v="2021-11-21T00:00:00"/>
    <s v="t"/>
    <s v="Määramata"/>
    <s v="Tervishariduse keskus"/>
    <x v="3"/>
    <n v="1477"/>
    <s v="514 rakenduskõrgharidusõpe"/>
    <s v="NULL"/>
    <n v="3"/>
    <s v="Üliõpilane ei hüvita õppekulusid: vabastatud muudel põhjustel"/>
    <s v="eesti keel"/>
    <s v="0.7"/>
    <s v="Ei"/>
    <s v="NULL"/>
    <s v="DEF AS"/>
    <n v="103"/>
    <n v="24"/>
    <s v="3.3"/>
    <s v="3.4"/>
    <s v="3.3"/>
    <s v="3.8"/>
    <n v="4"/>
    <n v="1"/>
    <n v="15"/>
    <n v="5"/>
    <n v="35"/>
    <n v="1"/>
    <s v="Suurepärane A"/>
    <x v="45"/>
    <s v="õppeaine10"/>
    <d v="2021-01-15T00:00:00"/>
    <n v="9"/>
    <s v="eristav"/>
    <x v="1"/>
    <n v="45"/>
    <n v="9"/>
    <m/>
    <m/>
    <m/>
  </r>
  <r>
    <x v="59"/>
    <s v="Kati"/>
    <s v="Pärn"/>
    <n v="54710143106"/>
    <s v="Naine"/>
    <s v="503 integreeritud õpe"/>
    <s v="Ei"/>
    <s v="Jah"/>
    <s v="Ei"/>
    <d v="2025-04-19T00:00:00"/>
    <s v="NULL"/>
    <d v="2024-07-19T00:00:00"/>
    <s v="Eksmatrikuleerimine"/>
    <s v="Tervislikel põhjustel"/>
    <x v="0"/>
    <s v="Akadeemilisel"/>
    <d v="2021-11-21T00:00:00"/>
    <s v="t"/>
    <s v="Määramata"/>
    <s v="Tervishariduse keskus"/>
    <x v="3"/>
    <n v="1477"/>
    <s v="514 rakenduskõrgharidusõpe"/>
    <s v="NULL"/>
    <n v="3"/>
    <s v="Üliõpilane ei hüvita õppekulusid: vabastatud muudel põhjustel"/>
    <s v="eesti keel"/>
    <s v="0.7"/>
    <s v="Ei"/>
    <s v="NULL"/>
    <s v="DEF AS"/>
    <n v="103"/>
    <n v="24"/>
    <s v="3.3"/>
    <s v="3.4"/>
    <s v="3.3"/>
    <s v="3.8"/>
    <n v="4"/>
    <n v="1"/>
    <n v="15"/>
    <n v="5"/>
    <n v="35"/>
    <n v="1"/>
    <s v="Väga hea B"/>
    <x v="29"/>
    <s v="õppeaine81"/>
    <d v="2023-08-03T00:00:00"/>
    <n v="5"/>
    <s v="eristav"/>
    <x v="4"/>
    <n v="20"/>
    <n v="5"/>
    <m/>
    <m/>
    <m/>
  </r>
  <r>
    <x v="59"/>
    <s v="Kati"/>
    <s v="Pärn"/>
    <n v="54710143106"/>
    <s v="Naine"/>
    <s v="503 integreeritud õpe"/>
    <s v="Ei"/>
    <s v="Jah"/>
    <s v="Ei"/>
    <d v="2025-04-19T00:00:00"/>
    <s v="NULL"/>
    <d v="2024-07-19T00:00:00"/>
    <s v="Eksmatrikuleerimine"/>
    <s v="Tervislikel põhjustel"/>
    <x v="0"/>
    <s v="Akadeemilisel"/>
    <d v="2021-11-21T00:00:00"/>
    <s v="t"/>
    <s v="Määramata"/>
    <s v="Tervishariduse keskus"/>
    <x v="3"/>
    <n v="1477"/>
    <s v="514 rakenduskõrgharidusõpe"/>
    <s v="NULL"/>
    <n v="3"/>
    <s v="Üliõpilane ei hüvita õppekulusid: vabastatud muudel põhjustel"/>
    <s v="eesti keel"/>
    <s v="0.7"/>
    <s v="Ei"/>
    <s v="NULL"/>
    <s v="DEF AS"/>
    <n v="103"/>
    <n v="24"/>
    <s v="3.3"/>
    <s v="3.4"/>
    <s v="3.3"/>
    <s v="3.8"/>
    <n v="4"/>
    <n v="1"/>
    <n v="15"/>
    <n v="5"/>
    <n v="35"/>
    <n v="1"/>
    <s v="Kasin E"/>
    <x v="70"/>
    <s v="õppeaine9"/>
    <d v="2024-06-07T00:00:00"/>
    <n v="8"/>
    <s v="eristav"/>
    <x v="5"/>
    <n v="8"/>
    <n v="8"/>
    <m/>
    <m/>
    <m/>
  </r>
  <r>
    <x v="59"/>
    <s v="Kati"/>
    <s v="Pärn"/>
    <n v="54710143106"/>
    <s v="Naine"/>
    <s v="503 integreeritud õpe"/>
    <s v="Ei"/>
    <s v="Jah"/>
    <s v="Ei"/>
    <d v="2025-04-19T00:00:00"/>
    <s v="NULL"/>
    <d v="2024-07-19T00:00:00"/>
    <s v="Eksmatrikuleerimine"/>
    <s v="Tervislikel põhjustel"/>
    <x v="0"/>
    <s v="Akadeemilisel"/>
    <d v="2021-11-21T00:00:00"/>
    <s v="t"/>
    <s v="Määramata"/>
    <s v="Tervishariduse keskus"/>
    <x v="3"/>
    <n v="1477"/>
    <s v="514 rakenduskõrgharidusõpe"/>
    <s v="NULL"/>
    <n v="3"/>
    <s v="Üliõpilane ei hüvita õppekulusid: vabastatud muudel põhjustel"/>
    <s v="eesti keel"/>
    <s v="0.7"/>
    <s v="Ei"/>
    <s v="NULL"/>
    <s v="DEF AS"/>
    <n v="103"/>
    <n v="24"/>
    <s v="3.3"/>
    <s v="3.4"/>
    <s v="3.3"/>
    <s v="3.8"/>
    <n v="4"/>
    <n v="1"/>
    <n v="15"/>
    <n v="5"/>
    <n v="35"/>
    <n v="1"/>
    <s v="Arvestatud A"/>
    <x v="72"/>
    <s v="õppeaine17"/>
    <d v="2024-12-11T00:00:00"/>
    <n v="3"/>
    <s v="mitteristav"/>
    <x v="2"/>
    <s v=" "/>
    <n v="0"/>
    <m/>
    <m/>
    <m/>
  </r>
  <r>
    <x v="59"/>
    <s v="Kati"/>
    <s v="Pärn"/>
    <n v="54710143106"/>
    <s v="Naine"/>
    <s v="503 integreeritud õpe"/>
    <s v="Ei"/>
    <s v="Jah"/>
    <s v="Ei"/>
    <d v="2025-04-19T00:00:00"/>
    <s v="NULL"/>
    <d v="2024-07-19T00:00:00"/>
    <s v="Eksmatrikuleerimine"/>
    <s v="Tervislikel põhjustel"/>
    <x v="0"/>
    <s v="Akadeemilisel"/>
    <d v="2021-11-21T00:00:00"/>
    <s v="t"/>
    <s v="Määramata"/>
    <s v="Tervishariduse keskus"/>
    <x v="3"/>
    <n v="1477"/>
    <s v="514 rakenduskõrgharidusõpe"/>
    <s v="NULL"/>
    <n v="3"/>
    <s v="Üliõpilane ei hüvita õppekulusid: vabastatud muudel põhjustel"/>
    <s v="eesti keel"/>
    <s v="0.7"/>
    <s v="Ei"/>
    <s v="NULL"/>
    <s v="DEF AS"/>
    <n v="103"/>
    <n v="24"/>
    <s v="3.3"/>
    <s v="3.4"/>
    <s v="3.3"/>
    <s v="3.8"/>
    <n v="4"/>
    <n v="1"/>
    <n v="15"/>
    <n v="5"/>
    <n v="35"/>
    <n v="1"/>
    <s v="Arvestatud A"/>
    <x v="49"/>
    <s v="õppeaine90"/>
    <d v="2022-09-14T00:00:00"/>
    <n v="3"/>
    <s v="mitteristav"/>
    <x v="2"/>
    <s v=" "/>
    <n v="0"/>
    <m/>
    <m/>
    <m/>
  </r>
  <r>
    <x v="59"/>
    <s v="Kati"/>
    <s v="Pärn"/>
    <n v="54710143106"/>
    <s v="Naine"/>
    <s v="503 integreeritud õpe"/>
    <s v="Ei"/>
    <s v="Jah"/>
    <s v="Ei"/>
    <d v="2025-04-19T00:00:00"/>
    <s v="NULL"/>
    <d v="2024-07-19T00:00:00"/>
    <s v="Eksmatrikuleerimine"/>
    <s v="Tervislikel põhjustel"/>
    <x v="0"/>
    <s v="Akadeemilisel"/>
    <d v="2021-11-21T00:00:00"/>
    <s v="t"/>
    <s v="Määramata"/>
    <s v="Tervishariduse keskus"/>
    <x v="3"/>
    <n v="1477"/>
    <s v="514 rakenduskõrgharidusõpe"/>
    <s v="NULL"/>
    <n v="3"/>
    <s v="Üliõpilane ei hüvita õppekulusid: vabastatud muudel põhjustel"/>
    <s v="eesti keel"/>
    <s v="0.7"/>
    <s v="Ei"/>
    <s v="NULL"/>
    <s v="DEF AS"/>
    <n v="103"/>
    <n v="24"/>
    <s v="3.3"/>
    <s v="3.4"/>
    <s v="3.3"/>
    <s v="3.8"/>
    <n v="4"/>
    <n v="1"/>
    <n v="15"/>
    <n v="5"/>
    <n v="35"/>
    <n v="1"/>
    <s v="Hea C"/>
    <x v="4"/>
    <s v="õppeaine24"/>
    <d v="2024-12-23T00:00:00"/>
    <n v="9"/>
    <s v="eristav"/>
    <x v="3"/>
    <n v="27"/>
    <n v="9"/>
    <m/>
    <m/>
    <m/>
  </r>
  <r>
    <x v="59"/>
    <s v="Kati"/>
    <s v="Pärn"/>
    <n v="54710143106"/>
    <s v="Naine"/>
    <s v="503 integreeritud õpe"/>
    <s v="Ei"/>
    <s v="Jah"/>
    <s v="Ei"/>
    <d v="2025-04-19T00:00:00"/>
    <s v="NULL"/>
    <d v="2024-07-19T00:00:00"/>
    <s v="Eksmatrikuleerimine"/>
    <s v="Tervislikel põhjustel"/>
    <x v="0"/>
    <s v="Akadeemilisel"/>
    <d v="2021-11-21T00:00:00"/>
    <s v="t"/>
    <s v="Määramata"/>
    <s v="Tervishariduse keskus"/>
    <x v="3"/>
    <n v="1477"/>
    <s v="514 rakenduskõrgharidusõpe"/>
    <s v="NULL"/>
    <n v="3"/>
    <s v="Üliõpilane ei hüvita õppekulusid: vabastatud muudel põhjustel"/>
    <s v="eesti keel"/>
    <s v="0.7"/>
    <s v="Ei"/>
    <s v="NULL"/>
    <s v="DEF AS"/>
    <n v="103"/>
    <n v="24"/>
    <s v="3.3"/>
    <s v="3.4"/>
    <s v="3.3"/>
    <s v="3.8"/>
    <n v="4"/>
    <n v="1"/>
    <n v="15"/>
    <n v="5"/>
    <n v="35"/>
    <n v="1"/>
    <s v="Arvestatud A"/>
    <x v="58"/>
    <s v="õppeaine20"/>
    <d v="2022-01-04T00:00:00"/>
    <n v="3"/>
    <s v="mitteristav"/>
    <x v="2"/>
    <s v=" "/>
    <n v="0"/>
    <m/>
    <m/>
    <m/>
  </r>
  <r>
    <x v="59"/>
    <s v="Kati"/>
    <s v="Pärn"/>
    <n v="54710143106"/>
    <s v="Naine"/>
    <s v="503 integreeritud õpe"/>
    <s v="Ei"/>
    <s v="Jah"/>
    <s v="Ei"/>
    <d v="2025-04-19T00:00:00"/>
    <s v="NULL"/>
    <d v="2024-07-19T00:00:00"/>
    <s v="Eksmatrikuleerimine"/>
    <s v="Tervislikel põhjustel"/>
    <x v="0"/>
    <s v="Akadeemilisel"/>
    <d v="2021-11-21T00:00:00"/>
    <s v="t"/>
    <s v="Määramata"/>
    <s v="Tervishariduse keskus"/>
    <x v="3"/>
    <n v="1477"/>
    <s v="514 rakenduskõrgharidusõpe"/>
    <s v="NULL"/>
    <n v="3"/>
    <s v="Üliõpilane ei hüvita õppekulusid: vabastatud muudel põhjustel"/>
    <s v="eesti keel"/>
    <s v="0.7"/>
    <s v="Ei"/>
    <s v="NULL"/>
    <s v="DEF AS"/>
    <n v="103"/>
    <n v="24"/>
    <s v="3.3"/>
    <s v="3.4"/>
    <s v="3.3"/>
    <s v="3.8"/>
    <n v="4"/>
    <n v="1"/>
    <n v="15"/>
    <n v="5"/>
    <n v="35"/>
    <n v="1"/>
    <s v="Kasin E"/>
    <x v="31"/>
    <s v="õppeaine36"/>
    <d v="2025-04-28T00:00:00"/>
    <n v="6"/>
    <s v="eristav"/>
    <x v="5"/>
    <n v="6"/>
    <n v="6"/>
    <m/>
    <m/>
    <m/>
  </r>
  <r>
    <x v="59"/>
    <s v="Kati"/>
    <s v="Pärn"/>
    <n v="54710143106"/>
    <s v="Naine"/>
    <s v="503 integreeritud õpe"/>
    <s v="Ei"/>
    <s v="Jah"/>
    <s v="Ei"/>
    <d v="2025-04-19T00:00:00"/>
    <s v="NULL"/>
    <d v="2024-07-19T00:00:00"/>
    <s v="Eksmatrikuleerimine"/>
    <s v="Tervislikel põhjustel"/>
    <x v="0"/>
    <s v="Akadeemilisel"/>
    <d v="2021-11-21T00:00:00"/>
    <s v="t"/>
    <s v="Määramata"/>
    <s v="Tervishariduse keskus"/>
    <x v="3"/>
    <n v="1477"/>
    <s v="514 rakenduskõrgharidusõpe"/>
    <s v="NULL"/>
    <n v="3"/>
    <s v="Üliõpilane ei hüvita õppekulusid: vabastatud muudel põhjustel"/>
    <s v="eesti keel"/>
    <s v="0.7"/>
    <s v="Ei"/>
    <s v="NULL"/>
    <s v="DEF AS"/>
    <n v="103"/>
    <n v="24"/>
    <s v="3.3"/>
    <s v="3.4"/>
    <s v="3.3"/>
    <s v="3.8"/>
    <n v="4"/>
    <n v="1"/>
    <n v="15"/>
    <n v="5"/>
    <n v="35"/>
    <n v="1"/>
    <s v="Mittearvestatud MA"/>
    <x v="84"/>
    <s v="õppeaine73"/>
    <d v="2023-04-01T00:00:00"/>
    <n v="3"/>
    <s v="mitteristav"/>
    <x v="2"/>
    <s v=" "/>
    <n v="0"/>
    <m/>
    <m/>
    <m/>
  </r>
  <r>
    <x v="60"/>
    <s v="Priit"/>
    <s v="Pärn"/>
    <n v="36508100724"/>
    <s v="Mees"/>
    <s v="413 kutsekeskharidus keskhariduse baasil"/>
    <s v="Jah"/>
    <s v="Ei"/>
    <s v="Ei"/>
    <d v="2021-04-05T00:00:00"/>
    <s v="02.01.2024"/>
    <d v="2023-07-05T00:00:00"/>
    <s v="Stipendiumi/õppetoetuse maksmise lõpetamine"/>
    <s v="Omal soovil - muud põhjused"/>
    <x v="0"/>
    <s v="Lõpetanud"/>
    <d v="2022-09-29T00:00:00"/>
    <s v="t"/>
    <s v="Täiskoormus"/>
    <s v="Õenduse õppetool"/>
    <x v="6"/>
    <n v="1479"/>
    <s v="514 rakenduskõrgharidusõpe"/>
    <s v="NULL"/>
    <n v="1"/>
    <s v="Üliõpilane ei hüvita õppekulusid: on alla 7-a lapse või puudega lapse vanem või eestkostja"/>
    <s v="eesti keel"/>
    <s v="0.6"/>
    <s v="Ei"/>
    <s v="NULL"/>
    <s v="NULL"/>
    <n v="54"/>
    <n v="26"/>
    <s v="3.7"/>
    <s v="3.2"/>
    <s v="3.9"/>
    <s v="3.1"/>
    <n v="2"/>
    <n v="0"/>
    <n v="4"/>
    <n v="1"/>
    <n v="58"/>
    <n v="8"/>
    <s v="Hea C"/>
    <x v="63"/>
    <s v="õppeaine37"/>
    <d v="2025-07-17T00:00:00"/>
    <n v="8"/>
    <s v="eristav"/>
    <x v="3"/>
    <n v="24"/>
    <n v="8"/>
    <m/>
    <m/>
    <m/>
  </r>
  <r>
    <x v="60"/>
    <s v="Priit"/>
    <s v="Pärn"/>
    <n v="36508100724"/>
    <s v="Mees"/>
    <s v="413 kutsekeskharidus keskhariduse baasil"/>
    <s v="Jah"/>
    <s v="Ei"/>
    <s v="Ei"/>
    <d v="2021-04-05T00:00:00"/>
    <s v="02.01.2024"/>
    <d v="2023-07-05T00:00:00"/>
    <s v="Stipendiumi/õppetoetuse maksmise lõpetamine"/>
    <s v="Omal soovil - muud põhjused"/>
    <x v="0"/>
    <s v="Lõpetanud"/>
    <d v="2022-09-29T00:00:00"/>
    <s v="t"/>
    <s v="Täiskoormus"/>
    <s v="Õenduse õppetool"/>
    <x v="6"/>
    <n v="1479"/>
    <s v="514 rakenduskõrgharidusõpe"/>
    <s v="NULL"/>
    <n v="1"/>
    <s v="Üliõpilane ei hüvita õppekulusid: on alla 7-a lapse või puudega lapse vanem või eestkostja"/>
    <s v="eesti keel"/>
    <s v="0.6"/>
    <s v="Ei"/>
    <s v="NULL"/>
    <s v="NULL"/>
    <n v="54"/>
    <n v="26"/>
    <s v="3.7"/>
    <s v="3.2"/>
    <s v="3.9"/>
    <s v="3.1"/>
    <n v="2"/>
    <n v="0"/>
    <n v="4"/>
    <n v="1"/>
    <n v="58"/>
    <n v="8"/>
    <s v="Mitteilmunud MI"/>
    <x v="92"/>
    <s v="õppeaine69"/>
    <d v="2023-10-16T00:00:00"/>
    <n v="6"/>
    <s v="eristav"/>
    <x v="0"/>
    <n v="0"/>
    <n v="6"/>
    <m/>
    <m/>
    <m/>
  </r>
  <r>
    <x v="60"/>
    <s v="Priit"/>
    <s v="Pärn"/>
    <n v="36508100724"/>
    <s v="Mees"/>
    <s v="413 kutsekeskharidus keskhariduse baasil"/>
    <s v="Jah"/>
    <s v="Ei"/>
    <s v="Ei"/>
    <d v="2021-04-05T00:00:00"/>
    <s v="02.01.2024"/>
    <d v="2023-07-05T00:00:00"/>
    <s v="Stipendiumi/õppetoetuse maksmise lõpetamine"/>
    <s v="Omal soovil - muud põhjused"/>
    <x v="0"/>
    <s v="Lõpetanud"/>
    <d v="2022-09-29T00:00:00"/>
    <s v="t"/>
    <s v="Täiskoormus"/>
    <s v="Õenduse õppetool"/>
    <x v="6"/>
    <n v="1479"/>
    <s v="514 rakenduskõrgharidusõpe"/>
    <s v="NULL"/>
    <n v="1"/>
    <s v="Üliõpilane ei hüvita õppekulusid: on alla 7-a lapse või puudega lapse vanem või eestkostja"/>
    <s v="eesti keel"/>
    <s v="0.6"/>
    <s v="Ei"/>
    <s v="NULL"/>
    <s v="NULL"/>
    <n v="54"/>
    <n v="26"/>
    <s v="3.7"/>
    <s v="3.2"/>
    <s v="3.9"/>
    <s v="3.1"/>
    <n v="2"/>
    <n v="0"/>
    <n v="4"/>
    <n v="1"/>
    <n v="58"/>
    <n v="8"/>
    <s v="Mitteilmunud MI"/>
    <x v="60"/>
    <s v="õppeaine35"/>
    <d v="2024-11-07T00:00:00"/>
    <n v="3"/>
    <s v="mitteristav"/>
    <x v="0"/>
    <s v=" "/>
    <n v="0"/>
    <m/>
    <m/>
    <m/>
  </r>
  <r>
    <x v="60"/>
    <s v="Priit"/>
    <s v="Pärn"/>
    <n v="36508100724"/>
    <s v="Mees"/>
    <s v="413 kutsekeskharidus keskhariduse baasil"/>
    <s v="Jah"/>
    <s v="Ei"/>
    <s v="Ei"/>
    <d v="2021-04-05T00:00:00"/>
    <s v="02.01.2024"/>
    <d v="2023-07-05T00:00:00"/>
    <s v="Stipendiumi/õppetoetuse maksmise lõpetamine"/>
    <s v="Omal soovil - muud põhjused"/>
    <x v="0"/>
    <s v="Lõpetanud"/>
    <d v="2022-09-29T00:00:00"/>
    <s v="t"/>
    <s v="Täiskoormus"/>
    <s v="Õenduse õppetool"/>
    <x v="6"/>
    <n v="1479"/>
    <s v="514 rakenduskõrgharidusõpe"/>
    <s v="NULL"/>
    <n v="2"/>
    <s v="Üliõpilane ei hüvita õppekulusid: on alla 7-a lapse või puudega lapse vanem või eestkostja"/>
    <s v="eesti keel"/>
    <s v="0.6"/>
    <s v="Ei"/>
    <s v="NULL"/>
    <s v="NULL"/>
    <n v="54"/>
    <n v="53"/>
    <s v="3.7"/>
    <s v="3.7"/>
    <s v="3.9"/>
    <s v="3.4"/>
    <n v="2"/>
    <n v="2"/>
    <n v="4"/>
    <n v="9"/>
    <n v="53"/>
    <n v="8"/>
    <s v="Hea C"/>
    <x v="87"/>
    <s v="õppeaine27"/>
    <d v="2023-02-08T00:00:00"/>
    <n v="6"/>
    <s v="eristav"/>
    <x v="3"/>
    <n v="18"/>
    <n v="6"/>
    <m/>
    <m/>
    <m/>
  </r>
  <r>
    <x v="60"/>
    <s v="Priit"/>
    <s v="Pärn"/>
    <n v="36508100724"/>
    <s v="Mees"/>
    <s v="413 kutsekeskharidus keskhariduse baasil"/>
    <s v="Jah"/>
    <s v="Ei"/>
    <s v="Ei"/>
    <d v="2021-04-05T00:00:00"/>
    <s v="02.01.2024"/>
    <d v="2023-07-05T00:00:00"/>
    <s v="Stipendiumi/õppetoetuse maksmise lõpetamine"/>
    <s v="Omal soovil - muud põhjused"/>
    <x v="0"/>
    <s v="Lõpetanud"/>
    <d v="2022-09-29T00:00:00"/>
    <s v="t"/>
    <s v="Täiskoormus"/>
    <s v="Õenduse õppetool"/>
    <x v="6"/>
    <n v="1479"/>
    <s v="514 rakenduskõrgharidusõpe"/>
    <s v="NULL"/>
    <n v="2"/>
    <s v="Üliõpilane ei hüvita õppekulusid: on alla 7-a lapse või puudega lapse vanem või eestkostja"/>
    <s v="eesti keel"/>
    <s v="0.6"/>
    <s v="Ei"/>
    <s v="NULL"/>
    <s v="NULL"/>
    <n v="54"/>
    <n v="53"/>
    <s v="3.7"/>
    <s v="3.7"/>
    <s v="3.9"/>
    <s v="3.4"/>
    <n v="2"/>
    <n v="2"/>
    <n v="4"/>
    <n v="9"/>
    <n v="53"/>
    <n v="8"/>
    <s v="Arvestatud A"/>
    <x v="19"/>
    <s v="õppeaine60"/>
    <d v="2022-07-02T00:00:00"/>
    <n v="2"/>
    <s v="mitteristav"/>
    <x v="2"/>
    <s v=" "/>
    <n v="0"/>
    <m/>
    <m/>
    <m/>
  </r>
  <r>
    <x v="60"/>
    <s v="Priit"/>
    <s v="Pärn"/>
    <n v="36508100724"/>
    <s v="Mees"/>
    <s v="413 kutsekeskharidus keskhariduse baasil"/>
    <s v="Jah"/>
    <s v="Ei"/>
    <s v="Ei"/>
    <d v="2021-04-05T00:00:00"/>
    <s v="02.01.2024"/>
    <d v="2023-07-05T00:00:00"/>
    <s v="Stipendiumi/õppetoetuse maksmise lõpetamine"/>
    <s v="Omal soovil - muud põhjused"/>
    <x v="0"/>
    <s v="Lõpetanud"/>
    <d v="2022-09-29T00:00:00"/>
    <s v="t"/>
    <s v="Täiskoormus"/>
    <s v="Õenduse õppetool"/>
    <x v="6"/>
    <n v="1479"/>
    <s v="514 rakenduskõrgharidusõpe"/>
    <s v="NULL"/>
    <n v="2"/>
    <s v="Üliõpilane ei hüvita õppekulusid: on alla 7-a lapse või puudega lapse vanem või eestkostja"/>
    <s v="eesti keel"/>
    <s v="0.6"/>
    <s v="Ei"/>
    <s v="NULL"/>
    <s v="NULL"/>
    <n v="54"/>
    <n v="53"/>
    <s v="3.7"/>
    <s v="3.7"/>
    <s v="3.9"/>
    <s v="3.4"/>
    <n v="2"/>
    <n v="2"/>
    <n v="4"/>
    <n v="9"/>
    <n v="53"/>
    <n v="8"/>
    <s v="Mitteilmunud MI"/>
    <x v="11"/>
    <s v="õppeaine3"/>
    <d v="2022-05-22T00:00:00"/>
    <n v="3"/>
    <s v="mitteristav"/>
    <x v="0"/>
    <s v=" "/>
    <n v="0"/>
    <m/>
    <m/>
    <m/>
  </r>
  <r>
    <x v="60"/>
    <s v="Priit"/>
    <s v="Pärn"/>
    <n v="36508100724"/>
    <s v="Mees"/>
    <s v="413 kutsekeskharidus keskhariduse baasil"/>
    <s v="Jah"/>
    <s v="Ei"/>
    <s v="Ei"/>
    <d v="2021-04-05T00:00:00"/>
    <s v="02.01.2024"/>
    <d v="2023-07-05T00:00:00"/>
    <s v="Stipendiumi/õppetoetuse maksmise lõpetamine"/>
    <s v="Omal soovil - muud põhjused"/>
    <x v="0"/>
    <s v="Lõpetanud"/>
    <d v="2022-09-29T00:00:00"/>
    <s v="t"/>
    <s v="Täiskoormus"/>
    <s v="Õenduse õppetool"/>
    <x v="6"/>
    <n v="1479"/>
    <s v="514 rakenduskõrgharidusõpe"/>
    <s v="NULL"/>
    <n v="2"/>
    <s v="Üliõpilane ei hüvita õppekulusid: on alla 7-a lapse või puudega lapse vanem või eestkostja"/>
    <s v="eesti keel"/>
    <s v="0.6"/>
    <s v="Ei"/>
    <s v="NULL"/>
    <s v="NULL"/>
    <n v="54"/>
    <n v="53"/>
    <s v="3.7"/>
    <s v="3.7"/>
    <s v="3.9"/>
    <s v="3.4"/>
    <n v="2"/>
    <n v="2"/>
    <n v="4"/>
    <n v="9"/>
    <n v="53"/>
    <n v="8"/>
    <s v="Mittearvestatud MA"/>
    <x v="84"/>
    <s v="õppeaine73"/>
    <d v="2023-03-03T00:00:00"/>
    <n v="3"/>
    <s v="mitteristav"/>
    <x v="2"/>
    <s v=" "/>
    <n v="0"/>
    <m/>
    <m/>
    <m/>
  </r>
  <r>
    <x v="60"/>
    <s v="Priit"/>
    <s v="Pärn"/>
    <n v="36508100724"/>
    <s v="Mees"/>
    <s v="413 kutsekeskharidus keskhariduse baasil"/>
    <s v="Jah"/>
    <s v="Ei"/>
    <s v="Ei"/>
    <d v="2021-04-05T00:00:00"/>
    <s v="02.01.2024"/>
    <d v="2023-07-05T00:00:00"/>
    <s v="Stipendiumi/õppetoetuse maksmise lõpetamine"/>
    <s v="Omal soovil - muud põhjused"/>
    <x v="0"/>
    <s v="Lõpetanud"/>
    <d v="2022-09-29T00:00:00"/>
    <s v="t"/>
    <s v="Täiskoormus"/>
    <s v="Õenduse õppetool"/>
    <x v="6"/>
    <n v="1479"/>
    <s v="514 rakenduskõrgharidusõpe"/>
    <s v="NULL"/>
    <n v="2"/>
    <s v="Üliõpilane ei hüvita õppekulusid: on alla 7-a lapse või puudega lapse vanem või eestkostja"/>
    <s v="eesti keel"/>
    <s v="0.6"/>
    <s v="Ei"/>
    <s v="NULL"/>
    <s v="NULL"/>
    <n v="54"/>
    <n v="53"/>
    <s v="3.7"/>
    <s v="3.7"/>
    <s v="3.9"/>
    <s v="3.4"/>
    <n v="2"/>
    <n v="2"/>
    <n v="4"/>
    <n v="9"/>
    <n v="53"/>
    <n v="8"/>
    <s v="Arvestatud A"/>
    <x v="23"/>
    <s v="õppeaine34"/>
    <d v="2025-01-28T00:00:00"/>
    <n v="3"/>
    <s v="mitteristav"/>
    <x v="2"/>
    <s v=" "/>
    <n v="0"/>
    <m/>
    <m/>
    <m/>
  </r>
  <r>
    <x v="60"/>
    <s v="Priit"/>
    <s v="Pärn"/>
    <n v="36508100724"/>
    <s v="Mees"/>
    <s v="413 kutsekeskharidus keskhariduse baasil"/>
    <s v="Jah"/>
    <s v="Ei"/>
    <s v="Ei"/>
    <d v="2021-04-05T00:00:00"/>
    <s v="02.01.2024"/>
    <d v="2023-07-05T00:00:00"/>
    <s v="Stipendiumi/õppetoetuse maksmise lõpetamine"/>
    <s v="Omal soovil - muud põhjused"/>
    <x v="0"/>
    <s v="Lõpetanud"/>
    <d v="2022-09-29T00:00:00"/>
    <s v="t"/>
    <s v="Täiskoormus"/>
    <s v="Õenduse õppetool"/>
    <x v="6"/>
    <n v="1479"/>
    <s v="514 rakenduskõrgharidusõpe"/>
    <s v="NULL"/>
    <n v="3"/>
    <s v="Üliõpilane ei hüvita õppekulusid: on alla 7-a lapse või puudega lapse vanem või eestkostja"/>
    <s v="eesti keel"/>
    <s v="0.4"/>
    <s v="Ei"/>
    <s v="NULL"/>
    <s v="NULL"/>
    <n v="54"/>
    <n v="45"/>
    <s v="3.7"/>
    <s v="4.6"/>
    <s v="3.9"/>
    <s v="3.1"/>
    <n v="2"/>
    <n v="0"/>
    <n v="4"/>
    <n v="5"/>
    <n v="37"/>
    <n v="8"/>
    <s v="Mitteilmunud MI"/>
    <x v="41"/>
    <s v="õppeaine25"/>
    <d v="2022-12-13T00:00:00"/>
    <n v="5"/>
    <s v="eristav"/>
    <x v="0"/>
    <n v="0"/>
    <n v="5"/>
    <m/>
    <m/>
    <m/>
  </r>
  <r>
    <x v="60"/>
    <s v="Priit"/>
    <s v="Pärn"/>
    <n v="36508100724"/>
    <s v="Mees"/>
    <s v="413 kutsekeskharidus keskhariduse baasil"/>
    <s v="Jah"/>
    <s v="Ei"/>
    <s v="Ei"/>
    <d v="2021-04-05T00:00:00"/>
    <s v="02.01.2024"/>
    <d v="2023-07-05T00:00:00"/>
    <s v="Stipendiumi/õppetoetuse maksmise lõpetamine"/>
    <s v="Omal soovil - muud põhjused"/>
    <x v="0"/>
    <s v="Lõpetanud"/>
    <d v="2022-09-29T00:00:00"/>
    <s v="t"/>
    <s v="Täiskoormus"/>
    <s v="Õenduse õppetool"/>
    <x v="6"/>
    <n v="1479"/>
    <s v="514 rakenduskõrgharidusõpe"/>
    <s v="NULL"/>
    <n v="3"/>
    <s v="Üliõpilane ei hüvita õppekulusid: on alla 7-a lapse või puudega lapse vanem või eestkostja"/>
    <s v="eesti keel"/>
    <s v="0.4"/>
    <s v="Ei"/>
    <s v="NULL"/>
    <s v="NULL"/>
    <n v="54"/>
    <n v="45"/>
    <s v="3.7"/>
    <s v="4.6"/>
    <s v="3.9"/>
    <s v="3.1"/>
    <n v="2"/>
    <n v="0"/>
    <n v="4"/>
    <n v="5"/>
    <n v="37"/>
    <n v="8"/>
    <s v="Arvestatud A"/>
    <x v="75"/>
    <s v="õppeaine45"/>
    <d v="2021-06-17T00:00:00"/>
    <n v="3"/>
    <s v="mitteristav"/>
    <x v="2"/>
    <s v=" "/>
    <n v="0"/>
    <m/>
    <m/>
    <m/>
  </r>
  <r>
    <x v="60"/>
    <s v="Priit"/>
    <s v="Pärn"/>
    <n v="36508100724"/>
    <s v="Mees"/>
    <s v="413 kutsekeskharidus keskhariduse baasil"/>
    <s v="Jah"/>
    <s v="Ei"/>
    <s v="Ei"/>
    <d v="2021-04-05T00:00:00"/>
    <s v="02.01.2024"/>
    <d v="2023-07-05T00:00:00"/>
    <s v="Stipendiumi/õppetoetuse maksmise lõpetamine"/>
    <s v="Omal soovil - muud põhjused"/>
    <x v="0"/>
    <s v="Lõpetanud"/>
    <d v="2022-09-29T00:00:00"/>
    <s v="t"/>
    <s v="Täiskoormus"/>
    <s v="Õenduse õppetool"/>
    <x v="6"/>
    <n v="1479"/>
    <s v="514 rakenduskõrgharidusõpe"/>
    <s v="NULL"/>
    <n v="3"/>
    <s v="Üliõpilane ei hüvita õppekulusid: on alla 7-a lapse või puudega lapse vanem või eestkostja"/>
    <s v="eesti keel"/>
    <s v="0.4"/>
    <s v="Ei"/>
    <s v="NULL"/>
    <s v="NULL"/>
    <n v="54"/>
    <n v="45"/>
    <s v="3.7"/>
    <s v="4.6"/>
    <s v="3.9"/>
    <s v="3.1"/>
    <n v="2"/>
    <n v="0"/>
    <n v="4"/>
    <n v="5"/>
    <n v="37"/>
    <n v="8"/>
    <s v="Puudulik F"/>
    <x v="48"/>
    <s v="õppeaine11"/>
    <d v="2023-09-19T00:00:00"/>
    <n v="10"/>
    <s v="eristav"/>
    <x v="0"/>
    <n v="0"/>
    <n v="10"/>
    <m/>
    <m/>
    <m/>
  </r>
  <r>
    <x v="60"/>
    <s v="Priit"/>
    <s v="Pärn"/>
    <n v="36508100724"/>
    <s v="Mees"/>
    <s v="413 kutsekeskharidus keskhariduse baasil"/>
    <s v="Jah"/>
    <s v="Ei"/>
    <s v="Ei"/>
    <d v="2021-04-05T00:00:00"/>
    <s v="02.01.2024"/>
    <d v="2023-07-05T00:00:00"/>
    <s v="Stipendiumi/õppetoetuse maksmise lõpetamine"/>
    <s v="Omal soovil - muud põhjused"/>
    <x v="0"/>
    <s v="Lõpetanud"/>
    <d v="2022-09-29T00:00:00"/>
    <s v="t"/>
    <s v="Täiskoormus"/>
    <s v="Õenduse õppetool"/>
    <x v="6"/>
    <n v="1479"/>
    <s v="514 rakenduskõrgharidusõpe"/>
    <s v="NULL"/>
    <n v="4"/>
    <s v="Üliõpilane ei hüvita õppekulusid: on alla 7-a lapse või puudega lapse vanem või eestkostja"/>
    <s v="eesti keel"/>
    <s v="0.2"/>
    <s v="Ei"/>
    <s v="NULL"/>
    <s v="NULL"/>
    <n v="54"/>
    <n v="58"/>
    <s v="3.7"/>
    <s v="5.0"/>
    <s v="3.9"/>
    <s v="3.2"/>
    <n v="2"/>
    <n v="1"/>
    <n v="4"/>
    <n v="8"/>
    <n v="30"/>
    <n v="8"/>
    <s v="Kasin E"/>
    <x v="35"/>
    <s v="õppeaine94"/>
    <d v="2024-09-28T00:00:00"/>
    <n v="9"/>
    <s v="eristav"/>
    <x v="5"/>
    <n v="9"/>
    <n v="9"/>
    <m/>
    <m/>
    <m/>
  </r>
  <r>
    <x v="60"/>
    <s v="Priit"/>
    <s v="Pärn"/>
    <n v="36508100724"/>
    <s v="Mees"/>
    <s v="413 kutsekeskharidus keskhariduse baasil"/>
    <s v="Jah"/>
    <s v="Ei"/>
    <s v="Ei"/>
    <d v="2021-04-05T00:00:00"/>
    <s v="02.01.2024"/>
    <d v="2023-07-05T00:00:00"/>
    <s v="Stipendiumi/õppetoetuse maksmise lõpetamine"/>
    <s v="Omal soovil - muud põhjused"/>
    <x v="0"/>
    <s v="Lõpetanud"/>
    <d v="2022-09-29T00:00:00"/>
    <s v="t"/>
    <s v="Täiskoormus"/>
    <s v="Õenduse õppetool"/>
    <x v="6"/>
    <n v="1479"/>
    <s v="514 rakenduskõrgharidusõpe"/>
    <s v="NULL"/>
    <n v="4"/>
    <s v="Üliõpilane ei hüvita õppekulusid: on alla 7-a lapse või puudega lapse vanem või eestkostja"/>
    <s v="eesti keel"/>
    <s v="0.2"/>
    <s v="Ei"/>
    <s v="NULL"/>
    <s v="NULL"/>
    <n v="54"/>
    <n v="58"/>
    <s v="3.7"/>
    <s v="5.0"/>
    <s v="3.9"/>
    <s v="3.2"/>
    <n v="2"/>
    <n v="1"/>
    <n v="4"/>
    <n v="8"/>
    <n v="30"/>
    <n v="8"/>
    <s v="Arvestatud A"/>
    <x v="77"/>
    <s v="õppeaine49"/>
    <d v="2021-02-02T00:00:00"/>
    <n v="3"/>
    <s v="mitteristav"/>
    <x v="2"/>
    <s v=" "/>
    <n v="0"/>
    <m/>
    <m/>
    <m/>
  </r>
  <r>
    <x v="60"/>
    <s v="Priit"/>
    <s v="Pärn"/>
    <n v="36508100724"/>
    <s v="Mees"/>
    <s v="413 kutsekeskharidus keskhariduse baasil"/>
    <s v="Jah"/>
    <s v="Ei"/>
    <s v="Ei"/>
    <d v="2021-04-05T00:00:00"/>
    <s v="02.01.2024"/>
    <d v="2023-07-05T00:00:00"/>
    <s v="Stipendiumi/õppetoetuse maksmise lõpetamine"/>
    <s v="Omal soovil - muud põhjused"/>
    <x v="0"/>
    <s v="Lõpetanud"/>
    <d v="2022-09-29T00:00:00"/>
    <s v="t"/>
    <s v="Täiskoormus"/>
    <s v="Õenduse õppetool"/>
    <x v="6"/>
    <n v="1479"/>
    <s v="514 rakenduskõrgharidusõpe"/>
    <s v="NULL"/>
    <n v="4"/>
    <s v="Üliõpilane ei hüvita õppekulusid: on alla 7-a lapse või puudega lapse vanem või eestkostja"/>
    <s v="eesti keel"/>
    <s v="0.2"/>
    <s v="Ei"/>
    <s v="NULL"/>
    <s v="NULL"/>
    <n v="54"/>
    <n v="58"/>
    <s v="3.7"/>
    <s v="5.0"/>
    <s v="3.9"/>
    <s v="3.2"/>
    <n v="2"/>
    <n v="1"/>
    <n v="4"/>
    <n v="8"/>
    <n v="30"/>
    <n v="8"/>
    <s v="Väga hea B"/>
    <x v="28"/>
    <s v="õppeaine50"/>
    <d v="2021-01-24T00:00:00"/>
    <n v="6"/>
    <s v="eristav"/>
    <x v="4"/>
    <n v="24"/>
    <n v="6"/>
    <m/>
    <m/>
    <m/>
  </r>
  <r>
    <x v="60"/>
    <s v="Priit"/>
    <s v="Pärn"/>
    <n v="36508100724"/>
    <s v="Mees"/>
    <s v="413 kutsekeskharidus keskhariduse baasil"/>
    <s v="Jah"/>
    <s v="Ei"/>
    <s v="Ei"/>
    <d v="2021-04-05T00:00:00"/>
    <s v="02.01.2024"/>
    <d v="2023-07-05T00:00:00"/>
    <s v="Stipendiumi/õppetoetuse maksmise lõpetamine"/>
    <s v="Omal soovil - muud põhjused"/>
    <x v="0"/>
    <s v="Lõpetanud"/>
    <d v="2022-09-29T00:00:00"/>
    <s v="t"/>
    <s v="Täiskoormus"/>
    <s v="Õenduse õppetool"/>
    <x v="6"/>
    <n v="1479"/>
    <s v="514 rakenduskõrgharidusõpe"/>
    <s v="NULL"/>
    <n v="4"/>
    <s v="Üliõpilane ei hüvita õppekulusid: on alla 7-a lapse või puudega lapse vanem või eestkostja"/>
    <s v="eesti keel"/>
    <s v="0.2"/>
    <s v="Ei"/>
    <s v="NULL"/>
    <s v="NULL"/>
    <n v="54"/>
    <n v="58"/>
    <s v="3.7"/>
    <s v="5.0"/>
    <s v="3.9"/>
    <s v="3.2"/>
    <n v="2"/>
    <n v="1"/>
    <n v="4"/>
    <n v="8"/>
    <n v="30"/>
    <n v="8"/>
    <s v="Arvestatud A"/>
    <x v="91"/>
    <s v="õppeaine77"/>
    <d v="2025-05-11T00:00:00"/>
    <n v="3"/>
    <s v="mitteristav"/>
    <x v="2"/>
    <s v=" "/>
    <n v="0"/>
    <m/>
    <m/>
    <m/>
  </r>
  <r>
    <x v="60"/>
    <s v="Priit"/>
    <s v="Pärn"/>
    <n v="36508100724"/>
    <s v="Mees"/>
    <s v="413 kutsekeskharidus keskhariduse baasil"/>
    <s v="Jah"/>
    <s v="Ei"/>
    <s v="Ei"/>
    <d v="2021-04-05T00:00:00"/>
    <s v="02.01.2024"/>
    <d v="2023-07-05T00:00:00"/>
    <s v="Stipendiumi/õppetoetuse maksmise lõpetamine"/>
    <s v="Omal soovil - muud põhjused"/>
    <x v="0"/>
    <s v="Lõpetanud"/>
    <d v="2022-09-29T00:00:00"/>
    <s v="t"/>
    <s v="Täiskoormus"/>
    <s v="Õenduse õppetool"/>
    <x v="6"/>
    <n v="1479"/>
    <s v="514 rakenduskõrgharidusõpe"/>
    <s v="NULL"/>
    <n v="4"/>
    <s v="Üliõpilane ei hüvita õppekulusid: on alla 7-a lapse või puudega lapse vanem või eestkostja"/>
    <s v="eesti keel"/>
    <s v="0.2"/>
    <s v="Ei"/>
    <s v="NULL"/>
    <s v="NULL"/>
    <n v="54"/>
    <n v="58"/>
    <s v="3.7"/>
    <s v="5.0"/>
    <s v="3.9"/>
    <s v="3.2"/>
    <n v="2"/>
    <n v="1"/>
    <n v="4"/>
    <n v="8"/>
    <n v="30"/>
    <n v="8"/>
    <s v="Arvestatud A"/>
    <x v="16"/>
    <s v="õppeaine91"/>
    <d v="2020-11-04T00:00:00"/>
    <n v="3"/>
    <s v="mitteristav"/>
    <x v="2"/>
    <s v=" "/>
    <n v="0"/>
    <m/>
    <m/>
    <m/>
  </r>
  <r>
    <x v="60"/>
    <s v="Priit"/>
    <s v="Pärn"/>
    <n v="36508100724"/>
    <s v="Mees"/>
    <s v="413 kutsekeskharidus keskhariduse baasil"/>
    <s v="Jah"/>
    <s v="Ei"/>
    <s v="Ei"/>
    <d v="2021-04-05T00:00:00"/>
    <s v="02.01.2024"/>
    <d v="2023-07-05T00:00:00"/>
    <s v="Stipendiumi/õppetoetuse maksmise lõpetamine"/>
    <s v="Omal soovil - muud põhjused"/>
    <x v="0"/>
    <s v="Lõpetanud"/>
    <d v="2022-09-29T00:00:00"/>
    <s v="t"/>
    <s v="Täiskoormus"/>
    <s v="Õenduse õppetool"/>
    <x v="6"/>
    <n v="1479"/>
    <s v="514 rakenduskõrgharidusõpe"/>
    <s v="NULL"/>
    <n v="4"/>
    <s v="Üliõpilane ei hüvita õppekulusid: on alla 7-a lapse või puudega lapse vanem või eestkostja"/>
    <s v="eesti keel"/>
    <s v="0.2"/>
    <s v="Ei"/>
    <s v="NULL"/>
    <s v="NULL"/>
    <n v="54"/>
    <n v="58"/>
    <s v="3.7"/>
    <s v="5.0"/>
    <s v="3.9"/>
    <s v="3.2"/>
    <n v="2"/>
    <n v="1"/>
    <n v="4"/>
    <n v="8"/>
    <n v="30"/>
    <n v="8"/>
    <s v="Rahuldav D"/>
    <x v="86"/>
    <s v="õppeaine44"/>
    <d v="2024-08-24T00:00:00"/>
    <n v="6"/>
    <s v="eristav"/>
    <x v="6"/>
    <n v="12"/>
    <n v="6"/>
    <m/>
    <m/>
    <m/>
  </r>
  <r>
    <x v="61"/>
    <s v="Liina"/>
    <s v="Oja"/>
    <n v="46508206683"/>
    <s v="Naine"/>
    <s v="452 Viienda taseme kutseõppe esmaõpe"/>
    <s v="Jah"/>
    <s v="Jah"/>
    <s v="Ei"/>
    <d v="2020-11-20T00:00:00"/>
    <s v="NULL"/>
    <d v="2025-09-10T00:00:00"/>
    <s v="Stipendiumi/õppetoetuse määramine"/>
    <s v="Omal soovil"/>
    <x v="0"/>
    <s v="Välisõppes"/>
    <d v="2024-09-20T00:00:00"/>
    <s v="t"/>
    <s v="Määramata"/>
    <s v="Tervishariduse keskus"/>
    <x v="6"/>
    <n v="1479"/>
    <s v="514 rakenduskõrgharidusõpe"/>
    <s v="NULL"/>
    <n v="1"/>
    <s v="Üliõpilane ei hüvita õppekulusid:  õpib täies mahus eestikeelsel õppekaval"/>
    <s v="eesti keel"/>
    <s v="0.5"/>
    <s v="Jah"/>
    <s v="kuulmispuue"/>
    <s v="ABC OÜ"/>
    <n v="26"/>
    <n v="35"/>
    <s v="5.0"/>
    <s v="3.8"/>
    <s v="4.1"/>
    <s v="4.7"/>
    <n v="1"/>
    <n v="0"/>
    <n v="15"/>
    <n v="8"/>
    <n v="59"/>
    <n v="3"/>
    <s v="Arvestatud A"/>
    <x v="66"/>
    <s v="õppeaine48"/>
    <d v="2023-08-22T00:00:00"/>
    <n v="3"/>
    <s v="mitteristav"/>
    <x v="2"/>
    <s v=" "/>
    <n v="0"/>
    <m/>
    <m/>
    <m/>
  </r>
  <r>
    <x v="61"/>
    <s v="Liina"/>
    <s v="Oja"/>
    <n v="46508206683"/>
    <s v="Naine"/>
    <s v="452 Viienda taseme kutseõppe esmaõpe"/>
    <s v="Jah"/>
    <s v="Jah"/>
    <s v="Ei"/>
    <d v="2020-11-20T00:00:00"/>
    <s v="NULL"/>
    <d v="2025-09-10T00:00:00"/>
    <s v="Stipendiumi/õppetoetuse määramine"/>
    <s v="Omal soovil"/>
    <x v="0"/>
    <s v="Välisõppes"/>
    <d v="2024-09-20T00:00:00"/>
    <s v="t"/>
    <s v="Määramata"/>
    <s v="Tervishariduse keskus"/>
    <x v="6"/>
    <n v="1479"/>
    <s v="514 rakenduskõrgharidusõpe"/>
    <s v="NULL"/>
    <n v="1"/>
    <s v="Üliõpilane ei hüvita õppekulusid:  õpib täies mahus eestikeelsel õppekaval"/>
    <s v="eesti keel"/>
    <s v="0.5"/>
    <s v="Jah"/>
    <s v="kuulmispuue"/>
    <s v="ABC OÜ"/>
    <n v="26"/>
    <n v="35"/>
    <s v="5.0"/>
    <s v="3.8"/>
    <s v="4.1"/>
    <s v="4.7"/>
    <n v="1"/>
    <n v="0"/>
    <n v="15"/>
    <n v="8"/>
    <n v="59"/>
    <n v="3"/>
    <s v="Arvestatud A"/>
    <x v="83"/>
    <s v="õppeaine99"/>
    <d v="2022-04-16T00:00:00"/>
    <n v="3"/>
    <s v="mitteristav"/>
    <x v="2"/>
    <s v=" "/>
    <n v="0"/>
    <m/>
    <m/>
    <m/>
  </r>
  <r>
    <x v="61"/>
    <s v="Liina"/>
    <s v="Oja"/>
    <n v="46508206683"/>
    <s v="Naine"/>
    <s v="452 Viienda taseme kutseõppe esmaõpe"/>
    <s v="Jah"/>
    <s v="Jah"/>
    <s v="Ei"/>
    <d v="2020-11-20T00:00:00"/>
    <s v="NULL"/>
    <d v="2025-09-10T00:00:00"/>
    <s v="Stipendiumi/õppetoetuse määramine"/>
    <s v="Omal soovil"/>
    <x v="0"/>
    <s v="Välisõppes"/>
    <d v="2024-09-20T00:00:00"/>
    <s v="t"/>
    <s v="Määramata"/>
    <s v="Tervishariduse keskus"/>
    <x v="6"/>
    <n v="1479"/>
    <s v="514 rakenduskõrgharidusõpe"/>
    <s v="NULL"/>
    <n v="1"/>
    <s v="Üliõpilane ei hüvita õppekulusid:  õpib täies mahus eestikeelsel õppekaval"/>
    <s v="eesti keel"/>
    <s v="0.5"/>
    <s v="Jah"/>
    <s v="kuulmispuue"/>
    <s v="ABC OÜ"/>
    <n v="26"/>
    <n v="35"/>
    <s v="5.0"/>
    <s v="3.8"/>
    <s v="4.1"/>
    <s v="4.7"/>
    <n v="1"/>
    <n v="0"/>
    <n v="15"/>
    <n v="8"/>
    <n v="59"/>
    <n v="3"/>
    <s v="Arvestatud A"/>
    <x v="94"/>
    <s v="õppeaine32"/>
    <d v="2025-05-17T00:00:00"/>
    <n v="2"/>
    <s v="mitteristav"/>
    <x v="2"/>
    <s v=" "/>
    <n v="0"/>
    <m/>
    <m/>
    <m/>
  </r>
  <r>
    <x v="61"/>
    <s v="Liina"/>
    <s v="Oja"/>
    <n v="46508206683"/>
    <s v="Naine"/>
    <s v="452 Viienda taseme kutseõppe esmaõpe"/>
    <s v="Jah"/>
    <s v="Jah"/>
    <s v="Ei"/>
    <d v="2020-11-20T00:00:00"/>
    <s v="NULL"/>
    <d v="2025-09-10T00:00:00"/>
    <s v="Stipendiumi/õppetoetuse määramine"/>
    <s v="Omal soovil"/>
    <x v="0"/>
    <s v="Välisõppes"/>
    <d v="2024-09-20T00:00:00"/>
    <s v="t"/>
    <s v="Määramata"/>
    <s v="Tervishariduse keskus"/>
    <x v="6"/>
    <n v="1479"/>
    <s v="514 rakenduskõrgharidusõpe"/>
    <s v="NULL"/>
    <n v="1"/>
    <s v="Üliõpilane ei hüvita õppekulusid:  õpib täies mahus eestikeelsel õppekaval"/>
    <s v="eesti keel"/>
    <s v="0.5"/>
    <s v="Jah"/>
    <s v="kuulmispuue"/>
    <s v="ABC OÜ"/>
    <n v="26"/>
    <n v="35"/>
    <s v="5.0"/>
    <s v="3.8"/>
    <s v="4.1"/>
    <s v="4.7"/>
    <n v="1"/>
    <n v="0"/>
    <n v="15"/>
    <n v="8"/>
    <n v="59"/>
    <n v="3"/>
    <s v="Väga hea B"/>
    <x v="99"/>
    <s v="õppeaine58"/>
    <d v="2024-04-07T00:00:00"/>
    <n v="6"/>
    <s v="eristav"/>
    <x v="4"/>
    <n v="24"/>
    <n v="6"/>
    <m/>
    <m/>
    <m/>
  </r>
  <r>
    <x v="61"/>
    <s v="Liina"/>
    <s v="Oja"/>
    <n v="46508206683"/>
    <s v="Naine"/>
    <s v="452 Viienda taseme kutseõppe esmaõpe"/>
    <s v="Jah"/>
    <s v="Jah"/>
    <s v="Ei"/>
    <d v="2020-11-20T00:00:00"/>
    <s v="NULL"/>
    <d v="2025-09-10T00:00:00"/>
    <s v="Stipendiumi/õppetoetuse määramine"/>
    <s v="Omal soovil"/>
    <x v="0"/>
    <s v="Välisõppes"/>
    <d v="2024-09-20T00:00:00"/>
    <s v="t"/>
    <s v="Määramata"/>
    <s v="Tervishariduse keskus"/>
    <x v="6"/>
    <n v="1479"/>
    <s v="514 rakenduskõrgharidusõpe"/>
    <s v="NULL"/>
    <n v="1"/>
    <s v="Üliõpilane ei hüvita õppekulusid:  õpib täies mahus eestikeelsel õppekaval"/>
    <s v="eesti keel"/>
    <s v="0.5"/>
    <s v="Jah"/>
    <s v="kuulmispuue"/>
    <s v="ABC OÜ"/>
    <n v="26"/>
    <n v="35"/>
    <s v="5.0"/>
    <s v="3.8"/>
    <s v="4.1"/>
    <s v="4.7"/>
    <n v="1"/>
    <n v="0"/>
    <n v="15"/>
    <n v="8"/>
    <n v="59"/>
    <n v="3"/>
    <s v="Arvestatud A"/>
    <x v="2"/>
    <s v="õppeaine85"/>
    <d v="2021-07-28T00:00:00"/>
    <n v="3"/>
    <s v="mitteristav"/>
    <x v="2"/>
    <s v=" "/>
    <n v="0"/>
    <m/>
    <m/>
    <m/>
  </r>
  <r>
    <x v="61"/>
    <s v="Liina"/>
    <s v="Oja"/>
    <n v="46508206683"/>
    <s v="Naine"/>
    <s v="452 Viienda taseme kutseõppe esmaõpe"/>
    <s v="Jah"/>
    <s v="Jah"/>
    <s v="Ei"/>
    <d v="2020-11-20T00:00:00"/>
    <s v="NULL"/>
    <d v="2025-09-10T00:00:00"/>
    <s v="Stipendiumi/õppetoetuse määramine"/>
    <s v="Omal soovil"/>
    <x v="0"/>
    <s v="Välisõppes"/>
    <d v="2024-09-20T00:00:00"/>
    <s v="t"/>
    <s v="Määramata"/>
    <s v="Tervishariduse keskus"/>
    <x v="6"/>
    <n v="1479"/>
    <s v="514 rakenduskõrgharidusõpe"/>
    <s v="NULL"/>
    <n v="1"/>
    <s v="Üliõpilane ei hüvita õppekulusid:  õpib täies mahus eestikeelsel õppekaval"/>
    <s v="eesti keel"/>
    <s v="0.5"/>
    <s v="Jah"/>
    <s v="kuulmispuue"/>
    <s v="ABC OÜ"/>
    <n v="26"/>
    <n v="35"/>
    <s v="5.0"/>
    <s v="3.8"/>
    <s v="4.1"/>
    <s v="4.7"/>
    <n v="1"/>
    <n v="0"/>
    <n v="15"/>
    <n v="8"/>
    <n v="59"/>
    <n v="3"/>
    <s v="Arvestatud A"/>
    <x v="34"/>
    <s v="õppeaine19"/>
    <d v="2022-02-13T00:00:00"/>
    <n v="2"/>
    <s v="mitteristav"/>
    <x v="2"/>
    <s v=" "/>
    <n v="0"/>
    <m/>
    <m/>
    <m/>
  </r>
  <r>
    <x v="61"/>
    <s v="Liina"/>
    <s v="Oja"/>
    <n v="46508206683"/>
    <s v="Naine"/>
    <s v="452 Viienda taseme kutseõppe esmaõpe"/>
    <s v="Jah"/>
    <s v="Jah"/>
    <s v="Ei"/>
    <d v="2020-11-20T00:00:00"/>
    <s v="NULL"/>
    <d v="2025-09-10T00:00:00"/>
    <s v="Stipendiumi/õppetoetuse määramine"/>
    <s v="Omal soovil"/>
    <x v="0"/>
    <s v="Välisõppes"/>
    <d v="2024-09-20T00:00:00"/>
    <s v="t"/>
    <s v="Määramata"/>
    <s v="Tervishariduse keskus"/>
    <x v="6"/>
    <n v="1479"/>
    <s v="514 rakenduskõrgharidusõpe"/>
    <s v="NULL"/>
    <n v="1"/>
    <s v="Üliõpilane ei hüvita õppekulusid:  õpib täies mahus eestikeelsel õppekaval"/>
    <s v="eesti keel"/>
    <s v="0.5"/>
    <s v="Jah"/>
    <s v="kuulmispuue"/>
    <s v="ABC OÜ"/>
    <n v="26"/>
    <n v="35"/>
    <s v="5.0"/>
    <s v="3.8"/>
    <s v="4.1"/>
    <s v="4.7"/>
    <n v="1"/>
    <n v="0"/>
    <n v="15"/>
    <n v="8"/>
    <n v="59"/>
    <n v="3"/>
    <s v="Suurepärane A"/>
    <x v="8"/>
    <s v="õppeaine79"/>
    <d v="2022-05-17T00:00:00"/>
    <n v="8"/>
    <s v="eristav"/>
    <x v="1"/>
    <n v="40"/>
    <n v="8"/>
    <m/>
    <m/>
    <m/>
  </r>
  <r>
    <x v="61"/>
    <s v="Liina"/>
    <s v="Oja"/>
    <n v="46508206683"/>
    <s v="Naine"/>
    <s v="452 Viienda taseme kutseõppe esmaõpe"/>
    <s v="Jah"/>
    <s v="Jah"/>
    <s v="Ei"/>
    <d v="2020-11-20T00:00:00"/>
    <s v="NULL"/>
    <d v="2025-09-10T00:00:00"/>
    <s v="Stipendiumi/õppetoetuse määramine"/>
    <s v="Omal soovil"/>
    <x v="0"/>
    <s v="Välisõppes"/>
    <d v="2024-09-20T00:00:00"/>
    <s v="t"/>
    <s v="Määramata"/>
    <s v="Tervishariduse keskus"/>
    <x v="6"/>
    <n v="1479"/>
    <s v="514 rakenduskõrgharidusõpe"/>
    <s v="NULL"/>
    <n v="1"/>
    <s v="Üliõpilane ei hüvita õppekulusid:  õpib täies mahus eestikeelsel õppekaval"/>
    <s v="eesti keel"/>
    <s v="0.5"/>
    <s v="Jah"/>
    <s v="kuulmispuue"/>
    <s v="ABC OÜ"/>
    <n v="26"/>
    <n v="35"/>
    <s v="5.0"/>
    <s v="3.8"/>
    <s v="4.1"/>
    <s v="4.7"/>
    <n v="1"/>
    <n v="0"/>
    <n v="15"/>
    <n v="8"/>
    <n v="59"/>
    <n v="3"/>
    <s v="Rahuldav D"/>
    <x v="65"/>
    <s v="õppeaine82"/>
    <d v="2024-01-03T00:00:00"/>
    <n v="5"/>
    <s v="eristav"/>
    <x v="6"/>
    <n v="10"/>
    <n v="5"/>
    <m/>
    <m/>
    <m/>
  </r>
  <r>
    <x v="61"/>
    <s v="Liina"/>
    <s v="Oja"/>
    <n v="46508206683"/>
    <s v="Naine"/>
    <s v="452 Viienda taseme kutseõppe esmaõpe"/>
    <s v="Jah"/>
    <s v="Jah"/>
    <s v="Ei"/>
    <d v="2020-11-20T00:00:00"/>
    <s v="NULL"/>
    <d v="2025-09-10T00:00:00"/>
    <s v="Stipendiumi/õppetoetuse määramine"/>
    <s v="Omal soovil"/>
    <x v="0"/>
    <s v="Välisõppes"/>
    <d v="2024-09-20T00:00:00"/>
    <s v="t"/>
    <s v="Määramata"/>
    <s v="Tervishariduse keskus"/>
    <x v="6"/>
    <n v="1479"/>
    <s v="514 rakenduskõrgharidusõpe"/>
    <s v="NULL"/>
    <n v="1"/>
    <s v="Üliõpilane ei hüvita õppekulusid:  õpib täies mahus eestikeelsel õppekaval"/>
    <s v="eesti keel"/>
    <s v="0.5"/>
    <s v="Jah"/>
    <s v="kuulmispuue"/>
    <s v="ABC OÜ"/>
    <n v="26"/>
    <n v="35"/>
    <s v="5.0"/>
    <s v="3.8"/>
    <s v="4.1"/>
    <s v="4.7"/>
    <n v="1"/>
    <n v="0"/>
    <n v="15"/>
    <n v="8"/>
    <n v="59"/>
    <n v="3"/>
    <s v="Mittearvestatud MA"/>
    <x v="7"/>
    <s v="õppeaine76"/>
    <d v="2023-09-14T00:00:00"/>
    <n v="3"/>
    <s v="mitteristav"/>
    <x v="2"/>
    <s v=" "/>
    <n v="0"/>
    <m/>
    <m/>
    <m/>
  </r>
  <r>
    <x v="61"/>
    <s v="Liina"/>
    <s v="Oja"/>
    <n v="46508206683"/>
    <s v="Naine"/>
    <s v="452 Viienda taseme kutseõppe esmaõpe"/>
    <s v="Jah"/>
    <s v="Jah"/>
    <s v="Ei"/>
    <d v="2020-11-20T00:00:00"/>
    <s v="NULL"/>
    <d v="2025-09-10T00:00:00"/>
    <s v="Stipendiumi/õppetoetuse määramine"/>
    <s v="Omal soovil"/>
    <x v="0"/>
    <s v="Välisõppes"/>
    <d v="2024-09-20T00:00:00"/>
    <s v="t"/>
    <s v="Määramata"/>
    <s v="Tervishariduse keskus"/>
    <x v="6"/>
    <n v="1479"/>
    <s v="514 rakenduskõrgharidusõpe"/>
    <s v="NULL"/>
    <n v="1"/>
    <s v="Üliõpilane ei hüvita õppekulusid:  õpib täies mahus eestikeelsel õppekaval"/>
    <s v="eesti keel"/>
    <s v="0.5"/>
    <s v="Jah"/>
    <s v="kuulmispuue"/>
    <s v="ABC OÜ"/>
    <n v="26"/>
    <n v="35"/>
    <s v="5.0"/>
    <s v="3.8"/>
    <s v="4.1"/>
    <s v="4.7"/>
    <n v="1"/>
    <n v="0"/>
    <n v="15"/>
    <n v="8"/>
    <n v="59"/>
    <n v="3"/>
    <s v="Väga hea B"/>
    <x v="48"/>
    <s v="õppeaine11"/>
    <d v="2023-04-15T00:00:00"/>
    <n v="10"/>
    <s v="eristav"/>
    <x v="4"/>
    <n v="40"/>
    <n v="10"/>
    <m/>
    <m/>
    <m/>
  </r>
  <r>
    <x v="61"/>
    <s v="Liina"/>
    <s v="Oja"/>
    <n v="46508206683"/>
    <s v="Naine"/>
    <s v="452 Viienda taseme kutseõppe esmaõpe"/>
    <s v="Jah"/>
    <s v="Jah"/>
    <s v="Ei"/>
    <d v="2020-11-20T00:00:00"/>
    <s v="NULL"/>
    <d v="2025-09-10T00:00:00"/>
    <s v="Stipendiumi/õppetoetuse määramine"/>
    <s v="Omal soovil"/>
    <x v="0"/>
    <s v="Välisõppes"/>
    <d v="2024-09-20T00:00:00"/>
    <s v="t"/>
    <s v="Määramata"/>
    <s v="Tervishariduse keskus"/>
    <x v="6"/>
    <n v="1479"/>
    <s v="514 rakenduskõrgharidusõpe"/>
    <s v="NULL"/>
    <n v="1"/>
    <s v="Üliõpilane ei hüvita õppekulusid:  õpib täies mahus eestikeelsel õppekaval"/>
    <s v="eesti keel"/>
    <s v="0.5"/>
    <s v="Jah"/>
    <s v="kuulmispuue"/>
    <s v="ABC OÜ"/>
    <n v="26"/>
    <n v="35"/>
    <s v="5.0"/>
    <s v="3.8"/>
    <s v="4.1"/>
    <s v="4.7"/>
    <n v="1"/>
    <n v="0"/>
    <n v="15"/>
    <n v="8"/>
    <n v="59"/>
    <n v="3"/>
    <s v="Väga hea B"/>
    <x v="31"/>
    <s v="õppeaine36"/>
    <d v="2020-12-12T00:00:00"/>
    <n v="6"/>
    <s v="eristav"/>
    <x v="4"/>
    <n v="24"/>
    <n v="6"/>
    <m/>
    <m/>
    <m/>
  </r>
  <r>
    <x v="61"/>
    <s v="Liina"/>
    <s v="Oja"/>
    <n v="46508206683"/>
    <s v="Naine"/>
    <s v="452 Viienda taseme kutseõppe esmaõpe"/>
    <s v="Jah"/>
    <s v="Jah"/>
    <s v="Ei"/>
    <d v="2020-11-20T00:00:00"/>
    <s v="NULL"/>
    <d v="2025-09-10T00:00:00"/>
    <s v="Stipendiumi/õppetoetuse määramine"/>
    <s v="Omal soovil"/>
    <x v="0"/>
    <s v="Välisõppes"/>
    <d v="2024-09-20T00:00:00"/>
    <s v="t"/>
    <s v="Määramata"/>
    <s v="Tervishariduse keskus"/>
    <x v="6"/>
    <n v="1479"/>
    <s v="514 rakenduskõrgharidusõpe"/>
    <s v="NULL"/>
    <n v="2"/>
    <s v="Üliõpilane ei hüvita õppekulusid:  õpib täies mahus eestikeelsel õppekaval"/>
    <s v="eesti keel"/>
    <s v="0.7"/>
    <s v="Jah"/>
    <s v="kuulmispuue"/>
    <s v="ABC OÜ"/>
    <n v="26"/>
    <n v="60"/>
    <s v="5.0"/>
    <s v="4.3"/>
    <s v="4.1"/>
    <s v="4.2"/>
    <n v="1"/>
    <n v="2"/>
    <n v="15"/>
    <n v="0"/>
    <n v="30"/>
    <n v="3"/>
    <s v="Puudulik F"/>
    <x v="78"/>
    <s v="õppeaine16"/>
    <d v="2021-01-15T00:00:00"/>
    <n v="6"/>
    <s v="eristav"/>
    <x v="0"/>
    <n v="0"/>
    <n v="6"/>
    <m/>
    <m/>
    <m/>
  </r>
  <r>
    <x v="61"/>
    <s v="Liina"/>
    <s v="Oja"/>
    <n v="46508206683"/>
    <s v="Naine"/>
    <s v="452 Viienda taseme kutseõppe esmaõpe"/>
    <s v="Jah"/>
    <s v="Jah"/>
    <s v="Ei"/>
    <d v="2020-11-20T00:00:00"/>
    <s v="NULL"/>
    <d v="2025-09-10T00:00:00"/>
    <s v="Stipendiumi/õppetoetuse määramine"/>
    <s v="Omal soovil"/>
    <x v="0"/>
    <s v="Välisõppes"/>
    <d v="2024-09-20T00:00:00"/>
    <s v="t"/>
    <s v="Määramata"/>
    <s v="Tervishariduse keskus"/>
    <x v="6"/>
    <n v="1479"/>
    <s v="514 rakenduskõrgharidusõpe"/>
    <s v="NULL"/>
    <n v="2"/>
    <s v="Üliõpilane ei hüvita õppekulusid:  õpib täies mahus eestikeelsel õppekaval"/>
    <s v="eesti keel"/>
    <s v="0.7"/>
    <s v="Jah"/>
    <s v="kuulmispuue"/>
    <s v="ABC OÜ"/>
    <n v="26"/>
    <n v="60"/>
    <s v="5.0"/>
    <s v="4.3"/>
    <s v="4.1"/>
    <s v="4.2"/>
    <n v="1"/>
    <n v="2"/>
    <n v="15"/>
    <n v="0"/>
    <n v="30"/>
    <n v="3"/>
    <s v="Arvestatud A"/>
    <x v="38"/>
    <s v="õppeaine87"/>
    <d v="2021-02-05T00:00:00"/>
    <n v="3"/>
    <s v="mitteristav"/>
    <x v="2"/>
    <s v=" "/>
    <n v="0"/>
    <m/>
    <m/>
    <m/>
  </r>
  <r>
    <x v="61"/>
    <s v="Liina"/>
    <s v="Oja"/>
    <n v="46508206683"/>
    <s v="Naine"/>
    <s v="452 Viienda taseme kutseõppe esmaõpe"/>
    <s v="Jah"/>
    <s v="Jah"/>
    <s v="Ei"/>
    <d v="2020-11-20T00:00:00"/>
    <s v="NULL"/>
    <d v="2025-09-10T00:00:00"/>
    <s v="Stipendiumi/õppetoetuse määramine"/>
    <s v="Omal soovil"/>
    <x v="0"/>
    <s v="Välisõppes"/>
    <d v="2024-09-20T00:00:00"/>
    <s v="t"/>
    <s v="Määramata"/>
    <s v="Tervishariduse keskus"/>
    <x v="6"/>
    <n v="1479"/>
    <s v="514 rakenduskõrgharidusõpe"/>
    <s v="NULL"/>
    <n v="2"/>
    <s v="Üliõpilane ei hüvita õppekulusid:  õpib täies mahus eestikeelsel õppekaval"/>
    <s v="eesti keel"/>
    <s v="0.7"/>
    <s v="Jah"/>
    <s v="kuulmispuue"/>
    <s v="ABC OÜ"/>
    <n v="26"/>
    <n v="60"/>
    <s v="5.0"/>
    <s v="4.3"/>
    <s v="4.1"/>
    <s v="4.2"/>
    <n v="1"/>
    <n v="2"/>
    <n v="15"/>
    <n v="0"/>
    <n v="30"/>
    <n v="3"/>
    <s v="Hea C"/>
    <x v="92"/>
    <s v="õppeaine69"/>
    <d v="2021-11-22T00:00:00"/>
    <n v="6"/>
    <s v="eristav"/>
    <x v="3"/>
    <n v="18"/>
    <n v="6"/>
    <m/>
    <m/>
    <m/>
  </r>
  <r>
    <x v="61"/>
    <s v="Liina"/>
    <s v="Oja"/>
    <n v="46508206683"/>
    <s v="Naine"/>
    <s v="452 Viienda taseme kutseõppe esmaõpe"/>
    <s v="Jah"/>
    <s v="Jah"/>
    <s v="Ei"/>
    <d v="2020-11-20T00:00:00"/>
    <s v="NULL"/>
    <d v="2025-09-10T00:00:00"/>
    <s v="Stipendiumi/õppetoetuse määramine"/>
    <s v="Omal soovil"/>
    <x v="0"/>
    <s v="Välisõppes"/>
    <d v="2024-09-20T00:00:00"/>
    <s v="t"/>
    <s v="Määramata"/>
    <s v="Tervishariduse keskus"/>
    <x v="6"/>
    <n v="1479"/>
    <s v="514 rakenduskõrgharidusõpe"/>
    <s v="NULL"/>
    <n v="2"/>
    <s v="Üliõpilane ei hüvita õppekulusid:  õpib täies mahus eestikeelsel õppekaval"/>
    <s v="eesti keel"/>
    <s v="0.7"/>
    <s v="Jah"/>
    <s v="kuulmispuue"/>
    <s v="ABC OÜ"/>
    <n v="26"/>
    <n v="60"/>
    <s v="5.0"/>
    <s v="4.3"/>
    <s v="4.1"/>
    <s v="4.2"/>
    <n v="1"/>
    <n v="2"/>
    <n v="15"/>
    <n v="0"/>
    <n v="30"/>
    <n v="3"/>
    <s v="Hea C"/>
    <x v="69"/>
    <s v="õppeaine14"/>
    <d v="2022-07-16T00:00:00"/>
    <n v="6"/>
    <s v="eristav"/>
    <x v="3"/>
    <n v="18"/>
    <n v="6"/>
    <m/>
    <m/>
    <m/>
  </r>
  <r>
    <x v="61"/>
    <s v="Liina"/>
    <s v="Oja"/>
    <n v="46508206683"/>
    <s v="Naine"/>
    <s v="452 Viienda taseme kutseõppe esmaõpe"/>
    <s v="Jah"/>
    <s v="Jah"/>
    <s v="Ei"/>
    <d v="2020-11-20T00:00:00"/>
    <s v="NULL"/>
    <d v="2025-09-10T00:00:00"/>
    <s v="Stipendiumi/õppetoetuse määramine"/>
    <s v="Omal soovil"/>
    <x v="0"/>
    <s v="Välisõppes"/>
    <d v="2024-09-20T00:00:00"/>
    <s v="t"/>
    <s v="Määramata"/>
    <s v="Tervishariduse keskus"/>
    <x v="6"/>
    <n v="1479"/>
    <s v="514 rakenduskõrgharidusõpe"/>
    <s v="NULL"/>
    <n v="2"/>
    <s v="Üliõpilane ei hüvita õppekulusid:  õpib täies mahus eestikeelsel õppekaval"/>
    <s v="eesti keel"/>
    <s v="0.7"/>
    <s v="Jah"/>
    <s v="kuulmispuue"/>
    <s v="ABC OÜ"/>
    <n v="26"/>
    <n v="60"/>
    <s v="5.0"/>
    <s v="4.3"/>
    <s v="4.1"/>
    <s v="4.2"/>
    <n v="1"/>
    <n v="2"/>
    <n v="15"/>
    <n v="0"/>
    <n v="30"/>
    <n v="3"/>
    <s v="Mitteilmunud MI"/>
    <x v="11"/>
    <s v="õppeaine3"/>
    <d v="2023-10-06T00:00:00"/>
    <n v="3"/>
    <s v="mitteristav"/>
    <x v="0"/>
    <s v=" "/>
    <n v="0"/>
    <m/>
    <m/>
    <m/>
  </r>
  <r>
    <x v="61"/>
    <s v="Liina"/>
    <s v="Oja"/>
    <n v="46508206683"/>
    <s v="Naine"/>
    <s v="452 Viienda taseme kutseõppe esmaõpe"/>
    <s v="Jah"/>
    <s v="Jah"/>
    <s v="Ei"/>
    <d v="2020-11-20T00:00:00"/>
    <s v="NULL"/>
    <d v="2025-09-10T00:00:00"/>
    <s v="Stipendiumi/õppetoetuse määramine"/>
    <s v="Omal soovil"/>
    <x v="0"/>
    <s v="Välisõppes"/>
    <d v="2024-09-20T00:00:00"/>
    <s v="t"/>
    <s v="Määramata"/>
    <s v="Tervishariduse keskus"/>
    <x v="6"/>
    <n v="1479"/>
    <s v="514 rakenduskõrgharidusõpe"/>
    <s v="NULL"/>
    <n v="2"/>
    <s v="Üliõpilane ei hüvita õppekulusid:  õpib täies mahus eestikeelsel õppekaval"/>
    <s v="eesti keel"/>
    <s v="0.7"/>
    <s v="Jah"/>
    <s v="kuulmispuue"/>
    <s v="ABC OÜ"/>
    <n v="26"/>
    <n v="60"/>
    <s v="5.0"/>
    <s v="4.3"/>
    <s v="4.1"/>
    <s v="4.2"/>
    <n v="1"/>
    <n v="2"/>
    <n v="15"/>
    <n v="0"/>
    <n v="30"/>
    <n v="3"/>
    <s v="Arvestatud A"/>
    <x v="72"/>
    <s v="õppeaine17"/>
    <d v="2023-08-10T00:00:00"/>
    <n v="3"/>
    <s v="mitteristav"/>
    <x v="2"/>
    <s v=" "/>
    <n v="0"/>
    <m/>
    <m/>
    <m/>
  </r>
  <r>
    <x v="61"/>
    <s v="Liina"/>
    <s v="Oja"/>
    <n v="46508206683"/>
    <s v="Naine"/>
    <s v="452 Viienda taseme kutseõppe esmaõpe"/>
    <s v="Jah"/>
    <s v="Jah"/>
    <s v="Ei"/>
    <d v="2020-11-20T00:00:00"/>
    <s v="NULL"/>
    <d v="2025-09-10T00:00:00"/>
    <s v="Stipendiumi/õppetoetuse määramine"/>
    <s v="Omal soovil"/>
    <x v="0"/>
    <s v="Välisõppes"/>
    <d v="2024-09-20T00:00:00"/>
    <s v="t"/>
    <s v="Määramata"/>
    <s v="Tervishariduse keskus"/>
    <x v="6"/>
    <n v="1479"/>
    <s v="514 rakenduskõrgharidusõpe"/>
    <s v="NULL"/>
    <n v="2"/>
    <s v="Üliõpilane ei hüvita õppekulusid:  õpib täies mahus eestikeelsel õppekaval"/>
    <s v="eesti keel"/>
    <s v="0.7"/>
    <s v="Jah"/>
    <s v="kuulmispuue"/>
    <s v="ABC OÜ"/>
    <n v="26"/>
    <n v="60"/>
    <s v="5.0"/>
    <s v="4.3"/>
    <s v="4.1"/>
    <s v="4.2"/>
    <n v="1"/>
    <n v="2"/>
    <n v="15"/>
    <n v="0"/>
    <n v="30"/>
    <n v="3"/>
    <s v="Arvestatud A"/>
    <x v="5"/>
    <s v="õppeaine59"/>
    <d v="2022-01-03T00:00:00"/>
    <n v="3"/>
    <s v="mitteristav"/>
    <x v="2"/>
    <s v=" "/>
    <n v="0"/>
    <m/>
    <m/>
    <m/>
  </r>
  <r>
    <x v="61"/>
    <s v="Liina"/>
    <s v="Oja"/>
    <n v="46508206683"/>
    <s v="Naine"/>
    <s v="452 Viienda taseme kutseõppe esmaõpe"/>
    <s v="Jah"/>
    <s v="Jah"/>
    <s v="Ei"/>
    <d v="2020-11-20T00:00:00"/>
    <s v="NULL"/>
    <d v="2025-09-10T00:00:00"/>
    <s v="Stipendiumi/õppetoetuse määramine"/>
    <s v="Omal soovil"/>
    <x v="0"/>
    <s v="Välisõppes"/>
    <d v="2024-09-20T00:00:00"/>
    <s v="t"/>
    <s v="Määramata"/>
    <s v="Tervishariduse keskus"/>
    <x v="6"/>
    <n v="1479"/>
    <s v="514 rakenduskõrgharidusõpe"/>
    <s v="NULL"/>
    <n v="2"/>
    <s v="Üliõpilane ei hüvita õppekulusid:  õpib täies mahus eestikeelsel õppekaval"/>
    <s v="eesti keel"/>
    <s v="0.7"/>
    <s v="Jah"/>
    <s v="kuulmispuue"/>
    <s v="ABC OÜ"/>
    <n v="26"/>
    <n v="60"/>
    <s v="5.0"/>
    <s v="4.3"/>
    <s v="4.1"/>
    <s v="4.2"/>
    <n v="1"/>
    <n v="2"/>
    <n v="15"/>
    <n v="0"/>
    <n v="30"/>
    <n v="3"/>
    <s v="Arvestatud A"/>
    <x v="96"/>
    <s v="õppeaine21"/>
    <d v="2022-11-14T00:00:00"/>
    <n v="3"/>
    <s v="mitteristav"/>
    <x v="2"/>
    <s v=" "/>
    <n v="0"/>
    <m/>
    <m/>
    <m/>
  </r>
  <r>
    <x v="61"/>
    <s v="Liina"/>
    <s v="Oja"/>
    <n v="46508206683"/>
    <s v="Naine"/>
    <s v="452 Viienda taseme kutseõppe esmaõpe"/>
    <s v="Jah"/>
    <s v="Jah"/>
    <s v="Ei"/>
    <d v="2020-11-20T00:00:00"/>
    <s v="NULL"/>
    <d v="2025-09-10T00:00:00"/>
    <s v="Stipendiumi/õppetoetuse määramine"/>
    <s v="Omal soovil"/>
    <x v="0"/>
    <s v="Välisõppes"/>
    <d v="2024-09-20T00:00:00"/>
    <s v="t"/>
    <s v="Määramata"/>
    <s v="Tervishariduse keskus"/>
    <x v="6"/>
    <n v="1479"/>
    <s v="514 rakenduskõrgharidusõpe"/>
    <s v="NULL"/>
    <n v="2"/>
    <s v="Üliõpilane ei hüvita õppekulusid:  õpib täies mahus eestikeelsel õppekaval"/>
    <s v="eesti keel"/>
    <s v="0.7"/>
    <s v="Jah"/>
    <s v="kuulmispuue"/>
    <s v="ABC OÜ"/>
    <n v="26"/>
    <n v="60"/>
    <s v="5.0"/>
    <s v="4.3"/>
    <s v="4.1"/>
    <s v="4.2"/>
    <n v="1"/>
    <n v="2"/>
    <n v="15"/>
    <n v="0"/>
    <n v="30"/>
    <n v="3"/>
    <s v="Mitteilmunud MI"/>
    <x v="73"/>
    <s v="õppeaine92"/>
    <d v="2023-02-14T00:00:00"/>
    <n v="6"/>
    <s v="eristav"/>
    <x v="0"/>
    <n v="0"/>
    <n v="6"/>
    <m/>
    <m/>
    <m/>
  </r>
  <r>
    <x v="61"/>
    <s v="Liina"/>
    <s v="Oja"/>
    <n v="46508206683"/>
    <s v="Naine"/>
    <s v="452 Viienda taseme kutseõppe esmaõpe"/>
    <s v="Jah"/>
    <s v="Jah"/>
    <s v="Ei"/>
    <d v="2020-11-20T00:00:00"/>
    <s v="NULL"/>
    <d v="2025-09-10T00:00:00"/>
    <s v="Stipendiumi/õppetoetuse määramine"/>
    <s v="Omal soovil"/>
    <x v="0"/>
    <s v="Välisõppes"/>
    <d v="2024-09-20T00:00:00"/>
    <s v="t"/>
    <s v="Määramata"/>
    <s v="Tervishariduse keskus"/>
    <x v="6"/>
    <n v="1479"/>
    <s v="514 rakenduskõrgharidusõpe"/>
    <s v="NULL"/>
    <n v="2"/>
    <s v="Üliõpilane ei hüvita õppekulusid:  õpib täies mahus eestikeelsel õppekaval"/>
    <s v="eesti keel"/>
    <s v="0.7"/>
    <s v="Jah"/>
    <s v="kuulmispuue"/>
    <s v="ABC OÜ"/>
    <n v="26"/>
    <n v="60"/>
    <s v="5.0"/>
    <s v="4.3"/>
    <s v="4.1"/>
    <s v="4.2"/>
    <n v="1"/>
    <n v="2"/>
    <n v="15"/>
    <n v="0"/>
    <n v="30"/>
    <n v="3"/>
    <s v="Mitteilmunud MI"/>
    <x v="32"/>
    <s v="õppeaine38"/>
    <d v="2022-03-10T00:00:00"/>
    <n v="9"/>
    <s v="eristav"/>
    <x v="0"/>
    <n v="0"/>
    <n v="9"/>
    <m/>
    <m/>
    <m/>
  </r>
  <r>
    <x v="61"/>
    <s v="Liina"/>
    <s v="Oja"/>
    <n v="46508206683"/>
    <s v="Naine"/>
    <s v="452 Viienda taseme kutseõppe esmaõpe"/>
    <s v="Jah"/>
    <s v="Jah"/>
    <s v="Ei"/>
    <d v="2020-11-20T00:00:00"/>
    <s v="NULL"/>
    <d v="2025-09-10T00:00:00"/>
    <s v="Stipendiumi/õppetoetuse määramine"/>
    <s v="Omal soovil"/>
    <x v="0"/>
    <s v="Välisõppes"/>
    <d v="2024-09-20T00:00:00"/>
    <s v="t"/>
    <s v="Määramata"/>
    <s v="Tervishariduse keskus"/>
    <x v="6"/>
    <n v="1479"/>
    <s v="514 rakenduskõrgharidusõpe"/>
    <s v="NULL"/>
    <n v="2"/>
    <s v="Üliõpilane ei hüvita õppekulusid:  õpib täies mahus eestikeelsel õppekaval"/>
    <s v="eesti keel"/>
    <s v="0.7"/>
    <s v="Jah"/>
    <s v="kuulmispuue"/>
    <s v="ABC OÜ"/>
    <n v="26"/>
    <n v="60"/>
    <s v="5.0"/>
    <s v="4.3"/>
    <s v="4.1"/>
    <s v="4.2"/>
    <n v="1"/>
    <n v="2"/>
    <n v="15"/>
    <n v="0"/>
    <n v="30"/>
    <n v="3"/>
    <s v="Rahuldav D"/>
    <x v="17"/>
    <s v="õppeaine28"/>
    <d v="2025-03-26T00:00:00"/>
    <n v="6"/>
    <s v="eristav"/>
    <x v="6"/>
    <n v="12"/>
    <n v="6"/>
    <m/>
    <m/>
    <m/>
  </r>
  <r>
    <x v="61"/>
    <s v="Liina"/>
    <s v="Oja"/>
    <n v="46508206683"/>
    <s v="Naine"/>
    <s v="452 Viienda taseme kutseõppe esmaõpe"/>
    <s v="Jah"/>
    <s v="Jah"/>
    <s v="Ei"/>
    <d v="2020-11-20T00:00:00"/>
    <s v="NULL"/>
    <d v="2025-09-10T00:00:00"/>
    <s v="Stipendiumi/õppetoetuse määramine"/>
    <s v="Omal soovil"/>
    <x v="0"/>
    <s v="Välisõppes"/>
    <d v="2024-09-20T00:00:00"/>
    <s v="t"/>
    <s v="Määramata"/>
    <s v="Tervishariduse keskus"/>
    <x v="6"/>
    <n v="1479"/>
    <s v="514 rakenduskõrgharidusõpe"/>
    <s v="NULL"/>
    <n v="3"/>
    <s v="Üliõpilane ei hüvita õppekulusid:  õpib täies mahus eestikeelsel õppekaval"/>
    <s v="eesti keel"/>
    <s v="0.8"/>
    <s v="Jah"/>
    <s v="kuulmispuue"/>
    <s v="ABC OÜ"/>
    <n v="26"/>
    <n v="20"/>
    <s v="5.0"/>
    <s v="3.5"/>
    <s v="4.1"/>
    <s v="4.0"/>
    <n v="1"/>
    <n v="0"/>
    <n v="15"/>
    <n v="3"/>
    <n v="58"/>
    <n v="3"/>
    <s v="Väga hea B"/>
    <x v="41"/>
    <s v="õppeaine25"/>
    <d v="2024-08-30T00:00:00"/>
    <n v="5"/>
    <s v="eristav"/>
    <x v="4"/>
    <n v="20"/>
    <n v="5"/>
    <m/>
    <m/>
    <m/>
  </r>
  <r>
    <x v="61"/>
    <s v="Liina"/>
    <s v="Oja"/>
    <n v="46508206683"/>
    <s v="Naine"/>
    <s v="452 Viienda taseme kutseõppe esmaõpe"/>
    <s v="Jah"/>
    <s v="Jah"/>
    <s v="Ei"/>
    <d v="2020-11-20T00:00:00"/>
    <s v="NULL"/>
    <d v="2025-09-10T00:00:00"/>
    <s v="Stipendiumi/õppetoetuse määramine"/>
    <s v="Omal soovil"/>
    <x v="0"/>
    <s v="Välisõppes"/>
    <d v="2024-09-20T00:00:00"/>
    <s v="t"/>
    <s v="Määramata"/>
    <s v="Tervishariduse keskus"/>
    <x v="6"/>
    <n v="1479"/>
    <s v="514 rakenduskõrgharidusõpe"/>
    <s v="NULL"/>
    <n v="3"/>
    <s v="Üliõpilane ei hüvita õppekulusid:  õpib täies mahus eestikeelsel õppekaval"/>
    <s v="eesti keel"/>
    <s v="0.8"/>
    <s v="Jah"/>
    <s v="kuulmispuue"/>
    <s v="ABC OÜ"/>
    <n v="26"/>
    <n v="20"/>
    <s v="5.0"/>
    <s v="3.5"/>
    <s v="4.1"/>
    <s v="4.0"/>
    <n v="1"/>
    <n v="0"/>
    <n v="15"/>
    <n v="3"/>
    <n v="58"/>
    <n v="3"/>
    <s v="Arvestatud A"/>
    <x v="97"/>
    <s v="õppeaine47"/>
    <d v="2022-08-10T00:00:00"/>
    <n v="2"/>
    <s v="mitteristav"/>
    <x v="2"/>
    <s v=" "/>
    <n v="0"/>
    <m/>
    <m/>
    <m/>
  </r>
  <r>
    <x v="61"/>
    <s v="Liina"/>
    <s v="Oja"/>
    <n v="46508206683"/>
    <s v="Naine"/>
    <s v="452 Viienda taseme kutseõppe esmaõpe"/>
    <s v="Jah"/>
    <s v="Jah"/>
    <s v="Ei"/>
    <d v="2020-11-20T00:00:00"/>
    <s v="NULL"/>
    <d v="2025-09-10T00:00:00"/>
    <s v="Stipendiumi/õppetoetuse määramine"/>
    <s v="Omal soovil"/>
    <x v="0"/>
    <s v="Välisõppes"/>
    <d v="2024-09-20T00:00:00"/>
    <s v="t"/>
    <s v="Määramata"/>
    <s v="Tervishariduse keskus"/>
    <x v="6"/>
    <n v="1479"/>
    <s v="514 rakenduskõrgharidusõpe"/>
    <s v="NULL"/>
    <n v="3"/>
    <s v="Üliõpilane ei hüvita õppekulusid:  õpib täies mahus eestikeelsel õppekaval"/>
    <s v="eesti keel"/>
    <s v="0.8"/>
    <s v="Jah"/>
    <s v="kuulmispuue"/>
    <s v="ABC OÜ"/>
    <n v="26"/>
    <n v="20"/>
    <s v="5.0"/>
    <s v="3.5"/>
    <s v="4.1"/>
    <s v="4.0"/>
    <n v="1"/>
    <n v="0"/>
    <n v="15"/>
    <n v="3"/>
    <n v="58"/>
    <n v="3"/>
    <s v="Puudulik F"/>
    <x v="53"/>
    <s v="õppeaine97"/>
    <d v="2021-06-27T00:00:00"/>
    <n v="6"/>
    <s v="eristav"/>
    <x v="0"/>
    <n v="0"/>
    <n v="6"/>
    <m/>
    <m/>
    <m/>
  </r>
  <r>
    <x v="61"/>
    <s v="Liina"/>
    <s v="Oja"/>
    <n v="46508206683"/>
    <s v="Naine"/>
    <s v="452 Viienda taseme kutseõppe esmaõpe"/>
    <s v="Jah"/>
    <s v="Jah"/>
    <s v="Ei"/>
    <d v="2020-11-20T00:00:00"/>
    <s v="NULL"/>
    <d v="2025-09-10T00:00:00"/>
    <s v="Stipendiumi/õppetoetuse määramine"/>
    <s v="Omal soovil"/>
    <x v="0"/>
    <s v="Välisõppes"/>
    <d v="2024-09-20T00:00:00"/>
    <s v="t"/>
    <s v="Määramata"/>
    <s v="Tervishariduse keskus"/>
    <x v="6"/>
    <n v="1479"/>
    <s v="514 rakenduskõrgharidusõpe"/>
    <s v="NULL"/>
    <n v="3"/>
    <s v="Üliõpilane ei hüvita õppekulusid:  õpib täies mahus eestikeelsel õppekaval"/>
    <s v="eesti keel"/>
    <s v="0.8"/>
    <s v="Jah"/>
    <s v="kuulmispuue"/>
    <s v="ABC OÜ"/>
    <n v="26"/>
    <n v="20"/>
    <s v="5.0"/>
    <s v="3.5"/>
    <s v="4.1"/>
    <s v="4.0"/>
    <n v="1"/>
    <n v="0"/>
    <n v="15"/>
    <n v="3"/>
    <n v="58"/>
    <n v="3"/>
    <s v="Arvestatud A"/>
    <x v="85"/>
    <s v="õppeaine33"/>
    <d v="2022-11-05T00:00:00"/>
    <n v="2"/>
    <s v="mitteristav"/>
    <x v="2"/>
    <s v=" "/>
    <n v="0"/>
    <m/>
    <m/>
    <m/>
  </r>
  <r>
    <x v="61"/>
    <s v="Liina"/>
    <s v="Oja"/>
    <n v="46508206683"/>
    <s v="Naine"/>
    <s v="452 Viienda taseme kutseõppe esmaõpe"/>
    <s v="Jah"/>
    <s v="Jah"/>
    <s v="Ei"/>
    <d v="2020-11-20T00:00:00"/>
    <s v="NULL"/>
    <d v="2025-09-10T00:00:00"/>
    <s v="Stipendiumi/õppetoetuse määramine"/>
    <s v="Omal soovil"/>
    <x v="0"/>
    <s v="Välisõppes"/>
    <d v="2024-09-20T00:00:00"/>
    <s v="t"/>
    <s v="Määramata"/>
    <s v="Tervishariduse keskus"/>
    <x v="6"/>
    <n v="1479"/>
    <s v="514 rakenduskõrgharidusõpe"/>
    <s v="NULL"/>
    <n v="3"/>
    <s v="Üliõpilane ei hüvita õppekulusid:  õpib täies mahus eestikeelsel õppekaval"/>
    <s v="eesti keel"/>
    <s v="0.8"/>
    <s v="Jah"/>
    <s v="kuulmispuue"/>
    <s v="ABC OÜ"/>
    <n v="26"/>
    <n v="20"/>
    <s v="5.0"/>
    <s v="3.5"/>
    <s v="4.1"/>
    <s v="4.0"/>
    <n v="1"/>
    <n v="0"/>
    <n v="15"/>
    <n v="3"/>
    <n v="58"/>
    <n v="3"/>
    <s v="Väga hea B"/>
    <x v="70"/>
    <s v="õppeaine9"/>
    <d v="2024-09-30T00:00:00"/>
    <n v="8"/>
    <s v="eristav"/>
    <x v="4"/>
    <n v="32"/>
    <n v="8"/>
    <m/>
    <m/>
    <m/>
  </r>
  <r>
    <x v="61"/>
    <s v="Liina"/>
    <s v="Oja"/>
    <n v="46508206683"/>
    <s v="Naine"/>
    <s v="452 Viienda taseme kutseõppe esmaõpe"/>
    <s v="Jah"/>
    <s v="Jah"/>
    <s v="Ei"/>
    <d v="2020-11-20T00:00:00"/>
    <s v="NULL"/>
    <d v="2025-09-10T00:00:00"/>
    <s v="Stipendiumi/õppetoetuse määramine"/>
    <s v="Omal soovil"/>
    <x v="0"/>
    <s v="Välisõppes"/>
    <d v="2024-09-20T00:00:00"/>
    <s v="t"/>
    <s v="Määramata"/>
    <s v="Tervishariduse keskus"/>
    <x v="6"/>
    <n v="1479"/>
    <s v="514 rakenduskõrgharidusõpe"/>
    <s v="NULL"/>
    <n v="3"/>
    <s v="Üliõpilane ei hüvita õppekulusid:  õpib täies mahus eestikeelsel õppekaval"/>
    <s v="eesti keel"/>
    <s v="0.8"/>
    <s v="Jah"/>
    <s v="kuulmispuue"/>
    <s v="ABC OÜ"/>
    <n v="26"/>
    <n v="20"/>
    <s v="5.0"/>
    <s v="3.5"/>
    <s v="4.1"/>
    <s v="4.0"/>
    <n v="1"/>
    <n v="0"/>
    <n v="15"/>
    <n v="3"/>
    <n v="58"/>
    <n v="3"/>
    <s v="Suurepärane A"/>
    <x v="13"/>
    <s v="õppeaine78"/>
    <d v="2023-03-22T00:00:00"/>
    <n v="6"/>
    <s v="eristav"/>
    <x v="1"/>
    <n v="30"/>
    <n v="6"/>
    <m/>
    <m/>
    <m/>
  </r>
  <r>
    <x v="61"/>
    <s v="Liina"/>
    <s v="Oja"/>
    <n v="46508206683"/>
    <s v="Naine"/>
    <s v="452 Viienda taseme kutseõppe esmaõpe"/>
    <s v="Jah"/>
    <s v="Jah"/>
    <s v="Ei"/>
    <d v="2020-11-20T00:00:00"/>
    <s v="NULL"/>
    <d v="2025-09-10T00:00:00"/>
    <s v="Stipendiumi/õppetoetuse määramine"/>
    <s v="Omal soovil"/>
    <x v="0"/>
    <s v="Välisõppes"/>
    <d v="2024-09-20T00:00:00"/>
    <s v="t"/>
    <s v="Määramata"/>
    <s v="Tervishariduse keskus"/>
    <x v="6"/>
    <n v="1479"/>
    <s v="514 rakenduskõrgharidusõpe"/>
    <s v="NULL"/>
    <n v="3"/>
    <s v="Üliõpilane ei hüvita õppekulusid:  õpib täies mahus eestikeelsel õppekaval"/>
    <s v="eesti keel"/>
    <s v="0.8"/>
    <s v="Jah"/>
    <s v="kuulmispuue"/>
    <s v="ABC OÜ"/>
    <n v="26"/>
    <n v="20"/>
    <s v="5.0"/>
    <s v="3.5"/>
    <s v="4.1"/>
    <s v="4.0"/>
    <n v="1"/>
    <n v="0"/>
    <n v="15"/>
    <n v="3"/>
    <n v="58"/>
    <n v="3"/>
    <s v="Mitteilmunud MI"/>
    <x v="90"/>
    <s v="õppeaine89"/>
    <d v="2024-10-14T00:00:00"/>
    <n v="2"/>
    <s v="mitteristav"/>
    <x v="0"/>
    <s v=" "/>
    <n v="0"/>
    <m/>
    <m/>
    <m/>
  </r>
  <r>
    <x v="61"/>
    <s v="Liina"/>
    <s v="Oja"/>
    <n v="46508206683"/>
    <s v="Naine"/>
    <s v="452 Viienda taseme kutseõppe esmaõpe"/>
    <s v="Jah"/>
    <s v="Jah"/>
    <s v="Ei"/>
    <d v="2020-11-20T00:00:00"/>
    <s v="NULL"/>
    <d v="2025-09-10T00:00:00"/>
    <s v="Stipendiumi/õppetoetuse määramine"/>
    <s v="Omal soovil"/>
    <x v="0"/>
    <s v="Välisõppes"/>
    <d v="2024-09-20T00:00:00"/>
    <s v="t"/>
    <s v="Määramata"/>
    <s v="Tervishariduse keskus"/>
    <x v="6"/>
    <n v="1479"/>
    <s v="514 rakenduskõrgharidusõpe"/>
    <s v="NULL"/>
    <n v="4"/>
    <s v="Üliõpilane ei hüvita õppekulusid:  õpib täies mahus eestikeelsel õppekaval"/>
    <s v="eesti keel"/>
    <s v="0.6"/>
    <s v="Jah"/>
    <s v="kuulmispuue"/>
    <s v="ABC OÜ"/>
    <n v="26"/>
    <n v="25"/>
    <s v="5.0"/>
    <s v="3.3"/>
    <s v="4.1"/>
    <s v="4.9"/>
    <n v="1"/>
    <n v="1"/>
    <n v="15"/>
    <n v="7"/>
    <n v="31"/>
    <n v="3"/>
    <s v="Arvestatud A"/>
    <x v="14"/>
    <s v="õppeaine4"/>
    <d v="2022-01-27T00:00:00"/>
    <n v="2"/>
    <s v="mitteristav"/>
    <x v="2"/>
    <s v=" "/>
    <n v="0"/>
    <m/>
    <m/>
    <m/>
  </r>
  <r>
    <x v="61"/>
    <s v="Liina"/>
    <s v="Oja"/>
    <n v="46508206683"/>
    <s v="Naine"/>
    <s v="452 Viienda taseme kutseõppe esmaõpe"/>
    <s v="Jah"/>
    <s v="Jah"/>
    <s v="Ei"/>
    <d v="2020-11-20T00:00:00"/>
    <s v="NULL"/>
    <d v="2025-09-10T00:00:00"/>
    <s v="Stipendiumi/õppetoetuse määramine"/>
    <s v="Omal soovil"/>
    <x v="0"/>
    <s v="Välisõppes"/>
    <d v="2024-09-20T00:00:00"/>
    <s v="t"/>
    <s v="Määramata"/>
    <s v="Tervishariduse keskus"/>
    <x v="6"/>
    <n v="1479"/>
    <s v="514 rakenduskõrgharidusõpe"/>
    <s v="NULL"/>
    <n v="4"/>
    <s v="Üliõpilane ei hüvita õppekulusid:  õpib täies mahus eestikeelsel õppekaval"/>
    <s v="eesti keel"/>
    <s v="0.6"/>
    <s v="Jah"/>
    <s v="kuulmispuue"/>
    <s v="ABC OÜ"/>
    <n v="26"/>
    <n v="25"/>
    <s v="5.0"/>
    <s v="3.3"/>
    <s v="4.1"/>
    <s v="4.9"/>
    <n v="1"/>
    <n v="1"/>
    <n v="15"/>
    <n v="7"/>
    <n v="31"/>
    <n v="3"/>
    <s v="Hea C"/>
    <x v="95"/>
    <s v="õppeaine55"/>
    <d v="2022-04-09T00:00:00"/>
    <n v="6"/>
    <s v="eristav"/>
    <x v="3"/>
    <n v="18"/>
    <n v="6"/>
    <m/>
    <m/>
    <m/>
  </r>
  <r>
    <x v="61"/>
    <s v="Liina"/>
    <s v="Oja"/>
    <n v="46508206683"/>
    <s v="Naine"/>
    <s v="452 Viienda taseme kutseõppe esmaõpe"/>
    <s v="Jah"/>
    <s v="Jah"/>
    <s v="Ei"/>
    <d v="2020-11-20T00:00:00"/>
    <s v="NULL"/>
    <d v="2025-09-10T00:00:00"/>
    <s v="Stipendiumi/õppetoetuse määramine"/>
    <s v="Omal soovil"/>
    <x v="0"/>
    <s v="Välisõppes"/>
    <d v="2024-09-20T00:00:00"/>
    <s v="t"/>
    <s v="Määramata"/>
    <s v="Tervishariduse keskus"/>
    <x v="6"/>
    <n v="1479"/>
    <s v="514 rakenduskõrgharidusõpe"/>
    <s v="NULL"/>
    <n v="4"/>
    <s v="Üliõpilane ei hüvita õppekulusid:  õpib täies mahus eestikeelsel õppekaval"/>
    <s v="eesti keel"/>
    <s v="0.6"/>
    <s v="Jah"/>
    <s v="kuulmispuue"/>
    <s v="ABC OÜ"/>
    <n v="26"/>
    <n v="25"/>
    <s v="5.0"/>
    <s v="3.3"/>
    <s v="4.1"/>
    <s v="4.9"/>
    <n v="1"/>
    <n v="1"/>
    <n v="15"/>
    <n v="7"/>
    <n v="31"/>
    <n v="3"/>
    <s v="Mitteilmunud MI"/>
    <x v="50"/>
    <s v="õppeaine41"/>
    <d v="2021-06-01T00:00:00"/>
    <n v="6"/>
    <s v="eristav"/>
    <x v="0"/>
    <n v="0"/>
    <n v="6"/>
    <m/>
    <m/>
    <m/>
  </r>
  <r>
    <x v="61"/>
    <s v="Liina"/>
    <s v="Oja"/>
    <n v="46508206683"/>
    <s v="Naine"/>
    <s v="452 Viienda taseme kutseõppe esmaõpe"/>
    <s v="Jah"/>
    <s v="Jah"/>
    <s v="Ei"/>
    <d v="2020-11-20T00:00:00"/>
    <s v="NULL"/>
    <d v="2025-09-10T00:00:00"/>
    <s v="Stipendiumi/õppetoetuse määramine"/>
    <s v="Omal soovil"/>
    <x v="0"/>
    <s v="Välisõppes"/>
    <d v="2024-09-20T00:00:00"/>
    <s v="t"/>
    <s v="Määramata"/>
    <s v="Tervishariduse keskus"/>
    <x v="6"/>
    <n v="1479"/>
    <s v="514 rakenduskõrgharidusõpe"/>
    <s v="NULL"/>
    <n v="4"/>
    <s v="Üliõpilane ei hüvita õppekulusid:  õpib täies mahus eestikeelsel õppekaval"/>
    <s v="eesti keel"/>
    <s v="0.6"/>
    <s v="Jah"/>
    <s v="kuulmispuue"/>
    <s v="ABC OÜ"/>
    <n v="26"/>
    <n v="25"/>
    <s v="5.0"/>
    <s v="3.3"/>
    <s v="4.1"/>
    <s v="4.9"/>
    <n v="1"/>
    <n v="1"/>
    <n v="15"/>
    <n v="7"/>
    <n v="31"/>
    <n v="3"/>
    <s v="Hea C"/>
    <x v="4"/>
    <s v="õppeaine24"/>
    <d v="2024-09-05T00:00:00"/>
    <n v="9"/>
    <s v="eristav"/>
    <x v="3"/>
    <n v="27"/>
    <n v="9"/>
    <m/>
    <m/>
    <m/>
  </r>
  <r>
    <x v="61"/>
    <s v="Liina"/>
    <s v="Oja"/>
    <n v="46508206683"/>
    <s v="Naine"/>
    <s v="452 Viienda taseme kutseõppe esmaõpe"/>
    <s v="Jah"/>
    <s v="Jah"/>
    <s v="Ei"/>
    <d v="2020-11-20T00:00:00"/>
    <s v="NULL"/>
    <d v="2025-09-10T00:00:00"/>
    <s v="Stipendiumi/õppetoetuse määramine"/>
    <s v="Omal soovil"/>
    <x v="0"/>
    <s v="Välisõppes"/>
    <d v="2024-09-20T00:00:00"/>
    <s v="t"/>
    <s v="Määramata"/>
    <s v="Tervishariduse keskus"/>
    <x v="6"/>
    <n v="1479"/>
    <s v="514 rakenduskõrgharidusõpe"/>
    <s v="NULL"/>
    <n v="4"/>
    <s v="Üliõpilane ei hüvita õppekulusid:  õpib täies mahus eestikeelsel õppekaval"/>
    <s v="eesti keel"/>
    <s v="0.6"/>
    <s v="Jah"/>
    <s v="kuulmispuue"/>
    <s v="ABC OÜ"/>
    <n v="26"/>
    <n v="25"/>
    <s v="5.0"/>
    <s v="3.3"/>
    <s v="4.1"/>
    <s v="4.9"/>
    <n v="1"/>
    <n v="1"/>
    <n v="15"/>
    <n v="7"/>
    <n v="31"/>
    <n v="3"/>
    <s v="Mittearvestatud MA"/>
    <x v="93"/>
    <s v="õppeaine88"/>
    <d v="2021-07-31T00:00:00"/>
    <n v="2"/>
    <s v="mitteristav"/>
    <x v="2"/>
    <s v=" "/>
    <n v="0"/>
    <m/>
    <m/>
    <m/>
  </r>
  <r>
    <x v="61"/>
    <s v="Liina"/>
    <s v="Oja"/>
    <n v="46508206683"/>
    <s v="Naine"/>
    <s v="452 Viienda taseme kutseõppe esmaõpe"/>
    <s v="Jah"/>
    <s v="Jah"/>
    <s v="Ei"/>
    <d v="2020-11-20T00:00:00"/>
    <s v="NULL"/>
    <d v="2025-09-10T00:00:00"/>
    <s v="Stipendiumi/õppetoetuse määramine"/>
    <s v="Omal soovil"/>
    <x v="0"/>
    <s v="Välisõppes"/>
    <d v="2024-09-20T00:00:00"/>
    <s v="t"/>
    <s v="Määramata"/>
    <s v="Tervishariduse keskus"/>
    <x v="6"/>
    <n v="1479"/>
    <s v="514 rakenduskõrgharidusõpe"/>
    <s v="NULL"/>
    <n v="4"/>
    <s v="Üliõpilane ei hüvita õppekulusid:  õpib täies mahus eestikeelsel õppekaval"/>
    <s v="eesti keel"/>
    <s v="0.6"/>
    <s v="Jah"/>
    <s v="kuulmispuue"/>
    <s v="ABC OÜ"/>
    <n v="26"/>
    <n v="25"/>
    <s v="5.0"/>
    <s v="3.3"/>
    <s v="4.1"/>
    <s v="4.9"/>
    <n v="1"/>
    <n v="1"/>
    <n v="15"/>
    <n v="7"/>
    <n v="31"/>
    <n v="3"/>
    <s v="Mittearvestatud MA"/>
    <x v="27"/>
    <s v="õppeaine46"/>
    <d v="2023-01-05T00:00:00"/>
    <n v="2"/>
    <s v="mitteristav"/>
    <x v="2"/>
    <s v=" "/>
    <n v="0"/>
    <m/>
    <m/>
    <m/>
  </r>
  <r>
    <x v="62"/>
    <s v="Jaan"/>
    <s v="Kask"/>
    <n v="36411152001"/>
    <s v="Mees"/>
    <s v="412 kutseõpe keskhariduse baasil"/>
    <s v="Ei"/>
    <s v="Ei"/>
    <s v="Ei"/>
    <d v="2021-06-23T00:00:00"/>
    <s v="NULL"/>
    <d v="2023-06-18T00:00:00"/>
    <s v="Duplikaadi väljastamine"/>
    <s v="Omal soovil - muud põhjused"/>
    <x v="3"/>
    <s v="Akadeemilisel"/>
    <d v="2021-11-06T00:00:00"/>
    <s v="t"/>
    <s v="Osakoormus"/>
    <s v="Meditsiinitehnilise hariduse keskus"/>
    <x v="7"/>
    <n v="80997"/>
    <s v="514 rakenduskõrgharidusõpe"/>
    <s v="NULL"/>
    <n v="1"/>
    <s v="Üliõpilane ei hüvita õppekulusid:  õpib täies mahus eestikeelsel õppekaval"/>
    <s v="eesti keel"/>
    <s v="0.5"/>
    <s v="Ei"/>
    <s v="NULL"/>
    <s v="DEF AS"/>
    <n v="73"/>
    <n v="21"/>
    <s v="3.8"/>
    <s v="3.7"/>
    <s v="4.6"/>
    <s v="4.5"/>
    <n v="3"/>
    <n v="1"/>
    <n v="14"/>
    <n v="10"/>
    <n v="39"/>
    <n v="4"/>
    <s v="Arvestatud A"/>
    <x v="36"/>
    <s v="õppeaine62"/>
    <d v="2025-03-05T00:00:00"/>
    <n v="3"/>
    <s v="mitteristav"/>
    <x v="2"/>
    <s v=" "/>
    <n v="0"/>
    <m/>
    <m/>
    <m/>
  </r>
  <r>
    <x v="62"/>
    <s v="Jaan"/>
    <s v="Kask"/>
    <n v="36411152001"/>
    <s v="Mees"/>
    <s v="412 kutseõpe keskhariduse baasil"/>
    <s v="Ei"/>
    <s v="Ei"/>
    <s v="Ei"/>
    <d v="2021-06-23T00:00:00"/>
    <s v="NULL"/>
    <d v="2023-06-18T00:00:00"/>
    <s v="Duplikaadi väljastamine"/>
    <s v="Omal soovil - muud põhjused"/>
    <x v="3"/>
    <s v="Akadeemilisel"/>
    <d v="2021-11-06T00:00:00"/>
    <s v="t"/>
    <s v="Osakoormus"/>
    <s v="Meditsiinitehnilise hariduse keskus"/>
    <x v="7"/>
    <n v="80997"/>
    <s v="514 rakenduskõrgharidusõpe"/>
    <s v="NULL"/>
    <n v="1"/>
    <s v="Üliõpilane ei hüvita õppekulusid:  õpib täies mahus eestikeelsel õppekaval"/>
    <s v="eesti keel"/>
    <s v="0.5"/>
    <s v="Ei"/>
    <s v="NULL"/>
    <s v="DEF AS"/>
    <n v="73"/>
    <n v="21"/>
    <s v="3.8"/>
    <s v="3.7"/>
    <s v="4.6"/>
    <s v="4.5"/>
    <n v="3"/>
    <n v="1"/>
    <n v="14"/>
    <n v="10"/>
    <n v="39"/>
    <n v="4"/>
    <s v="Mittearvestatud MA"/>
    <x v="94"/>
    <s v="õppeaine32"/>
    <d v="2024-07-28T00:00:00"/>
    <n v="2"/>
    <s v="mitteristav"/>
    <x v="2"/>
    <s v=" "/>
    <n v="0"/>
    <m/>
    <m/>
    <m/>
  </r>
  <r>
    <x v="62"/>
    <s v="Jaan"/>
    <s v="Kask"/>
    <n v="36411152001"/>
    <s v="Mees"/>
    <s v="412 kutseõpe keskhariduse baasil"/>
    <s v="Ei"/>
    <s v="Ei"/>
    <s v="Ei"/>
    <d v="2021-06-23T00:00:00"/>
    <s v="NULL"/>
    <d v="2023-06-18T00:00:00"/>
    <s v="Duplikaadi väljastamine"/>
    <s v="Omal soovil - muud põhjused"/>
    <x v="3"/>
    <s v="Akadeemilisel"/>
    <d v="2021-11-06T00:00:00"/>
    <s v="t"/>
    <s v="Osakoormus"/>
    <s v="Meditsiinitehnilise hariduse keskus"/>
    <x v="7"/>
    <n v="80997"/>
    <s v="514 rakenduskõrgharidusõpe"/>
    <s v="NULL"/>
    <n v="1"/>
    <s v="Üliõpilane ei hüvita õppekulusid:  õpib täies mahus eestikeelsel õppekaval"/>
    <s v="eesti keel"/>
    <s v="0.5"/>
    <s v="Ei"/>
    <s v="NULL"/>
    <s v="DEF AS"/>
    <n v="73"/>
    <n v="21"/>
    <s v="3.8"/>
    <s v="3.7"/>
    <s v="4.6"/>
    <s v="4.5"/>
    <n v="3"/>
    <n v="1"/>
    <n v="14"/>
    <n v="10"/>
    <n v="39"/>
    <n v="4"/>
    <s v="Väga hea B"/>
    <x v="67"/>
    <s v="õppeaine30"/>
    <d v="2021-05-23T00:00:00"/>
    <n v="6"/>
    <s v="eristav"/>
    <x v="4"/>
    <n v="24"/>
    <n v="6"/>
    <m/>
    <m/>
    <m/>
  </r>
  <r>
    <x v="62"/>
    <s v="Jaan"/>
    <s v="Kask"/>
    <n v="36411152001"/>
    <s v="Mees"/>
    <s v="412 kutseõpe keskhariduse baasil"/>
    <s v="Ei"/>
    <s v="Ei"/>
    <s v="Ei"/>
    <d v="2021-06-23T00:00:00"/>
    <s v="NULL"/>
    <d v="2023-06-18T00:00:00"/>
    <s v="Duplikaadi väljastamine"/>
    <s v="Omal soovil - muud põhjused"/>
    <x v="3"/>
    <s v="Akadeemilisel"/>
    <d v="2021-11-06T00:00:00"/>
    <s v="t"/>
    <s v="Osakoormus"/>
    <s v="Meditsiinitehnilise hariduse keskus"/>
    <x v="7"/>
    <n v="80997"/>
    <s v="514 rakenduskõrgharidusõpe"/>
    <s v="NULL"/>
    <n v="1"/>
    <s v="Üliõpilane ei hüvita õppekulusid:  õpib täies mahus eestikeelsel õppekaval"/>
    <s v="eesti keel"/>
    <s v="0.5"/>
    <s v="Ei"/>
    <s v="NULL"/>
    <s v="DEF AS"/>
    <n v="73"/>
    <n v="21"/>
    <s v="3.8"/>
    <s v="3.7"/>
    <s v="4.6"/>
    <s v="4.5"/>
    <n v="3"/>
    <n v="1"/>
    <n v="14"/>
    <n v="10"/>
    <n v="39"/>
    <n v="4"/>
    <s v="Suurepärane A"/>
    <x v="86"/>
    <s v="õppeaine44"/>
    <d v="2024-10-11T00:00:00"/>
    <n v="6"/>
    <s v="eristav"/>
    <x v="1"/>
    <n v="30"/>
    <n v="6"/>
    <m/>
    <m/>
    <m/>
  </r>
  <r>
    <x v="62"/>
    <s v="Jaan"/>
    <s v="Kask"/>
    <n v="36411152001"/>
    <s v="Mees"/>
    <s v="412 kutseõpe keskhariduse baasil"/>
    <s v="Ei"/>
    <s v="Ei"/>
    <s v="Ei"/>
    <d v="2021-06-23T00:00:00"/>
    <s v="NULL"/>
    <d v="2023-06-18T00:00:00"/>
    <s v="Duplikaadi väljastamine"/>
    <s v="Omal soovil - muud põhjused"/>
    <x v="3"/>
    <s v="Akadeemilisel"/>
    <d v="2021-11-06T00:00:00"/>
    <s v="t"/>
    <s v="Osakoormus"/>
    <s v="Meditsiinitehnilise hariduse keskus"/>
    <x v="7"/>
    <n v="80997"/>
    <s v="514 rakenduskõrgharidusõpe"/>
    <s v="NULL"/>
    <n v="1"/>
    <s v="Üliõpilane ei hüvita õppekulusid:  õpib täies mahus eestikeelsel õppekaval"/>
    <s v="eesti keel"/>
    <s v="0.5"/>
    <s v="Ei"/>
    <s v="NULL"/>
    <s v="DEF AS"/>
    <n v="73"/>
    <n v="21"/>
    <s v="3.8"/>
    <s v="3.7"/>
    <s v="4.6"/>
    <s v="4.5"/>
    <n v="3"/>
    <n v="1"/>
    <n v="14"/>
    <n v="10"/>
    <n v="39"/>
    <n v="4"/>
    <s v="Mitteilmunud MI"/>
    <x v="18"/>
    <s v="õppeaine15"/>
    <d v="2022-09-27T00:00:00"/>
    <n v="3"/>
    <s v="mitteristav"/>
    <x v="0"/>
    <s v=" "/>
    <n v="0"/>
    <m/>
    <m/>
    <m/>
  </r>
  <r>
    <x v="62"/>
    <s v="Jaan"/>
    <s v="Kask"/>
    <n v="36411152001"/>
    <s v="Mees"/>
    <s v="412 kutseõpe keskhariduse baasil"/>
    <s v="Ei"/>
    <s v="Ei"/>
    <s v="Ei"/>
    <d v="2021-06-23T00:00:00"/>
    <s v="NULL"/>
    <d v="2023-06-18T00:00:00"/>
    <s v="Duplikaadi väljastamine"/>
    <s v="Omal soovil - muud põhjused"/>
    <x v="3"/>
    <s v="Akadeemilisel"/>
    <d v="2021-11-06T00:00:00"/>
    <s v="t"/>
    <s v="Osakoormus"/>
    <s v="Meditsiinitehnilise hariduse keskus"/>
    <x v="7"/>
    <n v="80997"/>
    <s v="514 rakenduskõrgharidusõpe"/>
    <s v="NULL"/>
    <n v="1"/>
    <s v="Üliõpilane ei hüvita õppekulusid:  õpib täies mahus eestikeelsel õppekaval"/>
    <s v="eesti keel"/>
    <s v="0.5"/>
    <s v="Ei"/>
    <s v="NULL"/>
    <s v="DEF AS"/>
    <n v="73"/>
    <n v="21"/>
    <s v="3.8"/>
    <s v="3.7"/>
    <s v="4.6"/>
    <s v="4.5"/>
    <n v="3"/>
    <n v="1"/>
    <n v="14"/>
    <n v="10"/>
    <n v="39"/>
    <n v="4"/>
    <s v="Rahuldav D"/>
    <x v="82"/>
    <s v="õppeaine40"/>
    <d v="2022-04-10T00:00:00"/>
    <n v="5"/>
    <s v="eristav"/>
    <x v="6"/>
    <n v="10"/>
    <n v="5"/>
    <m/>
    <m/>
    <m/>
  </r>
  <r>
    <x v="62"/>
    <s v="Jaan"/>
    <s v="Kask"/>
    <n v="36411152001"/>
    <s v="Mees"/>
    <s v="412 kutseõpe keskhariduse baasil"/>
    <s v="Ei"/>
    <s v="Ei"/>
    <s v="Ei"/>
    <d v="2021-06-23T00:00:00"/>
    <s v="NULL"/>
    <d v="2023-06-18T00:00:00"/>
    <s v="Duplikaadi väljastamine"/>
    <s v="Omal soovil - muud põhjused"/>
    <x v="3"/>
    <s v="Akadeemilisel"/>
    <d v="2021-11-06T00:00:00"/>
    <s v="t"/>
    <s v="Osakoormus"/>
    <s v="Meditsiinitehnilise hariduse keskus"/>
    <x v="7"/>
    <n v="80997"/>
    <s v="514 rakenduskõrgharidusõpe"/>
    <s v="NULL"/>
    <n v="2"/>
    <s v="Üliõpilane ei hüvita õppekulusid:  õpib täies mahus eestikeelsel õppekaval"/>
    <s v="eesti keel"/>
    <s v="0.3"/>
    <s v="Ei"/>
    <s v="NULL"/>
    <s v="DEF AS"/>
    <n v="73"/>
    <n v="41"/>
    <s v="3.8"/>
    <s v="4.8"/>
    <s v="4.6"/>
    <s v="4.6"/>
    <n v="3"/>
    <n v="2"/>
    <n v="14"/>
    <n v="3"/>
    <n v="26"/>
    <n v="4"/>
    <s v="Väga hea B"/>
    <x v="21"/>
    <s v="õppeaine42"/>
    <d v="2024-04-01T00:00:00"/>
    <n v="6"/>
    <s v="eristav"/>
    <x v="4"/>
    <n v="24"/>
    <n v="6"/>
    <m/>
    <m/>
    <m/>
  </r>
  <r>
    <x v="62"/>
    <s v="Jaan"/>
    <s v="Kask"/>
    <n v="36411152001"/>
    <s v="Mees"/>
    <s v="412 kutseõpe keskhariduse baasil"/>
    <s v="Ei"/>
    <s v="Ei"/>
    <s v="Ei"/>
    <d v="2021-06-23T00:00:00"/>
    <s v="NULL"/>
    <d v="2023-06-18T00:00:00"/>
    <s v="Duplikaadi väljastamine"/>
    <s v="Omal soovil - muud põhjused"/>
    <x v="3"/>
    <s v="Akadeemilisel"/>
    <d v="2021-11-06T00:00:00"/>
    <s v="t"/>
    <s v="Osakoormus"/>
    <s v="Meditsiinitehnilise hariduse keskus"/>
    <x v="7"/>
    <n v="80997"/>
    <s v="514 rakenduskõrgharidusõpe"/>
    <s v="NULL"/>
    <n v="2"/>
    <s v="Üliõpilane ei hüvita õppekulusid:  õpib täies mahus eestikeelsel õppekaval"/>
    <s v="eesti keel"/>
    <s v="0.3"/>
    <s v="Ei"/>
    <s v="NULL"/>
    <s v="DEF AS"/>
    <n v="73"/>
    <n v="41"/>
    <s v="3.8"/>
    <s v="4.8"/>
    <s v="4.6"/>
    <s v="4.6"/>
    <n v="3"/>
    <n v="2"/>
    <n v="14"/>
    <n v="3"/>
    <n v="26"/>
    <n v="4"/>
    <s v="Rahuldav D"/>
    <x v="26"/>
    <s v="õppeaine13"/>
    <d v="2025-05-27T00:00:00"/>
    <n v="6"/>
    <s v="eristav"/>
    <x v="6"/>
    <n v="12"/>
    <n v="6"/>
    <m/>
    <m/>
    <m/>
  </r>
  <r>
    <x v="62"/>
    <s v="Jaan"/>
    <s v="Kask"/>
    <n v="36411152001"/>
    <s v="Mees"/>
    <s v="412 kutseõpe keskhariduse baasil"/>
    <s v="Ei"/>
    <s v="Ei"/>
    <s v="Ei"/>
    <d v="2021-06-23T00:00:00"/>
    <s v="NULL"/>
    <d v="2023-06-18T00:00:00"/>
    <s v="Duplikaadi väljastamine"/>
    <s v="Omal soovil - muud põhjused"/>
    <x v="3"/>
    <s v="Akadeemilisel"/>
    <d v="2021-11-06T00:00:00"/>
    <s v="t"/>
    <s v="Osakoormus"/>
    <s v="Meditsiinitehnilise hariduse keskus"/>
    <x v="7"/>
    <n v="80997"/>
    <s v="514 rakenduskõrgharidusõpe"/>
    <s v="NULL"/>
    <n v="2"/>
    <s v="Üliõpilane ei hüvita õppekulusid:  õpib täies mahus eestikeelsel õppekaval"/>
    <s v="eesti keel"/>
    <s v="0.3"/>
    <s v="Ei"/>
    <s v="NULL"/>
    <s v="DEF AS"/>
    <n v="73"/>
    <n v="41"/>
    <s v="3.8"/>
    <s v="4.8"/>
    <s v="4.6"/>
    <s v="4.6"/>
    <n v="3"/>
    <n v="2"/>
    <n v="14"/>
    <n v="3"/>
    <n v="26"/>
    <n v="4"/>
    <s v="Suurepärane A"/>
    <x v="20"/>
    <s v="õppeaine12"/>
    <d v="2024-01-29T00:00:00"/>
    <n v="5"/>
    <s v="eristav"/>
    <x v="1"/>
    <n v="25"/>
    <n v="5"/>
    <m/>
    <m/>
    <m/>
  </r>
  <r>
    <x v="62"/>
    <s v="Jaan"/>
    <s v="Kask"/>
    <n v="36411152001"/>
    <s v="Mees"/>
    <s v="412 kutseõpe keskhariduse baasil"/>
    <s v="Ei"/>
    <s v="Ei"/>
    <s v="Ei"/>
    <d v="2021-06-23T00:00:00"/>
    <s v="NULL"/>
    <d v="2023-06-18T00:00:00"/>
    <s v="Duplikaadi väljastamine"/>
    <s v="Omal soovil - muud põhjused"/>
    <x v="3"/>
    <s v="Akadeemilisel"/>
    <d v="2021-11-06T00:00:00"/>
    <s v="t"/>
    <s v="Osakoormus"/>
    <s v="Meditsiinitehnilise hariduse keskus"/>
    <x v="7"/>
    <n v="80997"/>
    <s v="514 rakenduskõrgharidusõpe"/>
    <s v="NULL"/>
    <n v="2"/>
    <s v="Üliõpilane ei hüvita õppekulusid:  õpib täies mahus eestikeelsel õppekaval"/>
    <s v="eesti keel"/>
    <s v="0.3"/>
    <s v="Ei"/>
    <s v="NULL"/>
    <s v="DEF AS"/>
    <n v="73"/>
    <n v="41"/>
    <s v="3.8"/>
    <s v="4.8"/>
    <s v="4.6"/>
    <s v="4.6"/>
    <n v="3"/>
    <n v="2"/>
    <n v="14"/>
    <n v="3"/>
    <n v="26"/>
    <n v="4"/>
    <s v="Väga hea B"/>
    <x v="31"/>
    <s v="õppeaine36"/>
    <d v="2022-12-07T00:00:00"/>
    <n v="6"/>
    <s v="eristav"/>
    <x v="4"/>
    <n v="24"/>
    <n v="6"/>
    <m/>
    <m/>
    <m/>
  </r>
  <r>
    <x v="62"/>
    <s v="Jaan"/>
    <s v="Kask"/>
    <n v="36411152001"/>
    <s v="Mees"/>
    <s v="412 kutseõpe keskhariduse baasil"/>
    <s v="Ei"/>
    <s v="Ei"/>
    <s v="Ei"/>
    <d v="2021-06-23T00:00:00"/>
    <s v="NULL"/>
    <d v="2023-06-18T00:00:00"/>
    <s v="Duplikaadi väljastamine"/>
    <s v="Omal soovil - muud põhjused"/>
    <x v="3"/>
    <s v="Akadeemilisel"/>
    <d v="2021-11-06T00:00:00"/>
    <s v="t"/>
    <s v="Osakoormus"/>
    <s v="Meditsiinitehnilise hariduse keskus"/>
    <x v="7"/>
    <n v="80997"/>
    <s v="514 rakenduskõrgharidusõpe"/>
    <s v="NULL"/>
    <n v="2"/>
    <s v="Üliõpilane ei hüvita õppekulusid:  õpib täies mahus eestikeelsel õppekaval"/>
    <s v="eesti keel"/>
    <s v="0.3"/>
    <s v="Ei"/>
    <s v="NULL"/>
    <s v="DEF AS"/>
    <n v="73"/>
    <n v="41"/>
    <s v="3.8"/>
    <s v="4.8"/>
    <s v="4.6"/>
    <s v="4.6"/>
    <n v="3"/>
    <n v="2"/>
    <n v="14"/>
    <n v="3"/>
    <n v="26"/>
    <n v="4"/>
    <s v="Arvestatud A"/>
    <x v="84"/>
    <s v="õppeaine73"/>
    <d v="2025-07-31T00:00:00"/>
    <n v="3"/>
    <s v="mitteristav"/>
    <x v="2"/>
    <s v=" "/>
    <n v="0"/>
    <m/>
    <m/>
    <m/>
  </r>
  <r>
    <x v="62"/>
    <s v="Jaan"/>
    <s v="Kask"/>
    <n v="36411152001"/>
    <s v="Mees"/>
    <s v="412 kutseõpe keskhariduse baasil"/>
    <s v="Ei"/>
    <s v="Ei"/>
    <s v="Ei"/>
    <d v="2021-06-23T00:00:00"/>
    <s v="NULL"/>
    <d v="2023-06-18T00:00:00"/>
    <s v="Duplikaadi väljastamine"/>
    <s v="Omal soovil - muud põhjused"/>
    <x v="3"/>
    <s v="Akadeemilisel"/>
    <d v="2021-11-06T00:00:00"/>
    <s v="t"/>
    <s v="Osakoormus"/>
    <s v="Meditsiinitehnilise hariduse keskus"/>
    <x v="7"/>
    <n v="80997"/>
    <s v="514 rakenduskõrgharidusõpe"/>
    <s v="NULL"/>
    <n v="2"/>
    <s v="Üliõpilane ei hüvita õppekulusid:  õpib täies mahus eestikeelsel õppekaval"/>
    <s v="eesti keel"/>
    <s v="0.3"/>
    <s v="Ei"/>
    <s v="NULL"/>
    <s v="DEF AS"/>
    <n v="73"/>
    <n v="41"/>
    <s v="3.8"/>
    <s v="4.8"/>
    <s v="4.6"/>
    <s v="4.6"/>
    <n v="3"/>
    <n v="2"/>
    <n v="14"/>
    <n v="3"/>
    <n v="26"/>
    <n v="4"/>
    <s v="Mitteilmunud MI"/>
    <x v="33"/>
    <s v="õppeaine56"/>
    <d v="2022-02-25T00:00:00"/>
    <n v="6"/>
    <s v="eristav"/>
    <x v="0"/>
    <n v="0"/>
    <n v="6"/>
    <m/>
    <m/>
    <m/>
  </r>
  <r>
    <x v="62"/>
    <s v="Jaan"/>
    <s v="Kask"/>
    <n v="36411152001"/>
    <s v="Mees"/>
    <s v="412 kutseõpe keskhariduse baasil"/>
    <s v="Ei"/>
    <s v="Ei"/>
    <s v="Ei"/>
    <d v="2021-06-23T00:00:00"/>
    <s v="NULL"/>
    <d v="2023-06-18T00:00:00"/>
    <s v="Duplikaadi väljastamine"/>
    <s v="Omal soovil - muud põhjused"/>
    <x v="3"/>
    <s v="Akadeemilisel"/>
    <d v="2021-11-06T00:00:00"/>
    <s v="t"/>
    <s v="Osakoormus"/>
    <s v="Meditsiinitehnilise hariduse keskus"/>
    <x v="7"/>
    <n v="80997"/>
    <s v="514 rakenduskõrgharidusõpe"/>
    <s v="NULL"/>
    <n v="3"/>
    <s v="Üliõpilane ei hüvita õppekulusid:  õpib täies mahus eestikeelsel õppekaval"/>
    <s v="eesti keel"/>
    <s v="0.6"/>
    <s v="Ei"/>
    <s v="NULL"/>
    <s v="DEF AS"/>
    <n v="73"/>
    <n v="39"/>
    <s v="3.8"/>
    <s v="4.7"/>
    <s v="4.6"/>
    <s v="3.1"/>
    <n v="3"/>
    <n v="0"/>
    <n v="14"/>
    <n v="0"/>
    <n v="33"/>
    <n v="4"/>
    <s v="Mitteilmunud MI"/>
    <x v="25"/>
    <s v="õppeaine98"/>
    <d v="2021-11-21T00:00:00"/>
    <n v="6"/>
    <s v="eristav"/>
    <x v="0"/>
    <n v="0"/>
    <n v="6"/>
    <m/>
    <m/>
    <m/>
  </r>
  <r>
    <x v="62"/>
    <s v="Jaan"/>
    <s v="Kask"/>
    <n v="36411152001"/>
    <s v="Mees"/>
    <s v="412 kutseõpe keskhariduse baasil"/>
    <s v="Ei"/>
    <s v="Ei"/>
    <s v="Ei"/>
    <d v="2021-06-23T00:00:00"/>
    <s v="NULL"/>
    <d v="2023-06-18T00:00:00"/>
    <s v="Duplikaadi väljastamine"/>
    <s v="Omal soovil - muud põhjused"/>
    <x v="3"/>
    <s v="Akadeemilisel"/>
    <d v="2021-11-06T00:00:00"/>
    <s v="t"/>
    <s v="Osakoormus"/>
    <s v="Meditsiinitehnilise hariduse keskus"/>
    <x v="7"/>
    <n v="80997"/>
    <s v="514 rakenduskõrgharidusõpe"/>
    <s v="NULL"/>
    <n v="3"/>
    <s v="Üliõpilane ei hüvita õppekulusid:  õpib täies mahus eestikeelsel õppekaval"/>
    <s v="eesti keel"/>
    <s v="0.6"/>
    <s v="Ei"/>
    <s v="NULL"/>
    <s v="DEF AS"/>
    <n v="73"/>
    <n v="39"/>
    <s v="3.8"/>
    <s v="4.7"/>
    <s v="4.6"/>
    <s v="3.1"/>
    <n v="3"/>
    <n v="0"/>
    <n v="14"/>
    <n v="0"/>
    <n v="33"/>
    <n v="4"/>
    <s v="Rahuldav D"/>
    <x v="1"/>
    <s v="õppeaine2"/>
    <d v="2021-10-17T00:00:00"/>
    <n v="6"/>
    <s v="eristav"/>
    <x v="6"/>
    <n v="12"/>
    <n v="6"/>
    <m/>
    <m/>
    <m/>
  </r>
  <r>
    <x v="62"/>
    <s v="Jaan"/>
    <s v="Kask"/>
    <n v="36411152001"/>
    <s v="Mees"/>
    <s v="412 kutseõpe keskhariduse baasil"/>
    <s v="Ei"/>
    <s v="Ei"/>
    <s v="Ei"/>
    <d v="2021-06-23T00:00:00"/>
    <s v="NULL"/>
    <d v="2023-06-18T00:00:00"/>
    <s v="Duplikaadi väljastamine"/>
    <s v="Omal soovil - muud põhjused"/>
    <x v="3"/>
    <s v="Akadeemilisel"/>
    <d v="2021-11-06T00:00:00"/>
    <s v="t"/>
    <s v="Osakoormus"/>
    <s v="Meditsiinitehnilise hariduse keskus"/>
    <x v="7"/>
    <n v="80997"/>
    <s v="514 rakenduskõrgharidusõpe"/>
    <s v="NULL"/>
    <n v="3"/>
    <s v="Üliõpilane ei hüvita õppekulusid:  õpib täies mahus eestikeelsel õppekaval"/>
    <s v="eesti keel"/>
    <s v="0.6"/>
    <s v="Ei"/>
    <s v="NULL"/>
    <s v="DEF AS"/>
    <n v="73"/>
    <n v="39"/>
    <s v="3.8"/>
    <s v="4.7"/>
    <s v="4.6"/>
    <s v="3.1"/>
    <n v="3"/>
    <n v="0"/>
    <n v="14"/>
    <n v="0"/>
    <n v="33"/>
    <n v="4"/>
    <s v="Arvestatud A"/>
    <x v="16"/>
    <s v="õppeaine91"/>
    <d v="2021-06-06T00:00:00"/>
    <n v="3"/>
    <s v="mitteristav"/>
    <x v="2"/>
    <s v=" "/>
    <n v="0"/>
    <m/>
    <m/>
    <m/>
  </r>
  <r>
    <x v="62"/>
    <s v="Jaan"/>
    <s v="Kask"/>
    <n v="36411152001"/>
    <s v="Mees"/>
    <s v="412 kutseõpe keskhariduse baasil"/>
    <s v="Ei"/>
    <s v="Ei"/>
    <s v="Ei"/>
    <d v="2021-06-23T00:00:00"/>
    <s v="NULL"/>
    <d v="2023-06-18T00:00:00"/>
    <s v="Duplikaadi väljastamine"/>
    <s v="Omal soovil - muud põhjused"/>
    <x v="3"/>
    <s v="Akadeemilisel"/>
    <d v="2021-11-06T00:00:00"/>
    <s v="t"/>
    <s v="Osakoormus"/>
    <s v="Meditsiinitehnilise hariduse keskus"/>
    <x v="7"/>
    <n v="80997"/>
    <s v="514 rakenduskõrgharidusõpe"/>
    <s v="NULL"/>
    <n v="3"/>
    <s v="Üliõpilane ei hüvita õppekulusid:  õpib täies mahus eestikeelsel õppekaval"/>
    <s v="eesti keel"/>
    <s v="0.6"/>
    <s v="Ei"/>
    <s v="NULL"/>
    <s v="DEF AS"/>
    <n v="73"/>
    <n v="39"/>
    <s v="3.8"/>
    <s v="4.7"/>
    <s v="4.6"/>
    <s v="3.1"/>
    <n v="3"/>
    <n v="0"/>
    <n v="14"/>
    <n v="0"/>
    <n v="33"/>
    <n v="4"/>
    <s v="Arvestatud A"/>
    <x v="40"/>
    <s v="õppeaine74"/>
    <d v="2022-02-04T00:00:00"/>
    <n v="2"/>
    <s v="mitteristav"/>
    <x v="2"/>
    <s v=" "/>
    <n v="0"/>
    <m/>
    <m/>
    <m/>
  </r>
  <r>
    <x v="62"/>
    <s v="Jaan"/>
    <s v="Kask"/>
    <n v="36411152001"/>
    <s v="Mees"/>
    <s v="412 kutseõpe keskhariduse baasil"/>
    <s v="Ei"/>
    <s v="Ei"/>
    <s v="Ei"/>
    <d v="2021-06-23T00:00:00"/>
    <s v="NULL"/>
    <d v="2023-06-18T00:00:00"/>
    <s v="Duplikaadi väljastamine"/>
    <s v="Omal soovil - muud põhjused"/>
    <x v="3"/>
    <s v="Akadeemilisel"/>
    <d v="2021-11-06T00:00:00"/>
    <s v="t"/>
    <s v="Osakoormus"/>
    <s v="Meditsiinitehnilise hariduse keskus"/>
    <x v="7"/>
    <n v="80997"/>
    <s v="514 rakenduskõrgharidusõpe"/>
    <s v="NULL"/>
    <n v="3"/>
    <s v="Üliõpilane ei hüvita õppekulusid:  õpib täies mahus eestikeelsel õppekaval"/>
    <s v="eesti keel"/>
    <s v="0.6"/>
    <s v="Ei"/>
    <s v="NULL"/>
    <s v="DEF AS"/>
    <n v="73"/>
    <n v="39"/>
    <s v="3.8"/>
    <s v="4.7"/>
    <s v="4.6"/>
    <s v="3.1"/>
    <n v="3"/>
    <n v="0"/>
    <n v="14"/>
    <n v="0"/>
    <n v="33"/>
    <n v="4"/>
    <s v="Puudulik F"/>
    <x v="65"/>
    <s v="õppeaine82"/>
    <d v="2025-02-18T00:00:00"/>
    <n v="5"/>
    <s v="eristav"/>
    <x v="0"/>
    <n v="0"/>
    <n v="5"/>
    <m/>
    <m/>
    <m/>
  </r>
  <r>
    <x v="62"/>
    <s v="Jaan"/>
    <s v="Kask"/>
    <n v="36411152001"/>
    <s v="Mees"/>
    <s v="412 kutseõpe keskhariduse baasil"/>
    <s v="Ei"/>
    <s v="Ei"/>
    <s v="Ei"/>
    <d v="2021-06-23T00:00:00"/>
    <s v="NULL"/>
    <d v="2023-06-18T00:00:00"/>
    <s v="Duplikaadi väljastamine"/>
    <s v="Omal soovil - muud põhjused"/>
    <x v="3"/>
    <s v="Akadeemilisel"/>
    <d v="2021-11-06T00:00:00"/>
    <s v="t"/>
    <s v="Osakoormus"/>
    <s v="Meditsiinitehnilise hariduse keskus"/>
    <x v="7"/>
    <n v="80997"/>
    <s v="514 rakenduskõrgharidusõpe"/>
    <s v="NULL"/>
    <n v="3"/>
    <s v="Üliõpilane ei hüvita õppekulusid:  õpib täies mahus eestikeelsel õppekaval"/>
    <s v="eesti keel"/>
    <s v="0.6"/>
    <s v="Ei"/>
    <s v="NULL"/>
    <s v="DEF AS"/>
    <n v="73"/>
    <n v="39"/>
    <s v="3.8"/>
    <s v="4.7"/>
    <s v="4.6"/>
    <s v="3.1"/>
    <n v="3"/>
    <n v="0"/>
    <n v="14"/>
    <n v="0"/>
    <n v="33"/>
    <n v="4"/>
    <s v="Arvestatud A"/>
    <x v="97"/>
    <s v="õppeaine47"/>
    <d v="2021-10-03T00:00:00"/>
    <n v="2"/>
    <s v="mitteristav"/>
    <x v="2"/>
    <s v=" "/>
    <n v="0"/>
    <m/>
    <m/>
    <m/>
  </r>
  <r>
    <x v="62"/>
    <s v="Jaan"/>
    <s v="Kask"/>
    <n v="36411152001"/>
    <s v="Mees"/>
    <s v="412 kutseõpe keskhariduse baasil"/>
    <s v="Ei"/>
    <s v="Ei"/>
    <s v="Ei"/>
    <d v="2021-06-23T00:00:00"/>
    <s v="NULL"/>
    <d v="2023-06-18T00:00:00"/>
    <s v="Duplikaadi väljastamine"/>
    <s v="Omal soovil - muud põhjused"/>
    <x v="3"/>
    <s v="Akadeemilisel"/>
    <d v="2021-11-06T00:00:00"/>
    <s v="t"/>
    <s v="Osakoormus"/>
    <s v="Meditsiinitehnilise hariduse keskus"/>
    <x v="7"/>
    <n v="80997"/>
    <s v="514 rakenduskõrgharidusõpe"/>
    <s v="NULL"/>
    <n v="3"/>
    <s v="Üliõpilane ei hüvita õppekulusid:  õpib täies mahus eestikeelsel õppekaval"/>
    <s v="eesti keel"/>
    <s v="0.6"/>
    <s v="Ei"/>
    <s v="NULL"/>
    <s v="DEF AS"/>
    <n v="73"/>
    <n v="39"/>
    <s v="3.8"/>
    <s v="4.7"/>
    <s v="4.6"/>
    <s v="3.1"/>
    <n v="3"/>
    <n v="0"/>
    <n v="14"/>
    <n v="0"/>
    <n v="33"/>
    <n v="4"/>
    <s v="Mittearvestatud MA"/>
    <x v="2"/>
    <s v="õppeaine85"/>
    <d v="2023-07-01T00:00:00"/>
    <n v="3"/>
    <s v="mitteristav"/>
    <x v="2"/>
    <s v=" "/>
    <n v="0"/>
    <m/>
    <m/>
    <m/>
  </r>
  <r>
    <x v="62"/>
    <s v="Jaan"/>
    <s v="Kask"/>
    <n v="36411152001"/>
    <s v="Mees"/>
    <s v="412 kutseõpe keskhariduse baasil"/>
    <s v="Ei"/>
    <s v="Ei"/>
    <s v="Ei"/>
    <d v="2021-06-23T00:00:00"/>
    <s v="NULL"/>
    <d v="2023-06-18T00:00:00"/>
    <s v="Duplikaadi väljastamine"/>
    <s v="Omal soovil - muud põhjused"/>
    <x v="3"/>
    <s v="Akadeemilisel"/>
    <d v="2021-11-06T00:00:00"/>
    <s v="t"/>
    <s v="Osakoormus"/>
    <s v="Meditsiinitehnilise hariduse keskus"/>
    <x v="7"/>
    <n v="80997"/>
    <s v="514 rakenduskõrgharidusõpe"/>
    <s v="NULL"/>
    <n v="3"/>
    <s v="Üliõpilane ei hüvita õppekulusid:  õpib täies mahus eestikeelsel õppekaval"/>
    <s v="eesti keel"/>
    <s v="0.6"/>
    <s v="Ei"/>
    <s v="NULL"/>
    <s v="DEF AS"/>
    <n v="73"/>
    <n v="39"/>
    <s v="3.8"/>
    <s v="4.7"/>
    <s v="4.6"/>
    <s v="3.1"/>
    <n v="3"/>
    <n v="0"/>
    <n v="14"/>
    <n v="0"/>
    <n v="33"/>
    <n v="4"/>
    <s v="Arvestatud A"/>
    <x v="89"/>
    <s v="õppeaine63"/>
    <d v="2024-02-27T00:00:00"/>
    <n v="3"/>
    <s v="mitteristav"/>
    <x v="2"/>
    <s v=" "/>
    <n v="0"/>
    <m/>
    <m/>
    <m/>
  </r>
  <r>
    <x v="63"/>
    <s v="Andres"/>
    <s v="Laas"/>
    <n v="38708094675"/>
    <s v="Mees"/>
    <s v="441 Neljanda taseme kutseõppe esmaõpe (kutsekeskharidusõpe)"/>
    <s v="Ei"/>
    <s v="Jah"/>
    <s v="Ei"/>
    <d v="2020-09-15T00:00:00"/>
    <s v="NULL"/>
    <d v="2022-04-03T00:00:00"/>
    <s v="Eksternõppesse arvamine"/>
    <s v="Tervislikel põhjustel"/>
    <x v="3"/>
    <s v="Välisõppes"/>
    <d v="2024-12-23T00:00:00"/>
    <s v="t"/>
    <s v="Määramata"/>
    <s v="Õenduse õppetool"/>
    <x v="8"/>
    <n v="1470"/>
    <s v="514 rakenduskõrgharidusõpe"/>
    <s v="NULL"/>
    <n v="1"/>
    <s v="SF programmist „PRÕM“ rahastatav õppekoht: õpipoisiõpe"/>
    <s v="eesti keel"/>
    <s v="0.5"/>
    <s v="Ei"/>
    <s v="NULL"/>
    <s v="NULL"/>
    <n v="95"/>
    <n v="24"/>
    <s v="4.4"/>
    <s v="4.5"/>
    <s v="4.7"/>
    <s v="4.6"/>
    <n v="1"/>
    <n v="1"/>
    <n v="6"/>
    <n v="7"/>
    <n v="54"/>
    <n v="3"/>
    <s v="Puudulik F"/>
    <x v="55"/>
    <s v="õppeaine96"/>
    <d v="2025-04-18T00:00:00"/>
    <n v="5"/>
    <s v="eristav"/>
    <x v="0"/>
    <n v="0"/>
    <n v="5"/>
    <m/>
    <m/>
    <m/>
  </r>
  <r>
    <x v="63"/>
    <s v="Andres"/>
    <s v="Laas"/>
    <n v="38708094675"/>
    <s v="Mees"/>
    <s v="441 Neljanda taseme kutseõppe esmaõpe (kutsekeskharidusõpe)"/>
    <s v="Ei"/>
    <s v="Jah"/>
    <s v="Ei"/>
    <d v="2020-09-15T00:00:00"/>
    <s v="NULL"/>
    <d v="2022-04-03T00:00:00"/>
    <s v="Eksternõppesse arvamine"/>
    <s v="Tervislikel põhjustel"/>
    <x v="3"/>
    <s v="Välisõppes"/>
    <d v="2024-12-23T00:00:00"/>
    <s v="t"/>
    <s v="Määramata"/>
    <s v="Õenduse õppetool"/>
    <x v="8"/>
    <n v="1470"/>
    <s v="514 rakenduskõrgharidusõpe"/>
    <s v="NULL"/>
    <n v="1"/>
    <s v="SF programmist „PRÕM“ rahastatav õppekoht: õpipoisiõpe"/>
    <s v="eesti keel"/>
    <s v="0.5"/>
    <s v="Ei"/>
    <s v="NULL"/>
    <s v="NULL"/>
    <n v="95"/>
    <n v="24"/>
    <s v="4.4"/>
    <s v="4.5"/>
    <s v="4.7"/>
    <s v="4.6"/>
    <n v="1"/>
    <n v="1"/>
    <n v="6"/>
    <n v="7"/>
    <n v="54"/>
    <n v="3"/>
    <s v="Mittearvestatud MA"/>
    <x v="19"/>
    <s v="õppeaine60"/>
    <d v="2023-10-24T00:00:00"/>
    <n v="2"/>
    <s v="mitteristav"/>
    <x v="2"/>
    <s v=" "/>
    <n v="0"/>
    <m/>
    <m/>
    <m/>
  </r>
  <r>
    <x v="63"/>
    <s v="Andres"/>
    <s v="Laas"/>
    <n v="38708094675"/>
    <s v="Mees"/>
    <s v="441 Neljanda taseme kutseõppe esmaõpe (kutsekeskharidusõpe)"/>
    <s v="Ei"/>
    <s v="Jah"/>
    <s v="Ei"/>
    <d v="2020-09-15T00:00:00"/>
    <s v="NULL"/>
    <d v="2022-04-03T00:00:00"/>
    <s v="Eksternõppesse arvamine"/>
    <s v="Tervislikel põhjustel"/>
    <x v="3"/>
    <s v="Välisõppes"/>
    <d v="2024-12-23T00:00:00"/>
    <s v="t"/>
    <s v="Määramata"/>
    <s v="Õenduse õppetool"/>
    <x v="8"/>
    <n v="1470"/>
    <s v="514 rakenduskõrgharidusõpe"/>
    <s v="NULL"/>
    <n v="1"/>
    <s v="SF programmist „PRÕM“ rahastatav õppekoht: õpipoisiõpe"/>
    <s v="eesti keel"/>
    <s v="0.5"/>
    <s v="Ei"/>
    <s v="NULL"/>
    <s v="NULL"/>
    <n v="95"/>
    <n v="24"/>
    <s v="4.4"/>
    <s v="4.5"/>
    <s v="4.7"/>
    <s v="4.6"/>
    <n v="1"/>
    <n v="1"/>
    <n v="6"/>
    <n v="7"/>
    <n v="54"/>
    <n v="3"/>
    <s v="Mittearvestatud MA"/>
    <x v="84"/>
    <s v="õppeaine73"/>
    <d v="2022-10-28T00:00:00"/>
    <n v="3"/>
    <s v="mitteristav"/>
    <x v="2"/>
    <s v=" "/>
    <n v="0"/>
    <m/>
    <m/>
    <m/>
  </r>
  <r>
    <x v="63"/>
    <s v="Andres"/>
    <s v="Laas"/>
    <n v="38708094675"/>
    <s v="Mees"/>
    <s v="441 Neljanda taseme kutseõppe esmaõpe (kutsekeskharidusõpe)"/>
    <s v="Ei"/>
    <s v="Jah"/>
    <s v="Ei"/>
    <d v="2020-09-15T00:00:00"/>
    <s v="NULL"/>
    <d v="2022-04-03T00:00:00"/>
    <s v="Eksternõppesse arvamine"/>
    <s v="Tervislikel põhjustel"/>
    <x v="3"/>
    <s v="Välisõppes"/>
    <d v="2024-12-23T00:00:00"/>
    <s v="t"/>
    <s v="Määramata"/>
    <s v="Õenduse õppetool"/>
    <x v="8"/>
    <n v="1470"/>
    <s v="514 rakenduskõrgharidusõpe"/>
    <s v="NULL"/>
    <n v="1"/>
    <s v="SF programmist „PRÕM“ rahastatav õppekoht: õpipoisiõpe"/>
    <s v="eesti keel"/>
    <s v="0.5"/>
    <s v="Ei"/>
    <s v="NULL"/>
    <s v="NULL"/>
    <n v="95"/>
    <n v="24"/>
    <s v="4.4"/>
    <s v="4.5"/>
    <s v="4.7"/>
    <s v="4.6"/>
    <n v="1"/>
    <n v="1"/>
    <n v="6"/>
    <n v="7"/>
    <n v="54"/>
    <n v="3"/>
    <s v="Väga hea B"/>
    <x v="6"/>
    <s v="õppeaine84"/>
    <d v="2021-01-31T00:00:00"/>
    <n v="6"/>
    <s v="eristav"/>
    <x v="4"/>
    <n v="24"/>
    <n v="6"/>
    <m/>
    <m/>
    <m/>
  </r>
  <r>
    <x v="63"/>
    <s v="Andres"/>
    <s v="Laas"/>
    <n v="38708094675"/>
    <s v="Mees"/>
    <s v="441 Neljanda taseme kutseõppe esmaõpe (kutsekeskharidusõpe)"/>
    <s v="Ei"/>
    <s v="Jah"/>
    <s v="Ei"/>
    <d v="2020-09-15T00:00:00"/>
    <s v="NULL"/>
    <d v="2022-04-03T00:00:00"/>
    <s v="Eksternõppesse arvamine"/>
    <s v="Tervislikel põhjustel"/>
    <x v="3"/>
    <s v="Välisõppes"/>
    <d v="2024-12-23T00:00:00"/>
    <s v="t"/>
    <s v="Määramata"/>
    <s v="Õenduse õppetool"/>
    <x v="8"/>
    <n v="1470"/>
    <s v="514 rakenduskõrgharidusõpe"/>
    <s v="NULL"/>
    <n v="1"/>
    <s v="SF programmist „PRÕM“ rahastatav õppekoht: õpipoisiõpe"/>
    <s v="eesti keel"/>
    <s v="0.5"/>
    <s v="Ei"/>
    <s v="NULL"/>
    <s v="NULL"/>
    <n v="95"/>
    <n v="24"/>
    <s v="4.4"/>
    <s v="4.5"/>
    <s v="4.7"/>
    <s v="4.6"/>
    <n v="1"/>
    <n v="1"/>
    <n v="6"/>
    <n v="7"/>
    <n v="54"/>
    <n v="3"/>
    <s v="Mittearvestatud MA"/>
    <x v="68"/>
    <s v="õppeaine43"/>
    <d v="2021-09-16T00:00:00"/>
    <n v="3"/>
    <s v="mitteristav"/>
    <x v="2"/>
    <s v=" "/>
    <n v="0"/>
    <m/>
    <m/>
    <m/>
  </r>
  <r>
    <x v="63"/>
    <s v="Andres"/>
    <s v="Laas"/>
    <n v="38708094675"/>
    <s v="Mees"/>
    <s v="441 Neljanda taseme kutseõppe esmaõpe (kutsekeskharidusõpe)"/>
    <s v="Ei"/>
    <s v="Jah"/>
    <s v="Ei"/>
    <d v="2020-09-15T00:00:00"/>
    <s v="NULL"/>
    <d v="2022-04-03T00:00:00"/>
    <s v="Eksternõppesse arvamine"/>
    <s v="Tervislikel põhjustel"/>
    <x v="3"/>
    <s v="Välisõppes"/>
    <d v="2024-12-23T00:00:00"/>
    <s v="t"/>
    <s v="Määramata"/>
    <s v="Õenduse õppetool"/>
    <x v="8"/>
    <n v="1470"/>
    <s v="514 rakenduskõrgharidusõpe"/>
    <s v="NULL"/>
    <n v="1"/>
    <s v="SF programmist „PRÕM“ rahastatav õppekoht: õpipoisiõpe"/>
    <s v="eesti keel"/>
    <s v="0.5"/>
    <s v="Ei"/>
    <s v="NULL"/>
    <s v="NULL"/>
    <n v="95"/>
    <n v="24"/>
    <s v="4.4"/>
    <s v="4.5"/>
    <s v="4.7"/>
    <s v="4.6"/>
    <n v="1"/>
    <n v="1"/>
    <n v="6"/>
    <n v="7"/>
    <n v="54"/>
    <n v="3"/>
    <s v="Kasin E"/>
    <x v="57"/>
    <s v="õppeaine26"/>
    <d v="2024-01-14T00:00:00"/>
    <n v="5"/>
    <s v="eristav"/>
    <x v="5"/>
    <n v="5"/>
    <n v="5"/>
    <m/>
    <m/>
    <m/>
  </r>
  <r>
    <x v="63"/>
    <s v="Andres"/>
    <s v="Laas"/>
    <n v="38708094675"/>
    <s v="Mees"/>
    <s v="441 Neljanda taseme kutseõppe esmaõpe (kutsekeskharidusõpe)"/>
    <s v="Ei"/>
    <s v="Jah"/>
    <s v="Ei"/>
    <d v="2020-09-15T00:00:00"/>
    <s v="NULL"/>
    <d v="2022-04-03T00:00:00"/>
    <s v="Eksternõppesse arvamine"/>
    <s v="Tervislikel põhjustel"/>
    <x v="3"/>
    <s v="Välisõppes"/>
    <d v="2024-12-23T00:00:00"/>
    <s v="t"/>
    <s v="Määramata"/>
    <s v="Õenduse õppetool"/>
    <x v="8"/>
    <n v="1470"/>
    <s v="514 rakenduskõrgharidusõpe"/>
    <s v="NULL"/>
    <n v="1"/>
    <s v="SF programmist „PRÕM“ rahastatav õppekoht: õpipoisiõpe"/>
    <s v="eesti keel"/>
    <s v="0.5"/>
    <s v="Ei"/>
    <s v="NULL"/>
    <s v="NULL"/>
    <n v="95"/>
    <n v="24"/>
    <s v="4.4"/>
    <s v="4.5"/>
    <s v="4.7"/>
    <s v="4.6"/>
    <n v="1"/>
    <n v="1"/>
    <n v="6"/>
    <n v="7"/>
    <n v="54"/>
    <n v="3"/>
    <s v="Puudulik F"/>
    <x v="21"/>
    <s v="õppeaine42"/>
    <d v="2024-06-12T00:00:00"/>
    <n v="6"/>
    <s v="eristav"/>
    <x v="0"/>
    <n v="0"/>
    <n v="6"/>
    <m/>
    <m/>
    <m/>
  </r>
  <r>
    <x v="63"/>
    <s v="Andres"/>
    <s v="Laas"/>
    <n v="38708094675"/>
    <s v="Mees"/>
    <s v="441 Neljanda taseme kutseõppe esmaõpe (kutsekeskharidusõpe)"/>
    <s v="Ei"/>
    <s v="Jah"/>
    <s v="Ei"/>
    <d v="2020-09-15T00:00:00"/>
    <s v="NULL"/>
    <d v="2022-04-03T00:00:00"/>
    <s v="Eksternõppesse arvamine"/>
    <s v="Tervislikel põhjustel"/>
    <x v="3"/>
    <s v="Välisõppes"/>
    <d v="2024-12-23T00:00:00"/>
    <s v="t"/>
    <s v="Määramata"/>
    <s v="Õenduse õppetool"/>
    <x v="8"/>
    <n v="1470"/>
    <s v="514 rakenduskõrgharidusõpe"/>
    <s v="NULL"/>
    <n v="1"/>
    <s v="SF programmist „PRÕM“ rahastatav õppekoht: õpipoisiõpe"/>
    <s v="eesti keel"/>
    <s v="0.5"/>
    <s v="Ei"/>
    <s v="NULL"/>
    <s v="NULL"/>
    <n v="95"/>
    <n v="24"/>
    <s v="4.4"/>
    <s v="4.5"/>
    <s v="4.7"/>
    <s v="4.6"/>
    <n v="1"/>
    <n v="1"/>
    <n v="6"/>
    <n v="7"/>
    <n v="54"/>
    <n v="3"/>
    <s v="Mitteilmunud MI"/>
    <x v="26"/>
    <s v="õppeaine13"/>
    <d v="2022-11-15T00:00:00"/>
    <n v="6"/>
    <s v="eristav"/>
    <x v="0"/>
    <n v="0"/>
    <n v="6"/>
    <m/>
    <m/>
    <m/>
  </r>
  <r>
    <x v="63"/>
    <s v="Andres"/>
    <s v="Laas"/>
    <n v="38708094675"/>
    <s v="Mees"/>
    <s v="441 Neljanda taseme kutseõppe esmaõpe (kutsekeskharidusõpe)"/>
    <s v="Ei"/>
    <s v="Jah"/>
    <s v="Ei"/>
    <d v="2020-09-15T00:00:00"/>
    <s v="NULL"/>
    <d v="2022-04-03T00:00:00"/>
    <s v="Eksternõppesse arvamine"/>
    <s v="Tervislikel põhjustel"/>
    <x v="3"/>
    <s v="Välisõppes"/>
    <d v="2024-12-23T00:00:00"/>
    <s v="t"/>
    <s v="Määramata"/>
    <s v="Õenduse õppetool"/>
    <x v="8"/>
    <n v="1470"/>
    <s v="514 rakenduskõrgharidusõpe"/>
    <s v="NULL"/>
    <n v="1"/>
    <s v="SF programmist „PRÕM“ rahastatav õppekoht: õpipoisiõpe"/>
    <s v="eesti keel"/>
    <s v="0.5"/>
    <s v="Ei"/>
    <s v="NULL"/>
    <s v="NULL"/>
    <n v="95"/>
    <n v="24"/>
    <s v="4.4"/>
    <s v="4.5"/>
    <s v="4.7"/>
    <s v="4.6"/>
    <n v="1"/>
    <n v="1"/>
    <n v="6"/>
    <n v="7"/>
    <n v="54"/>
    <n v="3"/>
    <s v="Kasin E"/>
    <x v="31"/>
    <s v="õppeaine36"/>
    <d v="2022-07-10T00:00:00"/>
    <n v="6"/>
    <s v="eristav"/>
    <x v="5"/>
    <n v="6"/>
    <n v="6"/>
    <m/>
    <m/>
    <m/>
  </r>
  <r>
    <x v="63"/>
    <s v="Andres"/>
    <s v="Laas"/>
    <n v="38708094675"/>
    <s v="Mees"/>
    <s v="441 Neljanda taseme kutseõppe esmaõpe (kutsekeskharidusõpe)"/>
    <s v="Ei"/>
    <s v="Jah"/>
    <s v="Ei"/>
    <d v="2020-09-15T00:00:00"/>
    <s v="NULL"/>
    <d v="2022-04-03T00:00:00"/>
    <s v="Eksternõppesse arvamine"/>
    <s v="Tervislikel põhjustel"/>
    <x v="3"/>
    <s v="Välisõppes"/>
    <d v="2024-12-23T00:00:00"/>
    <s v="t"/>
    <s v="Määramata"/>
    <s v="Õenduse õppetool"/>
    <x v="8"/>
    <n v="1470"/>
    <s v="514 rakenduskõrgharidusõpe"/>
    <s v="NULL"/>
    <n v="1"/>
    <s v="SF programmist „PRÕM“ rahastatav õppekoht: õpipoisiõpe"/>
    <s v="eesti keel"/>
    <s v="0.5"/>
    <s v="Ei"/>
    <s v="NULL"/>
    <s v="NULL"/>
    <n v="95"/>
    <n v="24"/>
    <s v="4.4"/>
    <s v="4.5"/>
    <s v="4.7"/>
    <s v="4.6"/>
    <n v="1"/>
    <n v="1"/>
    <n v="6"/>
    <n v="7"/>
    <n v="54"/>
    <n v="3"/>
    <s v="Mittearvestatud MA"/>
    <x v="40"/>
    <s v="õppeaine74"/>
    <d v="2022-11-28T00:00:00"/>
    <n v="2"/>
    <s v="mitteristav"/>
    <x v="2"/>
    <s v=" "/>
    <n v="0"/>
    <m/>
    <m/>
    <m/>
  </r>
  <r>
    <x v="63"/>
    <s v="Andres"/>
    <s v="Laas"/>
    <n v="38708094675"/>
    <s v="Mees"/>
    <s v="441 Neljanda taseme kutseõppe esmaõpe (kutsekeskharidusõpe)"/>
    <s v="Ei"/>
    <s v="Jah"/>
    <s v="Ei"/>
    <d v="2020-09-15T00:00:00"/>
    <s v="NULL"/>
    <d v="2022-04-03T00:00:00"/>
    <s v="Eksternõppesse arvamine"/>
    <s v="Tervislikel põhjustel"/>
    <x v="3"/>
    <s v="Välisõppes"/>
    <d v="2024-12-23T00:00:00"/>
    <s v="t"/>
    <s v="Määramata"/>
    <s v="Õenduse õppetool"/>
    <x v="8"/>
    <n v="1470"/>
    <s v="514 rakenduskõrgharidusõpe"/>
    <s v="NULL"/>
    <n v="1"/>
    <s v="SF programmist „PRÕM“ rahastatav õppekoht: õpipoisiõpe"/>
    <s v="eesti keel"/>
    <s v="0.5"/>
    <s v="Ei"/>
    <s v="NULL"/>
    <s v="NULL"/>
    <n v="95"/>
    <n v="24"/>
    <s v="4.4"/>
    <s v="4.5"/>
    <s v="4.7"/>
    <s v="4.6"/>
    <n v="1"/>
    <n v="1"/>
    <n v="6"/>
    <n v="7"/>
    <n v="54"/>
    <n v="3"/>
    <s v="Puudulik F"/>
    <x v="65"/>
    <s v="õppeaine82"/>
    <d v="2025-05-02T00:00:00"/>
    <n v="5"/>
    <s v="eristav"/>
    <x v="0"/>
    <n v="0"/>
    <n v="5"/>
    <m/>
    <m/>
    <m/>
  </r>
  <r>
    <x v="63"/>
    <s v="Andres"/>
    <s v="Laas"/>
    <n v="38708094675"/>
    <s v="Mees"/>
    <s v="441 Neljanda taseme kutseõppe esmaõpe (kutsekeskharidusõpe)"/>
    <s v="Ei"/>
    <s v="Jah"/>
    <s v="Ei"/>
    <d v="2020-09-15T00:00:00"/>
    <s v="NULL"/>
    <d v="2022-04-03T00:00:00"/>
    <s v="Eksternõppesse arvamine"/>
    <s v="Tervislikel põhjustel"/>
    <x v="3"/>
    <s v="Välisõppes"/>
    <d v="2024-12-23T00:00:00"/>
    <s v="t"/>
    <s v="Määramata"/>
    <s v="Õenduse õppetool"/>
    <x v="8"/>
    <n v="1470"/>
    <s v="514 rakenduskõrgharidusõpe"/>
    <s v="NULL"/>
    <n v="2"/>
    <s v="SF programmist „PRÕM“ rahastatav õppekoht: õpipoisiõpe"/>
    <s v="eesti keel"/>
    <s v="0.1"/>
    <s v="Ei"/>
    <s v="NULL"/>
    <s v="NULL"/>
    <n v="95"/>
    <n v="32"/>
    <s v="4.4"/>
    <s v="3.2"/>
    <s v="4.7"/>
    <s v="4.9"/>
    <n v="1"/>
    <n v="3"/>
    <n v="6"/>
    <n v="6"/>
    <n v="36"/>
    <n v="3"/>
    <s v="Arvestatud A"/>
    <x v="36"/>
    <s v="õppeaine62"/>
    <d v="2021-01-29T00:00:00"/>
    <n v="3"/>
    <s v="mitteristav"/>
    <x v="2"/>
    <s v=" "/>
    <n v="0"/>
    <m/>
    <m/>
    <m/>
  </r>
  <r>
    <x v="63"/>
    <s v="Andres"/>
    <s v="Laas"/>
    <n v="38708094675"/>
    <s v="Mees"/>
    <s v="441 Neljanda taseme kutseõppe esmaõpe (kutsekeskharidusõpe)"/>
    <s v="Ei"/>
    <s v="Jah"/>
    <s v="Ei"/>
    <d v="2020-09-15T00:00:00"/>
    <s v="NULL"/>
    <d v="2022-04-03T00:00:00"/>
    <s v="Eksternõppesse arvamine"/>
    <s v="Tervislikel põhjustel"/>
    <x v="3"/>
    <s v="Välisõppes"/>
    <d v="2024-12-23T00:00:00"/>
    <s v="t"/>
    <s v="Määramata"/>
    <s v="Õenduse õppetool"/>
    <x v="8"/>
    <n v="1470"/>
    <s v="514 rakenduskõrgharidusõpe"/>
    <s v="NULL"/>
    <n v="2"/>
    <s v="SF programmist „PRÕM“ rahastatav õppekoht: õpipoisiõpe"/>
    <s v="eesti keel"/>
    <s v="0.1"/>
    <s v="Ei"/>
    <s v="NULL"/>
    <s v="NULL"/>
    <n v="95"/>
    <n v="32"/>
    <s v="4.4"/>
    <s v="3.2"/>
    <s v="4.7"/>
    <s v="4.9"/>
    <n v="1"/>
    <n v="3"/>
    <n v="6"/>
    <n v="6"/>
    <n v="36"/>
    <n v="3"/>
    <s v="Väga hea B"/>
    <x v="10"/>
    <s v="õppeaine39"/>
    <d v="2023-05-02T00:00:00"/>
    <n v="5"/>
    <s v="eristav"/>
    <x v="4"/>
    <n v="20"/>
    <n v="5"/>
    <m/>
    <m/>
    <m/>
  </r>
  <r>
    <x v="63"/>
    <s v="Andres"/>
    <s v="Laas"/>
    <n v="38708094675"/>
    <s v="Mees"/>
    <s v="441 Neljanda taseme kutseõppe esmaõpe (kutsekeskharidusõpe)"/>
    <s v="Ei"/>
    <s v="Jah"/>
    <s v="Ei"/>
    <d v="2020-09-15T00:00:00"/>
    <s v="NULL"/>
    <d v="2022-04-03T00:00:00"/>
    <s v="Eksternõppesse arvamine"/>
    <s v="Tervislikel põhjustel"/>
    <x v="3"/>
    <s v="Välisõppes"/>
    <d v="2024-12-23T00:00:00"/>
    <s v="t"/>
    <s v="Määramata"/>
    <s v="Õenduse õppetool"/>
    <x v="8"/>
    <n v="1470"/>
    <s v="514 rakenduskõrgharidusõpe"/>
    <s v="NULL"/>
    <n v="2"/>
    <s v="SF programmist „PRÕM“ rahastatav õppekoht: õpipoisiõpe"/>
    <s v="eesti keel"/>
    <s v="0.1"/>
    <s v="Ei"/>
    <s v="NULL"/>
    <s v="NULL"/>
    <n v="95"/>
    <n v="32"/>
    <s v="4.4"/>
    <s v="3.2"/>
    <s v="4.7"/>
    <s v="4.9"/>
    <n v="1"/>
    <n v="3"/>
    <n v="6"/>
    <n v="6"/>
    <n v="36"/>
    <n v="3"/>
    <s v="Arvestatud A"/>
    <x v="58"/>
    <s v="õppeaine20"/>
    <d v="2021-01-03T00:00:00"/>
    <n v="3"/>
    <s v="mitteristav"/>
    <x v="2"/>
    <s v=" "/>
    <n v="0"/>
    <m/>
    <m/>
    <m/>
  </r>
  <r>
    <x v="63"/>
    <s v="Andres"/>
    <s v="Laas"/>
    <n v="38708094675"/>
    <s v="Mees"/>
    <s v="441 Neljanda taseme kutseõppe esmaõpe (kutsekeskharidusõpe)"/>
    <s v="Ei"/>
    <s v="Jah"/>
    <s v="Ei"/>
    <d v="2020-09-15T00:00:00"/>
    <s v="NULL"/>
    <d v="2022-04-03T00:00:00"/>
    <s v="Eksternõppesse arvamine"/>
    <s v="Tervislikel põhjustel"/>
    <x v="3"/>
    <s v="Välisõppes"/>
    <d v="2024-12-23T00:00:00"/>
    <s v="t"/>
    <s v="Määramata"/>
    <s v="Õenduse õppetool"/>
    <x v="8"/>
    <n v="1470"/>
    <s v="514 rakenduskõrgharidusõpe"/>
    <s v="NULL"/>
    <n v="2"/>
    <s v="SF programmist „PRÕM“ rahastatav õppekoht: õpipoisiõpe"/>
    <s v="eesti keel"/>
    <s v="0.1"/>
    <s v="Ei"/>
    <s v="NULL"/>
    <s v="NULL"/>
    <n v="95"/>
    <n v="32"/>
    <s v="4.4"/>
    <s v="3.2"/>
    <s v="4.7"/>
    <s v="4.9"/>
    <n v="1"/>
    <n v="3"/>
    <n v="6"/>
    <n v="6"/>
    <n v="36"/>
    <n v="3"/>
    <s v="Puudulik F"/>
    <x v="25"/>
    <s v="õppeaine98"/>
    <d v="2023-08-02T00:00:00"/>
    <n v="6"/>
    <s v="eristav"/>
    <x v="0"/>
    <n v="0"/>
    <n v="6"/>
    <m/>
    <m/>
    <m/>
  </r>
  <r>
    <x v="63"/>
    <s v="Andres"/>
    <s v="Laas"/>
    <n v="38708094675"/>
    <s v="Mees"/>
    <s v="441 Neljanda taseme kutseõppe esmaõpe (kutsekeskharidusõpe)"/>
    <s v="Ei"/>
    <s v="Jah"/>
    <s v="Ei"/>
    <d v="2020-09-15T00:00:00"/>
    <s v="NULL"/>
    <d v="2022-04-03T00:00:00"/>
    <s v="Eksternõppesse arvamine"/>
    <s v="Tervislikel põhjustel"/>
    <x v="3"/>
    <s v="Välisõppes"/>
    <d v="2024-12-23T00:00:00"/>
    <s v="t"/>
    <s v="Määramata"/>
    <s v="Õenduse õppetool"/>
    <x v="8"/>
    <n v="1470"/>
    <s v="514 rakenduskõrgharidusõpe"/>
    <s v="NULL"/>
    <n v="2"/>
    <s v="SF programmist „PRÕM“ rahastatav õppekoht: õpipoisiõpe"/>
    <s v="eesti keel"/>
    <s v="0.1"/>
    <s v="Ei"/>
    <s v="NULL"/>
    <s v="NULL"/>
    <n v="95"/>
    <n v="32"/>
    <s v="4.4"/>
    <s v="3.2"/>
    <s v="4.7"/>
    <s v="4.9"/>
    <n v="1"/>
    <n v="3"/>
    <n v="6"/>
    <n v="6"/>
    <n v="36"/>
    <n v="3"/>
    <s v="Puudulik F"/>
    <x v="35"/>
    <s v="õppeaine94"/>
    <d v="2023-05-31T00:00:00"/>
    <n v="9"/>
    <s v="eristav"/>
    <x v="0"/>
    <n v="0"/>
    <n v="9"/>
    <m/>
    <m/>
    <m/>
  </r>
  <r>
    <x v="63"/>
    <s v="Andres"/>
    <s v="Laas"/>
    <n v="38708094675"/>
    <s v="Mees"/>
    <s v="441 Neljanda taseme kutseõppe esmaõpe (kutsekeskharidusõpe)"/>
    <s v="Ei"/>
    <s v="Jah"/>
    <s v="Ei"/>
    <d v="2020-09-15T00:00:00"/>
    <s v="NULL"/>
    <d v="2022-04-03T00:00:00"/>
    <s v="Eksternõppesse arvamine"/>
    <s v="Tervislikel põhjustel"/>
    <x v="3"/>
    <s v="Välisõppes"/>
    <d v="2024-12-23T00:00:00"/>
    <s v="t"/>
    <s v="Määramata"/>
    <s v="Õenduse õppetool"/>
    <x v="8"/>
    <n v="1470"/>
    <s v="514 rakenduskõrgharidusõpe"/>
    <s v="NULL"/>
    <n v="2"/>
    <s v="SF programmist „PRÕM“ rahastatav õppekoht: õpipoisiõpe"/>
    <s v="eesti keel"/>
    <s v="0.1"/>
    <s v="Ei"/>
    <s v="NULL"/>
    <s v="NULL"/>
    <n v="95"/>
    <n v="32"/>
    <s v="4.4"/>
    <s v="3.2"/>
    <s v="4.7"/>
    <s v="4.9"/>
    <n v="1"/>
    <n v="3"/>
    <n v="6"/>
    <n v="6"/>
    <n v="36"/>
    <n v="3"/>
    <s v="Väga hea B"/>
    <x v="79"/>
    <s v="õppeaine83"/>
    <d v="2022-09-28T00:00:00"/>
    <n v="6"/>
    <s v="eristav"/>
    <x v="4"/>
    <n v="24"/>
    <n v="6"/>
    <m/>
    <m/>
    <m/>
  </r>
  <r>
    <x v="63"/>
    <s v="Andres"/>
    <s v="Laas"/>
    <n v="38708094675"/>
    <s v="Mees"/>
    <s v="441 Neljanda taseme kutseõppe esmaõpe (kutsekeskharidusõpe)"/>
    <s v="Ei"/>
    <s v="Jah"/>
    <s v="Ei"/>
    <d v="2020-09-15T00:00:00"/>
    <s v="NULL"/>
    <d v="2022-04-03T00:00:00"/>
    <s v="Eksternõppesse arvamine"/>
    <s v="Tervislikel põhjustel"/>
    <x v="3"/>
    <s v="Välisõppes"/>
    <d v="2024-12-23T00:00:00"/>
    <s v="t"/>
    <s v="Määramata"/>
    <s v="Õenduse õppetool"/>
    <x v="8"/>
    <n v="1470"/>
    <s v="514 rakenduskõrgharidusõpe"/>
    <s v="NULL"/>
    <n v="2"/>
    <s v="SF programmist „PRÕM“ rahastatav õppekoht: õpipoisiõpe"/>
    <s v="eesti keel"/>
    <s v="0.1"/>
    <s v="Ei"/>
    <s v="NULL"/>
    <s v="NULL"/>
    <n v="95"/>
    <n v="32"/>
    <s v="4.4"/>
    <s v="3.2"/>
    <s v="4.7"/>
    <s v="4.9"/>
    <n v="1"/>
    <n v="3"/>
    <n v="6"/>
    <n v="6"/>
    <n v="36"/>
    <n v="3"/>
    <s v="Puudulik F"/>
    <x v="82"/>
    <s v="õppeaine40"/>
    <d v="2020-10-18T00:00:00"/>
    <n v="5"/>
    <s v="eristav"/>
    <x v="0"/>
    <n v="0"/>
    <n v="5"/>
    <m/>
    <m/>
    <m/>
  </r>
  <r>
    <x v="63"/>
    <s v="Andres"/>
    <s v="Laas"/>
    <n v="38708094675"/>
    <s v="Mees"/>
    <s v="441 Neljanda taseme kutseõppe esmaõpe (kutsekeskharidusõpe)"/>
    <s v="Ei"/>
    <s v="Jah"/>
    <s v="Ei"/>
    <d v="2020-09-15T00:00:00"/>
    <s v="NULL"/>
    <d v="2022-04-03T00:00:00"/>
    <s v="Eksternõppesse arvamine"/>
    <s v="Tervislikel põhjustel"/>
    <x v="3"/>
    <s v="Välisõppes"/>
    <d v="2024-12-23T00:00:00"/>
    <s v="t"/>
    <s v="Määramata"/>
    <s v="Õenduse õppetool"/>
    <x v="8"/>
    <n v="1470"/>
    <s v="514 rakenduskõrgharidusõpe"/>
    <s v="NULL"/>
    <n v="3"/>
    <s v="SF programmist „PRÕM“ rahastatav õppekoht: õpipoisiõpe"/>
    <s v="eesti keel"/>
    <s v="0.9"/>
    <s v="Ei"/>
    <s v="NULL"/>
    <s v="NULL"/>
    <n v="95"/>
    <n v="49"/>
    <s v="4.4"/>
    <s v="4.9"/>
    <s v="4.7"/>
    <s v="4.6"/>
    <n v="1"/>
    <n v="3"/>
    <n v="6"/>
    <n v="2"/>
    <n v="60"/>
    <n v="3"/>
    <s v="Kasin E"/>
    <x v="78"/>
    <s v="õppeaine16"/>
    <d v="2023-11-09T00:00:00"/>
    <n v="6"/>
    <s v="eristav"/>
    <x v="5"/>
    <n v="6"/>
    <n v="6"/>
    <m/>
    <m/>
    <m/>
  </r>
  <r>
    <x v="63"/>
    <s v="Andres"/>
    <s v="Laas"/>
    <n v="38708094675"/>
    <s v="Mees"/>
    <s v="441 Neljanda taseme kutseõppe esmaõpe (kutsekeskharidusõpe)"/>
    <s v="Ei"/>
    <s v="Jah"/>
    <s v="Ei"/>
    <d v="2020-09-15T00:00:00"/>
    <s v="NULL"/>
    <d v="2022-04-03T00:00:00"/>
    <s v="Eksternõppesse arvamine"/>
    <s v="Tervislikel põhjustel"/>
    <x v="3"/>
    <s v="Välisõppes"/>
    <d v="2024-12-23T00:00:00"/>
    <s v="t"/>
    <s v="Määramata"/>
    <s v="Õenduse õppetool"/>
    <x v="8"/>
    <n v="1470"/>
    <s v="514 rakenduskõrgharidusõpe"/>
    <s v="NULL"/>
    <n v="3"/>
    <s v="SF programmist „PRÕM“ rahastatav õppekoht: õpipoisiõpe"/>
    <s v="eesti keel"/>
    <s v="0.9"/>
    <s v="Ei"/>
    <s v="NULL"/>
    <s v="NULL"/>
    <n v="95"/>
    <n v="49"/>
    <s v="4.4"/>
    <s v="4.9"/>
    <s v="4.7"/>
    <s v="4.6"/>
    <n v="1"/>
    <n v="3"/>
    <n v="6"/>
    <n v="2"/>
    <n v="60"/>
    <n v="3"/>
    <s v="Arvestatud A"/>
    <x v="24"/>
    <s v="õppeaine75"/>
    <d v="2024-08-18T00:00:00"/>
    <n v="2"/>
    <s v="mitteristav"/>
    <x v="2"/>
    <s v=" "/>
    <n v="0"/>
    <m/>
    <m/>
    <m/>
  </r>
  <r>
    <x v="63"/>
    <s v="Andres"/>
    <s v="Laas"/>
    <n v="38708094675"/>
    <s v="Mees"/>
    <s v="441 Neljanda taseme kutseõppe esmaõpe (kutsekeskharidusõpe)"/>
    <s v="Ei"/>
    <s v="Jah"/>
    <s v="Ei"/>
    <d v="2020-09-15T00:00:00"/>
    <s v="NULL"/>
    <d v="2022-04-03T00:00:00"/>
    <s v="Eksternõppesse arvamine"/>
    <s v="Tervislikel põhjustel"/>
    <x v="3"/>
    <s v="Välisõppes"/>
    <d v="2024-12-23T00:00:00"/>
    <s v="t"/>
    <s v="Määramata"/>
    <s v="Õenduse õppetool"/>
    <x v="8"/>
    <n v="1470"/>
    <s v="514 rakenduskõrgharidusõpe"/>
    <s v="NULL"/>
    <n v="3"/>
    <s v="SF programmist „PRÕM“ rahastatav õppekoht: õpipoisiõpe"/>
    <s v="eesti keel"/>
    <s v="0.9"/>
    <s v="Ei"/>
    <s v="NULL"/>
    <s v="NULL"/>
    <n v="95"/>
    <n v="49"/>
    <s v="4.4"/>
    <s v="4.9"/>
    <s v="4.7"/>
    <s v="4.6"/>
    <n v="1"/>
    <n v="3"/>
    <n v="6"/>
    <n v="2"/>
    <n v="60"/>
    <n v="3"/>
    <s v="Arvestatud A"/>
    <x v="46"/>
    <s v="õppeaine5"/>
    <d v="2022-12-24T00:00:00"/>
    <n v="2"/>
    <s v="mitteristav"/>
    <x v="2"/>
    <s v=" "/>
    <n v="0"/>
    <m/>
    <m/>
    <m/>
  </r>
  <r>
    <x v="63"/>
    <s v="Andres"/>
    <s v="Laas"/>
    <n v="38708094675"/>
    <s v="Mees"/>
    <s v="441 Neljanda taseme kutseõppe esmaõpe (kutsekeskharidusõpe)"/>
    <s v="Ei"/>
    <s v="Jah"/>
    <s v="Ei"/>
    <d v="2020-09-15T00:00:00"/>
    <s v="NULL"/>
    <d v="2022-04-03T00:00:00"/>
    <s v="Eksternõppesse arvamine"/>
    <s v="Tervislikel põhjustel"/>
    <x v="3"/>
    <s v="Välisõppes"/>
    <d v="2024-12-23T00:00:00"/>
    <s v="t"/>
    <s v="Määramata"/>
    <s v="Õenduse õppetool"/>
    <x v="8"/>
    <n v="1470"/>
    <s v="514 rakenduskõrgharidusõpe"/>
    <s v="NULL"/>
    <n v="3"/>
    <s v="SF programmist „PRÕM“ rahastatav õppekoht: õpipoisiõpe"/>
    <s v="eesti keel"/>
    <s v="0.9"/>
    <s v="Ei"/>
    <s v="NULL"/>
    <s v="NULL"/>
    <n v="95"/>
    <n v="49"/>
    <s v="4.4"/>
    <s v="4.9"/>
    <s v="4.7"/>
    <s v="4.6"/>
    <n v="1"/>
    <n v="3"/>
    <n v="6"/>
    <n v="2"/>
    <n v="60"/>
    <n v="3"/>
    <s v="Kasin E"/>
    <x v="70"/>
    <s v="õppeaine9"/>
    <d v="2024-04-28T00:00:00"/>
    <n v="8"/>
    <s v="eristav"/>
    <x v="5"/>
    <n v="8"/>
    <n v="8"/>
    <m/>
    <m/>
    <m/>
  </r>
  <r>
    <x v="63"/>
    <s v="Andres"/>
    <s v="Laas"/>
    <n v="38708094675"/>
    <s v="Mees"/>
    <s v="441 Neljanda taseme kutseõppe esmaõpe (kutsekeskharidusõpe)"/>
    <s v="Ei"/>
    <s v="Jah"/>
    <s v="Ei"/>
    <d v="2020-09-15T00:00:00"/>
    <s v="NULL"/>
    <d v="2022-04-03T00:00:00"/>
    <s v="Eksternõppesse arvamine"/>
    <s v="Tervislikel põhjustel"/>
    <x v="3"/>
    <s v="Välisõppes"/>
    <d v="2024-12-23T00:00:00"/>
    <s v="t"/>
    <s v="Määramata"/>
    <s v="Õenduse õppetool"/>
    <x v="8"/>
    <n v="1470"/>
    <s v="514 rakenduskõrgharidusõpe"/>
    <s v="NULL"/>
    <n v="4"/>
    <s v="SF programmist „PRÕM“ rahastatav õppekoht: õpipoisiõpe"/>
    <s v="eesti keel"/>
    <s v="0.3"/>
    <s v="Ei"/>
    <s v="NULL"/>
    <s v="NULL"/>
    <n v="95"/>
    <n v="60"/>
    <s v="4.4"/>
    <s v="3.3"/>
    <s v="4.7"/>
    <s v="4.0"/>
    <n v="1"/>
    <n v="0"/>
    <n v="6"/>
    <n v="7"/>
    <n v="53"/>
    <n v="3"/>
    <s v="Arvestatud A"/>
    <x v="72"/>
    <s v="õppeaine17"/>
    <d v="2021-10-23T00:00:00"/>
    <n v="3"/>
    <s v="mitteristav"/>
    <x v="2"/>
    <s v=" "/>
    <n v="0"/>
    <m/>
    <m/>
    <m/>
  </r>
  <r>
    <x v="63"/>
    <s v="Andres"/>
    <s v="Laas"/>
    <n v="38708094675"/>
    <s v="Mees"/>
    <s v="441 Neljanda taseme kutseõppe esmaõpe (kutsekeskharidusõpe)"/>
    <s v="Ei"/>
    <s v="Jah"/>
    <s v="Ei"/>
    <d v="2020-09-15T00:00:00"/>
    <s v="NULL"/>
    <d v="2022-04-03T00:00:00"/>
    <s v="Eksternõppesse arvamine"/>
    <s v="Tervislikel põhjustel"/>
    <x v="3"/>
    <s v="Välisõppes"/>
    <d v="2024-12-23T00:00:00"/>
    <s v="t"/>
    <s v="Määramata"/>
    <s v="Õenduse õppetool"/>
    <x v="8"/>
    <n v="1470"/>
    <s v="514 rakenduskõrgharidusõpe"/>
    <s v="NULL"/>
    <n v="4"/>
    <s v="SF programmist „PRÕM“ rahastatav õppekoht: õpipoisiõpe"/>
    <s v="eesti keel"/>
    <s v="0.3"/>
    <s v="Ei"/>
    <s v="NULL"/>
    <s v="NULL"/>
    <n v="95"/>
    <n v="60"/>
    <s v="4.4"/>
    <s v="3.3"/>
    <s v="4.7"/>
    <s v="4.0"/>
    <n v="1"/>
    <n v="0"/>
    <n v="6"/>
    <n v="7"/>
    <n v="53"/>
    <n v="3"/>
    <s v="Arvestatud A"/>
    <x v="23"/>
    <s v="õppeaine34"/>
    <d v="2021-07-29T00:00:00"/>
    <n v="3"/>
    <s v="mitteristav"/>
    <x v="2"/>
    <s v=" "/>
    <n v="0"/>
    <m/>
    <m/>
    <m/>
  </r>
  <r>
    <x v="63"/>
    <s v="Andres"/>
    <s v="Laas"/>
    <n v="38708094675"/>
    <s v="Mees"/>
    <s v="441 Neljanda taseme kutseõppe esmaõpe (kutsekeskharidusõpe)"/>
    <s v="Ei"/>
    <s v="Jah"/>
    <s v="Ei"/>
    <d v="2020-09-15T00:00:00"/>
    <s v="NULL"/>
    <d v="2022-04-03T00:00:00"/>
    <s v="Eksternõppesse arvamine"/>
    <s v="Tervislikel põhjustel"/>
    <x v="3"/>
    <s v="Välisõppes"/>
    <d v="2024-12-23T00:00:00"/>
    <s v="t"/>
    <s v="Määramata"/>
    <s v="Õenduse õppetool"/>
    <x v="8"/>
    <n v="1470"/>
    <s v="514 rakenduskõrgharidusõpe"/>
    <s v="NULL"/>
    <n v="4"/>
    <s v="SF programmist „PRÕM“ rahastatav õppekoht: õpipoisiõpe"/>
    <s v="eesti keel"/>
    <s v="0.3"/>
    <s v="Ei"/>
    <s v="NULL"/>
    <s v="NULL"/>
    <n v="95"/>
    <n v="60"/>
    <s v="4.4"/>
    <s v="3.3"/>
    <s v="4.7"/>
    <s v="4.0"/>
    <n v="1"/>
    <n v="0"/>
    <n v="6"/>
    <n v="7"/>
    <n v="53"/>
    <n v="3"/>
    <s v="Puudulik F"/>
    <x v="41"/>
    <s v="õppeaine25"/>
    <d v="2020-11-22T00:00:00"/>
    <n v="5"/>
    <s v="eristav"/>
    <x v="0"/>
    <n v="0"/>
    <n v="5"/>
    <m/>
    <m/>
    <m/>
  </r>
  <r>
    <x v="63"/>
    <s v="Andres"/>
    <s v="Laas"/>
    <n v="38708094675"/>
    <s v="Mees"/>
    <s v="441 Neljanda taseme kutseõppe esmaõpe (kutsekeskharidusõpe)"/>
    <s v="Ei"/>
    <s v="Jah"/>
    <s v="Ei"/>
    <d v="2020-09-15T00:00:00"/>
    <s v="NULL"/>
    <d v="2022-04-03T00:00:00"/>
    <s v="Eksternõppesse arvamine"/>
    <s v="Tervislikel põhjustel"/>
    <x v="3"/>
    <s v="Välisõppes"/>
    <d v="2024-12-23T00:00:00"/>
    <s v="t"/>
    <s v="Määramata"/>
    <s v="Õenduse õppetool"/>
    <x v="8"/>
    <n v="1470"/>
    <s v="514 rakenduskõrgharidusõpe"/>
    <s v="NULL"/>
    <n v="5"/>
    <s v="SF programmist „PRÕM“ rahastatav õppekoht: õpipoisiõpe"/>
    <s v="eesti keel"/>
    <s v="0.4"/>
    <s v="Ei"/>
    <s v="NULL"/>
    <s v="NULL"/>
    <n v="95"/>
    <n v="50"/>
    <s v="4.4"/>
    <s v="3.8"/>
    <s v="4.7"/>
    <s v="4.7"/>
    <n v="1"/>
    <n v="2"/>
    <n v="6"/>
    <n v="10"/>
    <n v="48"/>
    <n v="3"/>
    <s v="Arvestatud A"/>
    <x v="38"/>
    <s v="õppeaine87"/>
    <d v="2022-06-23T00:00:00"/>
    <n v="3"/>
    <s v="mitteristav"/>
    <x v="2"/>
    <s v=" "/>
    <n v="0"/>
    <m/>
    <m/>
    <m/>
  </r>
  <r>
    <x v="63"/>
    <s v="Andres"/>
    <s v="Laas"/>
    <n v="38708094675"/>
    <s v="Mees"/>
    <s v="441 Neljanda taseme kutseõppe esmaõpe (kutsekeskharidusõpe)"/>
    <s v="Ei"/>
    <s v="Jah"/>
    <s v="Ei"/>
    <d v="2020-09-15T00:00:00"/>
    <s v="NULL"/>
    <d v="2022-04-03T00:00:00"/>
    <s v="Eksternõppesse arvamine"/>
    <s v="Tervislikel põhjustel"/>
    <x v="3"/>
    <s v="Välisõppes"/>
    <d v="2024-12-23T00:00:00"/>
    <s v="t"/>
    <s v="Määramata"/>
    <s v="Õenduse õppetool"/>
    <x v="8"/>
    <n v="1470"/>
    <s v="514 rakenduskõrgharidusõpe"/>
    <s v="NULL"/>
    <n v="5"/>
    <s v="SF programmist „PRÕM“ rahastatav õppekoht: õpipoisiõpe"/>
    <s v="eesti keel"/>
    <s v="0.4"/>
    <s v="Ei"/>
    <s v="NULL"/>
    <s v="NULL"/>
    <n v="95"/>
    <n v="50"/>
    <s v="4.4"/>
    <s v="3.8"/>
    <s v="4.7"/>
    <s v="4.7"/>
    <n v="1"/>
    <n v="2"/>
    <n v="6"/>
    <n v="10"/>
    <n v="48"/>
    <n v="3"/>
    <s v="Rahuldav D"/>
    <x v="52"/>
    <s v="õppeaine70"/>
    <d v="2024-08-15T00:00:00"/>
    <n v="6"/>
    <s v="eristav"/>
    <x v="6"/>
    <n v="12"/>
    <n v="6"/>
    <m/>
    <m/>
    <m/>
  </r>
  <r>
    <x v="63"/>
    <s v="Andres"/>
    <s v="Laas"/>
    <n v="38708094675"/>
    <s v="Mees"/>
    <s v="441 Neljanda taseme kutseõppe esmaõpe (kutsekeskharidusõpe)"/>
    <s v="Ei"/>
    <s v="Jah"/>
    <s v="Ei"/>
    <d v="2020-09-15T00:00:00"/>
    <s v="NULL"/>
    <d v="2022-04-03T00:00:00"/>
    <s v="Eksternõppesse arvamine"/>
    <s v="Tervislikel põhjustel"/>
    <x v="3"/>
    <s v="Välisõppes"/>
    <d v="2024-12-23T00:00:00"/>
    <s v="t"/>
    <s v="Määramata"/>
    <s v="Õenduse õppetool"/>
    <x v="8"/>
    <n v="1470"/>
    <s v="514 rakenduskõrgharidusõpe"/>
    <s v="NULL"/>
    <n v="5"/>
    <s v="SF programmist „PRÕM“ rahastatav õppekoht: õpipoisiõpe"/>
    <s v="eesti keel"/>
    <s v="0.4"/>
    <s v="Ei"/>
    <s v="NULL"/>
    <s v="NULL"/>
    <n v="95"/>
    <n v="50"/>
    <s v="4.4"/>
    <s v="3.8"/>
    <s v="4.7"/>
    <s v="4.7"/>
    <n v="1"/>
    <n v="2"/>
    <n v="6"/>
    <n v="10"/>
    <n v="48"/>
    <n v="3"/>
    <s v="Puudulik F"/>
    <x v="42"/>
    <s v="õppeaine53"/>
    <d v="2023-08-05T00:00:00"/>
    <n v="5"/>
    <s v="eristav"/>
    <x v="0"/>
    <n v="0"/>
    <n v="5"/>
    <m/>
    <m/>
    <m/>
  </r>
  <r>
    <x v="63"/>
    <s v="Andres"/>
    <s v="Laas"/>
    <n v="38708094675"/>
    <s v="Mees"/>
    <s v="441 Neljanda taseme kutseõppe esmaõpe (kutsekeskharidusõpe)"/>
    <s v="Ei"/>
    <s v="Jah"/>
    <s v="Ei"/>
    <d v="2020-09-15T00:00:00"/>
    <s v="NULL"/>
    <d v="2022-04-03T00:00:00"/>
    <s v="Eksternõppesse arvamine"/>
    <s v="Tervislikel põhjustel"/>
    <x v="3"/>
    <s v="Välisõppes"/>
    <d v="2024-12-23T00:00:00"/>
    <s v="t"/>
    <s v="Määramata"/>
    <s v="Õenduse õppetool"/>
    <x v="8"/>
    <n v="1470"/>
    <s v="514 rakenduskõrgharidusõpe"/>
    <s v="NULL"/>
    <n v="5"/>
    <s v="SF programmist „PRÕM“ rahastatav õppekoht: õpipoisiõpe"/>
    <s v="eesti keel"/>
    <s v="0.4"/>
    <s v="Ei"/>
    <s v="NULL"/>
    <s v="NULL"/>
    <n v="95"/>
    <n v="50"/>
    <s v="4.4"/>
    <s v="3.8"/>
    <s v="4.7"/>
    <s v="4.7"/>
    <n v="1"/>
    <n v="2"/>
    <n v="6"/>
    <n v="10"/>
    <n v="48"/>
    <n v="3"/>
    <s v="Arvestatud A"/>
    <x v="2"/>
    <s v="õppeaine85"/>
    <d v="2022-10-28T00:00:00"/>
    <n v="3"/>
    <s v="mitteristav"/>
    <x v="2"/>
    <s v=" "/>
    <n v="0"/>
    <m/>
    <m/>
    <m/>
  </r>
  <r>
    <x v="64"/>
    <s v="Pille"/>
    <s v="Sepp"/>
    <n v="58709056860"/>
    <s v="Naine"/>
    <s v="442 Neljanda taseme kutseõppe esmaõpe"/>
    <s v="Jah"/>
    <s v="Jah"/>
    <s v="Jah"/>
    <d v="2022-02-11T00:00:00"/>
    <s v="NULL"/>
    <d v="2022-07-18T00:00:00"/>
    <s v="Immatrikuleerimine"/>
    <s v="NULL"/>
    <x v="2"/>
    <s v="Õpib"/>
    <d v="2025-01-19T00:00:00"/>
    <s v="t"/>
    <s v="Määramata"/>
    <s v="Tervishariduse keskus"/>
    <x v="0"/>
    <n v="3311"/>
    <s v="514 rakenduskõrgharidusõpe"/>
    <s v="NULL"/>
    <n v="1"/>
    <s v="SF programmist „PRÕM“ rahastatav õppekoht: õpipoisiõpe"/>
    <s v="eesti keel"/>
    <s v="0.5"/>
    <s v="Jah"/>
    <s v="kirjeldus"/>
    <s v="DEF AS"/>
    <n v="68"/>
    <n v="58"/>
    <s v="3.0"/>
    <s v="3.3"/>
    <s v="4.6"/>
    <s v="4.0"/>
    <n v="4"/>
    <n v="2"/>
    <n v="0"/>
    <n v="9"/>
    <n v="25"/>
    <n v="0"/>
    <s v="Hea C"/>
    <x v="79"/>
    <s v="õppeaine83"/>
    <d v="2021-08-29T00:00:00"/>
    <n v="6"/>
    <s v="eristav"/>
    <x v="3"/>
    <n v="18"/>
    <n v="6"/>
    <m/>
    <m/>
    <m/>
  </r>
  <r>
    <x v="64"/>
    <s v="Pille"/>
    <s v="Sepp"/>
    <n v="58709056860"/>
    <s v="Naine"/>
    <s v="442 Neljanda taseme kutseõppe esmaõpe"/>
    <s v="Jah"/>
    <s v="Jah"/>
    <s v="Jah"/>
    <d v="2022-02-11T00:00:00"/>
    <s v="NULL"/>
    <d v="2022-07-18T00:00:00"/>
    <s v="Immatrikuleerimine"/>
    <s v="NULL"/>
    <x v="2"/>
    <s v="Õpib"/>
    <d v="2025-01-19T00:00:00"/>
    <s v="t"/>
    <s v="Määramata"/>
    <s v="Tervishariduse keskus"/>
    <x v="0"/>
    <n v="3311"/>
    <s v="514 rakenduskõrgharidusõpe"/>
    <s v="NULL"/>
    <n v="2"/>
    <s v="SF programmist „PRÕM“ rahastatav õppekoht: õpipoisiõpe"/>
    <s v="eesti keel"/>
    <s v="0.9"/>
    <s v="Jah"/>
    <s v="kirjeldus"/>
    <s v="DEF AS"/>
    <n v="68"/>
    <n v="55"/>
    <s v="3.0"/>
    <s v="3.1"/>
    <s v="4.6"/>
    <s v="4.0"/>
    <n v="4"/>
    <n v="1"/>
    <n v="0"/>
    <n v="2"/>
    <n v="24"/>
    <n v="0"/>
    <s v="Puudulik F"/>
    <x v="62"/>
    <s v="õppeaine95"/>
    <d v="2024-10-17T00:00:00"/>
    <n v="5"/>
    <s v="eristav"/>
    <x v="0"/>
    <n v="0"/>
    <n v="5"/>
    <m/>
    <m/>
    <m/>
  </r>
  <r>
    <x v="64"/>
    <s v="Pille"/>
    <s v="Sepp"/>
    <n v="58709056860"/>
    <s v="Naine"/>
    <s v="442 Neljanda taseme kutseõppe esmaõpe"/>
    <s v="Jah"/>
    <s v="Jah"/>
    <s v="Jah"/>
    <d v="2022-02-11T00:00:00"/>
    <s v="NULL"/>
    <d v="2022-07-18T00:00:00"/>
    <s v="Immatrikuleerimine"/>
    <s v="NULL"/>
    <x v="2"/>
    <s v="Õpib"/>
    <d v="2025-01-19T00:00:00"/>
    <s v="t"/>
    <s v="Määramata"/>
    <s v="Tervishariduse keskus"/>
    <x v="0"/>
    <n v="3311"/>
    <s v="514 rakenduskõrgharidusõpe"/>
    <s v="NULL"/>
    <n v="3"/>
    <s v="SF programmist „PRÕM“ rahastatav õppekoht: õpipoisiõpe"/>
    <s v="eesti keel"/>
    <s v="0.9"/>
    <s v="Jah"/>
    <s v="kirjeldus"/>
    <s v="DEF AS"/>
    <n v="68"/>
    <n v="53"/>
    <s v="3.0"/>
    <s v="3.2"/>
    <s v="4.6"/>
    <s v="4.0"/>
    <n v="4"/>
    <n v="2"/>
    <n v="0"/>
    <n v="0"/>
    <n v="26"/>
    <n v="0"/>
    <s v="Hea C"/>
    <x v="92"/>
    <s v="õppeaine69"/>
    <d v="2022-03-11T00:00:00"/>
    <n v="6"/>
    <s v="eristav"/>
    <x v="3"/>
    <n v="18"/>
    <n v="6"/>
    <m/>
    <m/>
    <m/>
  </r>
  <r>
    <x v="64"/>
    <s v="Pille"/>
    <s v="Sepp"/>
    <n v="58709056860"/>
    <s v="Naine"/>
    <s v="442 Neljanda taseme kutseõppe esmaõpe"/>
    <s v="Jah"/>
    <s v="Jah"/>
    <s v="Jah"/>
    <d v="2022-02-11T00:00:00"/>
    <s v="NULL"/>
    <d v="2022-07-18T00:00:00"/>
    <s v="Immatrikuleerimine"/>
    <s v="NULL"/>
    <x v="2"/>
    <s v="Õpib"/>
    <d v="2025-01-19T00:00:00"/>
    <s v="t"/>
    <s v="Määramata"/>
    <s v="Tervishariduse keskus"/>
    <x v="0"/>
    <n v="3311"/>
    <s v="514 rakenduskõrgharidusõpe"/>
    <s v="NULL"/>
    <n v="3"/>
    <s v="SF programmist „PRÕM“ rahastatav õppekoht: õpipoisiõpe"/>
    <s v="eesti keel"/>
    <s v="0.9"/>
    <s v="Jah"/>
    <s v="kirjeldus"/>
    <s v="DEF AS"/>
    <n v="68"/>
    <n v="53"/>
    <s v="3.0"/>
    <s v="3.2"/>
    <s v="4.6"/>
    <s v="4.0"/>
    <n v="4"/>
    <n v="2"/>
    <n v="0"/>
    <n v="0"/>
    <n v="26"/>
    <n v="0"/>
    <s v="Puudulik F"/>
    <x v="17"/>
    <s v="õppeaine28"/>
    <d v="2024-04-04T00:00:00"/>
    <n v="6"/>
    <s v="eristav"/>
    <x v="0"/>
    <n v="0"/>
    <n v="6"/>
    <m/>
    <m/>
    <m/>
  </r>
  <r>
    <x v="64"/>
    <s v="Pille"/>
    <s v="Sepp"/>
    <n v="58709056860"/>
    <s v="Naine"/>
    <s v="442 Neljanda taseme kutseõppe esmaõpe"/>
    <s v="Jah"/>
    <s v="Jah"/>
    <s v="Jah"/>
    <d v="2022-02-11T00:00:00"/>
    <s v="NULL"/>
    <d v="2022-07-18T00:00:00"/>
    <s v="Immatrikuleerimine"/>
    <s v="NULL"/>
    <x v="2"/>
    <s v="Õpib"/>
    <d v="2025-01-19T00:00:00"/>
    <s v="t"/>
    <s v="Määramata"/>
    <s v="Tervishariduse keskus"/>
    <x v="0"/>
    <n v="3311"/>
    <s v="514 rakenduskõrgharidusõpe"/>
    <s v="NULL"/>
    <n v="4"/>
    <s v="SF programmist „PRÕM“ rahastatav õppekoht: õpipoisiõpe"/>
    <s v="eesti keel"/>
    <s v="0.3"/>
    <s v="Jah"/>
    <s v="kirjeldus"/>
    <s v="DEF AS"/>
    <n v="68"/>
    <n v="52"/>
    <s v="3.0"/>
    <s v="4.7"/>
    <s v="4.6"/>
    <s v="5.0"/>
    <n v="4"/>
    <n v="0"/>
    <n v="0"/>
    <n v="4"/>
    <n v="33"/>
    <n v="0"/>
    <s v="Kasin E"/>
    <x v="74"/>
    <s v="õppeaine64"/>
    <d v="2021-10-08T00:00:00"/>
    <n v="6"/>
    <s v="eristav"/>
    <x v="5"/>
    <n v="6"/>
    <n v="6"/>
    <m/>
    <m/>
    <m/>
  </r>
  <r>
    <x v="65"/>
    <s v="Mihkel"/>
    <s v="Sepp"/>
    <n v="32712119964"/>
    <s v="Mees"/>
    <s v="503 integreeritud õpe"/>
    <s v="Jah"/>
    <s v="Ei"/>
    <s v="Jah"/>
    <d v="2022-04-01T00:00:00"/>
    <s v="NULL"/>
    <d v="2023-10-26T00:00:00"/>
    <s v="Välisõpilaseks vormistamine"/>
    <s v="Omal soovil"/>
    <x v="0"/>
    <s v="Õpib"/>
    <d v="2021-09-13T00:00:00"/>
    <s v="t"/>
    <s v="Osakoormus"/>
    <s v="Meditsiinitehnilise hariduse keskus"/>
    <x v="5"/>
    <n v="214475"/>
    <s v="514 rakenduskõrgharidusõpe"/>
    <s v="NULL"/>
    <n v="1"/>
    <s v="SF programmist „PRÕM“ rahastatav õppekoht: õpipoisiõpe"/>
    <s v="inglise keel"/>
    <s v="0.4"/>
    <s v="Ei"/>
    <s v="NULL"/>
    <s v="NULL"/>
    <n v="79"/>
    <n v="52"/>
    <s v="3.9"/>
    <s v="3.2"/>
    <s v="4.4"/>
    <s v="3.2"/>
    <n v="2"/>
    <n v="3"/>
    <n v="19"/>
    <n v="9"/>
    <n v="21"/>
    <n v="10"/>
    <s v="Arvestatud A"/>
    <x v="60"/>
    <s v="õppeaine35"/>
    <d v="2023-12-18T00:00:00"/>
    <n v="3"/>
    <s v="mitteristav"/>
    <x v="2"/>
    <s v=" "/>
    <n v="0"/>
    <m/>
    <m/>
    <m/>
  </r>
  <r>
    <x v="65"/>
    <s v="Mihkel"/>
    <s v="Sepp"/>
    <n v="32712119964"/>
    <s v="Mees"/>
    <s v="503 integreeritud õpe"/>
    <s v="Jah"/>
    <s v="Ei"/>
    <s v="Jah"/>
    <d v="2022-04-01T00:00:00"/>
    <s v="NULL"/>
    <d v="2023-10-26T00:00:00"/>
    <s v="Välisõpilaseks vormistamine"/>
    <s v="Omal soovil"/>
    <x v="0"/>
    <s v="Õpib"/>
    <d v="2021-09-13T00:00:00"/>
    <s v="t"/>
    <s v="Osakoormus"/>
    <s v="Meditsiinitehnilise hariduse keskus"/>
    <x v="5"/>
    <n v="214475"/>
    <s v="514 rakenduskõrgharidusõpe"/>
    <s v="NULL"/>
    <n v="1"/>
    <s v="SF programmist „PRÕM“ rahastatav õppekoht: õpipoisiõpe"/>
    <s v="inglise keel"/>
    <s v="0.4"/>
    <s v="Ei"/>
    <s v="NULL"/>
    <s v="NULL"/>
    <n v="79"/>
    <n v="52"/>
    <s v="3.9"/>
    <s v="3.2"/>
    <s v="4.4"/>
    <s v="3.2"/>
    <n v="2"/>
    <n v="3"/>
    <n v="19"/>
    <n v="9"/>
    <n v="21"/>
    <n v="10"/>
    <s v="Suurepärane A"/>
    <x v="10"/>
    <s v="õppeaine39"/>
    <d v="2023-01-08T00:00:00"/>
    <n v="5"/>
    <s v="eristav"/>
    <x v="1"/>
    <n v="25"/>
    <n v="5"/>
    <m/>
    <m/>
    <m/>
  </r>
  <r>
    <x v="65"/>
    <s v="Mihkel"/>
    <s v="Sepp"/>
    <n v="32712119964"/>
    <s v="Mees"/>
    <s v="503 integreeritud õpe"/>
    <s v="Jah"/>
    <s v="Ei"/>
    <s v="Jah"/>
    <d v="2022-04-01T00:00:00"/>
    <s v="NULL"/>
    <d v="2023-10-26T00:00:00"/>
    <s v="Välisõpilaseks vormistamine"/>
    <s v="Omal soovil"/>
    <x v="0"/>
    <s v="Õpib"/>
    <d v="2021-09-13T00:00:00"/>
    <s v="t"/>
    <s v="Osakoormus"/>
    <s v="Meditsiinitehnilise hariduse keskus"/>
    <x v="5"/>
    <n v="214475"/>
    <s v="514 rakenduskõrgharidusõpe"/>
    <s v="NULL"/>
    <n v="1"/>
    <s v="SF programmist „PRÕM“ rahastatav õppekoht: õpipoisiõpe"/>
    <s v="inglise keel"/>
    <s v="0.4"/>
    <s v="Ei"/>
    <s v="NULL"/>
    <s v="NULL"/>
    <n v="79"/>
    <n v="52"/>
    <s v="3.9"/>
    <s v="3.2"/>
    <s v="4.4"/>
    <s v="3.2"/>
    <n v="2"/>
    <n v="3"/>
    <n v="19"/>
    <n v="9"/>
    <n v="21"/>
    <n v="10"/>
    <s v="Kasin E"/>
    <x v="12"/>
    <s v="õppeaine68"/>
    <d v="2025-09-09T00:00:00"/>
    <n v="5"/>
    <s v="eristav"/>
    <x v="5"/>
    <n v="5"/>
    <n v="5"/>
    <m/>
    <m/>
    <m/>
  </r>
  <r>
    <x v="65"/>
    <s v="Mihkel"/>
    <s v="Sepp"/>
    <n v="32712119964"/>
    <s v="Mees"/>
    <s v="503 integreeritud õpe"/>
    <s v="Jah"/>
    <s v="Ei"/>
    <s v="Jah"/>
    <d v="2022-04-01T00:00:00"/>
    <s v="NULL"/>
    <d v="2023-10-26T00:00:00"/>
    <s v="Välisõpilaseks vormistamine"/>
    <s v="Omal soovil"/>
    <x v="0"/>
    <s v="Õpib"/>
    <d v="2021-09-13T00:00:00"/>
    <s v="t"/>
    <s v="Osakoormus"/>
    <s v="Meditsiinitehnilise hariduse keskus"/>
    <x v="5"/>
    <n v="214475"/>
    <s v="514 rakenduskõrgharidusõpe"/>
    <s v="NULL"/>
    <n v="1"/>
    <s v="SF programmist „PRÕM“ rahastatav õppekoht: õpipoisiõpe"/>
    <s v="inglise keel"/>
    <s v="0.4"/>
    <s v="Ei"/>
    <s v="NULL"/>
    <s v="NULL"/>
    <n v="79"/>
    <n v="52"/>
    <s v="3.9"/>
    <s v="3.2"/>
    <s v="4.4"/>
    <s v="3.2"/>
    <n v="2"/>
    <n v="3"/>
    <n v="19"/>
    <n v="9"/>
    <n v="21"/>
    <n v="10"/>
    <s v="Suurepärane A"/>
    <x v="25"/>
    <s v="õppeaine98"/>
    <d v="2021-11-01T00:00:00"/>
    <n v="6"/>
    <s v="eristav"/>
    <x v="1"/>
    <n v="30"/>
    <n v="6"/>
    <m/>
    <m/>
    <m/>
  </r>
  <r>
    <x v="65"/>
    <s v="Mihkel"/>
    <s v="Sepp"/>
    <n v="32712119964"/>
    <s v="Mees"/>
    <s v="503 integreeritud õpe"/>
    <s v="Jah"/>
    <s v="Ei"/>
    <s v="Jah"/>
    <d v="2022-04-01T00:00:00"/>
    <s v="NULL"/>
    <d v="2023-10-26T00:00:00"/>
    <s v="Välisõpilaseks vormistamine"/>
    <s v="Omal soovil"/>
    <x v="0"/>
    <s v="Õpib"/>
    <d v="2021-09-13T00:00:00"/>
    <s v="t"/>
    <s v="Osakoormus"/>
    <s v="Meditsiinitehnilise hariduse keskus"/>
    <x v="5"/>
    <n v="214475"/>
    <s v="514 rakenduskõrgharidusõpe"/>
    <s v="NULL"/>
    <n v="1"/>
    <s v="SF programmist „PRÕM“ rahastatav õppekoht: õpipoisiõpe"/>
    <s v="inglise keel"/>
    <s v="0.4"/>
    <s v="Ei"/>
    <s v="NULL"/>
    <s v="NULL"/>
    <n v="79"/>
    <n v="52"/>
    <s v="3.9"/>
    <s v="3.2"/>
    <s v="4.4"/>
    <s v="3.2"/>
    <n v="2"/>
    <n v="3"/>
    <n v="19"/>
    <n v="9"/>
    <n v="21"/>
    <n v="10"/>
    <s v="Mitteilmunud MI"/>
    <x v="82"/>
    <s v="õppeaine40"/>
    <d v="2024-07-13T00:00:00"/>
    <n v="5"/>
    <s v="eristav"/>
    <x v="0"/>
    <n v="0"/>
    <n v="5"/>
    <m/>
    <m/>
    <m/>
  </r>
  <r>
    <x v="65"/>
    <s v="Mihkel"/>
    <s v="Sepp"/>
    <n v="32712119964"/>
    <s v="Mees"/>
    <s v="503 integreeritud õpe"/>
    <s v="Jah"/>
    <s v="Ei"/>
    <s v="Jah"/>
    <d v="2022-04-01T00:00:00"/>
    <s v="NULL"/>
    <d v="2023-10-26T00:00:00"/>
    <s v="Välisõpilaseks vormistamine"/>
    <s v="Omal soovil"/>
    <x v="0"/>
    <s v="Õpib"/>
    <d v="2021-09-13T00:00:00"/>
    <s v="t"/>
    <s v="Osakoormus"/>
    <s v="Meditsiinitehnilise hariduse keskus"/>
    <x v="5"/>
    <n v="214475"/>
    <s v="514 rakenduskõrgharidusõpe"/>
    <s v="NULL"/>
    <n v="1"/>
    <s v="SF programmist „PRÕM“ rahastatav õppekoht: õpipoisiõpe"/>
    <s v="inglise keel"/>
    <s v="0.4"/>
    <s v="Ei"/>
    <s v="NULL"/>
    <s v="NULL"/>
    <n v="79"/>
    <n v="52"/>
    <s v="3.9"/>
    <s v="3.2"/>
    <s v="4.4"/>
    <s v="3.2"/>
    <n v="2"/>
    <n v="3"/>
    <n v="19"/>
    <n v="9"/>
    <n v="21"/>
    <n v="10"/>
    <s v="Mittearvestatud MA"/>
    <x v="75"/>
    <s v="õppeaine45"/>
    <d v="2021-11-20T00:00:00"/>
    <n v="3"/>
    <s v="mitteristav"/>
    <x v="2"/>
    <s v=" "/>
    <n v="0"/>
    <m/>
    <m/>
    <m/>
  </r>
  <r>
    <x v="65"/>
    <s v="Mihkel"/>
    <s v="Sepp"/>
    <n v="32712119964"/>
    <s v="Mees"/>
    <s v="503 integreeritud õpe"/>
    <s v="Jah"/>
    <s v="Ei"/>
    <s v="Jah"/>
    <d v="2022-04-01T00:00:00"/>
    <s v="NULL"/>
    <d v="2023-10-26T00:00:00"/>
    <s v="Välisõpilaseks vormistamine"/>
    <s v="Omal soovil"/>
    <x v="0"/>
    <s v="Õpib"/>
    <d v="2021-09-13T00:00:00"/>
    <s v="t"/>
    <s v="Osakoormus"/>
    <s v="Meditsiinitehnilise hariduse keskus"/>
    <x v="5"/>
    <n v="214475"/>
    <s v="514 rakenduskõrgharidusõpe"/>
    <s v="NULL"/>
    <n v="1"/>
    <s v="SF programmist „PRÕM“ rahastatav õppekoht: õpipoisiõpe"/>
    <s v="inglise keel"/>
    <s v="0.4"/>
    <s v="Ei"/>
    <s v="NULL"/>
    <s v="NULL"/>
    <n v="79"/>
    <n v="52"/>
    <s v="3.9"/>
    <s v="3.2"/>
    <s v="4.4"/>
    <s v="3.2"/>
    <n v="2"/>
    <n v="3"/>
    <n v="19"/>
    <n v="9"/>
    <n v="21"/>
    <n v="10"/>
    <s v="Rahuldav D"/>
    <x v="62"/>
    <s v="õppeaine95"/>
    <d v="2024-03-09T00:00:00"/>
    <n v="5"/>
    <s v="eristav"/>
    <x v="6"/>
    <n v="10"/>
    <n v="5"/>
    <m/>
    <m/>
    <m/>
  </r>
  <r>
    <x v="65"/>
    <s v="Mihkel"/>
    <s v="Sepp"/>
    <n v="32712119964"/>
    <s v="Mees"/>
    <s v="503 integreeritud õpe"/>
    <s v="Jah"/>
    <s v="Ei"/>
    <s v="Jah"/>
    <d v="2022-04-01T00:00:00"/>
    <s v="NULL"/>
    <d v="2023-10-26T00:00:00"/>
    <s v="Välisõpilaseks vormistamine"/>
    <s v="Omal soovil"/>
    <x v="0"/>
    <s v="Õpib"/>
    <d v="2021-09-13T00:00:00"/>
    <s v="t"/>
    <s v="Osakoormus"/>
    <s v="Meditsiinitehnilise hariduse keskus"/>
    <x v="5"/>
    <n v="214475"/>
    <s v="514 rakenduskõrgharidusõpe"/>
    <s v="NULL"/>
    <n v="1"/>
    <s v="SF programmist „PRÕM“ rahastatav õppekoht: õpipoisiõpe"/>
    <s v="inglise keel"/>
    <s v="0.4"/>
    <s v="Ei"/>
    <s v="NULL"/>
    <s v="NULL"/>
    <n v="79"/>
    <n v="52"/>
    <s v="3.9"/>
    <s v="3.2"/>
    <s v="4.4"/>
    <s v="3.2"/>
    <n v="2"/>
    <n v="3"/>
    <n v="19"/>
    <n v="9"/>
    <n v="21"/>
    <n v="10"/>
    <s v="Arvestatud A"/>
    <x v="23"/>
    <s v="õppeaine34"/>
    <d v="2022-10-25T00:00:00"/>
    <n v="3"/>
    <s v="mitteristav"/>
    <x v="2"/>
    <s v=" "/>
    <n v="0"/>
    <m/>
    <m/>
    <m/>
  </r>
  <r>
    <x v="65"/>
    <s v="Mihkel"/>
    <s v="Sepp"/>
    <n v="32712119964"/>
    <s v="Mees"/>
    <s v="503 integreeritud õpe"/>
    <s v="Jah"/>
    <s v="Ei"/>
    <s v="Jah"/>
    <d v="2022-04-01T00:00:00"/>
    <s v="NULL"/>
    <d v="2023-10-26T00:00:00"/>
    <s v="Välisõpilaseks vormistamine"/>
    <s v="Omal soovil"/>
    <x v="0"/>
    <s v="Õpib"/>
    <d v="2021-09-13T00:00:00"/>
    <s v="t"/>
    <s v="Osakoormus"/>
    <s v="Meditsiinitehnilise hariduse keskus"/>
    <x v="5"/>
    <n v="214475"/>
    <s v="514 rakenduskõrgharidusõpe"/>
    <s v="NULL"/>
    <n v="1"/>
    <s v="SF programmist „PRÕM“ rahastatav õppekoht: õpipoisiõpe"/>
    <s v="inglise keel"/>
    <s v="0.4"/>
    <s v="Ei"/>
    <s v="NULL"/>
    <s v="NULL"/>
    <n v="79"/>
    <n v="52"/>
    <s v="3.9"/>
    <s v="3.2"/>
    <s v="4.4"/>
    <s v="3.2"/>
    <n v="2"/>
    <n v="3"/>
    <n v="19"/>
    <n v="9"/>
    <n v="21"/>
    <n v="10"/>
    <s v="Kasin E"/>
    <x v="78"/>
    <s v="õppeaine16"/>
    <d v="2022-06-28T00:00:00"/>
    <n v="6"/>
    <s v="eristav"/>
    <x v="5"/>
    <n v="6"/>
    <n v="6"/>
    <m/>
    <m/>
    <m/>
  </r>
  <r>
    <x v="65"/>
    <s v="Mihkel"/>
    <s v="Sepp"/>
    <n v="32712119964"/>
    <s v="Mees"/>
    <s v="503 integreeritud õpe"/>
    <s v="Jah"/>
    <s v="Ei"/>
    <s v="Jah"/>
    <d v="2022-04-01T00:00:00"/>
    <s v="NULL"/>
    <d v="2023-10-26T00:00:00"/>
    <s v="Välisõpilaseks vormistamine"/>
    <s v="Omal soovil"/>
    <x v="0"/>
    <s v="Õpib"/>
    <d v="2021-09-13T00:00:00"/>
    <s v="t"/>
    <s v="Osakoormus"/>
    <s v="Meditsiinitehnilise hariduse keskus"/>
    <x v="5"/>
    <n v="214475"/>
    <s v="514 rakenduskõrgharidusõpe"/>
    <s v="NULL"/>
    <n v="1"/>
    <s v="SF programmist „PRÕM“ rahastatav õppekoht: õpipoisiõpe"/>
    <s v="inglise keel"/>
    <s v="0.4"/>
    <s v="Ei"/>
    <s v="NULL"/>
    <s v="NULL"/>
    <n v="79"/>
    <n v="52"/>
    <s v="3.9"/>
    <s v="3.2"/>
    <s v="4.4"/>
    <s v="3.2"/>
    <n v="2"/>
    <n v="3"/>
    <n v="19"/>
    <n v="9"/>
    <n v="21"/>
    <n v="10"/>
    <s v="Arvestatud A"/>
    <x v="49"/>
    <s v="õppeaine90"/>
    <d v="2020-10-07T00:00:00"/>
    <n v="3"/>
    <s v="mitteristav"/>
    <x v="2"/>
    <s v=" "/>
    <n v="0"/>
    <m/>
    <m/>
    <m/>
  </r>
  <r>
    <x v="65"/>
    <s v="Mihkel"/>
    <s v="Sepp"/>
    <n v="32712119964"/>
    <s v="Mees"/>
    <s v="503 integreeritud õpe"/>
    <s v="Jah"/>
    <s v="Ei"/>
    <s v="Jah"/>
    <d v="2022-04-01T00:00:00"/>
    <s v="NULL"/>
    <d v="2023-10-26T00:00:00"/>
    <s v="Välisõpilaseks vormistamine"/>
    <s v="Omal soovil"/>
    <x v="0"/>
    <s v="Õpib"/>
    <d v="2021-09-13T00:00:00"/>
    <s v="t"/>
    <s v="Osakoormus"/>
    <s v="Meditsiinitehnilise hariduse keskus"/>
    <x v="5"/>
    <n v="214475"/>
    <s v="514 rakenduskõrgharidusõpe"/>
    <s v="NULL"/>
    <n v="1"/>
    <s v="SF programmist „PRÕM“ rahastatav õppekoht: õpipoisiõpe"/>
    <s v="inglise keel"/>
    <s v="0.4"/>
    <s v="Ei"/>
    <s v="NULL"/>
    <s v="NULL"/>
    <n v="79"/>
    <n v="52"/>
    <s v="3.9"/>
    <s v="3.2"/>
    <s v="4.4"/>
    <s v="3.2"/>
    <n v="2"/>
    <n v="3"/>
    <n v="19"/>
    <n v="9"/>
    <n v="21"/>
    <n v="10"/>
    <s v="Arvestatud A"/>
    <x v="77"/>
    <s v="õppeaine49"/>
    <d v="2022-12-11T00:00:00"/>
    <n v="3"/>
    <s v="mitteristav"/>
    <x v="2"/>
    <s v=" "/>
    <n v="0"/>
    <m/>
    <m/>
    <m/>
  </r>
  <r>
    <x v="65"/>
    <s v="Mihkel"/>
    <s v="Sepp"/>
    <n v="32712119964"/>
    <s v="Mees"/>
    <s v="503 integreeritud õpe"/>
    <s v="Jah"/>
    <s v="Ei"/>
    <s v="Jah"/>
    <d v="2022-04-01T00:00:00"/>
    <s v="NULL"/>
    <d v="2023-10-26T00:00:00"/>
    <s v="Välisõpilaseks vormistamine"/>
    <s v="Omal soovil"/>
    <x v="0"/>
    <s v="Õpib"/>
    <d v="2021-09-13T00:00:00"/>
    <s v="t"/>
    <s v="Osakoormus"/>
    <s v="Meditsiinitehnilise hariduse keskus"/>
    <x v="5"/>
    <n v="214475"/>
    <s v="514 rakenduskõrgharidusõpe"/>
    <s v="NULL"/>
    <n v="1"/>
    <s v="SF programmist „PRÕM“ rahastatav õppekoht: õpipoisiõpe"/>
    <s v="inglise keel"/>
    <s v="0.4"/>
    <s v="Ei"/>
    <s v="NULL"/>
    <s v="NULL"/>
    <n v="79"/>
    <n v="52"/>
    <s v="3.9"/>
    <s v="3.2"/>
    <s v="4.4"/>
    <s v="3.2"/>
    <n v="2"/>
    <n v="3"/>
    <n v="19"/>
    <n v="9"/>
    <n v="21"/>
    <n v="10"/>
    <s v="Mitteilmunud MI"/>
    <x v="14"/>
    <s v="õppeaine4"/>
    <d v="2022-11-12T00:00:00"/>
    <n v="2"/>
    <s v="mitteristav"/>
    <x v="0"/>
    <s v=" "/>
    <n v="0"/>
    <m/>
    <m/>
    <m/>
  </r>
  <r>
    <x v="65"/>
    <s v="Mihkel"/>
    <s v="Sepp"/>
    <n v="32712119964"/>
    <s v="Mees"/>
    <s v="503 integreeritud õpe"/>
    <s v="Jah"/>
    <s v="Ei"/>
    <s v="Jah"/>
    <d v="2022-04-01T00:00:00"/>
    <s v="NULL"/>
    <d v="2023-10-26T00:00:00"/>
    <s v="Välisõpilaseks vormistamine"/>
    <s v="Omal soovil"/>
    <x v="0"/>
    <s v="Õpib"/>
    <d v="2021-09-13T00:00:00"/>
    <s v="t"/>
    <s v="Osakoormus"/>
    <s v="Meditsiinitehnilise hariduse keskus"/>
    <x v="5"/>
    <n v="214475"/>
    <s v="514 rakenduskõrgharidusõpe"/>
    <s v="NULL"/>
    <n v="1"/>
    <s v="SF programmist „PRÕM“ rahastatav õppekoht: õpipoisiõpe"/>
    <s v="inglise keel"/>
    <s v="0.4"/>
    <s v="Ei"/>
    <s v="NULL"/>
    <s v="NULL"/>
    <n v="79"/>
    <n v="52"/>
    <s v="3.9"/>
    <s v="3.2"/>
    <s v="4.4"/>
    <s v="3.2"/>
    <n v="2"/>
    <n v="3"/>
    <n v="19"/>
    <n v="9"/>
    <n v="21"/>
    <n v="10"/>
    <s v="Suurepärane A"/>
    <x v="42"/>
    <s v="õppeaine53"/>
    <d v="2021-09-17T00:00:00"/>
    <n v="5"/>
    <s v="eristav"/>
    <x v="1"/>
    <n v="25"/>
    <n v="5"/>
    <m/>
    <m/>
    <m/>
  </r>
  <r>
    <x v="65"/>
    <s v="Mihkel"/>
    <s v="Sepp"/>
    <n v="32712119964"/>
    <s v="Mees"/>
    <s v="503 integreeritud õpe"/>
    <s v="Jah"/>
    <s v="Ei"/>
    <s v="Jah"/>
    <d v="2022-04-01T00:00:00"/>
    <s v="NULL"/>
    <d v="2023-10-26T00:00:00"/>
    <s v="Välisõpilaseks vormistamine"/>
    <s v="Omal soovil"/>
    <x v="0"/>
    <s v="Õpib"/>
    <d v="2021-09-13T00:00:00"/>
    <s v="t"/>
    <s v="Osakoormus"/>
    <s v="Meditsiinitehnilise hariduse keskus"/>
    <x v="5"/>
    <n v="214475"/>
    <s v="514 rakenduskõrgharidusõpe"/>
    <s v="NULL"/>
    <n v="2"/>
    <s v="SF programmist „PRÕM“ rahastatav õppekoht: õpipoisiõpe"/>
    <s v="inglise keel"/>
    <s v="0.8"/>
    <s v="Ei"/>
    <s v="NULL"/>
    <s v="NULL"/>
    <n v="79"/>
    <n v="24"/>
    <s v="3.9"/>
    <s v="3.3"/>
    <s v="4.4"/>
    <s v="4.1"/>
    <n v="2"/>
    <n v="3"/>
    <n v="19"/>
    <n v="8"/>
    <n v="48"/>
    <n v="10"/>
    <s v="Hea C"/>
    <x v="74"/>
    <s v="õppeaine64"/>
    <d v="2024-12-20T00:00:00"/>
    <n v="6"/>
    <s v="eristav"/>
    <x v="3"/>
    <n v="18"/>
    <n v="6"/>
    <m/>
    <m/>
    <m/>
  </r>
  <r>
    <x v="65"/>
    <s v="Mihkel"/>
    <s v="Sepp"/>
    <n v="32712119964"/>
    <s v="Mees"/>
    <s v="503 integreeritud õpe"/>
    <s v="Jah"/>
    <s v="Ei"/>
    <s v="Jah"/>
    <d v="2022-04-01T00:00:00"/>
    <s v="NULL"/>
    <d v="2023-10-26T00:00:00"/>
    <s v="Välisõpilaseks vormistamine"/>
    <s v="Omal soovil"/>
    <x v="0"/>
    <s v="Õpib"/>
    <d v="2021-09-13T00:00:00"/>
    <s v="t"/>
    <s v="Osakoormus"/>
    <s v="Meditsiinitehnilise hariduse keskus"/>
    <x v="5"/>
    <n v="214475"/>
    <s v="514 rakenduskõrgharidusõpe"/>
    <s v="NULL"/>
    <n v="2"/>
    <s v="SF programmist „PRÕM“ rahastatav õppekoht: õpipoisiõpe"/>
    <s v="inglise keel"/>
    <s v="0.8"/>
    <s v="Ei"/>
    <s v="NULL"/>
    <s v="NULL"/>
    <n v="79"/>
    <n v="24"/>
    <s v="3.9"/>
    <s v="3.3"/>
    <s v="4.4"/>
    <s v="4.1"/>
    <n v="2"/>
    <n v="3"/>
    <n v="19"/>
    <n v="8"/>
    <n v="48"/>
    <n v="10"/>
    <s v="Rahuldav D"/>
    <x v="39"/>
    <s v="õppeaine23"/>
    <d v="2022-02-07T00:00:00"/>
    <n v="8"/>
    <s v="eristav"/>
    <x v="6"/>
    <n v="16"/>
    <n v="8"/>
    <m/>
    <m/>
    <m/>
  </r>
  <r>
    <x v="65"/>
    <s v="Mihkel"/>
    <s v="Sepp"/>
    <n v="32712119964"/>
    <s v="Mees"/>
    <s v="503 integreeritud õpe"/>
    <s v="Jah"/>
    <s v="Ei"/>
    <s v="Jah"/>
    <d v="2022-04-01T00:00:00"/>
    <s v="NULL"/>
    <d v="2023-10-26T00:00:00"/>
    <s v="Välisõpilaseks vormistamine"/>
    <s v="Omal soovil"/>
    <x v="0"/>
    <s v="Õpib"/>
    <d v="2021-09-13T00:00:00"/>
    <s v="t"/>
    <s v="Osakoormus"/>
    <s v="Meditsiinitehnilise hariduse keskus"/>
    <x v="5"/>
    <n v="214475"/>
    <s v="514 rakenduskõrgharidusõpe"/>
    <s v="NULL"/>
    <n v="2"/>
    <s v="SF programmist „PRÕM“ rahastatav õppekoht: õpipoisiõpe"/>
    <s v="inglise keel"/>
    <s v="0.8"/>
    <s v="Ei"/>
    <s v="NULL"/>
    <s v="NULL"/>
    <n v="79"/>
    <n v="24"/>
    <s v="3.9"/>
    <s v="3.3"/>
    <s v="4.4"/>
    <s v="4.1"/>
    <n v="2"/>
    <n v="3"/>
    <n v="19"/>
    <n v="8"/>
    <n v="48"/>
    <n v="10"/>
    <s v="Hea C"/>
    <x v="9"/>
    <s v="õppeaine67"/>
    <d v="2024-02-24T00:00:00"/>
    <n v="5"/>
    <s v="eristav"/>
    <x v="3"/>
    <n v="15"/>
    <n v="5"/>
    <m/>
    <m/>
    <m/>
  </r>
  <r>
    <x v="65"/>
    <s v="Mihkel"/>
    <s v="Sepp"/>
    <n v="32712119964"/>
    <s v="Mees"/>
    <s v="503 integreeritud õpe"/>
    <s v="Jah"/>
    <s v="Ei"/>
    <s v="Jah"/>
    <d v="2022-04-01T00:00:00"/>
    <s v="NULL"/>
    <d v="2023-10-26T00:00:00"/>
    <s v="Välisõpilaseks vormistamine"/>
    <s v="Omal soovil"/>
    <x v="0"/>
    <s v="Õpib"/>
    <d v="2021-09-13T00:00:00"/>
    <s v="t"/>
    <s v="Osakoormus"/>
    <s v="Meditsiinitehnilise hariduse keskus"/>
    <x v="5"/>
    <n v="214475"/>
    <s v="514 rakenduskõrgharidusõpe"/>
    <s v="NULL"/>
    <n v="2"/>
    <s v="SF programmist „PRÕM“ rahastatav õppekoht: õpipoisiõpe"/>
    <s v="inglise keel"/>
    <s v="0.8"/>
    <s v="Ei"/>
    <s v="NULL"/>
    <s v="NULL"/>
    <n v="79"/>
    <n v="24"/>
    <s v="3.9"/>
    <s v="3.3"/>
    <s v="4.4"/>
    <s v="4.1"/>
    <n v="2"/>
    <n v="3"/>
    <n v="19"/>
    <n v="8"/>
    <n v="48"/>
    <n v="10"/>
    <s v="Väga hea B"/>
    <x v="17"/>
    <s v="õppeaine28"/>
    <d v="2024-05-20T00:00:00"/>
    <n v="6"/>
    <s v="eristav"/>
    <x v="4"/>
    <n v="24"/>
    <n v="6"/>
    <m/>
    <m/>
    <m/>
  </r>
  <r>
    <x v="65"/>
    <s v="Mihkel"/>
    <s v="Sepp"/>
    <n v="32712119964"/>
    <s v="Mees"/>
    <s v="503 integreeritud õpe"/>
    <s v="Jah"/>
    <s v="Ei"/>
    <s v="Jah"/>
    <d v="2022-04-01T00:00:00"/>
    <s v="NULL"/>
    <d v="2023-10-26T00:00:00"/>
    <s v="Välisõpilaseks vormistamine"/>
    <s v="Omal soovil"/>
    <x v="0"/>
    <s v="Õpib"/>
    <d v="2021-09-13T00:00:00"/>
    <s v="t"/>
    <s v="Osakoormus"/>
    <s v="Meditsiinitehnilise hariduse keskus"/>
    <x v="5"/>
    <n v="214475"/>
    <s v="514 rakenduskõrgharidusõpe"/>
    <s v="NULL"/>
    <n v="2"/>
    <s v="SF programmist „PRÕM“ rahastatav õppekoht: õpipoisiõpe"/>
    <s v="inglise keel"/>
    <s v="0.8"/>
    <s v="Ei"/>
    <s v="NULL"/>
    <s v="NULL"/>
    <n v="79"/>
    <n v="24"/>
    <s v="3.9"/>
    <s v="3.3"/>
    <s v="4.4"/>
    <s v="4.1"/>
    <n v="2"/>
    <n v="3"/>
    <n v="19"/>
    <n v="8"/>
    <n v="48"/>
    <n v="10"/>
    <s v="Puudulik F"/>
    <x v="41"/>
    <s v="õppeaine25"/>
    <d v="2024-09-16T00:00:00"/>
    <n v="5"/>
    <s v="eristav"/>
    <x v="0"/>
    <n v="0"/>
    <n v="5"/>
    <m/>
    <m/>
    <m/>
  </r>
  <r>
    <x v="65"/>
    <s v="Mihkel"/>
    <s v="Sepp"/>
    <n v="32712119964"/>
    <s v="Mees"/>
    <s v="503 integreeritud õpe"/>
    <s v="Jah"/>
    <s v="Ei"/>
    <s v="Jah"/>
    <d v="2022-04-01T00:00:00"/>
    <s v="NULL"/>
    <d v="2023-10-26T00:00:00"/>
    <s v="Välisõpilaseks vormistamine"/>
    <s v="Omal soovil"/>
    <x v="0"/>
    <s v="Õpib"/>
    <d v="2021-09-13T00:00:00"/>
    <s v="t"/>
    <s v="Osakoormus"/>
    <s v="Meditsiinitehnilise hariduse keskus"/>
    <x v="5"/>
    <n v="214475"/>
    <s v="514 rakenduskõrgharidusõpe"/>
    <s v="NULL"/>
    <n v="2"/>
    <s v="SF programmist „PRÕM“ rahastatav õppekoht: õpipoisiõpe"/>
    <s v="inglise keel"/>
    <s v="0.8"/>
    <s v="Ei"/>
    <s v="NULL"/>
    <s v="NULL"/>
    <n v="79"/>
    <n v="24"/>
    <s v="3.9"/>
    <s v="3.3"/>
    <s v="4.4"/>
    <s v="4.1"/>
    <n v="2"/>
    <n v="3"/>
    <n v="19"/>
    <n v="8"/>
    <n v="48"/>
    <n v="10"/>
    <s v="Mitteilmunud MI"/>
    <x v="59"/>
    <s v="õppeaine57"/>
    <d v="2021-01-05T00:00:00"/>
    <n v="3"/>
    <s v="mitteristav"/>
    <x v="0"/>
    <s v=" "/>
    <n v="0"/>
    <m/>
    <m/>
    <m/>
  </r>
  <r>
    <x v="65"/>
    <s v="Mihkel"/>
    <s v="Sepp"/>
    <n v="32712119964"/>
    <s v="Mees"/>
    <s v="503 integreeritud õpe"/>
    <s v="Jah"/>
    <s v="Ei"/>
    <s v="Jah"/>
    <d v="2022-04-01T00:00:00"/>
    <s v="NULL"/>
    <d v="2023-10-26T00:00:00"/>
    <s v="Välisõpilaseks vormistamine"/>
    <s v="Omal soovil"/>
    <x v="0"/>
    <s v="Õpib"/>
    <d v="2021-09-13T00:00:00"/>
    <s v="t"/>
    <s v="Osakoormus"/>
    <s v="Meditsiinitehnilise hariduse keskus"/>
    <x v="5"/>
    <n v="214475"/>
    <s v="514 rakenduskõrgharidusõpe"/>
    <s v="NULL"/>
    <n v="2"/>
    <s v="SF programmist „PRÕM“ rahastatav õppekoht: õpipoisiõpe"/>
    <s v="inglise keel"/>
    <s v="0.8"/>
    <s v="Ei"/>
    <s v="NULL"/>
    <s v="NULL"/>
    <n v="79"/>
    <n v="24"/>
    <s v="3.9"/>
    <s v="3.3"/>
    <s v="4.4"/>
    <s v="4.1"/>
    <n v="2"/>
    <n v="3"/>
    <n v="19"/>
    <n v="8"/>
    <n v="48"/>
    <n v="10"/>
    <s v="Puudulik F"/>
    <x v="65"/>
    <s v="õppeaine82"/>
    <d v="2020-11-21T00:00:00"/>
    <n v="5"/>
    <s v="eristav"/>
    <x v="0"/>
    <n v="0"/>
    <n v="5"/>
    <m/>
    <m/>
    <m/>
  </r>
  <r>
    <x v="65"/>
    <s v="Mihkel"/>
    <s v="Sepp"/>
    <n v="32712119964"/>
    <s v="Mees"/>
    <s v="503 integreeritud õpe"/>
    <s v="Jah"/>
    <s v="Ei"/>
    <s v="Jah"/>
    <d v="2022-04-01T00:00:00"/>
    <s v="NULL"/>
    <d v="2023-10-26T00:00:00"/>
    <s v="Välisõpilaseks vormistamine"/>
    <s v="Omal soovil"/>
    <x v="0"/>
    <s v="Õpib"/>
    <d v="2021-09-13T00:00:00"/>
    <s v="t"/>
    <s v="Osakoormus"/>
    <s v="Meditsiinitehnilise hariduse keskus"/>
    <x v="5"/>
    <n v="214475"/>
    <s v="514 rakenduskõrgharidusõpe"/>
    <s v="NULL"/>
    <n v="2"/>
    <s v="SF programmist „PRÕM“ rahastatav õppekoht: õpipoisiõpe"/>
    <s v="inglise keel"/>
    <s v="0.8"/>
    <s v="Ei"/>
    <s v="NULL"/>
    <s v="NULL"/>
    <n v="79"/>
    <n v="24"/>
    <s v="3.9"/>
    <s v="3.3"/>
    <s v="4.4"/>
    <s v="4.1"/>
    <n v="2"/>
    <n v="3"/>
    <n v="19"/>
    <n v="8"/>
    <n v="48"/>
    <n v="10"/>
    <s v="Puudulik F"/>
    <x v="70"/>
    <s v="õppeaine9"/>
    <d v="2023-11-19T00:00:00"/>
    <n v="8"/>
    <s v="eristav"/>
    <x v="0"/>
    <n v="0"/>
    <n v="8"/>
    <m/>
    <m/>
    <m/>
  </r>
  <r>
    <x v="65"/>
    <s v="Mihkel"/>
    <s v="Sepp"/>
    <n v="32712119964"/>
    <s v="Mees"/>
    <s v="503 integreeritud õpe"/>
    <s v="Jah"/>
    <s v="Ei"/>
    <s v="Jah"/>
    <d v="2022-04-01T00:00:00"/>
    <s v="NULL"/>
    <d v="2023-10-26T00:00:00"/>
    <s v="Välisõpilaseks vormistamine"/>
    <s v="Omal soovil"/>
    <x v="0"/>
    <s v="Õpib"/>
    <d v="2021-09-13T00:00:00"/>
    <s v="t"/>
    <s v="Osakoormus"/>
    <s v="Meditsiinitehnilise hariduse keskus"/>
    <x v="5"/>
    <n v="214475"/>
    <s v="514 rakenduskõrgharidusõpe"/>
    <s v="NULL"/>
    <n v="2"/>
    <s v="SF programmist „PRÕM“ rahastatav õppekoht: õpipoisiõpe"/>
    <s v="inglise keel"/>
    <s v="0.8"/>
    <s v="Ei"/>
    <s v="NULL"/>
    <s v="NULL"/>
    <n v="79"/>
    <n v="24"/>
    <s v="3.9"/>
    <s v="3.3"/>
    <s v="4.4"/>
    <s v="4.1"/>
    <n v="2"/>
    <n v="3"/>
    <n v="19"/>
    <n v="8"/>
    <n v="48"/>
    <n v="10"/>
    <s v="Arvestatud A"/>
    <x v="96"/>
    <s v="õppeaine21"/>
    <d v="2025-02-22T00:00:00"/>
    <n v="3"/>
    <s v="mitteristav"/>
    <x v="2"/>
    <s v=" "/>
    <n v="0"/>
    <m/>
    <m/>
    <m/>
  </r>
  <r>
    <x v="65"/>
    <s v="Mihkel"/>
    <s v="Sepp"/>
    <n v="32712119964"/>
    <s v="Mees"/>
    <s v="503 integreeritud õpe"/>
    <s v="Jah"/>
    <s v="Ei"/>
    <s v="Jah"/>
    <d v="2022-04-01T00:00:00"/>
    <s v="NULL"/>
    <d v="2023-10-26T00:00:00"/>
    <s v="Välisõpilaseks vormistamine"/>
    <s v="Omal soovil"/>
    <x v="0"/>
    <s v="Õpib"/>
    <d v="2021-09-13T00:00:00"/>
    <s v="t"/>
    <s v="Osakoormus"/>
    <s v="Meditsiinitehnilise hariduse keskus"/>
    <x v="5"/>
    <n v="214475"/>
    <s v="514 rakenduskõrgharidusõpe"/>
    <s v="NULL"/>
    <n v="3"/>
    <s v="SF programmist „PRÕM“ rahastatav õppekoht: õpipoisiõpe"/>
    <s v="inglise keel"/>
    <s v="0.4"/>
    <s v="Ei"/>
    <s v="NULL"/>
    <s v="NULL"/>
    <n v="79"/>
    <n v="29"/>
    <s v="3.9"/>
    <s v="3.1"/>
    <s v="4.4"/>
    <s v="3.6"/>
    <n v="2"/>
    <n v="3"/>
    <n v="19"/>
    <n v="10"/>
    <n v="24"/>
    <n v="10"/>
    <s v="Puudulik F"/>
    <x v="43"/>
    <s v="õppeaine66"/>
    <d v="2022-12-28T00:00:00"/>
    <n v="9"/>
    <s v="eristav"/>
    <x v="0"/>
    <n v="0"/>
    <n v="9"/>
    <m/>
    <m/>
    <m/>
  </r>
  <r>
    <x v="65"/>
    <s v="Mihkel"/>
    <s v="Sepp"/>
    <n v="32712119964"/>
    <s v="Mees"/>
    <s v="503 integreeritud õpe"/>
    <s v="Jah"/>
    <s v="Ei"/>
    <s v="Jah"/>
    <d v="2022-04-01T00:00:00"/>
    <s v="NULL"/>
    <d v="2023-10-26T00:00:00"/>
    <s v="Välisõpilaseks vormistamine"/>
    <s v="Omal soovil"/>
    <x v="0"/>
    <s v="Õpib"/>
    <d v="2021-09-13T00:00:00"/>
    <s v="t"/>
    <s v="Osakoormus"/>
    <s v="Meditsiinitehnilise hariduse keskus"/>
    <x v="5"/>
    <n v="214475"/>
    <s v="514 rakenduskõrgharidusõpe"/>
    <s v="NULL"/>
    <n v="3"/>
    <s v="SF programmist „PRÕM“ rahastatav õppekoht: õpipoisiõpe"/>
    <s v="inglise keel"/>
    <s v="0.4"/>
    <s v="Ei"/>
    <s v="NULL"/>
    <s v="NULL"/>
    <n v="79"/>
    <n v="29"/>
    <s v="3.9"/>
    <s v="3.1"/>
    <s v="4.4"/>
    <s v="3.6"/>
    <n v="2"/>
    <n v="3"/>
    <n v="19"/>
    <n v="10"/>
    <n v="24"/>
    <n v="10"/>
    <s v="Suurepärane A"/>
    <x v="53"/>
    <s v="õppeaine97"/>
    <d v="2023-12-05T00:00:00"/>
    <n v="6"/>
    <s v="eristav"/>
    <x v="1"/>
    <n v="30"/>
    <n v="6"/>
    <m/>
    <m/>
    <m/>
  </r>
  <r>
    <x v="65"/>
    <s v="Mihkel"/>
    <s v="Sepp"/>
    <n v="32712119964"/>
    <s v="Mees"/>
    <s v="503 integreeritud õpe"/>
    <s v="Jah"/>
    <s v="Ei"/>
    <s v="Jah"/>
    <d v="2022-04-01T00:00:00"/>
    <s v="NULL"/>
    <d v="2023-10-26T00:00:00"/>
    <s v="Välisõpilaseks vormistamine"/>
    <s v="Omal soovil"/>
    <x v="0"/>
    <s v="Õpib"/>
    <d v="2021-09-13T00:00:00"/>
    <s v="t"/>
    <s v="Osakoormus"/>
    <s v="Meditsiinitehnilise hariduse keskus"/>
    <x v="5"/>
    <n v="214475"/>
    <s v="514 rakenduskõrgharidusõpe"/>
    <s v="NULL"/>
    <n v="3"/>
    <s v="SF programmist „PRÕM“ rahastatav õppekoht: õpipoisiõpe"/>
    <s v="inglise keel"/>
    <s v="0.4"/>
    <s v="Ei"/>
    <s v="NULL"/>
    <s v="NULL"/>
    <n v="79"/>
    <n v="29"/>
    <s v="3.9"/>
    <s v="3.1"/>
    <s v="4.4"/>
    <s v="3.6"/>
    <n v="2"/>
    <n v="3"/>
    <n v="19"/>
    <n v="10"/>
    <n v="24"/>
    <n v="10"/>
    <s v="Arvestatud A"/>
    <x v="11"/>
    <s v="õppeaine3"/>
    <d v="2025-04-05T00:00:00"/>
    <n v="3"/>
    <s v="mitteristav"/>
    <x v="2"/>
    <s v=" "/>
    <n v="0"/>
    <m/>
    <m/>
    <m/>
  </r>
  <r>
    <x v="65"/>
    <s v="Mihkel"/>
    <s v="Sepp"/>
    <n v="32712119964"/>
    <s v="Mees"/>
    <s v="503 integreeritud õpe"/>
    <s v="Jah"/>
    <s v="Ei"/>
    <s v="Jah"/>
    <d v="2022-04-01T00:00:00"/>
    <s v="NULL"/>
    <d v="2023-10-26T00:00:00"/>
    <s v="Välisõpilaseks vormistamine"/>
    <s v="Omal soovil"/>
    <x v="0"/>
    <s v="Õpib"/>
    <d v="2021-09-13T00:00:00"/>
    <s v="t"/>
    <s v="Osakoormus"/>
    <s v="Meditsiinitehnilise hariduse keskus"/>
    <x v="5"/>
    <n v="214475"/>
    <s v="514 rakenduskõrgharidusõpe"/>
    <s v="NULL"/>
    <n v="3"/>
    <s v="SF programmist „PRÕM“ rahastatav õppekoht: õpipoisiõpe"/>
    <s v="inglise keel"/>
    <s v="0.4"/>
    <s v="Ei"/>
    <s v="NULL"/>
    <s v="NULL"/>
    <n v="79"/>
    <n v="29"/>
    <s v="3.9"/>
    <s v="3.1"/>
    <s v="4.4"/>
    <s v="3.6"/>
    <n v="2"/>
    <n v="3"/>
    <n v="19"/>
    <n v="10"/>
    <n v="24"/>
    <n v="10"/>
    <s v="Väga hea B"/>
    <x v="95"/>
    <s v="õppeaine55"/>
    <d v="2023-10-23T00:00:00"/>
    <n v="6"/>
    <s v="eristav"/>
    <x v="4"/>
    <n v="24"/>
    <n v="6"/>
    <m/>
    <m/>
    <m/>
  </r>
  <r>
    <x v="65"/>
    <s v="Mihkel"/>
    <s v="Sepp"/>
    <n v="32712119964"/>
    <s v="Mees"/>
    <s v="503 integreeritud õpe"/>
    <s v="Jah"/>
    <s v="Ei"/>
    <s v="Jah"/>
    <d v="2022-04-01T00:00:00"/>
    <s v="NULL"/>
    <d v="2023-10-26T00:00:00"/>
    <s v="Välisõpilaseks vormistamine"/>
    <s v="Omal soovil"/>
    <x v="0"/>
    <s v="Õpib"/>
    <d v="2021-09-13T00:00:00"/>
    <s v="t"/>
    <s v="Osakoormus"/>
    <s v="Meditsiinitehnilise hariduse keskus"/>
    <x v="5"/>
    <n v="214475"/>
    <s v="514 rakenduskõrgharidusõpe"/>
    <s v="NULL"/>
    <n v="3"/>
    <s v="SF programmist „PRÕM“ rahastatav õppekoht: õpipoisiõpe"/>
    <s v="inglise keel"/>
    <s v="0.4"/>
    <s v="Ei"/>
    <s v="NULL"/>
    <s v="NULL"/>
    <n v="79"/>
    <n v="29"/>
    <s v="3.9"/>
    <s v="3.1"/>
    <s v="4.4"/>
    <s v="3.6"/>
    <n v="2"/>
    <n v="3"/>
    <n v="19"/>
    <n v="10"/>
    <n v="24"/>
    <n v="10"/>
    <s v="Mitteilmunud MI"/>
    <x v="27"/>
    <s v="õppeaine46"/>
    <d v="2020-10-07T00:00:00"/>
    <n v="2"/>
    <s v="mitteristav"/>
    <x v="0"/>
    <s v=" "/>
    <n v="0"/>
    <m/>
    <m/>
    <m/>
  </r>
  <r>
    <x v="65"/>
    <s v="Mihkel"/>
    <s v="Sepp"/>
    <n v="32712119964"/>
    <s v="Mees"/>
    <s v="503 integreeritud õpe"/>
    <s v="Jah"/>
    <s v="Ei"/>
    <s v="Jah"/>
    <d v="2022-04-01T00:00:00"/>
    <s v="NULL"/>
    <d v="2023-10-26T00:00:00"/>
    <s v="Välisõpilaseks vormistamine"/>
    <s v="Omal soovil"/>
    <x v="0"/>
    <s v="Õpib"/>
    <d v="2021-09-13T00:00:00"/>
    <s v="t"/>
    <s v="Osakoormus"/>
    <s v="Meditsiinitehnilise hariduse keskus"/>
    <x v="5"/>
    <n v="214475"/>
    <s v="514 rakenduskõrgharidusõpe"/>
    <s v="NULL"/>
    <n v="3"/>
    <s v="SF programmist „PRÕM“ rahastatav õppekoht: õpipoisiõpe"/>
    <s v="inglise keel"/>
    <s v="0.4"/>
    <s v="Ei"/>
    <s v="NULL"/>
    <s v="NULL"/>
    <n v="79"/>
    <n v="29"/>
    <s v="3.9"/>
    <s v="3.1"/>
    <s v="4.4"/>
    <s v="3.6"/>
    <n v="2"/>
    <n v="3"/>
    <n v="19"/>
    <n v="10"/>
    <n v="24"/>
    <n v="10"/>
    <s v="Kasin E"/>
    <x v="55"/>
    <s v="õppeaine96"/>
    <d v="2022-10-09T00:00:00"/>
    <n v="5"/>
    <s v="eristav"/>
    <x v="5"/>
    <n v="5"/>
    <n v="5"/>
    <m/>
    <m/>
    <m/>
  </r>
  <r>
    <x v="65"/>
    <s v="Mihkel"/>
    <s v="Sepp"/>
    <n v="32712119964"/>
    <s v="Mees"/>
    <s v="503 integreeritud õpe"/>
    <s v="Jah"/>
    <s v="Ei"/>
    <s v="Jah"/>
    <d v="2022-04-01T00:00:00"/>
    <s v="NULL"/>
    <d v="2023-10-26T00:00:00"/>
    <s v="Välisõpilaseks vormistamine"/>
    <s v="Omal soovil"/>
    <x v="0"/>
    <s v="Õpib"/>
    <d v="2021-09-13T00:00:00"/>
    <s v="t"/>
    <s v="Osakoormus"/>
    <s v="Meditsiinitehnilise hariduse keskus"/>
    <x v="5"/>
    <n v="214475"/>
    <s v="514 rakenduskõrgharidusõpe"/>
    <s v="NULL"/>
    <n v="3"/>
    <s v="SF programmist „PRÕM“ rahastatav õppekoht: õpipoisiõpe"/>
    <s v="inglise keel"/>
    <s v="0.4"/>
    <s v="Ei"/>
    <s v="NULL"/>
    <s v="NULL"/>
    <n v="79"/>
    <n v="29"/>
    <s v="3.9"/>
    <s v="3.1"/>
    <s v="4.4"/>
    <s v="3.6"/>
    <n v="2"/>
    <n v="3"/>
    <n v="19"/>
    <n v="10"/>
    <n v="24"/>
    <n v="10"/>
    <s v="Suurepärane A"/>
    <x v="63"/>
    <s v="õppeaine37"/>
    <d v="2022-09-22T00:00:00"/>
    <n v="8"/>
    <s v="eristav"/>
    <x v="1"/>
    <n v="40"/>
    <n v="8"/>
    <m/>
    <m/>
    <m/>
  </r>
  <r>
    <x v="65"/>
    <s v="Mihkel"/>
    <s v="Sepp"/>
    <n v="32712119964"/>
    <s v="Mees"/>
    <s v="503 integreeritud õpe"/>
    <s v="Jah"/>
    <s v="Ei"/>
    <s v="Jah"/>
    <d v="2022-04-01T00:00:00"/>
    <s v="NULL"/>
    <d v="2023-10-26T00:00:00"/>
    <s v="Välisõpilaseks vormistamine"/>
    <s v="Omal soovil"/>
    <x v="0"/>
    <s v="Õpib"/>
    <d v="2021-09-13T00:00:00"/>
    <s v="t"/>
    <s v="Osakoormus"/>
    <s v="Meditsiinitehnilise hariduse keskus"/>
    <x v="5"/>
    <n v="214475"/>
    <s v="514 rakenduskõrgharidusõpe"/>
    <s v="NULL"/>
    <n v="3"/>
    <s v="SF programmist „PRÕM“ rahastatav õppekoht: õpipoisiõpe"/>
    <s v="inglise keel"/>
    <s v="0.4"/>
    <s v="Ei"/>
    <s v="NULL"/>
    <s v="NULL"/>
    <n v="79"/>
    <n v="29"/>
    <s v="3.9"/>
    <s v="3.1"/>
    <s v="4.4"/>
    <s v="3.6"/>
    <n v="2"/>
    <n v="3"/>
    <n v="19"/>
    <n v="10"/>
    <n v="24"/>
    <n v="10"/>
    <s v="Rahuldav D"/>
    <x v="73"/>
    <s v="õppeaine92"/>
    <d v="2021-08-10T00:00:00"/>
    <n v="6"/>
    <s v="eristav"/>
    <x v="6"/>
    <n v="12"/>
    <n v="6"/>
    <m/>
    <m/>
    <m/>
  </r>
  <r>
    <x v="65"/>
    <s v="Mihkel"/>
    <s v="Sepp"/>
    <n v="32712119964"/>
    <s v="Mees"/>
    <s v="503 integreeritud õpe"/>
    <s v="Jah"/>
    <s v="Ei"/>
    <s v="Jah"/>
    <d v="2022-04-01T00:00:00"/>
    <s v="NULL"/>
    <d v="2023-10-26T00:00:00"/>
    <s v="Välisõpilaseks vormistamine"/>
    <s v="Omal soovil"/>
    <x v="0"/>
    <s v="Õpib"/>
    <d v="2021-09-13T00:00:00"/>
    <s v="t"/>
    <s v="Osakoormus"/>
    <s v="Meditsiinitehnilise hariduse keskus"/>
    <x v="5"/>
    <n v="214475"/>
    <s v="514 rakenduskõrgharidusõpe"/>
    <s v="NULL"/>
    <n v="3"/>
    <s v="SF programmist „PRÕM“ rahastatav õppekoht: õpipoisiõpe"/>
    <s v="inglise keel"/>
    <s v="0.4"/>
    <s v="Ei"/>
    <s v="NULL"/>
    <s v="NULL"/>
    <n v="79"/>
    <n v="29"/>
    <s v="3.9"/>
    <s v="3.1"/>
    <s v="4.4"/>
    <s v="3.6"/>
    <n v="2"/>
    <n v="3"/>
    <n v="19"/>
    <n v="10"/>
    <n v="24"/>
    <n v="10"/>
    <s v="Kasin E"/>
    <x v="48"/>
    <s v="õppeaine11"/>
    <d v="2021-11-27T00:00:00"/>
    <n v="10"/>
    <s v="eristav"/>
    <x v="5"/>
    <n v="10"/>
    <n v="10"/>
    <m/>
    <m/>
    <m/>
  </r>
  <r>
    <x v="65"/>
    <s v="Mihkel"/>
    <s v="Sepp"/>
    <n v="32712119964"/>
    <s v="Mees"/>
    <s v="503 integreeritud õpe"/>
    <s v="Jah"/>
    <s v="Ei"/>
    <s v="Jah"/>
    <d v="2022-04-01T00:00:00"/>
    <s v="NULL"/>
    <d v="2023-10-26T00:00:00"/>
    <s v="Välisõpilaseks vormistamine"/>
    <s v="Omal soovil"/>
    <x v="0"/>
    <s v="Õpib"/>
    <d v="2021-09-13T00:00:00"/>
    <s v="t"/>
    <s v="Osakoormus"/>
    <s v="Meditsiinitehnilise hariduse keskus"/>
    <x v="5"/>
    <n v="214475"/>
    <s v="514 rakenduskõrgharidusõpe"/>
    <s v="NULL"/>
    <n v="3"/>
    <s v="SF programmist „PRÕM“ rahastatav õppekoht: õpipoisiõpe"/>
    <s v="inglise keel"/>
    <s v="0.4"/>
    <s v="Ei"/>
    <s v="NULL"/>
    <s v="NULL"/>
    <n v="79"/>
    <n v="29"/>
    <s v="3.9"/>
    <s v="3.1"/>
    <s v="4.4"/>
    <s v="3.6"/>
    <n v="2"/>
    <n v="3"/>
    <n v="19"/>
    <n v="10"/>
    <n v="24"/>
    <n v="10"/>
    <s v="Mitteilmunud MI"/>
    <x v="0"/>
    <s v="õppeaine22"/>
    <d v="2025-05-20T00:00:00"/>
    <n v="6"/>
    <s v="eristav"/>
    <x v="0"/>
    <n v="0"/>
    <n v="6"/>
    <m/>
    <m/>
    <m/>
  </r>
  <r>
    <x v="65"/>
    <s v="Mihkel"/>
    <s v="Sepp"/>
    <n v="32712119964"/>
    <s v="Mees"/>
    <s v="503 integreeritud õpe"/>
    <s v="Jah"/>
    <s v="Ei"/>
    <s v="Jah"/>
    <d v="2022-04-01T00:00:00"/>
    <s v="NULL"/>
    <d v="2023-10-26T00:00:00"/>
    <s v="Välisõpilaseks vormistamine"/>
    <s v="Omal soovil"/>
    <x v="0"/>
    <s v="Õpib"/>
    <d v="2021-09-13T00:00:00"/>
    <s v="t"/>
    <s v="Osakoormus"/>
    <s v="Meditsiinitehnilise hariduse keskus"/>
    <x v="5"/>
    <n v="214475"/>
    <s v="514 rakenduskõrgharidusõpe"/>
    <s v="NULL"/>
    <n v="3"/>
    <s v="SF programmist „PRÕM“ rahastatav õppekoht: õpipoisiõpe"/>
    <s v="inglise keel"/>
    <s v="0.4"/>
    <s v="Ei"/>
    <s v="NULL"/>
    <s v="NULL"/>
    <n v="79"/>
    <n v="29"/>
    <s v="3.9"/>
    <s v="3.1"/>
    <s v="4.4"/>
    <s v="3.6"/>
    <n v="2"/>
    <n v="3"/>
    <n v="19"/>
    <n v="10"/>
    <n v="24"/>
    <n v="10"/>
    <s v="Kasin E"/>
    <x v="88"/>
    <s v="õppeaine93"/>
    <d v="2022-06-25T00:00:00"/>
    <n v="8"/>
    <s v="eristav"/>
    <x v="5"/>
    <n v="8"/>
    <n v="8"/>
    <m/>
    <m/>
    <m/>
  </r>
  <r>
    <x v="65"/>
    <s v="Mihkel"/>
    <s v="Sepp"/>
    <n v="32712119964"/>
    <s v="Mees"/>
    <s v="503 integreeritud õpe"/>
    <s v="Jah"/>
    <s v="Ei"/>
    <s v="Jah"/>
    <d v="2022-04-01T00:00:00"/>
    <s v="NULL"/>
    <d v="2023-10-26T00:00:00"/>
    <s v="Välisõpilaseks vormistamine"/>
    <s v="Omal soovil"/>
    <x v="0"/>
    <s v="Õpib"/>
    <d v="2021-09-13T00:00:00"/>
    <s v="t"/>
    <s v="Osakoormus"/>
    <s v="Meditsiinitehnilise hariduse keskus"/>
    <x v="5"/>
    <n v="214475"/>
    <s v="514 rakenduskõrgharidusõpe"/>
    <s v="NULL"/>
    <n v="3"/>
    <s v="SF programmist „PRÕM“ rahastatav õppekoht: õpipoisiõpe"/>
    <s v="inglise keel"/>
    <s v="0.4"/>
    <s v="Ei"/>
    <s v="NULL"/>
    <s v="NULL"/>
    <n v="79"/>
    <n v="29"/>
    <s v="3.9"/>
    <s v="3.1"/>
    <s v="4.4"/>
    <s v="3.6"/>
    <n v="2"/>
    <n v="3"/>
    <n v="19"/>
    <n v="10"/>
    <n v="24"/>
    <n v="10"/>
    <s v="Mittearvestatud MA"/>
    <x v="90"/>
    <s v="õppeaine89"/>
    <d v="2021-05-17T00:00:00"/>
    <n v="2"/>
    <s v="mitteristav"/>
    <x v="2"/>
    <s v=" "/>
    <n v="0"/>
    <m/>
    <m/>
    <m/>
  </r>
  <r>
    <x v="65"/>
    <s v="Mihkel"/>
    <s v="Sepp"/>
    <n v="32712119964"/>
    <s v="Mees"/>
    <s v="503 integreeritud õpe"/>
    <s v="Jah"/>
    <s v="Ei"/>
    <s v="Jah"/>
    <d v="2022-04-01T00:00:00"/>
    <s v="NULL"/>
    <d v="2023-10-26T00:00:00"/>
    <s v="Välisõpilaseks vormistamine"/>
    <s v="Omal soovil"/>
    <x v="0"/>
    <s v="Õpib"/>
    <d v="2021-09-13T00:00:00"/>
    <s v="t"/>
    <s v="Osakoormus"/>
    <s v="Meditsiinitehnilise hariduse keskus"/>
    <x v="5"/>
    <n v="214475"/>
    <s v="514 rakenduskõrgharidusõpe"/>
    <s v="NULL"/>
    <n v="3"/>
    <s v="SF programmist „PRÕM“ rahastatav õppekoht: õpipoisiõpe"/>
    <s v="inglise keel"/>
    <s v="0.4"/>
    <s v="Ei"/>
    <s v="NULL"/>
    <s v="NULL"/>
    <n v="79"/>
    <n v="29"/>
    <s v="3.9"/>
    <s v="3.1"/>
    <s v="4.4"/>
    <s v="3.6"/>
    <n v="2"/>
    <n v="3"/>
    <n v="19"/>
    <n v="10"/>
    <n v="24"/>
    <n v="10"/>
    <s v="Arvestatud A"/>
    <x v="76"/>
    <s v="õppeaine1"/>
    <d v="2024-07-02T00:00:00"/>
    <n v="3"/>
    <s v="mitteristav"/>
    <x v="2"/>
    <s v=" "/>
    <n v="0"/>
    <m/>
    <m/>
    <m/>
  </r>
  <r>
    <x v="66"/>
    <s v="Priit"/>
    <s v="Laas"/>
    <n v="33912170218"/>
    <s v="Mees"/>
    <s v="523 kutsekõrgharidus"/>
    <s v="Jah"/>
    <s v="Ei"/>
    <s v="Jah"/>
    <d v="2025-01-19T00:00:00"/>
    <s v="NULL"/>
    <d v="2025-06-10T00:00:00"/>
    <s v="Välisõpingute katkestamine/varem lõpetamine"/>
    <s v="NULL"/>
    <x v="1"/>
    <s v="Akadeemilisel"/>
    <d v="2023-01-01T00:00:00"/>
    <s v="t"/>
    <s v="Täiskoormus"/>
    <s v="Õenduse õppetool"/>
    <x v="7"/>
    <n v="80997"/>
    <s v="514 rakenduskõrgharidusõpe"/>
    <s v="NULL"/>
    <n v="1"/>
    <s v="SF programmist „PRÕM“ rahastatav õppekoht: õpipoisiõpe"/>
    <s v="eesti keel"/>
    <s v="0.9"/>
    <s v="Jah"/>
    <s v="nägemispuue"/>
    <s v="DEF AS"/>
    <n v="25"/>
    <n v="39"/>
    <s v="4.3"/>
    <s v="3.4"/>
    <s v="4.3"/>
    <s v="4.4"/>
    <n v="0"/>
    <n v="2"/>
    <n v="16"/>
    <n v="0"/>
    <n v="23"/>
    <n v="3"/>
    <s v="Arvestatud A"/>
    <x v="3"/>
    <s v="õppeaine29"/>
    <d v="2023-09-21T00:00:00"/>
    <n v="3"/>
    <s v="mitteristav"/>
    <x v="2"/>
    <s v=" "/>
    <n v="0"/>
    <m/>
    <m/>
    <m/>
  </r>
  <r>
    <x v="66"/>
    <s v="Priit"/>
    <s v="Laas"/>
    <n v="33912170218"/>
    <s v="Mees"/>
    <s v="523 kutsekõrgharidus"/>
    <s v="Jah"/>
    <s v="Ei"/>
    <s v="Jah"/>
    <d v="2025-01-19T00:00:00"/>
    <s v="NULL"/>
    <d v="2025-06-10T00:00:00"/>
    <s v="Välisõpingute katkestamine/varem lõpetamine"/>
    <s v="NULL"/>
    <x v="1"/>
    <s v="Akadeemilisel"/>
    <d v="2023-01-01T00:00:00"/>
    <s v="t"/>
    <s v="Täiskoormus"/>
    <s v="Õenduse õppetool"/>
    <x v="7"/>
    <n v="80997"/>
    <s v="514 rakenduskõrgharidusõpe"/>
    <s v="NULL"/>
    <n v="1"/>
    <s v="SF programmist „PRÕM“ rahastatav õppekoht: õpipoisiõpe"/>
    <s v="eesti keel"/>
    <s v="0.9"/>
    <s v="Jah"/>
    <s v="nägemispuue"/>
    <s v="DEF AS"/>
    <n v="25"/>
    <n v="39"/>
    <s v="4.3"/>
    <s v="3.4"/>
    <s v="4.3"/>
    <s v="4.4"/>
    <n v="0"/>
    <n v="2"/>
    <n v="16"/>
    <n v="0"/>
    <n v="23"/>
    <n v="3"/>
    <s v="Mitteilmunud MI"/>
    <x v="62"/>
    <s v="õppeaine95"/>
    <d v="2022-02-12T00:00:00"/>
    <n v="5"/>
    <s v="eristav"/>
    <x v="0"/>
    <n v="0"/>
    <n v="5"/>
    <m/>
    <m/>
    <m/>
  </r>
  <r>
    <x v="66"/>
    <s v="Priit"/>
    <s v="Laas"/>
    <n v="33912170218"/>
    <s v="Mees"/>
    <s v="523 kutsekõrgharidus"/>
    <s v="Jah"/>
    <s v="Ei"/>
    <s v="Jah"/>
    <d v="2025-01-19T00:00:00"/>
    <s v="NULL"/>
    <d v="2025-06-10T00:00:00"/>
    <s v="Välisõpingute katkestamine/varem lõpetamine"/>
    <s v="NULL"/>
    <x v="1"/>
    <s v="Akadeemilisel"/>
    <d v="2023-01-01T00:00:00"/>
    <s v="t"/>
    <s v="Täiskoormus"/>
    <s v="Õenduse õppetool"/>
    <x v="7"/>
    <n v="80997"/>
    <s v="514 rakenduskõrgharidusõpe"/>
    <s v="NULL"/>
    <n v="1"/>
    <s v="SF programmist „PRÕM“ rahastatav õppekoht: õpipoisiõpe"/>
    <s v="eesti keel"/>
    <s v="0.9"/>
    <s v="Jah"/>
    <s v="nägemispuue"/>
    <s v="DEF AS"/>
    <n v="25"/>
    <n v="39"/>
    <s v="4.3"/>
    <s v="3.4"/>
    <s v="4.3"/>
    <s v="4.4"/>
    <n v="0"/>
    <n v="2"/>
    <n v="16"/>
    <n v="0"/>
    <n v="23"/>
    <n v="3"/>
    <s v="Mittearvestatud MA"/>
    <x v="47"/>
    <s v="õppeaine61"/>
    <d v="2023-04-04T00:00:00"/>
    <n v="2"/>
    <s v="mitteristav"/>
    <x v="2"/>
    <s v=" "/>
    <n v="0"/>
    <m/>
    <m/>
    <m/>
  </r>
  <r>
    <x v="66"/>
    <s v="Priit"/>
    <s v="Laas"/>
    <n v="33912170218"/>
    <s v="Mees"/>
    <s v="523 kutsekõrgharidus"/>
    <s v="Jah"/>
    <s v="Ei"/>
    <s v="Jah"/>
    <d v="2025-01-19T00:00:00"/>
    <s v="NULL"/>
    <d v="2025-06-10T00:00:00"/>
    <s v="Välisõpingute katkestamine/varem lõpetamine"/>
    <s v="NULL"/>
    <x v="1"/>
    <s v="Akadeemilisel"/>
    <d v="2023-01-01T00:00:00"/>
    <s v="t"/>
    <s v="Täiskoormus"/>
    <s v="Õenduse õppetool"/>
    <x v="7"/>
    <n v="80997"/>
    <s v="514 rakenduskõrgharidusõpe"/>
    <s v="NULL"/>
    <n v="1"/>
    <s v="SF programmist „PRÕM“ rahastatav õppekoht: õpipoisiõpe"/>
    <s v="eesti keel"/>
    <s v="0.9"/>
    <s v="Jah"/>
    <s v="nägemispuue"/>
    <s v="DEF AS"/>
    <n v="25"/>
    <n v="39"/>
    <s v="4.3"/>
    <s v="3.4"/>
    <s v="4.3"/>
    <s v="4.4"/>
    <n v="0"/>
    <n v="2"/>
    <n v="16"/>
    <n v="0"/>
    <n v="23"/>
    <n v="3"/>
    <s v="Arvestatud A"/>
    <x v="19"/>
    <s v="õppeaine60"/>
    <d v="2024-03-06T00:00:00"/>
    <n v="2"/>
    <s v="mitteristav"/>
    <x v="2"/>
    <s v=" "/>
    <n v="0"/>
    <m/>
    <m/>
    <m/>
  </r>
  <r>
    <x v="66"/>
    <s v="Priit"/>
    <s v="Laas"/>
    <n v="33912170218"/>
    <s v="Mees"/>
    <s v="523 kutsekõrgharidus"/>
    <s v="Jah"/>
    <s v="Ei"/>
    <s v="Jah"/>
    <d v="2025-01-19T00:00:00"/>
    <s v="NULL"/>
    <d v="2025-06-10T00:00:00"/>
    <s v="Välisõpingute katkestamine/varem lõpetamine"/>
    <s v="NULL"/>
    <x v="1"/>
    <s v="Akadeemilisel"/>
    <d v="2023-01-01T00:00:00"/>
    <s v="t"/>
    <s v="Täiskoormus"/>
    <s v="Õenduse õppetool"/>
    <x v="7"/>
    <n v="80997"/>
    <s v="514 rakenduskõrgharidusõpe"/>
    <s v="NULL"/>
    <n v="1"/>
    <s v="SF programmist „PRÕM“ rahastatav õppekoht: õpipoisiõpe"/>
    <s v="eesti keel"/>
    <s v="0.9"/>
    <s v="Jah"/>
    <s v="nägemispuue"/>
    <s v="DEF AS"/>
    <n v="25"/>
    <n v="39"/>
    <s v="4.3"/>
    <s v="3.4"/>
    <s v="4.3"/>
    <s v="4.4"/>
    <n v="0"/>
    <n v="2"/>
    <n v="16"/>
    <n v="0"/>
    <n v="23"/>
    <n v="3"/>
    <s v="Väga hea B"/>
    <x v="29"/>
    <s v="õppeaine81"/>
    <d v="2022-04-15T00:00:00"/>
    <n v="5"/>
    <s v="eristav"/>
    <x v="4"/>
    <n v="20"/>
    <n v="5"/>
    <m/>
    <m/>
    <m/>
  </r>
  <r>
    <x v="66"/>
    <s v="Priit"/>
    <s v="Laas"/>
    <n v="33912170218"/>
    <s v="Mees"/>
    <s v="523 kutsekõrgharidus"/>
    <s v="Jah"/>
    <s v="Ei"/>
    <s v="Jah"/>
    <d v="2025-01-19T00:00:00"/>
    <s v="NULL"/>
    <d v="2025-06-10T00:00:00"/>
    <s v="Välisõpingute katkestamine/varem lõpetamine"/>
    <s v="NULL"/>
    <x v="1"/>
    <s v="Akadeemilisel"/>
    <d v="2023-01-01T00:00:00"/>
    <s v="t"/>
    <s v="Täiskoormus"/>
    <s v="Õenduse õppetool"/>
    <x v="7"/>
    <n v="80997"/>
    <s v="514 rakenduskõrgharidusõpe"/>
    <s v="NULL"/>
    <n v="1"/>
    <s v="SF programmist „PRÕM“ rahastatav õppekoht: õpipoisiõpe"/>
    <s v="eesti keel"/>
    <s v="0.9"/>
    <s v="Jah"/>
    <s v="nägemispuue"/>
    <s v="DEF AS"/>
    <n v="25"/>
    <n v="39"/>
    <s v="4.3"/>
    <s v="3.4"/>
    <s v="4.3"/>
    <s v="4.4"/>
    <n v="0"/>
    <n v="2"/>
    <n v="16"/>
    <n v="0"/>
    <n v="23"/>
    <n v="3"/>
    <s v="Arvestatud A"/>
    <x v="90"/>
    <s v="õppeaine89"/>
    <d v="2025-01-19T00:00:00"/>
    <n v="2"/>
    <s v="mitteristav"/>
    <x v="2"/>
    <s v=" "/>
    <n v="0"/>
    <m/>
    <m/>
    <m/>
  </r>
  <r>
    <x v="66"/>
    <s v="Priit"/>
    <s v="Laas"/>
    <n v="33912170218"/>
    <s v="Mees"/>
    <s v="523 kutsekõrgharidus"/>
    <s v="Jah"/>
    <s v="Ei"/>
    <s v="Jah"/>
    <d v="2025-01-19T00:00:00"/>
    <s v="NULL"/>
    <d v="2025-06-10T00:00:00"/>
    <s v="Välisõpingute katkestamine/varem lõpetamine"/>
    <s v="NULL"/>
    <x v="1"/>
    <s v="Akadeemilisel"/>
    <d v="2023-01-01T00:00:00"/>
    <s v="t"/>
    <s v="Täiskoormus"/>
    <s v="Õenduse õppetool"/>
    <x v="7"/>
    <n v="80997"/>
    <s v="514 rakenduskõrgharidusõpe"/>
    <s v="NULL"/>
    <n v="1"/>
    <s v="SF programmist „PRÕM“ rahastatav õppekoht: õpipoisiõpe"/>
    <s v="eesti keel"/>
    <s v="0.9"/>
    <s v="Jah"/>
    <s v="nägemispuue"/>
    <s v="DEF AS"/>
    <n v="25"/>
    <n v="39"/>
    <s v="4.3"/>
    <s v="3.4"/>
    <s v="4.3"/>
    <s v="4.4"/>
    <n v="0"/>
    <n v="2"/>
    <n v="16"/>
    <n v="0"/>
    <n v="23"/>
    <n v="3"/>
    <s v="Väga hea B"/>
    <x v="53"/>
    <s v="õppeaine97"/>
    <d v="2022-06-07T00:00:00"/>
    <n v="6"/>
    <s v="eristav"/>
    <x v="4"/>
    <n v="24"/>
    <n v="6"/>
    <m/>
    <m/>
    <m/>
  </r>
  <r>
    <x v="66"/>
    <s v="Priit"/>
    <s v="Laas"/>
    <n v="33912170218"/>
    <s v="Mees"/>
    <s v="523 kutsekõrgharidus"/>
    <s v="Jah"/>
    <s v="Ei"/>
    <s v="Jah"/>
    <d v="2025-01-19T00:00:00"/>
    <s v="NULL"/>
    <d v="2025-06-10T00:00:00"/>
    <s v="Välisõpingute katkestamine/varem lõpetamine"/>
    <s v="NULL"/>
    <x v="1"/>
    <s v="Akadeemilisel"/>
    <d v="2023-01-01T00:00:00"/>
    <s v="t"/>
    <s v="Täiskoormus"/>
    <s v="Õenduse õppetool"/>
    <x v="7"/>
    <n v="80997"/>
    <s v="514 rakenduskõrgharidusõpe"/>
    <s v="NULL"/>
    <n v="1"/>
    <s v="SF programmist „PRÕM“ rahastatav õppekoht: õpipoisiõpe"/>
    <s v="eesti keel"/>
    <s v="0.9"/>
    <s v="Jah"/>
    <s v="nägemispuue"/>
    <s v="DEF AS"/>
    <n v="25"/>
    <n v="39"/>
    <s v="4.3"/>
    <s v="3.4"/>
    <s v="4.3"/>
    <s v="4.4"/>
    <n v="0"/>
    <n v="2"/>
    <n v="16"/>
    <n v="0"/>
    <n v="23"/>
    <n v="3"/>
    <s v="Suurepärane A"/>
    <x v="92"/>
    <s v="õppeaine69"/>
    <d v="2022-11-26T00:00:00"/>
    <n v="6"/>
    <s v="eristav"/>
    <x v="1"/>
    <n v="30"/>
    <n v="6"/>
    <m/>
    <m/>
    <m/>
  </r>
  <r>
    <x v="66"/>
    <s v="Priit"/>
    <s v="Laas"/>
    <n v="33912170218"/>
    <s v="Mees"/>
    <s v="523 kutsekõrgharidus"/>
    <s v="Jah"/>
    <s v="Ei"/>
    <s v="Jah"/>
    <d v="2025-01-19T00:00:00"/>
    <s v="NULL"/>
    <d v="2025-06-10T00:00:00"/>
    <s v="Välisõpingute katkestamine/varem lõpetamine"/>
    <s v="NULL"/>
    <x v="1"/>
    <s v="Akadeemilisel"/>
    <d v="2023-01-01T00:00:00"/>
    <s v="t"/>
    <s v="Täiskoormus"/>
    <s v="Õenduse õppetool"/>
    <x v="7"/>
    <n v="80997"/>
    <s v="514 rakenduskõrgharidusõpe"/>
    <s v="NULL"/>
    <n v="1"/>
    <s v="SF programmist „PRÕM“ rahastatav õppekoht: õpipoisiõpe"/>
    <s v="eesti keel"/>
    <s v="0.9"/>
    <s v="Jah"/>
    <s v="nägemispuue"/>
    <s v="DEF AS"/>
    <n v="25"/>
    <n v="39"/>
    <s v="4.3"/>
    <s v="3.4"/>
    <s v="4.3"/>
    <s v="4.4"/>
    <n v="0"/>
    <n v="2"/>
    <n v="16"/>
    <n v="0"/>
    <n v="23"/>
    <n v="3"/>
    <s v="Arvestatud A"/>
    <x v="14"/>
    <s v="õppeaine4"/>
    <d v="2023-01-02T00:00:00"/>
    <n v="2"/>
    <s v="mitteristav"/>
    <x v="2"/>
    <s v=" "/>
    <n v="0"/>
    <m/>
    <m/>
    <m/>
  </r>
  <r>
    <x v="66"/>
    <s v="Priit"/>
    <s v="Laas"/>
    <n v="33912170218"/>
    <s v="Mees"/>
    <s v="523 kutsekõrgharidus"/>
    <s v="Jah"/>
    <s v="Ei"/>
    <s v="Jah"/>
    <d v="2025-01-19T00:00:00"/>
    <s v="NULL"/>
    <d v="2025-06-10T00:00:00"/>
    <s v="Välisõpingute katkestamine/varem lõpetamine"/>
    <s v="NULL"/>
    <x v="1"/>
    <s v="Akadeemilisel"/>
    <d v="2023-01-01T00:00:00"/>
    <s v="t"/>
    <s v="Täiskoormus"/>
    <s v="Õenduse õppetool"/>
    <x v="7"/>
    <n v="80997"/>
    <s v="514 rakenduskõrgharidusõpe"/>
    <s v="NULL"/>
    <n v="1"/>
    <s v="SF programmist „PRÕM“ rahastatav õppekoht: õpipoisiõpe"/>
    <s v="eesti keel"/>
    <s v="0.9"/>
    <s v="Jah"/>
    <s v="nägemispuue"/>
    <s v="DEF AS"/>
    <n v="25"/>
    <n v="39"/>
    <s v="4.3"/>
    <s v="3.4"/>
    <s v="4.3"/>
    <s v="4.4"/>
    <n v="0"/>
    <n v="2"/>
    <n v="16"/>
    <n v="0"/>
    <n v="23"/>
    <n v="3"/>
    <s v="Mitteilmunud MI"/>
    <x v="43"/>
    <s v="õppeaine66"/>
    <d v="2024-10-16T00:00:00"/>
    <n v="9"/>
    <s v="eristav"/>
    <x v="0"/>
    <n v="0"/>
    <n v="9"/>
    <m/>
    <m/>
    <m/>
  </r>
  <r>
    <x v="66"/>
    <s v="Priit"/>
    <s v="Laas"/>
    <n v="33912170218"/>
    <s v="Mees"/>
    <s v="523 kutsekõrgharidus"/>
    <s v="Jah"/>
    <s v="Ei"/>
    <s v="Jah"/>
    <d v="2025-01-19T00:00:00"/>
    <s v="NULL"/>
    <d v="2025-06-10T00:00:00"/>
    <s v="Välisõpingute katkestamine/varem lõpetamine"/>
    <s v="NULL"/>
    <x v="1"/>
    <s v="Akadeemilisel"/>
    <d v="2023-01-01T00:00:00"/>
    <s v="t"/>
    <s v="Täiskoormus"/>
    <s v="Õenduse õppetool"/>
    <x v="7"/>
    <n v="80997"/>
    <s v="514 rakenduskõrgharidusõpe"/>
    <s v="NULL"/>
    <n v="1"/>
    <s v="SF programmist „PRÕM“ rahastatav õppekoht: õpipoisiõpe"/>
    <s v="eesti keel"/>
    <s v="0.9"/>
    <s v="Jah"/>
    <s v="nägemispuue"/>
    <s v="DEF AS"/>
    <n v="25"/>
    <n v="39"/>
    <s v="4.3"/>
    <s v="3.4"/>
    <s v="4.3"/>
    <s v="4.4"/>
    <n v="0"/>
    <n v="2"/>
    <n v="16"/>
    <n v="0"/>
    <n v="23"/>
    <n v="3"/>
    <s v="Puudulik F"/>
    <x v="56"/>
    <s v="õppeaine54"/>
    <d v="2022-12-29T00:00:00"/>
    <n v="5"/>
    <s v="eristav"/>
    <x v="0"/>
    <n v="0"/>
    <n v="5"/>
    <m/>
    <m/>
    <m/>
  </r>
  <r>
    <x v="66"/>
    <s v="Priit"/>
    <s v="Laas"/>
    <n v="33912170218"/>
    <s v="Mees"/>
    <s v="523 kutsekõrgharidus"/>
    <s v="Jah"/>
    <s v="Ei"/>
    <s v="Jah"/>
    <d v="2025-01-19T00:00:00"/>
    <s v="NULL"/>
    <d v="2025-06-10T00:00:00"/>
    <s v="Välisõpingute katkestamine/varem lõpetamine"/>
    <s v="NULL"/>
    <x v="1"/>
    <s v="Akadeemilisel"/>
    <d v="2023-01-01T00:00:00"/>
    <s v="t"/>
    <s v="Täiskoormus"/>
    <s v="Õenduse õppetool"/>
    <x v="7"/>
    <n v="80997"/>
    <s v="514 rakenduskõrgharidusõpe"/>
    <s v="NULL"/>
    <n v="1"/>
    <s v="SF programmist „PRÕM“ rahastatav õppekoht: õpipoisiõpe"/>
    <s v="eesti keel"/>
    <s v="0.9"/>
    <s v="Jah"/>
    <s v="nägemispuue"/>
    <s v="DEF AS"/>
    <n v="25"/>
    <n v="39"/>
    <s v="4.3"/>
    <s v="3.4"/>
    <s v="4.3"/>
    <s v="4.4"/>
    <n v="0"/>
    <n v="2"/>
    <n v="16"/>
    <n v="0"/>
    <n v="23"/>
    <n v="3"/>
    <s v="Väga hea B"/>
    <x v="39"/>
    <s v="õppeaine23"/>
    <d v="2025-06-02T00:00:00"/>
    <n v="8"/>
    <s v="eristav"/>
    <x v="4"/>
    <n v="32"/>
    <n v="8"/>
    <m/>
    <m/>
    <m/>
  </r>
  <r>
    <x v="66"/>
    <s v="Priit"/>
    <s v="Laas"/>
    <n v="33912170218"/>
    <s v="Mees"/>
    <s v="523 kutsekõrgharidus"/>
    <s v="Jah"/>
    <s v="Ei"/>
    <s v="Jah"/>
    <d v="2025-01-19T00:00:00"/>
    <s v="NULL"/>
    <d v="2025-06-10T00:00:00"/>
    <s v="Välisõpingute katkestamine/varem lõpetamine"/>
    <s v="NULL"/>
    <x v="1"/>
    <s v="Akadeemilisel"/>
    <d v="2023-01-01T00:00:00"/>
    <s v="t"/>
    <s v="Täiskoormus"/>
    <s v="Õenduse õppetool"/>
    <x v="7"/>
    <n v="80997"/>
    <s v="514 rakenduskõrgharidusõpe"/>
    <s v="NULL"/>
    <n v="1"/>
    <s v="SF programmist „PRÕM“ rahastatav õppekoht: õpipoisiõpe"/>
    <s v="eesti keel"/>
    <s v="0.9"/>
    <s v="Jah"/>
    <s v="nägemispuue"/>
    <s v="DEF AS"/>
    <n v="25"/>
    <n v="39"/>
    <s v="4.3"/>
    <s v="3.4"/>
    <s v="4.3"/>
    <s v="4.4"/>
    <n v="0"/>
    <n v="2"/>
    <n v="16"/>
    <n v="0"/>
    <n v="23"/>
    <n v="3"/>
    <s v="Arvestatud A"/>
    <x v="83"/>
    <s v="õppeaine99"/>
    <d v="2024-07-14T00:00:00"/>
    <n v="3"/>
    <s v="mitteristav"/>
    <x v="2"/>
    <s v=" "/>
    <n v="0"/>
    <m/>
    <m/>
    <m/>
  </r>
  <r>
    <x v="66"/>
    <s v="Priit"/>
    <s v="Laas"/>
    <n v="33912170218"/>
    <s v="Mees"/>
    <s v="523 kutsekõrgharidus"/>
    <s v="Jah"/>
    <s v="Ei"/>
    <s v="Jah"/>
    <d v="2025-01-19T00:00:00"/>
    <s v="NULL"/>
    <d v="2025-06-10T00:00:00"/>
    <s v="Välisõpingute katkestamine/varem lõpetamine"/>
    <s v="NULL"/>
    <x v="1"/>
    <s v="Akadeemilisel"/>
    <d v="2023-01-01T00:00:00"/>
    <s v="t"/>
    <s v="Täiskoormus"/>
    <s v="Õenduse õppetool"/>
    <x v="7"/>
    <n v="80997"/>
    <s v="514 rakenduskõrgharidusõpe"/>
    <s v="NULL"/>
    <n v="1"/>
    <s v="SF programmist „PRÕM“ rahastatav õppekoht: õpipoisiõpe"/>
    <s v="eesti keel"/>
    <s v="0.9"/>
    <s v="Jah"/>
    <s v="nägemispuue"/>
    <s v="DEF AS"/>
    <n v="25"/>
    <n v="39"/>
    <s v="4.3"/>
    <s v="3.4"/>
    <s v="4.3"/>
    <s v="4.4"/>
    <n v="0"/>
    <n v="2"/>
    <n v="16"/>
    <n v="0"/>
    <n v="23"/>
    <n v="3"/>
    <s v="Puudulik F"/>
    <x v="63"/>
    <s v="õppeaine37"/>
    <d v="2021-12-02T00:00:00"/>
    <n v="8"/>
    <s v="eristav"/>
    <x v="0"/>
    <n v="0"/>
    <n v="8"/>
    <m/>
    <m/>
    <m/>
  </r>
  <r>
    <x v="66"/>
    <s v="Priit"/>
    <s v="Laas"/>
    <n v="33912170218"/>
    <s v="Mees"/>
    <s v="523 kutsekõrgharidus"/>
    <s v="Jah"/>
    <s v="Ei"/>
    <s v="Jah"/>
    <d v="2025-01-19T00:00:00"/>
    <s v="NULL"/>
    <d v="2025-06-10T00:00:00"/>
    <s v="Välisõpingute katkestamine/varem lõpetamine"/>
    <s v="NULL"/>
    <x v="1"/>
    <s v="Akadeemilisel"/>
    <d v="2023-01-01T00:00:00"/>
    <s v="t"/>
    <s v="Täiskoormus"/>
    <s v="Õenduse õppetool"/>
    <x v="7"/>
    <n v="80997"/>
    <s v="514 rakenduskõrgharidusõpe"/>
    <s v="NULL"/>
    <n v="1"/>
    <s v="SF programmist „PRÕM“ rahastatav õppekoht: õpipoisiõpe"/>
    <s v="eesti keel"/>
    <s v="0.9"/>
    <s v="Jah"/>
    <s v="nägemispuue"/>
    <s v="DEF AS"/>
    <n v="25"/>
    <n v="39"/>
    <s v="4.3"/>
    <s v="3.4"/>
    <s v="4.3"/>
    <s v="4.4"/>
    <n v="0"/>
    <n v="2"/>
    <n v="16"/>
    <n v="0"/>
    <n v="23"/>
    <n v="3"/>
    <s v="Hea C"/>
    <x v="20"/>
    <s v="õppeaine12"/>
    <d v="2021-01-12T00:00:00"/>
    <n v="5"/>
    <s v="eristav"/>
    <x v="3"/>
    <n v="15"/>
    <n v="5"/>
    <m/>
    <m/>
    <m/>
  </r>
  <r>
    <x v="66"/>
    <s v="Priit"/>
    <s v="Laas"/>
    <n v="33912170218"/>
    <s v="Mees"/>
    <s v="523 kutsekõrgharidus"/>
    <s v="Jah"/>
    <s v="Ei"/>
    <s v="Jah"/>
    <d v="2025-01-19T00:00:00"/>
    <s v="NULL"/>
    <d v="2025-06-10T00:00:00"/>
    <s v="Välisõpingute katkestamine/varem lõpetamine"/>
    <s v="NULL"/>
    <x v="1"/>
    <s v="Akadeemilisel"/>
    <d v="2023-01-01T00:00:00"/>
    <s v="t"/>
    <s v="Täiskoormus"/>
    <s v="Õenduse õppetool"/>
    <x v="7"/>
    <n v="80997"/>
    <s v="514 rakenduskõrgharidusõpe"/>
    <s v="NULL"/>
    <n v="1"/>
    <s v="SF programmist „PRÕM“ rahastatav õppekoht: õpipoisiõpe"/>
    <s v="eesti keel"/>
    <s v="0.9"/>
    <s v="Jah"/>
    <s v="nägemispuue"/>
    <s v="DEF AS"/>
    <n v="25"/>
    <n v="39"/>
    <s v="4.3"/>
    <s v="3.4"/>
    <s v="4.3"/>
    <s v="4.4"/>
    <n v="0"/>
    <n v="2"/>
    <n v="16"/>
    <n v="0"/>
    <n v="23"/>
    <n v="3"/>
    <s v="Puudulik F"/>
    <x v="17"/>
    <s v="õppeaine28"/>
    <d v="2024-11-01T00:00:00"/>
    <n v="6"/>
    <s v="eristav"/>
    <x v="0"/>
    <n v="0"/>
    <n v="6"/>
    <m/>
    <m/>
    <m/>
  </r>
  <r>
    <x v="66"/>
    <s v="Priit"/>
    <s v="Laas"/>
    <n v="33912170218"/>
    <s v="Mees"/>
    <s v="523 kutsekõrgharidus"/>
    <s v="Jah"/>
    <s v="Ei"/>
    <s v="Jah"/>
    <d v="2025-01-19T00:00:00"/>
    <s v="NULL"/>
    <d v="2025-06-10T00:00:00"/>
    <s v="Välisõpingute katkestamine/varem lõpetamine"/>
    <s v="NULL"/>
    <x v="1"/>
    <s v="Akadeemilisel"/>
    <d v="2023-01-01T00:00:00"/>
    <s v="t"/>
    <s v="Täiskoormus"/>
    <s v="Õenduse õppetool"/>
    <x v="7"/>
    <n v="80997"/>
    <s v="514 rakenduskõrgharidusõpe"/>
    <s v="NULL"/>
    <n v="1"/>
    <s v="SF programmist „PRÕM“ rahastatav õppekoht: õpipoisiõpe"/>
    <s v="eesti keel"/>
    <s v="0.9"/>
    <s v="Jah"/>
    <s v="nägemispuue"/>
    <s v="DEF AS"/>
    <n v="25"/>
    <n v="39"/>
    <s v="4.3"/>
    <s v="3.4"/>
    <s v="4.3"/>
    <s v="4.4"/>
    <n v="0"/>
    <n v="2"/>
    <n v="16"/>
    <n v="0"/>
    <n v="23"/>
    <n v="3"/>
    <s v="Arvestatud A"/>
    <x v="91"/>
    <s v="õppeaine77"/>
    <d v="2023-11-19T00:00:00"/>
    <n v="3"/>
    <s v="mitteristav"/>
    <x v="2"/>
    <s v=" "/>
    <n v="0"/>
    <m/>
    <m/>
    <m/>
  </r>
  <r>
    <x v="66"/>
    <s v="Priit"/>
    <s v="Laas"/>
    <n v="33912170218"/>
    <s v="Mees"/>
    <s v="523 kutsekõrgharidus"/>
    <s v="Jah"/>
    <s v="Ei"/>
    <s v="Jah"/>
    <d v="2025-01-19T00:00:00"/>
    <s v="NULL"/>
    <d v="2025-06-10T00:00:00"/>
    <s v="Välisõpingute katkestamine/varem lõpetamine"/>
    <s v="NULL"/>
    <x v="1"/>
    <s v="Akadeemilisel"/>
    <d v="2023-01-01T00:00:00"/>
    <s v="t"/>
    <s v="Täiskoormus"/>
    <s v="Õenduse õppetool"/>
    <x v="7"/>
    <n v="80997"/>
    <s v="514 rakenduskõrgharidusõpe"/>
    <s v="NULL"/>
    <n v="1"/>
    <s v="SF programmist „PRÕM“ rahastatav õppekoht: õpipoisiõpe"/>
    <s v="eesti keel"/>
    <s v="0.9"/>
    <s v="Jah"/>
    <s v="nägemispuue"/>
    <s v="DEF AS"/>
    <n v="25"/>
    <n v="39"/>
    <s v="4.3"/>
    <s v="3.4"/>
    <s v="4.3"/>
    <s v="4.4"/>
    <n v="0"/>
    <n v="2"/>
    <n v="16"/>
    <n v="0"/>
    <n v="23"/>
    <n v="3"/>
    <s v="Arvestatud A"/>
    <x v="46"/>
    <s v="õppeaine5"/>
    <d v="2024-10-03T00:00:00"/>
    <n v="2"/>
    <s v="mitteristav"/>
    <x v="2"/>
    <s v=" "/>
    <n v="0"/>
    <m/>
    <m/>
    <m/>
  </r>
  <r>
    <x v="66"/>
    <s v="Priit"/>
    <s v="Laas"/>
    <n v="33912170218"/>
    <s v="Mees"/>
    <s v="523 kutsekõrgharidus"/>
    <s v="Jah"/>
    <s v="Ei"/>
    <s v="Jah"/>
    <d v="2025-01-19T00:00:00"/>
    <s v="NULL"/>
    <d v="2025-06-10T00:00:00"/>
    <s v="Välisõpingute katkestamine/varem lõpetamine"/>
    <s v="NULL"/>
    <x v="1"/>
    <s v="Akadeemilisel"/>
    <d v="2023-01-01T00:00:00"/>
    <s v="t"/>
    <s v="Täiskoormus"/>
    <s v="Õenduse õppetool"/>
    <x v="7"/>
    <n v="80997"/>
    <s v="514 rakenduskõrgharidusõpe"/>
    <s v="NULL"/>
    <n v="1"/>
    <s v="SF programmist „PRÕM“ rahastatav õppekoht: õpipoisiõpe"/>
    <s v="eesti keel"/>
    <s v="0.9"/>
    <s v="Jah"/>
    <s v="nägemispuue"/>
    <s v="DEF AS"/>
    <n v="25"/>
    <n v="39"/>
    <s v="4.3"/>
    <s v="3.4"/>
    <s v="4.3"/>
    <s v="4.4"/>
    <n v="0"/>
    <n v="2"/>
    <n v="16"/>
    <n v="0"/>
    <n v="23"/>
    <n v="3"/>
    <s v="Arvestatud A"/>
    <x v="85"/>
    <s v="õppeaine33"/>
    <d v="2021-06-26T00:00:00"/>
    <n v="2"/>
    <s v="mitteristav"/>
    <x v="2"/>
    <s v=" "/>
    <n v="0"/>
    <m/>
    <m/>
    <m/>
  </r>
  <r>
    <x v="66"/>
    <s v="Priit"/>
    <s v="Laas"/>
    <n v="33912170218"/>
    <s v="Mees"/>
    <s v="523 kutsekõrgharidus"/>
    <s v="Jah"/>
    <s v="Ei"/>
    <s v="Jah"/>
    <d v="2025-01-19T00:00:00"/>
    <s v="NULL"/>
    <d v="2025-06-10T00:00:00"/>
    <s v="Välisõpingute katkestamine/varem lõpetamine"/>
    <s v="NULL"/>
    <x v="1"/>
    <s v="Akadeemilisel"/>
    <d v="2023-01-01T00:00:00"/>
    <s v="t"/>
    <s v="Täiskoormus"/>
    <s v="Õenduse õppetool"/>
    <x v="7"/>
    <n v="80997"/>
    <s v="514 rakenduskõrgharidusõpe"/>
    <s v="NULL"/>
    <n v="1"/>
    <s v="SF programmist „PRÕM“ rahastatav õppekoht: õpipoisiõpe"/>
    <s v="eesti keel"/>
    <s v="0.9"/>
    <s v="Jah"/>
    <s v="nägemispuue"/>
    <s v="DEF AS"/>
    <n v="25"/>
    <n v="39"/>
    <s v="4.3"/>
    <s v="3.4"/>
    <s v="4.3"/>
    <s v="4.4"/>
    <n v="0"/>
    <n v="2"/>
    <n v="16"/>
    <n v="0"/>
    <n v="23"/>
    <n v="3"/>
    <s v="Mitteilmunud MI"/>
    <x v="89"/>
    <s v="õppeaine63"/>
    <d v="2021-05-01T00:00:00"/>
    <n v="3"/>
    <s v="mitteristav"/>
    <x v="0"/>
    <s v=" "/>
    <n v="0"/>
    <m/>
    <m/>
    <m/>
  </r>
  <r>
    <x v="66"/>
    <s v="Priit"/>
    <s v="Laas"/>
    <n v="33912170218"/>
    <s v="Mees"/>
    <s v="523 kutsekõrgharidus"/>
    <s v="Jah"/>
    <s v="Ei"/>
    <s v="Jah"/>
    <d v="2025-01-19T00:00:00"/>
    <s v="NULL"/>
    <d v="2025-06-10T00:00:00"/>
    <s v="Välisõpingute katkestamine/varem lõpetamine"/>
    <s v="NULL"/>
    <x v="1"/>
    <s v="Akadeemilisel"/>
    <d v="2023-01-01T00:00:00"/>
    <s v="t"/>
    <s v="Täiskoormus"/>
    <s v="Õenduse õppetool"/>
    <x v="7"/>
    <n v="80997"/>
    <s v="514 rakenduskõrgharidusõpe"/>
    <s v="NULL"/>
    <n v="1"/>
    <s v="SF programmist „PRÕM“ rahastatav õppekoht: õpipoisiõpe"/>
    <s v="eesti keel"/>
    <s v="0.9"/>
    <s v="Jah"/>
    <s v="nägemispuue"/>
    <s v="DEF AS"/>
    <n v="25"/>
    <n v="39"/>
    <s v="4.3"/>
    <s v="3.4"/>
    <s v="4.3"/>
    <s v="4.4"/>
    <n v="0"/>
    <n v="2"/>
    <n v="16"/>
    <n v="0"/>
    <n v="23"/>
    <n v="3"/>
    <s v="Arvestatud A"/>
    <x v="75"/>
    <s v="õppeaine45"/>
    <d v="2025-03-15T00:00:00"/>
    <n v="3"/>
    <s v="mitteristav"/>
    <x v="2"/>
    <s v=" "/>
    <n v="0"/>
    <m/>
    <m/>
    <m/>
  </r>
  <r>
    <x v="66"/>
    <s v="Priit"/>
    <s v="Laas"/>
    <n v="33912170218"/>
    <s v="Mees"/>
    <s v="523 kutsekõrgharidus"/>
    <s v="Jah"/>
    <s v="Ei"/>
    <s v="Jah"/>
    <d v="2025-01-19T00:00:00"/>
    <s v="NULL"/>
    <d v="2025-06-10T00:00:00"/>
    <s v="Välisõpingute katkestamine/varem lõpetamine"/>
    <s v="NULL"/>
    <x v="1"/>
    <s v="Akadeemilisel"/>
    <d v="2023-01-01T00:00:00"/>
    <s v="t"/>
    <s v="Täiskoormus"/>
    <s v="Õenduse õppetool"/>
    <x v="7"/>
    <n v="80997"/>
    <s v="514 rakenduskõrgharidusõpe"/>
    <s v="NULL"/>
    <n v="1"/>
    <s v="SF programmist „PRÕM“ rahastatav õppekoht: õpipoisiõpe"/>
    <s v="eesti keel"/>
    <s v="0.9"/>
    <s v="Jah"/>
    <s v="nägemispuue"/>
    <s v="DEF AS"/>
    <n v="25"/>
    <n v="39"/>
    <s v="4.3"/>
    <s v="3.4"/>
    <s v="4.3"/>
    <s v="4.4"/>
    <n v="0"/>
    <n v="2"/>
    <n v="16"/>
    <n v="0"/>
    <n v="23"/>
    <n v="3"/>
    <s v="Arvestatud A"/>
    <x v="76"/>
    <s v="õppeaine1"/>
    <d v="2021-12-04T00:00:00"/>
    <n v="3"/>
    <s v="mitteristav"/>
    <x v="2"/>
    <s v=" "/>
    <n v="0"/>
    <m/>
    <m/>
    <m/>
  </r>
  <r>
    <x v="66"/>
    <s v="Priit"/>
    <s v="Laas"/>
    <n v="33912170218"/>
    <s v="Mees"/>
    <s v="523 kutsekõrgharidus"/>
    <s v="Jah"/>
    <s v="Ei"/>
    <s v="Jah"/>
    <d v="2025-01-19T00:00:00"/>
    <s v="NULL"/>
    <d v="2025-06-10T00:00:00"/>
    <s v="Välisõpingute katkestamine/varem lõpetamine"/>
    <s v="NULL"/>
    <x v="1"/>
    <s v="Akadeemilisel"/>
    <d v="2023-01-01T00:00:00"/>
    <s v="t"/>
    <s v="Täiskoormus"/>
    <s v="Õenduse õppetool"/>
    <x v="7"/>
    <n v="80997"/>
    <s v="514 rakenduskõrgharidusõpe"/>
    <s v="NULL"/>
    <n v="1"/>
    <s v="SF programmist „PRÕM“ rahastatav õppekoht: õpipoisiõpe"/>
    <s v="eesti keel"/>
    <s v="0.9"/>
    <s v="Jah"/>
    <s v="nägemispuue"/>
    <s v="DEF AS"/>
    <n v="25"/>
    <n v="39"/>
    <s v="4.3"/>
    <s v="3.4"/>
    <s v="4.3"/>
    <s v="4.4"/>
    <n v="0"/>
    <n v="2"/>
    <n v="16"/>
    <n v="0"/>
    <n v="23"/>
    <n v="3"/>
    <s v="Väga hea B"/>
    <x v="12"/>
    <s v="õppeaine68"/>
    <d v="2021-05-14T00:00:00"/>
    <n v="5"/>
    <s v="eristav"/>
    <x v="4"/>
    <n v="20"/>
    <n v="5"/>
    <m/>
    <m/>
    <m/>
  </r>
  <r>
    <x v="66"/>
    <s v="Priit"/>
    <s v="Laas"/>
    <n v="33912170218"/>
    <s v="Mees"/>
    <s v="523 kutsekõrgharidus"/>
    <s v="Jah"/>
    <s v="Ei"/>
    <s v="Jah"/>
    <d v="2025-01-19T00:00:00"/>
    <s v="NULL"/>
    <d v="2025-06-10T00:00:00"/>
    <s v="Välisõpingute katkestamine/varem lõpetamine"/>
    <s v="NULL"/>
    <x v="1"/>
    <s v="Akadeemilisel"/>
    <d v="2023-01-01T00:00:00"/>
    <s v="t"/>
    <s v="Täiskoormus"/>
    <s v="Õenduse õppetool"/>
    <x v="7"/>
    <n v="80997"/>
    <s v="514 rakenduskõrgharidusõpe"/>
    <s v="NULL"/>
    <n v="1"/>
    <s v="SF programmist „PRÕM“ rahastatav õppekoht: õpipoisiõpe"/>
    <s v="eesti keel"/>
    <s v="0.9"/>
    <s v="Jah"/>
    <s v="nägemispuue"/>
    <s v="DEF AS"/>
    <n v="25"/>
    <n v="39"/>
    <s v="4.3"/>
    <s v="3.4"/>
    <s v="4.3"/>
    <s v="4.4"/>
    <n v="0"/>
    <n v="2"/>
    <n v="16"/>
    <n v="0"/>
    <n v="23"/>
    <n v="3"/>
    <s v="Mitteilmunud MI"/>
    <x v="22"/>
    <s v="õppeaine18"/>
    <d v="2023-10-11T00:00:00"/>
    <n v="2"/>
    <s v="mitteristav"/>
    <x v="0"/>
    <s v=" "/>
    <n v="0"/>
    <m/>
    <m/>
    <m/>
  </r>
  <r>
    <x v="66"/>
    <s v="Priit"/>
    <s v="Laas"/>
    <n v="33912170218"/>
    <s v="Mees"/>
    <s v="523 kutsekõrgharidus"/>
    <s v="Jah"/>
    <s v="Ei"/>
    <s v="Jah"/>
    <d v="2025-01-19T00:00:00"/>
    <s v="NULL"/>
    <d v="2025-06-10T00:00:00"/>
    <s v="Välisõpingute katkestamine/varem lõpetamine"/>
    <s v="NULL"/>
    <x v="1"/>
    <s v="Akadeemilisel"/>
    <d v="2023-01-01T00:00:00"/>
    <s v="t"/>
    <s v="Täiskoormus"/>
    <s v="Õenduse õppetool"/>
    <x v="7"/>
    <n v="80997"/>
    <s v="514 rakenduskõrgharidusõpe"/>
    <s v="NULL"/>
    <n v="1"/>
    <s v="SF programmist „PRÕM“ rahastatav õppekoht: õpipoisiõpe"/>
    <s v="eesti keel"/>
    <s v="0.9"/>
    <s v="Jah"/>
    <s v="nägemispuue"/>
    <s v="DEF AS"/>
    <n v="25"/>
    <n v="39"/>
    <s v="4.3"/>
    <s v="3.4"/>
    <s v="4.3"/>
    <s v="4.4"/>
    <n v="0"/>
    <n v="2"/>
    <n v="16"/>
    <n v="0"/>
    <n v="23"/>
    <n v="3"/>
    <s v="Arvestatud A"/>
    <x v="49"/>
    <s v="õppeaine90"/>
    <d v="2024-06-11T00:00:00"/>
    <n v="3"/>
    <s v="mitteristav"/>
    <x v="2"/>
    <s v=" "/>
    <n v="0"/>
    <m/>
    <m/>
    <m/>
  </r>
  <r>
    <x v="66"/>
    <s v="Priit"/>
    <s v="Laas"/>
    <n v="33912170218"/>
    <s v="Mees"/>
    <s v="523 kutsekõrgharidus"/>
    <s v="Jah"/>
    <s v="Ei"/>
    <s v="Jah"/>
    <d v="2025-01-19T00:00:00"/>
    <s v="NULL"/>
    <d v="2025-06-10T00:00:00"/>
    <s v="Välisõpingute katkestamine/varem lõpetamine"/>
    <s v="NULL"/>
    <x v="1"/>
    <s v="Akadeemilisel"/>
    <d v="2023-01-01T00:00:00"/>
    <s v="t"/>
    <s v="Täiskoormus"/>
    <s v="Õenduse õppetool"/>
    <x v="7"/>
    <n v="80997"/>
    <s v="514 rakenduskõrgharidusõpe"/>
    <s v="NULL"/>
    <n v="2"/>
    <s v="SF programmist „PRÕM“ rahastatav õppekoht: õpipoisiõpe"/>
    <s v="eesti keel"/>
    <s v="0.2"/>
    <s v="Jah"/>
    <s v="nägemispuue"/>
    <s v="DEF AS"/>
    <n v="25"/>
    <n v="50"/>
    <s v="4.3"/>
    <s v="4.3"/>
    <s v="4.3"/>
    <s v="4.1"/>
    <n v="0"/>
    <n v="3"/>
    <n v="16"/>
    <n v="6"/>
    <n v="44"/>
    <n v="3"/>
    <s v="Rahuldav D"/>
    <x v="44"/>
    <s v="õppeaine86"/>
    <d v="2020-12-05T00:00:00"/>
    <n v="6"/>
    <s v="eristav"/>
    <x v="6"/>
    <n v="12"/>
    <n v="6"/>
    <m/>
    <m/>
    <m/>
  </r>
  <r>
    <x v="66"/>
    <s v="Priit"/>
    <s v="Laas"/>
    <n v="33912170218"/>
    <s v="Mees"/>
    <s v="523 kutsekõrgharidus"/>
    <s v="Jah"/>
    <s v="Ei"/>
    <s v="Jah"/>
    <d v="2025-01-19T00:00:00"/>
    <s v="NULL"/>
    <d v="2025-06-10T00:00:00"/>
    <s v="Välisõpingute katkestamine/varem lõpetamine"/>
    <s v="NULL"/>
    <x v="1"/>
    <s v="Akadeemilisel"/>
    <d v="2023-01-01T00:00:00"/>
    <s v="t"/>
    <s v="Täiskoormus"/>
    <s v="Õenduse õppetool"/>
    <x v="7"/>
    <n v="80997"/>
    <s v="514 rakenduskõrgharidusõpe"/>
    <s v="NULL"/>
    <n v="2"/>
    <s v="SF programmist „PRÕM“ rahastatav õppekoht: õpipoisiõpe"/>
    <s v="eesti keel"/>
    <s v="0.2"/>
    <s v="Jah"/>
    <s v="nägemispuue"/>
    <s v="DEF AS"/>
    <n v="25"/>
    <n v="50"/>
    <s v="4.3"/>
    <s v="4.3"/>
    <s v="4.3"/>
    <s v="4.1"/>
    <n v="0"/>
    <n v="3"/>
    <n v="16"/>
    <n v="6"/>
    <n v="44"/>
    <n v="3"/>
    <s v="Mitteilmunud MI"/>
    <x v="11"/>
    <s v="õppeaine3"/>
    <d v="2022-03-22T00:00:00"/>
    <n v="3"/>
    <s v="mitteristav"/>
    <x v="0"/>
    <s v=" "/>
    <n v="0"/>
    <m/>
    <m/>
    <m/>
  </r>
  <r>
    <x v="66"/>
    <s v="Priit"/>
    <s v="Laas"/>
    <n v="33912170218"/>
    <s v="Mees"/>
    <s v="523 kutsekõrgharidus"/>
    <s v="Jah"/>
    <s v="Ei"/>
    <s v="Jah"/>
    <d v="2025-01-19T00:00:00"/>
    <s v="NULL"/>
    <d v="2025-06-10T00:00:00"/>
    <s v="Välisõpingute katkestamine/varem lõpetamine"/>
    <s v="NULL"/>
    <x v="1"/>
    <s v="Akadeemilisel"/>
    <d v="2023-01-01T00:00:00"/>
    <s v="t"/>
    <s v="Täiskoormus"/>
    <s v="Õenduse õppetool"/>
    <x v="7"/>
    <n v="80997"/>
    <s v="514 rakenduskõrgharidusõpe"/>
    <s v="NULL"/>
    <n v="2"/>
    <s v="SF programmist „PRÕM“ rahastatav õppekoht: õpipoisiõpe"/>
    <s v="eesti keel"/>
    <s v="0.2"/>
    <s v="Jah"/>
    <s v="nägemispuue"/>
    <s v="DEF AS"/>
    <n v="25"/>
    <n v="50"/>
    <s v="4.3"/>
    <s v="4.3"/>
    <s v="4.3"/>
    <s v="4.1"/>
    <n v="0"/>
    <n v="3"/>
    <n v="16"/>
    <n v="6"/>
    <n v="44"/>
    <n v="3"/>
    <s v="Puudulik F"/>
    <x v="79"/>
    <s v="õppeaine83"/>
    <d v="2022-09-27T00:00:00"/>
    <n v="6"/>
    <s v="eristav"/>
    <x v="0"/>
    <n v="0"/>
    <n v="6"/>
    <m/>
    <m/>
    <m/>
  </r>
  <r>
    <x v="66"/>
    <s v="Priit"/>
    <s v="Laas"/>
    <n v="33912170218"/>
    <s v="Mees"/>
    <s v="523 kutsekõrgharidus"/>
    <s v="Jah"/>
    <s v="Ei"/>
    <s v="Jah"/>
    <d v="2025-01-19T00:00:00"/>
    <s v="NULL"/>
    <d v="2025-06-10T00:00:00"/>
    <s v="Välisõpingute katkestamine/varem lõpetamine"/>
    <s v="NULL"/>
    <x v="1"/>
    <s v="Akadeemilisel"/>
    <d v="2023-01-01T00:00:00"/>
    <s v="t"/>
    <s v="Täiskoormus"/>
    <s v="Õenduse õppetool"/>
    <x v="7"/>
    <n v="80997"/>
    <s v="514 rakenduskõrgharidusõpe"/>
    <s v="NULL"/>
    <n v="2"/>
    <s v="SF programmist „PRÕM“ rahastatav õppekoht: õpipoisiõpe"/>
    <s v="eesti keel"/>
    <s v="0.2"/>
    <s v="Jah"/>
    <s v="nägemispuue"/>
    <s v="DEF AS"/>
    <n v="25"/>
    <n v="50"/>
    <s v="4.3"/>
    <s v="4.3"/>
    <s v="4.3"/>
    <s v="4.1"/>
    <n v="0"/>
    <n v="3"/>
    <n v="16"/>
    <n v="6"/>
    <n v="44"/>
    <n v="3"/>
    <s v="Arvestatud A"/>
    <x v="27"/>
    <s v="õppeaine46"/>
    <d v="2023-01-10T00:00:00"/>
    <n v="2"/>
    <s v="mitteristav"/>
    <x v="2"/>
    <s v=" "/>
    <n v="0"/>
    <m/>
    <m/>
    <m/>
  </r>
  <r>
    <x v="66"/>
    <s v="Priit"/>
    <s v="Laas"/>
    <n v="33912170218"/>
    <s v="Mees"/>
    <s v="523 kutsekõrgharidus"/>
    <s v="Jah"/>
    <s v="Ei"/>
    <s v="Jah"/>
    <d v="2025-01-19T00:00:00"/>
    <s v="NULL"/>
    <d v="2025-06-10T00:00:00"/>
    <s v="Välisõpingute katkestamine/varem lõpetamine"/>
    <s v="NULL"/>
    <x v="1"/>
    <s v="Akadeemilisel"/>
    <d v="2023-01-01T00:00:00"/>
    <s v="t"/>
    <s v="Täiskoormus"/>
    <s v="Õenduse õppetool"/>
    <x v="7"/>
    <n v="80997"/>
    <s v="514 rakenduskõrgharidusõpe"/>
    <s v="NULL"/>
    <n v="3"/>
    <s v="SF programmist „PRÕM“ rahastatav õppekoht: õpipoisiõpe"/>
    <s v="eesti keel"/>
    <s v="0.9"/>
    <s v="Jah"/>
    <s v="nägemispuue"/>
    <s v="DEF AS"/>
    <n v="25"/>
    <n v="45"/>
    <s v="4.3"/>
    <s v="4.6"/>
    <s v="4.3"/>
    <s v="3.2"/>
    <n v="0"/>
    <n v="3"/>
    <n v="16"/>
    <n v="5"/>
    <n v="24"/>
    <n v="3"/>
    <s v="Arvestatud A"/>
    <x v="34"/>
    <s v="õppeaine19"/>
    <d v="2021-09-07T00:00:00"/>
    <n v="2"/>
    <s v="mitteristav"/>
    <x v="2"/>
    <s v=" "/>
    <n v="0"/>
    <m/>
    <m/>
    <m/>
  </r>
  <r>
    <x v="66"/>
    <s v="Priit"/>
    <s v="Laas"/>
    <n v="33912170218"/>
    <s v="Mees"/>
    <s v="523 kutsekõrgharidus"/>
    <s v="Jah"/>
    <s v="Ei"/>
    <s v="Jah"/>
    <d v="2025-01-19T00:00:00"/>
    <s v="NULL"/>
    <d v="2025-06-10T00:00:00"/>
    <s v="Välisõpingute katkestamine/varem lõpetamine"/>
    <s v="NULL"/>
    <x v="1"/>
    <s v="Akadeemilisel"/>
    <d v="2023-01-01T00:00:00"/>
    <s v="t"/>
    <s v="Täiskoormus"/>
    <s v="Õenduse õppetool"/>
    <x v="7"/>
    <n v="80997"/>
    <s v="514 rakenduskõrgharidusõpe"/>
    <s v="NULL"/>
    <n v="3"/>
    <s v="SF programmist „PRÕM“ rahastatav õppekoht: õpipoisiõpe"/>
    <s v="eesti keel"/>
    <s v="0.9"/>
    <s v="Jah"/>
    <s v="nägemispuue"/>
    <s v="DEF AS"/>
    <n v="25"/>
    <n v="45"/>
    <s v="4.3"/>
    <s v="4.6"/>
    <s v="4.3"/>
    <s v="3.2"/>
    <n v="0"/>
    <n v="3"/>
    <n v="16"/>
    <n v="5"/>
    <n v="24"/>
    <n v="3"/>
    <s v="Arvestatud A"/>
    <x v="36"/>
    <s v="õppeaine62"/>
    <d v="2022-03-20T00:00:00"/>
    <n v="3"/>
    <s v="mitteristav"/>
    <x v="2"/>
    <s v=" "/>
    <n v="0"/>
    <m/>
    <m/>
    <m/>
  </r>
  <r>
    <x v="66"/>
    <s v="Priit"/>
    <s v="Laas"/>
    <n v="33912170218"/>
    <s v="Mees"/>
    <s v="523 kutsekõrgharidus"/>
    <s v="Jah"/>
    <s v="Ei"/>
    <s v="Jah"/>
    <d v="2025-01-19T00:00:00"/>
    <s v="NULL"/>
    <d v="2025-06-10T00:00:00"/>
    <s v="Välisõpingute katkestamine/varem lõpetamine"/>
    <s v="NULL"/>
    <x v="1"/>
    <s v="Akadeemilisel"/>
    <d v="2023-01-01T00:00:00"/>
    <s v="t"/>
    <s v="Täiskoormus"/>
    <s v="Õenduse õppetool"/>
    <x v="7"/>
    <n v="80997"/>
    <s v="514 rakenduskõrgharidusõpe"/>
    <s v="NULL"/>
    <n v="3"/>
    <s v="SF programmist „PRÕM“ rahastatav õppekoht: õpipoisiõpe"/>
    <s v="eesti keel"/>
    <s v="0.9"/>
    <s v="Jah"/>
    <s v="nägemispuue"/>
    <s v="DEF AS"/>
    <n v="25"/>
    <n v="45"/>
    <s v="4.3"/>
    <s v="4.6"/>
    <s v="4.3"/>
    <s v="3.2"/>
    <n v="0"/>
    <n v="3"/>
    <n v="16"/>
    <n v="5"/>
    <n v="24"/>
    <n v="3"/>
    <s v="Kasin E"/>
    <x v="54"/>
    <s v="õppeaine65"/>
    <d v="2024-01-13T00:00:00"/>
    <n v="8"/>
    <s v="eristav"/>
    <x v="5"/>
    <n v="8"/>
    <n v="8"/>
    <m/>
    <m/>
    <m/>
  </r>
  <r>
    <x v="66"/>
    <s v="Priit"/>
    <s v="Laas"/>
    <n v="33912170218"/>
    <s v="Mees"/>
    <s v="523 kutsekõrgharidus"/>
    <s v="Jah"/>
    <s v="Ei"/>
    <s v="Jah"/>
    <d v="2025-01-19T00:00:00"/>
    <s v="NULL"/>
    <d v="2025-06-10T00:00:00"/>
    <s v="Välisõpingute katkestamine/varem lõpetamine"/>
    <s v="NULL"/>
    <x v="1"/>
    <s v="Akadeemilisel"/>
    <d v="2023-01-01T00:00:00"/>
    <s v="t"/>
    <s v="Täiskoormus"/>
    <s v="Õenduse õppetool"/>
    <x v="7"/>
    <n v="80997"/>
    <s v="514 rakenduskõrgharidusõpe"/>
    <s v="NULL"/>
    <n v="3"/>
    <s v="SF programmist „PRÕM“ rahastatav õppekoht: õpipoisiõpe"/>
    <s v="eesti keel"/>
    <s v="0.9"/>
    <s v="Jah"/>
    <s v="nägemispuue"/>
    <s v="DEF AS"/>
    <n v="25"/>
    <n v="45"/>
    <s v="4.3"/>
    <s v="4.6"/>
    <s v="4.3"/>
    <s v="3.2"/>
    <n v="0"/>
    <n v="3"/>
    <n v="16"/>
    <n v="5"/>
    <n v="24"/>
    <n v="3"/>
    <s v="Mitteilmunud MI"/>
    <x v="97"/>
    <s v="õppeaine47"/>
    <d v="2021-11-18T00:00:00"/>
    <n v="2"/>
    <s v="mitteristav"/>
    <x v="0"/>
    <s v=" "/>
    <n v="0"/>
    <m/>
    <m/>
    <m/>
  </r>
  <r>
    <x v="66"/>
    <s v="Priit"/>
    <s v="Laas"/>
    <n v="33912170218"/>
    <s v="Mees"/>
    <s v="523 kutsekõrgharidus"/>
    <s v="Jah"/>
    <s v="Ei"/>
    <s v="Jah"/>
    <d v="2025-01-19T00:00:00"/>
    <s v="NULL"/>
    <d v="2025-06-10T00:00:00"/>
    <s v="Välisõpingute katkestamine/varem lõpetamine"/>
    <s v="NULL"/>
    <x v="1"/>
    <s v="Akadeemilisel"/>
    <d v="2023-01-01T00:00:00"/>
    <s v="t"/>
    <s v="Täiskoormus"/>
    <s v="Õenduse õppetool"/>
    <x v="7"/>
    <n v="80997"/>
    <s v="514 rakenduskõrgharidusõpe"/>
    <s v="NULL"/>
    <n v="3"/>
    <s v="SF programmist „PRÕM“ rahastatav õppekoht: õpipoisiõpe"/>
    <s v="eesti keel"/>
    <s v="0.9"/>
    <s v="Jah"/>
    <s v="nägemispuue"/>
    <s v="DEF AS"/>
    <n v="25"/>
    <n v="45"/>
    <s v="4.3"/>
    <s v="4.6"/>
    <s v="4.3"/>
    <s v="3.2"/>
    <n v="0"/>
    <n v="3"/>
    <n v="16"/>
    <n v="5"/>
    <n v="24"/>
    <n v="3"/>
    <s v="Arvestatud A"/>
    <x v="64"/>
    <s v="õppeaine71"/>
    <d v="2024-04-17T00:00:00"/>
    <n v="3"/>
    <s v="mitteristav"/>
    <x v="2"/>
    <s v=" "/>
    <n v="0"/>
    <m/>
    <m/>
    <m/>
  </r>
  <r>
    <x v="66"/>
    <s v="Priit"/>
    <s v="Laas"/>
    <n v="33912170218"/>
    <s v="Mees"/>
    <s v="523 kutsekõrgharidus"/>
    <s v="Jah"/>
    <s v="Ei"/>
    <s v="Jah"/>
    <d v="2025-01-19T00:00:00"/>
    <s v="NULL"/>
    <d v="2025-06-10T00:00:00"/>
    <s v="Välisõpingute katkestamine/varem lõpetamine"/>
    <s v="NULL"/>
    <x v="1"/>
    <s v="Akadeemilisel"/>
    <d v="2023-01-01T00:00:00"/>
    <s v="t"/>
    <s v="Täiskoormus"/>
    <s v="Õenduse õppetool"/>
    <x v="7"/>
    <n v="80997"/>
    <s v="514 rakenduskõrgharidusõpe"/>
    <s v="NULL"/>
    <n v="3"/>
    <s v="SF programmist „PRÕM“ rahastatav õppekoht: õpipoisiõpe"/>
    <s v="eesti keel"/>
    <s v="0.9"/>
    <s v="Jah"/>
    <s v="nägemispuue"/>
    <s v="DEF AS"/>
    <n v="25"/>
    <n v="45"/>
    <s v="4.3"/>
    <s v="4.6"/>
    <s v="4.3"/>
    <s v="3.2"/>
    <n v="0"/>
    <n v="3"/>
    <n v="16"/>
    <n v="5"/>
    <n v="24"/>
    <n v="3"/>
    <s v="Arvestatud A"/>
    <x v="38"/>
    <s v="õppeaine87"/>
    <d v="2021-05-25T00:00:00"/>
    <n v="3"/>
    <s v="mitteristav"/>
    <x v="2"/>
    <s v=" "/>
    <n v="0"/>
    <m/>
    <m/>
    <m/>
  </r>
  <r>
    <x v="66"/>
    <s v="Priit"/>
    <s v="Laas"/>
    <n v="33912170218"/>
    <s v="Mees"/>
    <s v="523 kutsekõrgharidus"/>
    <s v="Jah"/>
    <s v="Ei"/>
    <s v="Jah"/>
    <d v="2025-01-19T00:00:00"/>
    <s v="NULL"/>
    <d v="2025-06-10T00:00:00"/>
    <s v="Välisõpingute katkestamine/varem lõpetamine"/>
    <s v="NULL"/>
    <x v="1"/>
    <s v="Akadeemilisel"/>
    <d v="2023-01-01T00:00:00"/>
    <s v="t"/>
    <s v="Täiskoormus"/>
    <s v="Õenduse õppetool"/>
    <x v="7"/>
    <n v="80997"/>
    <s v="514 rakenduskõrgharidusõpe"/>
    <s v="NULL"/>
    <n v="3"/>
    <s v="SF programmist „PRÕM“ rahastatav õppekoht: õpipoisiõpe"/>
    <s v="eesti keel"/>
    <s v="0.9"/>
    <s v="Jah"/>
    <s v="nägemispuue"/>
    <s v="DEF AS"/>
    <n v="25"/>
    <n v="45"/>
    <s v="4.3"/>
    <s v="4.6"/>
    <s v="4.3"/>
    <s v="3.2"/>
    <n v="0"/>
    <n v="3"/>
    <n v="16"/>
    <n v="5"/>
    <n v="24"/>
    <n v="3"/>
    <s v="Suurepärane A"/>
    <x v="0"/>
    <s v="õppeaine22"/>
    <d v="2024-10-26T00:00:00"/>
    <n v="6"/>
    <s v="eristav"/>
    <x v="1"/>
    <n v="30"/>
    <n v="6"/>
    <m/>
    <m/>
    <m/>
  </r>
  <r>
    <x v="66"/>
    <s v="Priit"/>
    <s v="Laas"/>
    <n v="33912170218"/>
    <s v="Mees"/>
    <s v="523 kutsekõrgharidus"/>
    <s v="Jah"/>
    <s v="Ei"/>
    <s v="Jah"/>
    <d v="2025-01-19T00:00:00"/>
    <s v="NULL"/>
    <d v="2025-06-10T00:00:00"/>
    <s v="Välisõpingute katkestamine/varem lõpetamine"/>
    <s v="NULL"/>
    <x v="1"/>
    <s v="Akadeemilisel"/>
    <d v="2023-01-01T00:00:00"/>
    <s v="t"/>
    <s v="Täiskoormus"/>
    <s v="Õenduse õppetool"/>
    <x v="7"/>
    <n v="80997"/>
    <s v="514 rakenduskõrgharidusõpe"/>
    <s v="NULL"/>
    <n v="3"/>
    <s v="SF programmist „PRÕM“ rahastatav õppekoht: õpipoisiõpe"/>
    <s v="eesti keel"/>
    <s v="0.9"/>
    <s v="Jah"/>
    <s v="nägemispuue"/>
    <s v="DEF AS"/>
    <n v="25"/>
    <n v="45"/>
    <s v="4.3"/>
    <s v="4.6"/>
    <s v="4.3"/>
    <s v="3.2"/>
    <n v="0"/>
    <n v="3"/>
    <n v="16"/>
    <n v="5"/>
    <n v="24"/>
    <n v="3"/>
    <s v="Arvestatud A"/>
    <x v="24"/>
    <s v="õppeaine75"/>
    <d v="2021-07-15T00:00:00"/>
    <n v="2"/>
    <s v="mitteristav"/>
    <x v="2"/>
    <s v=" "/>
    <n v="0"/>
    <m/>
    <m/>
    <m/>
  </r>
  <r>
    <x v="66"/>
    <s v="Priit"/>
    <s v="Laas"/>
    <n v="33912170218"/>
    <s v="Mees"/>
    <s v="523 kutsekõrgharidus"/>
    <s v="Jah"/>
    <s v="Ei"/>
    <s v="Jah"/>
    <d v="2025-01-19T00:00:00"/>
    <s v="NULL"/>
    <d v="2025-06-10T00:00:00"/>
    <s v="Välisõpingute katkestamine/varem lõpetamine"/>
    <s v="NULL"/>
    <x v="1"/>
    <s v="Akadeemilisel"/>
    <d v="2023-01-01T00:00:00"/>
    <s v="t"/>
    <s v="Täiskoormus"/>
    <s v="Õenduse õppetool"/>
    <x v="7"/>
    <n v="80997"/>
    <s v="514 rakenduskõrgharidusõpe"/>
    <s v="NULL"/>
    <n v="3"/>
    <s v="SF programmist „PRÕM“ rahastatav õppekoht: õpipoisiõpe"/>
    <s v="eesti keel"/>
    <s v="0.9"/>
    <s v="Jah"/>
    <s v="nägemispuue"/>
    <s v="DEF AS"/>
    <n v="25"/>
    <n v="45"/>
    <s v="4.3"/>
    <s v="4.6"/>
    <s v="4.3"/>
    <s v="3.2"/>
    <n v="0"/>
    <n v="3"/>
    <n v="16"/>
    <n v="5"/>
    <n v="24"/>
    <n v="3"/>
    <s v="Hea C"/>
    <x v="42"/>
    <s v="õppeaine53"/>
    <d v="2025-01-07T00:00:00"/>
    <n v="5"/>
    <s v="eristav"/>
    <x v="3"/>
    <n v="15"/>
    <n v="5"/>
    <m/>
    <m/>
    <m/>
  </r>
  <r>
    <x v="66"/>
    <s v="Priit"/>
    <s v="Laas"/>
    <n v="33912170218"/>
    <s v="Mees"/>
    <s v="523 kutsekõrgharidus"/>
    <s v="Jah"/>
    <s v="Ei"/>
    <s v="Jah"/>
    <d v="2025-01-19T00:00:00"/>
    <s v="NULL"/>
    <d v="2025-06-10T00:00:00"/>
    <s v="Välisõpingute katkestamine/varem lõpetamine"/>
    <s v="NULL"/>
    <x v="1"/>
    <s v="Akadeemilisel"/>
    <d v="2023-01-01T00:00:00"/>
    <s v="t"/>
    <s v="Täiskoormus"/>
    <s v="Õenduse õppetool"/>
    <x v="7"/>
    <n v="80997"/>
    <s v="514 rakenduskõrgharidusõpe"/>
    <s v="NULL"/>
    <n v="3"/>
    <s v="SF programmist „PRÕM“ rahastatav õppekoht: õpipoisiõpe"/>
    <s v="eesti keel"/>
    <s v="0.9"/>
    <s v="Jah"/>
    <s v="nägemispuue"/>
    <s v="DEF AS"/>
    <n v="25"/>
    <n v="45"/>
    <s v="4.3"/>
    <s v="4.6"/>
    <s v="4.3"/>
    <s v="3.2"/>
    <n v="0"/>
    <n v="3"/>
    <n v="16"/>
    <n v="5"/>
    <n v="24"/>
    <n v="3"/>
    <s v="Kasin E"/>
    <x v="26"/>
    <s v="õppeaine13"/>
    <d v="2021-04-22T00:00:00"/>
    <n v="6"/>
    <s v="eristav"/>
    <x v="5"/>
    <n v="6"/>
    <n v="6"/>
    <m/>
    <m/>
    <m/>
  </r>
  <r>
    <x v="67"/>
    <s v="Priit"/>
    <s v="Sepp"/>
    <n v="36703140027"/>
    <s v="Mees"/>
    <s v="513 rakenduskõrgkooli ja ülikooli diplomiõpe"/>
    <s v="Jah"/>
    <s v="Ei"/>
    <s v="Ei"/>
    <d v="2020-12-10T00:00:00"/>
    <s v="13.12.2021"/>
    <d v="2025-02-15T00:00:00"/>
    <s v="Õppekava vahetamine"/>
    <s v="Tervislikel põhjustel"/>
    <x v="1"/>
    <s v="Lõpetanud"/>
    <d v="2021-10-17T00:00:00"/>
    <s v="t"/>
    <s v="Täiskoormus"/>
    <s v="Tervishariduse keskus"/>
    <x v="0"/>
    <n v="3311"/>
    <s v="514 rakenduskõrgharidusõpe"/>
    <s v="NULL"/>
    <n v="1"/>
    <s v="Üliõpilane ei hüvita õppekulusid: on alla 7-a lapse või puudega lapse vanem või eestkostja"/>
    <s v="eesti keel"/>
    <s v="0.6"/>
    <s v="Jah"/>
    <s v="kirjeldus"/>
    <s v="ABC OÜ"/>
    <n v="165"/>
    <n v="56"/>
    <s v="3.4"/>
    <s v="4.7"/>
    <s v="4.0"/>
    <s v="3.5"/>
    <n v="2"/>
    <n v="1"/>
    <n v="20"/>
    <n v="5"/>
    <n v="57"/>
    <n v="5"/>
    <s v="Kasin E"/>
    <x v="42"/>
    <s v="õppeaine53"/>
    <d v="2023-07-01T00:00:00"/>
    <n v="5"/>
    <s v="eristav"/>
    <x v="5"/>
    <n v="5"/>
    <n v="5"/>
    <m/>
    <m/>
    <m/>
  </r>
  <r>
    <x v="67"/>
    <s v="Priit"/>
    <s v="Sepp"/>
    <n v="36703140027"/>
    <s v="Mees"/>
    <s v="513 rakenduskõrgkooli ja ülikooli diplomiõpe"/>
    <s v="Jah"/>
    <s v="Ei"/>
    <s v="Ei"/>
    <d v="2020-12-10T00:00:00"/>
    <s v="13.12.2021"/>
    <d v="2025-02-15T00:00:00"/>
    <s v="Õppekava vahetamine"/>
    <s v="Tervislikel põhjustel"/>
    <x v="1"/>
    <s v="Lõpetanud"/>
    <d v="2021-10-17T00:00:00"/>
    <s v="t"/>
    <s v="Täiskoormus"/>
    <s v="Tervishariduse keskus"/>
    <x v="0"/>
    <n v="3311"/>
    <s v="514 rakenduskõrgharidusõpe"/>
    <s v="NULL"/>
    <n v="1"/>
    <s v="Üliõpilane ei hüvita õppekulusid: on alla 7-a lapse või puudega lapse vanem või eestkostja"/>
    <s v="eesti keel"/>
    <s v="0.6"/>
    <s v="Jah"/>
    <s v="kirjeldus"/>
    <s v="ABC OÜ"/>
    <n v="165"/>
    <n v="56"/>
    <s v="3.4"/>
    <s v="4.7"/>
    <s v="4.0"/>
    <s v="3.5"/>
    <n v="2"/>
    <n v="1"/>
    <n v="20"/>
    <n v="5"/>
    <n v="57"/>
    <n v="5"/>
    <s v="Arvestatud A"/>
    <x v="16"/>
    <s v="õppeaine91"/>
    <d v="2022-09-10T00:00:00"/>
    <n v="3"/>
    <s v="mitteristav"/>
    <x v="2"/>
    <s v=" "/>
    <n v="0"/>
    <m/>
    <m/>
    <m/>
  </r>
  <r>
    <x v="67"/>
    <s v="Priit"/>
    <s v="Sepp"/>
    <n v="36703140027"/>
    <s v="Mees"/>
    <s v="513 rakenduskõrgkooli ja ülikooli diplomiõpe"/>
    <s v="Jah"/>
    <s v="Ei"/>
    <s v="Ei"/>
    <d v="2020-12-10T00:00:00"/>
    <s v="13.12.2021"/>
    <d v="2025-02-15T00:00:00"/>
    <s v="Õppekava vahetamine"/>
    <s v="Tervislikel põhjustel"/>
    <x v="1"/>
    <s v="Lõpetanud"/>
    <d v="2021-10-17T00:00:00"/>
    <s v="t"/>
    <s v="Täiskoormus"/>
    <s v="Tervishariduse keskus"/>
    <x v="0"/>
    <n v="3311"/>
    <s v="514 rakenduskõrgharidusõpe"/>
    <s v="NULL"/>
    <n v="1"/>
    <s v="Üliõpilane ei hüvita õppekulusid: on alla 7-a lapse või puudega lapse vanem või eestkostja"/>
    <s v="eesti keel"/>
    <s v="0.6"/>
    <s v="Jah"/>
    <s v="kirjeldus"/>
    <s v="ABC OÜ"/>
    <n v="165"/>
    <n v="56"/>
    <s v="3.4"/>
    <s v="4.7"/>
    <s v="4.0"/>
    <s v="3.5"/>
    <n v="2"/>
    <n v="1"/>
    <n v="20"/>
    <n v="5"/>
    <n v="57"/>
    <n v="5"/>
    <s v="Suurepärane A"/>
    <x v="43"/>
    <s v="õppeaine66"/>
    <d v="2022-09-19T00:00:00"/>
    <n v="9"/>
    <s v="eristav"/>
    <x v="1"/>
    <n v="45"/>
    <n v="9"/>
    <m/>
    <m/>
    <m/>
  </r>
  <r>
    <x v="67"/>
    <s v="Priit"/>
    <s v="Sepp"/>
    <n v="36703140027"/>
    <s v="Mees"/>
    <s v="513 rakenduskõrgkooli ja ülikooli diplomiõpe"/>
    <s v="Jah"/>
    <s v="Ei"/>
    <s v="Ei"/>
    <d v="2020-12-10T00:00:00"/>
    <s v="13.12.2021"/>
    <d v="2025-02-15T00:00:00"/>
    <s v="Õppekava vahetamine"/>
    <s v="Tervislikel põhjustel"/>
    <x v="1"/>
    <s v="Lõpetanud"/>
    <d v="2021-10-17T00:00:00"/>
    <s v="t"/>
    <s v="Täiskoormus"/>
    <s v="Tervishariduse keskus"/>
    <x v="0"/>
    <n v="3311"/>
    <s v="514 rakenduskõrgharidusõpe"/>
    <s v="NULL"/>
    <n v="1"/>
    <s v="Üliõpilane ei hüvita õppekulusid: on alla 7-a lapse või puudega lapse vanem või eestkostja"/>
    <s v="eesti keel"/>
    <s v="0.6"/>
    <s v="Jah"/>
    <s v="kirjeldus"/>
    <s v="ABC OÜ"/>
    <n v="165"/>
    <n v="56"/>
    <s v="3.4"/>
    <s v="4.7"/>
    <s v="4.0"/>
    <s v="3.5"/>
    <n v="2"/>
    <n v="1"/>
    <n v="20"/>
    <n v="5"/>
    <n v="57"/>
    <n v="5"/>
    <s v="Väga hea B"/>
    <x v="17"/>
    <s v="õppeaine28"/>
    <d v="2023-08-29T00:00:00"/>
    <n v="6"/>
    <s v="eristav"/>
    <x v="4"/>
    <n v="24"/>
    <n v="6"/>
    <m/>
    <m/>
    <m/>
  </r>
  <r>
    <x v="67"/>
    <s v="Priit"/>
    <s v="Sepp"/>
    <n v="36703140027"/>
    <s v="Mees"/>
    <s v="513 rakenduskõrgkooli ja ülikooli diplomiõpe"/>
    <s v="Jah"/>
    <s v="Ei"/>
    <s v="Ei"/>
    <d v="2020-12-10T00:00:00"/>
    <s v="13.12.2021"/>
    <d v="2025-02-15T00:00:00"/>
    <s v="Õppekava vahetamine"/>
    <s v="Tervislikel põhjustel"/>
    <x v="1"/>
    <s v="Lõpetanud"/>
    <d v="2021-10-17T00:00:00"/>
    <s v="t"/>
    <s v="Täiskoormus"/>
    <s v="Tervishariduse keskus"/>
    <x v="0"/>
    <n v="3311"/>
    <s v="514 rakenduskõrgharidusõpe"/>
    <s v="NULL"/>
    <n v="1"/>
    <s v="Üliõpilane ei hüvita õppekulusid: on alla 7-a lapse või puudega lapse vanem või eestkostja"/>
    <s v="eesti keel"/>
    <s v="0.6"/>
    <s v="Jah"/>
    <s v="kirjeldus"/>
    <s v="ABC OÜ"/>
    <n v="165"/>
    <n v="56"/>
    <s v="3.4"/>
    <s v="4.7"/>
    <s v="4.0"/>
    <s v="3.5"/>
    <n v="2"/>
    <n v="1"/>
    <n v="20"/>
    <n v="5"/>
    <n v="57"/>
    <n v="5"/>
    <s v="Arvestatud A"/>
    <x v="77"/>
    <s v="õppeaine49"/>
    <d v="2023-04-13T00:00:00"/>
    <n v="3"/>
    <s v="mitteristav"/>
    <x v="2"/>
    <s v=" "/>
    <n v="0"/>
    <m/>
    <m/>
    <m/>
  </r>
  <r>
    <x v="67"/>
    <s v="Priit"/>
    <s v="Sepp"/>
    <n v="36703140027"/>
    <s v="Mees"/>
    <s v="513 rakenduskõrgkooli ja ülikooli diplomiõpe"/>
    <s v="Jah"/>
    <s v="Ei"/>
    <s v="Ei"/>
    <d v="2020-12-10T00:00:00"/>
    <s v="13.12.2021"/>
    <d v="2025-02-15T00:00:00"/>
    <s v="Õppekava vahetamine"/>
    <s v="Tervislikel põhjustel"/>
    <x v="1"/>
    <s v="Lõpetanud"/>
    <d v="2021-10-17T00:00:00"/>
    <s v="t"/>
    <s v="Täiskoormus"/>
    <s v="Tervishariduse keskus"/>
    <x v="0"/>
    <n v="3311"/>
    <s v="514 rakenduskõrgharidusõpe"/>
    <s v="NULL"/>
    <n v="1"/>
    <s v="Üliõpilane ei hüvita õppekulusid: on alla 7-a lapse või puudega lapse vanem või eestkostja"/>
    <s v="eesti keel"/>
    <s v="0.6"/>
    <s v="Jah"/>
    <s v="kirjeldus"/>
    <s v="ABC OÜ"/>
    <n v="165"/>
    <n v="56"/>
    <s v="3.4"/>
    <s v="4.7"/>
    <s v="4.0"/>
    <s v="3.5"/>
    <n v="2"/>
    <n v="1"/>
    <n v="20"/>
    <n v="5"/>
    <n v="57"/>
    <n v="5"/>
    <s v="Puudulik F"/>
    <x v="82"/>
    <s v="õppeaine40"/>
    <d v="2022-10-01T00:00:00"/>
    <n v="5"/>
    <s v="eristav"/>
    <x v="0"/>
    <n v="0"/>
    <n v="5"/>
    <m/>
    <m/>
    <m/>
  </r>
  <r>
    <x v="67"/>
    <s v="Priit"/>
    <s v="Sepp"/>
    <n v="36703140027"/>
    <s v="Mees"/>
    <s v="513 rakenduskõrgkooli ja ülikooli diplomiõpe"/>
    <s v="Jah"/>
    <s v="Ei"/>
    <s v="Ei"/>
    <d v="2020-12-10T00:00:00"/>
    <s v="13.12.2021"/>
    <d v="2025-02-15T00:00:00"/>
    <s v="Õppekava vahetamine"/>
    <s v="Tervislikel põhjustel"/>
    <x v="1"/>
    <s v="Lõpetanud"/>
    <d v="2021-10-17T00:00:00"/>
    <s v="t"/>
    <s v="Täiskoormus"/>
    <s v="Tervishariduse keskus"/>
    <x v="0"/>
    <n v="3311"/>
    <s v="514 rakenduskõrgharidusõpe"/>
    <s v="NULL"/>
    <n v="1"/>
    <s v="Üliõpilane ei hüvita õppekulusid: on alla 7-a lapse või puudega lapse vanem või eestkostja"/>
    <s v="eesti keel"/>
    <s v="0.6"/>
    <s v="Jah"/>
    <s v="kirjeldus"/>
    <s v="ABC OÜ"/>
    <n v="165"/>
    <n v="56"/>
    <s v="3.4"/>
    <s v="4.7"/>
    <s v="4.0"/>
    <s v="3.5"/>
    <n v="2"/>
    <n v="1"/>
    <n v="20"/>
    <n v="5"/>
    <n v="57"/>
    <n v="5"/>
    <s v="Arvestatud A"/>
    <x v="34"/>
    <s v="õppeaine19"/>
    <d v="2021-04-18T00:00:00"/>
    <n v="2"/>
    <s v="mitteristav"/>
    <x v="2"/>
    <s v=" "/>
    <n v="0"/>
    <m/>
    <m/>
    <m/>
  </r>
  <r>
    <x v="67"/>
    <s v="Priit"/>
    <s v="Sepp"/>
    <n v="36703140027"/>
    <s v="Mees"/>
    <s v="513 rakenduskõrgkooli ja ülikooli diplomiõpe"/>
    <s v="Jah"/>
    <s v="Ei"/>
    <s v="Ei"/>
    <d v="2020-12-10T00:00:00"/>
    <s v="13.12.2021"/>
    <d v="2025-02-15T00:00:00"/>
    <s v="Õppekava vahetamine"/>
    <s v="Tervislikel põhjustel"/>
    <x v="1"/>
    <s v="Lõpetanud"/>
    <d v="2021-10-17T00:00:00"/>
    <s v="t"/>
    <s v="Täiskoormus"/>
    <s v="Tervishariduse keskus"/>
    <x v="0"/>
    <n v="3311"/>
    <s v="514 rakenduskõrgharidusõpe"/>
    <s v="NULL"/>
    <n v="1"/>
    <s v="Üliõpilane ei hüvita õppekulusid: on alla 7-a lapse või puudega lapse vanem või eestkostja"/>
    <s v="eesti keel"/>
    <s v="0.6"/>
    <s v="Jah"/>
    <s v="kirjeldus"/>
    <s v="ABC OÜ"/>
    <n v="165"/>
    <n v="56"/>
    <s v="3.4"/>
    <s v="4.7"/>
    <s v="4.0"/>
    <s v="3.5"/>
    <n v="2"/>
    <n v="1"/>
    <n v="20"/>
    <n v="5"/>
    <n v="57"/>
    <n v="5"/>
    <s v="Kasin E"/>
    <x v="65"/>
    <s v="õppeaine82"/>
    <d v="2023-03-26T00:00:00"/>
    <n v="5"/>
    <s v="eristav"/>
    <x v="5"/>
    <n v="5"/>
    <n v="5"/>
    <m/>
    <m/>
    <m/>
  </r>
  <r>
    <x v="67"/>
    <s v="Priit"/>
    <s v="Sepp"/>
    <n v="36703140027"/>
    <s v="Mees"/>
    <s v="513 rakenduskõrgkooli ja ülikooli diplomiõpe"/>
    <s v="Jah"/>
    <s v="Ei"/>
    <s v="Ei"/>
    <d v="2020-12-10T00:00:00"/>
    <s v="13.12.2021"/>
    <d v="2025-02-15T00:00:00"/>
    <s v="Õppekava vahetamine"/>
    <s v="Tervislikel põhjustel"/>
    <x v="1"/>
    <s v="Lõpetanud"/>
    <d v="2021-10-17T00:00:00"/>
    <s v="t"/>
    <s v="Täiskoormus"/>
    <s v="Tervishariduse keskus"/>
    <x v="0"/>
    <n v="3311"/>
    <s v="514 rakenduskõrgharidusõpe"/>
    <s v="NULL"/>
    <n v="1"/>
    <s v="Üliõpilane ei hüvita õppekulusid: on alla 7-a lapse või puudega lapse vanem või eestkostja"/>
    <s v="eesti keel"/>
    <s v="0.6"/>
    <s v="Jah"/>
    <s v="kirjeldus"/>
    <s v="ABC OÜ"/>
    <n v="165"/>
    <n v="56"/>
    <s v="3.4"/>
    <s v="4.7"/>
    <s v="4.0"/>
    <s v="3.5"/>
    <n v="2"/>
    <n v="1"/>
    <n v="20"/>
    <n v="5"/>
    <n v="57"/>
    <n v="5"/>
    <s v="Suurepärane A"/>
    <x v="15"/>
    <s v="õppeaine51"/>
    <d v="2021-05-26T00:00:00"/>
    <n v="8"/>
    <s v="eristav"/>
    <x v="1"/>
    <n v="40"/>
    <n v="8"/>
    <m/>
    <m/>
    <m/>
  </r>
  <r>
    <x v="67"/>
    <s v="Priit"/>
    <s v="Sepp"/>
    <n v="36703140027"/>
    <s v="Mees"/>
    <s v="513 rakenduskõrgkooli ja ülikooli diplomiõpe"/>
    <s v="Jah"/>
    <s v="Ei"/>
    <s v="Ei"/>
    <d v="2020-12-10T00:00:00"/>
    <s v="13.12.2021"/>
    <d v="2025-02-15T00:00:00"/>
    <s v="Õppekava vahetamine"/>
    <s v="Tervislikel põhjustel"/>
    <x v="1"/>
    <s v="Lõpetanud"/>
    <d v="2021-10-17T00:00:00"/>
    <s v="t"/>
    <s v="Täiskoormus"/>
    <s v="Tervishariduse keskus"/>
    <x v="0"/>
    <n v="3311"/>
    <s v="514 rakenduskõrgharidusõpe"/>
    <s v="NULL"/>
    <n v="2"/>
    <s v="Üliõpilane ei hüvita õppekulusid: on alla 7-a lapse või puudega lapse vanem või eestkostja"/>
    <s v="eesti keel"/>
    <s v="0.8"/>
    <s v="Jah"/>
    <s v="kirjeldus"/>
    <s v="ABC OÜ"/>
    <n v="165"/>
    <n v="25"/>
    <s v="3.4"/>
    <s v="3.2"/>
    <s v="4.0"/>
    <s v="4.1"/>
    <n v="2"/>
    <n v="2"/>
    <n v="20"/>
    <n v="2"/>
    <n v="25"/>
    <n v="5"/>
    <s v="Puudulik F"/>
    <x v="41"/>
    <s v="õppeaine25"/>
    <d v="2024-09-23T00:00:00"/>
    <n v="5"/>
    <s v="eristav"/>
    <x v="0"/>
    <n v="0"/>
    <n v="5"/>
    <m/>
    <m/>
    <m/>
  </r>
  <r>
    <x v="67"/>
    <s v="Priit"/>
    <s v="Sepp"/>
    <n v="36703140027"/>
    <s v="Mees"/>
    <s v="513 rakenduskõrgkooli ja ülikooli diplomiõpe"/>
    <s v="Jah"/>
    <s v="Ei"/>
    <s v="Ei"/>
    <d v="2020-12-10T00:00:00"/>
    <s v="13.12.2021"/>
    <d v="2025-02-15T00:00:00"/>
    <s v="Õppekava vahetamine"/>
    <s v="Tervislikel põhjustel"/>
    <x v="1"/>
    <s v="Lõpetanud"/>
    <d v="2021-10-17T00:00:00"/>
    <s v="t"/>
    <s v="Täiskoormus"/>
    <s v="Tervishariduse keskus"/>
    <x v="0"/>
    <n v="3311"/>
    <s v="514 rakenduskõrgharidusõpe"/>
    <s v="NULL"/>
    <n v="2"/>
    <s v="Üliõpilane ei hüvita õppekulusid: on alla 7-a lapse või puudega lapse vanem või eestkostja"/>
    <s v="eesti keel"/>
    <s v="0.8"/>
    <s v="Jah"/>
    <s v="kirjeldus"/>
    <s v="ABC OÜ"/>
    <n v="165"/>
    <n v="25"/>
    <s v="3.4"/>
    <s v="3.2"/>
    <s v="4.0"/>
    <s v="4.1"/>
    <n v="2"/>
    <n v="2"/>
    <n v="20"/>
    <n v="2"/>
    <n v="25"/>
    <n v="5"/>
    <s v="Suurepärane A"/>
    <x v="28"/>
    <s v="õppeaine50"/>
    <d v="2023-04-23T00:00:00"/>
    <n v="6"/>
    <s v="eristav"/>
    <x v="1"/>
    <n v="30"/>
    <n v="6"/>
    <m/>
    <m/>
    <m/>
  </r>
  <r>
    <x v="67"/>
    <s v="Priit"/>
    <s v="Sepp"/>
    <n v="36703140027"/>
    <s v="Mees"/>
    <s v="513 rakenduskõrgkooli ja ülikooli diplomiõpe"/>
    <s v="Jah"/>
    <s v="Ei"/>
    <s v="Ei"/>
    <d v="2020-12-10T00:00:00"/>
    <s v="13.12.2021"/>
    <d v="2025-02-15T00:00:00"/>
    <s v="Õppekava vahetamine"/>
    <s v="Tervislikel põhjustel"/>
    <x v="1"/>
    <s v="Lõpetanud"/>
    <d v="2021-10-17T00:00:00"/>
    <s v="t"/>
    <s v="Täiskoormus"/>
    <s v="Tervishariduse keskus"/>
    <x v="0"/>
    <n v="3311"/>
    <s v="514 rakenduskõrgharidusõpe"/>
    <s v="NULL"/>
    <n v="2"/>
    <s v="Üliõpilane ei hüvita õppekulusid: on alla 7-a lapse või puudega lapse vanem või eestkostja"/>
    <s v="eesti keel"/>
    <s v="0.8"/>
    <s v="Jah"/>
    <s v="kirjeldus"/>
    <s v="ABC OÜ"/>
    <n v="165"/>
    <n v="25"/>
    <s v="3.4"/>
    <s v="3.2"/>
    <s v="4.0"/>
    <s v="4.1"/>
    <n v="2"/>
    <n v="2"/>
    <n v="20"/>
    <n v="2"/>
    <n v="25"/>
    <n v="5"/>
    <s v="Kasin E"/>
    <x v="20"/>
    <s v="õppeaine12"/>
    <d v="2021-08-15T00:00:00"/>
    <n v="5"/>
    <s v="eristav"/>
    <x v="5"/>
    <n v="5"/>
    <n v="5"/>
    <m/>
    <m/>
    <m/>
  </r>
  <r>
    <x v="67"/>
    <s v="Priit"/>
    <s v="Sepp"/>
    <n v="36703140027"/>
    <s v="Mees"/>
    <s v="513 rakenduskõrgkooli ja ülikooli diplomiõpe"/>
    <s v="Jah"/>
    <s v="Ei"/>
    <s v="Ei"/>
    <d v="2020-12-10T00:00:00"/>
    <s v="13.12.2021"/>
    <d v="2025-02-15T00:00:00"/>
    <s v="Õppekava vahetamine"/>
    <s v="Tervislikel põhjustel"/>
    <x v="1"/>
    <s v="Lõpetanud"/>
    <d v="2021-10-17T00:00:00"/>
    <s v="t"/>
    <s v="Täiskoormus"/>
    <s v="Tervishariduse keskus"/>
    <x v="0"/>
    <n v="3311"/>
    <s v="514 rakenduskõrgharidusõpe"/>
    <s v="NULL"/>
    <n v="2"/>
    <s v="Üliõpilane ei hüvita õppekulusid: on alla 7-a lapse või puudega lapse vanem või eestkostja"/>
    <s v="eesti keel"/>
    <s v="0.8"/>
    <s v="Jah"/>
    <s v="kirjeldus"/>
    <s v="ABC OÜ"/>
    <n v="165"/>
    <n v="25"/>
    <s v="3.4"/>
    <s v="3.2"/>
    <s v="4.0"/>
    <s v="4.1"/>
    <n v="2"/>
    <n v="2"/>
    <n v="20"/>
    <n v="2"/>
    <n v="25"/>
    <n v="5"/>
    <s v="Hea C"/>
    <x v="54"/>
    <s v="õppeaine65"/>
    <d v="2024-06-14T00:00:00"/>
    <n v="8"/>
    <s v="eristav"/>
    <x v="3"/>
    <n v="24"/>
    <n v="8"/>
    <m/>
    <m/>
    <m/>
  </r>
  <r>
    <x v="67"/>
    <s v="Priit"/>
    <s v="Sepp"/>
    <n v="36703140027"/>
    <s v="Mees"/>
    <s v="513 rakenduskõrgkooli ja ülikooli diplomiõpe"/>
    <s v="Jah"/>
    <s v="Ei"/>
    <s v="Ei"/>
    <d v="2020-12-10T00:00:00"/>
    <s v="13.12.2021"/>
    <d v="2025-02-15T00:00:00"/>
    <s v="Õppekava vahetamine"/>
    <s v="Tervislikel põhjustel"/>
    <x v="1"/>
    <s v="Lõpetanud"/>
    <d v="2021-10-17T00:00:00"/>
    <s v="t"/>
    <s v="Täiskoormus"/>
    <s v="Tervishariduse keskus"/>
    <x v="0"/>
    <n v="3311"/>
    <s v="514 rakenduskõrgharidusõpe"/>
    <s v="NULL"/>
    <n v="2"/>
    <s v="Üliõpilane ei hüvita õppekulusid: on alla 7-a lapse või puudega lapse vanem või eestkostja"/>
    <s v="eesti keel"/>
    <s v="0.8"/>
    <s v="Jah"/>
    <s v="kirjeldus"/>
    <s v="ABC OÜ"/>
    <n v="165"/>
    <n v="25"/>
    <s v="3.4"/>
    <s v="3.2"/>
    <s v="4.0"/>
    <s v="4.1"/>
    <n v="2"/>
    <n v="2"/>
    <n v="20"/>
    <n v="2"/>
    <n v="25"/>
    <n v="5"/>
    <s v="Mitteilmunud MI"/>
    <x v="10"/>
    <s v="õppeaine39"/>
    <d v="2023-01-10T00:00:00"/>
    <n v="5"/>
    <s v="eristav"/>
    <x v="0"/>
    <n v="0"/>
    <n v="5"/>
    <m/>
    <m/>
    <m/>
  </r>
  <r>
    <x v="67"/>
    <s v="Priit"/>
    <s v="Sepp"/>
    <n v="36703140027"/>
    <s v="Mees"/>
    <s v="513 rakenduskõrgkooli ja ülikooli diplomiõpe"/>
    <s v="Jah"/>
    <s v="Ei"/>
    <s v="Ei"/>
    <d v="2020-12-10T00:00:00"/>
    <s v="13.12.2021"/>
    <d v="2025-02-15T00:00:00"/>
    <s v="Õppekava vahetamine"/>
    <s v="Tervislikel põhjustel"/>
    <x v="1"/>
    <s v="Lõpetanud"/>
    <d v="2021-10-17T00:00:00"/>
    <s v="t"/>
    <s v="Täiskoormus"/>
    <s v="Tervishariduse keskus"/>
    <x v="0"/>
    <n v="3311"/>
    <s v="514 rakenduskõrgharidusõpe"/>
    <s v="NULL"/>
    <n v="2"/>
    <s v="Üliõpilane ei hüvita õppekulusid: on alla 7-a lapse või puudega lapse vanem või eestkostja"/>
    <s v="eesti keel"/>
    <s v="0.8"/>
    <s v="Jah"/>
    <s v="kirjeldus"/>
    <s v="ABC OÜ"/>
    <n v="165"/>
    <n v="25"/>
    <s v="3.4"/>
    <s v="3.2"/>
    <s v="4.0"/>
    <s v="4.1"/>
    <n v="2"/>
    <n v="2"/>
    <n v="20"/>
    <n v="2"/>
    <n v="25"/>
    <n v="5"/>
    <s v="Rahuldav D"/>
    <x v="37"/>
    <s v="õppeaine8"/>
    <d v="2023-11-20T00:00:00"/>
    <n v="6"/>
    <s v="eristav"/>
    <x v="6"/>
    <n v="12"/>
    <n v="6"/>
    <m/>
    <m/>
    <m/>
  </r>
  <r>
    <x v="67"/>
    <s v="Priit"/>
    <s v="Sepp"/>
    <n v="36703140027"/>
    <s v="Mees"/>
    <s v="513 rakenduskõrgkooli ja ülikooli diplomiõpe"/>
    <s v="Jah"/>
    <s v="Ei"/>
    <s v="Ei"/>
    <d v="2020-12-10T00:00:00"/>
    <s v="13.12.2021"/>
    <d v="2025-02-15T00:00:00"/>
    <s v="Õppekava vahetamine"/>
    <s v="Tervislikel põhjustel"/>
    <x v="1"/>
    <s v="Lõpetanud"/>
    <d v="2021-10-17T00:00:00"/>
    <s v="t"/>
    <s v="Täiskoormus"/>
    <s v="Tervishariduse keskus"/>
    <x v="0"/>
    <n v="3311"/>
    <s v="514 rakenduskõrgharidusõpe"/>
    <s v="NULL"/>
    <n v="2"/>
    <s v="Üliõpilane ei hüvita õppekulusid: on alla 7-a lapse või puudega lapse vanem või eestkostja"/>
    <s v="eesti keel"/>
    <s v="0.8"/>
    <s v="Jah"/>
    <s v="kirjeldus"/>
    <s v="ABC OÜ"/>
    <n v="165"/>
    <n v="25"/>
    <s v="3.4"/>
    <s v="3.2"/>
    <s v="4.0"/>
    <s v="4.1"/>
    <n v="2"/>
    <n v="2"/>
    <n v="20"/>
    <n v="2"/>
    <n v="25"/>
    <n v="5"/>
    <s v="Arvestatud A"/>
    <x v="76"/>
    <s v="õppeaine1"/>
    <d v="2022-03-18T00:00:00"/>
    <n v="3"/>
    <s v="mitteristav"/>
    <x v="2"/>
    <s v=" "/>
    <n v="0"/>
    <m/>
    <m/>
    <m/>
  </r>
  <r>
    <x v="67"/>
    <s v="Priit"/>
    <s v="Sepp"/>
    <n v="36703140027"/>
    <s v="Mees"/>
    <s v="513 rakenduskõrgkooli ja ülikooli diplomiõpe"/>
    <s v="Jah"/>
    <s v="Ei"/>
    <s v="Ei"/>
    <d v="2020-12-10T00:00:00"/>
    <s v="13.12.2021"/>
    <d v="2025-02-15T00:00:00"/>
    <s v="Õppekava vahetamine"/>
    <s v="Tervislikel põhjustel"/>
    <x v="1"/>
    <s v="Lõpetanud"/>
    <d v="2021-10-17T00:00:00"/>
    <s v="t"/>
    <s v="Täiskoormus"/>
    <s v="Tervishariduse keskus"/>
    <x v="0"/>
    <n v="3311"/>
    <s v="514 rakenduskõrgharidusõpe"/>
    <s v="NULL"/>
    <n v="2"/>
    <s v="Üliõpilane ei hüvita õppekulusid: on alla 7-a lapse või puudega lapse vanem või eestkostja"/>
    <s v="eesti keel"/>
    <s v="0.8"/>
    <s v="Jah"/>
    <s v="kirjeldus"/>
    <s v="ABC OÜ"/>
    <n v="165"/>
    <n v="25"/>
    <s v="3.4"/>
    <s v="3.2"/>
    <s v="4.0"/>
    <s v="4.1"/>
    <n v="2"/>
    <n v="2"/>
    <n v="20"/>
    <n v="2"/>
    <n v="25"/>
    <n v="5"/>
    <s v="Mitteilmunud MI"/>
    <x v="66"/>
    <s v="õppeaine48"/>
    <d v="2022-06-01T00:00:00"/>
    <n v="3"/>
    <s v="mitteristav"/>
    <x v="0"/>
    <s v=" "/>
    <n v="0"/>
    <m/>
    <m/>
    <m/>
  </r>
  <r>
    <x v="67"/>
    <s v="Priit"/>
    <s v="Sepp"/>
    <n v="36703140027"/>
    <s v="Mees"/>
    <s v="513 rakenduskõrgkooli ja ülikooli diplomiõpe"/>
    <s v="Jah"/>
    <s v="Ei"/>
    <s v="Ei"/>
    <d v="2020-12-10T00:00:00"/>
    <s v="13.12.2021"/>
    <d v="2025-02-15T00:00:00"/>
    <s v="Õppekava vahetamine"/>
    <s v="Tervislikel põhjustel"/>
    <x v="1"/>
    <s v="Lõpetanud"/>
    <d v="2021-10-17T00:00:00"/>
    <s v="t"/>
    <s v="Täiskoormus"/>
    <s v="Tervishariduse keskus"/>
    <x v="0"/>
    <n v="3311"/>
    <s v="514 rakenduskõrgharidusõpe"/>
    <s v="NULL"/>
    <n v="2"/>
    <s v="Üliõpilane ei hüvita õppekulusid: on alla 7-a lapse või puudega lapse vanem või eestkostja"/>
    <s v="eesti keel"/>
    <s v="0.8"/>
    <s v="Jah"/>
    <s v="kirjeldus"/>
    <s v="ABC OÜ"/>
    <n v="165"/>
    <n v="25"/>
    <s v="3.4"/>
    <s v="3.2"/>
    <s v="4.0"/>
    <s v="4.1"/>
    <n v="2"/>
    <n v="2"/>
    <n v="20"/>
    <n v="2"/>
    <n v="25"/>
    <n v="5"/>
    <s v="Arvestatud A"/>
    <x v="27"/>
    <s v="õppeaine46"/>
    <d v="2023-09-16T00:00:00"/>
    <n v="2"/>
    <s v="mitteristav"/>
    <x v="2"/>
    <s v=" "/>
    <n v="0"/>
    <m/>
    <m/>
    <m/>
  </r>
  <r>
    <x v="67"/>
    <s v="Priit"/>
    <s v="Sepp"/>
    <n v="36703140027"/>
    <s v="Mees"/>
    <s v="513 rakenduskõrgkooli ja ülikooli diplomiõpe"/>
    <s v="Jah"/>
    <s v="Ei"/>
    <s v="Ei"/>
    <d v="2020-12-10T00:00:00"/>
    <s v="13.12.2021"/>
    <d v="2025-02-15T00:00:00"/>
    <s v="Õppekava vahetamine"/>
    <s v="Tervislikel põhjustel"/>
    <x v="1"/>
    <s v="Lõpetanud"/>
    <d v="2021-10-17T00:00:00"/>
    <s v="t"/>
    <s v="Täiskoormus"/>
    <s v="Tervishariduse keskus"/>
    <x v="0"/>
    <n v="3311"/>
    <s v="514 rakenduskõrgharidusõpe"/>
    <s v="NULL"/>
    <n v="2"/>
    <s v="Üliõpilane ei hüvita õppekulusid: on alla 7-a lapse või puudega lapse vanem või eestkostja"/>
    <s v="eesti keel"/>
    <s v="0.8"/>
    <s v="Jah"/>
    <s v="kirjeldus"/>
    <s v="ABC OÜ"/>
    <n v="165"/>
    <n v="25"/>
    <s v="3.4"/>
    <s v="3.2"/>
    <s v="4.0"/>
    <s v="4.1"/>
    <n v="2"/>
    <n v="2"/>
    <n v="20"/>
    <n v="2"/>
    <n v="25"/>
    <n v="5"/>
    <s v="Arvestatud A"/>
    <x v="38"/>
    <s v="õppeaine87"/>
    <d v="2022-07-10T00:00:00"/>
    <n v="3"/>
    <s v="mitteristav"/>
    <x v="2"/>
    <s v=" "/>
    <n v="0"/>
    <m/>
    <m/>
    <m/>
  </r>
  <r>
    <x v="67"/>
    <s v="Priit"/>
    <s v="Sepp"/>
    <n v="36703140027"/>
    <s v="Mees"/>
    <s v="513 rakenduskõrgkooli ja ülikooli diplomiõpe"/>
    <s v="Jah"/>
    <s v="Ei"/>
    <s v="Ei"/>
    <d v="2020-12-10T00:00:00"/>
    <s v="13.12.2021"/>
    <d v="2025-02-15T00:00:00"/>
    <s v="Õppekava vahetamine"/>
    <s v="Tervislikel põhjustel"/>
    <x v="1"/>
    <s v="Lõpetanud"/>
    <d v="2021-10-17T00:00:00"/>
    <s v="t"/>
    <s v="Täiskoormus"/>
    <s v="Tervishariduse keskus"/>
    <x v="0"/>
    <n v="3311"/>
    <s v="514 rakenduskõrgharidusõpe"/>
    <s v="NULL"/>
    <n v="2"/>
    <s v="Üliõpilane ei hüvita õppekulusid: on alla 7-a lapse või puudega lapse vanem või eestkostja"/>
    <s v="eesti keel"/>
    <s v="0.8"/>
    <s v="Jah"/>
    <s v="kirjeldus"/>
    <s v="ABC OÜ"/>
    <n v="165"/>
    <n v="25"/>
    <s v="3.4"/>
    <s v="3.2"/>
    <s v="4.0"/>
    <s v="4.1"/>
    <n v="2"/>
    <n v="2"/>
    <n v="20"/>
    <n v="2"/>
    <n v="25"/>
    <n v="5"/>
    <s v="Hea C"/>
    <x v="48"/>
    <s v="õppeaine11"/>
    <d v="2025-02-03T00:00:00"/>
    <n v="10"/>
    <s v="eristav"/>
    <x v="3"/>
    <n v="30"/>
    <n v="10"/>
    <m/>
    <m/>
    <m/>
  </r>
  <r>
    <x v="67"/>
    <s v="Priit"/>
    <s v="Sepp"/>
    <n v="36703140027"/>
    <s v="Mees"/>
    <s v="513 rakenduskõrgkooli ja ülikooli diplomiõpe"/>
    <s v="Jah"/>
    <s v="Ei"/>
    <s v="Ei"/>
    <d v="2020-12-10T00:00:00"/>
    <s v="13.12.2021"/>
    <d v="2025-02-15T00:00:00"/>
    <s v="Õppekava vahetamine"/>
    <s v="Tervislikel põhjustel"/>
    <x v="1"/>
    <s v="Lõpetanud"/>
    <d v="2021-10-17T00:00:00"/>
    <s v="t"/>
    <s v="Täiskoormus"/>
    <s v="Tervishariduse keskus"/>
    <x v="0"/>
    <n v="3311"/>
    <s v="514 rakenduskõrgharidusõpe"/>
    <s v="NULL"/>
    <n v="2"/>
    <s v="Üliõpilane ei hüvita õppekulusid: on alla 7-a lapse või puudega lapse vanem või eestkostja"/>
    <s v="eesti keel"/>
    <s v="0.8"/>
    <s v="Jah"/>
    <s v="kirjeldus"/>
    <s v="ABC OÜ"/>
    <n v="165"/>
    <n v="25"/>
    <s v="3.4"/>
    <s v="3.2"/>
    <s v="4.0"/>
    <s v="4.1"/>
    <n v="2"/>
    <n v="2"/>
    <n v="20"/>
    <n v="2"/>
    <n v="25"/>
    <n v="5"/>
    <s v="Kasin E"/>
    <x v="21"/>
    <s v="õppeaine42"/>
    <d v="2021-01-12T00:00:00"/>
    <n v="6"/>
    <s v="eristav"/>
    <x v="5"/>
    <n v="6"/>
    <n v="6"/>
    <m/>
    <m/>
    <m/>
  </r>
  <r>
    <x v="67"/>
    <s v="Priit"/>
    <s v="Sepp"/>
    <n v="36703140027"/>
    <s v="Mees"/>
    <s v="513 rakenduskõrgkooli ja ülikooli diplomiõpe"/>
    <s v="Jah"/>
    <s v="Ei"/>
    <s v="Ei"/>
    <d v="2020-12-10T00:00:00"/>
    <s v="13.12.2021"/>
    <d v="2025-02-15T00:00:00"/>
    <s v="Õppekava vahetamine"/>
    <s v="Tervislikel põhjustel"/>
    <x v="1"/>
    <s v="Lõpetanud"/>
    <d v="2021-10-17T00:00:00"/>
    <s v="t"/>
    <s v="Täiskoormus"/>
    <s v="Tervishariduse keskus"/>
    <x v="0"/>
    <n v="3311"/>
    <s v="514 rakenduskõrgharidusõpe"/>
    <s v="NULL"/>
    <n v="2"/>
    <s v="Üliõpilane ei hüvita õppekulusid: on alla 7-a lapse või puudega lapse vanem või eestkostja"/>
    <s v="eesti keel"/>
    <s v="0.8"/>
    <s v="Jah"/>
    <s v="kirjeldus"/>
    <s v="ABC OÜ"/>
    <n v="165"/>
    <n v="25"/>
    <s v="3.4"/>
    <s v="3.2"/>
    <s v="4.0"/>
    <s v="4.1"/>
    <n v="2"/>
    <n v="2"/>
    <n v="20"/>
    <n v="2"/>
    <n v="25"/>
    <n v="5"/>
    <s v="Mitteilmunud MI"/>
    <x v="12"/>
    <s v="õppeaine68"/>
    <d v="2024-07-23T00:00:00"/>
    <n v="5"/>
    <s v="eristav"/>
    <x v="0"/>
    <n v="0"/>
    <n v="5"/>
    <m/>
    <m/>
    <m/>
  </r>
  <r>
    <x v="67"/>
    <s v="Priit"/>
    <s v="Sepp"/>
    <n v="36703140027"/>
    <s v="Mees"/>
    <s v="513 rakenduskõrgkooli ja ülikooli diplomiõpe"/>
    <s v="Jah"/>
    <s v="Ei"/>
    <s v="Ei"/>
    <d v="2020-12-10T00:00:00"/>
    <s v="13.12.2021"/>
    <d v="2025-02-15T00:00:00"/>
    <s v="Õppekava vahetamine"/>
    <s v="Tervislikel põhjustel"/>
    <x v="1"/>
    <s v="Lõpetanud"/>
    <d v="2021-10-17T00:00:00"/>
    <s v="t"/>
    <s v="Täiskoormus"/>
    <s v="Tervishariduse keskus"/>
    <x v="0"/>
    <n v="3311"/>
    <s v="514 rakenduskõrgharidusõpe"/>
    <s v="NULL"/>
    <n v="2"/>
    <s v="Üliõpilane ei hüvita õppekulusid: on alla 7-a lapse või puudega lapse vanem või eestkostja"/>
    <s v="eesti keel"/>
    <s v="0.8"/>
    <s v="Jah"/>
    <s v="kirjeldus"/>
    <s v="ABC OÜ"/>
    <n v="165"/>
    <n v="25"/>
    <s v="3.4"/>
    <s v="3.2"/>
    <s v="4.0"/>
    <s v="4.1"/>
    <n v="2"/>
    <n v="2"/>
    <n v="20"/>
    <n v="2"/>
    <n v="25"/>
    <n v="5"/>
    <s v="Suurepärane A"/>
    <x v="13"/>
    <s v="õppeaine78"/>
    <d v="2024-05-20T00:00:00"/>
    <n v="6"/>
    <s v="eristav"/>
    <x v="1"/>
    <n v="30"/>
    <n v="6"/>
    <m/>
    <m/>
    <m/>
  </r>
  <r>
    <x v="67"/>
    <s v="Priit"/>
    <s v="Sepp"/>
    <n v="36703140027"/>
    <s v="Mees"/>
    <s v="513 rakenduskõrgkooli ja ülikooli diplomiõpe"/>
    <s v="Jah"/>
    <s v="Ei"/>
    <s v="Ei"/>
    <d v="2020-12-10T00:00:00"/>
    <s v="13.12.2021"/>
    <d v="2025-02-15T00:00:00"/>
    <s v="Õppekava vahetamine"/>
    <s v="Tervislikel põhjustel"/>
    <x v="1"/>
    <s v="Lõpetanud"/>
    <d v="2021-10-17T00:00:00"/>
    <s v="t"/>
    <s v="Täiskoormus"/>
    <s v="Tervishariduse keskus"/>
    <x v="0"/>
    <n v="3311"/>
    <s v="514 rakenduskõrgharidusõpe"/>
    <s v="NULL"/>
    <n v="3"/>
    <s v="Üliõpilane ei hüvita õppekulusid: on alla 7-a lapse või puudega lapse vanem või eestkostja"/>
    <s v="eesti keel"/>
    <s v="0.4"/>
    <s v="Jah"/>
    <s v="kirjeldus"/>
    <s v="ABC OÜ"/>
    <n v="165"/>
    <n v="32"/>
    <s v="3.4"/>
    <s v="3.4"/>
    <s v="4.0"/>
    <s v="4.3"/>
    <n v="2"/>
    <n v="3"/>
    <n v="20"/>
    <n v="3"/>
    <n v="28"/>
    <n v="5"/>
    <s v="Mitteilmunud MI"/>
    <x v="33"/>
    <s v="õppeaine56"/>
    <d v="2020-11-12T00:00:00"/>
    <n v="6"/>
    <s v="eristav"/>
    <x v="0"/>
    <n v="0"/>
    <n v="6"/>
    <m/>
    <m/>
    <m/>
  </r>
  <r>
    <x v="67"/>
    <s v="Priit"/>
    <s v="Sepp"/>
    <n v="36703140027"/>
    <s v="Mees"/>
    <s v="513 rakenduskõrgkooli ja ülikooli diplomiõpe"/>
    <s v="Jah"/>
    <s v="Ei"/>
    <s v="Ei"/>
    <d v="2020-12-10T00:00:00"/>
    <s v="13.12.2021"/>
    <d v="2025-02-15T00:00:00"/>
    <s v="Õppekava vahetamine"/>
    <s v="Tervislikel põhjustel"/>
    <x v="1"/>
    <s v="Lõpetanud"/>
    <d v="2021-10-17T00:00:00"/>
    <s v="t"/>
    <s v="Täiskoormus"/>
    <s v="Tervishariduse keskus"/>
    <x v="0"/>
    <n v="3311"/>
    <s v="514 rakenduskõrgharidusõpe"/>
    <s v="NULL"/>
    <n v="3"/>
    <s v="Üliõpilane ei hüvita õppekulusid: on alla 7-a lapse või puudega lapse vanem või eestkostja"/>
    <s v="eesti keel"/>
    <s v="0.4"/>
    <s v="Jah"/>
    <s v="kirjeldus"/>
    <s v="ABC OÜ"/>
    <n v="165"/>
    <n v="32"/>
    <s v="3.4"/>
    <s v="3.4"/>
    <s v="4.0"/>
    <s v="4.3"/>
    <n v="2"/>
    <n v="3"/>
    <n v="20"/>
    <n v="3"/>
    <n v="28"/>
    <n v="5"/>
    <s v="Mitteilmunud MI"/>
    <x v="70"/>
    <s v="õppeaine9"/>
    <d v="2021-04-17T00:00:00"/>
    <n v="8"/>
    <s v="eristav"/>
    <x v="0"/>
    <n v="0"/>
    <n v="8"/>
    <m/>
    <m/>
    <m/>
  </r>
  <r>
    <x v="67"/>
    <s v="Priit"/>
    <s v="Sepp"/>
    <n v="36703140027"/>
    <s v="Mees"/>
    <s v="513 rakenduskõrgkooli ja ülikooli diplomiõpe"/>
    <s v="Jah"/>
    <s v="Ei"/>
    <s v="Ei"/>
    <d v="2020-12-10T00:00:00"/>
    <s v="13.12.2021"/>
    <d v="2025-02-15T00:00:00"/>
    <s v="Õppekava vahetamine"/>
    <s v="Tervislikel põhjustel"/>
    <x v="1"/>
    <s v="Lõpetanud"/>
    <d v="2021-10-17T00:00:00"/>
    <s v="t"/>
    <s v="Täiskoormus"/>
    <s v="Tervishariduse keskus"/>
    <x v="0"/>
    <n v="3311"/>
    <s v="514 rakenduskõrgharidusõpe"/>
    <s v="NULL"/>
    <n v="3"/>
    <s v="Üliõpilane ei hüvita õppekulusid: on alla 7-a lapse või puudega lapse vanem või eestkostja"/>
    <s v="eesti keel"/>
    <s v="0.4"/>
    <s v="Jah"/>
    <s v="kirjeldus"/>
    <s v="ABC OÜ"/>
    <n v="165"/>
    <n v="32"/>
    <s v="3.4"/>
    <s v="3.4"/>
    <s v="4.0"/>
    <s v="4.3"/>
    <n v="2"/>
    <n v="3"/>
    <n v="20"/>
    <n v="3"/>
    <n v="28"/>
    <n v="5"/>
    <s v="Arvestatud A"/>
    <x v="72"/>
    <s v="õppeaine17"/>
    <d v="2020-09-12T00:00:00"/>
    <n v="3"/>
    <s v="mitteristav"/>
    <x v="2"/>
    <s v=" "/>
    <n v="0"/>
    <m/>
    <m/>
    <m/>
  </r>
  <r>
    <x v="67"/>
    <s v="Priit"/>
    <s v="Sepp"/>
    <n v="36703140027"/>
    <s v="Mees"/>
    <s v="513 rakenduskõrgkooli ja ülikooli diplomiõpe"/>
    <s v="Jah"/>
    <s v="Ei"/>
    <s v="Ei"/>
    <d v="2020-12-10T00:00:00"/>
    <s v="13.12.2021"/>
    <d v="2025-02-15T00:00:00"/>
    <s v="Õppekava vahetamine"/>
    <s v="Tervislikel põhjustel"/>
    <x v="1"/>
    <s v="Lõpetanud"/>
    <d v="2021-10-17T00:00:00"/>
    <s v="t"/>
    <s v="Täiskoormus"/>
    <s v="Tervishariduse keskus"/>
    <x v="0"/>
    <n v="3311"/>
    <s v="514 rakenduskõrgharidusõpe"/>
    <s v="NULL"/>
    <n v="3"/>
    <s v="Üliõpilane ei hüvita õppekulusid: on alla 7-a lapse või puudega lapse vanem või eestkostja"/>
    <s v="eesti keel"/>
    <s v="0.4"/>
    <s v="Jah"/>
    <s v="kirjeldus"/>
    <s v="ABC OÜ"/>
    <n v="165"/>
    <n v="32"/>
    <s v="3.4"/>
    <s v="3.4"/>
    <s v="4.0"/>
    <s v="4.3"/>
    <n v="2"/>
    <n v="3"/>
    <n v="20"/>
    <n v="3"/>
    <n v="28"/>
    <n v="5"/>
    <s v="Väga hea B"/>
    <x v="56"/>
    <s v="õppeaine54"/>
    <d v="2022-02-08T00:00:00"/>
    <n v="5"/>
    <s v="eristav"/>
    <x v="4"/>
    <n v="20"/>
    <n v="5"/>
    <m/>
    <m/>
    <m/>
  </r>
  <r>
    <x v="67"/>
    <s v="Priit"/>
    <s v="Sepp"/>
    <n v="36703140027"/>
    <s v="Mees"/>
    <s v="513 rakenduskõrgkooli ja ülikooli diplomiõpe"/>
    <s v="Jah"/>
    <s v="Ei"/>
    <s v="Ei"/>
    <d v="2020-12-10T00:00:00"/>
    <s v="13.12.2021"/>
    <d v="2025-02-15T00:00:00"/>
    <s v="Õppekava vahetamine"/>
    <s v="Tervislikel põhjustel"/>
    <x v="1"/>
    <s v="Lõpetanud"/>
    <d v="2021-10-17T00:00:00"/>
    <s v="t"/>
    <s v="Täiskoormus"/>
    <s v="Tervishariduse keskus"/>
    <x v="0"/>
    <n v="3311"/>
    <s v="514 rakenduskõrgharidusõpe"/>
    <s v="NULL"/>
    <n v="3"/>
    <s v="Üliõpilane ei hüvita õppekulusid: on alla 7-a lapse või puudega lapse vanem või eestkostja"/>
    <s v="eesti keel"/>
    <s v="0.4"/>
    <s v="Jah"/>
    <s v="kirjeldus"/>
    <s v="ABC OÜ"/>
    <n v="165"/>
    <n v="32"/>
    <s v="3.4"/>
    <s v="3.4"/>
    <s v="4.0"/>
    <s v="4.3"/>
    <n v="2"/>
    <n v="3"/>
    <n v="20"/>
    <n v="3"/>
    <n v="28"/>
    <n v="5"/>
    <s v="Mitteilmunud MI"/>
    <x v="90"/>
    <s v="õppeaine89"/>
    <d v="2025-06-13T00:00:00"/>
    <n v="2"/>
    <s v="mitteristav"/>
    <x v="0"/>
    <s v=" "/>
    <n v="0"/>
    <m/>
    <m/>
    <m/>
  </r>
  <r>
    <x v="67"/>
    <s v="Priit"/>
    <s v="Sepp"/>
    <n v="36703140027"/>
    <s v="Mees"/>
    <s v="513 rakenduskõrgkooli ja ülikooli diplomiõpe"/>
    <s v="Jah"/>
    <s v="Ei"/>
    <s v="Ei"/>
    <d v="2020-12-10T00:00:00"/>
    <s v="13.12.2021"/>
    <d v="2025-02-15T00:00:00"/>
    <s v="Õppekava vahetamine"/>
    <s v="Tervislikel põhjustel"/>
    <x v="1"/>
    <s v="Lõpetanud"/>
    <d v="2021-10-17T00:00:00"/>
    <s v="t"/>
    <s v="Täiskoormus"/>
    <s v="Tervishariduse keskus"/>
    <x v="0"/>
    <n v="3311"/>
    <s v="514 rakenduskõrgharidusõpe"/>
    <s v="NULL"/>
    <n v="3"/>
    <s v="Üliõpilane ei hüvita õppekulusid: on alla 7-a lapse või puudega lapse vanem või eestkostja"/>
    <s v="eesti keel"/>
    <s v="0.4"/>
    <s v="Jah"/>
    <s v="kirjeldus"/>
    <s v="ABC OÜ"/>
    <n v="165"/>
    <n v="32"/>
    <s v="3.4"/>
    <s v="3.4"/>
    <s v="4.0"/>
    <s v="4.3"/>
    <n v="2"/>
    <n v="3"/>
    <n v="20"/>
    <n v="3"/>
    <n v="28"/>
    <n v="5"/>
    <s v="Suurepärane A"/>
    <x v="35"/>
    <s v="õppeaine94"/>
    <d v="2021-04-16T00:00:00"/>
    <n v="9"/>
    <s v="eristav"/>
    <x v="1"/>
    <n v="45"/>
    <n v="9"/>
    <m/>
    <m/>
    <m/>
  </r>
  <r>
    <x v="67"/>
    <s v="Priit"/>
    <s v="Sepp"/>
    <n v="36703140027"/>
    <s v="Mees"/>
    <s v="513 rakenduskõrgkooli ja ülikooli diplomiõpe"/>
    <s v="Jah"/>
    <s v="Ei"/>
    <s v="Ei"/>
    <d v="2020-12-10T00:00:00"/>
    <s v="13.12.2021"/>
    <d v="2025-02-15T00:00:00"/>
    <s v="Õppekava vahetamine"/>
    <s v="Tervislikel põhjustel"/>
    <x v="1"/>
    <s v="Lõpetanud"/>
    <d v="2021-10-17T00:00:00"/>
    <s v="t"/>
    <s v="Täiskoormus"/>
    <s v="Tervishariduse keskus"/>
    <x v="0"/>
    <n v="3311"/>
    <s v="514 rakenduskõrgharidusõpe"/>
    <s v="NULL"/>
    <n v="3"/>
    <s v="Üliõpilane ei hüvita õppekulusid: on alla 7-a lapse või puudega lapse vanem või eestkostja"/>
    <s v="eesti keel"/>
    <s v="0.4"/>
    <s v="Jah"/>
    <s v="kirjeldus"/>
    <s v="ABC OÜ"/>
    <n v="165"/>
    <n v="32"/>
    <s v="3.4"/>
    <s v="3.4"/>
    <s v="4.0"/>
    <s v="4.3"/>
    <n v="2"/>
    <n v="3"/>
    <n v="20"/>
    <n v="3"/>
    <n v="28"/>
    <n v="5"/>
    <s v="Arvestatud A"/>
    <x v="84"/>
    <s v="õppeaine73"/>
    <d v="2025-08-22T00:00:00"/>
    <n v="3"/>
    <s v="mitteristav"/>
    <x v="2"/>
    <s v=" "/>
    <n v="0"/>
    <m/>
    <m/>
    <m/>
  </r>
  <r>
    <x v="67"/>
    <s v="Priit"/>
    <s v="Sepp"/>
    <n v="36703140027"/>
    <s v="Mees"/>
    <s v="513 rakenduskõrgkooli ja ülikooli diplomiõpe"/>
    <s v="Jah"/>
    <s v="Ei"/>
    <s v="Ei"/>
    <d v="2020-12-10T00:00:00"/>
    <s v="13.12.2021"/>
    <d v="2025-02-15T00:00:00"/>
    <s v="Õppekava vahetamine"/>
    <s v="Tervislikel põhjustel"/>
    <x v="1"/>
    <s v="Lõpetanud"/>
    <d v="2021-10-17T00:00:00"/>
    <s v="t"/>
    <s v="Täiskoormus"/>
    <s v="Tervishariduse keskus"/>
    <x v="0"/>
    <n v="3311"/>
    <s v="514 rakenduskõrgharidusõpe"/>
    <s v="NULL"/>
    <n v="3"/>
    <s v="Üliõpilane ei hüvita õppekulusid: on alla 7-a lapse või puudega lapse vanem või eestkostja"/>
    <s v="eesti keel"/>
    <s v="0.4"/>
    <s v="Jah"/>
    <s v="kirjeldus"/>
    <s v="ABC OÜ"/>
    <n v="165"/>
    <n v="32"/>
    <s v="3.4"/>
    <s v="3.4"/>
    <s v="4.0"/>
    <s v="4.3"/>
    <n v="2"/>
    <n v="3"/>
    <n v="20"/>
    <n v="3"/>
    <n v="28"/>
    <n v="5"/>
    <s v="Arvestatud A"/>
    <x v="58"/>
    <s v="õppeaine20"/>
    <d v="2025-03-21T00:00:00"/>
    <n v="3"/>
    <s v="mitteristav"/>
    <x v="2"/>
    <s v=" "/>
    <n v="0"/>
    <m/>
    <m/>
    <m/>
  </r>
  <r>
    <x v="67"/>
    <s v="Priit"/>
    <s v="Sepp"/>
    <n v="36703140027"/>
    <s v="Mees"/>
    <s v="513 rakenduskõrgkooli ja ülikooli diplomiõpe"/>
    <s v="Jah"/>
    <s v="Ei"/>
    <s v="Ei"/>
    <d v="2020-12-10T00:00:00"/>
    <s v="13.12.2021"/>
    <d v="2025-02-15T00:00:00"/>
    <s v="Õppekava vahetamine"/>
    <s v="Tervislikel põhjustel"/>
    <x v="1"/>
    <s v="Lõpetanud"/>
    <d v="2021-10-17T00:00:00"/>
    <s v="t"/>
    <s v="Täiskoormus"/>
    <s v="Tervishariduse keskus"/>
    <x v="0"/>
    <n v="3311"/>
    <s v="514 rakenduskõrgharidusõpe"/>
    <s v="NULL"/>
    <n v="3"/>
    <s v="Üliõpilane ei hüvita õppekulusid: on alla 7-a lapse või puudega lapse vanem või eestkostja"/>
    <s v="eesti keel"/>
    <s v="0.4"/>
    <s v="Jah"/>
    <s v="kirjeldus"/>
    <s v="ABC OÜ"/>
    <n v="165"/>
    <n v="32"/>
    <s v="3.4"/>
    <s v="3.4"/>
    <s v="4.0"/>
    <s v="4.3"/>
    <n v="2"/>
    <n v="3"/>
    <n v="20"/>
    <n v="3"/>
    <n v="28"/>
    <n v="5"/>
    <s v="Väga hea B"/>
    <x v="63"/>
    <s v="õppeaine37"/>
    <d v="2021-10-01T00:00:00"/>
    <n v="8"/>
    <s v="eristav"/>
    <x v="4"/>
    <n v="32"/>
    <n v="8"/>
    <m/>
    <m/>
    <m/>
  </r>
  <r>
    <x v="67"/>
    <s v="Priit"/>
    <s v="Sepp"/>
    <n v="36703140027"/>
    <s v="Mees"/>
    <s v="513 rakenduskõrgkooli ja ülikooli diplomiõpe"/>
    <s v="Jah"/>
    <s v="Ei"/>
    <s v="Ei"/>
    <d v="2020-12-10T00:00:00"/>
    <s v="13.12.2021"/>
    <d v="2025-02-15T00:00:00"/>
    <s v="Õppekava vahetamine"/>
    <s v="Tervislikel põhjustel"/>
    <x v="1"/>
    <s v="Lõpetanud"/>
    <d v="2021-10-17T00:00:00"/>
    <s v="t"/>
    <s v="Täiskoormus"/>
    <s v="Tervishariduse keskus"/>
    <x v="0"/>
    <n v="3311"/>
    <s v="514 rakenduskõrgharidusõpe"/>
    <s v="NULL"/>
    <n v="3"/>
    <s v="Üliõpilane ei hüvita õppekulusid: on alla 7-a lapse või puudega lapse vanem või eestkostja"/>
    <s v="eesti keel"/>
    <s v="0.4"/>
    <s v="Jah"/>
    <s v="kirjeldus"/>
    <s v="ABC OÜ"/>
    <n v="165"/>
    <n v="32"/>
    <s v="3.4"/>
    <s v="3.4"/>
    <s v="4.0"/>
    <s v="4.3"/>
    <n v="2"/>
    <n v="3"/>
    <n v="20"/>
    <n v="3"/>
    <n v="28"/>
    <n v="5"/>
    <s v="Suurepärane A"/>
    <x v="99"/>
    <s v="õppeaine58"/>
    <d v="2023-07-25T00:00:00"/>
    <n v="6"/>
    <s v="eristav"/>
    <x v="1"/>
    <n v="30"/>
    <n v="6"/>
    <m/>
    <m/>
    <m/>
  </r>
  <r>
    <x v="67"/>
    <s v="Priit"/>
    <s v="Sepp"/>
    <n v="36703140027"/>
    <s v="Mees"/>
    <s v="513 rakenduskõrgkooli ja ülikooli diplomiõpe"/>
    <s v="Jah"/>
    <s v="Ei"/>
    <s v="Ei"/>
    <d v="2020-12-10T00:00:00"/>
    <s v="13.12.2021"/>
    <d v="2025-02-15T00:00:00"/>
    <s v="Õppekava vahetamine"/>
    <s v="Tervislikel põhjustel"/>
    <x v="1"/>
    <s v="Lõpetanud"/>
    <d v="2021-10-17T00:00:00"/>
    <s v="t"/>
    <s v="Täiskoormus"/>
    <s v="Tervishariduse keskus"/>
    <x v="0"/>
    <n v="3311"/>
    <s v="514 rakenduskõrgharidusõpe"/>
    <s v="NULL"/>
    <n v="3"/>
    <s v="Üliõpilane ei hüvita õppekulusid: on alla 7-a lapse või puudega lapse vanem või eestkostja"/>
    <s v="eesti keel"/>
    <s v="0.4"/>
    <s v="Jah"/>
    <s v="kirjeldus"/>
    <s v="ABC OÜ"/>
    <n v="165"/>
    <n v="32"/>
    <s v="3.4"/>
    <s v="3.4"/>
    <s v="4.0"/>
    <s v="4.3"/>
    <n v="2"/>
    <n v="3"/>
    <n v="20"/>
    <n v="3"/>
    <n v="28"/>
    <n v="5"/>
    <s v="Arvestatud A"/>
    <x v="51"/>
    <s v="õppeaine31"/>
    <d v="2024-07-27T00:00:00"/>
    <n v="3"/>
    <s v="mitteristav"/>
    <x v="2"/>
    <s v=" "/>
    <n v="0"/>
    <m/>
    <m/>
    <m/>
  </r>
  <r>
    <x v="67"/>
    <s v="Priit"/>
    <s v="Sepp"/>
    <n v="36703140027"/>
    <s v="Mees"/>
    <s v="513 rakenduskõrgkooli ja ülikooli diplomiõpe"/>
    <s v="Jah"/>
    <s v="Ei"/>
    <s v="Ei"/>
    <d v="2020-12-10T00:00:00"/>
    <s v="13.12.2021"/>
    <d v="2025-02-15T00:00:00"/>
    <s v="Õppekava vahetamine"/>
    <s v="Tervislikel põhjustel"/>
    <x v="1"/>
    <s v="Lõpetanud"/>
    <d v="2021-10-17T00:00:00"/>
    <s v="t"/>
    <s v="Täiskoormus"/>
    <s v="Tervishariduse keskus"/>
    <x v="0"/>
    <n v="3311"/>
    <s v="514 rakenduskõrgharidusõpe"/>
    <s v="NULL"/>
    <n v="4"/>
    <s v="Üliõpilane ei hüvita õppekulusid: on alla 7-a lapse või puudega lapse vanem või eestkostja"/>
    <s v="eesti keel"/>
    <s v="0.8"/>
    <s v="Jah"/>
    <s v="kirjeldus"/>
    <s v="ABC OÜ"/>
    <n v="165"/>
    <n v="35"/>
    <s v="3.4"/>
    <s v="3.4"/>
    <s v="4.0"/>
    <s v="3.3"/>
    <n v="2"/>
    <n v="2"/>
    <n v="20"/>
    <n v="10"/>
    <n v="32"/>
    <n v="5"/>
    <s v="Hea C"/>
    <x v="6"/>
    <s v="õppeaine84"/>
    <d v="2023-09-29T00:00:00"/>
    <n v="6"/>
    <s v="eristav"/>
    <x v="3"/>
    <n v="18"/>
    <n v="6"/>
    <m/>
    <m/>
    <m/>
  </r>
  <r>
    <x v="67"/>
    <s v="Priit"/>
    <s v="Sepp"/>
    <n v="36703140027"/>
    <s v="Mees"/>
    <s v="513 rakenduskõrgkooli ja ülikooli diplomiõpe"/>
    <s v="Jah"/>
    <s v="Ei"/>
    <s v="Ei"/>
    <d v="2020-12-10T00:00:00"/>
    <s v="13.12.2021"/>
    <d v="2025-02-15T00:00:00"/>
    <s v="Õppekava vahetamine"/>
    <s v="Tervislikel põhjustel"/>
    <x v="1"/>
    <s v="Lõpetanud"/>
    <d v="2021-10-17T00:00:00"/>
    <s v="t"/>
    <s v="Täiskoormus"/>
    <s v="Tervishariduse keskus"/>
    <x v="0"/>
    <n v="3311"/>
    <s v="514 rakenduskõrgharidusõpe"/>
    <s v="NULL"/>
    <n v="4"/>
    <s v="Üliõpilane ei hüvita õppekulusid: on alla 7-a lapse või puudega lapse vanem või eestkostja"/>
    <s v="eesti keel"/>
    <s v="0.8"/>
    <s v="Jah"/>
    <s v="kirjeldus"/>
    <s v="ABC OÜ"/>
    <n v="165"/>
    <n v="35"/>
    <s v="3.4"/>
    <s v="3.4"/>
    <s v="4.0"/>
    <s v="3.3"/>
    <n v="2"/>
    <n v="2"/>
    <n v="20"/>
    <n v="10"/>
    <n v="32"/>
    <n v="5"/>
    <s v="Rahuldav D"/>
    <x v="74"/>
    <s v="õppeaine64"/>
    <d v="2024-10-22T00:00:00"/>
    <n v="6"/>
    <s v="eristav"/>
    <x v="6"/>
    <n v="12"/>
    <n v="6"/>
    <m/>
    <m/>
    <m/>
  </r>
  <r>
    <x v="67"/>
    <s v="Priit"/>
    <s v="Sepp"/>
    <n v="36703140027"/>
    <s v="Mees"/>
    <s v="513 rakenduskõrgkooli ja ülikooli diplomiõpe"/>
    <s v="Jah"/>
    <s v="Ei"/>
    <s v="Ei"/>
    <d v="2020-12-10T00:00:00"/>
    <s v="13.12.2021"/>
    <d v="2025-02-15T00:00:00"/>
    <s v="Õppekava vahetamine"/>
    <s v="Tervislikel põhjustel"/>
    <x v="1"/>
    <s v="Lõpetanud"/>
    <d v="2021-10-17T00:00:00"/>
    <s v="t"/>
    <s v="Täiskoormus"/>
    <s v="Tervishariduse keskus"/>
    <x v="0"/>
    <n v="3311"/>
    <s v="514 rakenduskõrgharidusõpe"/>
    <s v="NULL"/>
    <n v="4"/>
    <s v="Üliõpilane ei hüvita õppekulusid: on alla 7-a lapse või puudega lapse vanem või eestkostja"/>
    <s v="eesti keel"/>
    <s v="0.8"/>
    <s v="Jah"/>
    <s v="kirjeldus"/>
    <s v="ABC OÜ"/>
    <n v="165"/>
    <n v="35"/>
    <s v="3.4"/>
    <s v="3.4"/>
    <s v="4.0"/>
    <s v="3.3"/>
    <n v="2"/>
    <n v="2"/>
    <n v="20"/>
    <n v="10"/>
    <n v="32"/>
    <n v="5"/>
    <s v="Hea C"/>
    <x v="62"/>
    <s v="õppeaine95"/>
    <d v="2025-08-18T00:00:00"/>
    <n v="5"/>
    <s v="eristav"/>
    <x v="3"/>
    <n v="15"/>
    <n v="5"/>
    <m/>
    <m/>
    <m/>
  </r>
  <r>
    <x v="67"/>
    <s v="Priit"/>
    <s v="Sepp"/>
    <n v="36703140027"/>
    <s v="Mees"/>
    <s v="513 rakenduskõrgkooli ja ülikooli diplomiõpe"/>
    <s v="Jah"/>
    <s v="Ei"/>
    <s v="Ei"/>
    <d v="2020-12-10T00:00:00"/>
    <s v="13.12.2021"/>
    <d v="2025-02-15T00:00:00"/>
    <s v="Õppekava vahetamine"/>
    <s v="Tervislikel põhjustel"/>
    <x v="1"/>
    <s v="Lõpetanud"/>
    <d v="2021-10-17T00:00:00"/>
    <s v="t"/>
    <s v="Täiskoormus"/>
    <s v="Tervishariduse keskus"/>
    <x v="0"/>
    <n v="3311"/>
    <s v="514 rakenduskõrgharidusõpe"/>
    <s v="NULL"/>
    <n v="4"/>
    <s v="Üliõpilane ei hüvita õppekulusid: on alla 7-a lapse või puudega lapse vanem või eestkostja"/>
    <s v="eesti keel"/>
    <s v="0.8"/>
    <s v="Jah"/>
    <s v="kirjeldus"/>
    <s v="ABC OÜ"/>
    <n v="165"/>
    <n v="35"/>
    <s v="3.4"/>
    <s v="3.4"/>
    <s v="4.0"/>
    <s v="3.3"/>
    <n v="2"/>
    <n v="2"/>
    <n v="20"/>
    <n v="10"/>
    <n v="32"/>
    <n v="5"/>
    <s v="Mitteilmunud MI"/>
    <x v="79"/>
    <s v="õppeaine83"/>
    <d v="2021-05-29T00:00:00"/>
    <n v="6"/>
    <s v="eristav"/>
    <x v="0"/>
    <n v="0"/>
    <n v="6"/>
    <m/>
    <m/>
    <m/>
  </r>
  <r>
    <x v="67"/>
    <s v="Priit"/>
    <s v="Sepp"/>
    <n v="36703140027"/>
    <s v="Mees"/>
    <s v="513 rakenduskõrgkooli ja ülikooli diplomiõpe"/>
    <s v="Jah"/>
    <s v="Ei"/>
    <s v="Ei"/>
    <d v="2020-12-10T00:00:00"/>
    <s v="13.12.2021"/>
    <d v="2025-02-15T00:00:00"/>
    <s v="Õppekava vahetamine"/>
    <s v="Tervislikel põhjustel"/>
    <x v="1"/>
    <s v="Lõpetanud"/>
    <d v="2021-10-17T00:00:00"/>
    <s v="t"/>
    <s v="Täiskoormus"/>
    <s v="Tervishariduse keskus"/>
    <x v="0"/>
    <n v="3311"/>
    <s v="514 rakenduskõrgharidusõpe"/>
    <s v="NULL"/>
    <n v="4"/>
    <s v="Üliõpilane ei hüvita õppekulusid: on alla 7-a lapse või puudega lapse vanem või eestkostja"/>
    <s v="eesti keel"/>
    <s v="0.8"/>
    <s v="Jah"/>
    <s v="kirjeldus"/>
    <s v="ABC OÜ"/>
    <n v="165"/>
    <n v="35"/>
    <s v="3.4"/>
    <s v="3.4"/>
    <s v="4.0"/>
    <s v="3.3"/>
    <n v="2"/>
    <n v="2"/>
    <n v="20"/>
    <n v="10"/>
    <n v="32"/>
    <n v="5"/>
    <s v="Mittearvestatud MA"/>
    <x v="5"/>
    <s v="õppeaine59"/>
    <d v="2020-11-10T00:00:00"/>
    <n v="3"/>
    <s v="mitteristav"/>
    <x v="2"/>
    <s v=" "/>
    <n v="0"/>
    <m/>
    <m/>
    <m/>
  </r>
  <r>
    <x v="67"/>
    <s v="Priit"/>
    <s v="Sepp"/>
    <n v="36703140027"/>
    <s v="Mees"/>
    <s v="513 rakenduskõrgkooli ja ülikooli diplomiõpe"/>
    <s v="Jah"/>
    <s v="Ei"/>
    <s v="Ei"/>
    <d v="2020-12-10T00:00:00"/>
    <s v="13.12.2021"/>
    <d v="2025-02-15T00:00:00"/>
    <s v="Õppekava vahetamine"/>
    <s v="Tervislikel põhjustel"/>
    <x v="1"/>
    <s v="Lõpetanud"/>
    <d v="2021-10-17T00:00:00"/>
    <s v="t"/>
    <s v="Täiskoormus"/>
    <s v="Tervishariduse keskus"/>
    <x v="0"/>
    <n v="3311"/>
    <s v="514 rakenduskõrgharidusõpe"/>
    <s v="NULL"/>
    <n v="4"/>
    <s v="Üliõpilane ei hüvita õppekulusid: on alla 7-a lapse või puudega lapse vanem või eestkostja"/>
    <s v="eesti keel"/>
    <s v="0.8"/>
    <s v="Jah"/>
    <s v="kirjeldus"/>
    <s v="ABC OÜ"/>
    <n v="165"/>
    <n v="35"/>
    <s v="3.4"/>
    <s v="3.4"/>
    <s v="4.0"/>
    <s v="3.3"/>
    <n v="2"/>
    <n v="2"/>
    <n v="20"/>
    <n v="10"/>
    <n v="32"/>
    <n v="5"/>
    <s v="Puudulik F"/>
    <x v="88"/>
    <s v="õppeaine93"/>
    <d v="2025-07-11T00:00:00"/>
    <n v="8"/>
    <s v="eristav"/>
    <x v="0"/>
    <n v="0"/>
    <n v="8"/>
    <m/>
    <m/>
    <m/>
  </r>
  <r>
    <x v="67"/>
    <s v="Priit"/>
    <s v="Sepp"/>
    <n v="36703140027"/>
    <s v="Mees"/>
    <s v="513 rakenduskõrgkooli ja ülikooli diplomiõpe"/>
    <s v="Jah"/>
    <s v="Ei"/>
    <s v="Ei"/>
    <d v="2020-12-10T00:00:00"/>
    <s v="13.12.2021"/>
    <d v="2025-02-15T00:00:00"/>
    <s v="Õppekava vahetamine"/>
    <s v="Tervislikel põhjustel"/>
    <x v="1"/>
    <s v="Lõpetanud"/>
    <d v="2021-10-17T00:00:00"/>
    <s v="t"/>
    <s v="Täiskoormus"/>
    <s v="Tervishariduse keskus"/>
    <x v="0"/>
    <n v="3311"/>
    <s v="514 rakenduskõrgharidusõpe"/>
    <s v="NULL"/>
    <n v="4"/>
    <s v="Üliõpilane ei hüvita õppekulusid: on alla 7-a lapse või puudega lapse vanem või eestkostja"/>
    <s v="eesti keel"/>
    <s v="0.8"/>
    <s v="Jah"/>
    <s v="kirjeldus"/>
    <s v="ABC OÜ"/>
    <n v="165"/>
    <n v="35"/>
    <s v="3.4"/>
    <s v="3.4"/>
    <s v="4.0"/>
    <s v="3.3"/>
    <n v="2"/>
    <n v="2"/>
    <n v="20"/>
    <n v="10"/>
    <n v="32"/>
    <n v="5"/>
    <s v="Arvestatud A"/>
    <x v="11"/>
    <s v="õppeaine3"/>
    <d v="2023-09-01T00:00:00"/>
    <n v="3"/>
    <s v="mitteristav"/>
    <x v="2"/>
    <s v=" "/>
    <n v="0"/>
    <m/>
    <m/>
    <m/>
  </r>
  <r>
    <x v="67"/>
    <s v="Priit"/>
    <s v="Sepp"/>
    <n v="36703140027"/>
    <s v="Mees"/>
    <s v="513 rakenduskõrgkooli ja ülikooli diplomiõpe"/>
    <s v="Jah"/>
    <s v="Ei"/>
    <s v="Ei"/>
    <d v="2020-12-10T00:00:00"/>
    <s v="13.12.2021"/>
    <d v="2025-02-15T00:00:00"/>
    <s v="Õppekava vahetamine"/>
    <s v="Tervislikel põhjustel"/>
    <x v="1"/>
    <s v="Lõpetanud"/>
    <d v="2021-10-17T00:00:00"/>
    <s v="t"/>
    <s v="Täiskoormus"/>
    <s v="Tervishariduse keskus"/>
    <x v="0"/>
    <n v="3311"/>
    <s v="514 rakenduskõrgharidusõpe"/>
    <s v="NULL"/>
    <n v="4"/>
    <s v="Üliõpilane ei hüvita õppekulusid: on alla 7-a lapse või puudega lapse vanem või eestkostja"/>
    <s v="eesti keel"/>
    <s v="0.8"/>
    <s v="Jah"/>
    <s v="kirjeldus"/>
    <s v="ABC OÜ"/>
    <n v="165"/>
    <n v="35"/>
    <s v="3.4"/>
    <s v="3.4"/>
    <s v="4.0"/>
    <s v="3.3"/>
    <n v="2"/>
    <n v="2"/>
    <n v="20"/>
    <n v="10"/>
    <n v="32"/>
    <n v="5"/>
    <s v="Mittearvestatud MA"/>
    <x v="19"/>
    <s v="õppeaine60"/>
    <d v="2023-04-06T00:00:00"/>
    <n v="2"/>
    <s v="mitteristav"/>
    <x v="2"/>
    <s v=" "/>
    <n v="0"/>
    <m/>
    <m/>
    <m/>
  </r>
  <r>
    <x v="68"/>
    <s v="Anna"/>
    <s v="Sepp"/>
    <n v="56912100090"/>
    <s v="Naine"/>
    <s v="414 keskharidust eeldav keskeri-/tehnikumiharidus"/>
    <s v="Ei"/>
    <s v="Ei"/>
    <s v="Ei"/>
    <d v="2022-11-21T00:00:00"/>
    <s v="NULL"/>
    <d v="2022-04-11T00:00:00"/>
    <s v="Akadeemilise puhkuse katkestamine"/>
    <s v="Tervislikel põhjustel"/>
    <x v="2"/>
    <s v="Akadeemilisel"/>
    <d v="2020-12-29T00:00:00"/>
    <s v="t"/>
    <s v="Määramata"/>
    <s v="Meditsiinitehnilise hariduse keskus"/>
    <x v="2"/>
    <n v="1467"/>
    <s v="514 rakenduskõrgharidusõpe"/>
    <s v="Vaimse tervise õendus"/>
    <n v="1"/>
    <s v="Üliõpilaselt nõutakse õppekulude hüvitamist tasulisel õppekohal"/>
    <s v="eesti keel"/>
    <s v="0.8"/>
    <s v="Jah"/>
    <s v="kirjeldus"/>
    <s v="ABC OÜ"/>
    <n v="10"/>
    <n v="21"/>
    <s v="3.1"/>
    <s v="4.3"/>
    <s v="4.5"/>
    <s v="3.1"/>
    <n v="1"/>
    <n v="1"/>
    <n v="11"/>
    <n v="2"/>
    <n v="59"/>
    <n v="2"/>
    <s v="Arvestatud A"/>
    <x v="27"/>
    <s v="õppeaine46"/>
    <d v="2023-12-03T00:00:00"/>
    <n v="2"/>
    <s v="mitteristav"/>
    <x v="2"/>
    <s v=" "/>
    <n v="0"/>
    <m/>
    <m/>
    <m/>
  </r>
  <r>
    <x v="68"/>
    <s v="Anna"/>
    <s v="Sepp"/>
    <n v="56912100090"/>
    <s v="Naine"/>
    <s v="414 keskharidust eeldav keskeri-/tehnikumiharidus"/>
    <s v="Ei"/>
    <s v="Ei"/>
    <s v="Ei"/>
    <d v="2022-11-21T00:00:00"/>
    <s v="NULL"/>
    <d v="2022-04-11T00:00:00"/>
    <s v="Akadeemilise puhkuse katkestamine"/>
    <s v="Tervislikel põhjustel"/>
    <x v="2"/>
    <s v="Akadeemilisel"/>
    <d v="2020-12-29T00:00:00"/>
    <s v="t"/>
    <s v="Määramata"/>
    <s v="Meditsiinitehnilise hariduse keskus"/>
    <x v="2"/>
    <n v="1467"/>
    <s v="514 rakenduskõrgharidusõpe"/>
    <s v="Vaimse tervise õendus"/>
    <n v="1"/>
    <s v="Üliõpilaselt nõutakse õppekulude hüvitamist tasulisel õppekohal"/>
    <s v="eesti keel"/>
    <s v="0.8"/>
    <s v="Jah"/>
    <s v="kirjeldus"/>
    <s v="ABC OÜ"/>
    <n v="10"/>
    <n v="21"/>
    <s v="3.1"/>
    <s v="4.3"/>
    <s v="4.5"/>
    <s v="3.1"/>
    <n v="1"/>
    <n v="1"/>
    <n v="11"/>
    <n v="2"/>
    <n v="59"/>
    <n v="2"/>
    <s v="Mitteilmunud MI"/>
    <x v="12"/>
    <s v="õppeaine68"/>
    <d v="2020-12-24T00:00:00"/>
    <n v="5"/>
    <s v="eristav"/>
    <x v="0"/>
    <n v="0"/>
    <n v="5"/>
    <m/>
    <m/>
    <m/>
  </r>
  <r>
    <x v="68"/>
    <s v="Anna"/>
    <s v="Sepp"/>
    <n v="56912100090"/>
    <s v="Naine"/>
    <s v="414 keskharidust eeldav keskeri-/tehnikumiharidus"/>
    <s v="Ei"/>
    <s v="Ei"/>
    <s v="Ei"/>
    <d v="2022-11-21T00:00:00"/>
    <s v="NULL"/>
    <d v="2022-04-11T00:00:00"/>
    <s v="Akadeemilise puhkuse katkestamine"/>
    <s v="Tervislikel põhjustel"/>
    <x v="2"/>
    <s v="Akadeemilisel"/>
    <d v="2020-12-29T00:00:00"/>
    <s v="t"/>
    <s v="Määramata"/>
    <s v="Meditsiinitehnilise hariduse keskus"/>
    <x v="2"/>
    <n v="1467"/>
    <s v="514 rakenduskõrgharidusõpe"/>
    <s v="Vaimse tervise õendus"/>
    <n v="1"/>
    <s v="Üliõpilaselt nõutakse õppekulude hüvitamist tasulisel õppekohal"/>
    <s v="eesti keel"/>
    <s v="0.8"/>
    <s v="Jah"/>
    <s v="kirjeldus"/>
    <s v="ABC OÜ"/>
    <n v="10"/>
    <n v="21"/>
    <s v="3.1"/>
    <s v="4.3"/>
    <s v="4.5"/>
    <s v="3.1"/>
    <n v="1"/>
    <n v="1"/>
    <n v="11"/>
    <n v="2"/>
    <n v="59"/>
    <n v="2"/>
    <s v="Puudulik F"/>
    <x v="69"/>
    <s v="õppeaine14"/>
    <d v="2021-03-21T00:00:00"/>
    <n v="6"/>
    <s v="eristav"/>
    <x v="0"/>
    <n v="0"/>
    <n v="6"/>
    <m/>
    <m/>
    <m/>
  </r>
  <r>
    <x v="68"/>
    <s v="Anna"/>
    <s v="Sepp"/>
    <n v="56912100090"/>
    <s v="Naine"/>
    <s v="414 keskharidust eeldav keskeri-/tehnikumiharidus"/>
    <s v="Ei"/>
    <s v="Ei"/>
    <s v="Ei"/>
    <d v="2022-11-21T00:00:00"/>
    <s v="NULL"/>
    <d v="2022-04-11T00:00:00"/>
    <s v="Akadeemilise puhkuse katkestamine"/>
    <s v="Tervislikel põhjustel"/>
    <x v="2"/>
    <s v="Akadeemilisel"/>
    <d v="2020-12-29T00:00:00"/>
    <s v="t"/>
    <s v="Määramata"/>
    <s v="Meditsiinitehnilise hariduse keskus"/>
    <x v="2"/>
    <n v="1467"/>
    <s v="514 rakenduskõrgharidusõpe"/>
    <s v="Vaimse tervise õendus"/>
    <n v="1"/>
    <s v="Üliõpilaselt nõutakse õppekulude hüvitamist tasulisel õppekohal"/>
    <s v="eesti keel"/>
    <s v="0.8"/>
    <s v="Jah"/>
    <s v="kirjeldus"/>
    <s v="ABC OÜ"/>
    <n v="10"/>
    <n v="21"/>
    <s v="3.1"/>
    <s v="4.3"/>
    <s v="4.5"/>
    <s v="3.1"/>
    <n v="1"/>
    <n v="1"/>
    <n v="11"/>
    <n v="2"/>
    <n v="59"/>
    <n v="2"/>
    <s v="Puudulik F"/>
    <x v="37"/>
    <s v="õppeaine8"/>
    <d v="2025-04-12T00:00:00"/>
    <n v="6"/>
    <s v="eristav"/>
    <x v="0"/>
    <n v="0"/>
    <n v="6"/>
    <m/>
    <m/>
    <m/>
  </r>
  <r>
    <x v="68"/>
    <s v="Anna"/>
    <s v="Sepp"/>
    <n v="56912100090"/>
    <s v="Naine"/>
    <s v="414 keskharidust eeldav keskeri-/tehnikumiharidus"/>
    <s v="Ei"/>
    <s v="Ei"/>
    <s v="Ei"/>
    <d v="2022-11-21T00:00:00"/>
    <s v="NULL"/>
    <d v="2022-04-11T00:00:00"/>
    <s v="Akadeemilise puhkuse katkestamine"/>
    <s v="Tervislikel põhjustel"/>
    <x v="2"/>
    <s v="Akadeemilisel"/>
    <d v="2020-12-29T00:00:00"/>
    <s v="t"/>
    <s v="Määramata"/>
    <s v="Meditsiinitehnilise hariduse keskus"/>
    <x v="2"/>
    <n v="1467"/>
    <s v="514 rakenduskõrgharidusõpe"/>
    <s v="Vaimse tervise õendus"/>
    <n v="1"/>
    <s v="Üliõpilaselt nõutakse õppekulude hüvitamist tasulisel õppekohal"/>
    <s v="eesti keel"/>
    <s v="0.8"/>
    <s v="Jah"/>
    <s v="kirjeldus"/>
    <s v="ABC OÜ"/>
    <n v="10"/>
    <n v="21"/>
    <s v="3.1"/>
    <s v="4.3"/>
    <s v="4.5"/>
    <s v="3.1"/>
    <n v="1"/>
    <n v="1"/>
    <n v="11"/>
    <n v="2"/>
    <n v="59"/>
    <n v="2"/>
    <s v="Arvestatud A"/>
    <x v="93"/>
    <s v="õppeaine88"/>
    <d v="2021-10-13T00:00:00"/>
    <n v="2"/>
    <s v="mitteristav"/>
    <x v="2"/>
    <s v=" "/>
    <n v="0"/>
    <m/>
    <m/>
    <m/>
  </r>
  <r>
    <x v="68"/>
    <s v="Anna"/>
    <s v="Sepp"/>
    <n v="56912100090"/>
    <s v="Naine"/>
    <s v="414 keskharidust eeldav keskeri-/tehnikumiharidus"/>
    <s v="Ei"/>
    <s v="Ei"/>
    <s v="Ei"/>
    <d v="2022-11-21T00:00:00"/>
    <s v="NULL"/>
    <d v="2022-04-11T00:00:00"/>
    <s v="Akadeemilise puhkuse katkestamine"/>
    <s v="Tervislikel põhjustel"/>
    <x v="2"/>
    <s v="Akadeemilisel"/>
    <d v="2020-12-29T00:00:00"/>
    <s v="t"/>
    <s v="Määramata"/>
    <s v="Meditsiinitehnilise hariduse keskus"/>
    <x v="2"/>
    <n v="1467"/>
    <s v="514 rakenduskõrgharidusõpe"/>
    <s v="Vaimse tervise õendus"/>
    <n v="1"/>
    <s v="Üliõpilaselt nõutakse õppekulude hüvitamist tasulisel õppekohal"/>
    <s v="eesti keel"/>
    <s v="0.8"/>
    <s v="Jah"/>
    <s v="kirjeldus"/>
    <s v="ABC OÜ"/>
    <n v="10"/>
    <n v="21"/>
    <s v="3.1"/>
    <s v="4.3"/>
    <s v="4.5"/>
    <s v="3.1"/>
    <n v="1"/>
    <n v="1"/>
    <n v="11"/>
    <n v="2"/>
    <n v="59"/>
    <n v="2"/>
    <s v="Rahuldav D"/>
    <x v="88"/>
    <s v="õppeaine93"/>
    <d v="2020-09-24T00:00:00"/>
    <n v="8"/>
    <s v="eristav"/>
    <x v="6"/>
    <n v="16"/>
    <n v="8"/>
    <m/>
    <m/>
    <m/>
  </r>
  <r>
    <x v="68"/>
    <s v="Anna"/>
    <s v="Sepp"/>
    <n v="56912100090"/>
    <s v="Naine"/>
    <s v="414 keskharidust eeldav keskeri-/tehnikumiharidus"/>
    <s v="Ei"/>
    <s v="Ei"/>
    <s v="Ei"/>
    <d v="2022-11-21T00:00:00"/>
    <s v="NULL"/>
    <d v="2022-04-11T00:00:00"/>
    <s v="Akadeemilise puhkuse katkestamine"/>
    <s v="Tervislikel põhjustel"/>
    <x v="2"/>
    <s v="Akadeemilisel"/>
    <d v="2020-12-29T00:00:00"/>
    <s v="t"/>
    <s v="Määramata"/>
    <s v="Meditsiinitehnilise hariduse keskus"/>
    <x v="2"/>
    <n v="1467"/>
    <s v="514 rakenduskõrgharidusõpe"/>
    <s v="Vaimse tervise õendus"/>
    <n v="1"/>
    <s v="Üliõpilaselt nõutakse õppekulude hüvitamist tasulisel õppekohal"/>
    <s v="eesti keel"/>
    <s v="0.8"/>
    <s v="Jah"/>
    <s v="kirjeldus"/>
    <s v="ABC OÜ"/>
    <n v="10"/>
    <n v="21"/>
    <s v="3.1"/>
    <s v="4.3"/>
    <s v="4.5"/>
    <s v="3.1"/>
    <n v="1"/>
    <n v="1"/>
    <n v="11"/>
    <n v="2"/>
    <n v="59"/>
    <n v="2"/>
    <s v="Arvestatud A"/>
    <x v="38"/>
    <s v="õppeaine87"/>
    <d v="2023-11-10T00:00:00"/>
    <n v="3"/>
    <s v="mitteristav"/>
    <x v="2"/>
    <s v=" "/>
    <n v="0"/>
    <m/>
    <m/>
    <m/>
  </r>
  <r>
    <x v="68"/>
    <s v="Anna"/>
    <s v="Sepp"/>
    <n v="56912100090"/>
    <s v="Naine"/>
    <s v="414 keskharidust eeldav keskeri-/tehnikumiharidus"/>
    <s v="Ei"/>
    <s v="Ei"/>
    <s v="Ei"/>
    <d v="2022-11-21T00:00:00"/>
    <s v="NULL"/>
    <d v="2022-04-11T00:00:00"/>
    <s v="Akadeemilise puhkuse katkestamine"/>
    <s v="Tervislikel põhjustel"/>
    <x v="2"/>
    <s v="Akadeemilisel"/>
    <d v="2020-12-29T00:00:00"/>
    <s v="t"/>
    <s v="Määramata"/>
    <s v="Meditsiinitehnilise hariduse keskus"/>
    <x v="2"/>
    <n v="1467"/>
    <s v="514 rakenduskõrgharidusõpe"/>
    <s v="Vaimse tervise õendus"/>
    <n v="1"/>
    <s v="Üliõpilaselt nõutakse õppekulude hüvitamist tasulisel õppekohal"/>
    <s v="eesti keel"/>
    <s v="0.8"/>
    <s v="Jah"/>
    <s v="kirjeldus"/>
    <s v="ABC OÜ"/>
    <n v="10"/>
    <n v="21"/>
    <s v="3.1"/>
    <s v="4.3"/>
    <s v="4.5"/>
    <s v="3.1"/>
    <n v="1"/>
    <n v="1"/>
    <n v="11"/>
    <n v="2"/>
    <n v="59"/>
    <n v="2"/>
    <s v="Mittearvestatud MA"/>
    <x v="97"/>
    <s v="õppeaine47"/>
    <d v="2024-03-11T00:00:00"/>
    <n v="2"/>
    <s v="mitteristav"/>
    <x v="2"/>
    <s v=" "/>
    <n v="0"/>
    <m/>
    <m/>
    <m/>
  </r>
  <r>
    <x v="68"/>
    <s v="Anna"/>
    <s v="Sepp"/>
    <n v="56912100090"/>
    <s v="Naine"/>
    <s v="414 keskharidust eeldav keskeri-/tehnikumiharidus"/>
    <s v="Ei"/>
    <s v="Ei"/>
    <s v="Ei"/>
    <d v="2022-11-21T00:00:00"/>
    <s v="NULL"/>
    <d v="2022-04-11T00:00:00"/>
    <s v="Akadeemilise puhkuse katkestamine"/>
    <s v="Tervislikel põhjustel"/>
    <x v="2"/>
    <s v="Akadeemilisel"/>
    <d v="2020-12-29T00:00:00"/>
    <s v="t"/>
    <s v="Määramata"/>
    <s v="Meditsiinitehnilise hariduse keskus"/>
    <x v="2"/>
    <n v="1467"/>
    <s v="514 rakenduskõrgharidusõpe"/>
    <s v="Vaimse tervise õendus"/>
    <n v="1"/>
    <s v="Üliõpilaselt nõutakse õppekulude hüvitamist tasulisel õppekohal"/>
    <s v="eesti keel"/>
    <s v="0.8"/>
    <s v="Jah"/>
    <s v="kirjeldus"/>
    <s v="ABC OÜ"/>
    <n v="10"/>
    <n v="21"/>
    <s v="3.1"/>
    <s v="4.3"/>
    <s v="4.5"/>
    <s v="3.1"/>
    <n v="1"/>
    <n v="1"/>
    <n v="11"/>
    <n v="2"/>
    <n v="59"/>
    <n v="2"/>
    <s v="Arvestatud A"/>
    <x v="84"/>
    <s v="õppeaine73"/>
    <d v="2023-07-01T00:00:00"/>
    <n v="3"/>
    <s v="mitteristav"/>
    <x v="2"/>
    <s v=" "/>
    <n v="0"/>
    <m/>
    <m/>
    <m/>
  </r>
  <r>
    <x v="68"/>
    <s v="Anna"/>
    <s v="Sepp"/>
    <n v="56912100090"/>
    <s v="Naine"/>
    <s v="414 keskharidust eeldav keskeri-/tehnikumiharidus"/>
    <s v="Ei"/>
    <s v="Ei"/>
    <s v="Ei"/>
    <d v="2022-11-21T00:00:00"/>
    <s v="NULL"/>
    <d v="2022-04-11T00:00:00"/>
    <s v="Akadeemilise puhkuse katkestamine"/>
    <s v="Tervislikel põhjustel"/>
    <x v="2"/>
    <s v="Akadeemilisel"/>
    <d v="2020-12-29T00:00:00"/>
    <s v="t"/>
    <s v="Määramata"/>
    <s v="Meditsiinitehnilise hariduse keskus"/>
    <x v="2"/>
    <n v="1467"/>
    <s v="514 rakenduskõrgharidusõpe"/>
    <s v="Vaimse tervise õendus"/>
    <n v="1"/>
    <s v="Üliõpilaselt nõutakse õppekulude hüvitamist tasulisel õppekohal"/>
    <s v="eesti keel"/>
    <s v="0.8"/>
    <s v="Jah"/>
    <s v="kirjeldus"/>
    <s v="ABC OÜ"/>
    <n v="10"/>
    <n v="21"/>
    <s v="3.1"/>
    <s v="4.3"/>
    <s v="4.5"/>
    <s v="3.1"/>
    <n v="1"/>
    <n v="1"/>
    <n v="11"/>
    <n v="2"/>
    <n v="59"/>
    <n v="2"/>
    <s v="Arvestatud A"/>
    <x v="90"/>
    <s v="õppeaine89"/>
    <d v="2022-12-30T00:00:00"/>
    <n v="2"/>
    <s v="mitteristav"/>
    <x v="2"/>
    <s v=" "/>
    <n v="0"/>
    <m/>
    <m/>
    <m/>
  </r>
  <r>
    <x v="68"/>
    <s v="Anna"/>
    <s v="Sepp"/>
    <n v="56912100090"/>
    <s v="Naine"/>
    <s v="414 keskharidust eeldav keskeri-/tehnikumiharidus"/>
    <s v="Ei"/>
    <s v="Ei"/>
    <s v="Ei"/>
    <d v="2022-11-21T00:00:00"/>
    <s v="NULL"/>
    <d v="2022-04-11T00:00:00"/>
    <s v="Akadeemilise puhkuse katkestamine"/>
    <s v="Tervislikel põhjustel"/>
    <x v="2"/>
    <s v="Akadeemilisel"/>
    <d v="2020-12-29T00:00:00"/>
    <s v="t"/>
    <s v="Määramata"/>
    <s v="Meditsiinitehnilise hariduse keskus"/>
    <x v="2"/>
    <n v="1467"/>
    <s v="514 rakenduskõrgharidusõpe"/>
    <s v="Vaimse tervise õendus"/>
    <n v="1"/>
    <s v="Üliõpilaselt nõutakse õppekulude hüvitamist tasulisel õppekohal"/>
    <s v="eesti keel"/>
    <s v="0.8"/>
    <s v="Jah"/>
    <s v="kirjeldus"/>
    <s v="ABC OÜ"/>
    <n v="10"/>
    <n v="21"/>
    <s v="3.1"/>
    <s v="4.3"/>
    <s v="4.5"/>
    <s v="3.1"/>
    <n v="1"/>
    <n v="1"/>
    <n v="11"/>
    <n v="2"/>
    <n v="59"/>
    <n v="2"/>
    <s v="Arvestatud A"/>
    <x v="3"/>
    <s v="õppeaine29"/>
    <d v="2025-04-23T00:00:00"/>
    <n v="3"/>
    <s v="mitteristav"/>
    <x v="2"/>
    <s v=" "/>
    <n v="0"/>
    <m/>
    <m/>
    <m/>
  </r>
  <r>
    <x v="68"/>
    <s v="Anna"/>
    <s v="Sepp"/>
    <n v="56912100090"/>
    <s v="Naine"/>
    <s v="414 keskharidust eeldav keskeri-/tehnikumiharidus"/>
    <s v="Ei"/>
    <s v="Ei"/>
    <s v="Ei"/>
    <d v="2022-11-21T00:00:00"/>
    <s v="NULL"/>
    <d v="2022-04-11T00:00:00"/>
    <s v="Akadeemilise puhkuse katkestamine"/>
    <s v="Tervislikel põhjustel"/>
    <x v="2"/>
    <s v="Akadeemilisel"/>
    <d v="2020-12-29T00:00:00"/>
    <s v="t"/>
    <s v="Määramata"/>
    <s v="Meditsiinitehnilise hariduse keskus"/>
    <x v="2"/>
    <n v="1467"/>
    <s v="514 rakenduskõrgharidusõpe"/>
    <s v="Vaimse tervise õendus"/>
    <n v="1"/>
    <s v="Üliõpilaselt nõutakse õppekulude hüvitamist tasulisel õppekohal"/>
    <s v="eesti keel"/>
    <s v="0.8"/>
    <s v="Jah"/>
    <s v="kirjeldus"/>
    <s v="ABC OÜ"/>
    <n v="10"/>
    <n v="21"/>
    <s v="3.1"/>
    <s v="4.3"/>
    <s v="4.5"/>
    <s v="3.1"/>
    <n v="1"/>
    <n v="1"/>
    <n v="11"/>
    <n v="2"/>
    <n v="59"/>
    <n v="2"/>
    <s v="Arvestatud A"/>
    <x v="94"/>
    <s v="õppeaine32"/>
    <d v="2023-01-16T00:00:00"/>
    <n v="2"/>
    <s v="mitteristav"/>
    <x v="2"/>
    <s v=" "/>
    <n v="0"/>
    <m/>
    <m/>
    <m/>
  </r>
  <r>
    <x v="68"/>
    <s v="Anna"/>
    <s v="Sepp"/>
    <n v="56912100090"/>
    <s v="Naine"/>
    <s v="414 keskharidust eeldav keskeri-/tehnikumiharidus"/>
    <s v="Ei"/>
    <s v="Ei"/>
    <s v="Ei"/>
    <d v="2022-11-21T00:00:00"/>
    <s v="NULL"/>
    <d v="2022-04-11T00:00:00"/>
    <s v="Akadeemilise puhkuse katkestamine"/>
    <s v="Tervislikel põhjustel"/>
    <x v="2"/>
    <s v="Akadeemilisel"/>
    <d v="2020-12-29T00:00:00"/>
    <s v="t"/>
    <s v="Määramata"/>
    <s v="Meditsiinitehnilise hariduse keskus"/>
    <x v="2"/>
    <n v="1467"/>
    <s v="514 rakenduskõrgharidusõpe"/>
    <s v="Vaimse tervise õendus"/>
    <n v="1"/>
    <s v="Üliõpilaselt nõutakse õppekulude hüvitamist tasulisel õppekohal"/>
    <s v="eesti keel"/>
    <s v="0.8"/>
    <s v="Jah"/>
    <s v="kirjeldus"/>
    <s v="ABC OÜ"/>
    <n v="10"/>
    <n v="21"/>
    <s v="3.1"/>
    <s v="4.3"/>
    <s v="4.5"/>
    <s v="3.1"/>
    <n v="1"/>
    <n v="1"/>
    <n v="11"/>
    <n v="2"/>
    <n v="59"/>
    <n v="2"/>
    <s v="Mitteilmunud MI"/>
    <x v="75"/>
    <s v="õppeaine45"/>
    <d v="2022-06-21T00:00:00"/>
    <n v="3"/>
    <s v="mitteristav"/>
    <x v="0"/>
    <s v=" "/>
    <n v="0"/>
    <m/>
    <m/>
    <m/>
  </r>
  <r>
    <x v="68"/>
    <s v="Anna"/>
    <s v="Sepp"/>
    <n v="56912100090"/>
    <s v="Naine"/>
    <s v="414 keskharidust eeldav keskeri-/tehnikumiharidus"/>
    <s v="Ei"/>
    <s v="Ei"/>
    <s v="Ei"/>
    <d v="2022-11-21T00:00:00"/>
    <s v="NULL"/>
    <d v="2022-04-11T00:00:00"/>
    <s v="Akadeemilise puhkuse katkestamine"/>
    <s v="Tervislikel põhjustel"/>
    <x v="2"/>
    <s v="Akadeemilisel"/>
    <d v="2020-12-29T00:00:00"/>
    <s v="t"/>
    <s v="Määramata"/>
    <s v="Meditsiinitehnilise hariduse keskus"/>
    <x v="2"/>
    <n v="1467"/>
    <s v="514 rakenduskõrgharidusõpe"/>
    <s v="Vaimse tervise õendus"/>
    <n v="2"/>
    <s v="Üliõpilaselt nõutakse õppekulude hüvitamist tasulisel õppekohal"/>
    <s v="eesti keel"/>
    <s v="0.7"/>
    <s v="Jah"/>
    <s v="kirjeldus"/>
    <s v="ABC OÜ"/>
    <n v="10"/>
    <n v="49"/>
    <s v="3.1"/>
    <s v="4.7"/>
    <s v="4.5"/>
    <s v="4.1"/>
    <n v="1"/>
    <n v="3"/>
    <n v="11"/>
    <n v="6"/>
    <n v="38"/>
    <n v="2"/>
    <s v="Arvestatud A"/>
    <x v="64"/>
    <s v="õppeaine71"/>
    <d v="2021-09-12T00:00:00"/>
    <n v="3"/>
    <s v="mitteristav"/>
    <x v="2"/>
    <s v=" "/>
    <n v="0"/>
    <m/>
    <m/>
    <m/>
  </r>
  <r>
    <x v="68"/>
    <s v="Anna"/>
    <s v="Sepp"/>
    <n v="56912100090"/>
    <s v="Naine"/>
    <s v="414 keskharidust eeldav keskeri-/tehnikumiharidus"/>
    <s v="Ei"/>
    <s v="Ei"/>
    <s v="Ei"/>
    <d v="2022-11-21T00:00:00"/>
    <s v="NULL"/>
    <d v="2022-04-11T00:00:00"/>
    <s v="Akadeemilise puhkuse katkestamine"/>
    <s v="Tervislikel põhjustel"/>
    <x v="2"/>
    <s v="Akadeemilisel"/>
    <d v="2020-12-29T00:00:00"/>
    <s v="t"/>
    <s v="Määramata"/>
    <s v="Meditsiinitehnilise hariduse keskus"/>
    <x v="2"/>
    <n v="1467"/>
    <s v="514 rakenduskõrgharidusõpe"/>
    <s v="Vaimse tervise õendus"/>
    <n v="2"/>
    <s v="Üliõpilaselt nõutakse õppekulude hüvitamist tasulisel õppekohal"/>
    <s v="eesti keel"/>
    <s v="0.7"/>
    <s v="Jah"/>
    <s v="kirjeldus"/>
    <s v="ABC OÜ"/>
    <n v="10"/>
    <n v="49"/>
    <s v="3.1"/>
    <s v="4.7"/>
    <s v="4.5"/>
    <s v="4.1"/>
    <n v="1"/>
    <n v="3"/>
    <n v="11"/>
    <n v="6"/>
    <n v="38"/>
    <n v="2"/>
    <s v="Puudulik F"/>
    <x v="71"/>
    <s v="õppeaine72"/>
    <d v="2025-06-18T00:00:00"/>
    <n v="6"/>
    <s v="eristav"/>
    <x v="0"/>
    <n v="0"/>
    <n v="6"/>
    <m/>
    <m/>
    <m/>
  </r>
  <r>
    <x v="68"/>
    <s v="Anna"/>
    <s v="Sepp"/>
    <n v="56912100090"/>
    <s v="Naine"/>
    <s v="414 keskharidust eeldav keskeri-/tehnikumiharidus"/>
    <s v="Ei"/>
    <s v="Ei"/>
    <s v="Ei"/>
    <d v="2022-11-21T00:00:00"/>
    <s v="NULL"/>
    <d v="2022-04-11T00:00:00"/>
    <s v="Akadeemilise puhkuse katkestamine"/>
    <s v="Tervislikel põhjustel"/>
    <x v="2"/>
    <s v="Akadeemilisel"/>
    <d v="2020-12-29T00:00:00"/>
    <s v="t"/>
    <s v="Määramata"/>
    <s v="Meditsiinitehnilise hariduse keskus"/>
    <x v="2"/>
    <n v="1467"/>
    <s v="514 rakenduskõrgharidusõpe"/>
    <s v="Vaimse tervise õendus"/>
    <n v="2"/>
    <s v="Üliõpilaselt nõutakse õppekulude hüvitamist tasulisel õppekohal"/>
    <s v="eesti keel"/>
    <s v="0.7"/>
    <s v="Jah"/>
    <s v="kirjeldus"/>
    <s v="ABC OÜ"/>
    <n v="10"/>
    <n v="49"/>
    <s v="3.1"/>
    <s v="4.7"/>
    <s v="4.5"/>
    <s v="4.1"/>
    <n v="1"/>
    <n v="3"/>
    <n v="11"/>
    <n v="6"/>
    <n v="38"/>
    <n v="2"/>
    <s v="Hea C"/>
    <x v="13"/>
    <s v="õppeaine78"/>
    <d v="2021-04-04T00:00:00"/>
    <n v="6"/>
    <s v="eristav"/>
    <x v="3"/>
    <n v="18"/>
    <n v="6"/>
    <m/>
    <m/>
    <m/>
  </r>
  <r>
    <x v="68"/>
    <s v="Anna"/>
    <s v="Sepp"/>
    <n v="56912100090"/>
    <s v="Naine"/>
    <s v="414 keskharidust eeldav keskeri-/tehnikumiharidus"/>
    <s v="Ei"/>
    <s v="Ei"/>
    <s v="Ei"/>
    <d v="2022-11-21T00:00:00"/>
    <s v="NULL"/>
    <d v="2022-04-11T00:00:00"/>
    <s v="Akadeemilise puhkuse katkestamine"/>
    <s v="Tervislikel põhjustel"/>
    <x v="2"/>
    <s v="Akadeemilisel"/>
    <d v="2020-12-29T00:00:00"/>
    <s v="t"/>
    <s v="Määramata"/>
    <s v="Meditsiinitehnilise hariduse keskus"/>
    <x v="2"/>
    <n v="1467"/>
    <s v="514 rakenduskõrgharidusõpe"/>
    <s v="Vaimse tervise õendus"/>
    <n v="2"/>
    <s v="Üliõpilaselt nõutakse õppekulude hüvitamist tasulisel õppekohal"/>
    <s v="eesti keel"/>
    <s v="0.7"/>
    <s v="Jah"/>
    <s v="kirjeldus"/>
    <s v="ABC OÜ"/>
    <n v="10"/>
    <n v="49"/>
    <s v="3.1"/>
    <s v="4.7"/>
    <s v="4.5"/>
    <s v="4.1"/>
    <n v="1"/>
    <n v="3"/>
    <n v="11"/>
    <n v="6"/>
    <n v="38"/>
    <n v="2"/>
    <s v="Kasin E"/>
    <x v="6"/>
    <s v="õppeaine84"/>
    <d v="2024-04-21T00:00:00"/>
    <n v="6"/>
    <s v="eristav"/>
    <x v="5"/>
    <n v="6"/>
    <n v="6"/>
    <m/>
    <m/>
    <m/>
  </r>
  <r>
    <x v="68"/>
    <s v="Anna"/>
    <s v="Sepp"/>
    <n v="56912100090"/>
    <s v="Naine"/>
    <s v="414 keskharidust eeldav keskeri-/tehnikumiharidus"/>
    <s v="Ei"/>
    <s v="Ei"/>
    <s v="Ei"/>
    <d v="2022-11-21T00:00:00"/>
    <s v="NULL"/>
    <d v="2022-04-11T00:00:00"/>
    <s v="Akadeemilise puhkuse katkestamine"/>
    <s v="Tervislikel põhjustel"/>
    <x v="2"/>
    <s v="Akadeemilisel"/>
    <d v="2020-12-29T00:00:00"/>
    <s v="t"/>
    <s v="Määramata"/>
    <s v="Meditsiinitehnilise hariduse keskus"/>
    <x v="2"/>
    <n v="1467"/>
    <s v="514 rakenduskõrgharidusõpe"/>
    <s v="Vaimse tervise õendus"/>
    <n v="2"/>
    <s v="Üliõpilaselt nõutakse õppekulude hüvitamist tasulisel õppekohal"/>
    <s v="eesti keel"/>
    <s v="0.7"/>
    <s v="Jah"/>
    <s v="kirjeldus"/>
    <s v="ABC OÜ"/>
    <n v="10"/>
    <n v="49"/>
    <s v="3.1"/>
    <s v="4.7"/>
    <s v="4.5"/>
    <s v="4.1"/>
    <n v="1"/>
    <n v="3"/>
    <n v="11"/>
    <n v="6"/>
    <n v="38"/>
    <n v="2"/>
    <s v="Rahuldav D"/>
    <x v="41"/>
    <s v="õppeaine25"/>
    <d v="2020-12-20T00:00:00"/>
    <n v="5"/>
    <s v="eristav"/>
    <x v="6"/>
    <n v="10"/>
    <n v="5"/>
    <m/>
    <m/>
    <m/>
  </r>
  <r>
    <x v="68"/>
    <s v="Anna"/>
    <s v="Sepp"/>
    <n v="56912100090"/>
    <s v="Naine"/>
    <s v="414 keskharidust eeldav keskeri-/tehnikumiharidus"/>
    <s v="Ei"/>
    <s v="Ei"/>
    <s v="Ei"/>
    <d v="2022-11-21T00:00:00"/>
    <s v="NULL"/>
    <d v="2022-04-11T00:00:00"/>
    <s v="Akadeemilise puhkuse katkestamine"/>
    <s v="Tervislikel põhjustel"/>
    <x v="2"/>
    <s v="Akadeemilisel"/>
    <d v="2020-12-29T00:00:00"/>
    <s v="t"/>
    <s v="Määramata"/>
    <s v="Meditsiinitehnilise hariduse keskus"/>
    <x v="2"/>
    <n v="1467"/>
    <s v="514 rakenduskõrgharidusõpe"/>
    <s v="Vaimse tervise õendus"/>
    <n v="2"/>
    <s v="Üliõpilaselt nõutakse õppekulude hüvitamist tasulisel õppekohal"/>
    <s v="eesti keel"/>
    <s v="0.7"/>
    <s v="Jah"/>
    <s v="kirjeldus"/>
    <s v="ABC OÜ"/>
    <n v="10"/>
    <n v="49"/>
    <s v="3.1"/>
    <s v="4.7"/>
    <s v="4.5"/>
    <s v="4.1"/>
    <n v="1"/>
    <n v="3"/>
    <n v="11"/>
    <n v="6"/>
    <n v="38"/>
    <n v="2"/>
    <s v="Puudulik F"/>
    <x v="78"/>
    <s v="õppeaine16"/>
    <d v="2024-07-19T00:00:00"/>
    <n v="6"/>
    <s v="eristav"/>
    <x v="0"/>
    <n v="0"/>
    <n v="6"/>
    <m/>
    <m/>
    <m/>
  </r>
  <r>
    <x v="68"/>
    <s v="Anna"/>
    <s v="Sepp"/>
    <n v="56912100090"/>
    <s v="Naine"/>
    <s v="414 keskharidust eeldav keskeri-/tehnikumiharidus"/>
    <s v="Ei"/>
    <s v="Ei"/>
    <s v="Ei"/>
    <d v="2022-11-21T00:00:00"/>
    <s v="NULL"/>
    <d v="2022-04-11T00:00:00"/>
    <s v="Akadeemilise puhkuse katkestamine"/>
    <s v="Tervislikel põhjustel"/>
    <x v="2"/>
    <s v="Akadeemilisel"/>
    <d v="2020-12-29T00:00:00"/>
    <s v="t"/>
    <s v="Määramata"/>
    <s v="Meditsiinitehnilise hariduse keskus"/>
    <x v="2"/>
    <n v="1467"/>
    <s v="514 rakenduskõrgharidusõpe"/>
    <s v="Vaimse tervise õendus"/>
    <n v="2"/>
    <s v="Üliõpilaselt nõutakse õppekulude hüvitamist tasulisel õppekohal"/>
    <s v="eesti keel"/>
    <s v="0.7"/>
    <s v="Jah"/>
    <s v="kirjeldus"/>
    <s v="ABC OÜ"/>
    <n v="10"/>
    <n v="49"/>
    <s v="3.1"/>
    <s v="4.7"/>
    <s v="4.5"/>
    <s v="4.1"/>
    <n v="1"/>
    <n v="3"/>
    <n v="11"/>
    <n v="6"/>
    <n v="38"/>
    <n v="2"/>
    <s v="Puudulik F"/>
    <x v="43"/>
    <s v="õppeaine66"/>
    <d v="2023-06-19T00:00:00"/>
    <n v="9"/>
    <s v="eristav"/>
    <x v="0"/>
    <n v="0"/>
    <n v="9"/>
    <m/>
    <m/>
    <m/>
  </r>
  <r>
    <x v="68"/>
    <s v="Anna"/>
    <s v="Sepp"/>
    <n v="56912100090"/>
    <s v="Naine"/>
    <s v="414 keskharidust eeldav keskeri-/tehnikumiharidus"/>
    <s v="Ei"/>
    <s v="Ei"/>
    <s v="Ei"/>
    <d v="2022-11-21T00:00:00"/>
    <s v="NULL"/>
    <d v="2022-04-11T00:00:00"/>
    <s v="Akadeemilise puhkuse katkestamine"/>
    <s v="Tervislikel põhjustel"/>
    <x v="2"/>
    <s v="Akadeemilisel"/>
    <d v="2020-12-29T00:00:00"/>
    <s v="t"/>
    <s v="Määramata"/>
    <s v="Meditsiinitehnilise hariduse keskus"/>
    <x v="2"/>
    <n v="1467"/>
    <s v="514 rakenduskõrgharidusõpe"/>
    <s v="Vaimse tervise õendus"/>
    <n v="2"/>
    <s v="Üliõpilaselt nõutakse õppekulude hüvitamist tasulisel õppekohal"/>
    <s v="eesti keel"/>
    <s v="0.7"/>
    <s v="Jah"/>
    <s v="kirjeldus"/>
    <s v="ABC OÜ"/>
    <n v="10"/>
    <n v="49"/>
    <s v="3.1"/>
    <s v="4.7"/>
    <s v="4.5"/>
    <s v="4.1"/>
    <n v="1"/>
    <n v="3"/>
    <n v="11"/>
    <n v="6"/>
    <n v="38"/>
    <n v="2"/>
    <s v="Mittearvestatud MA"/>
    <x v="96"/>
    <s v="õppeaine21"/>
    <d v="2021-08-16T00:00:00"/>
    <n v="3"/>
    <s v="mitteristav"/>
    <x v="2"/>
    <s v=" "/>
    <n v="0"/>
    <m/>
    <m/>
    <m/>
  </r>
  <r>
    <x v="68"/>
    <s v="Anna"/>
    <s v="Sepp"/>
    <n v="56912100090"/>
    <s v="Naine"/>
    <s v="414 keskharidust eeldav keskeri-/tehnikumiharidus"/>
    <s v="Ei"/>
    <s v="Ei"/>
    <s v="Ei"/>
    <d v="2022-11-21T00:00:00"/>
    <s v="NULL"/>
    <d v="2022-04-11T00:00:00"/>
    <s v="Akadeemilise puhkuse katkestamine"/>
    <s v="Tervislikel põhjustel"/>
    <x v="2"/>
    <s v="Akadeemilisel"/>
    <d v="2020-12-29T00:00:00"/>
    <s v="t"/>
    <s v="Määramata"/>
    <s v="Meditsiinitehnilise hariduse keskus"/>
    <x v="2"/>
    <n v="1467"/>
    <s v="514 rakenduskõrgharidusõpe"/>
    <s v="Vaimse tervise õendus"/>
    <n v="2"/>
    <s v="Üliõpilaselt nõutakse õppekulude hüvitamist tasulisel õppekohal"/>
    <s v="eesti keel"/>
    <s v="0.7"/>
    <s v="Jah"/>
    <s v="kirjeldus"/>
    <s v="ABC OÜ"/>
    <n v="10"/>
    <n v="49"/>
    <s v="3.1"/>
    <s v="4.7"/>
    <s v="4.5"/>
    <s v="4.1"/>
    <n v="1"/>
    <n v="3"/>
    <n v="11"/>
    <n v="6"/>
    <n v="38"/>
    <n v="2"/>
    <s v="Väga hea B"/>
    <x v="95"/>
    <s v="õppeaine55"/>
    <d v="2022-08-15T00:00:00"/>
    <n v="6"/>
    <s v="eristav"/>
    <x v="4"/>
    <n v="24"/>
    <n v="6"/>
    <m/>
    <m/>
    <m/>
  </r>
  <r>
    <x v="68"/>
    <s v="Anna"/>
    <s v="Sepp"/>
    <n v="56912100090"/>
    <s v="Naine"/>
    <s v="414 keskharidust eeldav keskeri-/tehnikumiharidus"/>
    <s v="Ei"/>
    <s v="Ei"/>
    <s v="Ei"/>
    <d v="2022-11-21T00:00:00"/>
    <s v="NULL"/>
    <d v="2022-04-11T00:00:00"/>
    <s v="Akadeemilise puhkuse katkestamine"/>
    <s v="Tervislikel põhjustel"/>
    <x v="2"/>
    <s v="Akadeemilisel"/>
    <d v="2020-12-29T00:00:00"/>
    <s v="t"/>
    <s v="Määramata"/>
    <s v="Meditsiinitehnilise hariduse keskus"/>
    <x v="2"/>
    <n v="1467"/>
    <s v="514 rakenduskõrgharidusõpe"/>
    <s v="Vaimse tervise õendus"/>
    <n v="2"/>
    <s v="Üliõpilaselt nõutakse õppekulude hüvitamist tasulisel õppekohal"/>
    <s v="eesti keel"/>
    <s v="0.7"/>
    <s v="Jah"/>
    <s v="kirjeldus"/>
    <s v="ABC OÜ"/>
    <n v="10"/>
    <n v="49"/>
    <s v="3.1"/>
    <s v="4.7"/>
    <s v="4.5"/>
    <s v="4.1"/>
    <n v="1"/>
    <n v="3"/>
    <n v="11"/>
    <n v="6"/>
    <n v="38"/>
    <n v="2"/>
    <s v="Arvestatud A"/>
    <x v="46"/>
    <s v="õppeaine5"/>
    <d v="2024-06-28T00:00:00"/>
    <n v="2"/>
    <s v="mitteristav"/>
    <x v="2"/>
    <s v=" "/>
    <n v="0"/>
    <m/>
    <m/>
    <m/>
  </r>
  <r>
    <x v="68"/>
    <s v="Anna"/>
    <s v="Sepp"/>
    <n v="56912100090"/>
    <s v="Naine"/>
    <s v="414 keskharidust eeldav keskeri-/tehnikumiharidus"/>
    <s v="Ei"/>
    <s v="Ei"/>
    <s v="Ei"/>
    <d v="2022-11-21T00:00:00"/>
    <s v="NULL"/>
    <d v="2022-04-11T00:00:00"/>
    <s v="Akadeemilise puhkuse katkestamine"/>
    <s v="Tervislikel põhjustel"/>
    <x v="2"/>
    <s v="Akadeemilisel"/>
    <d v="2020-12-29T00:00:00"/>
    <s v="t"/>
    <s v="Määramata"/>
    <s v="Meditsiinitehnilise hariduse keskus"/>
    <x v="2"/>
    <n v="1467"/>
    <s v="514 rakenduskõrgharidusõpe"/>
    <s v="Vaimse tervise õendus"/>
    <n v="2"/>
    <s v="Üliõpilaselt nõutakse õppekulude hüvitamist tasulisel õppekohal"/>
    <s v="eesti keel"/>
    <s v="0.7"/>
    <s v="Jah"/>
    <s v="kirjeldus"/>
    <s v="ABC OÜ"/>
    <n v="10"/>
    <n v="49"/>
    <s v="3.1"/>
    <s v="4.7"/>
    <s v="4.5"/>
    <s v="4.1"/>
    <n v="1"/>
    <n v="3"/>
    <n v="11"/>
    <n v="6"/>
    <n v="38"/>
    <n v="2"/>
    <s v="Mitteilmunud MI"/>
    <x v="98"/>
    <s v="õppeaine100"/>
    <d v="2021-11-11T00:00:00"/>
    <n v="6"/>
    <s v="eristav"/>
    <x v="0"/>
    <n v="0"/>
    <n v="6"/>
    <m/>
    <m/>
    <m/>
  </r>
  <r>
    <x v="68"/>
    <s v="Anna"/>
    <s v="Sepp"/>
    <n v="56912100090"/>
    <s v="Naine"/>
    <s v="414 keskharidust eeldav keskeri-/tehnikumiharidus"/>
    <s v="Ei"/>
    <s v="Ei"/>
    <s v="Ei"/>
    <d v="2022-11-21T00:00:00"/>
    <s v="NULL"/>
    <d v="2022-04-11T00:00:00"/>
    <s v="Akadeemilise puhkuse katkestamine"/>
    <s v="Tervislikel põhjustel"/>
    <x v="2"/>
    <s v="Akadeemilisel"/>
    <d v="2020-12-29T00:00:00"/>
    <s v="t"/>
    <s v="Määramata"/>
    <s v="Meditsiinitehnilise hariduse keskus"/>
    <x v="2"/>
    <n v="1467"/>
    <s v="514 rakenduskõrgharidusõpe"/>
    <s v="Vaimse tervise õendus"/>
    <n v="3"/>
    <s v="Üliõpilaselt nõutakse õppekulude hüvitamist tasulisel õppekohal"/>
    <s v="eesti keel"/>
    <s v="0.3"/>
    <s v="Jah"/>
    <s v="kirjeldus"/>
    <s v="ABC OÜ"/>
    <n v="10"/>
    <n v="35"/>
    <s v="3.1"/>
    <s v="3.2"/>
    <s v="4.5"/>
    <s v="5.0"/>
    <n v="1"/>
    <n v="3"/>
    <n v="11"/>
    <n v="0"/>
    <n v="54"/>
    <n v="2"/>
    <s v="Puudulik F"/>
    <x v="52"/>
    <s v="õppeaine70"/>
    <d v="2025-05-17T00:00:00"/>
    <n v="6"/>
    <s v="eristav"/>
    <x v="0"/>
    <n v="0"/>
    <n v="6"/>
    <m/>
    <m/>
    <m/>
  </r>
  <r>
    <x v="68"/>
    <s v="Anna"/>
    <s v="Sepp"/>
    <n v="56912100090"/>
    <s v="Naine"/>
    <s v="414 keskharidust eeldav keskeri-/tehnikumiharidus"/>
    <s v="Ei"/>
    <s v="Ei"/>
    <s v="Ei"/>
    <d v="2022-11-21T00:00:00"/>
    <s v="NULL"/>
    <d v="2022-04-11T00:00:00"/>
    <s v="Akadeemilise puhkuse katkestamine"/>
    <s v="Tervislikel põhjustel"/>
    <x v="2"/>
    <s v="Akadeemilisel"/>
    <d v="2020-12-29T00:00:00"/>
    <s v="t"/>
    <s v="Määramata"/>
    <s v="Meditsiinitehnilise hariduse keskus"/>
    <x v="2"/>
    <n v="1467"/>
    <s v="514 rakenduskõrgharidusõpe"/>
    <s v="Vaimse tervise õendus"/>
    <n v="3"/>
    <s v="Üliõpilaselt nõutakse õppekulude hüvitamist tasulisel õppekohal"/>
    <s v="eesti keel"/>
    <s v="0.3"/>
    <s v="Jah"/>
    <s v="kirjeldus"/>
    <s v="ABC OÜ"/>
    <n v="10"/>
    <n v="35"/>
    <s v="3.1"/>
    <s v="3.2"/>
    <s v="4.5"/>
    <s v="5.0"/>
    <n v="1"/>
    <n v="3"/>
    <n v="11"/>
    <n v="0"/>
    <n v="54"/>
    <n v="2"/>
    <s v="Rahuldav D"/>
    <x v="73"/>
    <s v="õppeaine92"/>
    <d v="2021-06-28T00:00:00"/>
    <n v="6"/>
    <s v="eristav"/>
    <x v="6"/>
    <n v="12"/>
    <n v="6"/>
    <m/>
    <m/>
    <m/>
  </r>
  <r>
    <x v="68"/>
    <s v="Anna"/>
    <s v="Sepp"/>
    <n v="56912100090"/>
    <s v="Naine"/>
    <s v="414 keskharidust eeldav keskeri-/tehnikumiharidus"/>
    <s v="Ei"/>
    <s v="Ei"/>
    <s v="Ei"/>
    <d v="2022-11-21T00:00:00"/>
    <s v="NULL"/>
    <d v="2022-04-11T00:00:00"/>
    <s v="Akadeemilise puhkuse katkestamine"/>
    <s v="Tervislikel põhjustel"/>
    <x v="2"/>
    <s v="Akadeemilisel"/>
    <d v="2020-12-29T00:00:00"/>
    <s v="t"/>
    <s v="Määramata"/>
    <s v="Meditsiinitehnilise hariduse keskus"/>
    <x v="2"/>
    <n v="1467"/>
    <s v="514 rakenduskõrgharidusõpe"/>
    <s v="Vaimse tervise õendus"/>
    <n v="3"/>
    <s v="Üliõpilaselt nõutakse õppekulude hüvitamist tasulisel õppekohal"/>
    <s v="eesti keel"/>
    <s v="0.3"/>
    <s v="Jah"/>
    <s v="kirjeldus"/>
    <s v="ABC OÜ"/>
    <n v="10"/>
    <n v="35"/>
    <s v="3.1"/>
    <s v="3.2"/>
    <s v="4.5"/>
    <s v="5.0"/>
    <n v="1"/>
    <n v="3"/>
    <n v="11"/>
    <n v="0"/>
    <n v="54"/>
    <n v="2"/>
    <s v="Arvestatud A"/>
    <x v="47"/>
    <s v="õppeaine61"/>
    <d v="2022-12-18T00:00:00"/>
    <n v="2"/>
    <s v="mitteristav"/>
    <x v="2"/>
    <s v=" "/>
    <n v="0"/>
    <m/>
    <m/>
    <m/>
  </r>
  <r>
    <x v="68"/>
    <s v="Anna"/>
    <s v="Sepp"/>
    <n v="56912100090"/>
    <s v="Naine"/>
    <s v="414 keskharidust eeldav keskeri-/tehnikumiharidus"/>
    <s v="Ei"/>
    <s v="Ei"/>
    <s v="Ei"/>
    <d v="2022-11-21T00:00:00"/>
    <s v="NULL"/>
    <d v="2022-04-11T00:00:00"/>
    <s v="Akadeemilise puhkuse katkestamine"/>
    <s v="Tervislikel põhjustel"/>
    <x v="2"/>
    <s v="Akadeemilisel"/>
    <d v="2020-12-29T00:00:00"/>
    <s v="t"/>
    <s v="Määramata"/>
    <s v="Meditsiinitehnilise hariduse keskus"/>
    <x v="2"/>
    <n v="1467"/>
    <s v="514 rakenduskõrgharidusõpe"/>
    <s v="Vaimse tervise õendus"/>
    <n v="4"/>
    <s v="Üliõpilaselt nõutakse õppekulude hüvitamist tasulisel õppekohal"/>
    <s v="eesti keel"/>
    <s v="0.7"/>
    <s v="Jah"/>
    <s v="kirjeldus"/>
    <s v="ABC OÜ"/>
    <n v="10"/>
    <n v="28"/>
    <s v="3.1"/>
    <s v="4.4"/>
    <s v="4.5"/>
    <s v="3.4"/>
    <n v="1"/>
    <n v="2"/>
    <n v="11"/>
    <n v="2"/>
    <n v="51"/>
    <n v="2"/>
    <s v="Arvestatud A"/>
    <x v="22"/>
    <s v="õppeaine18"/>
    <d v="2023-09-01T00:00:00"/>
    <n v="2"/>
    <s v="mitteristav"/>
    <x v="2"/>
    <s v=" "/>
    <n v="0"/>
    <m/>
    <m/>
    <m/>
  </r>
  <r>
    <x v="68"/>
    <s v="Anna"/>
    <s v="Sepp"/>
    <n v="56912100090"/>
    <s v="Naine"/>
    <s v="414 keskharidust eeldav keskeri-/tehnikumiharidus"/>
    <s v="Ei"/>
    <s v="Ei"/>
    <s v="Ei"/>
    <d v="2022-11-21T00:00:00"/>
    <s v="NULL"/>
    <d v="2022-04-11T00:00:00"/>
    <s v="Akadeemilise puhkuse katkestamine"/>
    <s v="Tervislikel põhjustel"/>
    <x v="2"/>
    <s v="Akadeemilisel"/>
    <d v="2020-12-29T00:00:00"/>
    <s v="t"/>
    <s v="Määramata"/>
    <s v="Meditsiinitehnilise hariduse keskus"/>
    <x v="2"/>
    <n v="1467"/>
    <s v="514 rakenduskõrgharidusõpe"/>
    <s v="Vaimse tervise õendus"/>
    <n v="4"/>
    <s v="Üliõpilaselt nõutakse õppekulude hüvitamist tasulisel õppekohal"/>
    <s v="eesti keel"/>
    <s v="0.7"/>
    <s v="Jah"/>
    <s v="kirjeldus"/>
    <s v="ABC OÜ"/>
    <n v="10"/>
    <n v="28"/>
    <s v="3.1"/>
    <s v="4.4"/>
    <s v="4.5"/>
    <s v="3.4"/>
    <n v="1"/>
    <n v="2"/>
    <n v="11"/>
    <n v="2"/>
    <n v="51"/>
    <n v="2"/>
    <s v="Mitteilmunud MI"/>
    <x v="79"/>
    <s v="õppeaine83"/>
    <d v="2020-12-31T00:00:00"/>
    <n v="6"/>
    <s v="eristav"/>
    <x v="0"/>
    <n v="0"/>
    <n v="6"/>
    <m/>
    <m/>
    <m/>
  </r>
  <r>
    <x v="68"/>
    <s v="Anna"/>
    <s v="Sepp"/>
    <n v="56912100090"/>
    <s v="Naine"/>
    <s v="414 keskharidust eeldav keskeri-/tehnikumiharidus"/>
    <s v="Ei"/>
    <s v="Ei"/>
    <s v="Ei"/>
    <d v="2022-11-21T00:00:00"/>
    <s v="NULL"/>
    <d v="2022-04-11T00:00:00"/>
    <s v="Akadeemilise puhkuse katkestamine"/>
    <s v="Tervislikel põhjustel"/>
    <x v="2"/>
    <s v="Akadeemilisel"/>
    <d v="2020-12-29T00:00:00"/>
    <s v="t"/>
    <s v="Määramata"/>
    <s v="Meditsiinitehnilise hariduse keskus"/>
    <x v="2"/>
    <n v="1467"/>
    <s v="514 rakenduskõrgharidusõpe"/>
    <s v="Vaimse tervise õendus"/>
    <n v="4"/>
    <s v="Üliõpilaselt nõutakse õppekulude hüvitamist tasulisel õppekohal"/>
    <s v="eesti keel"/>
    <s v="0.7"/>
    <s v="Jah"/>
    <s v="kirjeldus"/>
    <s v="ABC OÜ"/>
    <n v="10"/>
    <n v="28"/>
    <s v="3.1"/>
    <s v="4.4"/>
    <s v="4.5"/>
    <s v="3.4"/>
    <n v="1"/>
    <n v="2"/>
    <n v="11"/>
    <n v="2"/>
    <n v="51"/>
    <n v="2"/>
    <s v="Väga hea B"/>
    <x v="28"/>
    <s v="õppeaine50"/>
    <d v="2020-10-14T00:00:00"/>
    <n v="6"/>
    <s v="eristav"/>
    <x v="4"/>
    <n v="24"/>
    <n v="6"/>
    <m/>
    <m/>
    <m/>
  </r>
  <r>
    <x v="68"/>
    <s v="Anna"/>
    <s v="Sepp"/>
    <n v="56912100090"/>
    <s v="Naine"/>
    <s v="414 keskharidust eeldav keskeri-/tehnikumiharidus"/>
    <s v="Ei"/>
    <s v="Ei"/>
    <s v="Ei"/>
    <d v="2022-11-21T00:00:00"/>
    <s v="NULL"/>
    <d v="2022-04-11T00:00:00"/>
    <s v="Akadeemilise puhkuse katkestamine"/>
    <s v="Tervislikel põhjustel"/>
    <x v="2"/>
    <s v="Akadeemilisel"/>
    <d v="2020-12-29T00:00:00"/>
    <s v="t"/>
    <s v="Määramata"/>
    <s v="Meditsiinitehnilise hariduse keskus"/>
    <x v="2"/>
    <n v="1467"/>
    <s v="514 rakenduskõrgharidusõpe"/>
    <s v="Vaimse tervise õendus"/>
    <n v="4"/>
    <s v="Üliõpilaselt nõutakse õppekulude hüvitamist tasulisel õppekohal"/>
    <s v="eesti keel"/>
    <s v="0.7"/>
    <s v="Jah"/>
    <s v="kirjeldus"/>
    <s v="ABC OÜ"/>
    <n v="10"/>
    <n v="28"/>
    <s v="3.1"/>
    <s v="4.4"/>
    <s v="4.5"/>
    <s v="3.4"/>
    <n v="1"/>
    <n v="2"/>
    <n v="11"/>
    <n v="2"/>
    <n v="51"/>
    <n v="2"/>
    <s v="Arvestatud A"/>
    <x v="40"/>
    <s v="õppeaine74"/>
    <d v="2024-12-30T00:00:00"/>
    <n v="2"/>
    <s v="mitteristav"/>
    <x v="2"/>
    <s v=" "/>
    <n v="0"/>
    <m/>
    <m/>
    <m/>
  </r>
  <r>
    <x v="68"/>
    <s v="Anna"/>
    <s v="Sepp"/>
    <n v="56912100090"/>
    <s v="Naine"/>
    <s v="414 keskharidust eeldav keskeri-/tehnikumiharidus"/>
    <s v="Ei"/>
    <s v="Ei"/>
    <s v="Ei"/>
    <d v="2022-11-21T00:00:00"/>
    <s v="NULL"/>
    <d v="2022-04-11T00:00:00"/>
    <s v="Akadeemilise puhkuse katkestamine"/>
    <s v="Tervislikel põhjustel"/>
    <x v="2"/>
    <s v="Akadeemilisel"/>
    <d v="2020-12-29T00:00:00"/>
    <s v="t"/>
    <s v="Määramata"/>
    <s v="Meditsiinitehnilise hariduse keskus"/>
    <x v="2"/>
    <n v="1467"/>
    <s v="514 rakenduskõrgharidusõpe"/>
    <s v="Vaimse tervise õendus"/>
    <n v="4"/>
    <s v="Üliõpilaselt nõutakse õppekulude hüvitamist tasulisel õppekohal"/>
    <s v="eesti keel"/>
    <s v="0.7"/>
    <s v="Jah"/>
    <s v="kirjeldus"/>
    <s v="ABC OÜ"/>
    <n v="10"/>
    <n v="28"/>
    <s v="3.1"/>
    <s v="4.4"/>
    <s v="4.5"/>
    <s v="3.4"/>
    <n v="1"/>
    <n v="2"/>
    <n v="11"/>
    <n v="2"/>
    <n v="51"/>
    <n v="2"/>
    <s v="Mitteilmunud MI"/>
    <x v="2"/>
    <s v="õppeaine85"/>
    <d v="2023-07-11T00:00:00"/>
    <n v="3"/>
    <s v="mitteristav"/>
    <x v="0"/>
    <s v=" "/>
    <n v="0"/>
    <m/>
    <m/>
    <m/>
  </r>
  <r>
    <x v="68"/>
    <s v="Anna"/>
    <s v="Sepp"/>
    <n v="56912100090"/>
    <s v="Naine"/>
    <s v="414 keskharidust eeldav keskeri-/tehnikumiharidus"/>
    <s v="Ei"/>
    <s v="Ei"/>
    <s v="Ei"/>
    <d v="2022-11-21T00:00:00"/>
    <s v="NULL"/>
    <d v="2022-04-11T00:00:00"/>
    <s v="Akadeemilise puhkuse katkestamine"/>
    <s v="Tervislikel põhjustel"/>
    <x v="2"/>
    <s v="Akadeemilisel"/>
    <d v="2020-12-29T00:00:00"/>
    <s v="t"/>
    <s v="Määramata"/>
    <s v="Meditsiinitehnilise hariduse keskus"/>
    <x v="2"/>
    <n v="1467"/>
    <s v="514 rakenduskõrgharidusõpe"/>
    <s v="Vaimse tervise õendus"/>
    <n v="4"/>
    <s v="Üliõpilaselt nõutakse õppekulude hüvitamist tasulisel õppekohal"/>
    <s v="eesti keel"/>
    <s v="0.7"/>
    <s v="Jah"/>
    <s v="kirjeldus"/>
    <s v="ABC OÜ"/>
    <n v="10"/>
    <n v="28"/>
    <s v="3.1"/>
    <s v="4.4"/>
    <s v="4.5"/>
    <s v="3.4"/>
    <n v="1"/>
    <n v="2"/>
    <n v="11"/>
    <n v="2"/>
    <n v="51"/>
    <n v="2"/>
    <s v="Hea C"/>
    <x v="54"/>
    <s v="õppeaine65"/>
    <d v="2023-08-02T00:00:00"/>
    <n v="8"/>
    <s v="eristav"/>
    <x v="3"/>
    <n v="24"/>
    <n v="8"/>
    <m/>
    <m/>
    <m/>
  </r>
  <r>
    <x v="69"/>
    <s v="Laura"/>
    <s v="Laas"/>
    <n v="42105040820"/>
    <s v="Naine"/>
    <s v="411 kutsekeskharidusõpe"/>
    <s v="Ei"/>
    <s v="Jah"/>
    <s v="Jah"/>
    <d v="2024-02-12T00:00:00"/>
    <s v="NULL"/>
    <d v="2021-04-11T00:00:00"/>
    <s v="Akadeemilisele puhkusele lubamine"/>
    <s v="Omal soovil - muud põhjused"/>
    <x v="0"/>
    <s v="Õpib"/>
    <d v="2021-10-11T00:00:00"/>
    <s v="t"/>
    <s v="Osakoormus"/>
    <s v="Õenduse õppetool"/>
    <x v="8"/>
    <n v="1470"/>
    <s v="514 rakenduskõrgharidusõpe"/>
    <s v="NULL"/>
    <n v="1"/>
    <s v="SF programmist „PRÕM“ rahastatav õppekoht: õpipoisiõpe"/>
    <s v="eesti keel"/>
    <s v="0.9"/>
    <s v="Ei"/>
    <s v="NULL"/>
    <s v="DEF AS"/>
    <n v="107"/>
    <n v="28"/>
    <s v="3.7"/>
    <s v="3.4"/>
    <s v="3.7"/>
    <s v="4.3"/>
    <n v="2"/>
    <n v="2"/>
    <n v="1"/>
    <n v="2"/>
    <n v="20"/>
    <n v="1"/>
    <s v="Hea C"/>
    <x v="92"/>
    <s v="õppeaine69"/>
    <d v="2025-06-13T00:00:00"/>
    <n v="6"/>
    <s v="eristav"/>
    <x v="3"/>
    <n v="18"/>
    <n v="6"/>
    <m/>
    <m/>
    <m/>
  </r>
  <r>
    <x v="69"/>
    <s v="Laura"/>
    <s v="Laas"/>
    <n v="42105040820"/>
    <s v="Naine"/>
    <s v="411 kutsekeskharidusõpe"/>
    <s v="Ei"/>
    <s v="Jah"/>
    <s v="Jah"/>
    <d v="2024-02-12T00:00:00"/>
    <s v="NULL"/>
    <d v="2021-04-11T00:00:00"/>
    <s v="Akadeemilisele puhkusele lubamine"/>
    <s v="Omal soovil - muud põhjused"/>
    <x v="0"/>
    <s v="Õpib"/>
    <d v="2021-10-11T00:00:00"/>
    <s v="t"/>
    <s v="Osakoormus"/>
    <s v="Õenduse õppetool"/>
    <x v="8"/>
    <n v="1470"/>
    <s v="514 rakenduskõrgharidusõpe"/>
    <s v="NULL"/>
    <n v="1"/>
    <s v="SF programmist „PRÕM“ rahastatav õppekoht: õpipoisiõpe"/>
    <s v="eesti keel"/>
    <s v="0.9"/>
    <s v="Ei"/>
    <s v="NULL"/>
    <s v="DEF AS"/>
    <n v="107"/>
    <n v="28"/>
    <s v="3.7"/>
    <s v="3.4"/>
    <s v="3.7"/>
    <s v="4.3"/>
    <n v="2"/>
    <n v="2"/>
    <n v="1"/>
    <n v="2"/>
    <n v="20"/>
    <n v="1"/>
    <s v="Arvestatud A"/>
    <x v="11"/>
    <s v="õppeaine3"/>
    <d v="2021-02-07T00:00:00"/>
    <n v="3"/>
    <s v="mitteristav"/>
    <x v="2"/>
    <s v=" "/>
    <n v="0"/>
    <m/>
    <m/>
    <m/>
  </r>
  <r>
    <x v="69"/>
    <s v="Laura"/>
    <s v="Laas"/>
    <n v="42105040820"/>
    <s v="Naine"/>
    <s v="411 kutsekeskharidusõpe"/>
    <s v="Ei"/>
    <s v="Jah"/>
    <s v="Jah"/>
    <d v="2024-02-12T00:00:00"/>
    <s v="NULL"/>
    <d v="2021-04-11T00:00:00"/>
    <s v="Akadeemilisele puhkusele lubamine"/>
    <s v="Omal soovil - muud põhjused"/>
    <x v="0"/>
    <s v="Õpib"/>
    <d v="2021-10-11T00:00:00"/>
    <s v="t"/>
    <s v="Osakoormus"/>
    <s v="Õenduse õppetool"/>
    <x v="8"/>
    <n v="1470"/>
    <s v="514 rakenduskõrgharidusõpe"/>
    <s v="NULL"/>
    <n v="1"/>
    <s v="SF programmist „PRÕM“ rahastatav õppekoht: õpipoisiõpe"/>
    <s v="eesti keel"/>
    <s v="0.9"/>
    <s v="Ei"/>
    <s v="NULL"/>
    <s v="DEF AS"/>
    <n v="107"/>
    <n v="28"/>
    <s v="3.7"/>
    <s v="3.4"/>
    <s v="3.7"/>
    <s v="4.3"/>
    <n v="2"/>
    <n v="2"/>
    <n v="1"/>
    <n v="2"/>
    <n v="20"/>
    <n v="1"/>
    <s v="Arvestatud A"/>
    <x v="89"/>
    <s v="õppeaine63"/>
    <d v="2024-06-06T00:00:00"/>
    <n v="3"/>
    <s v="mitteristav"/>
    <x v="2"/>
    <s v=" "/>
    <n v="0"/>
    <m/>
    <m/>
    <m/>
  </r>
  <r>
    <x v="69"/>
    <s v="Laura"/>
    <s v="Laas"/>
    <n v="42105040820"/>
    <s v="Naine"/>
    <s v="411 kutsekeskharidusõpe"/>
    <s v="Ei"/>
    <s v="Jah"/>
    <s v="Jah"/>
    <d v="2024-02-12T00:00:00"/>
    <s v="NULL"/>
    <d v="2021-04-11T00:00:00"/>
    <s v="Akadeemilisele puhkusele lubamine"/>
    <s v="Omal soovil - muud põhjused"/>
    <x v="0"/>
    <s v="Õpib"/>
    <d v="2021-10-11T00:00:00"/>
    <s v="t"/>
    <s v="Osakoormus"/>
    <s v="Õenduse õppetool"/>
    <x v="8"/>
    <n v="1470"/>
    <s v="514 rakenduskõrgharidusõpe"/>
    <s v="NULL"/>
    <n v="1"/>
    <s v="SF programmist „PRÕM“ rahastatav õppekoht: õpipoisiõpe"/>
    <s v="eesti keel"/>
    <s v="0.9"/>
    <s v="Ei"/>
    <s v="NULL"/>
    <s v="DEF AS"/>
    <n v="107"/>
    <n v="28"/>
    <s v="3.7"/>
    <s v="3.4"/>
    <s v="3.7"/>
    <s v="4.3"/>
    <n v="2"/>
    <n v="2"/>
    <n v="1"/>
    <n v="2"/>
    <n v="20"/>
    <n v="1"/>
    <s v="Puudulik F"/>
    <x v="44"/>
    <s v="õppeaine86"/>
    <d v="2020-10-09T00:00:00"/>
    <n v="6"/>
    <s v="eristav"/>
    <x v="0"/>
    <n v="0"/>
    <n v="6"/>
    <m/>
    <m/>
    <m/>
  </r>
  <r>
    <x v="69"/>
    <s v="Laura"/>
    <s v="Laas"/>
    <n v="42105040820"/>
    <s v="Naine"/>
    <s v="411 kutsekeskharidusõpe"/>
    <s v="Ei"/>
    <s v="Jah"/>
    <s v="Jah"/>
    <d v="2024-02-12T00:00:00"/>
    <s v="NULL"/>
    <d v="2021-04-11T00:00:00"/>
    <s v="Akadeemilisele puhkusele lubamine"/>
    <s v="Omal soovil - muud põhjused"/>
    <x v="0"/>
    <s v="Õpib"/>
    <d v="2021-10-11T00:00:00"/>
    <s v="t"/>
    <s v="Osakoormus"/>
    <s v="Õenduse õppetool"/>
    <x v="8"/>
    <n v="1470"/>
    <s v="514 rakenduskõrgharidusõpe"/>
    <s v="NULL"/>
    <n v="1"/>
    <s v="SF programmist „PRÕM“ rahastatav õppekoht: õpipoisiõpe"/>
    <s v="eesti keel"/>
    <s v="0.9"/>
    <s v="Ei"/>
    <s v="NULL"/>
    <s v="DEF AS"/>
    <n v="107"/>
    <n v="28"/>
    <s v="3.7"/>
    <s v="3.4"/>
    <s v="3.7"/>
    <s v="4.3"/>
    <n v="2"/>
    <n v="2"/>
    <n v="1"/>
    <n v="2"/>
    <n v="20"/>
    <n v="1"/>
    <s v="Puudulik F"/>
    <x v="42"/>
    <s v="õppeaine53"/>
    <d v="2022-05-19T00:00:00"/>
    <n v="5"/>
    <s v="eristav"/>
    <x v="0"/>
    <n v="0"/>
    <n v="5"/>
    <m/>
    <m/>
    <m/>
  </r>
  <r>
    <x v="69"/>
    <s v="Laura"/>
    <s v="Laas"/>
    <n v="42105040820"/>
    <s v="Naine"/>
    <s v="411 kutsekeskharidusõpe"/>
    <s v="Ei"/>
    <s v="Jah"/>
    <s v="Jah"/>
    <d v="2024-02-12T00:00:00"/>
    <s v="NULL"/>
    <d v="2021-04-11T00:00:00"/>
    <s v="Akadeemilisele puhkusele lubamine"/>
    <s v="Omal soovil - muud põhjused"/>
    <x v="0"/>
    <s v="Õpib"/>
    <d v="2021-10-11T00:00:00"/>
    <s v="t"/>
    <s v="Osakoormus"/>
    <s v="Õenduse õppetool"/>
    <x v="8"/>
    <n v="1470"/>
    <s v="514 rakenduskõrgharidusõpe"/>
    <s v="NULL"/>
    <n v="2"/>
    <s v="SF programmist „PRÕM“ rahastatav õppekoht: õpipoisiõpe"/>
    <s v="eesti keel"/>
    <s v="0.6"/>
    <s v="Ei"/>
    <s v="NULL"/>
    <s v="DEF AS"/>
    <n v="107"/>
    <n v="29"/>
    <s v="3.7"/>
    <s v="3.7"/>
    <s v="3.7"/>
    <s v="4.4"/>
    <n v="2"/>
    <n v="2"/>
    <n v="1"/>
    <n v="9"/>
    <n v="23"/>
    <n v="1"/>
    <s v="Mitteilmunud MI"/>
    <x v="88"/>
    <s v="õppeaine93"/>
    <d v="2021-03-26T00:00:00"/>
    <n v="8"/>
    <s v="eristav"/>
    <x v="0"/>
    <n v="0"/>
    <n v="8"/>
    <m/>
    <m/>
    <m/>
  </r>
  <r>
    <x v="69"/>
    <s v="Laura"/>
    <s v="Laas"/>
    <n v="42105040820"/>
    <s v="Naine"/>
    <s v="411 kutsekeskharidusõpe"/>
    <s v="Ei"/>
    <s v="Jah"/>
    <s v="Jah"/>
    <d v="2024-02-12T00:00:00"/>
    <s v="NULL"/>
    <d v="2021-04-11T00:00:00"/>
    <s v="Akadeemilisele puhkusele lubamine"/>
    <s v="Omal soovil - muud põhjused"/>
    <x v="0"/>
    <s v="Õpib"/>
    <d v="2021-10-11T00:00:00"/>
    <s v="t"/>
    <s v="Osakoormus"/>
    <s v="Õenduse õppetool"/>
    <x v="8"/>
    <n v="1470"/>
    <s v="514 rakenduskõrgharidusõpe"/>
    <s v="NULL"/>
    <n v="2"/>
    <s v="SF programmist „PRÕM“ rahastatav õppekoht: õpipoisiõpe"/>
    <s v="eesti keel"/>
    <s v="0.6"/>
    <s v="Ei"/>
    <s v="NULL"/>
    <s v="DEF AS"/>
    <n v="107"/>
    <n v="29"/>
    <s v="3.7"/>
    <s v="3.7"/>
    <s v="3.7"/>
    <s v="4.4"/>
    <n v="2"/>
    <n v="2"/>
    <n v="1"/>
    <n v="9"/>
    <n v="23"/>
    <n v="1"/>
    <s v="Mitteilmunud MI"/>
    <x v="87"/>
    <s v="õppeaine27"/>
    <d v="2023-08-24T00:00:00"/>
    <n v="6"/>
    <s v="eristav"/>
    <x v="0"/>
    <n v="0"/>
    <n v="6"/>
    <m/>
    <m/>
    <m/>
  </r>
  <r>
    <x v="69"/>
    <s v="Laura"/>
    <s v="Laas"/>
    <n v="42105040820"/>
    <s v="Naine"/>
    <s v="411 kutsekeskharidusõpe"/>
    <s v="Ei"/>
    <s v="Jah"/>
    <s v="Jah"/>
    <d v="2024-02-12T00:00:00"/>
    <s v="NULL"/>
    <d v="2021-04-11T00:00:00"/>
    <s v="Akadeemilisele puhkusele lubamine"/>
    <s v="Omal soovil - muud põhjused"/>
    <x v="0"/>
    <s v="Õpib"/>
    <d v="2021-10-11T00:00:00"/>
    <s v="t"/>
    <s v="Osakoormus"/>
    <s v="Õenduse õppetool"/>
    <x v="8"/>
    <n v="1470"/>
    <s v="514 rakenduskõrgharidusõpe"/>
    <s v="NULL"/>
    <n v="2"/>
    <s v="SF programmist „PRÕM“ rahastatav õppekoht: õpipoisiõpe"/>
    <s v="eesti keel"/>
    <s v="0.6"/>
    <s v="Ei"/>
    <s v="NULL"/>
    <s v="DEF AS"/>
    <n v="107"/>
    <n v="29"/>
    <s v="3.7"/>
    <s v="3.7"/>
    <s v="3.7"/>
    <s v="4.4"/>
    <n v="2"/>
    <n v="2"/>
    <n v="1"/>
    <n v="9"/>
    <n v="23"/>
    <n v="1"/>
    <s v="Väga hea B"/>
    <x v="65"/>
    <s v="õppeaine82"/>
    <d v="2021-07-31T00:00:00"/>
    <n v="5"/>
    <s v="eristav"/>
    <x v="4"/>
    <n v="20"/>
    <n v="5"/>
    <m/>
    <m/>
    <m/>
  </r>
  <r>
    <x v="69"/>
    <s v="Laura"/>
    <s v="Laas"/>
    <n v="42105040820"/>
    <s v="Naine"/>
    <s v="411 kutsekeskharidusõpe"/>
    <s v="Ei"/>
    <s v="Jah"/>
    <s v="Jah"/>
    <d v="2024-02-12T00:00:00"/>
    <s v="NULL"/>
    <d v="2021-04-11T00:00:00"/>
    <s v="Akadeemilisele puhkusele lubamine"/>
    <s v="Omal soovil - muud põhjused"/>
    <x v="0"/>
    <s v="Õpib"/>
    <d v="2021-10-11T00:00:00"/>
    <s v="t"/>
    <s v="Osakoormus"/>
    <s v="Õenduse õppetool"/>
    <x v="8"/>
    <n v="1470"/>
    <s v="514 rakenduskõrgharidusõpe"/>
    <s v="NULL"/>
    <n v="2"/>
    <s v="SF programmist „PRÕM“ rahastatav õppekoht: õpipoisiõpe"/>
    <s v="eesti keel"/>
    <s v="0.6"/>
    <s v="Ei"/>
    <s v="NULL"/>
    <s v="DEF AS"/>
    <n v="107"/>
    <n v="29"/>
    <s v="3.7"/>
    <s v="3.7"/>
    <s v="3.7"/>
    <s v="4.4"/>
    <n v="2"/>
    <n v="2"/>
    <n v="1"/>
    <n v="9"/>
    <n v="23"/>
    <n v="1"/>
    <s v="Mitteilmunud MI"/>
    <x v="22"/>
    <s v="õppeaine18"/>
    <d v="2022-06-17T00:00:00"/>
    <n v="2"/>
    <s v="mitteristav"/>
    <x v="0"/>
    <s v=" "/>
    <n v="0"/>
    <m/>
    <m/>
    <m/>
  </r>
  <r>
    <x v="69"/>
    <s v="Laura"/>
    <s v="Laas"/>
    <n v="42105040820"/>
    <s v="Naine"/>
    <s v="411 kutsekeskharidusõpe"/>
    <s v="Ei"/>
    <s v="Jah"/>
    <s v="Jah"/>
    <d v="2024-02-12T00:00:00"/>
    <s v="NULL"/>
    <d v="2021-04-11T00:00:00"/>
    <s v="Akadeemilisele puhkusele lubamine"/>
    <s v="Omal soovil - muud põhjused"/>
    <x v="0"/>
    <s v="Õpib"/>
    <d v="2021-10-11T00:00:00"/>
    <s v="t"/>
    <s v="Osakoormus"/>
    <s v="Õenduse õppetool"/>
    <x v="8"/>
    <n v="1470"/>
    <s v="514 rakenduskõrgharidusõpe"/>
    <s v="NULL"/>
    <n v="3"/>
    <s v="SF programmist „PRÕM“ rahastatav õppekoht: õpipoisiõpe"/>
    <s v="eesti keel"/>
    <s v="1.0"/>
    <s v="Ei"/>
    <s v="NULL"/>
    <s v="DEF AS"/>
    <n v="107"/>
    <n v="49"/>
    <s v="3.7"/>
    <s v="5.0"/>
    <s v="3.7"/>
    <s v="4.4"/>
    <n v="2"/>
    <n v="1"/>
    <n v="1"/>
    <n v="0"/>
    <n v="22"/>
    <n v="1"/>
    <s v="Rahuldav D"/>
    <x v="56"/>
    <s v="õppeaine54"/>
    <d v="2021-03-23T00:00:00"/>
    <n v="5"/>
    <s v="eristav"/>
    <x v="6"/>
    <n v="10"/>
    <n v="5"/>
    <m/>
    <m/>
    <m/>
  </r>
  <r>
    <x v="69"/>
    <s v="Laura"/>
    <s v="Laas"/>
    <n v="42105040820"/>
    <s v="Naine"/>
    <s v="411 kutsekeskharidusõpe"/>
    <s v="Ei"/>
    <s v="Jah"/>
    <s v="Jah"/>
    <d v="2024-02-12T00:00:00"/>
    <s v="NULL"/>
    <d v="2021-04-11T00:00:00"/>
    <s v="Akadeemilisele puhkusele lubamine"/>
    <s v="Omal soovil - muud põhjused"/>
    <x v="0"/>
    <s v="Õpib"/>
    <d v="2021-10-11T00:00:00"/>
    <s v="t"/>
    <s v="Osakoormus"/>
    <s v="Õenduse õppetool"/>
    <x v="8"/>
    <n v="1470"/>
    <s v="514 rakenduskõrgharidusõpe"/>
    <s v="NULL"/>
    <n v="3"/>
    <s v="SF programmist „PRÕM“ rahastatav õppekoht: õpipoisiõpe"/>
    <s v="eesti keel"/>
    <s v="1.0"/>
    <s v="Ei"/>
    <s v="NULL"/>
    <s v="DEF AS"/>
    <n v="107"/>
    <n v="49"/>
    <s v="3.7"/>
    <s v="5.0"/>
    <s v="3.7"/>
    <s v="4.4"/>
    <n v="2"/>
    <n v="1"/>
    <n v="1"/>
    <n v="0"/>
    <n v="22"/>
    <n v="1"/>
    <s v="Suurepärane A"/>
    <x v="62"/>
    <s v="õppeaine95"/>
    <d v="2025-01-31T00:00:00"/>
    <n v="5"/>
    <s v="eristav"/>
    <x v="1"/>
    <n v="25"/>
    <n v="5"/>
    <m/>
    <m/>
    <m/>
  </r>
  <r>
    <x v="69"/>
    <s v="Laura"/>
    <s v="Laas"/>
    <n v="42105040820"/>
    <s v="Naine"/>
    <s v="411 kutsekeskharidusõpe"/>
    <s v="Ei"/>
    <s v="Jah"/>
    <s v="Jah"/>
    <d v="2024-02-12T00:00:00"/>
    <s v="NULL"/>
    <d v="2021-04-11T00:00:00"/>
    <s v="Akadeemilisele puhkusele lubamine"/>
    <s v="Omal soovil - muud põhjused"/>
    <x v="0"/>
    <s v="Õpib"/>
    <d v="2021-10-11T00:00:00"/>
    <s v="t"/>
    <s v="Osakoormus"/>
    <s v="Õenduse õppetool"/>
    <x v="8"/>
    <n v="1470"/>
    <s v="514 rakenduskõrgharidusõpe"/>
    <s v="NULL"/>
    <n v="3"/>
    <s v="SF programmist „PRÕM“ rahastatav õppekoht: õpipoisiõpe"/>
    <s v="eesti keel"/>
    <s v="1.0"/>
    <s v="Ei"/>
    <s v="NULL"/>
    <s v="DEF AS"/>
    <n v="107"/>
    <n v="49"/>
    <s v="3.7"/>
    <s v="5.0"/>
    <s v="3.7"/>
    <s v="4.4"/>
    <n v="2"/>
    <n v="1"/>
    <n v="1"/>
    <n v="0"/>
    <n v="22"/>
    <n v="1"/>
    <s v="Väga hea B"/>
    <x v="54"/>
    <s v="õppeaine65"/>
    <d v="2022-06-27T00:00:00"/>
    <n v="8"/>
    <s v="eristav"/>
    <x v="4"/>
    <n v="32"/>
    <n v="8"/>
    <m/>
    <m/>
    <m/>
  </r>
  <r>
    <x v="69"/>
    <s v="Laura"/>
    <s v="Laas"/>
    <n v="42105040820"/>
    <s v="Naine"/>
    <s v="411 kutsekeskharidusõpe"/>
    <s v="Ei"/>
    <s v="Jah"/>
    <s v="Jah"/>
    <d v="2024-02-12T00:00:00"/>
    <s v="NULL"/>
    <d v="2021-04-11T00:00:00"/>
    <s v="Akadeemilisele puhkusele lubamine"/>
    <s v="Omal soovil - muud põhjused"/>
    <x v="0"/>
    <s v="Õpib"/>
    <d v="2021-10-11T00:00:00"/>
    <s v="t"/>
    <s v="Osakoormus"/>
    <s v="Õenduse õppetool"/>
    <x v="8"/>
    <n v="1470"/>
    <s v="514 rakenduskõrgharidusõpe"/>
    <s v="NULL"/>
    <n v="4"/>
    <s v="SF programmist „PRÕM“ rahastatav õppekoht: õpipoisiõpe"/>
    <s v="eesti keel"/>
    <s v="0.3"/>
    <s v="Ei"/>
    <s v="NULL"/>
    <s v="DEF AS"/>
    <n v="107"/>
    <n v="39"/>
    <s v="3.7"/>
    <s v="4.9"/>
    <s v="3.7"/>
    <s v="3.8"/>
    <n v="2"/>
    <n v="3"/>
    <n v="1"/>
    <n v="8"/>
    <n v="20"/>
    <n v="1"/>
    <s v="Arvestatud A"/>
    <x v="61"/>
    <s v="õppeaine6"/>
    <d v="2021-01-07T00:00:00"/>
    <n v="3"/>
    <s v="mitteristav"/>
    <x v="2"/>
    <s v=" "/>
    <n v="0"/>
    <m/>
    <m/>
    <m/>
  </r>
  <r>
    <x v="69"/>
    <s v="Laura"/>
    <s v="Laas"/>
    <n v="42105040820"/>
    <s v="Naine"/>
    <s v="411 kutsekeskharidusõpe"/>
    <s v="Ei"/>
    <s v="Jah"/>
    <s v="Jah"/>
    <d v="2024-02-12T00:00:00"/>
    <s v="NULL"/>
    <d v="2021-04-11T00:00:00"/>
    <s v="Akadeemilisele puhkusele lubamine"/>
    <s v="Omal soovil - muud põhjused"/>
    <x v="0"/>
    <s v="Õpib"/>
    <d v="2021-10-11T00:00:00"/>
    <s v="t"/>
    <s v="Osakoormus"/>
    <s v="Õenduse õppetool"/>
    <x v="8"/>
    <n v="1470"/>
    <s v="514 rakenduskõrgharidusõpe"/>
    <s v="NULL"/>
    <n v="4"/>
    <s v="SF programmist „PRÕM“ rahastatav õppekoht: õpipoisiõpe"/>
    <s v="eesti keel"/>
    <s v="0.3"/>
    <s v="Ei"/>
    <s v="NULL"/>
    <s v="DEF AS"/>
    <n v="107"/>
    <n v="39"/>
    <s v="3.7"/>
    <s v="4.9"/>
    <s v="3.7"/>
    <s v="3.8"/>
    <n v="2"/>
    <n v="3"/>
    <n v="1"/>
    <n v="8"/>
    <n v="20"/>
    <n v="1"/>
    <s v="Hea C"/>
    <x v="63"/>
    <s v="õppeaine37"/>
    <d v="2024-03-01T00:00:00"/>
    <n v="8"/>
    <s v="eristav"/>
    <x v="3"/>
    <n v="24"/>
    <n v="8"/>
    <m/>
    <m/>
    <m/>
  </r>
  <r>
    <x v="69"/>
    <s v="Laura"/>
    <s v="Laas"/>
    <n v="42105040820"/>
    <s v="Naine"/>
    <s v="411 kutsekeskharidusõpe"/>
    <s v="Ei"/>
    <s v="Jah"/>
    <s v="Jah"/>
    <d v="2024-02-12T00:00:00"/>
    <s v="NULL"/>
    <d v="2021-04-11T00:00:00"/>
    <s v="Akadeemilisele puhkusele lubamine"/>
    <s v="Omal soovil - muud põhjused"/>
    <x v="0"/>
    <s v="Õpib"/>
    <d v="2021-10-11T00:00:00"/>
    <s v="t"/>
    <s v="Osakoormus"/>
    <s v="Õenduse õppetool"/>
    <x v="8"/>
    <n v="1470"/>
    <s v="514 rakenduskõrgharidusõpe"/>
    <s v="NULL"/>
    <n v="5"/>
    <s v="SF programmist „PRÕM“ rahastatav õppekoht: õpipoisiõpe"/>
    <s v="eesti keel"/>
    <s v="0.7"/>
    <s v="Ei"/>
    <s v="NULL"/>
    <s v="DEF AS"/>
    <n v="107"/>
    <n v="56"/>
    <s v="3.7"/>
    <s v="3.9"/>
    <s v="3.7"/>
    <s v="4.6"/>
    <n v="2"/>
    <n v="0"/>
    <n v="1"/>
    <n v="3"/>
    <n v="36"/>
    <n v="1"/>
    <s v="Arvestatud A"/>
    <x v="3"/>
    <s v="õppeaine29"/>
    <d v="2024-06-26T00:00:00"/>
    <n v="3"/>
    <s v="mitteristav"/>
    <x v="2"/>
    <s v=" "/>
    <n v="0"/>
    <m/>
    <m/>
    <m/>
  </r>
  <r>
    <x v="69"/>
    <s v="Laura"/>
    <s v="Laas"/>
    <n v="42105040820"/>
    <s v="Naine"/>
    <s v="411 kutsekeskharidusõpe"/>
    <s v="Ei"/>
    <s v="Jah"/>
    <s v="Jah"/>
    <d v="2024-02-12T00:00:00"/>
    <s v="NULL"/>
    <d v="2021-04-11T00:00:00"/>
    <s v="Akadeemilisele puhkusele lubamine"/>
    <s v="Omal soovil - muud põhjused"/>
    <x v="0"/>
    <s v="Õpib"/>
    <d v="2021-10-11T00:00:00"/>
    <s v="t"/>
    <s v="Osakoormus"/>
    <s v="Õenduse õppetool"/>
    <x v="8"/>
    <n v="1470"/>
    <s v="514 rakenduskõrgharidusõpe"/>
    <s v="NULL"/>
    <n v="5"/>
    <s v="SF programmist „PRÕM“ rahastatav õppekoht: õpipoisiõpe"/>
    <s v="eesti keel"/>
    <s v="0.7"/>
    <s v="Ei"/>
    <s v="NULL"/>
    <s v="DEF AS"/>
    <n v="107"/>
    <n v="56"/>
    <s v="3.7"/>
    <s v="3.9"/>
    <s v="3.7"/>
    <s v="4.6"/>
    <n v="2"/>
    <n v="0"/>
    <n v="1"/>
    <n v="3"/>
    <n v="36"/>
    <n v="1"/>
    <s v="Arvestatud A"/>
    <x v="38"/>
    <s v="õppeaine87"/>
    <d v="2021-08-01T00:00:00"/>
    <n v="3"/>
    <s v="mitteristav"/>
    <x v="2"/>
    <s v=" "/>
    <n v="0"/>
    <m/>
    <m/>
    <m/>
  </r>
  <r>
    <x v="69"/>
    <s v="Laura"/>
    <s v="Laas"/>
    <n v="42105040820"/>
    <s v="Naine"/>
    <s v="411 kutsekeskharidusõpe"/>
    <s v="Ei"/>
    <s v="Jah"/>
    <s v="Jah"/>
    <d v="2024-02-12T00:00:00"/>
    <s v="NULL"/>
    <d v="2021-04-11T00:00:00"/>
    <s v="Akadeemilisele puhkusele lubamine"/>
    <s v="Omal soovil - muud põhjused"/>
    <x v="0"/>
    <s v="Õpib"/>
    <d v="2021-10-11T00:00:00"/>
    <s v="t"/>
    <s v="Osakoormus"/>
    <s v="Õenduse õppetool"/>
    <x v="8"/>
    <n v="1470"/>
    <s v="514 rakenduskõrgharidusõpe"/>
    <s v="NULL"/>
    <n v="5"/>
    <s v="SF programmist „PRÕM“ rahastatav õppekoht: õpipoisiõpe"/>
    <s v="eesti keel"/>
    <s v="0.7"/>
    <s v="Ei"/>
    <s v="NULL"/>
    <s v="DEF AS"/>
    <n v="107"/>
    <n v="56"/>
    <s v="3.7"/>
    <s v="3.9"/>
    <s v="3.7"/>
    <s v="4.6"/>
    <n v="2"/>
    <n v="0"/>
    <n v="1"/>
    <n v="3"/>
    <n v="36"/>
    <n v="1"/>
    <s v="Puudulik F"/>
    <x v="74"/>
    <s v="õppeaine64"/>
    <d v="2025-06-10T00:00:00"/>
    <n v="6"/>
    <s v="eristav"/>
    <x v="0"/>
    <n v="0"/>
    <n v="6"/>
    <m/>
    <m/>
    <m/>
  </r>
  <r>
    <x v="69"/>
    <s v="Laura"/>
    <s v="Laas"/>
    <n v="42105040820"/>
    <s v="Naine"/>
    <s v="411 kutsekeskharidusõpe"/>
    <s v="Ei"/>
    <s v="Jah"/>
    <s v="Jah"/>
    <d v="2024-02-12T00:00:00"/>
    <s v="NULL"/>
    <d v="2021-04-11T00:00:00"/>
    <s v="Akadeemilisele puhkusele lubamine"/>
    <s v="Omal soovil - muud põhjused"/>
    <x v="0"/>
    <s v="Õpib"/>
    <d v="2021-10-11T00:00:00"/>
    <s v="t"/>
    <s v="Osakoormus"/>
    <s v="Õenduse õppetool"/>
    <x v="8"/>
    <n v="1470"/>
    <s v="514 rakenduskõrgharidusõpe"/>
    <s v="NULL"/>
    <n v="5"/>
    <s v="SF programmist „PRÕM“ rahastatav õppekoht: õpipoisiõpe"/>
    <s v="eesti keel"/>
    <s v="0.7"/>
    <s v="Ei"/>
    <s v="NULL"/>
    <s v="DEF AS"/>
    <n v="107"/>
    <n v="56"/>
    <s v="3.7"/>
    <s v="3.9"/>
    <s v="3.7"/>
    <s v="4.6"/>
    <n v="2"/>
    <n v="0"/>
    <n v="1"/>
    <n v="3"/>
    <n v="36"/>
    <n v="1"/>
    <s v="Arvestatud A"/>
    <x v="51"/>
    <s v="õppeaine31"/>
    <d v="2020-09-14T00:00:00"/>
    <n v="3"/>
    <s v="mitteristav"/>
    <x v="2"/>
    <s v=" "/>
    <n v="0"/>
    <m/>
    <m/>
    <m/>
  </r>
  <r>
    <x v="69"/>
    <s v="Laura"/>
    <s v="Laas"/>
    <n v="42105040820"/>
    <s v="Naine"/>
    <s v="411 kutsekeskharidusõpe"/>
    <s v="Ei"/>
    <s v="Jah"/>
    <s v="Jah"/>
    <d v="2024-02-12T00:00:00"/>
    <s v="NULL"/>
    <d v="2021-04-11T00:00:00"/>
    <s v="Akadeemilisele puhkusele lubamine"/>
    <s v="Omal soovil - muud põhjused"/>
    <x v="0"/>
    <s v="Õpib"/>
    <d v="2021-10-11T00:00:00"/>
    <s v="t"/>
    <s v="Osakoormus"/>
    <s v="Õenduse õppetool"/>
    <x v="8"/>
    <n v="1470"/>
    <s v="514 rakenduskõrgharidusõpe"/>
    <s v="NULL"/>
    <n v="5"/>
    <s v="SF programmist „PRÕM“ rahastatav õppekoht: õpipoisiõpe"/>
    <s v="eesti keel"/>
    <s v="0.7"/>
    <s v="Ei"/>
    <s v="NULL"/>
    <s v="DEF AS"/>
    <n v="107"/>
    <n v="56"/>
    <s v="3.7"/>
    <s v="3.9"/>
    <s v="3.7"/>
    <s v="4.6"/>
    <n v="2"/>
    <n v="0"/>
    <n v="1"/>
    <n v="3"/>
    <n v="36"/>
    <n v="1"/>
    <s v="Mittearvestatud MA"/>
    <x v="91"/>
    <s v="õppeaine77"/>
    <d v="2025-02-02T00:00:00"/>
    <n v="3"/>
    <s v="mitteristav"/>
    <x v="2"/>
    <s v=" "/>
    <n v="0"/>
    <m/>
    <m/>
    <m/>
  </r>
  <r>
    <x v="69"/>
    <s v="Laura"/>
    <s v="Laas"/>
    <n v="42105040820"/>
    <s v="Naine"/>
    <s v="411 kutsekeskharidusõpe"/>
    <s v="Ei"/>
    <s v="Jah"/>
    <s v="Jah"/>
    <d v="2024-02-12T00:00:00"/>
    <s v="NULL"/>
    <d v="2021-04-11T00:00:00"/>
    <s v="Akadeemilisele puhkusele lubamine"/>
    <s v="Omal soovil - muud põhjused"/>
    <x v="0"/>
    <s v="Õpib"/>
    <d v="2021-10-11T00:00:00"/>
    <s v="t"/>
    <s v="Osakoormus"/>
    <s v="Õenduse õppetool"/>
    <x v="8"/>
    <n v="1470"/>
    <s v="514 rakenduskõrgharidusõpe"/>
    <s v="NULL"/>
    <n v="5"/>
    <s v="SF programmist „PRÕM“ rahastatav õppekoht: õpipoisiõpe"/>
    <s v="eesti keel"/>
    <s v="0.7"/>
    <s v="Ei"/>
    <s v="NULL"/>
    <s v="DEF AS"/>
    <n v="107"/>
    <n v="56"/>
    <s v="3.7"/>
    <s v="3.9"/>
    <s v="3.7"/>
    <s v="4.6"/>
    <n v="2"/>
    <n v="0"/>
    <n v="1"/>
    <n v="3"/>
    <n v="36"/>
    <n v="1"/>
    <s v="Arvestatud A"/>
    <x v="2"/>
    <s v="õppeaine85"/>
    <d v="2023-12-10T00:00:00"/>
    <n v="3"/>
    <s v="mitteristav"/>
    <x v="2"/>
    <s v=" "/>
    <n v="0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88">
  <r>
    <x v="0"/>
    <x v="0"/>
    <x v="0"/>
    <x v="0"/>
  </r>
  <r>
    <x v="1"/>
    <x v="1"/>
    <x v="1"/>
    <x v="0"/>
  </r>
  <r>
    <x v="2"/>
    <x v="2"/>
    <x v="2"/>
    <x v="0"/>
  </r>
  <r>
    <x v="3"/>
    <x v="3"/>
    <x v="3"/>
    <x v="1"/>
  </r>
  <r>
    <x v="3"/>
    <x v="4"/>
    <x v="4"/>
    <x v="1"/>
  </r>
  <r>
    <x v="4"/>
    <x v="5"/>
    <x v="4"/>
    <x v="1"/>
  </r>
  <r>
    <x v="4"/>
    <x v="6"/>
    <x v="4"/>
    <x v="1"/>
  </r>
  <r>
    <x v="5"/>
    <x v="7"/>
    <x v="1"/>
    <x v="1"/>
  </r>
  <r>
    <x v="5"/>
    <x v="8"/>
    <x v="1"/>
    <x v="1"/>
  </r>
  <r>
    <x v="5"/>
    <x v="9"/>
    <x v="1"/>
    <x v="1"/>
  </r>
  <r>
    <x v="6"/>
    <x v="10"/>
    <x v="3"/>
    <x v="2"/>
  </r>
  <r>
    <x v="6"/>
    <x v="11"/>
    <x v="0"/>
    <x v="1"/>
  </r>
  <r>
    <x v="6"/>
    <x v="12"/>
    <x v="3"/>
    <x v="1"/>
  </r>
  <r>
    <x v="6"/>
    <x v="13"/>
    <x v="3"/>
    <x v="1"/>
  </r>
  <r>
    <x v="7"/>
    <x v="14"/>
    <x v="1"/>
    <x v="1"/>
  </r>
  <r>
    <x v="8"/>
    <x v="15"/>
    <x v="3"/>
    <x v="1"/>
  </r>
  <r>
    <x v="9"/>
    <x v="16"/>
    <x v="5"/>
    <x v="1"/>
  </r>
  <r>
    <x v="10"/>
    <x v="17"/>
    <x v="3"/>
    <x v="1"/>
  </r>
  <r>
    <x v="10"/>
    <x v="18"/>
    <x v="6"/>
    <x v="1"/>
  </r>
  <r>
    <x v="10"/>
    <x v="19"/>
    <x v="3"/>
    <x v="1"/>
  </r>
  <r>
    <x v="10"/>
    <x v="20"/>
    <x v="1"/>
    <x v="1"/>
  </r>
  <r>
    <x v="11"/>
    <x v="21"/>
    <x v="3"/>
    <x v="1"/>
  </r>
  <r>
    <x v="12"/>
    <x v="22"/>
    <x v="0"/>
    <x v="1"/>
  </r>
  <r>
    <x v="12"/>
    <x v="23"/>
    <x v="6"/>
    <x v="1"/>
  </r>
  <r>
    <x v="13"/>
    <x v="24"/>
    <x v="2"/>
    <x v="0"/>
  </r>
  <r>
    <x v="14"/>
    <x v="25"/>
    <x v="3"/>
    <x v="1"/>
  </r>
  <r>
    <x v="15"/>
    <x v="26"/>
    <x v="0"/>
    <x v="1"/>
  </r>
  <r>
    <x v="15"/>
    <x v="27"/>
    <x v="6"/>
    <x v="1"/>
  </r>
  <r>
    <x v="15"/>
    <x v="28"/>
    <x v="0"/>
    <x v="1"/>
  </r>
  <r>
    <x v="16"/>
    <x v="29"/>
    <x v="1"/>
    <x v="1"/>
  </r>
  <r>
    <x v="17"/>
    <x v="30"/>
    <x v="7"/>
    <x v="1"/>
  </r>
  <r>
    <x v="17"/>
    <x v="31"/>
    <x v="7"/>
    <x v="1"/>
  </r>
  <r>
    <x v="17"/>
    <x v="32"/>
    <x v="8"/>
    <x v="2"/>
  </r>
  <r>
    <x v="17"/>
    <x v="33"/>
    <x v="7"/>
    <x v="1"/>
  </r>
  <r>
    <x v="17"/>
    <x v="34"/>
    <x v="7"/>
    <x v="1"/>
  </r>
  <r>
    <x v="18"/>
    <x v="35"/>
    <x v="9"/>
    <x v="1"/>
  </r>
  <r>
    <x v="18"/>
    <x v="36"/>
    <x v="8"/>
    <x v="1"/>
  </r>
  <r>
    <x v="18"/>
    <x v="37"/>
    <x v="10"/>
    <x v="1"/>
  </r>
  <r>
    <x v="18"/>
    <x v="38"/>
    <x v="5"/>
    <x v="0"/>
  </r>
  <r>
    <x v="18"/>
    <x v="39"/>
    <x v="11"/>
    <x v="2"/>
  </r>
  <r>
    <x v="18"/>
    <x v="40"/>
    <x v="12"/>
    <x v="1"/>
  </r>
  <r>
    <x v="18"/>
    <x v="41"/>
    <x v="11"/>
    <x v="1"/>
  </r>
  <r>
    <x v="18"/>
    <x v="42"/>
    <x v="13"/>
    <x v="1"/>
  </r>
  <r>
    <x v="18"/>
    <x v="43"/>
    <x v="11"/>
    <x v="1"/>
  </r>
  <r>
    <x v="18"/>
    <x v="44"/>
    <x v="7"/>
    <x v="1"/>
  </r>
  <r>
    <x v="18"/>
    <x v="45"/>
    <x v="14"/>
    <x v="1"/>
  </r>
  <r>
    <x v="19"/>
    <x v="46"/>
    <x v="1"/>
    <x v="0"/>
  </r>
  <r>
    <x v="19"/>
    <x v="47"/>
    <x v="3"/>
    <x v="0"/>
  </r>
  <r>
    <x v="20"/>
    <x v="48"/>
    <x v="6"/>
    <x v="0"/>
  </r>
  <r>
    <x v="21"/>
    <x v="49"/>
    <x v="1"/>
    <x v="1"/>
  </r>
  <r>
    <x v="22"/>
    <x v="50"/>
    <x v="1"/>
    <x v="0"/>
  </r>
  <r>
    <x v="23"/>
    <x v="51"/>
    <x v="2"/>
    <x v="0"/>
  </r>
  <r>
    <x v="24"/>
    <x v="52"/>
    <x v="15"/>
    <x v="0"/>
  </r>
  <r>
    <x v="25"/>
    <x v="53"/>
    <x v="2"/>
    <x v="2"/>
  </r>
  <r>
    <x v="25"/>
    <x v="54"/>
    <x v="0"/>
    <x v="1"/>
  </r>
  <r>
    <x v="26"/>
    <x v="55"/>
    <x v="0"/>
    <x v="1"/>
  </r>
  <r>
    <x v="26"/>
    <x v="56"/>
    <x v="2"/>
    <x v="2"/>
  </r>
  <r>
    <x v="27"/>
    <x v="57"/>
    <x v="6"/>
    <x v="1"/>
  </r>
  <r>
    <x v="27"/>
    <x v="58"/>
    <x v="2"/>
    <x v="1"/>
  </r>
  <r>
    <x v="27"/>
    <x v="59"/>
    <x v="0"/>
    <x v="2"/>
  </r>
  <r>
    <x v="28"/>
    <x v="60"/>
    <x v="2"/>
    <x v="0"/>
  </r>
  <r>
    <x v="29"/>
    <x v="61"/>
    <x v="6"/>
    <x v="2"/>
  </r>
  <r>
    <x v="29"/>
    <x v="62"/>
    <x v="6"/>
    <x v="2"/>
  </r>
  <r>
    <x v="29"/>
    <x v="63"/>
    <x v="6"/>
    <x v="1"/>
  </r>
  <r>
    <x v="29"/>
    <x v="64"/>
    <x v="6"/>
    <x v="1"/>
  </r>
  <r>
    <x v="29"/>
    <x v="65"/>
    <x v="6"/>
    <x v="1"/>
  </r>
  <r>
    <x v="30"/>
    <x v="66"/>
    <x v="6"/>
    <x v="1"/>
  </r>
  <r>
    <x v="30"/>
    <x v="67"/>
    <x v="6"/>
    <x v="0"/>
  </r>
  <r>
    <x v="30"/>
    <x v="68"/>
    <x v="6"/>
    <x v="2"/>
  </r>
  <r>
    <x v="31"/>
    <x v="69"/>
    <x v="0"/>
    <x v="1"/>
  </r>
  <r>
    <x v="32"/>
    <x v="70"/>
    <x v="0"/>
    <x v="1"/>
  </r>
  <r>
    <x v="32"/>
    <x v="71"/>
    <x v="0"/>
    <x v="1"/>
  </r>
  <r>
    <x v="32"/>
    <x v="72"/>
    <x v="2"/>
    <x v="1"/>
  </r>
  <r>
    <x v="33"/>
    <x v="73"/>
    <x v="2"/>
    <x v="1"/>
  </r>
  <r>
    <x v="33"/>
    <x v="74"/>
    <x v="2"/>
    <x v="1"/>
  </r>
  <r>
    <x v="34"/>
    <x v="75"/>
    <x v="6"/>
    <x v="0"/>
  </r>
  <r>
    <x v="34"/>
    <x v="76"/>
    <x v="1"/>
    <x v="0"/>
  </r>
  <r>
    <x v="34"/>
    <x v="77"/>
    <x v="6"/>
    <x v="0"/>
  </r>
  <r>
    <x v="35"/>
    <x v="78"/>
    <x v="1"/>
    <x v="0"/>
  </r>
  <r>
    <x v="36"/>
    <x v="79"/>
    <x v="1"/>
    <x v="0"/>
  </r>
  <r>
    <x v="37"/>
    <x v="80"/>
    <x v="6"/>
    <x v="1"/>
  </r>
  <r>
    <x v="37"/>
    <x v="81"/>
    <x v="6"/>
    <x v="1"/>
  </r>
  <r>
    <x v="38"/>
    <x v="82"/>
    <x v="0"/>
    <x v="0"/>
  </r>
  <r>
    <x v="38"/>
    <x v="83"/>
    <x v="16"/>
    <x v="1"/>
  </r>
  <r>
    <x v="38"/>
    <x v="84"/>
    <x v="17"/>
    <x v="1"/>
  </r>
  <r>
    <x v="38"/>
    <x v="85"/>
    <x v="11"/>
    <x v="1"/>
  </r>
  <r>
    <x v="38"/>
    <x v="86"/>
    <x v="7"/>
    <x v="0"/>
  </r>
  <r>
    <x v="38"/>
    <x v="87"/>
    <x v="7"/>
    <x v="0"/>
  </r>
  <r>
    <x v="38"/>
    <x v="88"/>
    <x v="12"/>
    <x v="1"/>
  </r>
  <r>
    <x v="38"/>
    <x v="89"/>
    <x v="3"/>
    <x v="0"/>
  </r>
  <r>
    <x v="38"/>
    <x v="90"/>
    <x v="18"/>
    <x v="1"/>
  </r>
  <r>
    <x v="38"/>
    <x v="91"/>
    <x v="19"/>
    <x v="0"/>
  </r>
  <r>
    <x v="38"/>
    <x v="92"/>
    <x v="19"/>
    <x v="1"/>
  </r>
  <r>
    <x v="38"/>
    <x v="93"/>
    <x v="6"/>
    <x v="0"/>
  </r>
  <r>
    <x v="38"/>
    <x v="94"/>
    <x v="20"/>
    <x v="0"/>
  </r>
  <r>
    <x v="39"/>
    <x v="95"/>
    <x v="2"/>
    <x v="0"/>
  </r>
  <r>
    <x v="39"/>
    <x v="96"/>
    <x v="6"/>
    <x v="0"/>
  </r>
  <r>
    <x v="40"/>
    <x v="97"/>
    <x v="20"/>
    <x v="0"/>
  </r>
  <r>
    <x v="41"/>
    <x v="98"/>
    <x v="6"/>
    <x v="0"/>
  </r>
  <r>
    <x v="42"/>
    <x v="99"/>
    <x v="2"/>
    <x v="2"/>
  </r>
  <r>
    <x v="42"/>
    <x v="100"/>
    <x v="1"/>
    <x v="0"/>
  </r>
  <r>
    <x v="43"/>
    <x v="101"/>
    <x v="0"/>
    <x v="0"/>
  </r>
  <r>
    <x v="44"/>
    <x v="102"/>
    <x v="6"/>
    <x v="2"/>
  </r>
  <r>
    <x v="45"/>
    <x v="103"/>
    <x v="1"/>
    <x v="1"/>
  </r>
  <r>
    <x v="46"/>
    <x v="104"/>
    <x v="2"/>
    <x v="1"/>
  </r>
  <r>
    <x v="47"/>
    <x v="105"/>
    <x v="1"/>
    <x v="0"/>
  </r>
  <r>
    <x v="48"/>
    <x v="106"/>
    <x v="2"/>
    <x v="0"/>
  </r>
  <r>
    <x v="49"/>
    <x v="107"/>
    <x v="2"/>
    <x v="0"/>
  </r>
  <r>
    <x v="50"/>
    <x v="108"/>
    <x v="6"/>
    <x v="2"/>
  </r>
  <r>
    <x v="51"/>
    <x v="109"/>
    <x v="0"/>
    <x v="0"/>
  </r>
  <r>
    <x v="52"/>
    <x v="110"/>
    <x v="0"/>
    <x v="0"/>
  </r>
  <r>
    <x v="53"/>
    <x v="111"/>
    <x v="0"/>
    <x v="1"/>
  </r>
  <r>
    <x v="53"/>
    <x v="112"/>
    <x v="6"/>
    <x v="1"/>
  </r>
  <r>
    <x v="53"/>
    <x v="113"/>
    <x v="0"/>
    <x v="1"/>
  </r>
  <r>
    <x v="54"/>
    <x v="114"/>
    <x v="6"/>
    <x v="2"/>
  </r>
  <r>
    <x v="55"/>
    <x v="115"/>
    <x v="2"/>
    <x v="1"/>
  </r>
  <r>
    <x v="56"/>
    <x v="116"/>
    <x v="19"/>
    <x v="1"/>
  </r>
  <r>
    <x v="57"/>
    <x v="117"/>
    <x v="3"/>
    <x v="1"/>
  </r>
  <r>
    <x v="57"/>
    <x v="118"/>
    <x v="1"/>
    <x v="1"/>
  </r>
  <r>
    <x v="58"/>
    <x v="119"/>
    <x v="21"/>
    <x v="0"/>
  </r>
  <r>
    <x v="58"/>
    <x v="120"/>
    <x v="2"/>
    <x v="0"/>
  </r>
  <r>
    <x v="58"/>
    <x v="121"/>
    <x v="2"/>
    <x v="0"/>
  </r>
  <r>
    <x v="59"/>
    <x v="122"/>
    <x v="1"/>
    <x v="0"/>
  </r>
  <r>
    <x v="60"/>
    <x v="123"/>
    <x v="2"/>
    <x v="0"/>
  </r>
  <r>
    <x v="61"/>
    <x v="124"/>
    <x v="2"/>
    <x v="0"/>
  </r>
  <r>
    <x v="62"/>
    <x v="125"/>
    <x v="2"/>
    <x v="0"/>
  </r>
  <r>
    <x v="63"/>
    <x v="126"/>
    <x v="2"/>
    <x v="0"/>
  </r>
  <r>
    <x v="63"/>
    <x v="127"/>
    <x v="6"/>
    <x v="1"/>
  </r>
  <r>
    <x v="64"/>
    <x v="128"/>
    <x v="2"/>
    <x v="1"/>
  </r>
  <r>
    <x v="65"/>
    <x v="129"/>
    <x v="2"/>
    <x v="1"/>
  </r>
  <r>
    <x v="66"/>
    <x v="130"/>
    <x v="0"/>
    <x v="1"/>
  </r>
  <r>
    <x v="67"/>
    <x v="131"/>
    <x v="2"/>
    <x v="0"/>
  </r>
  <r>
    <x v="68"/>
    <x v="132"/>
    <x v="6"/>
    <x v="1"/>
  </r>
  <r>
    <x v="68"/>
    <x v="133"/>
    <x v="6"/>
    <x v="1"/>
  </r>
  <r>
    <x v="69"/>
    <x v="134"/>
    <x v="0"/>
    <x v="0"/>
  </r>
  <r>
    <x v="69"/>
    <x v="135"/>
    <x v="1"/>
    <x v="0"/>
  </r>
  <r>
    <x v="70"/>
    <x v="136"/>
    <x v="21"/>
    <x v="2"/>
  </r>
  <r>
    <x v="70"/>
    <x v="137"/>
    <x v="2"/>
    <x v="0"/>
  </r>
  <r>
    <x v="71"/>
    <x v="138"/>
    <x v="0"/>
    <x v="0"/>
  </r>
  <r>
    <x v="71"/>
    <x v="139"/>
    <x v="6"/>
    <x v="1"/>
  </r>
  <r>
    <x v="71"/>
    <x v="140"/>
    <x v="0"/>
    <x v="1"/>
  </r>
  <r>
    <x v="71"/>
    <x v="141"/>
    <x v="0"/>
    <x v="0"/>
  </r>
  <r>
    <x v="71"/>
    <x v="142"/>
    <x v="1"/>
    <x v="1"/>
  </r>
  <r>
    <x v="71"/>
    <x v="143"/>
    <x v="0"/>
    <x v="1"/>
  </r>
  <r>
    <x v="71"/>
    <x v="144"/>
    <x v="0"/>
    <x v="0"/>
  </r>
  <r>
    <x v="71"/>
    <x v="145"/>
    <x v="0"/>
    <x v="1"/>
  </r>
  <r>
    <x v="71"/>
    <x v="146"/>
    <x v="3"/>
    <x v="1"/>
  </r>
  <r>
    <x v="71"/>
    <x v="147"/>
    <x v="3"/>
    <x v="1"/>
  </r>
  <r>
    <x v="72"/>
    <x v="148"/>
    <x v="6"/>
    <x v="1"/>
  </r>
  <r>
    <x v="72"/>
    <x v="149"/>
    <x v="0"/>
    <x v="2"/>
  </r>
  <r>
    <x v="73"/>
    <x v="150"/>
    <x v="3"/>
    <x v="1"/>
  </r>
  <r>
    <x v="73"/>
    <x v="151"/>
    <x v="5"/>
    <x v="1"/>
  </r>
  <r>
    <x v="74"/>
    <x v="152"/>
    <x v="6"/>
    <x v="0"/>
  </r>
  <r>
    <x v="75"/>
    <x v="153"/>
    <x v="21"/>
    <x v="0"/>
  </r>
  <r>
    <x v="75"/>
    <x v="154"/>
    <x v="21"/>
    <x v="0"/>
  </r>
  <r>
    <x v="75"/>
    <x v="155"/>
    <x v="2"/>
    <x v="0"/>
  </r>
  <r>
    <x v="76"/>
    <x v="156"/>
    <x v="6"/>
    <x v="0"/>
  </r>
  <r>
    <x v="76"/>
    <x v="157"/>
    <x v="6"/>
    <x v="2"/>
  </r>
  <r>
    <x v="77"/>
    <x v="158"/>
    <x v="6"/>
    <x v="1"/>
  </r>
  <r>
    <x v="78"/>
    <x v="159"/>
    <x v="0"/>
    <x v="2"/>
  </r>
  <r>
    <x v="79"/>
    <x v="160"/>
    <x v="2"/>
    <x v="0"/>
  </r>
  <r>
    <x v="80"/>
    <x v="161"/>
    <x v="2"/>
    <x v="0"/>
  </r>
  <r>
    <x v="81"/>
    <x v="162"/>
    <x v="6"/>
    <x v="1"/>
  </r>
  <r>
    <x v="81"/>
    <x v="163"/>
    <x v="6"/>
    <x v="1"/>
  </r>
  <r>
    <x v="81"/>
    <x v="164"/>
    <x v="2"/>
    <x v="0"/>
  </r>
  <r>
    <x v="82"/>
    <x v="165"/>
    <x v="2"/>
    <x v="1"/>
  </r>
  <r>
    <x v="82"/>
    <x v="166"/>
    <x v="2"/>
    <x v="1"/>
  </r>
  <r>
    <x v="82"/>
    <x v="167"/>
    <x v="2"/>
    <x v="2"/>
  </r>
  <r>
    <x v="82"/>
    <x v="168"/>
    <x v="6"/>
    <x v="1"/>
  </r>
  <r>
    <x v="83"/>
    <x v="169"/>
    <x v="1"/>
    <x v="1"/>
  </r>
  <r>
    <x v="83"/>
    <x v="170"/>
    <x v="1"/>
    <x v="1"/>
  </r>
  <r>
    <x v="84"/>
    <x v="171"/>
    <x v="4"/>
    <x v="1"/>
  </r>
  <r>
    <x v="85"/>
    <x v="172"/>
    <x v="19"/>
    <x v="1"/>
  </r>
  <r>
    <x v="85"/>
    <x v="173"/>
    <x v="2"/>
    <x v="2"/>
  </r>
  <r>
    <x v="86"/>
    <x v="174"/>
    <x v="2"/>
    <x v="2"/>
  </r>
  <r>
    <x v="87"/>
    <x v="175"/>
    <x v="1"/>
    <x v="1"/>
  </r>
  <r>
    <x v="87"/>
    <x v="176"/>
    <x v="1"/>
    <x v="1"/>
  </r>
  <r>
    <x v="87"/>
    <x v="177"/>
    <x v="4"/>
    <x v="1"/>
  </r>
  <r>
    <x v="88"/>
    <x v="178"/>
    <x v="1"/>
    <x v="1"/>
  </r>
  <r>
    <x v="88"/>
    <x v="179"/>
    <x v="22"/>
    <x v="2"/>
  </r>
  <r>
    <x v="88"/>
    <x v="180"/>
    <x v="4"/>
    <x v="1"/>
  </r>
  <r>
    <x v="88"/>
    <x v="181"/>
    <x v="1"/>
    <x v="1"/>
  </r>
  <r>
    <x v="89"/>
    <x v="182"/>
    <x v="2"/>
    <x v="2"/>
  </r>
  <r>
    <x v="89"/>
    <x v="183"/>
    <x v="22"/>
    <x v="1"/>
  </r>
  <r>
    <x v="90"/>
    <x v="184"/>
    <x v="2"/>
    <x v="0"/>
  </r>
  <r>
    <x v="91"/>
    <x v="185"/>
    <x v="6"/>
    <x v="1"/>
  </r>
  <r>
    <x v="91"/>
    <x v="186"/>
    <x v="6"/>
    <x v="0"/>
  </r>
  <r>
    <x v="91"/>
    <x v="187"/>
    <x v="1"/>
    <x v="1"/>
  </r>
  <r>
    <x v="91"/>
    <x v="188"/>
    <x v="6"/>
    <x v="1"/>
  </r>
  <r>
    <x v="92"/>
    <x v="189"/>
    <x v="1"/>
    <x v="1"/>
  </r>
  <r>
    <x v="92"/>
    <x v="190"/>
    <x v="1"/>
    <x v="1"/>
  </r>
  <r>
    <x v="92"/>
    <x v="191"/>
    <x v="1"/>
    <x v="1"/>
  </r>
  <r>
    <x v="92"/>
    <x v="192"/>
    <x v="1"/>
    <x v="1"/>
  </r>
  <r>
    <x v="92"/>
    <x v="193"/>
    <x v="1"/>
    <x v="1"/>
  </r>
  <r>
    <x v="93"/>
    <x v="194"/>
    <x v="2"/>
    <x v="1"/>
  </r>
  <r>
    <x v="93"/>
    <x v="195"/>
    <x v="2"/>
    <x v="1"/>
  </r>
  <r>
    <x v="94"/>
    <x v="196"/>
    <x v="21"/>
    <x v="2"/>
  </r>
  <r>
    <x v="95"/>
    <x v="197"/>
    <x v="21"/>
    <x v="2"/>
  </r>
  <r>
    <x v="96"/>
    <x v="198"/>
    <x v="0"/>
    <x v="0"/>
  </r>
  <r>
    <x v="97"/>
    <x v="199"/>
    <x v="2"/>
    <x v="2"/>
  </r>
  <r>
    <x v="97"/>
    <x v="200"/>
    <x v="2"/>
    <x v="0"/>
  </r>
  <r>
    <x v="98"/>
    <x v="201"/>
    <x v="6"/>
    <x v="2"/>
  </r>
  <r>
    <x v="98"/>
    <x v="202"/>
    <x v="2"/>
    <x v="0"/>
  </r>
  <r>
    <x v="98"/>
    <x v="203"/>
    <x v="2"/>
    <x v="0"/>
  </r>
  <r>
    <x v="99"/>
    <x v="204"/>
    <x v="5"/>
    <x v="1"/>
  </r>
  <r>
    <x v="99"/>
    <x v="205"/>
    <x v="3"/>
    <x v="1"/>
  </r>
  <r>
    <x v="100"/>
    <x v="206"/>
    <x v="6"/>
    <x v="1"/>
  </r>
  <r>
    <x v="100"/>
    <x v="207"/>
    <x v="6"/>
    <x v="1"/>
  </r>
  <r>
    <x v="101"/>
    <x v="208"/>
    <x v="0"/>
    <x v="1"/>
  </r>
  <r>
    <x v="101"/>
    <x v="209"/>
    <x v="0"/>
    <x v="1"/>
  </r>
  <r>
    <x v="102"/>
    <x v="210"/>
    <x v="0"/>
    <x v="0"/>
  </r>
  <r>
    <x v="103"/>
    <x v="211"/>
    <x v="0"/>
    <x v="1"/>
  </r>
  <r>
    <x v="104"/>
    <x v="212"/>
    <x v="8"/>
    <x v="1"/>
  </r>
  <r>
    <x v="104"/>
    <x v="213"/>
    <x v="8"/>
    <x v="1"/>
  </r>
  <r>
    <x v="105"/>
    <x v="214"/>
    <x v="7"/>
    <x v="1"/>
  </r>
  <r>
    <x v="105"/>
    <x v="215"/>
    <x v="7"/>
    <x v="1"/>
  </r>
  <r>
    <x v="106"/>
    <x v="216"/>
    <x v="0"/>
    <x v="2"/>
  </r>
  <r>
    <x v="106"/>
    <x v="217"/>
    <x v="6"/>
    <x v="0"/>
  </r>
  <r>
    <x v="107"/>
    <x v="218"/>
    <x v="6"/>
    <x v="2"/>
  </r>
  <r>
    <x v="108"/>
    <x v="219"/>
    <x v="6"/>
    <x v="0"/>
  </r>
  <r>
    <x v="108"/>
    <x v="220"/>
    <x v="2"/>
    <x v="0"/>
  </r>
  <r>
    <x v="109"/>
    <x v="221"/>
    <x v="0"/>
    <x v="1"/>
  </r>
  <r>
    <x v="110"/>
    <x v="222"/>
    <x v="6"/>
    <x v="1"/>
  </r>
  <r>
    <x v="111"/>
    <x v="223"/>
    <x v="1"/>
    <x v="2"/>
  </r>
  <r>
    <x v="112"/>
    <x v="224"/>
    <x v="0"/>
    <x v="1"/>
  </r>
  <r>
    <x v="112"/>
    <x v="225"/>
    <x v="0"/>
    <x v="1"/>
  </r>
  <r>
    <x v="112"/>
    <x v="226"/>
    <x v="6"/>
    <x v="1"/>
  </r>
  <r>
    <x v="113"/>
    <x v="227"/>
    <x v="2"/>
    <x v="1"/>
  </r>
  <r>
    <x v="114"/>
    <x v="228"/>
    <x v="6"/>
    <x v="1"/>
  </r>
  <r>
    <x v="115"/>
    <x v="229"/>
    <x v="0"/>
    <x v="1"/>
  </r>
  <r>
    <x v="115"/>
    <x v="230"/>
    <x v="0"/>
    <x v="0"/>
  </r>
  <r>
    <x v="116"/>
    <x v="231"/>
    <x v="2"/>
    <x v="1"/>
  </r>
  <r>
    <x v="116"/>
    <x v="232"/>
    <x v="6"/>
    <x v="2"/>
  </r>
  <r>
    <x v="117"/>
    <x v="233"/>
    <x v="2"/>
    <x v="1"/>
  </r>
  <r>
    <x v="118"/>
    <x v="234"/>
    <x v="6"/>
    <x v="2"/>
  </r>
  <r>
    <x v="118"/>
    <x v="235"/>
    <x v="2"/>
    <x v="1"/>
  </r>
  <r>
    <x v="118"/>
    <x v="236"/>
    <x v="1"/>
    <x v="1"/>
  </r>
  <r>
    <x v="119"/>
    <x v="237"/>
    <x v="6"/>
    <x v="1"/>
  </r>
  <r>
    <x v="120"/>
    <x v="238"/>
    <x v="6"/>
    <x v="1"/>
  </r>
  <r>
    <x v="120"/>
    <x v="239"/>
    <x v="0"/>
    <x v="1"/>
  </r>
  <r>
    <x v="121"/>
    <x v="240"/>
    <x v="1"/>
    <x v="1"/>
  </r>
  <r>
    <x v="121"/>
    <x v="241"/>
    <x v="6"/>
    <x v="1"/>
  </r>
  <r>
    <x v="121"/>
    <x v="242"/>
    <x v="1"/>
    <x v="1"/>
  </r>
  <r>
    <x v="122"/>
    <x v="243"/>
    <x v="3"/>
    <x v="1"/>
  </r>
  <r>
    <x v="123"/>
    <x v="244"/>
    <x v="2"/>
    <x v="2"/>
  </r>
  <r>
    <x v="124"/>
    <x v="245"/>
    <x v="6"/>
    <x v="1"/>
  </r>
  <r>
    <x v="124"/>
    <x v="246"/>
    <x v="6"/>
    <x v="1"/>
  </r>
  <r>
    <x v="125"/>
    <x v="247"/>
    <x v="6"/>
    <x v="0"/>
  </r>
  <r>
    <x v="126"/>
    <x v="248"/>
    <x v="2"/>
    <x v="2"/>
  </r>
  <r>
    <x v="127"/>
    <x v="249"/>
    <x v="6"/>
    <x v="0"/>
  </r>
  <r>
    <x v="128"/>
    <x v="250"/>
    <x v="2"/>
    <x v="0"/>
  </r>
  <r>
    <x v="129"/>
    <x v="251"/>
    <x v="2"/>
    <x v="1"/>
  </r>
  <r>
    <x v="130"/>
    <x v="252"/>
    <x v="1"/>
    <x v="0"/>
  </r>
  <r>
    <x v="131"/>
    <x v="253"/>
    <x v="6"/>
    <x v="1"/>
  </r>
  <r>
    <x v="131"/>
    <x v="254"/>
    <x v="6"/>
    <x v="1"/>
  </r>
  <r>
    <x v="132"/>
    <x v="255"/>
    <x v="2"/>
    <x v="0"/>
  </r>
  <r>
    <x v="133"/>
    <x v="256"/>
    <x v="2"/>
    <x v="0"/>
  </r>
  <r>
    <x v="134"/>
    <x v="257"/>
    <x v="2"/>
    <x v="2"/>
  </r>
  <r>
    <x v="135"/>
    <x v="258"/>
    <x v="2"/>
    <x v="1"/>
  </r>
  <r>
    <x v="136"/>
    <x v="259"/>
    <x v="2"/>
    <x v="1"/>
  </r>
  <r>
    <x v="137"/>
    <x v="260"/>
    <x v="6"/>
    <x v="0"/>
  </r>
  <r>
    <x v="138"/>
    <x v="261"/>
    <x v="2"/>
    <x v="2"/>
  </r>
  <r>
    <x v="139"/>
    <x v="262"/>
    <x v="2"/>
    <x v="2"/>
  </r>
  <r>
    <x v="140"/>
    <x v="263"/>
    <x v="2"/>
    <x v="1"/>
  </r>
  <r>
    <x v="140"/>
    <x v="264"/>
    <x v="6"/>
    <x v="1"/>
  </r>
  <r>
    <x v="140"/>
    <x v="265"/>
    <x v="1"/>
    <x v="1"/>
  </r>
  <r>
    <x v="140"/>
    <x v="266"/>
    <x v="2"/>
    <x v="0"/>
  </r>
  <r>
    <x v="141"/>
    <x v="267"/>
    <x v="6"/>
    <x v="1"/>
  </r>
  <r>
    <x v="141"/>
    <x v="268"/>
    <x v="3"/>
    <x v="1"/>
  </r>
  <r>
    <x v="141"/>
    <x v="269"/>
    <x v="3"/>
    <x v="1"/>
  </r>
  <r>
    <x v="141"/>
    <x v="270"/>
    <x v="0"/>
    <x v="1"/>
  </r>
  <r>
    <x v="141"/>
    <x v="271"/>
    <x v="0"/>
    <x v="1"/>
  </r>
  <r>
    <x v="141"/>
    <x v="272"/>
    <x v="6"/>
    <x v="1"/>
  </r>
  <r>
    <x v="141"/>
    <x v="273"/>
    <x v="0"/>
    <x v="1"/>
  </r>
  <r>
    <x v="141"/>
    <x v="274"/>
    <x v="6"/>
    <x v="1"/>
  </r>
  <r>
    <x v="142"/>
    <x v="275"/>
    <x v="1"/>
    <x v="1"/>
  </r>
  <r>
    <x v="143"/>
    <x v="276"/>
    <x v="1"/>
    <x v="1"/>
  </r>
  <r>
    <x v="144"/>
    <x v="277"/>
    <x v="1"/>
    <x v="1"/>
  </r>
  <r>
    <x v="145"/>
    <x v="278"/>
    <x v="1"/>
    <x v="1"/>
  </r>
  <r>
    <x v="146"/>
    <x v="279"/>
    <x v="0"/>
    <x v="0"/>
  </r>
  <r>
    <x v="147"/>
    <x v="280"/>
    <x v="1"/>
    <x v="1"/>
  </r>
  <r>
    <x v="148"/>
    <x v="281"/>
    <x v="1"/>
    <x v="0"/>
  </r>
  <r>
    <x v="148"/>
    <x v="282"/>
    <x v="1"/>
    <x v="1"/>
  </r>
  <r>
    <x v="149"/>
    <x v="283"/>
    <x v="2"/>
    <x v="0"/>
  </r>
  <r>
    <x v="149"/>
    <x v="284"/>
    <x v="0"/>
    <x v="0"/>
  </r>
  <r>
    <x v="149"/>
    <x v="285"/>
    <x v="2"/>
    <x v="0"/>
  </r>
  <r>
    <x v="149"/>
    <x v="286"/>
    <x v="2"/>
    <x v="0"/>
  </r>
  <r>
    <x v="149"/>
    <x v="287"/>
    <x v="0"/>
    <x v="0"/>
  </r>
  <r>
    <x v="150"/>
    <x v="288"/>
    <x v="2"/>
    <x v="2"/>
  </r>
  <r>
    <x v="151"/>
    <x v="289"/>
    <x v="0"/>
    <x v="0"/>
  </r>
  <r>
    <x v="152"/>
    <x v="290"/>
    <x v="3"/>
    <x v="0"/>
  </r>
  <r>
    <x v="152"/>
    <x v="291"/>
    <x v="1"/>
    <x v="1"/>
  </r>
  <r>
    <x v="153"/>
    <x v="292"/>
    <x v="1"/>
    <x v="0"/>
  </r>
  <r>
    <x v="154"/>
    <x v="293"/>
    <x v="21"/>
    <x v="0"/>
  </r>
  <r>
    <x v="155"/>
    <x v="294"/>
    <x v="3"/>
    <x v="1"/>
  </r>
  <r>
    <x v="155"/>
    <x v="295"/>
    <x v="1"/>
    <x v="1"/>
  </r>
  <r>
    <x v="156"/>
    <x v="296"/>
    <x v="6"/>
    <x v="1"/>
  </r>
  <r>
    <x v="156"/>
    <x v="297"/>
    <x v="6"/>
    <x v="2"/>
  </r>
  <r>
    <x v="157"/>
    <x v="298"/>
    <x v="6"/>
    <x v="1"/>
  </r>
  <r>
    <x v="158"/>
    <x v="299"/>
    <x v="6"/>
    <x v="0"/>
  </r>
  <r>
    <x v="159"/>
    <x v="300"/>
    <x v="6"/>
    <x v="1"/>
  </r>
  <r>
    <x v="159"/>
    <x v="301"/>
    <x v="0"/>
    <x v="2"/>
  </r>
  <r>
    <x v="159"/>
    <x v="302"/>
    <x v="1"/>
    <x v="1"/>
  </r>
  <r>
    <x v="159"/>
    <x v="303"/>
    <x v="1"/>
    <x v="1"/>
  </r>
  <r>
    <x v="159"/>
    <x v="304"/>
    <x v="1"/>
    <x v="1"/>
  </r>
  <r>
    <x v="159"/>
    <x v="305"/>
    <x v="3"/>
    <x v="1"/>
  </r>
  <r>
    <x v="160"/>
    <x v="306"/>
    <x v="6"/>
    <x v="0"/>
  </r>
  <r>
    <x v="160"/>
    <x v="307"/>
    <x v="6"/>
    <x v="0"/>
  </r>
  <r>
    <x v="160"/>
    <x v="308"/>
    <x v="1"/>
    <x v="0"/>
  </r>
  <r>
    <x v="161"/>
    <x v="309"/>
    <x v="0"/>
    <x v="2"/>
  </r>
  <r>
    <x v="162"/>
    <x v="310"/>
    <x v="1"/>
    <x v="1"/>
  </r>
  <r>
    <x v="163"/>
    <x v="311"/>
    <x v="1"/>
    <x v="1"/>
  </r>
  <r>
    <x v="164"/>
    <x v="312"/>
    <x v="1"/>
    <x v="1"/>
  </r>
  <r>
    <x v="164"/>
    <x v="313"/>
    <x v="1"/>
    <x v="2"/>
  </r>
  <r>
    <x v="164"/>
    <x v="314"/>
    <x v="6"/>
    <x v="1"/>
  </r>
  <r>
    <x v="164"/>
    <x v="315"/>
    <x v="0"/>
    <x v="1"/>
  </r>
  <r>
    <x v="164"/>
    <x v="316"/>
    <x v="6"/>
    <x v="1"/>
  </r>
  <r>
    <x v="164"/>
    <x v="317"/>
    <x v="3"/>
    <x v="1"/>
  </r>
  <r>
    <x v="165"/>
    <x v="318"/>
    <x v="0"/>
    <x v="1"/>
  </r>
  <r>
    <x v="165"/>
    <x v="319"/>
    <x v="0"/>
    <x v="1"/>
  </r>
  <r>
    <x v="165"/>
    <x v="320"/>
    <x v="1"/>
    <x v="1"/>
  </r>
  <r>
    <x v="166"/>
    <x v="321"/>
    <x v="6"/>
    <x v="1"/>
  </r>
  <r>
    <x v="166"/>
    <x v="322"/>
    <x v="6"/>
    <x v="1"/>
  </r>
  <r>
    <x v="166"/>
    <x v="323"/>
    <x v="6"/>
    <x v="1"/>
  </r>
  <r>
    <x v="167"/>
    <x v="324"/>
    <x v="0"/>
    <x v="1"/>
  </r>
  <r>
    <x v="168"/>
    <x v="325"/>
    <x v="1"/>
    <x v="1"/>
  </r>
  <r>
    <x v="169"/>
    <x v="326"/>
    <x v="6"/>
    <x v="1"/>
  </r>
  <r>
    <x v="170"/>
    <x v="327"/>
    <x v="0"/>
    <x v="0"/>
  </r>
  <r>
    <x v="170"/>
    <x v="328"/>
    <x v="0"/>
    <x v="0"/>
  </r>
  <r>
    <x v="171"/>
    <x v="329"/>
    <x v="1"/>
    <x v="1"/>
  </r>
  <r>
    <x v="172"/>
    <x v="330"/>
    <x v="0"/>
    <x v="1"/>
  </r>
  <r>
    <x v="172"/>
    <x v="331"/>
    <x v="0"/>
    <x v="0"/>
  </r>
  <r>
    <x v="172"/>
    <x v="332"/>
    <x v="3"/>
    <x v="0"/>
  </r>
  <r>
    <x v="173"/>
    <x v="333"/>
    <x v="1"/>
    <x v="1"/>
  </r>
  <r>
    <x v="174"/>
    <x v="334"/>
    <x v="0"/>
    <x v="1"/>
  </r>
  <r>
    <x v="174"/>
    <x v="335"/>
    <x v="1"/>
    <x v="2"/>
  </r>
  <r>
    <x v="175"/>
    <x v="336"/>
    <x v="6"/>
    <x v="0"/>
  </r>
  <r>
    <x v="176"/>
    <x v="337"/>
    <x v="3"/>
    <x v="1"/>
  </r>
  <r>
    <x v="176"/>
    <x v="338"/>
    <x v="4"/>
    <x v="1"/>
  </r>
  <r>
    <x v="176"/>
    <x v="339"/>
    <x v="4"/>
    <x v="1"/>
  </r>
  <r>
    <x v="177"/>
    <x v="340"/>
    <x v="2"/>
    <x v="0"/>
  </r>
  <r>
    <x v="178"/>
    <x v="341"/>
    <x v="1"/>
    <x v="1"/>
  </r>
  <r>
    <x v="178"/>
    <x v="342"/>
    <x v="1"/>
    <x v="1"/>
  </r>
  <r>
    <x v="178"/>
    <x v="343"/>
    <x v="1"/>
    <x v="1"/>
  </r>
  <r>
    <x v="179"/>
    <x v="344"/>
    <x v="0"/>
    <x v="2"/>
  </r>
  <r>
    <x v="179"/>
    <x v="345"/>
    <x v="1"/>
    <x v="1"/>
  </r>
  <r>
    <x v="179"/>
    <x v="346"/>
    <x v="1"/>
    <x v="1"/>
  </r>
  <r>
    <x v="180"/>
    <x v="347"/>
    <x v="1"/>
    <x v="0"/>
  </r>
  <r>
    <x v="180"/>
    <x v="348"/>
    <x v="6"/>
    <x v="0"/>
  </r>
  <r>
    <x v="181"/>
    <x v="349"/>
    <x v="2"/>
    <x v="2"/>
  </r>
  <r>
    <x v="181"/>
    <x v="350"/>
    <x v="6"/>
    <x v="2"/>
  </r>
  <r>
    <x v="181"/>
    <x v="349"/>
    <x v="2"/>
    <x v="2"/>
  </r>
  <r>
    <x v="181"/>
    <x v="351"/>
    <x v="3"/>
    <x v="1"/>
  </r>
  <r>
    <x v="181"/>
    <x v="352"/>
    <x v="1"/>
    <x v="1"/>
  </r>
  <r>
    <x v="181"/>
    <x v="353"/>
    <x v="0"/>
    <x v="0"/>
  </r>
  <r>
    <x v="182"/>
    <x v="354"/>
    <x v="21"/>
    <x v="0"/>
  </r>
  <r>
    <x v="183"/>
    <x v="355"/>
    <x v="6"/>
    <x v="0"/>
  </r>
  <r>
    <x v="184"/>
    <x v="356"/>
    <x v="2"/>
    <x v="2"/>
  </r>
  <r>
    <x v="184"/>
    <x v="357"/>
    <x v="21"/>
    <x v="2"/>
  </r>
  <r>
    <x v="185"/>
    <x v="358"/>
    <x v="6"/>
    <x v="0"/>
  </r>
  <r>
    <x v="185"/>
    <x v="359"/>
    <x v="0"/>
    <x v="0"/>
  </r>
  <r>
    <x v="185"/>
    <x v="360"/>
    <x v="6"/>
    <x v="0"/>
  </r>
  <r>
    <x v="186"/>
    <x v="361"/>
    <x v="1"/>
    <x v="1"/>
  </r>
  <r>
    <x v="186"/>
    <x v="362"/>
    <x v="20"/>
    <x v="1"/>
  </r>
  <r>
    <x v="187"/>
    <x v="363"/>
    <x v="2"/>
    <x v="1"/>
  </r>
  <r>
    <x v="187"/>
    <x v="364"/>
    <x v="2"/>
    <x v="1"/>
  </r>
  <r>
    <x v="187"/>
    <x v="365"/>
    <x v="6"/>
    <x v="1"/>
  </r>
  <r>
    <x v="187"/>
    <x v="366"/>
    <x v="2"/>
    <x v="1"/>
  </r>
  <r>
    <x v="187"/>
    <x v="367"/>
    <x v="21"/>
    <x v="0"/>
  </r>
  <r>
    <x v="187"/>
    <x v="368"/>
    <x v="22"/>
    <x v="2"/>
  </r>
  <r>
    <x v="188"/>
    <x v="369"/>
    <x v="1"/>
    <x v="0"/>
  </r>
  <r>
    <x v="189"/>
    <x v="370"/>
    <x v="6"/>
    <x v="1"/>
  </r>
  <r>
    <x v="190"/>
    <x v="371"/>
    <x v="2"/>
    <x v="0"/>
  </r>
  <r>
    <x v="191"/>
    <x v="372"/>
    <x v="6"/>
    <x v="1"/>
  </r>
  <r>
    <x v="192"/>
    <x v="373"/>
    <x v="0"/>
    <x v="1"/>
  </r>
  <r>
    <x v="192"/>
    <x v="374"/>
    <x v="0"/>
    <x v="1"/>
  </r>
  <r>
    <x v="192"/>
    <x v="375"/>
    <x v="3"/>
    <x v="1"/>
  </r>
  <r>
    <x v="193"/>
    <x v="376"/>
    <x v="3"/>
    <x v="0"/>
  </r>
  <r>
    <x v="193"/>
    <x v="377"/>
    <x v="20"/>
    <x v="0"/>
  </r>
  <r>
    <x v="193"/>
    <x v="378"/>
    <x v="6"/>
    <x v="0"/>
  </r>
  <r>
    <x v="194"/>
    <x v="379"/>
    <x v="6"/>
    <x v="1"/>
  </r>
  <r>
    <x v="194"/>
    <x v="380"/>
    <x v="0"/>
    <x v="1"/>
  </r>
  <r>
    <x v="194"/>
    <x v="381"/>
    <x v="6"/>
    <x v="1"/>
  </r>
  <r>
    <x v="195"/>
    <x v="382"/>
    <x v="6"/>
    <x v="1"/>
  </r>
  <r>
    <x v="195"/>
    <x v="383"/>
    <x v="6"/>
    <x v="1"/>
  </r>
  <r>
    <x v="196"/>
    <x v="384"/>
    <x v="6"/>
    <x v="0"/>
  </r>
  <r>
    <x v="197"/>
    <x v="385"/>
    <x v="0"/>
    <x v="0"/>
  </r>
  <r>
    <x v="198"/>
    <x v="386"/>
    <x v="2"/>
    <x v="2"/>
  </r>
  <r>
    <x v="199"/>
    <x v="387"/>
    <x v="1"/>
    <x v="0"/>
  </r>
  <r>
    <x v="200"/>
    <x v="388"/>
    <x v="1"/>
    <x v="0"/>
  </r>
  <r>
    <x v="200"/>
    <x v="389"/>
    <x v="1"/>
    <x v="0"/>
  </r>
  <r>
    <x v="201"/>
    <x v="390"/>
    <x v="5"/>
    <x v="1"/>
  </r>
  <r>
    <x v="201"/>
    <x v="391"/>
    <x v="1"/>
    <x v="1"/>
  </r>
  <r>
    <x v="201"/>
    <x v="392"/>
    <x v="1"/>
    <x v="1"/>
  </r>
  <r>
    <x v="201"/>
    <x v="393"/>
    <x v="1"/>
    <x v="1"/>
  </r>
  <r>
    <x v="201"/>
    <x v="394"/>
    <x v="1"/>
    <x v="1"/>
  </r>
  <r>
    <x v="202"/>
    <x v="395"/>
    <x v="5"/>
    <x v="1"/>
  </r>
  <r>
    <x v="202"/>
    <x v="396"/>
    <x v="1"/>
    <x v="1"/>
  </r>
  <r>
    <x v="202"/>
    <x v="397"/>
    <x v="1"/>
    <x v="1"/>
  </r>
  <r>
    <x v="202"/>
    <x v="398"/>
    <x v="1"/>
    <x v="1"/>
  </r>
  <r>
    <x v="202"/>
    <x v="397"/>
    <x v="1"/>
    <x v="1"/>
  </r>
  <r>
    <x v="202"/>
    <x v="398"/>
    <x v="1"/>
    <x v="1"/>
  </r>
  <r>
    <x v="202"/>
    <x v="399"/>
    <x v="5"/>
    <x v="1"/>
  </r>
  <r>
    <x v="202"/>
    <x v="400"/>
    <x v="7"/>
    <x v="1"/>
  </r>
  <r>
    <x v="202"/>
    <x v="396"/>
    <x v="1"/>
    <x v="1"/>
  </r>
  <r>
    <x v="202"/>
    <x v="401"/>
    <x v="1"/>
    <x v="1"/>
  </r>
  <r>
    <x v="203"/>
    <x v="402"/>
    <x v="1"/>
    <x v="1"/>
  </r>
  <r>
    <x v="203"/>
    <x v="403"/>
    <x v="1"/>
    <x v="1"/>
  </r>
  <r>
    <x v="204"/>
    <x v="404"/>
    <x v="1"/>
    <x v="1"/>
  </r>
  <r>
    <x v="204"/>
    <x v="405"/>
    <x v="1"/>
    <x v="1"/>
  </r>
  <r>
    <x v="205"/>
    <x v="406"/>
    <x v="2"/>
    <x v="0"/>
  </r>
  <r>
    <x v="206"/>
    <x v="407"/>
    <x v="0"/>
    <x v="1"/>
  </r>
  <r>
    <x v="206"/>
    <x v="408"/>
    <x v="0"/>
    <x v="1"/>
  </r>
  <r>
    <x v="206"/>
    <x v="409"/>
    <x v="6"/>
    <x v="0"/>
  </r>
  <r>
    <x v="207"/>
    <x v="410"/>
    <x v="1"/>
    <x v="1"/>
  </r>
  <r>
    <x v="207"/>
    <x v="411"/>
    <x v="1"/>
    <x v="2"/>
  </r>
  <r>
    <x v="207"/>
    <x v="412"/>
    <x v="0"/>
    <x v="1"/>
  </r>
  <r>
    <x v="208"/>
    <x v="413"/>
    <x v="0"/>
    <x v="0"/>
  </r>
  <r>
    <x v="209"/>
    <x v="414"/>
    <x v="13"/>
    <x v="1"/>
  </r>
  <r>
    <x v="210"/>
    <x v="415"/>
    <x v="13"/>
    <x v="1"/>
  </r>
  <r>
    <x v="211"/>
    <x v="416"/>
    <x v="2"/>
    <x v="1"/>
  </r>
  <r>
    <x v="211"/>
    <x v="417"/>
    <x v="2"/>
    <x v="1"/>
  </r>
  <r>
    <x v="212"/>
    <x v="418"/>
    <x v="2"/>
    <x v="2"/>
  </r>
  <r>
    <x v="212"/>
    <x v="419"/>
    <x v="2"/>
    <x v="1"/>
  </r>
  <r>
    <x v="213"/>
    <x v="420"/>
    <x v="6"/>
    <x v="1"/>
  </r>
  <r>
    <x v="213"/>
    <x v="421"/>
    <x v="6"/>
    <x v="1"/>
  </r>
  <r>
    <x v="214"/>
    <x v="422"/>
    <x v="6"/>
    <x v="1"/>
  </r>
  <r>
    <x v="214"/>
    <x v="423"/>
    <x v="6"/>
    <x v="1"/>
  </r>
  <r>
    <x v="215"/>
    <x v="424"/>
    <x v="0"/>
    <x v="2"/>
  </r>
  <r>
    <x v="216"/>
    <x v="425"/>
    <x v="1"/>
    <x v="0"/>
  </r>
  <r>
    <x v="217"/>
    <x v="426"/>
    <x v="2"/>
    <x v="1"/>
  </r>
  <r>
    <x v="217"/>
    <x v="427"/>
    <x v="22"/>
    <x v="2"/>
  </r>
  <r>
    <x v="218"/>
    <x v="428"/>
    <x v="3"/>
    <x v="1"/>
  </r>
  <r>
    <x v="219"/>
    <x v="429"/>
    <x v="0"/>
    <x v="1"/>
  </r>
  <r>
    <x v="219"/>
    <x v="430"/>
    <x v="1"/>
    <x v="1"/>
  </r>
  <r>
    <x v="220"/>
    <x v="431"/>
    <x v="0"/>
    <x v="1"/>
  </r>
  <r>
    <x v="221"/>
    <x v="432"/>
    <x v="2"/>
    <x v="0"/>
  </r>
  <r>
    <x v="222"/>
    <x v="433"/>
    <x v="0"/>
    <x v="1"/>
  </r>
  <r>
    <x v="222"/>
    <x v="434"/>
    <x v="2"/>
    <x v="1"/>
  </r>
  <r>
    <x v="222"/>
    <x v="435"/>
    <x v="6"/>
    <x v="1"/>
  </r>
  <r>
    <x v="223"/>
    <x v="436"/>
    <x v="6"/>
    <x v="0"/>
  </r>
  <r>
    <x v="224"/>
    <x v="437"/>
    <x v="3"/>
    <x v="1"/>
  </r>
  <r>
    <x v="224"/>
    <x v="438"/>
    <x v="3"/>
    <x v="1"/>
  </r>
  <r>
    <x v="224"/>
    <x v="439"/>
    <x v="1"/>
    <x v="1"/>
  </r>
  <r>
    <x v="225"/>
    <x v="440"/>
    <x v="0"/>
    <x v="1"/>
  </r>
  <r>
    <x v="225"/>
    <x v="441"/>
    <x v="3"/>
    <x v="1"/>
  </r>
  <r>
    <x v="225"/>
    <x v="442"/>
    <x v="3"/>
    <x v="1"/>
  </r>
  <r>
    <x v="226"/>
    <x v="443"/>
    <x v="6"/>
    <x v="1"/>
  </r>
  <r>
    <x v="226"/>
    <x v="444"/>
    <x v="6"/>
    <x v="1"/>
  </r>
  <r>
    <x v="226"/>
    <x v="445"/>
    <x v="6"/>
    <x v="1"/>
  </r>
  <r>
    <x v="227"/>
    <x v="446"/>
    <x v="6"/>
    <x v="1"/>
  </r>
  <r>
    <x v="228"/>
    <x v="447"/>
    <x v="0"/>
    <x v="1"/>
  </r>
  <r>
    <x v="229"/>
    <x v="448"/>
    <x v="1"/>
    <x v="1"/>
  </r>
  <r>
    <x v="229"/>
    <x v="449"/>
    <x v="3"/>
    <x v="1"/>
  </r>
  <r>
    <x v="230"/>
    <x v="450"/>
    <x v="0"/>
    <x v="2"/>
  </r>
  <r>
    <x v="230"/>
    <x v="451"/>
    <x v="0"/>
    <x v="1"/>
  </r>
  <r>
    <x v="231"/>
    <x v="452"/>
    <x v="2"/>
    <x v="2"/>
  </r>
  <r>
    <x v="231"/>
    <x v="453"/>
    <x v="2"/>
    <x v="0"/>
  </r>
  <r>
    <x v="232"/>
    <x v="454"/>
    <x v="6"/>
    <x v="1"/>
  </r>
  <r>
    <x v="232"/>
    <x v="455"/>
    <x v="6"/>
    <x v="1"/>
  </r>
  <r>
    <x v="232"/>
    <x v="456"/>
    <x v="6"/>
    <x v="2"/>
  </r>
  <r>
    <x v="233"/>
    <x v="457"/>
    <x v="2"/>
    <x v="0"/>
  </r>
  <r>
    <x v="234"/>
    <x v="458"/>
    <x v="6"/>
    <x v="0"/>
  </r>
  <r>
    <x v="234"/>
    <x v="459"/>
    <x v="6"/>
    <x v="0"/>
  </r>
  <r>
    <x v="235"/>
    <x v="460"/>
    <x v="2"/>
    <x v="0"/>
  </r>
  <r>
    <x v="235"/>
    <x v="461"/>
    <x v="0"/>
    <x v="0"/>
  </r>
  <r>
    <x v="236"/>
    <x v="462"/>
    <x v="3"/>
    <x v="0"/>
  </r>
  <r>
    <x v="236"/>
    <x v="463"/>
    <x v="3"/>
    <x v="0"/>
  </r>
  <r>
    <x v="237"/>
    <x v="464"/>
    <x v="21"/>
    <x v="0"/>
  </r>
  <r>
    <x v="237"/>
    <x v="465"/>
    <x v="0"/>
    <x v="0"/>
  </r>
  <r>
    <x v="237"/>
    <x v="466"/>
    <x v="0"/>
    <x v="0"/>
  </r>
  <r>
    <x v="238"/>
    <x v="467"/>
    <x v="6"/>
    <x v="0"/>
  </r>
  <r>
    <x v="238"/>
    <x v="468"/>
    <x v="0"/>
    <x v="0"/>
  </r>
  <r>
    <x v="239"/>
    <x v="469"/>
    <x v="3"/>
    <x v="0"/>
  </r>
  <r>
    <x v="239"/>
    <x v="470"/>
    <x v="3"/>
    <x v="0"/>
  </r>
  <r>
    <x v="240"/>
    <x v="471"/>
    <x v="0"/>
    <x v="2"/>
  </r>
  <r>
    <x v="240"/>
    <x v="472"/>
    <x v="0"/>
    <x v="1"/>
  </r>
  <r>
    <x v="241"/>
    <x v="473"/>
    <x v="0"/>
    <x v="1"/>
  </r>
  <r>
    <x v="241"/>
    <x v="474"/>
    <x v="0"/>
    <x v="2"/>
  </r>
  <r>
    <x v="242"/>
    <x v="475"/>
    <x v="0"/>
    <x v="1"/>
  </r>
  <r>
    <x v="243"/>
    <x v="476"/>
    <x v="1"/>
    <x v="1"/>
  </r>
  <r>
    <x v="244"/>
    <x v="477"/>
    <x v="6"/>
    <x v="1"/>
  </r>
  <r>
    <x v="244"/>
    <x v="478"/>
    <x v="0"/>
    <x v="0"/>
  </r>
  <r>
    <x v="245"/>
    <x v="479"/>
    <x v="6"/>
    <x v="1"/>
  </r>
  <r>
    <x v="245"/>
    <x v="480"/>
    <x v="2"/>
    <x v="1"/>
  </r>
  <r>
    <x v="246"/>
    <x v="481"/>
    <x v="3"/>
    <x v="1"/>
  </r>
  <r>
    <x v="247"/>
    <x v="482"/>
    <x v="3"/>
    <x v="0"/>
  </r>
  <r>
    <x v="247"/>
    <x v="483"/>
    <x v="4"/>
    <x v="0"/>
  </r>
  <r>
    <x v="248"/>
    <x v="484"/>
    <x v="6"/>
    <x v="1"/>
  </r>
  <r>
    <x v="248"/>
    <x v="485"/>
    <x v="0"/>
    <x v="1"/>
  </r>
  <r>
    <x v="249"/>
    <x v="486"/>
    <x v="1"/>
    <x v="1"/>
  </r>
  <r>
    <x v="249"/>
    <x v="487"/>
    <x v="1"/>
    <x v="1"/>
  </r>
  <r>
    <x v="249"/>
    <x v="488"/>
    <x v="0"/>
    <x v="1"/>
  </r>
  <r>
    <x v="250"/>
    <x v="489"/>
    <x v="0"/>
    <x v="2"/>
  </r>
  <r>
    <x v="250"/>
    <x v="490"/>
    <x v="0"/>
    <x v="2"/>
  </r>
  <r>
    <x v="251"/>
    <x v="491"/>
    <x v="2"/>
    <x v="2"/>
  </r>
  <r>
    <x v="251"/>
    <x v="492"/>
    <x v="2"/>
    <x v="2"/>
  </r>
  <r>
    <x v="252"/>
    <x v="493"/>
    <x v="2"/>
    <x v="2"/>
  </r>
  <r>
    <x v="253"/>
    <x v="494"/>
    <x v="6"/>
    <x v="2"/>
  </r>
  <r>
    <x v="254"/>
    <x v="495"/>
    <x v="6"/>
    <x v="1"/>
  </r>
  <r>
    <x v="255"/>
    <x v="496"/>
    <x v="1"/>
    <x v="2"/>
  </r>
  <r>
    <x v="255"/>
    <x v="497"/>
    <x v="0"/>
    <x v="1"/>
  </r>
  <r>
    <x v="256"/>
    <x v="498"/>
    <x v="0"/>
    <x v="0"/>
  </r>
  <r>
    <x v="257"/>
    <x v="499"/>
    <x v="5"/>
    <x v="1"/>
  </r>
  <r>
    <x v="258"/>
    <x v="500"/>
    <x v="19"/>
    <x v="1"/>
  </r>
  <r>
    <x v="259"/>
    <x v="501"/>
    <x v="2"/>
    <x v="0"/>
  </r>
  <r>
    <x v="259"/>
    <x v="502"/>
    <x v="2"/>
    <x v="0"/>
  </r>
  <r>
    <x v="260"/>
    <x v="503"/>
    <x v="3"/>
    <x v="1"/>
  </r>
  <r>
    <x v="260"/>
    <x v="504"/>
    <x v="7"/>
    <x v="1"/>
  </r>
  <r>
    <x v="261"/>
    <x v="505"/>
    <x v="1"/>
    <x v="1"/>
  </r>
  <r>
    <x v="261"/>
    <x v="506"/>
    <x v="1"/>
    <x v="1"/>
  </r>
  <r>
    <x v="262"/>
    <x v="507"/>
    <x v="6"/>
    <x v="2"/>
  </r>
  <r>
    <x v="262"/>
    <x v="508"/>
    <x v="2"/>
    <x v="0"/>
  </r>
  <r>
    <x v="262"/>
    <x v="509"/>
    <x v="2"/>
    <x v="2"/>
  </r>
  <r>
    <x v="262"/>
    <x v="510"/>
    <x v="6"/>
    <x v="1"/>
  </r>
  <r>
    <x v="263"/>
    <x v="511"/>
    <x v="3"/>
    <x v="1"/>
  </r>
  <r>
    <x v="263"/>
    <x v="512"/>
    <x v="3"/>
    <x v="1"/>
  </r>
  <r>
    <x v="264"/>
    <x v="513"/>
    <x v="2"/>
    <x v="0"/>
  </r>
  <r>
    <x v="265"/>
    <x v="514"/>
    <x v="2"/>
    <x v="1"/>
  </r>
  <r>
    <x v="266"/>
    <x v="515"/>
    <x v="1"/>
    <x v="0"/>
  </r>
  <r>
    <x v="267"/>
    <x v="516"/>
    <x v="6"/>
    <x v="0"/>
  </r>
  <r>
    <x v="267"/>
    <x v="517"/>
    <x v="2"/>
    <x v="0"/>
  </r>
  <r>
    <x v="267"/>
    <x v="518"/>
    <x v="2"/>
    <x v="0"/>
  </r>
  <r>
    <x v="268"/>
    <x v="519"/>
    <x v="20"/>
    <x v="1"/>
  </r>
  <r>
    <x v="269"/>
    <x v="520"/>
    <x v="6"/>
    <x v="1"/>
  </r>
  <r>
    <x v="269"/>
    <x v="521"/>
    <x v="6"/>
    <x v="1"/>
  </r>
  <r>
    <x v="270"/>
    <x v="522"/>
    <x v="0"/>
    <x v="1"/>
  </r>
  <r>
    <x v="271"/>
    <x v="523"/>
    <x v="6"/>
    <x v="0"/>
  </r>
  <r>
    <x v="272"/>
    <x v="524"/>
    <x v="3"/>
    <x v="1"/>
  </r>
  <r>
    <x v="273"/>
    <x v="525"/>
    <x v="1"/>
    <x v="1"/>
  </r>
  <r>
    <x v="274"/>
    <x v="526"/>
    <x v="6"/>
    <x v="1"/>
  </r>
  <r>
    <x v="275"/>
    <x v="527"/>
    <x v="6"/>
    <x v="0"/>
  </r>
  <r>
    <x v="275"/>
    <x v="528"/>
    <x v="1"/>
    <x v="0"/>
  </r>
  <r>
    <x v="276"/>
    <x v="529"/>
    <x v="11"/>
    <x v="0"/>
  </r>
  <r>
    <x v="276"/>
    <x v="530"/>
    <x v="20"/>
    <x v="0"/>
  </r>
  <r>
    <x v="276"/>
    <x v="531"/>
    <x v="7"/>
    <x v="0"/>
  </r>
  <r>
    <x v="276"/>
    <x v="532"/>
    <x v="7"/>
    <x v="0"/>
  </r>
  <r>
    <x v="276"/>
    <x v="533"/>
    <x v="7"/>
    <x v="0"/>
  </r>
  <r>
    <x v="276"/>
    <x v="534"/>
    <x v="7"/>
    <x v="0"/>
  </r>
  <r>
    <x v="276"/>
    <x v="535"/>
    <x v="13"/>
    <x v="0"/>
  </r>
  <r>
    <x v="276"/>
    <x v="536"/>
    <x v="1"/>
    <x v="0"/>
  </r>
  <r>
    <x v="276"/>
    <x v="537"/>
    <x v="20"/>
    <x v="0"/>
  </r>
  <r>
    <x v="276"/>
    <x v="538"/>
    <x v="1"/>
    <x v="0"/>
  </r>
  <r>
    <x v="276"/>
    <x v="539"/>
    <x v="13"/>
    <x v="0"/>
  </r>
  <r>
    <x v="276"/>
    <x v="540"/>
    <x v="13"/>
    <x v="0"/>
  </r>
  <r>
    <x v="276"/>
    <x v="541"/>
    <x v="20"/>
    <x v="0"/>
  </r>
  <r>
    <x v="276"/>
    <x v="542"/>
    <x v="13"/>
    <x v="0"/>
  </r>
  <r>
    <x v="277"/>
    <x v="543"/>
    <x v="5"/>
    <x v="1"/>
  </r>
  <r>
    <x v="278"/>
    <x v="544"/>
    <x v="12"/>
    <x v="0"/>
  </r>
  <r>
    <x v="278"/>
    <x v="545"/>
    <x v="12"/>
    <x v="0"/>
  </r>
  <r>
    <x v="279"/>
    <x v="546"/>
    <x v="5"/>
    <x v="1"/>
  </r>
  <r>
    <x v="280"/>
    <x v="547"/>
    <x v="20"/>
    <x v="0"/>
  </r>
  <r>
    <x v="281"/>
    <x v="548"/>
    <x v="2"/>
    <x v="0"/>
  </r>
  <r>
    <x v="281"/>
    <x v="549"/>
    <x v="5"/>
    <x v="0"/>
  </r>
  <r>
    <x v="281"/>
    <x v="550"/>
    <x v="1"/>
    <x v="0"/>
  </r>
  <r>
    <x v="281"/>
    <x v="551"/>
    <x v="4"/>
    <x v="0"/>
  </r>
  <r>
    <x v="282"/>
    <x v="552"/>
    <x v="14"/>
    <x v="0"/>
  </r>
  <r>
    <x v="282"/>
    <x v="553"/>
    <x v="20"/>
    <x v="0"/>
  </r>
  <r>
    <x v="283"/>
    <x v="554"/>
    <x v="7"/>
    <x v="0"/>
  </r>
  <r>
    <x v="283"/>
    <x v="555"/>
    <x v="7"/>
    <x v="0"/>
  </r>
  <r>
    <x v="284"/>
    <x v="556"/>
    <x v="22"/>
    <x v="0"/>
  </r>
  <r>
    <x v="284"/>
    <x v="557"/>
    <x v="1"/>
    <x v="0"/>
  </r>
  <r>
    <x v="284"/>
    <x v="558"/>
    <x v="3"/>
    <x v="0"/>
  </r>
  <r>
    <x v="285"/>
    <x v="559"/>
    <x v="22"/>
    <x v="0"/>
  </r>
  <r>
    <x v="286"/>
    <x v="560"/>
    <x v="20"/>
    <x v="0"/>
  </r>
  <r>
    <x v="287"/>
    <x v="561"/>
    <x v="5"/>
    <x v="1"/>
  </r>
  <r>
    <x v="288"/>
    <x v="562"/>
    <x v="3"/>
    <x v="1"/>
  </r>
  <r>
    <x v="289"/>
    <x v="563"/>
    <x v="1"/>
    <x v="0"/>
  </r>
  <r>
    <x v="290"/>
    <x v="564"/>
    <x v="5"/>
    <x v="1"/>
  </r>
  <r>
    <x v="291"/>
    <x v="565"/>
    <x v="5"/>
    <x v="0"/>
  </r>
  <r>
    <x v="292"/>
    <x v="566"/>
    <x v="3"/>
    <x v="1"/>
  </r>
  <r>
    <x v="293"/>
    <x v="567"/>
    <x v="3"/>
    <x v="0"/>
  </r>
  <r>
    <x v="294"/>
    <x v="568"/>
    <x v="3"/>
    <x v="0"/>
  </r>
  <r>
    <x v="295"/>
    <x v="569"/>
    <x v="19"/>
    <x v="0"/>
  </r>
  <r>
    <x v="296"/>
    <x v="570"/>
    <x v="0"/>
    <x v="1"/>
  </r>
  <r>
    <x v="297"/>
    <x v="571"/>
    <x v="19"/>
    <x v="0"/>
  </r>
  <r>
    <x v="298"/>
    <x v="572"/>
    <x v="7"/>
    <x v="0"/>
  </r>
  <r>
    <x v="298"/>
    <x v="573"/>
    <x v="3"/>
    <x v="0"/>
  </r>
  <r>
    <x v="299"/>
    <x v="574"/>
    <x v="4"/>
    <x v="0"/>
  </r>
  <r>
    <x v="299"/>
    <x v="575"/>
    <x v="3"/>
    <x v="0"/>
  </r>
  <r>
    <x v="300"/>
    <x v="576"/>
    <x v="0"/>
    <x v="0"/>
  </r>
  <r>
    <x v="301"/>
    <x v="577"/>
    <x v="7"/>
    <x v="0"/>
  </r>
  <r>
    <x v="301"/>
    <x v="578"/>
    <x v="23"/>
    <x v="0"/>
  </r>
  <r>
    <x v="301"/>
    <x v="579"/>
    <x v="24"/>
    <x v="0"/>
  </r>
  <r>
    <x v="301"/>
    <x v="580"/>
    <x v="13"/>
    <x v="0"/>
  </r>
  <r>
    <x v="301"/>
    <x v="581"/>
    <x v="25"/>
    <x v="0"/>
  </r>
  <r>
    <x v="302"/>
    <x v="582"/>
    <x v="9"/>
    <x v="0"/>
  </r>
  <r>
    <x v="303"/>
    <x v="583"/>
    <x v="13"/>
    <x v="0"/>
  </r>
  <r>
    <x v="303"/>
    <x v="584"/>
    <x v="26"/>
    <x v="0"/>
  </r>
  <r>
    <x v="302"/>
    <x v="585"/>
    <x v="27"/>
    <x v="0"/>
  </r>
  <r>
    <x v="302"/>
    <x v="586"/>
    <x v="7"/>
    <x v="0"/>
  </r>
  <r>
    <x v="302"/>
    <x v="587"/>
    <x v="26"/>
    <x v="0"/>
  </r>
  <r>
    <x v="302"/>
    <x v="588"/>
    <x v="25"/>
    <x v="0"/>
  </r>
  <r>
    <x v="302"/>
    <x v="589"/>
    <x v="23"/>
    <x v="0"/>
  </r>
  <r>
    <x v="302"/>
    <x v="590"/>
    <x v="13"/>
    <x v="0"/>
  </r>
  <r>
    <x v="302"/>
    <x v="591"/>
    <x v="25"/>
    <x v="0"/>
  </r>
  <r>
    <x v="302"/>
    <x v="592"/>
    <x v="28"/>
    <x v="0"/>
  </r>
  <r>
    <x v="302"/>
    <x v="593"/>
    <x v="3"/>
    <x v="0"/>
  </r>
  <r>
    <x v="304"/>
    <x v="594"/>
    <x v="20"/>
    <x v="0"/>
  </r>
  <r>
    <x v="305"/>
    <x v="595"/>
    <x v="14"/>
    <x v="0"/>
  </r>
  <r>
    <x v="305"/>
    <x v="596"/>
    <x v="20"/>
    <x v="0"/>
  </r>
  <r>
    <x v="306"/>
    <x v="597"/>
    <x v="4"/>
    <x v="1"/>
  </r>
  <r>
    <x v="307"/>
    <x v="598"/>
    <x v="1"/>
    <x v="0"/>
  </r>
  <r>
    <x v="308"/>
    <x v="599"/>
    <x v="7"/>
    <x v="0"/>
  </r>
  <r>
    <x v="308"/>
    <x v="600"/>
    <x v="5"/>
    <x v="0"/>
  </r>
  <r>
    <x v="308"/>
    <x v="601"/>
    <x v="0"/>
    <x v="0"/>
  </r>
  <r>
    <x v="308"/>
    <x v="602"/>
    <x v="1"/>
    <x v="0"/>
  </r>
  <r>
    <x v="308"/>
    <x v="603"/>
    <x v="22"/>
    <x v="0"/>
  </r>
  <r>
    <x v="308"/>
    <x v="604"/>
    <x v="4"/>
    <x v="0"/>
  </r>
  <r>
    <x v="308"/>
    <x v="605"/>
    <x v="19"/>
    <x v="0"/>
  </r>
  <r>
    <x v="309"/>
    <x v="606"/>
    <x v="20"/>
    <x v="0"/>
  </r>
  <r>
    <x v="310"/>
    <x v="607"/>
    <x v="3"/>
    <x v="0"/>
  </r>
  <r>
    <x v="311"/>
    <x v="608"/>
    <x v="14"/>
    <x v="0"/>
  </r>
  <r>
    <x v="312"/>
    <x v="609"/>
    <x v="3"/>
    <x v="1"/>
  </r>
  <r>
    <x v="313"/>
    <x v="610"/>
    <x v="19"/>
    <x v="1"/>
  </r>
  <r>
    <x v="314"/>
    <x v="611"/>
    <x v="10"/>
    <x v="0"/>
  </r>
  <r>
    <x v="314"/>
    <x v="612"/>
    <x v="19"/>
    <x v="0"/>
  </r>
  <r>
    <x v="314"/>
    <x v="613"/>
    <x v="16"/>
    <x v="0"/>
  </r>
  <r>
    <x v="314"/>
    <x v="614"/>
    <x v="20"/>
    <x v="0"/>
  </r>
  <r>
    <x v="314"/>
    <x v="615"/>
    <x v="26"/>
    <x v="1"/>
  </r>
  <r>
    <x v="314"/>
    <x v="616"/>
    <x v="12"/>
    <x v="1"/>
  </r>
  <r>
    <x v="314"/>
    <x v="617"/>
    <x v="9"/>
    <x v="1"/>
  </r>
  <r>
    <x v="315"/>
    <x v="618"/>
    <x v="20"/>
    <x v="1"/>
  </r>
  <r>
    <x v="316"/>
    <x v="619"/>
    <x v="19"/>
    <x v="0"/>
  </r>
  <r>
    <x v="317"/>
    <x v="620"/>
    <x v="20"/>
    <x v="0"/>
  </r>
  <r>
    <x v="318"/>
    <x v="621"/>
    <x v="6"/>
    <x v="0"/>
  </r>
  <r>
    <x v="319"/>
    <x v="622"/>
    <x v="0"/>
    <x v="0"/>
  </r>
  <r>
    <x v="320"/>
    <x v="623"/>
    <x v="5"/>
    <x v="0"/>
  </r>
  <r>
    <x v="321"/>
    <x v="624"/>
    <x v="3"/>
    <x v="0"/>
  </r>
  <r>
    <x v="322"/>
    <x v="625"/>
    <x v="29"/>
    <x v="2"/>
  </r>
  <r>
    <x v="323"/>
    <x v="626"/>
    <x v="13"/>
    <x v="1"/>
  </r>
  <r>
    <x v="323"/>
    <x v="627"/>
    <x v="30"/>
    <x v="1"/>
  </r>
  <r>
    <x v="323"/>
    <x v="628"/>
    <x v="26"/>
    <x v="1"/>
  </r>
  <r>
    <x v="323"/>
    <x v="629"/>
    <x v="26"/>
    <x v="1"/>
  </r>
  <r>
    <x v="324"/>
    <x v="630"/>
    <x v="14"/>
    <x v="0"/>
  </r>
  <r>
    <x v="324"/>
    <x v="631"/>
    <x v="14"/>
    <x v="0"/>
  </r>
  <r>
    <x v="325"/>
    <x v="632"/>
    <x v="4"/>
    <x v="1"/>
  </r>
  <r>
    <x v="326"/>
    <x v="633"/>
    <x v="3"/>
    <x v="1"/>
  </r>
  <r>
    <x v="327"/>
    <x v="634"/>
    <x v="4"/>
    <x v="1"/>
  </r>
  <r>
    <x v="328"/>
    <x v="635"/>
    <x v="3"/>
    <x v="1"/>
  </r>
  <r>
    <x v="329"/>
    <x v="636"/>
    <x v="4"/>
    <x v="1"/>
  </r>
  <r>
    <x v="330"/>
    <x v="637"/>
    <x v="6"/>
    <x v="0"/>
  </r>
  <r>
    <x v="330"/>
    <x v="638"/>
    <x v="20"/>
    <x v="1"/>
  </r>
  <r>
    <x v="330"/>
    <x v="639"/>
    <x v="20"/>
    <x v="1"/>
  </r>
  <r>
    <x v="330"/>
    <x v="640"/>
    <x v="7"/>
    <x v="1"/>
  </r>
  <r>
    <x v="330"/>
    <x v="641"/>
    <x v="14"/>
    <x v="1"/>
  </r>
  <r>
    <x v="330"/>
    <x v="642"/>
    <x v="19"/>
    <x v="1"/>
  </r>
  <r>
    <x v="331"/>
    <x v="643"/>
    <x v="12"/>
    <x v="1"/>
  </r>
  <r>
    <x v="331"/>
    <x v="644"/>
    <x v="5"/>
    <x v="1"/>
  </r>
  <r>
    <x v="331"/>
    <x v="645"/>
    <x v="20"/>
    <x v="1"/>
  </r>
  <r>
    <x v="331"/>
    <x v="646"/>
    <x v="31"/>
    <x v="1"/>
  </r>
  <r>
    <x v="332"/>
    <x v="647"/>
    <x v="20"/>
    <x v="0"/>
  </r>
  <r>
    <x v="333"/>
    <x v="648"/>
    <x v="0"/>
    <x v="1"/>
  </r>
  <r>
    <x v="334"/>
    <x v="649"/>
    <x v="1"/>
    <x v="1"/>
  </r>
  <r>
    <x v="335"/>
    <x v="650"/>
    <x v="2"/>
    <x v="0"/>
  </r>
  <r>
    <x v="335"/>
    <x v="651"/>
    <x v="0"/>
    <x v="0"/>
  </r>
  <r>
    <x v="336"/>
    <x v="652"/>
    <x v="19"/>
    <x v="1"/>
  </r>
  <r>
    <x v="337"/>
    <x v="653"/>
    <x v="31"/>
    <x v="1"/>
  </r>
  <r>
    <x v="337"/>
    <x v="654"/>
    <x v="31"/>
    <x v="1"/>
  </r>
  <r>
    <x v="338"/>
    <x v="655"/>
    <x v="0"/>
    <x v="0"/>
  </r>
  <r>
    <x v="339"/>
    <x v="656"/>
    <x v="6"/>
    <x v="0"/>
  </r>
  <r>
    <x v="340"/>
    <x v="657"/>
    <x v="9"/>
    <x v="0"/>
  </r>
  <r>
    <x v="340"/>
    <x v="658"/>
    <x v="32"/>
    <x v="0"/>
  </r>
  <r>
    <x v="341"/>
    <x v="659"/>
    <x v="12"/>
    <x v="0"/>
  </r>
  <r>
    <x v="342"/>
    <x v="660"/>
    <x v="20"/>
    <x v="0"/>
  </r>
  <r>
    <x v="343"/>
    <x v="661"/>
    <x v="4"/>
    <x v="0"/>
  </r>
  <r>
    <x v="344"/>
    <x v="662"/>
    <x v="3"/>
    <x v="0"/>
  </r>
  <r>
    <x v="344"/>
    <x v="663"/>
    <x v="3"/>
    <x v="0"/>
  </r>
  <r>
    <x v="343"/>
    <x v="664"/>
    <x v="4"/>
    <x v="0"/>
  </r>
  <r>
    <x v="345"/>
    <x v="665"/>
    <x v="4"/>
    <x v="0"/>
  </r>
  <r>
    <x v="346"/>
    <x v="666"/>
    <x v="21"/>
    <x v="0"/>
  </r>
  <r>
    <x v="347"/>
    <x v="667"/>
    <x v="30"/>
    <x v="0"/>
  </r>
  <r>
    <x v="347"/>
    <x v="668"/>
    <x v="13"/>
    <x v="0"/>
  </r>
  <r>
    <x v="347"/>
    <x v="669"/>
    <x v="3"/>
    <x v="0"/>
  </r>
  <r>
    <x v="348"/>
    <x v="670"/>
    <x v="19"/>
    <x v="0"/>
  </r>
  <r>
    <x v="349"/>
    <x v="671"/>
    <x v="0"/>
    <x v="0"/>
  </r>
  <r>
    <x v="349"/>
    <x v="672"/>
    <x v="21"/>
    <x v="0"/>
  </r>
  <r>
    <x v="349"/>
    <x v="673"/>
    <x v="0"/>
    <x v="0"/>
  </r>
  <r>
    <x v="349"/>
    <x v="674"/>
    <x v="0"/>
    <x v="0"/>
  </r>
  <r>
    <x v="350"/>
    <x v="675"/>
    <x v="6"/>
    <x v="1"/>
  </r>
  <r>
    <x v="350"/>
    <x v="676"/>
    <x v="2"/>
    <x v="1"/>
  </r>
  <r>
    <x v="350"/>
    <x v="677"/>
    <x v="0"/>
    <x v="2"/>
  </r>
  <r>
    <x v="351"/>
    <x v="678"/>
    <x v="3"/>
    <x v="0"/>
  </r>
  <r>
    <x v="351"/>
    <x v="679"/>
    <x v="4"/>
    <x v="0"/>
  </r>
  <r>
    <x v="352"/>
    <x v="680"/>
    <x v="0"/>
    <x v="0"/>
  </r>
  <r>
    <x v="353"/>
    <x v="681"/>
    <x v="33"/>
    <x v="0"/>
  </r>
  <r>
    <x v="353"/>
    <x v="682"/>
    <x v="1"/>
    <x v="0"/>
  </r>
  <r>
    <x v="353"/>
    <x v="683"/>
    <x v="1"/>
    <x v="0"/>
  </r>
  <r>
    <x v="353"/>
    <x v="684"/>
    <x v="34"/>
    <x v="0"/>
  </r>
  <r>
    <x v="353"/>
    <x v="685"/>
    <x v="1"/>
    <x v="0"/>
  </r>
  <r>
    <x v="353"/>
    <x v="686"/>
    <x v="6"/>
    <x v="0"/>
  </r>
  <r>
    <x v="353"/>
    <x v="687"/>
    <x v="3"/>
    <x v="0"/>
  </r>
  <r>
    <x v="353"/>
    <x v="688"/>
    <x v="22"/>
    <x v="0"/>
  </r>
  <r>
    <x v="353"/>
    <x v="689"/>
    <x v="1"/>
    <x v="0"/>
  </r>
  <r>
    <x v="353"/>
    <x v="690"/>
    <x v="2"/>
    <x v="0"/>
  </r>
  <r>
    <x v="354"/>
    <x v="691"/>
    <x v="1"/>
    <x v="0"/>
  </r>
  <r>
    <x v="355"/>
    <x v="692"/>
    <x v="13"/>
    <x v="1"/>
  </r>
  <r>
    <x v="355"/>
    <x v="693"/>
    <x v="1"/>
    <x v="1"/>
  </r>
  <r>
    <x v="356"/>
    <x v="694"/>
    <x v="6"/>
    <x v="0"/>
  </r>
  <r>
    <x v="356"/>
    <x v="695"/>
    <x v="6"/>
    <x v="0"/>
  </r>
  <r>
    <x v="356"/>
    <x v="696"/>
    <x v="0"/>
    <x v="2"/>
  </r>
  <r>
    <x v="356"/>
    <x v="697"/>
    <x v="2"/>
    <x v="0"/>
  </r>
  <r>
    <x v="356"/>
    <x v="698"/>
    <x v="0"/>
    <x v="2"/>
  </r>
  <r>
    <x v="357"/>
    <x v="699"/>
    <x v="6"/>
    <x v="1"/>
  </r>
  <r>
    <x v="358"/>
    <x v="700"/>
    <x v="0"/>
    <x v="1"/>
  </r>
  <r>
    <x v="359"/>
    <x v="701"/>
    <x v="2"/>
    <x v="2"/>
  </r>
  <r>
    <x v="359"/>
    <x v="702"/>
    <x v="2"/>
    <x v="0"/>
  </r>
  <r>
    <x v="360"/>
    <x v="703"/>
    <x v="1"/>
    <x v="1"/>
  </r>
  <r>
    <x v="360"/>
    <x v="704"/>
    <x v="19"/>
    <x v="1"/>
  </r>
  <r>
    <x v="361"/>
    <x v="705"/>
    <x v="6"/>
    <x v="0"/>
  </r>
  <r>
    <x v="362"/>
    <x v="706"/>
    <x v="2"/>
    <x v="0"/>
  </r>
  <r>
    <x v="362"/>
    <x v="707"/>
    <x v="2"/>
    <x v="0"/>
  </r>
  <r>
    <x v="362"/>
    <x v="708"/>
    <x v="2"/>
    <x v="0"/>
  </r>
  <r>
    <x v="362"/>
    <x v="709"/>
    <x v="6"/>
    <x v="0"/>
  </r>
  <r>
    <x v="362"/>
    <x v="710"/>
    <x v="2"/>
    <x v="2"/>
  </r>
  <r>
    <x v="363"/>
    <x v="711"/>
    <x v="6"/>
    <x v="0"/>
  </r>
  <r>
    <x v="364"/>
    <x v="712"/>
    <x v="2"/>
    <x v="0"/>
  </r>
  <r>
    <x v="364"/>
    <x v="713"/>
    <x v="2"/>
    <x v="0"/>
  </r>
  <r>
    <x v="365"/>
    <x v="714"/>
    <x v="0"/>
    <x v="2"/>
  </r>
  <r>
    <x v="366"/>
    <x v="715"/>
    <x v="1"/>
    <x v="1"/>
  </r>
  <r>
    <x v="367"/>
    <x v="716"/>
    <x v="0"/>
    <x v="1"/>
  </r>
  <r>
    <x v="368"/>
    <x v="717"/>
    <x v="0"/>
    <x v="1"/>
  </r>
  <r>
    <x v="368"/>
    <x v="718"/>
    <x v="0"/>
    <x v="2"/>
  </r>
  <r>
    <x v="369"/>
    <x v="719"/>
    <x v="2"/>
    <x v="1"/>
  </r>
  <r>
    <x v="370"/>
    <x v="720"/>
    <x v="2"/>
    <x v="0"/>
  </r>
  <r>
    <x v="371"/>
    <x v="721"/>
    <x v="1"/>
    <x v="0"/>
  </r>
  <r>
    <x v="371"/>
    <x v="722"/>
    <x v="2"/>
    <x v="0"/>
  </r>
  <r>
    <x v="372"/>
    <x v="723"/>
    <x v="1"/>
    <x v="0"/>
  </r>
  <r>
    <x v="372"/>
    <x v="724"/>
    <x v="2"/>
    <x v="0"/>
  </r>
  <r>
    <x v="372"/>
    <x v="725"/>
    <x v="6"/>
    <x v="0"/>
  </r>
  <r>
    <x v="373"/>
    <x v="726"/>
    <x v="3"/>
    <x v="1"/>
  </r>
  <r>
    <x v="374"/>
    <x v="727"/>
    <x v="0"/>
    <x v="1"/>
  </r>
  <r>
    <x v="374"/>
    <x v="728"/>
    <x v="0"/>
    <x v="1"/>
  </r>
  <r>
    <x v="374"/>
    <x v="729"/>
    <x v="0"/>
    <x v="1"/>
  </r>
  <r>
    <x v="375"/>
    <x v="730"/>
    <x v="0"/>
    <x v="1"/>
  </r>
  <r>
    <x v="375"/>
    <x v="731"/>
    <x v="0"/>
    <x v="1"/>
  </r>
  <r>
    <x v="375"/>
    <x v="732"/>
    <x v="0"/>
    <x v="1"/>
  </r>
  <r>
    <x v="376"/>
    <x v="733"/>
    <x v="2"/>
    <x v="2"/>
  </r>
  <r>
    <x v="376"/>
    <x v="734"/>
    <x v="2"/>
    <x v="0"/>
  </r>
  <r>
    <x v="377"/>
    <x v="735"/>
    <x v="2"/>
    <x v="1"/>
  </r>
  <r>
    <x v="377"/>
    <x v="736"/>
    <x v="2"/>
    <x v="2"/>
  </r>
  <r>
    <x v="377"/>
    <x v="737"/>
    <x v="2"/>
    <x v="1"/>
  </r>
  <r>
    <x v="377"/>
    <x v="738"/>
    <x v="2"/>
    <x v="2"/>
  </r>
  <r>
    <x v="377"/>
    <x v="739"/>
    <x v="2"/>
    <x v="1"/>
  </r>
  <r>
    <x v="377"/>
    <x v="740"/>
    <x v="2"/>
    <x v="1"/>
  </r>
  <r>
    <x v="378"/>
    <x v="741"/>
    <x v="2"/>
    <x v="1"/>
  </r>
  <r>
    <x v="378"/>
    <x v="742"/>
    <x v="6"/>
    <x v="1"/>
  </r>
  <r>
    <x v="379"/>
    <x v="743"/>
    <x v="6"/>
    <x v="1"/>
  </r>
  <r>
    <x v="379"/>
    <x v="744"/>
    <x v="2"/>
    <x v="1"/>
  </r>
  <r>
    <x v="380"/>
    <x v="745"/>
    <x v="25"/>
    <x v="1"/>
  </r>
  <r>
    <x v="381"/>
    <x v="746"/>
    <x v="25"/>
    <x v="1"/>
  </r>
  <r>
    <x v="382"/>
    <x v="747"/>
    <x v="25"/>
    <x v="1"/>
  </r>
  <r>
    <x v="383"/>
    <x v="748"/>
    <x v="6"/>
    <x v="0"/>
  </r>
  <r>
    <x v="384"/>
    <x v="749"/>
    <x v="6"/>
    <x v="0"/>
  </r>
  <r>
    <x v="385"/>
    <x v="750"/>
    <x v="4"/>
    <x v="2"/>
  </r>
  <r>
    <x v="386"/>
    <x v="751"/>
    <x v="5"/>
    <x v="1"/>
  </r>
  <r>
    <x v="387"/>
    <x v="752"/>
    <x v="5"/>
    <x v="1"/>
  </r>
  <r>
    <x v="388"/>
    <x v="753"/>
    <x v="2"/>
    <x v="0"/>
  </r>
  <r>
    <x v="389"/>
    <x v="754"/>
    <x v="1"/>
    <x v="1"/>
  </r>
  <r>
    <x v="390"/>
    <x v="755"/>
    <x v="1"/>
    <x v="1"/>
  </r>
  <r>
    <x v="391"/>
    <x v="756"/>
    <x v="6"/>
    <x v="1"/>
  </r>
  <r>
    <x v="392"/>
    <x v="757"/>
    <x v="6"/>
    <x v="1"/>
  </r>
  <r>
    <x v="393"/>
    <x v="758"/>
    <x v="2"/>
    <x v="1"/>
  </r>
  <r>
    <x v="394"/>
    <x v="759"/>
    <x v="2"/>
    <x v="1"/>
  </r>
  <r>
    <x v="395"/>
    <x v="760"/>
    <x v="1"/>
    <x v="1"/>
  </r>
  <r>
    <x v="395"/>
    <x v="761"/>
    <x v="1"/>
    <x v="1"/>
  </r>
  <r>
    <x v="395"/>
    <x v="762"/>
    <x v="3"/>
    <x v="1"/>
  </r>
  <r>
    <x v="396"/>
    <x v="763"/>
    <x v="2"/>
    <x v="1"/>
  </r>
  <r>
    <x v="397"/>
    <x v="764"/>
    <x v="22"/>
    <x v="2"/>
  </r>
  <r>
    <x v="398"/>
    <x v="765"/>
    <x v="2"/>
    <x v="1"/>
  </r>
  <r>
    <x v="399"/>
    <x v="766"/>
    <x v="1"/>
    <x v="0"/>
  </r>
  <r>
    <x v="400"/>
    <x v="767"/>
    <x v="6"/>
    <x v="1"/>
  </r>
  <r>
    <x v="401"/>
    <x v="768"/>
    <x v="6"/>
    <x v="1"/>
  </r>
  <r>
    <x v="402"/>
    <x v="769"/>
    <x v="6"/>
    <x v="1"/>
  </r>
  <r>
    <x v="402"/>
    <x v="770"/>
    <x v="6"/>
    <x v="1"/>
  </r>
  <r>
    <x v="403"/>
    <x v="771"/>
    <x v="1"/>
    <x v="1"/>
  </r>
  <r>
    <x v="404"/>
    <x v="772"/>
    <x v="0"/>
    <x v="1"/>
  </r>
  <r>
    <x v="404"/>
    <x v="773"/>
    <x v="0"/>
    <x v="1"/>
  </r>
  <r>
    <x v="405"/>
    <x v="774"/>
    <x v="3"/>
    <x v="1"/>
  </r>
  <r>
    <x v="405"/>
    <x v="775"/>
    <x v="3"/>
    <x v="1"/>
  </r>
  <r>
    <x v="406"/>
    <x v="776"/>
    <x v="3"/>
    <x v="0"/>
  </r>
  <r>
    <x v="407"/>
    <x v="777"/>
    <x v="0"/>
    <x v="2"/>
  </r>
  <r>
    <x v="408"/>
    <x v="778"/>
    <x v="2"/>
    <x v="0"/>
  </r>
  <r>
    <x v="409"/>
    <x v="779"/>
    <x v="5"/>
    <x v="1"/>
  </r>
  <r>
    <x v="409"/>
    <x v="780"/>
    <x v="3"/>
    <x v="1"/>
  </r>
  <r>
    <x v="409"/>
    <x v="781"/>
    <x v="3"/>
    <x v="1"/>
  </r>
  <r>
    <x v="409"/>
    <x v="782"/>
    <x v="1"/>
    <x v="1"/>
  </r>
  <r>
    <x v="409"/>
    <x v="783"/>
    <x v="3"/>
    <x v="1"/>
  </r>
  <r>
    <x v="409"/>
    <x v="784"/>
    <x v="5"/>
    <x v="1"/>
  </r>
  <r>
    <x v="409"/>
    <x v="785"/>
    <x v="3"/>
    <x v="1"/>
  </r>
  <r>
    <x v="409"/>
    <x v="786"/>
    <x v="3"/>
    <x v="1"/>
  </r>
  <r>
    <x v="410"/>
    <x v="787"/>
    <x v="0"/>
    <x v="1"/>
  </r>
  <r>
    <x v="410"/>
    <x v="788"/>
    <x v="6"/>
    <x v="1"/>
  </r>
  <r>
    <x v="410"/>
    <x v="789"/>
    <x v="6"/>
    <x v="1"/>
  </r>
  <r>
    <x v="411"/>
    <x v="790"/>
    <x v="0"/>
    <x v="0"/>
  </r>
  <r>
    <x v="411"/>
    <x v="791"/>
    <x v="6"/>
    <x v="0"/>
  </r>
  <r>
    <x v="411"/>
    <x v="792"/>
    <x v="6"/>
    <x v="0"/>
  </r>
  <r>
    <x v="412"/>
    <x v="793"/>
    <x v="0"/>
    <x v="0"/>
  </r>
  <r>
    <x v="413"/>
    <x v="794"/>
    <x v="6"/>
    <x v="0"/>
  </r>
  <r>
    <x v="414"/>
    <x v="795"/>
    <x v="6"/>
    <x v="0"/>
  </r>
  <r>
    <x v="415"/>
    <x v="796"/>
    <x v="6"/>
    <x v="1"/>
  </r>
  <r>
    <x v="415"/>
    <x v="797"/>
    <x v="6"/>
    <x v="1"/>
  </r>
  <r>
    <x v="415"/>
    <x v="798"/>
    <x v="0"/>
    <x v="2"/>
  </r>
  <r>
    <x v="416"/>
    <x v="799"/>
    <x v="2"/>
    <x v="0"/>
  </r>
  <r>
    <x v="417"/>
    <x v="800"/>
    <x v="3"/>
    <x v="0"/>
  </r>
  <r>
    <x v="418"/>
    <x v="801"/>
    <x v="3"/>
    <x v="1"/>
  </r>
  <r>
    <x v="418"/>
    <x v="802"/>
    <x v="1"/>
    <x v="1"/>
  </r>
  <r>
    <x v="418"/>
    <x v="803"/>
    <x v="3"/>
    <x v="1"/>
  </r>
  <r>
    <x v="419"/>
    <x v="804"/>
    <x v="1"/>
    <x v="1"/>
  </r>
  <r>
    <x v="420"/>
    <x v="805"/>
    <x v="2"/>
    <x v="0"/>
  </r>
  <r>
    <x v="420"/>
    <x v="806"/>
    <x v="22"/>
    <x v="0"/>
  </r>
  <r>
    <x v="420"/>
    <x v="807"/>
    <x v="0"/>
    <x v="0"/>
  </r>
  <r>
    <x v="420"/>
    <x v="808"/>
    <x v="2"/>
    <x v="0"/>
  </r>
  <r>
    <x v="420"/>
    <x v="809"/>
    <x v="2"/>
    <x v="0"/>
  </r>
  <r>
    <x v="420"/>
    <x v="810"/>
    <x v="2"/>
    <x v="0"/>
  </r>
  <r>
    <x v="420"/>
    <x v="811"/>
    <x v="2"/>
    <x v="0"/>
  </r>
  <r>
    <x v="420"/>
    <x v="812"/>
    <x v="2"/>
    <x v="0"/>
  </r>
  <r>
    <x v="421"/>
    <x v="813"/>
    <x v="10"/>
    <x v="1"/>
  </r>
  <r>
    <x v="422"/>
    <x v="814"/>
    <x v="19"/>
    <x v="1"/>
  </r>
  <r>
    <x v="423"/>
    <x v="815"/>
    <x v="5"/>
    <x v="1"/>
  </r>
  <r>
    <x v="424"/>
    <x v="816"/>
    <x v="2"/>
    <x v="1"/>
  </r>
  <r>
    <x v="425"/>
    <x v="817"/>
    <x v="6"/>
    <x v="1"/>
  </r>
  <r>
    <x v="426"/>
    <x v="818"/>
    <x v="2"/>
    <x v="0"/>
  </r>
  <r>
    <x v="427"/>
    <x v="819"/>
    <x v="0"/>
    <x v="1"/>
  </r>
  <r>
    <x v="428"/>
    <x v="820"/>
    <x v="6"/>
    <x v="1"/>
  </r>
  <r>
    <x v="429"/>
    <x v="821"/>
    <x v="6"/>
    <x v="1"/>
  </r>
  <r>
    <x v="430"/>
    <x v="822"/>
    <x v="3"/>
    <x v="1"/>
  </r>
  <r>
    <x v="431"/>
    <x v="823"/>
    <x v="4"/>
    <x v="1"/>
  </r>
  <r>
    <x v="432"/>
    <x v="824"/>
    <x v="7"/>
    <x v="1"/>
  </r>
  <r>
    <x v="433"/>
    <x v="825"/>
    <x v="1"/>
    <x v="1"/>
  </r>
  <r>
    <x v="434"/>
    <x v="826"/>
    <x v="3"/>
    <x v="1"/>
  </r>
  <r>
    <x v="435"/>
    <x v="827"/>
    <x v="1"/>
    <x v="1"/>
  </r>
  <r>
    <x v="435"/>
    <x v="828"/>
    <x v="1"/>
    <x v="1"/>
  </r>
  <r>
    <x v="435"/>
    <x v="829"/>
    <x v="6"/>
    <x v="2"/>
  </r>
  <r>
    <x v="436"/>
    <x v="830"/>
    <x v="0"/>
    <x v="1"/>
  </r>
  <r>
    <x v="436"/>
    <x v="831"/>
    <x v="1"/>
    <x v="1"/>
  </r>
  <r>
    <x v="436"/>
    <x v="832"/>
    <x v="0"/>
    <x v="1"/>
  </r>
  <r>
    <x v="437"/>
    <x v="833"/>
    <x v="6"/>
    <x v="2"/>
  </r>
  <r>
    <x v="437"/>
    <x v="834"/>
    <x v="6"/>
    <x v="0"/>
  </r>
  <r>
    <x v="438"/>
    <x v="835"/>
    <x v="1"/>
    <x v="0"/>
  </r>
  <r>
    <x v="439"/>
    <x v="836"/>
    <x v="6"/>
    <x v="1"/>
  </r>
  <r>
    <x v="439"/>
    <x v="837"/>
    <x v="6"/>
    <x v="1"/>
  </r>
  <r>
    <x v="440"/>
    <x v="838"/>
    <x v="2"/>
    <x v="0"/>
  </r>
  <r>
    <x v="440"/>
    <x v="839"/>
    <x v="2"/>
    <x v="0"/>
  </r>
  <r>
    <x v="440"/>
    <x v="840"/>
    <x v="2"/>
    <x v="0"/>
  </r>
  <r>
    <x v="441"/>
    <x v="841"/>
    <x v="1"/>
    <x v="0"/>
  </r>
  <r>
    <x v="442"/>
    <x v="842"/>
    <x v="1"/>
    <x v="0"/>
  </r>
  <r>
    <x v="443"/>
    <x v="843"/>
    <x v="1"/>
    <x v="0"/>
  </r>
  <r>
    <x v="444"/>
    <x v="844"/>
    <x v="1"/>
    <x v="0"/>
  </r>
  <r>
    <x v="445"/>
    <x v="845"/>
    <x v="21"/>
    <x v="0"/>
  </r>
  <r>
    <x v="445"/>
    <x v="846"/>
    <x v="1"/>
    <x v="0"/>
  </r>
  <r>
    <x v="446"/>
    <x v="847"/>
    <x v="1"/>
    <x v="0"/>
  </r>
  <r>
    <x v="447"/>
    <x v="848"/>
    <x v="1"/>
    <x v="0"/>
  </r>
  <r>
    <x v="448"/>
    <x v="849"/>
    <x v="1"/>
    <x v="0"/>
  </r>
  <r>
    <x v="448"/>
    <x v="850"/>
    <x v="6"/>
    <x v="0"/>
  </r>
  <r>
    <x v="448"/>
    <x v="851"/>
    <x v="0"/>
    <x v="0"/>
  </r>
  <r>
    <x v="448"/>
    <x v="852"/>
    <x v="2"/>
    <x v="0"/>
  </r>
  <r>
    <x v="448"/>
    <x v="853"/>
    <x v="21"/>
    <x v="0"/>
  </r>
  <r>
    <x v="449"/>
    <x v="854"/>
    <x v="1"/>
    <x v="0"/>
  </r>
  <r>
    <x v="450"/>
    <x v="855"/>
    <x v="6"/>
    <x v="1"/>
  </r>
  <r>
    <x v="451"/>
    <x v="856"/>
    <x v="3"/>
    <x v="1"/>
  </r>
  <r>
    <x v="451"/>
    <x v="857"/>
    <x v="7"/>
    <x v="1"/>
  </r>
  <r>
    <x v="452"/>
    <x v="858"/>
    <x v="0"/>
    <x v="2"/>
  </r>
  <r>
    <x v="453"/>
    <x v="859"/>
    <x v="0"/>
    <x v="2"/>
  </r>
  <r>
    <x v="453"/>
    <x v="860"/>
    <x v="0"/>
    <x v="2"/>
  </r>
  <r>
    <x v="453"/>
    <x v="861"/>
    <x v="6"/>
    <x v="1"/>
  </r>
  <r>
    <x v="454"/>
    <x v="862"/>
    <x v="6"/>
    <x v="2"/>
  </r>
  <r>
    <x v="454"/>
    <x v="863"/>
    <x v="6"/>
    <x v="2"/>
  </r>
  <r>
    <x v="454"/>
    <x v="864"/>
    <x v="6"/>
    <x v="2"/>
  </r>
  <r>
    <x v="455"/>
    <x v="865"/>
    <x v="2"/>
    <x v="2"/>
  </r>
  <r>
    <x v="455"/>
    <x v="866"/>
    <x v="6"/>
    <x v="1"/>
  </r>
  <r>
    <x v="456"/>
    <x v="867"/>
    <x v="1"/>
    <x v="1"/>
  </r>
  <r>
    <x v="457"/>
    <x v="868"/>
    <x v="1"/>
    <x v="1"/>
  </r>
  <r>
    <x v="458"/>
    <x v="869"/>
    <x v="6"/>
    <x v="0"/>
  </r>
  <r>
    <x v="458"/>
    <x v="870"/>
    <x v="6"/>
    <x v="0"/>
  </r>
  <r>
    <x v="458"/>
    <x v="871"/>
    <x v="22"/>
    <x v="0"/>
  </r>
  <r>
    <x v="459"/>
    <x v="872"/>
    <x v="4"/>
    <x v="1"/>
  </r>
  <r>
    <x v="460"/>
    <x v="873"/>
    <x v="6"/>
    <x v="1"/>
  </r>
  <r>
    <x v="461"/>
    <x v="874"/>
    <x v="6"/>
    <x v="1"/>
  </r>
  <r>
    <x v="462"/>
    <x v="875"/>
    <x v="1"/>
    <x v="1"/>
  </r>
  <r>
    <x v="462"/>
    <x v="876"/>
    <x v="1"/>
    <x v="1"/>
  </r>
  <r>
    <x v="463"/>
    <x v="877"/>
    <x v="1"/>
    <x v="1"/>
  </r>
  <r>
    <x v="463"/>
    <x v="878"/>
    <x v="1"/>
    <x v="1"/>
  </r>
  <r>
    <x v="463"/>
    <x v="879"/>
    <x v="1"/>
    <x v="1"/>
  </r>
  <r>
    <x v="464"/>
    <x v="880"/>
    <x v="3"/>
    <x v="1"/>
  </r>
  <r>
    <x v="465"/>
    <x v="881"/>
    <x v="6"/>
    <x v="0"/>
  </r>
  <r>
    <x v="466"/>
    <x v="882"/>
    <x v="6"/>
    <x v="0"/>
  </r>
  <r>
    <x v="467"/>
    <x v="883"/>
    <x v="6"/>
    <x v="0"/>
  </r>
  <r>
    <x v="468"/>
    <x v="884"/>
    <x v="6"/>
    <x v="0"/>
  </r>
  <r>
    <x v="469"/>
    <x v="885"/>
    <x v="4"/>
    <x v="1"/>
  </r>
  <r>
    <x v="470"/>
    <x v="886"/>
    <x v="2"/>
    <x v="0"/>
  </r>
  <r>
    <x v="471"/>
    <x v="887"/>
    <x v="2"/>
    <x v="0"/>
  </r>
  <r>
    <x v="472"/>
    <x v="888"/>
    <x v="0"/>
    <x v="1"/>
  </r>
  <r>
    <x v="473"/>
    <x v="889"/>
    <x v="2"/>
    <x v="0"/>
  </r>
  <r>
    <x v="474"/>
    <x v="890"/>
    <x v="1"/>
    <x v="1"/>
  </r>
  <r>
    <x v="475"/>
    <x v="891"/>
    <x v="2"/>
    <x v="1"/>
  </r>
  <r>
    <x v="475"/>
    <x v="892"/>
    <x v="2"/>
    <x v="0"/>
  </r>
  <r>
    <x v="475"/>
    <x v="893"/>
    <x v="1"/>
    <x v="2"/>
  </r>
  <r>
    <x v="476"/>
    <x v="894"/>
    <x v="0"/>
    <x v="1"/>
  </r>
  <r>
    <x v="477"/>
    <x v="895"/>
    <x v="6"/>
    <x v="1"/>
  </r>
  <r>
    <x v="477"/>
    <x v="896"/>
    <x v="0"/>
    <x v="1"/>
  </r>
  <r>
    <x v="478"/>
    <x v="897"/>
    <x v="6"/>
    <x v="1"/>
  </r>
  <r>
    <x v="478"/>
    <x v="898"/>
    <x v="6"/>
    <x v="1"/>
  </r>
  <r>
    <x v="479"/>
    <x v="899"/>
    <x v="2"/>
    <x v="0"/>
  </r>
  <r>
    <x v="480"/>
    <x v="900"/>
    <x v="1"/>
    <x v="1"/>
  </r>
  <r>
    <x v="480"/>
    <x v="901"/>
    <x v="0"/>
    <x v="1"/>
  </r>
  <r>
    <x v="481"/>
    <x v="902"/>
    <x v="6"/>
    <x v="2"/>
  </r>
  <r>
    <x v="482"/>
    <x v="903"/>
    <x v="0"/>
    <x v="1"/>
  </r>
  <r>
    <x v="483"/>
    <x v="904"/>
    <x v="6"/>
    <x v="1"/>
  </r>
  <r>
    <x v="483"/>
    <x v="905"/>
    <x v="21"/>
    <x v="1"/>
  </r>
  <r>
    <x v="483"/>
    <x v="906"/>
    <x v="0"/>
    <x v="1"/>
  </r>
  <r>
    <x v="484"/>
    <x v="907"/>
    <x v="6"/>
    <x v="0"/>
  </r>
  <r>
    <x v="485"/>
    <x v="908"/>
    <x v="1"/>
    <x v="1"/>
  </r>
  <r>
    <x v="486"/>
    <x v="909"/>
    <x v="1"/>
    <x v="1"/>
  </r>
  <r>
    <x v="487"/>
    <x v="910"/>
    <x v="3"/>
    <x v="1"/>
  </r>
  <r>
    <x v="488"/>
    <x v="911"/>
    <x v="1"/>
    <x v="1"/>
  </r>
  <r>
    <x v="488"/>
    <x v="912"/>
    <x v="7"/>
    <x v="1"/>
  </r>
  <r>
    <x v="488"/>
    <x v="913"/>
    <x v="3"/>
    <x v="1"/>
  </r>
  <r>
    <x v="489"/>
    <x v="914"/>
    <x v="6"/>
    <x v="0"/>
  </r>
  <r>
    <x v="490"/>
    <x v="915"/>
    <x v="3"/>
    <x v="1"/>
  </r>
  <r>
    <x v="491"/>
    <x v="916"/>
    <x v="2"/>
    <x v="0"/>
  </r>
  <r>
    <x v="491"/>
    <x v="917"/>
    <x v="2"/>
    <x v="0"/>
  </r>
  <r>
    <x v="491"/>
    <x v="918"/>
    <x v="2"/>
    <x v="0"/>
  </r>
  <r>
    <x v="492"/>
    <x v="919"/>
    <x v="1"/>
    <x v="1"/>
  </r>
  <r>
    <x v="493"/>
    <x v="920"/>
    <x v="0"/>
    <x v="2"/>
  </r>
  <r>
    <x v="493"/>
    <x v="921"/>
    <x v="0"/>
    <x v="1"/>
  </r>
  <r>
    <x v="493"/>
    <x v="922"/>
    <x v="1"/>
    <x v="1"/>
  </r>
  <r>
    <x v="494"/>
    <x v="923"/>
    <x v="1"/>
    <x v="0"/>
  </r>
  <r>
    <x v="495"/>
    <x v="924"/>
    <x v="6"/>
    <x v="1"/>
  </r>
  <r>
    <x v="495"/>
    <x v="925"/>
    <x v="0"/>
    <x v="1"/>
  </r>
  <r>
    <x v="496"/>
    <x v="926"/>
    <x v="1"/>
    <x v="1"/>
  </r>
  <r>
    <x v="497"/>
    <x v="927"/>
    <x v="2"/>
    <x v="0"/>
  </r>
  <r>
    <x v="498"/>
    <x v="928"/>
    <x v="2"/>
    <x v="0"/>
  </r>
  <r>
    <x v="498"/>
    <x v="929"/>
    <x v="2"/>
    <x v="0"/>
  </r>
  <r>
    <x v="498"/>
    <x v="930"/>
    <x v="2"/>
    <x v="1"/>
  </r>
  <r>
    <x v="499"/>
    <x v="931"/>
    <x v="1"/>
    <x v="1"/>
  </r>
  <r>
    <x v="500"/>
    <x v="932"/>
    <x v="2"/>
    <x v="0"/>
  </r>
  <r>
    <x v="500"/>
    <x v="933"/>
    <x v="2"/>
    <x v="0"/>
  </r>
  <r>
    <x v="501"/>
    <x v="934"/>
    <x v="6"/>
    <x v="0"/>
  </r>
  <r>
    <x v="502"/>
    <x v="935"/>
    <x v="6"/>
    <x v="1"/>
  </r>
  <r>
    <x v="502"/>
    <x v="936"/>
    <x v="1"/>
    <x v="1"/>
  </r>
  <r>
    <x v="503"/>
    <x v="937"/>
    <x v="2"/>
    <x v="0"/>
  </r>
  <r>
    <x v="504"/>
    <x v="938"/>
    <x v="2"/>
    <x v="0"/>
  </r>
  <r>
    <x v="505"/>
    <x v="939"/>
    <x v="0"/>
    <x v="0"/>
  </r>
  <r>
    <x v="506"/>
    <x v="940"/>
    <x v="6"/>
    <x v="0"/>
  </r>
  <r>
    <x v="507"/>
    <x v="941"/>
    <x v="1"/>
    <x v="0"/>
  </r>
  <r>
    <x v="508"/>
    <x v="942"/>
    <x v="6"/>
    <x v="0"/>
  </r>
  <r>
    <x v="508"/>
    <x v="943"/>
    <x v="6"/>
    <x v="0"/>
  </r>
  <r>
    <x v="509"/>
    <x v="944"/>
    <x v="3"/>
    <x v="0"/>
  </r>
  <r>
    <x v="510"/>
    <x v="945"/>
    <x v="2"/>
    <x v="0"/>
  </r>
  <r>
    <x v="510"/>
    <x v="946"/>
    <x v="1"/>
    <x v="0"/>
  </r>
  <r>
    <x v="510"/>
    <x v="947"/>
    <x v="1"/>
    <x v="0"/>
  </r>
  <r>
    <x v="511"/>
    <x v="948"/>
    <x v="6"/>
    <x v="2"/>
  </r>
  <r>
    <x v="511"/>
    <x v="949"/>
    <x v="22"/>
    <x v="2"/>
  </r>
  <r>
    <x v="512"/>
    <x v="950"/>
    <x v="2"/>
    <x v="1"/>
  </r>
  <r>
    <x v="512"/>
    <x v="951"/>
    <x v="2"/>
    <x v="2"/>
  </r>
  <r>
    <x v="512"/>
    <x v="952"/>
    <x v="2"/>
    <x v="1"/>
  </r>
  <r>
    <x v="513"/>
    <x v="953"/>
    <x v="1"/>
    <x v="0"/>
  </r>
  <r>
    <x v="514"/>
    <x v="954"/>
    <x v="1"/>
    <x v="0"/>
  </r>
  <r>
    <x v="515"/>
    <x v="955"/>
    <x v="6"/>
    <x v="1"/>
  </r>
  <r>
    <x v="515"/>
    <x v="956"/>
    <x v="6"/>
    <x v="1"/>
  </r>
  <r>
    <x v="516"/>
    <x v="957"/>
    <x v="0"/>
    <x v="1"/>
  </r>
  <r>
    <x v="516"/>
    <x v="958"/>
    <x v="0"/>
    <x v="1"/>
  </r>
  <r>
    <x v="517"/>
    <x v="959"/>
    <x v="3"/>
    <x v="0"/>
  </r>
  <r>
    <x v="517"/>
    <x v="960"/>
    <x v="20"/>
    <x v="0"/>
  </r>
  <r>
    <x v="518"/>
    <x v="961"/>
    <x v="2"/>
    <x v="0"/>
  </r>
  <r>
    <x v="518"/>
    <x v="962"/>
    <x v="2"/>
    <x v="0"/>
  </r>
  <r>
    <x v="519"/>
    <x v="963"/>
    <x v="6"/>
    <x v="1"/>
  </r>
  <r>
    <x v="519"/>
    <x v="964"/>
    <x v="2"/>
    <x v="1"/>
  </r>
  <r>
    <x v="520"/>
    <x v="965"/>
    <x v="6"/>
    <x v="0"/>
  </r>
  <r>
    <x v="520"/>
    <x v="966"/>
    <x v="6"/>
    <x v="0"/>
  </r>
  <r>
    <x v="520"/>
    <x v="967"/>
    <x v="6"/>
    <x v="0"/>
  </r>
  <r>
    <x v="521"/>
    <x v="968"/>
    <x v="2"/>
    <x v="2"/>
  </r>
  <r>
    <x v="521"/>
    <x v="969"/>
    <x v="0"/>
    <x v="1"/>
  </r>
  <r>
    <x v="522"/>
    <x v="970"/>
    <x v="6"/>
    <x v="1"/>
  </r>
  <r>
    <x v="523"/>
    <x v="971"/>
    <x v="6"/>
    <x v="0"/>
  </r>
  <r>
    <x v="524"/>
    <x v="972"/>
    <x v="3"/>
    <x v="0"/>
  </r>
  <r>
    <x v="524"/>
    <x v="973"/>
    <x v="6"/>
    <x v="0"/>
  </r>
  <r>
    <x v="524"/>
    <x v="974"/>
    <x v="1"/>
    <x v="0"/>
  </r>
  <r>
    <x v="525"/>
    <x v="975"/>
    <x v="1"/>
    <x v="0"/>
  </r>
  <r>
    <x v="525"/>
    <x v="976"/>
    <x v="6"/>
    <x v="0"/>
  </r>
  <r>
    <x v="525"/>
    <x v="977"/>
    <x v="2"/>
    <x v="0"/>
  </r>
  <r>
    <x v="526"/>
    <x v="978"/>
    <x v="0"/>
    <x v="0"/>
  </r>
  <r>
    <x v="526"/>
    <x v="979"/>
    <x v="1"/>
    <x v="2"/>
  </r>
  <r>
    <x v="526"/>
    <x v="980"/>
    <x v="0"/>
    <x v="1"/>
  </r>
  <r>
    <x v="527"/>
    <x v="981"/>
    <x v="6"/>
    <x v="0"/>
  </r>
  <r>
    <x v="528"/>
    <x v="982"/>
    <x v="6"/>
    <x v="2"/>
  </r>
  <r>
    <x v="529"/>
    <x v="983"/>
    <x v="1"/>
    <x v="1"/>
  </r>
  <r>
    <x v="530"/>
    <x v="984"/>
    <x v="1"/>
    <x v="0"/>
  </r>
  <r>
    <x v="530"/>
    <x v="985"/>
    <x v="1"/>
    <x v="0"/>
  </r>
  <r>
    <x v="530"/>
    <x v="986"/>
    <x v="1"/>
    <x v="1"/>
  </r>
  <r>
    <x v="531"/>
    <x v="987"/>
    <x v="2"/>
    <x v="0"/>
  </r>
  <r>
    <x v="531"/>
    <x v="988"/>
    <x v="1"/>
    <x v="0"/>
  </r>
  <r>
    <x v="531"/>
    <x v="989"/>
    <x v="1"/>
    <x v="1"/>
  </r>
  <r>
    <x v="531"/>
    <x v="990"/>
    <x v="0"/>
    <x v="0"/>
  </r>
  <r>
    <x v="531"/>
    <x v="991"/>
    <x v="1"/>
    <x v="0"/>
  </r>
  <r>
    <x v="532"/>
    <x v="992"/>
    <x v="2"/>
    <x v="1"/>
  </r>
  <r>
    <x v="532"/>
    <x v="993"/>
    <x v="0"/>
    <x v="1"/>
  </r>
  <r>
    <x v="533"/>
    <x v="994"/>
    <x v="21"/>
    <x v="0"/>
  </r>
  <r>
    <x v="534"/>
    <x v="995"/>
    <x v="2"/>
    <x v="2"/>
  </r>
  <r>
    <x v="535"/>
    <x v="996"/>
    <x v="6"/>
    <x v="0"/>
  </r>
  <r>
    <x v="536"/>
    <x v="997"/>
    <x v="6"/>
    <x v="2"/>
  </r>
  <r>
    <x v="536"/>
    <x v="998"/>
    <x v="2"/>
    <x v="1"/>
  </r>
  <r>
    <x v="537"/>
    <x v="999"/>
    <x v="2"/>
    <x v="1"/>
  </r>
  <r>
    <x v="537"/>
    <x v="1000"/>
    <x v="6"/>
    <x v="1"/>
  </r>
  <r>
    <x v="538"/>
    <x v="1001"/>
    <x v="1"/>
    <x v="0"/>
  </r>
  <r>
    <x v="539"/>
    <x v="1002"/>
    <x v="3"/>
    <x v="1"/>
  </r>
  <r>
    <x v="539"/>
    <x v="1003"/>
    <x v="3"/>
    <x v="1"/>
  </r>
  <r>
    <x v="540"/>
    <x v="1004"/>
    <x v="3"/>
    <x v="1"/>
  </r>
  <r>
    <x v="540"/>
    <x v="1005"/>
    <x v="0"/>
    <x v="1"/>
  </r>
  <r>
    <x v="540"/>
    <x v="1006"/>
    <x v="2"/>
    <x v="1"/>
  </r>
  <r>
    <x v="540"/>
    <x v="1007"/>
    <x v="0"/>
    <x v="1"/>
  </r>
  <r>
    <x v="540"/>
    <x v="1008"/>
    <x v="1"/>
    <x v="1"/>
  </r>
  <r>
    <x v="541"/>
    <x v="1009"/>
    <x v="1"/>
    <x v="0"/>
  </r>
  <r>
    <x v="542"/>
    <x v="1010"/>
    <x v="11"/>
    <x v="0"/>
  </r>
  <r>
    <x v="542"/>
    <x v="1011"/>
    <x v="29"/>
    <x v="0"/>
  </r>
  <r>
    <x v="542"/>
    <x v="1012"/>
    <x v="0"/>
    <x v="0"/>
  </r>
  <r>
    <x v="542"/>
    <x v="1013"/>
    <x v="12"/>
    <x v="0"/>
  </r>
  <r>
    <x v="542"/>
    <x v="1014"/>
    <x v="10"/>
    <x v="0"/>
  </r>
  <r>
    <x v="542"/>
    <x v="1015"/>
    <x v="18"/>
    <x v="0"/>
  </r>
  <r>
    <x v="542"/>
    <x v="1016"/>
    <x v="32"/>
    <x v="0"/>
  </r>
  <r>
    <x v="542"/>
    <x v="1017"/>
    <x v="4"/>
    <x v="0"/>
  </r>
  <r>
    <x v="542"/>
    <x v="1018"/>
    <x v="12"/>
    <x v="0"/>
  </r>
  <r>
    <x v="542"/>
    <x v="1019"/>
    <x v="19"/>
    <x v="0"/>
  </r>
  <r>
    <x v="543"/>
    <x v="1020"/>
    <x v="1"/>
    <x v="0"/>
  </r>
  <r>
    <x v="544"/>
    <x v="1021"/>
    <x v="12"/>
    <x v="0"/>
  </r>
  <r>
    <x v="545"/>
    <x v="1022"/>
    <x v="2"/>
    <x v="0"/>
  </r>
  <r>
    <x v="546"/>
    <x v="1023"/>
    <x v="2"/>
    <x v="0"/>
  </r>
  <r>
    <x v="546"/>
    <x v="1024"/>
    <x v="2"/>
    <x v="1"/>
  </r>
  <r>
    <x v="546"/>
    <x v="1025"/>
    <x v="2"/>
    <x v="2"/>
  </r>
  <r>
    <x v="546"/>
    <x v="1026"/>
    <x v="2"/>
    <x v="0"/>
  </r>
  <r>
    <x v="547"/>
    <x v="1027"/>
    <x v="2"/>
    <x v="0"/>
  </r>
  <r>
    <x v="548"/>
    <x v="1028"/>
    <x v="6"/>
    <x v="0"/>
  </r>
  <r>
    <x v="548"/>
    <x v="1029"/>
    <x v="0"/>
    <x v="0"/>
  </r>
  <r>
    <x v="549"/>
    <x v="1030"/>
    <x v="1"/>
    <x v="1"/>
  </r>
  <r>
    <x v="550"/>
    <x v="1031"/>
    <x v="6"/>
    <x v="0"/>
  </r>
  <r>
    <x v="551"/>
    <x v="1032"/>
    <x v="3"/>
    <x v="0"/>
  </r>
  <r>
    <x v="552"/>
    <x v="1033"/>
    <x v="20"/>
    <x v="1"/>
  </r>
  <r>
    <x v="553"/>
    <x v="1034"/>
    <x v="3"/>
    <x v="2"/>
  </r>
  <r>
    <x v="553"/>
    <x v="1035"/>
    <x v="3"/>
    <x v="2"/>
  </r>
  <r>
    <x v="553"/>
    <x v="1036"/>
    <x v="1"/>
    <x v="1"/>
  </r>
  <r>
    <x v="553"/>
    <x v="1037"/>
    <x v="0"/>
    <x v="1"/>
  </r>
  <r>
    <x v="554"/>
    <x v="1038"/>
    <x v="0"/>
    <x v="0"/>
  </r>
  <r>
    <x v="555"/>
    <x v="1039"/>
    <x v="2"/>
    <x v="2"/>
  </r>
  <r>
    <x v="556"/>
    <x v="1040"/>
    <x v="2"/>
    <x v="0"/>
  </r>
  <r>
    <x v="557"/>
    <x v="1041"/>
    <x v="1"/>
    <x v="1"/>
  </r>
  <r>
    <x v="558"/>
    <x v="1042"/>
    <x v="5"/>
    <x v="1"/>
  </r>
  <r>
    <x v="558"/>
    <x v="1043"/>
    <x v="5"/>
    <x v="1"/>
  </r>
  <r>
    <x v="559"/>
    <x v="1044"/>
    <x v="7"/>
    <x v="0"/>
  </r>
  <r>
    <x v="560"/>
    <x v="1045"/>
    <x v="2"/>
    <x v="1"/>
  </r>
  <r>
    <x v="561"/>
    <x v="1046"/>
    <x v="2"/>
    <x v="0"/>
  </r>
  <r>
    <x v="561"/>
    <x v="1047"/>
    <x v="0"/>
    <x v="1"/>
  </r>
  <r>
    <x v="561"/>
    <x v="1048"/>
    <x v="0"/>
    <x v="1"/>
  </r>
  <r>
    <x v="562"/>
    <x v="1049"/>
    <x v="3"/>
    <x v="0"/>
  </r>
  <r>
    <x v="563"/>
    <x v="1050"/>
    <x v="0"/>
    <x v="0"/>
  </r>
  <r>
    <x v="563"/>
    <x v="1051"/>
    <x v="0"/>
    <x v="0"/>
  </r>
  <r>
    <x v="564"/>
    <x v="1052"/>
    <x v="0"/>
    <x v="0"/>
  </r>
  <r>
    <x v="564"/>
    <x v="1053"/>
    <x v="2"/>
    <x v="1"/>
  </r>
  <r>
    <x v="564"/>
    <x v="1054"/>
    <x v="2"/>
    <x v="1"/>
  </r>
  <r>
    <x v="564"/>
    <x v="1055"/>
    <x v="0"/>
    <x v="0"/>
  </r>
  <r>
    <x v="564"/>
    <x v="1056"/>
    <x v="2"/>
    <x v="0"/>
  </r>
  <r>
    <x v="565"/>
    <x v="1057"/>
    <x v="6"/>
    <x v="0"/>
  </r>
  <r>
    <x v="566"/>
    <x v="1058"/>
    <x v="2"/>
    <x v="0"/>
  </r>
  <r>
    <x v="567"/>
    <x v="1059"/>
    <x v="6"/>
    <x v="0"/>
  </r>
  <r>
    <x v="568"/>
    <x v="1060"/>
    <x v="2"/>
    <x v="2"/>
  </r>
  <r>
    <x v="568"/>
    <x v="1061"/>
    <x v="3"/>
    <x v="2"/>
  </r>
  <r>
    <x v="569"/>
    <x v="1062"/>
    <x v="2"/>
    <x v="2"/>
  </r>
  <r>
    <x v="569"/>
    <x v="1063"/>
    <x v="0"/>
    <x v="2"/>
  </r>
  <r>
    <x v="570"/>
    <x v="1064"/>
    <x v="2"/>
    <x v="2"/>
  </r>
  <r>
    <x v="570"/>
    <x v="1065"/>
    <x v="2"/>
    <x v="2"/>
  </r>
  <r>
    <x v="571"/>
    <x v="1066"/>
    <x v="2"/>
    <x v="2"/>
  </r>
  <r>
    <x v="572"/>
    <x v="1067"/>
    <x v="2"/>
    <x v="1"/>
  </r>
  <r>
    <x v="572"/>
    <x v="1068"/>
    <x v="6"/>
    <x v="1"/>
  </r>
  <r>
    <x v="572"/>
    <x v="1069"/>
    <x v="6"/>
    <x v="1"/>
  </r>
  <r>
    <x v="573"/>
    <x v="1070"/>
    <x v="0"/>
    <x v="0"/>
  </r>
  <r>
    <x v="573"/>
    <x v="1071"/>
    <x v="0"/>
    <x v="0"/>
  </r>
  <r>
    <x v="574"/>
    <x v="1072"/>
    <x v="6"/>
    <x v="0"/>
  </r>
  <r>
    <x v="575"/>
    <x v="1073"/>
    <x v="2"/>
    <x v="0"/>
  </r>
  <r>
    <x v="576"/>
    <x v="1074"/>
    <x v="2"/>
    <x v="0"/>
  </r>
  <r>
    <x v="577"/>
    <x v="1075"/>
    <x v="2"/>
    <x v="1"/>
  </r>
  <r>
    <x v="578"/>
    <x v="1076"/>
    <x v="1"/>
    <x v="1"/>
  </r>
  <r>
    <x v="579"/>
    <x v="1077"/>
    <x v="2"/>
    <x v="2"/>
  </r>
  <r>
    <x v="580"/>
    <x v="1078"/>
    <x v="2"/>
    <x v="1"/>
  </r>
  <r>
    <x v="580"/>
    <x v="1079"/>
    <x v="2"/>
    <x v="1"/>
  </r>
  <r>
    <x v="580"/>
    <x v="1080"/>
    <x v="2"/>
    <x v="1"/>
  </r>
  <r>
    <x v="581"/>
    <x v="1081"/>
    <x v="2"/>
    <x v="1"/>
  </r>
  <r>
    <x v="582"/>
    <x v="1082"/>
    <x v="1"/>
    <x v="0"/>
  </r>
  <r>
    <x v="583"/>
    <x v="1083"/>
    <x v="35"/>
    <x v="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62">
  <r>
    <x v="0"/>
    <s v="Pille"/>
    <s v="Tamm"/>
    <x v="0"/>
    <n v="51206259631"/>
    <s v="Naine"/>
    <s v="323 kutsekeskharidus põhihariduse baasil"/>
    <s v="Jah"/>
    <s v="Jah"/>
    <s v="Jah"/>
    <d v="2021-09-01T00:00:00"/>
    <d v="2025-06-27T00:00:00"/>
    <d v="2021-11-02T00:00:00"/>
    <s v="Eksmatrikuleerimine"/>
    <s v="Tervislikel põhjustel"/>
    <x v="0"/>
    <s v="Katkestanud"/>
    <d v="2021-12-01T00:00:00"/>
    <s v="Eksternõpe"/>
    <s v="Osakoormus"/>
    <s v="Tervishariduse keskus"/>
    <x v="0"/>
    <n v="3311"/>
    <s v="514 rakenduskõrgharidusõpe"/>
    <s v="NULL"/>
    <n v="1"/>
    <s v="SF programmist „PRÕM“ rahastatav õppekoht: õpipoisiõpe"/>
    <s v="eesti keel"/>
    <x v="0"/>
    <s v="Jah"/>
    <s v="liikumispuue"/>
    <s v="NULL"/>
    <n v="185"/>
    <n v="47"/>
    <s v="3.1"/>
    <s v="3.3"/>
    <x v="0"/>
    <s v="3.7"/>
    <n v="4"/>
    <n v="2"/>
    <n v="4"/>
    <n v="4"/>
    <n v="56"/>
    <n v="4"/>
    <s v="Puudulik"/>
    <x v="0"/>
    <s v="õppeaine22"/>
    <d v="2021-09-10T00:00:00"/>
    <x v="0"/>
    <x v="0"/>
    <n v="0"/>
    <n v="0"/>
    <n v="6"/>
    <s v="S00001_51206259631_õppeaine22_44449"/>
    <x v="0"/>
    <m/>
  </r>
  <r>
    <x v="0"/>
    <s v="Pille"/>
    <s v="Tamm"/>
    <x v="0"/>
    <n v="51206259631"/>
    <s v="Naine"/>
    <s v="323 kutsekeskharidus põhihariduse baasil"/>
    <s v="Jah"/>
    <s v="Jah"/>
    <s v="Jah"/>
    <d v="2021-09-01T00:00:00"/>
    <d v="2025-06-27T00:00:00"/>
    <d v="2021-11-02T00:00:00"/>
    <s v="Eksmatrikuleerimine"/>
    <s v="Tervislikel põhjustel"/>
    <x v="0"/>
    <s v="Katkestanud"/>
    <d v="2021-12-01T00:00:00"/>
    <s v="Eksternõpe"/>
    <s v="Osakoormus"/>
    <s v="Tervishariduse keskus"/>
    <x v="0"/>
    <n v="3311"/>
    <s v="514 rakenduskõrgharidusõpe"/>
    <s v="NULL"/>
    <n v="1"/>
    <s v="SF programmist „PRÕM“ rahastatav õppekoht: õpipoisiõpe"/>
    <s v="eesti keel"/>
    <x v="0"/>
    <s v="Jah"/>
    <s v="liikumispuue"/>
    <s v="NULL"/>
    <n v="185"/>
    <n v="47"/>
    <s v="3.1"/>
    <s v="3.3"/>
    <x v="0"/>
    <s v="3.7"/>
    <n v="4"/>
    <n v="2"/>
    <n v="4"/>
    <n v="4"/>
    <n v="56"/>
    <n v="4"/>
    <s v="Suurepärane"/>
    <x v="1"/>
    <s v="õppeaine2"/>
    <d v="2021-09-10T00:00:00"/>
    <x v="0"/>
    <x v="0"/>
    <n v="5"/>
    <n v="30"/>
    <n v="6"/>
    <s v="S00001_51206259631_õppeaine2_44449"/>
    <x v="0"/>
    <m/>
  </r>
  <r>
    <x v="0"/>
    <s v="Pille"/>
    <s v="Tamm"/>
    <x v="0"/>
    <n v="51206259631"/>
    <s v="Naine"/>
    <s v="323 kutsekeskharidus põhihariduse baasil"/>
    <s v="Jah"/>
    <s v="Jah"/>
    <s v="Jah"/>
    <d v="2021-09-01T00:00:00"/>
    <d v="2025-06-27T00:00:00"/>
    <d v="2021-11-02T00:00:00"/>
    <s v="Eksmatrikuleerimine"/>
    <s v="Tervislikel põhjustel"/>
    <x v="0"/>
    <s v="Katkestanud"/>
    <d v="2021-12-01T00:00:00"/>
    <s v="Eksternõpe"/>
    <s v="Osakoormus"/>
    <s v="Tervishariduse keskus"/>
    <x v="0"/>
    <n v="3311"/>
    <s v="514 rakenduskõrgharidusõpe"/>
    <s v="NULL"/>
    <n v="1"/>
    <s v="SF programmist „PRÕM“ rahastatav õppekoht: õpipoisiõpe"/>
    <s v="eesti keel"/>
    <x v="0"/>
    <s v="Jah"/>
    <s v="liikumispuue"/>
    <s v="NULL"/>
    <n v="185"/>
    <n v="47"/>
    <s v="3.1"/>
    <s v="3.3"/>
    <x v="0"/>
    <s v="3.7"/>
    <n v="4"/>
    <n v="2"/>
    <n v="4"/>
    <n v="4"/>
    <n v="56"/>
    <n v="4"/>
    <s v="Arvestatud"/>
    <x v="2"/>
    <s v="õppeaine85"/>
    <d v="2021-09-10T00:00:00"/>
    <x v="1"/>
    <x v="1"/>
    <s v="NULL"/>
    <s v=" "/>
    <n v="0"/>
    <s v="S00001_51206259631_õppeaine85_44449"/>
    <x v="0"/>
    <m/>
  </r>
  <r>
    <x v="0"/>
    <s v="Pille"/>
    <s v="Tamm"/>
    <x v="0"/>
    <n v="51206259631"/>
    <s v="Naine"/>
    <s v="323 kutsekeskharidus põhihariduse baasil"/>
    <s v="Jah"/>
    <s v="Jah"/>
    <s v="Jah"/>
    <d v="2021-09-01T00:00:00"/>
    <d v="2025-06-27T00:00:00"/>
    <d v="2021-11-02T00:00:00"/>
    <s v="Eksmatrikuleerimine"/>
    <s v="Tervislikel põhjustel"/>
    <x v="0"/>
    <s v="Katkestanud"/>
    <d v="2021-12-01T00:00:00"/>
    <s v="Eksternõpe"/>
    <s v="Osakoormus"/>
    <s v="Tervishariduse keskus"/>
    <x v="0"/>
    <n v="3311"/>
    <s v="514 rakenduskõrgharidusõpe"/>
    <s v="NULL"/>
    <n v="1"/>
    <s v="SF programmist „PRÕM“ rahastatav õppekoht: õpipoisiõpe"/>
    <s v="eesti keel"/>
    <x v="0"/>
    <s v="Jah"/>
    <s v="liikumispuue"/>
    <s v="NULL"/>
    <n v="185"/>
    <n v="47"/>
    <s v="3.1"/>
    <s v="3.3"/>
    <x v="0"/>
    <s v="3.7"/>
    <n v="4"/>
    <n v="2"/>
    <n v="4"/>
    <n v="4"/>
    <n v="56"/>
    <n v="4"/>
    <s v="Arvestatud"/>
    <x v="3"/>
    <s v="õppeaine29"/>
    <d v="2021-09-10T00:00:00"/>
    <x v="1"/>
    <x v="1"/>
    <s v="NULL"/>
    <s v=" "/>
    <n v="0"/>
    <s v="S00001_51206259631_õppeaine29_44449"/>
    <x v="0"/>
    <m/>
  </r>
  <r>
    <x v="0"/>
    <s v="Pille"/>
    <s v="Tamm"/>
    <x v="0"/>
    <n v="51206259631"/>
    <s v="Naine"/>
    <s v="323 kutsekeskharidus põhihariduse baasil"/>
    <s v="Jah"/>
    <s v="Jah"/>
    <s v="Jah"/>
    <d v="2021-09-01T00:00:00"/>
    <d v="2025-06-27T00:00:00"/>
    <d v="2021-11-02T00:00:00"/>
    <s v="Eksmatrikuleerimine"/>
    <s v="Tervislikel põhjustel"/>
    <x v="0"/>
    <s v="Katkestanud"/>
    <d v="2021-12-01T00:00:00"/>
    <s v="Eksternõpe"/>
    <s v="Osakoormus"/>
    <s v="Tervishariduse keskus"/>
    <x v="0"/>
    <n v="3311"/>
    <s v="514 rakenduskõrgharidusõpe"/>
    <s v="NULL"/>
    <n v="1"/>
    <s v="SF programmist „PRÕM“ rahastatav õppekoht: õpipoisiõpe"/>
    <s v="eesti keel"/>
    <x v="0"/>
    <s v="Jah"/>
    <s v="liikumispuue"/>
    <s v="NULL"/>
    <n v="185"/>
    <n v="47"/>
    <s v="3.1"/>
    <s v="3.3"/>
    <x v="0"/>
    <s v="3.7"/>
    <n v="4"/>
    <n v="2"/>
    <n v="4"/>
    <n v="4"/>
    <n v="56"/>
    <n v="4"/>
    <s v="Puudulik"/>
    <x v="4"/>
    <s v="õppeaine24"/>
    <d v="2021-09-10T00:00:00"/>
    <x v="2"/>
    <x v="0"/>
    <n v="0"/>
    <n v="0"/>
    <n v="9"/>
    <s v="S00001_51206259631_õppeaine24_44449"/>
    <x v="0"/>
    <m/>
  </r>
  <r>
    <x v="0"/>
    <s v="Pille"/>
    <s v="Tamm"/>
    <x v="0"/>
    <n v="51206259631"/>
    <s v="Naine"/>
    <s v="323 kutsekeskharidus põhihariduse baasil"/>
    <s v="Jah"/>
    <s v="Jah"/>
    <s v="Jah"/>
    <d v="2021-09-01T00:00:00"/>
    <d v="2025-06-27T00:00:00"/>
    <d v="2021-11-02T00:00:00"/>
    <s v="Eksmatrikuleerimine"/>
    <s v="Tervislikel põhjustel"/>
    <x v="0"/>
    <s v="Katkestanud"/>
    <d v="2021-12-01T00:00:00"/>
    <s v="Eksternõpe"/>
    <s v="Osakoormus"/>
    <s v="Tervishariduse keskus"/>
    <x v="0"/>
    <n v="3311"/>
    <s v="514 rakenduskõrgharidusõpe"/>
    <s v="NULL"/>
    <n v="1"/>
    <s v="SF programmist „PRÕM“ rahastatav õppekoht: õpipoisiõpe"/>
    <s v="eesti keel"/>
    <x v="0"/>
    <s v="Jah"/>
    <s v="liikumispuue"/>
    <s v="NULL"/>
    <n v="185"/>
    <n v="47"/>
    <s v="3.1"/>
    <s v="3.3"/>
    <x v="0"/>
    <s v="3.7"/>
    <n v="4"/>
    <n v="2"/>
    <n v="4"/>
    <n v="4"/>
    <n v="56"/>
    <n v="4"/>
    <s v="Mittearvestatud"/>
    <x v="5"/>
    <s v="õppeaine59"/>
    <d v="2021-09-10T00:00:00"/>
    <x v="1"/>
    <x v="1"/>
    <s v="NULL"/>
    <s v=" "/>
    <n v="0"/>
    <s v="S00001_51206259631_õppeaine59_44449"/>
    <x v="0"/>
    <m/>
  </r>
  <r>
    <x v="0"/>
    <s v="Pille"/>
    <s v="Tamm"/>
    <x v="0"/>
    <n v="51206259631"/>
    <s v="Naine"/>
    <s v="323 kutsekeskharidus põhihariduse baasil"/>
    <s v="Jah"/>
    <s v="Jah"/>
    <s v="Jah"/>
    <d v="2021-09-01T00:00:00"/>
    <d v="2025-06-27T00:00:00"/>
    <d v="2021-11-02T00:00:00"/>
    <s v="Eksmatrikuleerimine"/>
    <s v="Tervislikel põhjustel"/>
    <x v="0"/>
    <s v="Katkestanud"/>
    <d v="2021-12-01T00:00:00"/>
    <s v="Eksternõpe"/>
    <s v="Osakoormus"/>
    <s v="Tervishariduse keskus"/>
    <x v="0"/>
    <n v="3311"/>
    <s v="514 rakenduskõrgharidusõpe"/>
    <s v="NULL"/>
    <n v="1"/>
    <s v="SF programmist „PRÕM“ rahastatav õppekoht: õpipoisiõpe"/>
    <s v="eesti keel"/>
    <x v="0"/>
    <s v="Jah"/>
    <s v="liikumispuue"/>
    <s v="NULL"/>
    <n v="185"/>
    <n v="47"/>
    <s v="3.1"/>
    <s v="3.3"/>
    <x v="0"/>
    <s v="3.7"/>
    <n v="4"/>
    <n v="2"/>
    <n v="4"/>
    <n v="4"/>
    <n v="56"/>
    <n v="4"/>
    <s v="Hea"/>
    <x v="6"/>
    <s v="õppeaine84"/>
    <d v="2021-09-10T00:00:00"/>
    <x v="0"/>
    <x v="0"/>
    <n v="3"/>
    <n v="18"/>
    <n v="6"/>
    <s v="S00001_51206259631_õppeaine84_44449"/>
    <x v="0"/>
    <m/>
  </r>
  <r>
    <x v="0"/>
    <s v="Pille"/>
    <s v="Tamm"/>
    <x v="0"/>
    <n v="51206259631"/>
    <s v="Naine"/>
    <s v="323 kutsekeskharidus põhihariduse baasil"/>
    <s v="Jah"/>
    <s v="Jah"/>
    <s v="Jah"/>
    <d v="2021-09-01T00:00:00"/>
    <d v="2025-06-27T00:00:00"/>
    <d v="2021-11-02T00:00:00"/>
    <s v="Eksmatrikuleerimine"/>
    <s v="Tervislikel põhjustel"/>
    <x v="0"/>
    <s v="Katkestanud"/>
    <d v="2021-12-01T00:00:00"/>
    <s v="Eksternõpe"/>
    <s v="Osakoormus"/>
    <s v="Tervishariduse keskus"/>
    <x v="0"/>
    <n v="3311"/>
    <s v="514 rakenduskõrgharidusõpe"/>
    <s v="NULL"/>
    <n v="1"/>
    <s v="SF programmist „PRÕM“ rahastatav õppekoht: õpipoisiõpe"/>
    <s v="eesti keel"/>
    <x v="0"/>
    <s v="Jah"/>
    <s v="liikumispuue"/>
    <s v="NULL"/>
    <n v="185"/>
    <n v="47"/>
    <s v="3.1"/>
    <s v="3.3"/>
    <x v="0"/>
    <s v="3.7"/>
    <n v="4"/>
    <n v="2"/>
    <n v="4"/>
    <n v="4"/>
    <n v="56"/>
    <n v="4"/>
    <s v="Mittearvestatud"/>
    <x v="7"/>
    <s v="õppeaine76"/>
    <d v="2021-09-10T00:00:00"/>
    <x v="1"/>
    <x v="1"/>
    <s v="NULL"/>
    <s v=" "/>
    <n v="0"/>
    <s v="S00001_51206259631_õppeaine76_44449"/>
    <x v="0"/>
    <m/>
  </r>
  <r>
    <x v="0"/>
    <s v="Pille"/>
    <s v="Tamm"/>
    <x v="0"/>
    <n v="51206259631"/>
    <s v="Naine"/>
    <s v="323 kutsekeskharidus põhihariduse baasil"/>
    <s v="Jah"/>
    <s v="Jah"/>
    <s v="Jah"/>
    <d v="2021-09-01T00:00:00"/>
    <d v="2025-06-27T00:00:00"/>
    <d v="2021-11-02T00:00:00"/>
    <s v="Eksmatrikuleerimine"/>
    <s v="Tervislikel põhjustel"/>
    <x v="0"/>
    <s v="Katkestanud"/>
    <d v="2021-12-01T00:00:00"/>
    <s v="Eksternõpe"/>
    <s v="Osakoormus"/>
    <s v="Tervishariduse keskus"/>
    <x v="0"/>
    <n v="3311"/>
    <s v="514 rakenduskõrgharidusõpe"/>
    <s v="NULL"/>
    <n v="1"/>
    <s v="SF programmist „PRÕM“ rahastatav õppekoht: õpipoisiõpe"/>
    <s v="eesti keel"/>
    <x v="0"/>
    <s v="Jah"/>
    <s v="liikumispuue"/>
    <s v="NULL"/>
    <n v="185"/>
    <n v="47"/>
    <s v="3.1"/>
    <s v="3.3"/>
    <x v="0"/>
    <s v="3.7"/>
    <n v="4"/>
    <n v="2"/>
    <n v="4"/>
    <n v="4"/>
    <n v="56"/>
    <n v="4"/>
    <s v="Hea"/>
    <x v="8"/>
    <s v="õppeaine79"/>
    <d v="2021-09-10T00:00:00"/>
    <x v="3"/>
    <x v="0"/>
    <n v="3"/>
    <n v="24"/>
    <n v="8"/>
    <s v="S00001_51206259631_õppeaine79_44449"/>
    <x v="0"/>
    <m/>
  </r>
  <r>
    <x v="0"/>
    <s v="Pille"/>
    <s v="Tamm"/>
    <x v="0"/>
    <n v="51206259631"/>
    <s v="Naine"/>
    <s v="323 kutsekeskharidus põhihariduse baasil"/>
    <s v="Jah"/>
    <s v="Jah"/>
    <s v="Jah"/>
    <d v="2021-09-01T00:00:00"/>
    <d v="2025-06-27T00:00:00"/>
    <d v="2021-11-02T00:00:00"/>
    <s v="Eksmatrikuleerimine"/>
    <s v="Tervislikel põhjustel"/>
    <x v="0"/>
    <s v="Katkestanud"/>
    <d v="2021-12-01T00:00:00"/>
    <s v="Eksternõpe"/>
    <s v="Osakoormus"/>
    <s v="Tervishariduse keskus"/>
    <x v="0"/>
    <n v="3311"/>
    <s v="514 rakenduskõrgharidusõpe"/>
    <s v="NULL"/>
    <n v="2"/>
    <s v="SF programmist „PRÕM“ rahastatav õppekoht: õpipoisiõpe"/>
    <s v="eesti keel"/>
    <x v="1"/>
    <s v="Jah"/>
    <s v="liikumispuue"/>
    <s v="NULL"/>
    <n v="185"/>
    <n v="30"/>
    <s v="3.1"/>
    <s v="4.4"/>
    <x v="0"/>
    <s v="3.3"/>
    <n v="4"/>
    <n v="1"/>
    <n v="4"/>
    <n v="10"/>
    <n v="43"/>
    <n v="4"/>
    <s v="Väga hea"/>
    <x v="9"/>
    <s v="õppeaine67"/>
    <d v="2021-09-10T00:00:00"/>
    <x v="4"/>
    <x v="0"/>
    <n v="4"/>
    <n v="20"/>
    <n v="5"/>
    <s v="S00001_51206259631_õppeaine67_44449"/>
    <x v="0"/>
    <m/>
  </r>
  <r>
    <x v="0"/>
    <s v="Pille"/>
    <s v="Tamm"/>
    <x v="0"/>
    <n v="51206259631"/>
    <s v="Naine"/>
    <s v="323 kutsekeskharidus põhihariduse baasil"/>
    <s v="Jah"/>
    <s v="Jah"/>
    <s v="Jah"/>
    <d v="2021-09-01T00:00:00"/>
    <d v="2025-06-27T00:00:00"/>
    <d v="2021-11-02T00:00:00"/>
    <s v="Eksmatrikuleerimine"/>
    <s v="Tervislikel põhjustel"/>
    <x v="0"/>
    <s v="Katkestanud"/>
    <d v="2021-12-01T00:00:00"/>
    <s v="Eksternõpe"/>
    <s v="Osakoormus"/>
    <s v="Tervishariduse keskus"/>
    <x v="0"/>
    <n v="3311"/>
    <s v="514 rakenduskõrgharidusõpe"/>
    <s v="NULL"/>
    <n v="2"/>
    <s v="SF programmist „PRÕM“ rahastatav õppekoht: õpipoisiõpe"/>
    <s v="eesti keel"/>
    <x v="1"/>
    <s v="Jah"/>
    <s v="liikumispuue"/>
    <s v="NULL"/>
    <n v="185"/>
    <n v="30"/>
    <s v="3.1"/>
    <s v="4.4"/>
    <x v="0"/>
    <s v="3.3"/>
    <n v="4"/>
    <n v="1"/>
    <n v="4"/>
    <n v="10"/>
    <n v="43"/>
    <n v="4"/>
    <s v="Hea"/>
    <x v="10"/>
    <s v="õppeaine39"/>
    <d v="2021-09-10T00:00:00"/>
    <x v="4"/>
    <x v="0"/>
    <n v="3"/>
    <n v="15"/>
    <n v="5"/>
    <s v="S00001_51206259631_õppeaine39_44449"/>
    <x v="0"/>
    <m/>
  </r>
  <r>
    <x v="0"/>
    <s v="Pille"/>
    <s v="Tamm"/>
    <x v="0"/>
    <n v="51206259631"/>
    <s v="Naine"/>
    <s v="323 kutsekeskharidus põhihariduse baasil"/>
    <s v="Jah"/>
    <s v="Jah"/>
    <s v="Jah"/>
    <d v="2021-09-01T00:00:00"/>
    <d v="2025-06-27T00:00:00"/>
    <d v="2021-11-02T00:00:00"/>
    <s v="Eksmatrikuleerimine"/>
    <s v="Tervislikel põhjustel"/>
    <x v="0"/>
    <s v="Katkestanud"/>
    <d v="2021-12-01T00:00:00"/>
    <s v="Eksternõpe"/>
    <s v="Osakoormus"/>
    <s v="Tervishariduse keskus"/>
    <x v="0"/>
    <n v="3311"/>
    <s v="514 rakenduskõrgharidusõpe"/>
    <s v="NULL"/>
    <n v="2"/>
    <s v="SF programmist „PRÕM“ rahastatav õppekoht: õpipoisiõpe"/>
    <s v="eesti keel"/>
    <x v="1"/>
    <s v="Jah"/>
    <s v="liikumispuue"/>
    <s v="NULL"/>
    <n v="185"/>
    <n v="30"/>
    <s v="3.1"/>
    <s v="4.4"/>
    <x v="0"/>
    <s v="3.3"/>
    <n v="4"/>
    <n v="1"/>
    <n v="4"/>
    <n v="10"/>
    <n v="43"/>
    <n v="4"/>
    <s v="Arvestatud"/>
    <x v="11"/>
    <s v="õppeaine3"/>
    <d v="2021-09-10T00:00:00"/>
    <x v="1"/>
    <x v="1"/>
    <s v="NULL"/>
    <s v=" "/>
    <n v="0"/>
    <s v="S00001_51206259631_õppeaine3_44449"/>
    <x v="0"/>
    <m/>
  </r>
  <r>
    <x v="0"/>
    <s v="Pille"/>
    <s v="Tamm"/>
    <x v="0"/>
    <n v="51206259631"/>
    <s v="Naine"/>
    <s v="323 kutsekeskharidus põhihariduse baasil"/>
    <s v="Jah"/>
    <s v="Jah"/>
    <s v="Jah"/>
    <d v="2021-09-01T00:00:00"/>
    <d v="2025-06-27T00:00:00"/>
    <d v="2021-11-02T00:00:00"/>
    <s v="Eksmatrikuleerimine"/>
    <s v="Tervislikel põhjustel"/>
    <x v="0"/>
    <s v="Katkestanud"/>
    <d v="2021-12-01T00:00:00"/>
    <s v="Eksternõpe"/>
    <s v="Osakoormus"/>
    <s v="Tervishariduse keskus"/>
    <x v="0"/>
    <n v="3311"/>
    <s v="514 rakenduskõrgharidusõpe"/>
    <s v="NULL"/>
    <n v="2"/>
    <s v="SF programmist „PRÕM“ rahastatav õppekoht: õpipoisiõpe"/>
    <s v="eesti keel"/>
    <x v="1"/>
    <s v="Jah"/>
    <s v="liikumispuue"/>
    <s v="NULL"/>
    <n v="185"/>
    <n v="30"/>
    <s v="3.1"/>
    <s v="4.4"/>
    <x v="0"/>
    <s v="3.3"/>
    <n v="4"/>
    <n v="1"/>
    <n v="4"/>
    <n v="10"/>
    <n v="43"/>
    <n v="4"/>
    <s v="Mitteilmunud"/>
    <x v="12"/>
    <s v="õppeaine68"/>
    <d v="2021-09-10T00:00:00"/>
    <x v="4"/>
    <x v="0"/>
    <n v="0"/>
    <n v="0"/>
    <n v="5"/>
    <s v="S00001_51206259631_õppeaine68_44449"/>
    <x v="0"/>
    <m/>
  </r>
  <r>
    <x v="0"/>
    <s v="Pille"/>
    <s v="Tamm"/>
    <x v="0"/>
    <n v="51206259631"/>
    <s v="Naine"/>
    <s v="323 kutsekeskharidus põhihariduse baasil"/>
    <s v="Jah"/>
    <s v="Jah"/>
    <s v="Jah"/>
    <d v="2021-09-01T00:00:00"/>
    <d v="2025-06-27T00:00:00"/>
    <d v="2021-11-02T00:00:00"/>
    <s v="Eksmatrikuleerimine"/>
    <s v="Tervislikel põhjustel"/>
    <x v="0"/>
    <s v="Katkestanud"/>
    <d v="2021-12-01T00:00:00"/>
    <s v="Eksternõpe"/>
    <s v="Osakoormus"/>
    <s v="Tervishariduse keskus"/>
    <x v="0"/>
    <n v="3311"/>
    <s v="514 rakenduskõrgharidusõpe"/>
    <s v="NULL"/>
    <n v="2"/>
    <s v="SF programmist „PRÕM“ rahastatav õppekoht: õpipoisiõpe"/>
    <s v="eesti keel"/>
    <x v="1"/>
    <s v="Jah"/>
    <s v="liikumispuue"/>
    <s v="NULL"/>
    <n v="185"/>
    <n v="30"/>
    <s v="3.1"/>
    <s v="4.4"/>
    <x v="0"/>
    <s v="3.3"/>
    <n v="4"/>
    <n v="1"/>
    <n v="4"/>
    <n v="10"/>
    <n v="43"/>
    <n v="4"/>
    <s v="Hea"/>
    <x v="13"/>
    <s v="õppeaine78"/>
    <d v="2021-09-10T00:00:00"/>
    <x v="0"/>
    <x v="0"/>
    <n v="3"/>
    <n v="18"/>
    <n v="6"/>
    <s v="S00001_51206259631_õppeaine78_44449"/>
    <x v="0"/>
    <m/>
  </r>
  <r>
    <x v="0"/>
    <s v="Pille"/>
    <s v="Tamm"/>
    <x v="0"/>
    <n v="51206259631"/>
    <s v="Naine"/>
    <s v="323 kutsekeskharidus põhihariduse baasil"/>
    <s v="Jah"/>
    <s v="Jah"/>
    <s v="Jah"/>
    <d v="2021-09-01T00:00:00"/>
    <d v="2025-06-27T00:00:00"/>
    <d v="2021-11-02T00:00:00"/>
    <s v="Eksmatrikuleerimine"/>
    <s v="Tervislikel põhjustel"/>
    <x v="0"/>
    <s v="Katkestanud"/>
    <d v="2021-12-01T00:00:00"/>
    <s v="Eksternõpe"/>
    <s v="Osakoormus"/>
    <s v="Tervishariduse keskus"/>
    <x v="0"/>
    <n v="3311"/>
    <s v="514 rakenduskõrgharidusõpe"/>
    <s v="NULL"/>
    <n v="2"/>
    <s v="SF programmist „PRÕM“ rahastatav õppekoht: õpipoisiõpe"/>
    <s v="eesti keel"/>
    <x v="1"/>
    <s v="Jah"/>
    <s v="liikumispuue"/>
    <s v="NULL"/>
    <n v="185"/>
    <n v="30"/>
    <s v="3.1"/>
    <s v="4.4"/>
    <x v="0"/>
    <s v="3.3"/>
    <n v="4"/>
    <n v="1"/>
    <n v="4"/>
    <n v="10"/>
    <n v="43"/>
    <n v="4"/>
    <s v="Arvestatud"/>
    <x v="14"/>
    <s v="õppeaine4"/>
    <d v="2021-09-10T00:00:00"/>
    <x v="5"/>
    <x v="1"/>
    <s v="NULL"/>
    <s v=" "/>
    <n v="0"/>
    <s v="S00001_51206259631_õppeaine4_44449"/>
    <x v="0"/>
    <m/>
  </r>
  <r>
    <x v="0"/>
    <s v="Pille"/>
    <s v="Tamm"/>
    <x v="0"/>
    <n v="51206259631"/>
    <s v="Naine"/>
    <s v="323 kutsekeskharidus põhihariduse baasil"/>
    <s v="Jah"/>
    <s v="Jah"/>
    <s v="Jah"/>
    <d v="2021-09-01T00:00:00"/>
    <d v="2025-06-27T00:00:00"/>
    <d v="2021-11-02T00:00:00"/>
    <s v="Eksmatrikuleerimine"/>
    <s v="Tervislikel põhjustel"/>
    <x v="0"/>
    <s v="Katkestanud"/>
    <d v="2021-12-01T00:00:00"/>
    <s v="Eksternõpe"/>
    <s v="Osakoormus"/>
    <s v="Tervishariduse keskus"/>
    <x v="0"/>
    <n v="3311"/>
    <s v="514 rakenduskõrgharidusõpe"/>
    <s v="NULL"/>
    <n v="3"/>
    <s v="SF programmist „PRÕM“ rahastatav õppekoht: õpipoisiõpe"/>
    <s v="eesti keel"/>
    <x v="1"/>
    <s v="Jah"/>
    <s v="liikumispuue"/>
    <s v="NULL"/>
    <n v="185"/>
    <n v="51"/>
    <s v="3.1"/>
    <s v="3.8"/>
    <x v="0"/>
    <s v="4.0"/>
    <n v="4"/>
    <n v="2"/>
    <n v="4"/>
    <n v="4"/>
    <n v="56"/>
    <n v="4"/>
    <s v="Kasin"/>
    <x v="15"/>
    <s v="õppeaine51"/>
    <d v="2021-09-10T00:00:00"/>
    <x v="3"/>
    <x v="0"/>
    <n v="1"/>
    <n v="8"/>
    <n v="8"/>
    <s v="S00001_51206259631_õppeaine51_44449"/>
    <x v="0"/>
    <m/>
  </r>
  <r>
    <x v="0"/>
    <s v="Pille"/>
    <s v="Tamm"/>
    <x v="0"/>
    <n v="51206259631"/>
    <s v="Naine"/>
    <s v="323 kutsekeskharidus põhihariduse baasil"/>
    <s v="Jah"/>
    <s v="Jah"/>
    <s v="Jah"/>
    <d v="2021-09-01T00:00:00"/>
    <d v="2025-06-27T00:00:00"/>
    <d v="2021-11-02T00:00:00"/>
    <s v="Eksmatrikuleerimine"/>
    <s v="Tervislikel põhjustel"/>
    <x v="0"/>
    <s v="Katkestanud"/>
    <d v="2021-12-01T00:00:00"/>
    <s v="Eksternõpe"/>
    <s v="Osakoormus"/>
    <s v="Tervishariduse keskus"/>
    <x v="0"/>
    <n v="3311"/>
    <s v="514 rakenduskõrgharidusõpe"/>
    <s v="NULL"/>
    <n v="3"/>
    <s v="SF programmist „PRÕM“ rahastatav õppekoht: õpipoisiõpe"/>
    <s v="eesti keel"/>
    <x v="1"/>
    <s v="Jah"/>
    <s v="liikumispuue"/>
    <s v="NULL"/>
    <n v="185"/>
    <n v="51"/>
    <s v="3.1"/>
    <s v="3.8"/>
    <x v="0"/>
    <s v="4.0"/>
    <n v="4"/>
    <n v="2"/>
    <n v="4"/>
    <n v="4"/>
    <n v="56"/>
    <n v="4"/>
    <s v="Arvestatud"/>
    <x v="16"/>
    <s v="õppeaine91"/>
    <d v="2021-09-10T00:00:00"/>
    <x v="1"/>
    <x v="1"/>
    <s v="NULL"/>
    <s v=" "/>
    <n v="0"/>
    <s v="S00001_51206259631_õppeaine91_44449"/>
    <x v="0"/>
    <m/>
  </r>
  <r>
    <x v="0"/>
    <s v="Pille"/>
    <s v="Tamm"/>
    <x v="0"/>
    <n v="51206259631"/>
    <s v="Naine"/>
    <s v="323 kutsekeskharidus põhihariduse baasil"/>
    <s v="Jah"/>
    <s v="Jah"/>
    <s v="Jah"/>
    <d v="2021-09-01T00:00:00"/>
    <d v="2025-06-27T00:00:00"/>
    <d v="2021-11-02T00:00:00"/>
    <s v="Eksmatrikuleerimine"/>
    <s v="Tervislikel põhjustel"/>
    <x v="0"/>
    <s v="Katkestanud"/>
    <d v="2021-12-01T00:00:00"/>
    <s v="Eksternõpe"/>
    <s v="Osakoormus"/>
    <s v="Tervishariduse keskus"/>
    <x v="0"/>
    <n v="3311"/>
    <s v="514 rakenduskõrgharidusõpe"/>
    <s v="NULL"/>
    <n v="3"/>
    <s v="SF programmist „PRÕM“ rahastatav õppekoht: õpipoisiõpe"/>
    <s v="eesti keel"/>
    <x v="1"/>
    <s v="Jah"/>
    <s v="liikumispuue"/>
    <s v="NULL"/>
    <n v="185"/>
    <n v="51"/>
    <s v="3.1"/>
    <s v="3.8"/>
    <x v="0"/>
    <s v="4.0"/>
    <n v="4"/>
    <n v="2"/>
    <n v="4"/>
    <n v="4"/>
    <n v="56"/>
    <n v="4"/>
    <s v="Hea"/>
    <x v="17"/>
    <s v="õppeaine28"/>
    <d v="2021-09-10T00:00:00"/>
    <x v="0"/>
    <x v="0"/>
    <n v="3"/>
    <n v="18"/>
    <n v="6"/>
    <s v="S00001_51206259631_õppeaine28_44449"/>
    <x v="0"/>
    <m/>
  </r>
  <r>
    <x v="0"/>
    <s v="Pille"/>
    <s v="Tamm"/>
    <x v="0"/>
    <n v="51206259631"/>
    <s v="Naine"/>
    <s v="323 kutsekeskharidus põhihariduse baasil"/>
    <s v="Jah"/>
    <s v="Jah"/>
    <s v="Jah"/>
    <d v="2021-09-01T00:00:00"/>
    <d v="2025-06-27T00:00:00"/>
    <d v="2021-11-02T00:00:00"/>
    <s v="Eksmatrikuleerimine"/>
    <s v="Tervislikel põhjustel"/>
    <x v="0"/>
    <s v="Katkestanud"/>
    <d v="2021-12-01T00:00:00"/>
    <s v="Eksternõpe"/>
    <s v="Osakoormus"/>
    <s v="Tervishariduse keskus"/>
    <x v="0"/>
    <n v="3311"/>
    <s v="514 rakenduskõrgharidusõpe"/>
    <s v="NULL"/>
    <n v="3"/>
    <s v="SF programmist „PRÕM“ rahastatav õppekoht: õpipoisiõpe"/>
    <s v="eesti keel"/>
    <x v="1"/>
    <s v="Jah"/>
    <s v="liikumispuue"/>
    <s v="NULL"/>
    <n v="185"/>
    <n v="51"/>
    <s v="3.1"/>
    <s v="3.8"/>
    <x v="0"/>
    <s v="4.0"/>
    <n v="4"/>
    <n v="2"/>
    <n v="4"/>
    <n v="4"/>
    <n v="56"/>
    <n v="4"/>
    <s v="Arvestatud"/>
    <x v="18"/>
    <s v="õppeaine15"/>
    <d v="2021-09-10T00:00:00"/>
    <x v="1"/>
    <x v="1"/>
    <s v="NULL"/>
    <s v=" "/>
    <n v="0"/>
    <s v="S00001_51206259631_õppeaine15_44449"/>
    <x v="0"/>
    <m/>
  </r>
  <r>
    <x v="0"/>
    <s v="Pille"/>
    <s v="Tamm"/>
    <x v="0"/>
    <n v="51206259631"/>
    <s v="Naine"/>
    <s v="323 kutsekeskharidus põhihariduse baasil"/>
    <s v="Jah"/>
    <s v="Jah"/>
    <s v="Jah"/>
    <d v="2021-09-01T00:00:00"/>
    <d v="2025-06-27T00:00:00"/>
    <d v="2021-11-02T00:00:00"/>
    <s v="Eksmatrikuleerimine"/>
    <s v="Tervislikel põhjustel"/>
    <x v="0"/>
    <s v="Katkestanud"/>
    <d v="2021-12-01T00:00:00"/>
    <s v="Eksternõpe"/>
    <s v="Osakoormus"/>
    <s v="Tervishariduse keskus"/>
    <x v="0"/>
    <n v="3311"/>
    <s v="514 rakenduskõrgharidusõpe"/>
    <s v="NULL"/>
    <n v="3"/>
    <s v="SF programmist „PRÕM“ rahastatav õppekoht: õpipoisiõpe"/>
    <s v="eesti keel"/>
    <x v="1"/>
    <s v="Jah"/>
    <s v="liikumispuue"/>
    <s v="NULL"/>
    <n v="185"/>
    <n v="51"/>
    <s v="3.1"/>
    <s v="3.8"/>
    <x v="0"/>
    <s v="4.0"/>
    <n v="4"/>
    <n v="2"/>
    <n v="4"/>
    <n v="4"/>
    <n v="56"/>
    <n v="4"/>
    <s v="Arvestatud"/>
    <x v="19"/>
    <s v="õppeaine60"/>
    <d v="2021-09-10T00:00:00"/>
    <x v="5"/>
    <x v="1"/>
    <s v="NULL"/>
    <s v=" "/>
    <n v="0"/>
    <s v="S00001_51206259631_õppeaine60_44449"/>
    <x v="0"/>
    <m/>
  </r>
  <r>
    <x v="0"/>
    <s v="Pille"/>
    <s v="Tamm"/>
    <x v="0"/>
    <n v="51206259631"/>
    <s v="Naine"/>
    <s v="323 kutsekeskharidus põhihariduse baasil"/>
    <s v="Jah"/>
    <s v="Jah"/>
    <s v="Jah"/>
    <d v="2021-09-01T00:00:00"/>
    <d v="2025-06-27T00:00:00"/>
    <d v="2021-11-02T00:00:00"/>
    <s v="Eksmatrikuleerimine"/>
    <s v="Tervislikel põhjustel"/>
    <x v="0"/>
    <s v="Katkestanud"/>
    <d v="2021-12-01T00:00:00"/>
    <s v="Eksternõpe"/>
    <s v="Osakoormus"/>
    <s v="Tervishariduse keskus"/>
    <x v="0"/>
    <n v="3311"/>
    <s v="514 rakenduskõrgharidusõpe"/>
    <s v="NULL"/>
    <n v="3"/>
    <s v="SF programmist „PRÕM“ rahastatav õppekoht: õpipoisiõpe"/>
    <s v="eesti keel"/>
    <x v="1"/>
    <s v="Jah"/>
    <s v="liikumispuue"/>
    <s v="NULL"/>
    <n v="185"/>
    <n v="51"/>
    <s v="3.1"/>
    <s v="3.8"/>
    <x v="0"/>
    <s v="4.0"/>
    <n v="4"/>
    <n v="2"/>
    <n v="4"/>
    <n v="4"/>
    <n v="56"/>
    <n v="4"/>
    <s v="Hea"/>
    <x v="20"/>
    <s v="õppeaine12"/>
    <d v="2021-09-10T00:00:00"/>
    <x v="4"/>
    <x v="0"/>
    <n v="3"/>
    <n v="15"/>
    <n v="5"/>
    <s v="S00001_51206259631_õppeaine12_44449"/>
    <x v="0"/>
    <m/>
  </r>
  <r>
    <x v="0"/>
    <s v="Pille"/>
    <s v="Tamm"/>
    <x v="0"/>
    <n v="51206259631"/>
    <s v="Naine"/>
    <s v="323 kutsekeskharidus põhihariduse baasil"/>
    <s v="Jah"/>
    <s v="Jah"/>
    <s v="Jah"/>
    <d v="2021-09-01T00:00:00"/>
    <d v="2025-06-27T00:00:00"/>
    <d v="2021-11-02T00:00:00"/>
    <s v="Eksmatrikuleerimine"/>
    <s v="Tervislikel põhjustel"/>
    <x v="0"/>
    <s v="Katkestanud"/>
    <d v="2021-12-01T00:00:00"/>
    <s v="Eksternõpe"/>
    <s v="Osakoormus"/>
    <s v="Tervishariduse keskus"/>
    <x v="0"/>
    <n v="3311"/>
    <s v="514 rakenduskõrgharidusõpe"/>
    <s v="NULL"/>
    <n v="3"/>
    <s v="SF programmist „PRÕM“ rahastatav õppekoht: õpipoisiõpe"/>
    <s v="eesti keel"/>
    <x v="1"/>
    <s v="Jah"/>
    <s v="liikumispuue"/>
    <s v="NULL"/>
    <n v="185"/>
    <n v="51"/>
    <s v="3.1"/>
    <s v="3.8"/>
    <x v="0"/>
    <s v="4.0"/>
    <n v="4"/>
    <n v="2"/>
    <n v="4"/>
    <n v="4"/>
    <n v="56"/>
    <n v="4"/>
    <s v="Hea"/>
    <x v="21"/>
    <s v="õppeaine42"/>
    <d v="2021-09-10T00:00:00"/>
    <x v="0"/>
    <x v="0"/>
    <n v="3"/>
    <n v="18"/>
    <n v="6"/>
    <s v="S00001_51206259631_õppeaine42_44449"/>
    <x v="0"/>
    <m/>
  </r>
  <r>
    <x v="0"/>
    <s v="Pille"/>
    <s v="Tamm"/>
    <x v="0"/>
    <n v="51206259631"/>
    <s v="Naine"/>
    <s v="323 kutsekeskharidus põhihariduse baasil"/>
    <s v="Jah"/>
    <s v="Jah"/>
    <s v="Jah"/>
    <d v="2021-09-01T00:00:00"/>
    <d v="2025-06-27T00:00:00"/>
    <d v="2021-11-02T00:00:00"/>
    <s v="Eksmatrikuleerimine"/>
    <s v="Tervislikel põhjustel"/>
    <x v="0"/>
    <s v="Katkestanud"/>
    <d v="2021-12-01T00:00:00"/>
    <s v="Eksternõpe"/>
    <s v="Osakoormus"/>
    <s v="Tervishariduse keskus"/>
    <x v="0"/>
    <n v="3311"/>
    <s v="514 rakenduskõrgharidusõpe"/>
    <s v="NULL"/>
    <n v="3"/>
    <s v="SF programmist „PRÕM“ rahastatav õppekoht: õpipoisiõpe"/>
    <s v="eesti keel"/>
    <x v="1"/>
    <s v="Jah"/>
    <s v="liikumispuue"/>
    <s v="NULL"/>
    <n v="185"/>
    <n v="51"/>
    <s v="3.1"/>
    <s v="3.8"/>
    <x v="0"/>
    <s v="4.0"/>
    <n v="4"/>
    <n v="2"/>
    <n v="4"/>
    <n v="4"/>
    <n v="56"/>
    <n v="4"/>
    <s v="Arvestatud"/>
    <x v="22"/>
    <s v="õppeaine18"/>
    <d v="2021-09-10T00:00:00"/>
    <x v="5"/>
    <x v="1"/>
    <s v="NULL"/>
    <s v=" "/>
    <n v="0"/>
    <s v="S00001_51206259631_õppeaine18_44449"/>
    <x v="0"/>
    <m/>
  </r>
  <r>
    <x v="0"/>
    <s v="Pille"/>
    <s v="Tamm"/>
    <x v="0"/>
    <n v="51206259631"/>
    <s v="Naine"/>
    <s v="323 kutsekeskharidus põhihariduse baasil"/>
    <s v="Jah"/>
    <s v="Jah"/>
    <s v="Jah"/>
    <d v="2021-09-01T00:00:00"/>
    <d v="2025-06-27T00:00:00"/>
    <d v="2021-11-02T00:00:00"/>
    <s v="Eksmatrikuleerimine"/>
    <s v="Tervislikel põhjustel"/>
    <x v="0"/>
    <s v="Katkestanud"/>
    <d v="2021-12-01T00:00:00"/>
    <s v="Eksternõpe"/>
    <s v="Osakoormus"/>
    <s v="Tervishariduse keskus"/>
    <x v="0"/>
    <n v="3311"/>
    <s v="514 rakenduskõrgharidusõpe"/>
    <s v="NULL"/>
    <n v="4"/>
    <s v="SF programmist „PRÕM“ rahastatav õppekoht: õpipoisiõpe"/>
    <s v="eesti keel"/>
    <x v="2"/>
    <s v="Jah"/>
    <s v="liikumispuue"/>
    <s v="NULL"/>
    <n v="185"/>
    <n v="29"/>
    <s v="3.1"/>
    <s v="4.4"/>
    <x v="0"/>
    <s v="3.9"/>
    <n v="4"/>
    <n v="3"/>
    <n v="4"/>
    <n v="3"/>
    <n v="27"/>
    <n v="4"/>
    <s v="Mittearvestatud"/>
    <x v="23"/>
    <s v="õppeaine34"/>
    <d v="2021-09-10T00:00:00"/>
    <x v="1"/>
    <x v="1"/>
    <s v="NULL"/>
    <s v=" "/>
    <n v="0"/>
    <s v="S00001_51206259631_õppeaine34_44449"/>
    <x v="0"/>
    <m/>
  </r>
  <r>
    <x v="0"/>
    <s v="Pille"/>
    <s v="Tamm"/>
    <x v="0"/>
    <n v="51206259631"/>
    <s v="Naine"/>
    <s v="323 kutsekeskharidus põhihariduse baasil"/>
    <s v="Jah"/>
    <s v="Jah"/>
    <s v="Jah"/>
    <d v="2021-09-01T00:00:00"/>
    <d v="2025-06-27T00:00:00"/>
    <d v="2021-11-02T00:00:00"/>
    <s v="Eksmatrikuleerimine"/>
    <s v="Tervislikel põhjustel"/>
    <x v="0"/>
    <s v="Katkestanud"/>
    <d v="2021-12-01T00:00:00"/>
    <s v="Eksternõpe"/>
    <s v="Osakoormus"/>
    <s v="Tervishariduse keskus"/>
    <x v="0"/>
    <n v="3311"/>
    <s v="514 rakenduskõrgharidusõpe"/>
    <s v="NULL"/>
    <n v="4"/>
    <s v="SF programmist „PRÕM“ rahastatav õppekoht: õpipoisiõpe"/>
    <s v="eesti keel"/>
    <x v="2"/>
    <s v="Jah"/>
    <s v="liikumispuue"/>
    <s v="NULL"/>
    <n v="185"/>
    <n v="29"/>
    <s v="3.1"/>
    <s v="4.4"/>
    <x v="0"/>
    <s v="3.9"/>
    <n v="4"/>
    <n v="3"/>
    <n v="4"/>
    <n v="3"/>
    <n v="27"/>
    <n v="4"/>
    <s v="Arvestatud"/>
    <x v="24"/>
    <s v="õppeaine75"/>
    <d v="2021-09-10T00:00:00"/>
    <x v="5"/>
    <x v="1"/>
    <s v="NULL"/>
    <s v=" "/>
    <n v="0"/>
    <s v="S00001_51206259631_õppeaine75_44449"/>
    <x v="0"/>
    <m/>
  </r>
  <r>
    <x v="0"/>
    <s v="Pille"/>
    <s v="Tamm"/>
    <x v="0"/>
    <n v="51206259631"/>
    <s v="Naine"/>
    <s v="323 kutsekeskharidus põhihariduse baasil"/>
    <s v="Jah"/>
    <s v="Jah"/>
    <s v="Jah"/>
    <d v="2021-09-01T00:00:00"/>
    <d v="2025-06-27T00:00:00"/>
    <d v="2021-11-02T00:00:00"/>
    <s v="Eksmatrikuleerimine"/>
    <s v="Tervislikel põhjustel"/>
    <x v="0"/>
    <s v="Katkestanud"/>
    <d v="2021-12-01T00:00:00"/>
    <s v="Eksternõpe"/>
    <s v="Osakoormus"/>
    <s v="Tervishariduse keskus"/>
    <x v="0"/>
    <n v="3311"/>
    <s v="514 rakenduskõrgharidusõpe"/>
    <s v="NULL"/>
    <n v="4"/>
    <s v="SF programmist „PRÕM“ rahastatav õppekoht: õpipoisiõpe"/>
    <s v="eesti keel"/>
    <x v="2"/>
    <s v="Jah"/>
    <s v="liikumispuue"/>
    <s v="NULL"/>
    <n v="185"/>
    <n v="29"/>
    <s v="3.1"/>
    <s v="4.4"/>
    <x v="0"/>
    <s v="3.9"/>
    <n v="4"/>
    <n v="3"/>
    <n v="4"/>
    <n v="3"/>
    <n v="27"/>
    <n v="4"/>
    <s v="Puudulik"/>
    <x v="25"/>
    <s v="õppeaine98"/>
    <d v="2021-09-10T00:00:00"/>
    <x v="0"/>
    <x v="0"/>
    <n v="0"/>
    <n v="0"/>
    <n v="6"/>
    <s v="S00001_51206259631_õppeaine98_44449"/>
    <x v="0"/>
    <m/>
  </r>
  <r>
    <x v="1"/>
    <s v="Anna"/>
    <s v="Pärn"/>
    <x v="1"/>
    <n v="53609056192"/>
    <s v="Naine"/>
    <s v="412 kutseõpe keskhariduse baasil"/>
    <s v="Jah"/>
    <s v="Ei"/>
    <s v="Jah"/>
    <d v="2021-09-01T00:00:00"/>
    <s v="NULL"/>
    <d v="2021-11-04T00:00:00"/>
    <s v="Tugimeetmete rakendamine"/>
    <s v="NULL"/>
    <x v="0"/>
    <s v="Akadeemilisel"/>
    <d v="2020-10-19T00:00:00"/>
    <s v="Päevaõpe"/>
    <s v="Täiskoormus"/>
    <s v="Tervishariduse keskus"/>
    <x v="0"/>
    <n v="3311"/>
    <s v="514 rakenduskõrgharidusõpe"/>
    <s v="NULL"/>
    <n v="1"/>
    <s v="Üliõpilaselt nõutakse õppekulude hüvitamist tasulisel õppekohal"/>
    <s v="eesti keel"/>
    <x v="3"/>
    <s v="Jah"/>
    <s v="liikumispuue"/>
    <s v="NULL"/>
    <n v="184"/>
    <n v="33"/>
    <s v="4.9"/>
    <s v="4.0"/>
    <x v="1"/>
    <s v="4.9"/>
    <n v="3"/>
    <n v="2"/>
    <n v="17"/>
    <n v="2"/>
    <n v="48"/>
    <n v="9"/>
    <s v="Arvestatud"/>
    <x v="19"/>
    <s v="õppeaine60"/>
    <d v="2025-02-10T00:00:00"/>
    <x v="5"/>
    <x v="1"/>
    <s v="NULL"/>
    <s v=" "/>
    <n v="0"/>
    <s v="S00002_53609056192_õppeaine60_45698"/>
    <x v="0"/>
    <m/>
  </r>
  <r>
    <x v="1"/>
    <s v="Anna"/>
    <s v="Pärn"/>
    <x v="1"/>
    <n v="53609056192"/>
    <s v="Naine"/>
    <s v="412 kutseõpe keskhariduse baasil"/>
    <s v="Jah"/>
    <s v="Ei"/>
    <s v="Jah"/>
    <d v="2021-09-01T00:00:00"/>
    <s v="NULL"/>
    <d v="2021-11-04T00:00:00"/>
    <s v="Tugimeetmete rakendamine"/>
    <s v="NULL"/>
    <x v="0"/>
    <s v="Akadeemilisel"/>
    <d v="2020-10-19T00:00:00"/>
    <s v="Päevaõpe"/>
    <s v="Täiskoormus"/>
    <s v="Tervishariduse keskus"/>
    <x v="0"/>
    <n v="3311"/>
    <s v="514 rakenduskõrgharidusõpe"/>
    <s v="NULL"/>
    <n v="1"/>
    <s v="Üliõpilaselt nõutakse õppekulude hüvitamist tasulisel õppekohal"/>
    <s v="eesti keel"/>
    <x v="3"/>
    <s v="Jah"/>
    <s v="liikumispuue"/>
    <s v="NULL"/>
    <n v="184"/>
    <n v="33"/>
    <s v="4.9"/>
    <s v="4.0"/>
    <x v="1"/>
    <s v="4.9"/>
    <n v="3"/>
    <n v="2"/>
    <n v="17"/>
    <n v="2"/>
    <n v="48"/>
    <n v="9"/>
    <s v="Puudulik"/>
    <x v="26"/>
    <s v="õppeaine13"/>
    <d v="2024-02-10T00:00:00"/>
    <x v="0"/>
    <x v="0"/>
    <n v="0"/>
    <n v="0"/>
    <n v="6"/>
    <s v="S00002_53609056192_õppeaine13_45332"/>
    <x v="0"/>
    <m/>
  </r>
  <r>
    <x v="1"/>
    <s v="Anna"/>
    <s v="Pärn"/>
    <x v="1"/>
    <n v="53609056192"/>
    <s v="Naine"/>
    <s v="412 kutseõpe keskhariduse baasil"/>
    <s v="Jah"/>
    <s v="Ei"/>
    <s v="Jah"/>
    <d v="2021-09-01T00:00:00"/>
    <s v="NULL"/>
    <d v="2021-11-04T00:00:00"/>
    <s v="Tugimeetmete rakendamine"/>
    <s v="NULL"/>
    <x v="0"/>
    <s v="Akadeemilisel"/>
    <d v="2020-10-19T00:00:00"/>
    <s v="Päevaõpe"/>
    <s v="Täiskoormus"/>
    <s v="Tervishariduse keskus"/>
    <x v="0"/>
    <n v="3311"/>
    <s v="514 rakenduskõrgharidusõpe"/>
    <s v="NULL"/>
    <n v="1"/>
    <s v="Üliõpilaselt nõutakse õppekulude hüvitamist tasulisel õppekohal"/>
    <s v="eesti keel"/>
    <x v="3"/>
    <s v="Jah"/>
    <s v="liikumispuue"/>
    <s v="NULL"/>
    <n v="184"/>
    <n v="33"/>
    <s v="4.9"/>
    <s v="4.0"/>
    <x v="1"/>
    <s v="4.9"/>
    <n v="3"/>
    <n v="2"/>
    <n v="17"/>
    <n v="2"/>
    <n v="48"/>
    <n v="9"/>
    <s v="Arvestatud"/>
    <x v="27"/>
    <s v="õppeaine46"/>
    <d v="2021-02-10T00:00:00"/>
    <x v="5"/>
    <x v="1"/>
    <s v="NULL"/>
    <s v=" "/>
    <n v="0"/>
    <s v="S00002_53609056192_õppeaine46_44237"/>
    <x v="0"/>
    <m/>
  </r>
  <r>
    <x v="1"/>
    <s v="Anna"/>
    <s v="Pärn"/>
    <x v="1"/>
    <n v="53609056192"/>
    <s v="Naine"/>
    <s v="412 kutseõpe keskhariduse baasil"/>
    <s v="Jah"/>
    <s v="Ei"/>
    <s v="Jah"/>
    <d v="2021-09-01T00:00:00"/>
    <s v="NULL"/>
    <d v="2021-11-04T00:00:00"/>
    <s v="Tugimeetmete rakendamine"/>
    <s v="NULL"/>
    <x v="0"/>
    <s v="Akadeemilisel"/>
    <d v="2020-10-19T00:00:00"/>
    <s v="Päevaõpe"/>
    <s v="Täiskoormus"/>
    <s v="Tervishariduse keskus"/>
    <x v="0"/>
    <n v="3311"/>
    <s v="514 rakenduskõrgharidusõpe"/>
    <s v="NULL"/>
    <n v="1"/>
    <s v="Üliõpilaselt nõutakse õppekulude hüvitamist tasulisel õppekohal"/>
    <s v="eesti keel"/>
    <x v="3"/>
    <s v="Jah"/>
    <s v="liikumispuue"/>
    <s v="NULL"/>
    <n v="184"/>
    <n v="33"/>
    <s v="4.9"/>
    <s v="4.0"/>
    <x v="1"/>
    <s v="4.9"/>
    <n v="3"/>
    <n v="2"/>
    <n v="17"/>
    <n v="2"/>
    <n v="48"/>
    <n v="9"/>
    <s v="Arvestatud"/>
    <x v="22"/>
    <s v="õppeaine18"/>
    <d v="2022-09-10T00:00:00"/>
    <x v="5"/>
    <x v="1"/>
    <s v="NULL"/>
    <s v=" "/>
    <n v="0"/>
    <s v="S00002_53609056192_õppeaine18_44814"/>
    <x v="0"/>
    <m/>
  </r>
  <r>
    <x v="1"/>
    <s v="Anna"/>
    <s v="Pärn"/>
    <x v="1"/>
    <n v="53609056192"/>
    <s v="Naine"/>
    <s v="412 kutseõpe keskhariduse baasil"/>
    <s v="Jah"/>
    <s v="Ei"/>
    <s v="Jah"/>
    <d v="2021-09-01T00:00:00"/>
    <s v="NULL"/>
    <d v="2021-11-04T00:00:00"/>
    <s v="Tugimeetmete rakendamine"/>
    <s v="NULL"/>
    <x v="0"/>
    <s v="Akadeemilisel"/>
    <d v="2020-10-19T00:00:00"/>
    <s v="Päevaõpe"/>
    <s v="Täiskoormus"/>
    <s v="Tervishariduse keskus"/>
    <x v="0"/>
    <n v="3311"/>
    <s v="514 rakenduskõrgharidusõpe"/>
    <s v="NULL"/>
    <n v="1"/>
    <s v="Üliõpilaselt nõutakse õppekulude hüvitamist tasulisel õppekohal"/>
    <s v="eesti keel"/>
    <x v="3"/>
    <s v="Jah"/>
    <s v="liikumispuue"/>
    <s v="NULL"/>
    <n v="184"/>
    <n v="33"/>
    <s v="4.9"/>
    <s v="4.0"/>
    <x v="1"/>
    <s v="4.9"/>
    <n v="3"/>
    <n v="2"/>
    <n v="17"/>
    <n v="2"/>
    <n v="48"/>
    <n v="9"/>
    <s v="Mitteilmunud"/>
    <x v="28"/>
    <s v="õppeaine50"/>
    <d v="2022-02-10T00:00:00"/>
    <x v="0"/>
    <x v="0"/>
    <n v="0"/>
    <n v="0"/>
    <n v="6"/>
    <s v="S00002_53609056192_õppeaine50_44602"/>
    <x v="0"/>
    <m/>
  </r>
  <r>
    <x v="1"/>
    <s v="Anna"/>
    <s v="Pärn"/>
    <x v="1"/>
    <n v="53609056192"/>
    <s v="Naine"/>
    <s v="412 kutseõpe keskhariduse baasil"/>
    <s v="Jah"/>
    <s v="Ei"/>
    <s v="Jah"/>
    <d v="2021-09-01T00:00:00"/>
    <s v="NULL"/>
    <d v="2021-11-04T00:00:00"/>
    <s v="Tugimeetmete rakendamine"/>
    <s v="NULL"/>
    <x v="0"/>
    <s v="Akadeemilisel"/>
    <d v="2020-10-19T00:00:00"/>
    <s v="Päevaõpe"/>
    <s v="Täiskoormus"/>
    <s v="Tervishariduse keskus"/>
    <x v="0"/>
    <n v="3311"/>
    <s v="514 rakenduskõrgharidusõpe"/>
    <s v="NULL"/>
    <n v="1"/>
    <s v="Üliõpilaselt nõutakse õppekulude hüvitamist tasulisel õppekohal"/>
    <s v="eesti keel"/>
    <x v="3"/>
    <s v="Jah"/>
    <s v="liikumispuue"/>
    <s v="NULL"/>
    <n v="184"/>
    <n v="33"/>
    <s v="4.9"/>
    <s v="4.0"/>
    <x v="1"/>
    <s v="4.9"/>
    <n v="3"/>
    <n v="2"/>
    <n v="17"/>
    <n v="2"/>
    <n v="48"/>
    <n v="9"/>
    <s v="Suurepärane"/>
    <x v="29"/>
    <s v="õppeaine81"/>
    <d v="2022-09-10T00:00:00"/>
    <x v="4"/>
    <x v="0"/>
    <n v="5"/>
    <n v="25"/>
    <n v="5"/>
    <s v="S00002_53609056192_õppeaine81_44814"/>
    <x v="0"/>
    <m/>
  </r>
  <r>
    <x v="1"/>
    <s v="Anna"/>
    <s v="Pärn"/>
    <x v="1"/>
    <n v="53609056192"/>
    <s v="Naine"/>
    <s v="412 kutseõpe keskhariduse baasil"/>
    <s v="Jah"/>
    <s v="Ei"/>
    <s v="Jah"/>
    <d v="2021-09-01T00:00:00"/>
    <s v="NULL"/>
    <d v="2021-11-04T00:00:00"/>
    <s v="Tugimeetmete rakendamine"/>
    <s v="NULL"/>
    <x v="0"/>
    <s v="Akadeemilisel"/>
    <d v="2020-10-19T00:00:00"/>
    <s v="Päevaõpe"/>
    <s v="Täiskoormus"/>
    <s v="Tervishariduse keskus"/>
    <x v="0"/>
    <n v="3311"/>
    <s v="514 rakenduskõrgharidusõpe"/>
    <s v="NULL"/>
    <n v="1"/>
    <s v="Üliõpilaselt nõutakse õppekulude hüvitamist tasulisel õppekohal"/>
    <s v="eesti keel"/>
    <x v="3"/>
    <s v="Jah"/>
    <s v="liikumispuue"/>
    <s v="NULL"/>
    <n v="184"/>
    <n v="33"/>
    <s v="4.9"/>
    <s v="4.0"/>
    <x v="1"/>
    <s v="4.9"/>
    <n v="3"/>
    <n v="2"/>
    <n v="17"/>
    <n v="2"/>
    <n v="48"/>
    <n v="9"/>
    <s v="Arvestatud"/>
    <x v="7"/>
    <s v="õppeaine76"/>
    <d v="2023-02-10T00:00:00"/>
    <x v="1"/>
    <x v="1"/>
    <s v="NULL"/>
    <s v=" "/>
    <n v="0"/>
    <s v="S00002_53609056192_õppeaine76_44967"/>
    <x v="0"/>
    <m/>
  </r>
  <r>
    <x v="1"/>
    <s v="Anna"/>
    <s v="Pärn"/>
    <x v="1"/>
    <n v="53609056192"/>
    <s v="Naine"/>
    <s v="412 kutseõpe keskhariduse baasil"/>
    <s v="Jah"/>
    <s v="Ei"/>
    <s v="Jah"/>
    <d v="2021-09-01T00:00:00"/>
    <s v="NULL"/>
    <d v="2021-11-04T00:00:00"/>
    <s v="Tugimeetmete rakendamine"/>
    <s v="NULL"/>
    <x v="0"/>
    <s v="Akadeemilisel"/>
    <d v="2020-10-19T00:00:00"/>
    <s v="Päevaõpe"/>
    <s v="Täiskoormus"/>
    <s v="Tervishariduse keskus"/>
    <x v="0"/>
    <n v="3311"/>
    <s v="514 rakenduskõrgharidusõpe"/>
    <s v="NULL"/>
    <n v="1"/>
    <s v="Üliõpilaselt nõutakse õppekulude hüvitamist tasulisel õppekohal"/>
    <s v="eesti keel"/>
    <x v="3"/>
    <s v="Jah"/>
    <s v="liikumispuue"/>
    <s v="NULL"/>
    <n v="184"/>
    <n v="33"/>
    <s v="4.9"/>
    <s v="4.0"/>
    <x v="1"/>
    <s v="4.9"/>
    <n v="3"/>
    <n v="2"/>
    <n v="17"/>
    <n v="2"/>
    <n v="48"/>
    <n v="9"/>
    <s v="Hea"/>
    <x v="9"/>
    <s v="õppeaine67"/>
    <d v="2021-09-10T00:00:00"/>
    <x v="4"/>
    <x v="0"/>
    <n v="3"/>
    <n v="15"/>
    <n v="5"/>
    <s v="S00002_53609056192_õppeaine67_44449"/>
    <x v="0"/>
    <m/>
  </r>
  <r>
    <x v="1"/>
    <s v="Anna"/>
    <s v="Pärn"/>
    <x v="1"/>
    <n v="53609056192"/>
    <s v="Naine"/>
    <s v="412 kutseõpe keskhariduse baasil"/>
    <s v="Jah"/>
    <s v="Ei"/>
    <s v="Jah"/>
    <d v="2021-09-01T00:00:00"/>
    <s v="NULL"/>
    <d v="2021-11-04T00:00:00"/>
    <s v="Tugimeetmete rakendamine"/>
    <s v="NULL"/>
    <x v="0"/>
    <s v="Akadeemilisel"/>
    <d v="2020-10-19T00:00:00"/>
    <s v="Päevaõpe"/>
    <s v="Täiskoormus"/>
    <s v="Tervishariduse keskus"/>
    <x v="0"/>
    <n v="3311"/>
    <s v="514 rakenduskõrgharidusõpe"/>
    <s v="NULL"/>
    <n v="1"/>
    <s v="Üliõpilaselt nõutakse õppekulude hüvitamist tasulisel õppekohal"/>
    <s v="eesti keel"/>
    <x v="3"/>
    <s v="Jah"/>
    <s v="liikumispuue"/>
    <s v="NULL"/>
    <n v="184"/>
    <n v="33"/>
    <s v="4.9"/>
    <s v="4.0"/>
    <x v="1"/>
    <s v="4.9"/>
    <n v="3"/>
    <n v="2"/>
    <n v="17"/>
    <n v="2"/>
    <n v="48"/>
    <n v="9"/>
    <s v="Mitteilmunud"/>
    <x v="30"/>
    <s v="õppeaine7"/>
    <d v="2021-02-10T00:00:00"/>
    <x v="1"/>
    <x v="1"/>
    <n v="0"/>
    <s v=" "/>
    <n v="0"/>
    <s v="S00002_53609056192_õppeaine7_44237"/>
    <x v="0"/>
    <m/>
  </r>
  <r>
    <x v="1"/>
    <s v="Anna"/>
    <s v="Pärn"/>
    <x v="1"/>
    <n v="53609056192"/>
    <s v="Naine"/>
    <s v="412 kutseõpe keskhariduse baasil"/>
    <s v="Jah"/>
    <s v="Ei"/>
    <s v="Jah"/>
    <d v="2021-09-01T00:00:00"/>
    <s v="NULL"/>
    <d v="2021-11-04T00:00:00"/>
    <s v="Tugimeetmete rakendamine"/>
    <s v="NULL"/>
    <x v="0"/>
    <s v="Akadeemilisel"/>
    <d v="2020-10-19T00:00:00"/>
    <s v="Päevaõpe"/>
    <s v="Täiskoormus"/>
    <s v="Tervishariduse keskus"/>
    <x v="0"/>
    <n v="3311"/>
    <s v="514 rakenduskõrgharidusõpe"/>
    <s v="NULL"/>
    <n v="1"/>
    <s v="Üliõpilaselt nõutakse õppekulude hüvitamist tasulisel õppekohal"/>
    <s v="eesti keel"/>
    <x v="3"/>
    <s v="Jah"/>
    <s v="liikumispuue"/>
    <s v="NULL"/>
    <n v="184"/>
    <n v="33"/>
    <s v="4.9"/>
    <s v="4.0"/>
    <x v="1"/>
    <s v="4.9"/>
    <n v="3"/>
    <n v="2"/>
    <n v="17"/>
    <n v="2"/>
    <n v="48"/>
    <n v="9"/>
    <s v="Kasin"/>
    <x v="31"/>
    <s v="õppeaine36"/>
    <d v="2020-09-10T00:00:00"/>
    <x v="0"/>
    <x v="0"/>
    <n v="1"/>
    <n v="6"/>
    <n v="6"/>
    <s v="S00002_53609056192_õppeaine36_44084"/>
    <x v="0"/>
    <m/>
  </r>
  <r>
    <x v="1"/>
    <s v="Anna"/>
    <s v="Pärn"/>
    <x v="1"/>
    <n v="53609056192"/>
    <s v="Naine"/>
    <s v="412 kutseõpe keskhariduse baasil"/>
    <s v="Jah"/>
    <s v="Ei"/>
    <s v="Jah"/>
    <d v="2021-09-01T00:00:00"/>
    <s v="NULL"/>
    <d v="2021-11-04T00:00:00"/>
    <s v="Tugimeetmete rakendamine"/>
    <s v="NULL"/>
    <x v="0"/>
    <s v="Akadeemilisel"/>
    <d v="2020-10-19T00:00:00"/>
    <s v="Päevaõpe"/>
    <s v="Täiskoormus"/>
    <s v="Tervishariduse keskus"/>
    <x v="0"/>
    <n v="3311"/>
    <s v="514 rakenduskõrgharidusõpe"/>
    <s v="NULL"/>
    <n v="1"/>
    <s v="Üliõpilaselt nõutakse õppekulude hüvitamist tasulisel õppekohal"/>
    <s v="eesti keel"/>
    <x v="3"/>
    <s v="Jah"/>
    <s v="liikumispuue"/>
    <s v="NULL"/>
    <n v="184"/>
    <n v="33"/>
    <s v="4.9"/>
    <s v="4.0"/>
    <x v="1"/>
    <s v="4.9"/>
    <n v="3"/>
    <n v="2"/>
    <n v="17"/>
    <n v="2"/>
    <n v="48"/>
    <n v="9"/>
    <s v="Kasin"/>
    <x v="32"/>
    <s v="õppeaine38"/>
    <d v="2023-02-10T00:00:00"/>
    <x v="2"/>
    <x v="0"/>
    <n v="1"/>
    <n v="9"/>
    <n v="9"/>
    <s v="S00002_53609056192_õppeaine38_44967"/>
    <x v="0"/>
    <m/>
  </r>
  <r>
    <x v="1"/>
    <s v="Anna"/>
    <s v="Pärn"/>
    <x v="1"/>
    <n v="53609056192"/>
    <s v="Naine"/>
    <s v="412 kutseõpe keskhariduse baasil"/>
    <s v="Jah"/>
    <s v="Ei"/>
    <s v="Jah"/>
    <d v="2021-09-01T00:00:00"/>
    <s v="NULL"/>
    <d v="2021-11-04T00:00:00"/>
    <s v="Tugimeetmete rakendamine"/>
    <s v="NULL"/>
    <x v="0"/>
    <s v="Akadeemilisel"/>
    <d v="2020-10-19T00:00:00"/>
    <s v="Päevaõpe"/>
    <s v="Täiskoormus"/>
    <s v="Tervishariduse keskus"/>
    <x v="0"/>
    <n v="3311"/>
    <s v="514 rakenduskõrgharidusõpe"/>
    <s v="NULL"/>
    <n v="1"/>
    <s v="Üliõpilaselt nõutakse õppekulude hüvitamist tasulisel õppekohal"/>
    <s v="eesti keel"/>
    <x v="3"/>
    <s v="Jah"/>
    <s v="liikumispuue"/>
    <s v="NULL"/>
    <n v="184"/>
    <n v="33"/>
    <s v="4.9"/>
    <s v="4.0"/>
    <x v="1"/>
    <s v="4.9"/>
    <n v="3"/>
    <n v="2"/>
    <n v="17"/>
    <n v="2"/>
    <n v="48"/>
    <n v="9"/>
    <s v="Väga hea"/>
    <x v="33"/>
    <s v="õppeaine56"/>
    <d v="2021-02-10T00:00:00"/>
    <x v="0"/>
    <x v="0"/>
    <n v="4"/>
    <n v="24"/>
    <n v="6"/>
    <s v="S00002_53609056192_õppeaine56_44237"/>
    <x v="0"/>
    <m/>
  </r>
  <r>
    <x v="1"/>
    <s v="Anna"/>
    <s v="Pärn"/>
    <x v="1"/>
    <n v="53609056192"/>
    <s v="Naine"/>
    <s v="412 kutseõpe keskhariduse baasil"/>
    <s v="Jah"/>
    <s v="Ei"/>
    <s v="Jah"/>
    <d v="2021-09-01T00:00:00"/>
    <s v="NULL"/>
    <d v="2021-11-04T00:00:00"/>
    <s v="Tugimeetmete rakendamine"/>
    <s v="NULL"/>
    <x v="0"/>
    <s v="Akadeemilisel"/>
    <d v="2020-10-19T00:00:00"/>
    <s v="Päevaõpe"/>
    <s v="Täiskoormus"/>
    <s v="Tervishariduse keskus"/>
    <x v="0"/>
    <n v="3311"/>
    <s v="514 rakenduskõrgharidusõpe"/>
    <s v="NULL"/>
    <n v="1"/>
    <s v="Üliõpilaselt nõutakse õppekulude hüvitamist tasulisel õppekohal"/>
    <s v="eesti keel"/>
    <x v="3"/>
    <s v="Jah"/>
    <s v="liikumispuue"/>
    <s v="NULL"/>
    <n v="184"/>
    <n v="33"/>
    <s v="4.9"/>
    <s v="4.0"/>
    <x v="1"/>
    <s v="4.9"/>
    <n v="3"/>
    <n v="2"/>
    <n v="17"/>
    <n v="2"/>
    <n v="48"/>
    <n v="9"/>
    <s v="Mittearvestatud"/>
    <x v="34"/>
    <s v="õppeaine19"/>
    <d v="2020-09-10T00:00:00"/>
    <x v="5"/>
    <x v="1"/>
    <s v="NULL"/>
    <s v=" "/>
    <n v="0"/>
    <s v="S00002_53609056192_õppeaine19_44084"/>
    <x v="0"/>
    <m/>
  </r>
  <r>
    <x v="1"/>
    <s v="Anna"/>
    <s v="Pärn"/>
    <x v="1"/>
    <n v="53609056192"/>
    <s v="Naine"/>
    <s v="412 kutseõpe keskhariduse baasil"/>
    <s v="Jah"/>
    <s v="Ei"/>
    <s v="Jah"/>
    <d v="2021-09-01T00:00:00"/>
    <s v="NULL"/>
    <d v="2021-11-04T00:00:00"/>
    <s v="Tugimeetmete rakendamine"/>
    <s v="NULL"/>
    <x v="0"/>
    <s v="Akadeemilisel"/>
    <d v="2020-10-19T00:00:00"/>
    <s v="Päevaõpe"/>
    <s v="Täiskoormus"/>
    <s v="Tervishariduse keskus"/>
    <x v="0"/>
    <n v="3311"/>
    <s v="514 rakenduskõrgharidusõpe"/>
    <s v="NULL"/>
    <n v="1"/>
    <s v="Üliõpilaselt nõutakse õppekulude hüvitamist tasulisel õppekohal"/>
    <s v="eesti keel"/>
    <x v="3"/>
    <s v="Jah"/>
    <s v="liikumispuue"/>
    <s v="NULL"/>
    <n v="184"/>
    <n v="33"/>
    <s v="4.9"/>
    <s v="4.0"/>
    <x v="1"/>
    <s v="4.9"/>
    <n v="3"/>
    <n v="2"/>
    <n v="17"/>
    <n v="2"/>
    <n v="48"/>
    <n v="9"/>
    <s v="Puudulik"/>
    <x v="35"/>
    <s v="õppeaine94"/>
    <d v="2021-09-10T00:00:00"/>
    <x v="2"/>
    <x v="0"/>
    <n v="0"/>
    <n v="0"/>
    <n v="9"/>
    <s v="S00002_53609056192_õppeaine94_44449"/>
    <x v="0"/>
    <m/>
  </r>
  <r>
    <x v="1"/>
    <s v="Anna"/>
    <s v="Pärn"/>
    <x v="1"/>
    <n v="53609056192"/>
    <s v="Naine"/>
    <s v="412 kutseõpe keskhariduse baasil"/>
    <s v="Jah"/>
    <s v="Ei"/>
    <s v="Jah"/>
    <d v="2021-09-01T00:00:00"/>
    <s v="NULL"/>
    <d v="2021-11-04T00:00:00"/>
    <s v="Tugimeetmete rakendamine"/>
    <s v="NULL"/>
    <x v="0"/>
    <s v="Akadeemilisel"/>
    <d v="2020-10-19T00:00:00"/>
    <s v="Päevaõpe"/>
    <s v="Täiskoormus"/>
    <s v="Tervishariduse keskus"/>
    <x v="0"/>
    <n v="3311"/>
    <s v="514 rakenduskõrgharidusõpe"/>
    <s v="NULL"/>
    <n v="2"/>
    <s v="Üliõpilaselt nõutakse õppekulude hüvitamist tasulisel õppekohal"/>
    <s v="eesti keel"/>
    <x v="4"/>
    <s v="Jah"/>
    <s v="liikumispuue"/>
    <s v="NULL"/>
    <n v="184"/>
    <n v="56"/>
    <s v="4.9"/>
    <s v="4.6"/>
    <x v="1"/>
    <s v="3.7"/>
    <n v="3"/>
    <n v="3"/>
    <n v="17"/>
    <n v="9"/>
    <n v="52"/>
    <n v="9"/>
    <s v="Arvestatud"/>
    <x v="36"/>
    <s v="õppeaine62"/>
    <d v="2023-09-10T00:00:00"/>
    <x v="1"/>
    <x v="1"/>
    <s v="NULL"/>
    <s v=" "/>
    <n v="0"/>
    <s v="S00002_53609056192_õppeaine62_45179"/>
    <x v="0"/>
    <m/>
  </r>
  <r>
    <x v="1"/>
    <s v="Anna"/>
    <s v="Pärn"/>
    <x v="1"/>
    <n v="53609056192"/>
    <s v="Naine"/>
    <s v="412 kutseõpe keskhariduse baasil"/>
    <s v="Jah"/>
    <s v="Ei"/>
    <s v="Jah"/>
    <d v="2021-09-01T00:00:00"/>
    <s v="NULL"/>
    <d v="2021-11-04T00:00:00"/>
    <s v="Tugimeetmete rakendamine"/>
    <s v="NULL"/>
    <x v="0"/>
    <s v="Akadeemilisel"/>
    <d v="2020-10-19T00:00:00"/>
    <s v="Päevaõpe"/>
    <s v="Täiskoormus"/>
    <s v="Tervishariduse keskus"/>
    <x v="0"/>
    <n v="3311"/>
    <s v="514 rakenduskõrgharidusõpe"/>
    <s v="NULL"/>
    <n v="2"/>
    <s v="Üliõpilaselt nõutakse õppekulude hüvitamist tasulisel õppekohal"/>
    <s v="eesti keel"/>
    <x v="4"/>
    <s v="Jah"/>
    <s v="liikumispuue"/>
    <s v="NULL"/>
    <n v="184"/>
    <n v="56"/>
    <s v="4.9"/>
    <s v="4.6"/>
    <x v="1"/>
    <s v="3.7"/>
    <n v="3"/>
    <n v="3"/>
    <n v="17"/>
    <n v="9"/>
    <n v="52"/>
    <n v="9"/>
    <s v="Kasin"/>
    <x v="37"/>
    <s v="õppeaine8"/>
    <d v="2023-02-10T00:00:00"/>
    <x v="0"/>
    <x v="0"/>
    <n v="1"/>
    <n v="6"/>
    <n v="6"/>
    <s v="S00002_53609056192_õppeaine8_44967"/>
    <x v="0"/>
    <m/>
  </r>
  <r>
    <x v="1"/>
    <s v="Anna"/>
    <s v="Pärn"/>
    <x v="1"/>
    <n v="53609056192"/>
    <s v="Naine"/>
    <s v="412 kutseõpe keskhariduse baasil"/>
    <s v="Jah"/>
    <s v="Ei"/>
    <s v="Jah"/>
    <d v="2021-09-01T00:00:00"/>
    <s v="NULL"/>
    <d v="2021-11-04T00:00:00"/>
    <s v="Tugimeetmete rakendamine"/>
    <s v="NULL"/>
    <x v="0"/>
    <s v="Akadeemilisel"/>
    <d v="2020-10-19T00:00:00"/>
    <s v="Päevaõpe"/>
    <s v="Täiskoormus"/>
    <s v="Tervishariduse keskus"/>
    <x v="0"/>
    <n v="3311"/>
    <s v="514 rakenduskõrgharidusõpe"/>
    <s v="NULL"/>
    <n v="2"/>
    <s v="Üliõpilaselt nõutakse õppekulude hüvitamist tasulisel õppekohal"/>
    <s v="eesti keel"/>
    <x v="4"/>
    <s v="Jah"/>
    <s v="liikumispuue"/>
    <s v="NULL"/>
    <n v="184"/>
    <n v="56"/>
    <s v="4.9"/>
    <s v="4.6"/>
    <x v="1"/>
    <s v="3.7"/>
    <n v="3"/>
    <n v="3"/>
    <n v="17"/>
    <n v="9"/>
    <n v="52"/>
    <n v="9"/>
    <s v="Rahuldav"/>
    <x v="25"/>
    <s v="õppeaine98"/>
    <d v="2020-09-10T00:00:00"/>
    <x v="0"/>
    <x v="0"/>
    <n v="2"/>
    <n v="12"/>
    <n v="6"/>
    <s v="S00002_53609056192_õppeaine98_44084"/>
    <x v="0"/>
    <m/>
  </r>
  <r>
    <x v="1"/>
    <s v="Anna"/>
    <s v="Pärn"/>
    <x v="1"/>
    <n v="53609056192"/>
    <s v="Naine"/>
    <s v="412 kutseõpe keskhariduse baasil"/>
    <s v="Jah"/>
    <s v="Ei"/>
    <s v="Jah"/>
    <d v="2021-09-01T00:00:00"/>
    <s v="NULL"/>
    <d v="2021-11-04T00:00:00"/>
    <s v="Tugimeetmete rakendamine"/>
    <s v="NULL"/>
    <x v="0"/>
    <s v="Akadeemilisel"/>
    <d v="2020-10-19T00:00:00"/>
    <s v="Päevaõpe"/>
    <s v="Täiskoormus"/>
    <s v="Tervishariduse keskus"/>
    <x v="0"/>
    <n v="3311"/>
    <s v="514 rakenduskõrgharidusõpe"/>
    <s v="NULL"/>
    <n v="2"/>
    <s v="Üliõpilaselt nõutakse õppekulude hüvitamist tasulisel õppekohal"/>
    <s v="eesti keel"/>
    <x v="4"/>
    <s v="Jah"/>
    <s v="liikumispuue"/>
    <s v="NULL"/>
    <n v="184"/>
    <n v="56"/>
    <s v="4.9"/>
    <s v="4.6"/>
    <x v="1"/>
    <s v="3.7"/>
    <n v="3"/>
    <n v="3"/>
    <n v="17"/>
    <n v="9"/>
    <n v="52"/>
    <n v="9"/>
    <s v="Arvestatud"/>
    <x v="38"/>
    <s v="õppeaine87"/>
    <d v="2022-02-10T00:00:00"/>
    <x v="1"/>
    <x v="1"/>
    <s v="NULL"/>
    <s v=" "/>
    <n v="0"/>
    <s v="S00002_53609056192_õppeaine87_44602"/>
    <x v="0"/>
    <m/>
  </r>
  <r>
    <x v="1"/>
    <s v="Anna"/>
    <s v="Pärn"/>
    <x v="1"/>
    <n v="53609056192"/>
    <s v="Naine"/>
    <s v="412 kutseõpe keskhariduse baasil"/>
    <s v="Jah"/>
    <s v="Ei"/>
    <s v="Jah"/>
    <d v="2021-09-01T00:00:00"/>
    <s v="NULL"/>
    <d v="2021-11-04T00:00:00"/>
    <s v="Tugimeetmete rakendamine"/>
    <s v="NULL"/>
    <x v="0"/>
    <s v="Akadeemilisel"/>
    <d v="2020-10-19T00:00:00"/>
    <s v="Päevaõpe"/>
    <s v="Täiskoormus"/>
    <s v="Tervishariduse keskus"/>
    <x v="0"/>
    <n v="3311"/>
    <s v="514 rakenduskõrgharidusõpe"/>
    <s v="NULL"/>
    <n v="2"/>
    <s v="Üliõpilaselt nõutakse õppekulude hüvitamist tasulisel õppekohal"/>
    <s v="eesti keel"/>
    <x v="4"/>
    <s v="Jah"/>
    <s v="liikumispuue"/>
    <s v="NULL"/>
    <n v="184"/>
    <n v="56"/>
    <s v="4.9"/>
    <s v="4.6"/>
    <x v="1"/>
    <s v="3.7"/>
    <n v="3"/>
    <n v="3"/>
    <n v="17"/>
    <n v="9"/>
    <n v="52"/>
    <n v="9"/>
    <s v="Puudulik"/>
    <x v="39"/>
    <s v="õppeaine23"/>
    <d v="2022-02-10T00:00:00"/>
    <x v="3"/>
    <x v="0"/>
    <n v="0"/>
    <n v="0"/>
    <n v="8"/>
    <s v="S00002_53609056192_õppeaine23_44602"/>
    <x v="0"/>
    <m/>
  </r>
  <r>
    <x v="1"/>
    <s v="Anna"/>
    <s v="Pärn"/>
    <x v="1"/>
    <n v="53609056192"/>
    <s v="Naine"/>
    <s v="412 kutseõpe keskhariduse baasil"/>
    <s v="Jah"/>
    <s v="Ei"/>
    <s v="Jah"/>
    <d v="2021-09-01T00:00:00"/>
    <s v="NULL"/>
    <d v="2021-11-04T00:00:00"/>
    <s v="Tugimeetmete rakendamine"/>
    <s v="NULL"/>
    <x v="0"/>
    <s v="Akadeemilisel"/>
    <d v="2020-10-19T00:00:00"/>
    <s v="Päevaõpe"/>
    <s v="Täiskoormus"/>
    <s v="Tervishariduse keskus"/>
    <x v="0"/>
    <n v="3311"/>
    <s v="514 rakenduskõrgharidusõpe"/>
    <s v="NULL"/>
    <n v="2"/>
    <s v="Üliõpilaselt nõutakse õppekulude hüvitamist tasulisel õppekohal"/>
    <s v="eesti keel"/>
    <x v="4"/>
    <s v="Jah"/>
    <s v="liikumispuue"/>
    <s v="NULL"/>
    <n v="184"/>
    <n v="56"/>
    <s v="4.9"/>
    <s v="4.6"/>
    <x v="1"/>
    <s v="3.7"/>
    <n v="3"/>
    <n v="3"/>
    <n v="17"/>
    <n v="9"/>
    <n v="52"/>
    <n v="9"/>
    <s v="Arvestatud"/>
    <x v="40"/>
    <s v="õppeaine74"/>
    <d v="2024-09-10T00:00:00"/>
    <x v="5"/>
    <x v="1"/>
    <s v="NULL"/>
    <s v=" "/>
    <n v="0"/>
    <s v="S00002_53609056192_õppeaine74_45545"/>
    <x v="0"/>
    <m/>
  </r>
  <r>
    <x v="1"/>
    <s v="Anna"/>
    <s v="Pärn"/>
    <x v="1"/>
    <n v="53609056192"/>
    <s v="Naine"/>
    <s v="412 kutseõpe keskhariduse baasil"/>
    <s v="Jah"/>
    <s v="Ei"/>
    <s v="Jah"/>
    <d v="2021-09-01T00:00:00"/>
    <s v="NULL"/>
    <d v="2021-11-04T00:00:00"/>
    <s v="Tugimeetmete rakendamine"/>
    <s v="NULL"/>
    <x v="0"/>
    <s v="Akadeemilisel"/>
    <d v="2020-10-19T00:00:00"/>
    <s v="Päevaõpe"/>
    <s v="Täiskoormus"/>
    <s v="Tervishariduse keskus"/>
    <x v="0"/>
    <n v="3311"/>
    <s v="514 rakenduskõrgharidusõpe"/>
    <s v="NULL"/>
    <n v="2"/>
    <s v="Üliõpilaselt nõutakse õppekulude hüvitamist tasulisel õppekohal"/>
    <s v="eesti keel"/>
    <x v="4"/>
    <s v="Jah"/>
    <s v="liikumispuue"/>
    <s v="NULL"/>
    <n v="184"/>
    <n v="56"/>
    <s v="4.9"/>
    <s v="4.6"/>
    <x v="1"/>
    <s v="3.7"/>
    <n v="3"/>
    <n v="3"/>
    <n v="17"/>
    <n v="9"/>
    <n v="52"/>
    <n v="9"/>
    <s v="Rahuldav"/>
    <x v="41"/>
    <s v="õppeaine25"/>
    <d v="2023-02-10T00:00:00"/>
    <x v="4"/>
    <x v="0"/>
    <n v="2"/>
    <n v="10"/>
    <n v="5"/>
    <s v="S00002_53609056192_õppeaine25_44967"/>
    <x v="0"/>
    <m/>
  </r>
  <r>
    <x v="1"/>
    <s v="Anna"/>
    <s v="Pärn"/>
    <x v="1"/>
    <n v="53609056192"/>
    <s v="Naine"/>
    <s v="412 kutseõpe keskhariduse baasil"/>
    <s v="Jah"/>
    <s v="Ei"/>
    <s v="Jah"/>
    <d v="2021-09-01T00:00:00"/>
    <s v="NULL"/>
    <d v="2021-11-04T00:00:00"/>
    <s v="Tugimeetmete rakendamine"/>
    <s v="NULL"/>
    <x v="0"/>
    <s v="Akadeemilisel"/>
    <d v="2020-10-19T00:00:00"/>
    <s v="Päevaõpe"/>
    <s v="Täiskoormus"/>
    <s v="Tervishariduse keskus"/>
    <x v="0"/>
    <n v="3311"/>
    <s v="514 rakenduskõrgharidusõpe"/>
    <s v="NULL"/>
    <n v="2"/>
    <s v="Üliõpilaselt nõutakse õppekulude hüvitamist tasulisel õppekohal"/>
    <s v="eesti keel"/>
    <x v="4"/>
    <s v="Jah"/>
    <s v="liikumispuue"/>
    <s v="NULL"/>
    <n v="184"/>
    <n v="56"/>
    <s v="4.9"/>
    <s v="4.6"/>
    <x v="1"/>
    <s v="3.7"/>
    <n v="3"/>
    <n v="3"/>
    <n v="17"/>
    <n v="9"/>
    <n v="52"/>
    <n v="9"/>
    <s v="Kasin"/>
    <x v="42"/>
    <s v="õppeaine53"/>
    <d v="2023-02-10T00:00:00"/>
    <x v="4"/>
    <x v="0"/>
    <n v="1"/>
    <n v="5"/>
    <n v="5"/>
    <s v="S00002_53609056192_õppeaine53_44967"/>
    <x v="0"/>
    <m/>
  </r>
  <r>
    <x v="1"/>
    <s v="Anna"/>
    <s v="Pärn"/>
    <x v="1"/>
    <n v="53609056192"/>
    <s v="Naine"/>
    <s v="412 kutseõpe keskhariduse baasil"/>
    <s v="Jah"/>
    <s v="Ei"/>
    <s v="Jah"/>
    <d v="2021-09-01T00:00:00"/>
    <s v="NULL"/>
    <d v="2021-11-04T00:00:00"/>
    <s v="Tugimeetmete rakendamine"/>
    <s v="NULL"/>
    <x v="0"/>
    <s v="Akadeemilisel"/>
    <d v="2020-10-19T00:00:00"/>
    <s v="Päevaõpe"/>
    <s v="Täiskoormus"/>
    <s v="Tervishariduse keskus"/>
    <x v="0"/>
    <n v="3311"/>
    <s v="514 rakenduskõrgharidusõpe"/>
    <s v="NULL"/>
    <n v="2"/>
    <s v="Üliõpilaselt nõutakse õppekulude hüvitamist tasulisel õppekohal"/>
    <s v="eesti keel"/>
    <x v="4"/>
    <s v="Jah"/>
    <s v="liikumispuue"/>
    <s v="NULL"/>
    <n v="184"/>
    <n v="56"/>
    <s v="4.9"/>
    <s v="4.6"/>
    <x v="1"/>
    <s v="3.7"/>
    <n v="3"/>
    <n v="3"/>
    <n v="17"/>
    <n v="9"/>
    <n v="52"/>
    <n v="9"/>
    <s v="Puudulik"/>
    <x v="43"/>
    <s v="õppeaine66"/>
    <d v="2025-02-10T00:00:00"/>
    <x v="2"/>
    <x v="0"/>
    <n v="0"/>
    <n v="0"/>
    <n v="9"/>
    <s v="S00002_53609056192_õppeaine66_45698"/>
    <x v="0"/>
    <m/>
  </r>
  <r>
    <x v="1"/>
    <s v="Anna"/>
    <s v="Pärn"/>
    <x v="1"/>
    <n v="53609056192"/>
    <s v="Naine"/>
    <s v="412 kutseõpe keskhariduse baasil"/>
    <s v="Jah"/>
    <s v="Ei"/>
    <s v="Jah"/>
    <d v="2021-09-01T00:00:00"/>
    <s v="NULL"/>
    <d v="2021-11-04T00:00:00"/>
    <s v="Tugimeetmete rakendamine"/>
    <s v="NULL"/>
    <x v="0"/>
    <s v="Akadeemilisel"/>
    <d v="2020-10-19T00:00:00"/>
    <s v="Päevaõpe"/>
    <s v="Täiskoormus"/>
    <s v="Tervishariduse keskus"/>
    <x v="0"/>
    <n v="3311"/>
    <s v="514 rakenduskõrgharidusõpe"/>
    <s v="NULL"/>
    <n v="2"/>
    <s v="Üliõpilaselt nõutakse õppekulude hüvitamist tasulisel õppekohal"/>
    <s v="eesti keel"/>
    <x v="4"/>
    <s v="Jah"/>
    <s v="liikumispuue"/>
    <s v="NULL"/>
    <n v="184"/>
    <n v="56"/>
    <s v="4.9"/>
    <s v="4.6"/>
    <x v="1"/>
    <s v="3.7"/>
    <n v="3"/>
    <n v="3"/>
    <n v="17"/>
    <n v="9"/>
    <n v="52"/>
    <n v="9"/>
    <s v="Mitteilmunud"/>
    <x v="13"/>
    <s v="õppeaine78"/>
    <d v="2025-02-10T00:00:00"/>
    <x v="0"/>
    <x v="0"/>
    <n v="0"/>
    <n v="0"/>
    <n v="6"/>
    <s v="S00002_53609056192_õppeaine78_45698"/>
    <x v="0"/>
    <m/>
  </r>
  <r>
    <x v="1"/>
    <s v="Anna"/>
    <s v="Pärn"/>
    <x v="1"/>
    <n v="53609056192"/>
    <s v="Naine"/>
    <s v="412 kutseõpe keskhariduse baasil"/>
    <s v="Jah"/>
    <s v="Ei"/>
    <s v="Jah"/>
    <d v="2021-09-01T00:00:00"/>
    <s v="NULL"/>
    <d v="2021-11-04T00:00:00"/>
    <s v="Tugimeetmete rakendamine"/>
    <s v="NULL"/>
    <x v="0"/>
    <s v="Akadeemilisel"/>
    <d v="2020-10-19T00:00:00"/>
    <s v="Päevaõpe"/>
    <s v="Täiskoormus"/>
    <s v="Tervishariduse keskus"/>
    <x v="0"/>
    <n v="3311"/>
    <s v="514 rakenduskõrgharidusõpe"/>
    <s v="NULL"/>
    <n v="2"/>
    <s v="Üliõpilaselt nõutakse õppekulude hüvitamist tasulisel õppekohal"/>
    <s v="eesti keel"/>
    <x v="4"/>
    <s v="Jah"/>
    <s v="liikumispuue"/>
    <s v="NULL"/>
    <n v="184"/>
    <n v="56"/>
    <s v="4.9"/>
    <s v="4.6"/>
    <x v="1"/>
    <s v="3.7"/>
    <n v="3"/>
    <n v="3"/>
    <n v="17"/>
    <n v="9"/>
    <n v="52"/>
    <n v="9"/>
    <s v="Hea"/>
    <x v="44"/>
    <s v="õppeaine86"/>
    <d v="2022-02-10T00:00:00"/>
    <x v="0"/>
    <x v="0"/>
    <n v="3"/>
    <n v="18"/>
    <n v="6"/>
    <s v="S00002_53609056192_õppeaine86_44602"/>
    <x v="0"/>
    <m/>
  </r>
  <r>
    <x v="1"/>
    <s v="Anna"/>
    <s v="Pärn"/>
    <x v="1"/>
    <n v="53609056192"/>
    <s v="Naine"/>
    <s v="412 kutseõpe keskhariduse baasil"/>
    <s v="Jah"/>
    <s v="Ei"/>
    <s v="Jah"/>
    <d v="2021-09-01T00:00:00"/>
    <s v="NULL"/>
    <d v="2021-11-04T00:00:00"/>
    <s v="Tugimeetmete rakendamine"/>
    <s v="NULL"/>
    <x v="0"/>
    <s v="Akadeemilisel"/>
    <d v="2020-10-19T00:00:00"/>
    <s v="Päevaõpe"/>
    <s v="Täiskoormus"/>
    <s v="Tervishariduse keskus"/>
    <x v="0"/>
    <n v="3311"/>
    <s v="514 rakenduskõrgharidusõpe"/>
    <s v="NULL"/>
    <n v="3"/>
    <s v="Üliõpilaselt nõutakse õppekulude hüvitamist tasulisel õppekohal"/>
    <s v="eesti keel"/>
    <x v="5"/>
    <s v="Jah"/>
    <s v="liikumispuue"/>
    <s v="NULL"/>
    <n v="184"/>
    <n v="36"/>
    <s v="4.9"/>
    <s v="3.1"/>
    <x v="1"/>
    <s v="4.0"/>
    <n v="3"/>
    <n v="2"/>
    <n v="17"/>
    <n v="0"/>
    <n v="44"/>
    <n v="9"/>
    <s v="Väga hea"/>
    <x v="45"/>
    <s v="õppeaine10"/>
    <d v="2021-02-10T00:00:00"/>
    <x v="2"/>
    <x v="0"/>
    <n v="4"/>
    <n v="36"/>
    <n v="9"/>
    <s v="S00002_53609056192_õppeaine10_44237"/>
    <x v="0"/>
    <m/>
  </r>
  <r>
    <x v="1"/>
    <s v="Anna"/>
    <s v="Pärn"/>
    <x v="1"/>
    <n v="53609056192"/>
    <s v="Naine"/>
    <s v="412 kutseõpe keskhariduse baasil"/>
    <s v="Jah"/>
    <s v="Ei"/>
    <s v="Jah"/>
    <d v="2021-09-01T00:00:00"/>
    <s v="NULL"/>
    <d v="2021-11-04T00:00:00"/>
    <s v="Tugimeetmete rakendamine"/>
    <s v="NULL"/>
    <x v="0"/>
    <s v="Akadeemilisel"/>
    <d v="2020-10-19T00:00:00"/>
    <s v="Päevaõpe"/>
    <s v="Täiskoormus"/>
    <s v="Tervishariduse keskus"/>
    <x v="0"/>
    <n v="3311"/>
    <s v="514 rakenduskõrgharidusõpe"/>
    <s v="NULL"/>
    <n v="3"/>
    <s v="Üliõpilaselt nõutakse õppekulude hüvitamist tasulisel õppekohal"/>
    <s v="eesti keel"/>
    <x v="5"/>
    <s v="Jah"/>
    <s v="liikumispuue"/>
    <s v="NULL"/>
    <n v="184"/>
    <n v="36"/>
    <s v="4.9"/>
    <s v="3.1"/>
    <x v="1"/>
    <s v="4.0"/>
    <n v="3"/>
    <n v="2"/>
    <n v="17"/>
    <n v="0"/>
    <n v="44"/>
    <n v="9"/>
    <s v="Arvestatud"/>
    <x v="46"/>
    <s v="õppeaine5"/>
    <d v="2022-02-10T00:00:00"/>
    <x v="5"/>
    <x v="1"/>
    <s v="NULL"/>
    <s v=" "/>
    <n v="0"/>
    <s v="S00002_53609056192_õppeaine5_44602"/>
    <x v="0"/>
    <m/>
  </r>
  <r>
    <x v="1"/>
    <s v="Anna"/>
    <s v="Pärn"/>
    <x v="1"/>
    <n v="53609056192"/>
    <s v="Naine"/>
    <s v="412 kutseõpe keskhariduse baasil"/>
    <s v="Jah"/>
    <s v="Ei"/>
    <s v="Jah"/>
    <d v="2021-09-01T00:00:00"/>
    <s v="NULL"/>
    <d v="2021-11-04T00:00:00"/>
    <s v="Tugimeetmete rakendamine"/>
    <s v="NULL"/>
    <x v="0"/>
    <s v="Akadeemilisel"/>
    <d v="2020-10-19T00:00:00"/>
    <s v="Päevaõpe"/>
    <s v="Täiskoormus"/>
    <s v="Tervishariduse keskus"/>
    <x v="0"/>
    <n v="3311"/>
    <s v="514 rakenduskõrgharidusõpe"/>
    <s v="NULL"/>
    <n v="3"/>
    <s v="Üliõpilaselt nõutakse õppekulude hüvitamist tasulisel õppekohal"/>
    <s v="eesti keel"/>
    <x v="5"/>
    <s v="Jah"/>
    <s v="liikumispuue"/>
    <s v="NULL"/>
    <n v="184"/>
    <n v="36"/>
    <s v="4.9"/>
    <s v="3.1"/>
    <x v="1"/>
    <s v="4.0"/>
    <n v="3"/>
    <n v="2"/>
    <n v="17"/>
    <n v="0"/>
    <n v="44"/>
    <n v="9"/>
    <s v="Kasin"/>
    <x v="8"/>
    <s v="õppeaine79"/>
    <d v="2024-02-10T00:00:00"/>
    <x v="3"/>
    <x v="0"/>
    <n v="1"/>
    <n v="8"/>
    <n v="8"/>
    <s v="S00002_53609056192_õppeaine79_45332"/>
    <x v="0"/>
    <m/>
  </r>
  <r>
    <x v="1"/>
    <s v="Anna"/>
    <s v="Pärn"/>
    <x v="1"/>
    <n v="53609056192"/>
    <s v="Naine"/>
    <s v="412 kutseõpe keskhariduse baasil"/>
    <s v="Jah"/>
    <s v="Ei"/>
    <s v="Jah"/>
    <d v="2021-09-01T00:00:00"/>
    <s v="NULL"/>
    <d v="2021-11-04T00:00:00"/>
    <s v="Tugimeetmete rakendamine"/>
    <s v="NULL"/>
    <x v="0"/>
    <s v="Akadeemilisel"/>
    <d v="2020-10-19T00:00:00"/>
    <s v="Päevaõpe"/>
    <s v="Täiskoormus"/>
    <s v="Tervishariduse keskus"/>
    <x v="0"/>
    <n v="3311"/>
    <s v="514 rakenduskõrgharidusõpe"/>
    <s v="NULL"/>
    <n v="3"/>
    <s v="Üliõpilaselt nõutakse õppekulude hüvitamist tasulisel õppekohal"/>
    <s v="eesti keel"/>
    <x v="5"/>
    <s v="Jah"/>
    <s v="liikumispuue"/>
    <s v="NULL"/>
    <n v="184"/>
    <n v="36"/>
    <s v="4.9"/>
    <s v="3.1"/>
    <x v="1"/>
    <s v="4.0"/>
    <n v="3"/>
    <n v="2"/>
    <n v="17"/>
    <n v="0"/>
    <n v="44"/>
    <n v="9"/>
    <s v="Arvestatud"/>
    <x v="47"/>
    <s v="õppeaine61"/>
    <d v="2022-09-10T00:00:00"/>
    <x v="5"/>
    <x v="1"/>
    <s v="NULL"/>
    <s v=" "/>
    <n v="0"/>
    <s v="S00002_53609056192_õppeaine61_44814"/>
    <x v="0"/>
    <m/>
  </r>
  <r>
    <x v="1"/>
    <s v="Anna"/>
    <s v="Pärn"/>
    <x v="1"/>
    <n v="53609056192"/>
    <s v="Naine"/>
    <s v="412 kutseõpe keskhariduse baasil"/>
    <s v="Jah"/>
    <s v="Ei"/>
    <s v="Jah"/>
    <d v="2021-09-01T00:00:00"/>
    <s v="NULL"/>
    <d v="2021-11-04T00:00:00"/>
    <s v="Tugimeetmete rakendamine"/>
    <s v="NULL"/>
    <x v="0"/>
    <s v="Akadeemilisel"/>
    <d v="2020-10-19T00:00:00"/>
    <s v="Päevaõpe"/>
    <s v="Täiskoormus"/>
    <s v="Tervishariduse keskus"/>
    <x v="0"/>
    <n v="3311"/>
    <s v="514 rakenduskõrgharidusõpe"/>
    <s v="NULL"/>
    <n v="3"/>
    <s v="Üliõpilaselt nõutakse õppekulude hüvitamist tasulisel õppekohal"/>
    <s v="eesti keel"/>
    <x v="5"/>
    <s v="Jah"/>
    <s v="liikumispuue"/>
    <s v="NULL"/>
    <n v="184"/>
    <n v="36"/>
    <s v="4.9"/>
    <s v="3.1"/>
    <x v="1"/>
    <s v="4.0"/>
    <n v="3"/>
    <n v="2"/>
    <n v="17"/>
    <n v="0"/>
    <n v="44"/>
    <n v="9"/>
    <s v="Kasin"/>
    <x v="48"/>
    <s v="õppeaine11"/>
    <d v="2024-09-10T00:00:00"/>
    <x v="6"/>
    <x v="0"/>
    <n v="1"/>
    <n v="10"/>
    <n v="10"/>
    <s v="S00002_53609056192_õppeaine11_45545"/>
    <x v="0"/>
    <m/>
  </r>
  <r>
    <x v="1"/>
    <s v="Anna"/>
    <s v="Pärn"/>
    <x v="1"/>
    <n v="53609056192"/>
    <s v="Naine"/>
    <s v="412 kutseõpe keskhariduse baasil"/>
    <s v="Jah"/>
    <s v="Ei"/>
    <s v="Jah"/>
    <d v="2021-09-01T00:00:00"/>
    <s v="NULL"/>
    <d v="2021-11-04T00:00:00"/>
    <s v="Tugimeetmete rakendamine"/>
    <s v="NULL"/>
    <x v="0"/>
    <s v="Akadeemilisel"/>
    <d v="2020-10-19T00:00:00"/>
    <s v="Päevaõpe"/>
    <s v="Täiskoormus"/>
    <s v="Tervishariduse keskus"/>
    <x v="0"/>
    <n v="3311"/>
    <s v="514 rakenduskõrgharidusõpe"/>
    <s v="NULL"/>
    <n v="4"/>
    <s v="Üliõpilaselt nõutakse õppekulude hüvitamist tasulisel õppekohal"/>
    <s v="eesti keel"/>
    <x v="3"/>
    <s v="Jah"/>
    <s v="liikumispuue"/>
    <s v="NULL"/>
    <n v="184"/>
    <n v="34"/>
    <s v="4.9"/>
    <s v="3.9"/>
    <x v="1"/>
    <s v="3.7"/>
    <n v="3"/>
    <n v="1"/>
    <n v="17"/>
    <n v="9"/>
    <n v="42"/>
    <n v="9"/>
    <s v="Mittearvestatud"/>
    <x v="49"/>
    <s v="õppeaine90"/>
    <d v="2025-02-10T00:00:00"/>
    <x v="1"/>
    <x v="1"/>
    <s v="NULL"/>
    <s v=" "/>
    <n v="0"/>
    <s v="S00002_53609056192_õppeaine90_45698"/>
    <x v="0"/>
    <m/>
  </r>
  <r>
    <x v="1"/>
    <s v="Anna"/>
    <s v="Pärn"/>
    <x v="1"/>
    <n v="53609056192"/>
    <s v="Naine"/>
    <s v="412 kutseõpe keskhariduse baasil"/>
    <s v="Jah"/>
    <s v="Ei"/>
    <s v="Jah"/>
    <d v="2021-09-01T00:00:00"/>
    <s v="NULL"/>
    <d v="2021-11-04T00:00:00"/>
    <s v="Tugimeetmete rakendamine"/>
    <s v="NULL"/>
    <x v="0"/>
    <s v="Akadeemilisel"/>
    <d v="2020-10-19T00:00:00"/>
    <s v="Päevaõpe"/>
    <s v="Täiskoormus"/>
    <s v="Tervishariduse keskus"/>
    <x v="0"/>
    <n v="3311"/>
    <s v="514 rakenduskõrgharidusõpe"/>
    <s v="NULL"/>
    <n v="4"/>
    <s v="Üliõpilaselt nõutakse õppekulude hüvitamist tasulisel õppekohal"/>
    <s v="eesti keel"/>
    <x v="3"/>
    <s v="Jah"/>
    <s v="liikumispuue"/>
    <s v="NULL"/>
    <n v="184"/>
    <n v="34"/>
    <s v="4.9"/>
    <s v="3.9"/>
    <x v="1"/>
    <s v="3.7"/>
    <n v="3"/>
    <n v="1"/>
    <n v="17"/>
    <n v="9"/>
    <n v="42"/>
    <n v="9"/>
    <s v="Hea"/>
    <x v="50"/>
    <s v="õppeaine41"/>
    <d v="2021-09-10T00:00:00"/>
    <x v="0"/>
    <x v="0"/>
    <n v="3"/>
    <n v="18"/>
    <n v="6"/>
    <s v="S00002_53609056192_õppeaine41_44449"/>
    <x v="0"/>
    <m/>
  </r>
  <r>
    <x v="1"/>
    <s v="Anna"/>
    <s v="Pärn"/>
    <x v="1"/>
    <n v="53609056192"/>
    <s v="Naine"/>
    <s v="412 kutseõpe keskhariduse baasil"/>
    <s v="Jah"/>
    <s v="Ei"/>
    <s v="Jah"/>
    <d v="2021-09-01T00:00:00"/>
    <s v="NULL"/>
    <d v="2021-11-04T00:00:00"/>
    <s v="Tugimeetmete rakendamine"/>
    <s v="NULL"/>
    <x v="0"/>
    <s v="Akadeemilisel"/>
    <d v="2020-10-19T00:00:00"/>
    <s v="Päevaõpe"/>
    <s v="Täiskoormus"/>
    <s v="Tervishariduse keskus"/>
    <x v="0"/>
    <n v="3311"/>
    <s v="514 rakenduskõrgharidusõpe"/>
    <s v="NULL"/>
    <n v="4"/>
    <s v="Üliõpilaselt nõutakse õppekulude hüvitamist tasulisel õppekohal"/>
    <s v="eesti keel"/>
    <x v="3"/>
    <s v="Jah"/>
    <s v="liikumispuue"/>
    <s v="NULL"/>
    <n v="184"/>
    <n v="34"/>
    <s v="4.9"/>
    <s v="3.9"/>
    <x v="1"/>
    <s v="3.7"/>
    <n v="3"/>
    <n v="1"/>
    <n v="17"/>
    <n v="9"/>
    <n v="42"/>
    <n v="9"/>
    <s v="Mitteilmunud"/>
    <x v="10"/>
    <s v="õppeaine39"/>
    <d v="2024-02-10T00:00:00"/>
    <x v="4"/>
    <x v="0"/>
    <n v="0"/>
    <n v="0"/>
    <n v="5"/>
    <s v="S00002_53609056192_õppeaine39_45332"/>
    <x v="0"/>
    <m/>
  </r>
  <r>
    <x v="1"/>
    <s v="Anna"/>
    <s v="Pärn"/>
    <x v="1"/>
    <n v="53609056192"/>
    <s v="Naine"/>
    <s v="412 kutseõpe keskhariduse baasil"/>
    <s v="Jah"/>
    <s v="Ei"/>
    <s v="Jah"/>
    <d v="2021-09-01T00:00:00"/>
    <s v="NULL"/>
    <d v="2021-11-04T00:00:00"/>
    <s v="Tugimeetmete rakendamine"/>
    <s v="NULL"/>
    <x v="0"/>
    <s v="Akadeemilisel"/>
    <d v="2020-10-19T00:00:00"/>
    <s v="Päevaõpe"/>
    <s v="Täiskoormus"/>
    <s v="Tervishariduse keskus"/>
    <x v="0"/>
    <n v="3311"/>
    <s v="514 rakenduskõrgharidusõpe"/>
    <s v="NULL"/>
    <n v="4"/>
    <s v="Üliõpilaselt nõutakse õppekulude hüvitamist tasulisel õppekohal"/>
    <s v="eesti keel"/>
    <x v="3"/>
    <s v="Jah"/>
    <s v="liikumispuue"/>
    <s v="NULL"/>
    <n v="184"/>
    <n v="34"/>
    <s v="4.9"/>
    <s v="3.9"/>
    <x v="1"/>
    <s v="3.7"/>
    <n v="3"/>
    <n v="1"/>
    <n v="17"/>
    <n v="9"/>
    <n v="42"/>
    <n v="9"/>
    <s v="Arvestatud"/>
    <x v="51"/>
    <s v="õppeaine31"/>
    <d v="2023-09-10T00:00:00"/>
    <x v="1"/>
    <x v="1"/>
    <s v="NULL"/>
    <s v=" "/>
    <n v="0"/>
    <s v="S00002_53609056192_õppeaine31_45179"/>
    <x v="0"/>
    <m/>
  </r>
  <r>
    <x v="1"/>
    <s v="Anna"/>
    <s v="Pärn"/>
    <x v="1"/>
    <n v="53609056192"/>
    <s v="Naine"/>
    <s v="412 kutseõpe keskhariduse baasil"/>
    <s v="Jah"/>
    <s v="Ei"/>
    <s v="Jah"/>
    <d v="2021-09-01T00:00:00"/>
    <s v="NULL"/>
    <d v="2021-11-04T00:00:00"/>
    <s v="Tugimeetmete rakendamine"/>
    <s v="NULL"/>
    <x v="0"/>
    <s v="Akadeemilisel"/>
    <d v="2020-10-19T00:00:00"/>
    <s v="Päevaõpe"/>
    <s v="Täiskoormus"/>
    <s v="Tervishariduse keskus"/>
    <x v="0"/>
    <n v="3311"/>
    <s v="514 rakenduskõrgharidusõpe"/>
    <s v="NULL"/>
    <n v="4"/>
    <s v="Üliõpilaselt nõutakse õppekulude hüvitamist tasulisel õppekohal"/>
    <s v="eesti keel"/>
    <x v="3"/>
    <s v="Jah"/>
    <s v="liikumispuue"/>
    <s v="NULL"/>
    <n v="184"/>
    <n v="34"/>
    <s v="4.9"/>
    <s v="3.9"/>
    <x v="1"/>
    <s v="3.7"/>
    <n v="3"/>
    <n v="1"/>
    <n v="17"/>
    <n v="9"/>
    <n v="42"/>
    <n v="9"/>
    <s v="Suurepärane"/>
    <x v="15"/>
    <s v="õppeaine51"/>
    <d v="2022-02-10T00:00:00"/>
    <x v="3"/>
    <x v="0"/>
    <n v="5"/>
    <n v="40"/>
    <n v="8"/>
    <s v="S00002_53609056192_õppeaine51_44602"/>
    <x v="0"/>
    <m/>
  </r>
  <r>
    <x v="1"/>
    <s v="Anna"/>
    <s v="Pärn"/>
    <x v="1"/>
    <n v="53609056192"/>
    <s v="Naine"/>
    <s v="412 kutseõpe keskhariduse baasil"/>
    <s v="Jah"/>
    <s v="Ei"/>
    <s v="Jah"/>
    <d v="2021-09-01T00:00:00"/>
    <s v="NULL"/>
    <d v="2021-11-04T00:00:00"/>
    <s v="Tugimeetmete rakendamine"/>
    <s v="NULL"/>
    <x v="0"/>
    <s v="Akadeemilisel"/>
    <d v="2020-10-19T00:00:00"/>
    <s v="Päevaõpe"/>
    <s v="Täiskoormus"/>
    <s v="Tervishariduse keskus"/>
    <x v="0"/>
    <n v="3311"/>
    <s v="514 rakenduskõrgharidusõpe"/>
    <s v="NULL"/>
    <n v="4"/>
    <s v="Üliõpilaselt nõutakse õppekulude hüvitamist tasulisel õppekohal"/>
    <s v="eesti keel"/>
    <x v="3"/>
    <s v="Jah"/>
    <s v="liikumispuue"/>
    <s v="NULL"/>
    <n v="184"/>
    <n v="34"/>
    <s v="4.9"/>
    <s v="3.9"/>
    <x v="1"/>
    <s v="3.7"/>
    <n v="3"/>
    <n v="1"/>
    <n v="17"/>
    <n v="9"/>
    <n v="42"/>
    <n v="9"/>
    <s v="Puudulik"/>
    <x v="1"/>
    <s v="õppeaine2"/>
    <d v="2025-02-10T00:00:00"/>
    <x v="0"/>
    <x v="0"/>
    <n v="0"/>
    <n v="0"/>
    <n v="6"/>
    <s v="S00002_53609056192_õppeaine2_45698"/>
    <x v="0"/>
    <m/>
  </r>
  <r>
    <x v="1"/>
    <s v="Anna"/>
    <s v="Pärn"/>
    <x v="1"/>
    <n v="53609056192"/>
    <s v="Naine"/>
    <s v="412 kutseõpe keskhariduse baasil"/>
    <s v="Jah"/>
    <s v="Ei"/>
    <s v="Jah"/>
    <d v="2021-09-01T00:00:00"/>
    <s v="NULL"/>
    <d v="2021-11-04T00:00:00"/>
    <s v="Tugimeetmete rakendamine"/>
    <s v="NULL"/>
    <x v="0"/>
    <s v="Akadeemilisel"/>
    <d v="2020-10-19T00:00:00"/>
    <s v="Päevaõpe"/>
    <s v="Täiskoormus"/>
    <s v="Tervishariduse keskus"/>
    <x v="0"/>
    <n v="3311"/>
    <s v="514 rakenduskõrgharidusõpe"/>
    <s v="NULL"/>
    <n v="4"/>
    <s v="Üliõpilaselt nõutakse õppekulude hüvitamist tasulisel õppekohal"/>
    <s v="eesti keel"/>
    <x v="3"/>
    <s v="Jah"/>
    <s v="liikumispuue"/>
    <s v="NULL"/>
    <n v="184"/>
    <n v="34"/>
    <s v="4.9"/>
    <s v="3.9"/>
    <x v="1"/>
    <s v="3.7"/>
    <n v="3"/>
    <n v="1"/>
    <n v="17"/>
    <n v="9"/>
    <n v="42"/>
    <n v="9"/>
    <s v="Suurepärane"/>
    <x v="52"/>
    <s v="õppeaine70"/>
    <d v="2025-02-10T00:00:00"/>
    <x v="0"/>
    <x v="0"/>
    <n v="5"/>
    <n v="30"/>
    <n v="6"/>
    <s v="S00002_53609056192_õppeaine70_45698"/>
    <x v="0"/>
    <m/>
  </r>
  <r>
    <x v="2"/>
    <s v="Anna"/>
    <s v="Mägi"/>
    <x v="2"/>
    <n v="53105112627"/>
    <s v="Naine"/>
    <s v="411 kutsekeskharidusõpe"/>
    <s v="Jah"/>
    <s v="Ei"/>
    <s v="Jah"/>
    <d v="2021-09-01T00:00:00"/>
    <d v="2025-02-23T00:00:00"/>
    <d v="2022-04-04T00:00:00"/>
    <s v="Eksmatrikuleerimine"/>
    <s v="Õppetööle mitteilmumine"/>
    <x v="1"/>
    <s v="Katkestanud"/>
    <d v="2024-03-03T00:00:00"/>
    <s v="Päevaõpe"/>
    <s v="Osakoormus"/>
    <s v="Meditsiinitehnilise hariduse keskus"/>
    <x v="1"/>
    <n v="80166"/>
    <s v="514 rakenduskõrgharidusõpe"/>
    <s v="NULL"/>
    <n v="1"/>
    <s v="Üliõpilane ei hüvita õppekulusid:  õpib täies mahus eestikeelsel õppekaval"/>
    <s v="eesti keel"/>
    <x v="5"/>
    <s v="Ei"/>
    <s v="NULL"/>
    <s v="ABC OÜ"/>
    <n v="178"/>
    <n v="55"/>
    <s v="3.9"/>
    <s v="4.4"/>
    <x v="2"/>
    <s v="3.9"/>
    <n v="5"/>
    <n v="2"/>
    <n v="2"/>
    <n v="5"/>
    <n v="45"/>
    <n v="10"/>
    <s v="Arvestatud"/>
    <x v="49"/>
    <s v="õppeaine90"/>
    <d v="2021-02-10T00:00:00"/>
    <x v="1"/>
    <x v="1"/>
    <s v="NULL"/>
    <s v=" "/>
    <n v="0"/>
    <s v="S00003_53105112627_õppeaine90_44237"/>
    <x v="0"/>
    <m/>
  </r>
  <r>
    <x v="2"/>
    <s v="Anna"/>
    <s v="Mägi"/>
    <x v="2"/>
    <n v="53105112627"/>
    <s v="Naine"/>
    <s v="411 kutsekeskharidusõpe"/>
    <s v="Jah"/>
    <s v="Ei"/>
    <s v="Jah"/>
    <d v="2021-09-01T00:00:00"/>
    <d v="2025-02-23T00:00:00"/>
    <d v="2022-04-04T00:00:00"/>
    <s v="Eksmatrikuleerimine"/>
    <s v="Õppetööle mitteilmumine"/>
    <x v="1"/>
    <s v="Katkestanud"/>
    <d v="2024-03-03T00:00:00"/>
    <s v="Päevaõpe"/>
    <s v="Osakoormus"/>
    <s v="Meditsiinitehnilise hariduse keskus"/>
    <x v="1"/>
    <n v="80166"/>
    <s v="514 rakenduskõrgharidusõpe"/>
    <s v="NULL"/>
    <n v="1"/>
    <s v="Üliõpilane ei hüvita õppekulusid:  õpib täies mahus eestikeelsel õppekaval"/>
    <s v="eesti keel"/>
    <x v="5"/>
    <s v="Ei"/>
    <s v="NULL"/>
    <s v="ABC OÜ"/>
    <n v="178"/>
    <n v="55"/>
    <s v="3.9"/>
    <s v="4.4"/>
    <x v="2"/>
    <s v="3.9"/>
    <n v="5"/>
    <n v="2"/>
    <n v="2"/>
    <n v="5"/>
    <n v="45"/>
    <n v="10"/>
    <s v="Kasin"/>
    <x v="53"/>
    <s v="õppeaine97"/>
    <d v="2025-02-10T00:00:00"/>
    <x v="0"/>
    <x v="0"/>
    <n v="1"/>
    <n v="6"/>
    <n v="6"/>
    <s v="S00003_53105112627_õppeaine97_45698"/>
    <x v="0"/>
    <m/>
  </r>
  <r>
    <x v="2"/>
    <s v="Anna"/>
    <s v="Mägi"/>
    <x v="2"/>
    <n v="53105112627"/>
    <s v="Naine"/>
    <s v="411 kutsekeskharidusõpe"/>
    <s v="Jah"/>
    <s v="Ei"/>
    <s v="Jah"/>
    <d v="2021-09-01T00:00:00"/>
    <d v="2025-02-23T00:00:00"/>
    <d v="2022-04-04T00:00:00"/>
    <s v="Eksmatrikuleerimine"/>
    <s v="Õppetööle mitteilmumine"/>
    <x v="1"/>
    <s v="Katkestanud"/>
    <d v="2024-03-03T00:00:00"/>
    <s v="Päevaõpe"/>
    <s v="Osakoormus"/>
    <s v="Meditsiinitehnilise hariduse keskus"/>
    <x v="1"/>
    <n v="80166"/>
    <s v="514 rakenduskõrgharidusõpe"/>
    <s v="NULL"/>
    <n v="1"/>
    <s v="Üliõpilane ei hüvita õppekulusid:  õpib täies mahus eestikeelsel õppekaval"/>
    <s v="eesti keel"/>
    <x v="5"/>
    <s v="Ei"/>
    <s v="NULL"/>
    <s v="ABC OÜ"/>
    <n v="178"/>
    <n v="55"/>
    <s v="3.9"/>
    <s v="4.4"/>
    <x v="2"/>
    <s v="3.9"/>
    <n v="5"/>
    <n v="2"/>
    <n v="2"/>
    <n v="5"/>
    <n v="45"/>
    <n v="10"/>
    <s v="Kasin"/>
    <x v="54"/>
    <s v="õppeaine65"/>
    <d v="2023-09-10T00:00:00"/>
    <x v="3"/>
    <x v="0"/>
    <n v="1"/>
    <n v="8"/>
    <n v="8"/>
    <s v="S00003_53105112627_õppeaine65_45179"/>
    <x v="0"/>
    <m/>
  </r>
  <r>
    <x v="2"/>
    <s v="Anna"/>
    <s v="Mägi"/>
    <x v="2"/>
    <n v="53105112627"/>
    <s v="Naine"/>
    <s v="411 kutsekeskharidusõpe"/>
    <s v="Jah"/>
    <s v="Ei"/>
    <s v="Jah"/>
    <d v="2021-09-01T00:00:00"/>
    <d v="2025-02-23T00:00:00"/>
    <d v="2022-04-04T00:00:00"/>
    <s v="Eksmatrikuleerimine"/>
    <s v="Õppetööle mitteilmumine"/>
    <x v="1"/>
    <s v="Katkestanud"/>
    <d v="2024-03-03T00:00:00"/>
    <s v="Päevaõpe"/>
    <s v="Osakoormus"/>
    <s v="Meditsiinitehnilise hariduse keskus"/>
    <x v="1"/>
    <n v="80166"/>
    <s v="514 rakenduskõrgharidusõpe"/>
    <s v="NULL"/>
    <n v="1"/>
    <s v="Üliõpilane ei hüvita õppekulusid:  õpib täies mahus eestikeelsel õppekaval"/>
    <s v="eesti keel"/>
    <x v="5"/>
    <s v="Ei"/>
    <s v="NULL"/>
    <s v="ABC OÜ"/>
    <n v="178"/>
    <n v="55"/>
    <s v="3.9"/>
    <s v="4.4"/>
    <x v="2"/>
    <s v="3.9"/>
    <n v="5"/>
    <n v="2"/>
    <n v="2"/>
    <n v="5"/>
    <n v="45"/>
    <n v="10"/>
    <s v="Rahuldav"/>
    <x v="55"/>
    <s v="õppeaine96"/>
    <d v="2024-02-10T00:00:00"/>
    <x v="4"/>
    <x v="0"/>
    <n v="2"/>
    <n v="10"/>
    <n v="5"/>
    <s v="S00003_53105112627_õppeaine96_45332"/>
    <x v="0"/>
    <m/>
  </r>
  <r>
    <x v="2"/>
    <s v="Anna"/>
    <s v="Mägi"/>
    <x v="2"/>
    <n v="53105112627"/>
    <s v="Naine"/>
    <s v="411 kutsekeskharidusõpe"/>
    <s v="Jah"/>
    <s v="Ei"/>
    <s v="Jah"/>
    <d v="2021-09-01T00:00:00"/>
    <d v="2025-02-23T00:00:00"/>
    <d v="2022-04-04T00:00:00"/>
    <s v="Eksmatrikuleerimine"/>
    <s v="Õppetööle mitteilmumine"/>
    <x v="1"/>
    <s v="Katkestanud"/>
    <d v="2024-03-03T00:00:00"/>
    <s v="Päevaõpe"/>
    <s v="Osakoormus"/>
    <s v="Meditsiinitehnilise hariduse keskus"/>
    <x v="1"/>
    <n v="80166"/>
    <s v="514 rakenduskõrgharidusõpe"/>
    <s v="NULL"/>
    <n v="1"/>
    <s v="Üliõpilane ei hüvita õppekulusid:  õpib täies mahus eestikeelsel õppekaval"/>
    <s v="eesti keel"/>
    <x v="5"/>
    <s v="Ei"/>
    <s v="NULL"/>
    <s v="ABC OÜ"/>
    <n v="178"/>
    <n v="55"/>
    <s v="3.9"/>
    <s v="4.4"/>
    <x v="2"/>
    <s v="3.9"/>
    <n v="5"/>
    <n v="2"/>
    <n v="2"/>
    <n v="5"/>
    <n v="45"/>
    <n v="10"/>
    <s v="Arvestatud"/>
    <x v="2"/>
    <s v="õppeaine85"/>
    <d v="2021-02-10T00:00:00"/>
    <x v="1"/>
    <x v="1"/>
    <s v="NULL"/>
    <s v=" "/>
    <n v="0"/>
    <s v="S00003_53105112627_õppeaine85_44237"/>
    <x v="0"/>
    <m/>
  </r>
  <r>
    <x v="2"/>
    <s v="Anna"/>
    <s v="Mägi"/>
    <x v="2"/>
    <n v="53105112627"/>
    <s v="Naine"/>
    <s v="411 kutsekeskharidusõpe"/>
    <s v="Jah"/>
    <s v="Ei"/>
    <s v="Jah"/>
    <d v="2021-09-01T00:00:00"/>
    <d v="2025-02-23T00:00:00"/>
    <d v="2022-04-04T00:00:00"/>
    <s v="Eksmatrikuleerimine"/>
    <s v="Õppetööle mitteilmumine"/>
    <x v="1"/>
    <s v="Katkestanud"/>
    <d v="2024-03-03T00:00:00"/>
    <s v="Päevaõpe"/>
    <s v="Osakoormus"/>
    <s v="Meditsiinitehnilise hariduse keskus"/>
    <x v="1"/>
    <n v="80166"/>
    <s v="514 rakenduskõrgharidusõpe"/>
    <s v="NULL"/>
    <n v="2"/>
    <s v="Üliõpilane ei hüvita õppekulusid:  õpib täies mahus eestikeelsel õppekaval"/>
    <s v="eesti keel"/>
    <x v="3"/>
    <s v="Ei"/>
    <s v="NULL"/>
    <s v="ABC OÜ"/>
    <n v="178"/>
    <n v="29"/>
    <s v="3.9"/>
    <s v="3.8"/>
    <x v="2"/>
    <s v="3.7"/>
    <n v="5"/>
    <n v="2"/>
    <n v="2"/>
    <n v="2"/>
    <n v="56"/>
    <n v="10"/>
    <s v="Suurepärane"/>
    <x v="56"/>
    <s v="õppeaine54"/>
    <d v="2020-09-10T00:00:00"/>
    <x v="4"/>
    <x v="0"/>
    <n v="5"/>
    <n v="25"/>
    <n v="5"/>
    <s v="S00003_53105112627_õppeaine54_44084"/>
    <x v="0"/>
    <m/>
  </r>
  <r>
    <x v="2"/>
    <s v="Anna"/>
    <s v="Mägi"/>
    <x v="2"/>
    <n v="53105112627"/>
    <s v="Naine"/>
    <s v="411 kutsekeskharidusõpe"/>
    <s v="Jah"/>
    <s v="Ei"/>
    <s v="Jah"/>
    <d v="2021-09-01T00:00:00"/>
    <d v="2025-02-23T00:00:00"/>
    <d v="2022-04-04T00:00:00"/>
    <s v="Eksmatrikuleerimine"/>
    <s v="Õppetööle mitteilmumine"/>
    <x v="1"/>
    <s v="Katkestanud"/>
    <d v="2024-03-03T00:00:00"/>
    <s v="Päevaõpe"/>
    <s v="Osakoormus"/>
    <s v="Meditsiinitehnilise hariduse keskus"/>
    <x v="1"/>
    <n v="80166"/>
    <s v="514 rakenduskõrgharidusõpe"/>
    <s v="NULL"/>
    <n v="2"/>
    <s v="Üliõpilane ei hüvita õppekulusid:  õpib täies mahus eestikeelsel õppekaval"/>
    <s v="eesti keel"/>
    <x v="3"/>
    <s v="Ei"/>
    <s v="NULL"/>
    <s v="ABC OÜ"/>
    <n v="178"/>
    <n v="29"/>
    <s v="3.9"/>
    <s v="3.8"/>
    <x v="2"/>
    <s v="3.7"/>
    <n v="5"/>
    <n v="2"/>
    <n v="2"/>
    <n v="2"/>
    <n v="56"/>
    <n v="10"/>
    <s v="Hea"/>
    <x v="57"/>
    <s v="õppeaine26"/>
    <d v="2024-09-10T00:00:00"/>
    <x v="4"/>
    <x v="0"/>
    <n v="3"/>
    <n v="15"/>
    <n v="5"/>
    <s v="S00003_53105112627_õppeaine26_45545"/>
    <x v="0"/>
    <m/>
  </r>
  <r>
    <x v="2"/>
    <s v="Anna"/>
    <s v="Mägi"/>
    <x v="2"/>
    <n v="53105112627"/>
    <s v="Naine"/>
    <s v="411 kutsekeskharidusõpe"/>
    <s v="Jah"/>
    <s v="Ei"/>
    <s v="Jah"/>
    <d v="2021-09-01T00:00:00"/>
    <d v="2025-02-23T00:00:00"/>
    <d v="2022-04-04T00:00:00"/>
    <s v="Eksmatrikuleerimine"/>
    <s v="Õppetööle mitteilmumine"/>
    <x v="1"/>
    <s v="Katkestanud"/>
    <d v="2024-03-03T00:00:00"/>
    <s v="Päevaõpe"/>
    <s v="Osakoormus"/>
    <s v="Meditsiinitehnilise hariduse keskus"/>
    <x v="1"/>
    <n v="80166"/>
    <s v="514 rakenduskõrgharidusõpe"/>
    <s v="NULL"/>
    <n v="3"/>
    <s v="Üliõpilane ei hüvita õppekulusid:  õpib täies mahus eestikeelsel õppekaval"/>
    <s v="eesti keel"/>
    <x v="0"/>
    <s v="Ei"/>
    <s v="NULL"/>
    <s v="ABC OÜ"/>
    <n v="178"/>
    <n v="50"/>
    <s v="3.9"/>
    <s v="4.1"/>
    <x v="2"/>
    <s v="3.4"/>
    <n v="5"/>
    <n v="0"/>
    <n v="2"/>
    <n v="8"/>
    <n v="24"/>
    <n v="10"/>
    <s v="Mitteilmunud"/>
    <x v="38"/>
    <s v="õppeaine87"/>
    <d v="2021-09-10T00:00:00"/>
    <x v="1"/>
    <x v="1"/>
    <n v="0"/>
    <s v=" "/>
    <n v="0"/>
    <s v="S00003_53105112627_õppeaine87_44449"/>
    <x v="0"/>
    <m/>
  </r>
  <r>
    <x v="2"/>
    <s v="Anna"/>
    <s v="Mägi"/>
    <x v="2"/>
    <n v="53105112627"/>
    <s v="Naine"/>
    <s v="411 kutsekeskharidusõpe"/>
    <s v="Jah"/>
    <s v="Ei"/>
    <s v="Jah"/>
    <d v="2021-09-01T00:00:00"/>
    <d v="2025-02-23T00:00:00"/>
    <d v="2022-04-04T00:00:00"/>
    <s v="Eksmatrikuleerimine"/>
    <s v="Õppetööle mitteilmumine"/>
    <x v="1"/>
    <s v="Katkestanud"/>
    <d v="2024-03-03T00:00:00"/>
    <s v="Päevaõpe"/>
    <s v="Osakoormus"/>
    <s v="Meditsiinitehnilise hariduse keskus"/>
    <x v="1"/>
    <n v="80166"/>
    <s v="514 rakenduskõrgharidusõpe"/>
    <s v="NULL"/>
    <n v="3"/>
    <s v="Üliõpilane ei hüvita õppekulusid:  õpib täies mahus eestikeelsel õppekaval"/>
    <s v="eesti keel"/>
    <x v="0"/>
    <s v="Ei"/>
    <s v="NULL"/>
    <s v="ABC OÜ"/>
    <n v="178"/>
    <n v="50"/>
    <s v="3.9"/>
    <s v="4.1"/>
    <x v="2"/>
    <s v="3.4"/>
    <n v="5"/>
    <n v="0"/>
    <n v="2"/>
    <n v="8"/>
    <n v="24"/>
    <n v="10"/>
    <s v="Arvestatud"/>
    <x v="58"/>
    <s v="õppeaine20"/>
    <d v="2023-02-10T00:00:00"/>
    <x v="1"/>
    <x v="1"/>
    <s v="NULL"/>
    <s v=" "/>
    <n v="0"/>
    <s v="S00003_53105112627_õppeaine20_44967"/>
    <x v="0"/>
    <m/>
  </r>
  <r>
    <x v="3"/>
    <s v="Laura"/>
    <s v="Sepp"/>
    <x v="3"/>
    <n v="53312199981"/>
    <s v="Naine"/>
    <s v="452 Viienda taseme kutseõppe esmaõpe"/>
    <s v="Ei"/>
    <s v="Ei"/>
    <s v="Jah"/>
    <d v="2021-09-01T00:00:00"/>
    <d v="2021-06-04T00:00:00"/>
    <d v="2025-04-24T00:00:00"/>
    <s v="Eksmatrikuleerimine"/>
    <s v="Tervislikel põhjustel"/>
    <x v="2"/>
    <s v="Katkestanud"/>
    <d v="2021-01-07T00:00:00"/>
    <s v="Päevaõpe"/>
    <s v="Osakoormus"/>
    <s v="Õenduse õppetool"/>
    <x v="2"/>
    <n v="1467"/>
    <s v="514 rakenduskõrgharidusõpe"/>
    <m/>
    <n v="1"/>
    <s v="SF programmist „PRÕM“ rahastatav õppekoht: õpipoisiõpe"/>
    <s v="eesti keel"/>
    <x v="6"/>
    <s v="Jah"/>
    <s v="liikumispuue"/>
    <s v="DEF AS"/>
    <n v="38"/>
    <n v="26"/>
    <s v="4.6"/>
    <s v="4.5"/>
    <x v="3"/>
    <s v="4.8"/>
    <n v="3"/>
    <n v="1"/>
    <n v="3"/>
    <n v="5"/>
    <n v="26"/>
    <n v="8"/>
    <s v="Väga hea"/>
    <x v="1"/>
    <s v="õppeaine2"/>
    <d v="2023-09-10T00:00:00"/>
    <x v="0"/>
    <x v="0"/>
    <n v="4"/>
    <n v="24"/>
    <n v="6"/>
    <s v="S00004_53312199981_õppeaine2_45179"/>
    <x v="0"/>
    <m/>
  </r>
  <r>
    <x v="3"/>
    <s v="Laura"/>
    <s v="Sepp"/>
    <x v="3"/>
    <n v="53312199981"/>
    <s v="Naine"/>
    <s v="452 Viienda taseme kutseõppe esmaõpe"/>
    <s v="Ei"/>
    <s v="Ei"/>
    <s v="Jah"/>
    <d v="2021-09-01T00:00:00"/>
    <d v="2021-06-04T00:00:00"/>
    <d v="2025-04-24T00:00:00"/>
    <s v="Eksmatrikuleerimine"/>
    <s v="Tervislikel põhjustel"/>
    <x v="2"/>
    <s v="Katkestanud"/>
    <d v="2021-01-07T00:00:00"/>
    <s v="Päevaõpe"/>
    <s v="Osakoormus"/>
    <s v="Õenduse õppetool"/>
    <x v="2"/>
    <n v="1467"/>
    <s v="514 rakenduskõrgharidusõpe"/>
    <m/>
    <n v="1"/>
    <s v="SF programmist „PRÕM“ rahastatav õppekoht: õpipoisiõpe"/>
    <s v="eesti keel"/>
    <x v="6"/>
    <s v="Jah"/>
    <s v="liikumispuue"/>
    <s v="DEF AS"/>
    <n v="38"/>
    <n v="26"/>
    <s v="4.6"/>
    <s v="4.5"/>
    <x v="3"/>
    <s v="4.8"/>
    <n v="3"/>
    <n v="1"/>
    <n v="3"/>
    <n v="5"/>
    <n v="26"/>
    <n v="8"/>
    <s v="Arvestatud"/>
    <x v="59"/>
    <s v="õppeaine57"/>
    <d v="2022-02-10T00:00:00"/>
    <x v="1"/>
    <x v="1"/>
    <s v="NULL"/>
    <s v=" "/>
    <n v="0"/>
    <s v="S00004_53312199981_õppeaine57_44602"/>
    <x v="0"/>
    <m/>
  </r>
  <r>
    <x v="3"/>
    <s v="Laura"/>
    <s v="Sepp"/>
    <x v="3"/>
    <n v="53312199981"/>
    <s v="Naine"/>
    <s v="452 Viienda taseme kutseõppe esmaõpe"/>
    <s v="Ei"/>
    <s v="Ei"/>
    <s v="Jah"/>
    <d v="2021-09-01T00:00:00"/>
    <d v="2021-06-04T00:00:00"/>
    <d v="2025-04-24T00:00:00"/>
    <s v="Eksmatrikuleerimine"/>
    <s v="Tervislikel põhjustel"/>
    <x v="2"/>
    <s v="Katkestanud"/>
    <d v="2021-01-07T00:00:00"/>
    <s v="Päevaõpe"/>
    <s v="Osakoormus"/>
    <s v="Õenduse õppetool"/>
    <x v="2"/>
    <n v="1467"/>
    <s v="514 rakenduskõrgharidusõpe"/>
    <m/>
    <n v="1"/>
    <s v="SF programmist „PRÕM“ rahastatav õppekoht: õpipoisiõpe"/>
    <s v="eesti keel"/>
    <x v="6"/>
    <s v="Jah"/>
    <s v="liikumispuue"/>
    <s v="DEF AS"/>
    <n v="38"/>
    <n v="26"/>
    <s v="4.6"/>
    <s v="4.5"/>
    <x v="3"/>
    <s v="4.8"/>
    <n v="3"/>
    <n v="1"/>
    <n v="3"/>
    <n v="5"/>
    <n v="26"/>
    <n v="8"/>
    <s v="Arvestatud"/>
    <x v="60"/>
    <s v="õppeaine35"/>
    <d v="2021-02-10T00:00:00"/>
    <x v="1"/>
    <x v="1"/>
    <s v="NULL"/>
    <s v=" "/>
    <n v="0"/>
    <s v="S00004_53312199981_õppeaine35_44237"/>
    <x v="0"/>
    <m/>
  </r>
  <r>
    <x v="3"/>
    <s v="Laura"/>
    <s v="Sepp"/>
    <x v="3"/>
    <n v="53312199981"/>
    <s v="Naine"/>
    <s v="452 Viienda taseme kutseõppe esmaõpe"/>
    <s v="Ei"/>
    <s v="Ei"/>
    <s v="Jah"/>
    <d v="2021-09-01T00:00:00"/>
    <d v="2021-06-04T00:00:00"/>
    <d v="2025-04-24T00:00:00"/>
    <s v="Eksmatrikuleerimine"/>
    <s v="Tervislikel põhjustel"/>
    <x v="2"/>
    <s v="Katkestanud"/>
    <d v="2021-01-07T00:00:00"/>
    <s v="Päevaõpe"/>
    <s v="Osakoormus"/>
    <s v="Õenduse õppetool"/>
    <x v="2"/>
    <n v="1467"/>
    <s v="514 rakenduskõrgharidusõpe"/>
    <m/>
    <n v="2"/>
    <s v="SF programmist „PRÕM“ rahastatav õppekoht: õpipoisiõpe"/>
    <s v="eesti keel"/>
    <x v="2"/>
    <s v="Jah"/>
    <s v="liikumispuue"/>
    <s v="DEF AS"/>
    <n v="38"/>
    <n v="55"/>
    <s v="4.6"/>
    <s v="4.4"/>
    <x v="3"/>
    <s v="3.1"/>
    <n v="3"/>
    <n v="0"/>
    <n v="3"/>
    <n v="1"/>
    <n v="23"/>
    <n v="8"/>
    <s v="Arvestatud"/>
    <x v="61"/>
    <s v="õppeaine6"/>
    <d v="2022-09-10T00:00:00"/>
    <x v="1"/>
    <x v="1"/>
    <s v="NULL"/>
    <s v=" "/>
    <n v="0"/>
    <s v="S00004_53312199981_õppeaine6_44814"/>
    <x v="0"/>
    <m/>
  </r>
  <r>
    <x v="3"/>
    <s v="Laura"/>
    <s v="Sepp"/>
    <x v="3"/>
    <n v="53312199981"/>
    <s v="Naine"/>
    <s v="452 Viienda taseme kutseõppe esmaõpe"/>
    <s v="Ei"/>
    <s v="Ei"/>
    <s v="Jah"/>
    <d v="2021-09-01T00:00:00"/>
    <d v="2021-06-04T00:00:00"/>
    <d v="2025-04-24T00:00:00"/>
    <s v="Eksmatrikuleerimine"/>
    <s v="Tervislikel põhjustel"/>
    <x v="2"/>
    <s v="Katkestanud"/>
    <d v="2021-01-07T00:00:00"/>
    <s v="Päevaõpe"/>
    <s v="Osakoormus"/>
    <s v="Õenduse õppetool"/>
    <x v="2"/>
    <n v="1467"/>
    <s v="514 rakenduskõrgharidusõpe"/>
    <m/>
    <n v="2"/>
    <s v="SF programmist „PRÕM“ rahastatav õppekoht: õpipoisiõpe"/>
    <s v="eesti keel"/>
    <x v="2"/>
    <s v="Jah"/>
    <s v="liikumispuue"/>
    <s v="DEF AS"/>
    <n v="38"/>
    <n v="55"/>
    <s v="4.6"/>
    <s v="4.4"/>
    <x v="3"/>
    <s v="3.1"/>
    <n v="3"/>
    <n v="0"/>
    <n v="3"/>
    <n v="1"/>
    <n v="23"/>
    <n v="8"/>
    <s v="Arvestatud"/>
    <x v="51"/>
    <s v="õppeaine31"/>
    <d v="2021-09-10T00:00:00"/>
    <x v="1"/>
    <x v="1"/>
    <s v="NULL"/>
    <s v=" "/>
    <n v="0"/>
    <s v="S00004_53312199981_õppeaine31_44449"/>
    <x v="0"/>
    <m/>
  </r>
  <r>
    <x v="3"/>
    <s v="Laura"/>
    <s v="Sepp"/>
    <x v="3"/>
    <n v="53312199981"/>
    <s v="Naine"/>
    <s v="452 Viienda taseme kutseõppe esmaõpe"/>
    <s v="Ei"/>
    <s v="Ei"/>
    <s v="Jah"/>
    <d v="2021-09-01T00:00:00"/>
    <d v="2021-06-04T00:00:00"/>
    <d v="2025-04-24T00:00:00"/>
    <s v="Eksmatrikuleerimine"/>
    <s v="Tervislikel põhjustel"/>
    <x v="2"/>
    <s v="Katkestanud"/>
    <d v="2021-01-07T00:00:00"/>
    <s v="Päevaõpe"/>
    <s v="Osakoormus"/>
    <s v="Õenduse õppetool"/>
    <x v="2"/>
    <n v="1467"/>
    <s v="514 rakenduskõrgharidusõpe"/>
    <m/>
    <n v="2"/>
    <s v="SF programmist „PRÕM“ rahastatav õppekoht: õpipoisiõpe"/>
    <s v="eesti keel"/>
    <x v="2"/>
    <s v="Jah"/>
    <s v="liikumispuue"/>
    <s v="DEF AS"/>
    <n v="38"/>
    <n v="55"/>
    <s v="4.6"/>
    <s v="4.4"/>
    <x v="3"/>
    <s v="3.1"/>
    <n v="3"/>
    <n v="0"/>
    <n v="3"/>
    <n v="1"/>
    <n v="23"/>
    <n v="8"/>
    <s v="Rahuldav"/>
    <x v="56"/>
    <s v="õppeaine54"/>
    <d v="2021-02-10T00:00:00"/>
    <x v="4"/>
    <x v="0"/>
    <n v="2"/>
    <n v="10"/>
    <n v="5"/>
    <s v="S00004_53312199981_õppeaine54_44237"/>
    <x v="0"/>
    <m/>
  </r>
  <r>
    <x v="3"/>
    <s v="Laura"/>
    <s v="Sepp"/>
    <x v="3"/>
    <n v="53312199981"/>
    <s v="Naine"/>
    <s v="452 Viienda taseme kutseõppe esmaõpe"/>
    <s v="Ei"/>
    <s v="Ei"/>
    <s v="Jah"/>
    <d v="2021-09-01T00:00:00"/>
    <d v="2021-06-04T00:00:00"/>
    <d v="2025-04-24T00:00:00"/>
    <s v="Eksmatrikuleerimine"/>
    <s v="Tervislikel põhjustel"/>
    <x v="2"/>
    <s v="Katkestanud"/>
    <d v="2021-01-07T00:00:00"/>
    <s v="Päevaõpe"/>
    <s v="Osakoormus"/>
    <s v="Õenduse õppetool"/>
    <x v="2"/>
    <n v="1467"/>
    <s v="514 rakenduskõrgharidusõpe"/>
    <m/>
    <n v="3"/>
    <s v="SF programmist „PRÕM“ rahastatav õppekoht: õpipoisiõpe"/>
    <s v="eesti keel"/>
    <x v="7"/>
    <s v="Jah"/>
    <s v="liikumispuue"/>
    <s v="DEF AS"/>
    <n v="38"/>
    <n v="59"/>
    <s v="4.6"/>
    <s v="3.7"/>
    <x v="3"/>
    <s v="5.0"/>
    <n v="3"/>
    <n v="3"/>
    <n v="3"/>
    <n v="9"/>
    <n v="37"/>
    <n v="8"/>
    <s v="Mitteilmunud"/>
    <x v="24"/>
    <s v="õppeaine75"/>
    <d v="2023-09-10T00:00:00"/>
    <x v="5"/>
    <x v="1"/>
    <n v="0"/>
    <s v=" "/>
    <n v="0"/>
    <s v="S00004_53312199981_õppeaine75_45179"/>
    <x v="0"/>
    <m/>
  </r>
  <r>
    <x v="3"/>
    <s v="Laura"/>
    <s v="Sepp"/>
    <x v="3"/>
    <n v="53312199981"/>
    <s v="Naine"/>
    <s v="452 Viienda taseme kutseõppe esmaõpe"/>
    <s v="Ei"/>
    <s v="Ei"/>
    <s v="Jah"/>
    <d v="2021-09-01T00:00:00"/>
    <d v="2021-06-04T00:00:00"/>
    <d v="2025-04-24T00:00:00"/>
    <s v="Eksmatrikuleerimine"/>
    <s v="Tervislikel põhjustel"/>
    <x v="2"/>
    <s v="Katkestanud"/>
    <d v="2021-01-07T00:00:00"/>
    <s v="Päevaõpe"/>
    <s v="Osakoormus"/>
    <s v="Õenduse õppetool"/>
    <x v="2"/>
    <n v="1467"/>
    <s v="514 rakenduskõrgharidusõpe"/>
    <m/>
    <n v="3"/>
    <s v="SF programmist „PRÕM“ rahastatav õppekoht: õpipoisiõpe"/>
    <s v="eesti keel"/>
    <x v="7"/>
    <s v="Jah"/>
    <s v="liikumispuue"/>
    <s v="DEF AS"/>
    <n v="38"/>
    <n v="59"/>
    <s v="4.6"/>
    <s v="3.7"/>
    <x v="3"/>
    <s v="5.0"/>
    <n v="3"/>
    <n v="3"/>
    <n v="3"/>
    <n v="9"/>
    <n v="37"/>
    <n v="8"/>
    <s v="Puudulik"/>
    <x v="43"/>
    <s v="õppeaine66"/>
    <d v="2023-09-10T00:00:00"/>
    <x v="2"/>
    <x v="0"/>
    <n v="0"/>
    <n v="0"/>
    <n v="9"/>
    <s v="S00004_53312199981_õppeaine66_45179"/>
    <x v="0"/>
    <m/>
  </r>
  <r>
    <x v="3"/>
    <s v="Laura"/>
    <s v="Sepp"/>
    <x v="3"/>
    <n v="53312199981"/>
    <s v="Naine"/>
    <s v="452 Viienda taseme kutseõppe esmaõpe"/>
    <s v="Ei"/>
    <s v="Ei"/>
    <s v="Jah"/>
    <d v="2021-09-01T00:00:00"/>
    <d v="2021-06-04T00:00:00"/>
    <d v="2025-04-24T00:00:00"/>
    <s v="Eksmatrikuleerimine"/>
    <s v="Tervislikel põhjustel"/>
    <x v="2"/>
    <s v="Katkestanud"/>
    <d v="2021-01-07T00:00:00"/>
    <s v="Päevaõpe"/>
    <s v="Osakoormus"/>
    <s v="Õenduse õppetool"/>
    <x v="2"/>
    <n v="1467"/>
    <s v="514 rakenduskõrgharidusõpe"/>
    <m/>
    <n v="4"/>
    <s v="SF programmist „PRÕM“ rahastatav õppekoht: õpipoisiõpe"/>
    <s v="eesti keel"/>
    <x v="2"/>
    <s v="Jah"/>
    <s v="liikumispuue"/>
    <s v="DEF AS"/>
    <n v="38"/>
    <n v="42"/>
    <s v="4.6"/>
    <s v="3.4"/>
    <x v="3"/>
    <s v="4.9"/>
    <n v="3"/>
    <n v="2"/>
    <n v="3"/>
    <n v="8"/>
    <n v="45"/>
    <n v="8"/>
    <s v="Rahuldav"/>
    <x v="50"/>
    <s v="õppeaine41"/>
    <d v="2025-02-10T00:00:00"/>
    <x v="0"/>
    <x v="0"/>
    <n v="2"/>
    <n v="12"/>
    <n v="6"/>
    <s v="S00004_53312199981_õppeaine41_45698"/>
    <x v="0"/>
    <m/>
  </r>
  <r>
    <x v="3"/>
    <s v="Laura"/>
    <s v="Sepp"/>
    <x v="3"/>
    <n v="53312199981"/>
    <s v="Naine"/>
    <s v="452 Viienda taseme kutseõppe esmaõpe"/>
    <s v="Ei"/>
    <s v="Ei"/>
    <s v="Jah"/>
    <d v="2021-09-01T00:00:00"/>
    <d v="2021-06-04T00:00:00"/>
    <d v="2025-04-24T00:00:00"/>
    <s v="Eksmatrikuleerimine"/>
    <s v="Tervislikel põhjustel"/>
    <x v="2"/>
    <s v="Katkestanud"/>
    <d v="2021-01-07T00:00:00"/>
    <s v="Päevaõpe"/>
    <s v="Osakoormus"/>
    <s v="Õenduse õppetool"/>
    <x v="2"/>
    <n v="1467"/>
    <s v="514 rakenduskõrgharidusõpe"/>
    <m/>
    <n v="4"/>
    <s v="SF programmist „PRÕM“ rahastatav õppekoht: õpipoisiõpe"/>
    <s v="eesti keel"/>
    <x v="2"/>
    <s v="Jah"/>
    <s v="liikumispuue"/>
    <s v="DEF AS"/>
    <n v="38"/>
    <n v="42"/>
    <s v="4.6"/>
    <s v="3.4"/>
    <x v="3"/>
    <s v="4.9"/>
    <n v="3"/>
    <n v="2"/>
    <n v="3"/>
    <n v="8"/>
    <n v="45"/>
    <n v="8"/>
    <s v="Rahuldav"/>
    <x v="62"/>
    <s v="õppeaine95"/>
    <d v="2023-09-10T00:00:00"/>
    <x v="4"/>
    <x v="0"/>
    <n v="2"/>
    <n v="10"/>
    <n v="5"/>
    <s v="S00004_53312199981_õppeaine95_45179"/>
    <x v="0"/>
    <m/>
  </r>
  <r>
    <x v="3"/>
    <s v="Laura"/>
    <s v="Sepp"/>
    <x v="3"/>
    <n v="53312199981"/>
    <s v="Naine"/>
    <s v="452 Viienda taseme kutseõppe esmaõpe"/>
    <s v="Ei"/>
    <s v="Ei"/>
    <s v="Jah"/>
    <d v="2021-09-01T00:00:00"/>
    <d v="2021-06-04T00:00:00"/>
    <d v="2025-04-24T00:00:00"/>
    <s v="Eksmatrikuleerimine"/>
    <s v="Tervislikel põhjustel"/>
    <x v="2"/>
    <s v="Katkestanud"/>
    <d v="2021-01-07T00:00:00"/>
    <s v="Päevaõpe"/>
    <s v="Osakoormus"/>
    <s v="Õenduse õppetool"/>
    <x v="2"/>
    <n v="1467"/>
    <s v="514 rakenduskõrgharidusõpe"/>
    <m/>
    <n v="4"/>
    <s v="SF programmist „PRÕM“ rahastatav õppekoht: õpipoisiõpe"/>
    <s v="eesti keel"/>
    <x v="2"/>
    <s v="Jah"/>
    <s v="liikumispuue"/>
    <s v="DEF AS"/>
    <n v="38"/>
    <n v="42"/>
    <s v="4.6"/>
    <s v="3.4"/>
    <x v="3"/>
    <s v="4.9"/>
    <n v="3"/>
    <n v="2"/>
    <n v="3"/>
    <n v="8"/>
    <n v="45"/>
    <n v="8"/>
    <s v="Puudulik"/>
    <x v="8"/>
    <s v="õppeaine79"/>
    <d v="2020-09-10T00:00:00"/>
    <x v="3"/>
    <x v="0"/>
    <n v="0"/>
    <n v="0"/>
    <n v="8"/>
    <s v="S00004_53312199981_õppeaine79_44084"/>
    <x v="0"/>
    <m/>
  </r>
  <r>
    <x v="3"/>
    <s v="Laura"/>
    <s v="Sepp"/>
    <x v="3"/>
    <n v="53312199981"/>
    <s v="Naine"/>
    <s v="452 Viienda taseme kutseõppe esmaõpe"/>
    <s v="Ei"/>
    <s v="Ei"/>
    <s v="Jah"/>
    <d v="2021-09-01T00:00:00"/>
    <d v="2021-06-04T00:00:00"/>
    <d v="2025-04-24T00:00:00"/>
    <s v="Eksmatrikuleerimine"/>
    <s v="Tervislikel põhjustel"/>
    <x v="2"/>
    <s v="Katkestanud"/>
    <d v="2021-01-07T00:00:00"/>
    <s v="Päevaõpe"/>
    <s v="Osakoormus"/>
    <s v="Õenduse õppetool"/>
    <x v="2"/>
    <n v="1467"/>
    <s v="514 rakenduskõrgharidusõpe"/>
    <m/>
    <n v="4"/>
    <s v="SF programmist „PRÕM“ rahastatav õppekoht: õpipoisiõpe"/>
    <s v="eesti keel"/>
    <x v="2"/>
    <s v="Jah"/>
    <s v="liikumispuue"/>
    <s v="DEF AS"/>
    <n v="38"/>
    <n v="42"/>
    <s v="4.6"/>
    <s v="3.4"/>
    <x v="3"/>
    <s v="4.9"/>
    <n v="3"/>
    <n v="2"/>
    <n v="3"/>
    <n v="8"/>
    <n v="45"/>
    <n v="8"/>
    <s v="Arvestatud"/>
    <x v="36"/>
    <s v="õppeaine62"/>
    <d v="2023-02-10T00:00:00"/>
    <x v="1"/>
    <x v="1"/>
    <s v="NULL"/>
    <s v=" "/>
    <n v="0"/>
    <s v="S00004_53312199981_õppeaine62_44967"/>
    <x v="0"/>
    <m/>
  </r>
  <r>
    <x v="3"/>
    <s v="Laura"/>
    <s v="Sepp"/>
    <x v="3"/>
    <n v="53312199981"/>
    <s v="Naine"/>
    <s v="452 Viienda taseme kutseõppe esmaõpe"/>
    <s v="Ei"/>
    <s v="Ei"/>
    <s v="Jah"/>
    <d v="2021-09-01T00:00:00"/>
    <d v="2021-06-04T00:00:00"/>
    <d v="2025-04-24T00:00:00"/>
    <s v="Eksmatrikuleerimine"/>
    <s v="Tervislikel põhjustel"/>
    <x v="2"/>
    <s v="Katkestanud"/>
    <d v="2021-01-07T00:00:00"/>
    <s v="Päevaõpe"/>
    <s v="Osakoormus"/>
    <s v="Õenduse õppetool"/>
    <x v="2"/>
    <n v="1467"/>
    <s v="514 rakenduskõrgharidusõpe"/>
    <m/>
    <n v="4"/>
    <s v="SF programmist „PRÕM“ rahastatav õppekoht: õpipoisiõpe"/>
    <s v="eesti keel"/>
    <x v="2"/>
    <s v="Jah"/>
    <s v="liikumispuue"/>
    <s v="DEF AS"/>
    <n v="38"/>
    <n v="42"/>
    <s v="4.6"/>
    <s v="3.4"/>
    <x v="3"/>
    <s v="4.9"/>
    <n v="3"/>
    <n v="2"/>
    <n v="3"/>
    <n v="8"/>
    <n v="45"/>
    <n v="8"/>
    <s v="Väga hea"/>
    <x v="63"/>
    <s v="õppeaine37"/>
    <d v="2021-02-10T00:00:00"/>
    <x v="3"/>
    <x v="0"/>
    <n v="4"/>
    <n v="32"/>
    <n v="8"/>
    <s v="S00004_53312199981_õppeaine37_44237"/>
    <x v="0"/>
    <m/>
  </r>
  <r>
    <x v="4"/>
    <s v="Anna"/>
    <s v="Tamm"/>
    <x v="4"/>
    <n v="56108140729"/>
    <s v="Naine"/>
    <s v="412 kutseõpe keskhariduse baasil"/>
    <s v="Ei"/>
    <s v="Jah"/>
    <s v="Jah"/>
    <d v="2021-09-01T00:00:00"/>
    <d v="2025-05-16T00:00:00"/>
    <d v="2022-10-22T00:00:00"/>
    <s v="Eksmatrikuleerimine"/>
    <s v="NULL"/>
    <x v="2"/>
    <s v="Katkestanud"/>
    <d v="2024-02-09T00:00:00"/>
    <s v="Päevaõpe"/>
    <s v="Määramata"/>
    <s v="Õenduse õppetool"/>
    <x v="2"/>
    <n v="1467"/>
    <s v="514 rakenduskõrgharidusõpe"/>
    <m/>
    <n v="1"/>
    <s v="Üliõpilane ei hüvita õppekulusid:  õpib täies mahus eestikeelsel õppekaval"/>
    <s v="eesti keel"/>
    <x v="0"/>
    <s v="Jah"/>
    <s v="nägemispuue"/>
    <s v="ABC OÜ"/>
    <n v="209"/>
    <n v="60"/>
    <s v="4.4"/>
    <s v="4.1"/>
    <x v="4"/>
    <s v="3.8"/>
    <n v="4"/>
    <n v="1"/>
    <n v="11"/>
    <n v="7"/>
    <n v="55"/>
    <n v="7"/>
    <s v="Hea"/>
    <x v="37"/>
    <s v="õppeaine8"/>
    <d v="2024-02-10T00:00:00"/>
    <x v="0"/>
    <x v="0"/>
    <n v="3"/>
    <n v="18"/>
    <n v="6"/>
    <s v="S00005_56108140729_õppeaine8_45332"/>
    <x v="0"/>
    <m/>
  </r>
  <r>
    <x v="4"/>
    <s v="Anna"/>
    <s v="Tamm"/>
    <x v="4"/>
    <n v="56108140729"/>
    <s v="Naine"/>
    <s v="412 kutseõpe keskhariduse baasil"/>
    <s v="Ei"/>
    <s v="Jah"/>
    <s v="Jah"/>
    <d v="2021-09-01T00:00:00"/>
    <d v="2025-05-16T00:00:00"/>
    <d v="2022-10-22T00:00:00"/>
    <s v="Eksmatrikuleerimine"/>
    <s v="NULL"/>
    <x v="2"/>
    <s v="Katkestanud"/>
    <d v="2024-02-09T00:00:00"/>
    <s v="Päevaõpe"/>
    <s v="Määramata"/>
    <s v="Õenduse õppetool"/>
    <x v="2"/>
    <n v="1467"/>
    <s v="514 rakenduskõrgharidusõpe"/>
    <m/>
    <n v="1"/>
    <s v="Üliõpilane ei hüvita õppekulusid:  õpib täies mahus eestikeelsel õppekaval"/>
    <s v="eesti keel"/>
    <x v="0"/>
    <s v="Jah"/>
    <s v="nägemispuue"/>
    <s v="ABC OÜ"/>
    <n v="209"/>
    <n v="60"/>
    <s v="4.4"/>
    <s v="4.1"/>
    <x v="4"/>
    <s v="3.8"/>
    <n v="4"/>
    <n v="1"/>
    <n v="11"/>
    <n v="7"/>
    <n v="55"/>
    <n v="7"/>
    <s v="Arvestatud"/>
    <x v="22"/>
    <s v="õppeaine18"/>
    <d v="2021-02-10T00:00:00"/>
    <x v="5"/>
    <x v="1"/>
    <s v="NULL"/>
    <s v=" "/>
    <n v="0"/>
    <s v="S00005_56108140729_õppeaine18_44237"/>
    <x v="0"/>
    <m/>
  </r>
  <r>
    <x v="4"/>
    <s v="Anna"/>
    <s v="Tamm"/>
    <x v="4"/>
    <n v="56108140729"/>
    <s v="Naine"/>
    <s v="412 kutseõpe keskhariduse baasil"/>
    <s v="Ei"/>
    <s v="Jah"/>
    <s v="Jah"/>
    <d v="2021-09-01T00:00:00"/>
    <d v="2025-05-16T00:00:00"/>
    <d v="2022-10-22T00:00:00"/>
    <s v="Eksmatrikuleerimine"/>
    <s v="NULL"/>
    <x v="2"/>
    <s v="Katkestanud"/>
    <d v="2024-02-09T00:00:00"/>
    <s v="Päevaõpe"/>
    <s v="Määramata"/>
    <s v="Õenduse õppetool"/>
    <x v="2"/>
    <n v="1467"/>
    <s v="514 rakenduskõrgharidusõpe"/>
    <m/>
    <n v="1"/>
    <s v="Üliõpilane ei hüvita õppekulusid:  õpib täies mahus eestikeelsel õppekaval"/>
    <s v="eesti keel"/>
    <x v="0"/>
    <s v="Jah"/>
    <s v="nägemispuue"/>
    <s v="ABC OÜ"/>
    <n v="209"/>
    <n v="60"/>
    <s v="4.4"/>
    <s v="4.1"/>
    <x v="4"/>
    <s v="3.8"/>
    <n v="4"/>
    <n v="1"/>
    <n v="11"/>
    <n v="7"/>
    <n v="55"/>
    <n v="7"/>
    <s v="Mittearvestatud"/>
    <x v="64"/>
    <s v="õppeaine71"/>
    <d v="2020-09-10T00:00:00"/>
    <x v="1"/>
    <x v="1"/>
    <s v="NULL"/>
    <s v=" "/>
    <n v="0"/>
    <s v="S00005_56108140729_õppeaine71_44084"/>
    <x v="0"/>
    <m/>
  </r>
  <r>
    <x v="4"/>
    <s v="Anna"/>
    <s v="Tamm"/>
    <x v="4"/>
    <n v="56108140729"/>
    <s v="Naine"/>
    <s v="412 kutseõpe keskhariduse baasil"/>
    <s v="Ei"/>
    <s v="Jah"/>
    <s v="Jah"/>
    <d v="2021-09-01T00:00:00"/>
    <d v="2025-05-16T00:00:00"/>
    <d v="2022-10-22T00:00:00"/>
    <s v="Eksmatrikuleerimine"/>
    <s v="NULL"/>
    <x v="2"/>
    <s v="Katkestanud"/>
    <d v="2024-02-09T00:00:00"/>
    <s v="Päevaõpe"/>
    <s v="Määramata"/>
    <s v="Õenduse õppetool"/>
    <x v="2"/>
    <n v="1467"/>
    <s v="514 rakenduskõrgharidusõpe"/>
    <m/>
    <n v="1"/>
    <s v="Üliõpilane ei hüvita õppekulusid:  õpib täies mahus eestikeelsel õppekaval"/>
    <s v="eesti keel"/>
    <x v="0"/>
    <s v="Jah"/>
    <s v="nägemispuue"/>
    <s v="ABC OÜ"/>
    <n v="209"/>
    <n v="60"/>
    <s v="4.4"/>
    <s v="4.1"/>
    <x v="4"/>
    <s v="3.8"/>
    <n v="4"/>
    <n v="1"/>
    <n v="11"/>
    <n v="7"/>
    <n v="55"/>
    <n v="7"/>
    <s v="Mitteilmunud"/>
    <x v="65"/>
    <s v="õppeaine82"/>
    <d v="2022-09-10T00:00:00"/>
    <x v="4"/>
    <x v="0"/>
    <n v="0"/>
    <n v="0"/>
    <n v="5"/>
    <s v="S00005_56108140729_õppeaine82_44814"/>
    <x v="0"/>
    <m/>
  </r>
  <r>
    <x v="4"/>
    <s v="Anna"/>
    <s v="Tamm"/>
    <x v="4"/>
    <n v="56108140729"/>
    <s v="Naine"/>
    <s v="412 kutseõpe keskhariduse baasil"/>
    <s v="Ei"/>
    <s v="Jah"/>
    <s v="Jah"/>
    <d v="2021-09-01T00:00:00"/>
    <d v="2025-05-16T00:00:00"/>
    <d v="2022-10-22T00:00:00"/>
    <s v="Eksmatrikuleerimine"/>
    <s v="NULL"/>
    <x v="2"/>
    <s v="Katkestanud"/>
    <d v="2024-02-09T00:00:00"/>
    <s v="Päevaõpe"/>
    <s v="Määramata"/>
    <s v="Õenduse õppetool"/>
    <x v="2"/>
    <n v="1467"/>
    <s v="514 rakenduskõrgharidusõpe"/>
    <m/>
    <n v="1"/>
    <s v="Üliõpilane ei hüvita õppekulusid:  õpib täies mahus eestikeelsel õppekaval"/>
    <s v="eesti keel"/>
    <x v="0"/>
    <s v="Jah"/>
    <s v="nägemispuue"/>
    <s v="ABC OÜ"/>
    <n v="209"/>
    <n v="60"/>
    <s v="4.4"/>
    <s v="4.1"/>
    <x v="4"/>
    <s v="3.8"/>
    <n v="4"/>
    <n v="1"/>
    <n v="11"/>
    <n v="7"/>
    <n v="55"/>
    <n v="7"/>
    <s v="Arvestatud"/>
    <x v="66"/>
    <s v="õppeaine48"/>
    <d v="2021-09-10T00:00:00"/>
    <x v="1"/>
    <x v="1"/>
    <s v="NULL"/>
    <s v=" "/>
    <n v="0"/>
    <s v="S00005_56108140729_õppeaine48_44449"/>
    <x v="0"/>
    <m/>
  </r>
  <r>
    <x v="4"/>
    <s v="Anna"/>
    <s v="Tamm"/>
    <x v="4"/>
    <n v="56108140729"/>
    <s v="Naine"/>
    <s v="412 kutseõpe keskhariduse baasil"/>
    <s v="Ei"/>
    <s v="Jah"/>
    <s v="Jah"/>
    <d v="2021-09-01T00:00:00"/>
    <d v="2025-05-16T00:00:00"/>
    <d v="2022-10-22T00:00:00"/>
    <s v="Eksmatrikuleerimine"/>
    <s v="NULL"/>
    <x v="2"/>
    <s v="Katkestanud"/>
    <d v="2024-02-09T00:00:00"/>
    <s v="Päevaõpe"/>
    <s v="Määramata"/>
    <s v="Õenduse õppetool"/>
    <x v="2"/>
    <n v="1467"/>
    <s v="514 rakenduskõrgharidusõpe"/>
    <m/>
    <n v="1"/>
    <s v="Üliõpilane ei hüvita õppekulusid:  õpib täies mahus eestikeelsel õppekaval"/>
    <s v="eesti keel"/>
    <x v="0"/>
    <s v="Jah"/>
    <s v="nägemispuue"/>
    <s v="ABC OÜ"/>
    <n v="209"/>
    <n v="60"/>
    <s v="4.4"/>
    <s v="4.1"/>
    <x v="4"/>
    <s v="3.8"/>
    <n v="4"/>
    <n v="1"/>
    <n v="11"/>
    <n v="7"/>
    <n v="55"/>
    <n v="7"/>
    <s v="Puudulik"/>
    <x v="67"/>
    <s v="õppeaine30"/>
    <d v="2021-02-10T00:00:00"/>
    <x v="0"/>
    <x v="0"/>
    <n v="0"/>
    <n v="0"/>
    <n v="6"/>
    <s v="S00005_56108140729_õppeaine30_44237"/>
    <x v="0"/>
    <m/>
  </r>
  <r>
    <x v="4"/>
    <s v="Anna"/>
    <s v="Tamm"/>
    <x v="4"/>
    <n v="56108140729"/>
    <s v="Naine"/>
    <s v="412 kutseõpe keskhariduse baasil"/>
    <s v="Ei"/>
    <s v="Jah"/>
    <s v="Jah"/>
    <d v="2021-09-01T00:00:00"/>
    <d v="2025-05-16T00:00:00"/>
    <d v="2022-10-22T00:00:00"/>
    <s v="Eksmatrikuleerimine"/>
    <s v="NULL"/>
    <x v="2"/>
    <s v="Katkestanud"/>
    <d v="2024-02-09T00:00:00"/>
    <s v="Päevaõpe"/>
    <s v="Määramata"/>
    <s v="Õenduse õppetool"/>
    <x v="2"/>
    <n v="1467"/>
    <s v="514 rakenduskõrgharidusõpe"/>
    <m/>
    <n v="1"/>
    <s v="Üliõpilane ei hüvita õppekulusid:  õpib täies mahus eestikeelsel õppekaval"/>
    <s v="eesti keel"/>
    <x v="0"/>
    <s v="Jah"/>
    <s v="nägemispuue"/>
    <s v="ABC OÜ"/>
    <n v="209"/>
    <n v="60"/>
    <s v="4.4"/>
    <s v="4.1"/>
    <x v="4"/>
    <s v="3.8"/>
    <n v="4"/>
    <n v="1"/>
    <n v="11"/>
    <n v="7"/>
    <n v="55"/>
    <n v="7"/>
    <s v="Mittearvestatud"/>
    <x v="68"/>
    <s v="õppeaine43"/>
    <d v="2024-02-10T00:00:00"/>
    <x v="1"/>
    <x v="1"/>
    <s v="NULL"/>
    <s v=" "/>
    <n v="0"/>
    <s v="S00005_56108140729_õppeaine43_45332"/>
    <x v="0"/>
    <m/>
  </r>
  <r>
    <x v="4"/>
    <s v="Anna"/>
    <s v="Tamm"/>
    <x v="4"/>
    <n v="56108140729"/>
    <s v="Naine"/>
    <s v="412 kutseõpe keskhariduse baasil"/>
    <s v="Ei"/>
    <s v="Jah"/>
    <s v="Jah"/>
    <d v="2021-09-01T00:00:00"/>
    <d v="2025-05-16T00:00:00"/>
    <d v="2022-10-22T00:00:00"/>
    <s v="Eksmatrikuleerimine"/>
    <s v="NULL"/>
    <x v="2"/>
    <s v="Katkestanud"/>
    <d v="2024-02-09T00:00:00"/>
    <s v="Päevaõpe"/>
    <s v="Määramata"/>
    <s v="Õenduse õppetool"/>
    <x v="2"/>
    <n v="1467"/>
    <s v="514 rakenduskõrgharidusõpe"/>
    <m/>
    <n v="2"/>
    <s v="Üliõpilane ei hüvita õppekulusid:  õpib täies mahus eestikeelsel õppekaval"/>
    <s v="eesti keel"/>
    <x v="8"/>
    <s v="Jah"/>
    <s v="nägemispuue"/>
    <s v="ABC OÜ"/>
    <n v="209"/>
    <n v="28"/>
    <s v="4.4"/>
    <s v="3.1"/>
    <x v="4"/>
    <s v="3.8"/>
    <n v="4"/>
    <n v="2"/>
    <n v="11"/>
    <n v="3"/>
    <n v="46"/>
    <n v="7"/>
    <s v="Arvestatud"/>
    <x v="2"/>
    <s v="õppeaine85"/>
    <d v="2021-09-10T00:00:00"/>
    <x v="1"/>
    <x v="1"/>
    <s v="NULL"/>
    <s v=" "/>
    <n v="0"/>
    <s v="S00005_56108140729_õppeaine85_44449"/>
    <x v="0"/>
    <m/>
  </r>
  <r>
    <x v="4"/>
    <s v="Anna"/>
    <s v="Tamm"/>
    <x v="4"/>
    <n v="56108140729"/>
    <s v="Naine"/>
    <s v="412 kutseõpe keskhariduse baasil"/>
    <s v="Ei"/>
    <s v="Jah"/>
    <s v="Jah"/>
    <d v="2021-09-01T00:00:00"/>
    <d v="2025-05-16T00:00:00"/>
    <d v="2022-10-22T00:00:00"/>
    <s v="Eksmatrikuleerimine"/>
    <s v="NULL"/>
    <x v="2"/>
    <s v="Katkestanud"/>
    <d v="2024-02-09T00:00:00"/>
    <s v="Päevaõpe"/>
    <s v="Määramata"/>
    <s v="Õenduse õppetool"/>
    <x v="2"/>
    <n v="1467"/>
    <s v="514 rakenduskõrgharidusõpe"/>
    <m/>
    <n v="2"/>
    <s v="Üliõpilane ei hüvita õppekulusid:  õpib täies mahus eestikeelsel õppekaval"/>
    <s v="eesti keel"/>
    <x v="8"/>
    <s v="Jah"/>
    <s v="nägemispuue"/>
    <s v="ABC OÜ"/>
    <n v="209"/>
    <n v="28"/>
    <s v="4.4"/>
    <s v="3.1"/>
    <x v="4"/>
    <s v="3.8"/>
    <n v="4"/>
    <n v="2"/>
    <n v="11"/>
    <n v="3"/>
    <n v="46"/>
    <n v="7"/>
    <s v="Puudulik"/>
    <x v="4"/>
    <s v="õppeaine24"/>
    <d v="2024-09-10T00:00:00"/>
    <x v="2"/>
    <x v="0"/>
    <n v="0"/>
    <n v="0"/>
    <n v="9"/>
    <s v="S00005_56108140729_õppeaine24_45545"/>
    <x v="0"/>
    <m/>
  </r>
  <r>
    <x v="4"/>
    <s v="Anna"/>
    <s v="Tamm"/>
    <x v="4"/>
    <n v="56108140729"/>
    <s v="Naine"/>
    <s v="412 kutseõpe keskhariduse baasil"/>
    <s v="Ei"/>
    <s v="Jah"/>
    <s v="Jah"/>
    <d v="2021-09-01T00:00:00"/>
    <d v="2025-05-16T00:00:00"/>
    <d v="2022-10-22T00:00:00"/>
    <s v="Eksmatrikuleerimine"/>
    <s v="NULL"/>
    <x v="2"/>
    <s v="Katkestanud"/>
    <d v="2024-02-09T00:00:00"/>
    <s v="Päevaõpe"/>
    <s v="Määramata"/>
    <s v="Õenduse õppetool"/>
    <x v="2"/>
    <n v="1467"/>
    <s v="514 rakenduskõrgharidusõpe"/>
    <m/>
    <n v="2"/>
    <s v="Üliõpilane ei hüvita õppekulusid:  õpib täies mahus eestikeelsel õppekaval"/>
    <s v="eesti keel"/>
    <x v="8"/>
    <s v="Jah"/>
    <s v="nägemispuue"/>
    <s v="ABC OÜ"/>
    <n v="209"/>
    <n v="28"/>
    <s v="4.4"/>
    <s v="3.1"/>
    <x v="4"/>
    <s v="3.8"/>
    <n v="4"/>
    <n v="2"/>
    <n v="11"/>
    <n v="3"/>
    <n v="46"/>
    <n v="7"/>
    <s v="Puudulik"/>
    <x v="13"/>
    <s v="õppeaine78"/>
    <d v="2021-02-10T00:00:00"/>
    <x v="0"/>
    <x v="0"/>
    <n v="0"/>
    <n v="0"/>
    <n v="6"/>
    <s v="S00005_56108140729_õppeaine78_44237"/>
    <x v="0"/>
    <m/>
  </r>
  <r>
    <x v="4"/>
    <s v="Anna"/>
    <s v="Tamm"/>
    <x v="4"/>
    <n v="56108140729"/>
    <s v="Naine"/>
    <s v="412 kutseõpe keskhariduse baasil"/>
    <s v="Ei"/>
    <s v="Jah"/>
    <s v="Jah"/>
    <d v="2021-09-01T00:00:00"/>
    <d v="2025-05-16T00:00:00"/>
    <d v="2022-10-22T00:00:00"/>
    <s v="Eksmatrikuleerimine"/>
    <s v="NULL"/>
    <x v="2"/>
    <s v="Katkestanud"/>
    <d v="2024-02-09T00:00:00"/>
    <s v="Päevaõpe"/>
    <s v="Määramata"/>
    <s v="Õenduse õppetool"/>
    <x v="2"/>
    <n v="1467"/>
    <s v="514 rakenduskõrgharidusõpe"/>
    <m/>
    <n v="2"/>
    <s v="Üliõpilane ei hüvita õppekulusid:  õpib täies mahus eestikeelsel õppekaval"/>
    <s v="eesti keel"/>
    <x v="8"/>
    <s v="Jah"/>
    <s v="nägemispuue"/>
    <s v="ABC OÜ"/>
    <n v="209"/>
    <n v="28"/>
    <s v="4.4"/>
    <s v="3.1"/>
    <x v="4"/>
    <s v="3.8"/>
    <n v="4"/>
    <n v="2"/>
    <n v="11"/>
    <n v="3"/>
    <n v="46"/>
    <n v="7"/>
    <s v="Arvestatud"/>
    <x v="59"/>
    <s v="õppeaine57"/>
    <d v="2024-02-10T00:00:00"/>
    <x v="1"/>
    <x v="1"/>
    <s v="NULL"/>
    <s v=" "/>
    <n v="0"/>
    <s v="S00005_56108140729_õppeaine57_45332"/>
    <x v="0"/>
    <m/>
  </r>
  <r>
    <x v="4"/>
    <s v="Anna"/>
    <s v="Tamm"/>
    <x v="4"/>
    <n v="56108140729"/>
    <s v="Naine"/>
    <s v="412 kutseõpe keskhariduse baasil"/>
    <s v="Ei"/>
    <s v="Jah"/>
    <s v="Jah"/>
    <d v="2021-09-01T00:00:00"/>
    <d v="2025-05-16T00:00:00"/>
    <d v="2022-10-22T00:00:00"/>
    <s v="Eksmatrikuleerimine"/>
    <s v="NULL"/>
    <x v="2"/>
    <s v="Katkestanud"/>
    <d v="2024-02-09T00:00:00"/>
    <s v="Päevaõpe"/>
    <s v="Määramata"/>
    <s v="Õenduse õppetool"/>
    <x v="2"/>
    <n v="1467"/>
    <s v="514 rakenduskõrgharidusõpe"/>
    <m/>
    <n v="3"/>
    <s v="Üliõpilane ei hüvita õppekulusid:  õpib täies mahus eestikeelsel õppekaval"/>
    <s v="eesti keel"/>
    <x v="2"/>
    <s v="Jah"/>
    <s v="nägemispuue"/>
    <s v="ABC OÜ"/>
    <n v="209"/>
    <n v="36"/>
    <s v="4.4"/>
    <s v="3.7"/>
    <x v="4"/>
    <s v="4.2"/>
    <n v="4"/>
    <n v="3"/>
    <n v="11"/>
    <n v="9"/>
    <n v="58"/>
    <n v="7"/>
    <s v="Hea"/>
    <x v="15"/>
    <s v="õppeaine51"/>
    <d v="2025-02-10T00:00:00"/>
    <x v="3"/>
    <x v="0"/>
    <n v="3"/>
    <n v="24"/>
    <n v="8"/>
    <s v="S00005_56108140729_õppeaine51_45698"/>
    <x v="0"/>
    <m/>
  </r>
  <r>
    <x v="4"/>
    <s v="Anna"/>
    <s v="Tamm"/>
    <x v="4"/>
    <n v="56108140729"/>
    <s v="Naine"/>
    <s v="412 kutseõpe keskhariduse baasil"/>
    <s v="Ei"/>
    <s v="Jah"/>
    <s v="Jah"/>
    <d v="2021-09-01T00:00:00"/>
    <d v="2025-05-16T00:00:00"/>
    <d v="2022-10-22T00:00:00"/>
    <s v="Eksmatrikuleerimine"/>
    <s v="NULL"/>
    <x v="2"/>
    <s v="Katkestanud"/>
    <d v="2024-02-09T00:00:00"/>
    <s v="Päevaõpe"/>
    <s v="Määramata"/>
    <s v="Õenduse õppetool"/>
    <x v="2"/>
    <n v="1467"/>
    <s v="514 rakenduskõrgharidusõpe"/>
    <m/>
    <n v="3"/>
    <s v="Üliõpilane ei hüvita õppekulusid:  õpib täies mahus eestikeelsel õppekaval"/>
    <s v="eesti keel"/>
    <x v="2"/>
    <s v="Jah"/>
    <s v="nägemispuue"/>
    <s v="ABC OÜ"/>
    <n v="209"/>
    <n v="36"/>
    <s v="4.4"/>
    <s v="3.7"/>
    <x v="4"/>
    <s v="4.2"/>
    <n v="4"/>
    <n v="3"/>
    <n v="11"/>
    <n v="9"/>
    <n v="58"/>
    <n v="7"/>
    <s v="Arvestatud"/>
    <x v="16"/>
    <s v="õppeaine91"/>
    <d v="2023-02-10T00:00:00"/>
    <x v="1"/>
    <x v="1"/>
    <s v="NULL"/>
    <s v=" "/>
    <n v="0"/>
    <s v="S00005_56108140729_õppeaine91_44967"/>
    <x v="0"/>
    <m/>
  </r>
  <r>
    <x v="4"/>
    <s v="Anna"/>
    <s v="Tamm"/>
    <x v="4"/>
    <n v="56108140729"/>
    <s v="Naine"/>
    <s v="412 kutseõpe keskhariduse baasil"/>
    <s v="Ei"/>
    <s v="Jah"/>
    <s v="Jah"/>
    <d v="2021-09-01T00:00:00"/>
    <d v="2025-05-16T00:00:00"/>
    <d v="2022-10-22T00:00:00"/>
    <s v="Eksmatrikuleerimine"/>
    <s v="NULL"/>
    <x v="2"/>
    <s v="Katkestanud"/>
    <d v="2024-02-09T00:00:00"/>
    <s v="Päevaõpe"/>
    <s v="Määramata"/>
    <s v="Õenduse õppetool"/>
    <x v="2"/>
    <n v="1467"/>
    <s v="514 rakenduskõrgharidusõpe"/>
    <m/>
    <n v="3"/>
    <s v="Üliõpilane ei hüvita õppekulusid:  õpib täies mahus eestikeelsel õppekaval"/>
    <s v="eesti keel"/>
    <x v="2"/>
    <s v="Jah"/>
    <s v="nägemispuue"/>
    <s v="ABC OÜ"/>
    <n v="209"/>
    <n v="36"/>
    <s v="4.4"/>
    <s v="3.7"/>
    <x v="4"/>
    <s v="4.2"/>
    <n v="4"/>
    <n v="3"/>
    <n v="11"/>
    <n v="9"/>
    <n v="58"/>
    <n v="7"/>
    <s v="Rahuldav"/>
    <x v="69"/>
    <s v="õppeaine14"/>
    <d v="2022-02-10T00:00:00"/>
    <x v="0"/>
    <x v="0"/>
    <n v="2"/>
    <n v="12"/>
    <n v="6"/>
    <s v="S00005_56108140729_õppeaine14_44602"/>
    <x v="0"/>
    <m/>
  </r>
  <r>
    <x v="4"/>
    <s v="Anna"/>
    <s v="Tamm"/>
    <x v="4"/>
    <n v="56108140729"/>
    <s v="Naine"/>
    <s v="412 kutseõpe keskhariduse baasil"/>
    <s v="Ei"/>
    <s v="Jah"/>
    <s v="Jah"/>
    <d v="2021-09-01T00:00:00"/>
    <d v="2025-05-16T00:00:00"/>
    <d v="2022-10-22T00:00:00"/>
    <s v="Eksmatrikuleerimine"/>
    <s v="NULL"/>
    <x v="2"/>
    <s v="Katkestanud"/>
    <d v="2024-02-09T00:00:00"/>
    <s v="Päevaõpe"/>
    <s v="Määramata"/>
    <s v="Õenduse õppetool"/>
    <x v="2"/>
    <n v="1467"/>
    <s v="514 rakenduskõrgharidusõpe"/>
    <m/>
    <n v="3"/>
    <s v="Üliõpilane ei hüvita õppekulusid:  õpib täies mahus eestikeelsel õppekaval"/>
    <s v="eesti keel"/>
    <x v="2"/>
    <s v="Jah"/>
    <s v="nägemispuue"/>
    <s v="ABC OÜ"/>
    <n v="209"/>
    <n v="36"/>
    <s v="4.4"/>
    <s v="3.7"/>
    <x v="4"/>
    <s v="4.2"/>
    <n v="4"/>
    <n v="3"/>
    <n v="11"/>
    <n v="9"/>
    <n v="58"/>
    <n v="7"/>
    <s v="Väga hea"/>
    <x v="70"/>
    <s v="õppeaine9"/>
    <d v="2025-02-10T00:00:00"/>
    <x v="3"/>
    <x v="0"/>
    <n v="4"/>
    <n v="32"/>
    <n v="8"/>
    <s v="S00005_56108140729_õppeaine9_45698"/>
    <x v="0"/>
    <m/>
  </r>
  <r>
    <x v="4"/>
    <s v="Anna"/>
    <s v="Tamm"/>
    <x v="4"/>
    <n v="56108140729"/>
    <s v="Naine"/>
    <s v="412 kutseõpe keskhariduse baasil"/>
    <s v="Ei"/>
    <s v="Jah"/>
    <s v="Jah"/>
    <d v="2021-09-01T00:00:00"/>
    <d v="2025-05-16T00:00:00"/>
    <d v="2022-10-22T00:00:00"/>
    <s v="Eksmatrikuleerimine"/>
    <s v="NULL"/>
    <x v="2"/>
    <s v="Katkestanud"/>
    <d v="2024-02-09T00:00:00"/>
    <s v="Päevaõpe"/>
    <s v="Määramata"/>
    <s v="Õenduse õppetool"/>
    <x v="2"/>
    <n v="1467"/>
    <s v="514 rakenduskõrgharidusõpe"/>
    <m/>
    <n v="3"/>
    <s v="Üliõpilane ei hüvita õppekulusid:  õpib täies mahus eestikeelsel õppekaval"/>
    <s v="eesti keel"/>
    <x v="2"/>
    <s v="Jah"/>
    <s v="nägemispuue"/>
    <s v="ABC OÜ"/>
    <n v="209"/>
    <n v="36"/>
    <s v="4.4"/>
    <s v="3.7"/>
    <x v="4"/>
    <s v="4.2"/>
    <n v="4"/>
    <n v="3"/>
    <n v="11"/>
    <n v="9"/>
    <n v="58"/>
    <n v="7"/>
    <s v="Kasin"/>
    <x v="71"/>
    <s v="õppeaine72"/>
    <d v="2025-02-10T00:00:00"/>
    <x v="0"/>
    <x v="0"/>
    <n v="1"/>
    <n v="6"/>
    <n v="6"/>
    <s v="S00005_56108140729_õppeaine72_45698"/>
    <x v="0"/>
    <m/>
  </r>
  <r>
    <x v="4"/>
    <s v="Anna"/>
    <s v="Tamm"/>
    <x v="4"/>
    <n v="56108140729"/>
    <s v="Naine"/>
    <s v="412 kutseõpe keskhariduse baasil"/>
    <s v="Ei"/>
    <s v="Jah"/>
    <s v="Jah"/>
    <d v="2021-09-01T00:00:00"/>
    <d v="2025-05-16T00:00:00"/>
    <d v="2022-10-22T00:00:00"/>
    <s v="Eksmatrikuleerimine"/>
    <s v="NULL"/>
    <x v="2"/>
    <s v="Katkestanud"/>
    <d v="2024-02-09T00:00:00"/>
    <s v="Päevaõpe"/>
    <s v="Määramata"/>
    <s v="Õenduse õppetool"/>
    <x v="2"/>
    <n v="1467"/>
    <s v="514 rakenduskõrgharidusõpe"/>
    <m/>
    <n v="3"/>
    <s v="Üliõpilane ei hüvita õppekulusid:  õpib täies mahus eestikeelsel õppekaval"/>
    <s v="eesti keel"/>
    <x v="2"/>
    <s v="Jah"/>
    <s v="nägemispuue"/>
    <s v="ABC OÜ"/>
    <n v="209"/>
    <n v="36"/>
    <s v="4.4"/>
    <s v="3.7"/>
    <x v="4"/>
    <s v="4.2"/>
    <n v="4"/>
    <n v="3"/>
    <n v="11"/>
    <n v="9"/>
    <n v="58"/>
    <n v="7"/>
    <s v="Rahuldav"/>
    <x v="43"/>
    <s v="õppeaine66"/>
    <d v="2020-09-10T00:00:00"/>
    <x v="2"/>
    <x v="0"/>
    <n v="2"/>
    <n v="18"/>
    <n v="9"/>
    <s v="S00005_56108140729_õppeaine66_44084"/>
    <x v="0"/>
    <m/>
  </r>
  <r>
    <x v="4"/>
    <s v="Anna"/>
    <s v="Tamm"/>
    <x v="4"/>
    <n v="56108140729"/>
    <s v="Naine"/>
    <s v="412 kutseõpe keskhariduse baasil"/>
    <s v="Ei"/>
    <s v="Jah"/>
    <s v="Jah"/>
    <d v="2021-09-01T00:00:00"/>
    <d v="2025-05-16T00:00:00"/>
    <d v="2022-10-22T00:00:00"/>
    <s v="Eksmatrikuleerimine"/>
    <s v="NULL"/>
    <x v="2"/>
    <s v="Katkestanud"/>
    <d v="2024-02-09T00:00:00"/>
    <s v="Päevaõpe"/>
    <s v="Määramata"/>
    <s v="Õenduse õppetool"/>
    <x v="2"/>
    <n v="1467"/>
    <s v="514 rakenduskõrgharidusõpe"/>
    <m/>
    <n v="4"/>
    <s v="Üliõpilane ei hüvita õppekulusid:  õpib täies mahus eestikeelsel õppekaval"/>
    <s v="eesti keel"/>
    <x v="1"/>
    <s v="Jah"/>
    <s v="nägemispuue"/>
    <s v="ABC OÜ"/>
    <n v="209"/>
    <n v="38"/>
    <s v="4.4"/>
    <s v="3.7"/>
    <x v="4"/>
    <s v="3.7"/>
    <n v="4"/>
    <n v="3"/>
    <n v="11"/>
    <n v="9"/>
    <n v="60"/>
    <n v="7"/>
    <s v="Mittearvestatud"/>
    <x v="72"/>
    <s v="õppeaine17"/>
    <d v="2022-02-10T00:00:00"/>
    <x v="1"/>
    <x v="1"/>
    <s v="NULL"/>
    <s v=" "/>
    <n v="0"/>
    <s v="S00005_56108140729_õppeaine17_44602"/>
    <x v="0"/>
    <m/>
  </r>
  <r>
    <x v="4"/>
    <s v="Anna"/>
    <s v="Tamm"/>
    <x v="4"/>
    <n v="56108140729"/>
    <s v="Naine"/>
    <s v="412 kutseõpe keskhariduse baasil"/>
    <s v="Ei"/>
    <s v="Jah"/>
    <s v="Jah"/>
    <d v="2021-09-01T00:00:00"/>
    <d v="2025-05-16T00:00:00"/>
    <d v="2022-10-22T00:00:00"/>
    <s v="Eksmatrikuleerimine"/>
    <s v="NULL"/>
    <x v="2"/>
    <s v="Katkestanud"/>
    <d v="2024-02-09T00:00:00"/>
    <s v="Päevaõpe"/>
    <s v="Määramata"/>
    <s v="Õenduse õppetool"/>
    <x v="2"/>
    <n v="1467"/>
    <s v="514 rakenduskõrgharidusõpe"/>
    <m/>
    <n v="4"/>
    <s v="Üliõpilane ei hüvita õppekulusid:  õpib täies mahus eestikeelsel õppekaval"/>
    <s v="eesti keel"/>
    <x v="1"/>
    <s v="Jah"/>
    <s v="nägemispuue"/>
    <s v="ABC OÜ"/>
    <n v="209"/>
    <n v="38"/>
    <s v="4.4"/>
    <s v="3.7"/>
    <x v="4"/>
    <s v="3.7"/>
    <n v="4"/>
    <n v="3"/>
    <n v="11"/>
    <n v="9"/>
    <n v="60"/>
    <n v="7"/>
    <s v="Rahuldav"/>
    <x v="73"/>
    <s v="õppeaine92"/>
    <d v="2024-02-10T00:00:00"/>
    <x v="0"/>
    <x v="0"/>
    <n v="2"/>
    <n v="12"/>
    <n v="6"/>
    <s v="S00005_56108140729_õppeaine92_45332"/>
    <x v="0"/>
    <m/>
  </r>
  <r>
    <x v="5"/>
    <s v="Kati"/>
    <s v="Laas"/>
    <x v="5"/>
    <n v="44004055865"/>
    <s v="Naine"/>
    <s v="514 rakenduskõrgharidusõpe"/>
    <s v="Ei"/>
    <s v="Ei"/>
    <s v="Jah"/>
    <d v="2020-02-01T00:00:00"/>
    <s v="05.05.2025"/>
    <d v="2021-09-27T00:00:00"/>
    <s v="Finantseerimisallika muutmine"/>
    <s v="Tervislikel põhjustel"/>
    <x v="3"/>
    <s v="Lõpetanud"/>
    <d v="2025-08-30T00:00:00"/>
    <s v="Päevaõpe"/>
    <s v="Osakoormus"/>
    <s v="Meditsiinitehnilise hariduse keskus"/>
    <x v="3"/>
    <n v="1477"/>
    <s v="514 rakenduskõrgharidusõpe"/>
    <s v="NULL"/>
    <n v="1"/>
    <s v="Üliõpilaselt nõutakse õppekulude hüvitamist puuduolevate ainepunktide eest"/>
    <s v="eesti keel"/>
    <x v="2"/>
    <s v="Ei"/>
    <s v="NULL"/>
    <s v="DEF AS"/>
    <n v="75"/>
    <n v="56"/>
    <s v="3.3"/>
    <s v="4.0"/>
    <x v="3"/>
    <s v="4.7"/>
    <n v="4"/>
    <n v="1"/>
    <n v="4"/>
    <n v="6"/>
    <n v="60"/>
    <n v="2"/>
    <s v="Väga hea"/>
    <x v="74"/>
    <s v="õppeaine64"/>
    <d v="2024-09-10T00:00:00"/>
    <x v="0"/>
    <x v="0"/>
    <n v="4"/>
    <n v="24"/>
    <n v="6"/>
    <s v="S00006_44004055865_õppeaine64_45545"/>
    <x v="0"/>
    <m/>
  </r>
  <r>
    <x v="5"/>
    <s v="Kati"/>
    <s v="Laas"/>
    <x v="5"/>
    <n v="44004055865"/>
    <s v="Naine"/>
    <s v="514 rakenduskõrgharidusõpe"/>
    <s v="Ei"/>
    <s v="Ei"/>
    <s v="Jah"/>
    <d v="2020-02-01T00:00:00"/>
    <s v="05.05.2025"/>
    <d v="2021-09-27T00:00:00"/>
    <s v="Finantseerimisallika muutmine"/>
    <s v="Tervislikel põhjustel"/>
    <x v="3"/>
    <s v="Lõpetanud"/>
    <d v="2025-08-30T00:00:00"/>
    <s v="Päevaõpe"/>
    <s v="Osakoormus"/>
    <s v="Meditsiinitehnilise hariduse keskus"/>
    <x v="3"/>
    <n v="1477"/>
    <s v="514 rakenduskõrgharidusõpe"/>
    <s v="NULL"/>
    <n v="1"/>
    <s v="Üliõpilaselt nõutakse õppekulude hüvitamist puuduolevate ainepunktide eest"/>
    <s v="eesti keel"/>
    <x v="2"/>
    <s v="Ei"/>
    <s v="NULL"/>
    <s v="DEF AS"/>
    <n v="75"/>
    <n v="56"/>
    <s v="3.3"/>
    <s v="4.0"/>
    <x v="3"/>
    <s v="4.7"/>
    <n v="4"/>
    <n v="1"/>
    <n v="4"/>
    <n v="6"/>
    <n v="60"/>
    <n v="2"/>
    <s v="Arvestatud"/>
    <x v="51"/>
    <s v="õppeaine31"/>
    <d v="2024-09-10T00:00:00"/>
    <x v="1"/>
    <x v="1"/>
    <s v="NULL"/>
    <s v=" "/>
    <n v="0"/>
    <s v="S00006_44004055865_õppeaine31_45545"/>
    <x v="0"/>
    <m/>
  </r>
  <r>
    <x v="5"/>
    <s v="Kati"/>
    <s v="Laas"/>
    <x v="5"/>
    <n v="44004055865"/>
    <s v="Naine"/>
    <s v="514 rakenduskõrgharidusõpe"/>
    <s v="Ei"/>
    <s v="Ei"/>
    <s v="Jah"/>
    <d v="2020-02-01T00:00:00"/>
    <s v="05.05.2025"/>
    <d v="2021-09-27T00:00:00"/>
    <s v="Finantseerimisallika muutmine"/>
    <s v="Tervislikel põhjustel"/>
    <x v="3"/>
    <s v="Lõpetanud"/>
    <d v="2025-08-30T00:00:00"/>
    <s v="Päevaõpe"/>
    <s v="Osakoormus"/>
    <s v="Meditsiinitehnilise hariduse keskus"/>
    <x v="3"/>
    <n v="1477"/>
    <s v="514 rakenduskõrgharidusõpe"/>
    <s v="NULL"/>
    <n v="1"/>
    <s v="Üliõpilaselt nõutakse õppekulude hüvitamist puuduolevate ainepunktide eest"/>
    <s v="eesti keel"/>
    <x v="2"/>
    <s v="Ei"/>
    <s v="NULL"/>
    <s v="DEF AS"/>
    <n v="75"/>
    <n v="56"/>
    <s v="3.3"/>
    <s v="4.0"/>
    <x v="3"/>
    <s v="4.7"/>
    <n v="4"/>
    <n v="1"/>
    <n v="4"/>
    <n v="6"/>
    <n v="60"/>
    <n v="2"/>
    <s v="Mitteilmunud"/>
    <x v="58"/>
    <s v="õppeaine20"/>
    <d v="2023-09-10T00:00:00"/>
    <x v="1"/>
    <x v="1"/>
    <n v="0"/>
    <s v=" "/>
    <n v="0"/>
    <s v="S00006_44004055865_õppeaine20_45179"/>
    <x v="0"/>
    <m/>
  </r>
  <r>
    <x v="5"/>
    <s v="Kati"/>
    <s v="Laas"/>
    <x v="5"/>
    <n v="44004055865"/>
    <s v="Naine"/>
    <s v="514 rakenduskõrgharidusõpe"/>
    <s v="Ei"/>
    <s v="Ei"/>
    <s v="Jah"/>
    <d v="2020-02-01T00:00:00"/>
    <s v="05.05.2025"/>
    <d v="2021-09-27T00:00:00"/>
    <s v="Finantseerimisallika muutmine"/>
    <s v="Tervislikel põhjustel"/>
    <x v="3"/>
    <s v="Lõpetanud"/>
    <d v="2025-08-30T00:00:00"/>
    <s v="Päevaõpe"/>
    <s v="Osakoormus"/>
    <s v="Meditsiinitehnilise hariduse keskus"/>
    <x v="3"/>
    <n v="1477"/>
    <s v="514 rakenduskõrgharidusõpe"/>
    <s v="NULL"/>
    <n v="1"/>
    <s v="Üliõpilaselt nõutakse õppekulude hüvitamist puuduolevate ainepunktide eest"/>
    <s v="eesti keel"/>
    <x v="2"/>
    <s v="Ei"/>
    <s v="NULL"/>
    <s v="DEF AS"/>
    <n v="75"/>
    <n v="56"/>
    <s v="3.3"/>
    <s v="4.0"/>
    <x v="3"/>
    <s v="4.7"/>
    <n v="4"/>
    <n v="1"/>
    <n v="4"/>
    <n v="6"/>
    <n v="60"/>
    <n v="2"/>
    <s v="Hea"/>
    <x v="35"/>
    <s v="õppeaine94"/>
    <d v="2023-09-10T00:00:00"/>
    <x v="2"/>
    <x v="0"/>
    <n v="3"/>
    <n v="27"/>
    <n v="9"/>
    <s v="S00006_44004055865_õppeaine94_45179"/>
    <x v="0"/>
    <m/>
  </r>
  <r>
    <x v="5"/>
    <s v="Kati"/>
    <s v="Laas"/>
    <x v="5"/>
    <n v="44004055865"/>
    <s v="Naine"/>
    <s v="514 rakenduskõrgharidusõpe"/>
    <s v="Ei"/>
    <s v="Ei"/>
    <s v="Jah"/>
    <d v="2020-02-01T00:00:00"/>
    <s v="05.05.2025"/>
    <d v="2021-09-27T00:00:00"/>
    <s v="Finantseerimisallika muutmine"/>
    <s v="Tervislikel põhjustel"/>
    <x v="3"/>
    <s v="Lõpetanud"/>
    <d v="2025-08-30T00:00:00"/>
    <s v="Päevaõpe"/>
    <s v="Osakoormus"/>
    <s v="Meditsiinitehnilise hariduse keskus"/>
    <x v="3"/>
    <n v="1477"/>
    <s v="514 rakenduskõrgharidusõpe"/>
    <s v="NULL"/>
    <n v="1"/>
    <s v="Üliõpilaselt nõutakse õppekulude hüvitamist puuduolevate ainepunktide eest"/>
    <s v="eesti keel"/>
    <x v="2"/>
    <s v="Ei"/>
    <s v="NULL"/>
    <s v="DEF AS"/>
    <n v="75"/>
    <n v="56"/>
    <s v="3.3"/>
    <s v="4.0"/>
    <x v="3"/>
    <s v="4.7"/>
    <n v="4"/>
    <n v="1"/>
    <n v="4"/>
    <n v="6"/>
    <n v="60"/>
    <n v="2"/>
    <s v="Väga hea"/>
    <x v="50"/>
    <s v="õppeaine41"/>
    <d v="2023-09-10T00:00:00"/>
    <x v="0"/>
    <x v="0"/>
    <n v="4"/>
    <n v="24"/>
    <n v="6"/>
    <s v="S00006_44004055865_õppeaine41_45179"/>
    <x v="0"/>
    <m/>
  </r>
  <r>
    <x v="5"/>
    <s v="Kati"/>
    <s v="Laas"/>
    <x v="5"/>
    <n v="44004055865"/>
    <s v="Naine"/>
    <s v="514 rakenduskõrgharidusõpe"/>
    <s v="Ei"/>
    <s v="Ei"/>
    <s v="Jah"/>
    <d v="2020-02-01T00:00:00"/>
    <s v="05.05.2025"/>
    <d v="2021-09-27T00:00:00"/>
    <s v="Finantseerimisallika muutmine"/>
    <s v="Tervislikel põhjustel"/>
    <x v="3"/>
    <s v="Lõpetanud"/>
    <d v="2025-08-30T00:00:00"/>
    <s v="Päevaõpe"/>
    <s v="Osakoormus"/>
    <s v="Meditsiinitehnilise hariduse keskus"/>
    <x v="3"/>
    <n v="1477"/>
    <s v="514 rakenduskõrgharidusõpe"/>
    <s v="NULL"/>
    <n v="1"/>
    <s v="Üliõpilaselt nõutakse õppekulude hüvitamist puuduolevate ainepunktide eest"/>
    <s v="eesti keel"/>
    <x v="2"/>
    <s v="Ei"/>
    <s v="NULL"/>
    <s v="DEF AS"/>
    <n v="75"/>
    <n v="56"/>
    <s v="3.3"/>
    <s v="4.0"/>
    <x v="3"/>
    <s v="4.7"/>
    <n v="4"/>
    <n v="1"/>
    <n v="4"/>
    <n v="6"/>
    <n v="60"/>
    <n v="2"/>
    <s v="Arvestatud"/>
    <x v="46"/>
    <s v="õppeaine5"/>
    <d v="2022-09-10T00:00:00"/>
    <x v="5"/>
    <x v="1"/>
    <s v="NULL"/>
    <s v=" "/>
    <n v="0"/>
    <s v="S00006_44004055865_õppeaine5_44814"/>
    <x v="0"/>
    <m/>
  </r>
  <r>
    <x v="5"/>
    <s v="Kati"/>
    <s v="Laas"/>
    <x v="5"/>
    <n v="44004055865"/>
    <s v="Naine"/>
    <s v="514 rakenduskõrgharidusõpe"/>
    <s v="Ei"/>
    <s v="Ei"/>
    <s v="Jah"/>
    <d v="2020-02-01T00:00:00"/>
    <s v="05.05.2025"/>
    <d v="2021-09-27T00:00:00"/>
    <s v="Finantseerimisallika muutmine"/>
    <s v="Tervislikel põhjustel"/>
    <x v="3"/>
    <s v="Lõpetanud"/>
    <d v="2025-08-30T00:00:00"/>
    <s v="Päevaõpe"/>
    <s v="Osakoormus"/>
    <s v="Meditsiinitehnilise hariduse keskus"/>
    <x v="3"/>
    <n v="1477"/>
    <s v="514 rakenduskõrgharidusõpe"/>
    <s v="NULL"/>
    <n v="1"/>
    <s v="Üliõpilaselt nõutakse õppekulude hüvitamist puuduolevate ainepunktide eest"/>
    <s v="eesti keel"/>
    <x v="2"/>
    <s v="Ei"/>
    <s v="NULL"/>
    <s v="DEF AS"/>
    <n v="75"/>
    <n v="56"/>
    <s v="3.3"/>
    <s v="4.0"/>
    <x v="3"/>
    <s v="4.7"/>
    <n v="4"/>
    <n v="1"/>
    <n v="4"/>
    <n v="6"/>
    <n v="60"/>
    <n v="2"/>
    <s v="Mitteilmunud"/>
    <x v="66"/>
    <s v="õppeaine48"/>
    <d v="2024-09-10T00:00:00"/>
    <x v="1"/>
    <x v="1"/>
    <n v="0"/>
    <s v=" "/>
    <n v="0"/>
    <s v="S00006_44004055865_õppeaine48_45545"/>
    <x v="0"/>
    <m/>
  </r>
  <r>
    <x v="5"/>
    <s v="Kati"/>
    <s v="Laas"/>
    <x v="5"/>
    <n v="44004055865"/>
    <s v="Naine"/>
    <s v="514 rakenduskõrgharidusõpe"/>
    <s v="Ei"/>
    <s v="Ei"/>
    <s v="Jah"/>
    <d v="2020-02-01T00:00:00"/>
    <s v="05.05.2025"/>
    <d v="2021-09-27T00:00:00"/>
    <s v="Finantseerimisallika muutmine"/>
    <s v="Tervislikel põhjustel"/>
    <x v="3"/>
    <s v="Lõpetanud"/>
    <d v="2025-08-30T00:00:00"/>
    <s v="Päevaõpe"/>
    <s v="Osakoormus"/>
    <s v="Meditsiinitehnilise hariduse keskus"/>
    <x v="3"/>
    <n v="1477"/>
    <s v="514 rakenduskõrgharidusõpe"/>
    <s v="NULL"/>
    <n v="1"/>
    <s v="Üliõpilaselt nõutakse õppekulude hüvitamist puuduolevate ainepunktide eest"/>
    <s v="eesti keel"/>
    <x v="2"/>
    <s v="Ei"/>
    <s v="NULL"/>
    <s v="DEF AS"/>
    <n v="75"/>
    <n v="56"/>
    <s v="3.3"/>
    <s v="4.0"/>
    <x v="3"/>
    <s v="4.7"/>
    <n v="4"/>
    <n v="1"/>
    <n v="4"/>
    <n v="6"/>
    <n v="60"/>
    <n v="2"/>
    <s v="Mitteilmunud"/>
    <x v="29"/>
    <s v="õppeaine81"/>
    <d v="2025-02-10T00:00:00"/>
    <x v="4"/>
    <x v="0"/>
    <n v="0"/>
    <n v="0"/>
    <n v="5"/>
    <s v="S00006_44004055865_õppeaine81_45698"/>
    <x v="0"/>
    <m/>
  </r>
  <r>
    <x v="5"/>
    <s v="Kati"/>
    <s v="Laas"/>
    <x v="5"/>
    <n v="44004055865"/>
    <s v="Naine"/>
    <s v="514 rakenduskõrgharidusõpe"/>
    <s v="Ei"/>
    <s v="Ei"/>
    <s v="Jah"/>
    <d v="2020-02-01T00:00:00"/>
    <s v="05.05.2025"/>
    <d v="2021-09-27T00:00:00"/>
    <s v="Finantseerimisallika muutmine"/>
    <s v="Tervislikel põhjustel"/>
    <x v="3"/>
    <s v="Lõpetanud"/>
    <d v="2025-08-30T00:00:00"/>
    <s v="Päevaõpe"/>
    <s v="Osakoormus"/>
    <s v="Meditsiinitehnilise hariduse keskus"/>
    <x v="3"/>
    <n v="1477"/>
    <s v="514 rakenduskõrgharidusõpe"/>
    <s v="NULL"/>
    <n v="1"/>
    <s v="Üliõpilaselt nõutakse õppekulude hüvitamist puuduolevate ainepunktide eest"/>
    <s v="eesti keel"/>
    <x v="2"/>
    <s v="Ei"/>
    <s v="NULL"/>
    <s v="DEF AS"/>
    <n v="75"/>
    <n v="56"/>
    <s v="3.3"/>
    <s v="4.0"/>
    <x v="3"/>
    <s v="4.7"/>
    <n v="4"/>
    <n v="1"/>
    <n v="4"/>
    <n v="6"/>
    <n v="60"/>
    <n v="2"/>
    <s v="Arvestatud"/>
    <x v="75"/>
    <s v="õppeaine45"/>
    <d v="2020-09-10T00:00:00"/>
    <x v="1"/>
    <x v="1"/>
    <s v="NULL"/>
    <s v=" "/>
    <n v="0"/>
    <s v="S00006_44004055865_õppeaine45_44084"/>
    <x v="0"/>
    <m/>
  </r>
  <r>
    <x v="5"/>
    <s v="Kati"/>
    <s v="Laas"/>
    <x v="5"/>
    <n v="44004055865"/>
    <s v="Naine"/>
    <s v="514 rakenduskõrgharidusõpe"/>
    <s v="Ei"/>
    <s v="Ei"/>
    <s v="Jah"/>
    <d v="2020-02-01T00:00:00"/>
    <s v="05.05.2025"/>
    <d v="2021-09-27T00:00:00"/>
    <s v="Finantseerimisallika muutmine"/>
    <s v="Tervislikel põhjustel"/>
    <x v="3"/>
    <s v="Lõpetanud"/>
    <d v="2025-08-30T00:00:00"/>
    <s v="Päevaõpe"/>
    <s v="Osakoormus"/>
    <s v="Meditsiinitehnilise hariduse keskus"/>
    <x v="3"/>
    <n v="1477"/>
    <s v="514 rakenduskõrgharidusõpe"/>
    <s v="NULL"/>
    <n v="1"/>
    <s v="Üliõpilaselt nõutakse õppekulude hüvitamist puuduolevate ainepunktide eest"/>
    <s v="eesti keel"/>
    <x v="2"/>
    <s v="Ei"/>
    <s v="NULL"/>
    <s v="DEF AS"/>
    <n v="75"/>
    <n v="56"/>
    <s v="3.3"/>
    <s v="4.0"/>
    <x v="3"/>
    <s v="4.7"/>
    <n v="4"/>
    <n v="1"/>
    <n v="4"/>
    <n v="6"/>
    <n v="60"/>
    <n v="2"/>
    <s v="Arvestatud"/>
    <x v="34"/>
    <s v="õppeaine19"/>
    <d v="2024-02-10T00:00:00"/>
    <x v="5"/>
    <x v="1"/>
    <s v="NULL"/>
    <s v=" "/>
    <n v="0"/>
    <s v="S00006_44004055865_õppeaine19_45332"/>
    <x v="0"/>
    <m/>
  </r>
  <r>
    <x v="5"/>
    <s v="Kati"/>
    <s v="Laas"/>
    <x v="5"/>
    <n v="44004055865"/>
    <s v="Naine"/>
    <s v="514 rakenduskõrgharidusõpe"/>
    <s v="Ei"/>
    <s v="Ei"/>
    <s v="Jah"/>
    <d v="2020-02-01T00:00:00"/>
    <s v="05.05.2025"/>
    <d v="2021-09-27T00:00:00"/>
    <s v="Finantseerimisallika muutmine"/>
    <s v="Tervislikel põhjustel"/>
    <x v="3"/>
    <s v="Lõpetanud"/>
    <d v="2025-08-30T00:00:00"/>
    <s v="Päevaõpe"/>
    <s v="Osakoormus"/>
    <s v="Meditsiinitehnilise hariduse keskus"/>
    <x v="3"/>
    <n v="1477"/>
    <s v="514 rakenduskõrgharidusõpe"/>
    <s v="NULL"/>
    <n v="1"/>
    <s v="Üliõpilaselt nõutakse õppekulude hüvitamist puuduolevate ainepunktide eest"/>
    <s v="eesti keel"/>
    <x v="2"/>
    <s v="Ei"/>
    <s v="NULL"/>
    <s v="DEF AS"/>
    <n v="75"/>
    <n v="56"/>
    <s v="3.3"/>
    <s v="4.0"/>
    <x v="3"/>
    <s v="4.7"/>
    <n v="4"/>
    <n v="1"/>
    <n v="4"/>
    <n v="6"/>
    <n v="60"/>
    <n v="2"/>
    <s v="Rahuldav"/>
    <x v="52"/>
    <s v="õppeaine70"/>
    <d v="2025-02-10T00:00:00"/>
    <x v="0"/>
    <x v="0"/>
    <n v="2"/>
    <n v="12"/>
    <n v="6"/>
    <s v="S00006_44004055865_õppeaine70_45698"/>
    <x v="0"/>
    <m/>
  </r>
  <r>
    <x v="5"/>
    <s v="Kati"/>
    <s v="Laas"/>
    <x v="5"/>
    <n v="44004055865"/>
    <s v="Naine"/>
    <s v="514 rakenduskõrgharidusõpe"/>
    <s v="Ei"/>
    <s v="Ei"/>
    <s v="Jah"/>
    <d v="2020-02-01T00:00:00"/>
    <s v="05.05.2025"/>
    <d v="2021-09-27T00:00:00"/>
    <s v="Finantseerimisallika muutmine"/>
    <s v="Tervislikel põhjustel"/>
    <x v="3"/>
    <s v="Lõpetanud"/>
    <d v="2025-08-30T00:00:00"/>
    <s v="Päevaõpe"/>
    <s v="Osakoormus"/>
    <s v="Meditsiinitehnilise hariduse keskus"/>
    <x v="3"/>
    <n v="1477"/>
    <s v="514 rakenduskõrgharidusõpe"/>
    <s v="NULL"/>
    <n v="1"/>
    <s v="Üliõpilaselt nõutakse õppekulude hüvitamist puuduolevate ainepunktide eest"/>
    <s v="eesti keel"/>
    <x v="2"/>
    <s v="Ei"/>
    <s v="NULL"/>
    <s v="DEF AS"/>
    <n v="75"/>
    <n v="56"/>
    <s v="3.3"/>
    <s v="4.0"/>
    <x v="3"/>
    <s v="4.7"/>
    <n v="4"/>
    <n v="1"/>
    <n v="4"/>
    <n v="6"/>
    <n v="60"/>
    <n v="2"/>
    <s v="Arvestatud"/>
    <x v="30"/>
    <s v="õppeaine7"/>
    <d v="2025-09-10T00:00:00"/>
    <x v="1"/>
    <x v="1"/>
    <s v="NULL"/>
    <s v=" "/>
    <n v="0"/>
    <s v="S00006_44004055865_õppeaine7_45910"/>
    <x v="0"/>
    <m/>
  </r>
  <r>
    <x v="5"/>
    <s v="Kati"/>
    <s v="Laas"/>
    <x v="5"/>
    <n v="44004055865"/>
    <s v="Naine"/>
    <s v="514 rakenduskõrgharidusõpe"/>
    <s v="Ei"/>
    <s v="Ei"/>
    <s v="Jah"/>
    <d v="2020-02-01T00:00:00"/>
    <s v="05.05.2025"/>
    <d v="2021-09-27T00:00:00"/>
    <s v="Finantseerimisallika muutmine"/>
    <s v="Tervislikel põhjustel"/>
    <x v="3"/>
    <s v="Lõpetanud"/>
    <d v="2025-08-30T00:00:00"/>
    <s v="Päevaõpe"/>
    <s v="Osakoormus"/>
    <s v="Meditsiinitehnilise hariduse keskus"/>
    <x v="3"/>
    <n v="1477"/>
    <s v="514 rakenduskõrgharidusõpe"/>
    <s v="NULL"/>
    <n v="1"/>
    <s v="Üliõpilaselt nõutakse õppekulude hüvitamist puuduolevate ainepunktide eest"/>
    <s v="eesti keel"/>
    <x v="2"/>
    <s v="Ei"/>
    <s v="NULL"/>
    <s v="DEF AS"/>
    <n v="75"/>
    <n v="56"/>
    <s v="3.3"/>
    <s v="4.0"/>
    <x v="3"/>
    <s v="4.7"/>
    <n v="4"/>
    <n v="1"/>
    <n v="4"/>
    <n v="6"/>
    <n v="60"/>
    <n v="2"/>
    <s v="Arvestatud"/>
    <x v="76"/>
    <s v="õppeaine1"/>
    <d v="2024-02-10T00:00:00"/>
    <x v="1"/>
    <x v="1"/>
    <s v="NULL"/>
    <s v=" "/>
    <n v="0"/>
    <s v="S00006_44004055865_õppeaine1_45332"/>
    <x v="0"/>
    <m/>
  </r>
  <r>
    <x v="5"/>
    <s v="Kati"/>
    <s v="Laas"/>
    <x v="5"/>
    <n v="44004055865"/>
    <s v="Naine"/>
    <s v="514 rakenduskõrgharidusõpe"/>
    <s v="Ei"/>
    <s v="Ei"/>
    <s v="Jah"/>
    <d v="2020-02-01T00:00:00"/>
    <s v="05.05.2025"/>
    <d v="2021-09-27T00:00:00"/>
    <s v="Finantseerimisallika muutmine"/>
    <s v="Tervislikel põhjustel"/>
    <x v="3"/>
    <s v="Lõpetanud"/>
    <d v="2025-08-30T00:00:00"/>
    <s v="Päevaõpe"/>
    <s v="Osakoormus"/>
    <s v="Meditsiinitehnilise hariduse keskus"/>
    <x v="3"/>
    <n v="1477"/>
    <s v="514 rakenduskõrgharidusõpe"/>
    <s v="NULL"/>
    <n v="1"/>
    <s v="Üliõpilaselt nõutakse õppekulude hüvitamist puuduolevate ainepunktide eest"/>
    <s v="eesti keel"/>
    <x v="2"/>
    <s v="Ei"/>
    <s v="NULL"/>
    <s v="DEF AS"/>
    <n v="75"/>
    <n v="56"/>
    <s v="3.3"/>
    <s v="4.0"/>
    <x v="3"/>
    <s v="4.7"/>
    <n v="4"/>
    <n v="1"/>
    <n v="4"/>
    <n v="6"/>
    <n v="60"/>
    <n v="2"/>
    <s v="Arvestatud"/>
    <x v="77"/>
    <s v="õppeaine49"/>
    <d v="2023-02-10T00:00:00"/>
    <x v="1"/>
    <x v="1"/>
    <s v="NULL"/>
    <s v=" "/>
    <n v="0"/>
    <s v="S00006_44004055865_õppeaine49_44967"/>
    <x v="0"/>
    <m/>
  </r>
  <r>
    <x v="5"/>
    <s v="Kati"/>
    <s v="Laas"/>
    <x v="5"/>
    <n v="44004055865"/>
    <s v="Naine"/>
    <s v="514 rakenduskõrgharidusõpe"/>
    <s v="Ei"/>
    <s v="Ei"/>
    <s v="Jah"/>
    <d v="2020-02-01T00:00:00"/>
    <s v="05.05.2025"/>
    <d v="2021-09-27T00:00:00"/>
    <s v="Finantseerimisallika muutmine"/>
    <s v="Tervislikel põhjustel"/>
    <x v="3"/>
    <s v="Lõpetanud"/>
    <d v="2025-08-30T00:00:00"/>
    <s v="Päevaõpe"/>
    <s v="Osakoormus"/>
    <s v="Meditsiinitehnilise hariduse keskus"/>
    <x v="3"/>
    <n v="1477"/>
    <s v="514 rakenduskõrgharidusõpe"/>
    <s v="NULL"/>
    <n v="2"/>
    <s v="Üliõpilaselt nõutakse õppekulude hüvitamist puuduolevate ainepunktide eest"/>
    <s v="eesti keel"/>
    <x v="2"/>
    <s v="Ei"/>
    <s v="NULL"/>
    <s v="DEF AS"/>
    <n v="75"/>
    <n v="32"/>
    <s v="3.3"/>
    <s v="4.3"/>
    <x v="3"/>
    <s v="3.7"/>
    <n v="4"/>
    <n v="1"/>
    <n v="4"/>
    <n v="2"/>
    <n v="24"/>
    <n v="2"/>
    <s v="Arvestatud"/>
    <x v="16"/>
    <s v="õppeaine91"/>
    <d v="2023-02-10T00:00:00"/>
    <x v="1"/>
    <x v="1"/>
    <s v="NULL"/>
    <s v=" "/>
    <n v="0"/>
    <s v="S00006_44004055865_õppeaine91_44967"/>
    <x v="0"/>
    <m/>
  </r>
  <r>
    <x v="5"/>
    <s v="Kati"/>
    <s v="Laas"/>
    <x v="5"/>
    <n v="44004055865"/>
    <s v="Naine"/>
    <s v="514 rakenduskõrgharidusõpe"/>
    <s v="Ei"/>
    <s v="Ei"/>
    <s v="Jah"/>
    <d v="2020-02-01T00:00:00"/>
    <s v="05.05.2025"/>
    <d v="2021-09-27T00:00:00"/>
    <s v="Finantseerimisallika muutmine"/>
    <s v="Tervislikel põhjustel"/>
    <x v="3"/>
    <s v="Lõpetanud"/>
    <d v="2025-08-30T00:00:00"/>
    <s v="Päevaõpe"/>
    <s v="Osakoormus"/>
    <s v="Meditsiinitehnilise hariduse keskus"/>
    <x v="3"/>
    <n v="1477"/>
    <s v="514 rakenduskõrgharidusõpe"/>
    <s v="NULL"/>
    <n v="2"/>
    <s v="Üliõpilaselt nõutakse õppekulude hüvitamist puuduolevate ainepunktide eest"/>
    <s v="eesti keel"/>
    <x v="2"/>
    <s v="Ei"/>
    <s v="NULL"/>
    <s v="DEF AS"/>
    <n v="75"/>
    <n v="32"/>
    <s v="3.3"/>
    <s v="4.3"/>
    <x v="3"/>
    <s v="3.7"/>
    <n v="4"/>
    <n v="1"/>
    <n v="4"/>
    <n v="2"/>
    <n v="24"/>
    <n v="2"/>
    <s v="Rahuldav"/>
    <x v="65"/>
    <s v="õppeaine82"/>
    <d v="2022-02-10T00:00:00"/>
    <x v="4"/>
    <x v="0"/>
    <n v="2"/>
    <n v="10"/>
    <n v="5"/>
    <s v="S00006_44004055865_õppeaine82_44602"/>
    <x v="0"/>
    <m/>
  </r>
  <r>
    <x v="5"/>
    <s v="Kati"/>
    <s v="Laas"/>
    <x v="5"/>
    <n v="44004055865"/>
    <s v="Naine"/>
    <s v="514 rakenduskõrgharidusõpe"/>
    <s v="Ei"/>
    <s v="Ei"/>
    <s v="Jah"/>
    <d v="2020-02-01T00:00:00"/>
    <s v="05.05.2025"/>
    <d v="2021-09-27T00:00:00"/>
    <s v="Finantseerimisallika muutmine"/>
    <s v="Tervislikel põhjustel"/>
    <x v="3"/>
    <s v="Lõpetanud"/>
    <d v="2025-08-30T00:00:00"/>
    <s v="Päevaõpe"/>
    <s v="Osakoormus"/>
    <s v="Meditsiinitehnilise hariduse keskus"/>
    <x v="3"/>
    <n v="1477"/>
    <s v="514 rakenduskõrgharidusõpe"/>
    <s v="NULL"/>
    <n v="2"/>
    <s v="Üliõpilaselt nõutakse õppekulude hüvitamist puuduolevate ainepunktide eest"/>
    <s v="eesti keel"/>
    <x v="2"/>
    <s v="Ei"/>
    <s v="NULL"/>
    <s v="DEF AS"/>
    <n v="75"/>
    <n v="32"/>
    <s v="3.3"/>
    <s v="4.3"/>
    <x v="3"/>
    <s v="3.7"/>
    <n v="4"/>
    <n v="1"/>
    <n v="4"/>
    <n v="2"/>
    <n v="24"/>
    <n v="2"/>
    <s v="Puudulik"/>
    <x v="28"/>
    <s v="õppeaine50"/>
    <d v="2024-02-10T00:00:00"/>
    <x v="0"/>
    <x v="0"/>
    <n v="0"/>
    <n v="0"/>
    <n v="6"/>
    <s v="S00006_44004055865_õppeaine50_45332"/>
    <x v="0"/>
    <m/>
  </r>
  <r>
    <x v="5"/>
    <s v="Kati"/>
    <s v="Laas"/>
    <x v="5"/>
    <n v="44004055865"/>
    <s v="Naine"/>
    <s v="514 rakenduskõrgharidusõpe"/>
    <s v="Ei"/>
    <s v="Ei"/>
    <s v="Jah"/>
    <d v="2020-02-01T00:00:00"/>
    <s v="05.05.2025"/>
    <d v="2021-09-27T00:00:00"/>
    <s v="Finantseerimisallika muutmine"/>
    <s v="Tervislikel põhjustel"/>
    <x v="3"/>
    <s v="Lõpetanud"/>
    <d v="2025-08-30T00:00:00"/>
    <s v="Päevaõpe"/>
    <s v="Osakoormus"/>
    <s v="Meditsiinitehnilise hariduse keskus"/>
    <x v="3"/>
    <n v="1477"/>
    <s v="514 rakenduskõrgharidusõpe"/>
    <s v="NULL"/>
    <n v="2"/>
    <s v="Üliõpilaselt nõutakse õppekulude hüvitamist puuduolevate ainepunktide eest"/>
    <s v="eesti keel"/>
    <x v="2"/>
    <s v="Ei"/>
    <s v="NULL"/>
    <s v="DEF AS"/>
    <n v="75"/>
    <n v="32"/>
    <s v="3.3"/>
    <s v="4.3"/>
    <x v="3"/>
    <s v="3.7"/>
    <n v="4"/>
    <n v="1"/>
    <n v="4"/>
    <n v="2"/>
    <n v="24"/>
    <n v="2"/>
    <s v="Arvestatud"/>
    <x v="61"/>
    <s v="õppeaine6"/>
    <d v="2023-02-10T00:00:00"/>
    <x v="1"/>
    <x v="1"/>
    <s v="NULL"/>
    <s v=" "/>
    <n v="0"/>
    <s v="S00006_44004055865_õppeaine6_44967"/>
    <x v="0"/>
    <m/>
  </r>
  <r>
    <x v="5"/>
    <s v="Kati"/>
    <s v="Laas"/>
    <x v="5"/>
    <n v="44004055865"/>
    <s v="Naine"/>
    <s v="514 rakenduskõrgharidusõpe"/>
    <s v="Ei"/>
    <s v="Ei"/>
    <s v="Jah"/>
    <d v="2020-02-01T00:00:00"/>
    <s v="05.05.2025"/>
    <d v="2021-09-27T00:00:00"/>
    <s v="Finantseerimisallika muutmine"/>
    <s v="Tervislikel põhjustel"/>
    <x v="3"/>
    <s v="Lõpetanud"/>
    <d v="2025-08-30T00:00:00"/>
    <s v="Päevaõpe"/>
    <s v="Osakoormus"/>
    <s v="Meditsiinitehnilise hariduse keskus"/>
    <x v="3"/>
    <n v="1477"/>
    <s v="514 rakenduskõrgharidusõpe"/>
    <s v="NULL"/>
    <n v="2"/>
    <s v="Üliõpilaselt nõutakse õppekulude hüvitamist puuduolevate ainepunktide eest"/>
    <s v="eesti keel"/>
    <x v="2"/>
    <s v="Ei"/>
    <s v="NULL"/>
    <s v="DEF AS"/>
    <n v="75"/>
    <n v="32"/>
    <s v="3.3"/>
    <s v="4.3"/>
    <x v="3"/>
    <s v="3.7"/>
    <n v="4"/>
    <n v="1"/>
    <n v="4"/>
    <n v="2"/>
    <n v="24"/>
    <n v="2"/>
    <s v="Arvestatud"/>
    <x v="59"/>
    <s v="õppeaine57"/>
    <d v="2021-09-10T00:00:00"/>
    <x v="1"/>
    <x v="1"/>
    <s v="NULL"/>
    <s v=" "/>
    <n v="0"/>
    <s v="S00006_44004055865_õppeaine57_44449"/>
    <x v="0"/>
    <m/>
  </r>
  <r>
    <x v="5"/>
    <s v="Kati"/>
    <s v="Laas"/>
    <x v="5"/>
    <n v="44004055865"/>
    <s v="Naine"/>
    <s v="514 rakenduskõrgharidusõpe"/>
    <s v="Ei"/>
    <s v="Ei"/>
    <s v="Jah"/>
    <d v="2020-02-01T00:00:00"/>
    <s v="05.05.2025"/>
    <d v="2021-09-27T00:00:00"/>
    <s v="Finantseerimisallika muutmine"/>
    <s v="Tervislikel põhjustel"/>
    <x v="3"/>
    <s v="Lõpetanud"/>
    <d v="2025-08-30T00:00:00"/>
    <s v="Päevaõpe"/>
    <s v="Osakoormus"/>
    <s v="Meditsiinitehnilise hariduse keskus"/>
    <x v="3"/>
    <n v="1477"/>
    <s v="514 rakenduskõrgharidusõpe"/>
    <s v="NULL"/>
    <n v="2"/>
    <s v="Üliõpilaselt nõutakse õppekulude hüvitamist puuduolevate ainepunktide eest"/>
    <s v="eesti keel"/>
    <x v="2"/>
    <s v="Ei"/>
    <s v="NULL"/>
    <s v="DEF AS"/>
    <n v="75"/>
    <n v="32"/>
    <s v="3.3"/>
    <s v="4.3"/>
    <x v="3"/>
    <s v="3.7"/>
    <n v="4"/>
    <n v="1"/>
    <n v="4"/>
    <n v="2"/>
    <n v="24"/>
    <n v="2"/>
    <s v="Arvestatud"/>
    <x v="64"/>
    <s v="õppeaine71"/>
    <d v="2024-02-10T00:00:00"/>
    <x v="1"/>
    <x v="1"/>
    <s v="NULL"/>
    <s v=" "/>
    <n v="0"/>
    <s v="S00006_44004055865_õppeaine71_45332"/>
    <x v="0"/>
    <m/>
  </r>
  <r>
    <x v="5"/>
    <s v="Kati"/>
    <s v="Laas"/>
    <x v="5"/>
    <n v="44004055865"/>
    <s v="Naine"/>
    <s v="514 rakenduskõrgharidusõpe"/>
    <s v="Ei"/>
    <s v="Ei"/>
    <s v="Jah"/>
    <d v="2020-02-01T00:00:00"/>
    <s v="05.05.2025"/>
    <d v="2021-09-27T00:00:00"/>
    <s v="Finantseerimisallika muutmine"/>
    <s v="Tervislikel põhjustel"/>
    <x v="3"/>
    <s v="Lõpetanud"/>
    <d v="2025-08-30T00:00:00"/>
    <s v="Päevaõpe"/>
    <s v="Osakoormus"/>
    <s v="Meditsiinitehnilise hariduse keskus"/>
    <x v="3"/>
    <n v="1477"/>
    <s v="514 rakenduskõrgharidusõpe"/>
    <s v="NULL"/>
    <n v="2"/>
    <s v="Üliõpilaselt nõutakse õppekulude hüvitamist puuduolevate ainepunktide eest"/>
    <s v="eesti keel"/>
    <x v="2"/>
    <s v="Ei"/>
    <s v="NULL"/>
    <s v="DEF AS"/>
    <n v="75"/>
    <n v="32"/>
    <s v="3.3"/>
    <s v="4.3"/>
    <x v="3"/>
    <s v="3.7"/>
    <n v="4"/>
    <n v="1"/>
    <n v="4"/>
    <n v="2"/>
    <n v="24"/>
    <n v="2"/>
    <s v="Väga hea"/>
    <x v="8"/>
    <s v="õppeaine79"/>
    <d v="2022-02-10T00:00:00"/>
    <x v="3"/>
    <x v="0"/>
    <n v="4"/>
    <n v="32"/>
    <n v="8"/>
    <s v="S00006_44004055865_õppeaine79_44602"/>
    <x v="0"/>
    <m/>
  </r>
  <r>
    <x v="5"/>
    <s v="Kati"/>
    <s v="Laas"/>
    <x v="5"/>
    <n v="44004055865"/>
    <s v="Naine"/>
    <s v="514 rakenduskõrgharidusõpe"/>
    <s v="Ei"/>
    <s v="Ei"/>
    <s v="Jah"/>
    <d v="2020-02-01T00:00:00"/>
    <s v="05.05.2025"/>
    <d v="2021-09-27T00:00:00"/>
    <s v="Finantseerimisallika muutmine"/>
    <s v="Tervislikel põhjustel"/>
    <x v="3"/>
    <s v="Lõpetanud"/>
    <d v="2025-08-30T00:00:00"/>
    <s v="Päevaõpe"/>
    <s v="Osakoormus"/>
    <s v="Meditsiinitehnilise hariduse keskus"/>
    <x v="3"/>
    <n v="1477"/>
    <s v="514 rakenduskõrgharidusõpe"/>
    <s v="NULL"/>
    <n v="2"/>
    <s v="Üliõpilaselt nõutakse õppekulude hüvitamist puuduolevate ainepunktide eest"/>
    <s v="eesti keel"/>
    <x v="2"/>
    <s v="Ei"/>
    <s v="NULL"/>
    <s v="DEF AS"/>
    <n v="75"/>
    <n v="32"/>
    <s v="3.3"/>
    <s v="4.3"/>
    <x v="3"/>
    <s v="3.7"/>
    <n v="4"/>
    <n v="1"/>
    <n v="4"/>
    <n v="2"/>
    <n v="24"/>
    <n v="2"/>
    <s v="Rahuldav"/>
    <x v="48"/>
    <s v="õppeaine11"/>
    <d v="2024-02-10T00:00:00"/>
    <x v="6"/>
    <x v="0"/>
    <n v="2"/>
    <n v="20"/>
    <n v="10"/>
    <s v="S00006_44004055865_õppeaine11_45332"/>
    <x v="0"/>
    <m/>
  </r>
  <r>
    <x v="5"/>
    <s v="Kati"/>
    <s v="Laas"/>
    <x v="5"/>
    <n v="44004055865"/>
    <s v="Naine"/>
    <s v="514 rakenduskõrgharidusõpe"/>
    <s v="Ei"/>
    <s v="Ei"/>
    <s v="Jah"/>
    <d v="2020-02-01T00:00:00"/>
    <s v="05.05.2025"/>
    <d v="2021-09-27T00:00:00"/>
    <s v="Finantseerimisallika muutmine"/>
    <s v="Tervislikel põhjustel"/>
    <x v="3"/>
    <s v="Lõpetanud"/>
    <d v="2025-08-30T00:00:00"/>
    <s v="Päevaõpe"/>
    <s v="Osakoormus"/>
    <s v="Meditsiinitehnilise hariduse keskus"/>
    <x v="3"/>
    <n v="1477"/>
    <s v="514 rakenduskõrgharidusõpe"/>
    <s v="NULL"/>
    <n v="2"/>
    <s v="Üliõpilaselt nõutakse õppekulude hüvitamist puuduolevate ainepunktide eest"/>
    <s v="eesti keel"/>
    <x v="2"/>
    <s v="Ei"/>
    <s v="NULL"/>
    <s v="DEF AS"/>
    <n v="75"/>
    <n v="32"/>
    <s v="3.3"/>
    <s v="4.3"/>
    <x v="3"/>
    <s v="3.7"/>
    <n v="4"/>
    <n v="1"/>
    <n v="4"/>
    <n v="2"/>
    <n v="24"/>
    <n v="2"/>
    <s v="Kasin"/>
    <x v="63"/>
    <s v="õppeaine37"/>
    <d v="2021-02-10T00:00:00"/>
    <x v="3"/>
    <x v="0"/>
    <n v="1"/>
    <n v="8"/>
    <n v="8"/>
    <s v="S00006_44004055865_õppeaine37_44237"/>
    <x v="0"/>
    <m/>
  </r>
  <r>
    <x v="5"/>
    <s v="Kati"/>
    <s v="Laas"/>
    <x v="5"/>
    <n v="44004055865"/>
    <s v="Naine"/>
    <s v="514 rakenduskõrgharidusõpe"/>
    <s v="Ei"/>
    <s v="Ei"/>
    <s v="Jah"/>
    <d v="2020-02-01T00:00:00"/>
    <s v="05.05.2025"/>
    <d v="2021-09-27T00:00:00"/>
    <s v="Finantseerimisallika muutmine"/>
    <s v="Tervislikel põhjustel"/>
    <x v="3"/>
    <s v="Lõpetanud"/>
    <d v="2025-08-30T00:00:00"/>
    <s v="Päevaõpe"/>
    <s v="Osakoormus"/>
    <s v="Meditsiinitehnilise hariduse keskus"/>
    <x v="3"/>
    <n v="1477"/>
    <s v="514 rakenduskõrgharidusõpe"/>
    <s v="NULL"/>
    <n v="2"/>
    <s v="Üliõpilaselt nõutakse õppekulude hüvitamist puuduolevate ainepunktide eest"/>
    <s v="eesti keel"/>
    <x v="2"/>
    <s v="Ei"/>
    <s v="NULL"/>
    <s v="DEF AS"/>
    <n v="75"/>
    <n v="32"/>
    <s v="3.3"/>
    <s v="4.3"/>
    <x v="3"/>
    <s v="3.7"/>
    <n v="4"/>
    <n v="1"/>
    <n v="4"/>
    <n v="2"/>
    <n v="24"/>
    <n v="2"/>
    <s v="Suurepärane"/>
    <x v="32"/>
    <s v="õppeaine38"/>
    <d v="2021-09-10T00:00:00"/>
    <x v="2"/>
    <x v="0"/>
    <n v="5"/>
    <n v="45"/>
    <n v="9"/>
    <s v="S00006_44004055865_õppeaine38_44449"/>
    <x v="0"/>
    <m/>
  </r>
  <r>
    <x v="5"/>
    <s v="Kati"/>
    <s v="Laas"/>
    <x v="5"/>
    <n v="44004055865"/>
    <s v="Naine"/>
    <s v="514 rakenduskõrgharidusõpe"/>
    <s v="Ei"/>
    <s v="Ei"/>
    <s v="Jah"/>
    <d v="2020-02-01T00:00:00"/>
    <s v="05.05.2025"/>
    <d v="2021-09-27T00:00:00"/>
    <s v="Finantseerimisallika muutmine"/>
    <s v="Tervislikel põhjustel"/>
    <x v="3"/>
    <s v="Lõpetanud"/>
    <d v="2025-08-30T00:00:00"/>
    <s v="Päevaõpe"/>
    <s v="Osakoormus"/>
    <s v="Meditsiinitehnilise hariduse keskus"/>
    <x v="3"/>
    <n v="1477"/>
    <s v="514 rakenduskõrgharidusõpe"/>
    <s v="NULL"/>
    <n v="3"/>
    <s v="Üliõpilaselt nõutakse õppekulude hüvitamist puuduolevate ainepunktide eest"/>
    <s v="eesti keel"/>
    <x v="3"/>
    <s v="Ei"/>
    <s v="NULL"/>
    <s v="DEF AS"/>
    <n v="75"/>
    <n v="58"/>
    <s v="3.3"/>
    <s v="3.1"/>
    <x v="3"/>
    <s v="3.6"/>
    <n v="4"/>
    <n v="1"/>
    <n v="4"/>
    <n v="1"/>
    <n v="49"/>
    <n v="2"/>
    <s v="Puudulik"/>
    <x v="78"/>
    <s v="õppeaine16"/>
    <d v="2023-02-10T00:00:00"/>
    <x v="0"/>
    <x v="0"/>
    <n v="0"/>
    <n v="0"/>
    <n v="6"/>
    <s v="S00006_44004055865_õppeaine16_44967"/>
    <x v="0"/>
    <m/>
  </r>
  <r>
    <x v="5"/>
    <s v="Kati"/>
    <s v="Laas"/>
    <x v="5"/>
    <n v="44004055865"/>
    <s v="Naine"/>
    <s v="514 rakenduskõrgharidusõpe"/>
    <s v="Ei"/>
    <s v="Ei"/>
    <s v="Jah"/>
    <d v="2020-02-01T00:00:00"/>
    <s v="05.05.2025"/>
    <d v="2021-09-27T00:00:00"/>
    <s v="Finantseerimisallika muutmine"/>
    <s v="Tervislikel põhjustel"/>
    <x v="3"/>
    <s v="Lõpetanud"/>
    <d v="2025-08-30T00:00:00"/>
    <s v="Päevaõpe"/>
    <s v="Osakoormus"/>
    <s v="Meditsiinitehnilise hariduse keskus"/>
    <x v="3"/>
    <n v="1477"/>
    <s v="514 rakenduskõrgharidusõpe"/>
    <s v="NULL"/>
    <n v="3"/>
    <s v="Üliõpilaselt nõutakse õppekulude hüvitamist puuduolevate ainepunktide eest"/>
    <s v="eesti keel"/>
    <x v="3"/>
    <s v="Ei"/>
    <s v="NULL"/>
    <s v="DEF AS"/>
    <n v="75"/>
    <n v="58"/>
    <s v="3.3"/>
    <s v="3.1"/>
    <x v="3"/>
    <s v="3.6"/>
    <n v="4"/>
    <n v="1"/>
    <n v="4"/>
    <n v="1"/>
    <n v="49"/>
    <n v="2"/>
    <s v="Suurepärane"/>
    <x v="79"/>
    <s v="õppeaine83"/>
    <d v="2024-09-10T00:00:00"/>
    <x v="0"/>
    <x v="0"/>
    <n v="5"/>
    <n v="30"/>
    <n v="6"/>
    <s v="S00006_44004055865_õppeaine83_45545"/>
    <x v="0"/>
    <m/>
  </r>
  <r>
    <x v="5"/>
    <s v="Kati"/>
    <s v="Laas"/>
    <x v="5"/>
    <n v="44004055865"/>
    <s v="Naine"/>
    <s v="514 rakenduskõrgharidusõpe"/>
    <s v="Ei"/>
    <s v="Ei"/>
    <s v="Jah"/>
    <d v="2020-02-01T00:00:00"/>
    <s v="05.05.2025"/>
    <d v="2021-09-27T00:00:00"/>
    <s v="Finantseerimisallika muutmine"/>
    <s v="Tervislikel põhjustel"/>
    <x v="3"/>
    <s v="Lõpetanud"/>
    <d v="2025-08-30T00:00:00"/>
    <s v="Päevaõpe"/>
    <s v="Osakoormus"/>
    <s v="Meditsiinitehnilise hariduse keskus"/>
    <x v="3"/>
    <n v="1477"/>
    <s v="514 rakenduskõrgharidusõpe"/>
    <s v="NULL"/>
    <n v="3"/>
    <s v="Üliõpilaselt nõutakse õppekulude hüvitamist puuduolevate ainepunktide eest"/>
    <s v="eesti keel"/>
    <x v="3"/>
    <s v="Ei"/>
    <s v="NULL"/>
    <s v="DEF AS"/>
    <n v="75"/>
    <n v="58"/>
    <s v="3.3"/>
    <s v="3.1"/>
    <x v="3"/>
    <s v="3.6"/>
    <n v="4"/>
    <n v="1"/>
    <n v="4"/>
    <n v="1"/>
    <n v="49"/>
    <n v="2"/>
    <s v="Hea"/>
    <x v="20"/>
    <s v="õppeaine12"/>
    <d v="2024-02-10T00:00:00"/>
    <x v="4"/>
    <x v="0"/>
    <n v="3"/>
    <n v="15"/>
    <n v="5"/>
    <s v="S00006_44004055865_õppeaine12_45332"/>
    <x v="0"/>
    <m/>
  </r>
  <r>
    <x v="5"/>
    <s v="Kati"/>
    <s v="Laas"/>
    <x v="5"/>
    <n v="44004055865"/>
    <s v="Naine"/>
    <s v="514 rakenduskõrgharidusõpe"/>
    <s v="Ei"/>
    <s v="Ei"/>
    <s v="Jah"/>
    <d v="2020-02-01T00:00:00"/>
    <s v="05.05.2025"/>
    <d v="2021-09-27T00:00:00"/>
    <s v="Finantseerimisallika muutmine"/>
    <s v="Tervislikel põhjustel"/>
    <x v="3"/>
    <s v="Lõpetanud"/>
    <d v="2025-08-30T00:00:00"/>
    <s v="Päevaõpe"/>
    <s v="Osakoormus"/>
    <s v="Meditsiinitehnilise hariduse keskus"/>
    <x v="3"/>
    <n v="1477"/>
    <s v="514 rakenduskõrgharidusõpe"/>
    <s v="NULL"/>
    <n v="3"/>
    <s v="Üliõpilaselt nõutakse õppekulude hüvitamist puuduolevate ainepunktide eest"/>
    <s v="eesti keel"/>
    <x v="3"/>
    <s v="Ei"/>
    <s v="NULL"/>
    <s v="DEF AS"/>
    <n v="75"/>
    <n v="58"/>
    <s v="3.3"/>
    <s v="3.1"/>
    <x v="3"/>
    <s v="3.6"/>
    <n v="4"/>
    <n v="1"/>
    <n v="4"/>
    <n v="1"/>
    <n v="49"/>
    <n v="2"/>
    <s v="Mitteilmunud"/>
    <x v="55"/>
    <s v="õppeaine96"/>
    <d v="2021-09-10T00:00:00"/>
    <x v="4"/>
    <x v="0"/>
    <n v="0"/>
    <n v="0"/>
    <n v="5"/>
    <s v="S00006_44004055865_õppeaine96_44449"/>
    <x v="0"/>
    <m/>
  </r>
  <r>
    <x v="5"/>
    <s v="Kati"/>
    <s v="Laas"/>
    <x v="5"/>
    <n v="44004055865"/>
    <s v="Naine"/>
    <s v="514 rakenduskõrgharidusõpe"/>
    <s v="Ei"/>
    <s v="Ei"/>
    <s v="Jah"/>
    <d v="2020-02-01T00:00:00"/>
    <s v="05.05.2025"/>
    <d v="2021-09-27T00:00:00"/>
    <s v="Finantseerimisallika muutmine"/>
    <s v="Tervislikel põhjustel"/>
    <x v="3"/>
    <s v="Lõpetanud"/>
    <d v="2025-08-30T00:00:00"/>
    <s v="Päevaõpe"/>
    <s v="Osakoormus"/>
    <s v="Meditsiinitehnilise hariduse keskus"/>
    <x v="3"/>
    <n v="1477"/>
    <s v="514 rakenduskõrgharidusõpe"/>
    <s v="NULL"/>
    <n v="3"/>
    <s v="Üliõpilaselt nõutakse õppekulude hüvitamist puuduolevate ainepunktide eest"/>
    <s v="eesti keel"/>
    <x v="3"/>
    <s v="Ei"/>
    <s v="NULL"/>
    <s v="DEF AS"/>
    <n v="75"/>
    <n v="58"/>
    <s v="3.3"/>
    <s v="3.1"/>
    <x v="3"/>
    <s v="3.6"/>
    <n v="4"/>
    <n v="1"/>
    <n v="4"/>
    <n v="1"/>
    <n v="49"/>
    <n v="2"/>
    <s v="Puudulik"/>
    <x v="80"/>
    <s v="õppeaine52"/>
    <d v="2024-09-10T00:00:00"/>
    <x v="2"/>
    <x v="0"/>
    <n v="0"/>
    <n v="0"/>
    <n v="9"/>
    <s v="S00006_44004055865_õppeaine52_45545"/>
    <x v="0"/>
    <m/>
  </r>
  <r>
    <x v="5"/>
    <s v="Kati"/>
    <s v="Laas"/>
    <x v="5"/>
    <n v="44004055865"/>
    <s v="Naine"/>
    <s v="514 rakenduskõrgharidusõpe"/>
    <s v="Ei"/>
    <s v="Ei"/>
    <s v="Jah"/>
    <d v="2020-02-01T00:00:00"/>
    <s v="05.05.2025"/>
    <d v="2021-09-27T00:00:00"/>
    <s v="Finantseerimisallika muutmine"/>
    <s v="Tervislikel põhjustel"/>
    <x v="3"/>
    <s v="Lõpetanud"/>
    <d v="2025-08-30T00:00:00"/>
    <s v="Päevaõpe"/>
    <s v="Osakoormus"/>
    <s v="Meditsiinitehnilise hariduse keskus"/>
    <x v="3"/>
    <n v="1477"/>
    <s v="514 rakenduskõrgharidusõpe"/>
    <s v="NULL"/>
    <n v="3"/>
    <s v="Üliõpilaselt nõutakse õppekulude hüvitamist puuduolevate ainepunktide eest"/>
    <s v="eesti keel"/>
    <x v="3"/>
    <s v="Ei"/>
    <s v="NULL"/>
    <s v="DEF AS"/>
    <n v="75"/>
    <n v="58"/>
    <s v="3.3"/>
    <s v="3.1"/>
    <x v="3"/>
    <s v="3.6"/>
    <n v="4"/>
    <n v="1"/>
    <n v="4"/>
    <n v="1"/>
    <n v="49"/>
    <n v="2"/>
    <s v="Mitteilmunud"/>
    <x v="21"/>
    <s v="õppeaine42"/>
    <d v="2023-09-10T00:00:00"/>
    <x v="0"/>
    <x v="0"/>
    <n v="0"/>
    <n v="0"/>
    <n v="6"/>
    <s v="S00006_44004055865_õppeaine42_45179"/>
    <x v="0"/>
    <m/>
  </r>
  <r>
    <x v="5"/>
    <s v="Kati"/>
    <s v="Laas"/>
    <x v="5"/>
    <n v="44004055865"/>
    <s v="Naine"/>
    <s v="514 rakenduskõrgharidusõpe"/>
    <s v="Ei"/>
    <s v="Ei"/>
    <s v="Jah"/>
    <d v="2020-02-01T00:00:00"/>
    <s v="05.05.2025"/>
    <d v="2021-09-27T00:00:00"/>
    <s v="Finantseerimisallika muutmine"/>
    <s v="Tervislikel põhjustel"/>
    <x v="3"/>
    <s v="Lõpetanud"/>
    <d v="2025-08-30T00:00:00"/>
    <s v="Päevaõpe"/>
    <s v="Osakoormus"/>
    <s v="Meditsiinitehnilise hariduse keskus"/>
    <x v="3"/>
    <n v="1477"/>
    <s v="514 rakenduskõrgharidusõpe"/>
    <s v="NULL"/>
    <n v="3"/>
    <s v="Üliõpilaselt nõutakse õppekulude hüvitamist puuduolevate ainepunktide eest"/>
    <s v="eesti keel"/>
    <x v="3"/>
    <s v="Ei"/>
    <s v="NULL"/>
    <s v="DEF AS"/>
    <n v="75"/>
    <n v="58"/>
    <s v="3.3"/>
    <s v="3.1"/>
    <x v="3"/>
    <s v="3.6"/>
    <n v="4"/>
    <n v="1"/>
    <n v="4"/>
    <n v="1"/>
    <n v="49"/>
    <n v="2"/>
    <s v="Kasin"/>
    <x v="81"/>
    <s v="õppeaine80"/>
    <d v="2021-02-10T00:00:00"/>
    <x v="2"/>
    <x v="0"/>
    <n v="1"/>
    <n v="9"/>
    <n v="9"/>
    <s v="S00006_44004055865_õppeaine80_44237"/>
    <x v="0"/>
    <m/>
  </r>
  <r>
    <x v="5"/>
    <s v="Kati"/>
    <s v="Laas"/>
    <x v="5"/>
    <n v="44004055865"/>
    <s v="Naine"/>
    <s v="514 rakenduskõrgharidusõpe"/>
    <s v="Ei"/>
    <s v="Ei"/>
    <s v="Jah"/>
    <d v="2020-02-01T00:00:00"/>
    <s v="05.05.2025"/>
    <d v="2021-09-27T00:00:00"/>
    <s v="Finantseerimisallika muutmine"/>
    <s v="Tervislikel põhjustel"/>
    <x v="3"/>
    <s v="Lõpetanud"/>
    <d v="2025-08-30T00:00:00"/>
    <s v="Päevaõpe"/>
    <s v="Osakoormus"/>
    <s v="Meditsiinitehnilise hariduse keskus"/>
    <x v="3"/>
    <n v="1477"/>
    <s v="514 rakenduskõrgharidusõpe"/>
    <s v="NULL"/>
    <n v="3"/>
    <s v="Üliõpilaselt nõutakse õppekulude hüvitamist puuduolevate ainepunktide eest"/>
    <s v="eesti keel"/>
    <x v="3"/>
    <s v="Ei"/>
    <s v="NULL"/>
    <s v="DEF AS"/>
    <n v="75"/>
    <n v="58"/>
    <s v="3.3"/>
    <s v="3.1"/>
    <x v="3"/>
    <s v="3.6"/>
    <n v="4"/>
    <n v="1"/>
    <n v="4"/>
    <n v="1"/>
    <n v="49"/>
    <n v="2"/>
    <s v="Mitteilmunud"/>
    <x v="1"/>
    <s v="õppeaine2"/>
    <d v="2025-02-10T00:00:00"/>
    <x v="0"/>
    <x v="0"/>
    <n v="0"/>
    <n v="0"/>
    <n v="6"/>
    <s v="S00006_44004055865_õppeaine2_45698"/>
    <x v="0"/>
    <m/>
  </r>
  <r>
    <x v="5"/>
    <s v="Kati"/>
    <s v="Laas"/>
    <x v="5"/>
    <n v="44004055865"/>
    <s v="Naine"/>
    <s v="514 rakenduskõrgharidusõpe"/>
    <s v="Ei"/>
    <s v="Ei"/>
    <s v="Jah"/>
    <d v="2020-02-01T00:00:00"/>
    <s v="05.05.2025"/>
    <d v="2021-09-27T00:00:00"/>
    <s v="Finantseerimisallika muutmine"/>
    <s v="Tervislikel põhjustel"/>
    <x v="3"/>
    <s v="Lõpetanud"/>
    <d v="2025-08-30T00:00:00"/>
    <s v="Päevaõpe"/>
    <s v="Osakoormus"/>
    <s v="Meditsiinitehnilise hariduse keskus"/>
    <x v="3"/>
    <n v="1477"/>
    <s v="514 rakenduskõrgharidusõpe"/>
    <s v="NULL"/>
    <n v="3"/>
    <s v="Üliõpilaselt nõutakse õppekulude hüvitamist puuduolevate ainepunktide eest"/>
    <s v="eesti keel"/>
    <x v="3"/>
    <s v="Ei"/>
    <s v="NULL"/>
    <s v="DEF AS"/>
    <n v="75"/>
    <n v="58"/>
    <s v="3.3"/>
    <s v="3.1"/>
    <x v="3"/>
    <s v="3.6"/>
    <n v="4"/>
    <n v="1"/>
    <n v="4"/>
    <n v="1"/>
    <n v="49"/>
    <n v="2"/>
    <s v="Hea"/>
    <x v="42"/>
    <s v="õppeaine53"/>
    <d v="2024-02-10T00:00:00"/>
    <x v="4"/>
    <x v="0"/>
    <n v="3"/>
    <n v="15"/>
    <n v="5"/>
    <s v="S00006_44004055865_õppeaine53_45332"/>
    <x v="0"/>
    <m/>
  </r>
  <r>
    <x v="5"/>
    <s v="Kati"/>
    <s v="Laas"/>
    <x v="5"/>
    <n v="44004055865"/>
    <s v="Naine"/>
    <s v="514 rakenduskõrgharidusõpe"/>
    <s v="Ei"/>
    <s v="Ei"/>
    <s v="Jah"/>
    <d v="2020-02-01T00:00:00"/>
    <s v="05.05.2025"/>
    <d v="2021-09-27T00:00:00"/>
    <s v="Finantseerimisallika muutmine"/>
    <s v="Tervislikel põhjustel"/>
    <x v="3"/>
    <s v="Lõpetanud"/>
    <d v="2025-08-30T00:00:00"/>
    <s v="Päevaõpe"/>
    <s v="Osakoormus"/>
    <s v="Meditsiinitehnilise hariduse keskus"/>
    <x v="3"/>
    <n v="1477"/>
    <s v="514 rakenduskõrgharidusõpe"/>
    <s v="NULL"/>
    <n v="3"/>
    <s v="Üliõpilaselt nõutakse õppekulude hüvitamist puuduolevate ainepunktide eest"/>
    <s v="eesti keel"/>
    <x v="3"/>
    <s v="Ei"/>
    <s v="NULL"/>
    <s v="DEF AS"/>
    <n v="75"/>
    <n v="58"/>
    <s v="3.3"/>
    <s v="3.1"/>
    <x v="3"/>
    <s v="3.6"/>
    <n v="4"/>
    <n v="1"/>
    <n v="4"/>
    <n v="1"/>
    <n v="49"/>
    <n v="2"/>
    <s v="Mitteilmunud"/>
    <x v="9"/>
    <s v="õppeaine67"/>
    <d v="2023-02-10T00:00:00"/>
    <x v="4"/>
    <x v="0"/>
    <n v="0"/>
    <n v="0"/>
    <n v="5"/>
    <s v="S00006_44004055865_õppeaine67_44967"/>
    <x v="0"/>
    <m/>
  </r>
  <r>
    <x v="5"/>
    <s v="Kati"/>
    <s v="Laas"/>
    <x v="5"/>
    <n v="44004055865"/>
    <s v="Naine"/>
    <s v="514 rakenduskõrgharidusõpe"/>
    <s v="Ei"/>
    <s v="Ei"/>
    <s v="Jah"/>
    <d v="2020-02-01T00:00:00"/>
    <s v="05.05.2025"/>
    <d v="2021-09-27T00:00:00"/>
    <s v="Finantseerimisallika muutmine"/>
    <s v="Tervislikel põhjustel"/>
    <x v="3"/>
    <s v="Lõpetanud"/>
    <d v="2025-08-30T00:00:00"/>
    <s v="Päevaõpe"/>
    <s v="Osakoormus"/>
    <s v="Meditsiinitehnilise hariduse keskus"/>
    <x v="3"/>
    <n v="1477"/>
    <s v="514 rakenduskõrgharidusõpe"/>
    <s v="NULL"/>
    <n v="3"/>
    <s v="Üliõpilaselt nõutakse õppekulude hüvitamist puuduolevate ainepunktide eest"/>
    <s v="eesti keel"/>
    <x v="3"/>
    <s v="Ei"/>
    <s v="NULL"/>
    <s v="DEF AS"/>
    <n v="75"/>
    <n v="58"/>
    <s v="3.3"/>
    <s v="3.1"/>
    <x v="3"/>
    <s v="3.6"/>
    <n v="4"/>
    <n v="1"/>
    <n v="4"/>
    <n v="1"/>
    <n v="49"/>
    <n v="2"/>
    <s v="Hea"/>
    <x v="39"/>
    <s v="õppeaine23"/>
    <d v="2022-02-10T00:00:00"/>
    <x v="3"/>
    <x v="0"/>
    <n v="3"/>
    <n v="24"/>
    <n v="8"/>
    <s v="S00006_44004055865_õppeaine23_44602"/>
    <x v="0"/>
    <m/>
  </r>
  <r>
    <x v="5"/>
    <s v="Kati"/>
    <s v="Laas"/>
    <x v="5"/>
    <n v="44004055865"/>
    <s v="Naine"/>
    <s v="514 rakenduskõrgharidusõpe"/>
    <s v="Ei"/>
    <s v="Ei"/>
    <s v="Jah"/>
    <d v="2020-02-01T00:00:00"/>
    <s v="05.05.2025"/>
    <d v="2021-09-27T00:00:00"/>
    <s v="Finantseerimisallika muutmine"/>
    <s v="Tervislikel põhjustel"/>
    <x v="3"/>
    <s v="Lõpetanud"/>
    <d v="2025-08-30T00:00:00"/>
    <s v="Päevaõpe"/>
    <s v="Osakoormus"/>
    <s v="Meditsiinitehnilise hariduse keskus"/>
    <x v="3"/>
    <n v="1477"/>
    <s v="514 rakenduskõrgharidusõpe"/>
    <s v="NULL"/>
    <n v="3"/>
    <s v="Üliõpilaselt nõutakse õppekulude hüvitamist puuduolevate ainepunktide eest"/>
    <s v="eesti keel"/>
    <x v="3"/>
    <s v="Ei"/>
    <s v="NULL"/>
    <s v="DEF AS"/>
    <n v="75"/>
    <n v="58"/>
    <s v="3.3"/>
    <s v="3.1"/>
    <x v="3"/>
    <s v="3.6"/>
    <n v="4"/>
    <n v="1"/>
    <n v="4"/>
    <n v="1"/>
    <n v="49"/>
    <n v="2"/>
    <s v="Arvestatud"/>
    <x v="23"/>
    <s v="õppeaine34"/>
    <d v="2022-09-10T00:00:00"/>
    <x v="1"/>
    <x v="1"/>
    <s v="NULL"/>
    <s v=" "/>
    <n v="0"/>
    <s v="S00006_44004055865_õppeaine34_44814"/>
    <x v="0"/>
    <m/>
  </r>
  <r>
    <x v="5"/>
    <s v="Kati"/>
    <s v="Laas"/>
    <x v="5"/>
    <n v="44004055865"/>
    <s v="Naine"/>
    <s v="514 rakenduskõrgharidusõpe"/>
    <s v="Ei"/>
    <s v="Ei"/>
    <s v="Jah"/>
    <d v="2020-02-01T00:00:00"/>
    <s v="05.05.2025"/>
    <d v="2021-09-27T00:00:00"/>
    <s v="Finantseerimisallika muutmine"/>
    <s v="Tervislikel põhjustel"/>
    <x v="3"/>
    <s v="Lõpetanud"/>
    <d v="2025-08-30T00:00:00"/>
    <s v="Päevaõpe"/>
    <s v="Osakoormus"/>
    <s v="Meditsiinitehnilise hariduse keskus"/>
    <x v="3"/>
    <n v="1477"/>
    <s v="514 rakenduskõrgharidusõpe"/>
    <s v="NULL"/>
    <n v="3"/>
    <s v="Üliõpilaselt nõutakse õppekulude hüvitamist puuduolevate ainepunktide eest"/>
    <s v="eesti keel"/>
    <x v="3"/>
    <s v="Ei"/>
    <s v="NULL"/>
    <s v="DEF AS"/>
    <n v="75"/>
    <n v="58"/>
    <s v="3.3"/>
    <s v="3.1"/>
    <x v="3"/>
    <s v="3.6"/>
    <n v="4"/>
    <n v="1"/>
    <n v="4"/>
    <n v="1"/>
    <n v="49"/>
    <n v="2"/>
    <s v="Puudulik"/>
    <x v="31"/>
    <s v="õppeaine36"/>
    <d v="2024-02-10T00:00:00"/>
    <x v="0"/>
    <x v="0"/>
    <n v="0"/>
    <n v="0"/>
    <n v="6"/>
    <s v="S00006_44004055865_õppeaine36_45332"/>
    <x v="0"/>
    <m/>
  </r>
  <r>
    <x v="5"/>
    <s v="Kati"/>
    <s v="Laas"/>
    <x v="5"/>
    <n v="44004055865"/>
    <s v="Naine"/>
    <s v="514 rakenduskõrgharidusõpe"/>
    <s v="Ei"/>
    <s v="Ei"/>
    <s v="Jah"/>
    <d v="2020-02-01T00:00:00"/>
    <s v="05.05.2025"/>
    <d v="2021-09-27T00:00:00"/>
    <s v="Finantseerimisallika muutmine"/>
    <s v="Tervislikel põhjustel"/>
    <x v="3"/>
    <s v="Lõpetanud"/>
    <d v="2025-08-30T00:00:00"/>
    <s v="Päevaõpe"/>
    <s v="Osakoormus"/>
    <s v="Meditsiinitehnilise hariduse keskus"/>
    <x v="3"/>
    <n v="1477"/>
    <s v="514 rakenduskõrgharidusõpe"/>
    <s v="NULL"/>
    <n v="3"/>
    <s v="Üliõpilaselt nõutakse õppekulude hüvitamist puuduolevate ainepunktide eest"/>
    <s v="eesti keel"/>
    <x v="3"/>
    <s v="Ei"/>
    <s v="NULL"/>
    <s v="DEF AS"/>
    <n v="75"/>
    <n v="58"/>
    <s v="3.3"/>
    <s v="3.1"/>
    <x v="3"/>
    <s v="3.6"/>
    <n v="4"/>
    <n v="1"/>
    <n v="4"/>
    <n v="1"/>
    <n v="49"/>
    <n v="2"/>
    <s v="Arvestatud"/>
    <x v="7"/>
    <s v="õppeaine76"/>
    <d v="2025-02-10T00:00:00"/>
    <x v="1"/>
    <x v="1"/>
    <s v="NULL"/>
    <s v=" "/>
    <n v="0"/>
    <s v="S00006_44004055865_õppeaine76_45698"/>
    <x v="0"/>
    <m/>
  </r>
  <r>
    <x v="5"/>
    <s v="Kati"/>
    <s v="Laas"/>
    <x v="5"/>
    <n v="44004055865"/>
    <s v="Naine"/>
    <s v="514 rakenduskõrgharidusõpe"/>
    <s v="Ei"/>
    <s v="Ei"/>
    <s v="Jah"/>
    <d v="2020-02-01T00:00:00"/>
    <s v="05.05.2025"/>
    <d v="2021-09-27T00:00:00"/>
    <s v="Finantseerimisallika muutmine"/>
    <s v="Tervislikel põhjustel"/>
    <x v="3"/>
    <s v="Lõpetanud"/>
    <d v="2025-08-30T00:00:00"/>
    <s v="Päevaõpe"/>
    <s v="Osakoormus"/>
    <s v="Meditsiinitehnilise hariduse keskus"/>
    <x v="3"/>
    <n v="1477"/>
    <s v="514 rakenduskõrgharidusõpe"/>
    <s v="NULL"/>
    <n v="3"/>
    <s v="Üliõpilaselt nõutakse õppekulude hüvitamist puuduolevate ainepunktide eest"/>
    <s v="eesti keel"/>
    <x v="3"/>
    <s v="Ei"/>
    <s v="NULL"/>
    <s v="DEF AS"/>
    <n v="75"/>
    <n v="58"/>
    <s v="3.3"/>
    <s v="3.1"/>
    <x v="3"/>
    <s v="3.6"/>
    <n v="4"/>
    <n v="1"/>
    <n v="4"/>
    <n v="1"/>
    <n v="49"/>
    <n v="2"/>
    <s v="Kasin"/>
    <x v="82"/>
    <s v="õppeaine40"/>
    <d v="2024-09-10T00:00:00"/>
    <x v="4"/>
    <x v="0"/>
    <n v="1"/>
    <n v="5"/>
    <n v="5"/>
    <s v="S00006_44004055865_õppeaine40_45545"/>
    <x v="0"/>
    <m/>
  </r>
  <r>
    <x v="6"/>
    <s v="Mari"/>
    <s v="Mägi"/>
    <x v="6"/>
    <n v="57209010561"/>
    <s v="Naine"/>
    <s v="514 rakenduskõrgharidusõpe"/>
    <s v="Ei"/>
    <s v="Jah"/>
    <s v="Jah"/>
    <d v="2020-02-01T00:00:00"/>
    <s v="NULL"/>
    <d v="2023-11-26T00:00:00"/>
    <s v="Eksternõppesse arvamine"/>
    <s v="NULL"/>
    <x v="4"/>
    <s v="Akadeemilisel"/>
    <d v="2021-07-03T00:00:00"/>
    <s v="Eksternõpe"/>
    <s v="Osakoormus"/>
    <s v="Tervishariduse keskus"/>
    <x v="4"/>
    <n v="194200"/>
    <s v="614 magistriõpe (3+2)"/>
    <s v="Terviseõendus"/>
    <n v="1"/>
    <s v="Üliõpilaselt nõutakse õppekulude hüvitamist puuduolevate ainepunktide eest"/>
    <s v="eesti keel"/>
    <x v="1"/>
    <s v="Ei"/>
    <s v="NULL"/>
    <s v="DEF AS"/>
    <n v="29"/>
    <n v="46"/>
    <s v="3.2"/>
    <s v="3.9"/>
    <x v="5"/>
    <s v="4.0"/>
    <n v="2"/>
    <n v="0"/>
    <n v="17"/>
    <n v="2"/>
    <n v="57"/>
    <n v="4"/>
    <s v="Puudulik"/>
    <x v="29"/>
    <s v="õppeaine81"/>
    <d v="2023-09-10T00:00:00"/>
    <x v="4"/>
    <x v="0"/>
    <n v="0"/>
    <n v="0"/>
    <n v="5"/>
    <s v="S00007_57209010561_õppeaine81_45179"/>
    <x v="0"/>
    <m/>
  </r>
  <r>
    <x v="6"/>
    <s v="Mari"/>
    <s v="Mägi"/>
    <x v="6"/>
    <n v="57209010561"/>
    <s v="Naine"/>
    <s v="514 rakenduskõrgharidusõpe"/>
    <s v="Ei"/>
    <s v="Jah"/>
    <s v="Jah"/>
    <d v="2020-02-01T00:00:00"/>
    <s v="NULL"/>
    <d v="2023-11-26T00:00:00"/>
    <s v="Eksternõppesse arvamine"/>
    <s v="NULL"/>
    <x v="4"/>
    <s v="Akadeemilisel"/>
    <d v="2021-07-03T00:00:00"/>
    <s v="Eksternõpe"/>
    <s v="Osakoormus"/>
    <s v="Tervishariduse keskus"/>
    <x v="4"/>
    <n v="194200"/>
    <s v="614 magistriõpe (3+2)"/>
    <s v="Terviseõendus"/>
    <n v="1"/>
    <s v="Üliõpilaselt nõutakse õppekulude hüvitamist puuduolevate ainepunktide eest"/>
    <s v="eesti keel"/>
    <x v="1"/>
    <s v="Ei"/>
    <s v="NULL"/>
    <s v="DEF AS"/>
    <n v="29"/>
    <n v="46"/>
    <s v="3.2"/>
    <s v="3.9"/>
    <x v="5"/>
    <s v="4.0"/>
    <n v="2"/>
    <n v="0"/>
    <n v="17"/>
    <n v="2"/>
    <n v="57"/>
    <n v="4"/>
    <s v="Kasin"/>
    <x v="45"/>
    <s v="õppeaine10"/>
    <d v="2024-02-10T00:00:00"/>
    <x v="2"/>
    <x v="0"/>
    <n v="1"/>
    <n v="9"/>
    <n v="9"/>
    <s v="S00007_57209010561_õppeaine10_45332"/>
    <x v="0"/>
    <m/>
  </r>
  <r>
    <x v="6"/>
    <s v="Mari"/>
    <s v="Mägi"/>
    <x v="6"/>
    <n v="57209010561"/>
    <s v="Naine"/>
    <s v="514 rakenduskõrgharidusõpe"/>
    <s v="Ei"/>
    <s v="Jah"/>
    <s v="Jah"/>
    <d v="2020-02-01T00:00:00"/>
    <s v="NULL"/>
    <d v="2023-11-26T00:00:00"/>
    <s v="Eksternõppesse arvamine"/>
    <s v="NULL"/>
    <x v="4"/>
    <s v="Akadeemilisel"/>
    <d v="2021-07-03T00:00:00"/>
    <s v="Eksternõpe"/>
    <s v="Osakoormus"/>
    <s v="Tervishariduse keskus"/>
    <x v="4"/>
    <n v="194200"/>
    <s v="614 magistriõpe (3+2)"/>
    <s v="Terviseõendus"/>
    <n v="1"/>
    <s v="Üliõpilaselt nõutakse õppekulude hüvitamist puuduolevate ainepunktide eest"/>
    <s v="eesti keel"/>
    <x v="1"/>
    <s v="Ei"/>
    <s v="NULL"/>
    <s v="DEF AS"/>
    <n v="29"/>
    <n v="46"/>
    <s v="3.2"/>
    <s v="3.9"/>
    <x v="5"/>
    <s v="4.0"/>
    <n v="2"/>
    <n v="0"/>
    <n v="17"/>
    <n v="2"/>
    <n v="57"/>
    <n v="4"/>
    <s v="Puudulik"/>
    <x v="4"/>
    <s v="õppeaine24"/>
    <d v="2025-09-10T00:00:00"/>
    <x v="2"/>
    <x v="0"/>
    <n v="0"/>
    <n v="0"/>
    <n v="9"/>
    <s v="S00007_57209010561_õppeaine24_45910"/>
    <x v="0"/>
    <m/>
  </r>
  <r>
    <x v="6"/>
    <s v="Mari"/>
    <s v="Mägi"/>
    <x v="6"/>
    <n v="57209010561"/>
    <s v="Naine"/>
    <s v="514 rakenduskõrgharidusõpe"/>
    <s v="Ei"/>
    <s v="Jah"/>
    <s v="Jah"/>
    <d v="2020-02-01T00:00:00"/>
    <s v="NULL"/>
    <d v="2023-11-26T00:00:00"/>
    <s v="Eksternõppesse arvamine"/>
    <s v="NULL"/>
    <x v="4"/>
    <s v="Akadeemilisel"/>
    <d v="2021-07-03T00:00:00"/>
    <s v="Eksternõpe"/>
    <s v="Osakoormus"/>
    <s v="Tervishariduse keskus"/>
    <x v="4"/>
    <n v="194200"/>
    <s v="614 magistriõpe (3+2)"/>
    <s v="Terviseõendus"/>
    <n v="1"/>
    <s v="Üliõpilaselt nõutakse õppekulude hüvitamist puuduolevate ainepunktide eest"/>
    <s v="eesti keel"/>
    <x v="1"/>
    <s v="Ei"/>
    <s v="NULL"/>
    <s v="DEF AS"/>
    <n v="29"/>
    <n v="46"/>
    <s v="3.2"/>
    <s v="3.9"/>
    <x v="5"/>
    <s v="4.0"/>
    <n v="2"/>
    <n v="0"/>
    <n v="17"/>
    <n v="2"/>
    <n v="57"/>
    <n v="4"/>
    <s v="Arvestatud"/>
    <x v="27"/>
    <s v="õppeaine46"/>
    <d v="2021-09-10T00:00:00"/>
    <x v="5"/>
    <x v="1"/>
    <s v="NULL"/>
    <s v=" "/>
    <n v="0"/>
    <s v="S00007_57209010561_õppeaine46_44449"/>
    <x v="0"/>
    <m/>
  </r>
  <r>
    <x v="6"/>
    <s v="Mari"/>
    <s v="Mägi"/>
    <x v="6"/>
    <n v="57209010561"/>
    <s v="Naine"/>
    <s v="514 rakenduskõrgharidusõpe"/>
    <s v="Ei"/>
    <s v="Jah"/>
    <s v="Jah"/>
    <d v="2020-02-01T00:00:00"/>
    <s v="NULL"/>
    <d v="2023-11-26T00:00:00"/>
    <s v="Eksternõppesse arvamine"/>
    <s v="NULL"/>
    <x v="4"/>
    <s v="Akadeemilisel"/>
    <d v="2021-07-03T00:00:00"/>
    <s v="Eksternõpe"/>
    <s v="Osakoormus"/>
    <s v="Tervishariduse keskus"/>
    <x v="4"/>
    <n v="194200"/>
    <s v="614 magistriõpe (3+2)"/>
    <s v="Terviseõendus"/>
    <n v="1"/>
    <s v="Üliõpilaselt nõutakse õppekulude hüvitamist puuduolevate ainepunktide eest"/>
    <s v="eesti keel"/>
    <x v="1"/>
    <s v="Ei"/>
    <s v="NULL"/>
    <s v="DEF AS"/>
    <n v="29"/>
    <n v="46"/>
    <s v="3.2"/>
    <s v="3.9"/>
    <x v="5"/>
    <s v="4.0"/>
    <n v="2"/>
    <n v="0"/>
    <n v="17"/>
    <n v="2"/>
    <n v="57"/>
    <n v="4"/>
    <s v="Arvestatud"/>
    <x v="59"/>
    <s v="õppeaine57"/>
    <d v="2024-02-10T00:00:00"/>
    <x v="1"/>
    <x v="1"/>
    <s v="NULL"/>
    <s v=" "/>
    <n v="0"/>
    <s v="S00007_57209010561_õppeaine57_45332"/>
    <x v="0"/>
    <m/>
  </r>
  <r>
    <x v="6"/>
    <s v="Mari"/>
    <s v="Mägi"/>
    <x v="6"/>
    <n v="57209010561"/>
    <s v="Naine"/>
    <s v="514 rakenduskõrgharidusõpe"/>
    <s v="Ei"/>
    <s v="Jah"/>
    <s v="Jah"/>
    <d v="2020-02-01T00:00:00"/>
    <s v="NULL"/>
    <d v="2023-11-26T00:00:00"/>
    <s v="Eksternõppesse arvamine"/>
    <s v="NULL"/>
    <x v="4"/>
    <s v="Akadeemilisel"/>
    <d v="2021-07-03T00:00:00"/>
    <s v="Eksternõpe"/>
    <s v="Osakoormus"/>
    <s v="Tervishariduse keskus"/>
    <x v="4"/>
    <n v="194200"/>
    <s v="614 magistriõpe (3+2)"/>
    <s v="Terviseõendus"/>
    <n v="1"/>
    <s v="Üliõpilaselt nõutakse õppekulude hüvitamist puuduolevate ainepunktide eest"/>
    <s v="eesti keel"/>
    <x v="1"/>
    <s v="Ei"/>
    <s v="NULL"/>
    <s v="DEF AS"/>
    <n v="29"/>
    <n v="46"/>
    <s v="3.2"/>
    <s v="3.9"/>
    <x v="5"/>
    <s v="4.0"/>
    <n v="2"/>
    <n v="0"/>
    <n v="17"/>
    <n v="2"/>
    <n v="57"/>
    <n v="4"/>
    <s v="Mitteilmunud"/>
    <x v="12"/>
    <s v="õppeaine68"/>
    <d v="2024-02-10T00:00:00"/>
    <x v="4"/>
    <x v="0"/>
    <n v="0"/>
    <n v="0"/>
    <n v="5"/>
    <s v="S00007_57209010561_õppeaine68_45332"/>
    <x v="0"/>
    <m/>
  </r>
  <r>
    <x v="6"/>
    <s v="Mari"/>
    <s v="Mägi"/>
    <x v="6"/>
    <n v="57209010561"/>
    <s v="Naine"/>
    <s v="514 rakenduskõrgharidusõpe"/>
    <s v="Ei"/>
    <s v="Jah"/>
    <s v="Jah"/>
    <d v="2020-02-01T00:00:00"/>
    <s v="NULL"/>
    <d v="2023-11-26T00:00:00"/>
    <s v="Eksternõppesse arvamine"/>
    <s v="NULL"/>
    <x v="4"/>
    <s v="Akadeemilisel"/>
    <d v="2021-07-03T00:00:00"/>
    <s v="Eksternõpe"/>
    <s v="Osakoormus"/>
    <s v="Tervishariduse keskus"/>
    <x v="4"/>
    <n v="194200"/>
    <s v="614 magistriõpe (3+2)"/>
    <s v="Terviseõendus"/>
    <n v="1"/>
    <s v="Üliõpilaselt nõutakse õppekulude hüvitamist puuduolevate ainepunktide eest"/>
    <s v="eesti keel"/>
    <x v="1"/>
    <s v="Ei"/>
    <s v="NULL"/>
    <s v="DEF AS"/>
    <n v="29"/>
    <n v="46"/>
    <s v="3.2"/>
    <s v="3.9"/>
    <x v="5"/>
    <s v="4.0"/>
    <n v="2"/>
    <n v="0"/>
    <n v="17"/>
    <n v="2"/>
    <n v="57"/>
    <n v="4"/>
    <s v="Arvestatud"/>
    <x v="47"/>
    <s v="õppeaine61"/>
    <d v="2021-02-10T00:00:00"/>
    <x v="5"/>
    <x v="1"/>
    <s v="NULL"/>
    <s v=" "/>
    <n v="0"/>
    <s v="S00007_57209010561_õppeaine61_44237"/>
    <x v="0"/>
    <m/>
  </r>
  <r>
    <x v="6"/>
    <s v="Mari"/>
    <s v="Mägi"/>
    <x v="6"/>
    <n v="57209010561"/>
    <s v="Naine"/>
    <s v="514 rakenduskõrgharidusõpe"/>
    <s v="Ei"/>
    <s v="Jah"/>
    <s v="Jah"/>
    <d v="2020-02-01T00:00:00"/>
    <s v="NULL"/>
    <d v="2023-11-26T00:00:00"/>
    <s v="Eksternõppesse arvamine"/>
    <s v="NULL"/>
    <x v="4"/>
    <s v="Akadeemilisel"/>
    <d v="2021-07-03T00:00:00"/>
    <s v="Eksternõpe"/>
    <s v="Osakoormus"/>
    <s v="Tervishariduse keskus"/>
    <x v="4"/>
    <n v="194200"/>
    <s v="614 magistriõpe (3+2)"/>
    <s v="Terviseõendus"/>
    <n v="1"/>
    <s v="Üliõpilaselt nõutakse õppekulude hüvitamist puuduolevate ainepunktide eest"/>
    <s v="eesti keel"/>
    <x v="1"/>
    <s v="Ei"/>
    <s v="NULL"/>
    <s v="DEF AS"/>
    <n v="29"/>
    <n v="46"/>
    <s v="3.2"/>
    <s v="3.9"/>
    <x v="5"/>
    <s v="4.0"/>
    <n v="2"/>
    <n v="0"/>
    <n v="17"/>
    <n v="2"/>
    <n v="57"/>
    <n v="4"/>
    <s v="Väga hea"/>
    <x v="41"/>
    <s v="õppeaine25"/>
    <d v="2022-02-10T00:00:00"/>
    <x v="4"/>
    <x v="0"/>
    <n v="4"/>
    <n v="20"/>
    <n v="5"/>
    <s v="S00007_57209010561_õppeaine25_44602"/>
    <x v="0"/>
    <m/>
  </r>
  <r>
    <x v="6"/>
    <s v="Mari"/>
    <s v="Mägi"/>
    <x v="6"/>
    <n v="57209010561"/>
    <s v="Naine"/>
    <s v="514 rakenduskõrgharidusõpe"/>
    <s v="Ei"/>
    <s v="Jah"/>
    <s v="Jah"/>
    <d v="2020-02-01T00:00:00"/>
    <s v="NULL"/>
    <d v="2023-11-26T00:00:00"/>
    <s v="Eksternõppesse arvamine"/>
    <s v="NULL"/>
    <x v="4"/>
    <s v="Akadeemilisel"/>
    <d v="2021-07-03T00:00:00"/>
    <s v="Eksternõpe"/>
    <s v="Osakoormus"/>
    <s v="Tervishariduse keskus"/>
    <x v="4"/>
    <n v="194200"/>
    <s v="614 magistriõpe (3+2)"/>
    <s v="Terviseõendus"/>
    <n v="1"/>
    <s v="Üliõpilaselt nõutakse õppekulude hüvitamist puuduolevate ainepunktide eest"/>
    <s v="eesti keel"/>
    <x v="1"/>
    <s v="Ei"/>
    <s v="NULL"/>
    <s v="DEF AS"/>
    <n v="29"/>
    <n v="46"/>
    <s v="3.2"/>
    <s v="3.9"/>
    <x v="5"/>
    <s v="4.0"/>
    <n v="2"/>
    <n v="0"/>
    <n v="17"/>
    <n v="2"/>
    <n v="57"/>
    <n v="4"/>
    <s v="Arvestatud"/>
    <x v="23"/>
    <s v="õppeaine34"/>
    <d v="2020-09-10T00:00:00"/>
    <x v="1"/>
    <x v="1"/>
    <s v="NULL"/>
    <s v=" "/>
    <n v="0"/>
    <s v="S00007_57209010561_õppeaine34_44084"/>
    <x v="0"/>
    <m/>
  </r>
  <r>
    <x v="6"/>
    <s v="Mari"/>
    <s v="Mägi"/>
    <x v="6"/>
    <n v="57209010561"/>
    <s v="Naine"/>
    <s v="514 rakenduskõrgharidusõpe"/>
    <s v="Ei"/>
    <s v="Jah"/>
    <s v="Jah"/>
    <d v="2020-02-01T00:00:00"/>
    <s v="NULL"/>
    <d v="2023-11-26T00:00:00"/>
    <s v="Eksternõppesse arvamine"/>
    <s v="NULL"/>
    <x v="4"/>
    <s v="Akadeemilisel"/>
    <d v="2021-07-03T00:00:00"/>
    <s v="Eksternõpe"/>
    <s v="Osakoormus"/>
    <s v="Tervishariduse keskus"/>
    <x v="4"/>
    <n v="194200"/>
    <s v="614 magistriõpe (3+2)"/>
    <s v="Terviseõendus"/>
    <n v="1"/>
    <s v="Üliõpilaselt nõutakse õppekulude hüvitamist puuduolevate ainepunktide eest"/>
    <s v="eesti keel"/>
    <x v="1"/>
    <s v="Ei"/>
    <s v="NULL"/>
    <s v="DEF AS"/>
    <n v="29"/>
    <n v="46"/>
    <s v="3.2"/>
    <s v="3.9"/>
    <x v="5"/>
    <s v="4.0"/>
    <n v="2"/>
    <n v="0"/>
    <n v="17"/>
    <n v="2"/>
    <n v="57"/>
    <n v="4"/>
    <s v="Suurepärane"/>
    <x v="52"/>
    <s v="õppeaine70"/>
    <d v="2025-02-10T00:00:00"/>
    <x v="0"/>
    <x v="0"/>
    <n v="5"/>
    <n v="30"/>
    <n v="6"/>
    <s v="S00007_57209010561_õppeaine70_45698"/>
    <x v="0"/>
    <m/>
  </r>
  <r>
    <x v="6"/>
    <s v="Mari"/>
    <s v="Mägi"/>
    <x v="6"/>
    <n v="57209010561"/>
    <s v="Naine"/>
    <s v="514 rakenduskõrgharidusõpe"/>
    <s v="Ei"/>
    <s v="Jah"/>
    <s v="Jah"/>
    <d v="2020-02-01T00:00:00"/>
    <s v="NULL"/>
    <d v="2023-11-26T00:00:00"/>
    <s v="Eksternõppesse arvamine"/>
    <s v="NULL"/>
    <x v="4"/>
    <s v="Akadeemilisel"/>
    <d v="2021-07-03T00:00:00"/>
    <s v="Eksternõpe"/>
    <s v="Osakoormus"/>
    <s v="Tervishariduse keskus"/>
    <x v="4"/>
    <n v="194200"/>
    <s v="614 magistriõpe (3+2)"/>
    <s v="Terviseõendus"/>
    <n v="1"/>
    <s v="Üliõpilaselt nõutakse õppekulude hüvitamist puuduolevate ainepunktide eest"/>
    <s v="eesti keel"/>
    <x v="1"/>
    <s v="Ei"/>
    <s v="NULL"/>
    <s v="DEF AS"/>
    <n v="29"/>
    <n v="46"/>
    <s v="3.2"/>
    <s v="3.9"/>
    <x v="5"/>
    <s v="4.0"/>
    <n v="2"/>
    <n v="0"/>
    <n v="17"/>
    <n v="2"/>
    <n v="57"/>
    <n v="4"/>
    <s v="Arvestatud"/>
    <x v="38"/>
    <s v="õppeaine87"/>
    <d v="2024-09-10T00:00:00"/>
    <x v="1"/>
    <x v="1"/>
    <s v="NULL"/>
    <s v=" "/>
    <n v="0"/>
    <s v="S00007_57209010561_õppeaine87_45545"/>
    <x v="0"/>
    <m/>
  </r>
  <r>
    <x v="6"/>
    <s v="Mari"/>
    <s v="Mägi"/>
    <x v="6"/>
    <n v="57209010561"/>
    <s v="Naine"/>
    <s v="514 rakenduskõrgharidusõpe"/>
    <s v="Ei"/>
    <s v="Jah"/>
    <s v="Jah"/>
    <d v="2020-02-01T00:00:00"/>
    <s v="NULL"/>
    <d v="2023-11-26T00:00:00"/>
    <s v="Eksternõppesse arvamine"/>
    <s v="NULL"/>
    <x v="4"/>
    <s v="Akadeemilisel"/>
    <d v="2021-07-03T00:00:00"/>
    <s v="Eksternõpe"/>
    <s v="Osakoormus"/>
    <s v="Tervishariduse keskus"/>
    <x v="4"/>
    <n v="194200"/>
    <s v="614 magistriõpe (3+2)"/>
    <s v="Terviseõendus"/>
    <n v="1"/>
    <s v="Üliõpilaselt nõutakse õppekulude hüvitamist puuduolevate ainepunktide eest"/>
    <s v="eesti keel"/>
    <x v="1"/>
    <s v="Ei"/>
    <s v="NULL"/>
    <s v="DEF AS"/>
    <n v="29"/>
    <n v="46"/>
    <s v="3.2"/>
    <s v="3.9"/>
    <x v="5"/>
    <s v="4.0"/>
    <n v="2"/>
    <n v="0"/>
    <n v="17"/>
    <n v="2"/>
    <n v="57"/>
    <n v="4"/>
    <s v="Arvestatud"/>
    <x v="61"/>
    <s v="õppeaine6"/>
    <d v="2022-02-10T00:00:00"/>
    <x v="1"/>
    <x v="1"/>
    <s v="NULL"/>
    <s v=" "/>
    <n v="0"/>
    <s v="S00007_57209010561_õppeaine6_44602"/>
    <x v="0"/>
    <m/>
  </r>
  <r>
    <x v="6"/>
    <s v="Mari"/>
    <s v="Mägi"/>
    <x v="6"/>
    <n v="57209010561"/>
    <s v="Naine"/>
    <s v="514 rakenduskõrgharidusõpe"/>
    <s v="Ei"/>
    <s v="Jah"/>
    <s v="Jah"/>
    <d v="2020-02-01T00:00:00"/>
    <s v="NULL"/>
    <d v="2023-11-26T00:00:00"/>
    <s v="Eksternõppesse arvamine"/>
    <s v="NULL"/>
    <x v="4"/>
    <s v="Akadeemilisel"/>
    <d v="2021-07-03T00:00:00"/>
    <s v="Eksternõpe"/>
    <s v="Osakoormus"/>
    <s v="Tervishariduse keskus"/>
    <x v="4"/>
    <n v="194200"/>
    <s v="614 magistriõpe (3+2)"/>
    <s v="Terviseõendus"/>
    <n v="2"/>
    <s v="Üliõpilaselt nõutakse õppekulude hüvitamist puuduolevate ainepunktide eest"/>
    <s v="eesti keel"/>
    <x v="7"/>
    <s v="Ei"/>
    <s v="NULL"/>
    <s v="DEF AS"/>
    <n v="29"/>
    <n v="20"/>
    <s v="3.2"/>
    <s v="3.2"/>
    <x v="5"/>
    <s v="3.5"/>
    <n v="2"/>
    <n v="1"/>
    <n v="17"/>
    <n v="7"/>
    <n v="48"/>
    <n v="4"/>
    <s v="Arvestatud"/>
    <x v="83"/>
    <s v="õppeaine99"/>
    <d v="2022-02-10T00:00:00"/>
    <x v="1"/>
    <x v="1"/>
    <s v="NULL"/>
    <s v=" "/>
    <n v="0"/>
    <s v="S00007_57209010561_õppeaine99_44602"/>
    <x v="0"/>
    <m/>
  </r>
  <r>
    <x v="6"/>
    <s v="Mari"/>
    <s v="Mägi"/>
    <x v="6"/>
    <n v="57209010561"/>
    <s v="Naine"/>
    <s v="514 rakenduskõrgharidusõpe"/>
    <s v="Ei"/>
    <s v="Jah"/>
    <s v="Jah"/>
    <d v="2020-02-01T00:00:00"/>
    <s v="NULL"/>
    <d v="2023-11-26T00:00:00"/>
    <s v="Eksternõppesse arvamine"/>
    <s v="NULL"/>
    <x v="4"/>
    <s v="Akadeemilisel"/>
    <d v="2021-07-03T00:00:00"/>
    <s v="Eksternõpe"/>
    <s v="Osakoormus"/>
    <s v="Tervishariduse keskus"/>
    <x v="4"/>
    <n v="194200"/>
    <s v="614 magistriõpe (3+2)"/>
    <s v="Terviseõendus"/>
    <n v="2"/>
    <s v="Üliõpilaselt nõutakse õppekulude hüvitamist puuduolevate ainepunktide eest"/>
    <s v="eesti keel"/>
    <x v="7"/>
    <s v="Ei"/>
    <s v="NULL"/>
    <s v="DEF AS"/>
    <n v="29"/>
    <n v="20"/>
    <s v="3.2"/>
    <s v="3.2"/>
    <x v="5"/>
    <s v="3.5"/>
    <n v="2"/>
    <n v="1"/>
    <n v="17"/>
    <n v="7"/>
    <n v="48"/>
    <n v="4"/>
    <s v="Kasin"/>
    <x v="65"/>
    <s v="õppeaine82"/>
    <d v="2021-02-10T00:00:00"/>
    <x v="4"/>
    <x v="0"/>
    <n v="1"/>
    <n v="5"/>
    <n v="5"/>
    <s v="S00007_57209010561_õppeaine82_44237"/>
    <x v="0"/>
    <m/>
  </r>
  <r>
    <x v="6"/>
    <s v="Mari"/>
    <s v="Mägi"/>
    <x v="6"/>
    <n v="57209010561"/>
    <s v="Naine"/>
    <s v="514 rakenduskõrgharidusõpe"/>
    <s v="Ei"/>
    <s v="Jah"/>
    <s v="Jah"/>
    <d v="2020-02-01T00:00:00"/>
    <s v="NULL"/>
    <d v="2023-11-26T00:00:00"/>
    <s v="Eksternõppesse arvamine"/>
    <s v="NULL"/>
    <x v="4"/>
    <s v="Akadeemilisel"/>
    <d v="2021-07-03T00:00:00"/>
    <s v="Eksternõpe"/>
    <s v="Osakoormus"/>
    <s v="Tervishariduse keskus"/>
    <x v="4"/>
    <n v="194200"/>
    <s v="614 magistriõpe (3+2)"/>
    <s v="Terviseõendus"/>
    <n v="2"/>
    <s v="Üliõpilaselt nõutakse õppekulude hüvitamist puuduolevate ainepunktide eest"/>
    <s v="eesti keel"/>
    <x v="7"/>
    <s v="Ei"/>
    <s v="NULL"/>
    <s v="DEF AS"/>
    <n v="29"/>
    <n v="20"/>
    <s v="3.2"/>
    <s v="3.2"/>
    <x v="5"/>
    <s v="3.5"/>
    <n v="2"/>
    <n v="1"/>
    <n v="17"/>
    <n v="7"/>
    <n v="48"/>
    <n v="4"/>
    <s v="Arvestatud"/>
    <x v="2"/>
    <s v="õppeaine85"/>
    <d v="2025-02-10T00:00:00"/>
    <x v="1"/>
    <x v="1"/>
    <s v="NULL"/>
    <s v=" "/>
    <n v="0"/>
    <s v="S00007_57209010561_õppeaine85_45698"/>
    <x v="0"/>
    <m/>
  </r>
  <r>
    <x v="6"/>
    <s v="Mari"/>
    <s v="Mägi"/>
    <x v="6"/>
    <n v="57209010561"/>
    <s v="Naine"/>
    <s v="514 rakenduskõrgharidusõpe"/>
    <s v="Ei"/>
    <s v="Jah"/>
    <s v="Jah"/>
    <d v="2020-02-01T00:00:00"/>
    <s v="NULL"/>
    <d v="2023-11-26T00:00:00"/>
    <s v="Eksternõppesse arvamine"/>
    <s v="NULL"/>
    <x v="4"/>
    <s v="Akadeemilisel"/>
    <d v="2021-07-03T00:00:00"/>
    <s v="Eksternõpe"/>
    <s v="Osakoormus"/>
    <s v="Tervishariduse keskus"/>
    <x v="4"/>
    <n v="194200"/>
    <s v="614 magistriõpe (3+2)"/>
    <s v="Terviseõendus"/>
    <n v="2"/>
    <s v="Üliõpilaselt nõutakse õppekulude hüvitamist puuduolevate ainepunktide eest"/>
    <s v="eesti keel"/>
    <x v="7"/>
    <s v="Ei"/>
    <s v="NULL"/>
    <s v="DEF AS"/>
    <n v="29"/>
    <n v="20"/>
    <s v="3.2"/>
    <s v="3.2"/>
    <x v="5"/>
    <s v="3.5"/>
    <n v="2"/>
    <n v="1"/>
    <n v="17"/>
    <n v="7"/>
    <n v="48"/>
    <n v="4"/>
    <s v="Arvestatud"/>
    <x v="19"/>
    <s v="õppeaine60"/>
    <d v="2023-02-10T00:00:00"/>
    <x v="5"/>
    <x v="1"/>
    <s v="NULL"/>
    <s v=" "/>
    <n v="0"/>
    <s v="S00007_57209010561_õppeaine60_44967"/>
    <x v="0"/>
    <m/>
  </r>
  <r>
    <x v="6"/>
    <s v="Mari"/>
    <s v="Mägi"/>
    <x v="6"/>
    <n v="57209010561"/>
    <s v="Naine"/>
    <s v="514 rakenduskõrgharidusõpe"/>
    <s v="Ei"/>
    <s v="Jah"/>
    <s v="Jah"/>
    <d v="2020-02-01T00:00:00"/>
    <s v="NULL"/>
    <d v="2023-11-26T00:00:00"/>
    <s v="Eksternõppesse arvamine"/>
    <s v="NULL"/>
    <x v="4"/>
    <s v="Akadeemilisel"/>
    <d v="2021-07-03T00:00:00"/>
    <s v="Eksternõpe"/>
    <s v="Osakoormus"/>
    <s v="Tervishariduse keskus"/>
    <x v="4"/>
    <n v="194200"/>
    <s v="614 magistriõpe (3+2)"/>
    <s v="Terviseõendus"/>
    <n v="2"/>
    <s v="Üliõpilaselt nõutakse õppekulude hüvitamist puuduolevate ainepunktide eest"/>
    <s v="eesti keel"/>
    <x v="7"/>
    <s v="Ei"/>
    <s v="NULL"/>
    <s v="DEF AS"/>
    <n v="29"/>
    <n v="20"/>
    <s v="3.2"/>
    <s v="3.2"/>
    <x v="5"/>
    <s v="3.5"/>
    <n v="2"/>
    <n v="1"/>
    <n v="17"/>
    <n v="7"/>
    <n v="48"/>
    <n v="4"/>
    <s v="Mittearvestatud"/>
    <x v="58"/>
    <s v="õppeaine20"/>
    <d v="2025-09-10T00:00:00"/>
    <x v="1"/>
    <x v="1"/>
    <s v="NULL"/>
    <s v=" "/>
    <n v="0"/>
    <s v="S00007_57209010561_õppeaine20_45910"/>
    <x v="0"/>
    <m/>
  </r>
  <r>
    <x v="7"/>
    <s v="Laura"/>
    <s v="Oja"/>
    <x v="7"/>
    <n v="45607037521"/>
    <s v="Naine"/>
    <s v="514 rakenduskõrgharidusõpe"/>
    <s v="Jah"/>
    <s v="Ei"/>
    <s v="Jah"/>
    <d v="2022-02-01T00:00:00"/>
    <s v="NULL"/>
    <d v="2023-10-25T00:00:00"/>
    <s v="Stipendiumi/õppetoetuse maksmise lõpetamine"/>
    <s v="Lapsehoolduspuhkusel"/>
    <x v="5"/>
    <s v="Õpib"/>
    <d v="2023-03-22T00:00:00"/>
    <s v="Päevaõpe"/>
    <s v="Määramata"/>
    <s v="Meditsiinitehnilise hariduse keskus"/>
    <x v="3"/>
    <n v="1477"/>
    <s v="514 rakenduskõrgharidusõpe"/>
    <s v="NULL"/>
    <n v="1"/>
    <s v="Üliõpilaselt nõutakse õppekulude hüvitamist puuduolevate ainepunktide eest"/>
    <s v="eesti keel"/>
    <x v="6"/>
    <s v="Ei"/>
    <s v="NULL"/>
    <s v="NULL"/>
    <n v="21"/>
    <n v="28"/>
    <s v="4.3"/>
    <s v="4.0"/>
    <x v="6"/>
    <s v="3.3"/>
    <n v="2"/>
    <n v="1"/>
    <n v="14"/>
    <n v="2"/>
    <n v="20"/>
    <n v="7"/>
    <s v="Mitteilmunud"/>
    <x v="84"/>
    <s v="õppeaine73"/>
    <d v="2025-02-10T00:00:00"/>
    <x v="1"/>
    <x v="1"/>
    <n v="0"/>
    <s v=" "/>
    <n v="0"/>
    <s v="S00008_45607037521_õppeaine73_45698"/>
    <x v="0"/>
    <m/>
  </r>
  <r>
    <x v="7"/>
    <s v="Laura"/>
    <s v="Oja"/>
    <x v="7"/>
    <n v="45607037521"/>
    <s v="Naine"/>
    <s v="514 rakenduskõrgharidusõpe"/>
    <s v="Jah"/>
    <s v="Ei"/>
    <s v="Jah"/>
    <d v="2022-02-01T00:00:00"/>
    <s v="NULL"/>
    <d v="2023-10-25T00:00:00"/>
    <s v="Stipendiumi/õppetoetuse maksmise lõpetamine"/>
    <s v="Lapsehoolduspuhkusel"/>
    <x v="5"/>
    <s v="Õpib"/>
    <d v="2023-03-22T00:00:00"/>
    <s v="Päevaõpe"/>
    <s v="Määramata"/>
    <s v="Meditsiinitehnilise hariduse keskus"/>
    <x v="3"/>
    <n v="1477"/>
    <s v="514 rakenduskõrgharidusõpe"/>
    <s v="NULL"/>
    <n v="1"/>
    <s v="Üliõpilaselt nõutakse õppekulude hüvitamist puuduolevate ainepunktide eest"/>
    <s v="eesti keel"/>
    <x v="6"/>
    <s v="Ei"/>
    <s v="NULL"/>
    <s v="NULL"/>
    <n v="21"/>
    <n v="28"/>
    <s v="4.3"/>
    <s v="4.0"/>
    <x v="6"/>
    <s v="3.3"/>
    <n v="2"/>
    <n v="1"/>
    <n v="14"/>
    <n v="2"/>
    <n v="20"/>
    <n v="7"/>
    <s v="Suurepärane"/>
    <x v="32"/>
    <s v="õppeaine38"/>
    <d v="2021-09-10T00:00:00"/>
    <x v="2"/>
    <x v="0"/>
    <n v="5"/>
    <n v="45"/>
    <n v="9"/>
    <s v="S00008_45607037521_õppeaine38_44449"/>
    <x v="0"/>
    <m/>
  </r>
  <r>
    <x v="7"/>
    <s v="Laura"/>
    <s v="Oja"/>
    <x v="7"/>
    <n v="45607037521"/>
    <s v="Naine"/>
    <s v="514 rakenduskõrgharidusõpe"/>
    <s v="Jah"/>
    <s v="Ei"/>
    <s v="Jah"/>
    <d v="2022-02-01T00:00:00"/>
    <s v="NULL"/>
    <d v="2023-10-25T00:00:00"/>
    <s v="Stipendiumi/õppetoetuse maksmise lõpetamine"/>
    <s v="Lapsehoolduspuhkusel"/>
    <x v="5"/>
    <s v="Õpib"/>
    <d v="2023-03-22T00:00:00"/>
    <s v="Päevaõpe"/>
    <s v="Määramata"/>
    <s v="Meditsiinitehnilise hariduse keskus"/>
    <x v="3"/>
    <n v="1477"/>
    <s v="514 rakenduskõrgharidusõpe"/>
    <s v="NULL"/>
    <n v="1"/>
    <s v="Üliõpilaselt nõutakse õppekulude hüvitamist puuduolevate ainepunktide eest"/>
    <s v="eesti keel"/>
    <x v="6"/>
    <s v="Ei"/>
    <s v="NULL"/>
    <s v="NULL"/>
    <n v="21"/>
    <n v="28"/>
    <s v="4.3"/>
    <s v="4.0"/>
    <x v="6"/>
    <s v="3.3"/>
    <n v="2"/>
    <n v="1"/>
    <n v="14"/>
    <n v="2"/>
    <n v="20"/>
    <n v="7"/>
    <s v="Mitteilmunud"/>
    <x v="82"/>
    <s v="õppeaine40"/>
    <d v="2022-09-10T00:00:00"/>
    <x v="4"/>
    <x v="0"/>
    <n v="0"/>
    <n v="0"/>
    <n v="5"/>
    <s v="S00008_45607037521_õppeaine40_44814"/>
    <x v="0"/>
    <m/>
  </r>
  <r>
    <x v="7"/>
    <s v="Laura"/>
    <s v="Oja"/>
    <x v="7"/>
    <n v="45607037521"/>
    <s v="Naine"/>
    <s v="514 rakenduskõrgharidusõpe"/>
    <s v="Jah"/>
    <s v="Ei"/>
    <s v="Jah"/>
    <d v="2022-02-01T00:00:00"/>
    <s v="NULL"/>
    <d v="2023-10-25T00:00:00"/>
    <s v="Stipendiumi/õppetoetuse maksmise lõpetamine"/>
    <s v="Lapsehoolduspuhkusel"/>
    <x v="5"/>
    <s v="Õpib"/>
    <d v="2023-03-22T00:00:00"/>
    <s v="Päevaõpe"/>
    <s v="Määramata"/>
    <s v="Meditsiinitehnilise hariduse keskus"/>
    <x v="3"/>
    <n v="1477"/>
    <s v="514 rakenduskõrgharidusõpe"/>
    <s v="NULL"/>
    <n v="1"/>
    <s v="Üliõpilaselt nõutakse õppekulude hüvitamist puuduolevate ainepunktide eest"/>
    <s v="eesti keel"/>
    <x v="6"/>
    <s v="Ei"/>
    <s v="NULL"/>
    <s v="NULL"/>
    <n v="21"/>
    <n v="28"/>
    <s v="4.3"/>
    <s v="4.0"/>
    <x v="6"/>
    <s v="3.3"/>
    <n v="2"/>
    <n v="1"/>
    <n v="14"/>
    <n v="2"/>
    <n v="20"/>
    <n v="7"/>
    <s v="Puudulik"/>
    <x v="65"/>
    <s v="õppeaine82"/>
    <d v="2024-02-10T00:00:00"/>
    <x v="4"/>
    <x v="0"/>
    <n v="0"/>
    <n v="0"/>
    <n v="5"/>
    <s v="S00008_45607037521_õppeaine82_45332"/>
    <x v="0"/>
    <m/>
  </r>
  <r>
    <x v="7"/>
    <s v="Laura"/>
    <s v="Oja"/>
    <x v="7"/>
    <n v="45607037521"/>
    <s v="Naine"/>
    <s v="514 rakenduskõrgharidusõpe"/>
    <s v="Jah"/>
    <s v="Ei"/>
    <s v="Jah"/>
    <d v="2022-02-01T00:00:00"/>
    <s v="NULL"/>
    <d v="2023-10-25T00:00:00"/>
    <s v="Stipendiumi/õppetoetuse maksmise lõpetamine"/>
    <s v="Lapsehoolduspuhkusel"/>
    <x v="5"/>
    <s v="Õpib"/>
    <d v="2023-03-22T00:00:00"/>
    <s v="Päevaõpe"/>
    <s v="Määramata"/>
    <s v="Meditsiinitehnilise hariduse keskus"/>
    <x v="3"/>
    <n v="1477"/>
    <s v="514 rakenduskõrgharidusõpe"/>
    <s v="NULL"/>
    <n v="2"/>
    <s v="Üliõpilaselt nõutakse õppekulude hüvitamist puuduolevate ainepunktide eest"/>
    <s v="eesti keel"/>
    <x v="8"/>
    <s v="Ei"/>
    <s v="NULL"/>
    <s v="NULL"/>
    <n v="21"/>
    <n v="26"/>
    <s v="4.3"/>
    <s v="4.0"/>
    <x v="6"/>
    <s v="3.4"/>
    <n v="2"/>
    <n v="0"/>
    <n v="14"/>
    <n v="4"/>
    <n v="44"/>
    <n v="7"/>
    <s v="Arvestatud"/>
    <x v="76"/>
    <s v="õppeaine1"/>
    <d v="2020-09-10T00:00:00"/>
    <x v="1"/>
    <x v="1"/>
    <s v="NULL"/>
    <s v=" "/>
    <n v="0"/>
    <s v="S00008_45607037521_õppeaine1_44084"/>
    <x v="0"/>
    <m/>
  </r>
  <r>
    <x v="7"/>
    <s v="Laura"/>
    <s v="Oja"/>
    <x v="7"/>
    <n v="45607037521"/>
    <s v="Naine"/>
    <s v="514 rakenduskõrgharidusõpe"/>
    <s v="Jah"/>
    <s v="Ei"/>
    <s v="Jah"/>
    <d v="2022-02-01T00:00:00"/>
    <s v="NULL"/>
    <d v="2023-10-25T00:00:00"/>
    <s v="Stipendiumi/õppetoetuse maksmise lõpetamine"/>
    <s v="Lapsehoolduspuhkusel"/>
    <x v="5"/>
    <s v="Õpib"/>
    <d v="2023-03-22T00:00:00"/>
    <s v="Päevaõpe"/>
    <s v="Määramata"/>
    <s v="Meditsiinitehnilise hariduse keskus"/>
    <x v="3"/>
    <n v="1477"/>
    <s v="514 rakenduskõrgharidusõpe"/>
    <s v="NULL"/>
    <n v="2"/>
    <s v="Üliõpilaselt nõutakse õppekulude hüvitamist puuduolevate ainepunktide eest"/>
    <s v="eesti keel"/>
    <x v="8"/>
    <s v="Ei"/>
    <s v="NULL"/>
    <s v="NULL"/>
    <n v="21"/>
    <n v="26"/>
    <s v="4.3"/>
    <s v="4.0"/>
    <x v="6"/>
    <s v="3.4"/>
    <n v="2"/>
    <n v="0"/>
    <n v="14"/>
    <n v="4"/>
    <n v="44"/>
    <n v="7"/>
    <s v="Suurepärane"/>
    <x v="33"/>
    <s v="õppeaine56"/>
    <d v="2022-09-10T00:00:00"/>
    <x v="0"/>
    <x v="0"/>
    <n v="5"/>
    <n v="30"/>
    <n v="6"/>
    <s v="S00008_45607037521_õppeaine56_44814"/>
    <x v="0"/>
    <m/>
  </r>
  <r>
    <x v="7"/>
    <s v="Laura"/>
    <s v="Oja"/>
    <x v="7"/>
    <n v="45607037521"/>
    <s v="Naine"/>
    <s v="514 rakenduskõrgharidusõpe"/>
    <s v="Jah"/>
    <s v="Ei"/>
    <s v="Jah"/>
    <d v="2022-02-01T00:00:00"/>
    <s v="NULL"/>
    <d v="2023-10-25T00:00:00"/>
    <s v="Stipendiumi/õppetoetuse maksmise lõpetamine"/>
    <s v="Lapsehoolduspuhkusel"/>
    <x v="5"/>
    <s v="Õpib"/>
    <d v="2023-03-22T00:00:00"/>
    <s v="Päevaõpe"/>
    <s v="Määramata"/>
    <s v="Meditsiinitehnilise hariduse keskus"/>
    <x v="3"/>
    <n v="1477"/>
    <s v="514 rakenduskõrgharidusõpe"/>
    <s v="NULL"/>
    <n v="2"/>
    <s v="Üliõpilaselt nõutakse õppekulude hüvitamist puuduolevate ainepunktide eest"/>
    <s v="eesti keel"/>
    <x v="8"/>
    <s v="Ei"/>
    <s v="NULL"/>
    <s v="NULL"/>
    <n v="21"/>
    <n v="26"/>
    <s v="4.3"/>
    <s v="4.0"/>
    <x v="6"/>
    <s v="3.4"/>
    <n v="2"/>
    <n v="0"/>
    <n v="14"/>
    <n v="4"/>
    <n v="44"/>
    <n v="7"/>
    <s v="Arvestatud"/>
    <x v="85"/>
    <s v="õppeaine33"/>
    <d v="2024-02-10T00:00:00"/>
    <x v="5"/>
    <x v="1"/>
    <s v="NULL"/>
    <s v=" "/>
    <n v="0"/>
    <s v="S00008_45607037521_õppeaine33_45332"/>
    <x v="0"/>
    <m/>
  </r>
  <r>
    <x v="7"/>
    <s v="Laura"/>
    <s v="Oja"/>
    <x v="7"/>
    <n v="45607037521"/>
    <s v="Naine"/>
    <s v="514 rakenduskõrgharidusõpe"/>
    <s v="Jah"/>
    <s v="Ei"/>
    <s v="Jah"/>
    <d v="2022-02-01T00:00:00"/>
    <s v="NULL"/>
    <d v="2023-10-25T00:00:00"/>
    <s v="Stipendiumi/õppetoetuse maksmise lõpetamine"/>
    <s v="Lapsehoolduspuhkusel"/>
    <x v="5"/>
    <s v="Õpib"/>
    <d v="2023-03-22T00:00:00"/>
    <s v="Päevaõpe"/>
    <s v="Määramata"/>
    <s v="Meditsiinitehnilise hariduse keskus"/>
    <x v="3"/>
    <n v="1477"/>
    <s v="514 rakenduskõrgharidusõpe"/>
    <s v="NULL"/>
    <n v="2"/>
    <s v="Üliõpilaselt nõutakse õppekulude hüvitamist puuduolevate ainepunktide eest"/>
    <s v="eesti keel"/>
    <x v="8"/>
    <s v="Ei"/>
    <s v="NULL"/>
    <s v="NULL"/>
    <n v="21"/>
    <n v="26"/>
    <s v="4.3"/>
    <s v="4.0"/>
    <x v="6"/>
    <s v="3.4"/>
    <n v="2"/>
    <n v="0"/>
    <n v="14"/>
    <n v="4"/>
    <n v="44"/>
    <n v="7"/>
    <s v="Mitteilmunud"/>
    <x v="63"/>
    <s v="õppeaine37"/>
    <d v="2023-02-10T00:00:00"/>
    <x v="3"/>
    <x v="0"/>
    <n v="0"/>
    <n v="0"/>
    <n v="8"/>
    <s v="S00008_45607037521_õppeaine37_44967"/>
    <x v="0"/>
    <m/>
  </r>
  <r>
    <x v="7"/>
    <s v="Laura"/>
    <s v="Oja"/>
    <x v="7"/>
    <n v="45607037521"/>
    <s v="Naine"/>
    <s v="514 rakenduskõrgharidusõpe"/>
    <s v="Jah"/>
    <s v="Ei"/>
    <s v="Jah"/>
    <d v="2022-02-01T00:00:00"/>
    <s v="NULL"/>
    <d v="2023-10-25T00:00:00"/>
    <s v="Stipendiumi/õppetoetuse maksmise lõpetamine"/>
    <s v="Lapsehoolduspuhkusel"/>
    <x v="5"/>
    <s v="Õpib"/>
    <d v="2023-03-22T00:00:00"/>
    <s v="Päevaõpe"/>
    <s v="Määramata"/>
    <s v="Meditsiinitehnilise hariduse keskus"/>
    <x v="3"/>
    <n v="1477"/>
    <s v="514 rakenduskõrgharidusõpe"/>
    <s v="NULL"/>
    <n v="2"/>
    <s v="Üliõpilaselt nõutakse õppekulude hüvitamist puuduolevate ainepunktide eest"/>
    <s v="eesti keel"/>
    <x v="8"/>
    <s v="Ei"/>
    <s v="NULL"/>
    <s v="NULL"/>
    <n v="21"/>
    <n v="26"/>
    <s v="4.3"/>
    <s v="4.0"/>
    <x v="6"/>
    <s v="3.4"/>
    <n v="2"/>
    <n v="0"/>
    <n v="14"/>
    <n v="4"/>
    <n v="44"/>
    <n v="7"/>
    <s v="Mitteilmunud"/>
    <x v="55"/>
    <s v="õppeaine96"/>
    <d v="2022-09-10T00:00:00"/>
    <x v="4"/>
    <x v="0"/>
    <n v="0"/>
    <n v="0"/>
    <n v="5"/>
    <s v="S00008_45607037521_õppeaine96_44814"/>
    <x v="0"/>
    <m/>
  </r>
  <r>
    <x v="7"/>
    <s v="Laura"/>
    <s v="Oja"/>
    <x v="7"/>
    <n v="45607037521"/>
    <s v="Naine"/>
    <s v="514 rakenduskõrgharidusõpe"/>
    <s v="Jah"/>
    <s v="Ei"/>
    <s v="Jah"/>
    <d v="2022-02-01T00:00:00"/>
    <s v="NULL"/>
    <d v="2023-10-25T00:00:00"/>
    <s v="Stipendiumi/õppetoetuse maksmise lõpetamine"/>
    <s v="Lapsehoolduspuhkusel"/>
    <x v="5"/>
    <s v="Õpib"/>
    <d v="2023-03-22T00:00:00"/>
    <s v="Päevaõpe"/>
    <s v="Määramata"/>
    <s v="Meditsiinitehnilise hariduse keskus"/>
    <x v="3"/>
    <n v="1477"/>
    <s v="514 rakenduskõrgharidusõpe"/>
    <s v="NULL"/>
    <n v="2"/>
    <s v="Üliõpilaselt nõutakse õppekulude hüvitamist puuduolevate ainepunktide eest"/>
    <s v="eesti keel"/>
    <x v="8"/>
    <s v="Ei"/>
    <s v="NULL"/>
    <s v="NULL"/>
    <n v="21"/>
    <n v="26"/>
    <s v="4.3"/>
    <s v="4.0"/>
    <x v="6"/>
    <s v="3.4"/>
    <n v="2"/>
    <n v="0"/>
    <n v="14"/>
    <n v="4"/>
    <n v="44"/>
    <n v="7"/>
    <s v="Hea"/>
    <x v="67"/>
    <s v="õppeaine30"/>
    <d v="2021-02-10T00:00:00"/>
    <x v="0"/>
    <x v="0"/>
    <n v="3"/>
    <n v="18"/>
    <n v="6"/>
    <s v="S00008_45607037521_õppeaine30_44237"/>
    <x v="0"/>
    <m/>
  </r>
  <r>
    <x v="7"/>
    <s v="Laura"/>
    <s v="Oja"/>
    <x v="7"/>
    <n v="45607037521"/>
    <s v="Naine"/>
    <s v="514 rakenduskõrgharidusõpe"/>
    <s v="Jah"/>
    <s v="Ei"/>
    <s v="Jah"/>
    <d v="2022-02-01T00:00:00"/>
    <s v="NULL"/>
    <d v="2023-10-25T00:00:00"/>
    <s v="Stipendiumi/õppetoetuse maksmise lõpetamine"/>
    <s v="Lapsehoolduspuhkusel"/>
    <x v="5"/>
    <s v="Õpib"/>
    <d v="2023-03-22T00:00:00"/>
    <s v="Päevaõpe"/>
    <s v="Määramata"/>
    <s v="Meditsiinitehnilise hariduse keskus"/>
    <x v="3"/>
    <n v="1477"/>
    <s v="514 rakenduskõrgharidusõpe"/>
    <s v="NULL"/>
    <n v="2"/>
    <s v="Üliõpilaselt nõutakse õppekulude hüvitamist puuduolevate ainepunktide eest"/>
    <s v="eesti keel"/>
    <x v="8"/>
    <s v="Ei"/>
    <s v="NULL"/>
    <s v="NULL"/>
    <n v="21"/>
    <n v="26"/>
    <s v="4.3"/>
    <s v="4.0"/>
    <x v="6"/>
    <s v="3.4"/>
    <n v="2"/>
    <n v="0"/>
    <n v="14"/>
    <n v="4"/>
    <n v="44"/>
    <n v="7"/>
    <s v="Mittearvestatud"/>
    <x v="27"/>
    <s v="õppeaine46"/>
    <d v="2021-09-10T00:00:00"/>
    <x v="5"/>
    <x v="1"/>
    <s v="NULL"/>
    <s v=" "/>
    <n v="0"/>
    <s v="S00008_45607037521_õppeaine46_44449"/>
    <x v="0"/>
    <m/>
  </r>
  <r>
    <x v="7"/>
    <s v="Laura"/>
    <s v="Oja"/>
    <x v="7"/>
    <n v="45607037521"/>
    <s v="Naine"/>
    <s v="514 rakenduskõrgharidusõpe"/>
    <s v="Jah"/>
    <s v="Ei"/>
    <s v="Jah"/>
    <d v="2022-02-01T00:00:00"/>
    <s v="NULL"/>
    <d v="2023-10-25T00:00:00"/>
    <s v="Stipendiumi/õppetoetuse maksmise lõpetamine"/>
    <s v="Lapsehoolduspuhkusel"/>
    <x v="5"/>
    <s v="Õpib"/>
    <d v="2023-03-22T00:00:00"/>
    <s v="Päevaõpe"/>
    <s v="Määramata"/>
    <s v="Meditsiinitehnilise hariduse keskus"/>
    <x v="3"/>
    <n v="1477"/>
    <s v="514 rakenduskõrgharidusõpe"/>
    <s v="NULL"/>
    <n v="3"/>
    <s v="Üliõpilaselt nõutakse õppekulude hüvitamist puuduolevate ainepunktide eest"/>
    <s v="eesti keel"/>
    <x v="8"/>
    <s v="Ei"/>
    <s v="NULL"/>
    <s v="NULL"/>
    <n v="21"/>
    <n v="33"/>
    <s v="4.3"/>
    <s v="4.1"/>
    <x v="6"/>
    <s v="4.5"/>
    <n v="2"/>
    <n v="3"/>
    <n v="14"/>
    <n v="7"/>
    <n v="59"/>
    <n v="7"/>
    <s v="Arvestatud"/>
    <x v="36"/>
    <s v="õppeaine62"/>
    <d v="2024-02-10T00:00:00"/>
    <x v="1"/>
    <x v="1"/>
    <s v="NULL"/>
    <s v=" "/>
    <n v="0"/>
    <s v="S00008_45607037521_õppeaine62_45332"/>
    <x v="0"/>
    <m/>
  </r>
  <r>
    <x v="7"/>
    <s v="Laura"/>
    <s v="Oja"/>
    <x v="7"/>
    <n v="45607037521"/>
    <s v="Naine"/>
    <s v="514 rakenduskõrgharidusõpe"/>
    <s v="Jah"/>
    <s v="Ei"/>
    <s v="Jah"/>
    <d v="2022-02-01T00:00:00"/>
    <s v="NULL"/>
    <d v="2023-10-25T00:00:00"/>
    <s v="Stipendiumi/õppetoetuse maksmise lõpetamine"/>
    <s v="Lapsehoolduspuhkusel"/>
    <x v="5"/>
    <s v="Õpib"/>
    <d v="2023-03-22T00:00:00"/>
    <s v="Päevaõpe"/>
    <s v="Määramata"/>
    <s v="Meditsiinitehnilise hariduse keskus"/>
    <x v="3"/>
    <n v="1477"/>
    <s v="514 rakenduskõrgharidusõpe"/>
    <s v="NULL"/>
    <n v="3"/>
    <s v="Üliõpilaselt nõutakse õppekulude hüvitamist puuduolevate ainepunktide eest"/>
    <s v="eesti keel"/>
    <x v="8"/>
    <s v="Ei"/>
    <s v="NULL"/>
    <s v="NULL"/>
    <n v="21"/>
    <n v="33"/>
    <s v="4.3"/>
    <s v="4.1"/>
    <x v="6"/>
    <s v="4.5"/>
    <n v="2"/>
    <n v="3"/>
    <n v="14"/>
    <n v="7"/>
    <n v="59"/>
    <n v="7"/>
    <s v="Hea"/>
    <x v="86"/>
    <s v="õppeaine44"/>
    <d v="2025-02-10T00:00:00"/>
    <x v="0"/>
    <x v="0"/>
    <n v="3"/>
    <n v="18"/>
    <n v="6"/>
    <s v="S00008_45607037521_õppeaine44_45698"/>
    <x v="0"/>
    <m/>
  </r>
  <r>
    <x v="7"/>
    <s v="Laura"/>
    <s v="Oja"/>
    <x v="7"/>
    <n v="45607037521"/>
    <s v="Naine"/>
    <s v="514 rakenduskõrgharidusõpe"/>
    <s v="Jah"/>
    <s v="Ei"/>
    <s v="Jah"/>
    <d v="2022-02-01T00:00:00"/>
    <s v="NULL"/>
    <d v="2023-10-25T00:00:00"/>
    <s v="Stipendiumi/õppetoetuse maksmise lõpetamine"/>
    <s v="Lapsehoolduspuhkusel"/>
    <x v="5"/>
    <s v="Õpib"/>
    <d v="2023-03-22T00:00:00"/>
    <s v="Päevaõpe"/>
    <s v="Määramata"/>
    <s v="Meditsiinitehnilise hariduse keskus"/>
    <x v="3"/>
    <n v="1477"/>
    <s v="514 rakenduskõrgharidusõpe"/>
    <s v="NULL"/>
    <n v="3"/>
    <s v="Üliõpilaselt nõutakse õppekulude hüvitamist puuduolevate ainepunktide eest"/>
    <s v="eesti keel"/>
    <x v="8"/>
    <s v="Ei"/>
    <s v="NULL"/>
    <s v="NULL"/>
    <n v="21"/>
    <n v="33"/>
    <s v="4.3"/>
    <s v="4.1"/>
    <x v="6"/>
    <s v="4.5"/>
    <n v="2"/>
    <n v="3"/>
    <n v="14"/>
    <n v="7"/>
    <n v="59"/>
    <n v="7"/>
    <s v="Rahuldav"/>
    <x v="52"/>
    <s v="õppeaine70"/>
    <d v="2022-02-10T00:00:00"/>
    <x v="0"/>
    <x v="0"/>
    <n v="2"/>
    <n v="12"/>
    <n v="6"/>
    <s v="S00008_45607037521_õppeaine70_44602"/>
    <x v="0"/>
    <m/>
  </r>
  <r>
    <x v="7"/>
    <s v="Laura"/>
    <s v="Oja"/>
    <x v="7"/>
    <n v="45607037521"/>
    <s v="Naine"/>
    <s v="514 rakenduskõrgharidusõpe"/>
    <s v="Jah"/>
    <s v="Ei"/>
    <s v="Jah"/>
    <d v="2022-02-01T00:00:00"/>
    <s v="NULL"/>
    <d v="2023-10-25T00:00:00"/>
    <s v="Stipendiumi/õppetoetuse maksmise lõpetamine"/>
    <s v="Lapsehoolduspuhkusel"/>
    <x v="5"/>
    <s v="Õpib"/>
    <d v="2023-03-22T00:00:00"/>
    <s v="Päevaõpe"/>
    <s v="Määramata"/>
    <s v="Meditsiinitehnilise hariduse keskus"/>
    <x v="3"/>
    <n v="1477"/>
    <s v="514 rakenduskõrgharidusõpe"/>
    <s v="NULL"/>
    <n v="3"/>
    <s v="Üliõpilaselt nõutakse õppekulude hüvitamist puuduolevate ainepunktide eest"/>
    <s v="eesti keel"/>
    <x v="8"/>
    <s v="Ei"/>
    <s v="NULL"/>
    <s v="NULL"/>
    <n v="21"/>
    <n v="33"/>
    <s v="4.3"/>
    <s v="4.1"/>
    <x v="6"/>
    <s v="4.5"/>
    <n v="2"/>
    <n v="3"/>
    <n v="14"/>
    <n v="7"/>
    <n v="59"/>
    <n v="7"/>
    <s v="Suurepärane"/>
    <x v="44"/>
    <s v="õppeaine86"/>
    <d v="2025-02-10T00:00:00"/>
    <x v="0"/>
    <x v="0"/>
    <n v="5"/>
    <n v="30"/>
    <n v="6"/>
    <s v="S00008_45607037521_õppeaine86_45698"/>
    <x v="0"/>
    <m/>
  </r>
  <r>
    <x v="8"/>
    <s v="Jaan"/>
    <s v="Sepp"/>
    <x v="8"/>
    <n v="31610224334"/>
    <s v="Mees"/>
    <s v="314 põhiharidust eeldav keskeri-/tehnikumiharidus"/>
    <s v="Ei"/>
    <s v="Jah"/>
    <s v="Ei"/>
    <d v="2022-02-01T00:00:00"/>
    <s v="NULL"/>
    <d v="2021-09-22T00:00:00"/>
    <s v="Akadeemilise puhkuse katkestamine"/>
    <s v="Tervislikel põhjustel"/>
    <x v="6"/>
    <s v="Välisõppes"/>
    <d v="2022-10-27T00:00:00"/>
    <s v="Päevaõpe"/>
    <s v="Osakoormus"/>
    <s v="Meditsiinitehnilise hariduse keskus"/>
    <x v="5"/>
    <n v="214475"/>
    <s v="514 rakenduskõrgharidusõpe"/>
    <s v="NULL"/>
    <n v="2"/>
    <s v="Üliõpilane ei hüvita õppekulusid:  õpib täies mahus eestikeelsel õppekaval"/>
    <s v="inglise keel"/>
    <x v="2"/>
    <s v="Ei"/>
    <s v="NULL"/>
    <s v="NULL"/>
    <n v="68"/>
    <n v="20"/>
    <s v="4.8"/>
    <s v="4.8"/>
    <x v="7"/>
    <s v="3.1"/>
    <n v="0"/>
    <n v="1"/>
    <n v="1"/>
    <n v="5"/>
    <n v="56"/>
    <n v="7"/>
    <s v="Väga hea"/>
    <x v="45"/>
    <s v="õppeaine10"/>
    <d v="2020-09-10T00:00:00"/>
    <x v="2"/>
    <x v="0"/>
    <n v="4"/>
    <n v="36"/>
    <n v="9"/>
    <s v="S00009_31610224334_õppeaine10_44084"/>
    <x v="0"/>
    <m/>
  </r>
  <r>
    <x v="8"/>
    <s v="Jaan"/>
    <s v="Sepp"/>
    <x v="8"/>
    <n v="31610224334"/>
    <s v="Mees"/>
    <s v="314 põhiharidust eeldav keskeri-/tehnikumiharidus"/>
    <s v="Ei"/>
    <s v="Jah"/>
    <s v="Ei"/>
    <d v="2022-02-01T00:00:00"/>
    <s v="NULL"/>
    <d v="2021-09-22T00:00:00"/>
    <s v="Akadeemilise puhkuse katkestamine"/>
    <s v="Tervislikel põhjustel"/>
    <x v="6"/>
    <s v="Välisõppes"/>
    <d v="2022-10-27T00:00:00"/>
    <s v="Päevaõpe"/>
    <s v="Osakoormus"/>
    <s v="Meditsiinitehnilise hariduse keskus"/>
    <x v="5"/>
    <n v="214475"/>
    <s v="514 rakenduskõrgharidusõpe"/>
    <s v="NULL"/>
    <n v="2"/>
    <s v="Üliõpilane ei hüvita õppekulusid:  õpib täies mahus eestikeelsel õppekaval"/>
    <s v="inglise keel"/>
    <x v="2"/>
    <s v="Ei"/>
    <s v="NULL"/>
    <s v="NULL"/>
    <n v="68"/>
    <n v="20"/>
    <s v="4.8"/>
    <s v="4.8"/>
    <x v="7"/>
    <s v="3.1"/>
    <n v="0"/>
    <n v="1"/>
    <n v="1"/>
    <n v="5"/>
    <n v="56"/>
    <n v="7"/>
    <s v="Hea"/>
    <x v="87"/>
    <s v="õppeaine27"/>
    <d v="2024-02-10T00:00:00"/>
    <x v="0"/>
    <x v="0"/>
    <n v="3"/>
    <n v="18"/>
    <n v="6"/>
    <s v="S00009_31610224334_õppeaine27_45332"/>
    <x v="0"/>
    <m/>
  </r>
  <r>
    <x v="8"/>
    <s v="Jaan"/>
    <s v="Sepp"/>
    <x v="8"/>
    <n v="31610224334"/>
    <s v="Mees"/>
    <s v="314 põhiharidust eeldav keskeri-/tehnikumiharidus"/>
    <s v="Ei"/>
    <s v="Jah"/>
    <s v="Ei"/>
    <d v="2022-02-01T00:00:00"/>
    <s v="NULL"/>
    <d v="2021-09-22T00:00:00"/>
    <s v="Akadeemilise puhkuse katkestamine"/>
    <s v="Tervislikel põhjustel"/>
    <x v="6"/>
    <s v="Välisõppes"/>
    <d v="2022-10-27T00:00:00"/>
    <s v="Päevaõpe"/>
    <s v="Osakoormus"/>
    <s v="Meditsiinitehnilise hariduse keskus"/>
    <x v="5"/>
    <n v="214475"/>
    <s v="514 rakenduskõrgharidusõpe"/>
    <s v="NULL"/>
    <n v="2"/>
    <s v="Üliõpilane ei hüvita õppekulusid:  õpib täies mahus eestikeelsel õppekaval"/>
    <s v="inglise keel"/>
    <x v="2"/>
    <s v="Ei"/>
    <s v="NULL"/>
    <s v="NULL"/>
    <n v="68"/>
    <n v="20"/>
    <s v="4.8"/>
    <s v="4.8"/>
    <x v="7"/>
    <s v="3.1"/>
    <n v="0"/>
    <n v="1"/>
    <n v="1"/>
    <n v="5"/>
    <n v="56"/>
    <n v="7"/>
    <s v="Suurepärane"/>
    <x v="57"/>
    <s v="õppeaine26"/>
    <d v="2025-02-10T00:00:00"/>
    <x v="4"/>
    <x v="0"/>
    <n v="5"/>
    <n v="25"/>
    <n v="5"/>
    <s v="S00009_31610224334_õppeaine26_45698"/>
    <x v="0"/>
    <m/>
  </r>
  <r>
    <x v="8"/>
    <s v="Jaan"/>
    <s v="Sepp"/>
    <x v="8"/>
    <n v="31610224334"/>
    <s v="Mees"/>
    <s v="314 põhiharidust eeldav keskeri-/tehnikumiharidus"/>
    <s v="Ei"/>
    <s v="Jah"/>
    <s v="Ei"/>
    <d v="2022-02-01T00:00:00"/>
    <s v="NULL"/>
    <d v="2021-09-22T00:00:00"/>
    <s v="Akadeemilise puhkuse katkestamine"/>
    <s v="Tervislikel põhjustel"/>
    <x v="6"/>
    <s v="Välisõppes"/>
    <d v="2022-10-27T00:00:00"/>
    <s v="Päevaõpe"/>
    <s v="Osakoormus"/>
    <s v="Meditsiinitehnilise hariduse keskus"/>
    <x v="5"/>
    <n v="214475"/>
    <s v="514 rakenduskõrgharidusõpe"/>
    <s v="NULL"/>
    <n v="2"/>
    <s v="Üliõpilane ei hüvita õppekulusid:  õpib täies mahus eestikeelsel õppekaval"/>
    <s v="inglise keel"/>
    <x v="2"/>
    <s v="Ei"/>
    <s v="NULL"/>
    <s v="NULL"/>
    <n v="68"/>
    <n v="20"/>
    <s v="4.8"/>
    <s v="4.8"/>
    <x v="7"/>
    <s v="3.1"/>
    <n v="0"/>
    <n v="1"/>
    <n v="1"/>
    <n v="5"/>
    <n v="56"/>
    <n v="7"/>
    <s v="Arvestatud"/>
    <x v="83"/>
    <s v="õppeaine99"/>
    <d v="2024-09-10T00:00:00"/>
    <x v="1"/>
    <x v="1"/>
    <s v="NULL"/>
    <s v=" "/>
    <n v="0"/>
    <s v="S00009_31610224334_õppeaine99_45545"/>
    <x v="0"/>
    <m/>
  </r>
  <r>
    <x v="8"/>
    <s v="Jaan"/>
    <s v="Sepp"/>
    <x v="8"/>
    <n v="31610224334"/>
    <s v="Mees"/>
    <s v="314 põhiharidust eeldav keskeri-/tehnikumiharidus"/>
    <s v="Ei"/>
    <s v="Jah"/>
    <s v="Ei"/>
    <d v="2022-02-01T00:00:00"/>
    <s v="NULL"/>
    <d v="2021-09-22T00:00:00"/>
    <s v="Akadeemilise puhkuse katkestamine"/>
    <s v="Tervislikel põhjustel"/>
    <x v="6"/>
    <s v="Välisõppes"/>
    <d v="2022-10-27T00:00:00"/>
    <s v="Päevaõpe"/>
    <s v="Osakoormus"/>
    <s v="Meditsiinitehnilise hariduse keskus"/>
    <x v="5"/>
    <n v="214475"/>
    <s v="514 rakenduskõrgharidusõpe"/>
    <s v="NULL"/>
    <n v="3"/>
    <s v="Üliõpilane ei hüvita õppekulusid:  õpib täies mahus eestikeelsel õppekaval"/>
    <s v="inglise keel"/>
    <x v="0"/>
    <s v="Ei"/>
    <s v="NULL"/>
    <s v="NULL"/>
    <n v="68"/>
    <n v="59"/>
    <s v="4.8"/>
    <s v="3.0"/>
    <x v="7"/>
    <s v="3.5"/>
    <n v="0"/>
    <n v="1"/>
    <n v="1"/>
    <n v="0"/>
    <n v="56"/>
    <n v="7"/>
    <s v="Kasin"/>
    <x v="74"/>
    <s v="õppeaine64"/>
    <d v="2021-02-10T00:00:00"/>
    <x v="0"/>
    <x v="0"/>
    <n v="1"/>
    <n v="6"/>
    <n v="6"/>
    <s v="S00009_31610224334_õppeaine64_44237"/>
    <x v="0"/>
    <m/>
  </r>
  <r>
    <x v="8"/>
    <s v="Jaan"/>
    <s v="Sepp"/>
    <x v="8"/>
    <n v="31610224334"/>
    <s v="Mees"/>
    <s v="314 põhiharidust eeldav keskeri-/tehnikumiharidus"/>
    <s v="Ei"/>
    <s v="Jah"/>
    <s v="Ei"/>
    <d v="2022-02-01T00:00:00"/>
    <s v="NULL"/>
    <d v="2021-09-22T00:00:00"/>
    <s v="Akadeemilise puhkuse katkestamine"/>
    <s v="Tervislikel põhjustel"/>
    <x v="6"/>
    <s v="Välisõppes"/>
    <d v="2022-10-27T00:00:00"/>
    <s v="Päevaõpe"/>
    <s v="Osakoormus"/>
    <s v="Meditsiinitehnilise hariduse keskus"/>
    <x v="5"/>
    <n v="214475"/>
    <s v="514 rakenduskõrgharidusõpe"/>
    <s v="NULL"/>
    <n v="3"/>
    <s v="Üliõpilane ei hüvita õppekulusid:  õpib täies mahus eestikeelsel õppekaval"/>
    <s v="inglise keel"/>
    <x v="0"/>
    <s v="Ei"/>
    <s v="NULL"/>
    <s v="NULL"/>
    <n v="68"/>
    <n v="59"/>
    <s v="4.8"/>
    <s v="3.0"/>
    <x v="7"/>
    <s v="3.5"/>
    <n v="0"/>
    <n v="1"/>
    <n v="1"/>
    <n v="0"/>
    <n v="56"/>
    <n v="7"/>
    <s v="Arvestatud"/>
    <x v="75"/>
    <s v="õppeaine45"/>
    <d v="2023-09-10T00:00:00"/>
    <x v="1"/>
    <x v="1"/>
    <s v="NULL"/>
    <s v=" "/>
    <n v="0"/>
    <s v="S00009_31610224334_õppeaine45_45179"/>
    <x v="0"/>
    <m/>
  </r>
  <r>
    <x v="8"/>
    <s v="Jaan"/>
    <s v="Sepp"/>
    <x v="8"/>
    <n v="31610224334"/>
    <s v="Mees"/>
    <s v="314 põhiharidust eeldav keskeri-/tehnikumiharidus"/>
    <s v="Ei"/>
    <s v="Jah"/>
    <s v="Ei"/>
    <d v="2022-02-01T00:00:00"/>
    <s v="NULL"/>
    <d v="2021-09-22T00:00:00"/>
    <s v="Akadeemilise puhkuse katkestamine"/>
    <s v="Tervislikel põhjustel"/>
    <x v="6"/>
    <s v="Välisõppes"/>
    <d v="2022-10-27T00:00:00"/>
    <s v="Päevaõpe"/>
    <s v="Osakoormus"/>
    <s v="Meditsiinitehnilise hariduse keskus"/>
    <x v="5"/>
    <n v="214475"/>
    <s v="514 rakenduskõrgharidusõpe"/>
    <s v="NULL"/>
    <n v="3"/>
    <s v="Üliõpilane ei hüvita õppekulusid:  õpib täies mahus eestikeelsel õppekaval"/>
    <s v="inglise keel"/>
    <x v="0"/>
    <s v="Ei"/>
    <s v="NULL"/>
    <s v="NULL"/>
    <n v="68"/>
    <n v="59"/>
    <s v="4.8"/>
    <s v="3.0"/>
    <x v="7"/>
    <s v="3.5"/>
    <n v="0"/>
    <n v="1"/>
    <n v="1"/>
    <n v="0"/>
    <n v="56"/>
    <n v="7"/>
    <s v="Puudulik"/>
    <x v="78"/>
    <s v="õppeaine16"/>
    <d v="2024-09-10T00:00:00"/>
    <x v="0"/>
    <x v="0"/>
    <n v="0"/>
    <n v="0"/>
    <n v="6"/>
    <s v="S00009_31610224334_õppeaine16_45545"/>
    <x v="0"/>
    <m/>
  </r>
  <r>
    <x v="8"/>
    <s v="Jaan"/>
    <s v="Sepp"/>
    <x v="8"/>
    <n v="31610224334"/>
    <s v="Mees"/>
    <s v="314 põhiharidust eeldav keskeri-/tehnikumiharidus"/>
    <s v="Ei"/>
    <s v="Jah"/>
    <s v="Ei"/>
    <d v="2022-02-01T00:00:00"/>
    <s v="NULL"/>
    <d v="2021-09-22T00:00:00"/>
    <s v="Akadeemilise puhkuse katkestamine"/>
    <s v="Tervislikel põhjustel"/>
    <x v="6"/>
    <s v="Välisõppes"/>
    <d v="2022-10-27T00:00:00"/>
    <s v="Päevaõpe"/>
    <s v="Osakoormus"/>
    <s v="Meditsiinitehnilise hariduse keskus"/>
    <x v="5"/>
    <n v="214475"/>
    <s v="514 rakenduskõrgharidusõpe"/>
    <s v="NULL"/>
    <n v="3"/>
    <s v="Üliõpilane ei hüvita õppekulusid:  õpib täies mahus eestikeelsel õppekaval"/>
    <s v="inglise keel"/>
    <x v="0"/>
    <s v="Ei"/>
    <s v="NULL"/>
    <s v="NULL"/>
    <n v="68"/>
    <n v="59"/>
    <s v="4.8"/>
    <s v="3.0"/>
    <x v="7"/>
    <s v="3.5"/>
    <n v="0"/>
    <n v="1"/>
    <n v="1"/>
    <n v="0"/>
    <n v="56"/>
    <n v="7"/>
    <s v="Rahuldav"/>
    <x v="0"/>
    <s v="õppeaine22"/>
    <d v="2025-09-10T00:00:00"/>
    <x v="0"/>
    <x v="0"/>
    <n v="2"/>
    <n v="12"/>
    <n v="6"/>
    <s v="S00009_31610224334_õppeaine22_45910"/>
    <x v="0"/>
    <m/>
  </r>
  <r>
    <x v="8"/>
    <s v="Jaan"/>
    <s v="Sepp"/>
    <x v="8"/>
    <n v="31610224334"/>
    <s v="Mees"/>
    <s v="314 põhiharidust eeldav keskeri-/tehnikumiharidus"/>
    <s v="Ei"/>
    <s v="Jah"/>
    <s v="Ei"/>
    <d v="2022-02-01T00:00:00"/>
    <s v="NULL"/>
    <d v="2021-09-22T00:00:00"/>
    <s v="Akadeemilise puhkuse katkestamine"/>
    <s v="Tervislikel põhjustel"/>
    <x v="6"/>
    <s v="Välisõppes"/>
    <d v="2022-10-27T00:00:00"/>
    <s v="Päevaõpe"/>
    <s v="Osakoormus"/>
    <s v="Meditsiinitehnilise hariduse keskus"/>
    <x v="5"/>
    <n v="214475"/>
    <s v="514 rakenduskõrgharidusõpe"/>
    <s v="NULL"/>
    <n v="3"/>
    <s v="Üliõpilane ei hüvita õppekulusid:  õpib täies mahus eestikeelsel õppekaval"/>
    <s v="inglise keel"/>
    <x v="0"/>
    <s v="Ei"/>
    <s v="NULL"/>
    <s v="NULL"/>
    <n v="68"/>
    <n v="59"/>
    <s v="4.8"/>
    <s v="3.0"/>
    <x v="7"/>
    <s v="3.5"/>
    <n v="0"/>
    <n v="1"/>
    <n v="1"/>
    <n v="0"/>
    <n v="56"/>
    <n v="7"/>
    <s v="Puudulik"/>
    <x v="48"/>
    <s v="õppeaine11"/>
    <d v="2023-02-10T00:00:00"/>
    <x v="6"/>
    <x v="0"/>
    <n v="0"/>
    <n v="0"/>
    <n v="10"/>
    <s v="S00009_31610224334_õppeaine11_44967"/>
    <x v="0"/>
    <m/>
  </r>
  <r>
    <x v="8"/>
    <s v="Jaan"/>
    <s v="Sepp"/>
    <x v="8"/>
    <n v="31610224334"/>
    <s v="Mees"/>
    <s v="314 põhiharidust eeldav keskeri-/tehnikumiharidus"/>
    <s v="Ei"/>
    <s v="Jah"/>
    <s v="Ei"/>
    <d v="2022-02-01T00:00:00"/>
    <s v="NULL"/>
    <d v="2021-09-22T00:00:00"/>
    <s v="Akadeemilise puhkuse katkestamine"/>
    <s v="Tervislikel põhjustel"/>
    <x v="6"/>
    <s v="Välisõppes"/>
    <d v="2022-10-27T00:00:00"/>
    <s v="Päevaõpe"/>
    <s v="Osakoormus"/>
    <s v="Meditsiinitehnilise hariduse keskus"/>
    <x v="5"/>
    <n v="214475"/>
    <s v="514 rakenduskõrgharidusõpe"/>
    <s v="NULL"/>
    <n v="3"/>
    <s v="Üliõpilane ei hüvita õppekulusid:  õpib täies mahus eestikeelsel õppekaval"/>
    <s v="inglise keel"/>
    <x v="0"/>
    <s v="Ei"/>
    <s v="NULL"/>
    <s v="NULL"/>
    <n v="68"/>
    <n v="59"/>
    <s v="4.8"/>
    <s v="3.0"/>
    <x v="7"/>
    <s v="3.5"/>
    <n v="0"/>
    <n v="1"/>
    <n v="1"/>
    <n v="0"/>
    <n v="56"/>
    <n v="7"/>
    <s v="Puudulik"/>
    <x v="17"/>
    <s v="õppeaine28"/>
    <d v="2024-02-10T00:00:00"/>
    <x v="0"/>
    <x v="0"/>
    <n v="0"/>
    <n v="0"/>
    <n v="6"/>
    <s v="S00009_31610224334_õppeaine28_45332"/>
    <x v="0"/>
    <m/>
  </r>
  <r>
    <x v="8"/>
    <s v="Jaan"/>
    <s v="Sepp"/>
    <x v="8"/>
    <n v="31610224334"/>
    <s v="Mees"/>
    <s v="314 põhiharidust eeldav keskeri-/tehnikumiharidus"/>
    <s v="Ei"/>
    <s v="Jah"/>
    <s v="Ei"/>
    <d v="2022-02-01T00:00:00"/>
    <s v="NULL"/>
    <d v="2021-09-22T00:00:00"/>
    <s v="Akadeemilise puhkuse katkestamine"/>
    <s v="Tervislikel põhjustel"/>
    <x v="6"/>
    <s v="Välisõppes"/>
    <d v="2022-10-27T00:00:00"/>
    <s v="Päevaõpe"/>
    <s v="Osakoormus"/>
    <s v="Meditsiinitehnilise hariduse keskus"/>
    <x v="5"/>
    <n v="214475"/>
    <s v="514 rakenduskõrgharidusõpe"/>
    <s v="NULL"/>
    <n v="3"/>
    <s v="Üliõpilane ei hüvita õppekulusid:  õpib täies mahus eestikeelsel õppekaval"/>
    <s v="inglise keel"/>
    <x v="0"/>
    <s v="Ei"/>
    <s v="NULL"/>
    <s v="NULL"/>
    <n v="68"/>
    <n v="59"/>
    <s v="4.8"/>
    <s v="3.0"/>
    <x v="7"/>
    <s v="3.5"/>
    <n v="0"/>
    <n v="1"/>
    <n v="1"/>
    <n v="0"/>
    <n v="56"/>
    <n v="7"/>
    <s v="Suurepärane"/>
    <x v="39"/>
    <s v="õppeaine23"/>
    <d v="2023-02-10T00:00:00"/>
    <x v="3"/>
    <x v="0"/>
    <n v="5"/>
    <n v="40"/>
    <n v="8"/>
    <s v="S00009_31610224334_õppeaine23_44967"/>
    <x v="0"/>
    <m/>
  </r>
  <r>
    <x v="9"/>
    <s v="Priit"/>
    <s v="Oja"/>
    <x v="9"/>
    <n v="31303212992"/>
    <s v="Mees"/>
    <s v="614 magistriõpe (3+2)"/>
    <s v="Ei"/>
    <s v="Ei"/>
    <s v="Jah"/>
    <d v="2020-02-01T00:00:00"/>
    <s v="NULL"/>
    <d v="2021-09-21T00:00:00"/>
    <s v="Käskkirja tühistamine"/>
    <s v="Õppetööle mitteilmumine"/>
    <x v="4"/>
    <s v="Akadeemilisel"/>
    <d v="2024-11-13T00:00:00"/>
    <s v="Päevaõpe"/>
    <s v="Määramata"/>
    <s v="Tervishariduse keskus"/>
    <x v="4"/>
    <n v="194200"/>
    <s v="614 magistriõpe (3+2)"/>
    <s v="Kliiniline õendus"/>
    <n v="1"/>
    <s v="Üliõpilane ei hüvita õppekulusid: vabastatud muudel põhjustel"/>
    <s v="eesti keel"/>
    <x v="8"/>
    <s v="Ei"/>
    <s v="NULL"/>
    <s v="NULL"/>
    <n v="50"/>
    <n v="54"/>
    <s v="4.4"/>
    <s v="4.1"/>
    <x v="8"/>
    <s v="3.6"/>
    <n v="1"/>
    <n v="2"/>
    <n v="7"/>
    <n v="3"/>
    <n v="54"/>
    <n v="2"/>
    <s v="Rahuldav"/>
    <x v="44"/>
    <s v="õppeaine86"/>
    <d v="2021-09-10T00:00:00"/>
    <x v="0"/>
    <x v="0"/>
    <n v="2"/>
    <n v="12"/>
    <n v="6"/>
    <s v="S00010_31303212992_õppeaine86_44449"/>
    <x v="0"/>
    <m/>
  </r>
  <r>
    <x v="9"/>
    <s v="Priit"/>
    <s v="Oja"/>
    <x v="9"/>
    <n v="31303212992"/>
    <s v="Mees"/>
    <s v="614 magistriõpe (3+2)"/>
    <s v="Ei"/>
    <s v="Ei"/>
    <s v="Jah"/>
    <d v="2020-02-01T00:00:00"/>
    <s v="NULL"/>
    <d v="2021-09-21T00:00:00"/>
    <s v="Käskkirja tühistamine"/>
    <s v="Õppetööle mitteilmumine"/>
    <x v="4"/>
    <s v="Akadeemilisel"/>
    <d v="2024-11-13T00:00:00"/>
    <s v="Päevaõpe"/>
    <s v="Määramata"/>
    <s v="Tervishariduse keskus"/>
    <x v="4"/>
    <n v="194200"/>
    <s v="614 magistriõpe (3+2)"/>
    <s v="Kliiniline õendus"/>
    <n v="1"/>
    <s v="Üliõpilane ei hüvita õppekulusid: vabastatud muudel põhjustel"/>
    <s v="eesti keel"/>
    <x v="8"/>
    <s v="Ei"/>
    <s v="NULL"/>
    <s v="NULL"/>
    <n v="50"/>
    <n v="54"/>
    <s v="4.4"/>
    <s v="4.1"/>
    <x v="8"/>
    <s v="3.6"/>
    <n v="1"/>
    <n v="2"/>
    <n v="7"/>
    <n v="3"/>
    <n v="54"/>
    <n v="2"/>
    <s v="Puudulik"/>
    <x v="10"/>
    <s v="õppeaine39"/>
    <d v="2023-02-10T00:00:00"/>
    <x v="4"/>
    <x v="0"/>
    <n v="0"/>
    <n v="0"/>
    <n v="5"/>
    <s v="S00010_31303212992_õppeaine39_44967"/>
    <x v="0"/>
    <m/>
  </r>
  <r>
    <x v="9"/>
    <s v="Priit"/>
    <s v="Oja"/>
    <x v="9"/>
    <n v="31303212992"/>
    <s v="Mees"/>
    <s v="614 magistriõpe (3+2)"/>
    <s v="Ei"/>
    <s v="Ei"/>
    <s v="Jah"/>
    <d v="2020-02-01T00:00:00"/>
    <s v="NULL"/>
    <d v="2021-09-21T00:00:00"/>
    <s v="Käskkirja tühistamine"/>
    <s v="Õppetööle mitteilmumine"/>
    <x v="4"/>
    <s v="Akadeemilisel"/>
    <d v="2024-11-13T00:00:00"/>
    <s v="Päevaõpe"/>
    <s v="Määramata"/>
    <s v="Tervishariduse keskus"/>
    <x v="4"/>
    <n v="194200"/>
    <s v="614 magistriõpe (3+2)"/>
    <s v="Kliiniline õendus"/>
    <n v="1"/>
    <s v="Üliõpilane ei hüvita õppekulusid: vabastatud muudel põhjustel"/>
    <s v="eesti keel"/>
    <x v="8"/>
    <s v="Ei"/>
    <s v="NULL"/>
    <s v="NULL"/>
    <n v="50"/>
    <n v="54"/>
    <s v="4.4"/>
    <s v="4.1"/>
    <x v="8"/>
    <s v="3.6"/>
    <n v="1"/>
    <n v="2"/>
    <n v="7"/>
    <n v="3"/>
    <n v="54"/>
    <n v="2"/>
    <s v="Rahuldav"/>
    <x v="35"/>
    <s v="õppeaine94"/>
    <d v="2020-09-10T00:00:00"/>
    <x v="2"/>
    <x v="0"/>
    <n v="2"/>
    <n v="18"/>
    <n v="9"/>
    <s v="S00010_31303212992_õppeaine94_44084"/>
    <x v="0"/>
    <m/>
  </r>
  <r>
    <x v="9"/>
    <s v="Priit"/>
    <s v="Oja"/>
    <x v="9"/>
    <n v="31303212992"/>
    <s v="Mees"/>
    <s v="614 magistriõpe (3+2)"/>
    <s v="Ei"/>
    <s v="Ei"/>
    <s v="Jah"/>
    <d v="2020-02-01T00:00:00"/>
    <s v="NULL"/>
    <d v="2021-09-21T00:00:00"/>
    <s v="Käskkirja tühistamine"/>
    <s v="Õppetööle mitteilmumine"/>
    <x v="4"/>
    <s v="Akadeemilisel"/>
    <d v="2024-11-13T00:00:00"/>
    <s v="Päevaõpe"/>
    <s v="Määramata"/>
    <s v="Tervishariduse keskus"/>
    <x v="4"/>
    <n v="194200"/>
    <s v="614 magistriõpe (3+2)"/>
    <s v="Kliiniline õendus"/>
    <n v="1"/>
    <s v="Üliõpilane ei hüvita õppekulusid: vabastatud muudel põhjustel"/>
    <s v="eesti keel"/>
    <x v="8"/>
    <s v="Ei"/>
    <s v="NULL"/>
    <s v="NULL"/>
    <n v="50"/>
    <n v="54"/>
    <s v="4.4"/>
    <s v="4.1"/>
    <x v="8"/>
    <s v="3.6"/>
    <n v="1"/>
    <n v="2"/>
    <n v="7"/>
    <n v="3"/>
    <n v="54"/>
    <n v="2"/>
    <s v="Mitteilmunud"/>
    <x v="88"/>
    <s v="õppeaine93"/>
    <d v="2021-09-10T00:00:00"/>
    <x v="3"/>
    <x v="0"/>
    <n v="0"/>
    <n v="0"/>
    <n v="8"/>
    <s v="S00010_31303212992_õppeaine93_44449"/>
    <x v="0"/>
    <m/>
  </r>
  <r>
    <x v="9"/>
    <s v="Priit"/>
    <s v="Oja"/>
    <x v="9"/>
    <n v="31303212992"/>
    <s v="Mees"/>
    <s v="614 magistriõpe (3+2)"/>
    <s v="Ei"/>
    <s v="Ei"/>
    <s v="Jah"/>
    <d v="2020-02-01T00:00:00"/>
    <s v="NULL"/>
    <d v="2021-09-21T00:00:00"/>
    <s v="Käskkirja tühistamine"/>
    <s v="Õppetööle mitteilmumine"/>
    <x v="4"/>
    <s v="Akadeemilisel"/>
    <d v="2024-11-13T00:00:00"/>
    <s v="Päevaõpe"/>
    <s v="Määramata"/>
    <s v="Tervishariduse keskus"/>
    <x v="4"/>
    <n v="194200"/>
    <s v="614 magistriõpe (3+2)"/>
    <s v="Kliiniline õendus"/>
    <n v="1"/>
    <s v="Üliõpilane ei hüvita õppekulusid: vabastatud muudel põhjustel"/>
    <s v="eesti keel"/>
    <x v="8"/>
    <s v="Ei"/>
    <s v="NULL"/>
    <s v="NULL"/>
    <n v="50"/>
    <n v="54"/>
    <s v="4.4"/>
    <s v="4.1"/>
    <x v="8"/>
    <s v="3.6"/>
    <n v="1"/>
    <n v="2"/>
    <n v="7"/>
    <n v="3"/>
    <n v="54"/>
    <n v="2"/>
    <s v="Arvestatud"/>
    <x v="85"/>
    <s v="õppeaine33"/>
    <d v="2020-09-10T00:00:00"/>
    <x v="5"/>
    <x v="1"/>
    <s v="NULL"/>
    <s v=" "/>
    <n v="0"/>
    <s v="S00010_31303212992_õppeaine33_44084"/>
    <x v="0"/>
    <m/>
  </r>
  <r>
    <x v="9"/>
    <s v="Priit"/>
    <s v="Oja"/>
    <x v="9"/>
    <n v="31303212992"/>
    <s v="Mees"/>
    <s v="614 magistriõpe (3+2)"/>
    <s v="Ei"/>
    <s v="Ei"/>
    <s v="Jah"/>
    <d v="2020-02-01T00:00:00"/>
    <s v="NULL"/>
    <d v="2021-09-21T00:00:00"/>
    <s v="Käskkirja tühistamine"/>
    <s v="Õppetööle mitteilmumine"/>
    <x v="4"/>
    <s v="Akadeemilisel"/>
    <d v="2024-11-13T00:00:00"/>
    <s v="Päevaõpe"/>
    <s v="Määramata"/>
    <s v="Tervishariduse keskus"/>
    <x v="4"/>
    <n v="194200"/>
    <s v="614 magistriõpe (3+2)"/>
    <s v="Kliiniline õendus"/>
    <n v="1"/>
    <s v="Üliõpilane ei hüvita õppekulusid: vabastatud muudel põhjustel"/>
    <s v="eesti keel"/>
    <x v="8"/>
    <s v="Ei"/>
    <s v="NULL"/>
    <s v="NULL"/>
    <n v="50"/>
    <n v="54"/>
    <s v="4.4"/>
    <s v="4.1"/>
    <x v="8"/>
    <s v="3.6"/>
    <n v="1"/>
    <n v="2"/>
    <n v="7"/>
    <n v="3"/>
    <n v="54"/>
    <n v="2"/>
    <s v="Arvestatud"/>
    <x v="89"/>
    <s v="õppeaine63"/>
    <d v="2021-09-10T00:00:00"/>
    <x v="1"/>
    <x v="1"/>
    <s v="NULL"/>
    <s v=" "/>
    <n v="0"/>
    <s v="S00010_31303212992_õppeaine63_44449"/>
    <x v="0"/>
    <m/>
  </r>
  <r>
    <x v="9"/>
    <s v="Priit"/>
    <s v="Oja"/>
    <x v="9"/>
    <n v="31303212992"/>
    <s v="Mees"/>
    <s v="614 magistriõpe (3+2)"/>
    <s v="Ei"/>
    <s v="Ei"/>
    <s v="Jah"/>
    <d v="2020-02-01T00:00:00"/>
    <s v="NULL"/>
    <d v="2021-09-21T00:00:00"/>
    <s v="Käskkirja tühistamine"/>
    <s v="Õppetööle mitteilmumine"/>
    <x v="4"/>
    <s v="Akadeemilisel"/>
    <d v="2024-11-13T00:00:00"/>
    <s v="Päevaõpe"/>
    <s v="Määramata"/>
    <s v="Tervishariduse keskus"/>
    <x v="4"/>
    <n v="194200"/>
    <s v="614 magistriõpe (3+2)"/>
    <s v="Kliiniline õendus"/>
    <n v="1"/>
    <s v="Üliõpilane ei hüvita õppekulusid: vabastatud muudel põhjustel"/>
    <s v="eesti keel"/>
    <x v="8"/>
    <s v="Ei"/>
    <s v="NULL"/>
    <s v="NULL"/>
    <n v="50"/>
    <n v="54"/>
    <s v="4.4"/>
    <s v="4.1"/>
    <x v="8"/>
    <s v="3.6"/>
    <n v="1"/>
    <n v="2"/>
    <n v="7"/>
    <n v="3"/>
    <n v="54"/>
    <n v="2"/>
    <s v="Arvestatud"/>
    <x v="22"/>
    <s v="õppeaine18"/>
    <d v="2025-02-10T00:00:00"/>
    <x v="5"/>
    <x v="1"/>
    <s v="NULL"/>
    <s v=" "/>
    <n v="0"/>
    <s v="S00010_31303212992_õppeaine18_45698"/>
    <x v="0"/>
    <m/>
  </r>
  <r>
    <x v="9"/>
    <s v="Priit"/>
    <s v="Oja"/>
    <x v="9"/>
    <n v="31303212992"/>
    <s v="Mees"/>
    <s v="614 magistriõpe (3+2)"/>
    <s v="Ei"/>
    <s v="Ei"/>
    <s v="Jah"/>
    <d v="2020-02-01T00:00:00"/>
    <s v="NULL"/>
    <d v="2021-09-21T00:00:00"/>
    <s v="Käskkirja tühistamine"/>
    <s v="Õppetööle mitteilmumine"/>
    <x v="4"/>
    <s v="Akadeemilisel"/>
    <d v="2024-11-13T00:00:00"/>
    <s v="Päevaõpe"/>
    <s v="Määramata"/>
    <s v="Tervishariduse keskus"/>
    <x v="4"/>
    <n v="194200"/>
    <s v="614 magistriõpe (3+2)"/>
    <s v="Kliiniline õendus"/>
    <n v="1"/>
    <s v="Üliõpilane ei hüvita õppekulusid: vabastatud muudel põhjustel"/>
    <s v="eesti keel"/>
    <x v="8"/>
    <s v="Ei"/>
    <s v="NULL"/>
    <s v="NULL"/>
    <n v="50"/>
    <n v="54"/>
    <s v="4.4"/>
    <s v="4.1"/>
    <x v="8"/>
    <s v="3.6"/>
    <n v="1"/>
    <n v="2"/>
    <n v="7"/>
    <n v="3"/>
    <n v="54"/>
    <n v="2"/>
    <s v="Arvestatud"/>
    <x v="59"/>
    <s v="õppeaine57"/>
    <d v="2022-09-10T00:00:00"/>
    <x v="1"/>
    <x v="1"/>
    <s v="NULL"/>
    <s v=" "/>
    <n v="0"/>
    <s v="S00010_31303212992_õppeaine57_44814"/>
    <x v="0"/>
    <m/>
  </r>
  <r>
    <x v="9"/>
    <s v="Priit"/>
    <s v="Oja"/>
    <x v="9"/>
    <n v="31303212992"/>
    <s v="Mees"/>
    <s v="614 magistriõpe (3+2)"/>
    <s v="Ei"/>
    <s v="Ei"/>
    <s v="Jah"/>
    <d v="2020-02-01T00:00:00"/>
    <s v="NULL"/>
    <d v="2021-09-21T00:00:00"/>
    <s v="Käskkirja tühistamine"/>
    <s v="Õppetööle mitteilmumine"/>
    <x v="4"/>
    <s v="Akadeemilisel"/>
    <d v="2024-11-13T00:00:00"/>
    <s v="Päevaõpe"/>
    <s v="Määramata"/>
    <s v="Tervishariduse keskus"/>
    <x v="4"/>
    <n v="194200"/>
    <s v="614 magistriõpe (3+2)"/>
    <s v="Kliiniline õendus"/>
    <n v="1"/>
    <s v="Üliõpilane ei hüvita õppekulusid: vabastatud muudel põhjustel"/>
    <s v="eesti keel"/>
    <x v="8"/>
    <s v="Ei"/>
    <s v="NULL"/>
    <s v="NULL"/>
    <n v="50"/>
    <n v="54"/>
    <s v="4.4"/>
    <s v="4.1"/>
    <x v="8"/>
    <s v="3.6"/>
    <n v="1"/>
    <n v="2"/>
    <n v="7"/>
    <n v="3"/>
    <n v="54"/>
    <n v="2"/>
    <s v="Kasin"/>
    <x v="13"/>
    <s v="õppeaine78"/>
    <d v="2021-09-10T00:00:00"/>
    <x v="0"/>
    <x v="0"/>
    <n v="1"/>
    <n v="6"/>
    <n v="6"/>
    <s v="S00010_31303212992_õppeaine78_44449"/>
    <x v="0"/>
    <m/>
  </r>
  <r>
    <x v="9"/>
    <s v="Priit"/>
    <s v="Oja"/>
    <x v="9"/>
    <n v="31303212992"/>
    <s v="Mees"/>
    <s v="614 magistriõpe (3+2)"/>
    <s v="Ei"/>
    <s v="Ei"/>
    <s v="Jah"/>
    <d v="2020-02-01T00:00:00"/>
    <s v="NULL"/>
    <d v="2021-09-21T00:00:00"/>
    <s v="Käskkirja tühistamine"/>
    <s v="Õppetööle mitteilmumine"/>
    <x v="4"/>
    <s v="Akadeemilisel"/>
    <d v="2024-11-13T00:00:00"/>
    <s v="Päevaõpe"/>
    <s v="Määramata"/>
    <s v="Tervishariduse keskus"/>
    <x v="4"/>
    <n v="194200"/>
    <s v="614 magistriõpe (3+2)"/>
    <s v="Kliiniline õendus"/>
    <n v="1"/>
    <s v="Üliõpilane ei hüvita õppekulusid: vabastatud muudel põhjustel"/>
    <s v="eesti keel"/>
    <x v="8"/>
    <s v="Ei"/>
    <s v="NULL"/>
    <s v="NULL"/>
    <n v="50"/>
    <n v="54"/>
    <s v="4.4"/>
    <s v="4.1"/>
    <x v="8"/>
    <s v="3.6"/>
    <n v="1"/>
    <n v="2"/>
    <n v="7"/>
    <n v="3"/>
    <n v="54"/>
    <n v="2"/>
    <s v="Rahuldav"/>
    <x v="50"/>
    <s v="õppeaine41"/>
    <d v="2022-09-10T00:00:00"/>
    <x v="0"/>
    <x v="0"/>
    <n v="2"/>
    <n v="12"/>
    <n v="6"/>
    <s v="S00010_31303212992_õppeaine41_44814"/>
    <x v="0"/>
    <m/>
  </r>
  <r>
    <x v="9"/>
    <s v="Priit"/>
    <s v="Oja"/>
    <x v="9"/>
    <n v="31303212992"/>
    <s v="Mees"/>
    <s v="614 magistriõpe (3+2)"/>
    <s v="Ei"/>
    <s v="Ei"/>
    <s v="Jah"/>
    <d v="2020-02-01T00:00:00"/>
    <s v="NULL"/>
    <d v="2021-09-21T00:00:00"/>
    <s v="Käskkirja tühistamine"/>
    <s v="Õppetööle mitteilmumine"/>
    <x v="4"/>
    <s v="Akadeemilisel"/>
    <d v="2024-11-13T00:00:00"/>
    <s v="Päevaõpe"/>
    <s v="Määramata"/>
    <s v="Tervishariduse keskus"/>
    <x v="4"/>
    <n v="194200"/>
    <s v="614 magistriõpe (3+2)"/>
    <s v="Kliiniline õendus"/>
    <n v="1"/>
    <s v="Üliõpilane ei hüvita õppekulusid: vabastatud muudel põhjustel"/>
    <s v="eesti keel"/>
    <x v="8"/>
    <s v="Ei"/>
    <s v="NULL"/>
    <s v="NULL"/>
    <n v="50"/>
    <n v="54"/>
    <s v="4.4"/>
    <s v="4.1"/>
    <x v="8"/>
    <s v="3.6"/>
    <n v="1"/>
    <n v="2"/>
    <n v="7"/>
    <n v="3"/>
    <n v="54"/>
    <n v="2"/>
    <s v="Väga hea"/>
    <x v="8"/>
    <s v="õppeaine79"/>
    <d v="2021-02-10T00:00:00"/>
    <x v="3"/>
    <x v="0"/>
    <n v="4"/>
    <n v="32"/>
    <n v="8"/>
    <s v="S00010_31303212992_õppeaine79_44237"/>
    <x v="0"/>
    <m/>
  </r>
  <r>
    <x v="9"/>
    <s v="Priit"/>
    <s v="Oja"/>
    <x v="9"/>
    <n v="31303212992"/>
    <s v="Mees"/>
    <s v="614 magistriõpe (3+2)"/>
    <s v="Ei"/>
    <s v="Ei"/>
    <s v="Jah"/>
    <d v="2020-02-01T00:00:00"/>
    <s v="NULL"/>
    <d v="2021-09-21T00:00:00"/>
    <s v="Käskkirja tühistamine"/>
    <s v="Õppetööle mitteilmumine"/>
    <x v="4"/>
    <s v="Akadeemilisel"/>
    <d v="2024-11-13T00:00:00"/>
    <s v="Päevaõpe"/>
    <s v="Määramata"/>
    <s v="Tervishariduse keskus"/>
    <x v="4"/>
    <n v="194200"/>
    <s v="614 magistriõpe (3+2)"/>
    <s v="Kliiniline õendus"/>
    <n v="1"/>
    <s v="Üliõpilane ei hüvita õppekulusid: vabastatud muudel põhjustel"/>
    <s v="eesti keel"/>
    <x v="8"/>
    <s v="Ei"/>
    <s v="NULL"/>
    <s v="NULL"/>
    <n v="50"/>
    <n v="54"/>
    <s v="4.4"/>
    <s v="4.1"/>
    <x v="8"/>
    <s v="3.6"/>
    <n v="1"/>
    <n v="2"/>
    <n v="7"/>
    <n v="3"/>
    <n v="54"/>
    <n v="2"/>
    <s v="Mitteilmunud"/>
    <x v="33"/>
    <s v="õppeaine56"/>
    <d v="2023-02-10T00:00:00"/>
    <x v="0"/>
    <x v="0"/>
    <n v="0"/>
    <n v="0"/>
    <n v="6"/>
    <s v="S00010_31303212992_õppeaine56_44967"/>
    <x v="0"/>
    <m/>
  </r>
  <r>
    <x v="9"/>
    <s v="Priit"/>
    <s v="Oja"/>
    <x v="9"/>
    <n v="31303212992"/>
    <s v="Mees"/>
    <s v="614 magistriõpe (3+2)"/>
    <s v="Ei"/>
    <s v="Ei"/>
    <s v="Jah"/>
    <d v="2020-02-01T00:00:00"/>
    <s v="NULL"/>
    <d v="2021-09-21T00:00:00"/>
    <s v="Käskkirja tühistamine"/>
    <s v="Õppetööle mitteilmumine"/>
    <x v="4"/>
    <s v="Akadeemilisel"/>
    <d v="2024-11-13T00:00:00"/>
    <s v="Päevaõpe"/>
    <s v="Määramata"/>
    <s v="Tervishariduse keskus"/>
    <x v="4"/>
    <n v="194200"/>
    <s v="614 magistriõpe (3+2)"/>
    <s v="Kliiniline õendus"/>
    <n v="1"/>
    <s v="Üliõpilane ei hüvita õppekulusid: vabastatud muudel põhjustel"/>
    <s v="eesti keel"/>
    <x v="8"/>
    <s v="Ei"/>
    <s v="NULL"/>
    <s v="NULL"/>
    <n v="50"/>
    <n v="54"/>
    <s v="4.4"/>
    <s v="4.1"/>
    <x v="8"/>
    <s v="3.6"/>
    <n v="1"/>
    <n v="2"/>
    <n v="7"/>
    <n v="3"/>
    <n v="54"/>
    <n v="2"/>
    <s v="Kasin"/>
    <x v="43"/>
    <s v="õppeaine66"/>
    <d v="2024-09-10T00:00:00"/>
    <x v="2"/>
    <x v="0"/>
    <n v="1"/>
    <n v="9"/>
    <n v="9"/>
    <s v="S00010_31303212992_õppeaine66_45545"/>
    <x v="0"/>
    <m/>
  </r>
  <r>
    <x v="9"/>
    <s v="Priit"/>
    <s v="Oja"/>
    <x v="9"/>
    <n v="31303212992"/>
    <s v="Mees"/>
    <s v="614 magistriõpe (3+2)"/>
    <s v="Ei"/>
    <s v="Ei"/>
    <s v="Jah"/>
    <d v="2020-02-01T00:00:00"/>
    <s v="NULL"/>
    <d v="2021-09-21T00:00:00"/>
    <s v="Käskkirja tühistamine"/>
    <s v="Õppetööle mitteilmumine"/>
    <x v="4"/>
    <s v="Akadeemilisel"/>
    <d v="2024-11-13T00:00:00"/>
    <s v="Päevaõpe"/>
    <s v="Määramata"/>
    <s v="Tervishariduse keskus"/>
    <x v="4"/>
    <n v="194200"/>
    <s v="614 magistriõpe (3+2)"/>
    <s v="Kliiniline õendus"/>
    <n v="1"/>
    <s v="Üliõpilane ei hüvita õppekulusid: vabastatud muudel põhjustel"/>
    <s v="eesti keel"/>
    <x v="8"/>
    <s v="Ei"/>
    <s v="NULL"/>
    <s v="NULL"/>
    <n v="50"/>
    <n v="54"/>
    <s v="4.4"/>
    <s v="4.1"/>
    <x v="8"/>
    <s v="3.6"/>
    <n v="1"/>
    <n v="2"/>
    <n v="7"/>
    <n v="3"/>
    <n v="54"/>
    <n v="2"/>
    <s v="Puudulik"/>
    <x v="57"/>
    <s v="õppeaine26"/>
    <d v="2021-02-10T00:00:00"/>
    <x v="4"/>
    <x v="0"/>
    <n v="0"/>
    <n v="0"/>
    <n v="5"/>
    <s v="S00010_31303212992_õppeaine26_44237"/>
    <x v="0"/>
    <m/>
  </r>
  <r>
    <x v="9"/>
    <s v="Priit"/>
    <s v="Oja"/>
    <x v="9"/>
    <n v="31303212992"/>
    <s v="Mees"/>
    <s v="614 magistriõpe (3+2)"/>
    <s v="Ei"/>
    <s v="Ei"/>
    <s v="Jah"/>
    <d v="2020-02-01T00:00:00"/>
    <s v="NULL"/>
    <d v="2021-09-21T00:00:00"/>
    <s v="Käskkirja tühistamine"/>
    <s v="Õppetööle mitteilmumine"/>
    <x v="4"/>
    <s v="Akadeemilisel"/>
    <d v="2024-11-13T00:00:00"/>
    <s v="Päevaõpe"/>
    <s v="Määramata"/>
    <s v="Tervishariduse keskus"/>
    <x v="4"/>
    <n v="194200"/>
    <s v="614 magistriõpe (3+2)"/>
    <s v="Kliiniline õendus"/>
    <n v="1"/>
    <s v="Üliõpilane ei hüvita õppekulusid: vabastatud muudel põhjustel"/>
    <s v="eesti keel"/>
    <x v="8"/>
    <s v="Ei"/>
    <s v="NULL"/>
    <s v="NULL"/>
    <n v="50"/>
    <n v="54"/>
    <s v="4.4"/>
    <s v="4.1"/>
    <x v="8"/>
    <s v="3.6"/>
    <n v="1"/>
    <n v="2"/>
    <n v="7"/>
    <n v="3"/>
    <n v="54"/>
    <n v="2"/>
    <s v="Suurepärane"/>
    <x v="1"/>
    <s v="õppeaine2"/>
    <d v="2024-02-10T00:00:00"/>
    <x v="0"/>
    <x v="0"/>
    <n v="5"/>
    <n v="30"/>
    <n v="6"/>
    <s v="S00010_31303212992_õppeaine2_45332"/>
    <x v="0"/>
    <m/>
  </r>
  <r>
    <x v="9"/>
    <s v="Priit"/>
    <s v="Oja"/>
    <x v="9"/>
    <n v="31303212992"/>
    <s v="Mees"/>
    <s v="614 magistriõpe (3+2)"/>
    <s v="Ei"/>
    <s v="Ei"/>
    <s v="Jah"/>
    <d v="2020-02-01T00:00:00"/>
    <s v="NULL"/>
    <d v="2021-09-21T00:00:00"/>
    <s v="Käskkirja tühistamine"/>
    <s v="Õppetööle mitteilmumine"/>
    <x v="4"/>
    <s v="Akadeemilisel"/>
    <d v="2024-11-13T00:00:00"/>
    <s v="Päevaõpe"/>
    <s v="Määramata"/>
    <s v="Tervishariduse keskus"/>
    <x v="4"/>
    <n v="194200"/>
    <s v="614 magistriõpe (3+2)"/>
    <s v="Kliiniline õendus"/>
    <n v="1"/>
    <s v="Üliõpilane ei hüvita õppekulusid: vabastatud muudel põhjustel"/>
    <s v="eesti keel"/>
    <x v="8"/>
    <s v="Ei"/>
    <s v="NULL"/>
    <s v="NULL"/>
    <n v="50"/>
    <n v="54"/>
    <s v="4.4"/>
    <s v="4.1"/>
    <x v="8"/>
    <s v="3.6"/>
    <n v="1"/>
    <n v="2"/>
    <n v="7"/>
    <n v="3"/>
    <n v="54"/>
    <n v="2"/>
    <s v="Arvestatud"/>
    <x v="3"/>
    <s v="õppeaine29"/>
    <d v="2023-09-10T00:00:00"/>
    <x v="1"/>
    <x v="1"/>
    <s v="NULL"/>
    <s v=" "/>
    <n v="0"/>
    <s v="S00010_31303212992_õppeaine29_45179"/>
    <x v="0"/>
    <m/>
  </r>
  <r>
    <x v="9"/>
    <s v="Priit"/>
    <s v="Oja"/>
    <x v="9"/>
    <n v="31303212992"/>
    <s v="Mees"/>
    <s v="614 magistriõpe (3+2)"/>
    <s v="Ei"/>
    <s v="Ei"/>
    <s v="Jah"/>
    <d v="2020-02-01T00:00:00"/>
    <s v="NULL"/>
    <d v="2021-09-21T00:00:00"/>
    <s v="Käskkirja tühistamine"/>
    <s v="Õppetööle mitteilmumine"/>
    <x v="4"/>
    <s v="Akadeemilisel"/>
    <d v="2024-11-13T00:00:00"/>
    <s v="Päevaõpe"/>
    <s v="Määramata"/>
    <s v="Tervishariduse keskus"/>
    <x v="4"/>
    <n v="194200"/>
    <s v="614 magistriõpe (3+2)"/>
    <s v="Kliiniline õendus"/>
    <n v="1"/>
    <s v="Üliõpilane ei hüvita õppekulusid: vabastatud muudel põhjustel"/>
    <s v="eesti keel"/>
    <x v="8"/>
    <s v="Ei"/>
    <s v="NULL"/>
    <s v="NULL"/>
    <n v="50"/>
    <n v="54"/>
    <s v="4.4"/>
    <s v="4.1"/>
    <x v="8"/>
    <s v="3.6"/>
    <n v="1"/>
    <n v="2"/>
    <n v="7"/>
    <n v="3"/>
    <n v="54"/>
    <n v="2"/>
    <s v="Arvestatud"/>
    <x v="24"/>
    <s v="õppeaine75"/>
    <d v="2023-02-10T00:00:00"/>
    <x v="5"/>
    <x v="1"/>
    <s v="NULL"/>
    <s v=" "/>
    <n v="0"/>
    <s v="S00010_31303212992_õppeaine75_44967"/>
    <x v="0"/>
    <m/>
  </r>
  <r>
    <x v="9"/>
    <s v="Priit"/>
    <s v="Oja"/>
    <x v="9"/>
    <n v="31303212992"/>
    <s v="Mees"/>
    <s v="614 magistriõpe (3+2)"/>
    <s v="Ei"/>
    <s v="Ei"/>
    <s v="Jah"/>
    <d v="2020-02-01T00:00:00"/>
    <s v="NULL"/>
    <d v="2021-09-21T00:00:00"/>
    <s v="Käskkirja tühistamine"/>
    <s v="Õppetööle mitteilmumine"/>
    <x v="4"/>
    <s v="Akadeemilisel"/>
    <d v="2024-11-13T00:00:00"/>
    <s v="Päevaõpe"/>
    <s v="Määramata"/>
    <s v="Tervishariduse keskus"/>
    <x v="4"/>
    <n v="194200"/>
    <s v="614 magistriõpe (3+2)"/>
    <s v="Kliiniline õendus"/>
    <n v="1"/>
    <s v="Üliõpilane ei hüvita õppekulusid: vabastatud muudel põhjustel"/>
    <s v="eesti keel"/>
    <x v="8"/>
    <s v="Ei"/>
    <s v="NULL"/>
    <s v="NULL"/>
    <n v="50"/>
    <n v="54"/>
    <s v="4.4"/>
    <s v="4.1"/>
    <x v="8"/>
    <s v="3.6"/>
    <n v="1"/>
    <n v="2"/>
    <n v="7"/>
    <n v="3"/>
    <n v="54"/>
    <n v="2"/>
    <s v="Kasin"/>
    <x v="6"/>
    <s v="õppeaine84"/>
    <d v="2020-09-10T00:00:00"/>
    <x v="0"/>
    <x v="0"/>
    <n v="1"/>
    <n v="6"/>
    <n v="6"/>
    <s v="S00010_31303212992_õppeaine84_44084"/>
    <x v="0"/>
    <m/>
  </r>
  <r>
    <x v="9"/>
    <s v="Priit"/>
    <s v="Oja"/>
    <x v="9"/>
    <n v="31303212992"/>
    <s v="Mees"/>
    <s v="614 magistriõpe (3+2)"/>
    <s v="Ei"/>
    <s v="Ei"/>
    <s v="Jah"/>
    <d v="2020-02-01T00:00:00"/>
    <s v="NULL"/>
    <d v="2021-09-21T00:00:00"/>
    <s v="Käskkirja tühistamine"/>
    <s v="Õppetööle mitteilmumine"/>
    <x v="4"/>
    <s v="Akadeemilisel"/>
    <d v="2024-11-13T00:00:00"/>
    <s v="Päevaõpe"/>
    <s v="Määramata"/>
    <s v="Tervishariduse keskus"/>
    <x v="4"/>
    <n v="194200"/>
    <s v="614 magistriõpe (3+2)"/>
    <s v="Kliiniline õendus"/>
    <n v="2"/>
    <s v="Üliõpilane ei hüvita õppekulusid: vabastatud muudel põhjustel"/>
    <s v="eesti keel"/>
    <x v="3"/>
    <s v="Ei"/>
    <s v="NULL"/>
    <s v="NULL"/>
    <n v="50"/>
    <n v="47"/>
    <s v="4.4"/>
    <s v="4.3"/>
    <x v="8"/>
    <s v="3.5"/>
    <n v="1"/>
    <n v="2"/>
    <n v="7"/>
    <n v="1"/>
    <n v="46"/>
    <n v="2"/>
    <s v="Arvestatud"/>
    <x v="40"/>
    <s v="õppeaine74"/>
    <d v="2025-09-10T00:00:00"/>
    <x v="5"/>
    <x v="1"/>
    <s v="NULL"/>
    <s v=" "/>
    <n v="0"/>
    <s v="S00010_31303212992_õppeaine74_45910"/>
    <x v="0"/>
    <m/>
  </r>
  <r>
    <x v="9"/>
    <s v="Priit"/>
    <s v="Oja"/>
    <x v="9"/>
    <n v="31303212992"/>
    <s v="Mees"/>
    <s v="614 magistriõpe (3+2)"/>
    <s v="Ei"/>
    <s v="Ei"/>
    <s v="Jah"/>
    <d v="2020-02-01T00:00:00"/>
    <s v="NULL"/>
    <d v="2021-09-21T00:00:00"/>
    <s v="Käskkirja tühistamine"/>
    <s v="Õppetööle mitteilmumine"/>
    <x v="4"/>
    <s v="Akadeemilisel"/>
    <d v="2024-11-13T00:00:00"/>
    <s v="Päevaõpe"/>
    <s v="Määramata"/>
    <s v="Tervishariduse keskus"/>
    <x v="4"/>
    <n v="194200"/>
    <s v="614 magistriõpe (3+2)"/>
    <s v="Kliiniline õendus"/>
    <n v="2"/>
    <s v="Üliõpilane ei hüvita õppekulusid: vabastatud muudel põhjustel"/>
    <s v="eesti keel"/>
    <x v="3"/>
    <s v="Ei"/>
    <s v="NULL"/>
    <s v="NULL"/>
    <n v="50"/>
    <n v="47"/>
    <s v="4.4"/>
    <s v="4.3"/>
    <x v="8"/>
    <s v="3.5"/>
    <n v="1"/>
    <n v="2"/>
    <n v="7"/>
    <n v="1"/>
    <n v="46"/>
    <n v="2"/>
    <s v="Arvestatud"/>
    <x v="23"/>
    <s v="õppeaine34"/>
    <d v="2024-02-10T00:00:00"/>
    <x v="1"/>
    <x v="1"/>
    <s v="NULL"/>
    <s v=" "/>
    <n v="0"/>
    <s v="S00010_31303212992_õppeaine34_45332"/>
    <x v="0"/>
    <m/>
  </r>
  <r>
    <x v="9"/>
    <s v="Priit"/>
    <s v="Oja"/>
    <x v="9"/>
    <n v="31303212992"/>
    <s v="Mees"/>
    <s v="614 magistriõpe (3+2)"/>
    <s v="Ei"/>
    <s v="Ei"/>
    <s v="Jah"/>
    <d v="2020-02-01T00:00:00"/>
    <s v="NULL"/>
    <d v="2021-09-21T00:00:00"/>
    <s v="Käskkirja tühistamine"/>
    <s v="Õppetööle mitteilmumine"/>
    <x v="4"/>
    <s v="Akadeemilisel"/>
    <d v="2024-11-13T00:00:00"/>
    <s v="Päevaõpe"/>
    <s v="Määramata"/>
    <s v="Tervishariduse keskus"/>
    <x v="4"/>
    <n v="194200"/>
    <s v="614 magistriõpe (3+2)"/>
    <s v="Kliiniline õendus"/>
    <n v="2"/>
    <s v="Üliõpilane ei hüvita õppekulusid: vabastatud muudel põhjustel"/>
    <s v="eesti keel"/>
    <x v="3"/>
    <s v="Ei"/>
    <s v="NULL"/>
    <s v="NULL"/>
    <n v="50"/>
    <n v="47"/>
    <s v="4.4"/>
    <s v="4.3"/>
    <x v="8"/>
    <s v="3.5"/>
    <n v="1"/>
    <n v="2"/>
    <n v="7"/>
    <n v="1"/>
    <n v="46"/>
    <n v="2"/>
    <s v="Kasin"/>
    <x v="25"/>
    <s v="õppeaine98"/>
    <d v="2020-09-10T00:00:00"/>
    <x v="0"/>
    <x v="0"/>
    <n v="1"/>
    <n v="6"/>
    <n v="6"/>
    <s v="S00010_31303212992_õppeaine98_44084"/>
    <x v="0"/>
    <m/>
  </r>
  <r>
    <x v="9"/>
    <s v="Priit"/>
    <s v="Oja"/>
    <x v="9"/>
    <n v="31303212992"/>
    <s v="Mees"/>
    <s v="614 magistriõpe (3+2)"/>
    <s v="Ei"/>
    <s v="Ei"/>
    <s v="Jah"/>
    <d v="2020-02-01T00:00:00"/>
    <s v="NULL"/>
    <d v="2021-09-21T00:00:00"/>
    <s v="Käskkirja tühistamine"/>
    <s v="Õppetööle mitteilmumine"/>
    <x v="4"/>
    <s v="Akadeemilisel"/>
    <d v="2024-11-13T00:00:00"/>
    <s v="Päevaõpe"/>
    <s v="Määramata"/>
    <s v="Tervishariduse keskus"/>
    <x v="4"/>
    <n v="194200"/>
    <s v="614 magistriõpe (3+2)"/>
    <s v="Kliiniline õendus"/>
    <n v="2"/>
    <s v="Üliõpilane ei hüvita õppekulusid: vabastatud muudel põhjustel"/>
    <s v="eesti keel"/>
    <x v="3"/>
    <s v="Ei"/>
    <s v="NULL"/>
    <s v="NULL"/>
    <n v="50"/>
    <n v="47"/>
    <s v="4.4"/>
    <s v="4.3"/>
    <x v="8"/>
    <s v="3.5"/>
    <n v="1"/>
    <n v="2"/>
    <n v="7"/>
    <n v="1"/>
    <n v="46"/>
    <n v="2"/>
    <s v="Rahuldav"/>
    <x v="21"/>
    <s v="õppeaine42"/>
    <d v="2025-02-10T00:00:00"/>
    <x v="0"/>
    <x v="0"/>
    <n v="2"/>
    <n v="12"/>
    <n v="6"/>
    <s v="S00010_31303212992_õppeaine42_45698"/>
    <x v="0"/>
    <m/>
  </r>
  <r>
    <x v="9"/>
    <s v="Priit"/>
    <s v="Oja"/>
    <x v="9"/>
    <n v="31303212992"/>
    <s v="Mees"/>
    <s v="614 magistriõpe (3+2)"/>
    <s v="Ei"/>
    <s v="Ei"/>
    <s v="Jah"/>
    <d v="2020-02-01T00:00:00"/>
    <s v="NULL"/>
    <d v="2021-09-21T00:00:00"/>
    <s v="Käskkirja tühistamine"/>
    <s v="Õppetööle mitteilmumine"/>
    <x v="4"/>
    <s v="Akadeemilisel"/>
    <d v="2024-11-13T00:00:00"/>
    <s v="Päevaõpe"/>
    <s v="Määramata"/>
    <s v="Tervishariduse keskus"/>
    <x v="4"/>
    <n v="194200"/>
    <s v="614 magistriõpe (3+2)"/>
    <s v="Kliiniline õendus"/>
    <n v="2"/>
    <s v="Üliõpilane ei hüvita õppekulusid: vabastatud muudel põhjustel"/>
    <s v="eesti keel"/>
    <x v="3"/>
    <s v="Ei"/>
    <s v="NULL"/>
    <s v="NULL"/>
    <n v="50"/>
    <n v="47"/>
    <s v="4.4"/>
    <s v="4.3"/>
    <x v="8"/>
    <s v="3.5"/>
    <n v="1"/>
    <n v="2"/>
    <n v="7"/>
    <n v="1"/>
    <n v="46"/>
    <n v="2"/>
    <s v="Arvestatud"/>
    <x v="90"/>
    <s v="õppeaine89"/>
    <d v="2024-02-10T00:00:00"/>
    <x v="5"/>
    <x v="1"/>
    <s v="NULL"/>
    <s v=" "/>
    <n v="0"/>
    <s v="S00010_31303212992_õppeaine89_45332"/>
    <x v="0"/>
    <m/>
  </r>
  <r>
    <x v="9"/>
    <s v="Priit"/>
    <s v="Oja"/>
    <x v="9"/>
    <n v="31303212992"/>
    <s v="Mees"/>
    <s v="614 magistriõpe (3+2)"/>
    <s v="Ei"/>
    <s v="Ei"/>
    <s v="Jah"/>
    <d v="2020-02-01T00:00:00"/>
    <s v="NULL"/>
    <d v="2021-09-21T00:00:00"/>
    <s v="Käskkirja tühistamine"/>
    <s v="Õppetööle mitteilmumine"/>
    <x v="4"/>
    <s v="Akadeemilisel"/>
    <d v="2024-11-13T00:00:00"/>
    <s v="Päevaõpe"/>
    <s v="Määramata"/>
    <s v="Tervishariduse keskus"/>
    <x v="4"/>
    <n v="194200"/>
    <s v="614 magistriõpe (3+2)"/>
    <s v="Kliiniline õendus"/>
    <n v="2"/>
    <s v="Üliõpilane ei hüvita õppekulusid: vabastatud muudel põhjustel"/>
    <s v="eesti keel"/>
    <x v="3"/>
    <s v="Ei"/>
    <s v="NULL"/>
    <s v="NULL"/>
    <n v="50"/>
    <n v="47"/>
    <s v="4.4"/>
    <s v="4.3"/>
    <x v="8"/>
    <s v="3.5"/>
    <n v="1"/>
    <n v="2"/>
    <n v="7"/>
    <n v="1"/>
    <n v="46"/>
    <n v="2"/>
    <s v="Mittearvestatud"/>
    <x v="91"/>
    <s v="õppeaine77"/>
    <d v="2024-02-10T00:00:00"/>
    <x v="1"/>
    <x v="1"/>
    <s v="NULL"/>
    <s v=" "/>
    <n v="0"/>
    <s v="S00010_31303212992_õppeaine77_45332"/>
    <x v="0"/>
    <m/>
  </r>
  <r>
    <x v="9"/>
    <s v="Priit"/>
    <s v="Oja"/>
    <x v="9"/>
    <n v="31303212992"/>
    <s v="Mees"/>
    <s v="614 magistriõpe (3+2)"/>
    <s v="Ei"/>
    <s v="Ei"/>
    <s v="Jah"/>
    <d v="2020-02-01T00:00:00"/>
    <s v="NULL"/>
    <d v="2021-09-21T00:00:00"/>
    <s v="Käskkirja tühistamine"/>
    <s v="Õppetööle mitteilmumine"/>
    <x v="4"/>
    <s v="Akadeemilisel"/>
    <d v="2024-11-13T00:00:00"/>
    <s v="Päevaõpe"/>
    <s v="Määramata"/>
    <s v="Tervishariduse keskus"/>
    <x v="4"/>
    <n v="194200"/>
    <s v="614 magistriõpe (3+2)"/>
    <s v="Kliiniline õendus"/>
    <n v="2"/>
    <s v="Üliõpilane ei hüvita õppekulusid: vabastatud muudel põhjustel"/>
    <s v="eesti keel"/>
    <x v="3"/>
    <s v="Ei"/>
    <s v="NULL"/>
    <s v="NULL"/>
    <n v="50"/>
    <n v="47"/>
    <s v="4.4"/>
    <s v="4.3"/>
    <x v="8"/>
    <s v="3.5"/>
    <n v="1"/>
    <n v="2"/>
    <n v="7"/>
    <n v="1"/>
    <n v="46"/>
    <n v="2"/>
    <s v="Hea"/>
    <x v="28"/>
    <s v="õppeaine50"/>
    <d v="2022-02-10T00:00:00"/>
    <x v="0"/>
    <x v="0"/>
    <n v="3"/>
    <n v="18"/>
    <n v="6"/>
    <s v="S00010_31303212992_õppeaine50_44602"/>
    <x v="0"/>
    <m/>
  </r>
  <r>
    <x v="9"/>
    <s v="Priit"/>
    <s v="Oja"/>
    <x v="9"/>
    <n v="31303212992"/>
    <s v="Mees"/>
    <s v="614 magistriõpe (3+2)"/>
    <s v="Ei"/>
    <s v="Ei"/>
    <s v="Jah"/>
    <d v="2020-02-01T00:00:00"/>
    <s v="NULL"/>
    <d v="2021-09-21T00:00:00"/>
    <s v="Käskkirja tühistamine"/>
    <s v="Õppetööle mitteilmumine"/>
    <x v="4"/>
    <s v="Akadeemilisel"/>
    <d v="2024-11-13T00:00:00"/>
    <s v="Päevaõpe"/>
    <s v="Määramata"/>
    <s v="Tervishariduse keskus"/>
    <x v="4"/>
    <n v="194200"/>
    <s v="614 magistriõpe (3+2)"/>
    <s v="Kliiniline õendus"/>
    <n v="2"/>
    <s v="Üliõpilane ei hüvita õppekulusid: vabastatud muudel põhjustel"/>
    <s v="eesti keel"/>
    <x v="3"/>
    <s v="Ei"/>
    <s v="NULL"/>
    <s v="NULL"/>
    <n v="50"/>
    <n v="47"/>
    <s v="4.4"/>
    <s v="4.3"/>
    <x v="8"/>
    <s v="3.5"/>
    <n v="1"/>
    <n v="2"/>
    <n v="7"/>
    <n v="1"/>
    <n v="46"/>
    <n v="2"/>
    <s v="Suurepärane"/>
    <x v="87"/>
    <s v="õppeaine27"/>
    <d v="2023-09-10T00:00:00"/>
    <x v="0"/>
    <x v="0"/>
    <n v="5"/>
    <n v="30"/>
    <n v="6"/>
    <s v="S00010_31303212992_õppeaine27_45179"/>
    <x v="0"/>
    <m/>
  </r>
  <r>
    <x v="9"/>
    <s v="Priit"/>
    <s v="Oja"/>
    <x v="9"/>
    <n v="31303212992"/>
    <s v="Mees"/>
    <s v="614 magistriõpe (3+2)"/>
    <s v="Ei"/>
    <s v="Ei"/>
    <s v="Jah"/>
    <d v="2020-02-01T00:00:00"/>
    <s v="NULL"/>
    <d v="2021-09-21T00:00:00"/>
    <s v="Käskkirja tühistamine"/>
    <s v="Õppetööle mitteilmumine"/>
    <x v="4"/>
    <s v="Akadeemilisel"/>
    <d v="2024-11-13T00:00:00"/>
    <s v="Päevaõpe"/>
    <s v="Määramata"/>
    <s v="Tervishariduse keskus"/>
    <x v="4"/>
    <n v="194200"/>
    <s v="614 magistriõpe (3+2)"/>
    <s v="Kliiniline õendus"/>
    <n v="2"/>
    <s v="Üliõpilane ei hüvita õppekulusid: vabastatud muudel põhjustel"/>
    <s v="eesti keel"/>
    <x v="3"/>
    <s v="Ei"/>
    <s v="NULL"/>
    <s v="NULL"/>
    <n v="50"/>
    <n v="47"/>
    <s v="4.4"/>
    <s v="4.3"/>
    <x v="8"/>
    <s v="3.5"/>
    <n v="1"/>
    <n v="2"/>
    <n v="7"/>
    <n v="1"/>
    <n v="46"/>
    <n v="2"/>
    <s v="Puudulik"/>
    <x v="20"/>
    <s v="õppeaine12"/>
    <d v="2021-09-10T00:00:00"/>
    <x v="4"/>
    <x v="0"/>
    <n v="0"/>
    <n v="0"/>
    <n v="5"/>
    <s v="S00010_31303212992_õppeaine12_44449"/>
    <x v="0"/>
    <m/>
  </r>
  <r>
    <x v="9"/>
    <s v="Priit"/>
    <s v="Oja"/>
    <x v="9"/>
    <n v="31303212992"/>
    <s v="Mees"/>
    <s v="614 magistriõpe (3+2)"/>
    <s v="Ei"/>
    <s v="Ei"/>
    <s v="Jah"/>
    <d v="2020-02-01T00:00:00"/>
    <s v="NULL"/>
    <d v="2021-09-21T00:00:00"/>
    <s v="Käskkirja tühistamine"/>
    <s v="Õppetööle mitteilmumine"/>
    <x v="4"/>
    <s v="Akadeemilisel"/>
    <d v="2024-11-13T00:00:00"/>
    <s v="Päevaõpe"/>
    <s v="Määramata"/>
    <s v="Tervishariduse keskus"/>
    <x v="4"/>
    <n v="194200"/>
    <s v="614 magistriõpe (3+2)"/>
    <s v="Kliiniline õendus"/>
    <n v="2"/>
    <s v="Üliõpilane ei hüvita õppekulusid: vabastatud muudel põhjustel"/>
    <s v="eesti keel"/>
    <x v="3"/>
    <s v="Ei"/>
    <s v="NULL"/>
    <s v="NULL"/>
    <n v="50"/>
    <n v="47"/>
    <s v="4.4"/>
    <s v="4.3"/>
    <x v="8"/>
    <s v="3.5"/>
    <n v="1"/>
    <n v="2"/>
    <n v="7"/>
    <n v="1"/>
    <n v="46"/>
    <n v="2"/>
    <s v="Hea"/>
    <x v="92"/>
    <s v="õppeaine69"/>
    <d v="2024-09-10T00:00:00"/>
    <x v="0"/>
    <x v="0"/>
    <n v="3"/>
    <n v="18"/>
    <n v="6"/>
    <s v="S00010_31303212992_õppeaine69_45545"/>
    <x v="0"/>
    <m/>
  </r>
  <r>
    <x v="9"/>
    <s v="Priit"/>
    <s v="Oja"/>
    <x v="9"/>
    <n v="31303212992"/>
    <s v="Mees"/>
    <s v="614 magistriõpe (3+2)"/>
    <s v="Ei"/>
    <s v="Ei"/>
    <s v="Jah"/>
    <d v="2020-02-01T00:00:00"/>
    <s v="NULL"/>
    <d v="2021-09-21T00:00:00"/>
    <s v="Käskkirja tühistamine"/>
    <s v="Õppetööle mitteilmumine"/>
    <x v="4"/>
    <s v="Akadeemilisel"/>
    <d v="2024-11-13T00:00:00"/>
    <s v="Päevaõpe"/>
    <s v="Määramata"/>
    <s v="Tervishariduse keskus"/>
    <x v="4"/>
    <n v="194200"/>
    <s v="614 magistriõpe (3+2)"/>
    <s v="Kliiniline õendus"/>
    <n v="2"/>
    <s v="Üliõpilane ei hüvita õppekulusid: vabastatud muudel põhjustel"/>
    <s v="eesti keel"/>
    <x v="3"/>
    <s v="Ei"/>
    <s v="NULL"/>
    <s v="NULL"/>
    <n v="50"/>
    <n v="47"/>
    <s v="4.4"/>
    <s v="4.3"/>
    <x v="8"/>
    <s v="3.5"/>
    <n v="1"/>
    <n v="2"/>
    <n v="7"/>
    <n v="1"/>
    <n v="46"/>
    <n v="2"/>
    <s v="Väga hea"/>
    <x v="73"/>
    <s v="õppeaine92"/>
    <d v="2023-02-10T00:00:00"/>
    <x v="0"/>
    <x v="0"/>
    <n v="4"/>
    <n v="24"/>
    <n v="6"/>
    <s v="S00010_31303212992_õppeaine92_44967"/>
    <x v="0"/>
    <m/>
  </r>
  <r>
    <x v="9"/>
    <s v="Priit"/>
    <s v="Oja"/>
    <x v="9"/>
    <n v="31303212992"/>
    <s v="Mees"/>
    <s v="614 magistriõpe (3+2)"/>
    <s v="Ei"/>
    <s v="Ei"/>
    <s v="Jah"/>
    <d v="2020-02-01T00:00:00"/>
    <s v="NULL"/>
    <d v="2021-09-21T00:00:00"/>
    <s v="Käskkirja tühistamine"/>
    <s v="Õppetööle mitteilmumine"/>
    <x v="4"/>
    <s v="Akadeemilisel"/>
    <d v="2024-11-13T00:00:00"/>
    <s v="Päevaõpe"/>
    <s v="Määramata"/>
    <s v="Tervishariduse keskus"/>
    <x v="4"/>
    <n v="194200"/>
    <s v="614 magistriõpe (3+2)"/>
    <s v="Kliiniline õendus"/>
    <n v="2"/>
    <s v="Üliõpilane ei hüvita õppekulusid: vabastatud muudel põhjustel"/>
    <s v="eesti keel"/>
    <x v="3"/>
    <s v="Ei"/>
    <s v="NULL"/>
    <s v="NULL"/>
    <n v="50"/>
    <n v="47"/>
    <s v="4.4"/>
    <s v="4.3"/>
    <x v="8"/>
    <s v="3.5"/>
    <n v="1"/>
    <n v="2"/>
    <n v="7"/>
    <n v="1"/>
    <n v="46"/>
    <n v="2"/>
    <s v="Puudulik"/>
    <x v="29"/>
    <s v="õppeaine81"/>
    <d v="2025-02-10T00:00:00"/>
    <x v="4"/>
    <x v="0"/>
    <n v="0"/>
    <n v="0"/>
    <n v="5"/>
    <s v="S00010_31303212992_õppeaine81_45698"/>
    <x v="0"/>
    <m/>
  </r>
  <r>
    <x v="9"/>
    <s v="Priit"/>
    <s v="Oja"/>
    <x v="9"/>
    <n v="31303212992"/>
    <s v="Mees"/>
    <s v="614 magistriõpe (3+2)"/>
    <s v="Ei"/>
    <s v="Ei"/>
    <s v="Jah"/>
    <d v="2020-02-01T00:00:00"/>
    <s v="NULL"/>
    <d v="2021-09-21T00:00:00"/>
    <s v="Käskkirja tühistamine"/>
    <s v="Õppetööle mitteilmumine"/>
    <x v="4"/>
    <s v="Akadeemilisel"/>
    <d v="2024-11-13T00:00:00"/>
    <s v="Päevaõpe"/>
    <s v="Määramata"/>
    <s v="Tervishariduse keskus"/>
    <x v="4"/>
    <n v="194200"/>
    <s v="614 magistriõpe (3+2)"/>
    <s v="Kliiniline õendus"/>
    <n v="2"/>
    <s v="Üliõpilane ei hüvita õppekulusid: vabastatud muudel põhjustel"/>
    <s v="eesti keel"/>
    <x v="3"/>
    <s v="Ei"/>
    <s v="NULL"/>
    <s v="NULL"/>
    <n v="50"/>
    <n v="47"/>
    <s v="4.4"/>
    <s v="4.3"/>
    <x v="8"/>
    <s v="3.5"/>
    <n v="1"/>
    <n v="2"/>
    <n v="7"/>
    <n v="1"/>
    <n v="46"/>
    <n v="2"/>
    <s v="Suurepärane"/>
    <x v="67"/>
    <s v="õppeaine30"/>
    <d v="2022-02-10T00:00:00"/>
    <x v="0"/>
    <x v="0"/>
    <n v="5"/>
    <n v="30"/>
    <n v="6"/>
    <s v="S00010_31303212992_õppeaine30_44602"/>
    <x v="0"/>
    <m/>
  </r>
  <r>
    <x v="9"/>
    <s v="Priit"/>
    <s v="Oja"/>
    <x v="9"/>
    <n v="31303212992"/>
    <s v="Mees"/>
    <s v="614 magistriõpe (3+2)"/>
    <s v="Ei"/>
    <s v="Ei"/>
    <s v="Jah"/>
    <d v="2020-02-01T00:00:00"/>
    <s v="NULL"/>
    <d v="2021-09-21T00:00:00"/>
    <s v="Käskkirja tühistamine"/>
    <s v="Õppetööle mitteilmumine"/>
    <x v="4"/>
    <s v="Akadeemilisel"/>
    <d v="2024-11-13T00:00:00"/>
    <s v="Päevaõpe"/>
    <s v="Määramata"/>
    <s v="Tervishariduse keskus"/>
    <x v="4"/>
    <n v="194200"/>
    <s v="614 magistriõpe (3+2)"/>
    <s v="Kliiniline õendus"/>
    <n v="2"/>
    <s v="Üliõpilane ei hüvita õppekulusid: vabastatud muudel põhjustel"/>
    <s v="eesti keel"/>
    <x v="3"/>
    <s v="Ei"/>
    <s v="NULL"/>
    <s v="NULL"/>
    <n v="50"/>
    <n v="47"/>
    <s v="4.4"/>
    <s v="4.3"/>
    <x v="8"/>
    <s v="3.5"/>
    <n v="1"/>
    <n v="2"/>
    <n v="7"/>
    <n v="1"/>
    <n v="46"/>
    <n v="2"/>
    <s v="Hea"/>
    <x v="9"/>
    <s v="õppeaine67"/>
    <d v="2023-09-10T00:00:00"/>
    <x v="4"/>
    <x v="0"/>
    <n v="3"/>
    <n v="15"/>
    <n v="5"/>
    <s v="S00010_31303212992_õppeaine67_45179"/>
    <x v="0"/>
    <m/>
  </r>
  <r>
    <x v="9"/>
    <s v="Priit"/>
    <s v="Oja"/>
    <x v="9"/>
    <n v="31303212992"/>
    <s v="Mees"/>
    <s v="614 magistriõpe (3+2)"/>
    <s v="Ei"/>
    <s v="Ei"/>
    <s v="Jah"/>
    <d v="2020-02-01T00:00:00"/>
    <s v="NULL"/>
    <d v="2021-09-21T00:00:00"/>
    <s v="Käskkirja tühistamine"/>
    <s v="Õppetööle mitteilmumine"/>
    <x v="4"/>
    <s v="Akadeemilisel"/>
    <d v="2024-11-13T00:00:00"/>
    <s v="Päevaõpe"/>
    <s v="Määramata"/>
    <s v="Tervishariduse keskus"/>
    <x v="4"/>
    <n v="194200"/>
    <s v="614 magistriõpe (3+2)"/>
    <s v="Kliiniline õendus"/>
    <n v="2"/>
    <s v="Üliõpilane ei hüvita õppekulusid: vabastatud muudel põhjustel"/>
    <s v="eesti keel"/>
    <x v="3"/>
    <s v="Ei"/>
    <s v="NULL"/>
    <s v="NULL"/>
    <n v="50"/>
    <n v="47"/>
    <s v="4.4"/>
    <s v="4.3"/>
    <x v="8"/>
    <s v="3.5"/>
    <n v="1"/>
    <n v="2"/>
    <n v="7"/>
    <n v="1"/>
    <n v="46"/>
    <n v="2"/>
    <s v="Väga hea"/>
    <x v="15"/>
    <s v="õppeaine51"/>
    <d v="2022-02-10T00:00:00"/>
    <x v="3"/>
    <x v="0"/>
    <n v="4"/>
    <n v="32"/>
    <n v="8"/>
    <s v="S00010_31303212992_õppeaine51_44602"/>
    <x v="0"/>
    <m/>
  </r>
  <r>
    <x v="9"/>
    <s v="Priit"/>
    <s v="Oja"/>
    <x v="9"/>
    <n v="31303212992"/>
    <s v="Mees"/>
    <s v="614 magistriõpe (3+2)"/>
    <s v="Ei"/>
    <s v="Ei"/>
    <s v="Jah"/>
    <d v="2020-02-01T00:00:00"/>
    <s v="NULL"/>
    <d v="2021-09-21T00:00:00"/>
    <s v="Käskkirja tühistamine"/>
    <s v="Õppetööle mitteilmumine"/>
    <x v="4"/>
    <s v="Akadeemilisel"/>
    <d v="2024-11-13T00:00:00"/>
    <s v="Päevaõpe"/>
    <s v="Määramata"/>
    <s v="Tervishariduse keskus"/>
    <x v="4"/>
    <n v="194200"/>
    <s v="614 magistriõpe (3+2)"/>
    <s v="Kliiniline õendus"/>
    <n v="2"/>
    <s v="Üliõpilane ei hüvita õppekulusid: vabastatud muudel põhjustel"/>
    <s v="eesti keel"/>
    <x v="3"/>
    <s v="Ei"/>
    <s v="NULL"/>
    <s v="NULL"/>
    <n v="50"/>
    <n v="47"/>
    <s v="4.4"/>
    <s v="4.3"/>
    <x v="8"/>
    <s v="3.5"/>
    <n v="1"/>
    <n v="2"/>
    <n v="7"/>
    <n v="1"/>
    <n v="46"/>
    <n v="2"/>
    <s v="Arvestatud"/>
    <x v="2"/>
    <s v="õppeaine85"/>
    <d v="2021-09-10T00:00:00"/>
    <x v="1"/>
    <x v="1"/>
    <s v="NULL"/>
    <s v=" "/>
    <n v="0"/>
    <s v="S00010_31303212992_õppeaine85_44449"/>
    <x v="0"/>
    <m/>
  </r>
  <r>
    <x v="9"/>
    <s v="Priit"/>
    <s v="Oja"/>
    <x v="9"/>
    <n v="31303212992"/>
    <s v="Mees"/>
    <s v="614 magistriõpe (3+2)"/>
    <s v="Ei"/>
    <s v="Ei"/>
    <s v="Jah"/>
    <d v="2020-02-01T00:00:00"/>
    <s v="NULL"/>
    <d v="2021-09-21T00:00:00"/>
    <s v="Käskkirja tühistamine"/>
    <s v="Õppetööle mitteilmumine"/>
    <x v="4"/>
    <s v="Akadeemilisel"/>
    <d v="2024-11-13T00:00:00"/>
    <s v="Päevaõpe"/>
    <s v="Määramata"/>
    <s v="Tervishariduse keskus"/>
    <x v="4"/>
    <n v="194200"/>
    <s v="614 magistriõpe (3+2)"/>
    <s v="Kliiniline õendus"/>
    <n v="2"/>
    <s v="Üliõpilane ei hüvita õppekulusid: vabastatud muudel põhjustel"/>
    <s v="eesti keel"/>
    <x v="3"/>
    <s v="Ei"/>
    <s v="NULL"/>
    <s v="NULL"/>
    <n v="50"/>
    <n v="47"/>
    <s v="4.4"/>
    <s v="4.3"/>
    <x v="8"/>
    <s v="3.5"/>
    <n v="1"/>
    <n v="2"/>
    <n v="7"/>
    <n v="1"/>
    <n v="46"/>
    <n v="2"/>
    <s v="Arvestatud"/>
    <x v="72"/>
    <s v="õppeaine17"/>
    <d v="2021-02-10T00:00:00"/>
    <x v="1"/>
    <x v="1"/>
    <s v="NULL"/>
    <s v=" "/>
    <n v="0"/>
    <s v="S00010_31303212992_õppeaine17_44237"/>
    <x v="0"/>
    <m/>
  </r>
  <r>
    <x v="9"/>
    <s v="Priit"/>
    <s v="Oja"/>
    <x v="9"/>
    <n v="31303212992"/>
    <s v="Mees"/>
    <s v="614 magistriõpe (3+2)"/>
    <s v="Ei"/>
    <s v="Ei"/>
    <s v="Jah"/>
    <d v="2020-02-01T00:00:00"/>
    <s v="NULL"/>
    <d v="2021-09-21T00:00:00"/>
    <s v="Käskkirja tühistamine"/>
    <s v="Õppetööle mitteilmumine"/>
    <x v="4"/>
    <s v="Akadeemilisel"/>
    <d v="2024-11-13T00:00:00"/>
    <s v="Päevaõpe"/>
    <s v="Määramata"/>
    <s v="Tervishariduse keskus"/>
    <x v="4"/>
    <n v="194200"/>
    <s v="614 magistriõpe (3+2)"/>
    <s v="Kliiniline õendus"/>
    <n v="2"/>
    <s v="Üliõpilane ei hüvita õppekulusid: vabastatud muudel põhjustel"/>
    <s v="eesti keel"/>
    <x v="3"/>
    <s v="Ei"/>
    <s v="NULL"/>
    <s v="NULL"/>
    <n v="50"/>
    <n v="47"/>
    <s v="4.4"/>
    <s v="4.3"/>
    <x v="8"/>
    <s v="3.5"/>
    <n v="1"/>
    <n v="2"/>
    <n v="7"/>
    <n v="1"/>
    <n v="46"/>
    <n v="2"/>
    <s v="Rahuldav"/>
    <x v="69"/>
    <s v="õppeaine14"/>
    <d v="2021-09-10T00:00:00"/>
    <x v="0"/>
    <x v="0"/>
    <n v="2"/>
    <n v="12"/>
    <n v="6"/>
    <s v="S00010_31303212992_õppeaine14_44449"/>
    <x v="0"/>
    <m/>
  </r>
  <r>
    <x v="9"/>
    <s v="Priit"/>
    <s v="Oja"/>
    <x v="9"/>
    <n v="31303212992"/>
    <s v="Mees"/>
    <s v="614 magistriõpe (3+2)"/>
    <s v="Ei"/>
    <s v="Ei"/>
    <s v="Jah"/>
    <d v="2020-02-01T00:00:00"/>
    <s v="NULL"/>
    <d v="2021-09-21T00:00:00"/>
    <s v="Käskkirja tühistamine"/>
    <s v="Õppetööle mitteilmumine"/>
    <x v="4"/>
    <s v="Akadeemilisel"/>
    <d v="2024-11-13T00:00:00"/>
    <s v="Päevaõpe"/>
    <s v="Määramata"/>
    <s v="Tervishariduse keskus"/>
    <x v="4"/>
    <n v="194200"/>
    <s v="614 magistriõpe (3+2)"/>
    <s v="Kliiniline õendus"/>
    <n v="2"/>
    <s v="Üliõpilane ei hüvita õppekulusid: vabastatud muudel põhjustel"/>
    <s v="eesti keel"/>
    <x v="3"/>
    <s v="Ei"/>
    <s v="NULL"/>
    <s v="NULL"/>
    <n v="50"/>
    <n v="47"/>
    <s v="4.4"/>
    <s v="4.3"/>
    <x v="8"/>
    <s v="3.5"/>
    <n v="1"/>
    <n v="2"/>
    <n v="7"/>
    <n v="1"/>
    <n v="46"/>
    <n v="2"/>
    <s v="Suurepärane"/>
    <x v="55"/>
    <s v="õppeaine96"/>
    <d v="2020-09-10T00:00:00"/>
    <x v="4"/>
    <x v="0"/>
    <n v="5"/>
    <n v="25"/>
    <n v="5"/>
    <s v="S00010_31303212992_õppeaine96_44084"/>
    <x v="0"/>
    <m/>
  </r>
  <r>
    <x v="9"/>
    <s v="Priit"/>
    <s v="Oja"/>
    <x v="9"/>
    <n v="31303212992"/>
    <s v="Mees"/>
    <s v="614 magistriõpe (3+2)"/>
    <s v="Ei"/>
    <s v="Ei"/>
    <s v="Jah"/>
    <d v="2020-02-01T00:00:00"/>
    <s v="NULL"/>
    <d v="2021-09-21T00:00:00"/>
    <s v="Käskkirja tühistamine"/>
    <s v="Õppetööle mitteilmumine"/>
    <x v="4"/>
    <s v="Akadeemilisel"/>
    <d v="2024-11-13T00:00:00"/>
    <s v="Päevaõpe"/>
    <s v="Määramata"/>
    <s v="Tervishariduse keskus"/>
    <x v="4"/>
    <n v="194200"/>
    <s v="614 magistriõpe (3+2)"/>
    <s v="Kliiniline õendus"/>
    <n v="2"/>
    <s v="Üliõpilane ei hüvita õppekulusid: vabastatud muudel põhjustel"/>
    <s v="eesti keel"/>
    <x v="3"/>
    <s v="Ei"/>
    <s v="NULL"/>
    <s v="NULL"/>
    <n v="50"/>
    <n v="47"/>
    <s v="4.4"/>
    <s v="4.3"/>
    <x v="8"/>
    <s v="3.5"/>
    <n v="1"/>
    <n v="2"/>
    <n v="7"/>
    <n v="1"/>
    <n v="46"/>
    <n v="2"/>
    <s v="Väga hea"/>
    <x v="12"/>
    <s v="õppeaine68"/>
    <d v="2023-09-10T00:00:00"/>
    <x v="4"/>
    <x v="0"/>
    <n v="4"/>
    <n v="20"/>
    <n v="5"/>
    <s v="S00010_31303212992_õppeaine68_45179"/>
    <x v="0"/>
    <m/>
  </r>
  <r>
    <x v="9"/>
    <s v="Priit"/>
    <s v="Oja"/>
    <x v="9"/>
    <n v="31303212992"/>
    <s v="Mees"/>
    <s v="614 magistriõpe (3+2)"/>
    <s v="Ei"/>
    <s v="Ei"/>
    <s v="Jah"/>
    <d v="2020-02-01T00:00:00"/>
    <s v="NULL"/>
    <d v="2021-09-21T00:00:00"/>
    <s v="Käskkirja tühistamine"/>
    <s v="Õppetööle mitteilmumine"/>
    <x v="4"/>
    <s v="Akadeemilisel"/>
    <d v="2024-11-13T00:00:00"/>
    <s v="Päevaõpe"/>
    <s v="Määramata"/>
    <s v="Tervishariduse keskus"/>
    <x v="4"/>
    <n v="194200"/>
    <s v="614 magistriõpe (3+2)"/>
    <s v="Kliiniline õendus"/>
    <n v="2"/>
    <s v="Üliõpilane ei hüvita õppekulusid: vabastatud muudel põhjustel"/>
    <s v="eesti keel"/>
    <x v="3"/>
    <s v="Ei"/>
    <s v="NULL"/>
    <s v="NULL"/>
    <n v="50"/>
    <n v="47"/>
    <s v="4.4"/>
    <s v="4.3"/>
    <x v="8"/>
    <s v="3.5"/>
    <n v="1"/>
    <n v="2"/>
    <n v="7"/>
    <n v="1"/>
    <n v="46"/>
    <n v="2"/>
    <s v="Mittearvestatud"/>
    <x v="68"/>
    <s v="õppeaine43"/>
    <d v="2021-02-10T00:00:00"/>
    <x v="1"/>
    <x v="1"/>
    <s v="NULL"/>
    <s v=" "/>
    <n v="0"/>
    <s v="S00010_31303212992_õppeaine43_44237"/>
    <x v="0"/>
    <m/>
  </r>
  <r>
    <x v="10"/>
    <s v="Andres"/>
    <s v="Pärn"/>
    <x v="10"/>
    <n v="32310289497"/>
    <s v="Mees"/>
    <s v="313 põhiharidust eeldav kutse- ja keskharidus"/>
    <s v="Jah"/>
    <s v="Jah"/>
    <s v="Ei"/>
    <d v="2020-02-01T00:00:00"/>
    <s v="14.01.2023"/>
    <d v="2022-09-16T00:00:00"/>
    <s v="Akadeemilise puhkuse katkestamine"/>
    <s v="Omal soovil - muud põhjused"/>
    <x v="7"/>
    <s v="Lõpetanud"/>
    <d v="2022-04-21T00:00:00"/>
    <s v="Päevaõpe"/>
    <s v="Määramata"/>
    <s v="Tervishariduse keskus"/>
    <x v="6"/>
    <n v="1479"/>
    <s v="514 rakenduskõrgharidusõpe"/>
    <s v="NULL"/>
    <n v="1"/>
    <s v="SF programmist „PRÕM“ rahastatav õppekoht: õpipoisiõpe"/>
    <s v="eesti keel"/>
    <x v="7"/>
    <s v="Ei"/>
    <s v="NULL"/>
    <s v="ABC OÜ"/>
    <n v="148"/>
    <n v="41"/>
    <s v="3.6"/>
    <s v="3.8"/>
    <x v="7"/>
    <s v="3.2"/>
    <n v="4"/>
    <n v="1"/>
    <n v="12"/>
    <n v="3"/>
    <n v="44"/>
    <n v="3"/>
    <s v="Arvestatud"/>
    <x v="36"/>
    <s v="õppeaine62"/>
    <d v="2023-09-10T00:00:00"/>
    <x v="1"/>
    <x v="1"/>
    <s v="NULL"/>
    <s v=" "/>
    <n v="0"/>
    <s v="S00011_32310289497_õppeaine62_45179"/>
    <x v="0"/>
    <m/>
  </r>
  <r>
    <x v="10"/>
    <s v="Andres"/>
    <s v="Pärn"/>
    <x v="10"/>
    <n v="32310289497"/>
    <s v="Mees"/>
    <s v="313 põhiharidust eeldav kutse- ja keskharidus"/>
    <s v="Jah"/>
    <s v="Jah"/>
    <s v="Ei"/>
    <d v="2020-02-01T00:00:00"/>
    <s v="14.01.2023"/>
    <d v="2022-09-16T00:00:00"/>
    <s v="Akadeemilise puhkuse katkestamine"/>
    <s v="Omal soovil - muud põhjused"/>
    <x v="7"/>
    <s v="Lõpetanud"/>
    <d v="2022-04-21T00:00:00"/>
    <s v="Päevaõpe"/>
    <s v="Määramata"/>
    <s v="Tervishariduse keskus"/>
    <x v="6"/>
    <n v="1479"/>
    <s v="514 rakenduskõrgharidusõpe"/>
    <s v="NULL"/>
    <n v="1"/>
    <s v="SF programmist „PRÕM“ rahastatav õppekoht: õpipoisiõpe"/>
    <s v="eesti keel"/>
    <x v="7"/>
    <s v="Ei"/>
    <s v="NULL"/>
    <s v="ABC OÜ"/>
    <n v="148"/>
    <n v="41"/>
    <s v="3.6"/>
    <s v="3.8"/>
    <x v="7"/>
    <s v="3.2"/>
    <n v="4"/>
    <n v="1"/>
    <n v="12"/>
    <n v="3"/>
    <n v="44"/>
    <n v="3"/>
    <s v="Mittearvestatud"/>
    <x v="23"/>
    <s v="õppeaine34"/>
    <d v="2024-09-10T00:00:00"/>
    <x v="1"/>
    <x v="1"/>
    <s v="NULL"/>
    <s v=" "/>
    <n v="0"/>
    <s v="S00011_32310289497_õppeaine34_45545"/>
    <x v="0"/>
    <m/>
  </r>
  <r>
    <x v="10"/>
    <s v="Andres"/>
    <s v="Pärn"/>
    <x v="10"/>
    <n v="32310289497"/>
    <s v="Mees"/>
    <s v="313 põhiharidust eeldav kutse- ja keskharidus"/>
    <s v="Jah"/>
    <s v="Jah"/>
    <s v="Ei"/>
    <d v="2020-02-01T00:00:00"/>
    <s v="14.01.2023"/>
    <d v="2022-09-16T00:00:00"/>
    <s v="Akadeemilise puhkuse katkestamine"/>
    <s v="Omal soovil - muud põhjused"/>
    <x v="7"/>
    <s v="Lõpetanud"/>
    <d v="2022-04-21T00:00:00"/>
    <s v="Päevaõpe"/>
    <s v="Määramata"/>
    <s v="Tervishariduse keskus"/>
    <x v="6"/>
    <n v="1479"/>
    <s v="514 rakenduskõrgharidusõpe"/>
    <s v="NULL"/>
    <n v="1"/>
    <s v="SF programmist „PRÕM“ rahastatav õppekoht: õpipoisiõpe"/>
    <s v="eesti keel"/>
    <x v="7"/>
    <s v="Ei"/>
    <s v="NULL"/>
    <s v="ABC OÜ"/>
    <n v="148"/>
    <n v="41"/>
    <s v="3.6"/>
    <s v="3.8"/>
    <x v="7"/>
    <s v="3.2"/>
    <n v="4"/>
    <n v="1"/>
    <n v="12"/>
    <n v="3"/>
    <n v="44"/>
    <n v="3"/>
    <s v="Mitteilmunud"/>
    <x v="14"/>
    <s v="õppeaine4"/>
    <d v="2023-02-10T00:00:00"/>
    <x v="5"/>
    <x v="1"/>
    <n v="0"/>
    <s v=" "/>
    <n v="0"/>
    <s v="S00011_32310289497_õppeaine4_44967"/>
    <x v="0"/>
    <m/>
  </r>
  <r>
    <x v="10"/>
    <s v="Andres"/>
    <s v="Pärn"/>
    <x v="10"/>
    <n v="32310289497"/>
    <s v="Mees"/>
    <s v="313 põhiharidust eeldav kutse- ja keskharidus"/>
    <s v="Jah"/>
    <s v="Jah"/>
    <s v="Ei"/>
    <d v="2020-02-01T00:00:00"/>
    <s v="14.01.2023"/>
    <d v="2022-09-16T00:00:00"/>
    <s v="Akadeemilise puhkuse katkestamine"/>
    <s v="Omal soovil - muud põhjused"/>
    <x v="7"/>
    <s v="Lõpetanud"/>
    <d v="2022-04-21T00:00:00"/>
    <s v="Päevaõpe"/>
    <s v="Määramata"/>
    <s v="Tervishariduse keskus"/>
    <x v="6"/>
    <n v="1479"/>
    <s v="514 rakenduskõrgharidusõpe"/>
    <s v="NULL"/>
    <n v="1"/>
    <s v="SF programmist „PRÕM“ rahastatav õppekoht: õpipoisiõpe"/>
    <s v="eesti keel"/>
    <x v="7"/>
    <s v="Ei"/>
    <s v="NULL"/>
    <s v="ABC OÜ"/>
    <n v="148"/>
    <n v="41"/>
    <s v="3.6"/>
    <s v="3.8"/>
    <x v="7"/>
    <s v="3.2"/>
    <n v="4"/>
    <n v="1"/>
    <n v="12"/>
    <n v="3"/>
    <n v="44"/>
    <n v="3"/>
    <s v="Kasin"/>
    <x v="21"/>
    <s v="õppeaine42"/>
    <d v="2022-02-10T00:00:00"/>
    <x v="0"/>
    <x v="0"/>
    <n v="1"/>
    <n v="6"/>
    <n v="6"/>
    <s v="S00011_32310289497_õppeaine42_44602"/>
    <x v="0"/>
    <m/>
  </r>
  <r>
    <x v="10"/>
    <s v="Andres"/>
    <s v="Pärn"/>
    <x v="10"/>
    <n v="32310289497"/>
    <s v="Mees"/>
    <s v="313 põhiharidust eeldav kutse- ja keskharidus"/>
    <s v="Jah"/>
    <s v="Jah"/>
    <s v="Ei"/>
    <d v="2020-02-01T00:00:00"/>
    <s v="14.01.2023"/>
    <d v="2022-09-16T00:00:00"/>
    <s v="Akadeemilise puhkuse katkestamine"/>
    <s v="Omal soovil - muud põhjused"/>
    <x v="7"/>
    <s v="Lõpetanud"/>
    <d v="2022-04-21T00:00:00"/>
    <s v="Päevaõpe"/>
    <s v="Määramata"/>
    <s v="Tervishariduse keskus"/>
    <x v="6"/>
    <n v="1479"/>
    <s v="514 rakenduskõrgharidusõpe"/>
    <s v="NULL"/>
    <n v="1"/>
    <s v="SF programmist „PRÕM“ rahastatav õppekoht: õpipoisiõpe"/>
    <s v="eesti keel"/>
    <x v="7"/>
    <s v="Ei"/>
    <s v="NULL"/>
    <s v="ABC OÜ"/>
    <n v="148"/>
    <n v="41"/>
    <s v="3.6"/>
    <s v="3.8"/>
    <x v="7"/>
    <s v="3.2"/>
    <n v="4"/>
    <n v="1"/>
    <n v="12"/>
    <n v="3"/>
    <n v="44"/>
    <n v="3"/>
    <s v="Kasin"/>
    <x v="87"/>
    <s v="õppeaine27"/>
    <d v="2024-02-10T00:00:00"/>
    <x v="0"/>
    <x v="0"/>
    <n v="1"/>
    <n v="6"/>
    <n v="6"/>
    <s v="S00011_32310289497_õppeaine27_45332"/>
    <x v="0"/>
    <m/>
  </r>
  <r>
    <x v="10"/>
    <s v="Andres"/>
    <s v="Pärn"/>
    <x v="10"/>
    <n v="32310289497"/>
    <s v="Mees"/>
    <s v="313 põhiharidust eeldav kutse- ja keskharidus"/>
    <s v="Jah"/>
    <s v="Jah"/>
    <s v="Ei"/>
    <d v="2020-02-01T00:00:00"/>
    <s v="14.01.2023"/>
    <d v="2022-09-16T00:00:00"/>
    <s v="Akadeemilise puhkuse katkestamine"/>
    <s v="Omal soovil - muud põhjused"/>
    <x v="7"/>
    <s v="Lõpetanud"/>
    <d v="2022-04-21T00:00:00"/>
    <s v="Päevaõpe"/>
    <s v="Määramata"/>
    <s v="Tervishariduse keskus"/>
    <x v="6"/>
    <n v="1479"/>
    <s v="514 rakenduskõrgharidusõpe"/>
    <s v="NULL"/>
    <n v="1"/>
    <s v="SF programmist „PRÕM“ rahastatav õppekoht: õpipoisiõpe"/>
    <s v="eesti keel"/>
    <x v="7"/>
    <s v="Ei"/>
    <s v="NULL"/>
    <s v="ABC OÜ"/>
    <n v="148"/>
    <n v="41"/>
    <s v="3.6"/>
    <s v="3.8"/>
    <x v="7"/>
    <s v="3.2"/>
    <n v="4"/>
    <n v="1"/>
    <n v="12"/>
    <n v="3"/>
    <n v="44"/>
    <n v="3"/>
    <s v="Väga hea"/>
    <x v="1"/>
    <s v="õppeaine2"/>
    <d v="2025-02-10T00:00:00"/>
    <x v="0"/>
    <x v="0"/>
    <n v="4"/>
    <n v="24"/>
    <n v="6"/>
    <s v="S00011_32310289497_õppeaine2_45698"/>
    <x v="0"/>
    <m/>
  </r>
  <r>
    <x v="10"/>
    <s v="Andres"/>
    <s v="Pärn"/>
    <x v="10"/>
    <n v="32310289497"/>
    <s v="Mees"/>
    <s v="313 põhiharidust eeldav kutse- ja keskharidus"/>
    <s v="Jah"/>
    <s v="Jah"/>
    <s v="Ei"/>
    <d v="2020-02-01T00:00:00"/>
    <s v="14.01.2023"/>
    <d v="2022-09-16T00:00:00"/>
    <s v="Akadeemilise puhkuse katkestamine"/>
    <s v="Omal soovil - muud põhjused"/>
    <x v="7"/>
    <s v="Lõpetanud"/>
    <d v="2022-04-21T00:00:00"/>
    <s v="Päevaõpe"/>
    <s v="Määramata"/>
    <s v="Tervishariduse keskus"/>
    <x v="6"/>
    <n v="1479"/>
    <s v="514 rakenduskõrgharidusõpe"/>
    <s v="NULL"/>
    <n v="1"/>
    <s v="SF programmist „PRÕM“ rahastatav õppekoht: õpipoisiõpe"/>
    <s v="eesti keel"/>
    <x v="7"/>
    <s v="Ei"/>
    <s v="NULL"/>
    <s v="ABC OÜ"/>
    <n v="148"/>
    <n v="41"/>
    <s v="3.6"/>
    <s v="3.8"/>
    <x v="7"/>
    <s v="3.2"/>
    <n v="4"/>
    <n v="1"/>
    <n v="12"/>
    <n v="3"/>
    <n v="44"/>
    <n v="3"/>
    <s v="Arvestatud"/>
    <x v="46"/>
    <s v="õppeaine5"/>
    <d v="2022-09-10T00:00:00"/>
    <x v="5"/>
    <x v="1"/>
    <s v="NULL"/>
    <s v=" "/>
    <n v="0"/>
    <s v="S00011_32310289497_õppeaine5_44814"/>
    <x v="0"/>
    <m/>
  </r>
  <r>
    <x v="10"/>
    <s v="Andres"/>
    <s v="Pärn"/>
    <x v="10"/>
    <n v="32310289497"/>
    <s v="Mees"/>
    <s v="313 põhiharidust eeldav kutse- ja keskharidus"/>
    <s v="Jah"/>
    <s v="Jah"/>
    <s v="Ei"/>
    <d v="2020-02-01T00:00:00"/>
    <s v="14.01.2023"/>
    <d v="2022-09-16T00:00:00"/>
    <s v="Akadeemilise puhkuse katkestamine"/>
    <s v="Omal soovil - muud põhjused"/>
    <x v="7"/>
    <s v="Lõpetanud"/>
    <d v="2022-04-21T00:00:00"/>
    <s v="Päevaõpe"/>
    <s v="Määramata"/>
    <s v="Tervishariduse keskus"/>
    <x v="6"/>
    <n v="1479"/>
    <s v="514 rakenduskõrgharidusõpe"/>
    <s v="NULL"/>
    <n v="1"/>
    <s v="SF programmist „PRÕM“ rahastatav õppekoht: õpipoisiõpe"/>
    <s v="eesti keel"/>
    <x v="7"/>
    <s v="Ei"/>
    <s v="NULL"/>
    <s v="ABC OÜ"/>
    <n v="148"/>
    <n v="41"/>
    <s v="3.6"/>
    <s v="3.8"/>
    <x v="7"/>
    <s v="3.2"/>
    <n v="4"/>
    <n v="1"/>
    <n v="12"/>
    <n v="3"/>
    <n v="44"/>
    <n v="3"/>
    <s v="Puudulik"/>
    <x v="70"/>
    <s v="õppeaine9"/>
    <d v="2020-09-10T00:00:00"/>
    <x v="3"/>
    <x v="0"/>
    <n v="0"/>
    <n v="0"/>
    <n v="8"/>
    <s v="S00011_32310289497_õppeaine9_44084"/>
    <x v="0"/>
    <m/>
  </r>
  <r>
    <x v="10"/>
    <s v="Andres"/>
    <s v="Pärn"/>
    <x v="10"/>
    <n v="32310289497"/>
    <s v="Mees"/>
    <s v="313 põhiharidust eeldav kutse- ja keskharidus"/>
    <s v="Jah"/>
    <s v="Jah"/>
    <s v="Ei"/>
    <d v="2020-02-01T00:00:00"/>
    <s v="14.01.2023"/>
    <d v="2022-09-16T00:00:00"/>
    <s v="Akadeemilise puhkuse katkestamine"/>
    <s v="Omal soovil - muud põhjused"/>
    <x v="7"/>
    <s v="Lõpetanud"/>
    <d v="2022-04-21T00:00:00"/>
    <s v="Päevaõpe"/>
    <s v="Määramata"/>
    <s v="Tervishariduse keskus"/>
    <x v="6"/>
    <n v="1479"/>
    <s v="514 rakenduskõrgharidusõpe"/>
    <s v="NULL"/>
    <n v="1"/>
    <s v="SF programmist „PRÕM“ rahastatav õppekoht: õpipoisiõpe"/>
    <s v="eesti keel"/>
    <x v="7"/>
    <s v="Ei"/>
    <s v="NULL"/>
    <s v="ABC OÜ"/>
    <n v="148"/>
    <n v="41"/>
    <s v="3.6"/>
    <s v="3.8"/>
    <x v="7"/>
    <s v="3.2"/>
    <n v="4"/>
    <n v="1"/>
    <n v="12"/>
    <n v="3"/>
    <n v="44"/>
    <n v="3"/>
    <s v="Arvestatud"/>
    <x v="76"/>
    <s v="õppeaine1"/>
    <d v="2025-09-10T00:00:00"/>
    <x v="1"/>
    <x v="1"/>
    <s v="NULL"/>
    <s v=" "/>
    <n v="0"/>
    <s v="S00011_32310289497_õppeaine1_45910"/>
    <x v="0"/>
    <m/>
  </r>
  <r>
    <x v="10"/>
    <s v="Andres"/>
    <s v="Pärn"/>
    <x v="10"/>
    <n v="32310289497"/>
    <s v="Mees"/>
    <s v="313 põhiharidust eeldav kutse- ja keskharidus"/>
    <s v="Jah"/>
    <s v="Jah"/>
    <s v="Ei"/>
    <d v="2020-02-01T00:00:00"/>
    <s v="14.01.2023"/>
    <d v="2022-09-16T00:00:00"/>
    <s v="Akadeemilise puhkuse katkestamine"/>
    <s v="Omal soovil - muud põhjused"/>
    <x v="7"/>
    <s v="Lõpetanud"/>
    <d v="2022-04-21T00:00:00"/>
    <s v="Päevaõpe"/>
    <s v="Määramata"/>
    <s v="Tervishariduse keskus"/>
    <x v="6"/>
    <n v="1479"/>
    <s v="514 rakenduskõrgharidusõpe"/>
    <s v="NULL"/>
    <n v="1"/>
    <s v="SF programmist „PRÕM“ rahastatav õppekoht: õpipoisiõpe"/>
    <s v="eesti keel"/>
    <x v="7"/>
    <s v="Ei"/>
    <s v="NULL"/>
    <s v="ABC OÜ"/>
    <n v="148"/>
    <n v="41"/>
    <s v="3.6"/>
    <s v="3.8"/>
    <x v="7"/>
    <s v="3.2"/>
    <n v="4"/>
    <n v="1"/>
    <n v="12"/>
    <n v="3"/>
    <n v="44"/>
    <n v="3"/>
    <s v="Arvestatud"/>
    <x v="47"/>
    <s v="õppeaine61"/>
    <d v="2021-09-10T00:00:00"/>
    <x v="5"/>
    <x v="1"/>
    <s v="NULL"/>
    <s v=" "/>
    <n v="0"/>
    <s v="S00011_32310289497_õppeaine61_44449"/>
    <x v="0"/>
    <m/>
  </r>
  <r>
    <x v="10"/>
    <s v="Andres"/>
    <s v="Pärn"/>
    <x v="10"/>
    <n v="32310289497"/>
    <s v="Mees"/>
    <s v="313 põhiharidust eeldav kutse- ja keskharidus"/>
    <s v="Jah"/>
    <s v="Jah"/>
    <s v="Ei"/>
    <d v="2020-02-01T00:00:00"/>
    <s v="14.01.2023"/>
    <d v="2022-09-16T00:00:00"/>
    <s v="Akadeemilise puhkuse katkestamine"/>
    <s v="Omal soovil - muud põhjused"/>
    <x v="7"/>
    <s v="Lõpetanud"/>
    <d v="2022-04-21T00:00:00"/>
    <s v="Päevaõpe"/>
    <s v="Määramata"/>
    <s v="Tervishariduse keskus"/>
    <x v="6"/>
    <n v="1479"/>
    <s v="514 rakenduskõrgharidusõpe"/>
    <s v="NULL"/>
    <n v="1"/>
    <s v="SF programmist „PRÕM“ rahastatav õppekoht: õpipoisiõpe"/>
    <s v="eesti keel"/>
    <x v="7"/>
    <s v="Ei"/>
    <s v="NULL"/>
    <s v="ABC OÜ"/>
    <n v="148"/>
    <n v="41"/>
    <s v="3.6"/>
    <s v="3.8"/>
    <x v="7"/>
    <s v="3.2"/>
    <n v="4"/>
    <n v="1"/>
    <n v="12"/>
    <n v="3"/>
    <n v="44"/>
    <n v="3"/>
    <s v="Mitteilmunud"/>
    <x v="5"/>
    <s v="õppeaine59"/>
    <d v="2022-02-10T00:00:00"/>
    <x v="1"/>
    <x v="1"/>
    <n v="0"/>
    <s v=" "/>
    <n v="0"/>
    <s v="S00011_32310289497_õppeaine59_44602"/>
    <x v="0"/>
    <m/>
  </r>
  <r>
    <x v="10"/>
    <s v="Andres"/>
    <s v="Pärn"/>
    <x v="10"/>
    <n v="32310289497"/>
    <s v="Mees"/>
    <s v="313 põhiharidust eeldav kutse- ja keskharidus"/>
    <s v="Jah"/>
    <s v="Jah"/>
    <s v="Ei"/>
    <d v="2020-02-01T00:00:00"/>
    <s v="14.01.2023"/>
    <d v="2022-09-16T00:00:00"/>
    <s v="Akadeemilise puhkuse katkestamine"/>
    <s v="Omal soovil - muud põhjused"/>
    <x v="7"/>
    <s v="Lõpetanud"/>
    <d v="2022-04-21T00:00:00"/>
    <s v="Päevaõpe"/>
    <s v="Määramata"/>
    <s v="Tervishariduse keskus"/>
    <x v="6"/>
    <n v="1479"/>
    <s v="514 rakenduskõrgharidusõpe"/>
    <s v="NULL"/>
    <n v="1"/>
    <s v="SF programmist „PRÕM“ rahastatav õppekoht: õpipoisiõpe"/>
    <s v="eesti keel"/>
    <x v="7"/>
    <s v="Ei"/>
    <s v="NULL"/>
    <s v="ABC OÜ"/>
    <n v="148"/>
    <n v="41"/>
    <s v="3.6"/>
    <s v="3.8"/>
    <x v="7"/>
    <s v="3.2"/>
    <n v="4"/>
    <n v="1"/>
    <n v="12"/>
    <n v="3"/>
    <n v="44"/>
    <n v="3"/>
    <s v="Mitteilmunud"/>
    <x v="30"/>
    <s v="õppeaine7"/>
    <d v="2021-02-10T00:00:00"/>
    <x v="1"/>
    <x v="1"/>
    <n v="0"/>
    <s v=" "/>
    <n v="0"/>
    <s v="S00011_32310289497_õppeaine7_44237"/>
    <x v="0"/>
    <m/>
  </r>
  <r>
    <x v="10"/>
    <s v="Andres"/>
    <s v="Pärn"/>
    <x v="10"/>
    <n v="32310289497"/>
    <s v="Mees"/>
    <s v="313 põhiharidust eeldav kutse- ja keskharidus"/>
    <s v="Jah"/>
    <s v="Jah"/>
    <s v="Ei"/>
    <d v="2020-02-01T00:00:00"/>
    <s v="14.01.2023"/>
    <d v="2022-09-16T00:00:00"/>
    <s v="Akadeemilise puhkuse katkestamine"/>
    <s v="Omal soovil - muud põhjused"/>
    <x v="7"/>
    <s v="Lõpetanud"/>
    <d v="2022-04-21T00:00:00"/>
    <s v="Päevaõpe"/>
    <s v="Määramata"/>
    <s v="Tervishariduse keskus"/>
    <x v="6"/>
    <n v="1479"/>
    <s v="514 rakenduskõrgharidusõpe"/>
    <s v="NULL"/>
    <n v="1"/>
    <s v="SF programmist „PRÕM“ rahastatav õppekoht: õpipoisiõpe"/>
    <s v="eesti keel"/>
    <x v="7"/>
    <s v="Ei"/>
    <s v="NULL"/>
    <s v="ABC OÜ"/>
    <n v="148"/>
    <n v="41"/>
    <s v="3.6"/>
    <s v="3.8"/>
    <x v="7"/>
    <s v="3.2"/>
    <n v="4"/>
    <n v="1"/>
    <n v="12"/>
    <n v="3"/>
    <n v="44"/>
    <n v="3"/>
    <s v="Kasin"/>
    <x v="71"/>
    <s v="õppeaine72"/>
    <d v="2023-02-10T00:00:00"/>
    <x v="0"/>
    <x v="0"/>
    <n v="1"/>
    <n v="6"/>
    <n v="6"/>
    <s v="S00011_32310289497_õppeaine72_44967"/>
    <x v="0"/>
    <m/>
  </r>
  <r>
    <x v="10"/>
    <s v="Andres"/>
    <s v="Pärn"/>
    <x v="10"/>
    <n v="32310289497"/>
    <s v="Mees"/>
    <s v="313 põhiharidust eeldav kutse- ja keskharidus"/>
    <s v="Jah"/>
    <s v="Jah"/>
    <s v="Ei"/>
    <d v="2020-02-01T00:00:00"/>
    <s v="14.01.2023"/>
    <d v="2022-09-16T00:00:00"/>
    <s v="Akadeemilise puhkuse katkestamine"/>
    <s v="Omal soovil - muud põhjused"/>
    <x v="7"/>
    <s v="Lõpetanud"/>
    <d v="2022-04-21T00:00:00"/>
    <s v="Päevaõpe"/>
    <s v="Määramata"/>
    <s v="Tervishariduse keskus"/>
    <x v="6"/>
    <n v="1479"/>
    <s v="514 rakenduskõrgharidusõpe"/>
    <s v="NULL"/>
    <n v="1"/>
    <s v="SF programmist „PRÕM“ rahastatav õppekoht: õpipoisiõpe"/>
    <s v="eesti keel"/>
    <x v="7"/>
    <s v="Ei"/>
    <s v="NULL"/>
    <s v="ABC OÜ"/>
    <n v="148"/>
    <n v="41"/>
    <s v="3.6"/>
    <s v="3.8"/>
    <x v="7"/>
    <s v="3.2"/>
    <n v="4"/>
    <n v="1"/>
    <n v="12"/>
    <n v="3"/>
    <n v="44"/>
    <n v="3"/>
    <s v="Puudulik"/>
    <x v="20"/>
    <s v="õppeaine12"/>
    <d v="2023-02-10T00:00:00"/>
    <x v="4"/>
    <x v="0"/>
    <n v="0"/>
    <n v="0"/>
    <n v="5"/>
    <s v="S00011_32310289497_õppeaine12_44967"/>
    <x v="0"/>
    <m/>
  </r>
  <r>
    <x v="10"/>
    <s v="Andres"/>
    <s v="Pärn"/>
    <x v="10"/>
    <n v="32310289497"/>
    <s v="Mees"/>
    <s v="313 põhiharidust eeldav kutse- ja keskharidus"/>
    <s v="Jah"/>
    <s v="Jah"/>
    <s v="Ei"/>
    <d v="2020-02-01T00:00:00"/>
    <s v="14.01.2023"/>
    <d v="2022-09-16T00:00:00"/>
    <s v="Akadeemilise puhkuse katkestamine"/>
    <s v="Omal soovil - muud põhjused"/>
    <x v="7"/>
    <s v="Lõpetanud"/>
    <d v="2022-04-21T00:00:00"/>
    <s v="Päevaõpe"/>
    <s v="Määramata"/>
    <s v="Tervishariduse keskus"/>
    <x v="6"/>
    <n v="1479"/>
    <s v="514 rakenduskõrgharidusõpe"/>
    <s v="NULL"/>
    <n v="2"/>
    <s v="SF programmist „PRÕM“ rahastatav õppekoht: õpipoisiõpe"/>
    <s v="eesti keel"/>
    <x v="0"/>
    <s v="Ei"/>
    <s v="NULL"/>
    <s v="ABC OÜ"/>
    <n v="148"/>
    <n v="21"/>
    <s v="3.6"/>
    <s v="4.9"/>
    <x v="7"/>
    <s v="4.6"/>
    <n v="4"/>
    <n v="1"/>
    <n v="12"/>
    <n v="9"/>
    <n v="58"/>
    <n v="3"/>
    <s v="Hea"/>
    <x v="81"/>
    <s v="õppeaine80"/>
    <d v="2022-02-10T00:00:00"/>
    <x v="2"/>
    <x v="0"/>
    <n v="3"/>
    <n v="27"/>
    <n v="9"/>
    <s v="S00011_32310289497_õppeaine80_44602"/>
    <x v="0"/>
    <m/>
  </r>
  <r>
    <x v="10"/>
    <s v="Andres"/>
    <s v="Pärn"/>
    <x v="10"/>
    <n v="32310289497"/>
    <s v="Mees"/>
    <s v="313 põhiharidust eeldav kutse- ja keskharidus"/>
    <s v="Jah"/>
    <s v="Jah"/>
    <s v="Ei"/>
    <d v="2020-02-01T00:00:00"/>
    <s v="14.01.2023"/>
    <d v="2022-09-16T00:00:00"/>
    <s v="Akadeemilise puhkuse katkestamine"/>
    <s v="Omal soovil - muud põhjused"/>
    <x v="7"/>
    <s v="Lõpetanud"/>
    <d v="2022-04-21T00:00:00"/>
    <s v="Päevaõpe"/>
    <s v="Määramata"/>
    <s v="Tervishariduse keskus"/>
    <x v="6"/>
    <n v="1479"/>
    <s v="514 rakenduskõrgharidusõpe"/>
    <s v="NULL"/>
    <n v="2"/>
    <s v="SF programmist „PRÕM“ rahastatav õppekoht: õpipoisiõpe"/>
    <s v="eesti keel"/>
    <x v="0"/>
    <s v="Ei"/>
    <s v="NULL"/>
    <s v="ABC OÜ"/>
    <n v="148"/>
    <n v="21"/>
    <s v="3.6"/>
    <s v="4.9"/>
    <x v="7"/>
    <s v="4.6"/>
    <n v="4"/>
    <n v="1"/>
    <n v="12"/>
    <n v="9"/>
    <n v="58"/>
    <n v="3"/>
    <s v="Mitteilmunud"/>
    <x v="73"/>
    <s v="õppeaine92"/>
    <d v="2023-09-10T00:00:00"/>
    <x v="0"/>
    <x v="0"/>
    <n v="0"/>
    <n v="0"/>
    <n v="6"/>
    <s v="S00011_32310289497_õppeaine92_45179"/>
    <x v="0"/>
    <m/>
  </r>
  <r>
    <x v="10"/>
    <s v="Andres"/>
    <s v="Pärn"/>
    <x v="10"/>
    <n v="32310289497"/>
    <s v="Mees"/>
    <s v="313 põhiharidust eeldav kutse- ja keskharidus"/>
    <s v="Jah"/>
    <s v="Jah"/>
    <s v="Ei"/>
    <d v="2020-02-01T00:00:00"/>
    <s v="14.01.2023"/>
    <d v="2022-09-16T00:00:00"/>
    <s v="Akadeemilise puhkuse katkestamine"/>
    <s v="Omal soovil - muud põhjused"/>
    <x v="7"/>
    <s v="Lõpetanud"/>
    <d v="2022-04-21T00:00:00"/>
    <s v="Päevaõpe"/>
    <s v="Määramata"/>
    <s v="Tervishariduse keskus"/>
    <x v="6"/>
    <n v="1479"/>
    <s v="514 rakenduskõrgharidusõpe"/>
    <s v="NULL"/>
    <n v="2"/>
    <s v="SF programmist „PRÕM“ rahastatav õppekoht: õpipoisiõpe"/>
    <s v="eesti keel"/>
    <x v="0"/>
    <s v="Ei"/>
    <s v="NULL"/>
    <s v="ABC OÜ"/>
    <n v="148"/>
    <n v="21"/>
    <s v="3.6"/>
    <s v="4.9"/>
    <x v="7"/>
    <s v="4.6"/>
    <n v="4"/>
    <n v="1"/>
    <n v="12"/>
    <n v="9"/>
    <n v="58"/>
    <n v="3"/>
    <s v="Puudulik"/>
    <x v="88"/>
    <s v="õppeaine93"/>
    <d v="2021-02-10T00:00:00"/>
    <x v="3"/>
    <x v="0"/>
    <n v="0"/>
    <n v="0"/>
    <n v="8"/>
    <s v="S00011_32310289497_õppeaine93_44237"/>
    <x v="0"/>
    <m/>
  </r>
  <r>
    <x v="10"/>
    <s v="Andres"/>
    <s v="Pärn"/>
    <x v="10"/>
    <n v="32310289497"/>
    <s v="Mees"/>
    <s v="313 põhiharidust eeldav kutse- ja keskharidus"/>
    <s v="Jah"/>
    <s v="Jah"/>
    <s v="Ei"/>
    <d v="2020-02-01T00:00:00"/>
    <s v="14.01.2023"/>
    <d v="2022-09-16T00:00:00"/>
    <s v="Akadeemilise puhkuse katkestamine"/>
    <s v="Omal soovil - muud põhjused"/>
    <x v="7"/>
    <s v="Lõpetanud"/>
    <d v="2022-04-21T00:00:00"/>
    <s v="Päevaõpe"/>
    <s v="Määramata"/>
    <s v="Tervishariduse keskus"/>
    <x v="6"/>
    <n v="1479"/>
    <s v="514 rakenduskõrgharidusõpe"/>
    <s v="NULL"/>
    <n v="2"/>
    <s v="SF programmist „PRÕM“ rahastatav õppekoht: õpipoisiõpe"/>
    <s v="eesti keel"/>
    <x v="0"/>
    <s v="Ei"/>
    <s v="NULL"/>
    <s v="ABC OÜ"/>
    <n v="148"/>
    <n v="21"/>
    <s v="3.6"/>
    <s v="4.9"/>
    <x v="7"/>
    <s v="4.6"/>
    <n v="4"/>
    <n v="1"/>
    <n v="12"/>
    <n v="9"/>
    <n v="58"/>
    <n v="3"/>
    <s v="Puudulik"/>
    <x v="65"/>
    <s v="õppeaine82"/>
    <d v="2024-09-10T00:00:00"/>
    <x v="4"/>
    <x v="0"/>
    <n v="0"/>
    <n v="0"/>
    <n v="5"/>
    <s v="S00011_32310289497_õppeaine82_45545"/>
    <x v="0"/>
    <m/>
  </r>
  <r>
    <x v="10"/>
    <s v="Andres"/>
    <s v="Pärn"/>
    <x v="10"/>
    <n v="32310289497"/>
    <s v="Mees"/>
    <s v="313 põhiharidust eeldav kutse- ja keskharidus"/>
    <s v="Jah"/>
    <s v="Jah"/>
    <s v="Ei"/>
    <d v="2020-02-01T00:00:00"/>
    <s v="14.01.2023"/>
    <d v="2022-09-16T00:00:00"/>
    <s v="Akadeemilise puhkuse katkestamine"/>
    <s v="Omal soovil - muud põhjused"/>
    <x v="7"/>
    <s v="Lõpetanud"/>
    <d v="2022-04-21T00:00:00"/>
    <s v="Päevaõpe"/>
    <s v="Määramata"/>
    <s v="Tervishariduse keskus"/>
    <x v="6"/>
    <n v="1479"/>
    <s v="514 rakenduskõrgharidusõpe"/>
    <s v="NULL"/>
    <n v="2"/>
    <s v="SF programmist „PRÕM“ rahastatav õppekoht: õpipoisiõpe"/>
    <s v="eesti keel"/>
    <x v="0"/>
    <s v="Ei"/>
    <s v="NULL"/>
    <s v="ABC OÜ"/>
    <n v="148"/>
    <n v="21"/>
    <s v="3.6"/>
    <s v="4.9"/>
    <x v="7"/>
    <s v="4.6"/>
    <n v="4"/>
    <n v="1"/>
    <n v="12"/>
    <n v="9"/>
    <n v="58"/>
    <n v="3"/>
    <s v="Mitteilmunud"/>
    <x v="93"/>
    <s v="õppeaine88"/>
    <d v="2021-02-10T00:00:00"/>
    <x v="5"/>
    <x v="1"/>
    <n v="0"/>
    <s v=" "/>
    <n v="0"/>
    <s v="S00011_32310289497_õppeaine88_44237"/>
    <x v="0"/>
    <m/>
  </r>
  <r>
    <x v="10"/>
    <s v="Andres"/>
    <s v="Pärn"/>
    <x v="10"/>
    <n v="32310289497"/>
    <s v="Mees"/>
    <s v="313 põhiharidust eeldav kutse- ja keskharidus"/>
    <s v="Jah"/>
    <s v="Jah"/>
    <s v="Ei"/>
    <d v="2020-02-01T00:00:00"/>
    <s v="14.01.2023"/>
    <d v="2022-09-16T00:00:00"/>
    <s v="Akadeemilise puhkuse katkestamine"/>
    <s v="Omal soovil - muud põhjused"/>
    <x v="7"/>
    <s v="Lõpetanud"/>
    <d v="2022-04-21T00:00:00"/>
    <s v="Päevaõpe"/>
    <s v="Määramata"/>
    <s v="Tervishariduse keskus"/>
    <x v="6"/>
    <n v="1479"/>
    <s v="514 rakenduskõrgharidusõpe"/>
    <s v="NULL"/>
    <n v="2"/>
    <s v="SF programmist „PRÕM“ rahastatav õppekoht: õpipoisiõpe"/>
    <s v="eesti keel"/>
    <x v="0"/>
    <s v="Ei"/>
    <s v="NULL"/>
    <s v="ABC OÜ"/>
    <n v="148"/>
    <n v="21"/>
    <s v="3.6"/>
    <s v="4.9"/>
    <x v="7"/>
    <s v="4.6"/>
    <n v="4"/>
    <n v="1"/>
    <n v="12"/>
    <n v="9"/>
    <n v="58"/>
    <n v="3"/>
    <s v="Kasin"/>
    <x v="8"/>
    <s v="õppeaine79"/>
    <d v="2021-09-10T00:00:00"/>
    <x v="3"/>
    <x v="0"/>
    <n v="1"/>
    <n v="8"/>
    <n v="8"/>
    <s v="S00011_32310289497_õppeaine79_44449"/>
    <x v="0"/>
    <m/>
  </r>
  <r>
    <x v="10"/>
    <s v="Andres"/>
    <s v="Pärn"/>
    <x v="10"/>
    <n v="32310289497"/>
    <s v="Mees"/>
    <s v="313 põhiharidust eeldav kutse- ja keskharidus"/>
    <s v="Jah"/>
    <s v="Jah"/>
    <s v="Ei"/>
    <d v="2020-02-01T00:00:00"/>
    <s v="14.01.2023"/>
    <d v="2022-09-16T00:00:00"/>
    <s v="Akadeemilise puhkuse katkestamine"/>
    <s v="Omal soovil - muud põhjused"/>
    <x v="7"/>
    <s v="Lõpetanud"/>
    <d v="2022-04-21T00:00:00"/>
    <s v="Päevaõpe"/>
    <s v="Määramata"/>
    <s v="Tervishariduse keskus"/>
    <x v="6"/>
    <n v="1479"/>
    <s v="514 rakenduskõrgharidusõpe"/>
    <s v="NULL"/>
    <n v="2"/>
    <s v="SF programmist „PRÕM“ rahastatav õppekoht: õpipoisiõpe"/>
    <s v="eesti keel"/>
    <x v="0"/>
    <s v="Ei"/>
    <s v="NULL"/>
    <s v="ABC OÜ"/>
    <n v="148"/>
    <n v="21"/>
    <s v="3.6"/>
    <s v="4.9"/>
    <x v="7"/>
    <s v="4.6"/>
    <n v="4"/>
    <n v="1"/>
    <n v="12"/>
    <n v="9"/>
    <n v="58"/>
    <n v="3"/>
    <s v="Arvestatud"/>
    <x v="3"/>
    <s v="õppeaine29"/>
    <d v="2022-09-10T00:00:00"/>
    <x v="1"/>
    <x v="1"/>
    <s v="NULL"/>
    <s v=" "/>
    <n v="0"/>
    <s v="S00011_32310289497_õppeaine29_44814"/>
    <x v="0"/>
    <m/>
  </r>
  <r>
    <x v="10"/>
    <s v="Andres"/>
    <s v="Pärn"/>
    <x v="10"/>
    <n v="32310289497"/>
    <s v="Mees"/>
    <s v="313 põhiharidust eeldav kutse- ja keskharidus"/>
    <s v="Jah"/>
    <s v="Jah"/>
    <s v="Ei"/>
    <d v="2020-02-01T00:00:00"/>
    <s v="14.01.2023"/>
    <d v="2022-09-16T00:00:00"/>
    <s v="Akadeemilise puhkuse katkestamine"/>
    <s v="Omal soovil - muud põhjused"/>
    <x v="7"/>
    <s v="Lõpetanud"/>
    <d v="2022-04-21T00:00:00"/>
    <s v="Päevaõpe"/>
    <s v="Määramata"/>
    <s v="Tervishariduse keskus"/>
    <x v="6"/>
    <n v="1479"/>
    <s v="514 rakenduskõrgharidusõpe"/>
    <s v="NULL"/>
    <n v="2"/>
    <s v="SF programmist „PRÕM“ rahastatav õppekoht: õpipoisiõpe"/>
    <s v="eesti keel"/>
    <x v="0"/>
    <s v="Ei"/>
    <s v="NULL"/>
    <s v="ABC OÜ"/>
    <n v="148"/>
    <n v="21"/>
    <s v="3.6"/>
    <s v="4.9"/>
    <x v="7"/>
    <s v="4.6"/>
    <n v="4"/>
    <n v="1"/>
    <n v="12"/>
    <n v="9"/>
    <n v="58"/>
    <n v="3"/>
    <s v="Hea"/>
    <x v="10"/>
    <s v="õppeaine39"/>
    <d v="2024-09-10T00:00:00"/>
    <x v="4"/>
    <x v="0"/>
    <n v="3"/>
    <n v="15"/>
    <n v="5"/>
    <s v="S00011_32310289497_õppeaine39_45545"/>
    <x v="0"/>
    <m/>
  </r>
  <r>
    <x v="10"/>
    <s v="Andres"/>
    <s v="Pärn"/>
    <x v="10"/>
    <n v="32310289497"/>
    <s v="Mees"/>
    <s v="313 põhiharidust eeldav kutse- ja keskharidus"/>
    <s v="Jah"/>
    <s v="Jah"/>
    <s v="Ei"/>
    <d v="2020-02-01T00:00:00"/>
    <s v="14.01.2023"/>
    <d v="2022-09-16T00:00:00"/>
    <s v="Akadeemilise puhkuse katkestamine"/>
    <s v="Omal soovil - muud põhjused"/>
    <x v="7"/>
    <s v="Lõpetanud"/>
    <d v="2022-04-21T00:00:00"/>
    <s v="Päevaõpe"/>
    <s v="Määramata"/>
    <s v="Tervishariduse keskus"/>
    <x v="6"/>
    <n v="1479"/>
    <s v="514 rakenduskõrgharidusõpe"/>
    <s v="NULL"/>
    <n v="3"/>
    <s v="SF programmist „PRÕM“ rahastatav õppekoht: õpipoisiõpe"/>
    <s v="eesti keel"/>
    <x v="1"/>
    <s v="Ei"/>
    <s v="NULL"/>
    <s v="ABC OÜ"/>
    <n v="148"/>
    <n v="21"/>
    <s v="3.6"/>
    <s v="4.9"/>
    <x v="7"/>
    <s v="4.3"/>
    <n v="4"/>
    <n v="3"/>
    <n v="12"/>
    <n v="5"/>
    <n v="22"/>
    <n v="3"/>
    <s v="Kasin"/>
    <x v="67"/>
    <s v="õppeaine30"/>
    <d v="2021-02-10T00:00:00"/>
    <x v="0"/>
    <x v="0"/>
    <n v="1"/>
    <n v="6"/>
    <n v="6"/>
    <s v="S00011_32310289497_õppeaine30_44237"/>
    <x v="0"/>
    <m/>
  </r>
  <r>
    <x v="10"/>
    <s v="Andres"/>
    <s v="Pärn"/>
    <x v="10"/>
    <n v="32310289497"/>
    <s v="Mees"/>
    <s v="313 põhiharidust eeldav kutse- ja keskharidus"/>
    <s v="Jah"/>
    <s v="Jah"/>
    <s v="Ei"/>
    <d v="2020-02-01T00:00:00"/>
    <s v="14.01.2023"/>
    <d v="2022-09-16T00:00:00"/>
    <s v="Akadeemilise puhkuse katkestamine"/>
    <s v="Omal soovil - muud põhjused"/>
    <x v="7"/>
    <s v="Lõpetanud"/>
    <d v="2022-04-21T00:00:00"/>
    <s v="Päevaõpe"/>
    <s v="Määramata"/>
    <s v="Tervishariduse keskus"/>
    <x v="6"/>
    <n v="1479"/>
    <s v="514 rakenduskõrgharidusõpe"/>
    <s v="NULL"/>
    <n v="3"/>
    <s v="SF programmist „PRÕM“ rahastatav õppekoht: õpipoisiõpe"/>
    <s v="eesti keel"/>
    <x v="1"/>
    <s v="Ei"/>
    <s v="NULL"/>
    <s v="ABC OÜ"/>
    <n v="148"/>
    <n v="21"/>
    <s v="3.6"/>
    <s v="4.9"/>
    <x v="7"/>
    <s v="4.3"/>
    <n v="4"/>
    <n v="3"/>
    <n v="12"/>
    <n v="5"/>
    <n v="22"/>
    <n v="3"/>
    <s v="Hea"/>
    <x v="37"/>
    <s v="õppeaine8"/>
    <d v="2024-02-10T00:00:00"/>
    <x v="0"/>
    <x v="0"/>
    <n v="3"/>
    <n v="18"/>
    <n v="6"/>
    <s v="S00011_32310289497_õppeaine8_45332"/>
    <x v="0"/>
    <m/>
  </r>
  <r>
    <x v="10"/>
    <s v="Andres"/>
    <s v="Pärn"/>
    <x v="10"/>
    <n v="32310289497"/>
    <s v="Mees"/>
    <s v="313 põhiharidust eeldav kutse- ja keskharidus"/>
    <s v="Jah"/>
    <s v="Jah"/>
    <s v="Ei"/>
    <d v="2020-02-01T00:00:00"/>
    <s v="14.01.2023"/>
    <d v="2022-09-16T00:00:00"/>
    <s v="Akadeemilise puhkuse katkestamine"/>
    <s v="Omal soovil - muud põhjused"/>
    <x v="7"/>
    <s v="Lõpetanud"/>
    <d v="2022-04-21T00:00:00"/>
    <s v="Päevaõpe"/>
    <s v="Määramata"/>
    <s v="Tervishariduse keskus"/>
    <x v="6"/>
    <n v="1479"/>
    <s v="514 rakenduskõrgharidusõpe"/>
    <s v="NULL"/>
    <n v="3"/>
    <s v="SF programmist „PRÕM“ rahastatav õppekoht: õpipoisiõpe"/>
    <s v="eesti keel"/>
    <x v="1"/>
    <s v="Ei"/>
    <s v="NULL"/>
    <s v="ABC OÜ"/>
    <n v="148"/>
    <n v="21"/>
    <s v="3.6"/>
    <s v="4.9"/>
    <x v="7"/>
    <s v="4.3"/>
    <n v="4"/>
    <n v="3"/>
    <n v="12"/>
    <n v="5"/>
    <n v="22"/>
    <n v="3"/>
    <s v="Arvestatud"/>
    <x v="94"/>
    <s v="õppeaine32"/>
    <d v="2021-02-10T00:00:00"/>
    <x v="5"/>
    <x v="1"/>
    <s v="NULL"/>
    <s v=" "/>
    <n v="0"/>
    <s v="S00011_32310289497_õppeaine32_44237"/>
    <x v="0"/>
    <m/>
  </r>
  <r>
    <x v="10"/>
    <s v="Andres"/>
    <s v="Pärn"/>
    <x v="10"/>
    <n v="32310289497"/>
    <s v="Mees"/>
    <s v="313 põhiharidust eeldav kutse- ja keskharidus"/>
    <s v="Jah"/>
    <s v="Jah"/>
    <s v="Ei"/>
    <d v="2020-02-01T00:00:00"/>
    <s v="14.01.2023"/>
    <d v="2022-09-16T00:00:00"/>
    <s v="Akadeemilise puhkuse katkestamine"/>
    <s v="Omal soovil - muud põhjused"/>
    <x v="7"/>
    <s v="Lõpetanud"/>
    <d v="2022-04-21T00:00:00"/>
    <s v="Päevaõpe"/>
    <s v="Määramata"/>
    <s v="Tervishariduse keskus"/>
    <x v="6"/>
    <n v="1479"/>
    <s v="514 rakenduskõrgharidusõpe"/>
    <s v="NULL"/>
    <n v="3"/>
    <s v="SF programmist „PRÕM“ rahastatav õppekoht: õpipoisiõpe"/>
    <s v="eesti keel"/>
    <x v="1"/>
    <s v="Ei"/>
    <s v="NULL"/>
    <s v="ABC OÜ"/>
    <n v="148"/>
    <n v="21"/>
    <s v="3.6"/>
    <s v="4.9"/>
    <x v="7"/>
    <s v="4.3"/>
    <n v="4"/>
    <n v="3"/>
    <n v="12"/>
    <n v="5"/>
    <n v="22"/>
    <n v="3"/>
    <s v="Mittearvestatud"/>
    <x v="16"/>
    <s v="õppeaine91"/>
    <d v="2021-02-10T00:00:00"/>
    <x v="1"/>
    <x v="1"/>
    <s v="NULL"/>
    <s v=" "/>
    <n v="0"/>
    <s v="S00011_32310289497_õppeaine91_44237"/>
    <x v="0"/>
    <m/>
  </r>
  <r>
    <x v="10"/>
    <s v="Andres"/>
    <s v="Pärn"/>
    <x v="10"/>
    <n v="32310289497"/>
    <s v="Mees"/>
    <s v="313 põhiharidust eeldav kutse- ja keskharidus"/>
    <s v="Jah"/>
    <s v="Jah"/>
    <s v="Ei"/>
    <d v="2020-02-01T00:00:00"/>
    <s v="14.01.2023"/>
    <d v="2022-09-16T00:00:00"/>
    <s v="Akadeemilise puhkuse katkestamine"/>
    <s v="Omal soovil - muud põhjused"/>
    <x v="7"/>
    <s v="Lõpetanud"/>
    <d v="2022-04-21T00:00:00"/>
    <s v="Päevaõpe"/>
    <s v="Määramata"/>
    <s v="Tervishariduse keskus"/>
    <x v="6"/>
    <n v="1479"/>
    <s v="514 rakenduskõrgharidusõpe"/>
    <s v="NULL"/>
    <n v="3"/>
    <s v="SF programmist „PRÕM“ rahastatav õppekoht: õpipoisiõpe"/>
    <s v="eesti keel"/>
    <x v="1"/>
    <s v="Ei"/>
    <s v="NULL"/>
    <s v="ABC OÜ"/>
    <n v="148"/>
    <n v="21"/>
    <s v="3.6"/>
    <s v="4.9"/>
    <x v="7"/>
    <s v="4.3"/>
    <n v="4"/>
    <n v="3"/>
    <n v="12"/>
    <n v="5"/>
    <n v="22"/>
    <n v="3"/>
    <s v="Mitteilmunud"/>
    <x v="91"/>
    <s v="õppeaine77"/>
    <d v="2022-09-10T00:00:00"/>
    <x v="1"/>
    <x v="1"/>
    <n v="0"/>
    <s v=" "/>
    <n v="0"/>
    <s v="S00011_32310289497_õppeaine77_44814"/>
    <x v="0"/>
    <m/>
  </r>
  <r>
    <x v="10"/>
    <s v="Andres"/>
    <s v="Pärn"/>
    <x v="10"/>
    <n v="32310289497"/>
    <s v="Mees"/>
    <s v="313 põhiharidust eeldav kutse- ja keskharidus"/>
    <s v="Jah"/>
    <s v="Jah"/>
    <s v="Ei"/>
    <d v="2020-02-01T00:00:00"/>
    <s v="14.01.2023"/>
    <d v="2022-09-16T00:00:00"/>
    <s v="Akadeemilise puhkuse katkestamine"/>
    <s v="Omal soovil - muud põhjused"/>
    <x v="7"/>
    <s v="Lõpetanud"/>
    <d v="2022-04-21T00:00:00"/>
    <s v="Päevaõpe"/>
    <s v="Määramata"/>
    <s v="Tervishariduse keskus"/>
    <x v="6"/>
    <n v="1479"/>
    <s v="514 rakenduskõrgharidusõpe"/>
    <s v="NULL"/>
    <n v="3"/>
    <s v="SF programmist „PRÕM“ rahastatav õppekoht: õpipoisiõpe"/>
    <s v="eesti keel"/>
    <x v="1"/>
    <s v="Ei"/>
    <s v="NULL"/>
    <s v="ABC OÜ"/>
    <n v="148"/>
    <n v="21"/>
    <s v="3.6"/>
    <s v="4.9"/>
    <x v="7"/>
    <s v="4.3"/>
    <n v="4"/>
    <n v="3"/>
    <n v="12"/>
    <n v="5"/>
    <n v="22"/>
    <n v="3"/>
    <s v="Arvestatud"/>
    <x v="77"/>
    <s v="õppeaine49"/>
    <d v="2024-09-10T00:00:00"/>
    <x v="1"/>
    <x v="1"/>
    <s v="NULL"/>
    <s v=" "/>
    <n v="0"/>
    <s v="S00011_32310289497_õppeaine49_45545"/>
    <x v="0"/>
    <m/>
  </r>
  <r>
    <x v="10"/>
    <s v="Andres"/>
    <s v="Pärn"/>
    <x v="10"/>
    <n v="32310289497"/>
    <s v="Mees"/>
    <s v="313 põhiharidust eeldav kutse- ja keskharidus"/>
    <s v="Jah"/>
    <s v="Jah"/>
    <s v="Ei"/>
    <d v="2020-02-01T00:00:00"/>
    <s v="14.01.2023"/>
    <d v="2022-09-16T00:00:00"/>
    <s v="Akadeemilise puhkuse katkestamine"/>
    <s v="Omal soovil - muud põhjused"/>
    <x v="7"/>
    <s v="Lõpetanud"/>
    <d v="2022-04-21T00:00:00"/>
    <s v="Päevaõpe"/>
    <s v="Määramata"/>
    <s v="Tervishariduse keskus"/>
    <x v="6"/>
    <n v="1479"/>
    <s v="514 rakenduskõrgharidusõpe"/>
    <s v="NULL"/>
    <n v="3"/>
    <s v="SF programmist „PRÕM“ rahastatav õppekoht: õpipoisiõpe"/>
    <s v="eesti keel"/>
    <x v="1"/>
    <s v="Ei"/>
    <s v="NULL"/>
    <s v="ABC OÜ"/>
    <n v="148"/>
    <n v="21"/>
    <s v="3.6"/>
    <s v="4.9"/>
    <x v="7"/>
    <s v="4.3"/>
    <n v="4"/>
    <n v="3"/>
    <n v="12"/>
    <n v="5"/>
    <n v="22"/>
    <n v="3"/>
    <s v="Kasin"/>
    <x v="26"/>
    <s v="õppeaine13"/>
    <d v="2022-09-10T00:00:00"/>
    <x v="0"/>
    <x v="0"/>
    <n v="1"/>
    <n v="6"/>
    <n v="6"/>
    <s v="S00011_32310289497_õppeaine13_44814"/>
    <x v="0"/>
    <m/>
  </r>
  <r>
    <x v="10"/>
    <s v="Andres"/>
    <s v="Pärn"/>
    <x v="10"/>
    <n v="32310289497"/>
    <s v="Mees"/>
    <s v="313 põhiharidust eeldav kutse- ja keskharidus"/>
    <s v="Jah"/>
    <s v="Jah"/>
    <s v="Ei"/>
    <d v="2020-02-01T00:00:00"/>
    <s v="14.01.2023"/>
    <d v="2022-09-16T00:00:00"/>
    <s v="Akadeemilise puhkuse katkestamine"/>
    <s v="Omal soovil - muud põhjused"/>
    <x v="7"/>
    <s v="Lõpetanud"/>
    <d v="2022-04-21T00:00:00"/>
    <s v="Päevaõpe"/>
    <s v="Määramata"/>
    <s v="Tervishariduse keskus"/>
    <x v="6"/>
    <n v="1479"/>
    <s v="514 rakenduskõrgharidusõpe"/>
    <s v="NULL"/>
    <n v="3"/>
    <s v="SF programmist „PRÕM“ rahastatav õppekoht: õpipoisiõpe"/>
    <s v="eesti keel"/>
    <x v="1"/>
    <s v="Ei"/>
    <s v="NULL"/>
    <s v="ABC OÜ"/>
    <n v="148"/>
    <n v="21"/>
    <s v="3.6"/>
    <s v="4.9"/>
    <x v="7"/>
    <s v="4.3"/>
    <n v="4"/>
    <n v="3"/>
    <n v="12"/>
    <n v="5"/>
    <n v="22"/>
    <n v="3"/>
    <s v="Kasin"/>
    <x v="95"/>
    <s v="õppeaine55"/>
    <d v="2023-09-10T00:00:00"/>
    <x v="0"/>
    <x v="0"/>
    <n v="1"/>
    <n v="6"/>
    <n v="6"/>
    <s v="S00011_32310289497_õppeaine55_45179"/>
    <x v="0"/>
    <m/>
  </r>
  <r>
    <x v="10"/>
    <s v="Andres"/>
    <s v="Pärn"/>
    <x v="10"/>
    <n v="32310289497"/>
    <s v="Mees"/>
    <s v="313 põhiharidust eeldav kutse- ja keskharidus"/>
    <s v="Jah"/>
    <s v="Jah"/>
    <s v="Ei"/>
    <d v="2020-02-01T00:00:00"/>
    <s v="14.01.2023"/>
    <d v="2022-09-16T00:00:00"/>
    <s v="Akadeemilise puhkuse katkestamine"/>
    <s v="Omal soovil - muud põhjused"/>
    <x v="7"/>
    <s v="Lõpetanud"/>
    <d v="2022-04-21T00:00:00"/>
    <s v="Päevaõpe"/>
    <s v="Määramata"/>
    <s v="Tervishariduse keskus"/>
    <x v="6"/>
    <n v="1479"/>
    <s v="514 rakenduskõrgharidusõpe"/>
    <s v="NULL"/>
    <n v="4"/>
    <s v="SF programmist „PRÕM“ rahastatav õppekoht: õpipoisiõpe"/>
    <s v="eesti keel"/>
    <x v="6"/>
    <s v="Ei"/>
    <s v="NULL"/>
    <s v="ABC OÜ"/>
    <n v="148"/>
    <n v="38"/>
    <s v="3.6"/>
    <s v="4.9"/>
    <x v="7"/>
    <s v="4.9"/>
    <n v="4"/>
    <n v="3"/>
    <n v="12"/>
    <n v="1"/>
    <n v="41"/>
    <n v="3"/>
    <s v="Rahuldav"/>
    <x v="45"/>
    <s v="õppeaine10"/>
    <d v="2025-09-10T00:00:00"/>
    <x v="2"/>
    <x v="0"/>
    <n v="2"/>
    <n v="18"/>
    <n v="9"/>
    <s v="S00011_32310289497_õppeaine10_45910"/>
    <x v="0"/>
    <m/>
  </r>
  <r>
    <x v="10"/>
    <s v="Andres"/>
    <s v="Pärn"/>
    <x v="10"/>
    <n v="32310289497"/>
    <s v="Mees"/>
    <s v="313 põhiharidust eeldav kutse- ja keskharidus"/>
    <s v="Jah"/>
    <s v="Jah"/>
    <s v="Ei"/>
    <d v="2020-02-01T00:00:00"/>
    <s v="14.01.2023"/>
    <d v="2022-09-16T00:00:00"/>
    <s v="Akadeemilise puhkuse katkestamine"/>
    <s v="Omal soovil - muud põhjused"/>
    <x v="7"/>
    <s v="Lõpetanud"/>
    <d v="2022-04-21T00:00:00"/>
    <s v="Päevaõpe"/>
    <s v="Määramata"/>
    <s v="Tervishariduse keskus"/>
    <x v="6"/>
    <n v="1479"/>
    <s v="514 rakenduskõrgharidusõpe"/>
    <s v="NULL"/>
    <n v="4"/>
    <s v="SF programmist „PRÕM“ rahastatav õppekoht: õpipoisiõpe"/>
    <s v="eesti keel"/>
    <x v="6"/>
    <s v="Ei"/>
    <s v="NULL"/>
    <s v="ABC OÜ"/>
    <n v="148"/>
    <n v="38"/>
    <s v="3.6"/>
    <s v="4.9"/>
    <x v="7"/>
    <s v="4.9"/>
    <n v="4"/>
    <n v="3"/>
    <n v="12"/>
    <n v="1"/>
    <n v="41"/>
    <n v="3"/>
    <s v="Puudulik"/>
    <x v="4"/>
    <s v="õppeaine24"/>
    <d v="2022-09-10T00:00:00"/>
    <x v="2"/>
    <x v="0"/>
    <n v="0"/>
    <n v="0"/>
    <n v="9"/>
    <s v="S00011_32310289497_õppeaine24_44814"/>
    <x v="0"/>
    <m/>
  </r>
  <r>
    <x v="10"/>
    <s v="Andres"/>
    <s v="Pärn"/>
    <x v="10"/>
    <n v="32310289497"/>
    <s v="Mees"/>
    <s v="313 põhiharidust eeldav kutse- ja keskharidus"/>
    <s v="Jah"/>
    <s v="Jah"/>
    <s v="Ei"/>
    <d v="2020-02-01T00:00:00"/>
    <s v="14.01.2023"/>
    <d v="2022-09-16T00:00:00"/>
    <s v="Akadeemilise puhkuse katkestamine"/>
    <s v="Omal soovil - muud põhjused"/>
    <x v="7"/>
    <s v="Lõpetanud"/>
    <d v="2022-04-21T00:00:00"/>
    <s v="Päevaõpe"/>
    <s v="Määramata"/>
    <s v="Tervishariduse keskus"/>
    <x v="6"/>
    <n v="1479"/>
    <s v="514 rakenduskõrgharidusõpe"/>
    <s v="NULL"/>
    <n v="4"/>
    <s v="SF programmist „PRÕM“ rahastatav õppekoht: õpipoisiõpe"/>
    <s v="eesti keel"/>
    <x v="6"/>
    <s v="Ei"/>
    <s v="NULL"/>
    <s v="ABC OÜ"/>
    <n v="148"/>
    <n v="38"/>
    <s v="3.6"/>
    <s v="4.9"/>
    <x v="7"/>
    <s v="4.9"/>
    <n v="4"/>
    <n v="3"/>
    <n v="12"/>
    <n v="1"/>
    <n v="41"/>
    <n v="3"/>
    <s v="Kasin"/>
    <x v="78"/>
    <s v="õppeaine16"/>
    <d v="2025-09-10T00:00:00"/>
    <x v="0"/>
    <x v="0"/>
    <n v="1"/>
    <n v="6"/>
    <n v="6"/>
    <s v="S00011_32310289497_õppeaine16_45910"/>
    <x v="0"/>
    <m/>
  </r>
  <r>
    <x v="10"/>
    <s v="Andres"/>
    <s v="Pärn"/>
    <x v="10"/>
    <n v="32310289497"/>
    <s v="Mees"/>
    <s v="313 põhiharidust eeldav kutse- ja keskharidus"/>
    <s v="Jah"/>
    <s v="Jah"/>
    <s v="Ei"/>
    <d v="2020-02-01T00:00:00"/>
    <s v="14.01.2023"/>
    <d v="2022-09-16T00:00:00"/>
    <s v="Akadeemilise puhkuse katkestamine"/>
    <s v="Omal soovil - muud põhjused"/>
    <x v="7"/>
    <s v="Lõpetanud"/>
    <d v="2022-04-21T00:00:00"/>
    <s v="Päevaõpe"/>
    <s v="Määramata"/>
    <s v="Tervishariduse keskus"/>
    <x v="6"/>
    <n v="1479"/>
    <s v="514 rakenduskõrgharidusõpe"/>
    <s v="NULL"/>
    <n v="4"/>
    <s v="SF programmist „PRÕM“ rahastatav õppekoht: õpipoisiõpe"/>
    <s v="eesti keel"/>
    <x v="6"/>
    <s v="Ei"/>
    <s v="NULL"/>
    <s v="ABC OÜ"/>
    <n v="148"/>
    <n v="38"/>
    <s v="3.6"/>
    <s v="4.9"/>
    <x v="7"/>
    <s v="4.9"/>
    <n v="4"/>
    <n v="3"/>
    <n v="12"/>
    <n v="1"/>
    <n v="41"/>
    <n v="3"/>
    <s v="Arvestatud"/>
    <x v="34"/>
    <s v="õppeaine19"/>
    <d v="2022-02-10T00:00:00"/>
    <x v="5"/>
    <x v="1"/>
    <s v="NULL"/>
    <s v=" "/>
    <n v="0"/>
    <s v="S00011_32310289497_õppeaine19_44602"/>
    <x v="0"/>
    <m/>
  </r>
  <r>
    <x v="10"/>
    <s v="Andres"/>
    <s v="Pärn"/>
    <x v="10"/>
    <n v="32310289497"/>
    <s v="Mees"/>
    <s v="313 põhiharidust eeldav kutse- ja keskharidus"/>
    <s v="Jah"/>
    <s v="Jah"/>
    <s v="Ei"/>
    <d v="2020-02-01T00:00:00"/>
    <s v="14.01.2023"/>
    <d v="2022-09-16T00:00:00"/>
    <s v="Akadeemilise puhkuse katkestamine"/>
    <s v="Omal soovil - muud põhjused"/>
    <x v="7"/>
    <s v="Lõpetanud"/>
    <d v="2022-04-21T00:00:00"/>
    <s v="Päevaõpe"/>
    <s v="Määramata"/>
    <s v="Tervishariduse keskus"/>
    <x v="6"/>
    <n v="1479"/>
    <s v="514 rakenduskõrgharidusõpe"/>
    <s v="NULL"/>
    <n v="4"/>
    <s v="SF programmist „PRÕM“ rahastatav õppekoht: õpipoisiõpe"/>
    <s v="eesti keel"/>
    <x v="6"/>
    <s v="Ei"/>
    <s v="NULL"/>
    <s v="ABC OÜ"/>
    <n v="148"/>
    <n v="38"/>
    <s v="3.6"/>
    <s v="4.9"/>
    <x v="7"/>
    <s v="4.9"/>
    <n v="4"/>
    <n v="3"/>
    <n v="12"/>
    <n v="1"/>
    <n v="41"/>
    <n v="3"/>
    <s v="Väga hea"/>
    <x v="63"/>
    <s v="õppeaine37"/>
    <d v="2025-02-10T00:00:00"/>
    <x v="3"/>
    <x v="0"/>
    <n v="4"/>
    <n v="32"/>
    <n v="8"/>
    <s v="S00011_32310289497_õppeaine37_45698"/>
    <x v="0"/>
    <m/>
  </r>
  <r>
    <x v="10"/>
    <s v="Andres"/>
    <s v="Pärn"/>
    <x v="10"/>
    <n v="32310289497"/>
    <s v="Mees"/>
    <s v="313 põhiharidust eeldav kutse- ja keskharidus"/>
    <s v="Jah"/>
    <s v="Jah"/>
    <s v="Ei"/>
    <d v="2020-02-01T00:00:00"/>
    <s v="14.01.2023"/>
    <d v="2022-09-16T00:00:00"/>
    <s v="Akadeemilise puhkuse katkestamine"/>
    <s v="Omal soovil - muud põhjused"/>
    <x v="7"/>
    <s v="Lõpetanud"/>
    <d v="2022-04-21T00:00:00"/>
    <s v="Päevaõpe"/>
    <s v="Määramata"/>
    <s v="Tervishariduse keskus"/>
    <x v="6"/>
    <n v="1479"/>
    <s v="514 rakenduskõrgharidusõpe"/>
    <s v="NULL"/>
    <n v="4"/>
    <s v="SF programmist „PRÕM“ rahastatav õppekoht: õpipoisiõpe"/>
    <s v="eesti keel"/>
    <x v="6"/>
    <s v="Ei"/>
    <s v="NULL"/>
    <s v="ABC OÜ"/>
    <n v="148"/>
    <n v="38"/>
    <s v="3.6"/>
    <s v="4.9"/>
    <x v="7"/>
    <s v="4.9"/>
    <n v="4"/>
    <n v="3"/>
    <n v="12"/>
    <n v="1"/>
    <n v="41"/>
    <n v="3"/>
    <s v="Väga hea"/>
    <x v="69"/>
    <s v="õppeaine14"/>
    <d v="2020-09-10T00:00:00"/>
    <x v="0"/>
    <x v="0"/>
    <n v="4"/>
    <n v="24"/>
    <n v="6"/>
    <s v="S00011_32310289497_õppeaine14_44084"/>
    <x v="0"/>
    <m/>
  </r>
  <r>
    <x v="10"/>
    <s v="Andres"/>
    <s v="Pärn"/>
    <x v="10"/>
    <n v="32310289497"/>
    <s v="Mees"/>
    <s v="313 põhiharidust eeldav kutse- ja keskharidus"/>
    <s v="Jah"/>
    <s v="Jah"/>
    <s v="Ei"/>
    <d v="2020-02-01T00:00:00"/>
    <s v="14.01.2023"/>
    <d v="2022-09-16T00:00:00"/>
    <s v="Akadeemilise puhkuse katkestamine"/>
    <s v="Omal soovil - muud põhjused"/>
    <x v="7"/>
    <s v="Lõpetanud"/>
    <d v="2022-04-21T00:00:00"/>
    <s v="Päevaõpe"/>
    <s v="Määramata"/>
    <s v="Tervishariduse keskus"/>
    <x v="6"/>
    <n v="1479"/>
    <s v="514 rakenduskõrgharidusõpe"/>
    <s v="NULL"/>
    <n v="4"/>
    <s v="SF programmist „PRÕM“ rahastatav õppekoht: õpipoisiõpe"/>
    <s v="eesti keel"/>
    <x v="6"/>
    <s v="Ei"/>
    <s v="NULL"/>
    <s v="ABC OÜ"/>
    <n v="148"/>
    <n v="38"/>
    <s v="3.6"/>
    <s v="4.9"/>
    <x v="7"/>
    <s v="4.9"/>
    <n v="4"/>
    <n v="3"/>
    <n v="12"/>
    <n v="1"/>
    <n v="41"/>
    <n v="3"/>
    <s v="Arvestatud"/>
    <x v="59"/>
    <s v="õppeaine57"/>
    <d v="2024-02-10T00:00:00"/>
    <x v="1"/>
    <x v="1"/>
    <s v="NULL"/>
    <s v=" "/>
    <n v="0"/>
    <s v="S00011_32310289497_õppeaine57_45332"/>
    <x v="0"/>
    <m/>
  </r>
  <r>
    <x v="11"/>
    <s v="Mari"/>
    <s v="Tamm"/>
    <x v="11"/>
    <n v="56611245223"/>
    <s v="Naine"/>
    <s v="614 magistriõpe (3+2)"/>
    <s v="Jah"/>
    <s v="Ei"/>
    <s v="Jah"/>
    <d v="2021-09-01T00:00:00"/>
    <s v="NULL"/>
    <d v="2024-04-14T00:00:00"/>
    <s v="Akadeemilisele puhkusele lubamine"/>
    <s v="Lapsehoolduspuhkusel"/>
    <x v="2"/>
    <s v="Õpib"/>
    <d v="2020-12-13T00:00:00"/>
    <s v="Päevaõpe"/>
    <s v="Osakoormus"/>
    <s v="Õenduse õppetool"/>
    <x v="2"/>
    <n v="1467"/>
    <s v="514 rakenduskõrgharidusõpe"/>
    <m/>
    <n v="1"/>
    <s v="Üliõpilaselt nõutakse õppekulude hüvitamist tasulisel õppekohal"/>
    <s v="eesti keel"/>
    <x v="7"/>
    <s v="Jah"/>
    <s v="kirjeldus"/>
    <s v="ABC OÜ"/>
    <n v="111"/>
    <n v="27"/>
    <s v="4.5"/>
    <s v="3.9"/>
    <x v="1"/>
    <s v="3.9"/>
    <n v="0"/>
    <n v="1"/>
    <n v="18"/>
    <n v="7"/>
    <n v="32"/>
    <n v="1"/>
    <s v="Hea"/>
    <x v="32"/>
    <s v="õppeaine38"/>
    <d v="2023-09-10T00:00:00"/>
    <x v="2"/>
    <x v="0"/>
    <n v="3"/>
    <n v="27"/>
    <n v="9"/>
    <s v="S00012_56611245223_õppeaine38_45179"/>
    <x v="0"/>
    <m/>
  </r>
  <r>
    <x v="11"/>
    <s v="Mari"/>
    <s v="Tamm"/>
    <x v="11"/>
    <n v="56611245223"/>
    <s v="Naine"/>
    <s v="614 magistriõpe (3+2)"/>
    <s v="Jah"/>
    <s v="Ei"/>
    <s v="Jah"/>
    <d v="2021-09-01T00:00:00"/>
    <s v="NULL"/>
    <d v="2024-04-14T00:00:00"/>
    <s v="Akadeemilisele puhkusele lubamine"/>
    <s v="Lapsehoolduspuhkusel"/>
    <x v="2"/>
    <s v="Õpib"/>
    <d v="2020-12-13T00:00:00"/>
    <s v="Päevaõpe"/>
    <s v="Osakoormus"/>
    <s v="Õenduse õppetool"/>
    <x v="2"/>
    <n v="1467"/>
    <s v="514 rakenduskõrgharidusõpe"/>
    <m/>
    <n v="1"/>
    <s v="Üliõpilaselt nõutakse õppekulude hüvitamist tasulisel õppekohal"/>
    <s v="eesti keel"/>
    <x v="7"/>
    <s v="Jah"/>
    <s v="kirjeldus"/>
    <s v="ABC OÜ"/>
    <n v="111"/>
    <n v="27"/>
    <s v="4.5"/>
    <s v="3.9"/>
    <x v="1"/>
    <s v="3.9"/>
    <n v="0"/>
    <n v="1"/>
    <n v="18"/>
    <n v="7"/>
    <n v="32"/>
    <n v="1"/>
    <s v="Arvestatud"/>
    <x v="7"/>
    <s v="õppeaine76"/>
    <d v="2021-09-10T00:00:00"/>
    <x v="1"/>
    <x v="1"/>
    <s v="NULL"/>
    <s v=" "/>
    <n v="0"/>
    <s v="S00012_56611245223_õppeaine76_44449"/>
    <x v="0"/>
    <m/>
  </r>
  <r>
    <x v="11"/>
    <s v="Mari"/>
    <s v="Tamm"/>
    <x v="11"/>
    <n v="56611245223"/>
    <s v="Naine"/>
    <s v="614 magistriõpe (3+2)"/>
    <s v="Jah"/>
    <s v="Ei"/>
    <s v="Jah"/>
    <d v="2021-09-01T00:00:00"/>
    <s v="NULL"/>
    <d v="2024-04-14T00:00:00"/>
    <s v="Akadeemilisele puhkusele lubamine"/>
    <s v="Lapsehoolduspuhkusel"/>
    <x v="2"/>
    <s v="Õpib"/>
    <d v="2020-12-13T00:00:00"/>
    <s v="Päevaõpe"/>
    <s v="Osakoormus"/>
    <s v="Õenduse õppetool"/>
    <x v="2"/>
    <n v="1467"/>
    <s v="514 rakenduskõrgharidusõpe"/>
    <m/>
    <n v="1"/>
    <s v="Üliõpilaselt nõutakse õppekulude hüvitamist tasulisel õppekohal"/>
    <s v="eesti keel"/>
    <x v="7"/>
    <s v="Jah"/>
    <s v="kirjeldus"/>
    <s v="ABC OÜ"/>
    <n v="111"/>
    <n v="27"/>
    <s v="4.5"/>
    <s v="3.9"/>
    <x v="1"/>
    <s v="3.9"/>
    <n v="0"/>
    <n v="1"/>
    <n v="18"/>
    <n v="7"/>
    <n v="32"/>
    <n v="1"/>
    <s v="Hea"/>
    <x v="70"/>
    <s v="õppeaine9"/>
    <d v="2020-09-10T00:00:00"/>
    <x v="3"/>
    <x v="0"/>
    <n v="3"/>
    <n v="24"/>
    <n v="8"/>
    <s v="S00012_56611245223_õppeaine9_44084"/>
    <x v="0"/>
    <m/>
  </r>
  <r>
    <x v="11"/>
    <s v="Mari"/>
    <s v="Tamm"/>
    <x v="11"/>
    <n v="56611245223"/>
    <s v="Naine"/>
    <s v="614 magistriõpe (3+2)"/>
    <s v="Jah"/>
    <s v="Ei"/>
    <s v="Jah"/>
    <d v="2021-09-01T00:00:00"/>
    <s v="NULL"/>
    <d v="2024-04-14T00:00:00"/>
    <s v="Akadeemilisele puhkusele lubamine"/>
    <s v="Lapsehoolduspuhkusel"/>
    <x v="2"/>
    <s v="Õpib"/>
    <d v="2020-12-13T00:00:00"/>
    <s v="Päevaõpe"/>
    <s v="Osakoormus"/>
    <s v="Õenduse õppetool"/>
    <x v="2"/>
    <n v="1467"/>
    <s v="514 rakenduskõrgharidusõpe"/>
    <m/>
    <n v="1"/>
    <s v="Üliõpilaselt nõutakse õppekulude hüvitamist tasulisel õppekohal"/>
    <s v="eesti keel"/>
    <x v="7"/>
    <s v="Jah"/>
    <s v="kirjeldus"/>
    <s v="ABC OÜ"/>
    <n v="111"/>
    <n v="27"/>
    <s v="4.5"/>
    <s v="3.9"/>
    <x v="1"/>
    <s v="3.9"/>
    <n v="0"/>
    <n v="1"/>
    <n v="18"/>
    <n v="7"/>
    <n v="32"/>
    <n v="1"/>
    <s v="Arvestatud"/>
    <x v="30"/>
    <s v="õppeaine7"/>
    <d v="2024-09-10T00:00:00"/>
    <x v="1"/>
    <x v="1"/>
    <s v="NULL"/>
    <s v=" "/>
    <n v="0"/>
    <s v="S00012_56611245223_õppeaine7_45545"/>
    <x v="0"/>
    <m/>
  </r>
  <r>
    <x v="11"/>
    <s v="Mari"/>
    <s v="Tamm"/>
    <x v="11"/>
    <n v="56611245223"/>
    <s v="Naine"/>
    <s v="614 magistriõpe (3+2)"/>
    <s v="Jah"/>
    <s v="Ei"/>
    <s v="Jah"/>
    <d v="2021-09-01T00:00:00"/>
    <s v="NULL"/>
    <d v="2024-04-14T00:00:00"/>
    <s v="Akadeemilisele puhkusele lubamine"/>
    <s v="Lapsehoolduspuhkusel"/>
    <x v="2"/>
    <s v="Õpib"/>
    <d v="2020-12-13T00:00:00"/>
    <s v="Päevaõpe"/>
    <s v="Osakoormus"/>
    <s v="Õenduse õppetool"/>
    <x v="2"/>
    <n v="1467"/>
    <s v="514 rakenduskõrgharidusõpe"/>
    <m/>
    <n v="1"/>
    <s v="Üliõpilaselt nõutakse õppekulude hüvitamist tasulisel õppekohal"/>
    <s v="eesti keel"/>
    <x v="7"/>
    <s v="Jah"/>
    <s v="kirjeldus"/>
    <s v="ABC OÜ"/>
    <n v="111"/>
    <n v="27"/>
    <s v="4.5"/>
    <s v="3.9"/>
    <x v="1"/>
    <s v="3.9"/>
    <n v="0"/>
    <n v="1"/>
    <n v="18"/>
    <n v="7"/>
    <n v="32"/>
    <n v="1"/>
    <s v="Rahuldav"/>
    <x v="52"/>
    <s v="õppeaine70"/>
    <d v="2024-09-10T00:00:00"/>
    <x v="0"/>
    <x v="0"/>
    <n v="2"/>
    <n v="12"/>
    <n v="6"/>
    <s v="S00012_56611245223_õppeaine70_45545"/>
    <x v="0"/>
    <m/>
  </r>
  <r>
    <x v="11"/>
    <s v="Mari"/>
    <s v="Tamm"/>
    <x v="11"/>
    <n v="56611245223"/>
    <s v="Naine"/>
    <s v="614 magistriõpe (3+2)"/>
    <s v="Jah"/>
    <s v="Ei"/>
    <s v="Jah"/>
    <d v="2021-09-01T00:00:00"/>
    <s v="NULL"/>
    <d v="2024-04-14T00:00:00"/>
    <s v="Akadeemilisele puhkusele lubamine"/>
    <s v="Lapsehoolduspuhkusel"/>
    <x v="2"/>
    <s v="Õpib"/>
    <d v="2020-12-13T00:00:00"/>
    <s v="Päevaõpe"/>
    <s v="Osakoormus"/>
    <s v="Õenduse õppetool"/>
    <x v="2"/>
    <n v="1467"/>
    <s v="514 rakenduskõrgharidusõpe"/>
    <m/>
    <n v="1"/>
    <s v="Üliõpilaselt nõutakse õppekulude hüvitamist tasulisel õppekohal"/>
    <s v="eesti keel"/>
    <x v="7"/>
    <s v="Jah"/>
    <s v="kirjeldus"/>
    <s v="ABC OÜ"/>
    <n v="111"/>
    <n v="27"/>
    <s v="4.5"/>
    <s v="3.9"/>
    <x v="1"/>
    <s v="3.9"/>
    <n v="0"/>
    <n v="1"/>
    <n v="18"/>
    <n v="7"/>
    <n v="32"/>
    <n v="1"/>
    <s v="Mittearvestatud"/>
    <x v="5"/>
    <s v="õppeaine59"/>
    <d v="2025-02-10T00:00:00"/>
    <x v="1"/>
    <x v="1"/>
    <s v="NULL"/>
    <s v=" "/>
    <n v="0"/>
    <s v="S00012_56611245223_õppeaine59_45698"/>
    <x v="0"/>
    <m/>
  </r>
  <r>
    <x v="11"/>
    <s v="Mari"/>
    <s v="Tamm"/>
    <x v="11"/>
    <n v="56611245223"/>
    <s v="Naine"/>
    <s v="614 magistriõpe (3+2)"/>
    <s v="Jah"/>
    <s v="Ei"/>
    <s v="Jah"/>
    <d v="2021-09-01T00:00:00"/>
    <s v="NULL"/>
    <d v="2024-04-14T00:00:00"/>
    <s v="Akadeemilisele puhkusele lubamine"/>
    <s v="Lapsehoolduspuhkusel"/>
    <x v="2"/>
    <s v="Õpib"/>
    <d v="2020-12-13T00:00:00"/>
    <s v="Päevaõpe"/>
    <s v="Osakoormus"/>
    <s v="Õenduse õppetool"/>
    <x v="2"/>
    <n v="1467"/>
    <s v="514 rakenduskõrgharidusõpe"/>
    <m/>
    <n v="1"/>
    <s v="Üliõpilaselt nõutakse õppekulude hüvitamist tasulisel õppekohal"/>
    <s v="eesti keel"/>
    <x v="7"/>
    <s v="Jah"/>
    <s v="kirjeldus"/>
    <s v="ABC OÜ"/>
    <n v="111"/>
    <n v="27"/>
    <s v="4.5"/>
    <s v="3.9"/>
    <x v="1"/>
    <s v="3.9"/>
    <n v="0"/>
    <n v="1"/>
    <n v="18"/>
    <n v="7"/>
    <n v="32"/>
    <n v="1"/>
    <s v="Puudulik"/>
    <x v="87"/>
    <s v="õppeaine27"/>
    <d v="2024-09-10T00:00:00"/>
    <x v="0"/>
    <x v="0"/>
    <n v="0"/>
    <n v="0"/>
    <n v="6"/>
    <s v="S00012_56611245223_õppeaine27_45545"/>
    <x v="0"/>
    <m/>
  </r>
  <r>
    <x v="11"/>
    <s v="Mari"/>
    <s v="Tamm"/>
    <x v="11"/>
    <n v="56611245223"/>
    <s v="Naine"/>
    <s v="614 magistriõpe (3+2)"/>
    <s v="Jah"/>
    <s v="Ei"/>
    <s v="Jah"/>
    <d v="2021-09-01T00:00:00"/>
    <s v="NULL"/>
    <d v="2024-04-14T00:00:00"/>
    <s v="Akadeemilisele puhkusele lubamine"/>
    <s v="Lapsehoolduspuhkusel"/>
    <x v="2"/>
    <s v="Õpib"/>
    <d v="2020-12-13T00:00:00"/>
    <s v="Päevaõpe"/>
    <s v="Osakoormus"/>
    <s v="Õenduse õppetool"/>
    <x v="2"/>
    <n v="1467"/>
    <s v="514 rakenduskõrgharidusõpe"/>
    <m/>
    <n v="1"/>
    <s v="Üliõpilaselt nõutakse õppekulude hüvitamist tasulisel õppekohal"/>
    <s v="eesti keel"/>
    <x v="7"/>
    <s v="Jah"/>
    <s v="kirjeldus"/>
    <s v="ABC OÜ"/>
    <n v="111"/>
    <n v="27"/>
    <s v="4.5"/>
    <s v="3.9"/>
    <x v="1"/>
    <s v="3.9"/>
    <n v="0"/>
    <n v="1"/>
    <n v="18"/>
    <n v="7"/>
    <n v="32"/>
    <n v="1"/>
    <s v="Puudulik"/>
    <x v="25"/>
    <s v="õppeaine98"/>
    <d v="2023-09-10T00:00:00"/>
    <x v="0"/>
    <x v="0"/>
    <n v="0"/>
    <n v="0"/>
    <n v="6"/>
    <s v="S00012_56611245223_õppeaine98_45179"/>
    <x v="0"/>
    <m/>
  </r>
  <r>
    <x v="11"/>
    <s v="Mari"/>
    <s v="Tamm"/>
    <x v="11"/>
    <n v="56611245223"/>
    <s v="Naine"/>
    <s v="614 magistriõpe (3+2)"/>
    <s v="Jah"/>
    <s v="Ei"/>
    <s v="Jah"/>
    <d v="2021-09-01T00:00:00"/>
    <s v="NULL"/>
    <d v="2024-04-14T00:00:00"/>
    <s v="Akadeemilisele puhkusele lubamine"/>
    <s v="Lapsehoolduspuhkusel"/>
    <x v="2"/>
    <s v="Õpib"/>
    <d v="2020-12-13T00:00:00"/>
    <s v="Päevaõpe"/>
    <s v="Osakoormus"/>
    <s v="Õenduse õppetool"/>
    <x v="2"/>
    <n v="1467"/>
    <s v="514 rakenduskõrgharidusõpe"/>
    <m/>
    <n v="1"/>
    <s v="Üliõpilaselt nõutakse õppekulude hüvitamist tasulisel õppekohal"/>
    <s v="eesti keel"/>
    <x v="7"/>
    <s v="Jah"/>
    <s v="kirjeldus"/>
    <s v="ABC OÜ"/>
    <n v="111"/>
    <n v="27"/>
    <s v="4.5"/>
    <s v="3.9"/>
    <x v="1"/>
    <s v="3.9"/>
    <n v="0"/>
    <n v="1"/>
    <n v="18"/>
    <n v="7"/>
    <n v="32"/>
    <n v="1"/>
    <s v="Rahuldav"/>
    <x v="35"/>
    <s v="õppeaine94"/>
    <d v="2022-09-10T00:00:00"/>
    <x v="2"/>
    <x v="0"/>
    <n v="2"/>
    <n v="18"/>
    <n v="9"/>
    <s v="S00012_56611245223_õppeaine94_44814"/>
    <x v="0"/>
    <m/>
  </r>
  <r>
    <x v="11"/>
    <s v="Mari"/>
    <s v="Tamm"/>
    <x v="11"/>
    <n v="56611245223"/>
    <s v="Naine"/>
    <s v="614 magistriõpe (3+2)"/>
    <s v="Jah"/>
    <s v="Ei"/>
    <s v="Jah"/>
    <d v="2021-09-01T00:00:00"/>
    <s v="NULL"/>
    <d v="2024-04-14T00:00:00"/>
    <s v="Akadeemilisele puhkusele lubamine"/>
    <s v="Lapsehoolduspuhkusel"/>
    <x v="2"/>
    <s v="Õpib"/>
    <d v="2020-12-13T00:00:00"/>
    <s v="Päevaõpe"/>
    <s v="Osakoormus"/>
    <s v="Õenduse õppetool"/>
    <x v="2"/>
    <n v="1467"/>
    <s v="514 rakenduskõrgharidusõpe"/>
    <m/>
    <n v="1"/>
    <s v="Üliõpilaselt nõutakse õppekulude hüvitamist tasulisel õppekohal"/>
    <s v="eesti keel"/>
    <x v="7"/>
    <s v="Jah"/>
    <s v="kirjeldus"/>
    <s v="ABC OÜ"/>
    <n v="111"/>
    <n v="27"/>
    <s v="4.5"/>
    <s v="3.9"/>
    <x v="1"/>
    <s v="3.9"/>
    <n v="0"/>
    <n v="1"/>
    <n v="18"/>
    <n v="7"/>
    <n v="32"/>
    <n v="1"/>
    <s v="Mitteilmunud"/>
    <x v="59"/>
    <s v="õppeaine57"/>
    <d v="2023-09-10T00:00:00"/>
    <x v="1"/>
    <x v="1"/>
    <n v="0"/>
    <s v=" "/>
    <n v="0"/>
    <s v="S00012_56611245223_õppeaine57_45179"/>
    <x v="0"/>
    <m/>
  </r>
  <r>
    <x v="11"/>
    <s v="Mari"/>
    <s v="Tamm"/>
    <x v="11"/>
    <n v="56611245223"/>
    <s v="Naine"/>
    <s v="614 magistriõpe (3+2)"/>
    <s v="Jah"/>
    <s v="Ei"/>
    <s v="Jah"/>
    <d v="2021-09-01T00:00:00"/>
    <s v="NULL"/>
    <d v="2024-04-14T00:00:00"/>
    <s v="Akadeemilisele puhkusele lubamine"/>
    <s v="Lapsehoolduspuhkusel"/>
    <x v="2"/>
    <s v="Õpib"/>
    <d v="2020-12-13T00:00:00"/>
    <s v="Päevaõpe"/>
    <s v="Osakoormus"/>
    <s v="Õenduse õppetool"/>
    <x v="2"/>
    <n v="1467"/>
    <s v="514 rakenduskõrgharidusõpe"/>
    <m/>
    <n v="1"/>
    <s v="Üliõpilaselt nõutakse õppekulude hüvitamist tasulisel õppekohal"/>
    <s v="eesti keel"/>
    <x v="7"/>
    <s v="Jah"/>
    <s v="kirjeldus"/>
    <s v="ABC OÜ"/>
    <n v="111"/>
    <n v="27"/>
    <s v="4.5"/>
    <s v="3.9"/>
    <x v="1"/>
    <s v="3.9"/>
    <n v="0"/>
    <n v="1"/>
    <n v="18"/>
    <n v="7"/>
    <n v="32"/>
    <n v="1"/>
    <s v="Puudulik"/>
    <x v="43"/>
    <s v="õppeaine66"/>
    <d v="2024-09-10T00:00:00"/>
    <x v="2"/>
    <x v="0"/>
    <n v="0"/>
    <n v="0"/>
    <n v="9"/>
    <s v="S00012_56611245223_õppeaine66_45545"/>
    <x v="0"/>
    <m/>
  </r>
  <r>
    <x v="11"/>
    <s v="Mari"/>
    <s v="Tamm"/>
    <x v="11"/>
    <n v="56611245223"/>
    <s v="Naine"/>
    <s v="614 magistriõpe (3+2)"/>
    <s v="Jah"/>
    <s v="Ei"/>
    <s v="Jah"/>
    <d v="2021-09-01T00:00:00"/>
    <s v="NULL"/>
    <d v="2024-04-14T00:00:00"/>
    <s v="Akadeemilisele puhkusele lubamine"/>
    <s v="Lapsehoolduspuhkusel"/>
    <x v="2"/>
    <s v="Õpib"/>
    <d v="2020-12-13T00:00:00"/>
    <s v="Päevaõpe"/>
    <s v="Osakoormus"/>
    <s v="Õenduse õppetool"/>
    <x v="2"/>
    <n v="1467"/>
    <s v="514 rakenduskõrgharidusõpe"/>
    <m/>
    <n v="2"/>
    <s v="Üliõpilaselt nõutakse õppekulude hüvitamist tasulisel õppekohal"/>
    <s v="eesti keel"/>
    <x v="4"/>
    <s v="Jah"/>
    <s v="kirjeldus"/>
    <s v="ABC OÜ"/>
    <n v="111"/>
    <n v="47"/>
    <s v="4.5"/>
    <s v="4.0"/>
    <x v="1"/>
    <s v="3.7"/>
    <n v="0"/>
    <n v="3"/>
    <n v="18"/>
    <n v="6"/>
    <n v="41"/>
    <n v="1"/>
    <s v="Arvestatud"/>
    <x v="3"/>
    <s v="õppeaine29"/>
    <d v="2021-09-10T00:00:00"/>
    <x v="1"/>
    <x v="1"/>
    <s v="NULL"/>
    <s v=" "/>
    <n v="0"/>
    <s v="S00012_56611245223_õppeaine29_44449"/>
    <x v="0"/>
    <m/>
  </r>
  <r>
    <x v="11"/>
    <s v="Mari"/>
    <s v="Tamm"/>
    <x v="11"/>
    <n v="56611245223"/>
    <s v="Naine"/>
    <s v="614 magistriõpe (3+2)"/>
    <s v="Jah"/>
    <s v="Ei"/>
    <s v="Jah"/>
    <d v="2021-09-01T00:00:00"/>
    <s v="NULL"/>
    <d v="2024-04-14T00:00:00"/>
    <s v="Akadeemilisele puhkusele lubamine"/>
    <s v="Lapsehoolduspuhkusel"/>
    <x v="2"/>
    <s v="Õpib"/>
    <d v="2020-12-13T00:00:00"/>
    <s v="Päevaõpe"/>
    <s v="Osakoormus"/>
    <s v="Õenduse õppetool"/>
    <x v="2"/>
    <n v="1467"/>
    <s v="514 rakenduskõrgharidusõpe"/>
    <m/>
    <n v="2"/>
    <s v="Üliõpilaselt nõutakse õppekulude hüvitamist tasulisel õppekohal"/>
    <s v="eesti keel"/>
    <x v="4"/>
    <s v="Jah"/>
    <s v="kirjeldus"/>
    <s v="ABC OÜ"/>
    <n v="111"/>
    <n v="47"/>
    <s v="4.5"/>
    <s v="4.0"/>
    <x v="1"/>
    <s v="3.7"/>
    <n v="0"/>
    <n v="3"/>
    <n v="18"/>
    <n v="6"/>
    <n v="41"/>
    <n v="1"/>
    <s v="Mitteilmunud"/>
    <x v="13"/>
    <s v="õppeaine78"/>
    <d v="2022-02-10T00:00:00"/>
    <x v="0"/>
    <x v="0"/>
    <n v="0"/>
    <n v="0"/>
    <n v="6"/>
    <s v="S00012_56611245223_õppeaine78_44602"/>
    <x v="0"/>
    <m/>
  </r>
  <r>
    <x v="11"/>
    <s v="Mari"/>
    <s v="Tamm"/>
    <x v="11"/>
    <n v="56611245223"/>
    <s v="Naine"/>
    <s v="614 magistriõpe (3+2)"/>
    <s v="Jah"/>
    <s v="Ei"/>
    <s v="Jah"/>
    <d v="2021-09-01T00:00:00"/>
    <s v="NULL"/>
    <d v="2024-04-14T00:00:00"/>
    <s v="Akadeemilisele puhkusele lubamine"/>
    <s v="Lapsehoolduspuhkusel"/>
    <x v="2"/>
    <s v="Õpib"/>
    <d v="2020-12-13T00:00:00"/>
    <s v="Päevaõpe"/>
    <s v="Osakoormus"/>
    <s v="Õenduse õppetool"/>
    <x v="2"/>
    <n v="1467"/>
    <s v="514 rakenduskõrgharidusõpe"/>
    <m/>
    <n v="2"/>
    <s v="Üliõpilaselt nõutakse õppekulude hüvitamist tasulisel õppekohal"/>
    <s v="eesti keel"/>
    <x v="4"/>
    <s v="Jah"/>
    <s v="kirjeldus"/>
    <s v="ABC OÜ"/>
    <n v="111"/>
    <n v="47"/>
    <s v="4.5"/>
    <s v="4.0"/>
    <x v="1"/>
    <s v="3.7"/>
    <n v="0"/>
    <n v="3"/>
    <n v="18"/>
    <n v="6"/>
    <n v="41"/>
    <n v="1"/>
    <s v="Arvestatud"/>
    <x v="36"/>
    <s v="õppeaine62"/>
    <d v="2022-09-10T00:00:00"/>
    <x v="1"/>
    <x v="1"/>
    <s v="NULL"/>
    <s v=" "/>
    <n v="0"/>
    <s v="S00012_56611245223_õppeaine62_44814"/>
    <x v="0"/>
    <m/>
  </r>
  <r>
    <x v="11"/>
    <s v="Mari"/>
    <s v="Tamm"/>
    <x v="11"/>
    <n v="56611245223"/>
    <s v="Naine"/>
    <s v="614 magistriõpe (3+2)"/>
    <s v="Jah"/>
    <s v="Ei"/>
    <s v="Jah"/>
    <d v="2021-09-01T00:00:00"/>
    <s v="NULL"/>
    <d v="2024-04-14T00:00:00"/>
    <s v="Akadeemilisele puhkusele lubamine"/>
    <s v="Lapsehoolduspuhkusel"/>
    <x v="2"/>
    <s v="Õpib"/>
    <d v="2020-12-13T00:00:00"/>
    <s v="Päevaõpe"/>
    <s v="Osakoormus"/>
    <s v="Õenduse õppetool"/>
    <x v="2"/>
    <n v="1467"/>
    <s v="514 rakenduskõrgharidusõpe"/>
    <m/>
    <n v="2"/>
    <s v="Üliõpilaselt nõutakse õppekulude hüvitamist tasulisel õppekohal"/>
    <s v="eesti keel"/>
    <x v="4"/>
    <s v="Jah"/>
    <s v="kirjeldus"/>
    <s v="ABC OÜ"/>
    <n v="111"/>
    <n v="47"/>
    <s v="4.5"/>
    <s v="4.0"/>
    <x v="1"/>
    <s v="3.7"/>
    <n v="0"/>
    <n v="3"/>
    <n v="18"/>
    <n v="6"/>
    <n v="41"/>
    <n v="1"/>
    <s v="Arvestatud"/>
    <x v="75"/>
    <s v="õppeaine45"/>
    <d v="2021-02-10T00:00:00"/>
    <x v="1"/>
    <x v="1"/>
    <s v="NULL"/>
    <s v=" "/>
    <n v="0"/>
    <s v="S00012_56611245223_õppeaine45_44237"/>
    <x v="0"/>
    <m/>
  </r>
  <r>
    <x v="11"/>
    <s v="Mari"/>
    <s v="Tamm"/>
    <x v="11"/>
    <n v="56611245223"/>
    <s v="Naine"/>
    <s v="614 magistriõpe (3+2)"/>
    <s v="Jah"/>
    <s v="Ei"/>
    <s v="Jah"/>
    <d v="2021-09-01T00:00:00"/>
    <s v="NULL"/>
    <d v="2024-04-14T00:00:00"/>
    <s v="Akadeemilisele puhkusele lubamine"/>
    <s v="Lapsehoolduspuhkusel"/>
    <x v="2"/>
    <s v="Õpib"/>
    <d v="2020-12-13T00:00:00"/>
    <s v="Päevaõpe"/>
    <s v="Osakoormus"/>
    <s v="Õenduse õppetool"/>
    <x v="2"/>
    <n v="1467"/>
    <s v="514 rakenduskõrgharidusõpe"/>
    <m/>
    <n v="2"/>
    <s v="Üliõpilaselt nõutakse õppekulude hüvitamist tasulisel õppekohal"/>
    <s v="eesti keel"/>
    <x v="4"/>
    <s v="Jah"/>
    <s v="kirjeldus"/>
    <s v="ABC OÜ"/>
    <n v="111"/>
    <n v="47"/>
    <s v="4.5"/>
    <s v="4.0"/>
    <x v="1"/>
    <s v="3.7"/>
    <n v="0"/>
    <n v="3"/>
    <n v="18"/>
    <n v="6"/>
    <n v="41"/>
    <n v="1"/>
    <s v="Arvestatud"/>
    <x v="91"/>
    <s v="õppeaine77"/>
    <d v="2020-09-10T00:00:00"/>
    <x v="1"/>
    <x v="1"/>
    <s v="NULL"/>
    <s v=" "/>
    <n v="0"/>
    <s v="S00012_56611245223_õppeaine77_44084"/>
    <x v="0"/>
    <m/>
  </r>
  <r>
    <x v="11"/>
    <s v="Mari"/>
    <s v="Tamm"/>
    <x v="11"/>
    <n v="56611245223"/>
    <s v="Naine"/>
    <s v="614 magistriõpe (3+2)"/>
    <s v="Jah"/>
    <s v="Ei"/>
    <s v="Jah"/>
    <d v="2021-09-01T00:00:00"/>
    <s v="NULL"/>
    <d v="2024-04-14T00:00:00"/>
    <s v="Akadeemilisele puhkusele lubamine"/>
    <s v="Lapsehoolduspuhkusel"/>
    <x v="2"/>
    <s v="Õpib"/>
    <d v="2020-12-13T00:00:00"/>
    <s v="Päevaõpe"/>
    <s v="Osakoormus"/>
    <s v="Õenduse õppetool"/>
    <x v="2"/>
    <n v="1467"/>
    <s v="514 rakenduskõrgharidusõpe"/>
    <m/>
    <n v="2"/>
    <s v="Üliõpilaselt nõutakse õppekulude hüvitamist tasulisel õppekohal"/>
    <s v="eesti keel"/>
    <x v="4"/>
    <s v="Jah"/>
    <s v="kirjeldus"/>
    <s v="ABC OÜ"/>
    <n v="111"/>
    <n v="47"/>
    <s v="4.5"/>
    <s v="4.0"/>
    <x v="1"/>
    <s v="3.7"/>
    <n v="0"/>
    <n v="3"/>
    <n v="18"/>
    <n v="6"/>
    <n v="41"/>
    <n v="1"/>
    <s v="Mitteilmunud"/>
    <x v="34"/>
    <s v="õppeaine19"/>
    <d v="2021-09-10T00:00:00"/>
    <x v="5"/>
    <x v="1"/>
    <n v="0"/>
    <s v=" "/>
    <n v="0"/>
    <s v="S00012_56611245223_õppeaine19_44449"/>
    <x v="0"/>
    <m/>
  </r>
  <r>
    <x v="11"/>
    <s v="Mari"/>
    <s v="Tamm"/>
    <x v="11"/>
    <n v="56611245223"/>
    <s v="Naine"/>
    <s v="614 magistriõpe (3+2)"/>
    <s v="Jah"/>
    <s v="Ei"/>
    <s v="Jah"/>
    <d v="2021-09-01T00:00:00"/>
    <s v="NULL"/>
    <d v="2024-04-14T00:00:00"/>
    <s v="Akadeemilisele puhkusele lubamine"/>
    <s v="Lapsehoolduspuhkusel"/>
    <x v="2"/>
    <s v="Õpib"/>
    <d v="2020-12-13T00:00:00"/>
    <s v="Päevaõpe"/>
    <s v="Osakoormus"/>
    <s v="Õenduse õppetool"/>
    <x v="2"/>
    <n v="1467"/>
    <s v="514 rakenduskõrgharidusõpe"/>
    <m/>
    <n v="3"/>
    <s v="Üliõpilaselt nõutakse õppekulude hüvitamist tasulisel õppekohal"/>
    <s v="eesti keel"/>
    <x v="9"/>
    <s v="Jah"/>
    <s v="kirjeldus"/>
    <s v="ABC OÜ"/>
    <n v="111"/>
    <n v="41"/>
    <s v="4.5"/>
    <s v="3.8"/>
    <x v="1"/>
    <s v="3.0"/>
    <n v="0"/>
    <n v="2"/>
    <n v="18"/>
    <n v="4"/>
    <n v="22"/>
    <n v="1"/>
    <s v="Arvestatud"/>
    <x v="40"/>
    <s v="õppeaine74"/>
    <d v="2022-02-10T00:00:00"/>
    <x v="5"/>
    <x v="1"/>
    <s v="NULL"/>
    <s v=" "/>
    <n v="0"/>
    <s v="S00012_56611245223_õppeaine74_44602"/>
    <x v="0"/>
    <m/>
  </r>
  <r>
    <x v="11"/>
    <s v="Mari"/>
    <s v="Tamm"/>
    <x v="11"/>
    <n v="56611245223"/>
    <s v="Naine"/>
    <s v="614 magistriõpe (3+2)"/>
    <s v="Jah"/>
    <s v="Ei"/>
    <s v="Jah"/>
    <d v="2021-09-01T00:00:00"/>
    <s v="NULL"/>
    <d v="2024-04-14T00:00:00"/>
    <s v="Akadeemilisele puhkusele lubamine"/>
    <s v="Lapsehoolduspuhkusel"/>
    <x v="2"/>
    <s v="Õpib"/>
    <d v="2020-12-13T00:00:00"/>
    <s v="Päevaõpe"/>
    <s v="Osakoormus"/>
    <s v="Õenduse õppetool"/>
    <x v="2"/>
    <n v="1467"/>
    <s v="514 rakenduskõrgharidusõpe"/>
    <m/>
    <n v="3"/>
    <s v="Üliõpilaselt nõutakse õppekulude hüvitamist tasulisel õppekohal"/>
    <s v="eesti keel"/>
    <x v="9"/>
    <s v="Jah"/>
    <s v="kirjeldus"/>
    <s v="ABC OÜ"/>
    <n v="111"/>
    <n v="41"/>
    <s v="4.5"/>
    <s v="3.8"/>
    <x v="1"/>
    <s v="3.0"/>
    <n v="0"/>
    <n v="2"/>
    <n v="18"/>
    <n v="4"/>
    <n v="22"/>
    <n v="1"/>
    <s v="Rahuldav"/>
    <x v="80"/>
    <s v="õppeaine52"/>
    <d v="2022-02-10T00:00:00"/>
    <x v="2"/>
    <x v="0"/>
    <n v="2"/>
    <n v="18"/>
    <n v="9"/>
    <s v="S00012_56611245223_õppeaine52_44602"/>
    <x v="0"/>
    <m/>
  </r>
  <r>
    <x v="11"/>
    <s v="Mari"/>
    <s v="Tamm"/>
    <x v="11"/>
    <n v="56611245223"/>
    <s v="Naine"/>
    <s v="614 magistriõpe (3+2)"/>
    <s v="Jah"/>
    <s v="Ei"/>
    <s v="Jah"/>
    <d v="2021-09-01T00:00:00"/>
    <s v="NULL"/>
    <d v="2024-04-14T00:00:00"/>
    <s v="Akadeemilisele puhkusele lubamine"/>
    <s v="Lapsehoolduspuhkusel"/>
    <x v="2"/>
    <s v="Õpib"/>
    <d v="2020-12-13T00:00:00"/>
    <s v="Päevaõpe"/>
    <s v="Osakoormus"/>
    <s v="Õenduse õppetool"/>
    <x v="2"/>
    <n v="1467"/>
    <s v="514 rakenduskõrgharidusõpe"/>
    <m/>
    <n v="3"/>
    <s v="Üliõpilaselt nõutakse õppekulude hüvitamist tasulisel õppekohal"/>
    <s v="eesti keel"/>
    <x v="9"/>
    <s v="Jah"/>
    <s v="kirjeldus"/>
    <s v="ABC OÜ"/>
    <n v="111"/>
    <n v="41"/>
    <s v="4.5"/>
    <s v="3.8"/>
    <x v="1"/>
    <s v="3.0"/>
    <n v="0"/>
    <n v="2"/>
    <n v="18"/>
    <n v="4"/>
    <n v="22"/>
    <n v="1"/>
    <s v="Arvestatud"/>
    <x v="24"/>
    <s v="õppeaine75"/>
    <d v="2023-02-10T00:00:00"/>
    <x v="5"/>
    <x v="1"/>
    <s v="NULL"/>
    <s v=" "/>
    <n v="0"/>
    <s v="S00012_56611245223_õppeaine75_44967"/>
    <x v="0"/>
    <m/>
  </r>
  <r>
    <x v="11"/>
    <s v="Mari"/>
    <s v="Tamm"/>
    <x v="11"/>
    <n v="56611245223"/>
    <s v="Naine"/>
    <s v="614 magistriõpe (3+2)"/>
    <s v="Jah"/>
    <s v="Ei"/>
    <s v="Jah"/>
    <d v="2021-09-01T00:00:00"/>
    <s v="NULL"/>
    <d v="2024-04-14T00:00:00"/>
    <s v="Akadeemilisele puhkusele lubamine"/>
    <s v="Lapsehoolduspuhkusel"/>
    <x v="2"/>
    <s v="Õpib"/>
    <d v="2020-12-13T00:00:00"/>
    <s v="Päevaõpe"/>
    <s v="Osakoormus"/>
    <s v="Õenduse õppetool"/>
    <x v="2"/>
    <n v="1467"/>
    <s v="514 rakenduskõrgharidusõpe"/>
    <m/>
    <n v="3"/>
    <s v="Üliõpilaselt nõutakse õppekulude hüvitamist tasulisel õppekohal"/>
    <s v="eesti keel"/>
    <x v="9"/>
    <s v="Jah"/>
    <s v="kirjeldus"/>
    <s v="ABC OÜ"/>
    <n v="111"/>
    <n v="41"/>
    <s v="4.5"/>
    <s v="3.8"/>
    <x v="1"/>
    <s v="3.0"/>
    <n v="0"/>
    <n v="2"/>
    <n v="18"/>
    <n v="4"/>
    <n v="22"/>
    <n v="1"/>
    <s v="Väga hea"/>
    <x v="95"/>
    <s v="õppeaine55"/>
    <d v="2025-02-10T00:00:00"/>
    <x v="0"/>
    <x v="0"/>
    <n v="4"/>
    <n v="24"/>
    <n v="6"/>
    <s v="S00012_56611245223_õppeaine55_45698"/>
    <x v="0"/>
    <m/>
  </r>
  <r>
    <x v="11"/>
    <s v="Mari"/>
    <s v="Tamm"/>
    <x v="11"/>
    <n v="56611245223"/>
    <s v="Naine"/>
    <s v="614 magistriõpe (3+2)"/>
    <s v="Jah"/>
    <s v="Ei"/>
    <s v="Jah"/>
    <d v="2021-09-01T00:00:00"/>
    <s v="NULL"/>
    <d v="2024-04-14T00:00:00"/>
    <s v="Akadeemilisele puhkusele lubamine"/>
    <s v="Lapsehoolduspuhkusel"/>
    <x v="2"/>
    <s v="Õpib"/>
    <d v="2020-12-13T00:00:00"/>
    <s v="Päevaõpe"/>
    <s v="Osakoormus"/>
    <s v="Õenduse õppetool"/>
    <x v="2"/>
    <n v="1467"/>
    <s v="514 rakenduskõrgharidusõpe"/>
    <m/>
    <n v="3"/>
    <s v="Üliõpilaselt nõutakse õppekulude hüvitamist tasulisel õppekohal"/>
    <s v="eesti keel"/>
    <x v="9"/>
    <s v="Jah"/>
    <s v="kirjeldus"/>
    <s v="ABC OÜ"/>
    <n v="111"/>
    <n v="41"/>
    <s v="4.5"/>
    <s v="3.8"/>
    <x v="1"/>
    <s v="3.0"/>
    <n v="0"/>
    <n v="2"/>
    <n v="18"/>
    <n v="4"/>
    <n v="22"/>
    <n v="1"/>
    <s v="Rahuldav"/>
    <x v="67"/>
    <s v="õppeaine30"/>
    <d v="2021-02-10T00:00:00"/>
    <x v="0"/>
    <x v="0"/>
    <n v="2"/>
    <n v="12"/>
    <n v="6"/>
    <s v="S00012_56611245223_õppeaine30_44237"/>
    <x v="0"/>
    <m/>
  </r>
  <r>
    <x v="11"/>
    <s v="Mari"/>
    <s v="Tamm"/>
    <x v="11"/>
    <n v="56611245223"/>
    <s v="Naine"/>
    <s v="614 magistriõpe (3+2)"/>
    <s v="Jah"/>
    <s v="Ei"/>
    <s v="Jah"/>
    <d v="2021-09-01T00:00:00"/>
    <s v="NULL"/>
    <d v="2024-04-14T00:00:00"/>
    <s v="Akadeemilisele puhkusele lubamine"/>
    <s v="Lapsehoolduspuhkusel"/>
    <x v="2"/>
    <s v="Õpib"/>
    <d v="2020-12-13T00:00:00"/>
    <s v="Päevaõpe"/>
    <s v="Osakoormus"/>
    <s v="Õenduse õppetool"/>
    <x v="2"/>
    <n v="1467"/>
    <s v="514 rakenduskõrgharidusõpe"/>
    <m/>
    <n v="3"/>
    <s v="Üliõpilaselt nõutakse õppekulude hüvitamist tasulisel õppekohal"/>
    <s v="eesti keel"/>
    <x v="9"/>
    <s v="Jah"/>
    <s v="kirjeldus"/>
    <s v="ABC OÜ"/>
    <n v="111"/>
    <n v="41"/>
    <s v="4.5"/>
    <s v="3.8"/>
    <x v="1"/>
    <s v="3.0"/>
    <n v="0"/>
    <n v="2"/>
    <n v="18"/>
    <n v="4"/>
    <n v="22"/>
    <n v="1"/>
    <s v="Arvestatud"/>
    <x v="96"/>
    <s v="õppeaine21"/>
    <d v="2022-02-10T00:00:00"/>
    <x v="1"/>
    <x v="1"/>
    <s v="NULL"/>
    <s v=" "/>
    <n v="0"/>
    <s v="S00012_56611245223_õppeaine21_44602"/>
    <x v="0"/>
    <m/>
  </r>
  <r>
    <x v="11"/>
    <s v="Mari"/>
    <s v="Tamm"/>
    <x v="11"/>
    <n v="56611245223"/>
    <s v="Naine"/>
    <s v="614 magistriõpe (3+2)"/>
    <s v="Jah"/>
    <s v="Ei"/>
    <s v="Jah"/>
    <d v="2021-09-01T00:00:00"/>
    <s v="NULL"/>
    <d v="2024-04-14T00:00:00"/>
    <s v="Akadeemilisele puhkusele lubamine"/>
    <s v="Lapsehoolduspuhkusel"/>
    <x v="2"/>
    <s v="Õpib"/>
    <d v="2020-12-13T00:00:00"/>
    <s v="Päevaõpe"/>
    <s v="Osakoormus"/>
    <s v="Õenduse õppetool"/>
    <x v="2"/>
    <n v="1467"/>
    <s v="514 rakenduskõrgharidusõpe"/>
    <m/>
    <n v="3"/>
    <s v="Üliõpilaselt nõutakse õppekulude hüvitamist tasulisel õppekohal"/>
    <s v="eesti keel"/>
    <x v="9"/>
    <s v="Jah"/>
    <s v="kirjeldus"/>
    <s v="ABC OÜ"/>
    <n v="111"/>
    <n v="41"/>
    <s v="4.5"/>
    <s v="3.8"/>
    <x v="1"/>
    <s v="3.0"/>
    <n v="0"/>
    <n v="2"/>
    <n v="18"/>
    <n v="4"/>
    <n v="22"/>
    <n v="1"/>
    <s v="Mitteilmunud"/>
    <x v="68"/>
    <s v="õppeaine43"/>
    <d v="2024-02-10T00:00:00"/>
    <x v="1"/>
    <x v="1"/>
    <n v="0"/>
    <s v=" "/>
    <n v="0"/>
    <s v="S00012_56611245223_õppeaine43_45332"/>
    <x v="0"/>
    <m/>
  </r>
  <r>
    <x v="11"/>
    <s v="Mari"/>
    <s v="Tamm"/>
    <x v="11"/>
    <n v="56611245223"/>
    <s v="Naine"/>
    <s v="614 magistriõpe (3+2)"/>
    <s v="Jah"/>
    <s v="Ei"/>
    <s v="Jah"/>
    <d v="2021-09-01T00:00:00"/>
    <s v="NULL"/>
    <d v="2024-04-14T00:00:00"/>
    <s v="Akadeemilisele puhkusele lubamine"/>
    <s v="Lapsehoolduspuhkusel"/>
    <x v="2"/>
    <s v="Õpib"/>
    <d v="2020-12-13T00:00:00"/>
    <s v="Päevaõpe"/>
    <s v="Osakoormus"/>
    <s v="Õenduse õppetool"/>
    <x v="2"/>
    <n v="1467"/>
    <s v="514 rakenduskõrgharidusõpe"/>
    <m/>
    <n v="3"/>
    <s v="Üliõpilaselt nõutakse õppekulude hüvitamist tasulisel õppekohal"/>
    <s v="eesti keel"/>
    <x v="9"/>
    <s v="Jah"/>
    <s v="kirjeldus"/>
    <s v="ABC OÜ"/>
    <n v="111"/>
    <n v="41"/>
    <s v="4.5"/>
    <s v="3.8"/>
    <x v="1"/>
    <s v="3.0"/>
    <n v="0"/>
    <n v="2"/>
    <n v="18"/>
    <n v="4"/>
    <n v="22"/>
    <n v="1"/>
    <s v="Arvestatud"/>
    <x v="2"/>
    <s v="õppeaine85"/>
    <d v="2023-09-10T00:00:00"/>
    <x v="1"/>
    <x v="1"/>
    <s v="NULL"/>
    <s v=" "/>
    <n v="0"/>
    <s v="S00012_56611245223_õppeaine85_45179"/>
    <x v="0"/>
    <m/>
  </r>
  <r>
    <x v="11"/>
    <s v="Mari"/>
    <s v="Tamm"/>
    <x v="11"/>
    <n v="56611245223"/>
    <s v="Naine"/>
    <s v="614 magistriõpe (3+2)"/>
    <s v="Jah"/>
    <s v="Ei"/>
    <s v="Jah"/>
    <d v="2021-09-01T00:00:00"/>
    <s v="NULL"/>
    <d v="2024-04-14T00:00:00"/>
    <s v="Akadeemilisele puhkusele lubamine"/>
    <s v="Lapsehoolduspuhkusel"/>
    <x v="2"/>
    <s v="Õpib"/>
    <d v="2020-12-13T00:00:00"/>
    <s v="Päevaõpe"/>
    <s v="Osakoormus"/>
    <s v="Õenduse õppetool"/>
    <x v="2"/>
    <n v="1467"/>
    <s v="514 rakenduskõrgharidusõpe"/>
    <m/>
    <n v="3"/>
    <s v="Üliõpilaselt nõutakse õppekulude hüvitamist tasulisel õppekohal"/>
    <s v="eesti keel"/>
    <x v="9"/>
    <s v="Jah"/>
    <s v="kirjeldus"/>
    <s v="ABC OÜ"/>
    <n v="111"/>
    <n v="41"/>
    <s v="4.5"/>
    <s v="3.8"/>
    <x v="1"/>
    <s v="3.0"/>
    <n v="0"/>
    <n v="2"/>
    <n v="18"/>
    <n v="4"/>
    <n v="22"/>
    <n v="1"/>
    <s v="Arvestatud"/>
    <x v="64"/>
    <s v="õppeaine71"/>
    <d v="2020-09-10T00:00:00"/>
    <x v="1"/>
    <x v="1"/>
    <s v="NULL"/>
    <s v=" "/>
    <n v="0"/>
    <s v="S00012_56611245223_õppeaine71_44084"/>
    <x v="0"/>
    <m/>
  </r>
  <r>
    <x v="11"/>
    <s v="Mari"/>
    <s v="Tamm"/>
    <x v="11"/>
    <n v="56611245223"/>
    <s v="Naine"/>
    <s v="614 magistriõpe (3+2)"/>
    <s v="Jah"/>
    <s v="Ei"/>
    <s v="Jah"/>
    <d v="2021-09-01T00:00:00"/>
    <s v="NULL"/>
    <d v="2024-04-14T00:00:00"/>
    <s v="Akadeemilisele puhkusele lubamine"/>
    <s v="Lapsehoolduspuhkusel"/>
    <x v="2"/>
    <s v="Õpib"/>
    <d v="2020-12-13T00:00:00"/>
    <s v="Päevaõpe"/>
    <s v="Osakoormus"/>
    <s v="Õenduse õppetool"/>
    <x v="2"/>
    <n v="1467"/>
    <s v="514 rakenduskõrgharidusõpe"/>
    <m/>
    <n v="3"/>
    <s v="Üliõpilaselt nõutakse õppekulude hüvitamist tasulisel õppekohal"/>
    <s v="eesti keel"/>
    <x v="9"/>
    <s v="Jah"/>
    <s v="kirjeldus"/>
    <s v="ABC OÜ"/>
    <n v="111"/>
    <n v="41"/>
    <s v="4.5"/>
    <s v="3.8"/>
    <x v="1"/>
    <s v="3.0"/>
    <n v="0"/>
    <n v="2"/>
    <n v="18"/>
    <n v="4"/>
    <n v="22"/>
    <n v="1"/>
    <s v="Arvestatud"/>
    <x v="77"/>
    <s v="õppeaine49"/>
    <d v="2021-02-10T00:00:00"/>
    <x v="1"/>
    <x v="1"/>
    <s v="NULL"/>
    <s v=" "/>
    <n v="0"/>
    <s v="S00012_56611245223_õppeaine49_44237"/>
    <x v="0"/>
    <m/>
  </r>
  <r>
    <x v="11"/>
    <s v="Mari"/>
    <s v="Tamm"/>
    <x v="11"/>
    <n v="56611245223"/>
    <s v="Naine"/>
    <s v="614 magistriõpe (3+2)"/>
    <s v="Jah"/>
    <s v="Ei"/>
    <s v="Jah"/>
    <d v="2021-09-01T00:00:00"/>
    <s v="NULL"/>
    <d v="2024-04-14T00:00:00"/>
    <s v="Akadeemilisele puhkusele lubamine"/>
    <s v="Lapsehoolduspuhkusel"/>
    <x v="2"/>
    <s v="Õpib"/>
    <d v="2020-12-13T00:00:00"/>
    <s v="Päevaõpe"/>
    <s v="Osakoormus"/>
    <s v="Õenduse õppetool"/>
    <x v="2"/>
    <n v="1467"/>
    <s v="514 rakenduskõrgharidusõpe"/>
    <m/>
    <n v="3"/>
    <s v="Üliõpilaselt nõutakse õppekulude hüvitamist tasulisel õppekohal"/>
    <s v="eesti keel"/>
    <x v="9"/>
    <s v="Jah"/>
    <s v="kirjeldus"/>
    <s v="ABC OÜ"/>
    <n v="111"/>
    <n v="41"/>
    <s v="4.5"/>
    <s v="3.8"/>
    <x v="1"/>
    <s v="3.0"/>
    <n v="0"/>
    <n v="2"/>
    <n v="18"/>
    <n v="4"/>
    <n v="22"/>
    <n v="1"/>
    <s v="Mitteilmunud"/>
    <x v="76"/>
    <s v="õppeaine1"/>
    <d v="2021-09-10T00:00:00"/>
    <x v="1"/>
    <x v="1"/>
    <n v="0"/>
    <s v=" "/>
    <n v="0"/>
    <s v="S00012_56611245223_õppeaine1_44449"/>
    <x v="0"/>
    <m/>
  </r>
  <r>
    <x v="11"/>
    <s v="Mari"/>
    <s v="Tamm"/>
    <x v="11"/>
    <n v="56611245223"/>
    <s v="Naine"/>
    <s v="614 magistriõpe (3+2)"/>
    <s v="Jah"/>
    <s v="Ei"/>
    <s v="Jah"/>
    <d v="2021-09-01T00:00:00"/>
    <s v="NULL"/>
    <d v="2024-04-14T00:00:00"/>
    <s v="Akadeemilisele puhkusele lubamine"/>
    <s v="Lapsehoolduspuhkusel"/>
    <x v="2"/>
    <s v="Õpib"/>
    <d v="2020-12-13T00:00:00"/>
    <s v="Päevaõpe"/>
    <s v="Osakoormus"/>
    <s v="Õenduse õppetool"/>
    <x v="2"/>
    <n v="1467"/>
    <s v="514 rakenduskõrgharidusõpe"/>
    <m/>
    <n v="3"/>
    <s v="Üliõpilaselt nõutakse õppekulude hüvitamist tasulisel õppekohal"/>
    <s v="eesti keel"/>
    <x v="9"/>
    <s v="Jah"/>
    <s v="kirjeldus"/>
    <s v="ABC OÜ"/>
    <n v="111"/>
    <n v="41"/>
    <s v="4.5"/>
    <s v="3.8"/>
    <x v="1"/>
    <s v="3.0"/>
    <n v="0"/>
    <n v="2"/>
    <n v="18"/>
    <n v="4"/>
    <n v="22"/>
    <n v="1"/>
    <s v="Mittearvestatud"/>
    <x v="97"/>
    <s v="õppeaine47"/>
    <d v="2024-09-10T00:00:00"/>
    <x v="5"/>
    <x v="1"/>
    <s v="NULL"/>
    <s v=" "/>
    <n v="0"/>
    <s v="S00012_56611245223_õppeaine47_45545"/>
    <x v="0"/>
    <m/>
  </r>
  <r>
    <x v="11"/>
    <s v="Mari"/>
    <s v="Tamm"/>
    <x v="11"/>
    <n v="56611245223"/>
    <s v="Naine"/>
    <s v="614 magistriõpe (3+2)"/>
    <s v="Jah"/>
    <s v="Ei"/>
    <s v="Jah"/>
    <d v="2021-09-01T00:00:00"/>
    <s v="NULL"/>
    <d v="2024-04-14T00:00:00"/>
    <s v="Akadeemilisele puhkusele lubamine"/>
    <s v="Lapsehoolduspuhkusel"/>
    <x v="2"/>
    <s v="Õpib"/>
    <d v="2020-12-13T00:00:00"/>
    <s v="Päevaõpe"/>
    <s v="Osakoormus"/>
    <s v="Õenduse õppetool"/>
    <x v="2"/>
    <n v="1467"/>
    <s v="514 rakenduskõrgharidusõpe"/>
    <m/>
    <n v="4"/>
    <s v="Üliõpilaselt nõutakse õppekulude hüvitamist tasulisel õppekohal"/>
    <s v="eesti keel"/>
    <x v="8"/>
    <s v="Jah"/>
    <s v="kirjeldus"/>
    <s v="ABC OÜ"/>
    <n v="111"/>
    <n v="29"/>
    <s v="4.5"/>
    <s v="4.6"/>
    <x v="1"/>
    <s v="4.6"/>
    <n v="0"/>
    <n v="3"/>
    <n v="18"/>
    <n v="1"/>
    <n v="45"/>
    <n v="1"/>
    <s v="Väga hea"/>
    <x v="12"/>
    <s v="õppeaine68"/>
    <d v="2022-09-10T00:00:00"/>
    <x v="4"/>
    <x v="0"/>
    <n v="4"/>
    <n v="20"/>
    <n v="5"/>
    <s v="S00012_56611245223_õppeaine68_44814"/>
    <x v="0"/>
    <m/>
  </r>
  <r>
    <x v="11"/>
    <s v="Mari"/>
    <s v="Tamm"/>
    <x v="11"/>
    <n v="56611245223"/>
    <s v="Naine"/>
    <s v="614 magistriõpe (3+2)"/>
    <s v="Jah"/>
    <s v="Ei"/>
    <s v="Jah"/>
    <d v="2021-09-01T00:00:00"/>
    <s v="NULL"/>
    <d v="2024-04-14T00:00:00"/>
    <s v="Akadeemilisele puhkusele lubamine"/>
    <s v="Lapsehoolduspuhkusel"/>
    <x v="2"/>
    <s v="Õpib"/>
    <d v="2020-12-13T00:00:00"/>
    <s v="Päevaõpe"/>
    <s v="Osakoormus"/>
    <s v="Õenduse õppetool"/>
    <x v="2"/>
    <n v="1467"/>
    <s v="514 rakenduskõrgharidusõpe"/>
    <m/>
    <n v="4"/>
    <s v="Üliõpilaselt nõutakse õppekulude hüvitamist tasulisel õppekohal"/>
    <s v="eesti keel"/>
    <x v="8"/>
    <s v="Jah"/>
    <s v="kirjeldus"/>
    <s v="ABC OÜ"/>
    <n v="111"/>
    <n v="29"/>
    <s v="4.5"/>
    <s v="4.6"/>
    <x v="1"/>
    <s v="4.6"/>
    <n v="0"/>
    <n v="3"/>
    <n v="18"/>
    <n v="1"/>
    <n v="45"/>
    <n v="1"/>
    <s v="Kasin"/>
    <x v="69"/>
    <s v="õppeaine14"/>
    <d v="2023-02-10T00:00:00"/>
    <x v="0"/>
    <x v="0"/>
    <n v="1"/>
    <n v="6"/>
    <n v="6"/>
    <s v="S00012_56611245223_õppeaine14_44967"/>
    <x v="0"/>
    <m/>
  </r>
  <r>
    <x v="11"/>
    <s v="Mari"/>
    <s v="Tamm"/>
    <x v="11"/>
    <n v="56611245223"/>
    <s v="Naine"/>
    <s v="614 magistriõpe (3+2)"/>
    <s v="Jah"/>
    <s v="Ei"/>
    <s v="Jah"/>
    <d v="2021-09-01T00:00:00"/>
    <s v="NULL"/>
    <d v="2024-04-14T00:00:00"/>
    <s v="Akadeemilisele puhkusele lubamine"/>
    <s v="Lapsehoolduspuhkusel"/>
    <x v="2"/>
    <s v="Õpib"/>
    <d v="2020-12-13T00:00:00"/>
    <s v="Päevaõpe"/>
    <s v="Osakoormus"/>
    <s v="Õenduse õppetool"/>
    <x v="2"/>
    <n v="1467"/>
    <s v="514 rakenduskõrgharidusõpe"/>
    <m/>
    <n v="4"/>
    <s v="Üliõpilaselt nõutakse õppekulude hüvitamist tasulisel õppekohal"/>
    <s v="eesti keel"/>
    <x v="8"/>
    <s v="Jah"/>
    <s v="kirjeldus"/>
    <s v="ABC OÜ"/>
    <n v="111"/>
    <n v="29"/>
    <s v="4.5"/>
    <s v="4.6"/>
    <x v="1"/>
    <s v="4.6"/>
    <n v="0"/>
    <n v="3"/>
    <n v="18"/>
    <n v="1"/>
    <n v="45"/>
    <n v="1"/>
    <s v="Väga hea"/>
    <x v="37"/>
    <s v="õppeaine8"/>
    <d v="2022-02-10T00:00:00"/>
    <x v="0"/>
    <x v="0"/>
    <n v="4"/>
    <n v="24"/>
    <n v="6"/>
    <s v="S00012_56611245223_õppeaine8_44602"/>
    <x v="0"/>
    <m/>
  </r>
  <r>
    <x v="11"/>
    <s v="Mari"/>
    <s v="Tamm"/>
    <x v="11"/>
    <n v="56611245223"/>
    <s v="Naine"/>
    <s v="614 magistriõpe (3+2)"/>
    <s v="Jah"/>
    <s v="Ei"/>
    <s v="Jah"/>
    <d v="2021-09-01T00:00:00"/>
    <s v="NULL"/>
    <d v="2024-04-14T00:00:00"/>
    <s v="Akadeemilisele puhkusele lubamine"/>
    <s v="Lapsehoolduspuhkusel"/>
    <x v="2"/>
    <s v="Õpib"/>
    <d v="2020-12-13T00:00:00"/>
    <s v="Päevaõpe"/>
    <s v="Osakoormus"/>
    <s v="Õenduse õppetool"/>
    <x v="2"/>
    <n v="1467"/>
    <s v="514 rakenduskõrgharidusõpe"/>
    <m/>
    <n v="4"/>
    <s v="Üliõpilaselt nõutakse õppekulude hüvitamist tasulisel õppekohal"/>
    <s v="eesti keel"/>
    <x v="8"/>
    <s v="Jah"/>
    <s v="kirjeldus"/>
    <s v="ABC OÜ"/>
    <n v="111"/>
    <n v="29"/>
    <s v="4.5"/>
    <s v="4.6"/>
    <x v="1"/>
    <s v="4.6"/>
    <n v="0"/>
    <n v="3"/>
    <n v="18"/>
    <n v="1"/>
    <n v="45"/>
    <n v="1"/>
    <s v="Hea"/>
    <x v="98"/>
    <s v="õppeaine100"/>
    <d v="2021-02-10T00:00:00"/>
    <x v="0"/>
    <x v="0"/>
    <n v="3"/>
    <n v="18"/>
    <n v="6"/>
    <s v="S00012_56611245223_õppeaine100_44237"/>
    <x v="0"/>
    <m/>
  </r>
  <r>
    <x v="11"/>
    <s v="Mari"/>
    <s v="Tamm"/>
    <x v="11"/>
    <n v="56611245223"/>
    <s v="Naine"/>
    <s v="614 magistriõpe (3+2)"/>
    <s v="Jah"/>
    <s v="Ei"/>
    <s v="Jah"/>
    <d v="2021-09-01T00:00:00"/>
    <s v="NULL"/>
    <d v="2024-04-14T00:00:00"/>
    <s v="Akadeemilisele puhkusele lubamine"/>
    <s v="Lapsehoolduspuhkusel"/>
    <x v="2"/>
    <s v="Õpib"/>
    <d v="2020-12-13T00:00:00"/>
    <s v="Päevaõpe"/>
    <s v="Osakoormus"/>
    <s v="Õenduse õppetool"/>
    <x v="2"/>
    <n v="1467"/>
    <s v="514 rakenduskõrgharidusõpe"/>
    <m/>
    <n v="4"/>
    <s v="Üliõpilaselt nõutakse õppekulude hüvitamist tasulisel õppekohal"/>
    <s v="eesti keel"/>
    <x v="8"/>
    <s v="Jah"/>
    <s v="kirjeldus"/>
    <s v="ABC OÜ"/>
    <n v="111"/>
    <n v="29"/>
    <s v="4.5"/>
    <s v="4.6"/>
    <x v="1"/>
    <s v="4.6"/>
    <n v="0"/>
    <n v="3"/>
    <n v="18"/>
    <n v="1"/>
    <n v="45"/>
    <n v="1"/>
    <s v="Väga hea"/>
    <x v="31"/>
    <s v="õppeaine36"/>
    <d v="2023-02-10T00:00:00"/>
    <x v="0"/>
    <x v="0"/>
    <n v="4"/>
    <n v="24"/>
    <n v="6"/>
    <s v="S00012_56611245223_õppeaine36_44967"/>
    <x v="0"/>
    <m/>
  </r>
  <r>
    <x v="11"/>
    <s v="Mari"/>
    <s v="Tamm"/>
    <x v="11"/>
    <n v="56611245223"/>
    <s v="Naine"/>
    <s v="614 magistriõpe (3+2)"/>
    <s v="Jah"/>
    <s v="Ei"/>
    <s v="Jah"/>
    <d v="2021-09-01T00:00:00"/>
    <s v="NULL"/>
    <d v="2024-04-14T00:00:00"/>
    <s v="Akadeemilisele puhkusele lubamine"/>
    <s v="Lapsehoolduspuhkusel"/>
    <x v="2"/>
    <s v="Õpib"/>
    <d v="2020-12-13T00:00:00"/>
    <s v="Päevaõpe"/>
    <s v="Osakoormus"/>
    <s v="Õenduse õppetool"/>
    <x v="2"/>
    <n v="1467"/>
    <s v="514 rakenduskõrgharidusõpe"/>
    <m/>
    <n v="4"/>
    <s v="Üliõpilaselt nõutakse õppekulude hüvitamist tasulisel õppekohal"/>
    <s v="eesti keel"/>
    <x v="8"/>
    <s v="Jah"/>
    <s v="kirjeldus"/>
    <s v="ABC OÜ"/>
    <n v="111"/>
    <n v="29"/>
    <s v="4.5"/>
    <s v="4.6"/>
    <x v="1"/>
    <s v="4.6"/>
    <n v="0"/>
    <n v="3"/>
    <n v="18"/>
    <n v="1"/>
    <n v="45"/>
    <n v="1"/>
    <s v="Puudulik"/>
    <x v="63"/>
    <s v="õppeaine37"/>
    <d v="2022-02-10T00:00:00"/>
    <x v="3"/>
    <x v="0"/>
    <n v="0"/>
    <n v="0"/>
    <n v="8"/>
    <s v="S00012_56611245223_õppeaine37_44602"/>
    <x v="0"/>
    <m/>
  </r>
  <r>
    <x v="11"/>
    <s v="Mari"/>
    <s v="Tamm"/>
    <x v="11"/>
    <n v="56611245223"/>
    <s v="Naine"/>
    <s v="614 magistriõpe (3+2)"/>
    <s v="Jah"/>
    <s v="Ei"/>
    <s v="Jah"/>
    <d v="2021-09-01T00:00:00"/>
    <s v="NULL"/>
    <d v="2024-04-14T00:00:00"/>
    <s v="Akadeemilisele puhkusele lubamine"/>
    <s v="Lapsehoolduspuhkusel"/>
    <x v="2"/>
    <s v="Õpib"/>
    <d v="2020-12-13T00:00:00"/>
    <s v="Päevaõpe"/>
    <s v="Osakoormus"/>
    <s v="Õenduse õppetool"/>
    <x v="2"/>
    <n v="1467"/>
    <s v="514 rakenduskõrgharidusõpe"/>
    <m/>
    <n v="4"/>
    <s v="Üliõpilaselt nõutakse õppekulude hüvitamist tasulisel õppekohal"/>
    <s v="eesti keel"/>
    <x v="8"/>
    <s v="Jah"/>
    <s v="kirjeldus"/>
    <s v="ABC OÜ"/>
    <n v="111"/>
    <n v="29"/>
    <s v="4.5"/>
    <s v="4.6"/>
    <x v="1"/>
    <s v="4.6"/>
    <n v="0"/>
    <n v="3"/>
    <n v="18"/>
    <n v="1"/>
    <n v="45"/>
    <n v="1"/>
    <s v="Suurepärane"/>
    <x v="55"/>
    <s v="õppeaine96"/>
    <d v="2024-02-10T00:00:00"/>
    <x v="4"/>
    <x v="0"/>
    <n v="5"/>
    <n v="25"/>
    <n v="5"/>
    <s v="S00012_56611245223_õppeaine96_45332"/>
    <x v="0"/>
    <m/>
  </r>
  <r>
    <x v="11"/>
    <s v="Mari"/>
    <s v="Tamm"/>
    <x v="11"/>
    <n v="56611245223"/>
    <s v="Naine"/>
    <s v="614 magistriõpe (3+2)"/>
    <s v="Jah"/>
    <s v="Ei"/>
    <s v="Jah"/>
    <d v="2021-09-01T00:00:00"/>
    <s v="NULL"/>
    <d v="2024-04-14T00:00:00"/>
    <s v="Akadeemilisele puhkusele lubamine"/>
    <s v="Lapsehoolduspuhkusel"/>
    <x v="2"/>
    <s v="Õpib"/>
    <d v="2020-12-13T00:00:00"/>
    <s v="Päevaõpe"/>
    <s v="Osakoormus"/>
    <s v="Õenduse õppetool"/>
    <x v="2"/>
    <n v="1467"/>
    <s v="514 rakenduskõrgharidusõpe"/>
    <m/>
    <n v="4"/>
    <s v="Üliõpilaselt nõutakse õppekulude hüvitamist tasulisel õppekohal"/>
    <s v="eesti keel"/>
    <x v="8"/>
    <s v="Jah"/>
    <s v="kirjeldus"/>
    <s v="ABC OÜ"/>
    <n v="111"/>
    <n v="29"/>
    <s v="4.5"/>
    <s v="4.6"/>
    <x v="1"/>
    <s v="4.6"/>
    <n v="0"/>
    <n v="3"/>
    <n v="18"/>
    <n v="1"/>
    <n v="45"/>
    <n v="1"/>
    <s v="Arvestatud"/>
    <x v="16"/>
    <s v="õppeaine91"/>
    <d v="2025-09-10T00:00:00"/>
    <x v="1"/>
    <x v="1"/>
    <s v="NULL"/>
    <s v=" "/>
    <n v="0"/>
    <s v="S00012_56611245223_õppeaine91_45910"/>
    <x v="0"/>
    <m/>
  </r>
  <r>
    <x v="12"/>
    <s v="Martin"/>
    <s v="Laas"/>
    <x v="12"/>
    <n v="33102222068"/>
    <s v="Mees"/>
    <s v="442 Neljanda taseme kutseõppe esmaõpe"/>
    <s v="Ei"/>
    <s v="Jah"/>
    <s v="Ei"/>
    <d v="2021-09-01T00:00:00"/>
    <s v="NULL"/>
    <d v="2023-10-28T00:00:00"/>
    <s v="Õppekava vahetamine"/>
    <s v="Tervislikel põhjustel"/>
    <x v="2"/>
    <s v="Välisõppes"/>
    <d v="2021-10-01T00:00:00"/>
    <s v="Päevaõpe"/>
    <s v="Määramata"/>
    <s v="Õenduse õppetool"/>
    <x v="2"/>
    <n v="1467"/>
    <s v="514 rakenduskõrgharidusõpe"/>
    <m/>
    <n v="2"/>
    <s v="Üliõpilaselt nõutakse õppekulude hüvitamist puuduolevate ainepunktide eest"/>
    <s v="eesti keel"/>
    <x v="6"/>
    <s v="Jah"/>
    <s v="nägemispuue"/>
    <s v="ABC OÜ"/>
    <n v="170"/>
    <n v="59"/>
    <s v="4.8"/>
    <s v="3.4"/>
    <x v="8"/>
    <s v="4.3"/>
    <n v="3"/>
    <n v="0"/>
    <n v="3"/>
    <n v="4"/>
    <n v="21"/>
    <n v="0"/>
    <s v="Arvestatud"/>
    <x v="94"/>
    <s v="õppeaine32"/>
    <d v="2022-02-10T00:00:00"/>
    <x v="5"/>
    <x v="1"/>
    <s v="NULL"/>
    <s v=" "/>
    <n v="0"/>
    <s v="S00013_33102222068_õppeaine32_44602"/>
    <x v="0"/>
    <m/>
  </r>
  <r>
    <x v="12"/>
    <s v="Martin"/>
    <s v="Laas"/>
    <x v="12"/>
    <n v="33102222068"/>
    <s v="Mees"/>
    <s v="442 Neljanda taseme kutseõppe esmaõpe"/>
    <s v="Ei"/>
    <s v="Jah"/>
    <s v="Ei"/>
    <d v="2021-09-01T00:00:00"/>
    <s v="NULL"/>
    <d v="2023-10-28T00:00:00"/>
    <s v="Õppekava vahetamine"/>
    <s v="Tervislikel põhjustel"/>
    <x v="2"/>
    <s v="Välisõppes"/>
    <d v="2021-10-01T00:00:00"/>
    <s v="Päevaõpe"/>
    <s v="Määramata"/>
    <s v="Õenduse õppetool"/>
    <x v="2"/>
    <n v="1467"/>
    <s v="514 rakenduskõrgharidusõpe"/>
    <m/>
    <n v="3"/>
    <s v="Üliõpilaselt nõutakse õppekulude hüvitamist puuduolevate ainepunktide eest"/>
    <s v="eesti keel"/>
    <x v="1"/>
    <s v="Jah"/>
    <s v="nägemispuue"/>
    <s v="ABC OÜ"/>
    <n v="170"/>
    <n v="26"/>
    <s v="4.8"/>
    <s v="4.8"/>
    <x v="8"/>
    <s v="4.8"/>
    <n v="3"/>
    <n v="1"/>
    <n v="3"/>
    <n v="5"/>
    <n v="46"/>
    <n v="0"/>
    <s v="Kasin"/>
    <x v="15"/>
    <s v="õppeaine51"/>
    <d v="2022-02-10T00:00:00"/>
    <x v="3"/>
    <x v="0"/>
    <n v="1"/>
    <n v="8"/>
    <n v="8"/>
    <s v="S00013_33102222068_õppeaine51_44602"/>
    <x v="0"/>
    <m/>
  </r>
  <r>
    <x v="12"/>
    <s v="Martin"/>
    <s v="Laas"/>
    <x v="12"/>
    <n v="33102222068"/>
    <s v="Mees"/>
    <s v="442 Neljanda taseme kutseõppe esmaõpe"/>
    <s v="Ei"/>
    <s v="Jah"/>
    <s v="Ei"/>
    <d v="2021-09-01T00:00:00"/>
    <s v="NULL"/>
    <d v="2023-10-28T00:00:00"/>
    <s v="Õppekava vahetamine"/>
    <s v="Tervislikel põhjustel"/>
    <x v="2"/>
    <s v="Välisõppes"/>
    <d v="2021-10-01T00:00:00"/>
    <s v="Päevaõpe"/>
    <s v="Määramata"/>
    <s v="Õenduse õppetool"/>
    <x v="2"/>
    <n v="1467"/>
    <s v="514 rakenduskõrgharidusõpe"/>
    <m/>
    <n v="3"/>
    <s v="Üliõpilaselt nõutakse õppekulude hüvitamist puuduolevate ainepunktide eest"/>
    <s v="eesti keel"/>
    <x v="1"/>
    <s v="Jah"/>
    <s v="nägemispuue"/>
    <s v="ABC OÜ"/>
    <n v="170"/>
    <n v="26"/>
    <s v="4.8"/>
    <s v="4.8"/>
    <x v="8"/>
    <s v="4.8"/>
    <n v="3"/>
    <n v="1"/>
    <n v="3"/>
    <n v="5"/>
    <n v="46"/>
    <n v="0"/>
    <s v="Hea"/>
    <x v="48"/>
    <s v="õppeaine11"/>
    <d v="2021-02-10T00:00:00"/>
    <x v="6"/>
    <x v="0"/>
    <n v="3"/>
    <n v="30"/>
    <n v="10"/>
    <s v="S00013_33102222068_õppeaine11_44237"/>
    <x v="0"/>
    <m/>
  </r>
  <r>
    <x v="12"/>
    <s v="Martin"/>
    <s v="Laas"/>
    <x v="12"/>
    <n v="33102222068"/>
    <s v="Mees"/>
    <s v="442 Neljanda taseme kutseõppe esmaõpe"/>
    <s v="Ei"/>
    <s v="Jah"/>
    <s v="Ei"/>
    <d v="2021-09-01T00:00:00"/>
    <s v="NULL"/>
    <d v="2023-10-28T00:00:00"/>
    <s v="Õppekava vahetamine"/>
    <s v="Tervislikel põhjustel"/>
    <x v="2"/>
    <s v="Välisõppes"/>
    <d v="2021-10-01T00:00:00"/>
    <s v="Päevaõpe"/>
    <s v="Määramata"/>
    <s v="Õenduse õppetool"/>
    <x v="2"/>
    <n v="1467"/>
    <s v="514 rakenduskõrgharidusõpe"/>
    <m/>
    <n v="3"/>
    <s v="Üliõpilaselt nõutakse õppekulude hüvitamist puuduolevate ainepunktide eest"/>
    <s v="eesti keel"/>
    <x v="1"/>
    <s v="Jah"/>
    <s v="nägemispuue"/>
    <s v="ABC OÜ"/>
    <n v="170"/>
    <n v="26"/>
    <s v="4.8"/>
    <s v="4.8"/>
    <x v="8"/>
    <s v="4.8"/>
    <n v="3"/>
    <n v="1"/>
    <n v="3"/>
    <n v="5"/>
    <n v="46"/>
    <n v="0"/>
    <s v="Suurepärane"/>
    <x v="95"/>
    <s v="õppeaine55"/>
    <d v="2021-02-10T00:00:00"/>
    <x v="0"/>
    <x v="0"/>
    <n v="5"/>
    <n v="30"/>
    <n v="6"/>
    <s v="S00013_33102222068_õppeaine55_44237"/>
    <x v="0"/>
    <m/>
  </r>
  <r>
    <x v="12"/>
    <s v="Martin"/>
    <s v="Laas"/>
    <x v="12"/>
    <n v="33102222068"/>
    <s v="Mees"/>
    <s v="442 Neljanda taseme kutseõppe esmaõpe"/>
    <s v="Ei"/>
    <s v="Jah"/>
    <s v="Ei"/>
    <d v="2021-09-01T00:00:00"/>
    <s v="NULL"/>
    <d v="2023-10-28T00:00:00"/>
    <s v="Õppekava vahetamine"/>
    <s v="Tervislikel põhjustel"/>
    <x v="2"/>
    <s v="Välisõppes"/>
    <d v="2021-10-01T00:00:00"/>
    <s v="Päevaõpe"/>
    <s v="Määramata"/>
    <s v="Õenduse õppetool"/>
    <x v="2"/>
    <n v="1467"/>
    <s v="514 rakenduskõrgharidusõpe"/>
    <m/>
    <n v="3"/>
    <s v="Üliõpilaselt nõutakse õppekulude hüvitamist puuduolevate ainepunktide eest"/>
    <s v="eesti keel"/>
    <x v="1"/>
    <s v="Jah"/>
    <s v="nägemispuue"/>
    <s v="ABC OÜ"/>
    <n v="170"/>
    <n v="26"/>
    <s v="4.8"/>
    <s v="4.8"/>
    <x v="8"/>
    <s v="4.8"/>
    <n v="3"/>
    <n v="1"/>
    <n v="3"/>
    <n v="5"/>
    <n v="46"/>
    <n v="0"/>
    <s v="Puudulik"/>
    <x v="62"/>
    <s v="õppeaine95"/>
    <d v="2024-02-10T00:00:00"/>
    <x v="4"/>
    <x v="0"/>
    <n v="0"/>
    <n v="0"/>
    <n v="5"/>
    <s v="S00013_33102222068_õppeaine95_45332"/>
    <x v="0"/>
    <m/>
  </r>
  <r>
    <x v="12"/>
    <s v="Martin"/>
    <s v="Laas"/>
    <x v="12"/>
    <n v="33102222068"/>
    <s v="Mees"/>
    <s v="442 Neljanda taseme kutseõppe esmaõpe"/>
    <s v="Ei"/>
    <s v="Jah"/>
    <s v="Ei"/>
    <d v="2021-09-01T00:00:00"/>
    <s v="NULL"/>
    <d v="2023-10-28T00:00:00"/>
    <s v="Õppekava vahetamine"/>
    <s v="Tervislikel põhjustel"/>
    <x v="2"/>
    <s v="Välisõppes"/>
    <d v="2021-10-01T00:00:00"/>
    <s v="Päevaõpe"/>
    <s v="Määramata"/>
    <s v="Õenduse õppetool"/>
    <x v="2"/>
    <n v="1467"/>
    <s v="514 rakenduskõrgharidusõpe"/>
    <m/>
    <n v="3"/>
    <s v="Üliõpilaselt nõutakse õppekulude hüvitamist puuduolevate ainepunktide eest"/>
    <s v="eesti keel"/>
    <x v="1"/>
    <s v="Jah"/>
    <s v="nägemispuue"/>
    <s v="ABC OÜ"/>
    <n v="170"/>
    <n v="26"/>
    <s v="4.8"/>
    <s v="4.8"/>
    <x v="8"/>
    <s v="4.8"/>
    <n v="3"/>
    <n v="1"/>
    <n v="3"/>
    <n v="5"/>
    <n v="46"/>
    <n v="0"/>
    <s v="Puudulik"/>
    <x v="43"/>
    <s v="õppeaine66"/>
    <d v="2023-09-10T00:00:00"/>
    <x v="2"/>
    <x v="0"/>
    <n v="0"/>
    <n v="0"/>
    <n v="9"/>
    <s v="S00013_33102222068_õppeaine66_45179"/>
    <x v="0"/>
    <m/>
  </r>
  <r>
    <x v="12"/>
    <s v="Martin"/>
    <s v="Laas"/>
    <x v="12"/>
    <n v="33102222068"/>
    <s v="Mees"/>
    <s v="442 Neljanda taseme kutseõppe esmaõpe"/>
    <s v="Ei"/>
    <s v="Jah"/>
    <s v="Ei"/>
    <d v="2021-09-01T00:00:00"/>
    <s v="NULL"/>
    <d v="2023-10-28T00:00:00"/>
    <s v="Õppekava vahetamine"/>
    <s v="Tervislikel põhjustel"/>
    <x v="2"/>
    <s v="Välisõppes"/>
    <d v="2021-10-01T00:00:00"/>
    <s v="Päevaõpe"/>
    <s v="Määramata"/>
    <s v="Õenduse õppetool"/>
    <x v="2"/>
    <n v="1467"/>
    <s v="514 rakenduskõrgharidusõpe"/>
    <m/>
    <n v="3"/>
    <s v="Üliõpilaselt nõutakse õppekulude hüvitamist puuduolevate ainepunktide eest"/>
    <s v="eesti keel"/>
    <x v="1"/>
    <s v="Jah"/>
    <s v="nägemispuue"/>
    <s v="ABC OÜ"/>
    <n v="170"/>
    <n v="26"/>
    <s v="4.8"/>
    <s v="4.8"/>
    <x v="8"/>
    <s v="4.8"/>
    <n v="3"/>
    <n v="1"/>
    <n v="3"/>
    <n v="5"/>
    <n v="46"/>
    <n v="0"/>
    <s v="Puudulik"/>
    <x v="78"/>
    <s v="õppeaine16"/>
    <d v="2021-09-10T00:00:00"/>
    <x v="0"/>
    <x v="0"/>
    <n v="0"/>
    <n v="0"/>
    <n v="6"/>
    <s v="S00013_33102222068_õppeaine16_44449"/>
    <x v="0"/>
    <m/>
  </r>
  <r>
    <x v="12"/>
    <s v="Martin"/>
    <s v="Laas"/>
    <x v="12"/>
    <n v="33102222068"/>
    <s v="Mees"/>
    <s v="442 Neljanda taseme kutseõppe esmaõpe"/>
    <s v="Ei"/>
    <s v="Jah"/>
    <s v="Ei"/>
    <d v="2021-09-01T00:00:00"/>
    <s v="NULL"/>
    <d v="2023-10-28T00:00:00"/>
    <s v="Õppekava vahetamine"/>
    <s v="Tervislikel põhjustel"/>
    <x v="2"/>
    <s v="Välisõppes"/>
    <d v="2021-10-01T00:00:00"/>
    <s v="Päevaõpe"/>
    <s v="Määramata"/>
    <s v="Õenduse õppetool"/>
    <x v="2"/>
    <n v="1467"/>
    <s v="514 rakenduskõrgharidusõpe"/>
    <m/>
    <n v="4"/>
    <s v="Üliõpilaselt nõutakse õppekulude hüvitamist puuduolevate ainepunktide eest"/>
    <s v="eesti keel"/>
    <x v="8"/>
    <s v="Jah"/>
    <s v="nägemispuue"/>
    <s v="ABC OÜ"/>
    <n v="170"/>
    <n v="59"/>
    <s v="4.8"/>
    <s v="3.9"/>
    <x v="8"/>
    <s v="4.9"/>
    <n v="3"/>
    <n v="3"/>
    <n v="3"/>
    <n v="10"/>
    <n v="35"/>
    <n v="0"/>
    <s v="Suurepärane"/>
    <x v="28"/>
    <s v="õppeaine50"/>
    <d v="2021-09-10T00:00:00"/>
    <x v="0"/>
    <x v="0"/>
    <n v="5"/>
    <n v="30"/>
    <n v="6"/>
    <s v="S00013_33102222068_õppeaine50_44449"/>
    <x v="0"/>
    <m/>
  </r>
  <r>
    <x v="12"/>
    <s v="Martin"/>
    <s v="Laas"/>
    <x v="12"/>
    <n v="33102222068"/>
    <s v="Mees"/>
    <s v="442 Neljanda taseme kutseõppe esmaõpe"/>
    <s v="Ei"/>
    <s v="Jah"/>
    <s v="Ei"/>
    <d v="2021-09-01T00:00:00"/>
    <s v="NULL"/>
    <d v="2023-10-28T00:00:00"/>
    <s v="Õppekava vahetamine"/>
    <s v="Tervislikel põhjustel"/>
    <x v="2"/>
    <s v="Välisõppes"/>
    <d v="2021-10-01T00:00:00"/>
    <s v="Päevaõpe"/>
    <s v="Määramata"/>
    <s v="Õenduse õppetool"/>
    <x v="2"/>
    <n v="1467"/>
    <s v="514 rakenduskõrgharidusõpe"/>
    <m/>
    <n v="4"/>
    <s v="Üliõpilaselt nõutakse õppekulude hüvitamist puuduolevate ainepunktide eest"/>
    <s v="eesti keel"/>
    <x v="8"/>
    <s v="Jah"/>
    <s v="nägemispuue"/>
    <s v="ABC OÜ"/>
    <n v="170"/>
    <n v="59"/>
    <s v="4.8"/>
    <s v="3.9"/>
    <x v="8"/>
    <s v="4.9"/>
    <n v="3"/>
    <n v="3"/>
    <n v="3"/>
    <n v="10"/>
    <n v="35"/>
    <n v="0"/>
    <s v="Mittearvestatud"/>
    <x v="24"/>
    <s v="õppeaine75"/>
    <d v="2025-02-10T00:00:00"/>
    <x v="5"/>
    <x v="1"/>
    <s v="NULL"/>
    <s v=" "/>
    <n v="0"/>
    <s v="S00013_33102222068_õppeaine75_45698"/>
    <x v="0"/>
    <m/>
  </r>
  <r>
    <x v="12"/>
    <s v="Martin"/>
    <s v="Laas"/>
    <x v="12"/>
    <n v="33102222068"/>
    <s v="Mees"/>
    <s v="442 Neljanda taseme kutseõppe esmaõpe"/>
    <s v="Ei"/>
    <s v="Jah"/>
    <s v="Ei"/>
    <d v="2021-09-01T00:00:00"/>
    <s v="NULL"/>
    <d v="2023-10-28T00:00:00"/>
    <s v="Õppekava vahetamine"/>
    <s v="Tervislikel põhjustel"/>
    <x v="2"/>
    <s v="Välisõppes"/>
    <d v="2021-10-01T00:00:00"/>
    <s v="Päevaõpe"/>
    <s v="Määramata"/>
    <s v="Õenduse õppetool"/>
    <x v="2"/>
    <n v="1467"/>
    <s v="514 rakenduskõrgharidusõpe"/>
    <m/>
    <n v="4"/>
    <s v="Üliõpilaselt nõutakse õppekulude hüvitamist puuduolevate ainepunktide eest"/>
    <s v="eesti keel"/>
    <x v="8"/>
    <s v="Jah"/>
    <s v="nägemispuue"/>
    <s v="ABC OÜ"/>
    <n v="170"/>
    <n v="59"/>
    <s v="4.8"/>
    <s v="3.9"/>
    <x v="8"/>
    <s v="4.9"/>
    <n v="3"/>
    <n v="3"/>
    <n v="3"/>
    <n v="10"/>
    <n v="35"/>
    <n v="0"/>
    <s v="Väga hea"/>
    <x v="99"/>
    <s v="õppeaine58"/>
    <d v="2021-02-10T00:00:00"/>
    <x v="0"/>
    <x v="0"/>
    <n v="4"/>
    <n v="24"/>
    <n v="6"/>
    <s v="S00013_33102222068_õppeaine58_44237"/>
    <x v="0"/>
    <m/>
  </r>
  <r>
    <x v="12"/>
    <s v="Martin"/>
    <s v="Laas"/>
    <x v="12"/>
    <n v="33102222068"/>
    <s v="Mees"/>
    <s v="442 Neljanda taseme kutseõppe esmaõpe"/>
    <s v="Ei"/>
    <s v="Jah"/>
    <s v="Ei"/>
    <d v="2021-09-01T00:00:00"/>
    <s v="NULL"/>
    <d v="2023-10-28T00:00:00"/>
    <s v="Õppekava vahetamine"/>
    <s v="Tervislikel põhjustel"/>
    <x v="2"/>
    <s v="Välisõppes"/>
    <d v="2021-10-01T00:00:00"/>
    <s v="Päevaõpe"/>
    <s v="Määramata"/>
    <s v="Õenduse õppetool"/>
    <x v="2"/>
    <n v="1467"/>
    <s v="514 rakenduskõrgharidusõpe"/>
    <m/>
    <n v="4"/>
    <s v="Üliõpilaselt nõutakse õppekulude hüvitamist puuduolevate ainepunktide eest"/>
    <s v="eesti keel"/>
    <x v="8"/>
    <s v="Jah"/>
    <s v="nägemispuue"/>
    <s v="ABC OÜ"/>
    <n v="170"/>
    <n v="59"/>
    <s v="4.8"/>
    <s v="3.9"/>
    <x v="8"/>
    <s v="4.9"/>
    <n v="3"/>
    <n v="3"/>
    <n v="3"/>
    <n v="10"/>
    <n v="35"/>
    <n v="0"/>
    <s v="Arvestatud"/>
    <x v="84"/>
    <s v="õppeaine73"/>
    <d v="2023-02-10T00:00:00"/>
    <x v="1"/>
    <x v="1"/>
    <s v="NULL"/>
    <s v=" "/>
    <n v="0"/>
    <s v="S00013_33102222068_õppeaine73_44967"/>
    <x v="0"/>
    <m/>
  </r>
  <r>
    <x v="12"/>
    <s v="Martin"/>
    <s v="Laas"/>
    <x v="12"/>
    <n v="33102222068"/>
    <s v="Mees"/>
    <s v="442 Neljanda taseme kutseõppe esmaõpe"/>
    <s v="Ei"/>
    <s v="Jah"/>
    <s v="Ei"/>
    <d v="2021-09-01T00:00:00"/>
    <s v="NULL"/>
    <d v="2023-10-28T00:00:00"/>
    <s v="Õppekava vahetamine"/>
    <s v="Tervislikel põhjustel"/>
    <x v="2"/>
    <s v="Välisõppes"/>
    <d v="2021-10-01T00:00:00"/>
    <s v="Päevaõpe"/>
    <s v="Määramata"/>
    <s v="Õenduse õppetool"/>
    <x v="2"/>
    <n v="1467"/>
    <s v="514 rakenduskõrgharidusõpe"/>
    <m/>
    <n v="4"/>
    <s v="Üliõpilaselt nõutakse õppekulude hüvitamist puuduolevate ainepunktide eest"/>
    <s v="eesti keel"/>
    <x v="8"/>
    <s v="Jah"/>
    <s v="nägemispuue"/>
    <s v="ABC OÜ"/>
    <n v="170"/>
    <n v="59"/>
    <s v="4.8"/>
    <s v="3.9"/>
    <x v="8"/>
    <s v="4.9"/>
    <n v="3"/>
    <n v="3"/>
    <n v="3"/>
    <n v="10"/>
    <n v="35"/>
    <n v="0"/>
    <s v="Arvestatud"/>
    <x v="93"/>
    <s v="õppeaine88"/>
    <d v="2022-02-10T00:00:00"/>
    <x v="5"/>
    <x v="1"/>
    <s v="NULL"/>
    <s v=" "/>
    <n v="0"/>
    <s v="S00013_33102222068_õppeaine88_44602"/>
    <x v="0"/>
    <m/>
  </r>
  <r>
    <x v="13"/>
    <s v="Mari"/>
    <s v="Sepp"/>
    <x v="13"/>
    <n v="40308179773"/>
    <s v="Naine"/>
    <s v="411 kutsekeskharidusõpe"/>
    <s v="Ei"/>
    <s v="Jah"/>
    <s v="Jah"/>
    <d v="2021-09-01T00:00:00"/>
    <s v="NULL"/>
    <d v="2022-02-08T00:00:00"/>
    <s v="Tugimeetmete rakendamise lõpp"/>
    <s v="Õppetööle mitteilmumine"/>
    <x v="1"/>
    <s v="Õpib"/>
    <d v="2023-07-20T00:00:00"/>
    <s v="Päevaõpe"/>
    <s v="Määramata"/>
    <s v="Meditsiinitehnilise hariduse keskus"/>
    <x v="1"/>
    <n v="80166"/>
    <s v="514 rakenduskõrgharidusõpe"/>
    <s v="NULL"/>
    <n v="1"/>
    <s v="Üliõpilane ei hüvita õppekulusid: on alla 7-a lapse või puudega lapse vanem või eestkostja"/>
    <s v="eesti keel"/>
    <x v="0"/>
    <s v="Jah"/>
    <s v="liikumispuue"/>
    <s v="DEF AS"/>
    <n v="194"/>
    <n v="24"/>
    <s v="3.4"/>
    <s v="4.9"/>
    <x v="9"/>
    <s v="3.8"/>
    <n v="5"/>
    <n v="3"/>
    <n v="4"/>
    <n v="0"/>
    <n v="30"/>
    <n v="5"/>
    <s v="Mitteilmunud"/>
    <x v="64"/>
    <s v="õppeaine71"/>
    <d v="2022-09-10T00:00:00"/>
    <x v="1"/>
    <x v="1"/>
    <n v="0"/>
    <s v=" "/>
    <n v="0"/>
    <s v="S00014_40308179773_õppeaine71_44814"/>
    <x v="0"/>
    <m/>
  </r>
  <r>
    <x v="13"/>
    <s v="Mari"/>
    <s v="Sepp"/>
    <x v="13"/>
    <n v="40308179773"/>
    <s v="Naine"/>
    <s v="411 kutsekeskharidusõpe"/>
    <s v="Ei"/>
    <s v="Jah"/>
    <s v="Jah"/>
    <d v="2021-09-01T00:00:00"/>
    <s v="NULL"/>
    <d v="2022-02-08T00:00:00"/>
    <s v="Tugimeetmete rakendamise lõpp"/>
    <s v="Õppetööle mitteilmumine"/>
    <x v="1"/>
    <s v="Õpib"/>
    <d v="2023-07-20T00:00:00"/>
    <s v="Päevaõpe"/>
    <s v="Määramata"/>
    <s v="Meditsiinitehnilise hariduse keskus"/>
    <x v="1"/>
    <n v="80166"/>
    <s v="514 rakenduskõrgharidusõpe"/>
    <s v="NULL"/>
    <n v="1"/>
    <s v="Üliõpilane ei hüvita õppekulusid: on alla 7-a lapse või puudega lapse vanem või eestkostja"/>
    <s v="eesti keel"/>
    <x v="0"/>
    <s v="Jah"/>
    <s v="liikumispuue"/>
    <s v="DEF AS"/>
    <n v="194"/>
    <n v="24"/>
    <s v="3.4"/>
    <s v="4.9"/>
    <x v="9"/>
    <s v="3.8"/>
    <n v="5"/>
    <n v="3"/>
    <n v="4"/>
    <n v="0"/>
    <n v="30"/>
    <n v="5"/>
    <s v="Mitteilmunud"/>
    <x v="2"/>
    <s v="õppeaine85"/>
    <d v="2021-02-10T00:00:00"/>
    <x v="1"/>
    <x v="1"/>
    <n v="0"/>
    <s v=" "/>
    <n v="0"/>
    <s v="S00014_40308179773_õppeaine85_44237"/>
    <x v="0"/>
    <m/>
  </r>
  <r>
    <x v="13"/>
    <s v="Mari"/>
    <s v="Sepp"/>
    <x v="13"/>
    <n v="40308179773"/>
    <s v="Naine"/>
    <s v="411 kutsekeskharidusõpe"/>
    <s v="Ei"/>
    <s v="Jah"/>
    <s v="Jah"/>
    <d v="2021-09-01T00:00:00"/>
    <s v="NULL"/>
    <d v="2022-02-08T00:00:00"/>
    <s v="Tugimeetmete rakendamise lõpp"/>
    <s v="Õppetööle mitteilmumine"/>
    <x v="1"/>
    <s v="Õpib"/>
    <d v="2023-07-20T00:00:00"/>
    <s v="Päevaõpe"/>
    <s v="Määramata"/>
    <s v="Meditsiinitehnilise hariduse keskus"/>
    <x v="1"/>
    <n v="80166"/>
    <s v="514 rakenduskõrgharidusõpe"/>
    <s v="NULL"/>
    <n v="1"/>
    <s v="Üliõpilane ei hüvita õppekulusid: on alla 7-a lapse või puudega lapse vanem või eestkostja"/>
    <s v="eesti keel"/>
    <x v="0"/>
    <s v="Jah"/>
    <s v="liikumispuue"/>
    <s v="DEF AS"/>
    <n v="194"/>
    <n v="24"/>
    <s v="3.4"/>
    <s v="4.9"/>
    <x v="9"/>
    <s v="3.8"/>
    <n v="5"/>
    <n v="3"/>
    <n v="4"/>
    <n v="0"/>
    <n v="30"/>
    <n v="5"/>
    <s v="Suurepärane"/>
    <x v="15"/>
    <s v="õppeaine51"/>
    <d v="2021-09-10T00:00:00"/>
    <x v="3"/>
    <x v="0"/>
    <n v="5"/>
    <n v="40"/>
    <n v="8"/>
    <s v="S00014_40308179773_õppeaine51_44449"/>
    <x v="0"/>
    <m/>
  </r>
  <r>
    <x v="13"/>
    <s v="Mari"/>
    <s v="Sepp"/>
    <x v="13"/>
    <n v="40308179773"/>
    <s v="Naine"/>
    <s v="411 kutsekeskharidusõpe"/>
    <s v="Ei"/>
    <s v="Jah"/>
    <s v="Jah"/>
    <d v="2021-09-01T00:00:00"/>
    <s v="NULL"/>
    <d v="2022-02-08T00:00:00"/>
    <s v="Tugimeetmete rakendamise lõpp"/>
    <s v="Õppetööle mitteilmumine"/>
    <x v="1"/>
    <s v="Õpib"/>
    <d v="2023-07-20T00:00:00"/>
    <s v="Päevaõpe"/>
    <s v="Määramata"/>
    <s v="Meditsiinitehnilise hariduse keskus"/>
    <x v="1"/>
    <n v="80166"/>
    <s v="514 rakenduskõrgharidusõpe"/>
    <s v="NULL"/>
    <n v="1"/>
    <s v="Üliõpilane ei hüvita õppekulusid: on alla 7-a lapse või puudega lapse vanem või eestkostja"/>
    <s v="eesti keel"/>
    <x v="0"/>
    <s v="Jah"/>
    <s v="liikumispuue"/>
    <s v="DEF AS"/>
    <n v="194"/>
    <n v="24"/>
    <s v="3.4"/>
    <s v="4.9"/>
    <x v="9"/>
    <s v="3.8"/>
    <n v="5"/>
    <n v="3"/>
    <n v="4"/>
    <n v="0"/>
    <n v="30"/>
    <n v="5"/>
    <s v="Kasin"/>
    <x v="0"/>
    <s v="õppeaine22"/>
    <d v="2023-02-10T00:00:00"/>
    <x v="0"/>
    <x v="0"/>
    <n v="1"/>
    <n v="6"/>
    <n v="6"/>
    <s v="S00014_40308179773_õppeaine22_44967"/>
    <x v="0"/>
    <m/>
  </r>
  <r>
    <x v="13"/>
    <s v="Mari"/>
    <s v="Sepp"/>
    <x v="13"/>
    <n v="40308179773"/>
    <s v="Naine"/>
    <s v="411 kutsekeskharidusõpe"/>
    <s v="Ei"/>
    <s v="Jah"/>
    <s v="Jah"/>
    <d v="2021-09-01T00:00:00"/>
    <s v="NULL"/>
    <d v="2022-02-08T00:00:00"/>
    <s v="Tugimeetmete rakendamise lõpp"/>
    <s v="Õppetööle mitteilmumine"/>
    <x v="1"/>
    <s v="Õpib"/>
    <d v="2023-07-20T00:00:00"/>
    <s v="Päevaõpe"/>
    <s v="Määramata"/>
    <s v="Meditsiinitehnilise hariduse keskus"/>
    <x v="1"/>
    <n v="80166"/>
    <s v="514 rakenduskõrgharidusõpe"/>
    <s v="NULL"/>
    <n v="1"/>
    <s v="Üliõpilane ei hüvita õppekulusid: on alla 7-a lapse või puudega lapse vanem või eestkostja"/>
    <s v="eesti keel"/>
    <x v="0"/>
    <s v="Jah"/>
    <s v="liikumispuue"/>
    <s v="DEF AS"/>
    <n v="194"/>
    <n v="24"/>
    <s v="3.4"/>
    <s v="4.9"/>
    <x v="9"/>
    <s v="3.8"/>
    <n v="5"/>
    <n v="3"/>
    <n v="4"/>
    <n v="0"/>
    <n v="30"/>
    <n v="5"/>
    <s v="Väga hea"/>
    <x v="42"/>
    <s v="õppeaine53"/>
    <d v="2021-09-10T00:00:00"/>
    <x v="4"/>
    <x v="0"/>
    <n v="4"/>
    <n v="20"/>
    <n v="5"/>
    <s v="S00014_40308179773_õppeaine53_44449"/>
    <x v="0"/>
    <m/>
  </r>
  <r>
    <x v="13"/>
    <s v="Mari"/>
    <s v="Sepp"/>
    <x v="13"/>
    <n v="40308179773"/>
    <s v="Naine"/>
    <s v="411 kutsekeskharidusõpe"/>
    <s v="Ei"/>
    <s v="Jah"/>
    <s v="Jah"/>
    <d v="2021-09-01T00:00:00"/>
    <s v="NULL"/>
    <d v="2022-02-08T00:00:00"/>
    <s v="Tugimeetmete rakendamise lõpp"/>
    <s v="Õppetööle mitteilmumine"/>
    <x v="1"/>
    <s v="Õpib"/>
    <d v="2023-07-20T00:00:00"/>
    <s v="Päevaõpe"/>
    <s v="Määramata"/>
    <s v="Meditsiinitehnilise hariduse keskus"/>
    <x v="1"/>
    <n v="80166"/>
    <s v="514 rakenduskõrgharidusõpe"/>
    <s v="NULL"/>
    <n v="1"/>
    <s v="Üliõpilane ei hüvita õppekulusid: on alla 7-a lapse või puudega lapse vanem või eestkostja"/>
    <s v="eesti keel"/>
    <x v="0"/>
    <s v="Jah"/>
    <s v="liikumispuue"/>
    <s v="DEF AS"/>
    <n v="194"/>
    <n v="24"/>
    <s v="3.4"/>
    <s v="4.9"/>
    <x v="9"/>
    <s v="3.8"/>
    <n v="5"/>
    <n v="3"/>
    <n v="4"/>
    <n v="0"/>
    <n v="30"/>
    <n v="5"/>
    <s v="Arvestatud"/>
    <x v="11"/>
    <s v="õppeaine3"/>
    <d v="2025-02-10T00:00:00"/>
    <x v="1"/>
    <x v="1"/>
    <s v="NULL"/>
    <s v=" "/>
    <n v="0"/>
    <s v="S00014_40308179773_õppeaine3_45698"/>
    <x v="0"/>
    <m/>
  </r>
  <r>
    <x v="13"/>
    <s v="Mari"/>
    <s v="Sepp"/>
    <x v="13"/>
    <n v="40308179773"/>
    <s v="Naine"/>
    <s v="411 kutsekeskharidusõpe"/>
    <s v="Ei"/>
    <s v="Jah"/>
    <s v="Jah"/>
    <d v="2021-09-01T00:00:00"/>
    <s v="NULL"/>
    <d v="2022-02-08T00:00:00"/>
    <s v="Tugimeetmete rakendamise lõpp"/>
    <s v="Õppetööle mitteilmumine"/>
    <x v="1"/>
    <s v="Õpib"/>
    <d v="2023-07-20T00:00:00"/>
    <s v="Päevaõpe"/>
    <s v="Määramata"/>
    <s v="Meditsiinitehnilise hariduse keskus"/>
    <x v="1"/>
    <n v="80166"/>
    <s v="514 rakenduskõrgharidusõpe"/>
    <s v="NULL"/>
    <n v="2"/>
    <s v="Üliõpilane ei hüvita õppekulusid: on alla 7-a lapse või puudega lapse vanem või eestkostja"/>
    <s v="eesti keel"/>
    <x v="8"/>
    <s v="Jah"/>
    <s v="liikumispuue"/>
    <s v="DEF AS"/>
    <n v="194"/>
    <n v="40"/>
    <s v="3.4"/>
    <s v="4.2"/>
    <x v="9"/>
    <s v="4.0"/>
    <n v="5"/>
    <n v="1"/>
    <n v="4"/>
    <n v="4"/>
    <n v="55"/>
    <n v="5"/>
    <s v="Mitteilmunud"/>
    <x v="49"/>
    <s v="õppeaine90"/>
    <d v="2024-09-10T00:00:00"/>
    <x v="1"/>
    <x v="1"/>
    <n v="0"/>
    <s v=" "/>
    <n v="0"/>
    <s v="S00014_40308179773_õppeaine90_45545"/>
    <x v="0"/>
    <m/>
  </r>
  <r>
    <x v="13"/>
    <s v="Mari"/>
    <s v="Sepp"/>
    <x v="13"/>
    <n v="40308179773"/>
    <s v="Naine"/>
    <s v="411 kutsekeskharidusõpe"/>
    <s v="Ei"/>
    <s v="Jah"/>
    <s v="Jah"/>
    <d v="2021-09-01T00:00:00"/>
    <s v="NULL"/>
    <d v="2022-02-08T00:00:00"/>
    <s v="Tugimeetmete rakendamise lõpp"/>
    <s v="Õppetööle mitteilmumine"/>
    <x v="1"/>
    <s v="Õpib"/>
    <d v="2023-07-20T00:00:00"/>
    <s v="Päevaõpe"/>
    <s v="Määramata"/>
    <s v="Meditsiinitehnilise hariduse keskus"/>
    <x v="1"/>
    <n v="80166"/>
    <s v="514 rakenduskõrgharidusõpe"/>
    <s v="NULL"/>
    <n v="2"/>
    <s v="Üliõpilane ei hüvita õppekulusid: on alla 7-a lapse või puudega lapse vanem või eestkostja"/>
    <s v="eesti keel"/>
    <x v="8"/>
    <s v="Jah"/>
    <s v="liikumispuue"/>
    <s v="DEF AS"/>
    <n v="194"/>
    <n v="40"/>
    <s v="3.4"/>
    <s v="4.2"/>
    <x v="9"/>
    <s v="4.0"/>
    <n v="5"/>
    <n v="1"/>
    <n v="4"/>
    <n v="4"/>
    <n v="55"/>
    <n v="5"/>
    <s v="Arvestatud"/>
    <x v="75"/>
    <s v="õppeaine45"/>
    <d v="2024-02-10T00:00:00"/>
    <x v="1"/>
    <x v="1"/>
    <s v="NULL"/>
    <s v=" "/>
    <n v="0"/>
    <s v="S00014_40308179773_õppeaine45_45332"/>
    <x v="0"/>
    <m/>
  </r>
  <r>
    <x v="13"/>
    <s v="Mari"/>
    <s v="Sepp"/>
    <x v="13"/>
    <n v="40308179773"/>
    <s v="Naine"/>
    <s v="411 kutsekeskharidusõpe"/>
    <s v="Ei"/>
    <s v="Jah"/>
    <s v="Jah"/>
    <d v="2021-09-01T00:00:00"/>
    <s v="NULL"/>
    <d v="2022-02-08T00:00:00"/>
    <s v="Tugimeetmete rakendamise lõpp"/>
    <s v="Õppetööle mitteilmumine"/>
    <x v="1"/>
    <s v="Õpib"/>
    <d v="2023-07-20T00:00:00"/>
    <s v="Päevaõpe"/>
    <s v="Määramata"/>
    <s v="Meditsiinitehnilise hariduse keskus"/>
    <x v="1"/>
    <n v="80166"/>
    <s v="514 rakenduskõrgharidusõpe"/>
    <s v="NULL"/>
    <n v="2"/>
    <s v="Üliõpilane ei hüvita õppekulusid: on alla 7-a lapse või puudega lapse vanem või eestkostja"/>
    <s v="eesti keel"/>
    <x v="8"/>
    <s v="Jah"/>
    <s v="liikumispuue"/>
    <s v="DEF AS"/>
    <n v="194"/>
    <n v="40"/>
    <s v="3.4"/>
    <s v="4.2"/>
    <x v="9"/>
    <s v="4.0"/>
    <n v="5"/>
    <n v="1"/>
    <n v="4"/>
    <n v="4"/>
    <n v="55"/>
    <n v="5"/>
    <s v="Puudulik"/>
    <x v="26"/>
    <s v="õppeaine13"/>
    <d v="2020-09-10T00:00:00"/>
    <x v="0"/>
    <x v="0"/>
    <n v="0"/>
    <n v="0"/>
    <n v="6"/>
    <s v="S00014_40308179773_õppeaine13_44084"/>
    <x v="0"/>
    <m/>
  </r>
  <r>
    <x v="13"/>
    <s v="Mari"/>
    <s v="Sepp"/>
    <x v="13"/>
    <n v="40308179773"/>
    <s v="Naine"/>
    <s v="411 kutsekeskharidusõpe"/>
    <s v="Ei"/>
    <s v="Jah"/>
    <s v="Jah"/>
    <d v="2021-09-01T00:00:00"/>
    <s v="NULL"/>
    <d v="2022-02-08T00:00:00"/>
    <s v="Tugimeetmete rakendamise lõpp"/>
    <s v="Õppetööle mitteilmumine"/>
    <x v="1"/>
    <s v="Õpib"/>
    <d v="2023-07-20T00:00:00"/>
    <s v="Päevaõpe"/>
    <s v="Määramata"/>
    <s v="Meditsiinitehnilise hariduse keskus"/>
    <x v="1"/>
    <n v="80166"/>
    <s v="514 rakenduskõrgharidusõpe"/>
    <s v="NULL"/>
    <n v="2"/>
    <s v="Üliõpilane ei hüvita õppekulusid: on alla 7-a lapse või puudega lapse vanem või eestkostja"/>
    <s v="eesti keel"/>
    <x v="8"/>
    <s v="Jah"/>
    <s v="liikumispuue"/>
    <s v="DEF AS"/>
    <n v="194"/>
    <n v="40"/>
    <s v="3.4"/>
    <s v="4.2"/>
    <x v="9"/>
    <s v="4.0"/>
    <n v="5"/>
    <n v="1"/>
    <n v="4"/>
    <n v="4"/>
    <n v="55"/>
    <n v="5"/>
    <s v="Mittearvestatud"/>
    <x v="83"/>
    <s v="õppeaine99"/>
    <d v="2024-09-10T00:00:00"/>
    <x v="1"/>
    <x v="1"/>
    <s v="NULL"/>
    <s v=" "/>
    <n v="0"/>
    <s v="S00014_40308179773_õppeaine99_45545"/>
    <x v="0"/>
    <m/>
  </r>
  <r>
    <x v="13"/>
    <s v="Mari"/>
    <s v="Sepp"/>
    <x v="13"/>
    <n v="40308179773"/>
    <s v="Naine"/>
    <s v="411 kutsekeskharidusõpe"/>
    <s v="Ei"/>
    <s v="Jah"/>
    <s v="Jah"/>
    <d v="2021-09-01T00:00:00"/>
    <s v="NULL"/>
    <d v="2022-02-08T00:00:00"/>
    <s v="Tugimeetmete rakendamise lõpp"/>
    <s v="Õppetööle mitteilmumine"/>
    <x v="1"/>
    <s v="Õpib"/>
    <d v="2023-07-20T00:00:00"/>
    <s v="Päevaõpe"/>
    <s v="Määramata"/>
    <s v="Meditsiinitehnilise hariduse keskus"/>
    <x v="1"/>
    <n v="80166"/>
    <s v="514 rakenduskõrgharidusõpe"/>
    <s v="NULL"/>
    <n v="2"/>
    <s v="Üliõpilane ei hüvita õppekulusid: on alla 7-a lapse või puudega lapse vanem või eestkostja"/>
    <s v="eesti keel"/>
    <x v="8"/>
    <s v="Jah"/>
    <s v="liikumispuue"/>
    <s v="DEF AS"/>
    <n v="194"/>
    <n v="40"/>
    <s v="3.4"/>
    <s v="4.2"/>
    <x v="9"/>
    <s v="4.0"/>
    <n v="5"/>
    <n v="1"/>
    <n v="4"/>
    <n v="4"/>
    <n v="55"/>
    <n v="5"/>
    <s v="Mitteilmunud"/>
    <x v="25"/>
    <s v="õppeaine98"/>
    <d v="2021-09-10T00:00:00"/>
    <x v="0"/>
    <x v="0"/>
    <n v="0"/>
    <n v="0"/>
    <n v="6"/>
    <s v="S00014_40308179773_õppeaine98_44449"/>
    <x v="0"/>
    <m/>
  </r>
  <r>
    <x v="13"/>
    <s v="Mari"/>
    <s v="Sepp"/>
    <x v="13"/>
    <n v="40308179773"/>
    <s v="Naine"/>
    <s v="411 kutsekeskharidusõpe"/>
    <s v="Ei"/>
    <s v="Jah"/>
    <s v="Jah"/>
    <d v="2021-09-01T00:00:00"/>
    <s v="NULL"/>
    <d v="2022-02-08T00:00:00"/>
    <s v="Tugimeetmete rakendamise lõpp"/>
    <s v="Õppetööle mitteilmumine"/>
    <x v="1"/>
    <s v="Õpib"/>
    <d v="2023-07-20T00:00:00"/>
    <s v="Päevaõpe"/>
    <s v="Määramata"/>
    <s v="Meditsiinitehnilise hariduse keskus"/>
    <x v="1"/>
    <n v="80166"/>
    <s v="514 rakenduskõrgharidusõpe"/>
    <s v="NULL"/>
    <n v="2"/>
    <s v="Üliõpilane ei hüvita õppekulusid: on alla 7-a lapse või puudega lapse vanem või eestkostja"/>
    <s v="eesti keel"/>
    <x v="8"/>
    <s v="Jah"/>
    <s v="liikumispuue"/>
    <s v="DEF AS"/>
    <n v="194"/>
    <n v="40"/>
    <s v="3.4"/>
    <s v="4.2"/>
    <x v="9"/>
    <s v="4.0"/>
    <n v="5"/>
    <n v="1"/>
    <n v="4"/>
    <n v="4"/>
    <n v="55"/>
    <n v="5"/>
    <s v="Arvestatud"/>
    <x v="30"/>
    <s v="õppeaine7"/>
    <d v="2022-09-10T00:00:00"/>
    <x v="1"/>
    <x v="1"/>
    <s v="NULL"/>
    <s v=" "/>
    <n v="0"/>
    <s v="S00014_40308179773_õppeaine7_44814"/>
    <x v="0"/>
    <m/>
  </r>
  <r>
    <x v="13"/>
    <s v="Mari"/>
    <s v="Sepp"/>
    <x v="13"/>
    <n v="40308179773"/>
    <s v="Naine"/>
    <s v="411 kutsekeskharidusõpe"/>
    <s v="Ei"/>
    <s v="Jah"/>
    <s v="Jah"/>
    <d v="2021-09-01T00:00:00"/>
    <s v="NULL"/>
    <d v="2022-02-08T00:00:00"/>
    <s v="Tugimeetmete rakendamise lõpp"/>
    <s v="Õppetööle mitteilmumine"/>
    <x v="1"/>
    <s v="Õpib"/>
    <d v="2023-07-20T00:00:00"/>
    <s v="Päevaõpe"/>
    <s v="Määramata"/>
    <s v="Meditsiinitehnilise hariduse keskus"/>
    <x v="1"/>
    <n v="80166"/>
    <s v="514 rakenduskõrgharidusõpe"/>
    <s v="NULL"/>
    <n v="2"/>
    <s v="Üliõpilane ei hüvita õppekulusid: on alla 7-a lapse või puudega lapse vanem või eestkostja"/>
    <s v="eesti keel"/>
    <x v="8"/>
    <s v="Jah"/>
    <s v="liikumispuue"/>
    <s v="DEF AS"/>
    <n v="194"/>
    <n v="40"/>
    <s v="3.4"/>
    <s v="4.2"/>
    <x v="9"/>
    <s v="4.0"/>
    <n v="5"/>
    <n v="1"/>
    <n v="4"/>
    <n v="4"/>
    <n v="55"/>
    <n v="5"/>
    <s v="Arvestatud"/>
    <x v="59"/>
    <s v="õppeaine57"/>
    <d v="2023-02-10T00:00:00"/>
    <x v="1"/>
    <x v="1"/>
    <s v="NULL"/>
    <s v=" "/>
    <n v="0"/>
    <s v="S00014_40308179773_õppeaine57_44967"/>
    <x v="0"/>
    <m/>
  </r>
  <r>
    <x v="13"/>
    <s v="Mari"/>
    <s v="Sepp"/>
    <x v="13"/>
    <n v="40308179773"/>
    <s v="Naine"/>
    <s v="411 kutsekeskharidusõpe"/>
    <s v="Ei"/>
    <s v="Jah"/>
    <s v="Jah"/>
    <d v="2021-09-01T00:00:00"/>
    <s v="NULL"/>
    <d v="2022-02-08T00:00:00"/>
    <s v="Tugimeetmete rakendamise lõpp"/>
    <s v="Õppetööle mitteilmumine"/>
    <x v="1"/>
    <s v="Õpib"/>
    <d v="2023-07-20T00:00:00"/>
    <s v="Päevaõpe"/>
    <s v="Määramata"/>
    <s v="Meditsiinitehnilise hariduse keskus"/>
    <x v="1"/>
    <n v="80166"/>
    <s v="514 rakenduskõrgharidusõpe"/>
    <s v="NULL"/>
    <n v="2"/>
    <s v="Üliõpilane ei hüvita õppekulusid: on alla 7-a lapse või puudega lapse vanem või eestkostja"/>
    <s v="eesti keel"/>
    <x v="8"/>
    <s v="Jah"/>
    <s v="liikumispuue"/>
    <s v="DEF AS"/>
    <n v="194"/>
    <n v="40"/>
    <s v="3.4"/>
    <s v="4.2"/>
    <x v="9"/>
    <s v="4.0"/>
    <n v="5"/>
    <n v="1"/>
    <n v="4"/>
    <n v="4"/>
    <n v="55"/>
    <n v="5"/>
    <s v="Arvestatud"/>
    <x v="3"/>
    <s v="õppeaine29"/>
    <d v="2023-09-10T00:00:00"/>
    <x v="1"/>
    <x v="1"/>
    <s v="NULL"/>
    <s v=" "/>
    <n v="0"/>
    <s v="S00014_40308179773_õppeaine29_45179"/>
    <x v="0"/>
    <m/>
  </r>
  <r>
    <x v="13"/>
    <s v="Mari"/>
    <s v="Sepp"/>
    <x v="13"/>
    <n v="40308179773"/>
    <s v="Naine"/>
    <s v="411 kutsekeskharidusõpe"/>
    <s v="Ei"/>
    <s v="Jah"/>
    <s v="Jah"/>
    <d v="2021-09-01T00:00:00"/>
    <s v="NULL"/>
    <d v="2022-02-08T00:00:00"/>
    <s v="Tugimeetmete rakendamise lõpp"/>
    <s v="Õppetööle mitteilmumine"/>
    <x v="1"/>
    <s v="Õpib"/>
    <d v="2023-07-20T00:00:00"/>
    <s v="Päevaõpe"/>
    <s v="Määramata"/>
    <s v="Meditsiinitehnilise hariduse keskus"/>
    <x v="1"/>
    <n v="80166"/>
    <s v="514 rakenduskõrgharidusõpe"/>
    <s v="NULL"/>
    <n v="3"/>
    <s v="Üliõpilane ei hüvita õppekulusid: on alla 7-a lapse või puudega lapse vanem või eestkostja"/>
    <s v="eesti keel"/>
    <x v="1"/>
    <s v="Jah"/>
    <s v="liikumispuue"/>
    <s v="DEF AS"/>
    <n v="194"/>
    <n v="31"/>
    <s v="3.4"/>
    <s v="4.7"/>
    <x v="9"/>
    <s v="4.6"/>
    <n v="5"/>
    <n v="2"/>
    <n v="4"/>
    <n v="1"/>
    <n v="45"/>
    <n v="5"/>
    <s v="Hea"/>
    <x v="37"/>
    <s v="õppeaine8"/>
    <d v="2023-02-10T00:00:00"/>
    <x v="0"/>
    <x v="0"/>
    <n v="3"/>
    <n v="18"/>
    <n v="6"/>
    <s v="S00014_40308179773_õppeaine8_44967"/>
    <x v="0"/>
    <m/>
  </r>
  <r>
    <x v="13"/>
    <s v="Mari"/>
    <s v="Sepp"/>
    <x v="13"/>
    <n v="40308179773"/>
    <s v="Naine"/>
    <s v="411 kutsekeskharidusõpe"/>
    <s v="Ei"/>
    <s v="Jah"/>
    <s v="Jah"/>
    <d v="2021-09-01T00:00:00"/>
    <s v="NULL"/>
    <d v="2022-02-08T00:00:00"/>
    <s v="Tugimeetmete rakendamise lõpp"/>
    <s v="Õppetööle mitteilmumine"/>
    <x v="1"/>
    <s v="Õpib"/>
    <d v="2023-07-20T00:00:00"/>
    <s v="Päevaõpe"/>
    <s v="Määramata"/>
    <s v="Meditsiinitehnilise hariduse keskus"/>
    <x v="1"/>
    <n v="80166"/>
    <s v="514 rakenduskõrgharidusõpe"/>
    <s v="NULL"/>
    <n v="3"/>
    <s v="Üliõpilane ei hüvita õppekulusid: on alla 7-a lapse või puudega lapse vanem või eestkostja"/>
    <s v="eesti keel"/>
    <x v="1"/>
    <s v="Jah"/>
    <s v="liikumispuue"/>
    <s v="DEF AS"/>
    <n v="194"/>
    <n v="31"/>
    <s v="3.4"/>
    <s v="4.7"/>
    <x v="9"/>
    <s v="4.6"/>
    <n v="5"/>
    <n v="2"/>
    <n v="4"/>
    <n v="1"/>
    <n v="45"/>
    <n v="5"/>
    <s v="Arvestatud"/>
    <x v="51"/>
    <s v="õppeaine31"/>
    <d v="2021-02-10T00:00:00"/>
    <x v="1"/>
    <x v="1"/>
    <s v="NULL"/>
    <s v=" "/>
    <n v="0"/>
    <s v="S00014_40308179773_õppeaine31_44237"/>
    <x v="0"/>
    <m/>
  </r>
  <r>
    <x v="13"/>
    <s v="Mari"/>
    <s v="Sepp"/>
    <x v="13"/>
    <n v="40308179773"/>
    <s v="Naine"/>
    <s v="411 kutsekeskharidusõpe"/>
    <s v="Ei"/>
    <s v="Jah"/>
    <s v="Jah"/>
    <d v="2021-09-01T00:00:00"/>
    <s v="NULL"/>
    <d v="2022-02-08T00:00:00"/>
    <s v="Tugimeetmete rakendamise lõpp"/>
    <s v="Õppetööle mitteilmumine"/>
    <x v="1"/>
    <s v="Õpib"/>
    <d v="2023-07-20T00:00:00"/>
    <s v="Päevaõpe"/>
    <s v="Määramata"/>
    <s v="Meditsiinitehnilise hariduse keskus"/>
    <x v="1"/>
    <n v="80166"/>
    <s v="514 rakenduskõrgharidusõpe"/>
    <s v="NULL"/>
    <n v="3"/>
    <s v="Üliõpilane ei hüvita õppekulusid: on alla 7-a lapse või puudega lapse vanem või eestkostja"/>
    <s v="eesti keel"/>
    <x v="1"/>
    <s v="Jah"/>
    <s v="liikumispuue"/>
    <s v="DEF AS"/>
    <n v="194"/>
    <n v="31"/>
    <s v="3.4"/>
    <s v="4.7"/>
    <x v="9"/>
    <s v="4.6"/>
    <n v="5"/>
    <n v="2"/>
    <n v="4"/>
    <n v="1"/>
    <n v="45"/>
    <n v="5"/>
    <s v="Väga hea"/>
    <x v="79"/>
    <s v="õppeaine83"/>
    <d v="2024-09-10T00:00:00"/>
    <x v="0"/>
    <x v="0"/>
    <n v="4"/>
    <n v="24"/>
    <n v="6"/>
    <s v="S00014_40308179773_õppeaine83_45545"/>
    <x v="0"/>
    <m/>
  </r>
  <r>
    <x v="13"/>
    <s v="Mari"/>
    <s v="Sepp"/>
    <x v="13"/>
    <n v="40308179773"/>
    <s v="Naine"/>
    <s v="411 kutsekeskharidusõpe"/>
    <s v="Ei"/>
    <s v="Jah"/>
    <s v="Jah"/>
    <d v="2021-09-01T00:00:00"/>
    <s v="NULL"/>
    <d v="2022-02-08T00:00:00"/>
    <s v="Tugimeetmete rakendamise lõpp"/>
    <s v="Õppetööle mitteilmumine"/>
    <x v="1"/>
    <s v="Õpib"/>
    <d v="2023-07-20T00:00:00"/>
    <s v="Päevaõpe"/>
    <s v="Määramata"/>
    <s v="Meditsiinitehnilise hariduse keskus"/>
    <x v="1"/>
    <n v="80166"/>
    <s v="514 rakenduskõrgharidusõpe"/>
    <s v="NULL"/>
    <n v="3"/>
    <s v="Üliõpilane ei hüvita õppekulusid: on alla 7-a lapse või puudega lapse vanem või eestkostja"/>
    <s v="eesti keel"/>
    <x v="1"/>
    <s v="Jah"/>
    <s v="liikumispuue"/>
    <s v="DEF AS"/>
    <n v="194"/>
    <n v="31"/>
    <s v="3.4"/>
    <s v="4.7"/>
    <x v="9"/>
    <s v="4.6"/>
    <n v="5"/>
    <n v="2"/>
    <n v="4"/>
    <n v="1"/>
    <n v="45"/>
    <n v="5"/>
    <s v="Hea"/>
    <x v="45"/>
    <s v="õppeaine10"/>
    <d v="2025-09-10T00:00:00"/>
    <x v="2"/>
    <x v="0"/>
    <n v="3"/>
    <n v="27"/>
    <n v="9"/>
    <s v="S00014_40308179773_õppeaine10_45910"/>
    <x v="0"/>
    <m/>
  </r>
  <r>
    <x v="13"/>
    <s v="Mari"/>
    <s v="Sepp"/>
    <x v="13"/>
    <n v="40308179773"/>
    <s v="Naine"/>
    <s v="411 kutsekeskharidusõpe"/>
    <s v="Ei"/>
    <s v="Jah"/>
    <s v="Jah"/>
    <d v="2021-09-01T00:00:00"/>
    <s v="NULL"/>
    <d v="2022-02-08T00:00:00"/>
    <s v="Tugimeetmete rakendamise lõpp"/>
    <s v="Õppetööle mitteilmumine"/>
    <x v="1"/>
    <s v="Õpib"/>
    <d v="2023-07-20T00:00:00"/>
    <s v="Päevaõpe"/>
    <s v="Määramata"/>
    <s v="Meditsiinitehnilise hariduse keskus"/>
    <x v="1"/>
    <n v="80166"/>
    <s v="514 rakenduskõrgharidusõpe"/>
    <s v="NULL"/>
    <n v="3"/>
    <s v="Üliõpilane ei hüvita õppekulusid: on alla 7-a lapse või puudega lapse vanem või eestkostja"/>
    <s v="eesti keel"/>
    <x v="1"/>
    <s v="Jah"/>
    <s v="liikumispuue"/>
    <s v="DEF AS"/>
    <n v="194"/>
    <n v="31"/>
    <s v="3.4"/>
    <s v="4.7"/>
    <x v="9"/>
    <s v="4.6"/>
    <n v="5"/>
    <n v="2"/>
    <n v="4"/>
    <n v="1"/>
    <n v="45"/>
    <n v="5"/>
    <s v="Hea"/>
    <x v="20"/>
    <s v="õppeaine12"/>
    <d v="2023-09-10T00:00:00"/>
    <x v="4"/>
    <x v="0"/>
    <n v="3"/>
    <n v="15"/>
    <n v="5"/>
    <s v="S00014_40308179773_õppeaine12_45179"/>
    <x v="0"/>
    <m/>
  </r>
  <r>
    <x v="13"/>
    <s v="Mari"/>
    <s v="Sepp"/>
    <x v="13"/>
    <n v="40308179773"/>
    <s v="Naine"/>
    <s v="411 kutsekeskharidusõpe"/>
    <s v="Ei"/>
    <s v="Jah"/>
    <s v="Jah"/>
    <d v="2021-09-01T00:00:00"/>
    <s v="NULL"/>
    <d v="2022-02-08T00:00:00"/>
    <s v="Tugimeetmete rakendamise lõpp"/>
    <s v="Õppetööle mitteilmumine"/>
    <x v="1"/>
    <s v="Õpib"/>
    <d v="2023-07-20T00:00:00"/>
    <s v="Päevaõpe"/>
    <s v="Määramata"/>
    <s v="Meditsiinitehnilise hariduse keskus"/>
    <x v="1"/>
    <n v="80166"/>
    <s v="514 rakenduskõrgharidusõpe"/>
    <s v="NULL"/>
    <n v="3"/>
    <s v="Üliõpilane ei hüvita õppekulusid: on alla 7-a lapse või puudega lapse vanem või eestkostja"/>
    <s v="eesti keel"/>
    <x v="1"/>
    <s v="Jah"/>
    <s v="liikumispuue"/>
    <s v="DEF AS"/>
    <n v="194"/>
    <n v="31"/>
    <s v="3.4"/>
    <s v="4.7"/>
    <x v="9"/>
    <s v="4.6"/>
    <n v="5"/>
    <n v="2"/>
    <n v="4"/>
    <n v="1"/>
    <n v="45"/>
    <n v="5"/>
    <s v="Arvestatud"/>
    <x v="96"/>
    <s v="õppeaine21"/>
    <d v="2024-02-10T00:00:00"/>
    <x v="1"/>
    <x v="1"/>
    <s v="NULL"/>
    <s v=" "/>
    <n v="0"/>
    <s v="S00014_40308179773_õppeaine21_45332"/>
    <x v="0"/>
    <m/>
  </r>
  <r>
    <x v="13"/>
    <s v="Mari"/>
    <s v="Sepp"/>
    <x v="13"/>
    <n v="40308179773"/>
    <s v="Naine"/>
    <s v="411 kutsekeskharidusõpe"/>
    <s v="Ei"/>
    <s v="Jah"/>
    <s v="Jah"/>
    <d v="2021-09-01T00:00:00"/>
    <s v="NULL"/>
    <d v="2022-02-08T00:00:00"/>
    <s v="Tugimeetmete rakendamise lõpp"/>
    <s v="Õppetööle mitteilmumine"/>
    <x v="1"/>
    <s v="Õpib"/>
    <d v="2023-07-20T00:00:00"/>
    <s v="Päevaõpe"/>
    <s v="Määramata"/>
    <s v="Meditsiinitehnilise hariduse keskus"/>
    <x v="1"/>
    <n v="80166"/>
    <s v="514 rakenduskõrgharidusõpe"/>
    <s v="NULL"/>
    <n v="4"/>
    <s v="Üliõpilane ei hüvita õppekulusid: on alla 7-a lapse või puudega lapse vanem või eestkostja"/>
    <s v="eesti keel"/>
    <x v="9"/>
    <s v="Jah"/>
    <s v="liikumispuue"/>
    <s v="DEF AS"/>
    <n v="194"/>
    <n v="52"/>
    <s v="3.4"/>
    <s v="3.2"/>
    <x v="9"/>
    <s v="4.9"/>
    <n v="5"/>
    <n v="3"/>
    <n v="4"/>
    <n v="10"/>
    <n v="60"/>
    <n v="5"/>
    <s v="Mittearvestatud"/>
    <x v="36"/>
    <s v="õppeaine62"/>
    <d v="2025-09-10T00:00:00"/>
    <x v="1"/>
    <x v="1"/>
    <s v="NULL"/>
    <s v=" "/>
    <n v="0"/>
    <s v="S00014_40308179773_õppeaine62_45910"/>
    <x v="0"/>
    <m/>
  </r>
  <r>
    <x v="13"/>
    <s v="Mari"/>
    <s v="Sepp"/>
    <x v="13"/>
    <n v="40308179773"/>
    <s v="Naine"/>
    <s v="411 kutsekeskharidusõpe"/>
    <s v="Ei"/>
    <s v="Jah"/>
    <s v="Jah"/>
    <d v="2021-09-01T00:00:00"/>
    <s v="NULL"/>
    <d v="2022-02-08T00:00:00"/>
    <s v="Tugimeetmete rakendamise lõpp"/>
    <s v="Õppetööle mitteilmumine"/>
    <x v="1"/>
    <s v="Õpib"/>
    <d v="2023-07-20T00:00:00"/>
    <s v="Päevaõpe"/>
    <s v="Määramata"/>
    <s v="Meditsiinitehnilise hariduse keskus"/>
    <x v="1"/>
    <n v="80166"/>
    <s v="514 rakenduskõrgharidusõpe"/>
    <s v="NULL"/>
    <n v="4"/>
    <s v="Üliõpilane ei hüvita õppekulusid: on alla 7-a lapse või puudega lapse vanem või eestkostja"/>
    <s v="eesti keel"/>
    <x v="9"/>
    <s v="Jah"/>
    <s v="liikumispuue"/>
    <s v="DEF AS"/>
    <n v="194"/>
    <n v="52"/>
    <s v="3.4"/>
    <s v="3.2"/>
    <x v="9"/>
    <s v="4.9"/>
    <n v="5"/>
    <n v="3"/>
    <n v="4"/>
    <n v="10"/>
    <n v="60"/>
    <n v="5"/>
    <s v="Rahuldav"/>
    <x v="81"/>
    <s v="õppeaine80"/>
    <d v="2021-02-10T00:00:00"/>
    <x v="2"/>
    <x v="0"/>
    <n v="2"/>
    <n v="18"/>
    <n v="9"/>
    <s v="S00014_40308179773_õppeaine80_44237"/>
    <x v="0"/>
    <m/>
  </r>
  <r>
    <x v="13"/>
    <s v="Mari"/>
    <s v="Sepp"/>
    <x v="13"/>
    <n v="40308179773"/>
    <s v="Naine"/>
    <s v="411 kutsekeskharidusõpe"/>
    <s v="Ei"/>
    <s v="Jah"/>
    <s v="Jah"/>
    <d v="2021-09-01T00:00:00"/>
    <s v="NULL"/>
    <d v="2022-02-08T00:00:00"/>
    <s v="Tugimeetmete rakendamise lõpp"/>
    <s v="Õppetööle mitteilmumine"/>
    <x v="1"/>
    <s v="Õpib"/>
    <d v="2023-07-20T00:00:00"/>
    <s v="Päevaõpe"/>
    <s v="Määramata"/>
    <s v="Meditsiinitehnilise hariduse keskus"/>
    <x v="1"/>
    <n v="80166"/>
    <s v="514 rakenduskõrgharidusõpe"/>
    <s v="NULL"/>
    <n v="4"/>
    <s v="Üliõpilane ei hüvita õppekulusid: on alla 7-a lapse või puudega lapse vanem või eestkostja"/>
    <s v="eesti keel"/>
    <x v="9"/>
    <s v="Jah"/>
    <s v="liikumispuue"/>
    <s v="DEF AS"/>
    <n v="194"/>
    <n v="52"/>
    <s v="3.4"/>
    <s v="3.2"/>
    <x v="9"/>
    <s v="4.9"/>
    <n v="5"/>
    <n v="3"/>
    <n v="4"/>
    <n v="10"/>
    <n v="60"/>
    <n v="5"/>
    <s v="Puudulik"/>
    <x v="41"/>
    <s v="õppeaine25"/>
    <d v="2022-09-10T00:00:00"/>
    <x v="4"/>
    <x v="0"/>
    <n v="0"/>
    <n v="0"/>
    <n v="5"/>
    <s v="S00014_40308179773_õppeaine25_44814"/>
    <x v="0"/>
    <m/>
  </r>
  <r>
    <x v="13"/>
    <s v="Mari"/>
    <s v="Sepp"/>
    <x v="13"/>
    <n v="40308179773"/>
    <s v="Naine"/>
    <s v="411 kutsekeskharidusõpe"/>
    <s v="Ei"/>
    <s v="Jah"/>
    <s v="Jah"/>
    <d v="2021-09-01T00:00:00"/>
    <s v="NULL"/>
    <d v="2022-02-08T00:00:00"/>
    <s v="Tugimeetmete rakendamise lõpp"/>
    <s v="Õppetööle mitteilmumine"/>
    <x v="1"/>
    <s v="Õpib"/>
    <d v="2023-07-20T00:00:00"/>
    <s v="Päevaõpe"/>
    <s v="Määramata"/>
    <s v="Meditsiinitehnilise hariduse keskus"/>
    <x v="1"/>
    <n v="80166"/>
    <s v="514 rakenduskõrgharidusõpe"/>
    <s v="NULL"/>
    <n v="4"/>
    <s v="Üliõpilane ei hüvita õppekulusid: on alla 7-a lapse või puudega lapse vanem või eestkostja"/>
    <s v="eesti keel"/>
    <x v="9"/>
    <s v="Jah"/>
    <s v="liikumispuue"/>
    <s v="DEF AS"/>
    <n v="194"/>
    <n v="52"/>
    <s v="3.4"/>
    <s v="3.2"/>
    <x v="9"/>
    <s v="4.9"/>
    <n v="5"/>
    <n v="3"/>
    <n v="4"/>
    <n v="10"/>
    <n v="60"/>
    <n v="5"/>
    <s v="Puudulik"/>
    <x v="55"/>
    <s v="õppeaine96"/>
    <d v="2021-02-10T00:00:00"/>
    <x v="4"/>
    <x v="0"/>
    <n v="0"/>
    <n v="0"/>
    <n v="5"/>
    <s v="S00014_40308179773_õppeaine96_44237"/>
    <x v="0"/>
    <m/>
  </r>
  <r>
    <x v="14"/>
    <s v="Andres"/>
    <s v="Pärn"/>
    <x v="10"/>
    <n v="30703100974"/>
    <s v="Mees"/>
    <s v="323 kutsekeskharidus põhihariduse baasil"/>
    <s v="Ei"/>
    <s v="Jah"/>
    <s v="Jah"/>
    <d v="2020-09-02T00:00:00"/>
    <s v="06.03.2022"/>
    <d v="2020-10-04T00:00:00"/>
    <s v="Akadeemilise puhkuse katkestamine"/>
    <s v="Tervislikel põhjustel"/>
    <x v="8"/>
    <s v="Lõpetanud"/>
    <d v="2025-04-29T00:00:00"/>
    <s v="Päevaõpe"/>
    <s v="Määramata"/>
    <s v="Tervishariduse keskus"/>
    <x v="0"/>
    <n v="3311"/>
    <s v="514 rakenduskõrgharidusõpe"/>
    <s v="NULL"/>
    <n v="1"/>
    <s v="Üliõpilaselt nõutakse õppekulude hüvitamist puuduolevate ainepunktide eest"/>
    <s v="eesti keel"/>
    <x v="0"/>
    <s v="Jah"/>
    <s v="nägemispuue"/>
    <s v="DEF AS"/>
    <n v="90"/>
    <n v="34"/>
    <s v="3.3"/>
    <s v="4.3"/>
    <x v="5"/>
    <s v="4.4"/>
    <n v="5"/>
    <n v="0"/>
    <n v="3"/>
    <n v="6"/>
    <n v="35"/>
    <n v="2"/>
    <s v="Mitteilmunud"/>
    <x v="47"/>
    <s v="õppeaine61"/>
    <d v="2023-09-10T00:00:00"/>
    <x v="5"/>
    <x v="1"/>
    <n v="0"/>
    <s v=" "/>
    <n v="0"/>
    <s v="S00015_30703100974_õppeaine61_45179"/>
    <x v="0"/>
    <m/>
  </r>
  <r>
    <x v="14"/>
    <s v="Andres"/>
    <s v="Pärn"/>
    <x v="10"/>
    <n v="30703100974"/>
    <s v="Mees"/>
    <s v="323 kutsekeskharidus põhihariduse baasil"/>
    <s v="Ei"/>
    <s v="Jah"/>
    <s v="Jah"/>
    <d v="2020-09-02T00:00:00"/>
    <s v="06.03.2022"/>
    <d v="2020-10-04T00:00:00"/>
    <s v="Akadeemilise puhkuse katkestamine"/>
    <s v="Tervislikel põhjustel"/>
    <x v="8"/>
    <s v="Lõpetanud"/>
    <d v="2025-04-29T00:00:00"/>
    <s v="Päevaõpe"/>
    <s v="Määramata"/>
    <s v="Tervishariduse keskus"/>
    <x v="0"/>
    <n v="3311"/>
    <s v="514 rakenduskõrgharidusõpe"/>
    <s v="NULL"/>
    <n v="1"/>
    <s v="Üliõpilaselt nõutakse õppekulude hüvitamist puuduolevate ainepunktide eest"/>
    <s v="eesti keel"/>
    <x v="0"/>
    <s v="Jah"/>
    <s v="nägemispuue"/>
    <s v="DEF AS"/>
    <n v="90"/>
    <n v="34"/>
    <s v="3.3"/>
    <s v="4.3"/>
    <x v="5"/>
    <s v="4.4"/>
    <n v="5"/>
    <n v="0"/>
    <n v="3"/>
    <n v="6"/>
    <n v="35"/>
    <n v="2"/>
    <s v="Hea"/>
    <x v="8"/>
    <s v="õppeaine79"/>
    <d v="2021-09-10T00:00:00"/>
    <x v="3"/>
    <x v="0"/>
    <n v="3"/>
    <n v="24"/>
    <n v="8"/>
    <s v="S00015_30703100974_õppeaine79_44449"/>
    <x v="0"/>
    <m/>
  </r>
  <r>
    <x v="14"/>
    <s v="Andres"/>
    <s v="Pärn"/>
    <x v="10"/>
    <n v="30703100974"/>
    <s v="Mees"/>
    <s v="323 kutsekeskharidus põhihariduse baasil"/>
    <s v="Ei"/>
    <s v="Jah"/>
    <s v="Jah"/>
    <d v="2020-09-02T00:00:00"/>
    <s v="06.03.2022"/>
    <d v="2020-10-04T00:00:00"/>
    <s v="Akadeemilise puhkuse katkestamine"/>
    <s v="Tervislikel põhjustel"/>
    <x v="8"/>
    <s v="Lõpetanud"/>
    <d v="2025-04-29T00:00:00"/>
    <s v="Päevaõpe"/>
    <s v="Määramata"/>
    <s v="Tervishariduse keskus"/>
    <x v="0"/>
    <n v="3311"/>
    <s v="514 rakenduskõrgharidusõpe"/>
    <s v="NULL"/>
    <n v="1"/>
    <s v="Üliõpilaselt nõutakse õppekulude hüvitamist puuduolevate ainepunktide eest"/>
    <s v="eesti keel"/>
    <x v="0"/>
    <s v="Jah"/>
    <s v="nägemispuue"/>
    <s v="DEF AS"/>
    <n v="90"/>
    <n v="34"/>
    <s v="3.3"/>
    <s v="4.3"/>
    <x v="5"/>
    <s v="4.4"/>
    <n v="5"/>
    <n v="0"/>
    <n v="3"/>
    <n v="6"/>
    <n v="35"/>
    <n v="2"/>
    <s v="Väga hea"/>
    <x v="73"/>
    <s v="õppeaine92"/>
    <d v="2022-02-10T00:00:00"/>
    <x v="0"/>
    <x v="0"/>
    <n v="4"/>
    <n v="24"/>
    <n v="6"/>
    <s v="S00015_30703100974_õppeaine92_44602"/>
    <x v="0"/>
    <m/>
  </r>
  <r>
    <x v="14"/>
    <s v="Andres"/>
    <s v="Pärn"/>
    <x v="10"/>
    <n v="30703100974"/>
    <s v="Mees"/>
    <s v="323 kutsekeskharidus põhihariduse baasil"/>
    <s v="Ei"/>
    <s v="Jah"/>
    <s v="Jah"/>
    <d v="2020-09-02T00:00:00"/>
    <s v="06.03.2022"/>
    <d v="2020-10-04T00:00:00"/>
    <s v="Akadeemilise puhkuse katkestamine"/>
    <s v="Tervislikel põhjustel"/>
    <x v="8"/>
    <s v="Lõpetanud"/>
    <d v="2025-04-29T00:00:00"/>
    <s v="Päevaõpe"/>
    <s v="Määramata"/>
    <s v="Tervishariduse keskus"/>
    <x v="0"/>
    <n v="3311"/>
    <s v="514 rakenduskõrgharidusõpe"/>
    <s v="NULL"/>
    <n v="2"/>
    <s v="Üliõpilaselt nõutakse õppekulude hüvitamist puuduolevate ainepunktide eest"/>
    <s v="eesti keel"/>
    <x v="4"/>
    <s v="Jah"/>
    <s v="nägemispuue"/>
    <s v="DEF AS"/>
    <n v="90"/>
    <n v="47"/>
    <s v="3.3"/>
    <s v="4.6"/>
    <x v="5"/>
    <s v="3.3"/>
    <n v="5"/>
    <n v="0"/>
    <n v="3"/>
    <n v="7"/>
    <n v="49"/>
    <n v="2"/>
    <s v="Mitteilmunud"/>
    <x v="2"/>
    <s v="õppeaine85"/>
    <d v="2022-02-10T00:00:00"/>
    <x v="1"/>
    <x v="1"/>
    <n v="0"/>
    <s v=" "/>
    <n v="0"/>
    <s v="S00015_30703100974_õppeaine85_44602"/>
    <x v="0"/>
    <m/>
  </r>
  <r>
    <x v="14"/>
    <s v="Andres"/>
    <s v="Pärn"/>
    <x v="10"/>
    <n v="30703100974"/>
    <s v="Mees"/>
    <s v="323 kutsekeskharidus põhihariduse baasil"/>
    <s v="Ei"/>
    <s v="Jah"/>
    <s v="Jah"/>
    <d v="2020-09-02T00:00:00"/>
    <s v="06.03.2022"/>
    <d v="2020-10-04T00:00:00"/>
    <s v="Akadeemilise puhkuse katkestamine"/>
    <s v="Tervislikel põhjustel"/>
    <x v="8"/>
    <s v="Lõpetanud"/>
    <d v="2025-04-29T00:00:00"/>
    <s v="Päevaõpe"/>
    <s v="Määramata"/>
    <s v="Tervishariduse keskus"/>
    <x v="0"/>
    <n v="3311"/>
    <s v="514 rakenduskõrgharidusõpe"/>
    <s v="NULL"/>
    <n v="2"/>
    <s v="Üliõpilaselt nõutakse õppekulude hüvitamist puuduolevate ainepunktide eest"/>
    <s v="eesti keel"/>
    <x v="4"/>
    <s v="Jah"/>
    <s v="nägemispuue"/>
    <s v="DEF AS"/>
    <n v="90"/>
    <n v="47"/>
    <s v="3.3"/>
    <s v="4.6"/>
    <x v="5"/>
    <s v="3.3"/>
    <n v="5"/>
    <n v="0"/>
    <n v="3"/>
    <n v="7"/>
    <n v="49"/>
    <n v="2"/>
    <s v="Arvestatud"/>
    <x v="94"/>
    <s v="õppeaine32"/>
    <d v="2022-09-10T00:00:00"/>
    <x v="5"/>
    <x v="1"/>
    <s v="NULL"/>
    <s v=" "/>
    <n v="0"/>
    <s v="S00015_30703100974_õppeaine32_44814"/>
    <x v="0"/>
    <m/>
  </r>
  <r>
    <x v="14"/>
    <s v="Andres"/>
    <s v="Pärn"/>
    <x v="10"/>
    <n v="30703100974"/>
    <s v="Mees"/>
    <s v="323 kutsekeskharidus põhihariduse baasil"/>
    <s v="Ei"/>
    <s v="Jah"/>
    <s v="Jah"/>
    <d v="2020-09-02T00:00:00"/>
    <s v="06.03.2022"/>
    <d v="2020-10-04T00:00:00"/>
    <s v="Akadeemilise puhkuse katkestamine"/>
    <s v="Tervislikel põhjustel"/>
    <x v="8"/>
    <s v="Lõpetanud"/>
    <d v="2025-04-29T00:00:00"/>
    <s v="Päevaõpe"/>
    <s v="Määramata"/>
    <s v="Tervishariduse keskus"/>
    <x v="0"/>
    <n v="3311"/>
    <s v="514 rakenduskõrgharidusõpe"/>
    <s v="NULL"/>
    <n v="2"/>
    <s v="Üliõpilaselt nõutakse õppekulude hüvitamist puuduolevate ainepunktide eest"/>
    <s v="eesti keel"/>
    <x v="4"/>
    <s v="Jah"/>
    <s v="nägemispuue"/>
    <s v="DEF AS"/>
    <n v="90"/>
    <n v="47"/>
    <s v="3.3"/>
    <s v="4.6"/>
    <x v="5"/>
    <s v="3.3"/>
    <n v="5"/>
    <n v="0"/>
    <n v="3"/>
    <n v="7"/>
    <n v="49"/>
    <n v="2"/>
    <s v="Suurepärane"/>
    <x v="45"/>
    <s v="õppeaine10"/>
    <d v="2021-02-10T00:00:00"/>
    <x v="2"/>
    <x v="0"/>
    <n v="5"/>
    <n v="45"/>
    <n v="9"/>
    <s v="S00015_30703100974_õppeaine10_44237"/>
    <x v="0"/>
    <m/>
  </r>
  <r>
    <x v="14"/>
    <s v="Andres"/>
    <s v="Pärn"/>
    <x v="10"/>
    <n v="30703100974"/>
    <s v="Mees"/>
    <s v="323 kutsekeskharidus põhihariduse baasil"/>
    <s v="Ei"/>
    <s v="Jah"/>
    <s v="Jah"/>
    <d v="2020-09-02T00:00:00"/>
    <s v="06.03.2022"/>
    <d v="2020-10-04T00:00:00"/>
    <s v="Akadeemilise puhkuse katkestamine"/>
    <s v="Tervislikel põhjustel"/>
    <x v="8"/>
    <s v="Lõpetanud"/>
    <d v="2025-04-29T00:00:00"/>
    <s v="Päevaõpe"/>
    <s v="Määramata"/>
    <s v="Tervishariduse keskus"/>
    <x v="0"/>
    <n v="3311"/>
    <s v="514 rakenduskõrgharidusõpe"/>
    <s v="NULL"/>
    <n v="2"/>
    <s v="Üliõpilaselt nõutakse õppekulude hüvitamist puuduolevate ainepunktide eest"/>
    <s v="eesti keel"/>
    <x v="4"/>
    <s v="Jah"/>
    <s v="nägemispuue"/>
    <s v="DEF AS"/>
    <n v="90"/>
    <n v="47"/>
    <s v="3.3"/>
    <s v="4.6"/>
    <x v="5"/>
    <s v="3.3"/>
    <n v="5"/>
    <n v="0"/>
    <n v="3"/>
    <n v="7"/>
    <n v="49"/>
    <n v="2"/>
    <s v="Mittearvestatud"/>
    <x v="49"/>
    <s v="õppeaine90"/>
    <d v="2023-09-10T00:00:00"/>
    <x v="1"/>
    <x v="1"/>
    <s v="NULL"/>
    <s v=" "/>
    <n v="0"/>
    <s v="S00015_30703100974_õppeaine90_45179"/>
    <x v="0"/>
    <m/>
  </r>
  <r>
    <x v="14"/>
    <s v="Andres"/>
    <s v="Pärn"/>
    <x v="10"/>
    <n v="30703100974"/>
    <s v="Mees"/>
    <s v="323 kutsekeskharidus põhihariduse baasil"/>
    <s v="Ei"/>
    <s v="Jah"/>
    <s v="Jah"/>
    <d v="2020-09-02T00:00:00"/>
    <s v="06.03.2022"/>
    <d v="2020-10-04T00:00:00"/>
    <s v="Akadeemilise puhkuse katkestamine"/>
    <s v="Tervislikel põhjustel"/>
    <x v="8"/>
    <s v="Lõpetanud"/>
    <d v="2025-04-29T00:00:00"/>
    <s v="Päevaõpe"/>
    <s v="Määramata"/>
    <s v="Tervishariduse keskus"/>
    <x v="0"/>
    <n v="3311"/>
    <s v="514 rakenduskõrgharidusõpe"/>
    <s v="NULL"/>
    <n v="2"/>
    <s v="Üliõpilaselt nõutakse õppekulude hüvitamist puuduolevate ainepunktide eest"/>
    <s v="eesti keel"/>
    <x v="4"/>
    <s v="Jah"/>
    <s v="nägemispuue"/>
    <s v="DEF AS"/>
    <n v="90"/>
    <n v="47"/>
    <s v="3.3"/>
    <s v="4.6"/>
    <x v="5"/>
    <s v="3.3"/>
    <n v="5"/>
    <n v="0"/>
    <n v="3"/>
    <n v="7"/>
    <n v="49"/>
    <n v="2"/>
    <s v="Mitteilmunud"/>
    <x v="55"/>
    <s v="õppeaine96"/>
    <d v="2023-02-10T00:00:00"/>
    <x v="4"/>
    <x v="0"/>
    <n v="0"/>
    <n v="0"/>
    <n v="5"/>
    <s v="S00015_30703100974_õppeaine96_44967"/>
    <x v="0"/>
    <m/>
  </r>
  <r>
    <x v="14"/>
    <s v="Andres"/>
    <s v="Pärn"/>
    <x v="10"/>
    <n v="30703100974"/>
    <s v="Mees"/>
    <s v="323 kutsekeskharidus põhihariduse baasil"/>
    <s v="Ei"/>
    <s v="Jah"/>
    <s v="Jah"/>
    <d v="2020-09-02T00:00:00"/>
    <s v="06.03.2022"/>
    <d v="2020-10-04T00:00:00"/>
    <s v="Akadeemilise puhkuse katkestamine"/>
    <s v="Tervislikel põhjustel"/>
    <x v="8"/>
    <s v="Lõpetanud"/>
    <d v="2025-04-29T00:00:00"/>
    <s v="Päevaõpe"/>
    <s v="Määramata"/>
    <s v="Tervishariduse keskus"/>
    <x v="0"/>
    <n v="3311"/>
    <s v="514 rakenduskõrgharidusõpe"/>
    <s v="NULL"/>
    <n v="3"/>
    <s v="Üliõpilaselt nõutakse õppekulude hüvitamist puuduolevate ainepunktide eest"/>
    <s v="eesti keel"/>
    <x v="0"/>
    <s v="Jah"/>
    <s v="nägemispuue"/>
    <s v="DEF AS"/>
    <n v="90"/>
    <n v="42"/>
    <s v="3.3"/>
    <s v="4.1"/>
    <x v="5"/>
    <s v="4.6"/>
    <n v="5"/>
    <n v="0"/>
    <n v="3"/>
    <n v="2"/>
    <n v="30"/>
    <n v="2"/>
    <s v="Arvestatud"/>
    <x v="75"/>
    <s v="õppeaine45"/>
    <d v="2024-02-10T00:00:00"/>
    <x v="1"/>
    <x v="1"/>
    <s v="NULL"/>
    <s v=" "/>
    <n v="0"/>
    <s v="S00015_30703100974_õppeaine45_45332"/>
    <x v="0"/>
    <m/>
  </r>
  <r>
    <x v="14"/>
    <s v="Andres"/>
    <s v="Pärn"/>
    <x v="10"/>
    <n v="30703100974"/>
    <s v="Mees"/>
    <s v="323 kutsekeskharidus põhihariduse baasil"/>
    <s v="Ei"/>
    <s v="Jah"/>
    <s v="Jah"/>
    <d v="2020-09-02T00:00:00"/>
    <s v="06.03.2022"/>
    <d v="2020-10-04T00:00:00"/>
    <s v="Akadeemilise puhkuse katkestamine"/>
    <s v="Tervislikel põhjustel"/>
    <x v="8"/>
    <s v="Lõpetanud"/>
    <d v="2025-04-29T00:00:00"/>
    <s v="Päevaõpe"/>
    <s v="Määramata"/>
    <s v="Tervishariduse keskus"/>
    <x v="0"/>
    <n v="3311"/>
    <s v="514 rakenduskõrgharidusõpe"/>
    <s v="NULL"/>
    <n v="3"/>
    <s v="Üliõpilaselt nõutakse õppekulude hüvitamist puuduolevate ainepunktide eest"/>
    <s v="eesti keel"/>
    <x v="0"/>
    <s v="Jah"/>
    <s v="nägemispuue"/>
    <s v="DEF AS"/>
    <n v="90"/>
    <n v="42"/>
    <s v="3.3"/>
    <s v="4.1"/>
    <x v="5"/>
    <s v="4.6"/>
    <n v="5"/>
    <n v="0"/>
    <n v="3"/>
    <n v="2"/>
    <n v="30"/>
    <n v="2"/>
    <s v="Arvestatud"/>
    <x v="46"/>
    <s v="õppeaine5"/>
    <d v="2024-02-10T00:00:00"/>
    <x v="5"/>
    <x v="1"/>
    <s v="NULL"/>
    <s v=" "/>
    <n v="0"/>
    <s v="S00015_30703100974_õppeaine5_45332"/>
    <x v="0"/>
    <m/>
  </r>
  <r>
    <x v="14"/>
    <s v="Andres"/>
    <s v="Pärn"/>
    <x v="10"/>
    <n v="30703100974"/>
    <s v="Mees"/>
    <s v="323 kutsekeskharidus põhihariduse baasil"/>
    <s v="Ei"/>
    <s v="Jah"/>
    <s v="Jah"/>
    <d v="2020-09-02T00:00:00"/>
    <s v="06.03.2022"/>
    <d v="2020-10-04T00:00:00"/>
    <s v="Akadeemilise puhkuse katkestamine"/>
    <s v="Tervislikel põhjustel"/>
    <x v="8"/>
    <s v="Lõpetanud"/>
    <d v="2025-04-29T00:00:00"/>
    <s v="Päevaõpe"/>
    <s v="Määramata"/>
    <s v="Tervishariduse keskus"/>
    <x v="0"/>
    <n v="3311"/>
    <s v="514 rakenduskõrgharidusõpe"/>
    <s v="NULL"/>
    <n v="3"/>
    <s v="Üliõpilaselt nõutakse õppekulude hüvitamist puuduolevate ainepunktide eest"/>
    <s v="eesti keel"/>
    <x v="0"/>
    <s v="Jah"/>
    <s v="nägemispuue"/>
    <s v="DEF AS"/>
    <n v="90"/>
    <n v="42"/>
    <s v="3.3"/>
    <s v="4.1"/>
    <x v="5"/>
    <s v="4.6"/>
    <n v="5"/>
    <n v="0"/>
    <n v="3"/>
    <n v="2"/>
    <n v="30"/>
    <n v="2"/>
    <s v="Hea"/>
    <x v="12"/>
    <s v="õppeaine68"/>
    <d v="2022-02-10T00:00:00"/>
    <x v="4"/>
    <x v="0"/>
    <n v="3"/>
    <n v="15"/>
    <n v="5"/>
    <s v="S00015_30703100974_õppeaine68_44602"/>
    <x v="0"/>
    <m/>
  </r>
  <r>
    <x v="14"/>
    <s v="Andres"/>
    <s v="Pärn"/>
    <x v="10"/>
    <n v="30703100974"/>
    <s v="Mees"/>
    <s v="323 kutsekeskharidus põhihariduse baasil"/>
    <s v="Ei"/>
    <s v="Jah"/>
    <s v="Jah"/>
    <d v="2020-09-02T00:00:00"/>
    <s v="06.03.2022"/>
    <d v="2020-10-04T00:00:00"/>
    <s v="Akadeemilise puhkuse katkestamine"/>
    <s v="Tervislikel põhjustel"/>
    <x v="8"/>
    <s v="Lõpetanud"/>
    <d v="2025-04-29T00:00:00"/>
    <s v="Päevaõpe"/>
    <s v="Määramata"/>
    <s v="Tervishariduse keskus"/>
    <x v="0"/>
    <n v="3311"/>
    <s v="514 rakenduskõrgharidusõpe"/>
    <s v="NULL"/>
    <n v="3"/>
    <s v="Üliõpilaselt nõutakse õppekulude hüvitamist puuduolevate ainepunktide eest"/>
    <s v="eesti keel"/>
    <x v="0"/>
    <s v="Jah"/>
    <s v="nägemispuue"/>
    <s v="DEF AS"/>
    <n v="90"/>
    <n v="42"/>
    <s v="3.3"/>
    <s v="4.1"/>
    <x v="5"/>
    <s v="4.6"/>
    <n v="5"/>
    <n v="0"/>
    <n v="3"/>
    <n v="2"/>
    <n v="30"/>
    <n v="2"/>
    <s v="Arvestatud"/>
    <x v="68"/>
    <s v="õppeaine43"/>
    <d v="2022-09-10T00:00:00"/>
    <x v="1"/>
    <x v="1"/>
    <s v="NULL"/>
    <s v=" "/>
    <n v="0"/>
    <s v="S00015_30703100974_õppeaine43_44814"/>
    <x v="0"/>
    <m/>
  </r>
  <r>
    <x v="14"/>
    <s v="Andres"/>
    <s v="Pärn"/>
    <x v="10"/>
    <n v="30703100974"/>
    <s v="Mees"/>
    <s v="323 kutsekeskharidus põhihariduse baasil"/>
    <s v="Ei"/>
    <s v="Jah"/>
    <s v="Jah"/>
    <d v="2020-09-02T00:00:00"/>
    <s v="06.03.2022"/>
    <d v="2020-10-04T00:00:00"/>
    <s v="Akadeemilise puhkuse katkestamine"/>
    <s v="Tervislikel põhjustel"/>
    <x v="8"/>
    <s v="Lõpetanud"/>
    <d v="2025-04-29T00:00:00"/>
    <s v="Päevaõpe"/>
    <s v="Määramata"/>
    <s v="Tervishariduse keskus"/>
    <x v="0"/>
    <n v="3311"/>
    <s v="514 rakenduskõrgharidusõpe"/>
    <s v="NULL"/>
    <n v="3"/>
    <s v="Üliõpilaselt nõutakse õppekulude hüvitamist puuduolevate ainepunktide eest"/>
    <s v="eesti keel"/>
    <x v="0"/>
    <s v="Jah"/>
    <s v="nägemispuue"/>
    <s v="DEF AS"/>
    <n v="90"/>
    <n v="42"/>
    <s v="3.3"/>
    <s v="4.1"/>
    <x v="5"/>
    <s v="4.6"/>
    <n v="5"/>
    <n v="0"/>
    <n v="3"/>
    <n v="2"/>
    <n v="30"/>
    <n v="2"/>
    <s v="Arvestatud"/>
    <x v="60"/>
    <s v="õppeaine35"/>
    <d v="2025-09-10T00:00:00"/>
    <x v="1"/>
    <x v="1"/>
    <s v="NULL"/>
    <s v=" "/>
    <n v="0"/>
    <s v="S00015_30703100974_õppeaine35_45910"/>
    <x v="0"/>
    <m/>
  </r>
  <r>
    <x v="14"/>
    <s v="Andres"/>
    <s v="Pärn"/>
    <x v="10"/>
    <n v="30703100974"/>
    <s v="Mees"/>
    <s v="323 kutsekeskharidus põhihariduse baasil"/>
    <s v="Ei"/>
    <s v="Jah"/>
    <s v="Jah"/>
    <d v="2020-09-02T00:00:00"/>
    <s v="06.03.2022"/>
    <d v="2020-10-04T00:00:00"/>
    <s v="Akadeemilise puhkuse katkestamine"/>
    <s v="Tervislikel põhjustel"/>
    <x v="8"/>
    <s v="Lõpetanud"/>
    <d v="2025-04-29T00:00:00"/>
    <s v="Päevaõpe"/>
    <s v="Määramata"/>
    <s v="Tervishariduse keskus"/>
    <x v="0"/>
    <n v="3311"/>
    <s v="514 rakenduskõrgharidusõpe"/>
    <s v="NULL"/>
    <n v="4"/>
    <s v="Üliõpilaselt nõutakse õppekulude hüvitamist puuduolevate ainepunktide eest"/>
    <s v="eesti keel"/>
    <x v="8"/>
    <s v="Jah"/>
    <s v="nägemispuue"/>
    <s v="DEF AS"/>
    <n v="90"/>
    <n v="29"/>
    <s v="3.3"/>
    <s v="3.5"/>
    <x v="5"/>
    <s v="4.5"/>
    <n v="5"/>
    <n v="3"/>
    <n v="3"/>
    <n v="0"/>
    <n v="59"/>
    <n v="2"/>
    <s v="Arvestatud"/>
    <x v="72"/>
    <s v="õppeaine17"/>
    <d v="2023-02-10T00:00:00"/>
    <x v="1"/>
    <x v="1"/>
    <s v="NULL"/>
    <s v=" "/>
    <n v="0"/>
    <s v="S00015_30703100974_õppeaine17_44967"/>
    <x v="0"/>
    <m/>
  </r>
  <r>
    <x v="14"/>
    <s v="Andres"/>
    <s v="Pärn"/>
    <x v="10"/>
    <n v="30703100974"/>
    <s v="Mees"/>
    <s v="323 kutsekeskharidus põhihariduse baasil"/>
    <s v="Ei"/>
    <s v="Jah"/>
    <s v="Jah"/>
    <d v="2020-09-02T00:00:00"/>
    <s v="06.03.2022"/>
    <d v="2020-10-04T00:00:00"/>
    <s v="Akadeemilise puhkuse katkestamine"/>
    <s v="Tervislikel põhjustel"/>
    <x v="8"/>
    <s v="Lõpetanud"/>
    <d v="2025-04-29T00:00:00"/>
    <s v="Päevaõpe"/>
    <s v="Määramata"/>
    <s v="Tervishariduse keskus"/>
    <x v="0"/>
    <n v="3311"/>
    <s v="514 rakenduskõrgharidusõpe"/>
    <s v="NULL"/>
    <n v="4"/>
    <s v="Üliõpilaselt nõutakse õppekulude hüvitamist puuduolevate ainepunktide eest"/>
    <s v="eesti keel"/>
    <x v="8"/>
    <s v="Jah"/>
    <s v="nägemispuue"/>
    <s v="DEF AS"/>
    <n v="90"/>
    <n v="29"/>
    <s v="3.3"/>
    <s v="3.5"/>
    <x v="5"/>
    <s v="4.5"/>
    <n v="5"/>
    <n v="3"/>
    <n v="3"/>
    <n v="0"/>
    <n v="59"/>
    <n v="2"/>
    <s v="Mitteilmunud"/>
    <x v="56"/>
    <s v="õppeaine54"/>
    <d v="2024-09-10T00:00:00"/>
    <x v="4"/>
    <x v="0"/>
    <n v="0"/>
    <n v="0"/>
    <n v="5"/>
    <s v="S00015_30703100974_õppeaine54_45545"/>
    <x v="0"/>
    <m/>
  </r>
  <r>
    <x v="14"/>
    <s v="Andres"/>
    <s v="Pärn"/>
    <x v="10"/>
    <n v="30703100974"/>
    <s v="Mees"/>
    <s v="323 kutsekeskharidus põhihariduse baasil"/>
    <s v="Ei"/>
    <s v="Jah"/>
    <s v="Jah"/>
    <d v="2020-09-02T00:00:00"/>
    <s v="06.03.2022"/>
    <d v="2020-10-04T00:00:00"/>
    <s v="Akadeemilise puhkuse katkestamine"/>
    <s v="Tervislikel põhjustel"/>
    <x v="8"/>
    <s v="Lõpetanud"/>
    <d v="2025-04-29T00:00:00"/>
    <s v="Päevaõpe"/>
    <s v="Määramata"/>
    <s v="Tervishariduse keskus"/>
    <x v="0"/>
    <n v="3311"/>
    <s v="514 rakenduskõrgharidusõpe"/>
    <s v="NULL"/>
    <n v="4"/>
    <s v="Üliõpilaselt nõutakse õppekulude hüvitamist puuduolevate ainepunktide eest"/>
    <s v="eesti keel"/>
    <x v="8"/>
    <s v="Jah"/>
    <s v="nägemispuue"/>
    <s v="DEF AS"/>
    <n v="90"/>
    <n v="29"/>
    <s v="3.3"/>
    <s v="3.5"/>
    <x v="5"/>
    <s v="4.5"/>
    <n v="5"/>
    <n v="3"/>
    <n v="3"/>
    <n v="0"/>
    <n v="59"/>
    <n v="2"/>
    <s v="Hea"/>
    <x v="44"/>
    <s v="õppeaine86"/>
    <d v="2023-02-10T00:00:00"/>
    <x v="0"/>
    <x v="0"/>
    <n v="3"/>
    <n v="18"/>
    <n v="6"/>
    <s v="S00015_30703100974_õppeaine86_44967"/>
    <x v="0"/>
    <m/>
  </r>
  <r>
    <x v="15"/>
    <s v="Andres"/>
    <s v="Sepp"/>
    <x v="14"/>
    <n v="35305272685"/>
    <s v="Mees"/>
    <s v="412 kutseõpe keskhariduse baasil"/>
    <s v="Ei"/>
    <s v="Ei"/>
    <s v="Ei"/>
    <d v="2022-02-01T00:00:00"/>
    <s v="NULL"/>
    <d v="2024-03-25T00:00:00"/>
    <s v="Käskkirja tühistamine"/>
    <s v="NULL"/>
    <x v="9"/>
    <s v="Välisõppes"/>
    <d v="2025-03-22T00:00:00"/>
    <s v="Päevaõpe"/>
    <s v="Osakoormus"/>
    <s v="Tervishariduse keskus"/>
    <x v="4"/>
    <n v="194200"/>
    <s v="614 magistriõpe (3+2)"/>
    <s v="Intensiivõendus"/>
    <n v="1"/>
    <s v="Üliõpilane ei hüvita õppekulusid: on alla 7-a lapse või puudega lapse vanem või eestkostja"/>
    <s v="eesti keel"/>
    <x v="0"/>
    <s v="Ei"/>
    <s v="NULL"/>
    <s v="DEF AS"/>
    <n v="65"/>
    <n v="45"/>
    <s v="4.4"/>
    <s v="3.6"/>
    <x v="9"/>
    <s v="3.7"/>
    <n v="0"/>
    <n v="2"/>
    <n v="20"/>
    <n v="10"/>
    <n v="28"/>
    <n v="9"/>
    <s v="Arvestatud"/>
    <x v="59"/>
    <s v="õppeaine57"/>
    <d v="2022-02-10T00:00:00"/>
    <x v="1"/>
    <x v="1"/>
    <s v="NULL"/>
    <s v=" "/>
    <n v="0"/>
    <s v="S00016_35305272685_õppeaine57_44602"/>
    <x v="0"/>
    <m/>
  </r>
  <r>
    <x v="15"/>
    <s v="Andres"/>
    <s v="Sepp"/>
    <x v="14"/>
    <n v="35305272685"/>
    <s v="Mees"/>
    <s v="412 kutseõpe keskhariduse baasil"/>
    <s v="Ei"/>
    <s v="Ei"/>
    <s v="Ei"/>
    <d v="2022-02-01T00:00:00"/>
    <s v="NULL"/>
    <d v="2024-03-25T00:00:00"/>
    <s v="Käskkirja tühistamine"/>
    <s v="NULL"/>
    <x v="9"/>
    <s v="Välisõppes"/>
    <d v="2025-03-22T00:00:00"/>
    <s v="Päevaõpe"/>
    <s v="Osakoormus"/>
    <s v="Tervishariduse keskus"/>
    <x v="4"/>
    <n v="194200"/>
    <s v="614 magistriõpe (3+2)"/>
    <s v="Intensiivõendus"/>
    <n v="1"/>
    <s v="Üliõpilane ei hüvita õppekulusid: on alla 7-a lapse või puudega lapse vanem või eestkostja"/>
    <s v="eesti keel"/>
    <x v="0"/>
    <s v="Ei"/>
    <s v="NULL"/>
    <s v="DEF AS"/>
    <n v="65"/>
    <n v="45"/>
    <s v="4.4"/>
    <s v="3.6"/>
    <x v="9"/>
    <s v="3.7"/>
    <n v="0"/>
    <n v="2"/>
    <n v="20"/>
    <n v="10"/>
    <n v="28"/>
    <n v="9"/>
    <s v="Hea"/>
    <x v="1"/>
    <s v="õppeaine2"/>
    <d v="2023-02-10T00:00:00"/>
    <x v="0"/>
    <x v="0"/>
    <n v="3"/>
    <n v="18"/>
    <n v="6"/>
    <s v="S00016_35305272685_õppeaine2_44967"/>
    <x v="0"/>
    <m/>
  </r>
  <r>
    <x v="15"/>
    <s v="Andres"/>
    <s v="Sepp"/>
    <x v="14"/>
    <n v="35305272685"/>
    <s v="Mees"/>
    <s v="412 kutseõpe keskhariduse baasil"/>
    <s v="Ei"/>
    <s v="Ei"/>
    <s v="Ei"/>
    <d v="2022-02-01T00:00:00"/>
    <s v="NULL"/>
    <d v="2024-03-25T00:00:00"/>
    <s v="Käskkirja tühistamine"/>
    <s v="NULL"/>
    <x v="9"/>
    <s v="Välisõppes"/>
    <d v="2025-03-22T00:00:00"/>
    <s v="Päevaõpe"/>
    <s v="Osakoormus"/>
    <s v="Tervishariduse keskus"/>
    <x v="4"/>
    <n v="194200"/>
    <s v="614 magistriõpe (3+2)"/>
    <s v="Intensiivõendus"/>
    <n v="1"/>
    <s v="Üliõpilane ei hüvita õppekulusid: on alla 7-a lapse või puudega lapse vanem või eestkostja"/>
    <s v="eesti keel"/>
    <x v="0"/>
    <s v="Ei"/>
    <s v="NULL"/>
    <s v="DEF AS"/>
    <n v="65"/>
    <n v="45"/>
    <s v="4.4"/>
    <s v="3.6"/>
    <x v="9"/>
    <s v="3.7"/>
    <n v="0"/>
    <n v="2"/>
    <n v="20"/>
    <n v="10"/>
    <n v="28"/>
    <n v="9"/>
    <s v="Rahuldav"/>
    <x v="29"/>
    <s v="õppeaine81"/>
    <d v="2025-02-10T00:00:00"/>
    <x v="4"/>
    <x v="0"/>
    <n v="2"/>
    <n v="10"/>
    <n v="5"/>
    <s v="S00016_35305272685_õppeaine81_45698"/>
    <x v="0"/>
    <m/>
  </r>
  <r>
    <x v="15"/>
    <s v="Andres"/>
    <s v="Sepp"/>
    <x v="14"/>
    <n v="35305272685"/>
    <s v="Mees"/>
    <s v="412 kutseõpe keskhariduse baasil"/>
    <s v="Ei"/>
    <s v="Ei"/>
    <s v="Ei"/>
    <d v="2022-02-01T00:00:00"/>
    <s v="NULL"/>
    <d v="2024-03-25T00:00:00"/>
    <s v="Käskkirja tühistamine"/>
    <s v="NULL"/>
    <x v="9"/>
    <s v="Välisõppes"/>
    <d v="2025-03-22T00:00:00"/>
    <s v="Päevaõpe"/>
    <s v="Osakoormus"/>
    <s v="Tervishariduse keskus"/>
    <x v="4"/>
    <n v="194200"/>
    <s v="614 magistriõpe (3+2)"/>
    <s v="Intensiivõendus"/>
    <n v="1"/>
    <s v="Üliõpilane ei hüvita õppekulusid: on alla 7-a lapse või puudega lapse vanem või eestkostja"/>
    <s v="eesti keel"/>
    <x v="0"/>
    <s v="Ei"/>
    <s v="NULL"/>
    <s v="DEF AS"/>
    <n v="65"/>
    <n v="45"/>
    <s v="4.4"/>
    <s v="3.6"/>
    <x v="9"/>
    <s v="3.7"/>
    <n v="0"/>
    <n v="2"/>
    <n v="20"/>
    <n v="10"/>
    <n v="28"/>
    <n v="9"/>
    <s v="Puudulik"/>
    <x v="37"/>
    <s v="õppeaine8"/>
    <d v="2023-02-10T00:00:00"/>
    <x v="0"/>
    <x v="0"/>
    <n v="0"/>
    <n v="0"/>
    <n v="6"/>
    <s v="S00016_35305272685_õppeaine8_44967"/>
    <x v="0"/>
    <m/>
  </r>
  <r>
    <x v="15"/>
    <s v="Andres"/>
    <s v="Sepp"/>
    <x v="14"/>
    <n v="35305272685"/>
    <s v="Mees"/>
    <s v="412 kutseõpe keskhariduse baasil"/>
    <s v="Ei"/>
    <s v="Ei"/>
    <s v="Ei"/>
    <d v="2022-02-01T00:00:00"/>
    <s v="NULL"/>
    <d v="2024-03-25T00:00:00"/>
    <s v="Käskkirja tühistamine"/>
    <s v="NULL"/>
    <x v="9"/>
    <s v="Välisõppes"/>
    <d v="2025-03-22T00:00:00"/>
    <s v="Päevaõpe"/>
    <s v="Osakoormus"/>
    <s v="Tervishariduse keskus"/>
    <x v="4"/>
    <n v="194200"/>
    <s v="614 magistriõpe (3+2)"/>
    <s v="Intensiivõendus"/>
    <n v="1"/>
    <s v="Üliõpilane ei hüvita õppekulusid: on alla 7-a lapse või puudega lapse vanem või eestkostja"/>
    <s v="eesti keel"/>
    <x v="0"/>
    <s v="Ei"/>
    <s v="NULL"/>
    <s v="DEF AS"/>
    <n v="65"/>
    <n v="45"/>
    <s v="4.4"/>
    <s v="3.6"/>
    <x v="9"/>
    <s v="3.7"/>
    <n v="0"/>
    <n v="2"/>
    <n v="20"/>
    <n v="10"/>
    <n v="28"/>
    <n v="9"/>
    <s v="Mitteilmunud"/>
    <x v="50"/>
    <s v="õppeaine41"/>
    <d v="2023-02-10T00:00:00"/>
    <x v="0"/>
    <x v="0"/>
    <n v="0"/>
    <n v="0"/>
    <n v="6"/>
    <s v="S00016_35305272685_õppeaine41_44967"/>
    <x v="0"/>
    <m/>
  </r>
  <r>
    <x v="15"/>
    <s v="Andres"/>
    <s v="Sepp"/>
    <x v="14"/>
    <n v="35305272685"/>
    <s v="Mees"/>
    <s v="412 kutseõpe keskhariduse baasil"/>
    <s v="Ei"/>
    <s v="Ei"/>
    <s v="Ei"/>
    <d v="2022-02-01T00:00:00"/>
    <s v="NULL"/>
    <d v="2024-03-25T00:00:00"/>
    <s v="Käskkirja tühistamine"/>
    <s v="NULL"/>
    <x v="9"/>
    <s v="Välisõppes"/>
    <d v="2025-03-22T00:00:00"/>
    <s v="Päevaõpe"/>
    <s v="Osakoormus"/>
    <s v="Tervishariduse keskus"/>
    <x v="4"/>
    <n v="194200"/>
    <s v="614 magistriõpe (3+2)"/>
    <s v="Intensiivõendus"/>
    <n v="1"/>
    <s v="Üliõpilane ei hüvita õppekulusid: on alla 7-a lapse või puudega lapse vanem või eestkostja"/>
    <s v="eesti keel"/>
    <x v="0"/>
    <s v="Ei"/>
    <s v="NULL"/>
    <s v="DEF AS"/>
    <n v="65"/>
    <n v="45"/>
    <s v="4.4"/>
    <s v="3.6"/>
    <x v="9"/>
    <s v="3.7"/>
    <n v="0"/>
    <n v="2"/>
    <n v="20"/>
    <n v="10"/>
    <n v="28"/>
    <n v="9"/>
    <s v="Arvestatud"/>
    <x v="34"/>
    <s v="õppeaine19"/>
    <d v="2020-09-10T00:00:00"/>
    <x v="5"/>
    <x v="1"/>
    <s v="NULL"/>
    <s v=" "/>
    <n v="0"/>
    <s v="S00016_35305272685_õppeaine19_44084"/>
    <x v="0"/>
    <m/>
  </r>
  <r>
    <x v="15"/>
    <s v="Andres"/>
    <s v="Sepp"/>
    <x v="14"/>
    <n v="35305272685"/>
    <s v="Mees"/>
    <s v="412 kutseõpe keskhariduse baasil"/>
    <s v="Ei"/>
    <s v="Ei"/>
    <s v="Ei"/>
    <d v="2022-02-01T00:00:00"/>
    <s v="NULL"/>
    <d v="2024-03-25T00:00:00"/>
    <s v="Käskkirja tühistamine"/>
    <s v="NULL"/>
    <x v="9"/>
    <s v="Välisõppes"/>
    <d v="2025-03-22T00:00:00"/>
    <s v="Päevaõpe"/>
    <s v="Osakoormus"/>
    <s v="Tervishariduse keskus"/>
    <x v="4"/>
    <n v="194200"/>
    <s v="614 magistriõpe (3+2)"/>
    <s v="Intensiivõendus"/>
    <n v="1"/>
    <s v="Üliõpilane ei hüvita õppekulusid: on alla 7-a lapse või puudega lapse vanem või eestkostja"/>
    <s v="eesti keel"/>
    <x v="0"/>
    <s v="Ei"/>
    <s v="NULL"/>
    <s v="DEF AS"/>
    <n v="65"/>
    <n v="45"/>
    <s v="4.4"/>
    <s v="3.6"/>
    <x v="9"/>
    <s v="3.7"/>
    <n v="0"/>
    <n v="2"/>
    <n v="20"/>
    <n v="10"/>
    <n v="28"/>
    <n v="9"/>
    <s v="Mitteilmunud"/>
    <x v="65"/>
    <s v="õppeaine82"/>
    <d v="2023-02-10T00:00:00"/>
    <x v="4"/>
    <x v="0"/>
    <n v="0"/>
    <n v="0"/>
    <n v="5"/>
    <s v="S00016_35305272685_õppeaine82_44967"/>
    <x v="0"/>
    <m/>
  </r>
  <r>
    <x v="15"/>
    <s v="Andres"/>
    <s v="Sepp"/>
    <x v="14"/>
    <n v="35305272685"/>
    <s v="Mees"/>
    <s v="412 kutseõpe keskhariduse baasil"/>
    <s v="Ei"/>
    <s v="Ei"/>
    <s v="Ei"/>
    <d v="2022-02-01T00:00:00"/>
    <s v="NULL"/>
    <d v="2024-03-25T00:00:00"/>
    <s v="Käskkirja tühistamine"/>
    <s v="NULL"/>
    <x v="9"/>
    <s v="Välisõppes"/>
    <d v="2025-03-22T00:00:00"/>
    <s v="Päevaõpe"/>
    <s v="Osakoormus"/>
    <s v="Tervishariduse keskus"/>
    <x v="4"/>
    <n v="194200"/>
    <s v="614 magistriõpe (3+2)"/>
    <s v="Intensiivõendus"/>
    <n v="1"/>
    <s v="Üliõpilane ei hüvita õppekulusid: on alla 7-a lapse või puudega lapse vanem või eestkostja"/>
    <s v="eesti keel"/>
    <x v="0"/>
    <s v="Ei"/>
    <s v="NULL"/>
    <s v="DEF AS"/>
    <n v="65"/>
    <n v="45"/>
    <s v="4.4"/>
    <s v="3.6"/>
    <x v="9"/>
    <s v="3.7"/>
    <n v="0"/>
    <n v="2"/>
    <n v="20"/>
    <n v="10"/>
    <n v="28"/>
    <n v="9"/>
    <s v="Arvestatud"/>
    <x v="5"/>
    <s v="õppeaine59"/>
    <d v="2025-09-10T00:00:00"/>
    <x v="1"/>
    <x v="1"/>
    <s v="NULL"/>
    <s v=" "/>
    <n v="0"/>
    <s v="S00016_35305272685_õppeaine59_45910"/>
    <x v="0"/>
    <m/>
  </r>
  <r>
    <x v="15"/>
    <s v="Andres"/>
    <s v="Sepp"/>
    <x v="14"/>
    <n v="35305272685"/>
    <s v="Mees"/>
    <s v="412 kutseõpe keskhariduse baasil"/>
    <s v="Ei"/>
    <s v="Ei"/>
    <s v="Ei"/>
    <d v="2022-02-01T00:00:00"/>
    <s v="NULL"/>
    <d v="2024-03-25T00:00:00"/>
    <s v="Käskkirja tühistamine"/>
    <s v="NULL"/>
    <x v="9"/>
    <s v="Välisõppes"/>
    <d v="2025-03-22T00:00:00"/>
    <s v="Päevaõpe"/>
    <s v="Osakoormus"/>
    <s v="Tervishariduse keskus"/>
    <x v="4"/>
    <n v="194200"/>
    <s v="614 magistriõpe (3+2)"/>
    <s v="Intensiivõendus"/>
    <n v="1"/>
    <s v="Üliõpilane ei hüvita õppekulusid: on alla 7-a lapse või puudega lapse vanem või eestkostja"/>
    <s v="eesti keel"/>
    <x v="0"/>
    <s v="Ei"/>
    <s v="NULL"/>
    <s v="DEF AS"/>
    <n v="65"/>
    <n v="45"/>
    <s v="4.4"/>
    <s v="3.6"/>
    <x v="9"/>
    <s v="3.7"/>
    <n v="0"/>
    <n v="2"/>
    <n v="20"/>
    <n v="10"/>
    <n v="28"/>
    <n v="9"/>
    <s v="Hea"/>
    <x v="15"/>
    <s v="õppeaine51"/>
    <d v="2021-09-10T00:00:00"/>
    <x v="3"/>
    <x v="0"/>
    <n v="3"/>
    <n v="24"/>
    <n v="8"/>
    <s v="S00016_35305272685_õppeaine51_44449"/>
    <x v="0"/>
    <m/>
  </r>
  <r>
    <x v="15"/>
    <s v="Andres"/>
    <s v="Sepp"/>
    <x v="14"/>
    <n v="35305272685"/>
    <s v="Mees"/>
    <s v="412 kutseõpe keskhariduse baasil"/>
    <s v="Ei"/>
    <s v="Ei"/>
    <s v="Ei"/>
    <d v="2022-02-01T00:00:00"/>
    <s v="NULL"/>
    <d v="2024-03-25T00:00:00"/>
    <s v="Käskkirja tühistamine"/>
    <s v="NULL"/>
    <x v="9"/>
    <s v="Välisõppes"/>
    <d v="2025-03-22T00:00:00"/>
    <s v="Päevaõpe"/>
    <s v="Osakoormus"/>
    <s v="Tervishariduse keskus"/>
    <x v="4"/>
    <n v="194200"/>
    <s v="614 magistriõpe (3+2)"/>
    <s v="Intensiivõendus"/>
    <n v="1"/>
    <s v="Üliõpilane ei hüvita õppekulusid: on alla 7-a lapse või puudega lapse vanem või eestkostja"/>
    <s v="eesti keel"/>
    <x v="0"/>
    <s v="Ei"/>
    <s v="NULL"/>
    <s v="DEF AS"/>
    <n v="65"/>
    <n v="45"/>
    <s v="4.4"/>
    <s v="3.6"/>
    <x v="9"/>
    <s v="3.7"/>
    <n v="0"/>
    <n v="2"/>
    <n v="20"/>
    <n v="10"/>
    <n v="28"/>
    <n v="9"/>
    <s v="Rahuldav"/>
    <x v="81"/>
    <s v="õppeaine80"/>
    <d v="2025-09-10T00:00:00"/>
    <x v="2"/>
    <x v="0"/>
    <n v="2"/>
    <n v="18"/>
    <n v="9"/>
    <s v="S00016_35305272685_õppeaine80_45910"/>
    <x v="0"/>
    <m/>
  </r>
  <r>
    <x v="15"/>
    <s v="Andres"/>
    <s v="Sepp"/>
    <x v="14"/>
    <n v="35305272685"/>
    <s v="Mees"/>
    <s v="412 kutseõpe keskhariduse baasil"/>
    <s v="Ei"/>
    <s v="Ei"/>
    <s v="Ei"/>
    <d v="2022-02-01T00:00:00"/>
    <s v="NULL"/>
    <d v="2024-03-25T00:00:00"/>
    <s v="Käskkirja tühistamine"/>
    <s v="NULL"/>
    <x v="9"/>
    <s v="Välisõppes"/>
    <d v="2025-03-22T00:00:00"/>
    <s v="Päevaõpe"/>
    <s v="Osakoormus"/>
    <s v="Tervishariduse keskus"/>
    <x v="4"/>
    <n v="194200"/>
    <s v="614 magistriõpe (3+2)"/>
    <s v="Intensiivõendus"/>
    <n v="1"/>
    <s v="Üliõpilane ei hüvita õppekulusid: on alla 7-a lapse või puudega lapse vanem või eestkostja"/>
    <s v="eesti keel"/>
    <x v="0"/>
    <s v="Ei"/>
    <s v="NULL"/>
    <s v="DEF AS"/>
    <n v="65"/>
    <n v="45"/>
    <s v="4.4"/>
    <s v="3.6"/>
    <x v="9"/>
    <s v="3.7"/>
    <n v="0"/>
    <n v="2"/>
    <n v="20"/>
    <n v="10"/>
    <n v="28"/>
    <n v="9"/>
    <s v="Mittearvestatud"/>
    <x v="47"/>
    <s v="õppeaine61"/>
    <d v="2024-09-10T00:00:00"/>
    <x v="5"/>
    <x v="1"/>
    <s v="NULL"/>
    <s v=" "/>
    <n v="0"/>
    <s v="S00016_35305272685_õppeaine61_45545"/>
    <x v="0"/>
    <m/>
  </r>
  <r>
    <x v="15"/>
    <s v="Andres"/>
    <s v="Sepp"/>
    <x v="14"/>
    <n v="35305272685"/>
    <s v="Mees"/>
    <s v="412 kutseõpe keskhariduse baasil"/>
    <s v="Ei"/>
    <s v="Ei"/>
    <s v="Ei"/>
    <d v="2022-02-01T00:00:00"/>
    <s v="NULL"/>
    <d v="2024-03-25T00:00:00"/>
    <s v="Käskkirja tühistamine"/>
    <s v="NULL"/>
    <x v="9"/>
    <s v="Välisõppes"/>
    <d v="2025-03-22T00:00:00"/>
    <s v="Päevaõpe"/>
    <s v="Osakoormus"/>
    <s v="Tervishariduse keskus"/>
    <x v="4"/>
    <n v="194200"/>
    <s v="614 magistriõpe (3+2)"/>
    <s v="Intensiivõendus"/>
    <n v="1"/>
    <s v="Üliõpilane ei hüvita õppekulusid: on alla 7-a lapse või puudega lapse vanem või eestkostja"/>
    <s v="eesti keel"/>
    <x v="0"/>
    <s v="Ei"/>
    <s v="NULL"/>
    <s v="DEF AS"/>
    <n v="65"/>
    <n v="45"/>
    <s v="4.4"/>
    <s v="3.6"/>
    <x v="9"/>
    <s v="3.7"/>
    <n v="0"/>
    <n v="2"/>
    <n v="20"/>
    <n v="10"/>
    <n v="28"/>
    <n v="9"/>
    <s v="Arvestatud"/>
    <x v="19"/>
    <s v="õppeaine60"/>
    <d v="2025-02-10T00:00:00"/>
    <x v="5"/>
    <x v="1"/>
    <s v="NULL"/>
    <s v=" "/>
    <n v="0"/>
    <s v="S00016_35305272685_õppeaine60_45698"/>
    <x v="0"/>
    <m/>
  </r>
  <r>
    <x v="15"/>
    <s v="Andres"/>
    <s v="Sepp"/>
    <x v="14"/>
    <n v="35305272685"/>
    <s v="Mees"/>
    <s v="412 kutseõpe keskhariduse baasil"/>
    <s v="Ei"/>
    <s v="Ei"/>
    <s v="Ei"/>
    <d v="2022-02-01T00:00:00"/>
    <s v="NULL"/>
    <d v="2024-03-25T00:00:00"/>
    <s v="Käskkirja tühistamine"/>
    <s v="NULL"/>
    <x v="9"/>
    <s v="Välisõppes"/>
    <d v="2025-03-22T00:00:00"/>
    <s v="Päevaõpe"/>
    <s v="Osakoormus"/>
    <s v="Tervishariduse keskus"/>
    <x v="4"/>
    <n v="194200"/>
    <s v="614 magistriõpe (3+2)"/>
    <s v="Intensiivõendus"/>
    <n v="1"/>
    <s v="Üliõpilane ei hüvita õppekulusid: on alla 7-a lapse või puudega lapse vanem või eestkostja"/>
    <s v="eesti keel"/>
    <x v="0"/>
    <s v="Ei"/>
    <s v="NULL"/>
    <s v="DEF AS"/>
    <n v="65"/>
    <n v="45"/>
    <s v="4.4"/>
    <s v="3.6"/>
    <x v="9"/>
    <s v="3.7"/>
    <n v="0"/>
    <n v="2"/>
    <n v="20"/>
    <n v="10"/>
    <n v="28"/>
    <n v="9"/>
    <s v="Suurepärane"/>
    <x v="6"/>
    <s v="õppeaine84"/>
    <d v="2021-02-10T00:00:00"/>
    <x v="0"/>
    <x v="0"/>
    <n v="5"/>
    <n v="30"/>
    <n v="6"/>
    <s v="S00016_35305272685_õppeaine84_44237"/>
    <x v="0"/>
    <m/>
  </r>
  <r>
    <x v="15"/>
    <s v="Andres"/>
    <s v="Sepp"/>
    <x v="14"/>
    <n v="35305272685"/>
    <s v="Mees"/>
    <s v="412 kutseõpe keskhariduse baasil"/>
    <s v="Ei"/>
    <s v="Ei"/>
    <s v="Ei"/>
    <d v="2022-02-01T00:00:00"/>
    <s v="NULL"/>
    <d v="2024-03-25T00:00:00"/>
    <s v="Käskkirja tühistamine"/>
    <s v="NULL"/>
    <x v="9"/>
    <s v="Välisõppes"/>
    <d v="2025-03-22T00:00:00"/>
    <s v="Päevaõpe"/>
    <s v="Osakoormus"/>
    <s v="Tervishariduse keskus"/>
    <x v="4"/>
    <n v="194200"/>
    <s v="614 magistriõpe (3+2)"/>
    <s v="Intensiivõendus"/>
    <n v="2"/>
    <s v="Üliõpilane ei hüvita õppekulusid: on alla 7-a lapse või puudega lapse vanem või eestkostja"/>
    <s v="eesti keel"/>
    <x v="3"/>
    <s v="Ei"/>
    <s v="NULL"/>
    <s v="DEF AS"/>
    <n v="65"/>
    <n v="51"/>
    <s v="4.4"/>
    <s v="4.1"/>
    <x v="9"/>
    <s v="3.8"/>
    <n v="0"/>
    <n v="1"/>
    <n v="20"/>
    <n v="6"/>
    <n v="23"/>
    <n v="9"/>
    <s v="Mitteilmunud"/>
    <x v="2"/>
    <s v="õppeaine85"/>
    <d v="2022-09-10T00:00:00"/>
    <x v="1"/>
    <x v="1"/>
    <n v="0"/>
    <s v=" "/>
    <n v="0"/>
    <s v="S00016_35305272685_õppeaine85_44814"/>
    <x v="0"/>
    <m/>
  </r>
  <r>
    <x v="15"/>
    <s v="Andres"/>
    <s v="Sepp"/>
    <x v="14"/>
    <n v="35305272685"/>
    <s v="Mees"/>
    <s v="412 kutseõpe keskhariduse baasil"/>
    <s v="Ei"/>
    <s v="Ei"/>
    <s v="Ei"/>
    <d v="2022-02-01T00:00:00"/>
    <s v="NULL"/>
    <d v="2024-03-25T00:00:00"/>
    <s v="Käskkirja tühistamine"/>
    <s v="NULL"/>
    <x v="9"/>
    <s v="Välisõppes"/>
    <d v="2025-03-22T00:00:00"/>
    <s v="Päevaõpe"/>
    <s v="Osakoormus"/>
    <s v="Tervishariduse keskus"/>
    <x v="4"/>
    <n v="194200"/>
    <s v="614 magistriõpe (3+2)"/>
    <s v="Intensiivõendus"/>
    <n v="2"/>
    <s v="Üliõpilane ei hüvita õppekulusid: on alla 7-a lapse või puudega lapse vanem või eestkostja"/>
    <s v="eesti keel"/>
    <x v="3"/>
    <s v="Ei"/>
    <s v="NULL"/>
    <s v="DEF AS"/>
    <n v="65"/>
    <n v="51"/>
    <s v="4.4"/>
    <s v="4.1"/>
    <x v="9"/>
    <s v="3.8"/>
    <n v="0"/>
    <n v="1"/>
    <n v="20"/>
    <n v="6"/>
    <n v="23"/>
    <n v="9"/>
    <s v="Kasin"/>
    <x v="71"/>
    <s v="õppeaine72"/>
    <d v="2025-09-10T00:00:00"/>
    <x v="0"/>
    <x v="0"/>
    <n v="1"/>
    <n v="6"/>
    <n v="6"/>
    <s v="S00016_35305272685_õppeaine72_45910"/>
    <x v="0"/>
    <m/>
  </r>
  <r>
    <x v="15"/>
    <s v="Andres"/>
    <s v="Sepp"/>
    <x v="14"/>
    <n v="35305272685"/>
    <s v="Mees"/>
    <s v="412 kutseõpe keskhariduse baasil"/>
    <s v="Ei"/>
    <s v="Ei"/>
    <s v="Ei"/>
    <d v="2022-02-01T00:00:00"/>
    <s v="NULL"/>
    <d v="2024-03-25T00:00:00"/>
    <s v="Käskkirja tühistamine"/>
    <s v="NULL"/>
    <x v="9"/>
    <s v="Välisõppes"/>
    <d v="2025-03-22T00:00:00"/>
    <s v="Päevaõpe"/>
    <s v="Osakoormus"/>
    <s v="Tervishariduse keskus"/>
    <x v="4"/>
    <n v="194200"/>
    <s v="614 magistriõpe (3+2)"/>
    <s v="Intensiivõendus"/>
    <n v="2"/>
    <s v="Üliõpilane ei hüvita õppekulusid: on alla 7-a lapse või puudega lapse vanem või eestkostja"/>
    <s v="eesti keel"/>
    <x v="3"/>
    <s v="Ei"/>
    <s v="NULL"/>
    <s v="DEF AS"/>
    <n v="65"/>
    <n v="51"/>
    <s v="4.4"/>
    <s v="4.1"/>
    <x v="9"/>
    <s v="3.8"/>
    <n v="0"/>
    <n v="1"/>
    <n v="20"/>
    <n v="6"/>
    <n v="23"/>
    <n v="9"/>
    <s v="Puudulik"/>
    <x v="82"/>
    <s v="õppeaine40"/>
    <d v="2023-09-10T00:00:00"/>
    <x v="4"/>
    <x v="0"/>
    <n v="0"/>
    <n v="0"/>
    <n v="5"/>
    <s v="S00016_35305272685_õppeaine40_45179"/>
    <x v="0"/>
    <m/>
  </r>
  <r>
    <x v="15"/>
    <s v="Andres"/>
    <s v="Sepp"/>
    <x v="14"/>
    <n v="35305272685"/>
    <s v="Mees"/>
    <s v="412 kutseõpe keskhariduse baasil"/>
    <s v="Ei"/>
    <s v="Ei"/>
    <s v="Ei"/>
    <d v="2022-02-01T00:00:00"/>
    <s v="NULL"/>
    <d v="2024-03-25T00:00:00"/>
    <s v="Käskkirja tühistamine"/>
    <s v="NULL"/>
    <x v="9"/>
    <s v="Välisõppes"/>
    <d v="2025-03-22T00:00:00"/>
    <s v="Päevaõpe"/>
    <s v="Osakoormus"/>
    <s v="Tervishariduse keskus"/>
    <x v="4"/>
    <n v="194200"/>
    <s v="614 magistriõpe (3+2)"/>
    <s v="Intensiivõendus"/>
    <n v="2"/>
    <s v="Üliõpilane ei hüvita õppekulusid: on alla 7-a lapse või puudega lapse vanem või eestkostja"/>
    <s v="eesti keel"/>
    <x v="3"/>
    <s v="Ei"/>
    <s v="NULL"/>
    <s v="DEF AS"/>
    <n v="65"/>
    <n v="51"/>
    <s v="4.4"/>
    <s v="4.1"/>
    <x v="9"/>
    <s v="3.8"/>
    <n v="0"/>
    <n v="1"/>
    <n v="20"/>
    <n v="6"/>
    <n v="23"/>
    <n v="9"/>
    <s v="Mitteilmunud"/>
    <x v="25"/>
    <s v="õppeaine98"/>
    <d v="2025-02-10T00:00:00"/>
    <x v="0"/>
    <x v="0"/>
    <n v="0"/>
    <n v="0"/>
    <n v="6"/>
    <s v="S00016_35305272685_õppeaine98_45698"/>
    <x v="0"/>
    <m/>
  </r>
  <r>
    <x v="15"/>
    <s v="Andres"/>
    <s v="Sepp"/>
    <x v="14"/>
    <n v="35305272685"/>
    <s v="Mees"/>
    <s v="412 kutseõpe keskhariduse baasil"/>
    <s v="Ei"/>
    <s v="Ei"/>
    <s v="Ei"/>
    <d v="2022-02-01T00:00:00"/>
    <s v="NULL"/>
    <d v="2024-03-25T00:00:00"/>
    <s v="Käskkirja tühistamine"/>
    <s v="NULL"/>
    <x v="9"/>
    <s v="Välisõppes"/>
    <d v="2025-03-22T00:00:00"/>
    <s v="Päevaõpe"/>
    <s v="Osakoormus"/>
    <s v="Tervishariduse keskus"/>
    <x v="4"/>
    <n v="194200"/>
    <s v="614 magistriõpe (3+2)"/>
    <s v="Intensiivõendus"/>
    <n v="2"/>
    <s v="Üliõpilane ei hüvita õppekulusid: on alla 7-a lapse või puudega lapse vanem või eestkostja"/>
    <s v="eesti keel"/>
    <x v="3"/>
    <s v="Ei"/>
    <s v="NULL"/>
    <s v="DEF AS"/>
    <n v="65"/>
    <n v="51"/>
    <s v="4.4"/>
    <s v="4.1"/>
    <x v="9"/>
    <s v="3.8"/>
    <n v="0"/>
    <n v="1"/>
    <n v="20"/>
    <n v="6"/>
    <n v="23"/>
    <n v="9"/>
    <s v="Arvestatud"/>
    <x v="76"/>
    <s v="õppeaine1"/>
    <d v="2024-02-10T00:00:00"/>
    <x v="1"/>
    <x v="1"/>
    <s v="NULL"/>
    <s v=" "/>
    <n v="0"/>
    <s v="S00016_35305272685_õppeaine1_45332"/>
    <x v="0"/>
    <m/>
  </r>
  <r>
    <x v="15"/>
    <s v="Andres"/>
    <s v="Sepp"/>
    <x v="14"/>
    <n v="35305272685"/>
    <s v="Mees"/>
    <s v="412 kutseõpe keskhariduse baasil"/>
    <s v="Ei"/>
    <s v="Ei"/>
    <s v="Ei"/>
    <d v="2022-02-01T00:00:00"/>
    <s v="NULL"/>
    <d v="2024-03-25T00:00:00"/>
    <s v="Käskkirja tühistamine"/>
    <s v="NULL"/>
    <x v="9"/>
    <s v="Välisõppes"/>
    <d v="2025-03-22T00:00:00"/>
    <s v="Päevaõpe"/>
    <s v="Osakoormus"/>
    <s v="Tervishariduse keskus"/>
    <x v="4"/>
    <n v="194200"/>
    <s v="614 magistriõpe (3+2)"/>
    <s v="Intensiivõendus"/>
    <n v="2"/>
    <s v="Üliõpilane ei hüvita õppekulusid: on alla 7-a lapse või puudega lapse vanem või eestkostja"/>
    <s v="eesti keel"/>
    <x v="3"/>
    <s v="Ei"/>
    <s v="NULL"/>
    <s v="DEF AS"/>
    <n v="65"/>
    <n v="51"/>
    <s v="4.4"/>
    <s v="4.1"/>
    <x v="9"/>
    <s v="3.8"/>
    <n v="0"/>
    <n v="1"/>
    <n v="20"/>
    <n v="6"/>
    <n v="23"/>
    <n v="9"/>
    <s v="Puudulik"/>
    <x v="0"/>
    <s v="õppeaine22"/>
    <d v="2024-02-10T00:00:00"/>
    <x v="0"/>
    <x v="0"/>
    <n v="0"/>
    <n v="0"/>
    <n v="6"/>
    <s v="S00016_35305272685_õppeaine22_45332"/>
    <x v="0"/>
    <m/>
  </r>
  <r>
    <x v="15"/>
    <s v="Andres"/>
    <s v="Sepp"/>
    <x v="14"/>
    <n v="35305272685"/>
    <s v="Mees"/>
    <s v="412 kutseõpe keskhariduse baasil"/>
    <s v="Ei"/>
    <s v="Ei"/>
    <s v="Ei"/>
    <d v="2022-02-01T00:00:00"/>
    <s v="NULL"/>
    <d v="2024-03-25T00:00:00"/>
    <s v="Käskkirja tühistamine"/>
    <s v="NULL"/>
    <x v="9"/>
    <s v="Välisõppes"/>
    <d v="2025-03-22T00:00:00"/>
    <s v="Päevaõpe"/>
    <s v="Osakoormus"/>
    <s v="Tervishariduse keskus"/>
    <x v="4"/>
    <n v="194200"/>
    <s v="614 magistriõpe (3+2)"/>
    <s v="Intensiivõendus"/>
    <n v="2"/>
    <s v="Üliõpilane ei hüvita õppekulusid: on alla 7-a lapse või puudega lapse vanem või eestkostja"/>
    <s v="eesti keel"/>
    <x v="3"/>
    <s v="Ei"/>
    <s v="NULL"/>
    <s v="DEF AS"/>
    <n v="65"/>
    <n v="51"/>
    <s v="4.4"/>
    <s v="4.1"/>
    <x v="9"/>
    <s v="3.8"/>
    <n v="0"/>
    <n v="1"/>
    <n v="20"/>
    <n v="6"/>
    <n v="23"/>
    <n v="9"/>
    <s v="Kasin"/>
    <x v="52"/>
    <s v="õppeaine70"/>
    <d v="2023-02-10T00:00:00"/>
    <x v="0"/>
    <x v="0"/>
    <n v="1"/>
    <n v="6"/>
    <n v="6"/>
    <s v="S00016_35305272685_õppeaine70_44967"/>
    <x v="0"/>
    <m/>
  </r>
  <r>
    <x v="15"/>
    <s v="Andres"/>
    <s v="Sepp"/>
    <x v="14"/>
    <n v="35305272685"/>
    <s v="Mees"/>
    <s v="412 kutseõpe keskhariduse baasil"/>
    <s v="Ei"/>
    <s v="Ei"/>
    <s v="Ei"/>
    <d v="2022-02-01T00:00:00"/>
    <s v="NULL"/>
    <d v="2024-03-25T00:00:00"/>
    <s v="Käskkirja tühistamine"/>
    <s v="NULL"/>
    <x v="9"/>
    <s v="Välisõppes"/>
    <d v="2025-03-22T00:00:00"/>
    <s v="Päevaõpe"/>
    <s v="Osakoormus"/>
    <s v="Tervishariduse keskus"/>
    <x v="4"/>
    <n v="194200"/>
    <s v="614 magistriõpe (3+2)"/>
    <s v="Intensiivõendus"/>
    <n v="2"/>
    <s v="Üliõpilane ei hüvita õppekulusid: on alla 7-a lapse või puudega lapse vanem või eestkostja"/>
    <s v="eesti keel"/>
    <x v="3"/>
    <s v="Ei"/>
    <s v="NULL"/>
    <s v="DEF AS"/>
    <n v="65"/>
    <n v="51"/>
    <s v="4.4"/>
    <s v="4.1"/>
    <x v="9"/>
    <s v="3.8"/>
    <n v="0"/>
    <n v="1"/>
    <n v="20"/>
    <n v="6"/>
    <n v="23"/>
    <n v="9"/>
    <s v="Puudulik"/>
    <x v="55"/>
    <s v="õppeaine96"/>
    <d v="2025-02-10T00:00:00"/>
    <x v="4"/>
    <x v="0"/>
    <n v="0"/>
    <n v="0"/>
    <n v="5"/>
    <s v="S00016_35305272685_õppeaine96_45698"/>
    <x v="0"/>
    <m/>
  </r>
  <r>
    <x v="15"/>
    <s v="Andres"/>
    <s v="Sepp"/>
    <x v="14"/>
    <n v="35305272685"/>
    <s v="Mees"/>
    <s v="412 kutseõpe keskhariduse baasil"/>
    <s v="Ei"/>
    <s v="Ei"/>
    <s v="Ei"/>
    <d v="2022-02-01T00:00:00"/>
    <s v="NULL"/>
    <d v="2024-03-25T00:00:00"/>
    <s v="Käskkirja tühistamine"/>
    <s v="NULL"/>
    <x v="9"/>
    <s v="Välisõppes"/>
    <d v="2025-03-22T00:00:00"/>
    <s v="Päevaõpe"/>
    <s v="Osakoormus"/>
    <s v="Tervishariduse keskus"/>
    <x v="4"/>
    <n v="194200"/>
    <s v="614 magistriõpe (3+2)"/>
    <s v="Intensiivõendus"/>
    <n v="2"/>
    <s v="Üliõpilane ei hüvita õppekulusid: on alla 7-a lapse või puudega lapse vanem või eestkostja"/>
    <s v="eesti keel"/>
    <x v="3"/>
    <s v="Ei"/>
    <s v="NULL"/>
    <s v="DEF AS"/>
    <n v="65"/>
    <n v="51"/>
    <s v="4.4"/>
    <s v="4.1"/>
    <x v="9"/>
    <s v="3.8"/>
    <n v="0"/>
    <n v="1"/>
    <n v="20"/>
    <n v="6"/>
    <n v="23"/>
    <n v="9"/>
    <s v="Hea"/>
    <x v="74"/>
    <s v="õppeaine64"/>
    <d v="2024-09-10T00:00:00"/>
    <x v="0"/>
    <x v="0"/>
    <n v="3"/>
    <n v="18"/>
    <n v="6"/>
    <s v="S00016_35305272685_õppeaine64_45545"/>
    <x v="0"/>
    <m/>
  </r>
  <r>
    <x v="16"/>
    <s v="Kati"/>
    <s v="Pärn"/>
    <x v="15"/>
    <n v="46910220162"/>
    <s v="Naine"/>
    <s v="412 kutseõpe keskhariduse baasil"/>
    <s v="Ei"/>
    <s v="Jah"/>
    <s v="Jah"/>
    <d v="2020-02-01T00:00:00"/>
    <d v="2025-08-12T00:00:00"/>
    <d v="2020-12-09T00:00:00"/>
    <s v="Eksmatrikuleerimine"/>
    <s v="Tervislikel põhjustel"/>
    <x v="3"/>
    <s v="Katkestanud"/>
    <d v="2023-06-12T00:00:00"/>
    <s v="Päevaõpe"/>
    <s v="Määramata"/>
    <s v="Meditsiinitehnilise hariduse keskus"/>
    <x v="3"/>
    <n v="1477"/>
    <s v="514 rakenduskõrgharidusõpe"/>
    <s v="NULL"/>
    <n v="1"/>
    <s v="Üliõpilane ei hüvita õppekulusid: vabastatud muudel põhjustel"/>
    <s v="eesti keel"/>
    <x v="2"/>
    <s v="Ei"/>
    <s v="NULL"/>
    <s v="NULL"/>
    <n v="19"/>
    <n v="23"/>
    <s v="3.7"/>
    <s v="4.3"/>
    <x v="10"/>
    <s v="4.4"/>
    <n v="4"/>
    <n v="3"/>
    <n v="5"/>
    <n v="3"/>
    <n v="31"/>
    <n v="5"/>
    <s v="Arvestatud"/>
    <x v="5"/>
    <s v="õppeaine59"/>
    <d v="2022-02-10T00:00:00"/>
    <x v="1"/>
    <x v="1"/>
    <s v="NULL"/>
    <s v=" "/>
    <n v="0"/>
    <s v="S00017_46910220162_õppeaine59_44602"/>
    <x v="0"/>
    <m/>
  </r>
  <r>
    <x v="16"/>
    <s v="Kati"/>
    <s v="Pärn"/>
    <x v="15"/>
    <n v="46910220162"/>
    <s v="Naine"/>
    <s v="412 kutseõpe keskhariduse baasil"/>
    <s v="Ei"/>
    <s v="Jah"/>
    <s v="Jah"/>
    <d v="2020-02-01T00:00:00"/>
    <d v="2025-08-12T00:00:00"/>
    <d v="2020-12-09T00:00:00"/>
    <s v="Eksmatrikuleerimine"/>
    <s v="Tervislikel põhjustel"/>
    <x v="3"/>
    <s v="Katkestanud"/>
    <d v="2023-06-12T00:00:00"/>
    <s v="Päevaõpe"/>
    <s v="Määramata"/>
    <s v="Meditsiinitehnilise hariduse keskus"/>
    <x v="3"/>
    <n v="1477"/>
    <s v="514 rakenduskõrgharidusõpe"/>
    <s v="NULL"/>
    <n v="1"/>
    <s v="Üliõpilane ei hüvita õppekulusid: vabastatud muudel põhjustel"/>
    <s v="eesti keel"/>
    <x v="2"/>
    <s v="Ei"/>
    <s v="NULL"/>
    <s v="NULL"/>
    <n v="19"/>
    <n v="23"/>
    <s v="3.7"/>
    <s v="4.3"/>
    <x v="10"/>
    <s v="4.4"/>
    <n v="4"/>
    <n v="3"/>
    <n v="5"/>
    <n v="3"/>
    <n v="31"/>
    <n v="5"/>
    <s v="Hea"/>
    <x v="80"/>
    <s v="õppeaine52"/>
    <d v="2021-02-10T00:00:00"/>
    <x v="2"/>
    <x v="0"/>
    <n v="3"/>
    <n v="27"/>
    <n v="9"/>
    <s v="S00017_46910220162_õppeaine52_44237"/>
    <x v="0"/>
    <m/>
  </r>
  <r>
    <x v="16"/>
    <s v="Kati"/>
    <s v="Pärn"/>
    <x v="15"/>
    <n v="46910220162"/>
    <s v="Naine"/>
    <s v="412 kutseõpe keskhariduse baasil"/>
    <s v="Ei"/>
    <s v="Jah"/>
    <s v="Jah"/>
    <d v="2020-02-01T00:00:00"/>
    <d v="2025-08-12T00:00:00"/>
    <d v="2020-12-09T00:00:00"/>
    <s v="Eksmatrikuleerimine"/>
    <s v="Tervislikel põhjustel"/>
    <x v="3"/>
    <s v="Katkestanud"/>
    <d v="2023-06-12T00:00:00"/>
    <s v="Päevaõpe"/>
    <s v="Määramata"/>
    <s v="Meditsiinitehnilise hariduse keskus"/>
    <x v="3"/>
    <n v="1477"/>
    <s v="514 rakenduskõrgharidusõpe"/>
    <s v="NULL"/>
    <n v="1"/>
    <s v="Üliõpilane ei hüvita õppekulusid: vabastatud muudel põhjustel"/>
    <s v="eesti keel"/>
    <x v="2"/>
    <s v="Ei"/>
    <s v="NULL"/>
    <s v="NULL"/>
    <n v="19"/>
    <n v="23"/>
    <s v="3.7"/>
    <s v="4.3"/>
    <x v="10"/>
    <s v="4.4"/>
    <n v="4"/>
    <n v="3"/>
    <n v="5"/>
    <n v="3"/>
    <n v="31"/>
    <n v="5"/>
    <s v="Rahuldav"/>
    <x v="1"/>
    <s v="õppeaine2"/>
    <d v="2021-09-10T00:00:00"/>
    <x v="0"/>
    <x v="0"/>
    <n v="2"/>
    <n v="12"/>
    <n v="6"/>
    <s v="S00017_46910220162_õppeaine2_44449"/>
    <x v="0"/>
    <m/>
  </r>
  <r>
    <x v="16"/>
    <s v="Kati"/>
    <s v="Pärn"/>
    <x v="15"/>
    <n v="46910220162"/>
    <s v="Naine"/>
    <s v="412 kutseõpe keskhariduse baasil"/>
    <s v="Ei"/>
    <s v="Jah"/>
    <s v="Jah"/>
    <d v="2020-02-01T00:00:00"/>
    <d v="2025-08-12T00:00:00"/>
    <d v="2020-12-09T00:00:00"/>
    <s v="Eksmatrikuleerimine"/>
    <s v="Tervislikel põhjustel"/>
    <x v="3"/>
    <s v="Katkestanud"/>
    <d v="2023-06-12T00:00:00"/>
    <s v="Päevaõpe"/>
    <s v="Määramata"/>
    <s v="Meditsiinitehnilise hariduse keskus"/>
    <x v="3"/>
    <n v="1477"/>
    <s v="514 rakenduskõrgharidusõpe"/>
    <s v="NULL"/>
    <n v="1"/>
    <s v="Üliõpilane ei hüvita õppekulusid: vabastatud muudel põhjustel"/>
    <s v="eesti keel"/>
    <x v="2"/>
    <s v="Ei"/>
    <s v="NULL"/>
    <s v="NULL"/>
    <n v="19"/>
    <n v="23"/>
    <s v="3.7"/>
    <s v="4.3"/>
    <x v="10"/>
    <s v="4.4"/>
    <n v="4"/>
    <n v="3"/>
    <n v="5"/>
    <n v="3"/>
    <n v="31"/>
    <n v="5"/>
    <s v="Arvestatud"/>
    <x v="38"/>
    <s v="õppeaine87"/>
    <d v="2024-09-10T00:00:00"/>
    <x v="1"/>
    <x v="1"/>
    <s v="NULL"/>
    <s v=" "/>
    <n v="0"/>
    <s v="S00017_46910220162_õppeaine87_45545"/>
    <x v="0"/>
    <m/>
  </r>
  <r>
    <x v="16"/>
    <s v="Kati"/>
    <s v="Pärn"/>
    <x v="15"/>
    <n v="46910220162"/>
    <s v="Naine"/>
    <s v="412 kutseõpe keskhariduse baasil"/>
    <s v="Ei"/>
    <s v="Jah"/>
    <s v="Jah"/>
    <d v="2020-02-01T00:00:00"/>
    <d v="2025-08-12T00:00:00"/>
    <d v="2020-12-09T00:00:00"/>
    <s v="Eksmatrikuleerimine"/>
    <s v="Tervislikel põhjustel"/>
    <x v="3"/>
    <s v="Katkestanud"/>
    <d v="2023-06-12T00:00:00"/>
    <s v="Päevaõpe"/>
    <s v="Määramata"/>
    <s v="Meditsiinitehnilise hariduse keskus"/>
    <x v="3"/>
    <n v="1477"/>
    <s v="514 rakenduskõrgharidusõpe"/>
    <s v="NULL"/>
    <n v="1"/>
    <s v="Üliõpilane ei hüvita õppekulusid: vabastatud muudel põhjustel"/>
    <s v="eesti keel"/>
    <x v="2"/>
    <s v="Ei"/>
    <s v="NULL"/>
    <s v="NULL"/>
    <n v="19"/>
    <n v="23"/>
    <s v="3.7"/>
    <s v="4.3"/>
    <x v="10"/>
    <s v="4.4"/>
    <n v="4"/>
    <n v="3"/>
    <n v="5"/>
    <n v="3"/>
    <n v="31"/>
    <n v="5"/>
    <s v="Arvestatud"/>
    <x v="47"/>
    <s v="õppeaine61"/>
    <d v="2024-09-10T00:00:00"/>
    <x v="5"/>
    <x v="1"/>
    <s v="NULL"/>
    <s v=" "/>
    <n v="0"/>
    <s v="S00017_46910220162_õppeaine61_45545"/>
    <x v="0"/>
    <m/>
  </r>
  <r>
    <x v="16"/>
    <s v="Kati"/>
    <s v="Pärn"/>
    <x v="15"/>
    <n v="46910220162"/>
    <s v="Naine"/>
    <s v="412 kutseõpe keskhariduse baasil"/>
    <s v="Ei"/>
    <s v="Jah"/>
    <s v="Jah"/>
    <d v="2020-02-01T00:00:00"/>
    <d v="2025-08-12T00:00:00"/>
    <d v="2020-12-09T00:00:00"/>
    <s v="Eksmatrikuleerimine"/>
    <s v="Tervislikel põhjustel"/>
    <x v="3"/>
    <s v="Katkestanud"/>
    <d v="2023-06-12T00:00:00"/>
    <s v="Päevaõpe"/>
    <s v="Määramata"/>
    <s v="Meditsiinitehnilise hariduse keskus"/>
    <x v="3"/>
    <n v="1477"/>
    <s v="514 rakenduskõrgharidusõpe"/>
    <s v="NULL"/>
    <n v="1"/>
    <s v="Üliõpilane ei hüvita õppekulusid: vabastatud muudel põhjustel"/>
    <s v="eesti keel"/>
    <x v="2"/>
    <s v="Ei"/>
    <s v="NULL"/>
    <s v="NULL"/>
    <n v="19"/>
    <n v="23"/>
    <s v="3.7"/>
    <s v="4.3"/>
    <x v="10"/>
    <s v="4.4"/>
    <n v="4"/>
    <n v="3"/>
    <n v="5"/>
    <n v="3"/>
    <n v="31"/>
    <n v="5"/>
    <s v="Hea"/>
    <x v="35"/>
    <s v="õppeaine94"/>
    <d v="2020-09-10T00:00:00"/>
    <x v="2"/>
    <x v="0"/>
    <n v="3"/>
    <n v="27"/>
    <n v="9"/>
    <s v="S00017_46910220162_õppeaine94_44084"/>
    <x v="0"/>
    <m/>
  </r>
  <r>
    <x v="16"/>
    <s v="Kati"/>
    <s v="Pärn"/>
    <x v="15"/>
    <n v="46910220162"/>
    <s v="Naine"/>
    <s v="412 kutseõpe keskhariduse baasil"/>
    <s v="Ei"/>
    <s v="Jah"/>
    <s v="Jah"/>
    <d v="2020-02-01T00:00:00"/>
    <d v="2025-08-12T00:00:00"/>
    <d v="2020-12-09T00:00:00"/>
    <s v="Eksmatrikuleerimine"/>
    <s v="Tervislikel põhjustel"/>
    <x v="3"/>
    <s v="Katkestanud"/>
    <d v="2023-06-12T00:00:00"/>
    <s v="Päevaõpe"/>
    <s v="Määramata"/>
    <s v="Meditsiinitehnilise hariduse keskus"/>
    <x v="3"/>
    <n v="1477"/>
    <s v="514 rakenduskõrgharidusõpe"/>
    <s v="NULL"/>
    <n v="1"/>
    <s v="Üliõpilane ei hüvita õppekulusid: vabastatud muudel põhjustel"/>
    <s v="eesti keel"/>
    <x v="2"/>
    <s v="Ei"/>
    <s v="NULL"/>
    <s v="NULL"/>
    <n v="19"/>
    <n v="23"/>
    <s v="3.7"/>
    <s v="4.3"/>
    <x v="10"/>
    <s v="4.4"/>
    <n v="4"/>
    <n v="3"/>
    <n v="5"/>
    <n v="3"/>
    <n v="31"/>
    <n v="5"/>
    <s v="Hea"/>
    <x v="8"/>
    <s v="õppeaine79"/>
    <d v="2023-02-10T00:00:00"/>
    <x v="3"/>
    <x v="0"/>
    <n v="3"/>
    <n v="24"/>
    <n v="8"/>
    <s v="S00017_46910220162_õppeaine79_44967"/>
    <x v="0"/>
    <m/>
  </r>
  <r>
    <x v="16"/>
    <s v="Kati"/>
    <s v="Pärn"/>
    <x v="15"/>
    <n v="46910220162"/>
    <s v="Naine"/>
    <s v="412 kutseõpe keskhariduse baasil"/>
    <s v="Ei"/>
    <s v="Jah"/>
    <s v="Jah"/>
    <d v="2020-02-01T00:00:00"/>
    <d v="2025-08-12T00:00:00"/>
    <d v="2020-12-09T00:00:00"/>
    <s v="Eksmatrikuleerimine"/>
    <s v="Tervislikel põhjustel"/>
    <x v="3"/>
    <s v="Katkestanud"/>
    <d v="2023-06-12T00:00:00"/>
    <s v="Päevaõpe"/>
    <s v="Määramata"/>
    <s v="Meditsiinitehnilise hariduse keskus"/>
    <x v="3"/>
    <n v="1477"/>
    <s v="514 rakenduskõrgharidusõpe"/>
    <s v="NULL"/>
    <n v="1"/>
    <s v="Üliõpilane ei hüvita õppekulusid: vabastatud muudel põhjustel"/>
    <s v="eesti keel"/>
    <x v="2"/>
    <s v="Ei"/>
    <s v="NULL"/>
    <s v="NULL"/>
    <n v="19"/>
    <n v="23"/>
    <s v="3.7"/>
    <s v="4.3"/>
    <x v="10"/>
    <s v="4.4"/>
    <n v="4"/>
    <n v="3"/>
    <n v="5"/>
    <n v="3"/>
    <n v="31"/>
    <n v="5"/>
    <s v="Suurepärane"/>
    <x v="44"/>
    <s v="õppeaine86"/>
    <d v="2022-02-10T00:00:00"/>
    <x v="0"/>
    <x v="0"/>
    <n v="5"/>
    <n v="30"/>
    <n v="6"/>
    <s v="S00017_46910220162_õppeaine86_44602"/>
    <x v="0"/>
    <m/>
  </r>
  <r>
    <x v="16"/>
    <s v="Kati"/>
    <s v="Pärn"/>
    <x v="15"/>
    <n v="46910220162"/>
    <s v="Naine"/>
    <s v="412 kutseõpe keskhariduse baasil"/>
    <s v="Ei"/>
    <s v="Jah"/>
    <s v="Jah"/>
    <d v="2020-02-01T00:00:00"/>
    <d v="2025-08-12T00:00:00"/>
    <d v="2020-12-09T00:00:00"/>
    <s v="Eksmatrikuleerimine"/>
    <s v="Tervislikel põhjustel"/>
    <x v="3"/>
    <s v="Katkestanud"/>
    <d v="2023-06-12T00:00:00"/>
    <s v="Päevaõpe"/>
    <s v="Määramata"/>
    <s v="Meditsiinitehnilise hariduse keskus"/>
    <x v="3"/>
    <n v="1477"/>
    <s v="514 rakenduskõrgharidusõpe"/>
    <s v="NULL"/>
    <n v="1"/>
    <s v="Üliõpilane ei hüvita õppekulusid: vabastatud muudel põhjustel"/>
    <s v="eesti keel"/>
    <x v="2"/>
    <s v="Ei"/>
    <s v="NULL"/>
    <s v="NULL"/>
    <n v="19"/>
    <n v="23"/>
    <s v="3.7"/>
    <s v="4.3"/>
    <x v="10"/>
    <s v="4.4"/>
    <n v="4"/>
    <n v="3"/>
    <n v="5"/>
    <n v="3"/>
    <n v="31"/>
    <n v="5"/>
    <s v="Hea"/>
    <x v="25"/>
    <s v="õppeaine98"/>
    <d v="2022-02-10T00:00:00"/>
    <x v="0"/>
    <x v="0"/>
    <n v="3"/>
    <n v="18"/>
    <n v="6"/>
    <s v="S00017_46910220162_õppeaine98_44602"/>
    <x v="0"/>
    <m/>
  </r>
  <r>
    <x v="16"/>
    <s v="Kati"/>
    <s v="Pärn"/>
    <x v="15"/>
    <n v="46910220162"/>
    <s v="Naine"/>
    <s v="412 kutseõpe keskhariduse baasil"/>
    <s v="Ei"/>
    <s v="Jah"/>
    <s v="Jah"/>
    <d v="2020-02-01T00:00:00"/>
    <d v="2025-08-12T00:00:00"/>
    <d v="2020-12-09T00:00:00"/>
    <s v="Eksmatrikuleerimine"/>
    <s v="Tervislikel põhjustel"/>
    <x v="3"/>
    <s v="Katkestanud"/>
    <d v="2023-06-12T00:00:00"/>
    <s v="Päevaõpe"/>
    <s v="Määramata"/>
    <s v="Meditsiinitehnilise hariduse keskus"/>
    <x v="3"/>
    <n v="1477"/>
    <s v="514 rakenduskõrgharidusõpe"/>
    <s v="NULL"/>
    <n v="1"/>
    <s v="Üliõpilane ei hüvita õppekulusid: vabastatud muudel põhjustel"/>
    <s v="eesti keel"/>
    <x v="2"/>
    <s v="Ei"/>
    <s v="NULL"/>
    <s v="NULL"/>
    <n v="19"/>
    <n v="23"/>
    <s v="3.7"/>
    <s v="4.3"/>
    <x v="10"/>
    <s v="4.4"/>
    <n v="4"/>
    <n v="3"/>
    <n v="5"/>
    <n v="3"/>
    <n v="31"/>
    <n v="5"/>
    <s v="Arvestatud"/>
    <x v="96"/>
    <s v="õppeaine21"/>
    <d v="2023-02-10T00:00:00"/>
    <x v="1"/>
    <x v="1"/>
    <s v="NULL"/>
    <s v=" "/>
    <n v="0"/>
    <s v="S00017_46910220162_õppeaine21_44967"/>
    <x v="0"/>
    <m/>
  </r>
  <r>
    <x v="16"/>
    <s v="Kati"/>
    <s v="Pärn"/>
    <x v="15"/>
    <n v="46910220162"/>
    <s v="Naine"/>
    <s v="412 kutseõpe keskhariduse baasil"/>
    <s v="Ei"/>
    <s v="Jah"/>
    <s v="Jah"/>
    <d v="2020-02-01T00:00:00"/>
    <d v="2025-08-12T00:00:00"/>
    <d v="2020-12-09T00:00:00"/>
    <s v="Eksmatrikuleerimine"/>
    <s v="Tervislikel põhjustel"/>
    <x v="3"/>
    <s v="Katkestanud"/>
    <d v="2023-06-12T00:00:00"/>
    <s v="Päevaõpe"/>
    <s v="Määramata"/>
    <s v="Meditsiinitehnilise hariduse keskus"/>
    <x v="3"/>
    <n v="1477"/>
    <s v="514 rakenduskõrgharidusõpe"/>
    <s v="NULL"/>
    <n v="2"/>
    <s v="Üliõpilane ei hüvita õppekulusid: vabastatud muudel põhjustel"/>
    <s v="eesti keel"/>
    <x v="7"/>
    <s v="Ei"/>
    <s v="NULL"/>
    <s v="NULL"/>
    <n v="19"/>
    <n v="49"/>
    <s v="3.7"/>
    <s v="4.7"/>
    <x v="10"/>
    <s v="3.0"/>
    <n v="4"/>
    <n v="1"/>
    <n v="5"/>
    <n v="7"/>
    <n v="32"/>
    <n v="5"/>
    <s v="Arvestatud"/>
    <x v="94"/>
    <s v="õppeaine32"/>
    <d v="2020-09-10T00:00:00"/>
    <x v="5"/>
    <x v="1"/>
    <s v="NULL"/>
    <s v=" "/>
    <n v="0"/>
    <s v="S00017_46910220162_õppeaine32_44084"/>
    <x v="0"/>
    <m/>
  </r>
  <r>
    <x v="16"/>
    <s v="Kati"/>
    <s v="Pärn"/>
    <x v="15"/>
    <n v="46910220162"/>
    <s v="Naine"/>
    <s v="412 kutseõpe keskhariduse baasil"/>
    <s v="Ei"/>
    <s v="Jah"/>
    <s v="Jah"/>
    <d v="2020-02-01T00:00:00"/>
    <d v="2025-08-12T00:00:00"/>
    <d v="2020-12-09T00:00:00"/>
    <s v="Eksmatrikuleerimine"/>
    <s v="Tervislikel põhjustel"/>
    <x v="3"/>
    <s v="Katkestanud"/>
    <d v="2023-06-12T00:00:00"/>
    <s v="Päevaõpe"/>
    <s v="Määramata"/>
    <s v="Meditsiinitehnilise hariduse keskus"/>
    <x v="3"/>
    <n v="1477"/>
    <s v="514 rakenduskõrgharidusõpe"/>
    <s v="NULL"/>
    <n v="2"/>
    <s v="Üliõpilane ei hüvita õppekulusid: vabastatud muudel põhjustel"/>
    <s v="eesti keel"/>
    <x v="7"/>
    <s v="Ei"/>
    <s v="NULL"/>
    <s v="NULL"/>
    <n v="19"/>
    <n v="49"/>
    <s v="3.7"/>
    <s v="4.7"/>
    <x v="10"/>
    <s v="3.0"/>
    <n v="4"/>
    <n v="1"/>
    <n v="5"/>
    <n v="7"/>
    <n v="32"/>
    <n v="5"/>
    <s v="Suurepärane"/>
    <x v="29"/>
    <s v="õppeaine81"/>
    <d v="2020-09-10T00:00:00"/>
    <x v="4"/>
    <x v="0"/>
    <n v="5"/>
    <n v="25"/>
    <n v="5"/>
    <s v="S00017_46910220162_õppeaine81_44084"/>
    <x v="0"/>
    <m/>
  </r>
  <r>
    <x v="16"/>
    <s v="Kati"/>
    <s v="Pärn"/>
    <x v="15"/>
    <n v="46910220162"/>
    <s v="Naine"/>
    <s v="412 kutseõpe keskhariduse baasil"/>
    <s v="Ei"/>
    <s v="Jah"/>
    <s v="Jah"/>
    <d v="2020-02-01T00:00:00"/>
    <d v="2025-08-12T00:00:00"/>
    <d v="2020-12-09T00:00:00"/>
    <s v="Eksmatrikuleerimine"/>
    <s v="Tervislikel põhjustel"/>
    <x v="3"/>
    <s v="Katkestanud"/>
    <d v="2023-06-12T00:00:00"/>
    <s v="Päevaõpe"/>
    <s v="Määramata"/>
    <s v="Meditsiinitehnilise hariduse keskus"/>
    <x v="3"/>
    <n v="1477"/>
    <s v="514 rakenduskõrgharidusõpe"/>
    <s v="NULL"/>
    <n v="2"/>
    <s v="Üliõpilane ei hüvita õppekulusid: vabastatud muudel põhjustel"/>
    <s v="eesti keel"/>
    <x v="7"/>
    <s v="Ei"/>
    <s v="NULL"/>
    <s v="NULL"/>
    <n v="19"/>
    <n v="49"/>
    <s v="3.7"/>
    <s v="4.7"/>
    <x v="10"/>
    <s v="3.0"/>
    <n v="4"/>
    <n v="1"/>
    <n v="5"/>
    <n v="7"/>
    <n v="32"/>
    <n v="5"/>
    <s v="Arvestatud"/>
    <x v="59"/>
    <s v="õppeaine57"/>
    <d v="2023-02-10T00:00:00"/>
    <x v="1"/>
    <x v="1"/>
    <s v="NULL"/>
    <s v=" "/>
    <n v="0"/>
    <s v="S00017_46910220162_õppeaine57_44967"/>
    <x v="0"/>
    <m/>
  </r>
  <r>
    <x v="16"/>
    <s v="Kati"/>
    <s v="Pärn"/>
    <x v="15"/>
    <n v="46910220162"/>
    <s v="Naine"/>
    <s v="412 kutseõpe keskhariduse baasil"/>
    <s v="Ei"/>
    <s v="Jah"/>
    <s v="Jah"/>
    <d v="2020-02-01T00:00:00"/>
    <d v="2025-08-12T00:00:00"/>
    <d v="2020-12-09T00:00:00"/>
    <s v="Eksmatrikuleerimine"/>
    <s v="Tervislikel põhjustel"/>
    <x v="3"/>
    <s v="Katkestanud"/>
    <d v="2023-06-12T00:00:00"/>
    <s v="Päevaõpe"/>
    <s v="Määramata"/>
    <s v="Meditsiinitehnilise hariduse keskus"/>
    <x v="3"/>
    <n v="1477"/>
    <s v="514 rakenduskõrgharidusõpe"/>
    <s v="NULL"/>
    <n v="2"/>
    <s v="Üliõpilane ei hüvita õppekulusid: vabastatud muudel põhjustel"/>
    <s v="eesti keel"/>
    <x v="7"/>
    <s v="Ei"/>
    <s v="NULL"/>
    <s v="NULL"/>
    <n v="19"/>
    <n v="49"/>
    <s v="3.7"/>
    <s v="4.7"/>
    <x v="10"/>
    <s v="3.0"/>
    <n v="4"/>
    <n v="1"/>
    <n v="5"/>
    <n v="7"/>
    <n v="32"/>
    <n v="5"/>
    <s v="Arvestatud"/>
    <x v="2"/>
    <s v="õppeaine85"/>
    <d v="2024-02-10T00:00:00"/>
    <x v="1"/>
    <x v="1"/>
    <s v="NULL"/>
    <s v=" "/>
    <n v="0"/>
    <s v="S00017_46910220162_õppeaine85_45332"/>
    <x v="0"/>
    <m/>
  </r>
  <r>
    <x v="16"/>
    <s v="Kati"/>
    <s v="Pärn"/>
    <x v="15"/>
    <n v="46910220162"/>
    <s v="Naine"/>
    <s v="412 kutseõpe keskhariduse baasil"/>
    <s v="Ei"/>
    <s v="Jah"/>
    <s v="Jah"/>
    <d v="2020-02-01T00:00:00"/>
    <d v="2025-08-12T00:00:00"/>
    <d v="2020-12-09T00:00:00"/>
    <s v="Eksmatrikuleerimine"/>
    <s v="Tervislikel põhjustel"/>
    <x v="3"/>
    <s v="Katkestanud"/>
    <d v="2023-06-12T00:00:00"/>
    <s v="Päevaõpe"/>
    <s v="Määramata"/>
    <s v="Meditsiinitehnilise hariduse keskus"/>
    <x v="3"/>
    <n v="1477"/>
    <s v="514 rakenduskõrgharidusõpe"/>
    <s v="NULL"/>
    <n v="3"/>
    <s v="Üliõpilane ei hüvita õppekulusid: vabastatud muudel põhjustel"/>
    <s v="eesti keel"/>
    <x v="6"/>
    <s v="Ei"/>
    <s v="NULL"/>
    <s v="NULL"/>
    <n v="19"/>
    <n v="48"/>
    <s v="3.7"/>
    <s v="4.9"/>
    <x v="10"/>
    <s v="3.7"/>
    <n v="4"/>
    <n v="0"/>
    <n v="5"/>
    <n v="0"/>
    <n v="60"/>
    <n v="5"/>
    <s v="Mitteilmunud"/>
    <x v="68"/>
    <s v="õppeaine43"/>
    <d v="2022-02-10T00:00:00"/>
    <x v="1"/>
    <x v="1"/>
    <n v="0"/>
    <s v=" "/>
    <n v="0"/>
    <s v="S00017_46910220162_õppeaine43_44602"/>
    <x v="0"/>
    <m/>
  </r>
  <r>
    <x v="16"/>
    <s v="Kati"/>
    <s v="Pärn"/>
    <x v="15"/>
    <n v="46910220162"/>
    <s v="Naine"/>
    <s v="412 kutseõpe keskhariduse baasil"/>
    <s v="Ei"/>
    <s v="Jah"/>
    <s v="Jah"/>
    <d v="2020-02-01T00:00:00"/>
    <d v="2025-08-12T00:00:00"/>
    <d v="2020-12-09T00:00:00"/>
    <s v="Eksmatrikuleerimine"/>
    <s v="Tervislikel põhjustel"/>
    <x v="3"/>
    <s v="Katkestanud"/>
    <d v="2023-06-12T00:00:00"/>
    <s v="Päevaõpe"/>
    <s v="Määramata"/>
    <s v="Meditsiinitehnilise hariduse keskus"/>
    <x v="3"/>
    <n v="1477"/>
    <s v="514 rakenduskõrgharidusõpe"/>
    <s v="NULL"/>
    <n v="3"/>
    <s v="Üliõpilane ei hüvita õppekulusid: vabastatud muudel põhjustel"/>
    <s v="eesti keel"/>
    <x v="6"/>
    <s v="Ei"/>
    <s v="NULL"/>
    <s v="NULL"/>
    <n v="19"/>
    <n v="48"/>
    <s v="3.7"/>
    <s v="4.9"/>
    <x v="10"/>
    <s v="3.7"/>
    <n v="4"/>
    <n v="0"/>
    <n v="5"/>
    <n v="0"/>
    <n v="60"/>
    <n v="5"/>
    <s v="Mittearvestatud"/>
    <x v="77"/>
    <s v="õppeaine49"/>
    <d v="2021-09-10T00:00:00"/>
    <x v="1"/>
    <x v="1"/>
    <s v="NULL"/>
    <s v=" "/>
    <n v="0"/>
    <s v="S00017_46910220162_õppeaine49_44449"/>
    <x v="0"/>
    <m/>
  </r>
  <r>
    <x v="16"/>
    <s v="Kati"/>
    <s v="Pärn"/>
    <x v="15"/>
    <n v="46910220162"/>
    <s v="Naine"/>
    <s v="412 kutseõpe keskhariduse baasil"/>
    <s v="Ei"/>
    <s v="Jah"/>
    <s v="Jah"/>
    <d v="2020-02-01T00:00:00"/>
    <d v="2025-08-12T00:00:00"/>
    <d v="2020-12-09T00:00:00"/>
    <s v="Eksmatrikuleerimine"/>
    <s v="Tervislikel põhjustel"/>
    <x v="3"/>
    <s v="Katkestanud"/>
    <d v="2023-06-12T00:00:00"/>
    <s v="Päevaõpe"/>
    <s v="Määramata"/>
    <s v="Meditsiinitehnilise hariduse keskus"/>
    <x v="3"/>
    <n v="1477"/>
    <s v="514 rakenduskõrgharidusõpe"/>
    <s v="NULL"/>
    <n v="3"/>
    <s v="Üliõpilane ei hüvita õppekulusid: vabastatud muudel põhjustel"/>
    <s v="eesti keel"/>
    <x v="6"/>
    <s v="Ei"/>
    <s v="NULL"/>
    <s v="NULL"/>
    <n v="19"/>
    <n v="48"/>
    <s v="3.7"/>
    <s v="4.9"/>
    <x v="10"/>
    <s v="3.7"/>
    <n v="4"/>
    <n v="0"/>
    <n v="5"/>
    <n v="0"/>
    <n v="60"/>
    <n v="5"/>
    <s v="Puudulik"/>
    <x v="70"/>
    <s v="õppeaine9"/>
    <d v="2021-02-10T00:00:00"/>
    <x v="3"/>
    <x v="0"/>
    <n v="0"/>
    <n v="0"/>
    <n v="8"/>
    <s v="S00017_46910220162_õppeaine9_44237"/>
    <x v="0"/>
    <m/>
  </r>
  <r>
    <x v="16"/>
    <s v="Kati"/>
    <s v="Pärn"/>
    <x v="15"/>
    <n v="46910220162"/>
    <s v="Naine"/>
    <s v="412 kutseõpe keskhariduse baasil"/>
    <s v="Ei"/>
    <s v="Jah"/>
    <s v="Jah"/>
    <d v="2020-02-01T00:00:00"/>
    <d v="2025-08-12T00:00:00"/>
    <d v="2020-12-09T00:00:00"/>
    <s v="Eksmatrikuleerimine"/>
    <s v="Tervislikel põhjustel"/>
    <x v="3"/>
    <s v="Katkestanud"/>
    <d v="2023-06-12T00:00:00"/>
    <s v="Päevaõpe"/>
    <s v="Määramata"/>
    <s v="Meditsiinitehnilise hariduse keskus"/>
    <x v="3"/>
    <n v="1477"/>
    <s v="514 rakenduskõrgharidusõpe"/>
    <s v="NULL"/>
    <n v="3"/>
    <s v="Üliõpilane ei hüvita õppekulusid: vabastatud muudel põhjustel"/>
    <s v="eesti keel"/>
    <x v="6"/>
    <s v="Ei"/>
    <s v="NULL"/>
    <s v="NULL"/>
    <n v="19"/>
    <n v="48"/>
    <s v="3.7"/>
    <s v="4.9"/>
    <x v="10"/>
    <s v="3.7"/>
    <n v="4"/>
    <n v="0"/>
    <n v="5"/>
    <n v="0"/>
    <n v="60"/>
    <n v="5"/>
    <s v="Kasin"/>
    <x v="65"/>
    <s v="õppeaine82"/>
    <d v="2025-09-10T00:00:00"/>
    <x v="4"/>
    <x v="0"/>
    <n v="1"/>
    <n v="5"/>
    <n v="5"/>
    <s v="S00017_46910220162_õppeaine82_45910"/>
    <x v="0"/>
    <m/>
  </r>
  <r>
    <x v="16"/>
    <s v="Kati"/>
    <s v="Pärn"/>
    <x v="15"/>
    <n v="46910220162"/>
    <s v="Naine"/>
    <s v="412 kutseõpe keskhariduse baasil"/>
    <s v="Ei"/>
    <s v="Jah"/>
    <s v="Jah"/>
    <d v="2020-02-01T00:00:00"/>
    <d v="2025-08-12T00:00:00"/>
    <d v="2020-12-09T00:00:00"/>
    <s v="Eksmatrikuleerimine"/>
    <s v="Tervislikel põhjustel"/>
    <x v="3"/>
    <s v="Katkestanud"/>
    <d v="2023-06-12T00:00:00"/>
    <s v="Päevaõpe"/>
    <s v="Määramata"/>
    <s v="Meditsiinitehnilise hariduse keskus"/>
    <x v="3"/>
    <n v="1477"/>
    <s v="514 rakenduskõrgharidusõpe"/>
    <s v="NULL"/>
    <n v="3"/>
    <s v="Üliõpilane ei hüvita õppekulusid: vabastatud muudel põhjustel"/>
    <s v="eesti keel"/>
    <x v="6"/>
    <s v="Ei"/>
    <s v="NULL"/>
    <s v="NULL"/>
    <n v="19"/>
    <n v="48"/>
    <s v="3.7"/>
    <s v="4.9"/>
    <x v="10"/>
    <s v="3.7"/>
    <n v="4"/>
    <n v="0"/>
    <n v="5"/>
    <n v="0"/>
    <n v="60"/>
    <n v="5"/>
    <s v="Arvestatud"/>
    <x v="93"/>
    <s v="õppeaine88"/>
    <d v="2022-09-10T00:00:00"/>
    <x v="5"/>
    <x v="1"/>
    <s v="NULL"/>
    <s v=" "/>
    <n v="0"/>
    <s v="S00017_46910220162_õppeaine88_44814"/>
    <x v="0"/>
    <m/>
  </r>
  <r>
    <x v="16"/>
    <s v="Kati"/>
    <s v="Pärn"/>
    <x v="15"/>
    <n v="46910220162"/>
    <s v="Naine"/>
    <s v="412 kutseõpe keskhariduse baasil"/>
    <s v="Ei"/>
    <s v="Jah"/>
    <s v="Jah"/>
    <d v="2020-02-01T00:00:00"/>
    <d v="2025-08-12T00:00:00"/>
    <d v="2020-12-09T00:00:00"/>
    <s v="Eksmatrikuleerimine"/>
    <s v="Tervislikel põhjustel"/>
    <x v="3"/>
    <s v="Katkestanud"/>
    <d v="2023-06-12T00:00:00"/>
    <s v="Päevaõpe"/>
    <s v="Määramata"/>
    <s v="Meditsiinitehnilise hariduse keskus"/>
    <x v="3"/>
    <n v="1477"/>
    <s v="514 rakenduskõrgharidusõpe"/>
    <s v="NULL"/>
    <n v="3"/>
    <s v="Üliõpilane ei hüvita õppekulusid: vabastatud muudel põhjustel"/>
    <s v="eesti keel"/>
    <x v="6"/>
    <s v="Ei"/>
    <s v="NULL"/>
    <s v="NULL"/>
    <n v="19"/>
    <n v="48"/>
    <s v="3.7"/>
    <s v="4.9"/>
    <x v="10"/>
    <s v="3.7"/>
    <n v="4"/>
    <n v="0"/>
    <n v="5"/>
    <n v="0"/>
    <n v="60"/>
    <n v="5"/>
    <s v="Suurepärane"/>
    <x v="57"/>
    <s v="õppeaine26"/>
    <d v="2020-09-10T00:00:00"/>
    <x v="4"/>
    <x v="0"/>
    <n v="5"/>
    <n v="25"/>
    <n v="5"/>
    <s v="S00017_46910220162_õppeaine26_44084"/>
    <x v="0"/>
    <m/>
  </r>
  <r>
    <x v="16"/>
    <s v="Kati"/>
    <s v="Pärn"/>
    <x v="15"/>
    <n v="46910220162"/>
    <s v="Naine"/>
    <s v="412 kutseõpe keskhariduse baasil"/>
    <s v="Ei"/>
    <s v="Jah"/>
    <s v="Jah"/>
    <d v="2020-02-01T00:00:00"/>
    <d v="2025-08-12T00:00:00"/>
    <d v="2020-12-09T00:00:00"/>
    <s v="Eksmatrikuleerimine"/>
    <s v="Tervislikel põhjustel"/>
    <x v="3"/>
    <s v="Katkestanud"/>
    <d v="2023-06-12T00:00:00"/>
    <s v="Päevaõpe"/>
    <s v="Määramata"/>
    <s v="Meditsiinitehnilise hariduse keskus"/>
    <x v="3"/>
    <n v="1477"/>
    <s v="514 rakenduskõrgharidusõpe"/>
    <s v="NULL"/>
    <n v="3"/>
    <s v="Üliõpilane ei hüvita õppekulusid: vabastatud muudel põhjustel"/>
    <s v="eesti keel"/>
    <x v="6"/>
    <s v="Ei"/>
    <s v="NULL"/>
    <s v="NULL"/>
    <n v="19"/>
    <n v="48"/>
    <s v="3.7"/>
    <s v="4.9"/>
    <x v="10"/>
    <s v="3.7"/>
    <n v="4"/>
    <n v="0"/>
    <n v="5"/>
    <n v="0"/>
    <n v="60"/>
    <n v="5"/>
    <s v="Puudulik"/>
    <x v="6"/>
    <s v="õppeaine84"/>
    <d v="2025-02-10T00:00:00"/>
    <x v="0"/>
    <x v="0"/>
    <n v="0"/>
    <n v="0"/>
    <n v="6"/>
    <s v="S00017_46910220162_õppeaine84_45698"/>
    <x v="0"/>
    <m/>
  </r>
  <r>
    <x v="16"/>
    <s v="Kati"/>
    <s v="Pärn"/>
    <x v="15"/>
    <n v="46910220162"/>
    <s v="Naine"/>
    <s v="412 kutseõpe keskhariduse baasil"/>
    <s v="Ei"/>
    <s v="Jah"/>
    <s v="Jah"/>
    <d v="2020-02-01T00:00:00"/>
    <d v="2025-08-12T00:00:00"/>
    <d v="2020-12-09T00:00:00"/>
    <s v="Eksmatrikuleerimine"/>
    <s v="Tervislikel põhjustel"/>
    <x v="3"/>
    <s v="Katkestanud"/>
    <d v="2023-06-12T00:00:00"/>
    <s v="Päevaõpe"/>
    <s v="Määramata"/>
    <s v="Meditsiinitehnilise hariduse keskus"/>
    <x v="3"/>
    <n v="1477"/>
    <s v="514 rakenduskõrgharidusõpe"/>
    <s v="NULL"/>
    <n v="3"/>
    <s v="Üliõpilane ei hüvita õppekulusid: vabastatud muudel põhjustel"/>
    <s v="eesti keel"/>
    <x v="6"/>
    <s v="Ei"/>
    <s v="NULL"/>
    <s v="NULL"/>
    <n v="19"/>
    <n v="48"/>
    <s v="3.7"/>
    <s v="4.9"/>
    <x v="10"/>
    <s v="3.7"/>
    <n v="4"/>
    <n v="0"/>
    <n v="5"/>
    <n v="0"/>
    <n v="60"/>
    <n v="5"/>
    <s v="Arvestatud"/>
    <x v="7"/>
    <s v="õppeaine76"/>
    <d v="2024-09-10T00:00:00"/>
    <x v="1"/>
    <x v="1"/>
    <s v="NULL"/>
    <s v=" "/>
    <n v="0"/>
    <s v="S00017_46910220162_õppeaine76_45545"/>
    <x v="0"/>
    <m/>
  </r>
  <r>
    <x v="16"/>
    <s v="Kati"/>
    <s v="Pärn"/>
    <x v="15"/>
    <n v="46910220162"/>
    <s v="Naine"/>
    <s v="412 kutseõpe keskhariduse baasil"/>
    <s v="Ei"/>
    <s v="Jah"/>
    <s v="Jah"/>
    <d v="2020-02-01T00:00:00"/>
    <d v="2025-08-12T00:00:00"/>
    <d v="2020-12-09T00:00:00"/>
    <s v="Eksmatrikuleerimine"/>
    <s v="Tervislikel põhjustel"/>
    <x v="3"/>
    <s v="Katkestanud"/>
    <d v="2023-06-12T00:00:00"/>
    <s v="Päevaõpe"/>
    <s v="Määramata"/>
    <s v="Meditsiinitehnilise hariduse keskus"/>
    <x v="3"/>
    <n v="1477"/>
    <s v="514 rakenduskõrgharidusõpe"/>
    <s v="NULL"/>
    <n v="3"/>
    <s v="Üliõpilane ei hüvita õppekulusid: vabastatud muudel põhjustel"/>
    <s v="eesti keel"/>
    <x v="6"/>
    <s v="Ei"/>
    <s v="NULL"/>
    <s v="NULL"/>
    <n v="19"/>
    <n v="48"/>
    <s v="3.7"/>
    <s v="4.9"/>
    <x v="10"/>
    <s v="3.7"/>
    <n v="4"/>
    <n v="0"/>
    <n v="5"/>
    <n v="0"/>
    <n v="60"/>
    <n v="5"/>
    <s v="Kasin"/>
    <x v="98"/>
    <s v="õppeaine100"/>
    <d v="2022-09-10T00:00:00"/>
    <x v="0"/>
    <x v="0"/>
    <n v="1"/>
    <n v="6"/>
    <n v="6"/>
    <s v="S00017_46910220162_õppeaine100_44814"/>
    <x v="0"/>
    <m/>
  </r>
  <r>
    <x v="16"/>
    <s v="Kati"/>
    <s v="Pärn"/>
    <x v="15"/>
    <n v="46910220162"/>
    <s v="Naine"/>
    <s v="412 kutseõpe keskhariduse baasil"/>
    <s v="Ei"/>
    <s v="Jah"/>
    <s v="Jah"/>
    <d v="2020-02-01T00:00:00"/>
    <d v="2025-08-12T00:00:00"/>
    <d v="2020-12-09T00:00:00"/>
    <s v="Eksmatrikuleerimine"/>
    <s v="Tervislikel põhjustel"/>
    <x v="3"/>
    <s v="Katkestanud"/>
    <d v="2023-06-12T00:00:00"/>
    <s v="Päevaõpe"/>
    <s v="Määramata"/>
    <s v="Meditsiinitehnilise hariduse keskus"/>
    <x v="3"/>
    <n v="1477"/>
    <s v="514 rakenduskõrgharidusõpe"/>
    <s v="NULL"/>
    <n v="3"/>
    <s v="Üliõpilane ei hüvita õppekulusid: vabastatud muudel põhjustel"/>
    <s v="eesti keel"/>
    <x v="6"/>
    <s v="Ei"/>
    <s v="NULL"/>
    <s v="NULL"/>
    <n v="19"/>
    <n v="48"/>
    <s v="3.7"/>
    <s v="4.9"/>
    <x v="10"/>
    <s v="3.7"/>
    <n v="4"/>
    <n v="0"/>
    <n v="5"/>
    <n v="0"/>
    <n v="60"/>
    <n v="5"/>
    <s v="Arvestatud"/>
    <x v="60"/>
    <s v="õppeaine35"/>
    <d v="2023-02-10T00:00:00"/>
    <x v="1"/>
    <x v="1"/>
    <s v="NULL"/>
    <s v=" "/>
    <n v="0"/>
    <s v="S00017_46910220162_õppeaine35_44967"/>
    <x v="0"/>
    <m/>
  </r>
  <r>
    <x v="17"/>
    <s v="Martin"/>
    <s v="Kask"/>
    <x v="16"/>
    <n v="31501185146"/>
    <s v="Mees"/>
    <s v="511 bakalaureuseõpe"/>
    <s v="Ei"/>
    <s v="Ei"/>
    <s v="Jah"/>
    <d v="2020-02-01T00:00:00"/>
    <s v="NULL"/>
    <d v="2023-01-01T00:00:00"/>
    <s v="Õppekava vahetamine"/>
    <s v="Tervislikel põhjustel"/>
    <x v="10"/>
    <s v="Õpib"/>
    <d v="2023-01-02T00:00:00"/>
    <s v="Päevaõpe"/>
    <s v="Osakoormus"/>
    <s v="Tervishariduse keskus"/>
    <x v="7"/>
    <n v="80997"/>
    <s v="514 rakenduskõrgharidusõpe"/>
    <s v="NULL"/>
    <n v="1"/>
    <s v="Üliõpilane ei hüvita õppekulusid:  õpib täies mahus eestikeelsel õppekaval"/>
    <s v="eesti keel"/>
    <x v="5"/>
    <s v="Jah"/>
    <s v="kuulmispuue"/>
    <s v="ABC OÜ"/>
    <n v="29"/>
    <n v="47"/>
    <s v="4.9"/>
    <s v="3.8"/>
    <x v="7"/>
    <s v="4.1"/>
    <n v="1"/>
    <n v="1"/>
    <n v="11"/>
    <n v="7"/>
    <n v="31"/>
    <n v="9"/>
    <s v="Arvestatud"/>
    <x v="7"/>
    <s v="õppeaine76"/>
    <d v="2024-09-10T00:00:00"/>
    <x v="1"/>
    <x v="1"/>
    <s v="NULL"/>
    <s v=" "/>
    <n v="0"/>
    <s v="S00018_31501185146_õppeaine76_45545"/>
    <x v="0"/>
    <m/>
  </r>
  <r>
    <x v="17"/>
    <s v="Martin"/>
    <s v="Kask"/>
    <x v="16"/>
    <n v="31501185146"/>
    <s v="Mees"/>
    <s v="511 bakalaureuseõpe"/>
    <s v="Ei"/>
    <s v="Ei"/>
    <s v="Jah"/>
    <d v="2020-02-01T00:00:00"/>
    <s v="NULL"/>
    <d v="2023-01-01T00:00:00"/>
    <s v="Õppekava vahetamine"/>
    <s v="Tervislikel põhjustel"/>
    <x v="10"/>
    <s v="Õpib"/>
    <d v="2023-01-02T00:00:00"/>
    <s v="Päevaõpe"/>
    <s v="Osakoormus"/>
    <s v="Tervishariduse keskus"/>
    <x v="7"/>
    <n v="80997"/>
    <s v="514 rakenduskõrgharidusõpe"/>
    <s v="NULL"/>
    <n v="1"/>
    <s v="Üliõpilane ei hüvita õppekulusid:  õpib täies mahus eestikeelsel õppekaval"/>
    <s v="eesti keel"/>
    <x v="5"/>
    <s v="Jah"/>
    <s v="kuulmispuue"/>
    <s v="ABC OÜ"/>
    <n v="29"/>
    <n v="47"/>
    <s v="4.9"/>
    <s v="3.8"/>
    <x v="7"/>
    <s v="4.1"/>
    <n v="1"/>
    <n v="1"/>
    <n v="11"/>
    <n v="7"/>
    <n v="31"/>
    <n v="9"/>
    <s v="Rahuldav"/>
    <x v="82"/>
    <s v="õppeaine40"/>
    <d v="2023-02-10T00:00:00"/>
    <x v="4"/>
    <x v="0"/>
    <n v="2"/>
    <n v="10"/>
    <n v="5"/>
    <s v="S00018_31501185146_õppeaine40_44967"/>
    <x v="0"/>
    <m/>
  </r>
  <r>
    <x v="17"/>
    <s v="Martin"/>
    <s v="Kask"/>
    <x v="16"/>
    <n v="31501185146"/>
    <s v="Mees"/>
    <s v="511 bakalaureuseõpe"/>
    <s v="Ei"/>
    <s v="Ei"/>
    <s v="Jah"/>
    <d v="2020-02-01T00:00:00"/>
    <s v="NULL"/>
    <d v="2023-01-01T00:00:00"/>
    <s v="Õppekava vahetamine"/>
    <s v="Tervislikel põhjustel"/>
    <x v="10"/>
    <s v="Õpib"/>
    <d v="2023-01-02T00:00:00"/>
    <s v="Päevaõpe"/>
    <s v="Osakoormus"/>
    <s v="Tervishariduse keskus"/>
    <x v="7"/>
    <n v="80997"/>
    <s v="514 rakenduskõrgharidusõpe"/>
    <s v="NULL"/>
    <n v="1"/>
    <s v="Üliõpilane ei hüvita õppekulusid:  õpib täies mahus eestikeelsel õppekaval"/>
    <s v="eesti keel"/>
    <x v="5"/>
    <s v="Jah"/>
    <s v="kuulmispuue"/>
    <s v="ABC OÜ"/>
    <n v="29"/>
    <n v="47"/>
    <s v="4.9"/>
    <s v="3.8"/>
    <x v="7"/>
    <s v="4.1"/>
    <n v="1"/>
    <n v="1"/>
    <n v="11"/>
    <n v="7"/>
    <n v="31"/>
    <n v="9"/>
    <s v="Rahuldav"/>
    <x v="99"/>
    <s v="õppeaine58"/>
    <d v="2024-02-10T00:00:00"/>
    <x v="0"/>
    <x v="0"/>
    <n v="2"/>
    <n v="12"/>
    <n v="6"/>
    <s v="S00018_31501185146_õppeaine58_45332"/>
    <x v="0"/>
    <m/>
  </r>
  <r>
    <x v="17"/>
    <s v="Martin"/>
    <s v="Kask"/>
    <x v="16"/>
    <n v="31501185146"/>
    <s v="Mees"/>
    <s v="511 bakalaureuseõpe"/>
    <s v="Ei"/>
    <s v="Ei"/>
    <s v="Jah"/>
    <d v="2020-02-01T00:00:00"/>
    <s v="NULL"/>
    <d v="2023-01-01T00:00:00"/>
    <s v="Õppekava vahetamine"/>
    <s v="Tervislikel põhjustel"/>
    <x v="10"/>
    <s v="Õpib"/>
    <d v="2023-01-02T00:00:00"/>
    <s v="Päevaõpe"/>
    <s v="Osakoormus"/>
    <s v="Tervishariduse keskus"/>
    <x v="7"/>
    <n v="80997"/>
    <s v="514 rakenduskõrgharidusõpe"/>
    <s v="NULL"/>
    <n v="1"/>
    <s v="Üliõpilane ei hüvita õppekulusid:  õpib täies mahus eestikeelsel õppekaval"/>
    <s v="eesti keel"/>
    <x v="5"/>
    <s v="Jah"/>
    <s v="kuulmispuue"/>
    <s v="ABC OÜ"/>
    <n v="29"/>
    <n v="47"/>
    <s v="4.9"/>
    <s v="3.8"/>
    <x v="7"/>
    <s v="4.1"/>
    <n v="1"/>
    <n v="1"/>
    <n v="11"/>
    <n v="7"/>
    <n v="31"/>
    <n v="9"/>
    <s v="Mitteilmunud"/>
    <x v="90"/>
    <s v="õppeaine89"/>
    <d v="2024-02-10T00:00:00"/>
    <x v="5"/>
    <x v="1"/>
    <n v="0"/>
    <s v=" "/>
    <n v="0"/>
    <s v="S00018_31501185146_õppeaine89_45332"/>
    <x v="0"/>
    <m/>
  </r>
  <r>
    <x v="17"/>
    <s v="Martin"/>
    <s v="Kask"/>
    <x v="16"/>
    <n v="31501185146"/>
    <s v="Mees"/>
    <s v="511 bakalaureuseõpe"/>
    <s v="Ei"/>
    <s v="Ei"/>
    <s v="Jah"/>
    <d v="2020-02-01T00:00:00"/>
    <s v="NULL"/>
    <d v="2023-01-01T00:00:00"/>
    <s v="Õppekava vahetamine"/>
    <s v="Tervislikel põhjustel"/>
    <x v="10"/>
    <s v="Õpib"/>
    <d v="2023-01-02T00:00:00"/>
    <s v="Päevaõpe"/>
    <s v="Osakoormus"/>
    <s v="Tervishariduse keskus"/>
    <x v="7"/>
    <n v="80997"/>
    <s v="514 rakenduskõrgharidusõpe"/>
    <s v="NULL"/>
    <n v="1"/>
    <s v="Üliõpilane ei hüvita õppekulusid:  õpib täies mahus eestikeelsel õppekaval"/>
    <s v="eesti keel"/>
    <x v="5"/>
    <s v="Jah"/>
    <s v="kuulmispuue"/>
    <s v="ABC OÜ"/>
    <n v="29"/>
    <n v="47"/>
    <s v="4.9"/>
    <s v="3.8"/>
    <x v="7"/>
    <s v="4.1"/>
    <n v="1"/>
    <n v="1"/>
    <n v="11"/>
    <n v="7"/>
    <n v="31"/>
    <n v="9"/>
    <s v="Väga hea"/>
    <x v="79"/>
    <s v="õppeaine83"/>
    <d v="2021-02-10T00:00:00"/>
    <x v="0"/>
    <x v="0"/>
    <n v="4"/>
    <n v="24"/>
    <n v="6"/>
    <s v="S00018_31501185146_õppeaine83_44237"/>
    <x v="0"/>
    <m/>
  </r>
  <r>
    <x v="17"/>
    <s v="Martin"/>
    <s v="Kask"/>
    <x v="16"/>
    <n v="31501185146"/>
    <s v="Mees"/>
    <s v="511 bakalaureuseõpe"/>
    <s v="Ei"/>
    <s v="Ei"/>
    <s v="Jah"/>
    <d v="2020-02-01T00:00:00"/>
    <s v="NULL"/>
    <d v="2023-01-01T00:00:00"/>
    <s v="Õppekava vahetamine"/>
    <s v="Tervislikel põhjustel"/>
    <x v="10"/>
    <s v="Õpib"/>
    <d v="2023-01-02T00:00:00"/>
    <s v="Päevaõpe"/>
    <s v="Osakoormus"/>
    <s v="Tervishariduse keskus"/>
    <x v="7"/>
    <n v="80997"/>
    <s v="514 rakenduskõrgharidusõpe"/>
    <s v="NULL"/>
    <n v="1"/>
    <s v="Üliõpilane ei hüvita õppekulusid:  õpib täies mahus eestikeelsel õppekaval"/>
    <s v="eesti keel"/>
    <x v="5"/>
    <s v="Jah"/>
    <s v="kuulmispuue"/>
    <s v="ABC OÜ"/>
    <n v="29"/>
    <n v="47"/>
    <s v="4.9"/>
    <s v="3.8"/>
    <x v="7"/>
    <s v="4.1"/>
    <n v="1"/>
    <n v="1"/>
    <n v="11"/>
    <n v="7"/>
    <n v="31"/>
    <n v="9"/>
    <s v="Mitteilmunud"/>
    <x v="27"/>
    <s v="õppeaine46"/>
    <d v="2020-09-10T00:00:00"/>
    <x v="5"/>
    <x v="1"/>
    <n v="0"/>
    <s v=" "/>
    <n v="0"/>
    <s v="S00018_31501185146_õppeaine46_44084"/>
    <x v="0"/>
    <m/>
  </r>
  <r>
    <x v="17"/>
    <s v="Martin"/>
    <s v="Kask"/>
    <x v="16"/>
    <n v="31501185146"/>
    <s v="Mees"/>
    <s v="511 bakalaureuseõpe"/>
    <s v="Ei"/>
    <s v="Ei"/>
    <s v="Jah"/>
    <d v="2020-02-01T00:00:00"/>
    <s v="NULL"/>
    <d v="2023-01-01T00:00:00"/>
    <s v="Õppekava vahetamine"/>
    <s v="Tervislikel põhjustel"/>
    <x v="10"/>
    <s v="Õpib"/>
    <d v="2023-01-02T00:00:00"/>
    <s v="Päevaõpe"/>
    <s v="Osakoormus"/>
    <s v="Tervishariduse keskus"/>
    <x v="7"/>
    <n v="80997"/>
    <s v="514 rakenduskõrgharidusõpe"/>
    <s v="NULL"/>
    <n v="1"/>
    <s v="Üliõpilane ei hüvita õppekulusid:  õpib täies mahus eestikeelsel õppekaval"/>
    <s v="eesti keel"/>
    <x v="5"/>
    <s v="Jah"/>
    <s v="kuulmispuue"/>
    <s v="ABC OÜ"/>
    <n v="29"/>
    <n v="47"/>
    <s v="4.9"/>
    <s v="3.8"/>
    <x v="7"/>
    <s v="4.1"/>
    <n v="1"/>
    <n v="1"/>
    <n v="11"/>
    <n v="7"/>
    <n v="31"/>
    <n v="9"/>
    <s v="Mitteilmunud"/>
    <x v="67"/>
    <s v="õppeaine30"/>
    <d v="2024-09-10T00:00:00"/>
    <x v="0"/>
    <x v="0"/>
    <n v="0"/>
    <n v="0"/>
    <n v="6"/>
    <s v="S00018_31501185146_õppeaine30_45545"/>
    <x v="0"/>
    <m/>
  </r>
  <r>
    <x v="17"/>
    <s v="Martin"/>
    <s v="Kask"/>
    <x v="16"/>
    <n v="31501185146"/>
    <s v="Mees"/>
    <s v="511 bakalaureuseõpe"/>
    <s v="Ei"/>
    <s v="Ei"/>
    <s v="Jah"/>
    <d v="2020-02-01T00:00:00"/>
    <s v="NULL"/>
    <d v="2023-01-01T00:00:00"/>
    <s v="Õppekava vahetamine"/>
    <s v="Tervislikel põhjustel"/>
    <x v="10"/>
    <s v="Õpib"/>
    <d v="2023-01-02T00:00:00"/>
    <s v="Päevaõpe"/>
    <s v="Osakoormus"/>
    <s v="Tervishariduse keskus"/>
    <x v="7"/>
    <n v="80997"/>
    <s v="514 rakenduskõrgharidusõpe"/>
    <s v="NULL"/>
    <n v="1"/>
    <s v="Üliõpilane ei hüvita õppekulusid:  õpib täies mahus eestikeelsel õppekaval"/>
    <s v="eesti keel"/>
    <x v="5"/>
    <s v="Jah"/>
    <s v="kuulmispuue"/>
    <s v="ABC OÜ"/>
    <n v="29"/>
    <n v="47"/>
    <s v="4.9"/>
    <s v="3.8"/>
    <x v="7"/>
    <s v="4.1"/>
    <n v="1"/>
    <n v="1"/>
    <n v="11"/>
    <n v="7"/>
    <n v="31"/>
    <n v="9"/>
    <s v="Mitteilmunud"/>
    <x v="55"/>
    <s v="õppeaine96"/>
    <d v="2025-09-10T00:00:00"/>
    <x v="4"/>
    <x v="0"/>
    <n v="0"/>
    <n v="0"/>
    <n v="5"/>
    <s v="S00018_31501185146_õppeaine96_45910"/>
    <x v="0"/>
    <m/>
  </r>
  <r>
    <x v="17"/>
    <s v="Martin"/>
    <s v="Kask"/>
    <x v="16"/>
    <n v="31501185146"/>
    <s v="Mees"/>
    <s v="511 bakalaureuseõpe"/>
    <s v="Ei"/>
    <s v="Ei"/>
    <s v="Jah"/>
    <d v="2020-02-01T00:00:00"/>
    <s v="NULL"/>
    <d v="2023-01-01T00:00:00"/>
    <s v="Õppekava vahetamine"/>
    <s v="Tervislikel põhjustel"/>
    <x v="10"/>
    <s v="Õpib"/>
    <d v="2023-01-02T00:00:00"/>
    <s v="Päevaõpe"/>
    <s v="Osakoormus"/>
    <s v="Tervishariduse keskus"/>
    <x v="7"/>
    <n v="80997"/>
    <s v="514 rakenduskõrgharidusõpe"/>
    <s v="NULL"/>
    <n v="1"/>
    <s v="Üliõpilane ei hüvita õppekulusid:  õpib täies mahus eestikeelsel õppekaval"/>
    <s v="eesti keel"/>
    <x v="5"/>
    <s v="Jah"/>
    <s v="kuulmispuue"/>
    <s v="ABC OÜ"/>
    <n v="29"/>
    <n v="47"/>
    <s v="4.9"/>
    <s v="3.8"/>
    <x v="7"/>
    <s v="4.1"/>
    <n v="1"/>
    <n v="1"/>
    <n v="11"/>
    <n v="7"/>
    <n v="31"/>
    <n v="9"/>
    <s v="Rahuldav"/>
    <x v="87"/>
    <s v="õppeaine27"/>
    <d v="2023-09-10T00:00:00"/>
    <x v="0"/>
    <x v="0"/>
    <n v="2"/>
    <n v="12"/>
    <n v="6"/>
    <s v="S00018_31501185146_õppeaine27_45179"/>
    <x v="0"/>
    <m/>
  </r>
  <r>
    <x v="17"/>
    <s v="Martin"/>
    <s v="Kask"/>
    <x v="16"/>
    <n v="31501185146"/>
    <s v="Mees"/>
    <s v="511 bakalaureuseõpe"/>
    <s v="Ei"/>
    <s v="Ei"/>
    <s v="Jah"/>
    <d v="2020-02-01T00:00:00"/>
    <s v="NULL"/>
    <d v="2023-01-01T00:00:00"/>
    <s v="Õppekava vahetamine"/>
    <s v="Tervislikel põhjustel"/>
    <x v="10"/>
    <s v="Õpib"/>
    <d v="2023-01-02T00:00:00"/>
    <s v="Päevaõpe"/>
    <s v="Osakoormus"/>
    <s v="Tervishariduse keskus"/>
    <x v="7"/>
    <n v="80997"/>
    <s v="514 rakenduskõrgharidusõpe"/>
    <s v="NULL"/>
    <n v="1"/>
    <s v="Üliõpilane ei hüvita õppekulusid:  õpib täies mahus eestikeelsel õppekaval"/>
    <s v="eesti keel"/>
    <x v="5"/>
    <s v="Jah"/>
    <s v="kuulmispuue"/>
    <s v="ABC OÜ"/>
    <n v="29"/>
    <n v="47"/>
    <s v="4.9"/>
    <s v="3.8"/>
    <x v="7"/>
    <s v="4.1"/>
    <n v="1"/>
    <n v="1"/>
    <n v="11"/>
    <n v="7"/>
    <n v="31"/>
    <n v="9"/>
    <s v="Arvestatud"/>
    <x v="23"/>
    <s v="õppeaine34"/>
    <d v="2022-09-10T00:00:00"/>
    <x v="1"/>
    <x v="1"/>
    <s v="NULL"/>
    <s v=" "/>
    <n v="0"/>
    <s v="S00018_31501185146_õppeaine34_44814"/>
    <x v="0"/>
    <m/>
  </r>
  <r>
    <x v="17"/>
    <s v="Martin"/>
    <s v="Kask"/>
    <x v="16"/>
    <n v="31501185146"/>
    <s v="Mees"/>
    <s v="511 bakalaureuseõpe"/>
    <s v="Ei"/>
    <s v="Ei"/>
    <s v="Jah"/>
    <d v="2020-02-01T00:00:00"/>
    <s v="NULL"/>
    <d v="2023-01-01T00:00:00"/>
    <s v="Õppekava vahetamine"/>
    <s v="Tervislikel põhjustel"/>
    <x v="10"/>
    <s v="Õpib"/>
    <d v="2023-01-02T00:00:00"/>
    <s v="Päevaõpe"/>
    <s v="Osakoormus"/>
    <s v="Tervishariduse keskus"/>
    <x v="7"/>
    <n v="80997"/>
    <s v="514 rakenduskõrgharidusõpe"/>
    <s v="NULL"/>
    <n v="1"/>
    <s v="Üliõpilane ei hüvita õppekulusid:  õpib täies mahus eestikeelsel õppekaval"/>
    <s v="eesti keel"/>
    <x v="5"/>
    <s v="Jah"/>
    <s v="kuulmispuue"/>
    <s v="ABC OÜ"/>
    <n v="29"/>
    <n v="47"/>
    <s v="4.9"/>
    <s v="3.8"/>
    <x v="7"/>
    <s v="4.1"/>
    <n v="1"/>
    <n v="1"/>
    <n v="11"/>
    <n v="7"/>
    <n v="31"/>
    <n v="9"/>
    <s v="Kasin"/>
    <x v="8"/>
    <s v="õppeaine79"/>
    <d v="2022-09-10T00:00:00"/>
    <x v="3"/>
    <x v="0"/>
    <n v="1"/>
    <n v="8"/>
    <n v="8"/>
    <s v="S00018_31501185146_õppeaine79_44814"/>
    <x v="0"/>
    <m/>
  </r>
  <r>
    <x v="17"/>
    <s v="Martin"/>
    <s v="Kask"/>
    <x v="16"/>
    <n v="31501185146"/>
    <s v="Mees"/>
    <s v="511 bakalaureuseõpe"/>
    <s v="Ei"/>
    <s v="Ei"/>
    <s v="Jah"/>
    <d v="2020-02-01T00:00:00"/>
    <s v="NULL"/>
    <d v="2023-01-01T00:00:00"/>
    <s v="Õppekava vahetamine"/>
    <s v="Tervislikel põhjustel"/>
    <x v="10"/>
    <s v="Õpib"/>
    <d v="2023-01-02T00:00:00"/>
    <s v="Päevaõpe"/>
    <s v="Osakoormus"/>
    <s v="Tervishariduse keskus"/>
    <x v="7"/>
    <n v="80997"/>
    <s v="514 rakenduskõrgharidusõpe"/>
    <s v="NULL"/>
    <n v="1"/>
    <s v="Üliõpilane ei hüvita õppekulusid:  õpib täies mahus eestikeelsel õppekaval"/>
    <s v="eesti keel"/>
    <x v="5"/>
    <s v="Jah"/>
    <s v="kuulmispuue"/>
    <s v="ABC OÜ"/>
    <n v="29"/>
    <n v="47"/>
    <s v="4.9"/>
    <s v="3.8"/>
    <x v="7"/>
    <s v="4.1"/>
    <n v="1"/>
    <n v="1"/>
    <n v="11"/>
    <n v="7"/>
    <n v="31"/>
    <n v="9"/>
    <s v="Arvestatud"/>
    <x v="22"/>
    <s v="õppeaine18"/>
    <d v="2024-02-10T00:00:00"/>
    <x v="5"/>
    <x v="1"/>
    <s v="NULL"/>
    <s v=" "/>
    <n v="0"/>
    <s v="S00018_31501185146_õppeaine18_45332"/>
    <x v="0"/>
    <m/>
  </r>
  <r>
    <x v="17"/>
    <s v="Martin"/>
    <s v="Kask"/>
    <x v="16"/>
    <n v="31501185146"/>
    <s v="Mees"/>
    <s v="511 bakalaureuseõpe"/>
    <s v="Ei"/>
    <s v="Ei"/>
    <s v="Jah"/>
    <d v="2020-02-01T00:00:00"/>
    <s v="NULL"/>
    <d v="2023-01-01T00:00:00"/>
    <s v="Õppekava vahetamine"/>
    <s v="Tervislikel põhjustel"/>
    <x v="10"/>
    <s v="Õpib"/>
    <d v="2023-01-02T00:00:00"/>
    <s v="Päevaõpe"/>
    <s v="Osakoormus"/>
    <s v="Tervishariduse keskus"/>
    <x v="7"/>
    <n v="80997"/>
    <s v="514 rakenduskõrgharidusõpe"/>
    <s v="NULL"/>
    <n v="1"/>
    <s v="Üliõpilane ei hüvita õppekulusid:  õpib täies mahus eestikeelsel õppekaval"/>
    <s v="eesti keel"/>
    <x v="5"/>
    <s v="Jah"/>
    <s v="kuulmispuue"/>
    <s v="ABC OÜ"/>
    <n v="29"/>
    <n v="47"/>
    <s v="4.9"/>
    <s v="3.8"/>
    <x v="7"/>
    <s v="4.1"/>
    <n v="1"/>
    <n v="1"/>
    <n v="11"/>
    <n v="7"/>
    <n v="31"/>
    <n v="9"/>
    <s v="Väga hea"/>
    <x v="57"/>
    <s v="õppeaine26"/>
    <d v="2022-02-10T00:00:00"/>
    <x v="4"/>
    <x v="0"/>
    <n v="4"/>
    <n v="20"/>
    <n v="5"/>
    <s v="S00018_31501185146_õppeaine26_44602"/>
    <x v="0"/>
    <m/>
  </r>
  <r>
    <x v="17"/>
    <s v="Martin"/>
    <s v="Kask"/>
    <x v="16"/>
    <n v="31501185146"/>
    <s v="Mees"/>
    <s v="511 bakalaureuseõpe"/>
    <s v="Ei"/>
    <s v="Ei"/>
    <s v="Jah"/>
    <d v="2020-02-01T00:00:00"/>
    <s v="NULL"/>
    <d v="2023-01-01T00:00:00"/>
    <s v="Õppekava vahetamine"/>
    <s v="Tervislikel põhjustel"/>
    <x v="10"/>
    <s v="Õpib"/>
    <d v="2023-01-02T00:00:00"/>
    <s v="Päevaõpe"/>
    <s v="Osakoormus"/>
    <s v="Tervishariduse keskus"/>
    <x v="7"/>
    <n v="80997"/>
    <s v="514 rakenduskõrgharidusõpe"/>
    <s v="NULL"/>
    <n v="1"/>
    <s v="Üliõpilane ei hüvita õppekulusid:  õpib täies mahus eestikeelsel õppekaval"/>
    <s v="eesti keel"/>
    <x v="5"/>
    <s v="Jah"/>
    <s v="kuulmispuue"/>
    <s v="ABC OÜ"/>
    <n v="29"/>
    <n v="47"/>
    <s v="4.9"/>
    <s v="3.8"/>
    <x v="7"/>
    <s v="4.1"/>
    <n v="1"/>
    <n v="1"/>
    <n v="11"/>
    <n v="7"/>
    <n v="31"/>
    <n v="9"/>
    <s v="Rahuldav"/>
    <x v="0"/>
    <s v="õppeaine22"/>
    <d v="2021-09-10T00:00:00"/>
    <x v="0"/>
    <x v="0"/>
    <n v="2"/>
    <n v="12"/>
    <n v="6"/>
    <s v="S00018_31501185146_õppeaine22_44449"/>
    <x v="0"/>
    <m/>
  </r>
  <r>
    <x v="17"/>
    <s v="Martin"/>
    <s v="Kask"/>
    <x v="16"/>
    <n v="31501185146"/>
    <s v="Mees"/>
    <s v="511 bakalaureuseõpe"/>
    <s v="Ei"/>
    <s v="Ei"/>
    <s v="Jah"/>
    <d v="2020-02-01T00:00:00"/>
    <s v="NULL"/>
    <d v="2023-01-01T00:00:00"/>
    <s v="Õppekava vahetamine"/>
    <s v="Tervislikel põhjustel"/>
    <x v="10"/>
    <s v="Õpib"/>
    <d v="2023-01-02T00:00:00"/>
    <s v="Päevaõpe"/>
    <s v="Osakoormus"/>
    <s v="Tervishariduse keskus"/>
    <x v="7"/>
    <n v="80997"/>
    <s v="514 rakenduskõrgharidusõpe"/>
    <s v="NULL"/>
    <n v="1"/>
    <s v="Üliõpilane ei hüvita õppekulusid:  õpib täies mahus eestikeelsel õppekaval"/>
    <s v="eesti keel"/>
    <x v="5"/>
    <s v="Jah"/>
    <s v="kuulmispuue"/>
    <s v="ABC OÜ"/>
    <n v="29"/>
    <n v="47"/>
    <s v="4.9"/>
    <s v="3.8"/>
    <x v="7"/>
    <s v="4.1"/>
    <n v="1"/>
    <n v="1"/>
    <n v="11"/>
    <n v="7"/>
    <n v="31"/>
    <n v="9"/>
    <s v="Arvestatud"/>
    <x v="51"/>
    <s v="õppeaine31"/>
    <d v="2024-09-10T00:00:00"/>
    <x v="1"/>
    <x v="1"/>
    <s v="NULL"/>
    <s v=" "/>
    <n v="0"/>
    <s v="S00018_31501185146_õppeaine31_45545"/>
    <x v="0"/>
    <m/>
  </r>
  <r>
    <x v="17"/>
    <s v="Martin"/>
    <s v="Kask"/>
    <x v="16"/>
    <n v="31501185146"/>
    <s v="Mees"/>
    <s v="511 bakalaureuseõpe"/>
    <s v="Ei"/>
    <s v="Ei"/>
    <s v="Jah"/>
    <d v="2020-02-01T00:00:00"/>
    <s v="NULL"/>
    <d v="2023-01-01T00:00:00"/>
    <s v="Õppekava vahetamine"/>
    <s v="Tervislikel põhjustel"/>
    <x v="10"/>
    <s v="Õpib"/>
    <d v="2023-01-02T00:00:00"/>
    <s v="Päevaõpe"/>
    <s v="Osakoormus"/>
    <s v="Tervishariduse keskus"/>
    <x v="7"/>
    <n v="80997"/>
    <s v="514 rakenduskõrgharidusõpe"/>
    <s v="NULL"/>
    <n v="2"/>
    <s v="Üliõpilane ei hüvita õppekulusid:  õpib täies mahus eestikeelsel õppekaval"/>
    <s v="eesti keel"/>
    <x v="8"/>
    <s v="Jah"/>
    <s v="kuulmispuue"/>
    <s v="ABC OÜ"/>
    <n v="29"/>
    <n v="32"/>
    <s v="4.9"/>
    <s v="3.4"/>
    <x v="7"/>
    <s v="3.6"/>
    <n v="1"/>
    <n v="2"/>
    <n v="11"/>
    <n v="9"/>
    <n v="60"/>
    <n v="9"/>
    <s v="Kasin"/>
    <x v="42"/>
    <s v="õppeaine53"/>
    <d v="2021-09-10T00:00:00"/>
    <x v="4"/>
    <x v="0"/>
    <n v="1"/>
    <n v="5"/>
    <n v="5"/>
    <s v="S00018_31501185146_õppeaine53_44449"/>
    <x v="0"/>
    <m/>
  </r>
  <r>
    <x v="17"/>
    <s v="Martin"/>
    <s v="Kask"/>
    <x v="16"/>
    <n v="31501185146"/>
    <s v="Mees"/>
    <s v="511 bakalaureuseõpe"/>
    <s v="Ei"/>
    <s v="Ei"/>
    <s v="Jah"/>
    <d v="2020-02-01T00:00:00"/>
    <s v="NULL"/>
    <d v="2023-01-01T00:00:00"/>
    <s v="Õppekava vahetamine"/>
    <s v="Tervislikel põhjustel"/>
    <x v="10"/>
    <s v="Õpib"/>
    <d v="2023-01-02T00:00:00"/>
    <s v="Päevaõpe"/>
    <s v="Osakoormus"/>
    <s v="Tervishariduse keskus"/>
    <x v="7"/>
    <n v="80997"/>
    <s v="514 rakenduskõrgharidusõpe"/>
    <s v="NULL"/>
    <n v="2"/>
    <s v="Üliõpilane ei hüvita õppekulusid:  õpib täies mahus eestikeelsel õppekaval"/>
    <s v="eesti keel"/>
    <x v="8"/>
    <s v="Jah"/>
    <s v="kuulmispuue"/>
    <s v="ABC OÜ"/>
    <n v="29"/>
    <n v="32"/>
    <s v="4.9"/>
    <s v="3.4"/>
    <x v="7"/>
    <s v="3.6"/>
    <n v="1"/>
    <n v="2"/>
    <n v="11"/>
    <n v="9"/>
    <n v="60"/>
    <n v="9"/>
    <s v="Arvestatud"/>
    <x v="14"/>
    <s v="õppeaine4"/>
    <d v="2022-09-10T00:00:00"/>
    <x v="5"/>
    <x v="1"/>
    <s v="NULL"/>
    <s v=" "/>
    <n v="0"/>
    <s v="S00018_31501185146_õppeaine4_44814"/>
    <x v="0"/>
    <m/>
  </r>
  <r>
    <x v="17"/>
    <s v="Martin"/>
    <s v="Kask"/>
    <x v="16"/>
    <n v="31501185146"/>
    <s v="Mees"/>
    <s v="511 bakalaureuseõpe"/>
    <s v="Ei"/>
    <s v="Ei"/>
    <s v="Jah"/>
    <d v="2020-02-01T00:00:00"/>
    <s v="NULL"/>
    <d v="2023-01-01T00:00:00"/>
    <s v="Õppekava vahetamine"/>
    <s v="Tervislikel põhjustel"/>
    <x v="10"/>
    <s v="Õpib"/>
    <d v="2023-01-02T00:00:00"/>
    <s v="Päevaõpe"/>
    <s v="Osakoormus"/>
    <s v="Tervishariduse keskus"/>
    <x v="7"/>
    <n v="80997"/>
    <s v="514 rakenduskõrgharidusõpe"/>
    <s v="NULL"/>
    <n v="2"/>
    <s v="Üliõpilane ei hüvita õppekulusid:  õpib täies mahus eestikeelsel õppekaval"/>
    <s v="eesti keel"/>
    <x v="8"/>
    <s v="Jah"/>
    <s v="kuulmispuue"/>
    <s v="ABC OÜ"/>
    <n v="29"/>
    <n v="32"/>
    <s v="4.9"/>
    <s v="3.4"/>
    <x v="7"/>
    <s v="3.6"/>
    <n v="1"/>
    <n v="2"/>
    <n v="11"/>
    <n v="9"/>
    <n v="60"/>
    <n v="9"/>
    <s v="Hea"/>
    <x v="41"/>
    <s v="õppeaine25"/>
    <d v="2021-09-10T00:00:00"/>
    <x v="4"/>
    <x v="0"/>
    <n v="3"/>
    <n v="15"/>
    <n v="5"/>
    <s v="S00018_31501185146_õppeaine25_44449"/>
    <x v="0"/>
    <m/>
  </r>
  <r>
    <x v="17"/>
    <s v="Martin"/>
    <s v="Kask"/>
    <x v="16"/>
    <n v="31501185146"/>
    <s v="Mees"/>
    <s v="511 bakalaureuseõpe"/>
    <s v="Ei"/>
    <s v="Ei"/>
    <s v="Jah"/>
    <d v="2020-02-01T00:00:00"/>
    <s v="NULL"/>
    <d v="2023-01-01T00:00:00"/>
    <s v="Õppekava vahetamine"/>
    <s v="Tervislikel põhjustel"/>
    <x v="10"/>
    <s v="Õpib"/>
    <d v="2023-01-02T00:00:00"/>
    <s v="Päevaõpe"/>
    <s v="Osakoormus"/>
    <s v="Tervishariduse keskus"/>
    <x v="7"/>
    <n v="80997"/>
    <s v="514 rakenduskõrgharidusõpe"/>
    <s v="NULL"/>
    <n v="2"/>
    <s v="Üliõpilane ei hüvita õppekulusid:  õpib täies mahus eestikeelsel õppekaval"/>
    <s v="eesti keel"/>
    <x v="8"/>
    <s v="Jah"/>
    <s v="kuulmispuue"/>
    <s v="ABC OÜ"/>
    <n v="29"/>
    <n v="32"/>
    <s v="4.9"/>
    <s v="3.4"/>
    <x v="7"/>
    <s v="3.6"/>
    <n v="1"/>
    <n v="2"/>
    <n v="11"/>
    <n v="9"/>
    <n v="60"/>
    <n v="9"/>
    <s v="Arvestatud"/>
    <x v="30"/>
    <s v="õppeaine7"/>
    <d v="2022-09-10T00:00:00"/>
    <x v="1"/>
    <x v="1"/>
    <s v="NULL"/>
    <s v=" "/>
    <n v="0"/>
    <s v="S00018_31501185146_õppeaine7_44814"/>
    <x v="0"/>
    <m/>
  </r>
  <r>
    <x v="17"/>
    <s v="Martin"/>
    <s v="Kask"/>
    <x v="16"/>
    <n v="31501185146"/>
    <s v="Mees"/>
    <s v="511 bakalaureuseõpe"/>
    <s v="Ei"/>
    <s v="Ei"/>
    <s v="Jah"/>
    <d v="2020-02-01T00:00:00"/>
    <s v="NULL"/>
    <d v="2023-01-01T00:00:00"/>
    <s v="Õppekava vahetamine"/>
    <s v="Tervislikel põhjustel"/>
    <x v="10"/>
    <s v="Õpib"/>
    <d v="2023-01-02T00:00:00"/>
    <s v="Päevaõpe"/>
    <s v="Osakoormus"/>
    <s v="Tervishariduse keskus"/>
    <x v="7"/>
    <n v="80997"/>
    <s v="514 rakenduskõrgharidusõpe"/>
    <s v="NULL"/>
    <n v="2"/>
    <s v="Üliõpilane ei hüvita õppekulusid:  õpib täies mahus eestikeelsel õppekaval"/>
    <s v="eesti keel"/>
    <x v="8"/>
    <s v="Jah"/>
    <s v="kuulmispuue"/>
    <s v="ABC OÜ"/>
    <n v="29"/>
    <n v="32"/>
    <s v="4.9"/>
    <s v="3.4"/>
    <x v="7"/>
    <s v="3.6"/>
    <n v="1"/>
    <n v="2"/>
    <n v="11"/>
    <n v="9"/>
    <n v="60"/>
    <n v="9"/>
    <s v="Mitteilmunud"/>
    <x v="74"/>
    <s v="õppeaine64"/>
    <d v="2025-09-10T00:00:00"/>
    <x v="0"/>
    <x v="0"/>
    <n v="0"/>
    <n v="0"/>
    <n v="6"/>
    <s v="S00018_31501185146_õppeaine64_45910"/>
    <x v="0"/>
    <m/>
  </r>
  <r>
    <x v="17"/>
    <s v="Martin"/>
    <s v="Kask"/>
    <x v="16"/>
    <n v="31501185146"/>
    <s v="Mees"/>
    <s v="511 bakalaureuseõpe"/>
    <s v="Ei"/>
    <s v="Ei"/>
    <s v="Jah"/>
    <d v="2020-02-01T00:00:00"/>
    <s v="NULL"/>
    <d v="2023-01-01T00:00:00"/>
    <s v="Õppekava vahetamine"/>
    <s v="Tervislikel põhjustel"/>
    <x v="10"/>
    <s v="Õpib"/>
    <d v="2023-01-02T00:00:00"/>
    <s v="Päevaõpe"/>
    <s v="Osakoormus"/>
    <s v="Tervishariduse keskus"/>
    <x v="7"/>
    <n v="80997"/>
    <s v="514 rakenduskõrgharidusõpe"/>
    <s v="NULL"/>
    <n v="2"/>
    <s v="Üliõpilane ei hüvita õppekulusid:  õpib täies mahus eestikeelsel õppekaval"/>
    <s v="eesti keel"/>
    <x v="8"/>
    <s v="Jah"/>
    <s v="kuulmispuue"/>
    <s v="ABC OÜ"/>
    <n v="29"/>
    <n v="32"/>
    <s v="4.9"/>
    <s v="3.4"/>
    <x v="7"/>
    <s v="3.6"/>
    <n v="1"/>
    <n v="2"/>
    <n v="11"/>
    <n v="9"/>
    <n v="60"/>
    <n v="9"/>
    <s v="Rahuldav"/>
    <x v="52"/>
    <s v="õppeaine70"/>
    <d v="2022-09-10T00:00:00"/>
    <x v="0"/>
    <x v="0"/>
    <n v="2"/>
    <n v="12"/>
    <n v="6"/>
    <s v="S00018_31501185146_õppeaine70_44814"/>
    <x v="0"/>
    <m/>
  </r>
  <r>
    <x v="17"/>
    <s v="Martin"/>
    <s v="Kask"/>
    <x v="16"/>
    <n v="31501185146"/>
    <s v="Mees"/>
    <s v="511 bakalaureuseõpe"/>
    <s v="Ei"/>
    <s v="Ei"/>
    <s v="Jah"/>
    <d v="2020-02-01T00:00:00"/>
    <s v="NULL"/>
    <d v="2023-01-01T00:00:00"/>
    <s v="Õppekava vahetamine"/>
    <s v="Tervislikel põhjustel"/>
    <x v="10"/>
    <s v="Õpib"/>
    <d v="2023-01-02T00:00:00"/>
    <s v="Päevaõpe"/>
    <s v="Osakoormus"/>
    <s v="Tervishariduse keskus"/>
    <x v="7"/>
    <n v="80997"/>
    <s v="514 rakenduskõrgharidusõpe"/>
    <s v="NULL"/>
    <n v="2"/>
    <s v="Üliõpilane ei hüvita õppekulusid:  õpib täies mahus eestikeelsel õppekaval"/>
    <s v="eesti keel"/>
    <x v="8"/>
    <s v="Jah"/>
    <s v="kuulmispuue"/>
    <s v="ABC OÜ"/>
    <n v="29"/>
    <n v="32"/>
    <s v="4.9"/>
    <s v="3.4"/>
    <x v="7"/>
    <s v="3.6"/>
    <n v="1"/>
    <n v="2"/>
    <n v="11"/>
    <n v="9"/>
    <n v="60"/>
    <n v="9"/>
    <s v="Arvestatud"/>
    <x v="96"/>
    <s v="õppeaine21"/>
    <d v="2020-09-10T00:00:00"/>
    <x v="1"/>
    <x v="1"/>
    <s v="NULL"/>
    <s v=" "/>
    <n v="0"/>
    <s v="S00018_31501185146_õppeaine21_44084"/>
    <x v="0"/>
    <m/>
  </r>
  <r>
    <x v="17"/>
    <s v="Martin"/>
    <s v="Kask"/>
    <x v="16"/>
    <n v="31501185146"/>
    <s v="Mees"/>
    <s v="511 bakalaureuseõpe"/>
    <s v="Ei"/>
    <s v="Ei"/>
    <s v="Jah"/>
    <d v="2020-02-01T00:00:00"/>
    <s v="NULL"/>
    <d v="2023-01-01T00:00:00"/>
    <s v="Õppekava vahetamine"/>
    <s v="Tervislikel põhjustel"/>
    <x v="10"/>
    <s v="Õpib"/>
    <d v="2023-01-02T00:00:00"/>
    <s v="Päevaõpe"/>
    <s v="Osakoormus"/>
    <s v="Tervishariduse keskus"/>
    <x v="7"/>
    <n v="80997"/>
    <s v="514 rakenduskõrgharidusõpe"/>
    <s v="NULL"/>
    <n v="2"/>
    <s v="Üliõpilane ei hüvita õppekulusid:  õpib täies mahus eestikeelsel õppekaval"/>
    <s v="eesti keel"/>
    <x v="8"/>
    <s v="Jah"/>
    <s v="kuulmispuue"/>
    <s v="ABC OÜ"/>
    <n v="29"/>
    <n v="32"/>
    <s v="4.9"/>
    <s v="3.4"/>
    <x v="7"/>
    <s v="3.6"/>
    <n v="1"/>
    <n v="2"/>
    <n v="11"/>
    <n v="9"/>
    <n v="60"/>
    <n v="9"/>
    <s v="Hea"/>
    <x v="54"/>
    <s v="õppeaine65"/>
    <d v="2022-02-10T00:00:00"/>
    <x v="3"/>
    <x v="0"/>
    <n v="3"/>
    <n v="24"/>
    <n v="8"/>
    <s v="S00018_31501185146_õppeaine65_44602"/>
    <x v="0"/>
    <m/>
  </r>
  <r>
    <x v="17"/>
    <s v="Martin"/>
    <s v="Kask"/>
    <x v="16"/>
    <n v="31501185146"/>
    <s v="Mees"/>
    <s v="511 bakalaureuseõpe"/>
    <s v="Ei"/>
    <s v="Ei"/>
    <s v="Jah"/>
    <d v="2020-02-01T00:00:00"/>
    <s v="NULL"/>
    <d v="2023-01-01T00:00:00"/>
    <s v="Õppekava vahetamine"/>
    <s v="Tervislikel põhjustel"/>
    <x v="10"/>
    <s v="Õpib"/>
    <d v="2023-01-02T00:00:00"/>
    <s v="Päevaõpe"/>
    <s v="Osakoormus"/>
    <s v="Tervishariduse keskus"/>
    <x v="7"/>
    <n v="80997"/>
    <s v="514 rakenduskõrgharidusõpe"/>
    <s v="NULL"/>
    <n v="2"/>
    <s v="Üliõpilane ei hüvita õppekulusid:  õpib täies mahus eestikeelsel õppekaval"/>
    <s v="eesti keel"/>
    <x v="8"/>
    <s v="Jah"/>
    <s v="kuulmispuue"/>
    <s v="ABC OÜ"/>
    <n v="29"/>
    <n v="32"/>
    <s v="4.9"/>
    <s v="3.4"/>
    <x v="7"/>
    <s v="3.6"/>
    <n v="1"/>
    <n v="2"/>
    <n v="11"/>
    <n v="9"/>
    <n v="60"/>
    <n v="9"/>
    <s v="Arvestatud"/>
    <x v="2"/>
    <s v="õppeaine85"/>
    <d v="2025-09-10T00:00:00"/>
    <x v="1"/>
    <x v="1"/>
    <s v="NULL"/>
    <s v=" "/>
    <n v="0"/>
    <s v="S00018_31501185146_õppeaine85_45910"/>
    <x v="0"/>
    <m/>
  </r>
  <r>
    <x v="17"/>
    <s v="Martin"/>
    <s v="Kask"/>
    <x v="16"/>
    <n v="31501185146"/>
    <s v="Mees"/>
    <s v="511 bakalaureuseõpe"/>
    <s v="Ei"/>
    <s v="Ei"/>
    <s v="Jah"/>
    <d v="2020-02-01T00:00:00"/>
    <s v="NULL"/>
    <d v="2023-01-01T00:00:00"/>
    <s v="Õppekava vahetamine"/>
    <s v="Tervislikel põhjustel"/>
    <x v="10"/>
    <s v="Õpib"/>
    <d v="2023-01-02T00:00:00"/>
    <s v="Päevaõpe"/>
    <s v="Osakoormus"/>
    <s v="Tervishariduse keskus"/>
    <x v="7"/>
    <n v="80997"/>
    <s v="514 rakenduskõrgharidusõpe"/>
    <s v="NULL"/>
    <n v="2"/>
    <s v="Üliõpilane ei hüvita õppekulusid:  õpib täies mahus eestikeelsel õppekaval"/>
    <s v="eesti keel"/>
    <x v="8"/>
    <s v="Jah"/>
    <s v="kuulmispuue"/>
    <s v="ABC OÜ"/>
    <n v="29"/>
    <n v="32"/>
    <s v="4.9"/>
    <s v="3.4"/>
    <x v="7"/>
    <s v="3.6"/>
    <n v="1"/>
    <n v="2"/>
    <n v="11"/>
    <n v="9"/>
    <n v="60"/>
    <n v="9"/>
    <s v="Mitteilmunud"/>
    <x v="64"/>
    <s v="õppeaine71"/>
    <d v="2023-09-10T00:00:00"/>
    <x v="1"/>
    <x v="1"/>
    <n v="0"/>
    <s v=" "/>
    <n v="0"/>
    <s v="S00018_31501185146_õppeaine71_45179"/>
    <x v="0"/>
    <m/>
  </r>
  <r>
    <x v="17"/>
    <s v="Martin"/>
    <s v="Kask"/>
    <x v="16"/>
    <n v="31501185146"/>
    <s v="Mees"/>
    <s v="511 bakalaureuseõpe"/>
    <s v="Ei"/>
    <s v="Ei"/>
    <s v="Jah"/>
    <d v="2020-02-01T00:00:00"/>
    <s v="NULL"/>
    <d v="2023-01-01T00:00:00"/>
    <s v="Õppekava vahetamine"/>
    <s v="Tervislikel põhjustel"/>
    <x v="10"/>
    <s v="Õpib"/>
    <d v="2023-01-02T00:00:00"/>
    <s v="Päevaõpe"/>
    <s v="Osakoormus"/>
    <s v="Tervishariduse keskus"/>
    <x v="7"/>
    <n v="80997"/>
    <s v="514 rakenduskõrgharidusõpe"/>
    <s v="NULL"/>
    <n v="2"/>
    <s v="Üliõpilane ei hüvita õppekulusid:  õpib täies mahus eestikeelsel õppekaval"/>
    <s v="eesti keel"/>
    <x v="8"/>
    <s v="Jah"/>
    <s v="kuulmispuue"/>
    <s v="ABC OÜ"/>
    <n v="29"/>
    <n v="32"/>
    <s v="4.9"/>
    <s v="3.4"/>
    <x v="7"/>
    <s v="3.6"/>
    <n v="1"/>
    <n v="2"/>
    <n v="11"/>
    <n v="9"/>
    <n v="60"/>
    <n v="9"/>
    <s v="Puudulik"/>
    <x v="80"/>
    <s v="õppeaine52"/>
    <d v="2022-02-10T00:00:00"/>
    <x v="2"/>
    <x v="0"/>
    <n v="0"/>
    <n v="0"/>
    <n v="9"/>
    <s v="S00018_31501185146_õppeaine52_44602"/>
    <x v="0"/>
    <m/>
  </r>
  <r>
    <x v="17"/>
    <s v="Martin"/>
    <s v="Kask"/>
    <x v="16"/>
    <n v="31501185146"/>
    <s v="Mees"/>
    <s v="511 bakalaureuseõpe"/>
    <s v="Ei"/>
    <s v="Ei"/>
    <s v="Jah"/>
    <d v="2020-02-01T00:00:00"/>
    <s v="NULL"/>
    <d v="2023-01-01T00:00:00"/>
    <s v="Õppekava vahetamine"/>
    <s v="Tervislikel põhjustel"/>
    <x v="10"/>
    <s v="Õpib"/>
    <d v="2023-01-02T00:00:00"/>
    <s v="Päevaõpe"/>
    <s v="Osakoormus"/>
    <s v="Tervishariduse keskus"/>
    <x v="7"/>
    <n v="80997"/>
    <s v="514 rakenduskõrgharidusõpe"/>
    <s v="NULL"/>
    <n v="2"/>
    <s v="Üliõpilane ei hüvita õppekulusid:  õpib täies mahus eestikeelsel õppekaval"/>
    <s v="eesti keel"/>
    <x v="8"/>
    <s v="Jah"/>
    <s v="kuulmispuue"/>
    <s v="ABC OÜ"/>
    <n v="29"/>
    <n v="32"/>
    <s v="4.9"/>
    <s v="3.4"/>
    <x v="7"/>
    <s v="3.6"/>
    <n v="1"/>
    <n v="2"/>
    <n v="11"/>
    <n v="9"/>
    <n v="60"/>
    <n v="9"/>
    <s v="Puudulik"/>
    <x v="37"/>
    <s v="õppeaine8"/>
    <d v="2024-09-10T00:00:00"/>
    <x v="0"/>
    <x v="0"/>
    <n v="0"/>
    <n v="0"/>
    <n v="6"/>
    <s v="S00018_31501185146_õppeaine8_45545"/>
    <x v="0"/>
    <m/>
  </r>
  <r>
    <x v="17"/>
    <s v="Martin"/>
    <s v="Kask"/>
    <x v="16"/>
    <n v="31501185146"/>
    <s v="Mees"/>
    <s v="511 bakalaureuseõpe"/>
    <s v="Ei"/>
    <s v="Ei"/>
    <s v="Jah"/>
    <d v="2020-02-01T00:00:00"/>
    <s v="NULL"/>
    <d v="2023-01-01T00:00:00"/>
    <s v="Õppekava vahetamine"/>
    <s v="Tervislikel põhjustel"/>
    <x v="10"/>
    <s v="Õpib"/>
    <d v="2023-01-02T00:00:00"/>
    <s v="Päevaõpe"/>
    <s v="Osakoormus"/>
    <s v="Tervishariduse keskus"/>
    <x v="7"/>
    <n v="80997"/>
    <s v="514 rakenduskõrgharidusõpe"/>
    <s v="NULL"/>
    <n v="2"/>
    <s v="Üliõpilane ei hüvita õppekulusid:  õpib täies mahus eestikeelsel õppekaval"/>
    <s v="eesti keel"/>
    <x v="8"/>
    <s v="Jah"/>
    <s v="kuulmispuue"/>
    <s v="ABC OÜ"/>
    <n v="29"/>
    <n v="32"/>
    <s v="4.9"/>
    <s v="3.4"/>
    <x v="7"/>
    <s v="3.6"/>
    <n v="1"/>
    <n v="2"/>
    <n v="11"/>
    <n v="9"/>
    <n v="60"/>
    <n v="9"/>
    <s v="Arvestatud"/>
    <x v="60"/>
    <s v="õppeaine35"/>
    <d v="2024-09-10T00:00:00"/>
    <x v="1"/>
    <x v="1"/>
    <s v="NULL"/>
    <s v=" "/>
    <n v="0"/>
    <s v="S00018_31501185146_õppeaine35_45545"/>
    <x v="0"/>
    <m/>
  </r>
  <r>
    <x v="17"/>
    <s v="Martin"/>
    <s v="Kask"/>
    <x v="16"/>
    <n v="31501185146"/>
    <s v="Mees"/>
    <s v="511 bakalaureuseõpe"/>
    <s v="Ei"/>
    <s v="Ei"/>
    <s v="Jah"/>
    <d v="2020-02-01T00:00:00"/>
    <s v="NULL"/>
    <d v="2023-01-01T00:00:00"/>
    <s v="Õppekava vahetamine"/>
    <s v="Tervislikel põhjustel"/>
    <x v="10"/>
    <s v="Õpib"/>
    <d v="2023-01-02T00:00:00"/>
    <s v="Päevaõpe"/>
    <s v="Osakoormus"/>
    <s v="Tervishariduse keskus"/>
    <x v="7"/>
    <n v="80997"/>
    <s v="514 rakenduskõrgharidusõpe"/>
    <s v="NULL"/>
    <n v="2"/>
    <s v="Üliõpilane ei hüvita õppekulusid:  õpib täies mahus eestikeelsel õppekaval"/>
    <s v="eesti keel"/>
    <x v="8"/>
    <s v="Jah"/>
    <s v="kuulmispuue"/>
    <s v="ABC OÜ"/>
    <n v="29"/>
    <n v="32"/>
    <s v="4.9"/>
    <s v="3.4"/>
    <x v="7"/>
    <s v="3.6"/>
    <n v="1"/>
    <n v="2"/>
    <n v="11"/>
    <n v="9"/>
    <n v="60"/>
    <n v="9"/>
    <s v="Arvestatud"/>
    <x v="75"/>
    <s v="õppeaine45"/>
    <d v="2021-02-10T00:00:00"/>
    <x v="1"/>
    <x v="1"/>
    <s v="NULL"/>
    <s v=" "/>
    <n v="0"/>
    <s v="S00018_31501185146_õppeaine45_44237"/>
    <x v="0"/>
    <m/>
  </r>
  <r>
    <x v="17"/>
    <s v="Martin"/>
    <s v="Kask"/>
    <x v="16"/>
    <n v="31501185146"/>
    <s v="Mees"/>
    <s v="511 bakalaureuseõpe"/>
    <s v="Ei"/>
    <s v="Ei"/>
    <s v="Jah"/>
    <d v="2020-02-01T00:00:00"/>
    <s v="NULL"/>
    <d v="2023-01-01T00:00:00"/>
    <s v="Õppekava vahetamine"/>
    <s v="Tervislikel põhjustel"/>
    <x v="10"/>
    <s v="Õpib"/>
    <d v="2023-01-02T00:00:00"/>
    <s v="Päevaõpe"/>
    <s v="Osakoormus"/>
    <s v="Tervishariduse keskus"/>
    <x v="7"/>
    <n v="80997"/>
    <s v="514 rakenduskõrgharidusõpe"/>
    <s v="NULL"/>
    <n v="3"/>
    <s v="Üliõpilane ei hüvita õppekulusid:  õpib täies mahus eestikeelsel õppekaval"/>
    <s v="eesti keel"/>
    <x v="6"/>
    <s v="Jah"/>
    <s v="kuulmispuue"/>
    <s v="ABC OÜ"/>
    <n v="29"/>
    <n v="60"/>
    <s v="4.9"/>
    <s v="4.2"/>
    <x v="7"/>
    <s v="4.3"/>
    <n v="1"/>
    <n v="0"/>
    <n v="11"/>
    <n v="7"/>
    <n v="23"/>
    <n v="9"/>
    <s v="Mitteilmunud"/>
    <x v="84"/>
    <s v="õppeaine73"/>
    <d v="2022-09-10T00:00:00"/>
    <x v="1"/>
    <x v="1"/>
    <n v="0"/>
    <s v=" "/>
    <n v="0"/>
    <s v="S00018_31501185146_õppeaine73_44814"/>
    <x v="0"/>
    <m/>
  </r>
  <r>
    <x v="17"/>
    <s v="Martin"/>
    <s v="Kask"/>
    <x v="16"/>
    <n v="31501185146"/>
    <s v="Mees"/>
    <s v="511 bakalaureuseõpe"/>
    <s v="Ei"/>
    <s v="Ei"/>
    <s v="Jah"/>
    <d v="2020-02-01T00:00:00"/>
    <s v="NULL"/>
    <d v="2023-01-01T00:00:00"/>
    <s v="Õppekava vahetamine"/>
    <s v="Tervislikel põhjustel"/>
    <x v="10"/>
    <s v="Õpib"/>
    <d v="2023-01-02T00:00:00"/>
    <s v="Päevaõpe"/>
    <s v="Osakoormus"/>
    <s v="Tervishariduse keskus"/>
    <x v="7"/>
    <n v="80997"/>
    <s v="514 rakenduskõrgharidusõpe"/>
    <s v="NULL"/>
    <n v="3"/>
    <s v="Üliõpilane ei hüvita õppekulusid:  õpib täies mahus eestikeelsel õppekaval"/>
    <s v="eesti keel"/>
    <x v="6"/>
    <s v="Jah"/>
    <s v="kuulmispuue"/>
    <s v="ABC OÜ"/>
    <n v="29"/>
    <n v="60"/>
    <s v="4.9"/>
    <s v="4.2"/>
    <x v="7"/>
    <s v="4.3"/>
    <n v="1"/>
    <n v="0"/>
    <n v="11"/>
    <n v="7"/>
    <n v="23"/>
    <n v="9"/>
    <s v="Väga hea"/>
    <x v="33"/>
    <s v="õppeaine56"/>
    <d v="2024-02-10T00:00:00"/>
    <x v="0"/>
    <x v="0"/>
    <n v="4"/>
    <n v="24"/>
    <n v="6"/>
    <s v="S00018_31501185146_õppeaine56_45332"/>
    <x v="0"/>
    <m/>
  </r>
  <r>
    <x v="17"/>
    <s v="Martin"/>
    <s v="Kask"/>
    <x v="16"/>
    <n v="31501185146"/>
    <s v="Mees"/>
    <s v="511 bakalaureuseõpe"/>
    <s v="Ei"/>
    <s v="Ei"/>
    <s v="Jah"/>
    <d v="2020-02-01T00:00:00"/>
    <s v="NULL"/>
    <d v="2023-01-01T00:00:00"/>
    <s v="Õppekava vahetamine"/>
    <s v="Tervislikel põhjustel"/>
    <x v="10"/>
    <s v="Õpib"/>
    <d v="2023-01-02T00:00:00"/>
    <s v="Päevaõpe"/>
    <s v="Osakoormus"/>
    <s v="Tervishariduse keskus"/>
    <x v="7"/>
    <n v="80997"/>
    <s v="514 rakenduskõrgharidusõpe"/>
    <s v="NULL"/>
    <n v="3"/>
    <s v="Üliõpilane ei hüvita õppekulusid:  õpib täies mahus eestikeelsel õppekaval"/>
    <s v="eesti keel"/>
    <x v="6"/>
    <s v="Jah"/>
    <s v="kuulmispuue"/>
    <s v="ABC OÜ"/>
    <n v="29"/>
    <n v="60"/>
    <s v="4.9"/>
    <s v="4.2"/>
    <x v="7"/>
    <s v="4.3"/>
    <n v="1"/>
    <n v="0"/>
    <n v="11"/>
    <n v="7"/>
    <n v="23"/>
    <n v="9"/>
    <s v="Väga hea"/>
    <x v="56"/>
    <s v="õppeaine54"/>
    <d v="2023-09-10T00:00:00"/>
    <x v="4"/>
    <x v="0"/>
    <n v="4"/>
    <n v="20"/>
    <n v="5"/>
    <s v="S00018_31501185146_õppeaine54_45179"/>
    <x v="0"/>
    <m/>
  </r>
  <r>
    <x v="17"/>
    <s v="Martin"/>
    <s v="Kask"/>
    <x v="16"/>
    <n v="31501185146"/>
    <s v="Mees"/>
    <s v="511 bakalaureuseõpe"/>
    <s v="Ei"/>
    <s v="Ei"/>
    <s v="Jah"/>
    <d v="2020-02-01T00:00:00"/>
    <s v="NULL"/>
    <d v="2023-01-01T00:00:00"/>
    <s v="Õppekava vahetamine"/>
    <s v="Tervislikel põhjustel"/>
    <x v="10"/>
    <s v="Õpib"/>
    <d v="2023-01-02T00:00:00"/>
    <s v="Päevaõpe"/>
    <s v="Osakoormus"/>
    <s v="Tervishariduse keskus"/>
    <x v="7"/>
    <n v="80997"/>
    <s v="514 rakenduskõrgharidusõpe"/>
    <s v="NULL"/>
    <n v="3"/>
    <s v="Üliõpilane ei hüvita õppekulusid:  õpib täies mahus eestikeelsel õppekaval"/>
    <s v="eesti keel"/>
    <x v="6"/>
    <s v="Jah"/>
    <s v="kuulmispuue"/>
    <s v="ABC OÜ"/>
    <n v="29"/>
    <n v="60"/>
    <s v="4.9"/>
    <s v="4.2"/>
    <x v="7"/>
    <s v="4.3"/>
    <n v="1"/>
    <n v="0"/>
    <n v="11"/>
    <n v="7"/>
    <n v="23"/>
    <n v="9"/>
    <s v="Väga hea"/>
    <x v="29"/>
    <s v="õppeaine81"/>
    <d v="2021-09-10T00:00:00"/>
    <x v="4"/>
    <x v="0"/>
    <n v="4"/>
    <n v="20"/>
    <n v="5"/>
    <s v="S00018_31501185146_õppeaine81_44449"/>
    <x v="0"/>
    <m/>
  </r>
  <r>
    <x v="18"/>
    <s v="Eve"/>
    <s v="Mägi"/>
    <x v="17"/>
    <n v="55802085143"/>
    <s v="Naine"/>
    <s v="412 kutseõpe keskhariduse baasil"/>
    <s v="Jah"/>
    <s v="Ei"/>
    <s v="Ei"/>
    <d v="2025-09-01T00:00:00"/>
    <s v="NULL"/>
    <d v="2024-10-09T00:00:00"/>
    <s v="Välisõpilaseks vormistamine"/>
    <s v="NULL"/>
    <x v="11"/>
    <s v="Õpib"/>
    <d v="2025-04-23T00:00:00"/>
    <s v="Päevaõpe"/>
    <s v="Osakoormus"/>
    <s v="Tervishariduse keskus"/>
    <x v="0"/>
    <n v="3311"/>
    <s v="514 rakenduskõrgharidusõpe"/>
    <s v="NULL"/>
    <n v="2"/>
    <s v="SF programmist „PRÕM“ rahastatav õppekoht: õpipoisiõpe"/>
    <s v="eesti keel"/>
    <x v="4"/>
    <s v="Jah"/>
    <s v="liikumispuue"/>
    <s v="DEF AS"/>
    <n v="31"/>
    <n v="38"/>
    <s v="3.1"/>
    <s v="4.4"/>
    <x v="11"/>
    <s v="4.4"/>
    <n v="5"/>
    <n v="1"/>
    <n v="12"/>
    <n v="5"/>
    <n v="59"/>
    <n v="9"/>
    <s v="Puudulik"/>
    <x v="10"/>
    <s v="õppeaine39"/>
    <d v="2024-02-10T00:00:00"/>
    <x v="4"/>
    <x v="0"/>
    <n v="0"/>
    <n v="0"/>
    <n v="5"/>
    <s v="S00019_55802085143_õppeaine39_45332"/>
    <x v="0"/>
    <m/>
  </r>
  <r>
    <x v="18"/>
    <s v="Eve"/>
    <s v="Mägi"/>
    <x v="17"/>
    <n v="55802085143"/>
    <s v="Naine"/>
    <s v="412 kutseõpe keskhariduse baasil"/>
    <s v="Jah"/>
    <s v="Ei"/>
    <s v="Ei"/>
    <d v="2025-09-01T00:00:00"/>
    <s v="NULL"/>
    <d v="2024-10-09T00:00:00"/>
    <s v="Välisõpilaseks vormistamine"/>
    <s v="NULL"/>
    <x v="11"/>
    <s v="Õpib"/>
    <d v="2025-04-23T00:00:00"/>
    <s v="Päevaõpe"/>
    <s v="Osakoormus"/>
    <s v="Tervishariduse keskus"/>
    <x v="0"/>
    <n v="3311"/>
    <s v="514 rakenduskõrgharidusõpe"/>
    <s v="NULL"/>
    <n v="2"/>
    <s v="SF programmist „PRÕM“ rahastatav õppekoht: õpipoisiõpe"/>
    <s v="eesti keel"/>
    <x v="4"/>
    <s v="Jah"/>
    <s v="liikumispuue"/>
    <s v="DEF AS"/>
    <n v="31"/>
    <n v="38"/>
    <s v="3.1"/>
    <s v="4.4"/>
    <x v="11"/>
    <s v="4.4"/>
    <n v="5"/>
    <n v="1"/>
    <n v="12"/>
    <n v="5"/>
    <n v="59"/>
    <n v="9"/>
    <s v="Arvestatud"/>
    <x v="46"/>
    <s v="õppeaine5"/>
    <d v="2025-09-10T00:00:00"/>
    <x v="5"/>
    <x v="1"/>
    <s v="NULL"/>
    <s v=" "/>
    <n v="0"/>
    <s v="S00019_55802085143_õppeaine5_45910"/>
    <x v="0"/>
    <m/>
  </r>
  <r>
    <x v="18"/>
    <s v="Eve"/>
    <s v="Mägi"/>
    <x v="17"/>
    <n v="55802085143"/>
    <s v="Naine"/>
    <s v="412 kutseõpe keskhariduse baasil"/>
    <s v="Jah"/>
    <s v="Ei"/>
    <s v="Ei"/>
    <d v="2025-09-01T00:00:00"/>
    <s v="NULL"/>
    <d v="2024-10-09T00:00:00"/>
    <s v="Välisõpilaseks vormistamine"/>
    <s v="NULL"/>
    <x v="11"/>
    <s v="Õpib"/>
    <d v="2025-04-23T00:00:00"/>
    <s v="Päevaõpe"/>
    <s v="Osakoormus"/>
    <s v="Tervishariduse keskus"/>
    <x v="0"/>
    <n v="3311"/>
    <s v="514 rakenduskõrgharidusõpe"/>
    <s v="NULL"/>
    <n v="2"/>
    <s v="SF programmist „PRÕM“ rahastatav õppekoht: õpipoisiõpe"/>
    <s v="eesti keel"/>
    <x v="4"/>
    <s v="Jah"/>
    <s v="liikumispuue"/>
    <s v="DEF AS"/>
    <n v="31"/>
    <n v="38"/>
    <s v="3.1"/>
    <s v="4.4"/>
    <x v="11"/>
    <s v="4.4"/>
    <n v="5"/>
    <n v="1"/>
    <n v="12"/>
    <n v="5"/>
    <n v="59"/>
    <n v="9"/>
    <s v="Rahuldav"/>
    <x v="39"/>
    <s v="õppeaine23"/>
    <d v="2021-02-10T00:00:00"/>
    <x v="3"/>
    <x v="0"/>
    <n v="2"/>
    <n v="16"/>
    <n v="8"/>
    <s v="S00019_55802085143_õppeaine23_44237"/>
    <x v="0"/>
    <m/>
  </r>
  <r>
    <x v="18"/>
    <s v="Eve"/>
    <s v="Mägi"/>
    <x v="17"/>
    <n v="55802085143"/>
    <s v="Naine"/>
    <s v="412 kutseõpe keskhariduse baasil"/>
    <s v="Jah"/>
    <s v="Ei"/>
    <s v="Ei"/>
    <d v="2025-09-01T00:00:00"/>
    <s v="NULL"/>
    <d v="2024-10-09T00:00:00"/>
    <s v="Välisõpilaseks vormistamine"/>
    <s v="NULL"/>
    <x v="11"/>
    <s v="Õpib"/>
    <d v="2025-04-23T00:00:00"/>
    <s v="Päevaõpe"/>
    <s v="Osakoormus"/>
    <s v="Tervishariduse keskus"/>
    <x v="0"/>
    <n v="3311"/>
    <s v="514 rakenduskõrgharidusõpe"/>
    <s v="NULL"/>
    <n v="2"/>
    <s v="SF programmist „PRÕM“ rahastatav õppekoht: õpipoisiõpe"/>
    <s v="eesti keel"/>
    <x v="4"/>
    <s v="Jah"/>
    <s v="liikumispuue"/>
    <s v="DEF AS"/>
    <n v="31"/>
    <n v="38"/>
    <s v="3.1"/>
    <s v="4.4"/>
    <x v="11"/>
    <s v="4.4"/>
    <n v="5"/>
    <n v="1"/>
    <n v="12"/>
    <n v="5"/>
    <n v="59"/>
    <n v="9"/>
    <s v="Suurepärane"/>
    <x v="8"/>
    <s v="õppeaine79"/>
    <d v="2024-02-10T00:00:00"/>
    <x v="3"/>
    <x v="0"/>
    <n v="5"/>
    <n v="40"/>
    <n v="8"/>
    <s v="S00019_55802085143_õppeaine79_45332"/>
    <x v="0"/>
    <m/>
  </r>
  <r>
    <x v="18"/>
    <s v="Eve"/>
    <s v="Mägi"/>
    <x v="17"/>
    <n v="55802085143"/>
    <s v="Naine"/>
    <s v="412 kutseõpe keskhariduse baasil"/>
    <s v="Jah"/>
    <s v="Ei"/>
    <s v="Ei"/>
    <d v="2025-09-01T00:00:00"/>
    <s v="NULL"/>
    <d v="2024-10-09T00:00:00"/>
    <s v="Välisõpilaseks vormistamine"/>
    <s v="NULL"/>
    <x v="11"/>
    <s v="Õpib"/>
    <d v="2025-04-23T00:00:00"/>
    <s v="Päevaõpe"/>
    <s v="Osakoormus"/>
    <s v="Tervishariduse keskus"/>
    <x v="0"/>
    <n v="3311"/>
    <s v="514 rakenduskõrgharidusõpe"/>
    <s v="NULL"/>
    <n v="4"/>
    <s v="SF programmist „PRÕM“ rahastatav õppekoht: õpipoisiõpe"/>
    <s v="eesti keel"/>
    <x v="9"/>
    <s v="Jah"/>
    <s v="liikumispuue"/>
    <s v="DEF AS"/>
    <n v="31"/>
    <n v="26"/>
    <s v="3.1"/>
    <s v="4.3"/>
    <x v="11"/>
    <s v="4.0"/>
    <n v="5"/>
    <n v="3"/>
    <n v="12"/>
    <n v="1"/>
    <n v="58"/>
    <n v="9"/>
    <s v="Väga hea"/>
    <x v="65"/>
    <s v="õppeaine82"/>
    <d v="2023-09-10T00:00:00"/>
    <x v="4"/>
    <x v="0"/>
    <n v="4"/>
    <n v="20"/>
    <n v="5"/>
    <s v="S00019_55802085143_õppeaine82_45179"/>
    <x v="0"/>
    <m/>
  </r>
  <r>
    <x v="19"/>
    <s v="Jaan"/>
    <s v="Sepp"/>
    <x v="8"/>
    <n v="36006114593"/>
    <s v="Mees"/>
    <s v="511 bakalaureuseõpe"/>
    <s v="Jah"/>
    <s v="Jah"/>
    <s v="Ei"/>
    <d v="2022-02-01T00:00:00"/>
    <s v="NULL"/>
    <d v="2025-07-19T00:00:00"/>
    <s v="Eksmatrikuleerimine"/>
    <s v="Tervislikel põhjustel"/>
    <x v="12"/>
    <s v="Akadeemilisel"/>
    <d v="2021-09-13T00:00:00"/>
    <s v="Päevaõpe"/>
    <s v="Määramata"/>
    <s v="Õenduse õppetool"/>
    <x v="8"/>
    <n v="1470"/>
    <s v="514 rakenduskõrgharidusõpe"/>
    <s v="NULL"/>
    <n v="1"/>
    <s v="SF programmist „PRÕM“ rahastatav õppekoht: õpipoisiõpe"/>
    <s v="eesti keel"/>
    <x v="8"/>
    <s v="Ei"/>
    <s v="NULL"/>
    <s v="DEF AS"/>
    <n v="262"/>
    <n v="31"/>
    <s v="3.1"/>
    <s v="4.1"/>
    <x v="10"/>
    <s v="3.7"/>
    <n v="0"/>
    <n v="0"/>
    <n v="8"/>
    <n v="10"/>
    <n v="46"/>
    <n v="0"/>
    <s v="Puudulik"/>
    <x v="21"/>
    <s v="õppeaine42"/>
    <d v="2023-02-10T00:00:00"/>
    <x v="0"/>
    <x v="0"/>
    <n v="0"/>
    <n v="0"/>
    <n v="6"/>
    <s v="S00020_36006114593_õppeaine42_44967"/>
    <x v="0"/>
    <m/>
  </r>
  <r>
    <x v="19"/>
    <s v="Jaan"/>
    <s v="Sepp"/>
    <x v="8"/>
    <n v="36006114593"/>
    <s v="Mees"/>
    <s v="511 bakalaureuseõpe"/>
    <s v="Jah"/>
    <s v="Jah"/>
    <s v="Ei"/>
    <d v="2022-02-01T00:00:00"/>
    <s v="NULL"/>
    <d v="2025-07-19T00:00:00"/>
    <s v="Eksmatrikuleerimine"/>
    <s v="Tervislikel põhjustel"/>
    <x v="12"/>
    <s v="Akadeemilisel"/>
    <d v="2021-09-13T00:00:00"/>
    <s v="Päevaõpe"/>
    <s v="Määramata"/>
    <s v="Õenduse õppetool"/>
    <x v="8"/>
    <n v="1470"/>
    <s v="514 rakenduskõrgharidusõpe"/>
    <s v="NULL"/>
    <n v="1"/>
    <s v="SF programmist „PRÕM“ rahastatav õppekoht: õpipoisiõpe"/>
    <s v="eesti keel"/>
    <x v="8"/>
    <s v="Ei"/>
    <s v="NULL"/>
    <s v="DEF AS"/>
    <n v="262"/>
    <n v="31"/>
    <s v="3.1"/>
    <s v="4.1"/>
    <x v="10"/>
    <s v="3.7"/>
    <n v="0"/>
    <n v="0"/>
    <n v="8"/>
    <n v="10"/>
    <n v="46"/>
    <n v="0"/>
    <s v="Mitteilmunud"/>
    <x v="5"/>
    <s v="õppeaine59"/>
    <d v="2024-09-10T00:00:00"/>
    <x v="1"/>
    <x v="1"/>
    <n v="0"/>
    <s v=" "/>
    <n v="0"/>
    <s v="S00020_36006114593_õppeaine59_45545"/>
    <x v="0"/>
    <m/>
  </r>
  <r>
    <x v="19"/>
    <s v="Jaan"/>
    <s v="Sepp"/>
    <x v="8"/>
    <n v="36006114593"/>
    <s v="Mees"/>
    <s v="511 bakalaureuseõpe"/>
    <s v="Jah"/>
    <s v="Jah"/>
    <s v="Ei"/>
    <d v="2022-02-01T00:00:00"/>
    <s v="NULL"/>
    <d v="2025-07-19T00:00:00"/>
    <s v="Eksmatrikuleerimine"/>
    <s v="Tervislikel põhjustel"/>
    <x v="12"/>
    <s v="Akadeemilisel"/>
    <d v="2021-09-13T00:00:00"/>
    <s v="Päevaõpe"/>
    <s v="Määramata"/>
    <s v="Õenduse õppetool"/>
    <x v="8"/>
    <n v="1470"/>
    <s v="514 rakenduskõrgharidusõpe"/>
    <s v="NULL"/>
    <n v="1"/>
    <s v="SF programmist „PRÕM“ rahastatav õppekoht: õpipoisiõpe"/>
    <s v="eesti keel"/>
    <x v="8"/>
    <s v="Ei"/>
    <s v="NULL"/>
    <s v="DEF AS"/>
    <n v="262"/>
    <n v="31"/>
    <s v="3.1"/>
    <s v="4.1"/>
    <x v="10"/>
    <s v="3.7"/>
    <n v="0"/>
    <n v="0"/>
    <n v="8"/>
    <n v="10"/>
    <n v="46"/>
    <n v="0"/>
    <s v="Puudulik"/>
    <x v="53"/>
    <s v="õppeaine97"/>
    <d v="2022-09-10T00:00:00"/>
    <x v="0"/>
    <x v="0"/>
    <n v="0"/>
    <n v="0"/>
    <n v="6"/>
    <s v="S00020_36006114593_õppeaine97_44814"/>
    <x v="0"/>
    <m/>
  </r>
  <r>
    <x v="19"/>
    <s v="Jaan"/>
    <s v="Sepp"/>
    <x v="8"/>
    <n v="36006114593"/>
    <s v="Mees"/>
    <s v="511 bakalaureuseõpe"/>
    <s v="Jah"/>
    <s v="Jah"/>
    <s v="Ei"/>
    <d v="2022-02-01T00:00:00"/>
    <s v="NULL"/>
    <d v="2025-07-19T00:00:00"/>
    <s v="Eksmatrikuleerimine"/>
    <s v="Tervislikel põhjustel"/>
    <x v="12"/>
    <s v="Akadeemilisel"/>
    <d v="2021-09-13T00:00:00"/>
    <s v="Päevaõpe"/>
    <s v="Määramata"/>
    <s v="Õenduse õppetool"/>
    <x v="8"/>
    <n v="1470"/>
    <s v="514 rakenduskõrgharidusõpe"/>
    <s v="NULL"/>
    <n v="1"/>
    <s v="SF programmist „PRÕM“ rahastatav õppekoht: õpipoisiõpe"/>
    <s v="eesti keel"/>
    <x v="8"/>
    <s v="Ei"/>
    <s v="NULL"/>
    <s v="DEF AS"/>
    <n v="262"/>
    <n v="31"/>
    <s v="3.1"/>
    <s v="4.1"/>
    <x v="10"/>
    <s v="3.7"/>
    <n v="0"/>
    <n v="0"/>
    <n v="8"/>
    <n v="10"/>
    <n v="46"/>
    <n v="0"/>
    <s v="Arvestatud"/>
    <x v="30"/>
    <s v="õppeaine7"/>
    <d v="2025-02-10T00:00:00"/>
    <x v="1"/>
    <x v="1"/>
    <s v="NULL"/>
    <s v=" "/>
    <n v="0"/>
    <s v="S00020_36006114593_õppeaine7_45698"/>
    <x v="0"/>
    <m/>
  </r>
  <r>
    <x v="19"/>
    <s v="Jaan"/>
    <s v="Sepp"/>
    <x v="8"/>
    <n v="36006114593"/>
    <s v="Mees"/>
    <s v="511 bakalaureuseõpe"/>
    <s v="Jah"/>
    <s v="Jah"/>
    <s v="Ei"/>
    <d v="2022-02-01T00:00:00"/>
    <s v="NULL"/>
    <d v="2025-07-19T00:00:00"/>
    <s v="Eksmatrikuleerimine"/>
    <s v="Tervislikel põhjustel"/>
    <x v="12"/>
    <s v="Akadeemilisel"/>
    <d v="2021-09-13T00:00:00"/>
    <s v="Päevaõpe"/>
    <s v="Määramata"/>
    <s v="Õenduse õppetool"/>
    <x v="8"/>
    <n v="1470"/>
    <s v="514 rakenduskõrgharidusõpe"/>
    <s v="NULL"/>
    <n v="1"/>
    <s v="SF programmist „PRÕM“ rahastatav õppekoht: õpipoisiõpe"/>
    <s v="eesti keel"/>
    <x v="8"/>
    <s v="Ei"/>
    <s v="NULL"/>
    <s v="DEF AS"/>
    <n v="262"/>
    <n v="31"/>
    <s v="3.1"/>
    <s v="4.1"/>
    <x v="10"/>
    <s v="3.7"/>
    <n v="0"/>
    <n v="0"/>
    <n v="8"/>
    <n v="10"/>
    <n v="46"/>
    <n v="0"/>
    <s v="Arvestatud"/>
    <x v="51"/>
    <s v="õppeaine31"/>
    <d v="2022-02-10T00:00:00"/>
    <x v="1"/>
    <x v="1"/>
    <s v="NULL"/>
    <s v=" "/>
    <n v="0"/>
    <s v="S00020_36006114593_õppeaine31_44602"/>
    <x v="0"/>
    <m/>
  </r>
  <r>
    <x v="19"/>
    <s v="Jaan"/>
    <s v="Sepp"/>
    <x v="8"/>
    <n v="36006114593"/>
    <s v="Mees"/>
    <s v="511 bakalaureuseõpe"/>
    <s v="Jah"/>
    <s v="Jah"/>
    <s v="Ei"/>
    <d v="2022-02-01T00:00:00"/>
    <s v="NULL"/>
    <d v="2025-07-19T00:00:00"/>
    <s v="Eksmatrikuleerimine"/>
    <s v="Tervislikel põhjustel"/>
    <x v="12"/>
    <s v="Akadeemilisel"/>
    <d v="2021-09-13T00:00:00"/>
    <s v="Päevaõpe"/>
    <s v="Määramata"/>
    <s v="Õenduse õppetool"/>
    <x v="8"/>
    <n v="1470"/>
    <s v="514 rakenduskõrgharidusõpe"/>
    <s v="NULL"/>
    <n v="1"/>
    <s v="SF programmist „PRÕM“ rahastatav õppekoht: õpipoisiõpe"/>
    <s v="eesti keel"/>
    <x v="8"/>
    <s v="Ei"/>
    <s v="NULL"/>
    <s v="DEF AS"/>
    <n v="262"/>
    <n v="31"/>
    <s v="3.1"/>
    <s v="4.1"/>
    <x v="10"/>
    <s v="3.7"/>
    <n v="0"/>
    <n v="0"/>
    <n v="8"/>
    <n v="10"/>
    <n v="46"/>
    <n v="0"/>
    <s v="Mitteilmunud"/>
    <x v="18"/>
    <s v="õppeaine15"/>
    <d v="2024-09-10T00:00:00"/>
    <x v="1"/>
    <x v="1"/>
    <n v="0"/>
    <s v=" "/>
    <n v="0"/>
    <s v="S00020_36006114593_õppeaine15_45545"/>
    <x v="0"/>
    <m/>
  </r>
  <r>
    <x v="19"/>
    <s v="Jaan"/>
    <s v="Sepp"/>
    <x v="8"/>
    <n v="36006114593"/>
    <s v="Mees"/>
    <s v="511 bakalaureuseõpe"/>
    <s v="Jah"/>
    <s v="Jah"/>
    <s v="Ei"/>
    <d v="2022-02-01T00:00:00"/>
    <s v="NULL"/>
    <d v="2025-07-19T00:00:00"/>
    <s v="Eksmatrikuleerimine"/>
    <s v="Tervislikel põhjustel"/>
    <x v="12"/>
    <s v="Akadeemilisel"/>
    <d v="2021-09-13T00:00:00"/>
    <s v="Päevaõpe"/>
    <s v="Määramata"/>
    <s v="Õenduse õppetool"/>
    <x v="8"/>
    <n v="1470"/>
    <s v="514 rakenduskõrgharidusõpe"/>
    <s v="NULL"/>
    <n v="2"/>
    <s v="SF programmist „PRÕM“ rahastatav õppekoht: õpipoisiõpe"/>
    <s v="eesti keel"/>
    <x v="9"/>
    <s v="Ei"/>
    <s v="NULL"/>
    <s v="DEF AS"/>
    <n v="262"/>
    <n v="50"/>
    <s v="3.1"/>
    <s v="4.3"/>
    <x v="10"/>
    <s v="4.6"/>
    <n v="0"/>
    <n v="1"/>
    <n v="8"/>
    <n v="8"/>
    <n v="25"/>
    <n v="0"/>
    <s v="Kasin"/>
    <x v="29"/>
    <s v="õppeaine81"/>
    <d v="2025-02-10T00:00:00"/>
    <x v="4"/>
    <x v="0"/>
    <n v="1"/>
    <n v="5"/>
    <n v="5"/>
    <s v="S00020_36006114593_õppeaine81_45698"/>
    <x v="0"/>
    <m/>
  </r>
  <r>
    <x v="19"/>
    <s v="Jaan"/>
    <s v="Sepp"/>
    <x v="8"/>
    <n v="36006114593"/>
    <s v="Mees"/>
    <s v="511 bakalaureuseõpe"/>
    <s v="Jah"/>
    <s v="Jah"/>
    <s v="Ei"/>
    <d v="2022-02-01T00:00:00"/>
    <s v="NULL"/>
    <d v="2025-07-19T00:00:00"/>
    <s v="Eksmatrikuleerimine"/>
    <s v="Tervislikel põhjustel"/>
    <x v="12"/>
    <s v="Akadeemilisel"/>
    <d v="2021-09-13T00:00:00"/>
    <s v="Päevaõpe"/>
    <s v="Määramata"/>
    <s v="Õenduse õppetool"/>
    <x v="8"/>
    <n v="1470"/>
    <s v="514 rakenduskõrgharidusõpe"/>
    <s v="NULL"/>
    <n v="2"/>
    <s v="SF programmist „PRÕM“ rahastatav õppekoht: õpipoisiõpe"/>
    <s v="eesti keel"/>
    <x v="9"/>
    <s v="Ei"/>
    <s v="NULL"/>
    <s v="DEF AS"/>
    <n v="262"/>
    <n v="50"/>
    <s v="3.1"/>
    <s v="4.3"/>
    <x v="10"/>
    <s v="4.6"/>
    <n v="0"/>
    <n v="1"/>
    <n v="8"/>
    <n v="8"/>
    <n v="25"/>
    <n v="0"/>
    <s v="Mitteilmunud"/>
    <x v="86"/>
    <s v="õppeaine44"/>
    <d v="2024-02-10T00:00:00"/>
    <x v="0"/>
    <x v="0"/>
    <n v="0"/>
    <n v="0"/>
    <n v="6"/>
    <s v="S00020_36006114593_õppeaine44_45332"/>
    <x v="0"/>
    <m/>
  </r>
  <r>
    <x v="19"/>
    <s v="Jaan"/>
    <s v="Sepp"/>
    <x v="8"/>
    <n v="36006114593"/>
    <s v="Mees"/>
    <s v="511 bakalaureuseõpe"/>
    <s v="Jah"/>
    <s v="Jah"/>
    <s v="Ei"/>
    <d v="2022-02-01T00:00:00"/>
    <s v="NULL"/>
    <d v="2025-07-19T00:00:00"/>
    <s v="Eksmatrikuleerimine"/>
    <s v="Tervislikel põhjustel"/>
    <x v="12"/>
    <s v="Akadeemilisel"/>
    <d v="2021-09-13T00:00:00"/>
    <s v="Päevaõpe"/>
    <s v="Määramata"/>
    <s v="Õenduse õppetool"/>
    <x v="8"/>
    <n v="1470"/>
    <s v="514 rakenduskõrgharidusõpe"/>
    <s v="NULL"/>
    <n v="2"/>
    <s v="SF programmist „PRÕM“ rahastatav õppekoht: õpipoisiõpe"/>
    <s v="eesti keel"/>
    <x v="9"/>
    <s v="Ei"/>
    <s v="NULL"/>
    <s v="DEF AS"/>
    <n v="262"/>
    <n v="50"/>
    <s v="3.1"/>
    <s v="4.3"/>
    <x v="10"/>
    <s v="4.6"/>
    <n v="0"/>
    <n v="1"/>
    <n v="8"/>
    <n v="8"/>
    <n v="25"/>
    <n v="0"/>
    <s v="Arvestatud"/>
    <x v="59"/>
    <s v="õppeaine57"/>
    <d v="2025-02-10T00:00:00"/>
    <x v="1"/>
    <x v="1"/>
    <s v="NULL"/>
    <s v=" "/>
    <n v="0"/>
    <s v="S00020_36006114593_õppeaine57_45698"/>
    <x v="0"/>
    <m/>
  </r>
  <r>
    <x v="19"/>
    <s v="Jaan"/>
    <s v="Sepp"/>
    <x v="8"/>
    <n v="36006114593"/>
    <s v="Mees"/>
    <s v="511 bakalaureuseõpe"/>
    <s v="Jah"/>
    <s v="Jah"/>
    <s v="Ei"/>
    <d v="2022-02-01T00:00:00"/>
    <s v="NULL"/>
    <d v="2025-07-19T00:00:00"/>
    <s v="Eksmatrikuleerimine"/>
    <s v="Tervislikel põhjustel"/>
    <x v="12"/>
    <s v="Akadeemilisel"/>
    <d v="2021-09-13T00:00:00"/>
    <s v="Päevaõpe"/>
    <s v="Määramata"/>
    <s v="Õenduse õppetool"/>
    <x v="8"/>
    <n v="1470"/>
    <s v="514 rakenduskõrgharidusõpe"/>
    <s v="NULL"/>
    <n v="2"/>
    <s v="SF programmist „PRÕM“ rahastatav õppekoht: õpipoisiõpe"/>
    <s v="eesti keel"/>
    <x v="9"/>
    <s v="Ei"/>
    <s v="NULL"/>
    <s v="DEF AS"/>
    <n v="262"/>
    <n v="50"/>
    <s v="3.1"/>
    <s v="4.3"/>
    <x v="10"/>
    <s v="4.6"/>
    <n v="0"/>
    <n v="1"/>
    <n v="8"/>
    <n v="8"/>
    <n v="25"/>
    <n v="0"/>
    <s v="Mitteilmunud"/>
    <x v="65"/>
    <s v="õppeaine82"/>
    <d v="2021-02-10T00:00:00"/>
    <x v="4"/>
    <x v="0"/>
    <n v="0"/>
    <n v="0"/>
    <n v="5"/>
    <s v="S00020_36006114593_õppeaine82_44237"/>
    <x v="0"/>
    <m/>
  </r>
  <r>
    <x v="19"/>
    <s v="Jaan"/>
    <s v="Sepp"/>
    <x v="8"/>
    <n v="36006114593"/>
    <s v="Mees"/>
    <s v="511 bakalaureuseõpe"/>
    <s v="Jah"/>
    <s v="Jah"/>
    <s v="Ei"/>
    <d v="2022-02-01T00:00:00"/>
    <s v="NULL"/>
    <d v="2025-07-19T00:00:00"/>
    <s v="Eksmatrikuleerimine"/>
    <s v="Tervislikel põhjustel"/>
    <x v="12"/>
    <s v="Akadeemilisel"/>
    <d v="2021-09-13T00:00:00"/>
    <s v="Päevaõpe"/>
    <s v="Määramata"/>
    <s v="Õenduse õppetool"/>
    <x v="8"/>
    <n v="1470"/>
    <s v="514 rakenduskõrgharidusõpe"/>
    <s v="NULL"/>
    <n v="2"/>
    <s v="SF programmist „PRÕM“ rahastatav õppekoht: õpipoisiõpe"/>
    <s v="eesti keel"/>
    <x v="9"/>
    <s v="Ei"/>
    <s v="NULL"/>
    <s v="DEF AS"/>
    <n v="262"/>
    <n v="50"/>
    <s v="3.1"/>
    <s v="4.3"/>
    <x v="10"/>
    <s v="4.6"/>
    <n v="0"/>
    <n v="1"/>
    <n v="8"/>
    <n v="8"/>
    <n v="25"/>
    <n v="0"/>
    <s v="Rahuldav"/>
    <x v="63"/>
    <s v="õppeaine37"/>
    <d v="2023-09-10T00:00:00"/>
    <x v="3"/>
    <x v="0"/>
    <n v="2"/>
    <n v="16"/>
    <n v="8"/>
    <s v="S00020_36006114593_õppeaine37_45179"/>
    <x v="0"/>
    <m/>
  </r>
  <r>
    <x v="19"/>
    <s v="Jaan"/>
    <s v="Sepp"/>
    <x v="8"/>
    <n v="36006114593"/>
    <s v="Mees"/>
    <s v="511 bakalaureuseõpe"/>
    <s v="Jah"/>
    <s v="Jah"/>
    <s v="Ei"/>
    <d v="2022-02-01T00:00:00"/>
    <s v="NULL"/>
    <d v="2025-07-19T00:00:00"/>
    <s v="Eksmatrikuleerimine"/>
    <s v="Tervislikel põhjustel"/>
    <x v="12"/>
    <s v="Akadeemilisel"/>
    <d v="2021-09-13T00:00:00"/>
    <s v="Päevaõpe"/>
    <s v="Määramata"/>
    <s v="Õenduse õppetool"/>
    <x v="8"/>
    <n v="1470"/>
    <s v="514 rakenduskõrgharidusõpe"/>
    <s v="NULL"/>
    <n v="2"/>
    <s v="SF programmist „PRÕM“ rahastatav õppekoht: õpipoisiõpe"/>
    <s v="eesti keel"/>
    <x v="9"/>
    <s v="Ei"/>
    <s v="NULL"/>
    <s v="DEF AS"/>
    <n v="262"/>
    <n v="50"/>
    <s v="3.1"/>
    <s v="4.3"/>
    <x v="10"/>
    <s v="4.6"/>
    <n v="0"/>
    <n v="1"/>
    <n v="8"/>
    <n v="8"/>
    <n v="25"/>
    <n v="0"/>
    <s v="Hea"/>
    <x v="70"/>
    <s v="õppeaine9"/>
    <d v="2023-09-10T00:00:00"/>
    <x v="3"/>
    <x v="0"/>
    <n v="3"/>
    <n v="24"/>
    <n v="8"/>
    <s v="S00020_36006114593_õppeaine9_45179"/>
    <x v="0"/>
    <m/>
  </r>
  <r>
    <x v="19"/>
    <s v="Jaan"/>
    <s v="Sepp"/>
    <x v="8"/>
    <n v="36006114593"/>
    <s v="Mees"/>
    <s v="511 bakalaureuseõpe"/>
    <s v="Jah"/>
    <s v="Jah"/>
    <s v="Ei"/>
    <d v="2022-02-01T00:00:00"/>
    <s v="NULL"/>
    <d v="2025-07-19T00:00:00"/>
    <s v="Eksmatrikuleerimine"/>
    <s v="Tervislikel põhjustel"/>
    <x v="12"/>
    <s v="Akadeemilisel"/>
    <d v="2021-09-13T00:00:00"/>
    <s v="Päevaõpe"/>
    <s v="Määramata"/>
    <s v="Õenduse õppetool"/>
    <x v="8"/>
    <n v="1470"/>
    <s v="514 rakenduskõrgharidusõpe"/>
    <s v="NULL"/>
    <n v="2"/>
    <s v="SF programmist „PRÕM“ rahastatav õppekoht: õpipoisiõpe"/>
    <s v="eesti keel"/>
    <x v="9"/>
    <s v="Ei"/>
    <s v="NULL"/>
    <s v="DEF AS"/>
    <n v="262"/>
    <n v="50"/>
    <s v="3.1"/>
    <s v="4.3"/>
    <x v="10"/>
    <s v="4.6"/>
    <n v="0"/>
    <n v="1"/>
    <n v="8"/>
    <n v="8"/>
    <n v="25"/>
    <n v="0"/>
    <s v="Arvestatud"/>
    <x v="97"/>
    <s v="õppeaine47"/>
    <d v="2022-02-10T00:00:00"/>
    <x v="5"/>
    <x v="1"/>
    <s v="NULL"/>
    <s v=" "/>
    <n v="0"/>
    <s v="S00020_36006114593_õppeaine47_44602"/>
    <x v="0"/>
    <m/>
  </r>
  <r>
    <x v="19"/>
    <s v="Jaan"/>
    <s v="Sepp"/>
    <x v="8"/>
    <n v="36006114593"/>
    <s v="Mees"/>
    <s v="511 bakalaureuseõpe"/>
    <s v="Jah"/>
    <s v="Jah"/>
    <s v="Ei"/>
    <d v="2022-02-01T00:00:00"/>
    <s v="NULL"/>
    <d v="2025-07-19T00:00:00"/>
    <s v="Eksmatrikuleerimine"/>
    <s v="Tervislikel põhjustel"/>
    <x v="12"/>
    <s v="Akadeemilisel"/>
    <d v="2021-09-13T00:00:00"/>
    <s v="Päevaõpe"/>
    <s v="Määramata"/>
    <s v="Õenduse õppetool"/>
    <x v="8"/>
    <n v="1470"/>
    <s v="514 rakenduskõrgharidusõpe"/>
    <s v="NULL"/>
    <n v="2"/>
    <s v="SF programmist „PRÕM“ rahastatav õppekoht: õpipoisiõpe"/>
    <s v="eesti keel"/>
    <x v="9"/>
    <s v="Ei"/>
    <s v="NULL"/>
    <s v="DEF AS"/>
    <n v="262"/>
    <n v="50"/>
    <s v="3.1"/>
    <s v="4.3"/>
    <x v="10"/>
    <s v="4.6"/>
    <n v="0"/>
    <n v="1"/>
    <n v="8"/>
    <n v="8"/>
    <n v="25"/>
    <n v="0"/>
    <s v="Arvestatud"/>
    <x v="14"/>
    <s v="õppeaine4"/>
    <d v="2021-09-10T00:00:00"/>
    <x v="5"/>
    <x v="1"/>
    <s v="NULL"/>
    <s v=" "/>
    <n v="0"/>
    <s v="S00020_36006114593_õppeaine4_44449"/>
    <x v="0"/>
    <m/>
  </r>
  <r>
    <x v="19"/>
    <s v="Jaan"/>
    <s v="Sepp"/>
    <x v="8"/>
    <n v="36006114593"/>
    <s v="Mees"/>
    <s v="511 bakalaureuseõpe"/>
    <s v="Jah"/>
    <s v="Jah"/>
    <s v="Ei"/>
    <d v="2022-02-01T00:00:00"/>
    <s v="NULL"/>
    <d v="2025-07-19T00:00:00"/>
    <s v="Eksmatrikuleerimine"/>
    <s v="Tervislikel põhjustel"/>
    <x v="12"/>
    <s v="Akadeemilisel"/>
    <d v="2021-09-13T00:00:00"/>
    <s v="Päevaõpe"/>
    <s v="Määramata"/>
    <s v="Õenduse õppetool"/>
    <x v="8"/>
    <n v="1470"/>
    <s v="514 rakenduskõrgharidusõpe"/>
    <s v="NULL"/>
    <n v="2"/>
    <s v="SF programmist „PRÕM“ rahastatav õppekoht: õpipoisiõpe"/>
    <s v="eesti keel"/>
    <x v="9"/>
    <s v="Ei"/>
    <s v="NULL"/>
    <s v="DEF AS"/>
    <n v="262"/>
    <n v="50"/>
    <s v="3.1"/>
    <s v="4.3"/>
    <x v="10"/>
    <s v="4.6"/>
    <n v="0"/>
    <n v="1"/>
    <n v="8"/>
    <n v="8"/>
    <n v="25"/>
    <n v="0"/>
    <s v="Kasin"/>
    <x v="39"/>
    <s v="õppeaine23"/>
    <d v="2024-02-10T00:00:00"/>
    <x v="3"/>
    <x v="0"/>
    <n v="1"/>
    <n v="8"/>
    <n v="8"/>
    <s v="S00020_36006114593_õppeaine23_45332"/>
    <x v="0"/>
    <m/>
  </r>
  <r>
    <x v="19"/>
    <s v="Jaan"/>
    <s v="Sepp"/>
    <x v="8"/>
    <n v="36006114593"/>
    <s v="Mees"/>
    <s v="511 bakalaureuseõpe"/>
    <s v="Jah"/>
    <s v="Jah"/>
    <s v="Ei"/>
    <d v="2022-02-01T00:00:00"/>
    <s v="NULL"/>
    <d v="2025-07-19T00:00:00"/>
    <s v="Eksmatrikuleerimine"/>
    <s v="Tervislikel põhjustel"/>
    <x v="12"/>
    <s v="Akadeemilisel"/>
    <d v="2021-09-13T00:00:00"/>
    <s v="Päevaõpe"/>
    <s v="Määramata"/>
    <s v="Õenduse õppetool"/>
    <x v="8"/>
    <n v="1470"/>
    <s v="514 rakenduskõrgharidusõpe"/>
    <s v="NULL"/>
    <n v="2"/>
    <s v="SF programmist „PRÕM“ rahastatav õppekoht: õpipoisiõpe"/>
    <s v="eesti keel"/>
    <x v="9"/>
    <s v="Ei"/>
    <s v="NULL"/>
    <s v="DEF AS"/>
    <n v="262"/>
    <n v="50"/>
    <s v="3.1"/>
    <s v="4.3"/>
    <x v="10"/>
    <s v="4.6"/>
    <n v="0"/>
    <n v="1"/>
    <n v="8"/>
    <n v="8"/>
    <n v="25"/>
    <n v="0"/>
    <s v="Arvestatud"/>
    <x v="94"/>
    <s v="õppeaine32"/>
    <d v="2025-02-10T00:00:00"/>
    <x v="5"/>
    <x v="1"/>
    <s v="NULL"/>
    <s v=" "/>
    <n v="0"/>
    <s v="S00020_36006114593_õppeaine32_45698"/>
    <x v="0"/>
    <m/>
  </r>
  <r>
    <x v="19"/>
    <s v="Jaan"/>
    <s v="Sepp"/>
    <x v="8"/>
    <n v="36006114593"/>
    <s v="Mees"/>
    <s v="511 bakalaureuseõpe"/>
    <s v="Jah"/>
    <s v="Jah"/>
    <s v="Ei"/>
    <d v="2022-02-01T00:00:00"/>
    <s v="NULL"/>
    <d v="2025-07-19T00:00:00"/>
    <s v="Eksmatrikuleerimine"/>
    <s v="Tervislikel põhjustel"/>
    <x v="12"/>
    <s v="Akadeemilisel"/>
    <d v="2021-09-13T00:00:00"/>
    <s v="Päevaõpe"/>
    <s v="Määramata"/>
    <s v="Õenduse õppetool"/>
    <x v="8"/>
    <n v="1470"/>
    <s v="514 rakenduskõrgharidusõpe"/>
    <s v="NULL"/>
    <n v="2"/>
    <s v="SF programmist „PRÕM“ rahastatav õppekoht: õpipoisiõpe"/>
    <s v="eesti keel"/>
    <x v="9"/>
    <s v="Ei"/>
    <s v="NULL"/>
    <s v="DEF AS"/>
    <n v="262"/>
    <n v="50"/>
    <s v="3.1"/>
    <s v="4.3"/>
    <x v="10"/>
    <s v="4.6"/>
    <n v="0"/>
    <n v="1"/>
    <n v="8"/>
    <n v="8"/>
    <n v="25"/>
    <n v="0"/>
    <s v="Puudulik"/>
    <x v="95"/>
    <s v="õppeaine55"/>
    <d v="2020-09-10T00:00:00"/>
    <x v="0"/>
    <x v="0"/>
    <n v="0"/>
    <n v="0"/>
    <n v="6"/>
    <s v="S00020_36006114593_õppeaine55_44084"/>
    <x v="0"/>
    <m/>
  </r>
  <r>
    <x v="19"/>
    <s v="Jaan"/>
    <s v="Sepp"/>
    <x v="8"/>
    <n v="36006114593"/>
    <s v="Mees"/>
    <s v="511 bakalaureuseõpe"/>
    <s v="Jah"/>
    <s v="Jah"/>
    <s v="Ei"/>
    <d v="2022-02-01T00:00:00"/>
    <s v="NULL"/>
    <d v="2025-07-19T00:00:00"/>
    <s v="Eksmatrikuleerimine"/>
    <s v="Tervislikel põhjustel"/>
    <x v="12"/>
    <s v="Akadeemilisel"/>
    <d v="2021-09-13T00:00:00"/>
    <s v="Päevaõpe"/>
    <s v="Määramata"/>
    <s v="Õenduse õppetool"/>
    <x v="8"/>
    <n v="1470"/>
    <s v="514 rakenduskõrgharidusõpe"/>
    <s v="NULL"/>
    <n v="3"/>
    <s v="SF programmist „PRÕM“ rahastatav õppekoht: õpipoisiõpe"/>
    <s v="eesti keel"/>
    <x v="9"/>
    <s v="Ei"/>
    <s v="NULL"/>
    <s v="DEF AS"/>
    <n v="262"/>
    <n v="20"/>
    <s v="3.1"/>
    <s v="4.2"/>
    <x v="10"/>
    <s v="4.4"/>
    <n v="0"/>
    <n v="1"/>
    <n v="8"/>
    <n v="1"/>
    <n v="44"/>
    <n v="0"/>
    <s v="Mitteilmunud"/>
    <x v="19"/>
    <s v="õppeaine60"/>
    <d v="2021-09-10T00:00:00"/>
    <x v="5"/>
    <x v="1"/>
    <n v="0"/>
    <s v=" "/>
    <n v="0"/>
    <s v="S00020_36006114593_õppeaine60_44449"/>
    <x v="0"/>
    <m/>
  </r>
  <r>
    <x v="19"/>
    <s v="Jaan"/>
    <s v="Sepp"/>
    <x v="8"/>
    <n v="36006114593"/>
    <s v="Mees"/>
    <s v="511 bakalaureuseõpe"/>
    <s v="Jah"/>
    <s v="Jah"/>
    <s v="Ei"/>
    <d v="2022-02-01T00:00:00"/>
    <s v="NULL"/>
    <d v="2025-07-19T00:00:00"/>
    <s v="Eksmatrikuleerimine"/>
    <s v="Tervislikel põhjustel"/>
    <x v="12"/>
    <s v="Akadeemilisel"/>
    <d v="2021-09-13T00:00:00"/>
    <s v="Päevaõpe"/>
    <s v="Määramata"/>
    <s v="Õenduse õppetool"/>
    <x v="8"/>
    <n v="1470"/>
    <s v="514 rakenduskõrgharidusõpe"/>
    <s v="NULL"/>
    <n v="3"/>
    <s v="SF programmist „PRÕM“ rahastatav õppekoht: õpipoisiõpe"/>
    <s v="eesti keel"/>
    <x v="9"/>
    <s v="Ei"/>
    <s v="NULL"/>
    <s v="DEF AS"/>
    <n v="262"/>
    <n v="20"/>
    <s v="3.1"/>
    <s v="4.2"/>
    <x v="10"/>
    <s v="4.4"/>
    <n v="0"/>
    <n v="1"/>
    <n v="8"/>
    <n v="1"/>
    <n v="44"/>
    <n v="0"/>
    <s v="Arvestatud"/>
    <x v="49"/>
    <s v="õppeaine90"/>
    <d v="2024-09-10T00:00:00"/>
    <x v="1"/>
    <x v="1"/>
    <s v="NULL"/>
    <s v=" "/>
    <n v="0"/>
    <s v="S00020_36006114593_õppeaine90_45545"/>
    <x v="0"/>
    <m/>
  </r>
  <r>
    <x v="19"/>
    <s v="Jaan"/>
    <s v="Sepp"/>
    <x v="8"/>
    <n v="36006114593"/>
    <s v="Mees"/>
    <s v="511 bakalaureuseõpe"/>
    <s v="Jah"/>
    <s v="Jah"/>
    <s v="Ei"/>
    <d v="2022-02-01T00:00:00"/>
    <s v="NULL"/>
    <d v="2025-07-19T00:00:00"/>
    <s v="Eksmatrikuleerimine"/>
    <s v="Tervislikel põhjustel"/>
    <x v="12"/>
    <s v="Akadeemilisel"/>
    <d v="2021-09-13T00:00:00"/>
    <s v="Päevaõpe"/>
    <s v="Määramata"/>
    <s v="Õenduse õppetool"/>
    <x v="8"/>
    <n v="1470"/>
    <s v="514 rakenduskõrgharidusõpe"/>
    <s v="NULL"/>
    <n v="3"/>
    <s v="SF programmist „PRÕM“ rahastatav õppekoht: õpipoisiõpe"/>
    <s v="eesti keel"/>
    <x v="9"/>
    <s v="Ei"/>
    <s v="NULL"/>
    <s v="DEF AS"/>
    <n v="262"/>
    <n v="20"/>
    <s v="3.1"/>
    <s v="4.2"/>
    <x v="10"/>
    <s v="4.4"/>
    <n v="0"/>
    <n v="1"/>
    <n v="8"/>
    <n v="1"/>
    <n v="44"/>
    <n v="0"/>
    <s v="Puudulik"/>
    <x v="67"/>
    <s v="õppeaine30"/>
    <d v="2021-02-10T00:00:00"/>
    <x v="0"/>
    <x v="0"/>
    <n v="0"/>
    <n v="0"/>
    <n v="6"/>
    <s v="S00020_36006114593_õppeaine30_44237"/>
    <x v="0"/>
    <m/>
  </r>
  <r>
    <x v="19"/>
    <s v="Jaan"/>
    <s v="Sepp"/>
    <x v="8"/>
    <n v="36006114593"/>
    <s v="Mees"/>
    <s v="511 bakalaureuseõpe"/>
    <s v="Jah"/>
    <s v="Jah"/>
    <s v="Ei"/>
    <d v="2022-02-01T00:00:00"/>
    <s v="NULL"/>
    <d v="2025-07-19T00:00:00"/>
    <s v="Eksmatrikuleerimine"/>
    <s v="Tervislikel põhjustel"/>
    <x v="12"/>
    <s v="Akadeemilisel"/>
    <d v="2021-09-13T00:00:00"/>
    <s v="Päevaõpe"/>
    <s v="Määramata"/>
    <s v="Õenduse õppetool"/>
    <x v="8"/>
    <n v="1470"/>
    <s v="514 rakenduskõrgharidusõpe"/>
    <s v="NULL"/>
    <n v="3"/>
    <s v="SF programmist „PRÕM“ rahastatav õppekoht: õpipoisiõpe"/>
    <s v="eesti keel"/>
    <x v="9"/>
    <s v="Ei"/>
    <s v="NULL"/>
    <s v="DEF AS"/>
    <n v="262"/>
    <n v="20"/>
    <s v="3.1"/>
    <s v="4.2"/>
    <x v="10"/>
    <s v="4.4"/>
    <n v="0"/>
    <n v="1"/>
    <n v="8"/>
    <n v="1"/>
    <n v="44"/>
    <n v="0"/>
    <s v="Suurepärane"/>
    <x v="1"/>
    <s v="õppeaine2"/>
    <d v="2021-02-10T00:00:00"/>
    <x v="0"/>
    <x v="0"/>
    <n v="5"/>
    <n v="30"/>
    <n v="6"/>
    <s v="S00020_36006114593_õppeaine2_44237"/>
    <x v="0"/>
    <m/>
  </r>
  <r>
    <x v="19"/>
    <s v="Jaan"/>
    <s v="Sepp"/>
    <x v="8"/>
    <n v="36006114593"/>
    <s v="Mees"/>
    <s v="511 bakalaureuseõpe"/>
    <s v="Jah"/>
    <s v="Jah"/>
    <s v="Ei"/>
    <d v="2022-02-01T00:00:00"/>
    <s v="NULL"/>
    <d v="2025-07-19T00:00:00"/>
    <s v="Eksmatrikuleerimine"/>
    <s v="Tervislikel põhjustel"/>
    <x v="12"/>
    <s v="Akadeemilisel"/>
    <d v="2021-09-13T00:00:00"/>
    <s v="Päevaõpe"/>
    <s v="Määramata"/>
    <s v="Õenduse õppetool"/>
    <x v="8"/>
    <n v="1470"/>
    <s v="514 rakenduskõrgharidusõpe"/>
    <s v="NULL"/>
    <n v="3"/>
    <s v="SF programmist „PRÕM“ rahastatav õppekoht: õpipoisiõpe"/>
    <s v="eesti keel"/>
    <x v="9"/>
    <s v="Ei"/>
    <s v="NULL"/>
    <s v="DEF AS"/>
    <n v="262"/>
    <n v="20"/>
    <s v="3.1"/>
    <s v="4.2"/>
    <x v="10"/>
    <s v="4.4"/>
    <n v="0"/>
    <n v="1"/>
    <n v="8"/>
    <n v="1"/>
    <n v="44"/>
    <n v="0"/>
    <s v="Arvestatud"/>
    <x v="34"/>
    <s v="õppeaine19"/>
    <d v="2023-02-10T00:00:00"/>
    <x v="5"/>
    <x v="1"/>
    <s v="NULL"/>
    <s v=" "/>
    <n v="0"/>
    <s v="S00020_36006114593_õppeaine19_44967"/>
    <x v="0"/>
    <m/>
  </r>
  <r>
    <x v="19"/>
    <s v="Jaan"/>
    <s v="Sepp"/>
    <x v="8"/>
    <n v="36006114593"/>
    <s v="Mees"/>
    <s v="511 bakalaureuseõpe"/>
    <s v="Jah"/>
    <s v="Jah"/>
    <s v="Ei"/>
    <d v="2022-02-01T00:00:00"/>
    <s v="NULL"/>
    <d v="2025-07-19T00:00:00"/>
    <s v="Eksmatrikuleerimine"/>
    <s v="Tervislikel põhjustel"/>
    <x v="12"/>
    <s v="Akadeemilisel"/>
    <d v="2021-09-13T00:00:00"/>
    <s v="Päevaõpe"/>
    <s v="Määramata"/>
    <s v="Õenduse õppetool"/>
    <x v="8"/>
    <n v="1470"/>
    <s v="514 rakenduskõrgharidusõpe"/>
    <s v="NULL"/>
    <n v="3"/>
    <s v="SF programmist „PRÕM“ rahastatav õppekoht: õpipoisiõpe"/>
    <s v="eesti keel"/>
    <x v="9"/>
    <s v="Ei"/>
    <s v="NULL"/>
    <s v="DEF AS"/>
    <n v="262"/>
    <n v="20"/>
    <s v="3.1"/>
    <s v="4.2"/>
    <x v="10"/>
    <s v="4.4"/>
    <n v="0"/>
    <n v="1"/>
    <n v="8"/>
    <n v="1"/>
    <n v="44"/>
    <n v="0"/>
    <s v="Arvestatud"/>
    <x v="16"/>
    <s v="õppeaine91"/>
    <d v="2023-02-10T00:00:00"/>
    <x v="1"/>
    <x v="1"/>
    <s v="NULL"/>
    <s v=" "/>
    <n v="0"/>
    <s v="S00020_36006114593_õppeaine91_44967"/>
    <x v="0"/>
    <m/>
  </r>
  <r>
    <x v="19"/>
    <s v="Jaan"/>
    <s v="Sepp"/>
    <x v="8"/>
    <n v="36006114593"/>
    <s v="Mees"/>
    <s v="511 bakalaureuseõpe"/>
    <s v="Jah"/>
    <s v="Jah"/>
    <s v="Ei"/>
    <d v="2022-02-01T00:00:00"/>
    <s v="NULL"/>
    <d v="2025-07-19T00:00:00"/>
    <s v="Eksmatrikuleerimine"/>
    <s v="Tervislikel põhjustel"/>
    <x v="12"/>
    <s v="Akadeemilisel"/>
    <d v="2021-09-13T00:00:00"/>
    <s v="Päevaõpe"/>
    <s v="Määramata"/>
    <s v="Õenduse õppetool"/>
    <x v="8"/>
    <n v="1470"/>
    <s v="514 rakenduskõrgharidusõpe"/>
    <s v="NULL"/>
    <n v="3"/>
    <s v="SF programmist „PRÕM“ rahastatav õppekoht: õpipoisiõpe"/>
    <s v="eesti keel"/>
    <x v="9"/>
    <s v="Ei"/>
    <s v="NULL"/>
    <s v="DEF AS"/>
    <n v="262"/>
    <n v="20"/>
    <s v="3.1"/>
    <s v="4.2"/>
    <x v="10"/>
    <s v="4.4"/>
    <n v="0"/>
    <n v="1"/>
    <n v="8"/>
    <n v="1"/>
    <n v="44"/>
    <n v="0"/>
    <s v="Arvestatud"/>
    <x v="2"/>
    <s v="õppeaine85"/>
    <d v="2023-09-10T00:00:00"/>
    <x v="1"/>
    <x v="1"/>
    <s v="NULL"/>
    <s v=" "/>
    <n v="0"/>
    <s v="S00020_36006114593_õppeaine85_45179"/>
    <x v="0"/>
    <m/>
  </r>
  <r>
    <x v="19"/>
    <s v="Jaan"/>
    <s v="Sepp"/>
    <x v="8"/>
    <n v="36006114593"/>
    <s v="Mees"/>
    <s v="511 bakalaureuseõpe"/>
    <s v="Jah"/>
    <s v="Jah"/>
    <s v="Ei"/>
    <d v="2022-02-01T00:00:00"/>
    <s v="NULL"/>
    <d v="2025-07-19T00:00:00"/>
    <s v="Eksmatrikuleerimine"/>
    <s v="Tervislikel põhjustel"/>
    <x v="12"/>
    <s v="Akadeemilisel"/>
    <d v="2021-09-13T00:00:00"/>
    <s v="Päevaõpe"/>
    <s v="Määramata"/>
    <s v="Õenduse õppetool"/>
    <x v="8"/>
    <n v="1470"/>
    <s v="514 rakenduskõrgharidusõpe"/>
    <s v="NULL"/>
    <n v="3"/>
    <s v="SF programmist „PRÕM“ rahastatav õppekoht: õpipoisiõpe"/>
    <s v="eesti keel"/>
    <x v="9"/>
    <s v="Ei"/>
    <s v="NULL"/>
    <s v="DEF AS"/>
    <n v="262"/>
    <n v="20"/>
    <s v="3.1"/>
    <s v="4.2"/>
    <x v="10"/>
    <s v="4.4"/>
    <n v="0"/>
    <n v="1"/>
    <n v="8"/>
    <n v="1"/>
    <n v="44"/>
    <n v="0"/>
    <s v="Mitteilmunud"/>
    <x v="48"/>
    <s v="õppeaine11"/>
    <d v="2025-02-10T00:00:00"/>
    <x v="6"/>
    <x v="0"/>
    <n v="0"/>
    <n v="0"/>
    <n v="10"/>
    <s v="S00020_36006114593_õppeaine11_45698"/>
    <x v="0"/>
    <m/>
  </r>
  <r>
    <x v="19"/>
    <s v="Jaan"/>
    <s v="Sepp"/>
    <x v="8"/>
    <n v="36006114593"/>
    <s v="Mees"/>
    <s v="511 bakalaureuseõpe"/>
    <s v="Jah"/>
    <s v="Jah"/>
    <s v="Ei"/>
    <d v="2022-02-01T00:00:00"/>
    <s v="NULL"/>
    <d v="2025-07-19T00:00:00"/>
    <s v="Eksmatrikuleerimine"/>
    <s v="Tervislikel põhjustel"/>
    <x v="12"/>
    <s v="Akadeemilisel"/>
    <d v="2021-09-13T00:00:00"/>
    <s v="Päevaõpe"/>
    <s v="Määramata"/>
    <s v="Õenduse õppetool"/>
    <x v="8"/>
    <n v="1470"/>
    <s v="514 rakenduskõrgharidusõpe"/>
    <s v="NULL"/>
    <n v="4"/>
    <s v="SF programmist „PRÕM“ rahastatav õppekoht: õpipoisiõpe"/>
    <s v="eesti keel"/>
    <x v="6"/>
    <s v="Ei"/>
    <s v="NULL"/>
    <s v="DEF AS"/>
    <n v="262"/>
    <n v="37"/>
    <s v="3.1"/>
    <s v="4.0"/>
    <x v="10"/>
    <s v="4.6"/>
    <n v="0"/>
    <n v="3"/>
    <n v="8"/>
    <n v="1"/>
    <n v="59"/>
    <n v="0"/>
    <s v="Kasin"/>
    <x v="12"/>
    <s v="õppeaine68"/>
    <d v="2024-02-10T00:00:00"/>
    <x v="4"/>
    <x v="0"/>
    <n v="1"/>
    <n v="5"/>
    <n v="5"/>
    <s v="S00020_36006114593_õppeaine68_45332"/>
    <x v="0"/>
    <m/>
  </r>
  <r>
    <x v="19"/>
    <s v="Jaan"/>
    <s v="Sepp"/>
    <x v="8"/>
    <n v="36006114593"/>
    <s v="Mees"/>
    <s v="511 bakalaureuseõpe"/>
    <s v="Jah"/>
    <s v="Jah"/>
    <s v="Ei"/>
    <d v="2022-02-01T00:00:00"/>
    <s v="NULL"/>
    <d v="2025-07-19T00:00:00"/>
    <s v="Eksmatrikuleerimine"/>
    <s v="Tervislikel põhjustel"/>
    <x v="12"/>
    <s v="Akadeemilisel"/>
    <d v="2021-09-13T00:00:00"/>
    <s v="Päevaõpe"/>
    <s v="Määramata"/>
    <s v="Õenduse õppetool"/>
    <x v="8"/>
    <n v="1470"/>
    <s v="514 rakenduskõrgharidusõpe"/>
    <s v="NULL"/>
    <n v="4"/>
    <s v="SF programmist „PRÕM“ rahastatav õppekoht: õpipoisiõpe"/>
    <s v="eesti keel"/>
    <x v="6"/>
    <s v="Ei"/>
    <s v="NULL"/>
    <s v="DEF AS"/>
    <n v="262"/>
    <n v="37"/>
    <s v="3.1"/>
    <s v="4.0"/>
    <x v="10"/>
    <s v="4.6"/>
    <n v="0"/>
    <n v="3"/>
    <n v="8"/>
    <n v="1"/>
    <n v="59"/>
    <n v="0"/>
    <s v="Arvestatud"/>
    <x v="61"/>
    <s v="õppeaine6"/>
    <d v="2021-02-10T00:00:00"/>
    <x v="1"/>
    <x v="1"/>
    <s v="NULL"/>
    <s v=" "/>
    <n v="0"/>
    <s v="S00020_36006114593_õppeaine6_44237"/>
    <x v="0"/>
    <m/>
  </r>
  <r>
    <x v="19"/>
    <s v="Jaan"/>
    <s v="Sepp"/>
    <x v="8"/>
    <n v="36006114593"/>
    <s v="Mees"/>
    <s v="511 bakalaureuseõpe"/>
    <s v="Jah"/>
    <s v="Jah"/>
    <s v="Ei"/>
    <d v="2022-02-01T00:00:00"/>
    <s v="NULL"/>
    <d v="2025-07-19T00:00:00"/>
    <s v="Eksmatrikuleerimine"/>
    <s v="Tervislikel põhjustel"/>
    <x v="12"/>
    <s v="Akadeemilisel"/>
    <d v="2021-09-13T00:00:00"/>
    <s v="Päevaõpe"/>
    <s v="Määramata"/>
    <s v="Õenduse õppetool"/>
    <x v="8"/>
    <n v="1470"/>
    <s v="514 rakenduskõrgharidusõpe"/>
    <s v="NULL"/>
    <n v="4"/>
    <s v="SF programmist „PRÕM“ rahastatav õppekoht: õpipoisiõpe"/>
    <s v="eesti keel"/>
    <x v="6"/>
    <s v="Ei"/>
    <s v="NULL"/>
    <s v="DEF AS"/>
    <n v="262"/>
    <n v="37"/>
    <s v="3.1"/>
    <s v="4.0"/>
    <x v="10"/>
    <s v="4.6"/>
    <n v="0"/>
    <n v="3"/>
    <n v="8"/>
    <n v="1"/>
    <n v="59"/>
    <n v="0"/>
    <s v="Arvestatud"/>
    <x v="64"/>
    <s v="õppeaine71"/>
    <d v="2021-09-10T00:00:00"/>
    <x v="1"/>
    <x v="1"/>
    <s v="NULL"/>
    <s v=" "/>
    <n v="0"/>
    <s v="S00020_36006114593_õppeaine71_44449"/>
    <x v="0"/>
    <m/>
  </r>
  <r>
    <x v="19"/>
    <s v="Jaan"/>
    <s v="Sepp"/>
    <x v="8"/>
    <n v="36006114593"/>
    <s v="Mees"/>
    <s v="511 bakalaureuseõpe"/>
    <s v="Jah"/>
    <s v="Jah"/>
    <s v="Ei"/>
    <d v="2022-02-01T00:00:00"/>
    <s v="NULL"/>
    <d v="2025-07-19T00:00:00"/>
    <s v="Eksmatrikuleerimine"/>
    <s v="Tervislikel põhjustel"/>
    <x v="12"/>
    <s v="Akadeemilisel"/>
    <d v="2021-09-13T00:00:00"/>
    <s v="Päevaõpe"/>
    <s v="Määramata"/>
    <s v="Õenduse õppetool"/>
    <x v="8"/>
    <n v="1470"/>
    <s v="514 rakenduskõrgharidusõpe"/>
    <s v="NULL"/>
    <n v="4"/>
    <s v="SF programmist „PRÕM“ rahastatav õppekoht: õpipoisiõpe"/>
    <s v="eesti keel"/>
    <x v="6"/>
    <s v="Ei"/>
    <s v="NULL"/>
    <s v="DEF AS"/>
    <n v="262"/>
    <n v="37"/>
    <s v="3.1"/>
    <s v="4.0"/>
    <x v="10"/>
    <s v="4.6"/>
    <n v="0"/>
    <n v="3"/>
    <n v="8"/>
    <n v="1"/>
    <n v="59"/>
    <n v="0"/>
    <s v="Kasin"/>
    <x v="31"/>
    <s v="õppeaine36"/>
    <d v="2022-02-10T00:00:00"/>
    <x v="0"/>
    <x v="0"/>
    <n v="1"/>
    <n v="6"/>
    <n v="6"/>
    <s v="S00020_36006114593_õppeaine36_44602"/>
    <x v="0"/>
    <m/>
  </r>
  <r>
    <x v="19"/>
    <s v="Jaan"/>
    <s v="Sepp"/>
    <x v="8"/>
    <n v="36006114593"/>
    <s v="Mees"/>
    <s v="511 bakalaureuseõpe"/>
    <s v="Jah"/>
    <s v="Jah"/>
    <s v="Ei"/>
    <d v="2022-02-01T00:00:00"/>
    <s v="NULL"/>
    <d v="2025-07-19T00:00:00"/>
    <s v="Eksmatrikuleerimine"/>
    <s v="Tervislikel põhjustel"/>
    <x v="12"/>
    <s v="Akadeemilisel"/>
    <d v="2021-09-13T00:00:00"/>
    <s v="Päevaõpe"/>
    <s v="Määramata"/>
    <s v="Õenduse õppetool"/>
    <x v="8"/>
    <n v="1470"/>
    <s v="514 rakenduskõrgharidusõpe"/>
    <s v="NULL"/>
    <n v="4"/>
    <s v="SF programmist „PRÕM“ rahastatav õppekoht: õpipoisiõpe"/>
    <s v="eesti keel"/>
    <x v="6"/>
    <s v="Ei"/>
    <s v="NULL"/>
    <s v="DEF AS"/>
    <n v="262"/>
    <n v="37"/>
    <s v="3.1"/>
    <s v="4.0"/>
    <x v="10"/>
    <s v="4.6"/>
    <n v="0"/>
    <n v="3"/>
    <n v="8"/>
    <n v="1"/>
    <n v="59"/>
    <n v="0"/>
    <s v="Kasin"/>
    <x v="10"/>
    <s v="õppeaine39"/>
    <d v="2024-02-10T00:00:00"/>
    <x v="4"/>
    <x v="0"/>
    <n v="1"/>
    <n v="5"/>
    <n v="5"/>
    <s v="S00020_36006114593_õppeaine39_45332"/>
    <x v="0"/>
    <m/>
  </r>
  <r>
    <x v="19"/>
    <s v="Jaan"/>
    <s v="Sepp"/>
    <x v="8"/>
    <n v="36006114593"/>
    <s v="Mees"/>
    <s v="511 bakalaureuseõpe"/>
    <s v="Jah"/>
    <s v="Jah"/>
    <s v="Ei"/>
    <d v="2022-02-01T00:00:00"/>
    <s v="NULL"/>
    <d v="2025-07-19T00:00:00"/>
    <s v="Eksmatrikuleerimine"/>
    <s v="Tervislikel põhjustel"/>
    <x v="12"/>
    <s v="Akadeemilisel"/>
    <d v="2021-09-13T00:00:00"/>
    <s v="Päevaõpe"/>
    <s v="Määramata"/>
    <s v="Õenduse õppetool"/>
    <x v="8"/>
    <n v="1470"/>
    <s v="514 rakenduskõrgharidusõpe"/>
    <s v="NULL"/>
    <n v="5"/>
    <s v="SF programmist „PRÕM“ rahastatav õppekoht: õpipoisiõpe"/>
    <s v="eesti keel"/>
    <x v="8"/>
    <s v="Ei"/>
    <s v="NULL"/>
    <s v="DEF AS"/>
    <n v="262"/>
    <n v="40"/>
    <s v="3.1"/>
    <s v="4.1"/>
    <x v="10"/>
    <s v="4.2"/>
    <n v="0"/>
    <n v="1"/>
    <n v="8"/>
    <n v="9"/>
    <n v="26"/>
    <n v="0"/>
    <s v="Arvestatud"/>
    <x v="40"/>
    <s v="õppeaine74"/>
    <d v="2022-02-10T00:00:00"/>
    <x v="5"/>
    <x v="1"/>
    <s v="NULL"/>
    <s v=" "/>
    <n v="0"/>
    <s v="S00020_36006114593_õppeaine74_44602"/>
    <x v="0"/>
    <m/>
  </r>
  <r>
    <x v="19"/>
    <s v="Jaan"/>
    <s v="Sepp"/>
    <x v="8"/>
    <n v="36006114593"/>
    <s v="Mees"/>
    <s v="511 bakalaureuseõpe"/>
    <s v="Jah"/>
    <s v="Jah"/>
    <s v="Ei"/>
    <d v="2022-02-01T00:00:00"/>
    <s v="NULL"/>
    <d v="2025-07-19T00:00:00"/>
    <s v="Eksmatrikuleerimine"/>
    <s v="Tervislikel põhjustel"/>
    <x v="12"/>
    <s v="Akadeemilisel"/>
    <d v="2021-09-13T00:00:00"/>
    <s v="Päevaõpe"/>
    <s v="Määramata"/>
    <s v="Õenduse õppetool"/>
    <x v="8"/>
    <n v="1470"/>
    <s v="514 rakenduskõrgharidusõpe"/>
    <s v="NULL"/>
    <n v="5"/>
    <s v="SF programmist „PRÕM“ rahastatav õppekoht: õpipoisiõpe"/>
    <s v="eesti keel"/>
    <x v="8"/>
    <s v="Ei"/>
    <s v="NULL"/>
    <s v="DEF AS"/>
    <n v="262"/>
    <n v="40"/>
    <s v="3.1"/>
    <s v="4.1"/>
    <x v="10"/>
    <s v="4.2"/>
    <n v="0"/>
    <n v="1"/>
    <n v="8"/>
    <n v="9"/>
    <n v="26"/>
    <n v="0"/>
    <s v="Arvestatud"/>
    <x v="83"/>
    <s v="õppeaine99"/>
    <d v="2021-02-10T00:00:00"/>
    <x v="1"/>
    <x v="1"/>
    <s v="NULL"/>
    <s v=" "/>
    <n v="0"/>
    <s v="S00020_36006114593_õppeaine99_44237"/>
    <x v="0"/>
    <m/>
  </r>
  <r>
    <x v="19"/>
    <s v="Jaan"/>
    <s v="Sepp"/>
    <x v="8"/>
    <n v="36006114593"/>
    <s v="Mees"/>
    <s v="511 bakalaureuseõpe"/>
    <s v="Jah"/>
    <s v="Jah"/>
    <s v="Ei"/>
    <d v="2022-02-01T00:00:00"/>
    <s v="NULL"/>
    <d v="2025-07-19T00:00:00"/>
    <s v="Eksmatrikuleerimine"/>
    <s v="Tervislikel põhjustel"/>
    <x v="12"/>
    <s v="Akadeemilisel"/>
    <d v="2021-09-13T00:00:00"/>
    <s v="Päevaõpe"/>
    <s v="Määramata"/>
    <s v="Õenduse õppetool"/>
    <x v="8"/>
    <n v="1470"/>
    <s v="514 rakenduskõrgharidusõpe"/>
    <s v="NULL"/>
    <n v="5"/>
    <s v="SF programmist „PRÕM“ rahastatav õppekoht: õpipoisiõpe"/>
    <s v="eesti keel"/>
    <x v="8"/>
    <s v="Ei"/>
    <s v="NULL"/>
    <s v="DEF AS"/>
    <n v="262"/>
    <n v="40"/>
    <s v="3.1"/>
    <s v="4.1"/>
    <x v="10"/>
    <s v="4.2"/>
    <n v="0"/>
    <n v="1"/>
    <n v="8"/>
    <n v="9"/>
    <n v="26"/>
    <n v="0"/>
    <s v="Suurepärane"/>
    <x v="6"/>
    <s v="õppeaine84"/>
    <d v="2025-02-10T00:00:00"/>
    <x v="0"/>
    <x v="0"/>
    <n v="5"/>
    <n v="30"/>
    <n v="6"/>
    <s v="S00020_36006114593_õppeaine84_45698"/>
    <x v="0"/>
    <m/>
  </r>
  <r>
    <x v="19"/>
    <s v="Jaan"/>
    <s v="Sepp"/>
    <x v="8"/>
    <n v="36006114593"/>
    <s v="Mees"/>
    <s v="511 bakalaureuseõpe"/>
    <s v="Jah"/>
    <s v="Jah"/>
    <s v="Ei"/>
    <d v="2022-02-01T00:00:00"/>
    <s v="NULL"/>
    <d v="2025-07-19T00:00:00"/>
    <s v="Eksmatrikuleerimine"/>
    <s v="Tervislikel põhjustel"/>
    <x v="12"/>
    <s v="Akadeemilisel"/>
    <d v="2021-09-13T00:00:00"/>
    <s v="Päevaõpe"/>
    <s v="Määramata"/>
    <s v="Õenduse õppetool"/>
    <x v="8"/>
    <n v="1470"/>
    <s v="514 rakenduskõrgharidusõpe"/>
    <s v="NULL"/>
    <n v="5"/>
    <s v="SF programmist „PRÕM“ rahastatav õppekoht: õpipoisiõpe"/>
    <s v="eesti keel"/>
    <x v="8"/>
    <s v="Ei"/>
    <s v="NULL"/>
    <s v="DEF AS"/>
    <n v="262"/>
    <n v="40"/>
    <s v="3.1"/>
    <s v="4.1"/>
    <x v="10"/>
    <s v="4.2"/>
    <n v="0"/>
    <n v="1"/>
    <n v="8"/>
    <n v="9"/>
    <n v="26"/>
    <n v="0"/>
    <s v="Rahuldav"/>
    <x v="80"/>
    <s v="õppeaine52"/>
    <d v="2022-02-10T00:00:00"/>
    <x v="2"/>
    <x v="0"/>
    <n v="2"/>
    <n v="18"/>
    <n v="9"/>
    <s v="S00020_36006114593_õppeaine52_44602"/>
    <x v="0"/>
    <m/>
  </r>
  <r>
    <x v="19"/>
    <s v="Jaan"/>
    <s v="Sepp"/>
    <x v="8"/>
    <n v="36006114593"/>
    <s v="Mees"/>
    <s v="511 bakalaureuseõpe"/>
    <s v="Jah"/>
    <s v="Jah"/>
    <s v="Ei"/>
    <d v="2022-02-01T00:00:00"/>
    <s v="NULL"/>
    <d v="2025-07-19T00:00:00"/>
    <s v="Eksmatrikuleerimine"/>
    <s v="Tervislikel põhjustel"/>
    <x v="12"/>
    <s v="Akadeemilisel"/>
    <d v="2021-09-13T00:00:00"/>
    <s v="Päevaõpe"/>
    <s v="Määramata"/>
    <s v="Õenduse õppetool"/>
    <x v="8"/>
    <n v="1470"/>
    <s v="514 rakenduskõrgharidusõpe"/>
    <s v="NULL"/>
    <n v="5"/>
    <s v="SF programmist „PRÕM“ rahastatav õppekoht: õpipoisiõpe"/>
    <s v="eesti keel"/>
    <x v="8"/>
    <s v="Ei"/>
    <s v="NULL"/>
    <s v="DEF AS"/>
    <n v="262"/>
    <n v="40"/>
    <s v="3.1"/>
    <s v="4.1"/>
    <x v="10"/>
    <s v="4.2"/>
    <n v="0"/>
    <n v="1"/>
    <n v="8"/>
    <n v="9"/>
    <n v="26"/>
    <n v="0"/>
    <s v="Arvestatud"/>
    <x v="23"/>
    <s v="õppeaine34"/>
    <d v="2024-09-10T00:00:00"/>
    <x v="1"/>
    <x v="1"/>
    <s v="NULL"/>
    <s v=" "/>
    <n v="0"/>
    <s v="S00020_36006114593_õppeaine34_45545"/>
    <x v="0"/>
    <m/>
  </r>
  <r>
    <x v="19"/>
    <s v="Jaan"/>
    <s v="Sepp"/>
    <x v="8"/>
    <n v="36006114593"/>
    <s v="Mees"/>
    <s v="511 bakalaureuseõpe"/>
    <s v="Jah"/>
    <s v="Jah"/>
    <s v="Ei"/>
    <d v="2022-02-01T00:00:00"/>
    <s v="NULL"/>
    <d v="2025-07-19T00:00:00"/>
    <s v="Eksmatrikuleerimine"/>
    <s v="Tervislikel põhjustel"/>
    <x v="12"/>
    <s v="Akadeemilisel"/>
    <d v="2021-09-13T00:00:00"/>
    <s v="Päevaõpe"/>
    <s v="Määramata"/>
    <s v="Õenduse õppetool"/>
    <x v="8"/>
    <n v="1470"/>
    <s v="514 rakenduskõrgharidusõpe"/>
    <s v="NULL"/>
    <n v="5"/>
    <s v="SF programmist „PRÕM“ rahastatav õppekoht: õpipoisiõpe"/>
    <s v="eesti keel"/>
    <x v="8"/>
    <s v="Ei"/>
    <s v="NULL"/>
    <s v="DEF AS"/>
    <n v="262"/>
    <n v="40"/>
    <s v="3.1"/>
    <s v="4.1"/>
    <x v="10"/>
    <s v="4.2"/>
    <n v="0"/>
    <n v="1"/>
    <n v="8"/>
    <n v="9"/>
    <n v="26"/>
    <n v="0"/>
    <s v="Puudulik"/>
    <x v="26"/>
    <s v="õppeaine13"/>
    <d v="2025-02-10T00:00:00"/>
    <x v="0"/>
    <x v="0"/>
    <n v="0"/>
    <n v="0"/>
    <n v="6"/>
    <s v="S00020_36006114593_õppeaine13_45698"/>
    <x v="0"/>
    <m/>
  </r>
  <r>
    <x v="19"/>
    <s v="Jaan"/>
    <s v="Sepp"/>
    <x v="8"/>
    <n v="36006114593"/>
    <s v="Mees"/>
    <s v="511 bakalaureuseõpe"/>
    <s v="Jah"/>
    <s v="Jah"/>
    <s v="Ei"/>
    <d v="2022-02-01T00:00:00"/>
    <s v="NULL"/>
    <d v="2025-07-19T00:00:00"/>
    <s v="Eksmatrikuleerimine"/>
    <s v="Tervislikel põhjustel"/>
    <x v="12"/>
    <s v="Akadeemilisel"/>
    <d v="2021-09-13T00:00:00"/>
    <s v="Päevaõpe"/>
    <s v="Määramata"/>
    <s v="Õenduse õppetool"/>
    <x v="8"/>
    <n v="1470"/>
    <s v="514 rakenduskõrgharidusõpe"/>
    <s v="NULL"/>
    <n v="5"/>
    <s v="SF programmist „PRÕM“ rahastatav õppekoht: õpipoisiõpe"/>
    <s v="eesti keel"/>
    <x v="8"/>
    <s v="Ei"/>
    <s v="NULL"/>
    <s v="DEF AS"/>
    <n v="262"/>
    <n v="40"/>
    <s v="3.1"/>
    <s v="4.1"/>
    <x v="10"/>
    <s v="4.2"/>
    <n v="0"/>
    <n v="1"/>
    <n v="8"/>
    <n v="9"/>
    <n v="26"/>
    <n v="0"/>
    <s v="Arvestatud"/>
    <x v="66"/>
    <s v="õppeaine48"/>
    <d v="2024-09-10T00:00:00"/>
    <x v="1"/>
    <x v="1"/>
    <s v="NULL"/>
    <s v=" "/>
    <n v="0"/>
    <s v="S00020_36006114593_õppeaine48_45545"/>
    <x v="0"/>
    <m/>
  </r>
  <r>
    <x v="19"/>
    <s v="Jaan"/>
    <s v="Sepp"/>
    <x v="8"/>
    <n v="36006114593"/>
    <s v="Mees"/>
    <s v="511 bakalaureuseõpe"/>
    <s v="Jah"/>
    <s v="Jah"/>
    <s v="Ei"/>
    <d v="2022-02-01T00:00:00"/>
    <s v="NULL"/>
    <d v="2025-07-19T00:00:00"/>
    <s v="Eksmatrikuleerimine"/>
    <s v="Tervislikel põhjustel"/>
    <x v="12"/>
    <s v="Akadeemilisel"/>
    <d v="2021-09-13T00:00:00"/>
    <s v="Päevaõpe"/>
    <s v="Määramata"/>
    <s v="Õenduse õppetool"/>
    <x v="8"/>
    <n v="1470"/>
    <s v="514 rakenduskõrgharidusõpe"/>
    <s v="NULL"/>
    <n v="5"/>
    <s v="SF programmist „PRÕM“ rahastatav õppekoht: õpipoisiõpe"/>
    <s v="eesti keel"/>
    <x v="8"/>
    <s v="Ei"/>
    <s v="NULL"/>
    <s v="DEF AS"/>
    <n v="262"/>
    <n v="40"/>
    <s v="3.1"/>
    <s v="4.1"/>
    <x v="10"/>
    <s v="4.2"/>
    <n v="0"/>
    <n v="1"/>
    <n v="8"/>
    <n v="9"/>
    <n v="26"/>
    <n v="0"/>
    <s v="Arvestatud"/>
    <x v="93"/>
    <s v="õppeaine88"/>
    <d v="2025-02-10T00:00:00"/>
    <x v="5"/>
    <x v="1"/>
    <s v="NULL"/>
    <s v=" "/>
    <n v="0"/>
    <s v="S00020_36006114593_õppeaine88_45698"/>
    <x v="0"/>
    <m/>
  </r>
  <r>
    <x v="20"/>
    <s v="Eve"/>
    <s v="Tamm"/>
    <x v="18"/>
    <n v="55109077871"/>
    <s v="Naine"/>
    <s v="513 rakenduskõrgkooli ja ülikooli diplomiõpe"/>
    <s v="Ei"/>
    <s v="Jah"/>
    <s v="Ei"/>
    <d v="2021-09-01T00:00:00"/>
    <s v="22.03.2022"/>
    <d v="2024-01-13T00:00:00"/>
    <s v="Stipendiumi/õppetoetuse maksmise lõpetamine"/>
    <s v="Tervislikel põhjustel"/>
    <x v="1"/>
    <s v="Lõpetanud"/>
    <d v="2022-09-02T00:00:00"/>
    <s v="Päevaõpe"/>
    <s v="Täiskoormus"/>
    <s v="Meditsiinitehnilise hariduse keskus"/>
    <x v="1"/>
    <n v="80166"/>
    <s v="514 rakenduskõrgharidusõpe"/>
    <s v="NULL"/>
    <n v="1"/>
    <s v="Üliõpilane ei hüvita õppekulusid:  õpib täies mahus eestikeelsel õppekaval"/>
    <s v="eesti keel"/>
    <x v="5"/>
    <s v="Ei"/>
    <s v="NULL"/>
    <s v="NULL"/>
    <n v="148"/>
    <n v="28"/>
    <s v="3.4"/>
    <s v="3.8"/>
    <x v="3"/>
    <s v="3.6"/>
    <n v="4"/>
    <n v="1"/>
    <n v="17"/>
    <n v="7"/>
    <n v="58"/>
    <n v="5"/>
    <s v="Väga hea"/>
    <x v="54"/>
    <s v="õppeaine65"/>
    <d v="2021-02-10T00:00:00"/>
    <x v="3"/>
    <x v="0"/>
    <n v="4"/>
    <n v="32"/>
    <n v="8"/>
    <s v="S00021_55109077871_õppeaine65_44237"/>
    <x v="0"/>
    <m/>
  </r>
  <r>
    <x v="20"/>
    <s v="Eve"/>
    <s v="Tamm"/>
    <x v="18"/>
    <n v="55109077871"/>
    <s v="Naine"/>
    <s v="513 rakenduskõrgkooli ja ülikooli diplomiõpe"/>
    <s v="Ei"/>
    <s v="Jah"/>
    <s v="Ei"/>
    <d v="2021-09-01T00:00:00"/>
    <s v="22.03.2022"/>
    <d v="2024-01-13T00:00:00"/>
    <s v="Stipendiumi/õppetoetuse maksmise lõpetamine"/>
    <s v="Tervislikel põhjustel"/>
    <x v="1"/>
    <s v="Lõpetanud"/>
    <d v="2022-09-02T00:00:00"/>
    <s v="Päevaõpe"/>
    <s v="Täiskoormus"/>
    <s v="Meditsiinitehnilise hariduse keskus"/>
    <x v="1"/>
    <n v="80166"/>
    <s v="514 rakenduskõrgharidusõpe"/>
    <s v="NULL"/>
    <n v="1"/>
    <s v="Üliõpilane ei hüvita õppekulusid:  õpib täies mahus eestikeelsel õppekaval"/>
    <s v="eesti keel"/>
    <x v="5"/>
    <s v="Ei"/>
    <s v="NULL"/>
    <s v="NULL"/>
    <n v="148"/>
    <n v="28"/>
    <s v="3.4"/>
    <s v="3.8"/>
    <x v="3"/>
    <s v="3.6"/>
    <n v="4"/>
    <n v="1"/>
    <n v="17"/>
    <n v="7"/>
    <n v="58"/>
    <n v="5"/>
    <s v="Mittearvestatud"/>
    <x v="3"/>
    <s v="õppeaine29"/>
    <d v="2021-09-10T00:00:00"/>
    <x v="1"/>
    <x v="1"/>
    <s v="NULL"/>
    <s v=" "/>
    <n v="0"/>
    <s v="S00021_55109077871_õppeaine29_44449"/>
    <x v="0"/>
    <m/>
  </r>
  <r>
    <x v="20"/>
    <s v="Eve"/>
    <s v="Tamm"/>
    <x v="18"/>
    <n v="55109077871"/>
    <s v="Naine"/>
    <s v="513 rakenduskõrgkooli ja ülikooli diplomiõpe"/>
    <s v="Ei"/>
    <s v="Jah"/>
    <s v="Ei"/>
    <d v="2021-09-01T00:00:00"/>
    <s v="22.03.2022"/>
    <d v="2024-01-13T00:00:00"/>
    <s v="Stipendiumi/õppetoetuse maksmise lõpetamine"/>
    <s v="Tervislikel põhjustel"/>
    <x v="1"/>
    <s v="Lõpetanud"/>
    <d v="2022-09-02T00:00:00"/>
    <s v="Päevaõpe"/>
    <s v="Täiskoormus"/>
    <s v="Meditsiinitehnilise hariduse keskus"/>
    <x v="1"/>
    <n v="80166"/>
    <s v="514 rakenduskõrgharidusõpe"/>
    <s v="NULL"/>
    <n v="1"/>
    <s v="Üliõpilane ei hüvita õppekulusid:  õpib täies mahus eestikeelsel õppekaval"/>
    <s v="eesti keel"/>
    <x v="5"/>
    <s v="Ei"/>
    <s v="NULL"/>
    <s v="NULL"/>
    <n v="148"/>
    <n v="28"/>
    <s v="3.4"/>
    <s v="3.8"/>
    <x v="3"/>
    <s v="3.6"/>
    <n v="4"/>
    <n v="1"/>
    <n v="17"/>
    <n v="7"/>
    <n v="58"/>
    <n v="5"/>
    <s v="Hea"/>
    <x v="33"/>
    <s v="õppeaine56"/>
    <d v="2024-02-10T00:00:00"/>
    <x v="0"/>
    <x v="0"/>
    <n v="3"/>
    <n v="18"/>
    <n v="6"/>
    <s v="S00021_55109077871_õppeaine56_45332"/>
    <x v="0"/>
    <m/>
  </r>
  <r>
    <x v="20"/>
    <s v="Eve"/>
    <s v="Tamm"/>
    <x v="18"/>
    <n v="55109077871"/>
    <s v="Naine"/>
    <s v="513 rakenduskõrgkooli ja ülikooli diplomiõpe"/>
    <s v="Ei"/>
    <s v="Jah"/>
    <s v="Ei"/>
    <d v="2021-09-01T00:00:00"/>
    <s v="22.03.2022"/>
    <d v="2024-01-13T00:00:00"/>
    <s v="Stipendiumi/õppetoetuse maksmise lõpetamine"/>
    <s v="Tervislikel põhjustel"/>
    <x v="1"/>
    <s v="Lõpetanud"/>
    <d v="2022-09-02T00:00:00"/>
    <s v="Päevaõpe"/>
    <s v="Täiskoormus"/>
    <s v="Meditsiinitehnilise hariduse keskus"/>
    <x v="1"/>
    <n v="80166"/>
    <s v="514 rakenduskõrgharidusõpe"/>
    <s v="NULL"/>
    <n v="1"/>
    <s v="Üliõpilane ei hüvita õppekulusid:  õpib täies mahus eestikeelsel õppekaval"/>
    <s v="eesti keel"/>
    <x v="5"/>
    <s v="Ei"/>
    <s v="NULL"/>
    <s v="NULL"/>
    <n v="148"/>
    <n v="28"/>
    <s v="3.4"/>
    <s v="3.8"/>
    <x v="3"/>
    <s v="3.6"/>
    <n v="4"/>
    <n v="1"/>
    <n v="17"/>
    <n v="7"/>
    <n v="58"/>
    <n v="5"/>
    <s v="Puudulik"/>
    <x v="25"/>
    <s v="õppeaine98"/>
    <d v="2023-09-10T00:00:00"/>
    <x v="0"/>
    <x v="0"/>
    <n v="0"/>
    <n v="0"/>
    <n v="6"/>
    <s v="S00021_55109077871_õppeaine98_45179"/>
    <x v="0"/>
    <m/>
  </r>
  <r>
    <x v="20"/>
    <s v="Eve"/>
    <s v="Tamm"/>
    <x v="18"/>
    <n v="55109077871"/>
    <s v="Naine"/>
    <s v="513 rakenduskõrgkooli ja ülikooli diplomiõpe"/>
    <s v="Ei"/>
    <s v="Jah"/>
    <s v="Ei"/>
    <d v="2021-09-01T00:00:00"/>
    <s v="22.03.2022"/>
    <d v="2024-01-13T00:00:00"/>
    <s v="Stipendiumi/õppetoetuse maksmise lõpetamine"/>
    <s v="Tervislikel põhjustel"/>
    <x v="1"/>
    <s v="Lõpetanud"/>
    <d v="2022-09-02T00:00:00"/>
    <s v="Päevaõpe"/>
    <s v="Täiskoormus"/>
    <s v="Meditsiinitehnilise hariduse keskus"/>
    <x v="1"/>
    <n v="80166"/>
    <s v="514 rakenduskõrgharidusõpe"/>
    <s v="NULL"/>
    <n v="2"/>
    <s v="Üliõpilane ei hüvita õppekulusid:  õpib täies mahus eestikeelsel õppekaval"/>
    <s v="eesti keel"/>
    <x v="9"/>
    <s v="Ei"/>
    <s v="NULL"/>
    <s v="NULL"/>
    <n v="148"/>
    <n v="44"/>
    <s v="3.4"/>
    <s v="4.2"/>
    <x v="3"/>
    <s v="4.9"/>
    <n v="4"/>
    <n v="2"/>
    <n v="17"/>
    <n v="9"/>
    <n v="56"/>
    <n v="5"/>
    <s v="Suurepärane"/>
    <x v="31"/>
    <s v="õppeaine36"/>
    <d v="2025-09-10T00:00:00"/>
    <x v="0"/>
    <x v="0"/>
    <n v="5"/>
    <n v="30"/>
    <n v="6"/>
    <s v="S00021_55109077871_õppeaine36_45910"/>
    <x v="0"/>
    <m/>
  </r>
  <r>
    <x v="20"/>
    <s v="Eve"/>
    <s v="Tamm"/>
    <x v="18"/>
    <n v="55109077871"/>
    <s v="Naine"/>
    <s v="513 rakenduskõrgkooli ja ülikooli diplomiõpe"/>
    <s v="Ei"/>
    <s v="Jah"/>
    <s v="Ei"/>
    <d v="2021-09-01T00:00:00"/>
    <s v="22.03.2022"/>
    <d v="2024-01-13T00:00:00"/>
    <s v="Stipendiumi/õppetoetuse maksmise lõpetamine"/>
    <s v="Tervislikel põhjustel"/>
    <x v="1"/>
    <s v="Lõpetanud"/>
    <d v="2022-09-02T00:00:00"/>
    <s v="Päevaõpe"/>
    <s v="Täiskoormus"/>
    <s v="Meditsiinitehnilise hariduse keskus"/>
    <x v="1"/>
    <n v="80166"/>
    <s v="514 rakenduskõrgharidusõpe"/>
    <s v="NULL"/>
    <n v="2"/>
    <s v="Üliõpilane ei hüvita õppekulusid:  õpib täies mahus eestikeelsel õppekaval"/>
    <s v="eesti keel"/>
    <x v="9"/>
    <s v="Ei"/>
    <s v="NULL"/>
    <s v="NULL"/>
    <n v="148"/>
    <n v="44"/>
    <s v="3.4"/>
    <s v="4.2"/>
    <x v="3"/>
    <s v="4.9"/>
    <n v="4"/>
    <n v="2"/>
    <n v="17"/>
    <n v="9"/>
    <n v="56"/>
    <n v="5"/>
    <s v="Hea"/>
    <x v="81"/>
    <s v="õppeaine80"/>
    <d v="2025-02-10T00:00:00"/>
    <x v="2"/>
    <x v="0"/>
    <n v="3"/>
    <n v="27"/>
    <n v="9"/>
    <s v="S00021_55109077871_õppeaine80_45698"/>
    <x v="0"/>
    <m/>
  </r>
  <r>
    <x v="20"/>
    <s v="Eve"/>
    <s v="Tamm"/>
    <x v="18"/>
    <n v="55109077871"/>
    <s v="Naine"/>
    <s v="513 rakenduskõrgkooli ja ülikooli diplomiõpe"/>
    <s v="Ei"/>
    <s v="Jah"/>
    <s v="Ei"/>
    <d v="2021-09-01T00:00:00"/>
    <s v="22.03.2022"/>
    <d v="2024-01-13T00:00:00"/>
    <s v="Stipendiumi/õppetoetuse maksmise lõpetamine"/>
    <s v="Tervislikel põhjustel"/>
    <x v="1"/>
    <s v="Lõpetanud"/>
    <d v="2022-09-02T00:00:00"/>
    <s v="Päevaõpe"/>
    <s v="Täiskoormus"/>
    <s v="Meditsiinitehnilise hariduse keskus"/>
    <x v="1"/>
    <n v="80166"/>
    <s v="514 rakenduskõrgharidusõpe"/>
    <s v="NULL"/>
    <n v="3"/>
    <s v="Üliõpilane ei hüvita õppekulusid:  õpib täies mahus eestikeelsel õppekaval"/>
    <s v="eesti keel"/>
    <x v="5"/>
    <s v="Ei"/>
    <s v="NULL"/>
    <s v="NULL"/>
    <n v="148"/>
    <n v="34"/>
    <s v="3.4"/>
    <s v="3.2"/>
    <x v="3"/>
    <s v="3.5"/>
    <n v="4"/>
    <n v="1"/>
    <n v="17"/>
    <n v="9"/>
    <n v="57"/>
    <n v="5"/>
    <s v="Mitteilmunud"/>
    <x v="61"/>
    <s v="õppeaine6"/>
    <d v="2024-02-10T00:00:00"/>
    <x v="1"/>
    <x v="1"/>
    <n v="0"/>
    <s v=" "/>
    <n v="0"/>
    <s v="S00021_55109077871_õppeaine6_45332"/>
    <x v="0"/>
    <m/>
  </r>
  <r>
    <x v="20"/>
    <s v="Eve"/>
    <s v="Tamm"/>
    <x v="18"/>
    <n v="55109077871"/>
    <s v="Naine"/>
    <s v="513 rakenduskõrgkooli ja ülikooli diplomiõpe"/>
    <s v="Ei"/>
    <s v="Jah"/>
    <s v="Ei"/>
    <d v="2021-09-01T00:00:00"/>
    <s v="22.03.2022"/>
    <d v="2024-01-13T00:00:00"/>
    <s v="Stipendiumi/õppetoetuse maksmise lõpetamine"/>
    <s v="Tervislikel põhjustel"/>
    <x v="1"/>
    <s v="Lõpetanud"/>
    <d v="2022-09-02T00:00:00"/>
    <s v="Päevaõpe"/>
    <s v="Täiskoormus"/>
    <s v="Meditsiinitehnilise hariduse keskus"/>
    <x v="1"/>
    <n v="80166"/>
    <s v="514 rakenduskõrgharidusõpe"/>
    <s v="NULL"/>
    <n v="4"/>
    <s v="Üliõpilane ei hüvita õppekulusid:  õpib täies mahus eestikeelsel õppekaval"/>
    <s v="eesti keel"/>
    <x v="1"/>
    <s v="Ei"/>
    <s v="NULL"/>
    <s v="NULL"/>
    <n v="148"/>
    <n v="21"/>
    <s v="3.4"/>
    <s v="3.7"/>
    <x v="3"/>
    <s v="4.7"/>
    <n v="4"/>
    <n v="2"/>
    <n v="17"/>
    <n v="4"/>
    <n v="23"/>
    <n v="5"/>
    <s v="Arvestatud"/>
    <x v="7"/>
    <s v="õppeaine76"/>
    <d v="2024-09-10T00:00:00"/>
    <x v="1"/>
    <x v="1"/>
    <s v="NULL"/>
    <s v=" "/>
    <n v="0"/>
    <s v="S00021_55109077871_õppeaine76_45545"/>
    <x v="0"/>
    <m/>
  </r>
  <r>
    <x v="20"/>
    <s v="Eve"/>
    <s v="Tamm"/>
    <x v="18"/>
    <n v="55109077871"/>
    <s v="Naine"/>
    <s v="513 rakenduskõrgkooli ja ülikooli diplomiõpe"/>
    <s v="Ei"/>
    <s v="Jah"/>
    <s v="Ei"/>
    <d v="2021-09-01T00:00:00"/>
    <s v="22.03.2022"/>
    <d v="2024-01-13T00:00:00"/>
    <s v="Stipendiumi/õppetoetuse maksmise lõpetamine"/>
    <s v="Tervislikel põhjustel"/>
    <x v="1"/>
    <s v="Lõpetanud"/>
    <d v="2022-09-02T00:00:00"/>
    <s v="Päevaõpe"/>
    <s v="Täiskoormus"/>
    <s v="Meditsiinitehnilise hariduse keskus"/>
    <x v="1"/>
    <n v="80166"/>
    <s v="514 rakenduskõrgharidusõpe"/>
    <s v="NULL"/>
    <n v="4"/>
    <s v="Üliõpilane ei hüvita õppekulusid:  õpib täies mahus eestikeelsel õppekaval"/>
    <s v="eesti keel"/>
    <x v="1"/>
    <s v="Ei"/>
    <s v="NULL"/>
    <s v="NULL"/>
    <n v="148"/>
    <n v="21"/>
    <s v="3.4"/>
    <s v="3.7"/>
    <x v="3"/>
    <s v="4.7"/>
    <n v="4"/>
    <n v="2"/>
    <n v="17"/>
    <n v="4"/>
    <n v="23"/>
    <n v="5"/>
    <s v="Mitteilmunud"/>
    <x v="97"/>
    <s v="õppeaine47"/>
    <d v="2022-09-10T00:00:00"/>
    <x v="5"/>
    <x v="1"/>
    <n v="0"/>
    <s v=" "/>
    <n v="0"/>
    <s v="S00021_55109077871_õppeaine47_44814"/>
    <x v="0"/>
    <m/>
  </r>
  <r>
    <x v="21"/>
    <s v="Kati"/>
    <s v="Pärn"/>
    <x v="15"/>
    <n v="42211047194"/>
    <s v="Naine"/>
    <s v="441 Neljanda taseme kutseõppe esmaõpe (kutsekeskharidusõpe)"/>
    <s v="Ei"/>
    <s v="Jah"/>
    <s v="Jah"/>
    <d v="2021-09-01T00:00:00"/>
    <s v="NULL"/>
    <d v="2024-05-11T00:00:00"/>
    <s v="Eksternõppesse arvamine"/>
    <s v="NULL"/>
    <x v="13"/>
    <s v="Akadeemilisel"/>
    <d v="2022-11-08T00:00:00"/>
    <s v="Eksternõpe"/>
    <s v="Täiskoormus"/>
    <s v="Tervishariduse keskus"/>
    <x v="4"/>
    <n v="194200"/>
    <s v="614 magistriõpe (3+2)"/>
    <s v="Vaimse tervise õendus"/>
    <n v="1"/>
    <s v="Üliõpilane ei hüvita õppekulusid:  õpib täies mahus eestikeelsel õppekaval"/>
    <s v="eesti keel"/>
    <x v="3"/>
    <s v="Jah"/>
    <s v="liikumispuue"/>
    <s v="ABC OÜ"/>
    <n v="23"/>
    <n v="21"/>
    <s v="4.7"/>
    <s v="3.1"/>
    <x v="12"/>
    <s v="4.3"/>
    <n v="1"/>
    <n v="2"/>
    <n v="17"/>
    <n v="10"/>
    <n v="31"/>
    <n v="10"/>
    <s v="Arvestatud"/>
    <x v="7"/>
    <s v="õppeaine76"/>
    <d v="2021-09-10T00:00:00"/>
    <x v="1"/>
    <x v="1"/>
    <s v="NULL"/>
    <s v=" "/>
    <n v="0"/>
    <s v="S00022_42211047194_õppeaine76_44449"/>
    <x v="0"/>
    <m/>
  </r>
  <r>
    <x v="21"/>
    <s v="Kati"/>
    <s v="Pärn"/>
    <x v="15"/>
    <n v="42211047194"/>
    <s v="Naine"/>
    <s v="441 Neljanda taseme kutseõppe esmaõpe (kutsekeskharidusõpe)"/>
    <s v="Ei"/>
    <s v="Jah"/>
    <s v="Jah"/>
    <d v="2021-09-01T00:00:00"/>
    <s v="NULL"/>
    <d v="2024-05-11T00:00:00"/>
    <s v="Eksternõppesse arvamine"/>
    <s v="NULL"/>
    <x v="13"/>
    <s v="Akadeemilisel"/>
    <d v="2022-11-08T00:00:00"/>
    <s v="Eksternõpe"/>
    <s v="Täiskoormus"/>
    <s v="Tervishariduse keskus"/>
    <x v="4"/>
    <n v="194200"/>
    <s v="614 magistriõpe (3+2)"/>
    <s v="Vaimse tervise õendus"/>
    <n v="1"/>
    <s v="Üliõpilane ei hüvita õppekulusid:  õpib täies mahus eestikeelsel õppekaval"/>
    <s v="eesti keel"/>
    <x v="3"/>
    <s v="Jah"/>
    <s v="liikumispuue"/>
    <s v="ABC OÜ"/>
    <n v="23"/>
    <n v="21"/>
    <s v="4.7"/>
    <s v="3.1"/>
    <x v="12"/>
    <s v="4.3"/>
    <n v="1"/>
    <n v="2"/>
    <n v="17"/>
    <n v="10"/>
    <n v="31"/>
    <n v="10"/>
    <s v="Mitteilmunud"/>
    <x v="40"/>
    <s v="õppeaine74"/>
    <d v="2025-02-10T00:00:00"/>
    <x v="5"/>
    <x v="1"/>
    <n v="0"/>
    <s v=" "/>
    <n v="0"/>
    <s v="S00022_42211047194_õppeaine74_45698"/>
    <x v="0"/>
    <m/>
  </r>
  <r>
    <x v="21"/>
    <s v="Kati"/>
    <s v="Pärn"/>
    <x v="15"/>
    <n v="42211047194"/>
    <s v="Naine"/>
    <s v="441 Neljanda taseme kutseõppe esmaõpe (kutsekeskharidusõpe)"/>
    <s v="Ei"/>
    <s v="Jah"/>
    <s v="Jah"/>
    <d v="2021-09-01T00:00:00"/>
    <s v="NULL"/>
    <d v="2024-05-11T00:00:00"/>
    <s v="Eksternõppesse arvamine"/>
    <s v="NULL"/>
    <x v="13"/>
    <s v="Akadeemilisel"/>
    <d v="2022-11-08T00:00:00"/>
    <s v="Eksternõpe"/>
    <s v="Täiskoormus"/>
    <s v="Tervishariduse keskus"/>
    <x v="4"/>
    <n v="194200"/>
    <s v="614 magistriõpe (3+2)"/>
    <s v="Vaimse tervise õendus"/>
    <n v="1"/>
    <s v="Üliõpilane ei hüvita õppekulusid:  õpib täies mahus eestikeelsel õppekaval"/>
    <s v="eesti keel"/>
    <x v="3"/>
    <s v="Jah"/>
    <s v="liikumispuue"/>
    <s v="ABC OÜ"/>
    <n v="23"/>
    <n v="21"/>
    <s v="4.7"/>
    <s v="3.1"/>
    <x v="12"/>
    <s v="4.3"/>
    <n v="1"/>
    <n v="2"/>
    <n v="17"/>
    <n v="10"/>
    <n v="31"/>
    <n v="10"/>
    <s v="Rahuldav"/>
    <x v="37"/>
    <s v="õppeaine8"/>
    <d v="2020-09-10T00:00:00"/>
    <x v="0"/>
    <x v="0"/>
    <n v="2"/>
    <n v="12"/>
    <n v="6"/>
    <s v="S00022_42211047194_õppeaine8_44084"/>
    <x v="0"/>
    <m/>
  </r>
  <r>
    <x v="21"/>
    <s v="Kati"/>
    <s v="Pärn"/>
    <x v="15"/>
    <n v="42211047194"/>
    <s v="Naine"/>
    <s v="441 Neljanda taseme kutseõppe esmaõpe (kutsekeskharidusõpe)"/>
    <s v="Ei"/>
    <s v="Jah"/>
    <s v="Jah"/>
    <d v="2021-09-01T00:00:00"/>
    <s v="NULL"/>
    <d v="2024-05-11T00:00:00"/>
    <s v="Eksternõppesse arvamine"/>
    <s v="NULL"/>
    <x v="13"/>
    <s v="Akadeemilisel"/>
    <d v="2022-11-08T00:00:00"/>
    <s v="Eksternõpe"/>
    <s v="Täiskoormus"/>
    <s v="Tervishariduse keskus"/>
    <x v="4"/>
    <n v="194200"/>
    <s v="614 magistriõpe (3+2)"/>
    <s v="Vaimse tervise õendus"/>
    <n v="1"/>
    <s v="Üliõpilane ei hüvita õppekulusid:  õpib täies mahus eestikeelsel õppekaval"/>
    <s v="eesti keel"/>
    <x v="3"/>
    <s v="Jah"/>
    <s v="liikumispuue"/>
    <s v="ABC OÜ"/>
    <n v="23"/>
    <n v="21"/>
    <s v="4.7"/>
    <s v="3.1"/>
    <x v="12"/>
    <s v="4.3"/>
    <n v="1"/>
    <n v="2"/>
    <n v="17"/>
    <n v="10"/>
    <n v="31"/>
    <n v="10"/>
    <s v="Arvestatud"/>
    <x v="38"/>
    <s v="õppeaine87"/>
    <d v="2024-09-10T00:00:00"/>
    <x v="1"/>
    <x v="1"/>
    <s v="NULL"/>
    <s v=" "/>
    <n v="0"/>
    <s v="S00022_42211047194_õppeaine87_45545"/>
    <x v="0"/>
    <m/>
  </r>
  <r>
    <x v="21"/>
    <s v="Kati"/>
    <s v="Pärn"/>
    <x v="15"/>
    <n v="42211047194"/>
    <s v="Naine"/>
    <s v="441 Neljanda taseme kutseõppe esmaõpe (kutsekeskharidusõpe)"/>
    <s v="Ei"/>
    <s v="Jah"/>
    <s v="Jah"/>
    <d v="2021-09-01T00:00:00"/>
    <s v="NULL"/>
    <d v="2024-05-11T00:00:00"/>
    <s v="Eksternõppesse arvamine"/>
    <s v="NULL"/>
    <x v="13"/>
    <s v="Akadeemilisel"/>
    <d v="2022-11-08T00:00:00"/>
    <s v="Eksternõpe"/>
    <s v="Täiskoormus"/>
    <s v="Tervishariduse keskus"/>
    <x v="4"/>
    <n v="194200"/>
    <s v="614 magistriõpe (3+2)"/>
    <s v="Vaimse tervise õendus"/>
    <n v="1"/>
    <s v="Üliõpilane ei hüvita õppekulusid:  õpib täies mahus eestikeelsel õppekaval"/>
    <s v="eesti keel"/>
    <x v="3"/>
    <s v="Jah"/>
    <s v="liikumispuue"/>
    <s v="ABC OÜ"/>
    <n v="23"/>
    <n v="21"/>
    <s v="4.7"/>
    <s v="3.1"/>
    <x v="12"/>
    <s v="4.3"/>
    <n v="1"/>
    <n v="2"/>
    <n v="17"/>
    <n v="10"/>
    <n v="31"/>
    <n v="10"/>
    <s v="Arvestatud"/>
    <x v="96"/>
    <s v="õppeaine21"/>
    <d v="2022-09-10T00:00:00"/>
    <x v="1"/>
    <x v="1"/>
    <s v="NULL"/>
    <s v=" "/>
    <n v="0"/>
    <s v="S00022_42211047194_õppeaine21_44814"/>
    <x v="0"/>
    <m/>
  </r>
  <r>
    <x v="21"/>
    <s v="Kati"/>
    <s v="Pärn"/>
    <x v="15"/>
    <n v="42211047194"/>
    <s v="Naine"/>
    <s v="441 Neljanda taseme kutseõppe esmaõpe (kutsekeskharidusõpe)"/>
    <s v="Ei"/>
    <s v="Jah"/>
    <s v="Jah"/>
    <d v="2021-09-01T00:00:00"/>
    <s v="NULL"/>
    <d v="2024-05-11T00:00:00"/>
    <s v="Eksternõppesse arvamine"/>
    <s v="NULL"/>
    <x v="13"/>
    <s v="Akadeemilisel"/>
    <d v="2022-11-08T00:00:00"/>
    <s v="Eksternõpe"/>
    <s v="Täiskoormus"/>
    <s v="Tervishariduse keskus"/>
    <x v="4"/>
    <n v="194200"/>
    <s v="614 magistriõpe (3+2)"/>
    <s v="Vaimse tervise õendus"/>
    <n v="1"/>
    <s v="Üliõpilane ei hüvita õppekulusid:  õpib täies mahus eestikeelsel õppekaval"/>
    <s v="eesti keel"/>
    <x v="3"/>
    <s v="Jah"/>
    <s v="liikumispuue"/>
    <s v="ABC OÜ"/>
    <n v="23"/>
    <n v="21"/>
    <s v="4.7"/>
    <s v="3.1"/>
    <x v="12"/>
    <s v="4.3"/>
    <n v="1"/>
    <n v="2"/>
    <n v="17"/>
    <n v="10"/>
    <n v="31"/>
    <n v="10"/>
    <s v="Rahuldav"/>
    <x v="41"/>
    <s v="õppeaine25"/>
    <d v="2023-02-10T00:00:00"/>
    <x v="4"/>
    <x v="0"/>
    <n v="2"/>
    <n v="10"/>
    <n v="5"/>
    <s v="S00022_42211047194_õppeaine25_44967"/>
    <x v="0"/>
    <m/>
  </r>
  <r>
    <x v="21"/>
    <s v="Kati"/>
    <s v="Pärn"/>
    <x v="15"/>
    <n v="42211047194"/>
    <s v="Naine"/>
    <s v="441 Neljanda taseme kutseõppe esmaõpe (kutsekeskharidusõpe)"/>
    <s v="Ei"/>
    <s v="Jah"/>
    <s v="Jah"/>
    <d v="2021-09-01T00:00:00"/>
    <s v="NULL"/>
    <d v="2024-05-11T00:00:00"/>
    <s v="Eksternõppesse arvamine"/>
    <s v="NULL"/>
    <x v="13"/>
    <s v="Akadeemilisel"/>
    <d v="2022-11-08T00:00:00"/>
    <s v="Eksternõpe"/>
    <s v="Täiskoormus"/>
    <s v="Tervishariduse keskus"/>
    <x v="4"/>
    <n v="194200"/>
    <s v="614 magistriõpe (3+2)"/>
    <s v="Vaimse tervise õendus"/>
    <n v="1"/>
    <s v="Üliõpilane ei hüvita õppekulusid:  õpib täies mahus eestikeelsel õppekaval"/>
    <s v="eesti keel"/>
    <x v="3"/>
    <s v="Jah"/>
    <s v="liikumispuue"/>
    <s v="ABC OÜ"/>
    <n v="23"/>
    <n v="21"/>
    <s v="4.7"/>
    <s v="3.1"/>
    <x v="12"/>
    <s v="4.3"/>
    <n v="1"/>
    <n v="2"/>
    <n v="17"/>
    <n v="10"/>
    <n v="31"/>
    <n v="10"/>
    <s v="Mitteilmunud"/>
    <x v="1"/>
    <s v="õppeaine2"/>
    <d v="2023-09-10T00:00:00"/>
    <x v="0"/>
    <x v="0"/>
    <n v="0"/>
    <n v="0"/>
    <n v="6"/>
    <s v="S00022_42211047194_õppeaine2_45179"/>
    <x v="0"/>
    <m/>
  </r>
  <r>
    <x v="21"/>
    <s v="Kati"/>
    <s v="Pärn"/>
    <x v="15"/>
    <n v="42211047194"/>
    <s v="Naine"/>
    <s v="441 Neljanda taseme kutseõppe esmaõpe (kutsekeskharidusõpe)"/>
    <s v="Ei"/>
    <s v="Jah"/>
    <s v="Jah"/>
    <d v="2021-09-01T00:00:00"/>
    <s v="NULL"/>
    <d v="2024-05-11T00:00:00"/>
    <s v="Eksternõppesse arvamine"/>
    <s v="NULL"/>
    <x v="13"/>
    <s v="Akadeemilisel"/>
    <d v="2022-11-08T00:00:00"/>
    <s v="Eksternõpe"/>
    <s v="Täiskoormus"/>
    <s v="Tervishariduse keskus"/>
    <x v="4"/>
    <n v="194200"/>
    <s v="614 magistriõpe (3+2)"/>
    <s v="Vaimse tervise õendus"/>
    <n v="2"/>
    <s v="Üliõpilane ei hüvita õppekulusid:  õpib täies mahus eestikeelsel õppekaval"/>
    <s v="eesti keel"/>
    <x v="6"/>
    <s v="Jah"/>
    <s v="liikumispuue"/>
    <s v="ABC OÜ"/>
    <n v="23"/>
    <n v="48"/>
    <s v="4.7"/>
    <s v="4.7"/>
    <x v="12"/>
    <s v="4.2"/>
    <n v="1"/>
    <n v="1"/>
    <n v="17"/>
    <n v="9"/>
    <n v="56"/>
    <n v="10"/>
    <s v="Suurepärane"/>
    <x v="87"/>
    <s v="õppeaine27"/>
    <d v="2021-09-10T00:00:00"/>
    <x v="0"/>
    <x v="0"/>
    <n v="5"/>
    <n v="30"/>
    <n v="6"/>
    <s v="S00022_42211047194_õppeaine27_44449"/>
    <x v="0"/>
    <m/>
  </r>
  <r>
    <x v="21"/>
    <s v="Kati"/>
    <s v="Pärn"/>
    <x v="15"/>
    <n v="42211047194"/>
    <s v="Naine"/>
    <s v="441 Neljanda taseme kutseõppe esmaõpe (kutsekeskharidusõpe)"/>
    <s v="Ei"/>
    <s v="Jah"/>
    <s v="Jah"/>
    <d v="2021-09-01T00:00:00"/>
    <s v="NULL"/>
    <d v="2024-05-11T00:00:00"/>
    <s v="Eksternõppesse arvamine"/>
    <s v="NULL"/>
    <x v="13"/>
    <s v="Akadeemilisel"/>
    <d v="2022-11-08T00:00:00"/>
    <s v="Eksternõpe"/>
    <s v="Täiskoormus"/>
    <s v="Tervishariduse keskus"/>
    <x v="4"/>
    <n v="194200"/>
    <s v="614 magistriõpe (3+2)"/>
    <s v="Vaimse tervise õendus"/>
    <n v="2"/>
    <s v="Üliõpilane ei hüvita õppekulusid:  õpib täies mahus eestikeelsel õppekaval"/>
    <s v="eesti keel"/>
    <x v="6"/>
    <s v="Jah"/>
    <s v="liikumispuue"/>
    <s v="ABC OÜ"/>
    <n v="23"/>
    <n v="48"/>
    <s v="4.7"/>
    <s v="4.7"/>
    <x v="12"/>
    <s v="4.2"/>
    <n v="1"/>
    <n v="1"/>
    <n v="17"/>
    <n v="9"/>
    <n v="56"/>
    <n v="10"/>
    <s v="Puudulik"/>
    <x v="50"/>
    <s v="õppeaine41"/>
    <d v="2023-09-10T00:00:00"/>
    <x v="0"/>
    <x v="0"/>
    <n v="0"/>
    <n v="0"/>
    <n v="6"/>
    <s v="S00022_42211047194_õppeaine41_45179"/>
    <x v="0"/>
    <m/>
  </r>
  <r>
    <x v="21"/>
    <s v="Kati"/>
    <s v="Pärn"/>
    <x v="15"/>
    <n v="42211047194"/>
    <s v="Naine"/>
    <s v="441 Neljanda taseme kutseõppe esmaõpe (kutsekeskharidusõpe)"/>
    <s v="Ei"/>
    <s v="Jah"/>
    <s v="Jah"/>
    <d v="2021-09-01T00:00:00"/>
    <s v="NULL"/>
    <d v="2024-05-11T00:00:00"/>
    <s v="Eksternõppesse arvamine"/>
    <s v="NULL"/>
    <x v="13"/>
    <s v="Akadeemilisel"/>
    <d v="2022-11-08T00:00:00"/>
    <s v="Eksternõpe"/>
    <s v="Täiskoormus"/>
    <s v="Tervishariduse keskus"/>
    <x v="4"/>
    <n v="194200"/>
    <s v="614 magistriõpe (3+2)"/>
    <s v="Vaimse tervise õendus"/>
    <n v="2"/>
    <s v="Üliõpilane ei hüvita õppekulusid:  õpib täies mahus eestikeelsel õppekaval"/>
    <s v="eesti keel"/>
    <x v="6"/>
    <s v="Jah"/>
    <s v="liikumispuue"/>
    <s v="ABC OÜ"/>
    <n v="23"/>
    <n v="48"/>
    <s v="4.7"/>
    <s v="4.7"/>
    <x v="12"/>
    <s v="4.2"/>
    <n v="1"/>
    <n v="1"/>
    <n v="17"/>
    <n v="9"/>
    <n v="56"/>
    <n v="10"/>
    <s v="Puudulik"/>
    <x v="88"/>
    <s v="õppeaine93"/>
    <d v="2021-02-10T00:00:00"/>
    <x v="3"/>
    <x v="0"/>
    <n v="0"/>
    <n v="0"/>
    <n v="8"/>
    <s v="S00022_42211047194_õppeaine93_44237"/>
    <x v="0"/>
    <m/>
  </r>
  <r>
    <x v="21"/>
    <s v="Kati"/>
    <s v="Pärn"/>
    <x v="15"/>
    <n v="42211047194"/>
    <s v="Naine"/>
    <s v="441 Neljanda taseme kutseõppe esmaõpe (kutsekeskharidusõpe)"/>
    <s v="Ei"/>
    <s v="Jah"/>
    <s v="Jah"/>
    <d v="2021-09-01T00:00:00"/>
    <s v="NULL"/>
    <d v="2024-05-11T00:00:00"/>
    <s v="Eksternõppesse arvamine"/>
    <s v="NULL"/>
    <x v="13"/>
    <s v="Akadeemilisel"/>
    <d v="2022-11-08T00:00:00"/>
    <s v="Eksternõpe"/>
    <s v="Täiskoormus"/>
    <s v="Tervishariduse keskus"/>
    <x v="4"/>
    <n v="194200"/>
    <s v="614 magistriõpe (3+2)"/>
    <s v="Vaimse tervise õendus"/>
    <n v="2"/>
    <s v="Üliõpilane ei hüvita õppekulusid:  õpib täies mahus eestikeelsel õppekaval"/>
    <s v="eesti keel"/>
    <x v="6"/>
    <s v="Jah"/>
    <s v="liikumispuue"/>
    <s v="ABC OÜ"/>
    <n v="23"/>
    <n v="48"/>
    <s v="4.7"/>
    <s v="4.7"/>
    <x v="12"/>
    <s v="4.2"/>
    <n v="1"/>
    <n v="1"/>
    <n v="17"/>
    <n v="9"/>
    <n v="56"/>
    <n v="10"/>
    <s v="Suurepärane"/>
    <x v="26"/>
    <s v="õppeaine13"/>
    <d v="2022-02-10T00:00:00"/>
    <x v="0"/>
    <x v="0"/>
    <n v="5"/>
    <n v="30"/>
    <n v="6"/>
    <s v="S00022_42211047194_õppeaine13_44602"/>
    <x v="0"/>
    <m/>
  </r>
  <r>
    <x v="21"/>
    <s v="Kati"/>
    <s v="Pärn"/>
    <x v="15"/>
    <n v="42211047194"/>
    <s v="Naine"/>
    <s v="441 Neljanda taseme kutseõppe esmaõpe (kutsekeskharidusõpe)"/>
    <s v="Ei"/>
    <s v="Jah"/>
    <s v="Jah"/>
    <d v="2021-09-01T00:00:00"/>
    <s v="NULL"/>
    <d v="2024-05-11T00:00:00"/>
    <s v="Eksternõppesse arvamine"/>
    <s v="NULL"/>
    <x v="13"/>
    <s v="Akadeemilisel"/>
    <d v="2022-11-08T00:00:00"/>
    <s v="Eksternõpe"/>
    <s v="Täiskoormus"/>
    <s v="Tervishariduse keskus"/>
    <x v="4"/>
    <n v="194200"/>
    <s v="614 magistriõpe (3+2)"/>
    <s v="Vaimse tervise õendus"/>
    <n v="2"/>
    <s v="Üliõpilane ei hüvita õppekulusid:  õpib täies mahus eestikeelsel õppekaval"/>
    <s v="eesti keel"/>
    <x v="6"/>
    <s v="Jah"/>
    <s v="liikumispuue"/>
    <s v="ABC OÜ"/>
    <n v="23"/>
    <n v="48"/>
    <s v="4.7"/>
    <s v="4.7"/>
    <x v="12"/>
    <s v="4.2"/>
    <n v="1"/>
    <n v="1"/>
    <n v="17"/>
    <n v="9"/>
    <n v="56"/>
    <n v="10"/>
    <s v="Puudulik"/>
    <x v="44"/>
    <s v="õppeaine86"/>
    <d v="2023-09-10T00:00:00"/>
    <x v="0"/>
    <x v="0"/>
    <n v="0"/>
    <n v="0"/>
    <n v="6"/>
    <s v="S00022_42211047194_õppeaine86_45179"/>
    <x v="0"/>
    <m/>
  </r>
  <r>
    <x v="21"/>
    <s v="Kati"/>
    <s v="Pärn"/>
    <x v="15"/>
    <n v="42211047194"/>
    <s v="Naine"/>
    <s v="441 Neljanda taseme kutseõppe esmaõpe (kutsekeskharidusõpe)"/>
    <s v="Ei"/>
    <s v="Jah"/>
    <s v="Jah"/>
    <d v="2021-09-01T00:00:00"/>
    <s v="NULL"/>
    <d v="2024-05-11T00:00:00"/>
    <s v="Eksternõppesse arvamine"/>
    <s v="NULL"/>
    <x v="13"/>
    <s v="Akadeemilisel"/>
    <d v="2022-11-08T00:00:00"/>
    <s v="Eksternõpe"/>
    <s v="Täiskoormus"/>
    <s v="Tervishariduse keskus"/>
    <x v="4"/>
    <n v="194200"/>
    <s v="614 magistriõpe (3+2)"/>
    <s v="Vaimse tervise õendus"/>
    <n v="2"/>
    <s v="Üliõpilane ei hüvita õppekulusid:  õpib täies mahus eestikeelsel õppekaval"/>
    <s v="eesti keel"/>
    <x v="6"/>
    <s v="Jah"/>
    <s v="liikumispuue"/>
    <s v="ABC OÜ"/>
    <n v="23"/>
    <n v="48"/>
    <s v="4.7"/>
    <s v="4.7"/>
    <x v="12"/>
    <s v="4.2"/>
    <n v="1"/>
    <n v="1"/>
    <n v="17"/>
    <n v="9"/>
    <n v="56"/>
    <n v="10"/>
    <s v="Mitteilmunud"/>
    <x v="59"/>
    <s v="õppeaine57"/>
    <d v="2020-09-10T00:00:00"/>
    <x v="1"/>
    <x v="1"/>
    <n v="0"/>
    <s v=" "/>
    <n v="0"/>
    <s v="S00022_42211047194_õppeaine57_44084"/>
    <x v="0"/>
    <m/>
  </r>
  <r>
    <x v="21"/>
    <s v="Kati"/>
    <s v="Pärn"/>
    <x v="15"/>
    <n v="42211047194"/>
    <s v="Naine"/>
    <s v="441 Neljanda taseme kutseõppe esmaõpe (kutsekeskharidusõpe)"/>
    <s v="Ei"/>
    <s v="Jah"/>
    <s v="Jah"/>
    <d v="2021-09-01T00:00:00"/>
    <s v="NULL"/>
    <d v="2024-05-11T00:00:00"/>
    <s v="Eksternõppesse arvamine"/>
    <s v="NULL"/>
    <x v="13"/>
    <s v="Akadeemilisel"/>
    <d v="2022-11-08T00:00:00"/>
    <s v="Eksternõpe"/>
    <s v="Täiskoormus"/>
    <s v="Tervishariduse keskus"/>
    <x v="4"/>
    <n v="194200"/>
    <s v="614 magistriõpe (3+2)"/>
    <s v="Vaimse tervise õendus"/>
    <n v="2"/>
    <s v="Üliõpilane ei hüvita õppekulusid:  õpib täies mahus eestikeelsel õppekaval"/>
    <s v="eesti keel"/>
    <x v="6"/>
    <s v="Jah"/>
    <s v="liikumispuue"/>
    <s v="ABC OÜ"/>
    <n v="23"/>
    <n v="48"/>
    <s v="4.7"/>
    <s v="4.7"/>
    <x v="12"/>
    <s v="4.2"/>
    <n v="1"/>
    <n v="1"/>
    <n v="17"/>
    <n v="9"/>
    <n v="56"/>
    <n v="10"/>
    <s v="Arvestatud"/>
    <x v="36"/>
    <s v="õppeaine62"/>
    <d v="2020-09-10T00:00:00"/>
    <x v="1"/>
    <x v="1"/>
    <s v="NULL"/>
    <s v=" "/>
    <n v="0"/>
    <s v="S00022_42211047194_õppeaine62_44084"/>
    <x v="0"/>
    <m/>
  </r>
  <r>
    <x v="22"/>
    <s v="Karl"/>
    <s v="Kask"/>
    <x v="19"/>
    <n v="39409124249"/>
    <s v="Mees"/>
    <s v="412 kutseõpe keskhariduse baasil"/>
    <s v="Jah"/>
    <s v="Jah"/>
    <s v="Jah"/>
    <d v="2020-02-01T00:00:00"/>
    <s v="NULL"/>
    <d v="2023-11-25T00:00:00"/>
    <s v="Akadeemilisele puhkusele lubamine"/>
    <s v="Omal soovil"/>
    <x v="14"/>
    <s v="Õpib"/>
    <d v="2021-03-15T00:00:00"/>
    <s v="Päevaõpe"/>
    <s v="Osakoormus"/>
    <s v="Meditsiinitehnilise hariduse keskus"/>
    <x v="5"/>
    <n v="214475"/>
    <s v="514 rakenduskõrgharidusõpe"/>
    <s v="NULL"/>
    <n v="1"/>
    <s v="Üliõpilaselt nõutakse õppekulude hüvitamist tasulisel õppekohal"/>
    <s v="inglise keel"/>
    <x v="7"/>
    <s v="Ei"/>
    <s v="NULL"/>
    <s v="DEF AS"/>
    <n v="82"/>
    <n v="43"/>
    <s v="3.2"/>
    <s v="4.1"/>
    <x v="13"/>
    <s v="4.6"/>
    <n v="4"/>
    <n v="0"/>
    <n v="12"/>
    <n v="9"/>
    <n v="37"/>
    <n v="0"/>
    <s v="Arvestatud"/>
    <x v="36"/>
    <s v="õppeaine62"/>
    <d v="2024-09-10T00:00:00"/>
    <x v="1"/>
    <x v="1"/>
    <s v="NULL"/>
    <s v=" "/>
    <n v="0"/>
    <s v="S00023_39409124249_õppeaine62_45545"/>
    <x v="0"/>
    <m/>
  </r>
  <r>
    <x v="22"/>
    <s v="Karl"/>
    <s v="Kask"/>
    <x v="19"/>
    <n v="39409124249"/>
    <s v="Mees"/>
    <s v="412 kutseõpe keskhariduse baasil"/>
    <s v="Jah"/>
    <s v="Jah"/>
    <s v="Jah"/>
    <d v="2020-02-01T00:00:00"/>
    <s v="NULL"/>
    <d v="2023-11-25T00:00:00"/>
    <s v="Akadeemilisele puhkusele lubamine"/>
    <s v="Omal soovil"/>
    <x v="14"/>
    <s v="Õpib"/>
    <d v="2021-03-15T00:00:00"/>
    <s v="Päevaõpe"/>
    <s v="Osakoormus"/>
    <s v="Meditsiinitehnilise hariduse keskus"/>
    <x v="5"/>
    <n v="214475"/>
    <s v="514 rakenduskõrgharidusõpe"/>
    <s v="NULL"/>
    <n v="1"/>
    <s v="Üliõpilaselt nõutakse õppekulude hüvitamist tasulisel õppekohal"/>
    <s v="inglise keel"/>
    <x v="7"/>
    <s v="Ei"/>
    <s v="NULL"/>
    <s v="DEF AS"/>
    <n v="82"/>
    <n v="43"/>
    <s v="3.2"/>
    <s v="4.1"/>
    <x v="13"/>
    <s v="4.6"/>
    <n v="4"/>
    <n v="0"/>
    <n v="12"/>
    <n v="9"/>
    <n v="37"/>
    <n v="0"/>
    <s v="Arvestatud"/>
    <x v="30"/>
    <s v="õppeaine7"/>
    <d v="2021-02-10T00:00:00"/>
    <x v="1"/>
    <x v="1"/>
    <s v="NULL"/>
    <s v=" "/>
    <n v="0"/>
    <s v="S00023_39409124249_õppeaine7_44237"/>
    <x v="0"/>
    <m/>
  </r>
  <r>
    <x v="22"/>
    <s v="Karl"/>
    <s v="Kask"/>
    <x v="19"/>
    <n v="39409124249"/>
    <s v="Mees"/>
    <s v="412 kutseõpe keskhariduse baasil"/>
    <s v="Jah"/>
    <s v="Jah"/>
    <s v="Jah"/>
    <d v="2020-02-01T00:00:00"/>
    <s v="NULL"/>
    <d v="2023-11-25T00:00:00"/>
    <s v="Akadeemilisele puhkusele lubamine"/>
    <s v="Omal soovil"/>
    <x v="14"/>
    <s v="Õpib"/>
    <d v="2021-03-15T00:00:00"/>
    <s v="Päevaõpe"/>
    <s v="Osakoormus"/>
    <s v="Meditsiinitehnilise hariduse keskus"/>
    <x v="5"/>
    <n v="214475"/>
    <s v="514 rakenduskõrgharidusõpe"/>
    <s v="NULL"/>
    <n v="1"/>
    <s v="Üliõpilaselt nõutakse õppekulude hüvitamist tasulisel õppekohal"/>
    <s v="inglise keel"/>
    <x v="7"/>
    <s v="Ei"/>
    <s v="NULL"/>
    <s v="DEF AS"/>
    <n v="82"/>
    <n v="43"/>
    <s v="3.2"/>
    <s v="4.1"/>
    <x v="13"/>
    <s v="4.6"/>
    <n v="4"/>
    <n v="0"/>
    <n v="12"/>
    <n v="9"/>
    <n v="37"/>
    <n v="0"/>
    <s v="Arvestatud"/>
    <x v="11"/>
    <s v="õppeaine3"/>
    <d v="2024-02-10T00:00:00"/>
    <x v="1"/>
    <x v="1"/>
    <s v="NULL"/>
    <s v=" "/>
    <n v="0"/>
    <s v="S00023_39409124249_õppeaine3_45332"/>
    <x v="0"/>
    <m/>
  </r>
  <r>
    <x v="22"/>
    <s v="Karl"/>
    <s v="Kask"/>
    <x v="19"/>
    <n v="39409124249"/>
    <s v="Mees"/>
    <s v="412 kutseõpe keskhariduse baasil"/>
    <s v="Jah"/>
    <s v="Jah"/>
    <s v="Jah"/>
    <d v="2020-02-01T00:00:00"/>
    <s v="NULL"/>
    <d v="2023-11-25T00:00:00"/>
    <s v="Akadeemilisele puhkusele lubamine"/>
    <s v="Omal soovil"/>
    <x v="14"/>
    <s v="Õpib"/>
    <d v="2021-03-15T00:00:00"/>
    <s v="Päevaõpe"/>
    <s v="Osakoormus"/>
    <s v="Meditsiinitehnilise hariduse keskus"/>
    <x v="5"/>
    <n v="214475"/>
    <s v="514 rakenduskõrgharidusõpe"/>
    <s v="NULL"/>
    <n v="1"/>
    <s v="Üliõpilaselt nõutakse õppekulude hüvitamist tasulisel õppekohal"/>
    <s v="inglise keel"/>
    <x v="7"/>
    <s v="Ei"/>
    <s v="NULL"/>
    <s v="DEF AS"/>
    <n v="82"/>
    <n v="43"/>
    <s v="3.2"/>
    <s v="4.1"/>
    <x v="13"/>
    <s v="4.6"/>
    <n v="4"/>
    <n v="0"/>
    <n v="12"/>
    <n v="9"/>
    <n v="37"/>
    <n v="0"/>
    <s v="Mitteilmunud"/>
    <x v="21"/>
    <s v="õppeaine42"/>
    <d v="2024-02-10T00:00:00"/>
    <x v="0"/>
    <x v="0"/>
    <n v="0"/>
    <n v="0"/>
    <n v="6"/>
    <s v="S00023_39409124249_õppeaine42_45332"/>
    <x v="0"/>
    <m/>
  </r>
  <r>
    <x v="22"/>
    <s v="Karl"/>
    <s v="Kask"/>
    <x v="19"/>
    <n v="39409124249"/>
    <s v="Mees"/>
    <s v="412 kutseõpe keskhariduse baasil"/>
    <s v="Jah"/>
    <s v="Jah"/>
    <s v="Jah"/>
    <d v="2020-02-01T00:00:00"/>
    <s v="NULL"/>
    <d v="2023-11-25T00:00:00"/>
    <s v="Akadeemilisele puhkusele lubamine"/>
    <s v="Omal soovil"/>
    <x v="14"/>
    <s v="Õpib"/>
    <d v="2021-03-15T00:00:00"/>
    <s v="Päevaõpe"/>
    <s v="Osakoormus"/>
    <s v="Meditsiinitehnilise hariduse keskus"/>
    <x v="5"/>
    <n v="214475"/>
    <s v="514 rakenduskõrgharidusõpe"/>
    <s v="NULL"/>
    <n v="1"/>
    <s v="Üliõpilaselt nõutakse õppekulude hüvitamist tasulisel õppekohal"/>
    <s v="inglise keel"/>
    <x v="7"/>
    <s v="Ei"/>
    <s v="NULL"/>
    <s v="DEF AS"/>
    <n v="82"/>
    <n v="43"/>
    <s v="3.2"/>
    <s v="4.1"/>
    <x v="13"/>
    <s v="4.6"/>
    <n v="4"/>
    <n v="0"/>
    <n v="12"/>
    <n v="9"/>
    <n v="37"/>
    <n v="0"/>
    <s v="Arvestatud"/>
    <x v="18"/>
    <s v="õppeaine15"/>
    <d v="2024-09-10T00:00:00"/>
    <x v="1"/>
    <x v="1"/>
    <s v="NULL"/>
    <s v=" "/>
    <n v="0"/>
    <s v="S00023_39409124249_õppeaine15_45545"/>
    <x v="0"/>
    <m/>
  </r>
  <r>
    <x v="22"/>
    <s v="Karl"/>
    <s v="Kask"/>
    <x v="19"/>
    <n v="39409124249"/>
    <s v="Mees"/>
    <s v="412 kutseõpe keskhariduse baasil"/>
    <s v="Jah"/>
    <s v="Jah"/>
    <s v="Jah"/>
    <d v="2020-02-01T00:00:00"/>
    <s v="NULL"/>
    <d v="2023-11-25T00:00:00"/>
    <s v="Akadeemilisele puhkusele lubamine"/>
    <s v="Omal soovil"/>
    <x v="14"/>
    <s v="Õpib"/>
    <d v="2021-03-15T00:00:00"/>
    <s v="Päevaõpe"/>
    <s v="Osakoormus"/>
    <s v="Meditsiinitehnilise hariduse keskus"/>
    <x v="5"/>
    <n v="214475"/>
    <s v="514 rakenduskõrgharidusõpe"/>
    <s v="NULL"/>
    <n v="1"/>
    <s v="Üliõpilaselt nõutakse õppekulude hüvitamist tasulisel õppekohal"/>
    <s v="inglise keel"/>
    <x v="7"/>
    <s v="Ei"/>
    <s v="NULL"/>
    <s v="DEF AS"/>
    <n v="82"/>
    <n v="43"/>
    <s v="3.2"/>
    <s v="4.1"/>
    <x v="13"/>
    <s v="4.6"/>
    <n v="4"/>
    <n v="0"/>
    <n v="12"/>
    <n v="9"/>
    <n v="37"/>
    <n v="0"/>
    <s v="Arvestatud"/>
    <x v="91"/>
    <s v="õppeaine77"/>
    <d v="2021-02-10T00:00:00"/>
    <x v="1"/>
    <x v="1"/>
    <s v="NULL"/>
    <s v=" "/>
    <n v="0"/>
    <s v="S00023_39409124249_õppeaine77_44237"/>
    <x v="0"/>
    <m/>
  </r>
  <r>
    <x v="22"/>
    <s v="Karl"/>
    <s v="Kask"/>
    <x v="19"/>
    <n v="39409124249"/>
    <s v="Mees"/>
    <s v="412 kutseõpe keskhariduse baasil"/>
    <s v="Jah"/>
    <s v="Jah"/>
    <s v="Jah"/>
    <d v="2020-02-01T00:00:00"/>
    <s v="NULL"/>
    <d v="2023-11-25T00:00:00"/>
    <s v="Akadeemilisele puhkusele lubamine"/>
    <s v="Omal soovil"/>
    <x v="14"/>
    <s v="Õpib"/>
    <d v="2021-03-15T00:00:00"/>
    <s v="Päevaõpe"/>
    <s v="Osakoormus"/>
    <s v="Meditsiinitehnilise hariduse keskus"/>
    <x v="5"/>
    <n v="214475"/>
    <s v="514 rakenduskõrgharidusõpe"/>
    <s v="NULL"/>
    <n v="1"/>
    <s v="Üliõpilaselt nõutakse õppekulude hüvitamist tasulisel õppekohal"/>
    <s v="inglise keel"/>
    <x v="7"/>
    <s v="Ei"/>
    <s v="NULL"/>
    <s v="DEF AS"/>
    <n v="82"/>
    <n v="43"/>
    <s v="3.2"/>
    <s v="4.1"/>
    <x v="13"/>
    <s v="4.6"/>
    <n v="4"/>
    <n v="0"/>
    <n v="12"/>
    <n v="9"/>
    <n v="37"/>
    <n v="0"/>
    <s v="Puudulik"/>
    <x v="52"/>
    <s v="õppeaine70"/>
    <d v="2025-02-10T00:00:00"/>
    <x v="0"/>
    <x v="0"/>
    <n v="0"/>
    <n v="0"/>
    <n v="6"/>
    <s v="S00023_39409124249_õppeaine70_45698"/>
    <x v="0"/>
    <m/>
  </r>
  <r>
    <x v="22"/>
    <s v="Karl"/>
    <s v="Kask"/>
    <x v="19"/>
    <n v="39409124249"/>
    <s v="Mees"/>
    <s v="412 kutseõpe keskhariduse baasil"/>
    <s v="Jah"/>
    <s v="Jah"/>
    <s v="Jah"/>
    <d v="2020-02-01T00:00:00"/>
    <s v="NULL"/>
    <d v="2023-11-25T00:00:00"/>
    <s v="Akadeemilisele puhkusele lubamine"/>
    <s v="Omal soovil"/>
    <x v="14"/>
    <s v="Õpib"/>
    <d v="2021-03-15T00:00:00"/>
    <s v="Päevaõpe"/>
    <s v="Osakoormus"/>
    <s v="Meditsiinitehnilise hariduse keskus"/>
    <x v="5"/>
    <n v="214475"/>
    <s v="514 rakenduskõrgharidusõpe"/>
    <s v="NULL"/>
    <n v="1"/>
    <s v="Üliõpilaselt nõutakse õppekulude hüvitamist tasulisel õppekohal"/>
    <s v="inglise keel"/>
    <x v="7"/>
    <s v="Ei"/>
    <s v="NULL"/>
    <s v="DEF AS"/>
    <n v="82"/>
    <n v="43"/>
    <s v="3.2"/>
    <s v="4.1"/>
    <x v="13"/>
    <s v="4.6"/>
    <n v="4"/>
    <n v="0"/>
    <n v="12"/>
    <n v="9"/>
    <n v="37"/>
    <n v="0"/>
    <s v="Rahuldav"/>
    <x v="54"/>
    <s v="õppeaine65"/>
    <d v="2024-09-10T00:00:00"/>
    <x v="3"/>
    <x v="0"/>
    <n v="2"/>
    <n v="16"/>
    <n v="8"/>
    <s v="S00023_39409124249_õppeaine65_45545"/>
    <x v="0"/>
    <m/>
  </r>
  <r>
    <x v="22"/>
    <s v="Karl"/>
    <s v="Kask"/>
    <x v="19"/>
    <n v="39409124249"/>
    <s v="Mees"/>
    <s v="412 kutseõpe keskhariduse baasil"/>
    <s v="Jah"/>
    <s v="Jah"/>
    <s v="Jah"/>
    <d v="2020-02-01T00:00:00"/>
    <s v="NULL"/>
    <d v="2023-11-25T00:00:00"/>
    <s v="Akadeemilisele puhkusele lubamine"/>
    <s v="Omal soovil"/>
    <x v="14"/>
    <s v="Õpib"/>
    <d v="2021-03-15T00:00:00"/>
    <s v="Päevaõpe"/>
    <s v="Osakoormus"/>
    <s v="Meditsiinitehnilise hariduse keskus"/>
    <x v="5"/>
    <n v="214475"/>
    <s v="514 rakenduskõrgharidusõpe"/>
    <s v="NULL"/>
    <n v="1"/>
    <s v="Üliõpilaselt nõutakse õppekulude hüvitamist tasulisel õppekohal"/>
    <s v="inglise keel"/>
    <x v="7"/>
    <s v="Ei"/>
    <s v="NULL"/>
    <s v="DEF AS"/>
    <n v="82"/>
    <n v="43"/>
    <s v="3.2"/>
    <s v="4.1"/>
    <x v="13"/>
    <s v="4.6"/>
    <n v="4"/>
    <n v="0"/>
    <n v="12"/>
    <n v="9"/>
    <n v="37"/>
    <n v="0"/>
    <s v="Arvestatud"/>
    <x v="76"/>
    <s v="õppeaine1"/>
    <d v="2021-02-10T00:00:00"/>
    <x v="1"/>
    <x v="1"/>
    <s v="NULL"/>
    <s v=" "/>
    <n v="0"/>
    <s v="S00023_39409124249_õppeaine1_44237"/>
    <x v="0"/>
    <m/>
  </r>
  <r>
    <x v="22"/>
    <s v="Karl"/>
    <s v="Kask"/>
    <x v="19"/>
    <n v="39409124249"/>
    <s v="Mees"/>
    <s v="412 kutseõpe keskhariduse baasil"/>
    <s v="Jah"/>
    <s v="Jah"/>
    <s v="Jah"/>
    <d v="2020-02-01T00:00:00"/>
    <s v="NULL"/>
    <d v="2023-11-25T00:00:00"/>
    <s v="Akadeemilisele puhkusele lubamine"/>
    <s v="Omal soovil"/>
    <x v="14"/>
    <s v="Õpib"/>
    <d v="2021-03-15T00:00:00"/>
    <s v="Päevaõpe"/>
    <s v="Osakoormus"/>
    <s v="Meditsiinitehnilise hariduse keskus"/>
    <x v="5"/>
    <n v="214475"/>
    <s v="514 rakenduskõrgharidusõpe"/>
    <s v="NULL"/>
    <n v="1"/>
    <s v="Üliõpilaselt nõutakse õppekulude hüvitamist tasulisel õppekohal"/>
    <s v="inglise keel"/>
    <x v="7"/>
    <s v="Ei"/>
    <s v="NULL"/>
    <s v="DEF AS"/>
    <n v="82"/>
    <n v="43"/>
    <s v="3.2"/>
    <s v="4.1"/>
    <x v="13"/>
    <s v="4.6"/>
    <n v="4"/>
    <n v="0"/>
    <n v="12"/>
    <n v="9"/>
    <n v="37"/>
    <n v="0"/>
    <s v="Väga hea"/>
    <x v="73"/>
    <s v="õppeaine92"/>
    <d v="2024-09-10T00:00:00"/>
    <x v="0"/>
    <x v="0"/>
    <n v="4"/>
    <n v="24"/>
    <n v="6"/>
    <s v="S00023_39409124249_õppeaine92_45545"/>
    <x v="0"/>
    <m/>
  </r>
  <r>
    <x v="22"/>
    <s v="Karl"/>
    <s v="Kask"/>
    <x v="19"/>
    <n v="39409124249"/>
    <s v="Mees"/>
    <s v="412 kutseõpe keskhariduse baasil"/>
    <s v="Jah"/>
    <s v="Jah"/>
    <s v="Jah"/>
    <d v="2020-02-01T00:00:00"/>
    <s v="NULL"/>
    <d v="2023-11-25T00:00:00"/>
    <s v="Akadeemilisele puhkusele lubamine"/>
    <s v="Omal soovil"/>
    <x v="14"/>
    <s v="Õpib"/>
    <d v="2021-03-15T00:00:00"/>
    <s v="Päevaõpe"/>
    <s v="Osakoormus"/>
    <s v="Meditsiinitehnilise hariduse keskus"/>
    <x v="5"/>
    <n v="214475"/>
    <s v="514 rakenduskõrgharidusõpe"/>
    <s v="NULL"/>
    <n v="1"/>
    <s v="Üliõpilaselt nõutakse õppekulude hüvitamist tasulisel õppekohal"/>
    <s v="inglise keel"/>
    <x v="7"/>
    <s v="Ei"/>
    <s v="NULL"/>
    <s v="DEF AS"/>
    <n v="82"/>
    <n v="43"/>
    <s v="3.2"/>
    <s v="4.1"/>
    <x v="13"/>
    <s v="4.6"/>
    <n v="4"/>
    <n v="0"/>
    <n v="12"/>
    <n v="9"/>
    <n v="37"/>
    <n v="0"/>
    <s v="Arvestatud"/>
    <x v="3"/>
    <s v="õppeaine29"/>
    <d v="2023-09-10T00:00:00"/>
    <x v="1"/>
    <x v="1"/>
    <s v="NULL"/>
    <s v=" "/>
    <n v="0"/>
    <s v="S00023_39409124249_õppeaine29_45179"/>
    <x v="0"/>
    <m/>
  </r>
  <r>
    <x v="22"/>
    <s v="Karl"/>
    <s v="Kask"/>
    <x v="19"/>
    <n v="39409124249"/>
    <s v="Mees"/>
    <s v="412 kutseõpe keskhariduse baasil"/>
    <s v="Jah"/>
    <s v="Jah"/>
    <s v="Jah"/>
    <d v="2020-02-01T00:00:00"/>
    <s v="NULL"/>
    <d v="2023-11-25T00:00:00"/>
    <s v="Akadeemilisele puhkusele lubamine"/>
    <s v="Omal soovil"/>
    <x v="14"/>
    <s v="Õpib"/>
    <d v="2021-03-15T00:00:00"/>
    <s v="Päevaõpe"/>
    <s v="Osakoormus"/>
    <s v="Meditsiinitehnilise hariduse keskus"/>
    <x v="5"/>
    <n v="214475"/>
    <s v="514 rakenduskõrgharidusõpe"/>
    <s v="NULL"/>
    <n v="2"/>
    <s v="Üliõpilaselt nõutakse õppekulude hüvitamist tasulisel õppekohal"/>
    <s v="inglise keel"/>
    <x v="8"/>
    <s v="Ei"/>
    <s v="NULL"/>
    <s v="DEF AS"/>
    <n v="82"/>
    <n v="58"/>
    <s v="3.2"/>
    <s v="4.8"/>
    <x v="13"/>
    <s v="4.4"/>
    <n v="4"/>
    <n v="2"/>
    <n v="12"/>
    <n v="5"/>
    <n v="24"/>
    <n v="0"/>
    <s v="Mitteilmunud"/>
    <x v="48"/>
    <s v="õppeaine11"/>
    <d v="2023-09-10T00:00:00"/>
    <x v="6"/>
    <x v="0"/>
    <n v="0"/>
    <n v="0"/>
    <n v="10"/>
    <s v="S00023_39409124249_õppeaine11_45179"/>
    <x v="0"/>
    <m/>
  </r>
  <r>
    <x v="22"/>
    <s v="Karl"/>
    <s v="Kask"/>
    <x v="19"/>
    <n v="39409124249"/>
    <s v="Mees"/>
    <s v="412 kutseõpe keskhariduse baasil"/>
    <s v="Jah"/>
    <s v="Jah"/>
    <s v="Jah"/>
    <d v="2020-02-01T00:00:00"/>
    <s v="NULL"/>
    <d v="2023-11-25T00:00:00"/>
    <s v="Akadeemilisele puhkusele lubamine"/>
    <s v="Omal soovil"/>
    <x v="14"/>
    <s v="Õpib"/>
    <d v="2021-03-15T00:00:00"/>
    <s v="Päevaõpe"/>
    <s v="Osakoormus"/>
    <s v="Meditsiinitehnilise hariduse keskus"/>
    <x v="5"/>
    <n v="214475"/>
    <s v="514 rakenduskõrgharidusõpe"/>
    <s v="NULL"/>
    <n v="2"/>
    <s v="Üliõpilaselt nõutakse õppekulude hüvitamist tasulisel õppekohal"/>
    <s v="inglise keel"/>
    <x v="8"/>
    <s v="Ei"/>
    <s v="NULL"/>
    <s v="DEF AS"/>
    <n v="82"/>
    <n v="58"/>
    <s v="3.2"/>
    <s v="4.8"/>
    <x v="13"/>
    <s v="4.4"/>
    <n v="4"/>
    <n v="2"/>
    <n v="12"/>
    <n v="5"/>
    <n v="24"/>
    <n v="0"/>
    <s v="Suurepärane"/>
    <x v="62"/>
    <s v="õppeaine95"/>
    <d v="2024-02-10T00:00:00"/>
    <x v="4"/>
    <x v="0"/>
    <n v="5"/>
    <n v="25"/>
    <n v="5"/>
    <s v="S00023_39409124249_õppeaine95_45332"/>
    <x v="0"/>
    <m/>
  </r>
  <r>
    <x v="22"/>
    <s v="Karl"/>
    <s v="Kask"/>
    <x v="19"/>
    <n v="39409124249"/>
    <s v="Mees"/>
    <s v="412 kutseõpe keskhariduse baasil"/>
    <s v="Jah"/>
    <s v="Jah"/>
    <s v="Jah"/>
    <d v="2020-02-01T00:00:00"/>
    <s v="NULL"/>
    <d v="2023-11-25T00:00:00"/>
    <s v="Akadeemilisele puhkusele lubamine"/>
    <s v="Omal soovil"/>
    <x v="14"/>
    <s v="Õpib"/>
    <d v="2021-03-15T00:00:00"/>
    <s v="Päevaõpe"/>
    <s v="Osakoormus"/>
    <s v="Meditsiinitehnilise hariduse keskus"/>
    <x v="5"/>
    <n v="214475"/>
    <s v="514 rakenduskõrgharidusõpe"/>
    <s v="NULL"/>
    <n v="2"/>
    <s v="Üliõpilaselt nõutakse õppekulude hüvitamist tasulisel õppekohal"/>
    <s v="inglise keel"/>
    <x v="8"/>
    <s v="Ei"/>
    <s v="NULL"/>
    <s v="DEF AS"/>
    <n v="82"/>
    <n v="58"/>
    <s v="3.2"/>
    <s v="4.8"/>
    <x v="13"/>
    <s v="4.4"/>
    <n v="4"/>
    <n v="2"/>
    <n v="12"/>
    <n v="5"/>
    <n v="24"/>
    <n v="0"/>
    <s v="Arvestatud"/>
    <x v="85"/>
    <s v="õppeaine33"/>
    <d v="2021-02-10T00:00:00"/>
    <x v="5"/>
    <x v="1"/>
    <s v="NULL"/>
    <s v=" "/>
    <n v="0"/>
    <s v="S00023_39409124249_õppeaine33_44237"/>
    <x v="0"/>
    <m/>
  </r>
  <r>
    <x v="22"/>
    <s v="Karl"/>
    <s v="Kask"/>
    <x v="19"/>
    <n v="39409124249"/>
    <s v="Mees"/>
    <s v="412 kutseõpe keskhariduse baasil"/>
    <s v="Jah"/>
    <s v="Jah"/>
    <s v="Jah"/>
    <d v="2020-02-01T00:00:00"/>
    <s v="NULL"/>
    <d v="2023-11-25T00:00:00"/>
    <s v="Akadeemilisele puhkusele lubamine"/>
    <s v="Omal soovil"/>
    <x v="14"/>
    <s v="Õpib"/>
    <d v="2021-03-15T00:00:00"/>
    <s v="Päevaõpe"/>
    <s v="Osakoormus"/>
    <s v="Meditsiinitehnilise hariduse keskus"/>
    <x v="5"/>
    <n v="214475"/>
    <s v="514 rakenduskõrgharidusõpe"/>
    <s v="NULL"/>
    <n v="2"/>
    <s v="Üliõpilaselt nõutakse õppekulude hüvitamist tasulisel õppekohal"/>
    <s v="inglise keel"/>
    <x v="8"/>
    <s v="Ei"/>
    <s v="NULL"/>
    <s v="DEF AS"/>
    <n v="82"/>
    <n v="58"/>
    <s v="3.2"/>
    <s v="4.8"/>
    <x v="13"/>
    <s v="4.4"/>
    <n v="4"/>
    <n v="2"/>
    <n v="12"/>
    <n v="5"/>
    <n v="24"/>
    <n v="0"/>
    <s v="Suurepärane"/>
    <x v="6"/>
    <s v="õppeaine84"/>
    <d v="2025-02-10T00:00:00"/>
    <x v="0"/>
    <x v="0"/>
    <n v="5"/>
    <n v="30"/>
    <n v="6"/>
    <s v="S00023_39409124249_õppeaine84_45698"/>
    <x v="0"/>
    <m/>
  </r>
  <r>
    <x v="22"/>
    <s v="Karl"/>
    <s v="Kask"/>
    <x v="19"/>
    <n v="39409124249"/>
    <s v="Mees"/>
    <s v="412 kutseõpe keskhariduse baasil"/>
    <s v="Jah"/>
    <s v="Jah"/>
    <s v="Jah"/>
    <d v="2020-02-01T00:00:00"/>
    <s v="NULL"/>
    <d v="2023-11-25T00:00:00"/>
    <s v="Akadeemilisele puhkusele lubamine"/>
    <s v="Omal soovil"/>
    <x v="14"/>
    <s v="Õpib"/>
    <d v="2021-03-15T00:00:00"/>
    <s v="Päevaõpe"/>
    <s v="Osakoormus"/>
    <s v="Meditsiinitehnilise hariduse keskus"/>
    <x v="5"/>
    <n v="214475"/>
    <s v="514 rakenduskõrgharidusõpe"/>
    <s v="NULL"/>
    <n v="2"/>
    <s v="Üliõpilaselt nõutakse õppekulude hüvitamist tasulisel õppekohal"/>
    <s v="inglise keel"/>
    <x v="8"/>
    <s v="Ei"/>
    <s v="NULL"/>
    <s v="DEF AS"/>
    <n v="82"/>
    <n v="58"/>
    <s v="3.2"/>
    <s v="4.8"/>
    <x v="13"/>
    <s v="4.4"/>
    <n v="4"/>
    <n v="2"/>
    <n v="12"/>
    <n v="5"/>
    <n v="24"/>
    <n v="0"/>
    <s v="Puudulik"/>
    <x v="70"/>
    <s v="õppeaine9"/>
    <d v="2021-02-10T00:00:00"/>
    <x v="3"/>
    <x v="0"/>
    <n v="0"/>
    <n v="0"/>
    <n v="8"/>
    <s v="S00023_39409124249_õppeaine9_44237"/>
    <x v="0"/>
    <m/>
  </r>
  <r>
    <x v="22"/>
    <s v="Karl"/>
    <s v="Kask"/>
    <x v="19"/>
    <n v="39409124249"/>
    <s v="Mees"/>
    <s v="412 kutseõpe keskhariduse baasil"/>
    <s v="Jah"/>
    <s v="Jah"/>
    <s v="Jah"/>
    <d v="2020-02-01T00:00:00"/>
    <s v="NULL"/>
    <d v="2023-11-25T00:00:00"/>
    <s v="Akadeemilisele puhkusele lubamine"/>
    <s v="Omal soovil"/>
    <x v="14"/>
    <s v="Õpib"/>
    <d v="2021-03-15T00:00:00"/>
    <s v="Päevaõpe"/>
    <s v="Osakoormus"/>
    <s v="Meditsiinitehnilise hariduse keskus"/>
    <x v="5"/>
    <n v="214475"/>
    <s v="514 rakenduskõrgharidusõpe"/>
    <s v="NULL"/>
    <n v="2"/>
    <s v="Üliõpilaselt nõutakse õppekulude hüvitamist tasulisel õppekohal"/>
    <s v="inglise keel"/>
    <x v="8"/>
    <s v="Ei"/>
    <s v="NULL"/>
    <s v="DEF AS"/>
    <n v="82"/>
    <n v="58"/>
    <s v="3.2"/>
    <s v="4.8"/>
    <x v="13"/>
    <s v="4.4"/>
    <n v="4"/>
    <n v="2"/>
    <n v="12"/>
    <n v="5"/>
    <n v="24"/>
    <n v="0"/>
    <s v="Mitteilmunud"/>
    <x v="28"/>
    <s v="õppeaine50"/>
    <d v="2024-02-10T00:00:00"/>
    <x v="0"/>
    <x v="0"/>
    <n v="0"/>
    <n v="0"/>
    <n v="6"/>
    <s v="S00023_39409124249_õppeaine50_45332"/>
    <x v="0"/>
    <m/>
  </r>
  <r>
    <x v="22"/>
    <s v="Karl"/>
    <s v="Kask"/>
    <x v="19"/>
    <n v="39409124249"/>
    <s v="Mees"/>
    <s v="412 kutseõpe keskhariduse baasil"/>
    <s v="Jah"/>
    <s v="Jah"/>
    <s v="Jah"/>
    <d v="2020-02-01T00:00:00"/>
    <s v="NULL"/>
    <d v="2023-11-25T00:00:00"/>
    <s v="Akadeemilisele puhkusele lubamine"/>
    <s v="Omal soovil"/>
    <x v="14"/>
    <s v="Õpib"/>
    <d v="2021-03-15T00:00:00"/>
    <s v="Päevaõpe"/>
    <s v="Osakoormus"/>
    <s v="Meditsiinitehnilise hariduse keskus"/>
    <x v="5"/>
    <n v="214475"/>
    <s v="514 rakenduskõrgharidusõpe"/>
    <s v="NULL"/>
    <n v="2"/>
    <s v="Üliõpilaselt nõutakse õppekulude hüvitamist tasulisel õppekohal"/>
    <s v="inglise keel"/>
    <x v="8"/>
    <s v="Ei"/>
    <s v="NULL"/>
    <s v="DEF AS"/>
    <n v="82"/>
    <n v="58"/>
    <s v="3.2"/>
    <s v="4.8"/>
    <x v="13"/>
    <s v="4.4"/>
    <n v="4"/>
    <n v="2"/>
    <n v="12"/>
    <n v="5"/>
    <n v="24"/>
    <n v="0"/>
    <s v="Puudulik"/>
    <x v="67"/>
    <s v="õppeaine30"/>
    <d v="2025-02-10T00:00:00"/>
    <x v="0"/>
    <x v="0"/>
    <n v="0"/>
    <n v="0"/>
    <n v="6"/>
    <s v="S00023_39409124249_õppeaine30_45698"/>
    <x v="0"/>
    <m/>
  </r>
  <r>
    <x v="22"/>
    <s v="Karl"/>
    <s v="Kask"/>
    <x v="19"/>
    <n v="39409124249"/>
    <s v="Mees"/>
    <s v="412 kutseõpe keskhariduse baasil"/>
    <s v="Jah"/>
    <s v="Jah"/>
    <s v="Jah"/>
    <d v="2020-02-01T00:00:00"/>
    <s v="NULL"/>
    <d v="2023-11-25T00:00:00"/>
    <s v="Akadeemilisele puhkusele lubamine"/>
    <s v="Omal soovil"/>
    <x v="14"/>
    <s v="Õpib"/>
    <d v="2021-03-15T00:00:00"/>
    <s v="Päevaõpe"/>
    <s v="Osakoormus"/>
    <s v="Meditsiinitehnilise hariduse keskus"/>
    <x v="5"/>
    <n v="214475"/>
    <s v="514 rakenduskõrgharidusõpe"/>
    <s v="NULL"/>
    <n v="2"/>
    <s v="Üliõpilaselt nõutakse õppekulude hüvitamist tasulisel õppekohal"/>
    <s v="inglise keel"/>
    <x v="8"/>
    <s v="Ei"/>
    <s v="NULL"/>
    <s v="DEF AS"/>
    <n v="82"/>
    <n v="58"/>
    <s v="3.2"/>
    <s v="4.8"/>
    <x v="13"/>
    <s v="4.4"/>
    <n v="4"/>
    <n v="2"/>
    <n v="12"/>
    <n v="5"/>
    <n v="24"/>
    <n v="0"/>
    <s v="Mitteilmunud"/>
    <x v="58"/>
    <s v="õppeaine20"/>
    <d v="2023-09-10T00:00:00"/>
    <x v="1"/>
    <x v="1"/>
    <n v="0"/>
    <s v=" "/>
    <n v="0"/>
    <s v="S00023_39409124249_õppeaine20_45179"/>
    <x v="0"/>
    <m/>
  </r>
  <r>
    <x v="22"/>
    <s v="Karl"/>
    <s v="Kask"/>
    <x v="19"/>
    <n v="39409124249"/>
    <s v="Mees"/>
    <s v="412 kutseõpe keskhariduse baasil"/>
    <s v="Jah"/>
    <s v="Jah"/>
    <s v="Jah"/>
    <d v="2020-02-01T00:00:00"/>
    <s v="NULL"/>
    <d v="2023-11-25T00:00:00"/>
    <s v="Akadeemilisele puhkusele lubamine"/>
    <s v="Omal soovil"/>
    <x v="14"/>
    <s v="Õpib"/>
    <d v="2021-03-15T00:00:00"/>
    <s v="Päevaõpe"/>
    <s v="Osakoormus"/>
    <s v="Meditsiinitehnilise hariduse keskus"/>
    <x v="5"/>
    <n v="214475"/>
    <s v="514 rakenduskõrgharidusõpe"/>
    <s v="NULL"/>
    <n v="2"/>
    <s v="Üliõpilaselt nõutakse õppekulude hüvitamist tasulisel õppekohal"/>
    <s v="inglise keel"/>
    <x v="8"/>
    <s v="Ei"/>
    <s v="NULL"/>
    <s v="DEF AS"/>
    <n v="82"/>
    <n v="58"/>
    <s v="3.2"/>
    <s v="4.8"/>
    <x v="13"/>
    <s v="4.4"/>
    <n v="4"/>
    <n v="2"/>
    <n v="12"/>
    <n v="5"/>
    <n v="24"/>
    <n v="0"/>
    <s v="Mittearvestatud"/>
    <x v="60"/>
    <s v="õppeaine35"/>
    <d v="2022-09-10T00:00:00"/>
    <x v="1"/>
    <x v="1"/>
    <s v="NULL"/>
    <s v=" "/>
    <n v="0"/>
    <s v="S00023_39409124249_õppeaine35_44814"/>
    <x v="0"/>
    <m/>
  </r>
  <r>
    <x v="22"/>
    <s v="Karl"/>
    <s v="Kask"/>
    <x v="19"/>
    <n v="39409124249"/>
    <s v="Mees"/>
    <s v="412 kutseõpe keskhariduse baasil"/>
    <s v="Jah"/>
    <s v="Jah"/>
    <s v="Jah"/>
    <d v="2020-02-01T00:00:00"/>
    <s v="NULL"/>
    <d v="2023-11-25T00:00:00"/>
    <s v="Akadeemilisele puhkusele lubamine"/>
    <s v="Omal soovil"/>
    <x v="14"/>
    <s v="Õpib"/>
    <d v="2021-03-15T00:00:00"/>
    <s v="Päevaõpe"/>
    <s v="Osakoormus"/>
    <s v="Meditsiinitehnilise hariduse keskus"/>
    <x v="5"/>
    <n v="214475"/>
    <s v="514 rakenduskõrgharidusõpe"/>
    <s v="NULL"/>
    <n v="2"/>
    <s v="Üliõpilaselt nõutakse õppekulude hüvitamist tasulisel õppekohal"/>
    <s v="inglise keel"/>
    <x v="8"/>
    <s v="Ei"/>
    <s v="NULL"/>
    <s v="DEF AS"/>
    <n v="82"/>
    <n v="58"/>
    <s v="3.2"/>
    <s v="4.8"/>
    <x v="13"/>
    <s v="4.4"/>
    <n v="4"/>
    <n v="2"/>
    <n v="12"/>
    <n v="5"/>
    <n v="24"/>
    <n v="0"/>
    <s v="Väga hea"/>
    <x v="86"/>
    <s v="õppeaine44"/>
    <d v="2021-02-10T00:00:00"/>
    <x v="0"/>
    <x v="0"/>
    <n v="4"/>
    <n v="24"/>
    <n v="6"/>
    <s v="S00023_39409124249_õppeaine44_44237"/>
    <x v="0"/>
    <m/>
  </r>
  <r>
    <x v="22"/>
    <s v="Karl"/>
    <s v="Kask"/>
    <x v="19"/>
    <n v="39409124249"/>
    <s v="Mees"/>
    <s v="412 kutseõpe keskhariduse baasil"/>
    <s v="Jah"/>
    <s v="Jah"/>
    <s v="Jah"/>
    <d v="2020-02-01T00:00:00"/>
    <s v="NULL"/>
    <d v="2023-11-25T00:00:00"/>
    <s v="Akadeemilisele puhkusele lubamine"/>
    <s v="Omal soovil"/>
    <x v="14"/>
    <s v="Õpib"/>
    <d v="2021-03-15T00:00:00"/>
    <s v="Päevaõpe"/>
    <s v="Osakoormus"/>
    <s v="Meditsiinitehnilise hariduse keskus"/>
    <x v="5"/>
    <n v="214475"/>
    <s v="514 rakenduskõrgharidusõpe"/>
    <s v="NULL"/>
    <n v="2"/>
    <s v="Üliõpilaselt nõutakse õppekulude hüvitamist tasulisel õppekohal"/>
    <s v="inglise keel"/>
    <x v="8"/>
    <s v="Ei"/>
    <s v="NULL"/>
    <s v="DEF AS"/>
    <n v="82"/>
    <n v="58"/>
    <s v="3.2"/>
    <s v="4.8"/>
    <x v="13"/>
    <s v="4.4"/>
    <n v="4"/>
    <n v="2"/>
    <n v="12"/>
    <n v="5"/>
    <n v="24"/>
    <n v="0"/>
    <s v="Hea"/>
    <x v="82"/>
    <s v="õppeaine40"/>
    <d v="2025-02-10T00:00:00"/>
    <x v="4"/>
    <x v="0"/>
    <n v="3"/>
    <n v="15"/>
    <n v="5"/>
    <s v="S00023_39409124249_õppeaine40_45698"/>
    <x v="0"/>
    <m/>
  </r>
  <r>
    <x v="22"/>
    <s v="Karl"/>
    <s v="Kask"/>
    <x v="19"/>
    <n v="39409124249"/>
    <s v="Mees"/>
    <s v="412 kutseõpe keskhariduse baasil"/>
    <s v="Jah"/>
    <s v="Jah"/>
    <s v="Jah"/>
    <d v="2020-02-01T00:00:00"/>
    <s v="NULL"/>
    <d v="2023-11-25T00:00:00"/>
    <s v="Akadeemilisele puhkusele lubamine"/>
    <s v="Omal soovil"/>
    <x v="14"/>
    <s v="Õpib"/>
    <d v="2021-03-15T00:00:00"/>
    <s v="Päevaõpe"/>
    <s v="Osakoormus"/>
    <s v="Meditsiinitehnilise hariduse keskus"/>
    <x v="5"/>
    <n v="214475"/>
    <s v="514 rakenduskõrgharidusõpe"/>
    <s v="NULL"/>
    <n v="2"/>
    <s v="Üliõpilaselt nõutakse õppekulude hüvitamist tasulisel õppekohal"/>
    <s v="inglise keel"/>
    <x v="8"/>
    <s v="Ei"/>
    <s v="NULL"/>
    <s v="DEF AS"/>
    <n v="82"/>
    <n v="58"/>
    <s v="3.2"/>
    <s v="4.8"/>
    <x v="13"/>
    <s v="4.4"/>
    <n v="4"/>
    <n v="2"/>
    <n v="12"/>
    <n v="5"/>
    <n v="24"/>
    <n v="0"/>
    <s v="Mittearvestatud"/>
    <x v="68"/>
    <s v="õppeaine43"/>
    <d v="2022-02-10T00:00:00"/>
    <x v="1"/>
    <x v="1"/>
    <s v="NULL"/>
    <s v=" "/>
    <n v="0"/>
    <s v="S00023_39409124249_õppeaine43_44602"/>
    <x v="0"/>
    <m/>
  </r>
  <r>
    <x v="22"/>
    <s v="Karl"/>
    <s v="Kask"/>
    <x v="19"/>
    <n v="39409124249"/>
    <s v="Mees"/>
    <s v="412 kutseõpe keskhariduse baasil"/>
    <s v="Jah"/>
    <s v="Jah"/>
    <s v="Jah"/>
    <d v="2020-02-01T00:00:00"/>
    <s v="NULL"/>
    <d v="2023-11-25T00:00:00"/>
    <s v="Akadeemilisele puhkusele lubamine"/>
    <s v="Omal soovil"/>
    <x v="14"/>
    <s v="Õpib"/>
    <d v="2021-03-15T00:00:00"/>
    <s v="Päevaõpe"/>
    <s v="Osakoormus"/>
    <s v="Meditsiinitehnilise hariduse keskus"/>
    <x v="5"/>
    <n v="214475"/>
    <s v="514 rakenduskõrgharidusõpe"/>
    <s v="NULL"/>
    <n v="2"/>
    <s v="Üliõpilaselt nõutakse õppekulude hüvitamist tasulisel õppekohal"/>
    <s v="inglise keel"/>
    <x v="8"/>
    <s v="Ei"/>
    <s v="NULL"/>
    <s v="DEF AS"/>
    <n v="82"/>
    <n v="58"/>
    <s v="3.2"/>
    <s v="4.8"/>
    <x v="13"/>
    <s v="4.4"/>
    <n v="4"/>
    <n v="2"/>
    <n v="12"/>
    <n v="5"/>
    <n v="24"/>
    <n v="0"/>
    <s v="Suurepärane"/>
    <x v="95"/>
    <s v="õppeaine55"/>
    <d v="2020-09-10T00:00:00"/>
    <x v="0"/>
    <x v="0"/>
    <n v="5"/>
    <n v="30"/>
    <n v="6"/>
    <s v="S00023_39409124249_õppeaine55_44084"/>
    <x v="0"/>
    <m/>
  </r>
  <r>
    <x v="22"/>
    <s v="Karl"/>
    <s v="Kask"/>
    <x v="19"/>
    <n v="39409124249"/>
    <s v="Mees"/>
    <s v="412 kutseõpe keskhariduse baasil"/>
    <s v="Jah"/>
    <s v="Jah"/>
    <s v="Jah"/>
    <d v="2020-02-01T00:00:00"/>
    <s v="NULL"/>
    <d v="2023-11-25T00:00:00"/>
    <s v="Akadeemilisele puhkusele lubamine"/>
    <s v="Omal soovil"/>
    <x v="14"/>
    <s v="Õpib"/>
    <d v="2021-03-15T00:00:00"/>
    <s v="Päevaõpe"/>
    <s v="Osakoormus"/>
    <s v="Meditsiinitehnilise hariduse keskus"/>
    <x v="5"/>
    <n v="214475"/>
    <s v="514 rakenduskõrgharidusõpe"/>
    <s v="NULL"/>
    <n v="2"/>
    <s v="Üliõpilaselt nõutakse õppekulude hüvitamist tasulisel õppekohal"/>
    <s v="inglise keel"/>
    <x v="8"/>
    <s v="Ei"/>
    <s v="NULL"/>
    <s v="DEF AS"/>
    <n v="82"/>
    <n v="58"/>
    <s v="3.2"/>
    <s v="4.8"/>
    <x v="13"/>
    <s v="4.4"/>
    <n v="4"/>
    <n v="2"/>
    <n v="12"/>
    <n v="5"/>
    <n v="24"/>
    <n v="0"/>
    <s v="Mitteilmunud"/>
    <x v="38"/>
    <s v="õppeaine87"/>
    <d v="2022-09-10T00:00:00"/>
    <x v="1"/>
    <x v="1"/>
    <n v="0"/>
    <s v=" "/>
    <n v="0"/>
    <s v="S00023_39409124249_õppeaine87_44814"/>
    <x v="0"/>
    <m/>
  </r>
  <r>
    <x v="22"/>
    <s v="Karl"/>
    <s v="Kask"/>
    <x v="19"/>
    <n v="39409124249"/>
    <s v="Mees"/>
    <s v="412 kutseõpe keskhariduse baasil"/>
    <s v="Jah"/>
    <s v="Jah"/>
    <s v="Jah"/>
    <d v="2020-02-01T00:00:00"/>
    <s v="NULL"/>
    <d v="2023-11-25T00:00:00"/>
    <s v="Akadeemilisele puhkusele lubamine"/>
    <s v="Omal soovil"/>
    <x v="14"/>
    <s v="Õpib"/>
    <d v="2021-03-15T00:00:00"/>
    <s v="Päevaõpe"/>
    <s v="Osakoormus"/>
    <s v="Meditsiinitehnilise hariduse keskus"/>
    <x v="5"/>
    <n v="214475"/>
    <s v="514 rakenduskõrgharidusõpe"/>
    <s v="NULL"/>
    <n v="2"/>
    <s v="Üliõpilaselt nõutakse õppekulude hüvitamist tasulisel õppekohal"/>
    <s v="inglise keel"/>
    <x v="8"/>
    <s v="Ei"/>
    <s v="NULL"/>
    <s v="DEF AS"/>
    <n v="82"/>
    <n v="58"/>
    <s v="3.2"/>
    <s v="4.8"/>
    <x v="13"/>
    <s v="4.4"/>
    <n v="4"/>
    <n v="2"/>
    <n v="12"/>
    <n v="5"/>
    <n v="24"/>
    <n v="0"/>
    <s v="Mitteilmunud"/>
    <x v="80"/>
    <s v="õppeaine52"/>
    <d v="2022-02-10T00:00:00"/>
    <x v="2"/>
    <x v="0"/>
    <n v="0"/>
    <n v="0"/>
    <n v="9"/>
    <s v="S00023_39409124249_õppeaine52_44602"/>
    <x v="0"/>
    <m/>
  </r>
  <r>
    <x v="22"/>
    <s v="Karl"/>
    <s v="Kask"/>
    <x v="19"/>
    <n v="39409124249"/>
    <s v="Mees"/>
    <s v="412 kutseõpe keskhariduse baasil"/>
    <s v="Jah"/>
    <s v="Jah"/>
    <s v="Jah"/>
    <d v="2020-02-01T00:00:00"/>
    <s v="NULL"/>
    <d v="2023-11-25T00:00:00"/>
    <s v="Akadeemilisele puhkusele lubamine"/>
    <s v="Omal soovil"/>
    <x v="14"/>
    <s v="Õpib"/>
    <d v="2021-03-15T00:00:00"/>
    <s v="Päevaõpe"/>
    <s v="Osakoormus"/>
    <s v="Meditsiinitehnilise hariduse keskus"/>
    <x v="5"/>
    <n v="214475"/>
    <s v="514 rakenduskõrgharidusõpe"/>
    <s v="NULL"/>
    <n v="2"/>
    <s v="Üliõpilaselt nõutakse õppekulude hüvitamist tasulisel õppekohal"/>
    <s v="inglise keel"/>
    <x v="8"/>
    <s v="Ei"/>
    <s v="NULL"/>
    <s v="DEF AS"/>
    <n v="82"/>
    <n v="58"/>
    <s v="3.2"/>
    <s v="4.8"/>
    <x v="13"/>
    <s v="4.4"/>
    <n v="4"/>
    <n v="2"/>
    <n v="12"/>
    <n v="5"/>
    <n v="24"/>
    <n v="0"/>
    <s v="Mitteilmunud"/>
    <x v="43"/>
    <s v="õppeaine66"/>
    <d v="2023-02-10T00:00:00"/>
    <x v="2"/>
    <x v="0"/>
    <n v="0"/>
    <n v="0"/>
    <n v="9"/>
    <s v="S00023_39409124249_õppeaine66_44967"/>
    <x v="0"/>
    <m/>
  </r>
  <r>
    <x v="22"/>
    <s v="Karl"/>
    <s v="Kask"/>
    <x v="19"/>
    <n v="39409124249"/>
    <s v="Mees"/>
    <s v="412 kutseõpe keskhariduse baasil"/>
    <s v="Jah"/>
    <s v="Jah"/>
    <s v="Jah"/>
    <d v="2020-02-01T00:00:00"/>
    <s v="NULL"/>
    <d v="2023-11-25T00:00:00"/>
    <s v="Akadeemilisele puhkusele lubamine"/>
    <s v="Omal soovil"/>
    <x v="14"/>
    <s v="Õpib"/>
    <d v="2021-03-15T00:00:00"/>
    <s v="Päevaõpe"/>
    <s v="Osakoormus"/>
    <s v="Meditsiinitehnilise hariduse keskus"/>
    <x v="5"/>
    <n v="214475"/>
    <s v="514 rakenduskõrgharidusõpe"/>
    <s v="NULL"/>
    <n v="3"/>
    <s v="Üliõpilaselt nõutakse õppekulude hüvitamist tasulisel õppekohal"/>
    <s v="inglise keel"/>
    <x v="7"/>
    <s v="Ei"/>
    <s v="NULL"/>
    <s v="DEF AS"/>
    <n v="82"/>
    <n v="45"/>
    <s v="3.2"/>
    <s v="3.4"/>
    <x v="13"/>
    <s v="4.6"/>
    <n v="4"/>
    <n v="0"/>
    <n v="12"/>
    <n v="0"/>
    <n v="32"/>
    <n v="0"/>
    <s v="Hea"/>
    <x v="32"/>
    <s v="õppeaine38"/>
    <d v="2022-02-10T00:00:00"/>
    <x v="2"/>
    <x v="0"/>
    <n v="3"/>
    <n v="27"/>
    <n v="9"/>
    <s v="S00023_39409124249_õppeaine38_44602"/>
    <x v="0"/>
    <m/>
  </r>
  <r>
    <x v="22"/>
    <s v="Karl"/>
    <s v="Kask"/>
    <x v="19"/>
    <n v="39409124249"/>
    <s v="Mees"/>
    <s v="412 kutseõpe keskhariduse baasil"/>
    <s v="Jah"/>
    <s v="Jah"/>
    <s v="Jah"/>
    <d v="2020-02-01T00:00:00"/>
    <s v="NULL"/>
    <d v="2023-11-25T00:00:00"/>
    <s v="Akadeemilisele puhkusele lubamine"/>
    <s v="Omal soovil"/>
    <x v="14"/>
    <s v="Õpib"/>
    <d v="2021-03-15T00:00:00"/>
    <s v="Päevaõpe"/>
    <s v="Osakoormus"/>
    <s v="Meditsiinitehnilise hariduse keskus"/>
    <x v="5"/>
    <n v="214475"/>
    <s v="514 rakenduskõrgharidusõpe"/>
    <s v="NULL"/>
    <n v="3"/>
    <s v="Üliõpilaselt nõutakse õppekulude hüvitamist tasulisel õppekohal"/>
    <s v="inglise keel"/>
    <x v="7"/>
    <s v="Ei"/>
    <s v="NULL"/>
    <s v="DEF AS"/>
    <n v="82"/>
    <n v="45"/>
    <s v="3.2"/>
    <s v="3.4"/>
    <x v="13"/>
    <s v="4.6"/>
    <n v="4"/>
    <n v="0"/>
    <n v="12"/>
    <n v="0"/>
    <n v="32"/>
    <n v="0"/>
    <s v="Mittearvestatud"/>
    <x v="23"/>
    <s v="õppeaine34"/>
    <d v="2025-02-10T00:00:00"/>
    <x v="1"/>
    <x v="1"/>
    <s v="NULL"/>
    <s v=" "/>
    <n v="0"/>
    <s v="S00023_39409124249_õppeaine34_45698"/>
    <x v="0"/>
    <m/>
  </r>
  <r>
    <x v="22"/>
    <s v="Karl"/>
    <s v="Kask"/>
    <x v="19"/>
    <n v="39409124249"/>
    <s v="Mees"/>
    <s v="412 kutseõpe keskhariduse baasil"/>
    <s v="Jah"/>
    <s v="Jah"/>
    <s v="Jah"/>
    <d v="2020-02-01T00:00:00"/>
    <s v="NULL"/>
    <d v="2023-11-25T00:00:00"/>
    <s v="Akadeemilisele puhkusele lubamine"/>
    <s v="Omal soovil"/>
    <x v="14"/>
    <s v="Õpib"/>
    <d v="2021-03-15T00:00:00"/>
    <s v="Päevaõpe"/>
    <s v="Osakoormus"/>
    <s v="Meditsiinitehnilise hariduse keskus"/>
    <x v="5"/>
    <n v="214475"/>
    <s v="514 rakenduskõrgharidusõpe"/>
    <s v="NULL"/>
    <n v="3"/>
    <s v="Üliõpilaselt nõutakse õppekulude hüvitamist tasulisel õppekohal"/>
    <s v="inglise keel"/>
    <x v="7"/>
    <s v="Ei"/>
    <s v="NULL"/>
    <s v="DEF AS"/>
    <n v="82"/>
    <n v="45"/>
    <s v="3.2"/>
    <s v="3.4"/>
    <x v="13"/>
    <s v="4.6"/>
    <n v="4"/>
    <n v="0"/>
    <n v="12"/>
    <n v="0"/>
    <n v="32"/>
    <n v="0"/>
    <s v="Väga hea"/>
    <x v="25"/>
    <s v="õppeaine98"/>
    <d v="2024-02-10T00:00:00"/>
    <x v="0"/>
    <x v="0"/>
    <n v="4"/>
    <n v="24"/>
    <n v="6"/>
    <s v="S00023_39409124249_õppeaine98_45332"/>
    <x v="0"/>
    <m/>
  </r>
  <r>
    <x v="22"/>
    <s v="Karl"/>
    <s v="Kask"/>
    <x v="19"/>
    <n v="39409124249"/>
    <s v="Mees"/>
    <s v="412 kutseõpe keskhariduse baasil"/>
    <s v="Jah"/>
    <s v="Jah"/>
    <s v="Jah"/>
    <d v="2020-02-01T00:00:00"/>
    <s v="NULL"/>
    <d v="2023-11-25T00:00:00"/>
    <s v="Akadeemilisele puhkusele lubamine"/>
    <s v="Omal soovil"/>
    <x v="14"/>
    <s v="Õpib"/>
    <d v="2021-03-15T00:00:00"/>
    <s v="Päevaõpe"/>
    <s v="Osakoormus"/>
    <s v="Meditsiinitehnilise hariduse keskus"/>
    <x v="5"/>
    <n v="214475"/>
    <s v="514 rakenduskõrgharidusõpe"/>
    <s v="NULL"/>
    <n v="3"/>
    <s v="Üliõpilaselt nõutakse õppekulude hüvitamist tasulisel õppekohal"/>
    <s v="inglise keel"/>
    <x v="7"/>
    <s v="Ei"/>
    <s v="NULL"/>
    <s v="DEF AS"/>
    <n v="82"/>
    <n v="45"/>
    <s v="3.2"/>
    <s v="3.4"/>
    <x v="13"/>
    <s v="4.6"/>
    <n v="4"/>
    <n v="0"/>
    <n v="12"/>
    <n v="0"/>
    <n v="32"/>
    <n v="0"/>
    <s v="Suurepärane"/>
    <x v="20"/>
    <s v="õppeaine12"/>
    <d v="2025-02-10T00:00:00"/>
    <x v="4"/>
    <x v="0"/>
    <n v="5"/>
    <n v="25"/>
    <n v="5"/>
    <s v="S00023_39409124249_õppeaine12_45698"/>
    <x v="0"/>
    <m/>
  </r>
  <r>
    <x v="22"/>
    <s v="Karl"/>
    <s v="Kask"/>
    <x v="19"/>
    <n v="39409124249"/>
    <s v="Mees"/>
    <s v="412 kutseõpe keskhariduse baasil"/>
    <s v="Jah"/>
    <s v="Jah"/>
    <s v="Jah"/>
    <d v="2020-02-01T00:00:00"/>
    <s v="NULL"/>
    <d v="2023-11-25T00:00:00"/>
    <s v="Akadeemilisele puhkusele lubamine"/>
    <s v="Omal soovil"/>
    <x v="14"/>
    <s v="Õpib"/>
    <d v="2021-03-15T00:00:00"/>
    <s v="Päevaõpe"/>
    <s v="Osakoormus"/>
    <s v="Meditsiinitehnilise hariduse keskus"/>
    <x v="5"/>
    <n v="214475"/>
    <s v="514 rakenduskõrgharidusõpe"/>
    <s v="NULL"/>
    <n v="3"/>
    <s v="Üliõpilaselt nõutakse õppekulude hüvitamist tasulisel õppekohal"/>
    <s v="inglise keel"/>
    <x v="7"/>
    <s v="Ei"/>
    <s v="NULL"/>
    <s v="DEF AS"/>
    <n v="82"/>
    <n v="45"/>
    <s v="3.2"/>
    <s v="3.4"/>
    <x v="13"/>
    <s v="4.6"/>
    <n v="4"/>
    <n v="0"/>
    <n v="12"/>
    <n v="0"/>
    <n v="32"/>
    <n v="0"/>
    <s v="Väga hea"/>
    <x v="9"/>
    <s v="õppeaine67"/>
    <d v="2022-02-10T00:00:00"/>
    <x v="4"/>
    <x v="0"/>
    <n v="4"/>
    <n v="20"/>
    <n v="5"/>
    <s v="S00023_39409124249_õppeaine67_44602"/>
    <x v="0"/>
    <m/>
  </r>
  <r>
    <x v="22"/>
    <s v="Karl"/>
    <s v="Kask"/>
    <x v="19"/>
    <n v="39409124249"/>
    <s v="Mees"/>
    <s v="412 kutseõpe keskhariduse baasil"/>
    <s v="Jah"/>
    <s v="Jah"/>
    <s v="Jah"/>
    <d v="2020-02-01T00:00:00"/>
    <s v="NULL"/>
    <d v="2023-11-25T00:00:00"/>
    <s v="Akadeemilisele puhkusele lubamine"/>
    <s v="Omal soovil"/>
    <x v="14"/>
    <s v="Õpib"/>
    <d v="2021-03-15T00:00:00"/>
    <s v="Päevaõpe"/>
    <s v="Osakoormus"/>
    <s v="Meditsiinitehnilise hariduse keskus"/>
    <x v="5"/>
    <n v="214475"/>
    <s v="514 rakenduskõrgharidusõpe"/>
    <s v="NULL"/>
    <n v="3"/>
    <s v="Üliõpilaselt nõutakse õppekulude hüvitamist tasulisel õppekohal"/>
    <s v="inglise keel"/>
    <x v="7"/>
    <s v="Ei"/>
    <s v="NULL"/>
    <s v="DEF AS"/>
    <n v="82"/>
    <n v="45"/>
    <s v="3.2"/>
    <s v="3.4"/>
    <x v="13"/>
    <s v="4.6"/>
    <n v="4"/>
    <n v="0"/>
    <n v="12"/>
    <n v="0"/>
    <n v="32"/>
    <n v="0"/>
    <s v="Arvestatud"/>
    <x v="93"/>
    <s v="õppeaine88"/>
    <d v="2022-02-10T00:00:00"/>
    <x v="5"/>
    <x v="1"/>
    <s v="NULL"/>
    <s v=" "/>
    <n v="0"/>
    <s v="S00023_39409124249_õppeaine88_44602"/>
    <x v="0"/>
    <m/>
  </r>
  <r>
    <x v="22"/>
    <s v="Karl"/>
    <s v="Kask"/>
    <x v="19"/>
    <n v="39409124249"/>
    <s v="Mees"/>
    <s v="412 kutseõpe keskhariduse baasil"/>
    <s v="Jah"/>
    <s v="Jah"/>
    <s v="Jah"/>
    <d v="2020-02-01T00:00:00"/>
    <s v="NULL"/>
    <d v="2023-11-25T00:00:00"/>
    <s v="Akadeemilisele puhkusele lubamine"/>
    <s v="Omal soovil"/>
    <x v="14"/>
    <s v="Õpib"/>
    <d v="2021-03-15T00:00:00"/>
    <s v="Päevaõpe"/>
    <s v="Osakoormus"/>
    <s v="Meditsiinitehnilise hariduse keskus"/>
    <x v="5"/>
    <n v="214475"/>
    <s v="514 rakenduskõrgharidusõpe"/>
    <s v="NULL"/>
    <n v="3"/>
    <s v="Üliõpilaselt nõutakse õppekulude hüvitamist tasulisel õppekohal"/>
    <s v="inglise keel"/>
    <x v="7"/>
    <s v="Ei"/>
    <s v="NULL"/>
    <s v="DEF AS"/>
    <n v="82"/>
    <n v="45"/>
    <s v="3.2"/>
    <s v="3.4"/>
    <x v="13"/>
    <s v="4.6"/>
    <n v="4"/>
    <n v="0"/>
    <n v="12"/>
    <n v="0"/>
    <n v="32"/>
    <n v="0"/>
    <s v="Suurepärane"/>
    <x v="39"/>
    <s v="õppeaine23"/>
    <d v="2024-02-10T00:00:00"/>
    <x v="3"/>
    <x v="0"/>
    <n v="5"/>
    <n v="40"/>
    <n v="8"/>
    <s v="S00023_39409124249_õppeaine23_45332"/>
    <x v="0"/>
    <m/>
  </r>
  <r>
    <x v="22"/>
    <s v="Karl"/>
    <s v="Kask"/>
    <x v="19"/>
    <n v="39409124249"/>
    <s v="Mees"/>
    <s v="412 kutseõpe keskhariduse baasil"/>
    <s v="Jah"/>
    <s v="Jah"/>
    <s v="Jah"/>
    <d v="2020-02-01T00:00:00"/>
    <s v="NULL"/>
    <d v="2023-11-25T00:00:00"/>
    <s v="Akadeemilisele puhkusele lubamine"/>
    <s v="Omal soovil"/>
    <x v="14"/>
    <s v="Õpib"/>
    <d v="2021-03-15T00:00:00"/>
    <s v="Päevaõpe"/>
    <s v="Osakoormus"/>
    <s v="Meditsiinitehnilise hariduse keskus"/>
    <x v="5"/>
    <n v="214475"/>
    <s v="514 rakenduskõrgharidusõpe"/>
    <s v="NULL"/>
    <n v="3"/>
    <s v="Üliõpilaselt nõutakse õppekulude hüvitamist tasulisel õppekohal"/>
    <s v="inglise keel"/>
    <x v="7"/>
    <s v="Ei"/>
    <s v="NULL"/>
    <s v="DEF AS"/>
    <n v="82"/>
    <n v="45"/>
    <s v="3.2"/>
    <s v="3.4"/>
    <x v="13"/>
    <s v="4.6"/>
    <n v="4"/>
    <n v="0"/>
    <n v="12"/>
    <n v="0"/>
    <n v="32"/>
    <n v="0"/>
    <s v="Puudulik"/>
    <x v="15"/>
    <s v="õppeaine51"/>
    <d v="2022-02-10T00:00:00"/>
    <x v="3"/>
    <x v="0"/>
    <n v="0"/>
    <n v="0"/>
    <n v="8"/>
    <s v="S00023_39409124249_õppeaine51_44602"/>
    <x v="0"/>
    <m/>
  </r>
  <r>
    <x v="22"/>
    <s v="Karl"/>
    <s v="Kask"/>
    <x v="19"/>
    <n v="39409124249"/>
    <s v="Mees"/>
    <s v="412 kutseõpe keskhariduse baasil"/>
    <s v="Jah"/>
    <s v="Jah"/>
    <s v="Jah"/>
    <d v="2020-02-01T00:00:00"/>
    <s v="NULL"/>
    <d v="2023-11-25T00:00:00"/>
    <s v="Akadeemilisele puhkusele lubamine"/>
    <s v="Omal soovil"/>
    <x v="14"/>
    <s v="Õpib"/>
    <d v="2021-03-15T00:00:00"/>
    <s v="Päevaõpe"/>
    <s v="Osakoormus"/>
    <s v="Meditsiinitehnilise hariduse keskus"/>
    <x v="5"/>
    <n v="214475"/>
    <s v="514 rakenduskõrgharidusõpe"/>
    <s v="NULL"/>
    <n v="3"/>
    <s v="Üliõpilaselt nõutakse õppekulude hüvitamist tasulisel õppekohal"/>
    <s v="inglise keel"/>
    <x v="7"/>
    <s v="Ei"/>
    <s v="NULL"/>
    <s v="DEF AS"/>
    <n v="82"/>
    <n v="45"/>
    <s v="3.2"/>
    <s v="3.4"/>
    <x v="13"/>
    <s v="4.6"/>
    <n v="4"/>
    <n v="0"/>
    <n v="12"/>
    <n v="0"/>
    <n v="32"/>
    <n v="0"/>
    <s v="Arvestatud"/>
    <x v="14"/>
    <s v="õppeaine4"/>
    <d v="2024-02-10T00:00:00"/>
    <x v="5"/>
    <x v="1"/>
    <s v="NULL"/>
    <s v=" "/>
    <n v="0"/>
    <s v="S00023_39409124249_õppeaine4_45332"/>
    <x v="0"/>
    <m/>
  </r>
  <r>
    <x v="22"/>
    <s v="Karl"/>
    <s v="Kask"/>
    <x v="19"/>
    <n v="39409124249"/>
    <s v="Mees"/>
    <s v="412 kutseõpe keskhariduse baasil"/>
    <s v="Jah"/>
    <s v="Jah"/>
    <s v="Jah"/>
    <d v="2020-02-01T00:00:00"/>
    <s v="NULL"/>
    <d v="2023-11-25T00:00:00"/>
    <s v="Akadeemilisele puhkusele lubamine"/>
    <s v="Omal soovil"/>
    <x v="14"/>
    <s v="Õpib"/>
    <d v="2021-03-15T00:00:00"/>
    <s v="Päevaõpe"/>
    <s v="Osakoormus"/>
    <s v="Meditsiinitehnilise hariduse keskus"/>
    <x v="5"/>
    <n v="214475"/>
    <s v="514 rakenduskõrgharidusõpe"/>
    <s v="NULL"/>
    <n v="3"/>
    <s v="Üliõpilaselt nõutakse õppekulude hüvitamist tasulisel õppekohal"/>
    <s v="inglise keel"/>
    <x v="7"/>
    <s v="Ei"/>
    <s v="NULL"/>
    <s v="DEF AS"/>
    <n v="82"/>
    <n v="45"/>
    <s v="3.2"/>
    <s v="3.4"/>
    <x v="13"/>
    <s v="4.6"/>
    <n v="4"/>
    <n v="0"/>
    <n v="12"/>
    <n v="0"/>
    <n v="32"/>
    <n v="0"/>
    <s v="Mittearvestatud"/>
    <x v="83"/>
    <s v="õppeaine99"/>
    <d v="2024-09-10T00:00:00"/>
    <x v="1"/>
    <x v="1"/>
    <s v="NULL"/>
    <s v=" "/>
    <n v="0"/>
    <s v="S00023_39409124249_õppeaine99_45545"/>
    <x v="0"/>
    <m/>
  </r>
  <r>
    <x v="22"/>
    <s v="Karl"/>
    <s v="Kask"/>
    <x v="19"/>
    <n v="39409124249"/>
    <s v="Mees"/>
    <s v="412 kutseõpe keskhariduse baasil"/>
    <s v="Jah"/>
    <s v="Jah"/>
    <s v="Jah"/>
    <d v="2020-02-01T00:00:00"/>
    <s v="NULL"/>
    <d v="2023-11-25T00:00:00"/>
    <s v="Akadeemilisele puhkusele lubamine"/>
    <s v="Omal soovil"/>
    <x v="14"/>
    <s v="Õpib"/>
    <d v="2021-03-15T00:00:00"/>
    <s v="Päevaõpe"/>
    <s v="Osakoormus"/>
    <s v="Meditsiinitehnilise hariduse keskus"/>
    <x v="5"/>
    <n v="214475"/>
    <s v="514 rakenduskõrgharidusõpe"/>
    <s v="NULL"/>
    <n v="3"/>
    <s v="Üliõpilaselt nõutakse õppekulude hüvitamist tasulisel õppekohal"/>
    <s v="inglise keel"/>
    <x v="7"/>
    <s v="Ei"/>
    <s v="NULL"/>
    <s v="DEF AS"/>
    <n v="82"/>
    <n v="45"/>
    <s v="3.2"/>
    <s v="3.4"/>
    <x v="13"/>
    <s v="4.6"/>
    <n v="4"/>
    <n v="0"/>
    <n v="12"/>
    <n v="0"/>
    <n v="32"/>
    <n v="0"/>
    <s v="Arvestatud"/>
    <x v="51"/>
    <s v="õppeaine31"/>
    <d v="2021-02-10T00:00:00"/>
    <x v="1"/>
    <x v="1"/>
    <s v="NULL"/>
    <s v=" "/>
    <n v="0"/>
    <s v="S00023_39409124249_õppeaine31_44237"/>
    <x v="0"/>
    <m/>
  </r>
  <r>
    <x v="22"/>
    <s v="Karl"/>
    <s v="Kask"/>
    <x v="19"/>
    <n v="39409124249"/>
    <s v="Mees"/>
    <s v="412 kutseõpe keskhariduse baasil"/>
    <s v="Jah"/>
    <s v="Jah"/>
    <s v="Jah"/>
    <d v="2020-02-01T00:00:00"/>
    <s v="NULL"/>
    <d v="2023-11-25T00:00:00"/>
    <s v="Akadeemilisele puhkusele lubamine"/>
    <s v="Omal soovil"/>
    <x v="14"/>
    <s v="Õpib"/>
    <d v="2021-03-15T00:00:00"/>
    <s v="Päevaõpe"/>
    <s v="Osakoormus"/>
    <s v="Meditsiinitehnilise hariduse keskus"/>
    <x v="5"/>
    <n v="214475"/>
    <s v="514 rakenduskõrgharidusõpe"/>
    <s v="NULL"/>
    <n v="3"/>
    <s v="Üliõpilaselt nõutakse õppekulude hüvitamist tasulisel õppekohal"/>
    <s v="inglise keel"/>
    <x v="7"/>
    <s v="Ei"/>
    <s v="NULL"/>
    <s v="DEF AS"/>
    <n v="82"/>
    <n v="45"/>
    <s v="3.2"/>
    <s v="3.4"/>
    <x v="13"/>
    <s v="4.6"/>
    <n v="4"/>
    <n v="0"/>
    <n v="12"/>
    <n v="0"/>
    <n v="32"/>
    <n v="0"/>
    <s v="Arvestatud"/>
    <x v="97"/>
    <s v="õppeaine47"/>
    <d v="2022-09-10T00:00:00"/>
    <x v="5"/>
    <x v="1"/>
    <s v="NULL"/>
    <s v=" "/>
    <n v="0"/>
    <s v="S00023_39409124249_õppeaine47_44814"/>
    <x v="0"/>
    <m/>
  </r>
  <r>
    <x v="22"/>
    <s v="Karl"/>
    <s v="Kask"/>
    <x v="19"/>
    <n v="39409124249"/>
    <s v="Mees"/>
    <s v="412 kutseõpe keskhariduse baasil"/>
    <s v="Jah"/>
    <s v="Jah"/>
    <s v="Jah"/>
    <d v="2020-02-01T00:00:00"/>
    <s v="NULL"/>
    <d v="2023-11-25T00:00:00"/>
    <s v="Akadeemilisele puhkusele lubamine"/>
    <s v="Omal soovil"/>
    <x v="14"/>
    <s v="Õpib"/>
    <d v="2021-03-15T00:00:00"/>
    <s v="Päevaõpe"/>
    <s v="Osakoormus"/>
    <s v="Meditsiinitehnilise hariduse keskus"/>
    <x v="5"/>
    <n v="214475"/>
    <s v="514 rakenduskõrgharidusõpe"/>
    <s v="NULL"/>
    <n v="3"/>
    <s v="Üliõpilaselt nõutakse õppekulude hüvitamist tasulisel õppekohal"/>
    <s v="inglise keel"/>
    <x v="7"/>
    <s v="Ei"/>
    <s v="NULL"/>
    <s v="DEF AS"/>
    <n v="82"/>
    <n v="45"/>
    <s v="3.2"/>
    <s v="3.4"/>
    <x v="13"/>
    <s v="4.6"/>
    <n v="4"/>
    <n v="0"/>
    <n v="12"/>
    <n v="0"/>
    <n v="32"/>
    <n v="0"/>
    <s v="Arvestatud"/>
    <x v="94"/>
    <s v="õppeaine32"/>
    <d v="2021-02-10T00:00:00"/>
    <x v="5"/>
    <x v="1"/>
    <s v="NULL"/>
    <s v=" "/>
    <n v="0"/>
    <s v="S00023_39409124249_õppeaine32_44237"/>
    <x v="0"/>
    <m/>
  </r>
  <r>
    <x v="23"/>
    <s v="Martin"/>
    <s v="Laas"/>
    <x v="12"/>
    <n v="39803068381"/>
    <s v="Mees"/>
    <s v="523 kutsekõrgharidus"/>
    <s v="Ei"/>
    <s v="Jah"/>
    <s v="Jah"/>
    <d v="2020-09-02T00:00:00"/>
    <s v="NULL"/>
    <d v="2025-02-22T00:00:00"/>
    <s v="Eksternõppesse arvamine"/>
    <s v="Omal soovil"/>
    <x v="15"/>
    <s v="Välisõppes"/>
    <d v="2025-02-21T00:00:00"/>
    <s v="Eksternõpe"/>
    <s v="Osakoormus"/>
    <s v="Meditsiinitehnilise hariduse keskus"/>
    <x v="1"/>
    <n v="80166"/>
    <s v="514 rakenduskõrgharidusõpe"/>
    <s v="NULL"/>
    <n v="1"/>
    <s v="Üliõpilane ei hüvita õppekulusid:  õpib täies mahus eestikeelsel õppekaval"/>
    <s v="eesti keel"/>
    <x v="2"/>
    <s v="Jah"/>
    <s v="liikumispuue"/>
    <s v="DEF AS"/>
    <n v="82"/>
    <n v="38"/>
    <s v="4.9"/>
    <s v="3.5"/>
    <x v="14"/>
    <s v="4.2"/>
    <n v="4"/>
    <n v="2"/>
    <n v="15"/>
    <n v="10"/>
    <n v="44"/>
    <n v="9"/>
    <s v="Mitteilmunud"/>
    <x v="84"/>
    <s v="õppeaine73"/>
    <d v="2024-09-10T00:00:00"/>
    <x v="1"/>
    <x v="1"/>
    <n v="0"/>
    <s v=" "/>
    <n v="0"/>
    <s v="S00024_39803068381_õppeaine73_45545"/>
    <x v="0"/>
    <m/>
  </r>
  <r>
    <x v="23"/>
    <s v="Martin"/>
    <s v="Laas"/>
    <x v="12"/>
    <n v="39803068381"/>
    <s v="Mees"/>
    <s v="523 kutsekõrgharidus"/>
    <s v="Ei"/>
    <s v="Jah"/>
    <s v="Jah"/>
    <d v="2020-09-02T00:00:00"/>
    <s v="NULL"/>
    <d v="2025-02-22T00:00:00"/>
    <s v="Eksternõppesse arvamine"/>
    <s v="Omal soovil"/>
    <x v="15"/>
    <s v="Välisõppes"/>
    <d v="2025-02-21T00:00:00"/>
    <s v="Eksternõpe"/>
    <s v="Osakoormus"/>
    <s v="Meditsiinitehnilise hariduse keskus"/>
    <x v="1"/>
    <n v="80166"/>
    <s v="514 rakenduskõrgharidusõpe"/>
    <s v="NULL"/>
    <n v="1"/>
    <s v="Üliõpilane ei hüvita õppekulusid:  õpib täies mahus eestikeelsel õppekaval"/>
    <s v="eesti keel"/>
    <x v="2"/>
    <s v="Jah"/>
    <s v="liikumispuue"/>
    <s v="DEF AS"/>
    <n v="82"/>
    <n v="38"/>
    <s v="4.9"/>
    <s v="3.5"/>
    <x v="14"/>
    <s v="4.2"/>
    <n v="4"/>
    <n v="2"/>
    <n v="15"/>
    <n v="10"/>
    <n v="44"/>
    <n v="9"/>
    <s v="Rahuldav"/>
    <x v="88"/>
    <s v="õppeaine93"/>
    <d v="2024-09-10T00:00:00"/>
    <x v="3"/>
    <x v="0"/>
    <n v="2"/>
    <n v="16"/>
    <n v="8"/>
    <s v="S00024_39803068381_õppeaine93_45545"/>
    <x v="0"/>
    <m/>
  </r>
  <r>
    <x v="23"/>
    <s v="Martin"/>
    <s v="Laas"/>
    <x v="12"/>
    <n v="39803068381"/>
    <s v="Mees"/>
    <s v="523 kutsekõrgharidus"/>
    <s v="Ei"/>
    <s v="Jah"/>
    <s v="Jah"/>
    <d v="2020-09-02T00:00:00"/>
    <s v="NULL"/>
    <d v="2025-02-22T00:00:00"/>
    <s v="Eksternõppesse arvamine"/>
    <s v="Omal soovil"/>
    <x v="15"/>
    <s v="Välisõppes"/>
    <d v="2025-02-21T00:00:00"/>
    <s v="Eksternõpe"/>
    <s v="Osakoormus"/>
    <s v="Meditsiinitehnilise hariduse keskus"/>
    <x v="1"/>
    <n v="80166"/>
    <s v="514 rakenduskõrgharidusõpe"/>
    <s v="NULL"/>
    <n v="1"/>
    <s v="Üliõpilane ei hüvita õppekulusid:  õpib täies mahus eestikeelsel õppekaval"/>
    <s v="eesti keel"/>
    <x v="2"/>
    <s v="Jah"/>
    <s v="liikumispuue"/>
    <s v="DEF AS"/>
    <n v="82"/>
    <n v="38"/>
    <s v="4.9"/>
    <s v="3.5"/>
    <x v="14"/>
    <s v="4.2"/>
    <n v="4"/>
    <n v="2"/>
    <n v="15"/>
    <n v="10"/>
    <n v="44"/>
    <n v="9"/>
    <s v="Suurepärane"/>
    <x v="6"/>
    <s v="õppeaine84"/>
    <d v="2022-09-10T00:00:00"/>
    <x v="0"/>
    <x v="0"/>
    <n v="5"/>
    <n v="30"/>
    <n v="6"/>
    <s v="S00024_39803068381_õppeaine84_44814"/>
    <x v="0"/>
    <m/>
  </r>
  <r>
    <x v="23"/>
    <s v="Martin"/>
    <s v="Laas"/>
    <x v="12"/>
    <n v="39803068381"/>
    <s v="Mees"/>
    <s v="523 kutsekõrgharidus"/>
    <s v="Ei"/>
    <s v="Jah"/>
    <s v="Jah"/>
    <d v="2020-09-02T00:00:00"/>
    <s v="NULL"/>
    <d v="2025-02-22T00:00:00"/>
    <s v="Eksternõppesse arvamine"/>
    <s v="Omal soovil"/>
    <x v="15"/>
    <s v="Välisõppes"/>
    <d v="2025-02-21T00:00:00"/>
    <s v="Eksternõpe"/>
    <s v="Osakoormus"/>
    <s v="Meditsiinitehnilise hariduse keskus"/>
    <x v="1"/>
    <n v="80166"/>
    <s v="514 rakenduskõrgharidusõpe"/>
    <s v="NULL"/>
    <n v="1"/>
    <s v="Üliõpilane ei hüvita õppekulusid:  õpib täies mahus eestikeelsel õppekaval"/>
    <s v="eesti keel"/>
    <x v="2"/>
    <s v="Jah"/>
    <s v="liikumispuue"/>
    <s v="DEF AS"/>
    <n v="82"/>
    <n v="38"/>
    <s v="4.9"/>
    <s v="3.5"/>
    <x v="14"/>
    <s v="4.2"/>
    <n v="4"/>
    <n v="2"/>
    <n v="15"/>
    <n v="10"/>
    <n v="44"/>
    <n v="9"/>
    <s v="Hea"/>
    <x v="32"/>
    <s v="õppeaine38"/>
    <d v="2020-09-10T00:00:00"/>
    <x v="2"/>
    <x v="0"/>
    <n v="3"/>
    <n v="27"/>
    <n v="9"/>
    <s v="S00024_39803068381_õppeaine38_44084"/>
    <x v="0"/>
    <m/>
  </r>
  <r>
    <x v="23"/>
    <s v="Martin"/>
    <s v="Laas"/>
    <x v="12"/>
    <n v="39803068381"/>
    <s v="Mees"/>
    <s v="523 kutsekõrgharidus"/>
    <s v="Ei"/>
    <s v="Jah"/>
    <s v="Jah"/>
    <d v="2020-09-02T00:00:00"/>
    <s v="NULL"/>
    <d v="2025-02-22T00:00:00"/>
    <s v="Eksternõppesse arvamine"/>
    <s v="Omal soovil"/>
    <x v="15"/>
    <s v="Välisõppes"/>
    <d v="2025-02-21T00:00:00"/>
    <s v="Eksternõpe"/>
    <s v="Osakoormus"/>
    <s v="Meditsiinitehnilise hariduse keskus"/>
    <x v="1"/>
    <n v="80166"/>
    <s v="514 rakenduskõrgharidusõpe"/>
    <s v="NULL"/>
    <n v="1"/>
    <s v="Üliõpilane ei hüvita õppekulusid:  õpib täies mahus eestikeelsel õppekaval"/>
    <s v="eesti keel"/>
    <x v="2"/>
    <s v="Jah"/>
    <s v="liikumispuue"/>
    <s v="DEF AS"/>
    <n v="82"/>
    <n v="38"/>
    <s v="4.9"/>
    <s v="3.5"/>
    <x v="14"/>
    <s v="4.2"/>
    <n v="4"/>
    <n v="2"/>
    <n v="15"/>
    <n v="10"/>
    <n v="44"/>
    <n v="9"/>
    <s v="Mitteilmunud"/>
    <x v="99"/>
    <s v="õppeaine58"/>
    <d v="2025-09-10T00:00:00"/>
    <x v="0"/>
    <x v="0"/>
    <n v="0"/>
    <n v="0"/>
    <n v="6"/>
    <s v="S00024_39803068381_õppeaine58_45910"/>
    <x v="0"/>
    <m/>
  </r>
  <r>
    <x v="23"/>
    <s v="Martin"/>
    <s v="Laas"/>
    <x v="12"/>
    <n v="39803068381"/>
    <s v="Mees"/>
    <s v="523 kutsekõrgharidus"/>
    <s v="Ei"/>
    <s v="Jah"/>
    <s v="Jah"/>
    <d v="2020-09-02T00:00:00"/>
    <s v="NULL"/>
    <d v="2025-02-22T00:00:00"/>
    <s v="Eksternõppesse arvamine"/>
    <s v="Omal soovil"/>
    <x v="15"/>
    <s v="Välisõppes"/>
    <d v="2025-02-21T00:00:00"/>
    <s v="Eksternõpe"/>
    <s v="Osakoormus"/>
    <s v="Meditsiinitehnilise hariduse keskus"/>
    <x v="1"/>
    <n v="80166"/>
    <s v="514 rakenduskõrgharidusõpe"/>
    <s v="NULL"/>
    <n v="1"/>
    <s v="Üliõpilane ei hüvita õppekulusid:  õpib täies mahus eestikeelsel õppekaval"/>
    <s v="eesti keel"/>
    <x v="2"/>
    <s v="Jah"/>
    <s v="liikumispuue"/>
    <s v="DEF AS"/>
    <n v="82"/>
    <n v="38"/>
    <s v="4.9"/>
    <s v="3.5"/>
    <x v="14"/>
    <s v="4.2"/>
    <n v="4"/>
    <n v="2"/>
    <n v="15"/>
    <n v="10"/>
    <n v="44"/>
    <n v="9"/>
    <s v="Puudulik"/>
    <x v="62"/>
    <s v="õppeaine95"/>
    <d v="2024-02-10T00:00:00"/>
    <x v="4"/>
    <x v="0"/>
    <n v="0"/>
    <n v="0"/>
    <n v="5"/>
    <s v="S00024_39803068381_õppeaine95_45332"/>
    <x v="0"/>
    <m/>
  </r>
  <r>
    <x v="23"/>
    <s v="Martin"/>
    <s v="Laas"/>
    <x v="12"/>
    <n v="39803068381"/>
    <s v="Mees"/>
    <s v="523 kutsekõrgharidus"/>
    <s v="Ei"/>
    <s v="Jah"/>
    <s v="Jah"/>
    <d v="2020-09-02T00:00:00"/>
    <s v="NULL"/>
    <d v="2025-02-22T00:00:00"/>
    <s v="Eksternõppesse arvamine"/>
    <s v="Omal soovil"/>
    <x v="15"/>
    <s v="Välisõppes"/>
    <d v="2025-02-21T00:00:00"/>
    <s v="Eksternõpe"/>
    <s v="Osakoormus"/>
    <s v="Meditsiinitehnilise hariduse keskus"/>
    <x v="1"/>
    <n v="80166"/>
    <s v="514 rakenduskõrgharidusõpe"/>
    <s v="NULL"/>
    <n v="1"/>
    <s v="Üliõpilane ei hüvita õppekulusid:  õpib täies mahus eestikeelsel õppekaval"/>
    <s v="eesti keel"/>
    <x v="2"/>
    <s v="Jah"/>
    <s v="liikumispuue"/>
    <s v="DEF AS"/>
    <n v="82"/>
    <n v="38"/>
    <s v="4.9"/>
    <s v="3.5"/>
    <x v="14"/>
    <s v="4.2"/>
    <n v="4"/>
    <n v="2"/>
    <n v="15"/>
    <n v="10"/>
    <n v="44"/>
    <n v="9"/>
    <s v="Arvestatud"/>
    <x v="18"/>
    <s v="õppeaine15"/>
    <d v="2024-09-10T00:00:00"/>
    <x v="1"/>
    <x v="1"/>
    <s v="NULL"/>
    <s v=" "/>
    <n v="0"/>
    <s v="S00024_39803068381_õppeaine15_45545"/>
    <x v="0"/>
    <m/>
  </r>
  <r>
    <x v="23"/>
    <s v="Martin"/>
    <s v="Laas"/>
    <x v="12"/>
    <n v="39803068381"/>
    <s v="Mees"/>
    <s v="523 kutsekõrgharidus"/>
    <s v="Ei"/>
    <s v="Jah"/>
    <s v="Jah"/>
    <d v="2020-09-02T00:00:00"/>
    <s v="NULL"/>
    <d v="2025-02-22T00:00:00"/>
    <s v="Eksternõppesse arvamine"/>
    <s v="Omal soovil"/>
    <x v="15"/>
    <s v="Välisõppes"/>
    <d v="2025-02-21T00:00:00"/>
    <s v="Eksternõpe"/>
    <s v="Osakoormus"/>
    <s v="Meditsiinitehnilise hariduse keskus"/>
    <x v="1"/>
    <n v="80166"/>
    <s v="514 rakenduskõrgharidusõpe"/>
    <s v="NULL"/>
    <n v="2"/>
    <s v="Üliõpilane ei hüvita õppekulusid:  õpib täies mahus eestikeelsel õppekaval"/>
    <s v="eesti keel"/>
    <x v="3"/>
    <s v="Jah"/>
    <s v="liikumispuue"/>
    <s v="DEF AS"/>
    <n v="82"/>
    <n v="45"/>
    <s v="4.9"/>
    <s v="5.0"/>
    <x v="14"/>
    <s v="4.3"/>
    <n v="4"/>
    <n v="3"/>
    <n v="15"/>
    <n v="5"/>
    <n v="30"/>
    <n v="9"/>
    <s v="Arvestatud"/>
    <x v="60"/>
    <s v="õppeaine35"/>
    <d v="2020-09-10T00:00:00"/>
    <x v="1"/>
    <x v="1"/>
    <s v="NULL"/>
    <s v=" "/>
    <n v="0"/>
    <s v="S00024_39803068381_õppeaine35_44084"/>
    <x v="0"/>
    <m/>
  </r>
  <r>
    <x v="23"/>
    <s v="Martin"/>
    <s v="Laas"/>
    <x v="12"/>
    <n v="39803068381"/>
    <s v="Mees"/>
    <s v="523 kutsekõrgharidus"/>
    <s v="Ei"/>
    <s v="Jah"/>
    <s v="Jah"/>
    <d v="2020-09-02T00:00:00"/>
    <s v="NULL"/>
    <d v="2025-02-22T00:00:00"/>
    <s v="Eksternõppesse arvamine"/>
    <s v="Omal soovil"/>
    <x v="15"/>
    <s v="Välisõppes"/>
    <d v="2025-02-21T00:00:00"/>
    <s v="Eksternõpe"/>
    <s v="Osakoormus"/>
    <s v="Meditsiinitehnilise hariduse keskus"/>
    <x v="1"/>
    <n v="80166"/>
    <s v="514 rakenduskõrgharidusõpe"/>
    <s v="NULL"/>
    <n v="2"/>
    <s v="Üliõpilane ei hüvita õppekulusid:  õpib täies mahus eestikeelsel õppekaval"/>
    <s v="eesti keel"/>
    <x v="3"/>
    <s v="Jah"/>
    <s v="liikumispuue"/>
    <s v="DEF AS"/>
    <n v="82"/>
    <n v="45"/>
    <s v="4.9"/>
    <s v="5.0"/>
    <x v="14"/>
    <s v="4.3"/>
    <n v="4"/>
    <n v="3"/>
    <n v="15"/>
    <n v="5"/>
    <n v="30"/>
    <n v="9"/>
    <s v="Arvestatud"/>
    <x v="90"/>
    <s v="õppeaine89"/>
    <d v="2023-02-10T00:00:00"/>
    <x v="5"/>
    <x v="1"/>
    <s v="NULL"/>
    <s v=" "/>
    <n v="0"/>
    <s v="S00024_39803068381_õppeaine89_44967"/>
    <x v="0"/>
    <m/>
  </r>
  <r>
    <x v="23"/>
    <s v="Martin"/>
    <s v="Laas"/>
    <x v="12"/>
    <n v="39803068381"/>
    <s v="Mees"/>
    <s v="523 kutsekõrgharidus"/>
    <s v="Ei"/>
    <s v="Jah"/>
    <s v="Jah"/>
    <d v="2020-09-02T00:00:00"/>
    <s v="NULL"/>
    <d v="2025-02-22T00:00:00"/>
    <s v="Eksternõppesse arvamine"/>
    <s v="Omal soovil"/>
    <x v="15"/>
    <s v="Välisõppes"/>
    <d v="2025-02-21T00:00:00"/>
    <s v="Eksternõpe"/>
    <s v="Osakoormus"/>
    <s v="Meditsiinitehnilise hariduse keskus"/>
    <x v="1"/>
    <n v="80166"/>
    <s v="514 rakenduskõrgharidusõpe"/>
    <s v="NULL"/>
    <n v="2"/>
    <s v="Üliõpilane ei hüvita õppekulusid:  õpib täies mahus eestikeelsel õppekaval"/>
    <s v="eesti keel"/>
    <x v="3"/>
    <s v="Jah"/>
    <s v="liikumispuue"/>
    <s v="DEF AS"/>
    <n v="82"/>
    <n v="45"/>
    <s v="4.9"/>
    <s v="5.0"/>
    <x v="14"/>
    <s v="4.3"/>
    <n v="4"/>
    <n v="3"/>
    <n v="15"/>
    <n v="5"/>
    <n v="30"/>
    <n v="9"/>
    <s v="Mitteilmunud"/>
    <x v="11"/>
    <s v="õppeaine3"/>
    <d v="2022-02-10T00:00:00"/>
    <x v="1"/>
    <x v="1"/>
    <n v="0"/>
    <s v=" "/>
    <n v="0"/>
    <s v="S00024_39803068381_õppeaine3_44602"/>
    <x v="0"/>
    <m/>
  </r>
  <r>
    <x v="23"/>
    <s v="Martin"/>
    <s v="Laas"/>
    <x v="12"/>
    <n v="39803068381"/>
    <s v="Mees"/>
    <s v="523 kutsekõrgharidus"/>
    <s v="Ei"/>
    <s v="Jah"/>
    <s v="Jah"/>
    <d v="2020-09-02T00:00:00"/>
    <s v="NULL"/>
    <d v="2025-02-22T00:00:00"/>
    <s v="Eksternõppesse arvamine"/>
    <s v="Omal soovil"/>
    <x v="15"/>
    <s v="Välisõppes"/>
    <d v="2025-02-21T00:00:00"/>
    <s v="Eksternõpe"/>
    <s v="Osakoormus"/>
    <s v="Meditsiinitehnilise hariduse keskus"/>
    <x v="1"/>
    <n v="80166"/>
    <s v="514 rakenduskõrgharidusõpe"/>
    <s v="NULL"/>
    <n v="2"/>
    <s v="Üliõpilane ei hüvita õppekulusid:  õpib täies mahus eestikeelsel õppekaval"/>
    <s v="eesti keel"/>
    <x v="3"/>
    <s v="Jah"/>
    <s v="liikumispuue"/>
    <s v="DEF AS"/>
    <n v="82"/>
    <n v="45"/>
    <s v="4.9"/>
    <s v="5.0"/>
    <x v="14"/>
    <s v="4.3"/>
    <n v="4"/>
    <n v="3"/>
    <n v="15"/>
    <n v="5"/>
    <n v="30"/>
    <n v="9"/>
    <s v="Arvestatud"/>
    <x v="40"/>
    <s v="õppeaine74"/>
    <d v="2023-02-10T00:00:00"/>
    <x v="5"/>
    <x v="1"/>
    <s v="NULL"/>
    <s v=" "/>
    <n v="0"/>
    <s v="S00024_39803068381_õppeaine74_44967"/>
    <x v="0"/>
    <m/>
  </r>
  <r>
    <x v="23"/>
    <s v="Martin"/>
    <s v="Laas"/>
    <x v="12"/>
    <n v="39803068381"/>
    <s v="Mees"/>
    <s v="523 kutsekõrgharidus"/>
    <s v="Ei"/>
    <s v="Jah"/>
    <s v="Jah"/>
    <d v="2020-09-02T00:00:00"/>
    <s v="NULL"/>
    <d v="2025-02-22T00:00:00"/>
    <s v="Eksternõppesse arvamine"/>
    <s v="Omal soovil"/>
    <x v="15"/>
    <s v="Välisõppes"/>
    <d v="2025-02-21T00:00:00"/>
    <s v="Eksternõpe"/>
    <s v="Osakoormus"/>
    <s v="Meditsiinitehnilise hariduse keskus"/>
    <x v="1"/>
    <n v="80166"/>
    <s v="514 rakenduskõrgharidusõpe"/>
    <s v="NULL"/>
    <n v="2"/>
    <s v="Üliõpilane ei hüvita õppekulusid:  õpib täies mahus eestikeelsel õppekaval"/>
    <s v="eesti keel"/>
    <x v="3"/>
    <s v="Jah"/>
    <s v="liikumispuue"/>
    <s v="DEF AS"/>
    <n v="82"/>
    <n v="45"/>
    <s v="4.9"/>
    <s v="5.0"/>
    <x v="14"/>
    <s v="4.3"/>
    <n v="4"/>
    <n v="3"/>
    <n v="15"/>
    <n v="5"/>
    <n v="30"/>
    <n v="9"/>
    <s v="Arvestatud"/>
    <x v="75"/>
    <s v="õppeaine45"/>
    <d v="2024-02-10T00:00:00"/>
    <x v="1"/>
    <x v="1"/>
    <s v="NULL"/>
    <s v=" "/>
    <n v="0"/>
    <s v="S00024_39803068381_õppeaine45_45332"/>
    <x v="0"/>
    <m/>
  </r>
  <r>
    <x v="23"/>
    <s v="Martin"/>
    <s v="Laas"/>
    <x v="12"/>
    <n v="39803068381"/>
    <s v="Mees"/>
    <s v="523 kutsekõrgharidus"/>
    <s v="Ei"/>
    <s v="Jah"/>
    <s v="Jah"/>
    <d v="2020-09-02T00:00:00"/>
    <s v="NULL"/>
    <d v="2025-02-22T00:00:00"/>
    <s v="Eksternõppesse arvamine"/>
    <s v="Omal soovil"/>
    <x v="15"/>
    <s v="Välisõppes"/>
    <d v="2025-02-21T00:00:00"/>
    <s v="Eksternõpe"/>
    <s v="Osakoormus"/>
    <s v="Meditsiinitehnilise hariduse keskus"/>
    <x v="1"/>
    <n v="80166"/>
    <s v="514 rakenduskõrgharidusõpe"/>
    <s v="NULL"/>
    <n v="2"/>
    <s v="Üliõpilane ei hüvita õppekulusid:  õpib täies mahus eestikeelsel õppekaval"/>
    <s v="eesti keel"/>
    <x v="3"/>
    <s v="Jah"/>
    <s v="liikumispuue"/>
    <s v="DEF AS"/>
    <n v="82"/>
    <n v="45"/>
    <s v="4.9"/>
    <s v="5.0"/>
    <x v="14"/>
    <s v="4.3"/>
    <n v="4"/>
    <n v="3"/>
    <n v="15"/>
    <n v="5"/>
    <n v="30"/>
    <n v="9"/>
    <s v="Arvestatud"/>
    <x v="7"/>
    <s v="õppeaine76"/>
    <d v="2022-09-10T00:00:00"/>
    <x v="1"/>
    <x v="1"/>
    <s v="NULL"/>
    <s v=" "/>
    <n v="0"/>
    <s v="S00024_39803068381_õppeaine76_44814"/>
    <x v="0"/>
    <m/>
  </r>
  <r>
    <x v="23"/>
    <s v="Martin"/>
    <s v="Laas"/>
    <x v="12"/>
    <n v="39803068381"/>
    <s v="Mees"/>
    <s v="523 kutsekõrgharidus"/>
    <s v="Ei"/>
    <s v="Jah"/>
    <s v="Jah"/>
    <d v="2020-09-02T00:00:00"/>
    <s v="NULL"/>
    <d v="2025-02-22T00:00:00"/>
    <s v="Eksternõppesse arvamine"/>
    <s v="Omal soovil"/>
    <x v="15"/>
    <s v="Välisõppes"/>
    <d v="2025-02-21T00:00:00"/>
    <s v="Eksternõpe"/>
    <s v="Osakoormus"/>
    <s v="Meditsiinitehnilise hariduse keskus"/>
    <x v="1"/>
    <n v="80166"/>
    <s v="514 rakenduskõrgharidusõpe"/>
    <s v="NULL"/>
    <n v="2"/>
    <s v="Üliõpilane ei hüvita õppekulusid:  õpib täies mahus eestikeelsel õppekaval"/>
    <s v="eesti keel"/>
    <x v="3"/>
    <s v="Jah"/>
    <s v="liikumispuue"/>
    <s v="DEF AS"/>
    <n v="82"/>
    <n v="45"/>
    <s v="4.9"/>
    <s v="5.0"/>
    <x v="14"/>
    <s v="4.3"/>
    <n v="4"/>
    <n v="3"/>
    <n v="15"/>
    <n v="5"/>
    <n v="30"/>
    <n v="9"/>
    <s v="Mitteilmunud"/>
    <x v="48"/>
    <s v="õppeaine11"/>
    <d v="2023-02-10T00:00:00"/>
    <x v="6"/>
    <x v="0"/>
    <n v="0"/>
    <n v="0"/>
    <n v="10"/>
    <s v="S00024_39803068381_õppeaine11_44967"/>
    <x v="0"/>
    <m/>
  </r>
  <r>
    <x v="23"/>
    <s v="Martin"/>
    <s v="Laas"/>
    <x v="12"/>
    <n v="39803068381"/>
    <s v="Mees"/>
    <s v="523 kutsekõrgharidus"/>
    <s v="Ei"/>
    <s v="Jah"/>
    <s v="Jah"/>
    <d v="2020-09-02T00:00:00"/>
    <s v="NULL"/>
    <d v="2025-02-22T00:00:00"/>
    <s v="Eksternõppesse arvamine"/>
    <s v="Omal soovil"/>
    <x v="15"/>
    <s v="Välisõppes"/>
    <d v="2025-02-21T00:00:00"/>
    <s v="Eksternõpe"/>
    <s v="Osakoormus"/>
    <s v="Meditsiinitehnilise hariduse keskus"/>
    <x v="1"/>
    <n v="80166"/>
    <s v="514 rakenduskõrgharidusõpe"/>
    <s v="NULL"/>
    <n v="2"/>
    <s v="Üliõpilane ei hüvita õppekulusid:  õpib täies mahus eestikeelsel õppekaval"/>
    <s v="eesti keel"/>
    <x v="3"/>
    <s v="Jah"/>
    <s v="liikumispuue"/>
    <s v="DEF AS"/>
    <n v="82"/>
    <n v="45"/>
    <s v="4.9"/>
    <s v="5.0"/>
    <x v="14"/>
    <s v="4.3"/>
    <n v="4"/>
    <n v="3"/>
    <n v="15"/>
    <n v="5"/>
    <n v="30"/>
    <n v="9"/>
    <s v="Väga hea"/>
    <x v="39"/>
    <s v="õppeaine23"/>
    <d v="2024-02-10T00:00:00"/>
    <x v="3"/>
    <x v="0"/>
    <n v="4"/>
    <n v="32"/>
    <n v="8"/>
    <s v="S00024_39803068381_õppeaine23_45332"/>
    <x v="0"/>
    <m/>
  </r>
  <r>
    <x v="23"/>
    <s v="Martin"/>
    <s v="Laas"/>
    <x v="12"/>
    <n v="39803068381"/>
    <s v="Mees"/>
    <s v="523 kutsekõrgharidus"/>
    <s v="Ei"/>
    <s v="Jah"/>
    <s v="Jah"/>
    <d v="2020-09-02T00:00:00"/>
    <s v="NULL"/>
    <d v="2025-02-22T00:00:00"/>
    <s v="Eksternõppesse arvamine"/>
    <s v="Omal soovil"/>
    <x v="15"/>
    <s v="Välisõppes"/>
    <d v="2025-02-21T00:00:00"/>
    <s v="Eksternõpe"/>
    <s v="Osakoormus"/>
    <s v="Meditsiinitehnilise hariduse keskus"/>
    <x v="1"/>
    <n v="80166"/>
    <s v="514 rakenduskõrgharidusõpe"/>
    <s v="NULL"/>
    <n v="2"/>
    <s v="Üliõpilane ei hüvita õppekulusid:  õpib täies mahus eestikeelsel õppekaval"/>
    <s v="eesti keel"/>
    <x v="3"/>
    <s v="Jah"/>
    <s v="liikumispuue"/>
    <s v="DEF AS"/>
    <n v="82"/>
    <n v="45"/>
    <s v="4.9"/>
    <s v="5.0"/>
    <x v="14"/>
    <s v="4.3"/>
    <n v="4"/>
    <n v="3"/>
    <n v="15"/>
    <n v="5"/>
    <n v="30"/>
    <n v="9"/>
    <s v="Mittearvestatud"/>
    <x v="93"/>
    <s v="õppeaine88"/>
    <d v="2024-09-10T00:00:00"/>
    <x v="5"/>
    <x v="1"/>
    <s v="NULL"/>
    <s v=" "/>
    <n v="0"/>
    <s v="S00024_39803068381_õppeaine88_45545"/>
    <x v="0"/>
    <m/>
  </r>
  <r>
    <x v="23"/>
    <s v="Martin"/>
    <s v="Laas"/>
    <x v="12"/>
    <n v="39803068381"/>
    <s v="Mees"/>
    <s v="523 kutsekõrgharidus"/>
    <s v="Ei"/>
    <s v="Jah"/>
    <s v="Jah"/>
    <d v="2020-09-02T00:00:00"/>
    <s v="NULL"/>
    <d v="2025-02-22T00:00:00"/>
    <s v="Eksternõppesse arvamine"/>
    <s v="Omal soovil"/>
    <x v="15"/>
    <s v="Välisõppes"/>
    <d v="2025-02-21T00:00:00"/>
    <s v="Eksternõpe"/>
    <s v="Osakoormus"/>
    <s v="Meditsiinitehnilise hariduse keskus"/>
    <x v="1"/>
    <n v="80166"/>
    <s v="514 rakenduskõrgharidusõpe"/>
    <s v="NULL"/>
    <n v="2"/>
    <s v="Üliõpilane ei hüvita õppekulusid:  õpib täies mahus eestikeelsel õppekaval"/>
    <s v="eesti keel"/>
    <x v="3"/>
    <s v="Jah"/>
    <s v="liikumispuue"/>
    <s v="DEF AS"/>
    <n v="82"/>
    <n v="45"/>
    <s v="4.9"/>
    <s v="5.0"/>
    <x v="14"/>
    <s v="4.3"/>
    <n v="4"/>
    <n v="3"/>
    <n v="15"/>
    <n v="5"/>
    <n v="30"/>
    <n v="9"/>
    <s v="Puudulik"/>
    <x v="80"/>
    <s v="õppeaine52"/>
    <d v="2024-02-10T00:00:00"/>
    <x v="2"/>
    <x v="0"/>
    <n v="0"/>
    <n v="0"/>
    <n v="9"/>
    <s v="S00024_39803068381_õppeaine52_45332"/>
    <x v="0"/>
    <m/>
  </r>
  <r>
    <x v="23"/>
    <s v="Martin"/>
    <s v="Laas"/>
    <x v="12"/>
    <n v="39803068381"/>
    <s v="Mees"/>
    <s v="523 kutsekõrgharidus"/>
    <s v="Ei"/>
    <s v="Jah"/>
    <s v="Jah"/>
    <d v="2020-09-02T00:00:00"/>
    <s v="NULL"/>
    <d v="2025-02-22T00:00:00"/>
    <s v="Eksternõppesse arvamine"/>
    <s v="Omal soovil"/>
    <x v="15"/>
    <s v="Välisõppes"/>
    <d v="2025-02-21T00:00:00"/>
    <s v="Eksternõpe"/>
    <s v="Osakoormus"/>
    <s v="Meditsiinitehnilise hariduse keskus"/>
    <x v="1"/>
    <n v="80166"/>
    <s v="514 rakenduskõrgharidusõpe"/>
    <s v="NULL"/>
    <n v="3"/>
    <s v="Üliõpilane ei hüvita õppekulusid:  õpib täies mahus eestikeelsel õppekaval"/>
    <s v="eesti keel"/>
    <x v="5"/>
    <s v="Jah"/>
    <s v="liikumispuue"/>
    <s v="DEF AS"/>
    <n v="82"/>
    <n v="56"/>
    <s v="4.9"/>
    <s v="3.2"/>
    <x v="14"/>
    <s v="4.8"/>
    <n v="4"/>
    <n v="2"/>
    <n v="15"/>
    <n v="10"/>
    <n v="28"/>
    <n v="9"/>
    <s v="Väga hea"/>
    <x v="65"/>
    <s v="õppeaine82"/>
    <d v="2023-09-10T00:00:00"/>
    <x v="4"/>
    <x v="0"/>
    <n v="4"/>
    <n v="20"/>
    <n v="5"/>
    <s v="S00024_39803068381_õppeaine82_45179"/>
    <x v="0"/>
    <m/>
  </r>
  <r>
    <x v="23"/>
    <s v="Martin"/>
    <s v="Laas"/>
    <x v="12"/>
    <n v="39803068381"/>
    <s v="Mees"/>
    <s v="523 kutsekõrgharidus"/>
    <s v="Ei"/>
    <s v="Jah"/>
    <s v="Jah"/>
    <d v="2020-09-02T00:00:00"/>
    <s v="NULL"/>
    <d v="2025-02-22T00:00:00"/>
    <s v="Eksternõppesse arvamine"/>
    <s v="Omal soovil"/>
    <x v="15"/>
    <s v="Välisõppes"/>
    <d v="2025-02-21T00:00:00"/>
    <s v="Eksternõpe"/>
    <s v="Osakoormus"/>
    <s v="Meditsiinitehnilise hariduse keskus"/>
    <x v="1"/>
    <n v="80166"/>
    <s v="514 rakenduskõrgharidusõpe"/>
    <s v="NULL"/>
    <n v="3"/>
    <s v="Üliõpilane ei hüvita õppekulusid:  õpib täies mahus eestikeelsel õppekaval"/>
    <s v="eesti keel"/>
    <x v="5"/>
    <s v="Jah"/>
    <s v="liikumispuue"/>
    <s v="DEF AS"/>
    <n v="82"/>
    <n v="56"/>
    <s v="4.9"/>
    <s v="3.2"/>
    <x v="14"/>
    <s v="4.8"/>
    <n v="4"/>
    <n v="2"/>
    <n v="15"/>
    <n v="10"/>
    <n v="28"/>
    <n v="9"/>
    <s v="Mitteilmunud"/>
    <x v="33"/>
    <s v="õppeaine56"/>
    <d v="2023-02-10T00:00:00"/>
    <x v="0"/>
    <x v="0"/>
    <n v="0"/>
    <n v="0"/>
    <n v="6"/>
    <s v="S00024_39803068381_õppeaine56_44967"/>
    <x v="0"/>
    <m/>
  </r>
  <r>
    <x v="23"/>
    <s v="Martin"/>
    <s v="Laas"/>
    <x v="12"/>
    <n v="39803068381"/>
    <s v="Mees"/>
    <s v="523 kutsekõrgharidus"/>
    <s v="Ei"/>
    <s v="Jah"/>
    <s v="Jah"/>
    <d v="2020-09-02T00:00:00"/>
    <s v="NULL"/>
    <d v="2025-02-22T00:00:00"/>
    <s v="Eksternõppesse arvamine"/>
    <s v="Omal soovil"/>
    <x v="15"/>
    <s v="Välisõppes"/>
    <d v="2025-02-21T00:00:00"/>
    <s v="Eksternõpe"/>
    <s v="Osakoormus"/>
    <s v="Meditsiinitehnilise hariduse keskus"/>
    <x v="1"/>
    <n v="80166"/>
    <s v="514 rakenduskõrgharidusõpe"/>
    <s v="NULL"/>
    <n v="3"/>
    <s v="Üliõpilane ei hüvita õppekulusid:  õpib täies mahus eestikeelsel õppekaval"/>
    <s v="eesti keel"/>
    <x v="5"/>
    <s v="Jah"/>
    <s v="liikumispuue"/>
    <s v="DEF AS"/>
    <n v="82"/>
    <n v="56"/>
    <s v="4.9"/>
    <s v="3.2"/>
    <x v="14"/>
    <s v="4.8"/>
    <n v="4"/>
    <n v="2"/>
    <n v="15"/>
    <n v="10"/>
    <n v="28"/>
    <n v="9"/>
    <s v="Mitteilmunud"/>
    <x v="82"/>
    <s v="õppeaine40"/>
    <d v="2024-09-10T00:00:00"/>
    <x v="4"/>
    <x v="0"/>
    <n v="0"/>
    <n v="0"/>
    <n v="5"/>
    <s v="S00024_39803068381_õppeaine40_45545"/>
    <x v="0"/>
    <m/>
  </r>
  <r>
    <x v="23"/>
    <s v="Martin"/>
    <s v="Laas"/>
    <x v="12"/>
    <n v="39803068381"/>
    <s v="Mees"/>
    <s v="523 kutsekõrgharidus"/>
    <s v="Ei"/>
    <s v="Jah"/>
    <s v="Jah"/>
    <d v="2020-09-02T00:00:00"/>
    <s v="NULL"/>
    <d v="2025-02-22T00:00:00"/>
    <s v="Eksternõppesse arvamine"/>
    <s v="Omal soovil"/>
    <x v="15"/>
    <s v="Välisõppes"/>
    <d v="2025-02-21T00:00:00"/>
    <s v="Eksternõpe"/>
    <s v="Osakoormus"/>
    <s v="Meditsiinitehnilise hariduse keskus"/>
    <x v="1"/>
    <n v="80166"/>
    <s v="514 rakenduskõrgharidusõpe"/>
    <s v="NULL"/>
    <n v="4"/>
    <s v="Üliõpilane ei hüvita õppekulusid:  õpib täies mahus eestikeelsel õppekaval"/>
    <s v="eesti keel"/>
    <x v="3"/>
    <s v="Jah"/>
    <s v="liikumispuue"/>
    <s v="DEF AS"/>
    <n v="82"/>
    <n v="33"/>
    <s v="4.9"/>
    <s v="4.4"/>
    <x v="14"/>
    <s v="4.1"/>
    <n v="4"/>
    <n v="3"/>
    <n v="15"/>
    <n v="5"/>
    <n v="32"/>
    <n v="9"/>
    <s v="Arvestatud"/>
    <x v="94"/>
    <s v="õppeaine32"/>
    <d v="2025-09-10T00:00:00"/>
    <x v="5"/>
    <x v="1"/>
    <s v="NULL"/>
    <s v=" "/>
    <n v="0"/>
    <s v="S00024_39803068381_õppeaine32_45910"/>
    <x v="0"/>
    <m/>
  </r>
  <r>
    <x v="23"/>
    <s v="Martin"/>
    <s v="Laas"/>
    <x v="12"/>
    <n v="39803068381"/>
    <s v="Mees"/>
    <s v="523 kutsekõrgharidus"/>
    <s v="Ei"/>
    <s v="Jah"/>
    <s v="Jah"/>
    <d v="2020-09-02T00:00:00"/>
    <s v="NULL"/>
    <d v="2025-02-22T00:00:00"/>
    <s v="Eksternõppesse arvamine"/>
    <s v="Omal soovil"/>
    <x v="15"/>
    <s v="Välisõppes"/>
    <d v="2025-02-21T00:00:00"/>
    <s v="Eksternõpe"/>
    <s v="Osakoormus"/>
    <s v="Meditsiinitehnilise hariduse keskus"/>
    <x v="1"/>
    <n v="80166"/>
    <s v="514 rakenduskõrgharidusõpe"/>
    <s v="NULL"/>
    <n v="4"/>
    <s v="Üliõpilane ei hüvita õppekulusid:  õpib täies mahus eestikeelsel õppekaval"/>
    <s v="eesti keel"/>
    <x v="3"/>
    <s v="Jah"/>
    <s v="liikumispuue"/>
    <s v="DEF AS"/>
    <n v="82"/>
    <n v="33"/>
    <s v="4.9"/>
    <s v="4.4"/>
    <x v="14"/>
    <s v="4.1"/>
    <n v="4"/>
    <n v="3"/>
    <n v="15"/>
    <n v="5"/>
    <n v="32"/>
    <n v="9"/>
    <s v="Mitteilmunud"/>
    <x v="59"/>
    <s v="õppeaine57"/>
    <d v="2023-09-10T00:00:00"/>
    <x v="1"/>
    <x v="1"/>
    <n v="0"/>
    <s v=" "/>
    <n v="0"/>
    <s v="S00024_39803068381_õppeaine57_45179"/>
    <x v="0"/>
    <m/>
  </r>
  <r>
    <x v="23"/>
    <s v="Martin"/>
    <s v="Laas"/>
    <x v="12"/>
    <n v="39803068381"/>
    <s v="Mees"/>
    <s v="523 kutsekõrgharidus"/>
    <s v="Ei"/>
    <s v="Jah"/>
    <s v="Jah"/>
    <d v="2020-09-02T00:00:00"/>
    <s v="NULL"/>
    <d v="2025-02-22T00:00:00"/>
    <s v="Eksternõppesse arvamine"/>
    <s v="Omal soovil"/>
    <x v="15"/>
    <s v="Välisõppes"/>
    <d v="2025-02-21T00:00:00"/>
    <s v="Eksternõpe"/>
    <s v="Osakoormus"/>
    <s v="Meditsiinitehnilise hariduse keskus"/>
    <x v="1"/>
    <n v="80166"/>
    <s v="514 rakenduskõrgharidusõpe"/>
    <s v="NULL"/>
    <n v="4"/>
    <s v="Üliõpilane ei hüvita õppekulusid:  õpib täies mahus eestikeelsel õppekaval"/>
    <s v="eesti keel"/>
    <x v="3"/>
    <s v="Jah"/>
    <s v="liikumispuue"/>
    <s v="DEF AS"/>
    <n v="82"/>
    <n v="33"/>
    <s v="4.9"/>
    <s v="4.4"/>
    <x v="14"/>
    <s v="4.1"/>
    <n v="4"/>
    <n v="3"/>
    <n v="15"/>
    <n v="5"/>
    <n v="32"/>
    <n v="9"/>
    <s v="Arvestatud"/>
    <x v="38"/>
    <s v="õppeaine87"/>
    <d v="2022-09-10T00:00:00"/>
    <x v="1"/>
    <x v="1"/>
    <s v="NULL"/>
    <s v=" "/>
    <n v="0"/>
    <s v="S00024_39803068381_õppeaine87_44814"/>
    <x v="0"/>
    <m/>
  </r>
  <r>
    <x v="23"/>
    <s v="Martin"/>
    <s v="Laas"/>
    <x v="12"/>
    <n v="39803068381"/>
    <s v="Mees"/>
    <s v="523 kutsekõrgharidus"/>
    <s v="Ei"/>
    <s v="Jah"/>
    <s v="Jah"/>
    <d v="2020-09-02T00:00:00"/>
    <s v="NULL"/>
    <d v="2025-02-22T00:00:00"/>
    <s v="Eksternõppesse arvamine"/>
    <s v="Omal soovil"/>
    <x v="15"/>
    <s v="Välisõppes"/>
    <d v="2025-02-21T00:00:00"/>
    <s v="Eksternõpe"/>
    <s v="Osakoormus"/>
    <s v="Meditsiinitehnilise hariduse keskus"/>
    <x v="1"/>
    <n v="80166"/>
    <s v="514 rakenduskõrgharidusõpe"/>
    <s v="NULL"/>
    <n v="4"/>
    <s v="Üliõpilane ei hüvita õppekulusid:  õpib täies mahus eestikeelsel õppekaval"/>
    <s v="eesti keel"/>
    <x v="3"/>
    <s v="Jah"/>
    <s v="liikumispuue"/>
    <s v="DEF AS"/>
    <n v="82"/>
    <n v="33"/>
    <s v="4.9"/>
    <s v="4.4"/>
    <x v="14"/>
    <s v="4.1"/>
    <n v="4"/>
    <n v="3"/>
    <n v="15"/>
    <n v="5"/>
    <n v="32"/>
    <n v="9"/>
    <s v="Suurepärane"/>
    <x v="12"/>
    <s v="õppeaine68"/>
    <d v="2022-02-10T00:00:00"/>
    <x v="4"/>
    <x v="0"/>
    <n v="5"/>
    <n v="25"/>
    <n v="5"/>
    <s v="S00024_39803068381_õppeaine68_44602"/>
    <x v="0"/>
    <m/>
  </r>
  <r>
    <x v="23"/>
    <s v="Martin"/>
    <s v="Laas"/>
    <x v="12"/>
    <n v="39803068381"/>
    <s v="Mees"/>
    <s v="523 kutsekõrgharidus"/>
    <s v="Ei"/>
    <s v="Jah"/>
    <s v="Jah"/>
    <d v="2020-09-02T00:00:00"/>
    <s v="NULL"/>
    <d v="2025-02-22T00:00:00"/>
    <s v="Eksternõppesse arvamine"/>
    <s v="Omal soovil"/>
    <x v="15"/>
    <s v="Välisõppes"/>
    <d v="2025-02-21T00:00:00"/>
    <s v="Eksternõpe"/>
    <s v="Osakoormus"/>
    <s v="Meditsiinitehnilise hariduse keskus"/>
    <x v="1"/>
    <n v="80166"/>
    <s v="514 rakenduskõrgharidusõpe"/>
    <s v="NULL"/>
    <n v="4"/>
    <s v="Üliõpilane ei hüvita õppekulusid:  õpib täies mahus eestikeelsel õppekaval"/>
    <s v="eesti keel"/>
    <x v="3"/>
    <s v="Jah"/>
    <s v="liikumispuue"/>
    <s v="DEF AS"/>
    <n v="82"/>
    <n v="33"/>
    <s v="4.9"/>
    <s v="4.4"/>
    <x v="14"/>
    <s v="4.1"/>
    <n v="4"/>
    <n v="3"/>
    <n v="15"/>
    <n v="5"/>
    <n v="32"/>
    <n v="9"/>
    <s v="Arvestatud"/>
    <x v="91"/>
    <s v="õppeaine77"/>
    <d v="2021-09-10T00:00:00"/>
    <x v="1"/>
    <x v="1"/>
    <s v="NULL"/>
    <s v=" "/>
    <n v="0"/>
    <s v="S00024_39803068381_õppeaine77_44449"/>
    <x v="0"/>
    <m/>
  </r>
  <r>
    <x v="23"/>
    <s v="Martin"/>
    <s v="Laas"/>
    <x v="12"/>
    <n v="39803068381"/>
    <s v="Mees"/>
    <s v="523 kutsekõrgharidus"/>
    <s v="Ei"/>
    <s v="Jah"/>
    <s v="Jah"/>
    <d v="2020-09-02T00:00:00"/>
    <s v="NULL"/>
    <d v="2025-02-22T00:00:00"/>
    <s v="Eksternõppesse arvamine"/>
    <s v="Omal soovil"/>
    <x v="15"/>
    <s v="Välisõppes"/>
    <d v="2025-02-21T00:00:00"/>
    <s v="Eksternõpe"/>
    <s v="Osakoormus"/>
    <s v="Meditsiinitehnilise hariduse keskus"/>
    <x v="1"/>
    <n v="80166"/>
    <s v="514 rakenduskõrgharidusõpe"/>
    <s v="NULL"/>
    <n v="4"/>
    <s v="Üliõpilane ei hüvita õppekulusid:  õpib täies mahus eestikeelsel õppekaval"/>
    <s v="eesti keel"/>
    <x v="3"/>
    <s v="Jah"/>
    <s v="liikumispuue"/>
    <s v="DEF AS"/>
    <n v="82"/>
    <n v="33"/>
    <s v="4.9"/>
    <s v="4.4"/>
    <x v="14"/>
    <s v="4.1"/>
    <n v="4"/>
    <n v="3"/>
    <n v="15"/>
    <n v="5"/>
    <n v="32"/>
    <n v="9"/>
    <s v="Mitteilmunud"/>
    <x v="4"/>
    <s v="õppeaine24"/>
    <d v="2024-02-10T00:00:00"/>
    <x v="2"/>
    <x v="0"/>
    <n v="0"/>
    <n v="0"/>
    <n v="9"/>
    <s v="S00024_39803068381_õppeaine24_45332"/>
    <x v="0"/>
    <m/>
  </r>
  <r>
    <x v="23"/>
    <s v="Martin"/>
    <s v="Laas"/>
    <x v="12"/>
    <n v="39803068381"/>
    <s v="Mees"/>
    <s v="523 kutsekõrgharidus"/>
    <s v="Ei"/>
    <s v="Jah"/>
    <s v="Jah"/>
    <d v="2020-09-02T00:00:00"/>
    <s v="NULL"/>
    <d v="2025-02-22T00:00:00"/>
    <s v="Eksternõppesse arvamine"/>
    <s v="Omal soovil"/>
    <x v="15"/>
    <s v="Välisõppes"/>
    <d v="2025-02-21T00:00:00"/>
    <s v="Eksternõpe"/>
    <s v="Osakoormus"/>
    <s v="Meditsiinitehnilise hariduse keskus"/>
    <x v="1"/>
    <n v="80166"/>
    <s v="514 rakenduskõrgharidusõpe"/>
    <s v="NULL"/>
    <n v="4"/>
    <s v="Üliõpilane ei hüvita õppekulusid:  õpib täies mahus eestikeelsel õppekaval"/>
    <s v="eesti keel"/>
    <x v="3"/>
    <s v="Jah"/>
    <s v="liikumispuue"/>
    <s v="DEF AS"/>
    <n v="82"/>
    <n v="33"/>
    <s v="4.9"/>
    <s v="4.4"/>
    <x v="14"/>
    <s v="4.1"/>
    <n v="4"/>
    <n v="3"/>
    <n v="15"/>
    <n v="5"/>
    <n v="32"/>
    <n v="9"/>
    <s v="Rahuldav"/>
    <x v="45"/>
    <s v="õppeaine10"/>
    <d v="2024-09-10T00:00:00"/>
    <x v="2"/>
    <x v="0"/>
    <n v="2"/>
    <n v="18"/>
    <n v="9"/>
    <s v="S00024_39803068381_õppeaine10_45545"/>
    <x v="0"/>
    <m/>
  </r>
  <r>
    <x v="23"/>
    <s v="Martin"/>
    <s v="Laas"/>
    <x v="12"/>
    <n v="39803068381"/>
    <s v="Mees"/>
    <s v="523 kutsekõrgharidus"/>
    <s v="Ei"/>
    <s v="Jah"/>
    <s v="Jah"/>
    <d v="2020-09-02T00:00:00"/>
    <s v="NULL"/>
    <d v="2025-02-22T00:00:00"/>
    <s v="Eksternõppesse arvamine"/>
    <s v="Omal soovil"/>
    <x v="15"/>
    <s v="Välisõppes"/>
    <d v="2025-02-21T00:00:00"/>
    <s v="Eksternõpe"/>
    <s v="Osakoormus"/>
    <s v="Meditsiinitehnilise hariduse keskus"/>
    <x v="1"/>
    <n v="80166"/>
    <s v="514 rakenduskõrgharidusõpe"/>
    <s v="NULL"/>
    <n v="4"/>
    <s v="Üliõpilane ei hüvita õppekulusid:  õpib täies mahus eestikeelsel õppekaval"/>
    <s v="eesti keel"/>
    <x v="3"/>
    <s v="Jah"/>
    <s v="liikumispuue"/>
    <s v="DEF AS"/>
    <n v="82"/>
    <n v="33"/>
    <s v="4.9"/>
    <s v="4.4"/>
    <x v="14"/>
    <s v="4.1"/>
    <n v="4"/>
    <n v="3"/>
    <n v="15"/>
    <n v="5"/>
    <n v="32"/>
    <n v="9"/>
    <s v="Mitteilmunud"/>
    <x v="96"/>
    <s v="õppeaine21"/>
    <d v="2022-02-10T00:00:00"/>
    <x v="1"/>
    <x v="1"/>
    <n v="0"/>
    <s v=" "/>
    <n v="0"/>
    <s v="S00024_39803068381_õppeaine21_44602"/>
    <x v="0"/>
    <m/>
  </r>
  <r>
    <x v="23"/>
    <s v="Martin"/>
    <s v="Laas"/>
    <x v="12"/>
    <n v="39803068381"/>
    <s v="Mees"/>
    <s v="523 kutsekõrgharidus"/>
    <s v="Ei"/>
    <s v="Jah"/>
    <s v="Jah"/>
    <d v="2020-09-02T00:00:00"/>
    <s v="NULL"/>
    <d v="2025-02-22T00:00:00"/>
    <s v="Eksternõppesse arvamine"/>
    <s v="Omal soovil"/>
    <x v="15"/>
    <s v="Välisõppes"/>
    <d v="2025-02-21T00:00:00"/>
    <s v="Eksternõpe"/>
    <s v="Osakoormus"/>
    <s v="Meditsiinitehnilise hariduse keskus"/>
    <x v="1"/>
    <n v="80166"/>
    <s v="514 rakenduskõrgharidusõpe"/>
    <s v="NULL"/>
    <n v="4"/>
    <s v="Üliõpilane ei hüvita õppekulusid:  õpib täies mahus eestikeelsel õppekaval"/>
    <s v="eesti keel"/>
    <x v="3"/>
    <s v="Jah"/>
    <s v="liikumispuue"/>
    <s v="DEF AS"/>
    <n v="82"/>
    <n v="33"/>
    <s v="4.9"/>
    <s v="4.4"/>
    <x v="14"/>
    <s v="4.1"/>
    <n v="4"/>
    <n v="3"/>
    <n v="15"/>
    <n v="5"/>
    <n v="32"/>
    <n v="9"/>
    <s v="Kasin"/>
    <x v="31"/>
    <s v="õppeaine36"/>
    <d v="2022-02-10T00:00:00"/>
    <x v="0"/>
    <x v="0"/>
    <n v="1"/>
    <n v="6"/>
    <n v="6"/>
    <s v="S00024_39803068381_õppeaine36_44602"/>
    <x v="0"/>
    <m/>
  </r>
  <r>
    <x v="23"/>
    <s v="Martin"/>
    <s v="Laas"/>
    <x v="12"/>
    <n v="39803068381"/>
    <s v="Mees"/>
    <s v="523 kutsekõrgharidus"/>
    <s v="Ei"/>
    <s v="Jah"/>
    <s v="Jah"/>
    <d v="2020-09-02T00:00:00"/>
    <s v="NULL"/>
    <d v="2025-02-22T00:00:00"/>
    <s v="Eksternõppesse arvamine"/>
    <s v="Omal soovil"/>
    <x v="15"/>
    <s v="Välisõppes"/>
    <d v="2025-02-21T00:00:00"/>
    <s v="Eksternõpe"/>
    <s v="Osakoormus"/>
    <s v="Meditsiinitehnilise hariduse keskus"/>
    <x v="1"/>
    <n v="80166"/>
    <s v="514 rakenduskõrgharidusõpe"/>
    <s v="NULL"/>
    <n v="4"/>
    <s v="Üliõpilane ei hüvita õppekulusid:  õpib täies mahus eestikeelsel õppekaval"/>
    <s v="eesti keel"/>
    <x v="3"/>
    <s v="Jah"/>
    <s v="liikumispuue"/>
    <s v="DEF AS"/>
    <n v="82"/>
    <n v="33"/>
    <s v="4.9"/>
    <s v="4.4"/>
    <x v="14"/>
    <s v="4.1"/>
    <n v="4"/>
    <n v="3"/>
    <n v="15"/>
    <n v="5"/>
    <n v="32"/>
    <n v="9"/>
    <s v="Arvestatud"/>
    <x v="72"/>
    <s v="õppeaine17"/>
    <d v="2021-02-10T00:00:00"/>
    <x v="1"/>
    <x v="1"/>
    <s v="NULL"/>
    <s v=" "/>
    <n v="0"/>
    <s v="S00024_39803068381_õppeaine17_44237"/>
    <x v="0"/>
    <m/>
  </r>
  <r>
    <x v="23"/>
    <s v="Martin"/>
    <s v="Laas"/>
    <x v="12"/>
    <n v="39803068381"/>
    <s v="Mees"/>
    <s v="523 kutsekõrgharidus"/>
    <s v="Ei"/>
    <s v="Jah"/>
    <s v="Jah"/>
    <d v="2020-09-02T00:00:00"/>
    <s v="NULL"/>
    <d v="2025-02-22T00:00:00"/>
    <s v="Eksternõppesse arvamine"/>
    <s v="Omal soovil"/>
    <x v="15"/>
    <s v="Välisõppes"/>
    <d v="2025-02-21T00:00:00"/>
    <s v="Eksternõpe"/>
    <s v="Osakoormus"/>
    <s v="Meditsiinitehnilise hariduse keskus"/>
    <x v="1"/>
    <n v="80166"/>
    <s v="514 rakenduskõrgharidusõpe"/>
    <s v="NULL"/>
    <n v="4"/>
    <s v="Üliõpilane ei hüvita õppekulusid:  õpib täies mahus eestikeelsel õppekaval"/>
    <s v="eesti keel"/>
    <x v="3"/>
    <s v="Jah"/>
    <s v="liikumispuue"/>
    <s v="DEF AS"/>
    <n v="82"/>
    <n v="33"/>
    <s v="4.9"/>
    <s v="4.4"/>
    <x v="14"/>
    <s v="4.1"/>
    <n v="4"/>
    <n v="3"/>
    <n v="15"/>
    <n v="5"/>
    <n v="32"/>
    <n v="9"/>
    <s v="Kasin"/>
    <x v="56"/>
    <s v="õppeaine54"/>
    <d v="2024-02-10T00:00:00"/>
    <x v="4"/>
    <x v="0"/>
    <n v="1"/>
    <n v="5"/>
    <n v="5"/>
    <s v="S00024_39803068381_õppeaine54_45332"/>
    <x v="0"/>
    <m/>
  </r>
  <r>
    <x v="23"/>
    <s v="Martin"/>
    <s v="Laas"/>
    <x v="12"/>
    <n v="39803068381"/>
    <s v="Mees"/>
    <s v="523 kutsekõrgharidus"/>
    <s v="Ei"/>
    <s v="Jah"/>
    <s v="Jah"/>
    <d v="2020-09-02T00:00:00"/>
    <s v="NULL"/>
    <d v="2025-02-22T00:00:00"/>
    <s v="Eksternõppesse arvamine"/>
    <s v="Omal soovil"/>
    <x v="15"/>
    <s v="Välisõppes"/>
    <d v="2025-02-21T00:00:00"/>
    <s v="Eksternõpe"/>
    <s v="Osakoormus"/>
    <s v="Meditsiinitehnilise hariduse keskus"/>
    <x v="1"/>
    <n v="80166"/>
    <s v="514 rakenduskõrgharidusõpe"/>
    <s v="NULL"/>
    <n v="4"/>
    <s v="Üliõpilane ei hüvita õppekulusid:  õpib täies mahus eestikeelsel õppekaval"/>
    <s v="eesti keel"/>
    <x v="3"/>
    <s v="Jah"/>
    <s v="liikumispuue"/>
    <s v="DEF AS"/>
    <n v="82"/>
    <n v="33"/>
    <s v="4.9"/>
    <s v="4.4"/>
    <x v="14"/>
    <s v="4.1"/>
    <n v="4"/>
    <n v="3"/>
    <n v="15"/>
    <n v="5"/>
    <n v="32"/>
    <n v="9"/>
    <s v="Arvestatud"/>
    <x v="46"/>
    <s v="õppeaine5"/>
    <d v="2021-02-10T00:00:00"/>
    <x v="5"/>
    <x v="1"/>
    <s v="NULL"/>
    <s v=" "/>
    <n v="0"/>
    <s v="S00024_39803068381_õppeaine5_44237"/>
    <x v="0"/>
    <m/>
  </r>
  <r>
    <x v="23"/>
    <s v="Martin"/>
    <s v="Laas"/>
    <x v="12"/>
    <n v="39803068381"/>
    <s v="Mees"/>
    <s v="523 kutsekõrgharidus"/>
    <s v="Ei"/>
    <s v="Jah"/>
    <s v="Jah"/>
    <d v="2020-09-02T00:00:00"/>
    <s v="NULL"/>
    <d v="2025-02-22T00:00:00"/>
    <s v="Eksternõppesse arvamine"/>
    <s v="Omal soovil"/>
    <x v="15"/>
    <s v="Välisõppes"/>
    <d v="2025-02-21T00:00:00"/>
    <s v="Eksternõpe"/>
    <s v="Osakoormus"/>
    <s v="Meditsiinitehnilise hariduse keskus"/>
    <x v="1"/>
    <n v="80166"/>
    <s v="514 rakenduskõrgharidusõpe"/>
    <s v="NULL"/>
    <n v="4"/>
    <s v="Üliõpilane ei hüvita õppekulusid:  õpib täies mahus eestikeelsel õppekaval"/>
    <s v="eesti keel"/>
    <x v="3"/>
    <s v="Jah"/>
    <s v="liikumispuue"/>
    <s v="DEF AS"/>
    <n v="82"/>
    <n v="33"/>
    <s v="4.9"/>
    <s v="4.4"/>
    <x v="14"/>
    <s v="4.1"/>
    <n v="4"/>
    <n v="3"/>
    <n v="15"/>
    <n v="5"/>
    <n v="32"/>
    <n v="9"/>
    <s v="Mittearvestatud"/>
    <x v="2"/>
    <s v="õppeaine85"/>
    <d v="2023-02-10T00:00:00"/>
    <x v="1"/>
    <x v="1"/>
    <s v="NULL"/>
    <s v=" "/>
    <n v="0"/>
    <s v="S00024_39803068381_õppeaine85_44967"/>
    <x v="0"/>
    <m/>
  </r>
  <r>
    <x v="24"/>
    <s v="Karl"/>
    <s v="Laas"/>
    <x v="20"/>
    <n v="38504017380"/>
    <s v="Mees"/>
    <s v="413 kutsekeskharidus keskhariduse baasil"/>
    <s v="Jah"/>
    <s v="Jah"/>
    <s v="Ei"/>
    <d v="2020-02-01T00:00:00"/>
    <s v="NULL"/>
    <d v="2024-07-22T00:00:00"/>
    <s v="Eksternõppesse arvamine"/>
    <s v="Õppetööle mitteilmumine"/>
    <x v="16"/>
    <s v="Välisõppes"/>
    <d v="2021-05-29T00:00:00"/>
    <s v="Eksternõpe"/>
    <s v="Täiskoormus"/>
    <s v="Tervishariduse keskus"/>
    <x v="0"/>
    <n v="3311"/>
    <s v="514 rakenduskõrgharidusõpe"/>
    <s v="NULL"/>
    <n v="1"/>
    <s v="Üliõpilane ei hüvita õppekulusid: vabastatud muudel põhjustel"/>
    <s v="eesti keel"/>
    <x v="2"/>
    <s v="Ei"/>
    <s v="NULL"/>
    <s v="NULL"/>
    <n v="62"/>
    <n v="54"/>
    <s v="3.7"/>
    <s v="4.0"/>
    <x v="10"/>
    <s v="3.7"/>
    <n v="1"/>
    <n v="2"/>
    <n v="18"/>
    <n v="6"/>
    <n v="34"/>
    <n v="2"/>
    <s v="Arvestatud"/>
    <x v="96"/>
    <s v="õppeaine21"/>
    <d v="2021-02-10T00:00:00"/>
    <x v="1"/>
    <x v="1"/>
    <s v="NULL"/>
    <s v=" "/>
    <n v="0"/>
    <s v="S00025_38504017380_õppeaine21_44237"/>
    <x v="0"/>
    <m/>
  </r>
  <r>
    <x v="24"/>
    <s v="Karl"/>
    <s v="Laas"/>
    <x v="20"/>
    <n v="38504017380"/>
    <s v="Mees"/>
    <s v="413 kutsekeskharidus keskhariduse baasil"/>
    <s v="Jah"/>
    <s v="Jah"/>
    <s v="Ei"/>
    <d v="2020-02-01T00:00:00"/>
    <s v="NULL"/>
    <d v="2024-07-22T00:00:00"/>
    <s v="Eksternõppesse arvamine"/>
    <s v="Õppetööle mitteilmumine"/>
    <x v="16"/>
    <s v="Välisõppes"/>
    <d v="2021-05-29T00:00:00"/>
    <s v="Eksternõpe"/>
    <s v="Täiskoormus"/>
    <s v="Tervishariduse keskus"/>
    <x v="0"/>
    <n v="3311"/>
    <s v="514 rakenduskõrgharidusõpe"/>
    <s v="NULL"/>
    <n v="1"/>
    <s v="Üliõpilane ei hüvita õppekulusid: vabastatud muudel põhjustel"/>
    <s v="eesti keel"/>
    <x v="2"/>
    <s v="Ei"/>
    <s v="NULL"/>
    <s v="NULL"/>
    <n v="62"/>
    <n v="54"/>
    <s v="3.7"/>
    <s v="4.0"/>
    <x v="10"/>
    <s v="3.7"/>
    <n v="1"/>
    <n v="2"/>
    <n v="18"/>
    <n v="6"/>
    <n v="34"/>
    <n v="2"/>
    <s v="Puudulik"/>
    <x v="95"/>
    <s v="õppeaine55"/>
    <d v="2021-09-10T00:00:00"/>
    <x v="0"/>
    <x v="0"/>
    <n v="0"/>
    <n v="0"/>
    <n v="6"/>
    <s v="S00025_38504017380_õppeaine55_44449"/>
    <x v="0"/>
    <m/>
  </r>
  <r>
    <x v="24"/>
    <s v="Karl"/>
    <s v="Laas"/>
    <x v="20"/>
    <n v="38504017380"/>
    <s v="Mees"/>
    <s v="413 kutsekeskharidus keskhariduse baasil"/>
    <s v="Jah"/>
    <s v="Jah"/>
    <s v="Ei"/>
    <d v="2020-02-01T00:00:00"/>
    <s v="NULL"/>
    <d v="2024-07-22T00:00:00"/>
    <s v="Eksternõppesse arvamine"/>
    <s v="Õppetööle mitteilmumine"/>
    <x v="16"/>
    <s v="Välisõppes"/>
    <d v="2021-05-29T00:00:00"/>
    <s v="Eksternõpe"/>
    <s v="Täiskoormus"/>
    <s v="Tervishariduse keskus"/>
    <x v="0"/>
    <n v="3311"/>
    <s v="514 rakenduskõrgharidusõpe"/>
    <s v="NULL"/>
    <n v="1"/>
    <s v="Üliõpilane ei hüvita õppekulusid: vabastatud muudel põhjustel"/>
    <s v="eesti keel"/>
    <x v="2"/>
    <s v="Ei"/>
    <s v="NULL"/>
    <s v="NULL"/>
    <n v="62"/>
    <n v="54"/>
    <s v="3.7"/>
    <s v="4.0"/>
    <x v="10"/>
    <s v="3.7"/>
    <n v="1"/>
    <n v="2"/>
    <n v="18"/>
    <n v="6"/>
    <n v="34"/>
    <n v="2"/>
    <s v="Puudulik"/>
    <x v="6"/>
    <s v="õppeaine84"/>
    <d v="2022-02-10T00:00:00"/>
    <x v="0"/>
    <x v="0"/>
    <n v="0"/>
    <n v="0"/>
    <n v="6"/>
    <s v="S00025_38504017380_õppeaine84_44602"/>
    <x v="0"/>
    <m/>
  </r>
  <r>
    <x v="24"/>
    <s v="Karl"/>
    <s v="Laas"/>
    <x v="20"/>
    <n v="38504017380"/>
    <s v="Mees"/>
    <s v="413 kutsekeskharidus keskhariduse baasil"/>
    <s v="Jah"/>
    <s v="Jah"/>
    <s v="Ei"/>
    <d v="2020-02-01T00:00:00"/>
    <s v="NULL"/>
    <d v="2024-07-22T00:00:00"/>
    <s v="Eksternõppesse arvamine"/>
    <s v="Õppetööle mitteilmumine"/>
    <x v="16"/>
    <s v="Välisõppes"/>
    <d v="2021-05-29T00:00:00"/>
    <s v="Eksternõpe"/>
    <s v="Täiskoormus"/>
    <s v="Tervishariduse keskus"/>
    <x v="0"/>
    <n v="3311"/>
    <s v="514 rakenduskõrgharidusõpe"/>
    <s v="NULL"/>
    <n v="1"/>
    <s v="Üliõpilane ei hüvita õppekulusid: vabastatud muudel põhjustel"/>
    <s v="eesti keel"/>
    <x v="2"/>
    <s v="Ei"/>
    <s v="NULL"/>
    <s v="NULL"/>
    <n v="62"/>
    <n v="54"/>
    <s v="3.7"/>
    <s v="4.0"/>
    <x v="10"/>
    <s v="3.7"/>
    <n v="1"/>
    <n v="2"/>
    <n v="18"/>
    <n v="6"/>
    <n v="34"/>
    <n v="2"/>
    <s v="Rahuldav"/>
    <x v="73"/>
    <s v="õppeaine92"/>
    <d v="2025-02-10T00:00:00"/>
    <x v="0"/>
    <x v="0"/>
    <n v="2"/>
    <n v="12"/>
    <n v="6"/>
    <s v="S00025_38504017380_õppeaine92_45698"/>
    <x v="0"/>
    <m/>
  </r>
  <r>
    <x v="24"/>
    <s v="Karl"/>
    <s v="Laas"/>
    <x v="20"/>
    <n v="38504017380"/>
    <s v="Mees"/>
    <s v="413 kutsekeskharidus keskhariduse baasil"/>
    <s v="Jah"/>
    <s v="Jah"/>
    <s v="Ei"/>
    <d v="2020-02-01T00:00:00"/>
    <s v="NULL"/>
    <d v="2024-07-22T00:00:00"/>
    <s v="Eksternõppesse arvamine"/>
    <s v="Õppetööle mitteilmumine"/>
    <x v="16"/>
    <s v="Välisõppes"/>
    <d v="2021-05-29T00:00:00"/>
    <s v="Eksternõpe"/>
    <s v="Täiskoormus"/>
    <s v="Tervishariduse keskus"/>
    <x v="0"/>
    <n v="3311"/>
    <s v="514 rakenduskõrgharidusõpe"/>
    <s v="NULL"/>
    <n v="1"/>
    <s v="Üliõpilane ei hüvita õppekulusid: vabastatud muudel põhjustel"/>
    <s v="eesti keel"/>
    <x v="2"/>
    <s v="Ei"/>
    <s v="NULL"/>
    <s v="NULL"/>
    <n v="62"/>
    <n v="54"/>
    <s v="3.7"/>
    <s v="4.0"/>
    <x v="10"/>
    <s v="3.7"/>
    <n v="1"/>
    <n v="2"/>
    <n v="18"/>
    <n v="6"/>
    <n v="34"/>
    <n v="2"/>
    <s v="Mittearvestatud"/>
    <x v="94"/>
    <s v="õppeaine32"/>
    <d v="2020-09-10T00:00:00"/>
    <x v="5"/>
    <x v="1"/>
    <s v="NULL"/>
    <s v=" "/>
    <n v="0"/>
    <s v="S00025_38504017380_õppeaine32_44084"/>
    <x v="0"/>
    <m/>
  </r>
  <r>
    <x v="24"/>
    <s v="Karl"/>
    <s v="Laas"/>
    <x v="20"/>
    <n v="38504017380"/>
    <s v="Mees"/>
    <s v="413 kutsekeskharidus keskhariduse baasil"/>
    <s v="Jah"/>
    <s v="Jah"/>
    <s v="Ei"/>
    <d v="2020-02-01T00:00:00"/>
    <s v="NULL"/>
    <d v="2024-07-22T00:00:00"/>
    <s v="Eksternõppesse arvamine"/>
    <s v="Õppetööle mitteilmumine"/>
    <x v="16"/>
    <s v="Välisõppes"/>
    <d v="2021-05-29T00:00:00"/>
    <s v="Eksternõpe"/>
    <s v="Täiskoormus"/>
    <s v="Tervishariduse keskus"/>
    <x v="0"/>
    <n v="3311"/>
    <s v="514 rakenduskõrgharidusõpe"/>
    <s v="NULL"/>
    <n v="1"/>
    <s v="Üliõpilane ei hüvita õppekulusid: vabastatud muudel põhjustel"/>
    <s v="eesti keel"/>
    <x v="2"/>
    <s v="Ei"/>
    <s v="NULL"/>
    <s v="NULL"/>
    <n v="62"/>
    <n v="54"/>
    <s v="3.7"/>
    <s v="4.0"/>
    <x v="10"/>
    <s v="3.7"/>
    <n v="1"/>
    <n v="2"/>
    <n v="18"/>
    <n v="6"/>
    <n v="34"/>
    <n v="2"/>
    <s v="Suurepärane"/>
    <x v="56"/>
    <s v="õppeaine54"/>
    <d v="2021-09-10T00:00:00"/>
    <x v="4"/>
    <x v="0"/>
    <n v="5"/>
    <n v="25"/>
    <n v="5"/>
    <s v="S00025_38504017380_õppeaine54_44449"/>
    <x v="0"/>
    <m/>
  </r>
  <r>
    <x v="24"/>
    <s v="Karl"/>
    <s v="Laas"/>
    <x v="20"/>
    <n v="38504017380"/>
    <s v="Mees"/>
    <s v="413 kutsekeskharidus keskhariduse baasil"/>
    <s v="Jah"/>
    <s v="Jah"/>
    <s v="Ei"/>
    <d v="2020-02-01T00:00:00"/>
    <s v="NULL"/>
    <d v="2024-07-22T00:00:00"/>
    <s v="Eksternõppesse arvamine"/>
    <s v="Õppetööle mitteilmumine"/>
    <x v="16"/>
    <s v="Välisõppes"/>
    <d v="2021-05-29T00:00:00"/>
    <s v="Eksternõpe"/>
    <s v="Täiskoormus"/>
    <s v="Tervishariduse keskus"/>
    <x v="0"/>
    <n v="3311"/>
    <s v="514 rakenduskõrgharidusõpe"/>
    <s v="NULL"/>
    <n v="1"/>
    <s v="Üliõpilane ei hüvita õppekulusid: vabastatud muudel põhjustel"/>
    <s v="eesti keel"/>
    <x v="2"/>
    <s v="Ei"/>
    <s v="NULL"/>
    <s v="NULL"/>
    <n v="62"/>
    <n v="54"/>
    <s v="3.7"/>
    <s v="4.0"/>
    <x v="10"/>
    <s v="3.7"/>
    <n v="1"/>
    <n v="2"/>
    <n v="18"/>
    <n v="6"/>
    <n v="34"/>
    <n v="2"/>
    <s v="Arvestatud"/>
    <x v="51"/>
    <s v="õppeaine31"/>
    <d v="2023-02-10T00:00:00"/>
    <x v="1"/>
    <x v="1"/>
    <s v="NULL"/>
    <s v=" "/>
    <n v="0"/>
    <s v="S00025_38504017380_õppeaine31_44967"/>
    <x v="0"/>
    <m/>
  </r>
  <r>
    <x v="24"/>
    <s v="Karl"/>
    <s v="Laas"/>
    <x v="20"/>
    <n v="38504017380"/>
    <s v="Mees"/>
    <s v="413 kutsekeskharidus keskhariduse baasil"/>
    <s v="Jah"/>
    <s v="Jah"/>
    <s v="Ei"/>
    <d v="2020-02-01T00:00:00"/>
    <s v="NULL"/>
    <d v="2024-07-22T00:00:00"/>
    <s v="Eksternõppesse arvamine"/>
    <s v="Õppetööle mitteilmumine"/>
    <x v="16"/>
    <s v="Välisõppes"/>
    <d v="2021-05-29T00:00:00"/>
    <s v="Eksternõpe"/>
    <s v="Täiskoormus"/>
    <s v="Tervishariduse keskus"/>
    <x v="0"/>
    <n v="3311"/>
    <s v="514 rakenduskõrgharidusõpe"/>
    <s v="NULL"/>
    <n v="1"/>
    <s v="Üliõpilane ei hüvita õppekulusid: vabastatud muudel põhjustel"/>
    <s v="eesti keel"/>
    <x v="2"/>
    <s v="Ei"/>
    <s v="NULL"/>
    <s v="NULL"/>
    <n v="62"/>
    <n v="54"/>
    <s v="3.7"/>
    <s v="4.0"/>
    <x v="10"/>
    <s v="3.7"/>
    <n v="1"/>
    <n v="2"/>
    <n v="18"/>
    <n v="6"/>
    <n v="34"/>
    <n v="2"/>
    <s v="Mitteilmunud"/>
    <x v="16"/>
    <s v="õppeaine91"/>
    <d v="2025-02-10T00:00:00"/>
    <x v="1"/>
    <x v="1"/>
    <n v="0"/>
    <s v=" "/>
    <n v="0"/>
    <s v="S00025_38504017380_õppeaine91_45698"/>
    <x v="0"/>
    <m/>
  </r>
  <r>
    <x v="24"/>
    <s v="Karl"/>
    <s v="Laas"/>
    <x v="20"/>
    <n v="38504017380"/>
    <s v="Mees"/>
    <s v="413 kutsekeskharidus keskhariduse baasil"/>
    <s v="Jah"/>
    <s v="Jah"/>
    <s v="Ei"/>
    <d v="2020-02-01T00:00:00"/>
    <s v="NULL"/>
    <d v="2024-07-22T00:00:00"/>
    <s v="Eksternõppesse arvamine"/>
    <s v="Õppetööle mitteilmumine"/>
    <x v="16"/>
    <s v="Välisõppes"/>
    <d v="2021-05-29T00:00:00"/>
    <s v="Eksternõpe"/>
    <s v="Täiskoormus"/>
    <s v="Tervishariduse keskus"/>
    <x v="0"/>
    <n v="3311"/>
    <s v="514 rakenduskõrgharidusõpe"/>
    <s v="NULL"/>
    <n v="1"/>
    <s v="Üliõpilane ei hüvita õppekulusid: vabastatud muudel põhjustel"/>
    <s v="eesti keel"/>
    <x v="2"/>
    <s v="Ei"/>
    <s v="NULL"/>
    <s v="NULL"/>
    <n v="62"/>
    <n v="54"/>
    <s v="3.7"/>
    <s v="4.0"/>
    <x v="10"/>
    <s v="3.7"/>
    <n v="1"/>
    <n v="2"/>
    <n v="18"/>
    <n v="6"/>
    <n v="34"/>
    <n v="2"/>
    <s v="Hea"/>
    <x v="44"/>
    <s v="õppeaine86"/>
    <d v="2024-09-10T00:00:00"/>
    <x v="0"/>
    <x v="0"/>
    <n v="3"/>
    <n v="18"/>
    <n v="6"/>
    <s v="S00025_38504017380_õppeaine86_45545"/>
    <x v="0"/>
    <m/>
  </r>
  <r>
    <x v="24"/>
    <s v="Karl"/>
    <s v="Laas"/>
    <x v="20"/>
    <n v="38504017380"/>
    <s v="Mees"/>
    <s v="413 kutsekeskharidus keskhariduse baasil"/>
    <s v="Jah"/>
    <s v="Jah"/>
    <s v="Ei"/>
    <d v="2020-02-01T00:00:00"/>
    <s v="NULL"/>
    <d v="2024-07-22T00:00:00"/>
    <s v="Eksternõppesse arvamine"/>
    <s v="Õppetööle mitteilmumine"/>
    <x v="16"/>
    <s v="Välisõppes"/>
    <d v="2021-05-29T00:00:00"/>
    <s v="Eksternõpe"/>
    <s v="Täiskoormus"/>
    <s v="Tervishariduse keskus"/>
    <x v="0"/>
    <n v="3311"/>
    <s v="514 rakenduskõrgharidusõpe"/>
    <s v="NULL"/>
    <n v="1"/>
    <s v="Üliõpilane ei hüvita õppekulusid: vabastatud muudel põhjustel"/>
    <s v="eesti keel"/>
    <x v="2"/>
    <s v="Ei"/>
    <s v="NULL"/>
    <s v="NULL"/>
    <n v="62"/>
    <n v="54"/>
    <s v="3.7"/>
    <s v="4.0"/>
    <x v="10"/>
    <s v="3.7"/>
    <n v="1"/>
    <n v="2"/>
    <n v="18"/>
    <n v="6"/>
    <n v="34"/>
    <n v="2"/>
    <s v="Väga hea"/>
    <x v="35"/>
    <s v="õppeaine94"/>
    <d v="2023-02-10T00:00:00"/>
    <x v="2"/>
    <x v="0"/>
    <n v="4"/>
    <n v="36"/>
    <n v="9"/>
    <s v="S00025_38504017380_õppeaine94_44967"/>
    <x v="0"/>
    <m/>
  </r>
  <r>
    <x v="24"/>
    <s v="Karl"/>
    <s v="Laas"/>
    <x v="20"/>
    <n v="38504017380"/>
    <s v="Mees"/>
    <s v="413 kutsekeskharidus keskhariduse baasil"/>
    <s v="Jah"/>
    <s v="Jah"/>
    <s v="Ei"/>
    <d v="2020-02-01T00:00:00"/>
    <s v="NULL"/>
    <d v="2024-07-22T00:00:00"/>
    <s v="Eksternõppesse arvamine"/>
    <s v="Õppetööle mitteilmumine"/>
    <x v="16"/>
    <s v="Välisõppes"/>
    <d v="2021-05-29T00:00:00"/>
    <s v="Eksternõpe"/>
    <s v="Täiskoormus"/>
    <s v="Tervishariduse keskus"/>
    <x v="0"/>
    <n v="3311"/>
    <s v="514 rakenduskõrgharidusõpe"/>
    <s v="NULL"/>
    <n v="2"/>
    <s v="Üliõpilane ei hüvita õppekulusid: vabastatud muudel põhjustel"/>
    <s v="eesti keel"/>
    <x v="5"/>
    <s v="Ei"/>
    <s v="NULL"/>
    <s v="NULL"/>
    <n v="62"/>
    <n v="33"/>
    <s v="3.7"/>
    <s v="4.1"/>
    <x v="10"/>
    <s v="4.8"/>
    <n v="1"/>
    <n v="3"/>
    <n v="18"/>
    <n v="8"/>
    <n v="20"/>
    <n v="2"/>
    <s v="Kasin"/>
    <x v="17"/>
    <s v="õppeaine28"/>
    <d v="2023-09-10T00:00:00"/>
    <x v="0"/>
    <x v="0"/>
    <n v="1"/>
    <n v="6"/>
    <n v="6"/>
    <s v="S00025_38504017380_õppeaine28_45179"/>
    <x v="0"/>
    <m/>
  </r>
  <r>
    <x v="24"/>
    <s v="Karl"/>
    <s v="Laas"/>
    <x v="20"/>
    <n v="38504017380"/>
    <s v="Mees"/>
    <s v="413 kutsekeskharidus keskhariduse baasil"/>
    <s v="Jah"/>
    <s v="Jah"/>
    <s v="Ei"/>
    <d v="2020-02-01T00:00:00"/>
    <s v="NULL"/>
    <d v="2024-07-22T00:00:00"/>
    <s v="Eksternõppesse arvamine"/>
    <s v="Õppetööle mitteilmumine"/>
    <x v="16"/>
    <s v="Välisõppes"/>
    <d v="2021-05-29T00:00:00"/>
    <s v="Eksternõpe"/>
    <s v="Täiskoormus"/>
    <s v="Tervishariduse keskus"/>
    <x v="0"/>
    <n v="3311"/>
    <s v="514 rakenduskõrgharidusõpe"/>
    <s v="NULL"/>
    <n v="2"/>
    <s v="Üliõpilane ei hüvita õppekulusid: vabastatud muudel põhjustel"/>
    <s v="eesti keel"/>
    <x v="5"/>
    <s v="Ei"/>
    <s v="NULL"/>
    <s v="NULL"/>
    <n v="62"/>
    <n v="33"/>
    <s v="3.7"/>
    <s v="4.1"/>
    <x v="10"/>
    <s v="4.8"/>
    <n v="1"/>
    <n v="3"/>
    <n v="18"/>
    <n v="8"/>
    <n v="20"/>
    <n v="2"/>
    <s v="Arvestatud"/>
    <x v="19"/>
    <s v="õppeaine60"/>
    <d v="2021-02-10T00:00:00"/>
    <x v="5"/>
    <x v="1"/>
    <s v="NULL"/>
    <s v=" "/>
    <n v="0"/>
    <s v="S00025_38504017380_õppeaine60_44237"/>
    <x v="0"/>
    <m/>
  </r>
  <r>
    <x v="24"/>
    <s v="Karl"/>
    <s v="Laas"/>
    <x v="20"/>
    <n v="38504017380"/>
    <s v="Mees"/>
    <s v="413 kutsekeskharidus keskhariduse baasil"/>
    <s v="Jah"/>
    <s v="Jah"/>
    <s v="Ei"/>
    <d v="2020-02-01T00:00:00"/>
    <s v="NULL"/>
    <d v="2024-07-22T00:00:00"/>
    <s v="Eksternõppesse arvamine"/>
    <s v="Õppetööle mitteilmumine"/>
    <x v="16"/>
    <s v="Välisõppes"/>
    <d v="2021-05-29T00:00:00"/>
    <s v="Eksternõpe"/>
    <s v="Täiskoormus"/>
    <s v="Tervishariduse keskus"/>
    <x v="0"/>
    <n v="3311"/>
    <s v="514 rakenduskõrgharidusõpe"/>
    <s v="NULL"/>
    <n v="2"/>
    <s v="Üliõpilane ei hüvita õppekulusid: vabastatud muudel põhjustel"/>
    <s v="eesti keel"/>
    <x v="5"/>
    <s v="Ei"/>
    <s v="NULL"/>
    <s v="NULL"/>
    <n v="62"/>
    <n v="33"/>
    <s v="3.7"/>
    <s v="4.1"/>
    <x v="10"/>
    <s v="4.8"/>
    <n v="1"/>
    <n v="3"/>
    <n v="18"/>
    <n v="8"/>
    <n v="20"/>
    <n v="2"/>
    <s v="Rahuldav"/>
    <x v="67"/>
    <s v="õppeaine30"/>
    <d v="2021-09-10T00:00:00"/>
    <x v="0"/>
    <x v="0"/>
    <n v="2"/>
    <n v="12"/>
    <n v="6"/>
    <s v="S00025_38504017380_õppeaine30_44449"/>
    <x v="0"/>
    <m/>
  </r>
  <r>
    <x v="24"/>
    <s v="Karl"/>
    <s v="Laas"/>
    <x v="20"/>
    <n v="38504017380"/>
    <s v="Mees"/>
    <s v="413 kutsekeskharidus keskhariduse baasil"/>
    <s v="Jah"/>
    <s v="Jah"/>
    <s v="Ei"/>
    <d v="2020-02-01T00:00:00"/>
    <s v="NULL"/>
    <d v="2024-07-22T00:00:00"/>
    <s v="Eksternõppesse arvamine"/>
    <s v="Õppetööle mitteilmumine"/>
    <x v="16"/>
    <s v="Välisõppes"/>
    <d v="2021-05-29T00:00:00"/>
    <s v="Eksternõpe"/>
    <s v="Täiskoormus"/>
    <s v="Tervishariduse keskus"/>
    <x v="0"/>
    <n v="3311"/>
    <s v="514 rakenduskõrgharidusõpe"/>
    <s v="NULL"/>
    <n v="2"/>
    <s v="Üliõpilane ei hüvita õppekulusid: vabastatud muudel põhjustel"/>
    <s v="eesti keel"/>
    <x v="5"/>
    <s v="Ei"/>
    <s v="NULL"/>
    <s v="NULL"/>
    <n v="62"/>
    <n v="33"/>
    <s v="3.7"/>
    <s v="4.1"/>
    <x v="10"/>
    <s v="4.8"/>
    <n v="1"/>
    <n v="3"/>
    <n v="18"/>
    <n v="8"/>
    <n v="20"/>
    <n v="2"/>
    <s v="Arvestatud"/>
    <x v="47"/>
    <s v="õppeaine61"/>
    <d v="2020-09-10T00:00:00"/>
    <x v="5"/>
    <x v="1"/>
    <s v="NULL"/>
    <s v=" "/>
    <n v="0"/>
    <s v="S00025_38504017380_õppeaine61_44084"/>
    <x v="0"/>
    <m/>
  </r>
  <r>
    <x v="24"/>
    <s v="Karl"/>
    <s v="Laas"/>
    <x v="20"/>
    <n v="38504017380"/>
    <s v="Mees"/>
    <s v="413 kutsekeskharidus keskhariduse baasil"/>
    <s v="Jah"/>
    <s v="Jah"/>
    <s v="Ei"/>
    <d v="2020-02-01T00:00:00"/>
    <s v="NULL"/>
    <d v="2024-07-22T00:00:00"/>
    <s v="Eksternõppesse arvamine"/>
    <s v="Õppetööle mitteilmumine"/>
    <x v="16"/>
    <s v="Välisõppes"/>
    <d v="2021-05-29T00:00:00"/>
    <s v="Eksternõpe"/>
    <s v="Täiskoormus"/>
    <s v="Tervishariduse keskus"/>
    <x v="0"/>
    <n v="3311"/>
    <s v="514 rakenduskõrgharidusõpe"/>
    <s v="NULL"/>
    <n v="2"/>
    <s v="Üliõpilane ei hüvita õppekulusid: vabastatud muudel põhjustel"/>
    <s v="eesti keel"/>
    <x v="5"/>
    <s v="Ei"/>
    <s v="NULL"/>
    <s v="NULL"/>
    <n v="62"/>
    <n v="33"/>
    <s v="3.7"/>
    <s v="4.1"/>
    <x v="10"/>
    <s v="4.8"/>
    <n v="1"/>
    <n v="3"/>
    <n v="18"/>
    <n v="8"/>
    <n v="20"/>
    <n v="2"/>
    <s v="Suurepärane"/>
    <x v="87"/>
    <s v="õppeaine27"/>
    <d v="2023-02-10T00:00:00"/>
    <x v="0"/>
    <x v="0"/>
    <n v="5"/>
    <n v="30"/>
    <n v="6"/>
    <s v="S00025_38504017380_õppeaine27_44967"/>
    <x v="0"/>
    <m/>
  </r>
  <r>
    <x v="24"/>
    <s v="Karl"/>
    <s v="Laas"/>
    <x v="20"/>
    <n v="38504017380"/>
    <s v="Mees"/>
    <s v="413 kutsekeskharidus keskhariduse baasil"/>
    <s v="Jah"/>
    <s v="Jah"/>
    <s v="Ei"/>
    <d v="2020-02-01T00:00:00"/>
    <s v="NULL"/>
    <d v="2024-07-22T00:00:00"/>
    <s v="Eksternõppesse arvamine"/>
    <s v="Õppetööle mitteilmumine"/>
    <x v="16"/>
    <s v="Välisõppes"/>
    <d v="2021-05-29T00:00:00"/>
    <s v="Eksternõpe"/>
    <s v="Täiskoormus"/>
    <s v="Tervishariduse keskus"/>
    <x v="0"/>
    <n v="3311"/>
    <s v="514 rakenduskõrgharidusõpe"/>
    <s v="NULL"/>
    <n v="2"/>
    <s v="Üliõpilane ei hüvita õppekulusid: vabastatud muudel põhjustel"/>
    <s v="eesti keel"/>
    <x v="5"/>
    <s v="Ei"/>
    <s v="NULL"/>
    <s v="NULL"/>
    <n v="62"/>
    <n v="33"/>
    <s v="3.7"/>
    <s v="4.1"/>
    <x v="10"/>
    <s v="4.8"/>
    <n v="1"/>
    <n v="3"/>
    <n v="18"/>
    <n v="8"/>
    <n v="20"/>
    <n v="2"/>
    <s v="Arvestatud"/>
    <x v="24"/>
    <s v="õppeaine75"/>
    <d v="2021-09-10T00:00:00"/>
    <x v="5"/>
    <x v="1"/>
    <s v="NULL"/>
    <s v=" "/>
    <n v="0"/>
    <s v="S00025_38504017380_õppeaine75_44449"/>
    <x v="0"/>
    <m/>
  </r>
  <r>
    <x v="24"/>
    <s v="Karl"/>
    <s v="Laas"/>
    <x v="20"/>
    <n v="38504017380"/>
    <s v="Mees"/>
    <s v="413 kutsekeskharidus keskhariduse baasil"/>
    <s v="Jah"/>
    <s v="Jah"/>
    <s v="Ei"/>
    <d v="2020-02-01T00:00:00"/>
    <s v="NULL"/>
    <d v="2024-07-22T00:00:00"/>
    <s v="Eksternõppesse arvamine"/>
    <s v="Õppetööle mitteilmumine"/>
    <x v="16"/>
    <s v="Välisõppes"/>
    <d v="2021-05-29T00:00:00"/>
    <s v="Eksternõpe"/>
    <s v="Täiskoormus"/>
    <s v="Tervishariduse keskus"/>
    <x v="0"/>
    <n v="3311"/>
    <s v="514 rakenduskõrgharidusõpe"/>
    <s v="NULL"/>
    <n v="3"/>
    <s v="Üliõpilane ei hüvita õppekulusid: vabastatud muudel põhjustel"/>
    <s v="eesti keel"/>
    <x v="7"/>
    <s v="Ei"/>
    <s v="NULL"/>
    <s v="NULL"/>
    <n v="62"/>
    <n v="21"/>
    <s v="3.7"/>
    <s v="4.4"/>
    <x v="10"/>
    <s v="4.6"/>
    <n v="1"/>
    <n v="1"/>
    <n v="18"/>
    <n v="9"/>
    <n v="54"/>
    <n v="2"/>
    <s v="Arvestatud"/>
    <x v="83"/>
    <s v="õppeaine99"/>
    <d v="2023-09-10T00:00:00"/>
    <x v="1"/>
    <x v="1"/>
    <s v="NULL"/>
    <s v=" "/>
    <n v="0"/>
    <s v="S00025_38504017380_õppeaine99_45179"/>
    <x v="0"/>
    <m/>
  </r>
  <r>
    <x v="24"/>
    <s v="Karl"/>
    <s v="Laas"/>
    <x v="20"/>
    <n v="38504017380"/>
    <s v="Mees"/>
    <s v="413 kutsekeskharidus keskhariduse baasil"/>
    <s v="Jah"/>
    <s v="Jah"/>
    <s v="Ei"/>
    <d v="2020-02-01T00:00:00"/>
    <s v="NULL"/>
    <d v="2024-07-22T00:00:00"/>
    <s v="Eksternõppesse arvamine"/>
    <s v="Õppetööle mitteilmumine"/>
    <x v="16"/>
    <s v="Välisõppes"/>
    <d v="2021-05-29T00:00:00"/>
    <s v="Eksternõpe"/>
    <s v="Täiskoormus"/>
    <s v="Tervishariduse keskus"/>
    <x v="0"/>
    <n v="3311"/>
    <s v="514 rakenduskõrgharidusõpe"/>
    <s v="NULL"/>
    <n v="3"/>
    <s v="Üliõpilane ei hüvita õppekulusid: vabastatud muudel põhjustel"/>
    <s v="eesti keel"/>
    <x v="7"/>
    <s v="Ei"/>
    <s v="NULL"/>
    <s v="NULL"/>
    <n v="62"/>
    <n v="21"/>
    <s v="3.7"/>
    <s v="4.4"/>
    <x v="10"/>
    <s v="4.6"/>
    <n v="1"/>
    <n v="1"/>
    <n v="18"/>
    <n v="9"/>
    <n v="54"/>
    <n v="2"/>
    <s v="Kasin"/>
    <x v="21"/>
    <s v="õppeaine42"/>
    <d v="2023-02-10T00:00:00"/>
    <x v="0"/>
    <x v="0"/>
    <n v="1"/>
    <n v="6"/>
    <n v="6"/>
    <s v="S00025_38504017380_õppeaine42_44967"/>
    <x v="0"/>
    <m/>
  </r>
  <r>
    <x v="24"/>
    <s v="Karl"/>
    <s v="Laas"/>
    <x v="20"/>
    <n v="38504017380"/>
    <s v="Mees"/>
    <s v="413 kutsekeskharidus keskhariduse baasil"/>
    <s v="Jah"/>
    <s v="Jah"/>
    <s v="Ei"/>
    <d v="2020-02-01T00:00:00"/>
    <s v="NULL"/>
    <d v="2024-07-22T00:00:00"/>
    <s v="Eksternõppesse arvamine"/>
    <s v="Õppetööle mitteilmumine"/>
    <x v="16"/>
    <s v="Välisõppes"/>
    <d v="2021-05-29T00:00:00"/>
    <s v="Eksternõpe"/>
    <s v="Täiskoormus"/>
    <s v="Tervishariduse keskus"/>
    <x v="0"/>
    <n v="3311"/>
    <s v="514 rakenduskõrgharidusõpe"/>
    <s v="NULL"/>
    <n v="3"/>
    <s v="Üliõpilane ei hüvita õppekulusid: vabastatud muudel põhjustel"/>
    <s v="eesti keel"/>
    <x v="7"/>
    <s v="Ei"/>
    <s v="NULL"/>
    <s v="NULL"/>
    <n v="62"/>
    <n v="21"/>
    <s v="3.7"/>
    <s v="4.4"/>
    <x v="10"/>
    <s v="4.6"/>
    <n v="1"/>
    <n v="1"/>
    <n v="18"/>
    <n v="9"/>
    <n v="54"/>
    <n v="2"/>
    <s v="Hea"/>
    <x v="48"/>
    <s v="õppeaine11"/>
    <d v="2021-09-10T00:00:00"/>
    <x v="6"/>
    <x v="0"/>
    <n v="3"/>
    <n v="30"/>
    <n v="10"/>
    <s v="S00025_38504017380_õppeaine11_44449"/>
    <x v="0"/>
    <m/>
  </r>
  <r>
    <x v="24"/>
    <s v="Karl"/>
    <s v="Laas"/>
    <x v="20"/>
    <n v="38504017380"/>
    <s v="Mees"/>
    <s v="413 kutsekeskharidus keskhariduse baasil"/>
    <s v="Jah"/>
    <s v="Jah"/>
    <s v="Ei"/>
    <d v="2020-02-01T00:00:00"/>
    <s v="NULL"/>
    <d v="2024-07-22T00:00:00"/>
    <s v="Eksternõppesse arvamine"/>
    <s v="Õppetööle mitteilmumine"/>
    <x v="16"/>
    <s v="Välisõppes"/>
    <d v="2021-05-29T00:00:00"/>
    <s v="Eksternõpe"/>
    <s v="Täiskoormus"/>
    <s v="Tervishariduse keskus"/>
    <x v="0"/>
    <n v="3311"/>
    <s v="514 rakenduskõrgharidusõpe"/>
    <s v="NULL"/>
    <n v="3"/>
    <s v="Üliõpilane ei hüvita õppekulusid: vabastatud muudel põhjustel"/>
    <s v="eesti keel"/>
    <x v="7"/>
    <s v="Ei"/>
    <s v="NULL"/>
    <s v="NULL"/>
    <n v="62"/>
    <n v="21"/>
    <s v="3.7"/>
    <s v="4.4"/>
    <x v="10"/>
    <s v="4.6"/>
    <n v="1"/>
    <n v="1"/>
    <n v="18"/>
    <n v="9"/>
    <n v="54"/>
    <n v="2"/>
    <s v="Puudulik"/>
    <x v="69"/>
    <s v="õppeaine14"/>
    <d v="2022-02-10T00:00:00"/>
    <x v="0"/>
    <x v="0"/>
    <n v="0"/>
    <n v="0"/>
    <n v="6"/>
    <s v="S00025_38504017380_õppeaine14_44602"/>
    <x v="0"/>
    <m/>
  </r>
  <r>
    <x v="24"/>
    <s v="Karl"/>
    <s v="Laas"/>
    <x v="20"/>
    <n v="38504017380"/>
    <s v="Mees"/>
    <s v="413 kutsekeskharidus keskhariduse baasil"/>
    <s v="Jah"/>
    <s v="Jah"/>
    <s v="Ei"/>
    <d v="2020-02-01T00:00:00"/>
    <s v="NULL"/>
    <d v="2024-07-22T00:00:00"/>
    <s v="Eksternõppesse arvamine"/>
    <s v="Õppetööle mitteilmumine"/>
    <x v="16"/>
    <s v="Välisõppes"/>
    <d v="2021-05-29T00:00:00"/>
    <s v="Eksternõpe"/>
    <s v="Täiskoormus"/>
    <s v="Tervishariduse keskus"/>
    <x v="0"/>
    <n v="3311"/>
    <s v="514 rakenduskõrgharidusõpe"/>
    <s v="NULL"/>
    <n v="3"/>
    <s v="Üliõpilane ei hüvita õppekulusid: vabastatud muudel põhjustel"/>
    <s v="eesti keel"/>
    <x v="7"/>
    <s v="Ei"/>
    <s v="NULL"/>
    <s v="NULL"/>
    <n v="62"/>
    <n v="21"/>
    <s v="3.7"/>
    <s v="4.4"/>
    <x v="10"/>
    <s v="4.6"/>
    <n v="1"/>
    <n v="1"/>
    <n v="18"/>
    <n v="9"/>
    <n v="54"/>
    <n v="2"/>
    <s v="Mitteilmunud"/>
    <x v="5"/>
    <s v="õppeaine59"/>
    <d v="2023-02-10T00:00:00"/>
    <x v="1"/>
    <x v="1"/>
    <n v="0"/>
    <s v=" "/>
    <n v="0"/>
    <s v="S00025_38504017380_õppeaine59_44967"/>
    <x v="0"/>
    <m/>
  </r>
  <r>
    <x v="24"/>
    <s v="Karl"/>
    <s v="Laas"/>
    <x v="20"/>
    <n v="38504017380"/>
    <s v="Mees"/>
    <s v="413 kutsekeskharidus keskhariduse baasil"/>
    <s v="Jah"/>
    <s v="Jah"/>
    <s v="Ei"/>
    <d v="2020-02-01T00:00:00"/>
    <s v="NULL"/>
    <d v="2024-07-22T00:00:00"/>
    <s v="Eksternõppesse arvamine"/>
    <s v="Õppetööle mitteilmumine"/>
    <x v="16"/>
    <s v="Välisõppes"/>
    <d v="2021-05-29T00:00:00"/>
    <s v="Eksternõpe"/>
    <s v="Täiskoormus"/>
    <s v="Tervishariduse keskus"/>
    <x v="0"/>
    <n v="3311"/>
    <s v="514 rakenduskõrgharidusõpe"/>
    <s v="NULL"/>
    <n v="3"/>
    <s v="Üliõpilane ei hüvita õppekulusid: vabastatud muudel põhjustel"/>
    <s v="eesti keel"/>
    <x v="7"/>
    <s v="Ei"/>
    <s v="NULL"/>
    <s v="NULL"/>
    <n v="62"/>
    <n v="21"/>
    <s v="3.7"/>
    <s v="4.4"/>
    <x v="10"/>
    <s v="4.6"/>
    <n v="1"/>
    <n v="1"/>
    <n v="18"/>
    <n v="9"/>
    <n v="54"/>
    <n v="2"/>
    <s v="Kasin"/>
    <x v="39"/>
    <s v="õppeaine23"/>
    <d v="2022-09-10T00:00:00"/>
    <x v="3"/>
    <x v="0"/>
    <n v="1"/>
    <n v="8"/>
    <n v="8"/>
    <s v="S00025_38504017380_õppeaine23_44814"/>
    <x v="0"/>
    <m/>
  </r>
  <r>
    <x v="24"/>
    <s v="Karl"/>
    <s v="Laas"/>
    <x v="20"/>
    <n v="38504017380"/>
    <s v="Mees"/>
    <s v="413 kutsekeskharidus keskhariduse baasil"/>
    <s v="Jah"/>
    <s v="Jah"/>
    <s v="Ei"/>
    <d v="2020-02-01T00:00:00"/>
    <s v="NULL"/>
    <d v="2024-07-22T00:00:00"/>
    <s v="Eksternõppesse arvamine"/>
    <s v="Õppetööle mitteilmumine"/>
    <x v="16"/>
    <s v="Välisõppes"/>
    <d v="2021-05-29T00:00:00"/>
    <s v="Eksternõpe"/>
    <s v="Täiskoormus"/>
    <s v="Tervishariduse keskus"/>
    <x v="0"/>
    <n v="3311"/>
    <s v="514 rakenduskõrgharidusõpe"/>
    <s v="NULL"/>
    <n v="3"/>
    <s v="Üliõpilane ei hüvita õppekulusid: vabastatud muudel põhjustel"/>
    <s v="eesti keel"/>
    <x v="7"/>
    <s v="Ei"/>
    <s v="NULL"/>
    <s v="NULL"/>
    <n v="62"/>
    <n v="21"/>
    <s v="3.7"/>
    <s v="4.4"/>
    <x v="10"/>
    <s v="4.6"/>
    <n v="1"/>
    <n v="1"/>
    <n v="18"/>
    <n v="9"/>
    <n v="54"/>
    <n v="2"/>
    <s v="Mitteilmunud"/>
    <x v="7"/>
    <s v="õppeaine76"/>
    <d v="2025-02-10T00:00:00"/>
    <x v="1"/>
    <x v="1"/>
    <n v="0"/>
    <s v=" "/>
    <n v="0"/>
    <s v="S00025_38504017380_õppeaine76_45698"/>
    <x v="0"/>
    <m/>
  </r>
  <r>
    <x v="24"/>
    <s v="Karl"/>
    <s v="Laas"/>
    <x v="20"/>
    <n v="38504017380"/>
    <s v="Mees"/>
    <s v="413 kutsekeskharidus keskhariduse baasil"/>
    <s v="Jah"/>
    <s v="Jah"/>
    <s v="Ei"/>
    <d v="2020-02-01T00:00:00"/>
    <s v="NULL"/>
    <d v="2024-07-22T00:00:00"/>
    <s v="Eksternõppesse arvamine"/>
    <s v="Õppetööle mitteilmumine"/>
    <x v="16"/>
    <s v="Välisõppes"/>
    <d v="2021-05-29T00:00:00"/>
    <s v="Eksternõpe"/>
    <s v="Täiskoormus"/>
    <s v="Tervishariduse keskus"/>
    <x v="0"/>
    <n v="3311"/>
    <s v="514 rakenduskõrgharidusõpe"/>
    <s v="NULL"/>
    <n v="3"/>
    <s v="Üliõpilane ei hüvita õppekulusid: vabastatud muudel põhjustel"/>
    <s v="eesti keel"/>
    <x v="7"/>
    <s v="Ei"/>
    <s v="NULL"/>
    <s v="NULL"/>
    <n v="62"/>
    <n v="21"/>
    <s v="3.7"/>
    <s v="4.4"/>
    <x v="10"/>
    <s v="4.6"/>
    <n v="1"/>
    <n v="1"/>
    <n v="18"/>
    <n v="9"/>
    <n v="54"/>
    <n v="2"/>
    <s v="Arvestatud"/>
    <x v="72"/>
    <s v="õppeaine17"/>
    <d v="2022-02-10T00:00:00"/>
    <x v="1"/>
    <x v="1"/>
    <s v="NULL"/>
    <s v=" "/>
    <n v="0"/>
    <s v="S00025_38504017380_õppeaine17_44602"/>
    <x v="0"/>
    <m/>
  </r>
  <r>
    <x v="24"/>
    <s v="Karl"/>
    <s v="Laas"/>
    <x v="20"/>
    <n v="38504017380"/>
    <s v="Mees"/>
    <s v="413 kutsekeskharidus keskhariduse baasil"/>
    <s v="Jah"/>
    <s v="Jah"/>
    <s v="Ei"/>
    <d v="2020-02-01T00:00:00"/>
    <s v="NULL"/>
    <d v="2024-07-22T00:00:00"/>
    <s v="Eksternõppesse arvamine"/>
    <s v="Õppetööle mitteilmumine"/>
    <x v="16"/>
    <s v="Välisõppes"/>
    <d v="2021-05-29T00:00:00"/>
    <s v="Eksternõpe"/>
    <s v="Täiskoormus"/>
    <s v="Tervishariduse keskus"/>
    <x v="0"/>
    <n v="3311"/>
    <s v="514 rakenduskõrgharidusõpe"/>
    <s v="NULL"/>
    <n v="3"/>
    <s v="Üliõpilane ei hüvita õppekulusid: vabastatud muudel põhjustel"/>
    <s v="eesti keel"/>
    <x v="7"/>
    <s v="Ei"/>
    <s v="NULL"/>
    <s v="NULL"/>
    <n v="62"/>
    <n v="21"/>
    <s v="3.7"/>
    <s v="4.4"/>
    <x v="10"/>
    <s v="4.6"/>
    <n v="1"/>
    <n v="1"/>
    <n v="18"/>
    <n v="9"/>
    <n v="54"/>
    <n v="2"/>
    <s v="Suurepärane"/>
    <x v="74"/>
    <s v="õppeaine64"/>
    <d v="2024-02-10T00:00:00"/>
    <x v="0"/>
    <x v="0"/>
    <n v="5"/>
    <n v="30"/>
    <n v="6"/>
    <s v="S00025_38504017380_õppeaine64_45332"/>
    <x v="0"/>
    <m/>
  </r>
  <r>
    <x v="24"/>
    <s v="Karl"/>
    <s v="Laas"/>
    <x v="20"/>
    <n v="38504017380"/>
    <s v="Mees"/>
    <s v="413 kutsekeskharidus keskhariduse baasil"/>
    <s v="Jah"/>
    <s v="Jah"/>
    <s v="Ei"/>
    <d v="2020-02-01T00:00:00"/>
    <s v="NULL"/>
    <d v="2024-07-22T00:00:00"/>
    <s v="Eksternõppesse arvamine"/>
    <s v="Õppetööle mitteilmumine"/>
    <x v="16"/>
    <s v="Välisõppes"/>
    <d v="2021-05-29T00:00:00"/>
    <s v="Eksternõpe"/>
    <s v="Täiskoormus"/>
    <s v="Tervishariduse keskus"/>
    <x v="0"/>
    <n v="3311"/>
    <s v="514 rakenduskõrgharidusõpe"/>
    <s v="NULL"/>
    <n v="4"/>
    <s v="Üliõpilane ei hüvita õppekulusid: vabastatud muudel põhjustel"/>
    <s v="eesti keel"/>
    <x v="1"/>
    <s v="Ei"/>
    <s v="NULL"/>
    <s v="NULL"/>
    <n v="62"/>
    <n v="46"/>
    <s v="3.7"/>
    <s v="4.8"/>
    <x v="10"/>
    <s v="3.4"/>
    <n v="1"/>
    <n v="3"/>
    <n v="18"/>
    <n v="7"/>
    <n v="20"/>
    <n v="2"/>
    <s v="Arvestatud"/>
    <x v="76"/>
    <s v="õppeaine1"/>
    <d v="2021-09-10T00:00:00"/>
    <x v="1"/>
    <x v="1"/>
    <s v="NULL"/>
    <s v=" "/>
    <n v="0"/>
    <s v="S00025_38504017380_õppeaine1_44449"/>
    <x v="0"/>
    <m/>
  </r>
  <r>
    <x v="24"/>
    <s v="Karl"/>
    <s v="Laas"/>
    <x v="20"/>
    <n v="38504017380"/>
    <s v="Mees"/>
    <s v="413 kutsekeskharidus keskhariduse baasil"/>
    <s v="Jah"/>
    <s v="Jah"/>
    <s v="Ei"/>
    <d v="2020-02-01T00:00:00"/>
    <s v="NULL"/>
    <d v="2024-07-22T00:00:00"/>
    <s v="Eksternõppesse arvamine"/>
    <s v="Õppetööle mitteilmumine"/>
    <x v="16"/>
    <s v="Välisõppes"/>
    <d v="2021-05-29T00:00:00"/>
    <s v="Eksternõpe"/>
    <s v="Täiskoormus"/>
    <s v="Tervishariduse keskus"/>
    <x v="0"/>
    <n v="3311"/>
    <s v="514 rakenduskõrgharidusõpe"/>
    <s v="NULL"/>
    <n v="4"/>
    <s v="Üliõpilane ei hüvita õppekulusid: vabastatud muudel põhjustel"/>
    <s v="eesti keel"/>
    <x v="1"/>
    <s v="Ei"/>
    <s v="NULL"/>
    <s v="NULL"/>
    <n v="62"/>
    <n v="46"/>
    <s v="3.7"/>
    <s v="4.8"/>
    <x v="10"/>
    <s v="3.4"/>
    <n v="1"/>
    <n v="3"/>
    <n v="18"/>
    <n v="7"/>
    <n v="20"/>
    <n v="2"/>
    <s v="Suurepärane"/>
    <x v="80"/>
    <s v="õppeaine52"/>
    <d v="2021-02-10T00:00:00"/>
    <x v="2"/>
    <x v="0"/>
    <n v="5"/>
    <n v="45"/>
    <n v="9"/>
    <s v="S00025_38504017380_õppeaine52_44237"/>
    <x v="0"/>
    <m/>
  </r>
  <r>
    <x v="24"/>
    <s v="Karl"/>
    <s v="Laas"/>
    <x v="20"/>
    <n v="38504017380"/>
    <s v="Mees"/>
    <s v="413 kutsekeskharidus keskhariduse baasil"/>
    <s v="Jah"/>
    <s v="Jah"/>
    <s v="Ei"/>
    <d v="2020-02-01T00:00:00"/>
    <s v="NULL"/>
    <d v="2024-07-22T00:00:00"/>
    <s v="Eksternõppesse arvamine"/>
    <s v="Õppetööle mitteilmumine"/>
    <x v="16"/>
    <s v="Välisõppes"/>
    <d v="2021-05-29T00:00:00"/>
    <s v="Eksternõpe"/>
    <s v="Täiskoormus"/>
    <s v="Tervishariduse keskus"/>
    <x v="0"/>
    <n v="3311"/>
    <s v="514 rakenduskõrgharidusõpe"/>
    <s v="NULL"/>
    <n v="4"/>
    <s v="Üliõpilane ei hüvita õppekulusid: vabastatud muudel põhjustel"/>
    <s v="eesti keel"/>
    <x v="1"/>
    <s v="Ei"/>
    <s v="NULL"/>
    <s v="NULL"/>
    <n v="62"/>
    <n v="46"/>
    <s v="3.7"/>
    <s v="4.8"/>
    <x v="10"/>
    <s v="3.4"/>
    <n v="1"/>
    <n v="3"/>
    <n v="18"/>
    <n v="7"/>
    <n v="20"/>
    <n v="2"/>
    <s v="Arvestatud"/>
    <x v="64"/>
    <s v="õppeaine71"/>
    <d v="2021-09-10T00:00:00"/>
    <x v="1"/>
    <x v="1"/>
    <s v="NULL"/>
    <s v=" "/>
    <n v="0"/>
    <s v="S00025_38504017380_õppeaine71_44449"/>
    <x v="0"/>
    <m/>
  </r>
  <r>
    <x v="24"/>
    <s v="Karl"/>
    <s v="Laas"/>
    <x v="20"/>
    <n v="38504017380"/>
    <s v="Mees"/>
    <s v="413 kutsekeskharidus keskhariduse baasil"/>
    <s v="Jah"/>
    <s v="Jah"/>
    <s v="Ei"/>
    <d v="2020-02-01T00:00:00"/>
    <s v="NULL"/>
    <d v="2024-07-22T00:00:00"/>
    <s v="Eksternõppesse arvamine"/>
    <s v="Õppetööle mitteilmumine"/>
    <x v="16"/>
    <s v="Välisõppes"/>
    <d v="2021-05-29T00:00:00"/>
    <s v="Eksternõpe"/>
    <s v="Täiskoormus"/>
    <s v="Tervishariduse keskus"/>
    <x v="0"/>
    <n v="3311"/>
    <s v="514 rakenduskõrgharidusõpe"/>
    <s v="NULL"/>
    <n v="4"/>
    <s v="Üliõpilane ei hüvita õppekulusid: vabastatud muudel põhjustel"/>
    <s v="eesti keel"/>
    <x v="1"/>
    <s v="Ei"/>
    <s v="NULL"/>
    <s v="NULL"/>
    <n v="62"/>
    <n v="46"/>
    <s v="3.7"/>
    <s v="4.8"/>
    <x v="10"/>
    <s v="3.4"/>
    <n v="1"/>
    <n v="3"/>
    <n v="18"/>
    <n v="7"/>
    <n v="20"/>
    <n v="2"/>
    <s v="Puudulik"/>
    <x v="1"/>
    <s v="õppeaine2"/>
    <d v="2021-09-10T00:00:00"/>
    <x v="0"/>
    <x v="0"/>
    <n v="0"/>
    <n v="0"/>
    <n v="6"/>
    <s v="S00025_38504017380_õppeaine2_44449"/>
    <x v="0"/>
    <m/>
  </r>
  <r>
    <x v="24"/>
    <s v="Karl"/>
    <s v="Laas"/>
    <x v="20"/>
    <n v="38504017380"/>
    <s v="Mees"/>
    <s v="413 kutsekeskharidus keskhariduse baasil"/>
    <s v="Jah"/>
    <s v="Jah"/>
    <s v="Ei"/>
    <d v="2020-02-01T00:00:00"/>
    <s v="NULL"/>
    <d v="2024-07-22T00:00:00"/>
    <s v="Eksternõppesse arvamine"/>
    <s v="Õppetööle mitteilmumine"/>
    <x v="16"/>
    <s v="Välisõppes"/>
    <d v="2021-05-29T00:00:00"/>
    <s v="Eksternõpe"/>
    <s v="Täiskoormus"/>
    <s v="Tervishariduse keskus"/>
    <x v="0"/>
    <n v="3311"/>
    <s v="514 rakenduskõrgharidusõpe"/>
    <s v="NULL"/>
    <n v="4"/>
    <s v="Üliõpilane ei hüvita õppekulusid: vabastatud muudel põhjustel"/>
    <s v="eesti keel"/>
    <x v="1"/>
    <s v="Ei"/>
    <s v="NULL"/>
    <s v="NULL"/>
    <n v="62"/>
    <n v="46"/>
    <s v="3.7"/>
    <s v="4.8"/>
    <x v="10"/>
    <s v="3.4"/>
    <n v="1"/>
    <n v="3"/>
    <n v="18"/>
    <n v="7"/>
    <n v="20"/>
    <n v="2"/>
    <s v="Rahuldav"/>
    <x v="50"/>
    <s v="õppeaine41"/>
    <d v="2024-02-10T00:00:00"/>
    <x v="0"/>
    <x v="0"/>
    <n v="2"/>
    <n v="12"/>
    <n v="6"/>
    <s v="S00025_38504017380_õppeaine41_45332"/>
    <x v="0"/>
    <m/>
  </r>
  <r>
    <x v="24"/>
    <s v="Karl"/>
    <s v="Laas"/>
    <x v="20"/>
    <n v="38504017380"/>
    <s v="Mees"/>
    <s v="413 kutsekeskharidus keskhariduse baasil"/>
    <s v="Jah"/>
    <s v="Jah"/>
    <s v="Ei"/>
    <d v="2020-02-01T00:00:00"/>
    <s v="NULL"/>
    <d v="2024-07-22T00:00:00"/>
    <s v="Eksternõppesse arvamine"/>
    <s v="Õppetööle mitteilmumine"/>
    <x v="16"/>
    <s v="Välisõppes"/>
    <d v="2021-05-29T00:00:00"/>
    <s v="Eksternõpe"/>
    <s v="Täiskoormus"/>
    <s v="Tervishariduse keskus"/>
    <x v="0"/>
    <n v="3311"/>
    <s v="514 rakenduskõrgharidusõpe"/>
    <s v="NULL"/>
    <n v="4"/>
    <s v="Üliõpilane ei hüvita õppekulusid: vabastatud muudel põhjustel"/>
    <s v="eesti keel"/>
    <x v="1"/>
    <s v="Ei"/>
    <s v="NULL"/>
    <s v="NULL"/>
    <n v="62"/>
    <n v="46"/>
    <s v="3.7"/>
    <s v="4.8"/>
    <x v="10"/>
    <s v="3.4"/>
    <n v="1"/>
    <n v="3"/>
    <n v="18"/>
    <n v="7"/>
    <n v="20"/>
    <n v="2"/>
    <s v="Mitteilmunud"/>
    <x v="82"/>
    <s v="õppeaine40"/>
    <d v="2024-02-10T00:00:00"/>
    <x v="4"/>
    <x v="0"/>
    <n v="0"/>
    <n v="0"/>
    <n v="5"/>
    <s v="S00025_38504017380_õppeaine40_45332"/>
    <x v="0"/>
    <m/>
  </r>
  <r>
    <x v="24"/>
    <s v="Karl"/>
    <s v="Laas"/>
    <x v="20"/>
    <n v="38504017380"/>
    <s v="Mees"/>
    <s v="413 kutsekeskharidus keskhariduse baasil"/>
    <s v="Jah"/>
    <s v="Jah"/>
    <s v="Ei"/>
    <d v="2020-02-01T00:00:00"/>
    <s v="NULL"/>
    <d v="2024-07-22T00:00:00"/>
    <s v="Eksternõppesse arvamine"/>
    <s v="Õppetööle mitteilmumine"/>
    <x v="16"/>
    <s v="Välisõppes"/>
    <d v="2021-05-29T00:00:00"/>
    <s v="Eksternõpe"/>
    <s v="Täiskoormus"/>
    <s v="Tervishariduse keskus"/>
    <x v="0"/>
    <n v="3311"/>
    <s v="514 rakenduskõrgharidusõpe"/>
    <s v="NULL"/>
    <n v="4"/>
    <s v="Üliõpilane ei hüvita õppekulusid: vabastatud muudel põhjustel"/>
    <s v="eesti keel"/>
    <x v="1"/>
    <s v="Ei"/>
    <s v="NULL"/>
    <s v="NULL"/>
    <n v="62"/>
    <n v="46"/>
    <s v="3.7"/>
    <s v="4.8"/>
    <x v="10"/>
    <s v="3.4"/>
    <n v="1"/>
    <n v="3"/>
    <n v="18"/>
    <n v="7"/>
    <n v="20"/>
    <n v="2"/>
    <s v="Hea"/>
    <x v="98"/>
    <s v="õppeaine100"/>
    <d v="2023-02-10T00:00:00"/>
    <x v="0"/>
    <x v="0"/>
    <n v="3"/>
    <n v="18"/>
    <n v="6"/>
    <s v="S00025_38504017380_õppeaine100_44967"/>
    <x v="0"/>
    <m/>
  </r>
  <r>
    <x v="25"/>
    <s v="Martin"/>
    <s v="Tamm"/>
    <x v="21"/>
    <n v="36411041333"/>
    <s v="Mees"/>
    <s v="513 rakenduskõrgkooli ja ülikooli diplomiõpe"/>
    <s v="Jah"/>
    <s v="Ei"/>
    <s v="Jah"/>
    <d v="2020-02-01T00:00:00"/>
    <s v="NULL"/>
    <d v="2023-08-29T00:00:00"/>
    <s v="Finantseerimisallika muutmine"/>
    <s v="NULL"/>
    <x v="14"/>
    <s v="Välisõppes"/>
    <d v="2022-09-15T00:00:00"/>
    <s v="Päevaõpe"/>
    <s v="Osakoormus"/>
    <s v="Meditsiinitehnilise hariduse keskus"/>
    <x v="5"/>
    <n v="214475"/>
    <s v="514 rakenduskõrgharidusõpe"/>
    <s v="NULL"/>
    <n v="1"/>
    <s v="Üliõpilane ei hüvita õppekulusid: on alla 7-a lapse või puudega lapse vanem või eestkostja"/>
    <s v="inglise keel"/>
    <x v="5"/>
    <s v="Ei"/>
    <s v="NULL"/>
    <s v="NULL"/>
    <n v="120"/>
    <n v="35"/>
    <s v="3.3"/>
    <s v="4.1"/>
    <x v="15"/>
    <s v="4.9"/>
    <n v="1"/>
    <n v="0"/>
    <n v="6"/>
    <n v="2"/>
    <n v="28"/>
    <n v="2"/>
    <s v="Mittearvestatud"/>
    <x v="51"/>
    <s v="õppeaine31"/>
    <d v="2021-09-10T00:00:00"/>
    <x v="1"/>
    <x v="1"/>
    <s v="NULL"/>
    <s v=" "/>
    <n v="0"/>
    <s v="S00026_36411041333_õppeaine31_44449"/>
    <x v="0"/>
    <m/>
  </r>
  <r>
    <x v="25"/>
    <s v="Martin"/>
    <s v="Tamm"/>
    <x v="21"/>
    <n v="36411041333"/>
    <s v="Mees"/>
    <s v="513 rakenduskõrgkooli ja ülikooli diplomiõpe"/>
    <s v="Jah"/>
    <s v="Ei"/>
    <s v="Jah"/>
    <d v="2020-02-01T00:00:00"/>
    <s v="NULL"/>
    <d v="2023-08-29T00:00:00"/>
    <s v="Finantseerimisallika muutmine"/>
    <s v="NULL"/>
    <x v="14"/>
    <s v="Välisõppes"/>
    <d v="2022-09-15T00:00:00"/>
    <s v="Päevaõpe"/>
    <s v="Osakoormus"/>
    <s v="Meditsiinitehnilise hariduse keskus"/>
    <x v="5"/>
    <n v="214475"/>
    <s v="514 rakenduskõrgharidusõpe"/>
    <s v="NULL"/>
    <n v="1"/>
    <s v="Üliõpilane ei hüvita õppekulusid: on alla 7-a lapse või puudega lapse vanem või eestkostja"/>
    <s v="inglise keel"/>
    <x v="5"/>
    <s v="Ei"/>
    <s v="NULL"/>
    <s v="NULL"/>
    <n v="120"/>
    <n v="35"/>
    <s v="3.3"/>
    <s v="4.1"/>
    <x v="15"/>
    <s v="4.9"/>
    <n v="1"/>
    <n v="0"/>
    <n v="6"/>
    <n v="2"/>
    <n v="28"/>
    <n v="2"/>
    <s v="Puudulik"/>
    <x v="15"/>
    <s v="õppeaine51"/>
    <d v="2025-02-10T00:00:00"/>
    <x v="3"/>
    <x v="0"/>
    <n v="0"/>
    <n v="0"/>
    <n v="8"/>
    <s v="S00026_36411041333_õppeaine51_45698"/>
    <x v="0"/>
    <m/>
  </r>
  <r>
    <x v="25"/>
    <s v="Martin"/>
    <s v="Tamm"/>
    <x v="21"/>
    <n v="36411041333"/>
    <s v="Mees"/>
    <s v="513 rakenduskõrgkooli ja ülikooli diplomiõpe"/>
    <s v="Jah"/>
    <s v="Ei"/>
    <s v="Jah"/>
    <d v="2020-02-01T00:00:00"/>
    <s v="NULL"/>
    <d v="2023-08-29T00:00:00"/>
    <s v="Finantseerimisallika muutmine"/>
    <s v="NULL"/>
    <x v="14"/>
    <s v="Välisõppes"/>
    <d v="2022-09-15T00:00:00"/>
    <s v="Päevaõpe"/>
    <s v="Osakoormus"/>
    <s v="Meditsiinitehnilise hariduse keskus"/>
    <x v="5"/>
    <n v="214475"/>
    <s v="514 rakenduskõrgharidusõpe"/>
    <s v="NULL"/>
    <n v="1"/>
    <s v="Üliõpilane ei hüvita õppekulusid: on alla 7-a lapse või puudega lapse vanem või eestkostja"/>
    <s v="inglise keel"/>
    <x v="5"/>
    <s v="Ei"/>
    <s v="NULL"/>
    <s v="NULL"/>
    <n v="120"/>
    <n v="35"/>
    <s v="3.3"/>
    <s v="4.1"/>
    <x v="15"/>
    <s v="4.9"/>
    <n v="1"/>
    <n v="0"/>
    <n v="6"/>
    <n v="2"/>
    <n v="28"/>
    <n v="2"/>
    <s v="Arvestatud"/>
    <x v="66"/>
    <s v="õppeaine48"/>
    <d v="2025-02-10T00:00:00"/>
    <x v="1"/>
    <x v="1"/>
    <s v="NULL"/>
    <s v=" "/>
    <n v="0"/>
    <s v="S00026_36411041333_õppeaine48_45698"/>
    <x v="0"/>
    <m/>
  </r>
  <r>
    <x v="25"/>
    <s v="Martin"/>
    <s v="Tamm"/>
    <x v="21"/>
    <n v="36411041333"/>
    <s v="Mees"/>
    <s v="513 rakenduskõrgkooli ja ülikooli diplomiõpe"/>
    <s v="Jah"/>
    <s v="Ei"/>
    <s v="Jah"/>
    <d v="2020-02-01T00:00:00"/>
    <s v="NULL"/>
    <d v="2023-08-29T00:00:00"/>
    <s v="Finantseerimisallika muutmine"/>
    <s v="NULL"/>
    <x v="14"/>
    <s v="Välisõppes"/>
    <d v="2022-09-15T00:00:00"/>
    <s v="Päevaõpe"/>
    <s v="Osakoormus"/>
    <s v="Meditsiinitehnilise hariduse keskus"/>
    <x v="5"/>
    <n v="214475"/>
    <s v="514 rakenduskõrgharidusõpe"/>
    <s v="NULL"/>
    <n v="1"/>
    <s v="Üliõpilane ei hüvita õppekulusid: on alla 7-a lapse või puudega lapse vanem või eestkostja"/>
    <s v="inglise keel"/>
    <x v="5"/>
    <s v="Ei"/>
    <s v="NULL"/>
    <s v="NULL"/>
    <n v="120"/>
    <n v="35"/>
    <s v="3.3"/>
    <s v="4.1"/>
    <x v="15"/>
    <s v="4.9"/>
    <n v="1"/>
    <n v="0"/>
    <n v="6"/>
    <n v="2"/>
    <n v="28"/>
    <n v="2"/>
    <s v="Väga hea"/>
    <x v="39"/>
    <s v="õppeaine23"/>
    <d v="2023-09-10T00:00:00"/>
    <x v="3"/>
    <x v="0"/>
    <n v="4"/>
    <n v="32"/>
    <n v="8"/>
    <s v="S00026_36411041333_õppeaine23_45179"/>
    <x v="0"/>
    <m/>
  </r>
  <r>
    <x v="25"/>
    <s v="Martin"/>
    <s v="Tamm"/>
    <x v="21"/>
    <n v="36411041333"/>
    <s v="Mees"/>
    <s v="513 rakenduskõrgkooli ja ülikooli diplomiõpe"/>
    <s v="Jah"/>
    <s v="Ei"/>
    <s v="Jah"/>
    <d v="2020-02-01T00:00:00"/>
    <s v="NULL"/>
    <d v="2023-08-29T00:00:00"/>
    <s v="Finantseerimisallika muutmine"/>
    <s v="NULL"/>
    <x v="14"/>
    <s v="Välisõppes"/>
    <d v="2022-09-15T00:00:00"/>
    <s v="Päevaõpe"/>
    <s v="Osakoormus"/>
    <s v="Meditsiinitehnilise hariduse keskus"/>
    <x v="5"/>
    <n v="214475"/>
    <s v="514 rakenduskõrgharidusõpe"/>
    <s v="NULL"/>
    <n v="1"/>
    <s v="Üliõpilane ei hüvita õppekulusid: on alla 7-a lapse või puudega lapse vanem või eestkostja"/>
    <s v="inglise keel"/>
    <x v="5"/>
    <s v="Ei"/>
    <s v="NULL"/>
    <s v="NULL"/>
    <n v="120"/>
    <n v="35"/>
    <s v="3.3"/>
    <s v="4.1"/>
    <x v="15"/>
    <s v="4.9"/>
    <n v="1"/>
    <n v="0"/>
    <n v="6"/>
    <n v="2"/>
    <n v="28"/>
    <n v="2"/>
    <s v="Kasin"/>
    <x v="87"/>
    <s v="õppeaine27"/>
    <d v="2022-09-10T00:00:00"/>
    <x v="0"/>
    <x v="0"/>
    <n v="1"/>
    <n v="6"/>
    <n v="6"/>
    <s v="S00026_36411041333_õppeaine27_44814"/>
    <x v="0"/>
    <m/>
  </r>
  <r>
    <x v="25"/>
    <s v="Martin"/>
    <s v="Tamm"/>
    <x v="21"/>
    <n v="36411041333"/>
    <s v="Mees"/>
    <s v="513 rakenduskõrgkooli ja ülikooli diplomiõpe"/>
    <s v="Jah"/>
    <s v="Ei"/>
    <s v="Jah"/>
    <d v="2020-02-01T00:00:00"/>
    <s v="NULL"/>
    <d v="2023-08-29T00:00:00"/>
    <s v="Finantseerimisallika muutmine"/>
    <s v="NULL"/>
    <x v="14"/>
    <s v="Välisõppes"/>
    <d v="2022-09-15T00:00:00"/>
    <s v="Päevaõpe"/>
    <s v="Osakoormus"/>
    <s v="Meditsiinitehnilise hariduse keskus"/>
    <x v="5"/>
    <n v="214475"/>
    <s v="514 rakenduskõrgharidusõpe"/>
    <s v="NULL"/>
    <n v="1"/>
    <s v="Üliõpilane ei hüvita õppekulusid: on alla 7-a lapse või puudega lapse vanem või eestkostja"/>
    <s v="inglise keel"/>
    <x v="5"/>
    <s v="Ei"/>
    <s v="NULL"/>
    <s v="NULL"/>
    <n v="120"/>
    <n v="35"/>
    <s v="3.3"/>
    <s v="4.1"/>
    <x v="15"/>
    <s v="4.9"/>
    <n v="1"/>
    <n v="0"/>
    <n v="6"/>
    <n v="2"/>
    <n v="28"/>
    <n v="2"/>
    <s v="Kasin"/>
    <x v="80"/>
    <s v="õppeaine52"/>
    <d v="2021-09-10T00:00:00"/>
    <x v="2"/>
    <x v="0"/>
    <n v="1"/>
    <n v="9"/>
    <n v="9"/>
    <s v="S00026_36411041333_õppeaine52_44449"/>
    <x v="0"/>
    <m/>
  </r>
  <r>
    <x v="25"/>
    <s v="Martin"/>
    <s v="Tamm"/>
    <x v="21"/>
    <n v="36411041333"/>
    <s v="Mees"/>
    <s v="513 rakenduskõrgkooli ja ülikooli diplomiõpe"/>
    <s v="Jah"/>
    <s v="Ei"/>
    <s v="Jah"/>
    <d v="2020-02-01T00:00:00"/>
    <s v="NULL"/>
    <d v="2023-08-29T00:00:00"/>
    <s v="Finantseerimisallika muutmine"/>
    <s v="NULL"/>
    <x v="14"/>
    <s v="Välisõppes"/>
    <d v="2022-09-15T00:00:00"/>
    <s v="Päevaõpe"/>
    <s v="Osakoormus"/>
    <s v="Meditsiinitehnilise hariduse keskus"/>
    <x v="5"/>
    <n v="214475"/>
    <s v="514 rakenduskõrgharidusõpe"/>
    <s v="NULL"/>
    <n v="1"/>
    <s v="Üliõpilane ei hüvita õppekulusid: on alla 7-a lapse või puudega lapse vanem või eestkostja"/>
    <s v="inglise keel"/>
    <x v="5"/>
    <s v="Ei"/>
    <s v="NULL"/>
    <s v="NULL"/>
    <n v="120"/>
    <n v="35"/>
    <s v="3.3"/>
    <s v="4.1"/>
    <x v="15"/>
    <s v="4.9"/>
    <n v="1"/>
    <n v="0"/>
    <n v="6"/>
    <n v="2"/>
    <n v="28"/>
    <n v="2"/>
    <s v="Rahuldav"/>
    <x v="57"/>
    <s v="õppeaine26"/>
    <d v="2025-09-10T00:00:00"/>
    <x v="4"/>
    <x v="0"/>
    <n v="2"/>
    <n v="10"/>
    <n v="5"/>
    <s v="S00026_36411041333_õppeaine26_45910"/>
    <x v="0"/>
    <m/>
  </r>
  <r>
    <x v="25"/>
    <s v="Martin"/>
    <s v="Tamm"/>
    <x v="21"/>
    <n v="36411041333"/>
    <s v="Mees"/>
    <s v="513 rakenduskõrgkooli ja ülikooli diplomiõpe"/>
    <s v="Jah"/>
    <s v="Ei"/>
    <s v="Jah"/>
    <d v="2020-02-01T00:00:00"/>
    <s v="NULL"/>
    <d v="2023-08-29T00:00:00"/>
    <s v="Finantseerimisallika muutmine"/>
    <s v="NULL"/>
    <x v="14"/>
    <s v="Välisõppes"/>
    <d v="2022-09-15T00:00:00"/>
    <s v="Päevaõpe"/>
    <s v="Osakoormus"/>
    <s v="Meditsiinitehnilise hariduse keskus"/>
    <x v="5"/>
    <n v="214475"/>
    <s v="514 rakenduskõrgharidusõpe"/>
    <s v="NULL"/>
    <n v="2"/>
    <s v="Üliõpilane ei hüvita õppekulusid: on alla 7-a lapse või puudega lapse vanem või eestkostja"/>
    <s v="inglise keel"/>
    <x v="5"/>
    <s v="Ei"/>
    <s v="NULL"/>
    <s v="NULL"/>
    <n v="120"/>
    <n v="57"/>
    <s v="3.3"/>
    <s v="3.2"/>
    <x v="15"/>
    <s v="4.3"/>
    <n v="1"/>
    <n v="1"/>
    <n v="6"/>
    <n v="8"/>
    <n v="42"/>
    <n v="2"/>
    <s v="Arvestatud"/>
    <x v="94"/>
    <s v="õppeaine32"/>
    <d v="2023-02-10T00:00:00"/>
    <x v="5"/>
    <x v="1"/>
    <s v="NULL"/>
    <s v=" "/>
    <n v="0"/>
    <s v="S00026_36411041333_õppeaine32_44967"/>
    <x v="0"/>
    <m/>
  </r>
  <r>
    <x v="25"/>
    <s v="Martin"/>
    <s v="Tamm"/>
    <x v="21"/>
    <n v="36411041333"/>
    <s v="Mees"/>
    <s v="513 rakenduskõrgkooli ja ülikooli diplomiõpe"/>
    <s v="Jah"/>
    <s v="Ei"/>
    <s v="Jah"/>
    <d v="2020-02-01T00:00:00"/>
    <s v="NULL"/>
    <d v="2023-08-29T00:00:00"/>
    <s v="Finantseerimisallika muutmine"/>
    <s v="NULL"/>
    <x v="14"/>
    <s v="Välisõppes"/>
    <d v="2022-09-15T00:00:00"/>
    <s v="Päevaõpe"/>
    <s v="Osakoormus"/>
    <s v="Meditsiinitehnilise hariduse keskus"/>
    <x v="5"/>
    <n v="214475"/>
    <s v="514 rakenduskõrgharidusõpe"/>
    <s v="NULL"/>
    <n v="2"/>
    <s v="Üliõpilane ei hüvita õppekulusid: on alla 7-a lapse või puudega lapse vanem või eestkostja"/>
    <s v="inglise keel"/>
    <x v="5"/>
    <s v="Ei"/>
    <s v="NULL"/>
    <s v="NULL"/>
    <n v="120"/>
    <n v="57"/>
    <s v="3.3"/>
    <s v="3.2"/>
    <x v="15"/>
    <s v="4.3"/>
    <n v="1"/>
    <n v="1"/>
    <n v="6"/>
    <n v="8"/>
    <n v="42"/>
    <n v="2"/>
    <s v="Suurepärane"/>
    <x v="26"/>
    <s v="õppeaine13"/>
    <d v="2022-09-10T00:00:00"/>
    <x v="0"/>
    <x v="0"/>
    <n v="5"/>
    <n v="30"/>
    <n v="6"/>
    <s v="S00026_36411041333_õppeaine13_44814"/>
    <x v="0"/>
    <m/>
  </r>
  <r>
    <x v="25"/>
    <s v="Martin"/>
    <s v="Tamm"/>
    <x v="21"/>
    <n v="36411041333"/>
    <s v="Mees"/>
    <s v="513 rakenduskõrgkooli ja ülikooli diplomiõpe"/>
    <s v="Jah"/>
    <s v="Ei"/>
    <s v="Jah"/>
    <d v="2020-02-01T00:00:00"/>
    <s v="NULL"/>
    <d v="2023-08-29T00:00:00"/>
    <s v="Finantseerimisallika muutmine"/>
    <s v="NULL"/>
    <x v="14"/>
    <s v="Välisõppes"/>
    <d v="2022-09-15T00:00:00"/>
    <s v="Päevaõpe"/>
    <s v="Osakoormus"/>
    <s v="Meditsiinitehnilise hariduse keskus"/>
    <x v="5"/>
    <n v="214475"/>
    <s v="514 rakenduskõrgharidusõpe"/>
    <s v="NULL"/>
    <n v="2"/>
    <s v="Üliõpilane ei hüvita õppekulusid: on alla 7-a lapse või puudega lapse vanem või eestkostja"/>
    <s v="inglise keel"/>
    <x v="5"/>
    <s v="Ei"/>
    <s v="NULL"/>
    <s v="NULL"/>
    <n v="120"/>
    <n v="57"/>
    <s v="3.3"/>
    <s v="3.2"/>
    <x v="15"/>
    <s v="4.3"/>
    <n v="1"/>
    <n v="1"/>
    <n v="6"/>
    <n v="8"/>
    <n v="42"/>
    <n v="2"/>
    <s v="Kasin"/>
    <x v="8"/>
    <s v="õppeaine79"/>
    <d v="2021-09-10T00:00:00"/>
    <x v="3"/>
    <x v="0"/>
    <n v="1"/>
    <n v="8"/>
    <n v="8"/>
    <s v="S00026_36411041333_õppeaine79_44449"/>
    <x v="0"/>
    <m/>
  </r>
  <r>
    <x v="25"/>
    <s v="Martin"/>
    <s v="Tamm"/>
    <x v="21"/>
    <n v="36411041333"/>
    <s v="Mees"/>
    <s v="513 rakenduskõrgkooli ja ülikooli diplomiõpe"/>
    <s v="Jah"/>
    <s v="Ei"/>
    <s v="Jah"/>
    <d v="2020-02-01T00:00:00"/>
    <s v="NULL"/>
    <d v="2023-08-29T00:00:00"/>
    <s v="Finantseerimisallika muutmine"/>
    <s v="NULL"/>
    <x v="14"/>
    <s v="Välisõppes"/>
    <d v="2022-09-15T00:00:00"/>
    <s v="Päevaõpe"/>
    <s v="Osakoormus"/>
    <s v="Meditsiinitehnilise hariduse keskus"/>
    <x v="5"/>
    <n v="214475"/>
    <s v="514 rakenduskõrgharidusõpe"/>
    <s v="NULL"/>
    <n v="2"/>
    <s v="Üliõpilane ei hüvita õppekulusid: on alla 7-a lapse või puudega lapse vanem või eestkostja"/>
    <s v="inglise keel"/>
    <x v="5"/>
    <s v="Ei"/>
    <s v="NULL"/>
    <s v="NULL"/>
    <n v="120"/>
    <n v="57"/>
    <s v="3.3"/>
    <s v="3.2"/>
    <x v="15"/>
    <s v="4.3"/>
    <n v="1"/>
    <n v="1"/>
    <n v="6"/>
    <n v="8"/>
    <n v="42"/>
    <n v="2"/>
    <s v="Puudulik"/>
    <x v="6"/>
    <s v="õppeaine84"/>
    <d v="2020-09-10T00:00:00"/>
    <x v="0"/>
    <x v="0"/>
    <n v="0"/>
    <n v="0"/>
    <n v="6"/>
    <s v="S00026_36411041333_õppeaine84_44084"/>
    <x v="0"/>
    <m/>
  </r>
  <r>
    <x v="25"/>
    <s v="Martin"/>
    <s v="Tamm"/>
    <x v="21"/>
    <n v="36411041333"/>
    <s v="Mees"/>
    <s v="513 rakenduskõrgkooli ja ülikooli diplomiõpe"/>
    <s v="Jah"/>
    <s v="Ei"/>
    <s v="Jah"/>
    <d v="2020-02-01T00:00:00"/>
    <s v="NULL"/>
    <d v="2023-08-29T00:00:00"/>
    <s v="Finantseerimisallika muutmine"/>
    <s v="NULL"/>
    <x v="14"/>
    <s v="Välisõppes"/>
    <d v="2022-09-15T00:00:00"/>
    <s v="Päevaõpe"/>
    <s v="Osakoormus"/>
    <s v="Meditsiinitehnilise hariduse keskus"/>
    <x v="5"/>
    <n v="214475"/>
    <s v="514 rakenduskõrgharidusõpe"/>
    <s v="NULL"/>
    <n v="2"/>
    <s v="Üliõpilane ei hüvita õppekulusid: on alla 7-a lapse või puudega lapse vanem või eestkostja"/>
    <s v="inglise keel"/>
    <x v="5"/>
    <s v="Ei"/>
    <s v="NULL"/>
    <s v="NULL"/>
    <n v="120"/>
    <n v="57"/>
    <s v="3.3"/>
    <s v="3.2"/>
    <x v="15"/>
    <s v="4.3"/>
    <n v="1"/>
    <n v="1"/>
    <n v="6"/>
    <n v="8"/>
    <n v="42"/>
    <n v="2"/>
    <s v="Arvestatud"/>
    <x v="18"/>
    <s v="õppeaine15"/>
    <d v="2025-02-10T00:00:00"/>
    <x v="1"/>
    <x v="1"/>
    <s v="NULL"/>
    <s v=" "/>
    <n v="0"/>
    <s v="S00026_36411041333_õppeaine15_45698"/>
    <x v="0"/>
    <m/>
  </r>
  <r>
    <x v="25"/>
    <s v="Martin"/>
    <s v="Tamm"/>
    <x v="21"/>
    <n v="36411041333"/>
    <s v="Mees"/>
    <s v="513 rakenduskõrgkooli ja ülikooli diplomiõpe"/>
    <s v="Jah"/>
    <s v="Ei"/>
    <s v="Jah"/>
    <d v="2020-02-01T00:00:00"/>
    <s v="NULL"/>
    <d v="2023-08-29T00:00:00"/>
    <s v="Finantseerimisallika muutmine"/>
    <s v="NULL"/>
    <x v="14"/>
    <s v="Välisõppes"/>
    <d v="2022-09-15T00:00:00"/>
    <s v="Päevaõpe"/>
    <s v="Osakoormus"/>
    <s v="Meditsiinitehnilise hariduse keskus"/>
    <x v="5"/>
    <n v="214475"/>
    <s v="514 rakenduskõrgharidusõpe"/>
    <s v="NULL"/>
    <n v="3"/>
    <s v="Üliõpilane ei hüvita õppekulusid: on alla 7-a lapse või puudega lapse vanem või eestkostja"/>
    <s v="inglise keel"/>
    <x v="6"/>
    <s v="Ei"/>
    <s v="NULL"/>
    <s v="NULL"/>
    <n v="120"/>
    <n v="24"/>
    <s v="3.3"/>
    <s v="3.9"/>
    <x v="15"/>
    <s v="4.0"/>
    <n v="1"/>
    <n v="0"/>
    <n v="6"/>
    <n v="6"/>
    <n v="58"/>
    <n v="2"/>
    <s v="Mittearvestatud"/>
    <x v="2"/>
    <s v="õppeaine85"/>
    <d v="2025-02-10T00:00:00"/>
    <x v="1"/>
    <x v="1"/>
    <s v="NULL"/>
    <s v=" "/>
    <n v="0"/>
    <s v="S00026_36411041333_õppeaine85_45698"/>
    <x v="0"/>
    <m/>
  </r>
  <r>
    <x v="25"/>
    <s v="Martin"/>
    <s v="Tamm"/>
    <x v="21"/>
    <n v="36411041333"/>
    <s v="Mees"/>
    <s v="513 rakenduskõrgkooli ja ülikooli diplomiõpe"/>
    <s v="Jah"/>
    <s v="Ei"/>
    <s v="Jah"/>
    <d v="2020-02-01T00:00:00"/>
    <s v="NULL"/>
    <d v="2023-08-29T00:00:00"/>
    <s v="Finantseerimisallika muutmine"/>
    <s v="NULL"/>
    <x v="14"/>
    <s v="Välisõppes"/>
    <d v="2022-09-15T00:00:00"/>
    <s v="Päevaõpe"/>
    <s v="Osakoormus"/>
    <s v="Meditsiinitehnilise hariduse keskus"/>
    <x v="5"/>
    <n v="214475"/>
    <s v="514 rakenduskõrgharidusõpe"/>
    <s v="NULL"/>
    <n v="3"/>
    <s v="Üliõpilane ei hüvita õppekulusid: on alla 7-a lapse või puudega lapse vanem või eestkostja"/>
    <s v="inglise keel"/>
    <x v="6"/>
    <s v="Ei"/>
    <s v="NULL"/>
    <s v="NULL"/>
    <n v="120"/>
    <n v="24"/>
    <s v="3.3"/>
    <s v="3.9"/>
    <x v="15"/>
    <s v="4.0"/>
    <n v="1"/>
    <n v="0"/>
    <n v="6"/>
    <n v="6"/>
    <n v="58"/>
    <n v="2"/>
    <s v="Rahuldav"/>
    <x v="88"/>
    <s v="õppeaine93"/>
    <d v="2025-02-10T00:00:00"/>
    <x v="3"/>
    <x v="0"/>
    <n v="2"/>
    <n v="16"/>
    <n v="8"/>
    <s v="S00026_36411041333_õppeaine93_45698"/>
    <x v="0"/>
    <m/>
  </r>
  <r>
    <x v="25"/>
    <s v="Martin"/>
    <s v="Tamm"/>
    <x v="21"/>
    <n v="36411041333"/>
    <s v="Mees"/>
    <s v="513 rakenduskõrgkooli ja ülikooli diplomiõpe"/>
    <s v="Jah"/>
    <s v="Ei"/>
    <s v="Jah"/>
    <d v="2020-02-01T00:00:00"/>
    <s v="NULL"/>
    <d v="2023-08-29T00:00:00"/>
    <s v="Finantseerimisallika muutmine"/>
    <s v="NULL"/>
    <x v="14"/>
    <s v="Välisõppes"/>
    <d v="2022-09-15T00:00:00"/>
    <s v="Päevaõpe"/>
    <s v="Osakoormus"/>
    <s v="Meditsiinitehnilise hariduse keskus"/>
    <x v="5"/>
    <n v="214475"/>
    <s v="514 rakenduskõrgharidusõpe"/>
    <s v="NULL"/>
    <n v="3"/>
    <s v="Üliõpilane ei hüvita õppekulusid: on alla 7-a lapse või puudega lapse vanem või eestkostja"/>
    <s v="inglise keel"/>
    <x v="6"/>
    <s v="Ei"/>
    <s v="NULL"/>
    <s v="NULL"/>
    <n v="120"/>
    <n v="24"/>
    <s v="3.3"/>
    <s v="3.9"/>
    <x v="15"/>
    <s v="4.0"/>
    <n v="1"/>
    <n v="0"/>
    <n v="6"/>
    <n v="6"/>
    <n v="58"/>
    <n v="2"/>
    <s v="Arvestatud"/>
    <x v="89"/>
    <s v="õppeaine63"/>
    <d v="2024-09-10T00:00:00"/>
    <x v="1"/>
    <x v="1"/>
    <s v="NULL"/>
    <s v=" "/>
    <n v="0"/>
    <s v="S00026_36411041333_õppeaine63_45545"/>
    <x v="0"/>
    <m/>
  </r>
  <r>
    <x v="25"/>
    <s v="Martin"/>
    <s v="Tamm"/>
    <x v="21"/>
    <n v="36411041333"/>
    <s v="Mees"/>
    <s v="513 rakenduskõrgkooli ja ülikooli diplomiõpe"/>
    <s v="Jah"/>
    <s v="Ei"/>
    <s v="Jah"/>
    <d v="2020-02-01T00:00:00"/>
    <s v="NULL"/>
    <d v="2023-08-29T00:00:00"/>
    <s v="Finantseerimisallika muutmine"/>
    <s v="NULL"/>
    <x v="14"/>
    <s v="Välisõppes"/>
    <d v="2022-09-15T00:00:00"/>
    <s v="Päevaõpe"/>
    <s v="Osakoormus"/>
    <s v="Meditsiinitehnilise hariduse keskus"/>
    <x v="5"/>
    <n v="214475"/>
    <s v="514 rakenduskõrgharidusõpe"/>
    <s v="NULL"/>
    <n v="3"/>
    <s v="Üliõpilane ei hüvita õppekulusid: on alla 7-a lapse või puudega lapse vanem või eestkostja"/>
    <s v="inglise keel"/>
    <x v="6"/>
    <s v="Ei"/>
    <s v="NULL"/>
    <s v="NULL"/>
    <n v="120"/>
    <n v="24"/>
    <s v="3.3"/>
    <s v="3.9"/>
    <x v="15"/>
    <s v="4.0"/>
    <n v="1"/>
    <n v="0"/>
    <n v="6"/>
    <n v="6"/>
    <n v="58"/>
    <n v="2"/>
    <s v="Rahuldav"/>
    <x v="33"/>
    <s v="õppeaine56"/>
    <d v="2023-09-10T00:00:00"/>
    <x v="0"/>
    <x v="0"/>
    <n v="2"/>
    <n v="12"/>
    <n v="6"/>
    <s v="S00026_36411041333_õppeaine56_45179"/>
    <x v="0"/>
    <m/>
  </r>
  <r>
    <x v="25"/>
    <s v="Martin"/>
    <s v="Tamm"/>
    <x v="21"/>
    <n v="36411041333"/>
    <s v="Mees"/>
    <s v="513 rakenduskõrgkooli ja ülikooli diplomiõpe"/>
    <s v="Jah"/>
    <s v="Ei"/>
    <s v="Jah"/>
    <d v="2020-02-01T00:00:00"/>
    <s v="NULL"/>
    <d v="2023-08-29T00:00:00"/>
    <s v="Finantseerimisallika muutmine"/>
    <s v="NULL"/>
    <x v="14"/>
    <s v="Välisõppes"/>
    <d v="2022-09-15T00:00:00"/>
    <s v="Päevaõpe"/>
    <s v="Osakoormus"/>
    <s v="Meditsiinitehnilise hariduse keskus"/>
    <x v="5"/>
    <n v="214475"/>
    <s v="514 rakenduskõrgharidusõpe"/>
    <s v="NULL"/>
    <n v="3"/>
    <s v="Üliõpilane ei hüvita õppekulusid: on alla 7-a lapse või puudega lapse vanem või eestkostja"/>
    <s v="inglise keel"/>
    <x v="6"/>
    <s v="Ei"/>
    <s v="NULL"/>
    <s v="NULL"/>
    <n v="120"/>
    <n v="24"/>
    <s v="3.3"/>
    <s v="3.9"/>
    <x v="15"/>
    <s v="4.0"/>
    <n v="1"/>
    <n v="0"/>
    <n v="6"/>
    <n v="6"/>
    <n v="58"/>
    <n v="2"/>
    <s v="Rahuldav"/>
    <x v="32"/>
    <s v="õppeaine38"/>
    <d v="2023-02-10T00:00:00"/>
    <x v="2"/>
    <x v="0"/>
    <n v="2"/>
    <n v="18"/>
    <n v="9"/>
    <s v="S00026_36411041333_õppeaine38_44967"/>
    <x v="0"/>
    <m/>
  </r>
  <r>
    <x v="25"/>
    <s v="Martin"/>
    <s v="Tamm"/>
    <x v="21"/>
    <n v="36411041333"/>
    <s v="Mees"/>
    <s v="513 rakenduskõrgkooli ja ülikooli diplomiõpe"/>
    <s v="Jah"/>
    <s v="Ei"/>
    <s v="Jah"/>
    <d v="2020-02-01T00:00:00"/>
    <s v="NULL"/>
    <d v="2023-08-29T00:00:00"/>
    <s v="Finantseerimisallika muutmine"/>
    <s v="NULL"/>
    <x v="14"/>
    <s v="Välisõppes"/>
    <d v="2022-09-15T00:00:00"/>
    <s v="Päevaõpe"/>
    <s v="Osakoormus"/>
    <s v="Meditsiinitehnilise hariduse keskus"/>
    <x v="5"/>
    <n v="214475"/>
    <s v="514 rakenduskõrgharidusõpe"/>
    <s v="NULL"/>
    <n v="3"/>
    <s v="Üliõpilane ei hüvita õppekulusid: on alla 7-a lapse või puudega lapse vanem või eestkostja"/>
    <s v="inglise keel"/>
    <x v="6"/>
    <s v="Ei"/>
    <s v="NULL"/>
    <s v="NULL"/>
    <n v="120"/>
    <n v="24"/>
    <s v="3.3"/>
    <s v="3.9"/>
    <x v="15"/>
    <s v="4.0"/>
    <n v="1"/>
    <n v="0"/>
    <n v="6"/>
    <n v="6"/>
    <n v="58"/>
    <n v="2"/>
    <s v="Rahuldav"/>
    <x v="45"/>
    <s v="õppeaine10"/>
    <d v="2022-02-10T00:00:00"/>
    <x v="2"/>
    <x v="0"/>
    <n v="2"/>
    <n v="18"/>
    <n v="9"/>
    <s v="S00026_36411041333_õppeaine10_44602"/>
    <x v="0"/>
    <m/>
  </r>
  <r>
    <x v="25"/>
    <s v="Martin"/>
    <s v="Tamm"/>
    <x v="21"/>
    <n v="36411041333"/>
    <s v="Mees"/>
    <s v="513 rakenduskõrgkooli ja ülikooli diplomiõpe"/>
    <s v="Jah"/>
    <s v="Ei"/>
    <s v="Jah"/>
    <d v="2020-02-01T00:00:00"/>
    <s v="NULL"/>
    <d v="2023-08-29T00:00:00"/>
    <s v="Finantseerimisallika muutmine"/>
    <s v="NULL"/>
    <x v="14"/>
    <s v="Välisõppes"/>
    <d v="2022-09-15T00:00:00"/>
    <s v="Päevaõpe"/>
    <s v="Osakoormus"/>
    <s v="Meditsiinitehnilise hariduse keskus"/>
    <x v="5"/>
    <n v="214475"/>
    <s v="514 rakenduskõrgharidusõpe"/>
    <s v="NULL"/>
    <n v="3"/>
    <s v="Üliõpilane ei hüvita õppekulusid: on alla 7-a lapse või puudega lapse vanem või eestkostja"/>
    <s v="inglise keel"/>
    <x v="6"/>
    <s v="Ei"/>
    <s v="NULL"/>
    <s v="NULL"/>
    <n v="120"/>
    <n v="24"/>
    <s v="3.3"/>
    <s v="3.9"/>
    <x v="15"/>
    <s v="4.0"/>
    <n v="1"/>
    <n v="0"/>
    <n v="6"/>
    <n v="6"/>
    <n v="58"/>
    <n v="2"/>
    <s v="Puudulik"/>
    <x v="12"/>
    <s v="õppeaine68"/>
    <d v="2024-02-10T00:00:00"/>
    <x v="4"/>
    <x v="0"/>
    <n v="0"/>
    <n v="0"/>
    <n v="5"/>
    <s v="S00026_36411041333_õppeaine68_45332"/>
    <x v="0"/>
    <m/>
  </r>
  <r>
    <x v="25"/>
    <s v="Martin"/>
    <s v="Tamm"/>
    <x v="21"/>
    <n v="36411041333"/>
    <s v="Mees"/>
    <s v="513 rakenduskõrgkooli ja ülikooli diplomiõpe"/>
    <s v="Jah"/>
    <s v="Ei"/>
    <s v="Jah"/>
    <d v="2020-02-01T00:00:00"/>
    <s v="NULL"/>
    <d v="2023-08-29T00:00:00"/>
    <s v="Finantseerimisallika muutmine"/>
    <s v="NULL"/>
    <x v="14"/>
    <s v="Välisõppes"/>
    <d v="2022-09-15T00:00:00"/>
    <s v="Päevaõpe"/>
    <s v="Osakoormus"/>
    <s v="Meditsiinitehnilise hariduse keskus"/>
    <x v="5"/>
    <n v="214475"/>
    <s v="514 rakenduskõrgharidusõpe"/>
    <s v="NULL"/>
    <n v="3"/>
    <s v="Üliõpilane ei hüvita õppekulusid: on alla 7-a lapse või puudega lapse vanem või eestkostja"/>
    <s v="inglise keel"/>
    <x v="6"/>
    <s v="Ei"/>
    <s v="NULL"/>
    <s v="NULL"/>
    <n v="120"/>
    <n v="24"/>
    <s v="3.3"/>
    <s v="3.9"/>
    <x v="15"/>
    <s v="4.0"/>
    <n v="1"/>
    <n v="0"/>
    <n v="6"/>
    <n v="6"/>
    <n v="58"/>
    <n v="2"/>
    <s v="Arvestatud"/>
    <x v="75"/>
    <s v="õppeaine45"/>
    <d v="2020-09-10T00:00:00"/>
    <x v="1"/>
    <x v="1"/>
    <s v="NULL"/>
    <s v=" "/>
    <n v="0"/>
    <s v="S00026_36411041333_õppeaine45_44084"/>
    <x v="0"/>
    <m/>
  </r>
  <r>
    <x v="25"/>
    <s v="Martin"/>
    <s v="Tamm"/>
    <x v="21"/>
    <n v="36411041333"/>
    <s v="Mees"/>
    <s v="513 rakenduskõrgkooli ja ülikooli diplomiõpe"/>
    <s v="Jah"/>
    <s v="Ei"/>
    <s v="Jah"/>
    <d v="2020-02-01T00:00:00"/>
    <s v="NULL"/>
    <d v="2023-08-29T00:00:00"/>
    <s v="Finantseerimisallika muutmine"/>
    <s v="NULL"/>
    <x v="14"/>
    <s v="Välisõppes"/>
    <d v="2022-09-15T00:00:00"/>
    <s v="Päevaõpe"/>
    <s v="Osakoormus"/>
    <s v="Meditsiinitehnilise hariduse keskus"/>
    <x v="5"/>
    <n v="214475"/>
    <s v="514 rakenduskõrgharidusõpe"/>
    <s v="NULL"/>
    <n v="3"/>
    <s v="Üliõpilane ei hüvita õppekulusid: on alla 7-a lapse või puudega lapse vanem või eestkostja"/>
    <s v="inglise keel"/>
    <x v="6"/>
    <s v="Ei"/>
    <s v="NULL"/>
    <s v="NULL"/>
    <n v="120"/>
    <n v="24"/>
    <s v="3.3"/>
    <s v="3.9"/>
    <x v="15"/>
    <s v="4.0"/>
    <n v="1"/>
    <n v="0"/>
    <n v="6"/>
    <n v="6"/>
    <n v="58"/>
    <n v="2"/>
    <s v="Suurepärane"/>
    <x v="74"/>
    <s v="õppeaine64"/>
    <d v="2023-02-10T00:00:00"/>
    <x v="0"/>
    <x v="0"/>
    <n v="5"/>
    <n v="30"/>
    <n v="6"/>
    <s v="S00026_36411041333_õppeaine64_44967"/>
    <x v="0"/>
    <m/>
  </r>
  <r>
    <x v="25"/>
    <s v="Martin"/>
    <s v="Tamm"/>
    <x v="21"/>
    <n v="36411041333"/>
    <s v="Mees"/>
    <s v="513 rakenduskõrgkooli ja ülikooli diplomiõpe"/>
    <s v="Jah"/>
    <s v="Ei"/>
    <s v="Jah"/>
    <d v="2020-02-01T00:00:00"/>
    <s v="NULL"/>
    <d v="2023-08-29T00:00:00"/>
    <s v="Finantseerimisallika muutmine"/>
    <s v="NULL"/>
    <x v="14"/>
    <s v="Välisõppes"/>
    <d v="2022-09-15T00:00:00"/>
    <s v="Päevaõpe"/>
    <s v="Osakoormus"/>
    <s v="Meditsiinitehnilise hariduse keskus"/>
    <x v="5"/>
    <n v="214475"/>
    <s v="514 rakenduskõrgharidusõpe"/>
    <s v="NULL"/>
    <n v="3"/>
    <s v="Üliõpilane ei hüvita õppekulusid: on alla 7-a lapse või puudega lapse vanem või eestkostja"/>
    <s v="inglise keel"/>
    <x v="6"/>
    <s v="Ei"/>
    <s v="NULL"/>
    <s v="NULL"/>
    <n v="120"/>
    <n v="24"/>
    <s v="3.3"/>
    <s v="3.9"/>
    <x v="15"/>
    <s v="4.0"/>
    <n v="1"/>
    <n v="0"/>
    <n v="6"/>
    <n v="6"/>
    <n v="58"/>
    <n v="2"/>
    <s v="Väga hea"/>
    <x v="53"/>
    <s v="õppeaine97"/>
    <d v="2023-09-10T00:00:00"/>
    <x v="0"/>
    <x v="0"/>
    <n v="4"/>
    <n v="24"/>
    <n v="6"/>
    <s v="S00026_36411041333_õppeaine97_45179"/>
    <x v="0"/>
    <m/>
  </r>
  <r>
    <x v="26"/>
    <s v="Karl"/>
    <s v="Pärn"/>
    <x v="22"/>
    <n v="34404262571"/>
    <s v="Mees"/>
    <s v="523 kutsekõrgharidus"/>
    <s v="Jah"/>
    <s v="Ei"/>
    <s v="Ei"/>
    <d v="2020-02-01T00:00:00"/>
    <s v="NULL"/>
    <d v="2021-07-02T00:00:00"/>
    <s v="Akadeemilise puhkuse katkestamine"/>
    <s v="NULL"/>
    <x v="10"/>
    <s v="Akadeemilisel"/>
    <d v="2022-03-27T00:00:00"/>
    <s v="Päevaõpe"/>
    <s v="Määramata"/>
    <s v="Tervishariduse keskus"/>
    <x v="7"/>
    <n v="80997"/>
    <s v="514 rakenduskõrgharidusõpe"/>
    <s v="NULL"/>
    <n v="1"/>
    <s v="Üliõpilaselt nõutakse õppekulude hüvitamist tasulisel õppekohal"/>
    <s v="eesti keel"/>
    <x v="5"/>
    <s v="Jah"/>
    <s v="nägemispuue"/>
    <s v="ABC OÜ"/>
    <n v="16"/>
    <n v="40"/>
    <s v="4.8"/>
    <s v="3.4"/>
    <x v="16"/>
    <s v="3.3"/>
    <n v="1"/>
    <n v="2"/>
    <n v="0"/>
    <n v="9"/>
    <n v="20"/>
    <n v="6"/>
    <s v="Arvestatud"/>
    <x v="24"/>
    <s v="õppeaine75"/>
    <d v="2021-09-10T00:00:00"/>
    <x v="5"/>
    <x v="1"/>
    <s v="NULL"/>
    <s v=" "/>
    <n v="0"/>
    <s v="S00027_34404262571_õppeaine75_44449"/>
    <x v="0"/>
    <m/>
  </r>
  <r>
    <x v="26"/>
    <s v="Karl"/>
    <s v="Pärn"/>
    <x v="22"/>
    <n v="34404262571"/>
    <s v="Mees"/>
    <s v="523 kutsekõrgharidus"/>
    <s v="Jah"/>
    <s v="Ei"/>
    <s v="Ei"/>
    <d v="2020-02-01T00:00:00"/>
    <s v="NULL"/>
    <d v="2021-07-02T00:00:00"/>
    <s v="Akadeemilise puhkuse katkestamine"/>
    <s v="NULL"/>
    <x v="10"/>
    <s v="Akadeemilisel"/>
    <d v="2022-03-27T00:00:00"/>
    <s v="Päevaõpe"/>
    <s v="Määramata"/>
    <s v="Tervishariduse keskus"/>
    <x v="7"/>
    <n v="80997"/>
    <s v="514 rakenduskõrgharidusõpe"/>
    <s v="NULL"/>
    <n v="1"/>
    <s v="Üliõpilaselt nõutakse õppekulude hüvitamist tasulisel õppekohal"/>
    <s v="eesti keel"/>
    <x v="5"/>
    <s v="Jah"/>
    <s v="nägemispuue"/>
    <s v="ABC OÜ"/>
    <n v="16"/>
    <n v="40"/>
    <s v="4.8"/>
    <s v="3.4"/>
    <x v="16"/>
    <s v="3.3"/>
    <n v="1"/>
    <n v="2"/>
    <n v="0"/>
    <n v="9"/>
    <n v="20"/>
    <n v="6"/>
    <s v="Hea"/>
    <x v="13"/>
    <s v="õppeaine78"/>
    <d v="2024-09-10T00:00:00"/>
    <x v="0"/>
    <x v="0"/>
    <n v="3"/>
    <n v="18"/>
    <n v="6"/>
    <s v="S00027_34404262571_õppeaine78_45545"/>
    <x v="0"/>
    <m/>
  </r>
  <r>
    <x v="26"/>
    <s v="Karl"/>
    <s v="Pärn"/>
    <x v="22"/>
    <n v="34404262571"/>
    <s v="Mees"/>
    <s v="523 kutsekõrgharidus"/>
    <s v="Jah"/>
    <s v="Ei"/>
    <s v="Ei"/>
    <d v="2020-02-01T00:00:00"/>
    <s v="NULL"/>
    <d v="2021-07-02T00:00:00"/>
    <s v="Akadeemilise puhkuse katkestamine"/>
    <s v="NULL"/>
    <x v="10"/>
    <s v="Akadeemilisel"/>
    <d v="2022-03-27T00:00:00"/>
    <s v="Päevaõpe"/>
    <s v="Määramata"/>
    <s v="Tervishariduse keskus"/>
    <x v="7"/>
    <n v="80997"/>
    <s v="514 rakenduskõrgharidusõpe"/>
    <s v="NULL"/>
    <n v="1"/>
    <s v="Üliõpilaselt nõutakse õppekulude hüvitamist tasulisel õppekohal"/>
    <s v="eesti keel"/>
    <x v="5"/>
    <s v="Jah"/>
    <s v="nägemispuue"/>
    <s v="ABC OÜ"/>
    <n v="16"/>
    <n v="40"/>
    <s v="4.8"/>
    <s v="3.4"/>
    <x v="16"/>
    <s v="3.3"/>
    <n v="1"/>
    <n v="2"/>
    <n v="0"/>
    <n v="9"/>
    <n v="20"/>
    <n v="6"/>
    <s v="Arvestatud"/>
    <x v="40"/>
    <s v="õppeaine74"/>
    <d v="2022-02-10T00:00:00"/>
    <x v="5"/>
    <x v="1"/>
    <s v="NULL"/>
    <s v=" "/>
    <n v="0"/>
    <s v="S00027_34404262571_õppeaine74_44602"/>
    <x v="0"/>
    <m/>
  </r>
  <r>
    <x v="26"/>
    <s v="Karl"/>
    <s v="Pärn"/>
    <x v="22"/>
    <n v="34404262571"/>
    <s v="Mees"/>
    <s v="523 kutsekõrgharidus"/>
    <s v="Jah"/>
    <s v="Ei"/>
    <s v="Ei"/>
    <d v="2020-02-01T00:00:00"/>
    <s v="NULL"/>
    <d v="2021-07-02T00:00:00"/>
    <s v="Akadeemilise puhkuse katkestamine"/>
    <s v="NULL"/>
    <x v="10"/>
    <s v="Akadeemilisel"/>
    <d v="2022-03-27T00:00:00"/>
    <s v="Päevaõpe"/>
    <s v="Määramata"/>
    <s v="Tervishariduse keskus"/>
    <x v="7"/>
    <n v="80997"/>
    <s v="514 rakenduskõrgharidusõpe"/>
    <s v="NULL"/>
    <n v="1"/>
    <s v="Üliõpilaselt nõutakse õppekulude hüvitamist tasulisel õppekohal"/>
    <s v="eesti keel"/>
    <x v="5"/>
    <s v="Jah"/>
    <s v="nägemispuue"/>
    <s v="ABC OÜ"/>
    <n v="16"/>
    <n v="40"/>
    <s v="4.8"/>
    <s v="3.4"/>
    <x v="16"/>
    <s v="3.3"/>
    <n v="1"/>
    <n v="2"/>
    <n v="0"/>
    <n v="9"/>
    <n v="20"/>
    <n v="6"/>
    <s v="Arvestatud"/>
    <x v="89"/>
    <s v="õppeaine63"/>
    <d v="2021-09-10T00:00:00"/>
    <x v="1"/>
    <x v="1"/>
    <s v="NULL"/>
    <s v=" "/>
    <n v="0"/>
    <s v="S00027_34404262571_õppeaine63_44449"/>
    <x v="0"/>
    <m/>
  </r>
  <r>
    <x v="26"/>
    <s v="Karl"/>
    <s v="Pärn"/>
    <x v="22"/>
    <n v="34404262571"/>
    <s v="Mees"/>
    <s v="523 kutsekõrgharidus"/>
    <s v="Jah"/>
    <s v="Ei"/>
    <s v="Ei"/>
    <d v="2020-02-01T00:00:00"/>
    <s v="NULL"/>
    <d v="2021-07-02T00:00:00"/>
    <s v="Akadeemilise puhkuse katkestamine"/>
    <s v="NULL"/>
    <x v="10"/>
    <s v="Akadeemilisel"/>
    <d v="2022-03-27T00:00:00"/>
    <s v="Päevaõpe"/>
    <s v="Määramata"/>
    <s v="Tervishariduse keskus"/>
    <x v="7"/>
    <n v="80997"/>
    <s v="514 rakenduskõrgharidusõpe"/>
    <s v="NULL"/>
    <n v="1"/>
    <s v="Üliõpilaselt nõutakse õppekulude hüvitamist tasulisel õppekohal"/>
    <s v="eesti keel"/>
    <x v="5"/>
    <s v="Jah"/>
    <s v="nägemispuue"/>
    <s v="ABC OÜ"/>
    <n v="16"/>
    <n v="40"/>
    <s v="4.8"/>
    <s v="3.4"/>
    <x v="16"/>
    <s v="3.3"/>
    <n v="1"/>
    <n v="2"/>
    <n v="0"/>
    <n v="9"/>
    <n v="20"/>
    <n v="6"/>
    <s v="Kasin"/>
    <x v="78"/>
    <s v="õppeaine16"/>
    <d v="2020-09-10T00:00:00"/>
    <x v="0"/>
    <x v="0"/>
    <n v="1"/>
    <n v="6"/>
    <n v="6"/>
    <s v="S00027_34404262571_õppeaine16_44084"/>
    <x v="0"/>
    <m/>
  </r>
  <r>
    <x v="26"/>
    <s v="Karl"/>
    <s v="Pärn"/>
    <x v="22"/>
    <n v="34404262571"/>
    <s v="Mees"/>
    <s v="523 kutsekõrgharidus"/>
    <s v="Jah"/>
    <s v="Ei"/>
    <s v="Ei"/>
    <d v="2020-02-01T00:00:00"/>
    <s v="NULL"/>
    <d v="2021-07-02T00:00:00"/>
    <s v="Akadeemilise puhkuse katkestamine"/>
    <s v="NULL"/>
    <x v="10"/>
    <s v="Akadeemilisel"/>
    <d v="2022-03-27T00:00:00"/>
    <s v="Päevaõpe"/>
    <s v="Määramata"/>
    <s v="Tervishariduse keskus"/>
    <x v="7"/>
    <n v="80997"/>
    <s v="514 rakenduskõrgharidusõpe"/>
    <s v="NULL"/>
    <n v="1"/>
    <s v="Üliõpilaselt nõutakse õppekulude hüvitamist tasulisel õppekohal"/>
    <s v="eesti keel"/>
    <x v="5"/>
    <s v="Jah"/>
    <s v="nägemispuue"/>
    <s v="ABC OÜ"/>
    <n v="16"/>
    <n v="40"/>
    <s v="4.8"/>
    <s v="3.4"/>
    <x v="16"/>
    <s v="3.3"/>
    <n v="1"/>
    <n v="2"/>
    <n v="0"/>
    <n v="9"/>
    <n v="20"/>
    <n v="6"/>
    <s v="Suurepärane"/>
    <x v="54"/>
    <s v="õppeaine65"/>
    <d v="2023-09-10T00:00:00"/>
    <x v="3"/>
    <x v="0"/>
    <n v="5"/>
    <n v="40"/>
    <n v="8"/>
    <s v="S00027_34404262571_õppeaine65_45179"/>
    <x v="0"/>
    <m/>
  </r>
  <r>
    <x v="26"/>
    <s v="Karl"/>
    <s v="Pärn"/>
    <x v="22"/>
    <n v="34404262571"/>
    <s v="Mees"/>
    <s v="523 kutsekõrgharidus"/>
    <s v="Jah"/>
    <s v="Ei"/>
    <s v="Ei"/>
    <d v="2020-02-01T00:00:00"/>
    <s v="NULL"/>
    <d v="2021-07-02T00:00:00"/>
    <s v="Akadeemilise puhkuse katkestamine"/>
    <s v="NULL"/>
    <x v="10"/>
    <s v="Akadeemilisel"/>
    <d v="2022-03-27T00:00:00"/>
    <s v="Päevaõpe"/>
    <s v="Määramata"/>
    <s v="Tervishariduse keskus"/>
    <x v="7"/>
    <n v="80997"/>
    <s v="514 rakenduskõrgharidusõpe"/>
    <s v="NULL"/>
    <n v="1"/>
    <s v="Üliõpilaselt nõutakse õppekulude hüvitamist tasulisel õppekohal"/>
    <s v="eesti keel"/>
    <x v="5"/>
    <s v="Jah"/>
    <s v="nägemispuue"/>
    <s v="ABC OÜ"/>
    <n v="16"/>
    <n v="40"/>
    <s v="4.8"/>
    <s v="3.4"/>
    <x v="16"/>
    <s v="3.3"/>
    <n v="1"/>
    <n v="2"/>
    <n v="0"/>
    <n v="9"/>
    <n v="20"/>
    <n v="6"/>
    <s v="Arvestatud"/>
    <x v="18"/>
    <s v="õppeaine15"/>
    <d v="2022-09-10T00:00:00"/>
    <x v="1"/>
    <x v="1"/>
    <s v="NULL"/>
    <s v=" "/>
    <n v="0"/>
    <s v="S00027_34404262571_õppeaine15_44814"/>
    <x v="0"/>
    <m/>
  </r>
  <r>
    <x v="26"/>
    <s v="Karl"/>
    <s v="Pärn"/>
    <x v="22"/>
    <n v="34404262571"/>
    <s v="Mees"/>
    <s v="523 kutsekõrgharidus"/>
    <s v="Jah"/>
    <s v="Ei"/>
    <s v="Ei"/>
    <d v="2020-02-01T00:00:00"/>
    <s v="NULL"/>
    <d v="2021-07-02T00:00:00"/>
    <s v="Akadeemilise puhkuse katkestamine"/>
    <s v="NULL"/>
    <x v="10"/>
    <s v="Akadeemilisel"/>
    <d v="2022-03-27T00:00:00"/>
    <s v="Päevaõpe"/>
    <s v="Määramata"/>
    <s v="Tervishariduse keskus"/>
    <x v="7"/>
    <n v="80997"/>
    <s v="514 rakenduskõrgharidusõpe"/>
    <s v="NULL"/>
    <n v="1"/>
    <s v="Üliõpilaselt nõutakse õppekulude hüvitamist tasulisel õppekohal"/>
    <s v="eesti keel"/>
    <x v="5"/>
    <s v="Jah"/>
    <s v="nägemispuue"/>
    <s v="ABC OÜ"/>
    <n v="16"/>
    <n v="40"/>
    <s v="4.8"/>
    <s v="3.4"/>
    <x v="16"/>
    <s v="3.3"/>
    <n v="1"/>
    <n v="2"/>
    <n v="0"/>
    <n v="9"/>
    <n v="20"/>
    <n v="6"/>
    <s v="Hea"/>
    <x v="15"/>
    <s v="õppeaine51"/>
    <d v="2025-02-10T00:00:00"/>
    <x v="3"/>
    <x v="0"/>
    <n v="3"/>
    <n v="24"/>
    <n v="8"/>
    <s v="S00027_34404262571_õppeaine51_45698"/>
    <x v="0"/>
    <m/>
  </r>
  <r>
    <x v="26"/>
    <s v="Karl"/>
    <s v="Pärn"/>
    <x v="22"/>
    <n v="34404262571"/>
    <s v="Mees"/>
    <s v="523 kutsekõrgharidus"/>
    <s v="Jah"/>
    <s v="Ei"/>
    <s v="Ei"/>
    <d v="2020-02-01T00:00:00"/>
    <s v="NULL"/>
    <d v="2021-07-02T00:00:00"/>
    <s v="Akadeemilise puhkuse katkestamine"/>
    <s v="NULL"/>
    <x v="10"/>
    <s v="Akadeemilisel"/>
    <d v="2022-03-27T00:00:00"/>
    <s v="Päevaõpe"/>
    <s v="Määramata"/>
    <s v="Tervishariduse keskus"/>
    <x v="7"/>
    <n v="80997"/>
    <s v="514 rakenduskõrgharidusõpe"/>
    <s v="NULL"/>
    <n v="1"/>
    <s v="Üliõpilaselt nõutakse õppekulude hüvitamist tasulisel õppekohal"/>
    <s v="eesti keel"/>
    <x v="5"/>
    <s v="Jah"/>
    <s v="nägemispuue"/>
    <s v="ABC OÜ"/>
    <n v="16"/>
    <n v="40"/>
    <s v="4.8"/>
    <s v="3.4"/>
    <x v="16"/>
    <s v="3.3"/>
    <n v="1"/>
    <n v="2"/>
    <n v="0"/>
    <n v="9"/>
    <n v="20"/>
    <n v="6"/>
    <s v="Mitteilmunud"/>
    <x v="86"/>
    <s v="õppeaine44"/>
    <d v="2021-09-10T00:00:00"/>
    <x v="0"/>
    <x v="0"/>
    <n v="0"/>
    <n v="0"/>
    <n v="6"/>
    <s v="S00027_34404262571_õppeaine44_44449"/>
    <x v="0"/>
    <m/>
  </r>
  <r>
    <x v="26"/>
    <s v="Karl"/>
    <s v="Pärn"/>
    <x v="22"/>
    <n v="34404262571"/>
    <s v="Mees"/>
    <s v="523 kutsekõrgharidus"/>
    <s v="Jah"/>
    <s v="Ei"/>
    <s v="Ei"/>
    <d v="2020-02-01T00:00:00"/>
    <s v="NULL"/>
    <d v="2021-07-02T00:00:00"/>
    <s v="Akadeemilise puhkuse katkestamine"/>
    <s v="NULL"/>
    <x v="10"/>
    <s v="Akadeemilisel"/>
    <d v="2022-03-27T00:00:00"/>
    <s v="Päevaõpe"/>
    <s v="Määramata"/>
    <s v="Tervishariduse keskus"/>
    <x v="7"/>
    <n v="80997"/>
    <s v="514 rakenduskõrgharidusõpe"/>
    <s v="NULL"/>
    <n v="2"/>
    <s v="Üliõpilaselt nõutakse õppekulude hüvitamist tasulisel õppekohal"/>
    <s v="eesti keel"/>
    <x v="4"/>
    <s v="Jah"/>
    <s v="nägemispuue"/>
    <s v="ABC OÜ"/>
    <n v="16"/>
    <n v="37"/>
    <s v="4.8"/>
    <s v="3.7"/>
    <x v="16"/>
    <s v="3.4"/>
    <n v="1"/>
    <n v="2"/>
    <n v="0"/>
    <n v="10"/>
    <n v="53"/>
    <n v="6"/>
    <s v="Arvestatud"/>
    <x v="38"/>
    <s v="õppeaine87"/>
    <d v="2024-02-10T00:00:00"/>
    <x v="1"/>
    <x v="1"/>
    <s v="NULL"/>
    <s v=" "/>
    <n v="0"/>
    <s v="S00027_34404262571_õppeaine87_45332"/>
    <x v="0"/>
    <m/>
  </r>
  <r>
    <x v="26"/>
    <s v="Karl"/>
    <s v="Pärn"/>
    <x v="22"/>
    <n v="34404262571"/>
    <s v="Mees"/>
    <s v="523 kutsekõrgharidus"/>
    <s v="Jah"/>
    <s v="Ei"/>
    <s v="Ei"/>
    <d v="2020-02-01T00:00:00"/>
    <s v="NULL"/>
    <d v="2021-07-02T00:00:00"/>
    <s v="Akadeemilise puhkuse katkestamine"/>
    <s v="NULL"/>
    <x v="10"/>
    <s v="Akadeemilisel"/>
    <d v="2022-03-27T00:00:00"/>
    <s v="Päevaõpe"/>
    <s v="Määramata"/>
    <s v="Tervishariduse keskus"/>
    <x v="7"/>
    <n v="80997"/>
    <s v="514 rakenduskõrgharidusõpe"/>
    <s v="NULL"/>
    <n v="2"/>
    <s v="Üliõpilaselt nõutakse õppekulude hüvitamist tasulisel õppekohal"/>
    <s v="eesti keel"/>
    <x v="4"/>
    <s v="Jah"/>
    <s v="nägemispuue"/>
    <s v="ABC OÜ"/>
    <n v="16"/>
    <n v="37"/>
    <s v="4.8"/>
    <s v="3.7"/>
    <x v="16"/>
    <s v="3.4"/>
    <n v="1"/>
    <n v="2"/>
    <n v="0"/>
    <n v="10"/>
    <n v="53"/>
    <n v="6"/>
    <s v="Arvestatud"/>
    <x v="46"/>
    <s v="õppeaine5"/>
    <d v="2025-02-10T00:00:00"/>
    <x v="5"/>
    <x v="1"/>
    <s v="NULL"/>
    <s v=" "/>
    <n v="0"/>
    <s v="S00027_34404262571_õppeaine5_45698"/>
    <x v="0"/>
    <m/>
  </r>
  <r>
    <x v="26"/>
    <s v="Karl"/>
    <s v="Pärn"/>
    <x v="22"/>
    <n v="34404262571"/>
    <s v="Mees"/>
    <s v="523 kutsekõrgharidus"/>
    <s v="Jah"/>
    <s v="Ei"/>
    <s v="Ei"/>
    <d v="2020-02-01T00:00:00"/>
    <s v="NULL"/>
    <d v="2021-07-02T00:00:00"/>
    <s v="Akadeemilise puhkuse katkestamine"/>
    <s v="NULL"/>
    <x v="10"/>
    <s v="Akadeemilisel"/>
    <d v="2022-03-27T00:00:00"/>
    <s v="Päevaõpe"/>
    <s v="Määramata"/>
    <s v="Tervishariduse keskus"/>
    <x v="7"/>
    <n v="80997"/>
    <s v="514 rakenduskõrgharidusõpe"/>
    <s v="NULL"/>
    <n v="2"/>
    <s v="Üliõpilaselt nõutakse õppekulude hüvitamist tasulisel õppekohal"/>
    <s v="eesti keel"/>
    <x v="4"/>
    <s v="Jah"/>
    <s v="nägemispuue"/>
    <s v="ABC OÜ"/>
    <n v="16"/>
    <n v="37"/>
    <s v="4.8"/>
    <s v="3.7"/>
    <x v="16"/>
    <s v="3.4"/>
    <n v="1"/>
    <n v="2"/>
    <n v="0"/>
    <n v="10"/>
    <n v="53"/>
    <n v="6"/>
    <s v="Mitteilmunud"/>
    <x v="3"/>
    <s v="õppeaine29"/>
    <d v="2024-09-10T00:00:00"/>
    <x v="1"/>
    <x v="1"/>
    <n v="0"/>
    <s v=" "/>
    <n v="0"/>
    <s v="S00027_34404262571_õppeaine29_45545"/>
    <x v="0"/>
    <m/>
  </r>
  <r>
    <x v="26"/>
    <s v="Karl"/>
    <s v="Pärn"/>
    <x v="22"/>
    <n v="34404262571"/>
    <s v="Mees"/>
    <s v="523 kutsekõrgharidus"/>
    <s v="Jah"/>
    <s v="Ei"/>
    <s v="Ei"/>
    <d v="2020-02-01T00:00:00"/>
    <s v="NULL"/>
    <d v="2021-07-02T00:00:00"/>
    <s v="Akadeemilise puhkuse katkestamine"/>
    <s v="NULL"/>
    <x v="10"/>
    <s v="Akadeemilisel"/>
    <d v="2022-03-27T00:00:00"/>
    <s v="Päevaõpe"/>
    <s v="Määramata"/>
    <s v="Tervishariduse keskus"/>
    <x v="7"/>
    <n v="80997"/>
    <s v="514 rakenduskõrgharidusõpe"/>
    <s v="NULL"/>
    <n v="2"/>
    <s v="Üliõpilaselt nõutakse õppekulude hüvitamist tasulisel õppekohal"/>
    <s v="eesti keel"/>
    <x v="4"/>
    <s v="Jah"/>
    <s v="nägemispuue"/>
    <s v="ABC OÜ"/>
    <n v="16"/>
    <n v="37"/>
    <s v="4.8"/>
    <s v="3.7"/>
    <x v="16"/>
    <s v="3.4"/>
    <n v="1"/>
    <n v="2"/>
    <n v="0"/>
    <n v="10"/>
    <n v="53"/>
    <n v="6"/>
    <s v="Suurepärane"/>
    <x v="37"/>
    <s v="õppeaine8"/>
    <d v="2022-09-10T00:00:00"/>
    <x v="0"/>
    <x v="0"/>
    <n v="5"/>
    <n v="30"/>
    <n v="6"/>
    <s v="S00027_34404262571_õppeaine8_44814"/>
    <x v="0"/>
    <m/>
  </r>
  <r>
    <x v="26"/>
    <s v="Karl"/>
    <s v="Pärn"/>
    <x v="22"/>
    <n v="34404262571"/>
    <s v="Mees"/>
    <s v="523 kutsekõrgharidus"/>
    <s v="Jah"/>
    <s v="Ei"/>
    <s v="Ei"/>
    <d v="2020-02-01T00:00:00"/>
    <s v="NULL"/>
    <d v="2021-07-02T00:00:00"/>
    <s v="Akadeemilise puhkuse katkestamine"/>
    <s v="NULL"/>
    <x v="10"/>
    <s v="Akadeemilisel"/>
    <d v="2022-03-27T00:00:00"/>
    <s v="Päevaõpe"/>
    <s v="Määramata"/>
    <s v="Tervishariduse keskus"/>
    <x v="7"/>
    <n v="80997"/>
    <s v="514 rakenduskõrgharidusõpe"/>
    <s v="NULL"/>
    <n v="2"/>
    <s v="Üliõpilaselt nõutakse õppekulude hüvitamist tasulisel õppekohal"/>
    <s v="eesti keel"/>
    <x v="4"/>
    <s v="Jah"/>
    <s v="nägemispuue"/>
    <s v="ABC OÜ"/>
    <n v="16"/>
    <n v="37"/>
    <s v="4.8"/>
    <s v="3.7"/>
    <x v="16"/>
    <s v="3.4"/>
    <n v="1"/>
    <n v="2"/>
    <n v="0"/>
    <n v="10"/>
    <n v="53"/>
    <n v="6"/>
    <s v="Väga hea"/>
    <x v="74"/>
    <s v="õppeaine64"/>
    <d v="2022-09-10T00:00:00"/>
    <x v="0"/>
    <x v="0"/>
    <n v="4"/>
    <n v="24"/>
    <n v="6"/>
    <s v="S00027_34404262571_õppeaine64_44814"/>
    <x v="0"/>
    <m/>
  </r>
  <r>
    <x v="26"/>
    <s v="Karl"/>
    <s v="Pärn"/>
    <x v="22"/>
    <n v="34404262571"/>
    <s v="Mees"/>
    <s v="523 kutsekõrgharidus"/>
    <s v="Jah"/>
    <s v="Ei"/>
    <s v="Ei"/>
    <d v="2020-02-01T00:00:00"/>
    <s v="NULL"/>
    <d v="2021-07-02T00:00:00"/>
    <s v="Akadeemilise puhkuse katkestamine"/>
    <s v="NULL"/>
    <x v="10"/>
    <s v="Akadeemilisel"/>
    <d v="2022-03-27T00:00:00"/>
    <s v="Päevaõpe"/>
    <s v="Määramata"/>
    <s v="Tervishariduse keskus"/>
    <x v="7"/>
    <n v="80997"/>
    <s v="514 rakenduskõrgharidusõpe"/>
    <s v="NULL"/>
    <n v="2"/>
    <s v="Üliõpilaselt nõutakse õppekulude hüvitamist tasulisel õppekohal"/>
    <s v="eesti keel"/>
    <x v="4"/>
    <s v="Jah"/>
    <s v="nägemispuue"/>
    <s v="ABC OÜ"/>
    <n v="16"/>
    <n v="37"/>
    <s v="4.8"/>
    <s v="3.7"/>
    <x v="16"/>
    <s v="3.4"/>
    <n v="1"/>
    <n v="2"/>
    <n v="0"/>
    <n v="10"/>
    <n v="53"/>
    <n v="6"/>
    <s v="Puudulik"/>
    <x v="32"/>
    <s v="õppeaine38"/>
    <d v="2023-09-10T00:00:00"/>
    <x v="2"/>
    <x v="0"/>
    <n v="0"/>
    <n v="0"/>
    <n v="9"/>
    <s v="S00027_34404262571_õppeaine38_45179"/>
    <x v="0"/>
    <m/>
  </r>
  <r>
    <x v="26"/>
    <s v="Karl"/>
    <s v="Pärn"/>
    <x v="22"/>
    <n v="34404262571"/>
    <s v="Mees"/>
    <s v="523 kutsekõrgharidus"/>
    <s v="Jah"/>
    <s v="Ei"/>
    <s v="Ei"/>
    <d v="2020-02-01T00:00:00"/>
    <s v="NULL"/>
    <d v="2021-07-02T00:00:00"/>
    <s v="Akadeemilise puhkuse katkestamine"/>
    <s v="NULL"/>
    <x v="10"/>
    <s v="Akadeemilisel"/>
    <d v="2022-03-27T00:00:00"/>
    <s v="Päevaõpe"/>
    <s v="Määramata"/>
    <s v="Tervishariduse keskus"/>
    <x v="7"/>
    <n v="80997"/>
    <s v="514 rakenduskõrgharidusõpe"/>
    <s v="NULL"/>
    <n v="2"/>
    <s v="Üliõpilaselt nõutakse õppekulude hüvitamist tasulisel õppekohal"/>
    <s v="eesti keel"/>
    <x v="4"/>
    <s v="Jah"/>
    <s v="nägemispuue"/>
    <s v="ABC OÜ"/>
    <n v="16"/>
    <n v="37"/>
    <s v="4.8"/>
    <s v="3.7"/>
    <x v="16"/>
    <s v="3.4"/>
    <n v="1"/>
    <n v="2"/>
    <n v="0"/>
    <n v="10"/>
    <n v="53"/>
    <n v="6"/>
    <s v="Väga hea"/>
    <x v="99"/>
    <s v="õppeaine58"/>
    <d v="2022-09-10T00:00:00"/>
    <x v="0"/>
    <x v="0"/>
    <n v="4"/>
    <n v="24"/>
    <n v="6"/>
    <s v="S00027_34404262571_õppeaine58_44814"/>
    <x v="0"/>
    <m/>
  </r>
  <r>
    <x v="26"/>
    <s v="Karl"/>
    <s v="Pärn"/>
    <x v="22"/>
    <n v="34404262571"/>
    <s v="Mees"/>
    <s v="523 kutsekõrgharidus"/>
    <s v="Jah"/>
    <s v="Ei"/>
    <s v="Ei"/>
    <d v="2020-02-01T00:00:00"/>
    <s v="NULL"/>
    <d v="2021-07-02T00:00:00"/>
    <s v="Akadeemilise puhkuse katkestamine"/>
    <s v="NULL"/>
    <x v="10"/>
    <s v="Akadeemilisel"/>
    <d v="2022-03-27T00:00:00"/>
    <s v="Päevaõpe"/>
    <s v="Määramata"/>
    <s v="Tervishariduse keskus"/>
    <x v="7"/>
    <n v="80997"/>
    <s v="514 rakenduskõrgharidusõpe"/>
    <s v="NULL"/>
    <n v="2"/>
    <s v="Üliõpilaselt nõutakse õppekulude hüvitamist tasulisel õppekohal"/>
    <s v="eesti keel"/>
    <x v="4"/>
    <s v="Jah"/>
    <s v="nägemispuue"/>
    <s v="ABC OÜ"/>
    <n v="16"/>
    <n v="37"/>
    <s v="4.8"/>
    <s v="3.7"/>
    <x v="16"/>
    <s v="3.4"/>
    <n v="1"/>
    <n v="2"/>
    <n v="0"/>
    <n v="10"/>
    <n v="53"/>
    <n v="6"/>
    <s v="Väga hea"/>
    <x v="55"/>
    <s v="õppeaine96"/>
    <d v="2023-02-10T00:00:00"/>
    <x v="4"/>
    <x v="0"/>
    <n v="4"/>
    <n v="20"/>
    <n v="5"/>
    <s v="S00027_34404262571_õppeaine96_44967"/>
    <x v="0"/>
    <m/>
  </r>
  <r>
    <x v="26"/>
    <s v="Karl"/>
    <s v="Pärn"/>
    <x v="22"/>
    <n v="34404262571"/>
    <s v="Mees"/>
    <s v="523 kutsekõrgharidus"/>
    <s v="Jah"/>
    <s v="Ei"/>
    <s v="Ei"/>
    <d v="2020-02-01T00:00:00"/>
    <s v="NULL"/>
    <d v="2021-07-02T00:00:00"/>
    <s v="Akadeemilise puhkuse katkestamine"/>
    <s v="NULL"/>
    <x v="10"/>
    <s v="Akadeemilisel"/>
    <d v="2022-03-27T00:00:00"/>
    <s v="Päevaõpe"/>
    <s v="Määramata"/>
    <s v="Tervishariduse keskus"/>
    <x v="7"/>
    <n v="80997"/>
    <s v="514 rakenduskõrgharidusõpe"/>
    <s v="NULL"/>
    <n v="2"/>
    <s v="Üliõpilaselt nõutakse õppekulude hüvitamist tasulisel õppekohal"/>
    <s v="eesti keel"/>
    <x v="4"/>
    <s v="Jah"/>
    <s v="nägemispuue"/>
    <s v="ABC OÜ"/>
    <n v="16"/>
    <n v="37"/>
    <s v="4.8"/>
    <s v="3.7"/>
    <x v="16"/>
    <s v="3.4"/>
    <n v="1"/>
    <n v="2"/>
    <n v="0"/>
    <n v="10"/>
    <n v="53"/>
    <n v="6"/>
    <s v="Arvestatud"/>
    <x v="61"/>
    <s v="õppeaine6"/>
    <d v="2024-09-10T00:00:00"/>
    <x v="1"/>
    <x v="1"/>
    <s v="NULL"/>
    <s v=" "/>
    <n v="0"/>
    <s v="S00027_34404262571_õppeaine6_45545"/>
    <x v="0"/>
    <m/>
  </r>
  <r>
    <x v="26"/>
    <s v="Karl"/>
    <s v="Pärn"/>
    <x v="22"/>
    <n v="34404262571"/>
    <s v="Mees"/>
    <s v="523 kutsekõrgharidus"/>
    <s v="Jah"/>
    <s v="Ei"/>
    <s v="Ei"/>
    <d v="2020-02-01T00:00:00"/>
    <s v="NULL"/>
    <d v="2021-07-02T00:00:00"/>
    <s v="Akadeemilise puhkuse katkestamine"/>
    <s v="NULL"/>
    <x v="10"/>
    <s v="Akadeemilisel"/>
    <d v="2022-03-27T00:00:00"/>
    <s v="Päevaõpe"/>
    <s v="Määramata"/>
    <s v="Tervishariduse keskus"/>
    <x v="7"/>
    <n v="80997"/>
    <s v="514 rakenduskõrgharidusõpe"/>
    <s v="NULL"/>
    <n v="2"/>
    <s v="Üliõpilaselt nõutakse õppekulude hüvitamist tasulisel õppekohal"/>
    <s v="eesti keel"/>
    <x v="4"/>
    <s v="Jah"/>
    <s v="nägemispuue"/>
    <s v="ABC OÜ"/>
    <n v="16"/>
    <n v="37"/>
    <s v="4.8"/>
    <s v="3.7"/>
    <x v="16"/>
    <s v="3.4"/>
    <n v="1"/>
    <n v="2"/>
    <n v="0"/>
    <n v="10"/>
    <n v="53"/>
    <n v="6"/>
    <s v="Arvestatud"/>
    <x v="34"/>
    <s v="õppeaine19"/>
    <d v="2021-02-10T00:00:00"/>
    <x v="5"/>
    <x v="1"/>
    <s v="NULL"/>
    <s v=" "/>
    <n v="0"/>
    <s v="S00027_34404262571_õppeaine19_44237"/>
    <x v="0"/>
    <m/>
  </r>
  <r>
    <x v="26"/>
    <s v="Karl"/>
    <s v="Pärn"/>
    <x v="22"/>
    <n v="34404262571"/>
    <s v="Mees"/>
    <s v="523 kutsekõrgharidus"/>
    <s v="Jah"/>
    <s v="Ei"/>
    <s v="Ei"/>
    <d v="2020-02-01T00:00:00"/>
    <s v="NULL"/>
    <d v="2021-07-02T00:00:00"/>
    <s v="Akadeemilise puhkuse katkestamine"/>
    <s v="NULL"/>
    <x v="10"/>
    <s v="Akadeemilisel"/>
    <d v="2022-03-27T00:00:00"/>
    <s v="Päevaõpe"/>
    <s v="Määramata"/>
    <s v="Tervishariduse keskus"/>
    <x v="7"/>
    <n v="80997"/>
    <s v="514 rakenduskõrgharidusõpe"/>
    <s v="NULL"/>
    <n v="2"/>
    <s v="Üliõpilaselt nõutakse õppekulude hüvitamist tasulisel õppekohal"/>
    <s v="eesti keel"/>
    <x v="4"/>
    <s v="Jah"/>
    <s v="nägemispuue"/>
    <s v="ABC OÜ"/>
    <n v="16"/>
    <n v="37"/>
    <s v="4.8"/>
    <s v="3.7"/>
    <x v="16"/>
    <s v="3.4"/>
    <n v="1"/>
    <n v="2"/>
    <n v="0"/>
    <n v="10"/>
    <n v="53"/>
    <n v="6"/>
    <s v="Arvestatud"/>
    <x v="93"/>
    <s v="õppeaine88"/>
    <d v="2024-02-10T00:00:00"/>
    <x v="5"/>
    <x v="1"/>
    <s v="NULL"/>
    <s v=" "/>
    <n v="0"/>
    <s v="S00027_34404262571_õppeaine88_45332"/>
    <x v="0"/>
    <m/>
  </r>
  <r>
    <x v="26"/>
    <s v="Karl"/>
    <s v="Pärn"/>
    <x v="22"/>
    <n v="34404262571"/>
    <s v="Mees"/>
    <s v="523 kutsekõrgharidus"/>
    <s v="Jah"/>
    <s v="Ei"/>
    <s v="Ei"/>
    <d v="2020-02-01T00:00:00"/>
    <s v="NULL"/>
    <d v="2021-07-02T00:00:00"/>
    <s v="Akadeemilise puhkuse katkestamine"/>
    <s v="NULL"/>
    <x v="10"/>
    <s v="Akadeemilisel"/>
    <d v="2022-03-27T00:00:00"/>
    <s v="Päevaõpe"/>
    <s v="Määramata"/>
    <s v="Tervishariduse keskus"/>
    <x v="7"/>
    <n v="80997"/>
    <s v="514 rakenduskõrgharidusõpe"/>
    <s v="NULL"/>
    <n v="2"/>
    <s v="Üliõpilaselt nõutakse õppekulude hüvitamist tasulisel õppekohal"/>
    <s v="eesti keel"/>
    <x v="4"/>
    <s v="Jah"/>
    <s v="nägemispuue"/>
    <s v="ABC OÜ"/>
    <n v="16"/>
    <n v="37"/>
    <s v="4.8"/>
    <s v="3.7"/>
    <x v="16"/>
    <s v="3.4"/>
    <n v="1"/>
    <n v="2"/>
    <n v="0"/>
    <n v="10"/>
    <n v="53"/>
    <n v="6"/>
    <s v="Arvestatud"/>
    <x v="7"/>
    <s v="õppeaine76"/>
    <d v="2025-09-10T00:00:00"/>
    <x v="1"/>
    <x v="1"/>
    <s v="NULL"/>
    <s v=" "/>
    <n v="0"/>
    <s v="S00027_34404262571_õppeaine76_45910"/>
    <x v="0"/>
    <m/>
  </r>
  <r>
    <x v="26"/>
    <s v="Karl"/>
    <s v="Pärn"/>
    <x v="22"/>
    <n v="34404262571"/>
    <s v="Mees"/>
    <s v="523 kutsekõrgharidus"/>
    <s v="Jah"/>
    <s v="Ei"/>
    <s v="Ei"/>
    <d v="2020-02-01T00:00:00"/>
    <s v="NULL"/>
    <d v="2021-07-02T00:00:00"/>
    <s v="Akadeemilise puhkuse katkestamine"/>
    <s v="NULL"/>
    <x v="10"/>
    <s v="Akadeemilisel"/>
    <d v="2022-03-27T00:00:00"/>
    <s v="Päevaõpe"/>
    <s v="Määramata"/>
    <s v="Tervishariduse keskus"/>
    <x v="7"/>
    <n v="80997"/>
    <s v="514 rakenduskõrgharidusõpe"/>
    <s v="NULL"/>
    <n v="2"/>
    <s v="Üliõpilaselt nõutakse õppekulude hüvitamist tasulisel õppekohal"/>
    <s v="eesti keel"/>
    <x v="4"/>
    <s v="Jah"/>
    <s v="nägemispuue"/>
    <s v="ABC OÜ"/>
    <n v="16"/>
    <n v="37"/>
    <s v="4.8"/>
    <s v="3.7"/>
    <x v="16"/>
    <s v="3.4"/>
    <n v="1"/>
    <n v="2"/>
    <n v="0"/>
    <n v="10"/>
    <n v="53"/>
    <n v="6"/>
    <s v="Arvestatud"/>
    <x v="23"/>
    <s v="õppeaine34"/>
    <d v="2024-09-10T00:00:00"/>
    <x v="1"/>
    <x v="1"/>
    <s v="NULL"/>
    <s v=" "/>
    <n v="0"/>
    <s v="S00027_34404262571_õppeaine34_45545"/>
    <x v="0"/>
    <m/>
  </r>
  <r>
    <x v="26"/>
    <s v="Karl"/>
    <s v="Pärn"/>
    <x v="22"/>
    <n v="34404262571"/>
    <s v="Mees"/>
    <s v="523 kutsekõrgharidus"/>
    <s v="Jah"/>
    <s v="Ei"/>
    <s v="Ei"/>
    <d v="2020-02-01T00:00:00"/>
    <s v="NULL"/>
    <d v="2021-07-02T00:00:00"/>
    <s v="Akadeemilise puhkuse katkestamine"/>
    <s v="NULL"/>
    <x v="10"/>
    <s v="Akadeemilisel"/>
    <d v="2022-03-27T00:00:00"/>
    <s v="Päevaõpe"/>
    <s v="Määramata"/>
    <s v="Tervishariduse keskus"/>
    <x v="7"/>
    <n v="80997"/>
    <s v="514 rakenduskõrgharidusõpe"/>
    <s v="NULL"/>
    <n v="2"/>
    <s v="Üliõpilaselt nõutakse õppekulude hüvitamist tasulisel õppekohal"/>
    <s v="eesti keel"/>
    <x v="4"/>
    <s v="Jah"/>
    <s v="nägemispuue"/>
    <s v="ABC OÜ"/>
    <n v="16"/>
    <n v="37"/>
    <s v="4.8"/>
    <s v="3.7"/>
    <x v="16"/>
    <s v="3.4"/>
    <n v="1"/>
    <n v="2"/>
    <n v="0"/>
    <n v="10"/>
    <n v="53"/>
    <n v="6"/>
    <s v="Rahuldav"/>
    <x v="21"/>
    <s v="õppeaine42"/>
    <d v="2022-02-10T00:00:00"/>
    <x v="0"/>
    <x v="0"/>
    <n v="2"/>
    <n v="12"/>
    <n v="6"/>
    <s v="S00027_34404262571_õppeaine42_44602"/>
    <x v="0"/>
    <m/>
  </r>
  <r>
    <x v="26"/>
    <s v="Karl"/>
    <s v="Pärn"/>
    <x v="22"/>
    <n v="34404262571"/>
    <s v="Mees"/>
    <s v="523 kutsekõrgharidus"/>
    <s v="Jah"/>
    <s v="Ei"/>
    <s v="Ei"/>
    <d v="2020-02-01T00:00:00"/>
    <s v="NULL"/>
    <d v="2021-07-02T00:00:00"/>
    <s v="Akadeemilise puhkuse katkestamine"/>
    <s v="NULL"/>
    <x v="10"/>
    <s v="Akadeemilisel"/>
    <d v="2022-03-27T00:00:00"/>
    <s v="Päevaõpe"/>
    <s v="Määramata"/>
    <s v="Tervishariduse keskus"/>
    <x v="7"/>
    <n v="80997"/>
    <s v="514 rakenduskõrgharidusõpe"/>
    <s v="NULL"/>
    <n v="2"/>
    <s v="Üliõpilaselt nõutakse õppekulude hüvitamist tasulisel õppekohal"/>
    <s v="eesti keel"/>
    <x v="4"/>
    <s v="Jah"/>
    <s v="nägemispuue"/>
    <s v="ABC OÜ"/>
    <n v="16"/>
    <n v="37"/>
    <s v="4.8"/>
    <s v="3.7"/>
    <x v="16"/>
    <s v="3.4"/>
    <n v="1"/>
    <n v="2"/>
    <n v="0"/>
    <n v="10"/>
    <n v="53"/>
    <n v="6"/>
    <s v="Mittearvestatud"/>
    <x v="97"/>
    <s v="õppeaine47"/>
    <d v="2022-02-10T00:00:00"/>
    <x v="5"/>
    <x v="1"/>
    <s v="NULL"/>
    <s v=" "/>
    <n v="0"/>
    <s v="S00027_34404262571_õppeaine47_44602"/>
    <x v="0"/>
    <m/>
  </r>
  <r>
    <x v="26"/>
    <s v="Karl"/>
    <s v="Pärn"/>
    <x v="22"/>
    <n v="34404262571"/>
    <s v="Mees"/>
    <s v="523 kutsekõrgharidus"/>
    <s v="Jah"/>
    <s v="Ei"/>
    <s v="Ei"/>
    <d v="2020-02-01T00:00:00"/>
    <s v="NULL"/>
    <d v="2021-07-02T00:00:00"/>
    <s v="Akadeemilise puhkuse katkestamine"/>
    <s v="NULL"/>
    <x v="10"/>
    <s v="Akadeemilisel"/>
    <d v="2022-03-27T00:00:00"/>
    <s v="Päevaõpe"/>
    <s v="Määramata"/>
    <s v="Tervishariduse keskus"/>
    <x v="7"/>
    <n v="80997"/>
    <s v="514 rakenduskõrgharidusõpe"/>
    <s v="NULL"/>
    <n v="3"/>
    <s v="Üliõpilaselt nõutakse õppekulude hüvitamist tasulisel õppekohal"/>
    <s v="eesti keel"/>
    <x v="2"/>
    <s v="Jah"/>
    <s v="nägemispuue"/>
    <s v="ABC OÜ"/>
    <n v="16"/>
    <n v="56"/>
    <s v="4.8"/>
    <s v="3.4"/>
    <x v="16"/>
    <s v="3.2"/>
    <n v="1"/>
    <n v="0"/>
    <n v="0"/>
    <n v="9"/>
    <n v="55"/>
    <n v="6"/>
    <s v="Mitteilmunud"/>
    <x v="11"/>
    <s v="õppeaine3"/>
    <d v="2022-09-10T00:00:00"/>
    <x v="1"/>
    <x v="1"/>
    <n v="0"/>
    <s v=" "/>
    <n v="0"/>
    <s v="S00027_34404262571_õppeaine3_44814"/>
    <x v="0"/>
    <m/>
  </r>
  <r>
    <x v="26"/>
    <s v="Karl"/>
    <s v="Pärn"/>
    <x v="22"/>
    <n v="34404262571"/>
    <s v="Mees"/>
    <s v="523 kutsekõrgharidus"/>
    <s v="Jah"/>
    <s v="Ei"/>
    <s v="Ei"/>
    <d v="2020-02-01T00:00:00"/>
    <s v="NULL"/>
    <d v="2021-07-02T00:00:00"/>
    <s v="Akadeemilise puhkuse katkestamine"/>
    <s v="NULL"/>
    <x v="10"/>
    <s v="Akadeemilisel"/>
    <d v="2022-03-27T00:00:00"/>
    <s v="Päevaõpe"/>
    <s v="Määramata"/>
    <s v="Tervishariduse keskus"/>
    <x v="7"/>
    <n v="80997"/>
    <s v="514 rakenduskõrgharidusõpe"/>
    <s v="NULL"/>
    <n v="3"/>
    <s v="Üliõpilaselt nõutakse õppekulude hüvitamist tasulisel õppekohal"/>
    <s v="eesti keel"/>
    <x v="2"/>
    <s v="Jah"/>
    <s v="nägemispuue"/>
    <s v="ABC OÜ"/>
    <n v="16"/>
    <n v="56"/>
    <s v="4.8"/>
    <s v="3.4"/>
    <x v="16"/>
    <s v="3.2"/>
    <n v="1"/>
    <n v="0"/>
    <n v="0"/>
    <n v="9"/>
    <n v="55"/>
    <n v="6"/>
    <s v="Kasin"/>
    <x v="28"/>
    <s v="õppeaine50"/>
    <d v="2023-09-10T00:00:00"/>
    <x v="0"/>
    <x v="0"/>
    <n v="1"/>
    <n v="6"/>
    <n v="6"/>
    <s v="S00027_34404262571_õppeaine50_45179"/>
    <x v="0"/>
    <m/>
  </r>
  <r>
    <x v="26"/>
    <s v="Karl"/>
    <s v="Pärn"/>
    <x v="22"/>
    <n v="34404262571"/>
    <s v="Mees"/>
    <s v="523 kutsekõrgharidus"/>
    <s v="Jah"/>
    <s v="Ei"/>
    <s v="Ei"/>
    <d v="2020-02-01T00:00:00"/>
    <s v="NULL"/>
    <d v="2021-07-02T00:00:00"/>
    <s v="Akadeemilise puhkuse katkestamine"/>
    <s v="NULL"/>
    <x v="10"/>
    <s v="Akadeemilisel"/>
    <d v="2022-03-27T00:00:00"/>
    <s v="Päevaõpe"/>
    <s v="Määramata"/>
    <s v="Tervishariduse keskus"/>
    <x v="7"/>
    <n v="80997"/>
    <s v="514 rakenduskõrgharidusõpe"/>
    <s v="NULL"/>
    <n v="3"/>
    <s v="Üliõpilaselt nõutakse õppekulude hüvitamist tasulisel õppekohal"/>
    <s v="eesti keel"/>
    <x v="2"/>
    <s v="Jah"/>
    <s v="nägemispuue"/>
    <s v="ABC OÜ"/>
    <n v="16"/>
    <n v="56"/>
    <s v="4.8"/>
    <s v="3.4"/>
    <x v="16"/>
    <s v="3.2"/>
    <n v="1"/>
    <n v="0"/>
    <n v="0"/>
    <n v="9"/>
    <n v="55"/>
    <n v="6"/>
    <s v="Kasin"/>
    <x v="53"/>
    <s v="õppeaine97"/>
    <d v="2024-09-10T00:00:00"/>
    <x v="0"/>
    <x v="0"/>
    <n v="1"/>
    <n v="6"/>
    <n v="6"/>
    <s v="S00027_34404262571_õppeaine97_45545"/>
    <x v="0"/>
    <m/>
  </r>
  <r>
    <x v="26"/>
    <s v="Karl"/>
    <s v="Pärn"/>
    <x v="22"/>
    <n v="34404262571"/>
    <s v="Mees"/>
    <s v="523 kutsekõrgharidus"/>
    <s v="Jah"/>
    <s v="Ei"/>
    <s v="Ei"/>
    <d v="2020-02-01T00:00:00"/>
    <s v="NULL"/>
    <d v="2021-07-02T00:00:00"/>
    <s v="Akadeemilise puhkuse katkestamine"/>
    <s v="NULL"/>
    <x v="10"/>
    <s v="Akadeemilisel"/>
    <d v="2022-03-27T00:00:00"/>
    <s v="Päevaõpe"/>
    <s v="Määramata"/>
    <s v="Tervishariduse keskus"/>
    <x v="7"/>
    <n v="80997"/>
    <s v="514 rakenduskõrgharidusõpe"/>
    <s v="NULL"/>
    <n v="3"/>
    <s v="Üliõpilaselt nõutakse õppekulude hüvitamist tasulisel õppekohal"/>
    <s v="eesti keel"/>
    <x v="2"/>
    <s v="Jah"/>
    <s v="nägemispuue"/>
    <s v="ABC OÜ"/>
    <n v="16"/>
    <n v="56"/>
    <s v="4.8"/>
    <s v="3.4"/>
    <x v="16"/>
    <s v="3.2"/>
    <n v="1"/>
    <n v="0"/>
    <n v="0"/>
    <n v="9"/>
    <n v="55"/>
    <n v="6"/>
    <s v="Suurepärane"/>
    <x v="50"/>
    <s v="õppeaine41"/>
    <d v="2022-02-10T00:00:00"/>
    <x v="0"/>
    <x v="0"/>
    <n v="5"/>
    <n v="30"/>
    <n v="6"/>
    <s v="S00027_34404262571_õppeaine41_44602"/>
    <x v="0"/>
    <m/>
  </r>
  <r>
    <x v="26"/>
    <s v="Karl"/>
    <s v="Pärn"/>
    <x v="22"/>
    <n v="34404262571"/>
    <s v="Mees"/>
    <s v="523 kutsekõrgharidus"/>
    <s v="Jah"/>
    <s v="Ei"/>
    <s v="Ei"/>
    <d v="2020-02-01T00:00:00"/>
    <s v="NULL"/>
    <d v="2021-07-02T00:00:00"/>
    <s v="Akadeemilise puhkuse katkestamine"/>
    <s v="NULL"/>
    <x v="10"/>
    <s v="Akadeemilisel"/>
    <d v="2022-03-27T00:00:00"/>
    <s v="Päevaõpe"/>
    <s v="Määramata"/>
    <s v="Tervishariduse keskus"/>
    <x v="7"/>
    <n v="80997"/>
    <s v="514 rakenduskõrgharidusõpe"/>
    <s v="NULL"/>
    <n v="3"/>
    <s v="Üliõpilaselt nõutakse õppekulude hüvitamist tasulisel õppekohal"/>
    <s v="eesti keel"/>
    <x v="2"/>
    <s v="Jah"/>
    <s v="nägemispuue"/>
    <s v="ABC OÜ"/>
    <n v="16"/>
    <n v="56"/>
    <s v="4.8"/>
    <s v="3.4"/>
    <x v="16"/>
    <s v="3.2"/>
    <n v="1"/>
    <n v="0"/>
    <n v="0"/>
    <n v="9"/>
    <n v="55"/>
    <n v="6"/>
    <s v="Arvestatud"/>
    <x v="49"/>
    <s v="õppeaine90"/>
    <d v="2024-09-10T00:00:00"/>
    <x v="1"/>
    <x v="1"/>
    <s v="NULL"/>
    <s v=" "/>
    <n v="0"/>
    <s v="S00027_34404262571_õppeaine90_45545"/>
    <x v="0"/>
    <m/>
  </r>
  <r>
    <x v="26"/>
    <s v="Karl"/>
    <s v="Pärn"/>
    <x v="22"/>
    <n v="34404262571"/>
    <s v="Mees"/>
    <s v="523 kutsekõrgharidus"/>
    <s v="Jah"/>
    <s v="Ei"/>
    <s v="Ei"/>
    <d v="2020-02-01T00:00:00"/>
    <s v="NULL"/>
    <d v="2021-07-02T00:00:00"/>
    <s v="Akadeemilise puhkuse katkestamine"/>
    <s v="NULL"/>
    <x v="10"/>
    <s v="Akadeemilisel"/>
    <d v="2022-03-27T00:00:00"/>
    <s v="Päevaõpe"/>
    <s v="Määramata"/>
    <s v="Tervishariduse keskus"/>
    <x v="7"/>
    <n v="80997"/>
    <s v="514 rakenduskõrgharidusõpe"/>
    <s v="NULL"/>
    <n v="3"/>
    <s v="Üliõpilaselt nõutakse õppekulude hüvitamist tasulisel õppekohal"/>
    <s v="eesti keel"/>
    <x v="2"/>
    <s v="Jah"/>
    <s v="nägemispuue"/>
    <s v="ABC OÜ"/>
    <n v="16"/>
    <n v="56"/>
    <s v="4.8"/>
    <s v="3.4"/>
    <x v="16"/>
    <s v="3.2"/>
    <n v="1"/>
    <n v="0"/>
    <n v="0"/>
    <n v="9"/>
    <n v="55"/>
    <n v="6"/>
    <s v="Arvestatud"/>
    <x v="72"/>
    <s v="õppeaine17"/>
    <d v="2021-02-10T00:00:00"/>
    <x v="1"/>
    <x v="1"/>
    <s v="NULL"/>
    <s v=" "/>
    <n v="0"/>
    <s v="S00027_34404262571_õppeaine17_44237"/>
    <x v="0"/>
    <m/>
  </r>
  <r>
    <x v="26"/>
    <s v="Karl"/>
    <s v="Pärn"/>
    <x v="22"/>
    <n v="34404262571"/>
    <s v="Mees"/>
    <s v="523 kutsekõrgharidus"/>
    <s v="Jah"/>
    <s v="Ei"/>
    <s v="Ei"/>
    <d v="2020-02-01T00:00:00"/>
    <s v="NULL"/>
    <d v="2021-07-02T00:00:00"/>
    <s v="Akadeemilise puhkuse katkestamine"/>
    <s v="NULL"/>
    <x v="10"/>
    <s v="Akadeemilisel"/>
    <d v="2022-03-27T00:00:00"/>
    <s v="Päevaõpe"/>
    <s v="Määramata"/>
    <s v="Tervishariduse keskus"/>
    <x v="7"/>
    <n v="80997"/>
    <s v="514 rakenduskõrgharidusõpe"/>
    <s v="NULL"/>
    <n v="3"/>
    <s v="Üliõpilaselt nõutakse õppekulude hüvitamist tasulisel õppekohal"/>
    <s v="eesti keel"/>
    <x v="2"/>
    <s v="Jah"/>
    <s v="nägemispuue"/>
    <s v="ABC OÜ"/>
    <n v="16"/>
    <n v="56"/>
    <s v="4.8"/>
    <s v="3.4"/>
    <x v="16"/>
    <s v="3.2"/>
    <n v="1"/>
    <n v="0"/>
    <n v="0"/>
    <n v="9"/>
    <n v="55"/>
    <n v="6"/>
    <s v="Kasin"/>
    <x v="42"/>
    <s v="õppeaine53"/>
    <d v="2023-02-10T00:00:00"/>
    <x v="4"/>
    <x v="0"/>
    <n v="1"/>
    <n v="5"/>
    <n v="5"/>
    <s v="S00027_34404262571_õppeaine53_44967"/>
    <x v="0"/>
    <m/>
  </r>
  <r>
    <x v="26"/>
    <s v="Karl"/>
    <s v="Pärn"/>
    <x v="22"/>
    <n v="34404262571"/>
    <s v="Mees"/>
    <s v="523 kutsekõrgharidus"/>
    <s v="Jah"/>
    <s v="Ei"/>
    <s v="Ei"/>
    <d v="2020-02-01T00:00:00"/>
    <s v="NULL"/>
    <d v="2021-07-02T00:00:00"/>
    <s v="Akadeemilise puhkuse katkestamine"/>
    <s v="NULL"/>
    <x v="10"/>
    <s v="Akadeemilisel"/>
    <d v="2022-03-27T00:00:00"/>
    <s v="Päevaõpe"/>
    <s v="Määramata"/>
    <s v="Tervishariduse keskus"/>
    <x v="7"/>
    <n v="80997"/>
    <s v="514 rakenduskõrgharidusõpe"/>
    <s v="NULL"/>
    <n v="3"/>
    <s v="Üliõpilaselt nõutakse õppekulude hüvitamist tasulisel õppekohal"/>
    <s v="eesti keel"/>
    <x v="2"/>
    <s v="Jah"/>
    <s v="nägemispuue"/>
    <s v="ABC OÜ"/>
    <n v="16"/>
    <n v="56"/>
    <s v="4.8"/>
    <s v="3.4"/>
    <x v="16"/>
    <s v="3.2"/>
    <n v="1"/>
    <n v="0"/>
    <n v="0"/>
    <n v="9"/>
    <n v="55"/>
    <n v="6"/>
    <s v="Väga hea"/>
    <x v="25"/>
    <s v="õppeaine98"/>
    <d v="2023-09-10T00:00:00"/>
    <x v="0"/>
    <x v="0"/>
    <n v="4"/>
    <n v="24"/>
    <n v="6"/>
    <s v="S00027_34404262571_õppeaine98_45179"/>
    <x v="0"/>
    <m/>
  </r>
  <r>
    <x v="26"/>
    <s v="Karl"/>
    <s v="Pärn"/>
    <x v="22"/>
    <n v="34404262571"/>
    <s v="Mees"/>
    <s v="523 kutsekõrgharidus"/>
    <s v="Jah"/>
    <s v="Ei"/>
    <s v="Ei"/>
    <d v="2020-02-01T00:00:00"/>
    <s v="NULL"/>
    <d v="2021-07-02T00:00:00"/>
    <s v="Akadeemilise puhkuse katkestamine"/>
    <s v="NULL"/>
    <x v="10"/>
    <s v="Akadeemilisel"/>
    <d v="2022-03-27T00:00:00"/>
    <s v="Päevaõpe"/>
    <s v="Määramata"/>
    <s v="Tervishariduse keskus"/>
    <x v="7"/>
    <n v="80997"/>
    <s v="514 rakenduskõrgharidusõpe"/>
    <s v="NULL"/>
    <n v="3"/>
    <s v="Üliõpilaselt nõutakse õppekulude hüvitamist tasulisel õppekohal"/>
    <s v="eesti keel"/>
    <x v="2"/>
    <s v="Jah"/>
    <s v="nägemispuue"/>
    <s v="ABC OÜ"/>
    <n v="16"/>
    <n v="56"/>
    <s v="4.8"/>
    <s v="3.4"/>
    <x v="16"/>
    <s v="3.2"/>
    <n v="1"/>
    <n v="0"/>
    <n v="0"/>
    <n v="9"/>
    <n v="55"/>
    <n v="6"/>
    <s v="Arvestatud"/>
    <x v="5"/>
    <s v="õppeaine59"/>
    <d v="2020-09-10T00:00:00"/>
    <x v="1"/>
    <x v="1"/>
    <s v="NULL"/>
    <s v=" "/>
    <n v="0"/>
    <s v="S00027_34404262571_õppeaine59_44084"/>
    <x v="0"/>
    <m/>
  </r>
  <r>
    <x v="27"/>
    <s v="Andres"/>
    <s v="Tamm"/>
    <x v="23"/>
    <n v="30206195272"/>
    <s v="Mees"/>
    <s v="523 kutsekõrgharidus"/>
    <s v="Jah"/>
    <s v="Jah"/>
    <s v="Ei"/>
    <d v="2021-09-01T00:00:00"/>
    <s v="NULL"/>
    <d v="2022-06-23T00:00:00"/>
    <s v="Muu"/>
    <s v="Tervislikel põhjustel"/>
    <x v="0"/>
    <s v="Akadeemilisel"/>
    <d v="2025-08-04T00:00:00"/>
    <s v="Päevaõpe"/>
    <s v="Täiskoormus"/>
    <s v="Tervishariduse keskus"/>
    <x v="0"/>
    <n v="3311"/>
    <s v="514 rakenduskõrgharidusõpe"/>
    <s v="NULL"/>
    <n v="1"/>
    <s v="Üliõpilane ei hüvita õppekulusid: vabastatud muudel põhjustel"/>
    <s v="eesti keel"/>
    <x v="8"/>
    <s v="Ei"/>
    <s v="NULL"/>
    <s v="DEF AS"/>
    <n v="165"/>
    <n v="31"/>
    <s v="4.2"/>
    <s v="3.6"/>
    <x v="13"/>
    <s v="4.3"/>
    <n v="4"/>
    <n v="0"/>
    <n v="0"/>
    <n v="4"/>
    <n v="50"/>
    <n v="1"/>
    <s v="Arvestatud"/>
    <x v="76"/>
    <s v="õppeaine1"/>
    <d v="2024-02-10T00:00:00"/>
    <x v="1"/>
    <x v="1"/>
    <s v="NULL"/>
    <s v=" "/>
    <n v="0"/>
    <s v="S00028_30206195272_õppeaine1_45332"/>
    <x v="0"/>
    <m/>
  </r>
  <r>
    <x v="27"/>
    <s v="Andres"/>
    <s v="Tamm"/>
    <x v="23"/>
    <n v="30206195272"/>
    <s v="Mees"/>
    <s v="523 kutsekõrgharidus"/>
    <s v="Jah"/>
    <s v="Jah"/>
    <s v="Ei"/>
    <d v="2021-09-01T00:00:00"/>
    <s v="NULL"/>
    <d v="2022-06-23T00:00:00"/>
    <s v="Muu"/>
    <s v="Tervislikel põhjustel"/>
    <x v="0"/>
    <s v="Akadeemilisel"/>
    <d v="2025-08-04T00:00:00"/>
    <s v="Päevaõpe"/>
    <s v="Täiskoormus"/>
    <s v="Tervishariduse keskus"/>
    <x v="0"/>
    <n v="3311"/>
    <s v="514 rakenduskõrgharidusõpe"/>
    <s v="NULL"/>
    <n v="1"/>
    <s v="Üliõpilane ei hüvita õppekulusid: vabastatud muudel põhjustel"/>
    <s v="eesti keel"/>
    <x v="8"/>
    <s v="Ei"/>
    <s v="NULL"/>
    <s v="DEF AS"/>
    <n v="165"/>
    <n v="31"/>
    <s v="4.2"/>
    <s v="3.6"/>
    <x v="13"/>
    <s v="4.3"/>
    <n v="4"/>
    <n v="0"/>
    <n v="0"/>
    <n v="4"/>
    <n v="50"/>
    <n v="1"/>
    <s v="Rahuldav"/>
    <x v="6"/>
    <s v="õppeaine84"/>
    <d v="2020-09-10T00:00:00"/>
    <x v="0"/>
    <x v="0"/>
    <n v="2"/>
    <n v="12"/>
    <n v="6"/>
    <s v="S00028_30206195272_õppeaine84_44084"/>
    <x v="0"/>
    <m/>
  </r>
  <r>
    <x v="27"/>
    <s v="Andres"/>
    <s v="Tamm"/>
    <x v="23"/>
    <n v="30206195272"/>
    <s v="Mees"/>
    <s v="523 kutsekõrgharidus"/>
    <s v="Jah"/>
    <s v="Jah"/>
    <s v="Ei"/>
    <d v="2021-09-01T00:00:00"/>
    <s v="NULL"/>
    <d v="2022-06-23T00:00:00"/>
    <s v="Muu"/>
    <s v="Tervislikel põhjustel"/>
    <x v="0"/>
    <s v="Akadeemilisel"/>
    <d v="2025-08-04T00:00:00"/>
    <s v="Päevaõpe"/>
    <s v="Täiskoormus"/>
    <s v="Tervishariduse keskus"/>
    <x v="0"/>
    <n v="3311"/>
    <s v="514 rakenduskõrgharidusõpe"/>
    <s v="NULL"/>
    <n v="1"/>
    <s v="Üliõpilane ei hüvita õppekulusid: vabastatud muudel põhjustel"/>
    <s v="eesti keel"/>
    <x v="8"/>
    <s v="Ei"/>
    <s v="NULL"/>
    <s v="DEF AS"/>
    <n v="165"/>
    <n v="31"/>
    <s v="4.2"/>
    <s v="3.6"/>
    <x v="13"/>
    <s v="4.3"/>
    <n v="4"/>
    <n v="0"/>
    <n v="0"/>
    <n v="4"/>
    <n v="50"/>
    <n v="1"/>
    <s v="Puudulik"/>
    <x v="63"/>
    <s v="õppeaine37"/>
    <d v="2025-02-10T00:00:00"/>
    <x v="3"/>
    <x v="0"/>
    <n v="0"/>
    <n v="0"/>
    <n v="8"/>
    <s v="S00028_30206195272_õppeaine37_45698"/>
    <x v="0"/>
    <m/>
  </r>
  <r>
    <x v="27"/>
    <s v="Andres"/>
    <s v="Tamm"/>
    <x v="23"/>
    <n v="30206195272"/>
    <s v="Mees"/>
    <s v="523 kutsekõrgharidus"/>
    <s v="Jah"/>
    <s v="Jah"/>
    <s v="Ei"/>
    <d v="2021-09-01T00:00:00"/>
    <s v="NULL"/>
    <d v="2022-06-23T00:00:00"/>
    <s v="Muu"/>
    <s v="Tervislikel põhjustel"/>
    <x v="0"/>
    <s v="Akadeemilisel"/>
    <d v="2025-08-04T00:00:00"/>
    <s v="Päevaõpe"/>
    <s v="Täiskoormus"/>
    <s v="Tervishariduse keskus"/>
    <x v="0"/>
    <n v="3311"/>
    <s v="514 rakenduskõrgharidusõpe"/>
    <s v="NULL"/>
    <n v="1"/>
    <s v="Üliõpilane ei hüvita õppekulusid: vabastatud muudel põhjustel"/>
    <s v="eesti keel"/>
    <x v="8"/>
    <s v="Ei"/>
    <s v="NULL"/>
    <s v="DEF AS"/>
    <n v="165"/>
    <n v="31"/>
    <s v="4.2"/>
    <s v="3.6"/>
    <x v="13"/>
    <s v="4.3"/>
    <n v="4"/>
    <n v="0"/>
    <n v="0"/>
    <n v="4"/>
    <n v="50"/>
    <n v="1"/>
    <s v="Arvestatud"/>
    <x v="34"/>
    <s v="õppeaine19"/>
    <d v="2020-09-10T00:00:00"/>
    <x v="5"/>
    <x v="1"/>
    <s v="NULL"/>
    <s v=" "/>
    <n v="0"/>
    <s v="S00028_30206195272_õppeaine19_44084"/>
    <x v="0"/>
    <m/>
  </r>
  <r>
    <x v="27"/>
    <s v="Andres"/>
    <s v="Tamm"/>
    <x v="23"/>
    <n v="30206195272"/>
    <s v="Mees"/>
    <s v="523 kutsekõrgharidus"/>
    <s v="Jah"/>
    <s v="Jah"/>
    <s v="Ei"/>
    <d v="2021-09-01T00:00:00"/>
    <s v="NULL"/>
    <d v="2022-06-23T00:00:00"/>
    <s v="Muu"/>
    <s v="Tervislikel põhjustel"/>
    <x v="0"/>
    <s v="Akadeemilisel"/>
    <d v="2025-08-04T00:00:00"/>
    <s v="Päevaõpe"/>
    <s v="Täiskoormus"/>
    <s v="Tervishariduse keskus"/>
    <x v="0"/>
    <n v="3311"/>
    <s v="514 rakenduskõrgharidusõpe"/>
    <s v="NULL"/>
    <n v="1"/>
    <s v="Üliõpilane ei hüvita õppekulusid: vabastatud muudel põhjustel"/>
    <s v="eesti keel"/>
    <x v="8"/>
    <s v="Ei"/>
    <s v="NULL"/>
    <s v="DEF AS"/>
    <n v="165"/>
    <n v="31"/>
    <s v="4.2"/>
    <s v="3.6"/>
    <x v="13"/>
    <s v="4.3"/>
    <n v="4"/>
    <n v="0"/>
    <n v="0"/>
    <n v="4"/>
    <n v="50"/>
    <n v="1"/>
    <s v="Kasin"/>
    <x v="95"/>
    <s v="õppeaine55"/>
    <d v="2024-02-10T00:00:00"/>
    <x v="0"/>
    <x v="0"/>
    <n v="1"/>
    <n v="6"/>
    <n v="6"/>
    <s v="S00028_30206195272_õppeaine55_45332"/>
    <x v="0"/>
    <m/>
  </r>
  <r>
    <x v="27"/>
    <s v="Andres"/>
    <s v="Tamm"/>
    <x v="23"/>
    <n v="30206195272"/>
    <s v="Mees"/>
    <s v="523 kutsekõrgharidus"/>
    <s v="Jah"/>
    <s v="Jah"/>
    <s v="Ei"/>
    <d v="2021-09-01T00:00:00"/>
    <s v="NULL"/>
    <d v="2022-06-23T00:00:00"/>
    <s v="Muu"/>
    <s v="Tervislikel põhjustel"/>
    <x v="0"/>
    <s v="Akadeemilisel"/>
    <d v="2025-08-04T00:00:00"/>
    <s v="Päevaõpe"/>
    <s v="Täiskoormus"/>
    <s v="Tervishariduse keskus"/>
    <x v="0"/>
    <n v="3311"/>
    <s v="514 rakenduskõrgharidusõpe"/>
    <s v="NULL"/>
    <n v="1"/>
    <s v="Üliõpilane ei hüvita õppekulusid: vabastatud muudel põhjustel"/>
    <s v="eesti keel"/>
    <x v="8"/>
    <s v="Ei"/>
    <s v="NULL"/>
    <s v="DEF AS"/>
    <n v="165"/>
    <n v="31"/>
    <s v="4.2"/>
    <s v="3.6"/>
    <x v="13"/>
    <s v="4.3"/>
    <n v="4"/>
    <n v="0"/>
    <n v="0"/>
    <n v="4"/>
    <n v="50"/>
    <n v="1"/>
    <s v="Mitteilmunud"/>
    <x v="41"/>
    <s v="õppeaine25"/>
    <d v="2022-09-10T00:00:00"/>
    <x v="4"/>
    <x v="0"/>
    <n v="0"/>
    <n v="0"/>
    <n v="5"/>
    <s v="S00028_30206195272_õppeaine25_44814"/>
    <x v="0"/>
    <m/>
  </r>
  <r>
    <x v="27"/>
    <s v="Andres"/>
    <s v="Tamm"/>
    <x v="23"/>
    <n v="30206195272"/>
    <s v="Mees"/>
    <s v="523 kutsekõrgharidus"/>
    <s v="Jah"/>
    <s v="Jah"/>
    <s v="Ei"/>
    <d v="2021-09-01T00:00:00"/>
    <s v="NULL"/>
    <d v="2022-06-23T00:00:00"/>
    <s v="Muu"/>
    <s v="Tervislikel põhjustel"/>
    <x v="0"/>
    <s v="Akadeemilisel"/>
    <d v="2025-08-04T00:00:00"/>
    <s v="Päevaõpe"/>
    <s v="Täiskoormus"/>
    <s v="Tervishariduse keskus"/>
    <x v="0"/>
    <n v="3311"/>
    <s v="514 rakenduskõrgharidusõpe"/>
    <s v="NULL"/>
    <n v="2"/>
    <s v="Üliõpilane ei hüvita õppekulusid: vabastatud muudel põhjustel"/>
    <s v="eesti keel"/>
    <x v="0"/>
    <s v="Ei"/>
    <s v="NULL"/>
    <s v="DEF AS"/>
    <n v="165"/>
    <n v="43"/>
    <s v="4.2"/>
    <s v="4.6"/>
    <x v="13"/>
    <s v="4.3"/>
    <n v="4"/>
    <n v="3"/>
    <n v="0"/>
    <n v="4"/>
    <n v="30"/>
    <n v="1"/>
    <s v="Suurepärane"/>
    <x v="17"/>
    <s v="õppeaine28"/>
    <d v="2023-09-10T00:00:00"/>
    <x v="0"/>
    <x v="0"/>
    <n v="5"/>
    <n v="30"/>
    <n v="6"/>
    <s v="S00028_30206195272_õppeaine28_45179"/>
    <x v="0"/>
    <m/>
  </r>
  <r>
    <x v="27"/>
    <s v="Andres"/>
    <s v="Tamm"/>
    <x v="23"/>
    <n v="30206195272"/>
    <s v="Mees"/>
    <s v="523 kutsekõrgharidus"/>
    <s v="Jah"/>
    <s v="Jah"/>
    <s v="Ei"/>
    <d v="2021-09-01T00:00:00"/>
    <s v="NULL"/>
    <d v="2022-06-23T00:00:00"/>
    <s v="Muu"/>
    <s v="Tervislikel põhjustel"/>
    <x v="0"/>
    <s v="Akadeemilisel"/>
    <d v="2025-08-04T00:00:00"/>
    <s v="Päevaõpe"/>
    <s v="Täiskoormus"/>
    <s v="Tervishariduse keskus"/>
    <x v="0"/>
    <n v="3311"/>
    <s v="514 rakenduskõrgharidusõpe"/>
    <s v="NULL"/>
    <n v="2"/>
    <s v="Üliõpilane ei hüvita õppekulusid: vabastatud muudel põhjustel"/>
    <s v="eesti keel"/>
    <x v="0"/>
    <s v="Ei"/>
    <s v="NULL"/>
    <s v="DEF AS"/>
    <n v="165"/>
    <n v="43"/>
    <s v="4.2"/>
    <s v="4.6"/>
    <x v="13"/>
    <s v="4.3"/>
    <n v="4"/>
    <n v="3"/>
    <n v="0"/>
    <n v="4"/>
    <n v="30"/>
    <n v="1"/>
    <s v="Mitteilmunud"/>
    <x v="60"/>
    <s v="õppeaine35"/>
    <d v="2022-09-10T00:00:00"/>
    <x v="1"/>
    <x v="1"/>
    <n v="0"/>
    <s v=" "/>
    <n v="0"/>
    <s v="S00028_30206195272_õppeaine35_44814"/>
    <x v="0"/>
    <m/>
  </r>
  <r>
    <x v="27"/>
    <s v="Andres"/>
    <s v="Tamm"/>
    <x v="23"/>
    <n v="30206195272"/>
    <s v="Mees"/>
    <s v="523 kutsekõrgharidus"/>
    <s v="Jah"/>
    <s v="Jah"/>
    <s v="Ei"/>
    <d v="2021-09-01T00:00:00"/>
    <s v="NULL"/>
    <d v="2022-06-23T00:00:00"/>
    <s v="Muu"/>
    <s v="Tervislikel põhjustel"/>
    <x v="0"/>
    <s v="Akadeemilisel"/>
    <d v="2025-08-04T00:00:00"/>
    <s v="Päevaõpe"/>
    <s v="Täiskoormus"/>
    <s v="Tervishariduse keskus"/>
    <x v="0"/>
    <n v="3311"/>
    <s v="514 rakenduskõrgharidusõpe"/>
    <s v="NULL"/>
    <n v="2"/>
    <s v="Üliõpilane ei hüvita õppekulusid: vabastatud muudel põhjustel"/>
    <s v="eesti keel"/>
    <x v="0"/>
    <s v="Ei"/>
    <s v="NULL"/>
    <s v="DEF AS"/>
    <n v="165"/>
    <n v="43"/>
    <s v="4.2"/>
    <s v="4.6"/>
    <x v="13"/>
    <s v="4.3"/>
    <n v="4"/>
    <n v="3"/>
    <n v="0"/>
    <n v="4"/>
    <n v="30"/>
    <n v="1"/>
    <s v="Arvestatud"/>
    <x v="27"/>
    <s v="õppeaine46"/>
    <d v="2025-09-10T00:00:00"/>
    <x v="5"/>
    <x v="1"/>
    <s v="NULL"/>
    <s v=" "/>
    <n v="0"/>
    <s v="S00028_30206195272_õppeaine46_45910"/>
    <x v="0"/>
    <m/>
  </r>
  <r>
    <x v="27"/>
    <s v="Andres"/>
    <s v="Tamm"/>
    <x v="23"/>
    <n v="30206195272"/>
    <s v="Mees"/>
    <s v="523 kutsekõrgharidus"/>
    <s v="Jah"/>
    <s v="Jah"/>
    <s v="Ei"/>
    <d v="2021-09-01T00:00:00"/>
    <s v="NULL"/>
    <d v="2022-06-23T00:00:00"/>
    <s v="Muu"/>
    <s v="Tervislikel põhjustel"/>
    <x v="0"/>
    <s v="Akadeemilisel"/>
    <d v="2025-08-04T00:00:00"/>
    <s v="Päevaõpe"/>
    <s v="Täiskoormus"/>
    <s v="Tervishariduse keskus"/>
    <x v="0"/>
    <n v="3311"/>
    <s v="514 rakenduskõrgharidusõpe"/>
    <s v="NULL"/>
    <n v="2"/>
    <s v="Üliõpilane ei hüvita õppekulusid: vabastatud muudel põhjustel"/>
    <s v="eesti keel"/>
    <x v="0"/>
    <s v="Ei"/>
    <s v="NULL"/>
    <s v="DEF AS"/>
    <n v="165"/>
    <n v="43"/>
    <s v="4.2"/>
    <s v="4.6"/>
    <x v="13"/>
    <s v="4.3"/>
    <n v="4"/>
    <n v="3"/>
    <n v="0"/>
    <n v="4"/>
    <n v="30"/>
    <n v="1"/>
    <s v="Puudulik"/>
    <x v="80"/>
    <s v="õppeaine52"/>
    <d v="2023-09-10T00:00:00"/>
    <x v="2"/>
    <x v="0"/>
    <n v="0"/>
    <n v="0"/>
    <n v="9"/>
    <s v="S00028_30206195272_õppeaine52_45179"/>
    <x v="0"/>
    <m/>
  </r>
  <r>
    <x v="27"/>
    <s v="Andres"/>
    <s v="Tamm"/>
    <x v="23"/>
    <n v="30206195272"/>
    <s v="Mees"/>
    <s v="523 kutsekõrgharidus"/>
    <s v="Jah"/>
    <s v="Jah"/>
    <s v="Ei"/>
    <d v="2021-09-01T00:00:00"/>
    <s v="NULL"/>
    <d v="2022-06-23T00:00:00"/>
    <s v="Muu"/>
    <s v="Tervislikel põhjustel"/>
    <x v="0"/>
    <s v="Akadeemilisel"/>
    <d v="2025-08-04T00:00:00"/>
    <s v="Päevaõpe"/>
    <s v="Täiskoormus"/>
    <s v="Tervishariduse keskus"/>
    <x v="0"/>
    <n v="3311"/>
    <s v="514 rakenduskõrgharidusõpe"/>
    <s v="NULL"/>
    <n v="3"/>
    <s v="Üliõpilane ei hüvita õppekulusid: vabastatud muudel põhjustel"/>
    <s v="eesti keel"/>
    <x v="1"/>
    <s v="Ei"/>
    <s v="NULL"/>
    <s v="DEF AS"/>
    <n v="165"/>
    <n v="35"/>
    <s v="4.2"/>
    <s v="4.0"/>
    <x v="13"/>
    <s v="3.8"/>
    <n v="4"/>
    <n v="2"/>
    <n v="0"/>
    <n v="1"/>
    <n v="55"/>
    <n v="1"/>
    <s v="Suurepärane"/>
    <x v="37"/>
    <s v="õppeaine8"/>
    <d v="2024-09-10T00:00:00"/>
    <x v="0"/>
    <x v="0"/>
    <n v="5"/>
    <n v="30"/>
    <n v="6"/>
    <s v="S00028_30206195272_õppeaine8_45545"/>
    <x v="0"/>
    <m/>
  </r>
  <r>
    <x v="27"/>
    <s v="Andres"/>
    <s v="Tamm"/>
    <x v="23"/>
    <n v="30206195272"/>
    <s v="Mees"/>
    <s v="523 kutsekõrgharidus"/>
    <s v="Jah"/>
    <s v="Jah"/>
    <s v="Ei"/>
    <d v="2021-09-01T00:00:00"/>
    <s v="NULL"/>
    <d v="2022-06-23T00:00:00"/>
    <s v="Muu"/>
    <s v="Tervislikel põhjustel"/>
    <x v="0"/>
    <s v="Akadeemilisel"/>
    <d v="2025-08-04T00:00:00"/>
    <s v="Päevaõpe"/>
    <s v="Täiskoormus"/>
    <s v="Tervishariduse keskus"/>
    <x v="0"/>
    <n v="3311"/>
    <s v="514 rakenduskõrgharidusõpe"/>
    <s v="NULL"/>
    <n v="3"/>
    <s v="Üliõpilane ei hüvita õppekulusid: vabastatud muudel põhjustel"/>
    <s v="eesti keel"/>
    <x v="1"/>
    <s v="Ei"/>
    <s v="NULL"/>
    <s v="DEF AS"/>
    <n v="165"/>
    <n v="35"/>
    <s v="4.2"/>
    <s v="4.0"/>
    <x v="13"/>
    <s v="3.8"/>
    <n v="4"/>
    <n v="2"/>
    <n v="0"/>
    <n v="1"/>
    <n v="55"/>
    <n v="1"/>
    <s v="Puudulik"/>
    <x v="70"/>
    <s v="õppeaine9"/>
    <d v="2024-02-10T00:00:00"/>
    <x v="3"/>
    <x v="0"/>
    <n v="0"/>
    <n v="0"/>
    <n v="8"/>
    <s v="S00028_30206195272_õppeaine9_45332"/>
    <x v="0"/>
    <m/>
  </r>
  <r>
    <x v="27"/>
    <s v="Andres"/>
    <s v="Tamm"/>
    <x v="23"/>
    <n v="30206195272"/>
    <s v="Mees"/>
    <s v="523 kutsekõrgharidus"/>
    <s v="Jah"/>
    <s v="Jah"/>
    <s v="Ei"/>
    <d v="2021-09-01T00:00:00"/>
    <s v="NULL"/>
    <d v="2022-06-23T00:00:00"/>
    <s v="Muu"/>
    <s v="Tervislikel põhjustel"/>
    <x v="0"/>
    <s v="Akadeemilisel"/>
    <d v="2025-08-04T00:00:00"/>
    <s v="Päevaõpe"/>
    <s v="Täiskoormus"/>
    <s v="Tervishariduse keskus"/>
    <x v="0"/>
    <n v="3311"/>
    <s v="514 rakenduskõrgharidusõpe"/>
    <s v="NULL"/>
    <n v="3"/>
    <s v="Üliõpilane ei hüvita õppekulusid: vabastatud muudel põhjustel"/>
    <s v="eesti keel"/>
    <x v="1"/>
    <s v="Ei"/>
    <s v="NULL"/>
    <s v="DEF AS"/>
    <n v="165"/>
    <n v="35"/>
    <s v="4.2"/>
    <s v="4.0"/>
    <x v="13"/>
    <s v="3.8"/>
    <n v="4"/>
    <n v="2"/>
    <n v="0"/>
    <n v="1"/>
    <n v="55"/>
    <n v="1"/>
    <s v="Suurepärane"/>
    <x v="98"/>
    <s v="õppeaine100"/>
    <d v="2024-02-10T00:00:00"/>
    <x v="0"/>
    <x v="0"/>
    <n v="5"/>
    <n v="30"/>
    <n v="6"/>
    <s v="S00028_30206195272_õppeaine100_45332"/>
    <x v="0"/>
    <m/>
  </r>
  <r>
    <x v="27"/>
    <s v="Andres"/>
    <s v="Tamm"/>
    <x v="23"/>
    <n v="30206195272"/>
    <s v="Mees"/>
    <s v="523 kutsekõrgharidus"/>
    <s v="Jah"/>
    <s v="Jah"/>
    <s v="Ei"/>
    <d v="2021-09-01T00:00:00"/>
    <s v="NULL"/>
    <d v="2022-06-23T00:00:00"/>
    <s v="Muu"/>
    <s v="Tervislikel põhjustel"/>
    <x v="0"/>
    <s v="Akadeemilisel"/>
    <d v="2025-08-04T00:00:00"/>
    <s v="Päevaõpe"/>
    <s v="Täiskoormus"/>
    <s v="Tervishariduse keskus"/>
    <x v="0"/>
    <n v="3311"/>
    <s v="514 rakenduskõrgharidusõpe"/>
    <s v="NULL"/>
    <n v="3"/>
    <s v="Üliõpilane ei hüvita õppekulusid: vabastatud muudel põhjustel"/>
    <s v="eesti keel"/>
    <x v="1"/>
    <s v="Ei"/>
    <s v="NULL"/>
    <s v="DEF AS"/>
    <n v="165"/>
    <n v="35"/>
    <s v="4.2"/>
    <s v="4.0"/>
    <x v="13"/>
    <s v="3.8"/>
    <n v="4"/>
    <n v="2"/>
    <n v="0"/>
    <n v="1"/>
    <n v="55"/>
    <n v="1"/>
    <s v="Mittearvestatud"/>
    <x v="66"/>
    <s v="õppeaine48"/>
    <d v="2020-09-10T00:00:00"/>
    <x v="1"/>
    <x v="1"/>
    <s v="NULL"/>
    <s v=" "/>
    <n v="0"/>
    <s v="S00028_30206195272_õppeaine48_44084"/>
    <x v="0"/>
    <m/>
  </r>
  <r>
    <x v="27"/>
    <s v="Andres"/>
    <s v="Tamm"/>
    <x v="23"/>
    <n v="30206195272"/>
    <s v="Mees"/>
    <s v="523 kutsekõrgharidus"/>
    <s v="Jah"/>
    <s v="Jah"/>
    <s v="Ei"/>
    <d v="2021-09-01T00:00:00"/>
    <s v="NULL"/>
    <d v="2022-06-23T00:00:00"/>
    <s v="Muu"/>
    <s v="Tervislikel põhjustel"/>
    <x v="0"/>
    <s v="Akadeemilisel"/>
    <d v="2025-08-04T00:00:00"/>
    <s v="Päevaõpe"/>
    <s v="Täiskoormus"/>
    <s v="Tervishariduse keskus"/>
    <x v="0"/>
    <n v="3311"/>
    <s v="514 rakenduskõrgharidusõpe"/>
    <s v="NULL"/>
    <n v="3"/>
    <s v="Üliõpilane ei hüvita õppekulusid: vabastatud muudel põhjustel"/>
    <s v="eesti keel"/>
    <x v="1"/>
    <s v="Ei"/>
    <s v="NULL"/>
    <s v="DEF AS"/>
    <n v="165"/>
    <n v="35"/>
    <s v="4.2"/>
    <s v="4.0"/>
    <x v="13"/>
    <s v="3.8"/>
    <n v="4"/>
    <n v="2"/>
    <n v="0"/>
    <n v="1"/>
    <n v="55"/>
    <n v="1"/>
    <s v="Rahuldav"/>
    <x v="9"/>
    <s v="õppeaine67"/>
    <d v="2020-09-10T00:00:00"/>
    <x v="4"/>
    <x v="0"/>
    <n v="2"/>
    <n v="10"/>
    <n v="5"/>
    <s v="S00028_30206195272_õppeaine67_44084"/>
    <x v="0"/>
    <m/>
  </r>
  <r>
    <x v="27"/>
    <s v="Andres"/>
    <s v="Tamm"/>
    <x v="23"/>
    <n v="30206195272"/>
    <s v="Mees"/>
    <s v="523 kutsekõrgharidus"/>
    <s v="Jah"/>
    <s v="Jah"/>
    <s v="Ei"/>
    <d v="2021-09-01T00:00:00"/>
    <s v="NULL"/>
    <d v="2022-06-23T00:00:00"/>
    <s v="Muu"/>
    <s v="Tervislikel põhjustel"/>
    <x v="0"/>
    <s v="Akadeemilisel"/>
    <d v="2025-08-04T00:00:00"/>
    <s v="Päevaõpe"/>
    <s v="Täiskoormus"/>
    <s v="Tervishariduse keskus"/>
    <x v="0"/>
    <n v="3311"/>
    <s v="514 rakenduskõrgharidusõpe"/>
    <s v="NULL"/>
    <n v="3"/>
    <s v="Üliõpilane ei hüvita õppekulusid: vabastatud muudel põhjustel"/>
    <s v="eesti keel"/>
    <x v="1"/>
    <s v="Ei"/>
    <s v="NULL"/>
    <s v="DEF AS"/>
    <n v="165"/>
    <n v="35"/>
    <s v="4.2"/>
    <s v="4.0"/>
    <x v="13"/>
    <s v="3.8"/>
    <n v="4"/>
    <n v="2"/>
    <n v="0"/>
    <n v="1"/>
    <n v="55"/>
    <n v="1"/>
    <s v="Arvestatud"/>
    <x v="97"/>
    <s v="õppeaine47"/>
    <d v="2022-02-10T00:00:00"/>
    <x v="5"/>
    <x v="1"/>
    <s v="NULL"/>
    <s v=" "/>
    <n v="0"/>
    <s v="S00028_30206195272_õppeaine47_44602"/>
    <x v="0"/>
    <m/>
  </r>
  <r>
    <x v="27"/>
    <s v="Andres"/>
    <s v="Tamm"/>
    <x v="23"/>
    <n v="30206195272"/>
    <s v="Mees"/>
    <s v="523 kutsekõrgharidus"/>
    <s v="Jah"/>
    <s v="Jah"/>
    <s v="Ei"/>
    <d v="2021-09-01T00:00:00"/>
    <s v="NULL"/>
    <d v="2022-06-23T00:00:00"/>
    <s v="Muu"/>
    <s v="Tervislikel põhjustel"/>
    <x v="0"/>
    <s v="Akadeemilisel"/>
    <d v="2025-08-04T00:00:00"/>
    <s v="Päevaõpe"/>
    <s v="Täiskoormus"/>
    <s v="Tervishariduse keskus"/>
    <x v="0"/>
    <n v="3311"/>
    <s v="514 rakenduskõrgharidusõpe"/>
    <s v="NULL"/>
    <n v="3"/>
    <s v="Üliõpilane ei hüvita õppekulusid: vabastatud muudel põhjustel"/>
    <s v="eesti keel"/>
    <x v="1"/>
    <s v="Ei"/>
    <s v="NULL"/>
    <s v="DEF AS"/>
    <n v="165"/>
    <n v="35"/>
    <s v="4.2"/>
    <s v="4.0"/>
    <x v="13"/>
    <s v="3.8"/>
    <n v="4"/>
    <n v="2"/>
    <n v="0"/>
    <n v="1"/>
    <n v="55"/>
    <n v="1"/>
    <s v="Rahuldav"/>
    <x v="57"/>
    <s v="õppeaine26"/>
    <d v="2025-09-10T00:00:00"/>
    <x v="4"/>
    <x v="0"/>
    <n v="2"/>
    <n v="10"/>
    <n v="5"/>
    <s v="S00028_30206195272_õppeaine26_45910"/>
    <x v="0"/>
    <m/>
  </r>
  <r>
    <x v="27"/>
    <s v="Andres"/>
    <s v="Tamm"/>
    <x v="23"/>
    <n v="30206195272"/>
    <s v="Mees"/>
    <s v="523 kutsekõrgharidus"/>
    <s v="Jah"/>
    <s v="Jah"/>
    <s v="Ei"/>
    <d v="2021-09-01T00:00:00"/>
    <s v="NULL"/>
    <d v="2022-06-23T00:00:00"/>
    <s v="Muu"/>
    <s v="Tervislikel põhjustel"/>
    <x v="0"/>
    <s v="Akadeemilisel"/>
    <d v="2025-08-04T00:00:00"/>
    <s v="Päevaõpe"/>
    <s v="Täiskoormus"/>
    <s v="Tervishariduse keskus"/>
    <x v="0"/>
    <n v="3311"/>
    <s v="514 rakenduskõrgharidusõpe"/>
    <s v="NULL"/>
    <n v="3"/>
    <s v="Üliõpilane ei hüvita õppekulusid: vabastatud muudel põhjustel"/>
    <s v="eesti keel"/>
    <x v="1"/>
    <s v="Ei"/>
    <s v="NULL"/>
    <s v="DEF AS"/>
    <n v="165"/>
    <n v="35"/>
    <s v="4.2"/>
    <s v="4.0"/>
    <x v="13"/>
    <s v="3.8"/>
    <n v="4"/>
    <n v="2"/>
    <n v="0"/>
    <n v="1"/>
    <n v="55"/>
    <n v="1"/>
    <s v="Arvestatud"/>
    <x v="77"/>
    <s v="õppeaine49"/>
    <d v="2023-09-10T00:00:00"/>
    <x v="1"/>
    <x v="1"/>
    <s v="NULL"/>
    <s v=" "/>
    <n v="0"/>
    <s v="S00028_30206195272_õppeaine49_45179"/>
    <x v="0"/>
    <m/>
  </r>
  <r>
    <x v="27"/>
    <s v="Andres"/>
    <s v="Tamm"/>
    <x v="23"/>
    <n v="30206195272"/>
    <s v="Mees"/>
    <s v="523 kutsekõrgharidus"/>
    <s v="Jah"/>
    <s v="Jah"/>
    <s v="Ei"/>
    <d v="2021-09-01T00:00:00"/>
    <s v="NULL"/>
    <d v="2022-06-23T00:00:00"/>
    <s v="Muu"/>
    <s v="Tervislikel põhjustel"/>
    <x v="0"/>
    <s v="Akadeemilisel"/>
    <d v="2025-08-04T00:00:00"/>
    <s v="Päevaõpe"/>
    <s v="Täiskoormus"/>
    <s v="Tervishariduse keskus"/>
    <x v="0"/>
    <n v="3311"/>
    <s v="514 rakenduskõrgharidusõpe"/>
    <s v="NULL"/>
    <n v="4"/>
    <s v="Üliõpilane ei hüvita õppekulusid: vabastatud muudel põhjustel"/>
    <s v="eesti keel"/>
    <x v="8"/>
    <s v="Ei"/>
    <s v="NULL"/>
    <s v="DEF AS"/>
    <n v="165"/>
    <n v="51"/>
    <s v="4.2"/>
    <s v="4.8"/>
    <x v="13"/>
    <s v="4.2"/>
    <n v="4"/>
    <n v="0"/>
    <n v="0"/>
    <n v="3"/>
    <n v="56"/>
    <n v="1"/>
    <s v="Suurepärane"/>
    <x v="13"/>
    <s v="õppeaine78"/>
    <d v="2025-02-10T00:00:00"/>
    <x v="0"/>
    <x v="0"/>
    <n v="5"/>
    <n v="30"/>
    <n v="6"/>
    <s v="S00028_30206195272_õppeaine78_45698"/>
    <x v="0"/>
    <m/>
  </r>
  <r>
    <x v="27"/>
    <s v="Andres"/>
    <s v="Tamm"/>
    <x v="23"/>
    <n v="30206195272"/>
    <s v="Mees"/>
    <s v="523 kutsekõrgharidus"/>
    <s v="Jah"/>
    <s v="Jah"/>
    <s v="Ei"/>
    <d v="2021-09-01T00:00:00"/>
    <s v="NULL"/>
    <d v="2022-06-23T00:00:00"/>
    <s v="Muu"/>
    <s v="Tervislikel põhjustel"/>
    <x v="0"/>
    <s v="Akadeemilisel"/>
    <d v="2025-08-04T00:00:00"/>
    <s v="Päevaõpe"/>
    <s v="Täiskoormus"/>
    <s v="Tervishariduse keskus"/>
    <x v="0"/>
    <n v="3311"/>
    <s v="514 rakenduskõrgharidusõpe"/>
    <s v="NULL"/>
    <n v="4"/>
    <s v="Üliõpilane ei hüvita õppekulusid: vabastatud muudel põhjustel"/>
    <s v="eesti keel"/>
    <x v="8"/>
    <s v="Ei"/>
    <s v="NULL"/>
    <s v="DEF AS"/>
    <n v="165"/>
    <n v="51"/>
    <s v="4.2"/>
    <s v="4.8"/>
    <x v="13"/>
    <s v="4.2"/>
    <n v="4"/>
    <n v="0"/>
    <n v="0"/>
    <n v="3"/>
    <n v="56"/>
    <n v="1"/>
    <s v="Puudulik"/>
    <x v="39"/>
    <s v="õppeaine23"/>
    <d v="2020-09-10T00:00:00"/>
    <x v="3"/>
    <x v="0"/>
    <n v="0"/>
    <n v="0"/>
    <n v="8"/>
    <s v="S00028_30206195272_õppeaine23_44084"/>
    <x v="0"/>
    <m/>
  </r>
  <r>
    <x v="27"/>
    <s v="Andres"/>
    <s v="Tamm"/>
    <x v="23"/>
    <n v="30206195272"/>
    <s v="Mees"/>
    <s v="523 kutsekõrgharidus"/>
    <s v="Jah"/>
    <s v="Jah"/>
    <s v="Ei"/>
    <d v="2021-09-01T00:00:00"/>
    <s v="NULL"/>
    <d v="2022-06-23T00:00:00"/>
    <s v="Muu"/>
    <s v="Tervislikel põhjustel"/>
    <x v="0"/>
    <s v="Akadeemilisel"/>
    <d v="2025-08-04T00:00:00"/>
    <s v="Päevaõpe"/>
    <s v="Täiskoormus"/>
    <s v="Tervishariduse keskus"/>
    <x v="0"/>
    <n v="3311"/>
    <s v="514 rakenduskõrgharidusõpe"/>
    <s v="NULL"/>
    <n v="4"/>
    <s v="Üliõpilane ei hüvita õppekulusid: vabastatud muudel põhjustel"/>
    <s v="eesti keel"/>
    <x v="8"/>
    <s v="Ei"/>
    <s v="NULL"/>
    <s v="DEF AS"/>
    <n v="165"/>
    <n v="51"/>
    <s v="4.2"/>
    <s v="4.8"/>
    <x v="13"/>
    <s v="4.2"/>
    <n v="4"/>
    <n v="0"/>
    <n v="0"/>
    <n v="3"/>
    <n v="56"/>
    <n v="1"/>
    <s v="Puudulik"/>
    <x v="62"/>
    <s v="õppeaine95"/>
    <d v="2025-02-10T00:00:00"/>
    <x v="4"/>
    <x v="0"/>
    <n v="0"/>
    <n v="0"/>
    <n v="5"/>
    <s v="S00028_30206195272_õppeaine95_45698"/>
    <x v="0"/>
    <m/>
  </r>
  <r>
    <x v="27"/>
    <s v="Andres"/>
    <s v="Tamm"/>
    <x v="23"/>
    <n v="30206195272"/>
    <s v="Mees"/>
    <s v="523 kutsekõrgharidus"/>
    <s v="Jah"/>
    <s v="Jah"/>
    <s v="Ei"/>
    <d v="2021-09-01T00:00:00"/>
    <s v="NULL"/>
    <d v="2022-06-23T00:00:00"/>
    <s v="Muu"/>
    <s v="Tervislikel põhjustel"/>
    <x v="0"/>
    <s v="Akadeemilisel"/>
    <d v="2025-08-04T00:00:00"/>
    <s v="Päevaõpe"/>
    <s v="Täiskoormus"/>
    <s v="Tervishariduse keskus"/>
    <x v="0"/>
    <n v="3311"/>
    <s v="514 rakenduskõrgharidusõpe"/>
    <s v="NULL"/>
    <n v="4"/>
    <s v="Üliõpilane ei hüvita õppekulusid: vabastatud muudel põhjustel"/>
    <s v="eesti keel"/>
    <x v="8"/>
    <s v="Ei"/>
    <s v="NULL"/>
    <s v="DEF AS"/>
    <n v="165"/>
    <n v="51"/>
    <s v="4.2"/>
    <s v="4.8"/>
    <x v="13"/>
    <s v="4.2"/>
    <n v="4"/>
    <n v="0"/>
    <n v="0"/>
    <n v="3"/>
    <n v="56"/>
    <n v="1"/>
    <s v="Väga hea"/>
    <x v="44"/>
    <s v="õppeaine86"/>
    <d v="2025-02-10T00:00:00"/>
    <x v="0"/>
    <x v="0"/>
    <n v="4"/>
    <n v="24"/>
    <n v="6"/>
    <s v="S00028_30206195272_õppeaine86_45698"/>
    <x v="0"/>
    <m/>
  </r>
  <r>
    <x v="28"/>
    <s v="Jaan"/>
    <s v="Sepp"/>
    <x v="8"/>
    <n v="36808034711"/>
    <s v="Mees"/>
    <s v="412 kutseõpe keskhariduse baasil"/>
    <s v="Ei"/>
    <s v="Ei"/>
    <s v="Jah"/>
    <d v="2022-02-01T00:00:00"/>
    <s v="NULL"/>
    <d v="2025-08-13T00:00:00"/>
    <s v="Eksternõppesse arvamine"/>
    <s v="Tervislikel põhjustel"/>
    <x v="9"/>
    <s v="Õpib"/>
    <d v="2021-04-18T00:00:00"/>
    <s v="Eksternõpe"/>
    <s v="Osakoormus"/>
    <s v="Tervishariduse keskus"/>
    <x v="4"/>
    <n v="194200"/>
    <s v="614 magistriõpe (3+2)"/>
    <s v="Kliiniline õendus"/>
    <n v="1"/>
    <s v="Üliõpilaselt nõutakse õppekulude hüvitamist tasulisel õppekohal"/>
    <s v="eesti keel"/>
    <x v="1"/>
    <s v="Ei"/>
    <s v="NULL"/>
    <s v="DEF AS"/>
    <n v="52"/>
    <n v="49"/>
    <s v="3.1"/>
    <s v="4.3"/>
    <x v="11"/>
    <s v="4.7"/>
    <n v="4"/>
    <n v="1"/>
    <n v="15"/>
    <n v="3"/>
    <n v="41"/>
    <n v="1"/>
    <s v="Suurepärane"/>
    <x v="86"/>
    <s v="õppeaine44"/>
    <d v="2023-02-10T00:00:00"/>
    <x v="0"/>
    <x v="0"/>
    <n v="5"/>
    <n v="30"/>
    <n v="6"/>
    <s v="S00029_36808034711_õppeaine44_44967"/>
    <x v="0"/>
    <m/>
  </r>
  <r>
    <x v="28"/>
    <s v="Jaan"/>
    <s v="Sepp"/>
    <x v="8"/>
    <n v="36808034711"/>
    <s v="Mees"/>
    <s v="412 kutseõpe keskhariduse baasil"/>
    <s v="Ei"/>
    <s v="Ei"/>
    <s v="Jah"/>
    <d v="2022-02-01T00:00:00"/>
    <s v="NULL"/>
    <d v="2025-08-13T00:00:00"/>
    <s v="Eksternõppesse arvamine"/>
    <s v="Tervislikel põhjustel"/>
    <x v="9"/>
    <s v="Õpib"/>
    <d v="2021-04-18T00:00:00"/>
    <s v="Eksternõpe"/>
    <s v="Osakoormus"/>
    <s v="Tervishariduse keskus"/>
    <x v="4"/>
    <n v="194200"/>
    <s v="614 magistriõpe (3+2)"/>
    <s v="Kliiniline õendus"/>
    <n v="1"/>
    <s v="Üliõpilaselt nõutakse õppekulude hüvitamist tasulisel õppekohal"/>
    <s v="eesti keel"/>
    <x v="1"/>
    <s v="Ei"/>
    <s v="NULL"/>
    <s v="DEF AS"/>
    <n v="52"/>
    <n v="49"/>
    <s v="3.1"/>
    <s v="4.3"/>
    <x v="11"/>
    <s v="4.7"/>
    <n v="4"/>
    <n v="1"/>
    <n v="15"/>
    <n v="3"/>
    <n v="41"/>
    <n v="1"/>
    <s v="Väga hea"/>
    <x v="44"/>
    <s v="õppeaine86"/>
    <d v="2023-09-10T00:00:00"/>
    <x v="0"/>
    <x v="0"/>
    <n v="4"/>
    <n v="24"/>
    <n v="6"/>
    <s v="S00029_36808034711_õppeaine86_45179"/>
    <x v="0"/>
    <m/>
  </r>
  <r>
    <x v="28"/>
    <s v="Jaan"/>
    <s v="Sepp"/>
    <x v="8"/>
    <n v="36808034711"/>
    <s v="Mees"/>
    <s v="412 kutseõpe keskhariduse baasil"/>
    <s v="Ei"/>
    <s v="Ei"/>
    <s v="Jah"/>
    <d v="2022-02-01T00:00:00"/>
    <s v="NULL"/>
    <d v="2025-08-13T00:00:00"/>
    <s v="Eksternõppesse arvamine"/>
    <s v="Tervislikel põhjustel"/>
    <x v="9"/>
    <s v="Õpib"/>
    <d v="2021-04-18T00:00:00"/>
    <s v="Eksternõpe"/>
    <s v="Osakoormus"/>
    <s v="Tervishariduse keskus"/>
    <x v="4"/>
    <n v="194200"/>
    <s v="614 magistriõpe (3+2)"/>
    <s v="Kliiniline õendus"/>
    <n v="1"/>
    <s v="Üliõpilaselt nõutakse õppekulude hüvitamist tasulisel õppekohal"/>
    <s v="eesti keel"/>
    <x v="1"/>
    <s v="Ei"/>
    <s v="NULL"/>
    <s v="DEF AS"/>
    <n v="52"/>
    <n v="49"/>
    <s v="3.1"/>
    <s v="4.3"/>
    <x v="11"/>
    <s v="4.7"/>
    <n v="4"/>
    <n v="1"/>
    <n v="15"/>
    <n v="3"/>
    <n v="41"/>
    <n v="1"/>
    <s v="Arvestatud"/>
    <x v="24"/>
    <s v="õppeaine75"/>
    <d v="2022-02-10T00:00:00"/>
    <x v="5"/>
    <x v="1"/>
    <s v="NULL"/>
    <s v=" "/>
    <n v="0"/>
    <s v="S00029_36808034711_õppeaine75_44602"/>
    <x v="0"/>
    <m/>
  </r>
  <r>
    <x v="28"/>
    <s v="Jaan"/>
    <s v="Sepp"/>
    <x v="8"/>
    <n v="36808034711"/>
    <s v="Mees"/>
    <s v="412 kutseõpe keskhariduse baasil"/>
    <s v="Ei"/>
    <s v="Ei"/>
    <s v="Jah"/>
    <d v="2022-02-01T00:00:00"/>
    <s v="NULL"/>
    <d v="2025-08-13T00:00:00"/>
    <s v="Eksternõppesse arvamine"/>
    <s v="Tervislikel põhjustel"/>
    <x v="9"/>
    <s v="Õpib"/>
    <d v="2021-04-18T00:00:00"/>
    <s v="Eksternõpe"/>
    <s v="Osakoormus"/>
    <s v="Tervishariduse keskus"/>
    <x v="4"/>
    <n v="194200"/>
    <s v="614 magistriõpe (3+2)"/>
    <s v="Kliiniline õendus"/>
    <n v="1"/>
    <s v="Üliõpilaselt nõutakse õppekulude hüvitamist tasulisel õppekohal"/>
    <s v="eesti keel"/>
    <x v="1"/>
    <s v="Ei"/>
    <s v="NULL"/>
    <s v="DEF AS"/>
    <n v="52"/>
    <n v="49"/>
    <s v="3.1"/>
    <s v="4.3"/>
    <x v="11"/>
    <s v="4.7"/>
    <n v="4"/>
    <n v="1"/>
    <n v="15"/>
    <n v="3"/>
    <n v="41"/>
    <n v="1"/>
    <s v="Arvestatud"/>
    <x v="93"/>
    <s v="õppeaine88"/>
    <d v="2024-09-10T00:00:00"/>
    <x v="5"/>
    <x v="1"/>
    <s v="NULL"/>
    <s v=" "/>
    <n v="0"/>
    <s v="S00029_36808034711_õppeaine88_45545"/>
    <x v="0"/>
    <m/>
  </r>
  <r>
    <x v="28"/>
    <s v="Jaan"/>
    <s v="Sepp"/>
    <x v="8"/>
    <n v="36808034711"/>
    <s v="Mees"/>
    <s v="412 kutseõpe keskhariduse baasil"/>
    <s v="Ei"/>
    <s v="Ei"/>
    <s v="Jah"/>
    <d v="2022-02-01T00:00:00"/>
    <s v="NULL"/>
    <d v="2025-08-13T00:00:00"/>
    <s v="Eksternõppesse arvamine"/>
    <s v="Tervislikel põhjustel"/>
    <x v="9"/>
    <s v="Õpib"/>
    <d v="2021-04-18T00:00:00"/>
    <s v="Eksternõpe"/>
    <s v="Osakoormus"/>
    <s v="Tervishariduse keskus"/>
    <x v="4"/>
    <n v="194200"/>
    <s v="614 magistriõpe (3+2)"/>
    <s v="Kliiniline õendus"/>
    <n v="1"/>
    <s v="Üliõpilaselt nõutakse õppekulude hüvitamist tasulisel õppekohal"/>
    <s v="eesti keel"/>
    <x v="1"/>
    <s v="Ei"/>
    <s v="NULL"/>
    <s v="DEF AS"/>
    <n v="52"/>
    <n v="49"/>
    <s v="3.1"/>
    <s v="4.3"/>
    <x v="11"/>
    <s v="4.7"/>
    <n v="4"/>
    <n v="1"/>
    <n v="15"/>
    <n v="3"/>
    <n v="41"/>
    <n v="1"/>
    <s v="Rahuldav"/>
    <x v="62"/>
    <s v="õppeaine95"/>
    <d v="2025-02-10T00:00:00"/>
    <x v="4"/>
    <x v="0"/>
    <n v="2"/>
    <n v="10"/>
    <n v="5"/>
    <s v="S00029_36808034711_õppeaine95_45698"/>
    <x v="0"/>
    <m/>
  </r>
  <r>
    <x v="28"/>
    <s v="Jaan"/>
    <s v="Sepp"/>
    <x v="8"/>
    <n v="36808034711"/>
    <s v="Mees"/>
    <s v="412 kutseõpe keskhariduse baasil"/>
    <s v="Ei"/>
    <s v="Ei"/>
    <s v="Jah"/>
    <d v="2022-02-01T00:00:00"/>
    <s v="NULL"/>
    <d v="2025-08-13T00:00:00"/>
    <s v="Eksternõppesse arvamine"/>
    <s v="Tervislikel põhjustel"/>
    <x v="9"/>
    <s v="Õpib"/>
    <d v="2021-04-18T00:00:00"/>
    <s v="Eksternõpe"/>
    <s v="Osakoormus"/>
    <s v="Tervishariduse keskus"/>
    <x v="4"/>
    <n v="194200"/>
    <s v="614 magistriõpe (3+2)"/>
    <s v="Kliiniline õendus"/>
    <n v="1"/>
    <s v="Üliõpilaselt nõutakse õppekulude hüvitamist tasulisel õppekohal"/>
    <s v="eesti keel"/>
    <x v="1"/>
    <s v="Ei"/>
    <s v="NULL"/>
    <s v="DEF AS"/>
    <n v="52"/>
    <n v="49"/>
    <s v="3.1"/>
    <s v="4.3"/>
    <x v="11"/>
    <s v="4.7"/>
    <n v="4"/>
    <n v="1"/>
    <n v="15"/>
    <n v="3"/>
    <n v="41"/>
    <n v="1"/>
    <s v="Mittearvestatud"/>
    <x v="22"/>
    <s v="õppeaine18"/>
    <d v="2022-02-10T00:00:00"/>
    <x v="5"/>
    <x v="1"/>
    <s v="NULL"/>
    <s v=" "/>
    <n v="0"/>
    <s v="S00029_36808034711_õppeaine18_44602"/>
    <x v="0"/>
    <m/>
  </r>
  <r>
    <x v="28"/>
    <s v="Jaan"/>
    <s v="Sepp"/>
    <x v="8"/>
    <n v="36808034711"/>
    <s v="Mees"/>
    <s v="412 kutseõpe keskhariduse baasil"/>
    <s v="Ei"/>
    <s v="Ei"/>
    <s v="Jah"/>
    <d v="2022-02-01T00:00:00"/>
    <s v="NULL"/>
    <d v="2025-08-13T00:00:00"/>
    <s v="Eksternõppesse arvamine"/>
    <s v="Tervislikel põhjustel"/>
    <x v="9"/>
    <s v="Õpib"/>
    <d v="2021-04-18T00:00:00"/>
    <s v="Eksternõpe"/>
    <s v="Osakoormus"/>
    <s v="Tervishariduse keskus"/>
    <x v="4"/>
    <n v="194200"/>
    <s v="614 magistriõpe (3+2)"/>
    <s v="Kliiniline õendus"/>
    <n v="1"/>
    <s v="Üliõpilaselt nõutakse õppekulude hüvitamist tasulisel õppekohal"/>
    <s v="eesti keel"/>
    <x v="1"/>
    <s v="Ei"/>
    <s v="NULL"/>
    <s v="DEF AS"/>
    <n v="52"/>
    <n v="49"/>
    <s v="3.1"/>
    <s v="4.3"/>
    <x v="11"/>
    <s v="4.7"/>
    <n v="4"/>
    <n v="1"/>
    <n v="15"/>
    <n v="3"/>
    <n v="41"/>
    <n v="1"/>
    <s v="Suurepärane"/>
    <x v="92"/>
    <s v="õppeaine69"/>
    <d v="2023-02-10T00:00:00"/>
    <x v="0"/>
    <x v="0"/>
    <n v="5"/>
    <n v="30"/>
    <n v="6"/>
    <s v="S00029_36808034711_õppeaine69_44967"/>
    <x v="0"/>
    <m/>
  </r>
  <r>
    <x v="28"/>
    <s v="Jaan"/>
    <s v="Sepp"/>
    <x v="8"/>
    <n v="36808034711"/>
    <s v="Mees"/>
    <s v="412 kutseõpe keskhariduse baasil"/>
    <s v="Ei"/>
    <s v="Ei"/>
    <s v="Jah"/>
    <d v="2022-02-01T00:00:00"/>
    <s v="NULL"/>
    <d v="2025-08-13T00:00:00"/>
    <s v="Eksternõppesse arvamine"/>
    <s v="Tervislikel põhjustel"/>
    <x v="9"/>
    <s v="Õpib"/>
    <d v="2021-04-18T00:00:00"/>
    <s v="Eksternõpe"/>
    <s v="Osakoormus"/>
    <s v="Tervishariduse keskus"/>
    <x v="4"/>
    <n v="194200"/>
    <s v="614 magistriõpe (3+2)"/>
    <s v="Kliiniline õendus"/>
    <n v="1"/>
    <s v="Üliõpilaselt nõutakse õppekulude hüvitamist tasulisel õppekohal"/>
    <s v="eesti keel"/>
    <x v="1"/>
    <s v="Ei"/>
    <s v="NULL"/>
    <s v="DEF AS"/>
    <n v="52"/>
    <n v="49"/>
    <s v="3.1"/>
    <s v="4.3"/>
    <x v="11"/>
    <s v="4.7"/>
    <n v="4"/>
    <n v="1"/>
    <n v="15"/>
    <n v="3"/>
    <n v="41"/>
    <n v="1"/>
    <s v="Kasin"/>
    <x v="41"/>
    <s v="õppeaine25"/>
    <d v="2022-09-10T00:00:00"/>
    <x v="4"/>
    <x v="0"/>
    <n v="1"/>
    <n v="5"/>
    <n v="5"/>
    <s v="S00029_36808034711_õppeaine25_44814"/>
    <x v="0"/>
    <m/>
  </r>
  <r>
    <x v="28"/>
    <s v="Jaan"/>
    <s v="Sepp"/>
    <x v="8"/>
    <n v="36808034711"/>
    <s v="Mees"/>
    <s v="412 kutseõpe keskhariduse baasil"/>
    <s v="Ei"/>
    <s v="Ei"/>
    <s v="Jah"/>
    <d v="2022-02-01T00:00:00"/>
    <s v="NULL"/>
    <d v="2025-08-13T00:00:00"/>
    <s v="Eksternõppesse arvamine"/>
    <s v="Tervislikel põhjustel"/>
    <x v="9"/>
    <s v="Õpib"/>
    <d v="2021-04-18T00:00:00"/>
    <s v="Eksternõpe"/>
    <s v="Osakoormus"/>
    <s v="Tervishariduse keskus"/>
    <x v="4"/>
    <n v="194200"/>
    <s v="614 magistriõpe (3+2)"/>
    <s v="Kliiniline õendus"/>
    <n v="1"/>
    <s v="Üliõpilaselt nõutakse õppekulude hüvitamist tasulisel õppekohal"/>
    <s v="eesti keel"/>
    <x v="1"/>
    <s v="Ei"/>
    <s v="NULL"/>
    <s v="DEF AS"/>
    <n v="52"/>
    <n v="49"/>
    <s v="3.1"/>
    <s v="4.3"/>
    <x v="11"/>
    <s v="4.7"/>
    <n v="4"/>
    <n v="1"/>
    <n v="15"/>
    <n v="3"/>
    <n v="41"/>
    <n v="1"/>
    <s v="Arvestatud"/>
    <x v="90"/>
    <s v="õppeaine89"/>
    <d v="2021-09-10T00:00:00"/>
    <x v="5"/>
    <x v="1"/>
    <s v="NULL"/>
    <s v=" "/>
    <n v="0"/>
    <s v="S00029_36808034711_õppeaine89_44449"/>
    <x v="0"/>
    <m/>
  </r>
  <r>
    <x v="28"/>
    <s v="Jaan"/>
    <s v="Sepp"/>
    <x v="8"/>
    <n v="36808034711"/>
    <s v="Mees"/>
    <s v="412 kutseõpe keskhariduse baasil"/>
    <s v="Ei"/>
    <s v="Ei"/>
    <s v="Jah"/>
    <d v="2022-02-01T00:00:00"/>
    <s v="NULL"/>
    <d v="2025-08-13T00:00:00"/>
    <s v="Eksternõppesse arvamine"/>
    <s v="Tervislikel põhjustel"/>
    <x v="9"/>
    <s v="Õpib"/>
    <d v="2021-04-18T00:00:00"/>
    <s v="Eksternõpe"/>
    <s v="Osakoormus"/>
    <s v="Tervishariduse keskus"/>
    <x v="4"/>
    <n v="194200"/>
    <s v="614 magistriõpe (3+2)"/>
    <s v="Kliiniline õendus"/>
    <n v="1"/>
    <s v="Üliõpilaselt nõutakse õppekulude hüvitamist tasulisel õppekohal"/>
    <s v="eesti keel"/>
    <x v="1"/>
    <s v="Ei"/>
    <s v="NULL"/>
    <s v="DEF AS"/>
    <n v="52"/>
    <n v="49"/>
    <s v="3.1"/>
    <s v="4.3"/>
    <x v="11"/>
    <s v="4.7"/>
    <n v="4"/>
    <n v="1"/>
    <n v="15"/>
    <n v="3"/>
    <n v="41"/>
    <n v="1"/>
    <s v="Kasin"/>
    <x v="82"/>
    <s v="õppeaine40"/>
    <d v="2025-02-10T00:00:00"/>
    <x v="4"/>
    <x v="0"/>
    <n v="1"/>
    <n v="5"/>
    <n v="5"/>
    <s v="S00029_36808034711_õppeaine40_45698"/>
    <x v="0"/>
    <m/>
  </r>
  <r>
    <x v="28"/>
    <s v="Jaan"/>
    <s v="Sepp"/>
    <x v="8"/>
    <n v="36808034711"/>
    <s v="Mees"/>
    <s v="412 kutseõpe keskhariduse baasil"/>
    <s v="Ei"/>
    <s v="Ei"/>
    <s v="Jah"/>
    <d v="2022-02-01T00:00:00"/>
    <s v="NULL"/>
    <d v="2025-08-13T00:00:00"/>
    <s v="Eksternõppesse arvamine"/>
    <s v="Tervislikel põhjustel"/>
    <x v="9"/>
    <s v="Õpib"/>
    <d v="2021-04-18T00:00:00"/>
    <s v="Eksternõpe"/>
    <s v="Osakoormus"/>
    <s v="Tervishariduse keskus"/>
    <x v="4"/>
    <n v="194200"/>
    <s v="614 magistriõpe (3+2)"/>
    <s v="Kliiniline õendus"/>
    <n v="1"/>
    <s v="Üliõpilaselt nõutakse õppekulude hüvitamist tasulisel õppekohal"/>
    <s v="eesti keel"/>
    <x v="1"/>
    <s v="Ei"/>
    <s v="NULL"/>
    <s v="DEF AS"/>
    <n v="52"/>
    <n v="49"/>
    <s v="3.1"/>
    <s v="4.3"/>
    <x v="11"/>
    <s v="4.7"/>
    <n v="4"/>
    <n v="1"/>
    <n v="15"/>
    <n v="3"/>
    <n v="41"/>
    <n v="1"/>
    <s v="Suurepärane"/>
    <x v="73"/>
    <s v="õppeaine92"/>
    <d v="2024-02-10T00:00:00"/>
    <x v="0"/>
    <x v="0"/>
    <n v="5"/>
    <n v="30"/>
    <n v="6"/>
    <s v="S00029_36808034711_õppeaine92_45332"/>
    <x v="0"/>
    <m/>
  </r>
  <r>
    <x v="28"/>
    <s v="Jaan"/>
    <s v="Sepp"/>
    <x v="8"/>
    <n v="36808034711"/>
    <s v="Mees"/>
    <s v="412 kutseõpe keskhariduse baasil"/>
    <s v="Ei"/>
    <s v="Ei"/>
    <s v="Jah"/>
    <d v="2022-02-01T00:00:00"/>
    <s v="NULL"/>
    <d v="2025-08-13T00:00:00"/>
    <s v="Eksternõppesse arvamine"/>
    <s v="Tervislikel põhjustel"/>
    <x v="9"/>
    <s v="Õpib"/>
    <d v="2021-04-18T00:00:00"/>
    <s v="Eksternõpe"/>
    <s v="Osakoormus"/>
    <s v="Tervishariduse keskus"/>
    <x v="4"/>
    <n v="194200"/>
    <s v="614 magistriõpe (3+2)"/>
    <s v="Kliiniline õendus"/>
    <n v="1"/>
    <s v="Üliõpilaselt nõutakse õppekulude hüvitamist tasulisel õppekohal"/>
    <s v="eesti keel"/>
    <x v="1"/>
    <s v="Ei"/>
    <s v="NULL"/>
    <s v="DEF AS"/>
    <n v="52"/>
    <n v="49"/>
    <s v="3.1"/>
    <s v="4.3"/>
    <x v="11"/>
    <s v="4.7"/>
    <n v="4"/>
    <n v="1"/>
    <n v="15"/>
    <n v="3"/>
    <n v="41"/>
    <n v="1"/>
    <s v="Mitteilmunud"/>
    <x v="45"/>
    <s v="õppeaine10"/>
    <d v="2025-02-10T00:00:00"/>
    <x v="2"/>
    <x v="0"/>
    <n v="0"/>
    <n v="0"/>
    <n v="9"/>
    <s v="S00029_36808034711_õppeaine10_45698"/>
    <x v="0"/>
    <m/>
  </r>
  <r>
    <x v="28"/>
    <s v="Jaan"/>
    <s v="Sepp"/>
    <x v="8"/>
    <n v="36808034711"/>
    <s v="Mees"/>
    <s v="412 kutseõpe keskhariduse baasil"/>
    <s v="Ei"/>
    <s v="Ei"/>
    <s v="Jah"/>
    <d v="2022-02-01T00:00:00"/>
    <s v="NULL"/>
    <d v="2025-08-13T00:00:00"/>
    <s v="Eksternõppesse arvamine"/>
    <s v="Tervislikel põhjustel"/>
    <x v="9"/>
    <s v="Õpib"/>
    <d v="2021-04-18T00:00:00"/>
    <s v="Eksternõpe"/>
    <s v="Osakoormus"/>
    <s v="Tervishariduse keskus"/>
    <x v="4"/>
    <n v="194200"/>
    <s v="614 magistriõpe (3+2)"/>
    <s v="Kliiniline õendus"/>
    <n v="1"/>
    <s v="Üliõpilaselt nõutakse õppekulude hüvitamist tasulisel õppekohal"/>
    <s v="eesti keel"/>
    <x v="1"/>
    <s v="Ei"/>
    <s v="NULL"/>
    <s v="DEF AS"/>
    <n v="52"/>
    <n v="49"/>
    <s v="3.1"/>
    <s v="4.3"/>
    <x v="11"/>
    <s v="4.7"/>
    <n v="4"/>
    <n v="1"/>
    <n v="15"/>
    <n v="3"/>
    <n v="41"/>
    <n v="1"/>
    <s v="Hea"/>
    <x v="67"/>
    <s v="õppeaine30"/>
    <d v="2021-09-10T00:00:00"/>
    <x v="0"/>
    <x v="0"/>
    <n v="3"/>
    <n v="18"/>
    <n v="6"/>
    <s v="S00029_36808034711_õppeaine30_44449"/>
    <x v="0"/>
    <m/>
  </r>
  <r>
    <x v="28"/>
    <s v="Jaan"/>
    <s v="Sepp"/>
    <x v="8"/>
    <n v="36808034711"/>
    <s v="Mees"/>
    <s v="412 kutseõpe keskhariduse baasil"/>
    <s v="Ei"/>
    <s v="Ei"/>
    <s v="Jah"/>
    <d v="2022-02-01T00:00:00"/>
    <s v="NULL"/>
    <d v="2025-08-13T00:00:00"/>
    <s v="Eksternõppesse arvamine"/>
    <s v="Tervislikel põhjustel"/>
    <x v="9"/>
    <s v="Õpib"/>
    <d v="2021-04-18T00:00:00"/>
    <s v="Eksternõpe"/>
    <s v="Osakoormus"/>
    <s v="Tervishariduse keskus"/>
    <x v="4"/>
    <n v="194200"/>
    <s v="614 magistriõpe (3+2)"/>
    <s v="Kliiniline õendus"/>
    <n v="2"/>
    <s v="Üliõpilaselt nõutakse õppekulude hüvitamist tasulisel õppekohal"/>
    <s v="eesti keel"/>
    <x v="1"/>
    <s v="Ei"/>
    <s v="NULL"/>
    <s v="DEF AS"/>
    <n v="52"/>
    <n v="51"/>
    <s v="3.1"/>
    <s v="4.0"/>
    <x v="11"/>
    <s v="3.8"/>
    <n v="4"/>
    <n v="3"/>
    <n v="15"/>
    <n v="10"/>
    <n v="58"/>
    <n v="1"/>
    <s v="Arvestatud"/>
    <x v="68"/>
    <s v="õppeaine43"/>
    <d v="2024-09-10T00:00:00"/>
    <x v="1"/>
    <x v="1"/>
    <s v="NULL"/>
    <s v=" "/>
    <n v="0"/>
    <s v="S00029_36808034711_õppeaine43_45545"/>
    <x v="0"/>
    <m/>
  </r>
  <r>
    <x v="28"/>
    <s v="Jaan"/>
    <s v="Sepp"/>
    <x v="8"/>
    <n v="36808034711"/>
    <s v="Mees"/>
    <s v="412 kutseõpe keskhariduse baasil"/>
    <s v="Ei"/>
    <s v="Ei"/>
    <s v="Jah"/>
    <d v="2022-02-01T00:00:00"/>
    <s v="NULL"/>
    <d v="2025-08-13T00:00:00"/>
    <s v="Eksternõppesse arvamine"/>
    <s v="Tervislikel põhjustel"/>
    <x v="9"/>
    <s v="Õpib"/>
    <d v="2021-04-18T00:00:00"/>
    <s v="Eksternõpe"/>
    <s v="Osakoormus"/>
    <s v="Tervishariduse keskus"/>
    <x v="4"/>
    <n v="194200"/>
    <s v="614 magistriõpe (3+2)"/>
    <s v="Kliiniline õendus"/>
    <n v="2"/>
    <s v="Üliõpilaselt nõutakse õppekulude hüvitamist tasulisel õppekohal"/>
    <s v="eesti keel"/>
    <x v="1"/>
    <s v="Ei"/>
    <s v="NULL"/>
    <s v="DEF AS"/>
    <n v="52"/>
    <n v="51"/>
    <s v="3.1"/>
    <s v="4.0"/>
    <x v="11"/>
    <s v="3.8"/>
    <n v="4"/>
    <n v="3"/>
    <n v="15"/>
    <n v="10"/>
    <n v="58"/>
    <n v="1"/>
    <s v="Hea"/>
    <x v="57"/>
    <s v="õppeaine26"/>
    <d v="2024-02-10T00:00:00"/>
    <x v="4"/>
    <x v="0"/>
    <n v="3"/>
    <n v="15"/>
    <n v="5"/>
    <s v="S00029_36808034711_õppeaine26_45332"/>
    <x v="0"/>
    <m/>
  </r>
  <r>
    <x v="28"/>
    <s v="Jaan"/>
    <s v="Sepp"/>
    <x v="8"/>
    <n v="36808034711"/>
    <s v="Mees"/>
    <s v="412 kutseõpe keskhariduse baasil"/>
    <s v="Ei"/>
    <s v="Ei"/>
    <s v="Jah"/>
    <d v="2022-02-01T00:00:00"/>
    <s v="NULL"/>
    <d v="2025-08-13T00:00:00"/>
    <s v="Eksternõppesse arvamine"/>
    <s v="Tervislikel põhjustel"/>
    <x v="9"/>
    <s v="Õpib"/>
    <d v="2021-04-18T00:00:00"/>
    <s v="Eksternõpe"/>
    <s v="Osakoormus"/>
    <s v="Tervishariduse keskus"/>
    <x v="4"/>
    <n v="194200"/>
    <s v="614 magistriõpe (3+2)"/>
    <s v="Kliiniline õendus"/>
    <n v="2"/>
    <s v="Üliõpilaselt nõutakse õppekulude hüvitamist tasulisel õppekohal"/>
    <s v="eesti keel"/>
    <x v="1"/>
    <s v="Ei"/>
    <s v="NULL"/>
    <s v="DEF AS"/>
    <n v="52"/>
    <n v="51"/>
    <s v="3.1"/>
    <s v="4.0"/>
    <x v="11"/>
    <s v="3.8"/>
    <n v="4"/>
    <n v="3"/>
    <n v="15"/>
    <n v="10"/>
    <n v="58"/>
    <n v="1"/>
    <s v="Väga hea"/>
    <x v="98"/>
    <s v="õppeaine100"/>
    <d v="2022-02-10T00:00:00"/>
    <x v="0"/>
    <x v="0"/>
    <n v="4"/>
    <n v="24"/>
    <n v="6"/>
    <s v="S00029_36808034711_õppeaine100_44602"/>
    <x v="0"/>
    <m/>
  </r>
  <r>
    <x v="28"/>
    <s v="Jaan"/>
    <s v="Sepp"/>
    <x v="8"/>
    <n v="36808034711"/>
    <s v="Mees"/>
    <s v="412 kutseõpe keskhariduse baasil"/>
    <s v="Ei"/>
    <s v="Ei"/>
    <s v="Jah"/>
    <d v="2022-02-01T00:00:00"/>
    <s v="NULL"/>
    <d v="2025-08-13T00:00:00"/>
    <s v="Eksternõppesse arvamine"/>
    <s v="Tervislikel põhjustel"/>
    <x v="9"/>
    <s v="Õpib"/>
    <d v="2021-04-18T00:00:00"/>
    <s v="Eksternõpe"/>
    <s v="Osakoormus"/>
    <s v="Tervishariduse keskus"/>
    <x v="4"/>
    <n v="194200"/>
    <s v="614 magistriõpe (3+2)"/>
    <s v="Kliiniline õendus"/>
    <n v="2"/>
    <s v="Üliõpilaselt nõutakse õppekulude hüvitamist tasulisel õppekohal"/>
    <s v="eesti keel"/>
    <x v="1"/>
    <s v="Ei"/>
    <s v="NULL"/>
    <s v="DEF AS"/>
    <n v="52"/>
    <n v="51"/>
    <s v="3.1"/>
    <s v="4.0"/>
    <x v="11"/>
    <s v="3.8"/>
    <n v="4"/>
    <n v="3"/>
    <n v="15"/>
    <n v="10"/>
    <n v="58"/>
    <n v="1"/>
    <s v="Väga hea"/>
    <x v="1"/>
    <s v="õppeaine2"/>
    <d v="2022-02-10T00:00:00"/>
    <x v="0"/>
    <x v="0"/>
    <n v="4"/>
    <n v="24"/>
    <n v="6"/>
    <s v="S00029_36808034711_õppeaine2_44602"/>
    <x v="0"/>
    <m/>
  </r>
  <r>
    <x v="28"/>
    <s v="Jaan"/>
    <s v="Sepp"/>
    <x v="8"/>
    <n v="36808034711"/>
    <s v="Mees"/>
    <s v="412 kutseõpe keskhariduse baasil"/>
    <s v="Ei"/>
    <s v="Ei"/>
    <s v="Jah"/>
    <d v="2022-02-01T00:00:00"/>
    <s v="NULL"/>
    <d v="2025-08-13T00:00:00"/>
    <s v="Eksternõppesse arvamine"/>
    <s v="Tervislikel põhjustel"/>
    <x v="9"/>
    <s v="Õpib"/>
    <d v="2021-04-18T00:00:00"/>
    <s v="Eksternõpe"/>
    <s v="Osakoormus"/>
    <s v="Tervishariduse keskus"/>
    <x v="4"/>
    <n v="194200"/>
    <s v="614 magistriõpe (3+2)"/>
    <s v="Kliiniline õendus"/>
    <n v="2"/>
    <s v="Üliõpilaselt nõutakse õppekulude hüvitamist tasulisel õppekohal"/>
    <s v="eesti keel"/>
    <x v="1"/>
    <s v="Ei"/>
    <s v="NULL"/>
    <s v="DEF AS"/>
    <n v="52"/>
    <n v="51"/>
    <s v="3.1"/>
    <s v="4.0"/>
    <x v="11"/>
    <s v="3.8"/>
    <n v="4"/>
    <n v="3"/>
    <n v="15"/>
    <n v="10"/>
    <n v="58"/>
    <n v="1"/>
    <s v="Väga hea"/>
    <x v="63"/>
    <s v="õppeaine37"/>
    <d v="2021-09-10T00:00:00"/>
    <x v="3"/>
    <x v="0"/>
    <n v="4"/>
    <n v="32"/>
    <n v="8"/>
    <s v="S00029_36808034711_õppeaine37_44449"/>
    <x v="0"/>
    <m/>
  </r>
  <r>
    <x v="28"/>
    <s v="Jaan"/>
    <s v="Sepp"/>
    <x v="8"/>
    <n v="36808034711"/>
    <s v="Mees"/>
    <s v="412 kutseõpe keskhariduse baasil"/>
    <s v="Ei"/>
    <s v="Ei"/>
    <s v="Jah"/>
    <d v="2022-02-01T00:00:00"/>
    <s v="NULL"/>
    <d v="2025-08-13T00:00:00"/>
    <s v="Eksternõppesse arvamine"/>
    <s v="Tervislikel põhjustel"/>
    <x v="9"/>
    <s v="Õpib"/>
    <d v="2021-04-18T00:00:00"/>
    <s v="Eksternõpe"/>
    <s v="Osakoormus"/>
    <s v="Tervishariduse keskus"/>
    <x v="4"/>
    <n v="194200"/>
    <s v="614 magistriõpe (3+2)"/>
    <s v="Kliiniline õendus"/>
    <n v="2"/>
    <s v="Üliõpilaselt nõutakse õppekulude hüvitamist tasulisel õppekohal"/>
    <s v="eesti keel"/>
    <x v="1"/>
    <s v="Ei"/>
    <s v="NULL"/>
    <s v="DEF AS"/>
    <n v="52"/>
    <n v="51"/>
    <s v="3.1"/>
    <s v="4.0"/>
    <x v="11"/>
    <s v="3.8"/>
    <n v="4"/>
    <n v="3"/>
    <n v="15"/>
    <n v="10"/>
    <n v="58"/>
    <n v="1"/>
    <s v="Väga hea"/>
    <x v="54"/>
    <s v="õppeaine65"/>
    <d v="2022-02-10T00:00:00"/>
    <x v="3"/>
    <x v="0"/>
    <n v="4"/>
    <n v="32"/>
    <n v="8"/>
    <s v="S00029_36808034711_õppeaine65_44602"/>
    <x v="0"/>
    <m/>
  </r>
  <r>
    <x v="28"/>
    <s v="Jaan"/>
    <s v="Sepp"/>
    <x v="8"/>
    <n v="36808034711"/>
    <s v="Mees"/>
    <s v="412 kutseõpe keskhariduse baasil"/>
    <s v="Ei"/>
    <s v="Ei"/>
    <s v="Jah"/>
    <d v="2022-02-01T00:00:00"/>
    <s v="NULL"/>
    <d v="2025-08-13T00:00:00"/>
    <s v="Eksternõppesse arvamine"/>
    <s v="Tervislikel põhjustel"/>
    <x v="9"/>
    <s v="Õpib"/>
    <d v="2021-04-18T00:00:00"/>
    <s v="Eksternõpe"/>
    <s v="Osakoormus"/>
    <s v="Tervishariduse keskus"/>
    <x v="4"/>
    <n v="194200"/>
    <s v="614 magistriõpe (3+2)"/>
    <s v="Kliiniline õendus"/>
    <n v="2"/>
    <s v="Üliõpilaselt nõutakse õppekulude hüvitamist tasulisel õppekohal"/>
    <s v="eesti keel"/>
    <x v="1"/>
    <s v="Ei"/>
    <s v="NULL"/>
    <s v="DEF AS"/>
    <n v="52"/>
    <n v="51"/>
    <s v="3.1"/>
    <s v="4.0"/>
    <x v="11"/>
    <s v="3.8"/>
    <n v="4"/>
    <n v="3"/>
    <n v="15"/>
    <n v="10"/>
    <n v="58"/>
    <n v="1"/>
    <s v="Hea"/>
    <x v="74"/>
    <s v="õppeaine64"/>
    <d v="2025-09-10T00:00:00"/>
    <x v="0"/>
    <x v="0"/>
    <n v="3"/>
    <n v="18"/>
    <n v="6"/>
    <s v="S00029_36808034711_õppeaine64_45910"/>
    <x v="0"/>
    <m/>
  </r>
  <r>
    <x v="28"/>
    <s v="Jaan"/>
    <s v="Sepp"/>
    <x v="8"/>
    <n v="36808034711"/>
    <s v="Mees"/>
    <s v="412 kutseõpe keskhariduse baasil"/>
    <s v="Ei"/>
    <s v="Ei"/>
    <s v="Jah"/>
    <d v="2022-02-01T00:00:00"/>
    <s v="NULL"/>
    <d v="2025-08-13T00:00:00"/>
    <s v="Eksternõppesse arvamine"/>
    <s v="Tervislikel põhjustel"/>
    <x v="9"/>
    <s v="Õpib"/>
    <d v="2021-04-18T00:00:00"/>
    <s v="Eksternõpe"/>
    <s v="Osakoormus"/>
    <s v="Tervishariduse keskus"/>
    <x v="4"/>
    <n v="194200"/>
    <s v="614 magistriõpe (3+2)"/>
    <s v="Kliiniline õendus"/>
    <n v="2"/>
    <s v="Üliõpilaselt nõutakse õppekulude hüvitamist tasulisel õppekohal"/>
    <s v="eesti keel"/>
    <x v="1"/>
    <s v="Ei"/>
    <s v="NULL"/>
    <s v="DEF AS"/>
    <n v="52"/>
    <n v="51"/>
    <s v="3.1"/>
    <s v="4.0"/>
    <x v="11"/>
    <s v="3.8"/>
    <n v="4"/>
    <n v="3"/>
    <n v="15"/>
    <n v="10"/>
    <n v="58"/>
    <n v="1"/>
    <s v="Hea"/>
    <x v="87"/>
    <s v="õppeaine27"/>
    <d v="2022-09-10T00:00:00"/>
    <x v="0"/>
    <x v="0"/>
    <n v="3"/>
    <n v="18"/>
    <n v="6"/>
    <s v="S00029_36808034711_õppeaine27_44814"/>
    <x v="0"/>
    <m/>
  </r>
  <r>
    <x v="28"/>
    <s v="Jaan"/>
    <s v="Sepp"/>
    <x v="8"/>
    <n v="36808034711"/>
    <s v="Mees"/>
    <s v="412 kutseõpe keskhariduse baasil"/>
    <s v="Ei"/>
    <s v="Ei"/>
    <s v="Jah"/>
    <d v="2022-02-01T00:00:00"/>
    <s v="NULL"/>
    <d v="2025-08-13T00:00:00"/>
    <s v="Eksternõppesse arvamine"/>
    <s v="Tervislikel põhjustel"/>
    <x v="9"/>
    <s v="Õpib"/>
    <d v="2021-04-18T00:00:00"/>
    <s v="Eksternõpe"/>
    <s v="Osakoormus"/>
    <s v="Tervishariduse keskus"/>
    <x v="4"/>
    <n v="194200"/>
    <s v="614 magistriõpe (3+2)"/>
    <s v="Kliiniline õendus"/>
    <n v="2"/>
    <s v="Üliõpilaselt nõutakse õppekulude hüvitamist tasulisel õppekohal"/>
    <s v="eesti keel"/>
    <x v="1"/>
    <s v="Ei"/>
    <s v="NULL"/>
    <s v="DEF AS"/>
    <n v="52"/>
    <n v="51"/>
    <s v="3.1"/>
    <s v="4.0"/>
    <x v="11"/>
    <s v="3.8"/>
    <n v="4"/>
    <n v="3"/>
    <n v="15"/>
    <n v="10"/>
    <n v="58"/>
    <n v="1"/>
    <s v="Puudulik"/>
    <x v="69"/>
    <s v="õppeaine14"/>
    <d v="2024-09-10T00:00:00"/>
    <x v="0"/>
    <x v="0"/>
    <n v="0"/>
    <n v="0"/>
    <n v="6"/>
    <s v="S00029_36808034711_õppeaine14_45545"/>
    <x v="0"/>
    <m/>
  </r>
  <r>
    <x v="29"/>
    <s v="Priit"/>
    <s v="Oja"/>
    <x v="9"/>
    <n v="33609223222"/>
    <s v="Mees"/>
    <s v="452 Viienda taseme kutseõppe esmaõpe"/>
    <s v="Jah"/>
    <s v="Ei"/>
    <s v="Ei"/>
    <d v="2020-02-01T00:00:00"/>
    <d v="2022-04-29T00:00:00"/>
    <d v="2020-10-17T00:00:00"/>
    <s v="Eksmatrikuleerimine"/>
    <s v="Tervislikel põhjustel"/>
    <x v="16"/>
    <s v="Katkestanud"/>
    <d v="2025-04-07T00:00:00"/>
    <s v="Päevaõpe"/>
    <s v="Osakoormus"/>
    <s v="Tervishariduse keskus"/>
    <x v="0"/>
    <n v="3311"/>
    <s v="514 rakenduskõrgharidusõpe"/>
    <s v="NULL"/>
    <n v="1"/>
    <s v="SF programmist „PRÕM“ rahastatav õppekoht: õpipoisiõpe"/>
    <s v="eesti keel"/>
    <x v="4"/>
    <s v="Ei"/>
    <s v="NULL"/>
    <s v="NULL"/>
    <n v="136"/>
    <n v="53"/>
    <s v="3.7"/>
    <s v="4.9"/>
    <x v="7"/>
    <s v="4.8"/>
    <n v="5"/>
    <n v="2"/>
    <n v="6"/>
    <n v="8"/>
    <n v="55"/>
    <n v="5"/>
    <s v="Suurepärane"/>
    <x v="74"/>
    <s v="õppeaine64"/>
    <d v="2022-02-10T00:00:00"/>
    <x v="0"/>
    <x v="0"/>
    <n v="5"/>
    <n v="30"/>
    <n v="6"/>
    <s v="S00030_33609223222_õppeaine64_44602"/>
    <x v="0"/>
    <m/>
  </r>
  <r>
    <x v="29"/>
    <s v="Priit"/>
    <s v="Oja"/>
    <x v="9"/>
    <n v="33609223222"/>
    <s v="Mees"/>
    <s v="452 Viienda taseme kutseõppe esmaõpe"/>
    <s v="Jah"/>
    <s v="Ei"/>
    <s v="Ei"/>
    <d v="2020-02-01T00:00:00"/>
    <d v="2022-04-29T00:00:00"/>
    <d v="2020-10-17T00:00:00"/>
    <s v="Eksmatrikuleerimine"/>
    <s v="Tervislikel põhjustel"/>
    <x v="16"/>
    <s v="Katkestanud"/>
    <d v="2025-04-07T00:00:00"/>
    <s v="Päevaõpe"/>
    <s v="Osakoormus"/>
    <s v="Tervishariduse keskus"/>
    <x v="0"/>
    <n v="3311"/>
    <s v="514 rakenduskõrgharidusõpe"/>
    <s v="NULL"/>
    <n v="1"/>
    <s v="SF programmist „PRÕM“ rahastatav õppekoht: õpipoisiõpe"/>
    <s v="eesti keel"/>
    <x v="4"/>
    <s v="Ei"/>
    <s v="NULL"/>
    <s v="NULL"/>
    <n v="136"/>
    <n v="53"/>
    <s v="3.7"/>
    <s v="4.9"/>
    <x v="7"/>
    <s v="4.8"/>
    <n v="5"/>
    <n v="2"/>
    <n v="6"/>
    <n v="8"/>
    <n v="55"/>
    <n v="5"/>
    <s v="Hea"/>
    <x v="62"/>
    <s v="õppeaine95"/>
    <d v="2023-02-10T00:00:00"/>
    <x v="4"/>
    <x v="0"/>
    <n v="3"/>
    <n v="15"/>
    <n v="5"/>
    <s v="S00030_33609223222_õppeaine95_44967"/>
    <x v="0"/>
    <m/>
  </r>
  <r>
    <x v="29"/>
    <s v="Priit"/>
    <s v="Oja"/>
    <x v="9"/>
    <n v="33609223222"/>
    <s v="Mees"/>
    <s v="452 Viienda taseme kutseõppe esmaõpe"/>
    <s v="Jah"/>
    <s v="Ei"/>
    <s v="Ei"/>
    <d v="2020-02-01T00:00:00"/>
    <d v="2022-04-29T00:00:00"/>
    <d v="2020-10-17T00:00:00"/>
    <s v="Eksmatrikuleerimine"/>
    <s v="Tervislikel põhjustel"/>
    <x v="16"/>
    <s v="Katkestanud"/>
    <d v="2025-04-07T00:00:00"/>
    <s v="Päevaõpe"/>
    <s v="Osakoormus"/>
    <s v="Tervishariduse keskus"/>
    <x v="0"/>
    <n v="3311"/>
    <s v="514 rakenduskõrgharidusõpe"/>
    <s v="NULL"/>
    <n v="1"/>
    <s v="SF programmist „PRÕM“ rahastatav õppekoht: õpipoisiõpe"/>
    <s v="eesti keel"/>
    <x v="4"/>
    <s v="Ei"/>
    <s v="NULL"/>
    <s v="NULL"/>
    <n v="136"/>
    <n v="53"/>
    <s v="3.7"/>
    <s v="4.9"/>
    <x v="7"/>
    <s v="4.8"/>
    <n v="5"/>
    <n v="2"/>
    <n v="6"/>
    <n v="8"/>
    <n v="55"/>
    <n v="5"/>
    <s v="Rahuldav"/>
    <x v="80"/>
    <s v="õppeaine52"/>
    <d v="2021-02-10T00:00:00"/>
    <x v="2"/>
    <x v="0"/>
    <n v="2"/>
    <n v="18"/>
    <n v="9"/>
    <s v="S00030_33609223222_õppeaine52_44237"/>
    <x v="0"/>
    <m/>
  </r>
  <r>
    <x v="29"/>
    <s v="Priit"/>
    <s v="Oja"/>
    <x v="9"/>
    <n v="33609223222"/>
    <s v="Mees"/>
    <s v="452 Viienda taseme kutseõppe esmaõpe"/>
    <s v="Jah"/>
    <s v="Ei"/>
    <s v="Ei"/>
    <d v="2020-02-01T00:00:00"/>
    <d v="2022-04-29T00:00:00"/>
    <d v="2020-10-17T00:00:00"/>
    <s v="Eksmatrikuleerimine"/>
    <s v="Tervislikel põhjustel"/>
    <x v="16"/>
    <s v="Katkestanud"/>
    <d v="2025-04-07T00:00:00"/>
    <s v="Päevaõpe"/>
    <s v="Osakoormus"/>
    <s v="Tervishariduse keskus"/>
    <x v="0"/>
    <n v="3311"/>
    <s v="514 rakenduskõrgharidusõpe"/>
    <s v="NULL"/>
    <n v="1"/>
    <s v="SF programmist „PRÕM“ rahastatav õppekoht: õpipoisiõpe"/>
    <s v="eesti keel"/>
    <x v="4"/>
    <s v="Ei"/>
    <s v="NULL"/>
    <s v="NULL"/>
    <n v="136"/>
    <n v="53"/>
    <s v="3.7"/>
    <s v="4.9"/>
    <x v="7"/>
    <s v="4.8"/>
    <n v="5"/>
    <n v="2"/>
    <n v="6"/>
    <n v="8"/>
    <n v="55"/>
    <n v="5"/>
    <s v="Arvestatud"/>
    <x v="93"/>
    <s v="õppeaine88"/>
    <d v="2025-02-10T00:00:00"/>
    <x v="5"/>
    <x v="1"/>
    <s v="NULL"/>
    <s v=" "/>
    <n v="0"/>
    <s v="S00030_33609223222_õppeaine88_45698"/>
    <x v="0"/>
    <m/>
  </r>
  <r>
    <x v="29"/>
    <s v="Priit"/>
    <s v="Oja"/>
    <x v="9"/>
    <n v="33609223222"/>
    <s v="Mees"/>
    <s v="452 Viienda taseme kutseõppe esmaõpe"/>
    <s v="Jah"/>
    <s v="Ei"/>
    <s v="Ei"/>
    <d v="2020-02-01T00:00:00"/>
    <d v="2022-04-29T00:00:00"/>
    <d v="2020-10-17T00:00:00"/>
    <s v="Eksmatrikuleerimine"/>
    <s v="Tervislikel põhjustel"/>
    <x v="16"/>
    <s v="Katkestanud"/>
    <d v="2025-04-07T00:00:00"/>
    <s v="Päevaõpe"/>
    <s v="Osakoormus"/>
    <s v="Tervishariduse keskus"/>
    <x v="0"/>
    <n v="3311"/>
    <s v="514 rakenduskõrgharidusõpe"/>
    <s v="NULL"/>
    <n v="1"/>
    <s v="SF programmist „PRÕM“ rahastatav õppekoht: õpipoisiõpe"/>
    <s v="eesti keel"/>
    <x v="4"/>
    <s v="Ei"/>
    <s v="NULL"/>
    <s v="NULL"/>
    <n v="136"/>
    <n v="53"/>
    <s v="3.7"/>
    <s v="4.9"/>
    <x v="7"/>
    <s v="4.8"/>
    <n v="5"/>
    <n v="2"/>
    <n v="6"/>
    <n v="8"/>
    <n v="55"/>
    <n v="5"/>
    <s v="Mittearvestatud"/>
    <x v="2"/>
    <s v="õppeaine85"/>
    <d v="2023-09-10T00:00:00"/>
    <x v="1"/>
    <x v="1"/>
    <s v="NULL"/>
    <s v=" "/>
    <n v="0"/>
    <s v="S00030_33609223222_õppeaine85_45179"/>
    <x v="0"/>
    <m/>
  </r>
  <r>
    <x v="29"/>
    <s v="Priit"/>
    <s v="Oja"/>
    <x v="9"/>
    <n v="33609223222"/>
    <s v="Mees"/>
    <s v="452 Viienda taseme kutseõppe esmaõpe"/>
    <s v="Jah"/>
    <s v="Ei"/>
    <s v="Ei"/>
    <d v="2020-02-01T00:00:00"/>
    <d v="2022-04-29T00:00:00"/>
    <d v="2020-10-17T00:00:00"/>
    <s v="Eksmatrikuleerimine"/>
    <s v="Tervislikel põhjustel"/>
    <x v="16"/>
    <s v="Katkestanud"/>
    <d v="2025-04-07T00:00:00"/>
    <s v="Päevaõpe"/>
    <s v="Osakoormus"/>
    <s v="Tervishariduse keskus"/>
    <x v="0"/>
    <n v="3311"/>
    <s v="514 rakenduskõrgharidusõpe"/>
    <s v="NULL"/>
    <n v="1"/>
    <s v="SF programmist „PRÕM“ rahastatav õppekoht: õpipoisiõpe"/>
    <s v="eesti keel"/>
    <x v="4"/>
    <s v="Ei"/>
    <s v="NULL"/>
    <s v="NULL"/>
    <n v="136"/>
    <n v="53"/>
    <s v="3.7"/>
    <s v="4.9"/>
    <x v="7"/>
    <s v="4.8"/>
    <n v="5"/>
    <n v="2"/>
    <n v="6"/>
    <n v="8"/>
    <n v="55"/>
    <n v="5"/>
    <s v="Mittearvestatud"/>
    <x v="58"/>
    <s v="õppeaine20"/>
    <d v="2021-09-10T00:00:00"/>
    <x v="1"/>
    <x v="1"/>
    <s v="NULL"/>
    <s v=" "/>
    <n v="0"/>
    <s v="S00030_33609223222_õppeaine20_44449"/>
    <x v="0"/>
    <m/>
  </r>
  <r>
    <x v="29"/>
    <s v="Priit"/>
    <s v="Oja"/>
    <x v="9"/>
    <n v="33609223222"/>
    <s v="Mees"/>
    <s v="452 Viienda taseme kutseõppe esmaõpe"/>
    <s v="Jah"/>
    <s v="Ei"/>
    <s v="Ei"/>
    <d v="2020-02-01T00:00:00"/>
    <d v="2022-04-29T00:00:00"/>
    <d v="2020-10-17T00:00:00"/>
    <s v="Eksmatrikuleerimine"/>
    <s v="Tervislikel põhjustel"/>
    <x v="16"/>
    <s v="Katkestanud"/>
    <d v="2025-04-07T00:00:00"/>
    <s v="Päevaõpe"/>
    <s v="Osakoormus"/>
    <s v="Tervishariduse keskus"/>
    <x v="0"/>
    <n v="3311"/>
    <s v="514 rakenduskõrgharidusõpe"/>
    <s v="NULL"/>
    <n v="1"/>
    <s v="SF programmist „PRÕM“ rahastatav õppekoht: õpipoisiõpe"/>
    <s v="eesti keel"/>
    <x v="4"/>
    <s v="Ei"/>
    <s v="NULL"/>
    <s v="NULL"/>
    <n v="136"/>
    <n v="53"/>
    <s v="3.7"/>
    <s v="4.9"/>
    <x v="7"/>
    <s v="4.8"/>
    <n v="5"/>
    <n v="2"/>
    <n v="6"/>
    <n v="8"/>
    <n v="55"/>
    <n v="5"/>
    <s v="Hea"/>
    <x v="56"/>
    <s v="õppeaine54"/>
    <d v="2021-02-10T00:00:00"/>
    <x v="4"/>
    <x v="0"/>
    <n v="3"/>
    <n v="15"/>
    <n v="5"/>
    <s v="S00030_33609223222_õppeaine54_44237"/>
    <x v="0"/>
    <m/>
  </r>
  <r>
    <x v="29"/>
    <s v="Priit"/>
    <s v="Oja"/>
    <x v="9"/>
    <n v="33609223222"/>
    <s v="Mees"/>
    <s v="452 Viienda taseme kutseõppe esmaõpe"/>
    <s v="Jah"/>
    <s v="Ei"/>
    <s v="Ei"/>
    <d v="2020-02-01T00:00:00"/>
    <d v="2022-04-29T00:00:00"/>
    <d v="2020-10-17T00:00:00"/>
    <s v="Eksmatrikuleerimine"/>
    <s v="Tervislikel põhjustel"/>
    <x v="16"/>
    <s v="Katkestanud"/>
    <d v="2025-04-07T00:00:00"/>
    <s v="Päevaõpe"/>
    <s v="Osakoormus"/>
    <s v="Tervishariduse keskus"/>
    <x v="0"/>
    <n v="3311"/>
    <s v="514 rakenduskõrgharidusõpe"/>
    <s v="NULL"/>
    <n v="1"/>
    <s v="SF programmist „PRÕM“ rahastatav õppekoht: õpipoisiõpe"/>
    <s v="eesti keel"/>
    <x v="4"/>
    <s v="Ei"/>
    <s v="NULL"/>
    <s v="NULL"/>
    <n v="136"/>
    <n v="53"/>
    <s v="3.7"/>
    <s v="4.9"/>
    <x v="7"/>
    <s v="4.8"/>
    <n v="5"/>
    <n v="2"/>
    <n v="6"/>
    <n v="8"/>
    <n v="55"/>
    <n v="5"/>
    <s v="Arvestatud"/>
    <x v="49"/>
    <s v="õppeaine90"/>
    <d v="2022-02-10T00:00:00"/>
    <x v="1"/>
    <x v="1"/>
    <s v="NULL"/>
    <s v=" "/>
    <n v="0"/>
    <s v="S00030_33609223222_õppeaine90_44602"/>
    <x v="0"/>
    <m/>
  </r>
  <r>
    <x v="29"/>
    <s v="Priit"/>
    <s v="Oja"/>
    <x v="9"/>
    <n v="33609223222"/>
    <s v="Mees"/>
    <s v="452 Viienda taseme kutseõppe esmaõpe"/>
    <s v="Jah"/>
    <s v="Ei"/>
    <s v="Ei"/>
    <d v="2020-02-01T00:00:00"/>
    <d v="2022-04-29T00:00:00"/>
    <d v="2020-10-17T00:00:00"/>
    <s v="Eksmatrikuleerimine"/>
    <s v="Tervislikel põhjustel"/>
    <x v="16"/>
    <s v="Katkestanud"/>
    <d v="2025-04-07T00:00:00"/>
    <s v="Päevaõpe"/>
    <s v="Osakoormus"/>
    <s v="Tervishariduse keskus"/>
    <x v="0"/>
    <n v="3311"/>
    <s v="514 rakenduskõrgharidusõpe"/>
    <s v="NULL"/>
    <n v="1"/>
    <s v="SF programmist „PRÕM“ rahastatav õppekoht: õpipoisiõpe"/>
    <s v="eesti keel"/>
    <x v="4"/>
    <s v="Ei"/>
    <s v="NULL"/>
    <s v="NULL"/>
    <n v="136"/>
    <n v="53"/>
    <s v="3.7"/>
    <s v="4.9"/>
    <x v="7"/>
    <s v="4.8"/>
    <n v="5"/>
    <n v="2"/>
    <n v="6"/>
    <n v="8"/>
    <n v="55"/>
    <n v="5"/>
    <s v="Arvestatud"/>
    <x v="90"/>
    <s v="õppeaine89"/>
    <d v="2025-02-10T00:00:00"/>
    <x v="5"/>
    <x v="1"/>
    <s v="NULL"/>
    <s v=" "/>
    <n v="0"/>
    <s v="S00030_33609223222_õppeaine89_45698"/>
    <x v="0"/>
    <m/>
  </r>
  <r>
    <x v="29"/>
    <s v="Priit"/>
    <s v="Oja"/>
    <x v="9"/>
    <n v="33609223222"/>
    <s v="Mees"/>
    <s v="452 Viienda taseme kutseõppe esmaõpe"/>
    <s v="Jah"/>
    <s v="Ei"/>
    <s v="Ei"/>
    <d v="2020-02-01T00:00:00"/>
    <d v="2022-04-29T00:00:00"/>
    <d v="2020-10-17T00:00:00"/>
    <s v="Eksmatrikuleerimine"/>
    <s v="Tervislikel põhjustel"/>
    <x v="16"/>
    <s v="Katkestanud"/>
    <d v="2025-04-07T00:00:00"/>
    <s v="Päevaõpe"/>
    <s v="Osakoormus"/>
    <s v="Tervishariduse keskus"/>
    <x v="0"/>
    <n v="3311"/>
    <s v="514 rakenduskõrgharidusõpe"/>
    <s v="NULL"/>
    <n v="1"/>
    <s v="SF programmist „PRÕM“ rahastatav õppekoht: õpipoisiõpe"/>
    <s v="eesti keel"/>
    <x v="4"/>
    <s v="Ei"/>
    <s v="NULL"/>
    <s v="NULL"/>
    <n v="136"/>
    <n v="53"/>
    <s v="3.7"/>
    <s v="4.9"/>
    <x v="7"/>
    <s v="4.8"/>
    <n v="5"/>
    <n v="2"/>
    <n v="6"/>
    <n v="8"/>
    <n v="55"/>
    <n v="5"/>
    <s v="Mittearvestatud"/>
    <x v="30"/>
    <s v="õppeaine7"/>
    <d v="2022-09-10T00:00:00"/>
    <x v="1"/>
    <x v="1"/>
    <s v="NULL"/>
    <s v=" "/>
    <n v="0"/>
    <s v="S00030_33609223222_õppeaine7_44814"/>
    <x v="0"/>
    <m/>
  </r>
  <r>
    <x v="29"/>
    <s v="Priit"/>
    <s v="Oja"/>
    <x v="9"/>
    <n v="33609223222"/>
    <s v="Mees"/>
    <s v="452 Viienda taseme kutseõppe esmaõpe"/>
    <s v="Jah"/>
    <s v="Ei"/>
    <s v="Ei"/>
    <d v="2020-02-01T00:00:00"/>
    <d v="2022-04-29T00:00:00"/>
    <d v="2020-10-17T00:00:00"/>
    <s v="Eksmatrikuleerimine"/>
    <s v="Tervislikel põhjustel"/>
    <x v="16"/>
    <s v="Katkestanud"/>
    <d v="2025-04-07T00:00:00"/>
    <s v="Päevaõpe"/>
    <s v="Osakoormus"/>
    <s v="Tervishariduse keskus"/>
    <x v="0"/>
    <n v="3311"/>
    <s v="514 rakenduskõrgharidusõpe"/>
    <s v="NULL"/>
    <n v="1"/>
    <s v="SF programmist „PRÕM“ rahastatav õppekoht: õpipoisiõpe"/>
    <s v="eesti keel"/>
    <x v="4"/>
    <s v="Ei"/>
    <s v="NULL"/>
    <s v="NULL"/>
    <n v="136"/>
    <n v="53"/>
    <s v="3.7"/>
    <s v="4.9"/>
    <x v="7"/>
    <s v="4.8"/>
    <n v="5"/>
    <n v="2"/>
    <n v="6"/>
    <n v="8"/>
    <n v="55"/>
    <n v="5"/>
    <s v="Arvestatud"/>
    <x v="40"/>
    <s v="õppeaine74"/>
    <d v="2023-09-10T00:00:00"/>
    <x v="5"/>
    <x v="1"/>
    <s v="NULL"/>
    <s v=" "/>
    <n v="0"/>
    <s v="S00030_33609223222_õppeaine74_45179"/>
    <x v="0"/>
    <m/>
  </r>
  <r>
    <x v="29"/>
    <s v="Priit"/>
    <s v="Oja"/>
    <x v="9"/>
    <n v="33609223222"/>
    <s v="Mees"/>
    <s v="452 Viienda taseme kutseõppe esmaõpe"/>
    <s v="Jah"/>
    <s v="Ei"/>
    <s v="Ei"/>
    <d v="2020-02-01T00:00:00"/>
    <d v="2022-04-29T00:00:00"/>
    <d v="2020-10-17T00:00:00"/>
    <s v="Eksmatrikuleerimine"/>
    <s v="Tervislikel põhjustel"/>
    <x v="16"/>
    <s v="Katkestanud"/>
    <d v="2025-04-07T00:00:00"/>
    <s v="Päevaõpe"/>
    <s v="Osakoormus"/>
    <s v="Tervishariduse keskus"/>
    <x v="0"/>
    <n v="3311"/>
    <s v="514 rakenduskõrgharidusõpe"/>
    <s v="NULL"/>
    <n v="1"/>
    <s v="SF programmist „PRÕM“ rahastatav õppekoht: õpipoisiõpe"/>
    <s v="eesti keel"/>
    <x v="4"/>
    <s v="Ei"/>
    <s v="NULL"/>
    <s v="NULL"/>
    <n v="136"/>
    <n v="53"/>
    <s v="3.7"/>
    <s v="4.9"/>
    <x v="7"/>
    <s v="4.8"/>
    <n v="5"/>
    <n v="2"/>
    <n v="6"/>
    <n v="8"/>
    <n v="55"/>
    <n v="5"/>
    <s v="Väga hea"/>
    <x v="67"/>
    <s v="õppeaine30"/>
    <d v="2024-02-10T00:00:00"/>
    <x v="0"/>
    <x v="0"/>
    <n v="4"/>
    <n v="24"/>
    <n v="6"/>
    <s v="S00030_33609223222_õppeaine30_45332"/>
    <x v="0"/>
    <m/>
  </r>
  <r>
    <x v="29"/>
    <s v="Priit"/>
    <s v="Oja"/>
    <x v="9"/>
    <n v="33609223222"/>
    <s v="Mees"/>
    <s v="452 Viienda taseme kutseõppe esmaõpe"/>
    <s v="Jah"/>
    <s v="Ei"/>
    <s v="Ei"/>
    <d v="2020-02-01T00:00:00"/>
    <d v="2022-04-29T00:00:00"/>
    <d v="2020-10-17T00:00:00"/>
    <s v="Eksmatrikuleerimine"/>
    <s v="Tervislikel põhjustel"/>
    <x v="16"/>
    <s v="Katkestanud"/>
    <d v="2025-04-07T00:00:00"/>
    <s v="Päevaõpe"/>
    <s v="Osakoormus"/>
    <s v="Tervishariduse keskus"/>
    <x v="0"/>
    <n v="3311"/>
    <s v="514 rakenduskõrgharidusõpe"/>
    <s v="NULL"/>
    <n v="2"/>
    <s v="SF programmist „PRÕM“ rahastatav õppekoht: õpipoisiõpe"/>
    <s v="eesti keel"/>
    <x v="3"/>
    <s v="Ei"/>
    <s v="NULL"/>
    <s v="NULL"/>
    <n v="136"/>
    <n v="31"/>
    <s v="3.7"/>
    <s v="4.5"/>
    <x v="7"/>
    <s v="4.4"/>
    <n v="5"/>
    <n v="1"/>
    <n v="6"/>
    <n v="4"/>
    <n v="38"/>
    <n v="5"/>
    <s v="Mitteilmunud"/>
    <x v="39"/>
    <s v="õppeaine23"/>
    <d v="2023-02-10T00:00:00"/>
    <x v="3"/>
    <x v="0"/>
    <n v="0"/>
    <n v="0"/>
    <n v="8"/>
    <s v="S00030_33609223222_õppeaine23_44967"/>
    <x v="0"/>
    <m/>
  </r>
  <r>
    <x v="29"/>
    <s v="Priit"/>
    <s v="Oja"/>
    <x v="9"/>
    <n v="33609223222"/>
    <s v="Mees"/>
    <s v="452 Viienda taseme kutseõppe esmaõpe"/>
    <s v="Jah"/>
    <s v="Ei"/>
    <s v="Ei"/>
    <d v="2020-02-01T00:00:00"/>
    <d v="2022-04-29T00:00:00"/>
    <d v="2020-10-17T00:00:00"/>
    <s v="Eksmatrikuleerimine"/>
    <s v="Tervislikel põhjustel"/>
    <x v="16"/>
    <s v="Katkestanud"/>
    <d v="2025-04-07T00:00:00"/>
    <s v="Päevaõpe"/>
    <s v="Osakoormus"/>
    <s v="Tervishariduse keskus"/>
    <x v="0"/>
    <n v="3311"/>
    <s v="514 rakenduskõrgharidusõpe"/>
    <s v="NULL"/>
    <n v="2"/>
    <s v="SF programmist „PRÕM“ rahastatav õppekoht: õpipoisiõpe"/>
    <s v="eesti keel"/>
    <x v="3"/>
    <s v="Ei"/>
    <s v="NULL"/>
    <s v="NULL"/>
    <n v="136"/>
    <n v="31"/>
    <s v="3.7"/>
    <s v="4.5"/>
    <x v="7"/>
    <s v="4.4"/>
    <n v="5"/>
    <n v="1"/>
    <n v="6"/>
    <n v="4"/>
    <n v="38"/>
    <n v="5"/>
    <s v="Arvestatud"/>
    <x v="64"/>
    <s v="õppeaine71"/>
    <d v="2021-02-10T00:00:00"/>
    <x v="1"/>
    <x v="1"/>
    <s v="NULL"/>
    <s v=" "/>
    <n v="0"/>
    <s v="S00030_33609223222_õppeaine71_44237"/>
    <x v="0"/>
    <m/>
  </r>
  <r>
    <x v="29"/>
    <s v="Priit"/>
    <s v="Oja"/>
    <x v="9"/>
    <n v="33609223222"/>
    <s v="Mees"/>
    <s v="452 Viienda taseme kutseõppe esmaõpe"/>
    <s v="Jah"/>
    <s v="Ei"/>
    <s v="Ei"/>
    <d v="2020-02-01T00:00:00"/>
    <d v="2022-04-29T00:00:00"/>
    <d v="2020-10-17T00:00:00"/>
    <s v="Eksmatrikuleerimine"/>
    <s v="Tervislikel põhjustel"/>
    <x v="16"/>
    <s v="Katkestanud"/>
    <d v="2025-04-07T00:00:00"/>
    <s v="Päevaõpe"/>
    <s v="Osakoormus"/>
    <s v="Tervishariduse keskus"/>
    <x v="0"/>
    <n v="3311"/>
    <s v="514 rakenduskõrgharidusõpe"/>
    <s v="NULL"/>
    <n v="2"/>
    <s v="SF programmist „PRÕM“ rahastatav õppekoht: õpipoisiõpe"/>
    <s v="eesti keel"/>
    <x v="3"/>
    <s v="Ei"/>
    <s v="NULL"/>
    <s v="NULL"/>
    <n v="136"/>
    <n v="31"/>
    <s v="3.7"/>
    <s v="4.5"/>
    <x v="7"/>
    <s v="4.4"/>
    <n v="5"/>
    <n v="1"/>
    <n v="6"/>
    <n v="4"/>
    <n v="38"/>
    <n v="5"/>
    <s v="Arvestatud"/>
    <x v="24"/>
    <s v="õppeaine75"/>
    <d v="2022-09-10T00:00:00"/>
    <x v="5"/>
    <x v="1"/>
    <s v="NULL"/>
    <s v=" "/>
    <n v="0"/>
    <s v="S00030_33609223222_õppeaine75_44814"/>
    <x v="0"/>
    <m/>
  </r>
  <r>
    <x v="29"/>
    <s v="Priit"/>
    <s v="Oja"/>
    <x v="9"/>
    <n v="33609223222"/>
    <s v="Mees"/>
    <s v="452 Viienda taseme kutseõppe esmaõpe"/>
    <s v="Jah"/>
    <s v="Ei"/>
    <s v="Ei"/>
    <d v="2020-02-01T00:00:00"/>
    <d v="2022-04-29T00:00:00"/>
    <d v="2020-10-17T00:00:00"/>
    <s v="Eksmatrikuleerimine"/>
    <s v="Tervislikel põhjustel"/>
    <x v="16"/>
    <s v="Katkestanud"/>
    <d v="2025-04-07T00:00:00"/>
    <s v="Päevaõpe"/>
    <s v="Osakoormus"/>
    <s v="Tervishariduse keskus"/>
    <x v="0"/>
    <n v="3311"/>
    <s v="514 rakenduskõrgharidusõpe"/>
    <s v="NULL"/>
    <n v="2"/>
    <s v="SF programmist „PRÕM“ rahastatav õppekoht: õpipoisiõpe"/>
    <s v="eesti keel"/>
    <x v="3"/>
    <s v="Ei"/>
    <s v="NULL"/>
    <s v="NULL"/>
    <n v="136"/>
    <n v="31"/>
    <s v="3.7"/>
    <s v="4.5"/>
    <x v="7"/>
    <s v="4.4"/>
    <n v="5"/>
    <n v="1"/>
    <n v="6"/>
    <n v="4"/>
    <n v="38"/>
    <n v="5"/>
    <s v="Arvestatud"/>
    <x v="23"/>
    <s v="õppeaine34"/>
    <d v="2023-02-10T00:00:00"/>
    <x v="1"/>
    <x v="1"/>
    <s v="NULL"/>
    <s v=" "/>
    <n v="0"/>
    <s v="S00030_33609223222_õppeaine34_44967"/>
    <x v="0"/>
    <m/>
  </r>
  <r>
    <x v="29"/>
    <s v="Priit"/>
    <s v="Oja"/>
    <x v="9"/>
    <n v="33609223222"/>
    <s v="Mees"/>
    <s v="452 Viienda taseme kutseõppe esmaõpe"/>
    <s v="Jah"/>
    <s v="Ei"/>
    <s v="Ei"/>
    <d v="2020-02-01T00:00:00"/>
    <d v="2022-04-29T00:00:00"/>
    <d v="2020-10-17T00:00:00"/>
    <s v="Eksmatrikuleerimine"/>
    <s v="Tervislikel põhjustel"/>
    <x v="16"/>
    <s v="Katkestanud"/>
    <d v="2025-04-07T00:00:00"/>
    <s v="Päevaõpe"/>
    <s v="Osakoormus"/>
    <s v="Tervishariduse keskus"/>
    <x v="0"/>
    <n v="3311"/>
    <s v="514 rakenduskõrgharidusõpe"/>
    <s v="NULL"/>
    <n v="2"/>
    <s v="SF programmist „PRÕM“ rahastatav õppekoht: õpipoisiõpe"/>
    <s v="eesti keel"/>
    <x v="3"/>
    <s v="Ei"/>
    <s v="NULL"/>
    <s v="NULL"/>
    <n v="136"/>
    <n v="31"/>
    <s v="3.7"/>
    <s v="4.5"/>
    <x v="7"/>
    <s v="4.4"/>
    <n v="5"/>
    <n v="1"/>
    <n v="6"/>
    <n v="4"/>
    <n v="38"/>
    <n v="5"/>
    <s v="Puudulik"/>
    <x v="54"/>
    <s v="õppeaine65"/>
    <d v="2023-02-10T00:00:00"/>
    <x v="3"/>
    <x v="0"/>
    <n v="0"/>
    <n v="0"/>
    <n v="8"/>
    <s v="S00030_33609223222_õppeaine65_44967"/>
    <x v="0"/>
    <m/>
  </r>
  <r>
    <x v="29"/>
    <s v="Priit"/>
    <s v="Oja"/>
    <x v="9"/>
    <n v="33609223222"/>
    <s v="Mees"/>
    <s v="452 Viienda taseme kutseõppe esmaõpe"/>
    <s v="Jah"/>
    <s v="Ei"/>
    <s v="Ei"/>
    <d v="2020-02-01T00:00:00"/>
    <d v="2022-04-29T00:00:00"/>
    <d v="2020-10-17T00:00:00"/>
    <s v="Eksmatrikuleerimine"/>
    <s v="Tervislikel põhjustel"/>
    <x v="16"/>
    <s v="Katkestanud"/>
    <d v="2025-04-07T00:00:00"/>
    <s v="Päevaõpe"/>
    <s v="Osakoormus"/>
    <s v="Tervishariduse keskus"/>
    <x v="0"/>
    <n v="3311"/>
    <s v="514 rakenduskõrgharidusõpe"/>
    <s v="NULL"/>
    <n v="2"/>
    <s v="SF programmist „PRÕM“ rahastatav õppekoht: õpipoisiõpe"/>
    <s v="eesti keel"/>
    <x v="3"/>
    <s v="Ei"/>
    <s v="NULL"/>
    <s v="NULL"/>
    <n v="136"/>
    <n v="31"/>
    <s v="3.7"/>
    <s v="4.5"/>
    <x v="7"/>
    <s v="4.4"/>
    <n v="5"/>
    <n v="1"/>
    <n v="6"/>
    <n v="4"/>
    <n v="38"/>
    <n v="5"/>
    <s v="Kasin"/>
    <x v="81"/>
    <s v="õppeaine80"/>
    <d v="2024-09-10T00:00:00"/>
    <x v="2"/>
    <x v="0"/>
    <n v="1"/>
    <n v="9"/>
    <n v="9"/>
    <s v="S00030_33609223222_õppeaine80_45545"/>
    <x v="0"/>
    <m/>
  </r>
  <r>
    <x v="29"/>
    <s v="Priit"/>
    <s v="Oja"/>
    <x v="9"/>
    <n v="33609223222"/>
    <s v="Mees"/>
    <s v="452 Viienda taseme kutseõppe esmaõpe"/>
    <s v="Jah"/>
    <s v="Ei"/>
    <s v="Ei"/>
    <d v="2020-02-01T00:00:00"/>
    <d v="2022-04-29T00:00:00"/>
    <d v="2020-10-17T00:00:00"/>
    <s v="Eksmatrikuleerimine"/>
    <s v="Tervislikel põhjustel"/>
    <x v="16"/>
    <s v="Katkestanud"/>
    <d v="2025-04-07T00:00:00"/>
    <s v="Päevaõpe"/>
    <s v="Osakoormus"/>
    <s v="Tervishariduse keskus"/>
    <x v="0"/>
    <n v="3311"/>
    <s v="514 rakenduskõrgharidusõpe"/>
    <s v="NULL"/>
    <n v="2"/>
    <s v="SF programmist „PRÕM“ rahastatav õppekoht: õpipoisiõpe"/>
    <s v="eesti keel"/>
    <x v="3"/>
    <s v="Ei"/>
    <s v="NULL"/>
    <s v="NULL"/>
    <n v="136"/>
    <n v="31"/>
    <s v="3.7"/>
    <s v="4.5"/>
    <x v="7"/>
    <s v="4.4"/>
    <n v="5"/>
    <n v="1"/>
    <n v="6"/>
    <n v="4"/>
    <n v="38"/>
    <n v="5"/>
    <s v="Väga hea"/>
    <x v="6"/>
    <s v="õppeaine84"/>
    <d v="2022-02-10T00:00:00"/>
    <x v="0"/>
    <x v="0"/>
    <n v="4"/>
    <n v="24"/>
    <n v="6"/>
    <s v="S00030_33609223222_õppeaine84_44602"/>
    <x v="0"/>
    <m/>
  </r>
  <r>
    <x v="29"/>
    <s v="Priit"/>
    <s v="Oja"/>
    <x v="9"/>
    <n v="33609223222"/>
    <s v="Mees"/>
    <s v="452 Viienda taseme kutseõppe esmaõpe"/>
    <s v="Jah"/>
    <s v="Ei"/>
    <s v="Ei"/>
    <d v="2020-02-01T00:00:00"/>
    <d v="2022-04-29T00:00:00"/>
    <d v="2020-10-17T00:00:00"/>
    <s v="Eksmatrikuleerimine"/>
    <s v="Tervislikel põhjustel"/>
    <x v="16"/>
    <s v="Katkestanud"/>
    <d v="2025-04-07T00:00:00"/>
    <s v="Päevaõpe"/>
    <s v="Osakoormus"/>
    <s v="Tervishariduse keskus"/>
    <x v="0"/>
    <n v="3311"/>
    <s v="514 rakenduskõrgharidusõpe"/>
    <s v="NULL"/>
    <n v="2"/>
    <s v="SF programmist „PRÕM“ rahastatav õppekoht: õpipoisiõpe"/>
    <s v="eesti keel"/>
    <x v="3"/>
    <s v="Ei"/>
    <s v="NULL"/>
    <s v="NULL"/>
    <n v="136"/>
    <n v="31"/>
    <s v="3.7"/>
    <s v="4.5"/>
    <x v="7"/>
    <s v="4.4"/>
    <n v="5"/>
    <n v="1"/>
    <n v="6"/>
    <n v="4"/>
    <n v="38"/>
    <n v="5"/>
    <s v="Puudulik"/>
    <x v="63"/>
    <s v="õppeaine37"/>
    <d v="2024-02-10T00:00:00"/>
    <x v="3"/>
    <x v="0"/>
    <n v="0"/>
    <n v="0"/>
    <n v="8"/>
    <s v="S00030_33609223222_õppeaine37_45332"/>
    <x v="0"/>
    <m/>
  </r>
  <r>
    <x v="29"/>
    <s v="Priit"/>
    <s v="Oja"/>
    <x v="9"/>
    <n v="33609223222"/>
    <s v="Mees"/>
    <s v="452 Viienda taseme kutseõppe esmaõpe"/>
    <s v="Jah"/>
    <s v="Ei"/>
    <s v="Ei"/>
    <d v="2020-02-01T00:00:00"/>
    <d v="2022-04-29T00:00:00"/>
    <d v="2020-10-17T00:00:00"/>
    <s v="Eksmatrikuleerimine"/>
    <s v="Tervislikel põhjustel"/>
    <x v="16"/>
    <s v="Katkestanud"/>
    <d v="2025-04-07T00:00:00"/>
    <s v="Päevaõpe"/>
    <s v="Osakoormus"/>
    <s v="Tervishariduse keskus"/>
    <x v="0"/>
    <n v="3311"/>
    <s v="514 rakenduskõrgharidusõpe"/>
    <s v="NULL"/>
    <n v="2"/>
    <s v="SF programmist „PRÕM“ rahastatav õppekoht: õpipoisiõpe"/>
    <s v="eesti keel"/>
    <x v="3"/>
    <s v="Ei"/>
    <s v="NULL"/>
    <s v="NULL"/>
    <n v="136"/>
    <n v="31"/>
    <s v="3.7"/>
    <s v="4.5"/>
    <x v="7"/>
    <s v="4.4"/>
    <n v="5"/>
    <n v="1"/>
    <n v="6"/>
    <n v="4"/>
    <n v="38"/>
    <n v="5"/>
    <s v="Arvestatud"/>
    <x v="96"/>
    <s v="õppeaine21"/>
    <d v="2022-09-10T00:00:00"/>
    <x v="1"/>
    <x v="1"/>
    <s v="NULL"/>
    <s v=" "/>
    <n v="0"/>
    <s v="S00030_33609223222_õppeaine21_44814"/>
    <x v="0"/>
    <m/>
  </r>
  <r>
    <x v="29"/>
    <s v="Priit"/>
    <s v="Oja"/>
    <x v="9"/>
    <n v="33609223222"/>
    <s v="Mees"/>
    <s v="452 Viienda taseme kutseõppe esmaõpe"/>
    <s v="Jah"/>
    <s v="Ei"/>
    <s v="Ei"/>
    <d v="2020-02-01T00:00:00"/>
    <d v="2022-04-29T00:00:00"/>
    <d v="2020-10-17T00:00:00"/>
    <s v="Eksmatrikuleerimine"/>
    <s v="Tervislikel põhjustel"/>
    <x v="16"/>
    <s v="Katkestanud"/>
    <d v="2025-04-07T00:00:00"/>
    <s v="Päevaõpe"/>
    <s v="Osakoormus"/>
    <s v="Tervishariduse keskus"/>
    <x v="0"/>
    <n v="3311"/>
    <s v="514 rakenduskõrgharidusõpe"/>
    <s v="NULL"/>
    <n v="3"/>
    <s v="SF programmist „PRÕM“ rahastatav õppekoht: õpipoisiõpe"/>
    <s v="eesti keel"/>
    <x v="4"/>
    <s v="Ei"/>
    <s v="NULL"/>
    <s v="NULL"/>
    <n v="136"/>
    <n v="42"/>
    <s v="3.7"/>
    <s v="3.5"/>
    <x v="7"/>
    <s v="4.6"/>
    <n v="5"/>
    <n v="0"/>
    <n v="6"/>
    <n v="2"/>
    <n v="29"/>
    <n v="5"/>
    <s v="Hea"/>
    <x v="17"/>
    <s v="õppeaine28"/>
    <d v="2023-09-10T00:00:00"/>
    <x v="0"/>
    <x v="0"/>
    <n v="3"/>
    <n v="18"/>
    <n v="6"/>
    <s v="S00030_33609223222_õppeaine28_45179"/>
    <x v="0"/>
    <m/>
  </r>
  <r>
    <x v="29"/>
    <s v="Priit"/>
    <s v="Oja"/>
    <x v="9"/>
    <n v="33609223222"/>
    <s v="Mees"/>
    <s v="452 Viienda taseme kutseõppe esmaõpe"/>
    <s v="Jah"/>
    <s v="Ei"/>
    <s v="Ei"/>
    <d v="2020-02-01T00:00:00"/>
    <d v="2022-04-29T00:00:00"/>
    <d v="2020-10-17T00:00:00"/>
    <s v="Eksmatrikuleerimine"/>
    <s v="Tervislikel põhjustel"/>
    <x v="16"/>
    <s v="Katkestanud"/>
    <d v="2025-04-07T00:00:00"/>
    <s v="Päevaõpe"/>
    <s v="Osakoormus"/>
    <s v="Tervishariduse keskus"/>
    <x v="0"/>
    <n v="3311"/>
    <s v="514 rakenduskõrgharidusõpe"/>
    <s v="NULL"/>
    <n v="3"/>
    <s v="SF programmist „PRÕM“ rahastatav õppekoht: õpipoisiõpe"/>
    <s v="eesti keel"/>
    <x v="4"/>
    <s v="Ei"/>
    <s v="NULL"/>
    <s v="NULL"/>
    <n v="136"/>
    <n v="42"/>
    <s v="3.7"/>
    <s v="3.5"/>
    <x v="7"/>
    <s v="4.6"/>
    <n v="5"/>
    <n v="0"/>
    <n v="6"/>
    <n v="2"/>
    <n v="29"/>
    <n v="5"/>
    <s v="Kasin"/>
    <x v="21"/>
    <s v="õppeaine42"/>
    <d v="2025-09-10T00:00:00"/>
    <x v="0"/>
    <x v="0"/>
    <n v="1"/>
    <n v="6"/>
    <n v="6"/>
    <s v="S00030_33609223222_õppeaine42_45910"/>
    <x v="0"/>
    <m/>
  </r>
  <r>
    <x v="29"/>
    <s v="Priit"/>
    <s v="Oja"/>
    <x v="9"/>
    <n v="33609223222"/>
    <s v="Mees"/>
    <s v="452 Viienda taseme kutseõppe esmaõpe"/>
    <s v="Jah"/>
    <s v="Ei"/>
    <s v="Ei"/>
    <d v="2020-02-01T00:00:00"/>
    <d v="2022-04-29T00:00:00"/>
    <d v="2020-10-17T00:00:00"/>
    <s v="Eksmatrikuleerimine"/>
    <s v="Tervislikel põhjustel"/>
    <x v="16"/>
    <s v="Katkestanud"/>
    <d v="2025-04-07T00:00:00"/>
    <s v="Päevaõpe"/>
    <s v="Osakoormus"/>
    <s v="Tervishariduse keskus"/>
    <x v="0"/>
    <n v="3311"/>
    <s v="514 rakenduskõrgharidusõpe"/>
    <s v="NULL"/>
    <n v="3"/>
    <s v="SF programmist „PRÕM“ rahastatav õppekoht: õpipoisiõpe"/>
    <s v="eesti keel"/>
    <x v="4"/>
    <s v="Ei"/>
    <s v="NULL"/>
    <s v="NULL"/>
    <n v="136"/>
    <n v="42"/>
    <s v="3.7"/>
    <s v="3.5"/>
    <x v="7"/>
    <s v="4.6"/>
    <n v="5"/>
    <n v="0"/>
    <n v="6"/>
    <n v="2"/>
    <n v="29"/>
    <n v="5"/>
    <s v="Arvestatud"/>
    <x v="38"/>
    <s v="õppeaine87"/>
    <d v="2025-02-10T00:00:00"/>
    <x v="1"/>
    <x v="1"/>
    <s v="NULL"/>
    <s v=" "/>
    <n v="0"/>
    <s v="S00030_33609223222_õppeaine87_45698"/>
    <x v="0"/>
    <m/>
  </r>
  <r>
    <x v="29"/>
    <s v="Priit"/>
    <s v="Oja"/>
    <x v="9"/>
    <n v="33609223222"/>
    <s v="Mees"/>
    <s v="452 Viienda taseme kutseõppe esmaõpe"/>
    <s v="Jah"/>
    <s v="Ei"/>
    <s v="Ei"/>
    <d v="2020-02-01T00:00:00"/>
    <d v="2022-04-29T00:00:00"/>
    <d v="2020-10-17T00:00:00"/>
    <s v="Eksmatrikuleerimine"/>
    <s v="Tervislikel põhjustel"/>
    <x v="16"/>
    <s v="Katkestanud"/>
    <d v="2025-04-07T00:00:00"/>
    <s v="Päevaõpe"/>
    <s v="Osakoormus"/>
    <s v="Tervishariduse keskus"/>
    <x v="0"/>
    <n v="3311"/>
    <s v="514 rakenduskõrgharidusõpe"/>
    <s v="NULL"/>
    <n v="3"/>
    <s v="SF programmist „PRÕM“ rahastatav õppekoht: õpipoisiõpe"/>
    <s v="eesti keel"/>
    <x v="4"/>
    <s v="Ei"/>
    <s v="NULL"/>
    <s v="NULL"/>
    <n v="136"/>
    <n v="42"/>
    <s v="3.7"/>
    <s v="3.5"/>
    <x v="7"/>
    <s v="4.6"/>
    <n v="5"/>
    <n v="0"/>
    <n v="6"/>
    <n v="2"/>
    <n v="29"/>
    <n v="5"/>
    <s v="Väga hea"/>
    <x v="41"/>
    <s v="õppeaine25"/>
    <d v="2021-02-10T00:00:00"/>
    <x v="4"/>
    <x v="0"/>
    <n v="4"/>
    <n v="20"/>
    <n v="5"/>
    <s v="S00030_33609223222_õppeaine25_44237"/>
    <x v="0"/>
    <m/>
  </r>
  <r>
    <x v="29"/>
    <s v="Priit"/>
    <s v="Oja"/>
    <x v="9"/>
    <n v="33609223222"/>
    <s v="Mees"/>
    <s v="452 Viienda taseme kutseõppe esmaõpe"/>
    <s v="Jah"/>
    <s v="Ei"/>
    <s v="Ei"/>
    <d v="2020-02-01T00:00:00"/>
    <d v="2022-04-29T00:00:00"/>
    <d v="2020-10-17T00:00:00"/>
    <s v="Eksmatrikuleerimine"/>
    <s v="Tervislikel põhjustel"/>
    <x v="16"/>
    <s v="Katkestanud"/>
    <d v="2025-04-07T00:00:00"/>
    <s v="Päevaõpe"/>
    <s v="Osakoormus"/>
    <s v="Tervishariduse keskus"/>
    <x v="0"/>
    <n v="3311"/>
    <s v="514 rakenduskõrgharidusõpe"/>
    <s v="NULL"/>
    <n v="3"/>
    <s v="SF programmist „PRÕM“ rahastatav õppekoht: õpipoisiõpe"/>
    <s v="eesti keel"/>
    <x v="4"/>
    <s v="Ei"/>
    <s v="NULL"/>
    <s v="NULL"/>
    <n v="136"/>
    <n v="42"/>
    <s v="3.7"/>
    <s v="3.5"/>
    <x v="7"/>
    <s v="4.6"/>
    <n v="5"/>
    <n v="0"/>
    <n v="6"/>
    <n v="2"/>
    <n v="29"/>
    <n v="5"/>
    <s v="Mitteilmunud"/>
    <x v="3"/>
    <s v="õppeaine29"/>
    <d v="2023-02-10T00:00:00"/>
    <x v="1"/>
    <x v="1"/>
    <n v="0"/>
    <s v=" "/>
    <n v="0"/>
    <s v="S00030_33609223222_õppeaine29_44967"/>
    <x v="0"/>
    <m/>
  </r>
  <r>
    <x v="29"/>
    <s v="Priit"/>
    <s v="Oja"/>
    <x v="9"/>
    <n v="33609223222"/>
    <s v="Mees"/>
    <s v="452 Viienda taseme kutseõppe esmaõpe"/>
    <s v="Jah"/>
    <s v="Ei"/>
    <s v="Ei"/>
    <d v="2020-02-01T00:00:00"/>
    <d v="2022-04-29T00:00:00"/>
    <d v="2020-10-17T00:00:00"/>
    <s v="Eksmatrikuleerimine"/>
    <s v="Tervislikel põhjustel"/>
    <x v="16"/>
    <s v="Katkestanud"/>
    <d v="2025-04-07T00:00:00"/>
    <s v="Päevaõpe"/>
    <s v="Osakoormus"/>
    <s v="Tervishariduse keskus"/>
    <x v="0"/>
    <n v="3311"/>
    <s v="514 rakenduskõrgharidusõpe"/>
    <s v="NULL"/>
    <n v="3"/>
    <s v="SF programmist „PRÕM“ rahastatav õppekoht: õpipoisiõpe"/>
    <s v="eesti keel"/>
    <x v="4"/>
    <s v="Ei"/>
    <s v="NULL"/>
    <s v="NULL"/>
    <n v="136"/>
    <n v="42"/>
    <s v="3.7"/>
    <s v="3.5"/>
    <x v="7"/>
    <s v="4.6"/>
    <n v="5"/>
    <n v="0"/>
    <n v="6"/>
    <n v="2"/>
    <n v="29"/>
    <n v="5"/>
    <s v="Arvestatud"/>
    <x v="14"/>
    <s v="õppeaine4"/>
    <d v="2024-02-10T00:00:00"/>
    <x v="5"/>
    <x v="1"/>
    <s v="NULL"/>
    <s v=" "/>
    <n v="0"/>
    <s v="S00030_33609223222_õppeaine4_45332"/>
    <x v="0"/>
    <m/>
  </r>
  <r>
    <x v="29"/>
    <s v="Priit"/>
    <s v="Oja"/>
    <x v="9"/>
    <n v="33609223222"/>
    <s v="Mees"/>
    <s v="452 Viienda taseme kutseõppe esmaõpe"/>
    <s v="Jah"/>
    <s v="Ei"/>
    <s v="Ei"/>
    <d v="2020-02-01T00:00:00"/>
    <d v="2022-04-29T00:00:00"/>
    <d v="2020-10-17T00:00:00"/>
    <s v="Eksmatrikuleerimine"/>
    <s v="Tervislikel põhjustel"/>
    <x v="16"/>
    <s v="Katkestanud"/>
    <d v="2025-04-07T00:00:00"/>
    <s v="Päevaõpe"/>
    <s v="Osakoormus"/>
    <s v="Tervishariduse keskus"/>
    <x v="0"/>
    <n v="3311"/>
    <s v="514 rakenduskõrgharidusõpe"/>
    <s v="NULL"/>
    <n v="4"/>
    <s v="SF programmist „PRÕM“ rahastatav õppekoht: õpipoisiõpe"/>
    <s v="eesti keel"/>
    <x v="2"/>
    <s v="Ei"/>
    <s v="NULL"/>
    <s v="NULL"/>
    <n v="136"/>
    <n v="56"/>
    <s v="3.7"/>
    <s v="3.1"/>
    <x v="7"/>
    <s v="3.6"/>
    <n v="5"/>
    <n v="1"/>
    <n v="6"/>
    <n v="10"/>
    <n v="31"/>
    <n v="5"/>
    <s v="Arvestatud"/>
    <x v="97"/>
    <s v="õppeaine47"/>
    <d v="2023-02-10T00:00:00"/>
    <x v="5"/>
    <x v="1"/>
    <s v="NULL"/>
    <s v=" "/>
    <n v="0"/>
    <s v="S00030_33609223222_õppeaine47_44967"/>
    <x v="0"/>
    <m/>
  </r>
  <r>
    <x v="29"/>
    <s v="Priit"/>
    <s v="Oja"/>
    <x v="9"/>
    <n v="33609223222"/>
    <s v="Mees"/>
    <s v="452 Viienda taseme kutseõppe esmaõpe"/>
    <s v="Jah"/>
    <s v="Ei"/>
    <s v="Ei"/>
    <d v="2020-02-01T00:00:00"/>
    <d v="2022-04-29T00:00:00"/>
    <d v="2020-10-17T00:00:00"/>
    <s v="Eksmatrikuleerimine"/>
    <s v="Tervislikel põhjustel"/>
    <x v="16"/>
    <s v="Katkestanud"/>
    <d v="2025-04-07T00:00:00"/>
    <s v="Päevaõpe"/>
    <s v="Osakoormus"/>
    <s v="Tervishariduse keskus"/>
    <x v="0"/>
    <n v="3311"/>
    <s v="514 rakenduskõrgharidusõpe"/>
    <s v="NULL"/>
    <n v="4"/>
    <s v="SF programmist „PRÕM“ rahastatav õppekoht: õpipoisiõpe"/>
    <s v="eesti keel"/>
    <x v="2"/>
    <s v="Ei"/>
    <s v="NULL"/>
    <s v="NULL"/>
    <n v="136"/>
    <n v="56"/>
    <s v="3.7"/>
    <s v="3.1"/>
    <x v="7"/>
    <s v="3.6"/>
    <n v="5"/>
    <n v="1"/>
    <n v="6"/>
    <n v="10"/>
    <n v="31"/>
    <n v="5"/>
    <s v="Hea"/>
    <x v="87"/>
    <s v="õppeaine27"/>
    <d v="2024-02-10T00:00:00"/>
    <x v="0"/>
    <x v="0"/>
    <n v="3"/>
    <n v="18"/>
    <n v="6"/>
    <s v="S00030_33609223222_õppeaine27_45332"/>
    <x v="0"/>
    <m/>
  </r>
  <r>
    <x v="29"/>
    <s v="Priit"/>
    <s v="Oja"/>
    <x v="9"/>
    <n v="33609223222"/>
    <s v="Mees"/>
    <s v="452 Viienda taseme kutseõppe esmaõpe"/>
    <s v="Jah"/>
    <s v="Ei"/>
    <s v="Ei"/>
    <d v="2020-02-01T00:00:00"/>
    <d v="2022-04-29T00:00:00"/>
    <d v="2020-10-17T00:00:00"/>
    <s v="Eksmatrikuleerimine"/>
    <s v="Tervislikel põhjustel"/>
    <x v="16"/>
    <s v="Katkestanud"/>
    <d v="2025-04-07T00:00:00"/>
    <s v="Päevaõpe"/>
    <s v="Osakoormus"/>
    <s v="Tervishariduse keskus"/>
    <x v="0"/>
    <n v="3311"/>
    <s v="514 rakenduskõrgharidusõpe"/>
    <s v="NULL"/>
    <n v="4"/>
    <s v="SF programmist „PRÕM“ rahastatav õppekoht: õpipoisiõpe"/>
    <s v="eesti keel"/>
    <x v="2"/>
    <s v="Ei"/>
    <s v="NULL"/>
    <s v="NULL"/>
    <n v="136"/>
    <n v="56"/>
    <s v="3.7"/>
    <s v="3.1"/>
    <x v="7"/>
    <s v="3.6"/>
    <n v="5"/>
    <n v="1"/>
    <n v="6"/>
    <n v="10"/>
    <n v="31"/>
    <n v="5"/>
    <s v="Arvestatud"/>
    <x v="75"/>
    <s v="õppeaine45"/>
    <d v="2024-09-10T00:00:00"/>
    <x v="1"/>
    <x v="1"/>
    <s v="NULL"/>
    <s v=" "/>
    <n v="0"/>
    <s v="S00030_33609223222_õppeaine45_45545"/>
    <x v="0"/>
    <m/>
  </r>
  <r>
    <x v="30"/>
    <s v="Liina"/>
    <s v="Tamm"/>
    <x v="24"/>
    <n v="56104156192"/>
    <s v="Naine"/>
    <s v="441 Neljanda taseme kutseõppe esmaõpe (kutsekeskharidusõpe)"/>
    <s v="Ei"/>
    <s v="Jah"/>
    <s v="Ei"/>
    <d v="2025-09-01T00:00:00"/>
    <s v="25.04.2024"/>
    <d v="2020-12-31T00:00:00"/>
    <s v="Lõpetamine"/>
    <s v="Omal soovil - muud põhjused"/>
    <x v="17"/>
    <s v="Lõpetanud"/>
    <d v="2020-09-12T00:00:00"/>
    <s v="Päevaõpe"/>
    <s v="Osakoormus"/>
    <s v="Tervishariduse keskus"/>
    <x v="7"/>
    <n v="80997"/>
    <s v="514 rakenduskõrgharidusõpe"/>
    <s v="NULL"/>
    <n v="1"/>
    <s v="Üliõpilane ei hüvita õppekulusid: on alla 7-a lapse või puudega lapse vanem või eestkostja"/>
    <s v="eesti keel"/>
    <x v="5"/>
    <s v="Ei"/>
    <s v="NULL"/>
    <s v="DEF AS"/>
    <n v="79"/>
    <n v="35"/>
    <s v="3.5"/>
    <s v="3.5"/>
    <x v="16"/>
    <s v="3.2"/>
    <n v="2"/>
    <n v="0"/>
    <n v="1"/>
    <n v="4"/>
    <n v="48"/>
    <n v="1"/>
    <s v="Arvestatud"/>
    <x v="96"/>
    <s v="õppeaine21"/>
    <d v="2025-02-10T00:00:00"/>
    <x v="1"/>
    <x v="1"/>
    <s v="NULL"/>
    <s v=" "/>
    <n v="0"/>
    <s v="S00031_56104156192_õppeaine21_45698"/>
    <x v="0"/>
    <m/>
  </r>
  <r>
    <x v="30"/>
    <s v="Liina"/>
    <s v="Tamm"/>
    <x v="24"/>
    <n v="56104156192"/>
    <s v="Naine"/>
    <s v="441 Neljanda taseme kutseõppe esmaõpe (kutsekeskharidusõpe)"/>
    <s v="Ei"/>
    <s v="Jah"/>
    <s v="Ei"/>
    <d v="2025-09-01T00:00:00"/>
    <s v="25.04.2024"/>
    <d v="2020-12-31T00:00:00"/>
    <s v="Lõpetamine"/>
    <s v="Omal soovil - muud põhjused"/>
    <x v="17"/>
    <s v="Lõpetanud"/>
    <d v="2020-09-12T00:00:00"/>
    <s v="Päevaõpe"/>
    <s v="Osakoormus"/>
    <s v="Tervishariduse keskus"/>
    <x v="7"/>
    <n v="80997"/>
    <s v="514 rakenduskõrgharidusõpe"/>
    <s v="NULL"/>
    <n v="1"/>
    <s v="Üliõpilane ei hüvita õppekulusid: on alla 7-a lapse või puudega lapse vanem või eestkostja"/>
    <s v="eesti keel"/>
    <x v="5"/>
    <s v="Ei"/>
    <s v="NULL"/>
    <s v="DEF AS"/>
    <n v="79"/>
    <n v="35"/>
    <s v="3.5"/>
    <s v="3.5"/>
    <x v="16"/>
    <s v="3.2"/>
    <n v="2"/>
    <n v="0"/>
    <n v="1"/>
    <n v="4"/>
    <n v="48"/>
    <n v="1"/>
    <s v="Rahuldav"/>
    <x v="6"/>
    <s v="õppeaine84"/>
    <d v="2021-02-10T00:00:00"/>
    <x v="0"/>
    <x v="0"/>
    <n v="2"/>
    <n v="12"/>
    <n v="6"/>
    <s v="S00031_56104156192_õppeaine84_44237"/>
    <x v="0"/>
    <m/>
  </r>
  <r>
    <x v="30"/>
    <s v="Liina"/>
    <s v="Tamm"/>
    <x v="24"/>
    <n v="56104156192"/>
    <s v="Naine"/>
    <s v="441 Neljanda taseme kutseõppe esmaõpe (kutsekeskharidusõpe)"/>
    <s v="Ei"/>
    <s v="Jah"/>
    <s v="Ei"/>
    <d v="2025-09-01T00:00:00"/>
    <s v="25.04.2024"/>
    <d v="2020-12-31T00:00:00"/>
    <s v="Lõpetamine"/>
    <s v="Omal soovil - muud põhjused"/>
    <x v="17"/>
    <s v="Lõpetanud"/>
    <d v="2020-09-12T00:00:00"/>
    <s v="Päevaõpe"/>
    <s v="Osakoormus"/>
    <s v="Tervishariduse keskus"/>
    <x v="7"/>
    <n v="80997"/>
    <s v="514 rakenduskõrgharidusõpe"/>
    <s v="NULL"/>
    <n v="1"/>
    <s v="Üliõpilane ei hüvita õppekulusid: on alla 7-a lapse või puudega lapse vanem või eestkostja"/>
    <s v="eesti keel"/>
    <x v="5"/>
    <s v="Ei"/>
    <s v="NULL"/>
    <s v="DEF AS"/>
    <n v="79"/>
    <n v="35"/>
    <s v="3.5"/>
    <s v="3.5"/>
    <x v="16"/>
    <s v="3.2"/>
    <n v="2"/>
    <n v="0"/>
    <n v="1"/>
    <n v="4"/>
    <n v="48"/>
    <n v="1"/>
    <s v="Mitteilmunud"/>
    <x v="1"/>
    <s v="õppeaine2"/>
    <d v="2021-09-10T00:00:00"/>
    <x v="0"/>
    <x v="0"/>
    <n v="0"/>
    <n v="0"/>
    <n v="6"/>
    <s v="S00031_56104156192_õppeaine2_44449"/>
    <x v="0"/>
    <m/>
  </r>
  <r>
    <x v="30"/>
    <s v="Liina"/>
    <s v="Tamm"/>
    <x v="24"/>
    <n v="56104156192"/>
    <s v="Naine"/>
    <s v="441 Neljanda taseme kutseõppe esmaõpe (kutsekeskharidusõpe)"/>
    <s v="Ei"/>
    <s v="Jah"/>
    <s v="Ei"/>
    <d v="2025-09-01T00:00:00"/>
    <s v="25.04.2024"/>
    <d v="2020-12-31T00:00:00"/>
    <s v="Lõpetamine"/>
    <s v="Omal soovil - muud põhjused"/>
    <x v="17"/>
    <s v="Lõpetanud"/>
    <d v="2020-09-12T00:00:00"/>
    <s v="Päevaõpe"/>
    <s v="Osakoormus"/>
    <s v="Tervishariduse keskus"/>
    <x v="7"/>
    <n v="80997"/>
    <s v="514 rakenduskõrgharidusõpe"/>
    <s v="NULL"/>
    <n v="1"/>
    <s v="Üliõpilane ei hüvita õppekulusid: on alla 7-a lapse või puudega lapse vanem või eestkostja"/>
    <s v="eesti keel"/>
    <x v="5"/>
    <s v="Ei"/>
    <s v="NULL"/>
    <s v="DEF AS"/>
    <n v="79"/>
    <n v="35"/>
    <s v="3.5"/>
    <s v="3.5"/>
    <x v="16"/>
    <s v="3.2"/>
    <n v="2"/>
    <n v="0"/>
    <n v="1"/>
    <n v="4"/>
    <n v="48"/>
    <n v="1"/>
    <s v="Arvestatud"/>
    <x v="7"/>
    <s v="õppeaine76"/>
    <d v="2024-09-10T00:00:00"/>
    <x v="1"/>
    <x v="1"/>
    <s v="NULL"/>
    <s v=" "/>
    <n v="0"/>
    <s v="S00031_56104156192_õppeaine76_45545"/>
    <x v="0"/>
    <m/>
  </r>
  <r>
    <x v="30"/>
    <s v="Liina"/>
    <s v="Tamm"/>
    <x v="24"/>
    <n v="56104156192"/>
    <s v="Naine"/>
    <s v="441 Neljanda taseme kutseõppe esmaõpe (kutsekeskharidusõpe)"/>
    <s v="Ei"/>
    <s v="Jah"/>
    <s v="Ei"/>
    <d v="2025-09-01T00:00:00"/>
    <s v="25.04.2024"/>
    <d v="2020-12-31T00:00:00"/>
    <s v="Lõpetamine"/>
    <s v="Omal soovil - muud põhjused"/>
    <x v="17"/>
    <s v="Lõpetanud"/>
    <d v="2020-09-12T00:00:00"/>
    <s v="Päevaõpe"/>
    <s v="Osakoormus"/>
    <s v="Tervishariduse keskus"/>
    <x v="7"/>
    <n v="80997"/>
    <s v="514 rakenduskõrgharidusõpe"/>
    <s v="NULL"/>
    <n v="1"/>
    <s v="Üliõpilane ei hüvita õppekulusid: on alla 7-a lapse või puudega lapse vanem või eestkostja"/>
    <s v="eesti keel"/>
    <x v="5"/>
    <s v="Ei"/>
    <s v="NULL"/>
    <s v="DEF AS"/>
    <n v="79"/>
    <n v="35"/>
    <s v="3.5"/>
    <s v="3.5"/>
    <x v="16"/>
    <s v="3.2"/>
    <n v="2"/>
    <n v="0"/>
    <n v="1"/>
    <n v="4"/>
    <n v="48"/>
    <n v="1"/>
    <s v="Arvestatud"/>
    <x v="97"/>
    <s v="õppeaine47"/>
    <d v="2022-09-10T00:00:00"/>
    <x v="5"/>
    <x v="1"/>
    <s v="NULL"/>
    <s v=" "/>
    <n v="0"/>
    <s v="S00031_56104156192_õppeaine47_44814"/>
    <x v="0"/>
    <m/>
  </r>
  <r>
    <x v="30"/>
    <s v="Liina"/>
    <s v="Tamm"/>
    <x v="24"/>
    <n v="56104156192"/>
    <s v="Naine"/>
    <s v="441 Neljanda taseme kutseõppe esmaõpe (kutsekeskharidusõpe)"/>
    <s v="Ei"/>
    <s v="Jah"/>
    <s v="Ei"/>
    <d v="2025-09-01T00:00:00"/>
    <s v="25.04.2024"/>
    <d v="2020-12-31T00:00:00"/>
    <s v="Lõpetamine"/>
    <s v="Omal soovil - muud põhjused"/>
    <x v="17"/>
    <s v="Lõpetanud"/>
    <d v="2020-09-12T00:00:00"/>
    <s v="Päevaõpe"/>
    <s v="Osakoormus"/>
    <s v="Tervishariduse keskus"/>
    <x v="7"/>
    <n v="80997"/>
    <s v="514 rakenduskõrgharidusõpe"/>
    <s v="NULL"/>
    <n v="1"/>
    <s v="Üliõpilane ei hüvita õppekulusid: on alla 7-a lapse või puudega lapse vanem või eestkostja"/>
    <s v="eesti keel"/>
    <x v="5"/>
    <s v="Ei"/>
    <s v="NULL"/>
    <s v="DEF AS"/>
    <n v="79"/>
    <n v="35"/>
    <s v="3.5"/>
    <s v="3.5"/>
    <x v="16"/>
    <s v="3.2"/>
    <n v="2"/>
    <n v="0"/>
    <n v="1"/>
    <n v="4"/>
    <n v="48"/>
    <n v="1"/>
    <s v="Mitteilmunud"/>
    <x v="90"/>
    <s v="õppeaine89"/>
    <d v="2022-02-10T00:00:00"/>
    <x v="5"/>
    <x v="1"/>
    <n v="0"/>
    <s v=" "/>
    <n v="0"/>
    <s v="S00031_56104156192_õppeaine89_44602"/>
    <x v="0"/>
    <m/>
  </r>
  <r>
    <x v="30"/>
    <s v="Liina"/>
    <s v="Tamm"/>
    <x v="24"/>
    <n v="56104156192"/>
    <s v="Naine"/>
    <s v="441 Neljanda taseme kutseõppe esmaõpe (kutsekeskharidusõpe)"/>
    <s v="Ei"/>
    <s v="Jah"/>
    <s v="Ei"/>
    <d v="2025-09-01T00:00:00"/>
    <s v="25.04.2024"/>
    <d v="2020-12-31T00:00:00"/>
    <s v="Lõpetamine"/>
    <s v="Omal soovil - muud põhjused"/>
    <x v="17"/>
    <s v="Lõpetanud"/>
    <d v="2020-09-12T00:00:00"/>
    <s v="Päevaõpe"/>
    <s v="Osakoormus"/>
    <s v="Tervishariduse keskus"/>
    <x v="7"/>
    <n v="80997"/>
    <s v="514 rakenduskõrgharidusõpe"/>
    <s v="NULL"/>
    <n v="1"/>
    <s v="Üliõpilane ei hüvita õppekulusid: on alla 7-a lapse või puudega lapse vanem või eestkostja"/>
    <s v="eesti keel"/>
    <x v="5"/>
    <s v="Ei"/>
    <s v="NULL"/>
    <s v="DEF AS"/>
    <n v="79"/>
    <n v="35"/>
    <s v="3.5"/>
    <s v="3.5"/>
    <x v="16"/>
    <s v="3.2"/>
    <n v="2"/>
    <n v="0"/>
    <n v="1"/>
    <n v="4"/>
    <n v="48"/>
    <n v="1"/>
    <s v="Mitteilmunud"/>
    <x v="28"/>
    <s v="õppeaine50"/>
    <d v="2023-09-10T00:00:00"/>
    <x v="0"/>
    <x v="0"/>
    <n v="0"/>
    <n v="0"/>
    <n v="6"/>
    <s v="S00031_56104156192_õppeaine50_45179"/>
    <x v="0"/>
    <m/>
  </r>
  <r>
    <x v="30"/>
    <s v="Liina"/>
    <s v="Tamm"/>
    <x v="24"/>
    <n v="56104156192"/>
    <s v="Naine"/>
    <s v="441 Neljanda taseme kutseõppe esmaõpe (kutsekeskharidusõpe)"/>
    <s v="Ei"/>
    <s v="Jah"/>
    <s v="Ei"/>
    <d v="2025-09-01T00:00:00"/>
    <s v="25.04.2024"/>
    <d v="2020-12-31T00:00:00"/>
    <s v="Lõpetamine"/>
    <s v="Omal soovil - muud põhjused"/>
    <x v="17"/>
    <s v="Lõpetanud"/>
    <d v="2020-09-12T00:00:00"/>
    <s v="Päevaõpe"/>
    <s v="Osakoormus"/>
    <s v="Tervishariduse keskus"/>
    <x v="7"/>
    <n v="80997"/>
    <s v="514 rakenduskõrgharidusõpe"/>
    <s v="NULL"/>
    <n v="1"/>
    <s v="Üliõpilane ei hüvita õppekulusid: on alla 7-a lapse või puudega lapse vanem või eestkostja"/>
    <s v="eesti keel"/>
    <x v="5"/>
    <s v="Ei"/>
    <s v="NULL"/>
    <s v="DEF AS"/>
    <n v="79"/>
    <n v="35"/>
    <s v="3.5"/>
    <s v="3.5"/>
    <x v="16"/>
    <s v="3.2"/>
    <n v="2"/>
    <n v="0"/>
    <n v="1"/>
    <n v="4"/>
    <n v="48"/>
    <n v="1"/>
    <s v="Mittearvestatud"/>
    <x v="22"/>
    <s v="õppeaine18"/>
    <d v="2025-02-10T00:00:00"/>
    <x v="5"/>
    <x v="1"/>
    <s v="NULL"/>
    <s v=" "/>
    <n v="0"/>
    <s v="S00031_56104156192_õppeaine18_45698"/>
    <x v="0"/>
    <m/>
  </r>
  <r>
    <x v="30"/>
    <s v="Liina"/>
    <s v="Tamm"/>
    <x v="24"/>
    <n v="56104156192"/>
    <s v="Naine"/>
    <s v="441 Neljanda taseme kutseõppe esmaõpe (kutsekeskharidusõpe)"/>
    <s v="Ei"/>
    <s v="Jah"/>
    <s v="Ei"/>
    <d v="2025-09-01T00:00:00"/>
    <s v="25.04.2024"/>
    <d v="2020-12-31T00:00:00"/>
    <s v="Lõpetamine"/>
    <s v="Omal soovil - muud põhjused"/>
    <x v="17"/>
    <s v="Lõpetanud"/>
    <d v="2020-09-12T00:00:00"/>
    <s v="Päevaõpe"/>
    <s v="Osakoormus"/>
    <s v="Tervishariduse keskus"/>
    <x v="7"/>
    <n v="80997"/>
    <s v="514 rakenduskõrgharidusõpe"/>
    <s v="NULL"/>
    <n v="1"/>
    <s v="Üliõpilane ei hüvita õppekulusid: on alla 7-a lapse või puudega lapse vanem või eestkostja"/>
    <s v="eesti keel"/>
    <x v="5"/>
    <s v="Ei"/>
    <s v="NULL"/>
    <s v="DEF AS"/>
    <n v="79"/>
    <n v="35"/>
    <s v="3.5"/>
    <s v="3.5"/>
    <x v="16"/>
    <s v="3.2"/>
    <n v="2"/>
    <n v="0"/>
    <n v="1"/>
    <n v="4"/>
    <n v="48"/>
    <n v="1"/>
    <s v="Mitteilmunud"/>
    <x v="12"/>
    <s v="õppeaine68"/>
    <d v="2020-09-10T00:00:00"/>
    <x v="4"/>
    <x v="0"/>
    <n v="0"/>
    <n v="0"/>
    <n v="5"/>
    <s v="S00031_56104156192_õppeaine68_44084"/>
    <x v="0"/>
    <m/>
  </r>
  <r>
    <x v="30"/>
    <s v="Liina"/>
    <s v="Tamm"/>
    <x v="24"/>
    <n v="56104156192"/>
    <s v="Naine"/>
    <s v="441 Neljanda taseme kutseõppe esmaõpe (kutsekeskharidusõpe)"/>
    <s v="Ei"/>
    <s v="Jah"/>
    <s v="Ei"/>
    <d v="2025-09-01T00:00:00"/>
    <s v="25.04.2024"/>
    <d v="2020-12-31T00:00:00"/>
    <s v="Lõpetamine"/>
    <s v="Omal soovil - muud põhjused"/>
    <x v="17"/>
    <s v="Lõpetanud"/>
    <d v="2020-09-12T00:00:00"/>
    <s v="Päevaõpe"/>
    <s v="Osakoormus"/>
    <s v="Tervishariduse keskus"/>
    <x v="7"/>
    <n v="80997"/>
    <s v="514 rakenduskõrgharidusõpe"/>
    <s v="NULL"/>
    <n v="1"/>
    <s v="Üliõpilane ei hüvita õppekulusid: on alla 7-a lapse või puudega lapse vanem või eestkostja"/>
    <s v="eesti keel"/>
    <x v="5"/>
    <s v="Ei"/>
    <s v="NULL"/>
    <s v="DEF AS"/>
    <n v="79"/>
    <n v="35"/>
    <s v="3.5"/>
    <s v="3.5"/>
    <x v="16"/>
    <s v="3.2"/>
    <n v="2"/>
    <n v="0"/>
    <n v="1"/>
    <n v="4"/>
    <n v="48"/>
    <n v="1"/>
    <s v="Mitteilmunud"/>
    <x v="50"/>
    <s v="õppeaine41"/>
    <d v="2022-02-10T00:00:00"/>
    <x v="0"/>
    <x v="0"/>
    <n v="0"/>
    <n v="0"/>
    <n v="6"/>
    <s v="S00031_56104156192_õppeaine41_44602"/>
    <x v="0"/>
    <m/>
  </r>
  <r>
    <x v="30"/>
    <s v="Liina"/>
    <s v="Tamm"/>
    <x v="24"/>
    <n v="56104156192"/>
    <s v="Naine"/>
    <s v="441 Neljanda taseme kutseõppe esmaõpe (kutsekeskharidusõpe)"/>
    <s v="Ei"/>
    <s v="Jah"/>
    <s v="Ei"/>
    <d v="2025-09-01T00:00:00"/>
    <s v="25.04.2024"/>
    <d v="2020-12-31T00:00:00"/>
    <s v="Lõpetamine"/>
    <s v="Omal soovil - muud põhjused"/>
    <x v="17"/>
    <s v="Lõpetanud"/>
    <d v="2020-09-12T00:00:00"/>
    <s v="Päevaõpe"/>
    <s v="Osakoormus"/>
    <s v="Tervishariduse keskus"/>
    <x v="7"/>
    <n v="80997"/>
    <s v="514 rakenduskõrgharidusõpe"/>
    <s v="NULL"/>
    <n v="1"/>
    <s v="Üliõpilane ei hüvita õppekulusid: on alla 7-a lapse või puudega lapse vanem või eestkostja"/>
    <s v="eesti keel"/>
    <x v="5"/>
    <s v="Ei"/>
    <s v="NULL"/>
    <s v="DEF AS"/>
    <n v="79"/>
    <n v="35"/>
    <s v="3.5"/>
    <s v="3.5"/>
    <x v="16"/>
    <s v="3.2"/>
    <n v="2"/>
    <n v="0"/>
    <n v="1"/>
    <n v="4"/>
    <n v="48"/>
    <n v="1"/>
    <s v="Puudulik"/>
    <x v="95"/>
    <s v="õppeaine55"/>
    <d v="2024-02-10T00:00:00"/>
    <x v="0"/>
    <x v="0"/>
    <n v="0"/>
    <n v="0"/>
    <n v="6"/>
    <s v="S00031_56104156192_õppeaine55_45332"/>
    <x v="0"/>
    <m/>
  </r>
  <r>
    <x v="30"/>
    <s v="Liina"/>
    <s v="Tamm"/>
    <x v="24"/>
    <n v="56104156192"/>
    <s v="Naine"/>
    <s v="441 Neljanda taseme kutseõppe esmaõpe (kutsekeskharidusõpe)"/>
    <s v="Ei"/>
    <s v="Jah"/>
    <s v="Ei"/>
    <d v="2025-09-01T00:00:00"/>
    <s v="25.04.2024"/>
    <d v="2020-12-31T00:00:00"/>
    <s v="Lõpetamine"/>
    <s v="Omal soovil - muud põhjused"/>
    <x v="17"/>
    <s v="Lõpetanud"/>
    <d v="2020-09-12T00:00:00"/>
    <s v="Päevaõpe"/>
    <s v="Osakoormus"/>
    <s v="Tervishariduse keskus"/>
    <x v="7"/>
    <n v="80997"/>
    <s v="514 rakenduskõrgharidusõpe"/>
    <s v="NULL"/>
    <n v="1"/>
    <s v="Üliõpilane ei hüvita õppekulusid: on alla 7-a lapse või puudega lapse vanem või eestkostja"/>
    <s v="eesti keel"/>
    <x v="5"/>
    <s v="Ei"/>
    <s v="NULL"/>
    <s v="DEF AS"/>
    <n v="79"/>
    <n v="35"/>
    <s v="3.5"/>
    <s v="3.5"/>
    <x v="16"/>
    <s v="3.2"/>
    <n v="2"/>
    <n v="0"/>
    <n v="1"/>
    <n v="4"/>
    <n v="48"/>
    <n v="1"/>
    <s v="Suurepärane"/>
    <x v="37"/>
    <s v="õppeaine8"/>
    <d v="2021-09-10T00:00:00"/>
    <x v="0"/>
    <x v="0"/>
    <n v="5"/>
    <n v="30"/>
    <n v="6"/>
    <s v="S00031_56104156192_õppeaine8_44449"/>
    <x v="0"/>
    <m/>
  </r>
  <r>
    <x v="30"/>
    <s v="Liina"/>
    <s v="Tamm"/>
    <x v="24"/>
    <n v="56104156192"/>
    <s v="Naine"/>
    <s v="441 Neljanda taseme kutseõppe esmaõpe (kutsekeskharidusõpe)"/>
    <s v="Ei"/>
    <s v="Jah"/>
    <s v="Ei"/>
    <d v="2025-09-01T00:00:00"/>
    <s v="25.04.2024"/>
    <d v="2020-12-31T00:00:00"/>
    <s v="Lõpetamine"/>
    <s v="Omal soovil - muud põhjused"/>
    <x v="17"/>
    <s v="Lõpetanud"/>
    <d v="2020-09-12T00:00:00"/>
    <s v="Päevaõpe"/>
    <s v="Osakoormus"/>
    <s v="Tervishariduse keskus"/>
    <x v="7"/>
    <n v="80997"/>
    <s v="514 rakenduskõrgharidusõpe"/>
    <s v="NULL"/>
    <n v="1"/>
    <s v="Üliõpilane ei hüvita õppekulusid: on alla 7-a lapse või puudega lapse vanem või eestkostja"/>
    <s v="eesti keel"/>
    <x v="5"/>
    <s v="Ei"/>
    <s v="NULL"/>
    <s v="DEF AS"/>
    <n v="79"/>
    <n v="35"/>
    <s v="3.5"/>
    <s v="3.5"/>
    <x v="16"/>
    <s v="3.2"/>
    <n v="2"/>
    <n v="0"/>
    <n v="1"/>
    <n v="4"/>
    <n v="48"/>
    <n v="1"/>
    <s v="Mitteilmunud"/>
    <x v="16"/>
    <s v="õppeaine91"/>
    <d v="2021-02-10T00:00:00"/>
    <x v="1"/>
    <x v="1"/>
    <n v="0"/>
    <s v=" "/>
    <n v="0"/>
    <s v="S00031_56104156192_õppeaine91_44237"/>
    <x v="0"/>
    <m/>
  </r>
  <r>
    <x v="30"/>
    <s v="Liina"/>
    <s v="Tamm"/>
    <x v="24"/>
    <n v="56104156192"/>
    <s v="Naine"/>
    <s v="441 Neljanda taseme kutseõppe esmaõpe (kutsekeskharidusõpe)"/>
    <s v="Ei"/>
    <s v="Jah"/>
    <s v="Ei"/>
    <d v="2025-09-01T00:00:00"/>
    <s v="25.04.2024"/>
    <d v="2020-12-31T00:00:00"/>
    <s v="Lõpetamine"/>
    <s v="Omal soovil - muud põhjused"/>
    <x v="17"/>
    <s v="Lõpetanud"/>
    <d v="2020-09-12T00:00:00"/>
    <s v="Päevaõpe"/>
    <s v="Osakoormus"/>
    <s v="Tervishariduse keskus"/>
    <x v="7"/>
    <n v="80997"/>
    <s v="514 rakenduskõrgharidusõpe"/>
    <s v="NULL"/>
    <n v="1"/>
    <s v="Üliõpilane ei hüvita õppekulusid: on alla 7-a lapse või puudega lapse vanem või eestkostja"/>
    <s v="eesti keel"/>
    <x v="5"/>
    <s v="Ei"/>
    <s v="NULL"/>
    <s v="DEF AS"/>
    <n v="79"/>
    <n v="35"/>
    <s v="3.5"/>
    <s v="3.5"/>
    <x v="16"/>
    <s v="3.2"/>
    <n v="2"/>
    <n v="0"/>
    <n v="1"/>
    <n v="4"/>
    <n v="48"/>
    <n v="1"/>
    <s v="Hea"/>
    <x v="33"/>
    <s v="õppeaine56"/>
    <d v="2021-09-10T00:00:00"/>
    <x v="0"/>
    <x v="0"/>
    <n v="3"/>
    <n v="18"/>
    <n v="6"/>
    <s v="S00031_56104156192_õppeaine56_44449"/>
    <x v="0"/>
    <m/>
  </r>
  <r>
    <x v="30"/>
    <s v="Liina"/>
    <s v="Tamm"/>
    <x v="24"/>
    <n v="56104156192"/>
    <s v="Naine"/>
    <s v="441 Neljanda taseme kutseõppe esmaõpe (kutsekeskharidusõpe)"/>
    <s v="Ei"/>
    <s v="Jah"/>
    <s v="Ei"/>
    <d v="2025-09-01T00:00:00"/>
    <s v="25.04.2024"/>
    <d v="2020-12-31T00:00:00"/>
    <s v="Lõpetamine"/>
    <s v="Omal soovil - muud põhjused"/>
    <x v="17"/>
    <s v="Lõpetanud"/>
    <d v="2020-09-12T00:00:00"/>
    <s v="Päevaõpe"/>
    <s v="Osakoormus"/>
    <s v="Tervishariduse keskus"/>
    <x v="7"/>
    <n v="80997"/>
    <s v="514 rakenduskõrgharidusõpe"/>
    <s v="NULL"/>
    <n v="1"/>
    <s v="Üliõpilane ei hüvita õppekulusid: on alla 7-a lapse või puudega lapse vanem või eestkostja"/>
    <s v="eesti keel"/>
    <x v="5"/>
    <s v="Ei"/>
    <s v="NULL"/>
    <s v="DEF AS"/>
    <n v="79"/>
    <n v="35"/>
    <s v="3.5"/>
    <s v="3.5"/>
    <x v="16"/>
    <s v="3.2"/>
    <n v="2"/>
    <n v="0"/>
    <n v="1"/>
    <n v="4"/>
    <n v="48"/>
    <n v="1"/>
    <s v="Arvestatud"/>
    <x v="36"/>
    <s v="õppeaine62"/>
    <d v="2021-09-10T00:00:00"/>
    <x v="1"/>
    <x v="1"/>
    <s v="NULL"/>
    <s v=" "/>
    <n v="0"/>
    <s v="S00031_56104156192_õppeaine62_44449"/>
    <x v="0"/>
    <m/>
  </r>
  <r>
    <x v="30"/>
    <s v="Liina"/>
    <s v="Tamm"/>
    <x v="24"/>
    <n v="56104156192"/>
    <s v="Naine"/>
    <s v="441 Neljanda taseme kutseõppe esmaõpe (kutsekeskharidusõpe)"/>
    <s v="Ei"/>
    <s v="Jah"/>
    <s v="Ei"/>
    <d v="2025-09-01T00:00:00"/>
    <s v="25.04.2024"/>
    <d v="2020-12-31T00:00:00"/>
    <s v="Lõpetamine"/>
    <s v="Omal soovil - muud põhjused"/>
    <x v="17"/>
    <s v="Lõpetanud"/>
    <d v="2020-09-12T00:00:00"/>
    <s v="Päevaõpe"/>
    <s v="Osakoormus"/>
    <s v="Tervishariduse keskus"/>
    <x v="7"/>
    <n v="80997"/>
    <s v="514 rakenduskõrgharidusõpe"/>
    <s v="NULL"/>
    <n v="1"/>
    <s v="Üliõpilane ei hüvita õppekulusid: on alla 7-a lapse või puudega lapse vanem või eestkostja"/>
    <s v="eesti keel"/>
    <x v="5"/>
    <s v="Ei"/>
    <s v="NULL"/>
    <s v="DEF AS"/>
    <n v="79"/>
    <n v="35"/>
    <s v="3.5"/>
    <s v="3.5"/>
    <x v="16"/>
    <s v="3.2"/>
    <n v="2"/>
    <n v="0"/>
    <n v="1"/>
    <n v="4"/>
    <n v="48"/>
    <n v="1"/>
    <s v="Mitteilmunud"/>
    <x v="55"/>
    <s v="õppeaine96"/>
    <d v="2024-02-10T00:00:00"/>
    <x v="4"/>
    <x v="0"/>
    <n v="0"/>
    <n v="0"/>
    <n v="5"/>
    <s v="S00031_56104156192_õppeaine96_45332"/>
    <x v="0"/>
    <m/>
  </r>
  <r>
    <x v="30"/>
    <s v="Liina"/>
    <s v="Tamm"/>
    <x v="24"/>
    <n v="56104156192"/>
    <s v="Naine"/>
    <s v="441 Neljanda taseme kutseõppe esmaõpe (kutsekeskharidusõpe)"/>
    <s v="Ei"/>
    <s v="Jah"/>
    <s v="Ei"/>
    <d v="2025-09-01T00:00:00"/>
    <s v="25.04.2024"/>
    <d v="2020-12-31T00:00:00"/>
    <s v="Lõpetamine"/>
    <s v="Omal soovil - muud põhjused"/>
    <x v="17"/>
    <s v="Lõpetanud"/>
    <d v="2020-09-12T00:00:00"/>
    <s v="Päevaõpe"/>
    <s v="Osakoormus"/>
    <s v="Tervishariduse keskus"/>
    <x v="7"/>
    <n v="80997"/>
    <s v="514 rakenduskõrgharidusõpe"/>
    <s v="NULL"/>
    <n v="1"/>
    <s v="Üliõpilane ei hüvita õppekulusid: on alla 7-a lapse või puudega lapse vanem või eestkostja"/>
    <s v="eesti keel"/>
    <x v="5"/>
    <s v="Ei"/>
    <s v="NULL"/>
    <s v="DEF AS"/>
    <n v="79"/>
    <n v="35"/>
    <s v="3.5"/>
    <s v="3.5"/>
    <x v="16"/>
    <s v="3.2"/>
    <n v="2"/>
    <n v="0"/>
    <n v="1"/>
    <n v="4"/>
    <n v="48"/>
    <n v="1"/>
    <s v="Rahuldav"/>
    <x v="32"/>
    <s v="õppeaine38"/>
    <d v="2021-09-10T00:00:00"/>
    <x v="2"/>
    <x v="0"/>
    <n v="2"/>
    <n v="18"/>
    <n v="9"/>
    <s v="S00031_56104156192_õppeaine38_44449"/>
    <x v="0"/>
    <m/>
  </r>
  <r>
    <x v="30"/>
    <s v="Liina"/>
    <s v="Tamm"/>
    <x v="24"/>
    <n v="56104156192"/>
    <s v="Naine"/>
    <s v="441 Neljanda taseme kutseõppe esmaõpe (kutsekeskharidusõpe)"/>
    <s v="Ei"/>
    <s v="Jah"/>
    <s v="Ei"/>
    <d v="2025-09-01T00:00:00"/>
    <s v="25.04.2024"/>
    <d v="2020-12-31T00:00:00"/>
    <s v="Lõpetamine"/>
    <s v="Omal soovil - muud põhjused"/>
    <x v="17"/>
    <s v="Lõpetanud"/>
    <d v="2020-09-12T00:00:00"/>
    <s v="Päevaõpe"/>
    <s v="Osakoormus"/>
    <s v="Tervishariduse keskus"/>
    <x v="7"/>
    <n v="80997"/>
    <s v="514 rakenduskõrgharidusõpe"/>
    <s v="NULL"/>
    <n v="1"/>
    <s v="Üliõpilane ei hüvita õppekulusid: on alla 7-a lapse või puudega lapse vanem või eestkostja"/>
    <s v="eesti keel"/>
    <x v="5"/>
    <s v="Ei"/>
    <s v="NULL"/>
    <s v="DEF AS"/>
    <n v="79"/>
    <n v="35"/>
    <s v="3.5"/>
    <s v="3.5"/>
    <x v="16"/>
    <s v="3.2"/>
    <n v="2"/>
    <n v="0"/>
    <n v="1"/>
    <n v="4"/>
    <n v="48"/>
    <n v="1"/>
    <s v="Arvestatud"/>
    <x v="64"/>
    <s v="õppeaine71"/>
    <d v="2021-09-10T00:00:00"/>
    <x v="1"/>
    <x v="1"/>
    <s v="NULL"/>
    <s v=" "/>
    <n v="0"/>
    <s v="S00031_56104156192_õppeaine71_44449"/>
    <x v="0"/>
    <m/>
  </r>
  <r>
    <x v="30"/>
    <s v="Liina"/>
    <s v="Tamm"/>
    <x v="24"/>
    <n v="56104156192"/>
    <s v="Naine"/>
    <s v="441 Neljanda taseme kutseõppe esmaõpe (kutsekeskharidusõpe)"/>
    <s v="Ei"/>
    <s v="Jah"/>
    <s v="Ei"/>
    <d v="2025-09-01T00:00:00"/>
    <s v="25.04.2024"/>
    <d v="2020-12-31T00:00:00"/>
    <s v="Lõpetamine"/>
    <s v="Omal soovil - muud põhjused"/>
    <x v="17"/>
    <s v="Lõpetanud"/>
    <d v="2020-09-12T00:00:00"/>
    <s v="Päevaõpe"/>
    <s v="Osakoormus"/>
    <s v="Tervishariduse keskus"/>
    <x v="7"/>
    <n v="80997"/>
    <s v="514 rakenduskõrgharidusõpe"/>
    <s v="NULL"/>
    <n v="2"/>
    <s v="Üliõpilane ei hüvita õppekulusid: on alla 7-a lapse või puudega lapse vanem või eestkostja"/>
    <s v="eesti keel"/>
    <x v="1"/>
    <s v="Ei"/>
    <s v="NULL"/>
    <s v="DEF AS"/>
    <n v="79"/>
    <n v="24"/>
    <s v="3.5"/>
    <s v="4.8"/>
    <x v="16"/>
    <s v="4.1"/>
    <n v="2"/>
    <n v="3"/>
    <n v="1"/>
    <n v="1"/>
    <n v="26"/>
    <n v="1"/>
    <s v="Puudulik"/>
    <x v="8"/>
    <s v="õppeaine79"/>
    <d v="2022-02-10T00:00:00"/>
    <x v="3"/>
    <x v="0"/>
    <n v="0"/>
    <n v="0"/>
    <n v="8"/>
    <s v="S00031_56104156192_õppeaine79_44602"/>
    <x v="0"/>
    <m/>
  </r>
  <r>
    <x v="30"/>
    <s v="Liina"/>
    <s v="Tamm"/>
    <x v="24"/>
    <n v="56104156192"/>
    <s v="Naine"/>
    <s v="441 Neljanda taseme kutseõppe esmaõpe (kutsekeskharidusõpe)"/>
    <s v="Ei"/>
    <s v="Jah"/>
    <s v="Ei"/>
    <d v="2025-09-01T00:00:00"/>
    <s v="25.04.2024"/>
    <d v="2020-12-31T00:00:00"/>
    <s v="Lõpetamine"/>
    <s v="Omal soovil - muud põhjused"/>
    <x v="17"/>
    <s v="Lõpetanud"/>
    <d v="2020-09-12T00:00:00"/>
    <s v="Päevaõpe"/>
    <s v="Osakoormus"/>
    <s v="Tervishariduse keskus"/>
    <x v="7"/>
    <n v="80997"/>
    <s v="514 rakenduskõrgharidusõpe"/>
    <s v="NULL"/>
    <n v="2"/>
    <s v="Üliõpilane ei hüvita õppekulusid: on alla 7-a lapse või puudega lapse vanem või eestkostja"/>
    <s v="eesti keel"/>
    <x v="1"/>
    <s v="Ei"/>
    <s v="NULL"/>
    <s v="DEF AS"/>
    <n v="79"/>
    <n v="24"/>
    <s v="3.5"/>
    <s v="4.8"/>
    <x v="16"/>
    <s v="4.1"/>
    <n v="2"/>
    <n v="3"/>
    <n v="1"/>
    <n v="1"/>
    <n v="26"/>
    <n v="1"/>
    <s v="Puudulik"/>
    <x v="80"/>
    <s v="õppeaine52"/>
    <d v="2023-09-10T00:00:00"/>
    <x v="2"/>
    <x v="0"/>
    <n v="0"/>
    <n v="0"/>
    <n v="9"/>
    <s v="S00031_56104156192_õppeaine52_45179"/>
    <x v="0"/>
    <m/>
  </r>
  <r>
    <x v="30"/>
    <s v="Liina"/>
    <s v="Tamm"/>
    <x v="24"/>
    <n v="56104156192"/>
    <s v="Naine"/>
    <s v="441 Neljanda taseme kutseõppe esmaõpe (kutsekeskharidusõpe)"/>
    <s v="Ei"/>
    <s v="Jah"/>
    <s v="Ei"/>
    <d v="2025-09-01T00:00:00"/>
    <s v="25.04.2024"/>
    <d v="2020-12-31T00:00:00"/>
    <s v="Lõpetamine"/>
    <s v="Omal soovil - muud põhjused"/>
    <x v="17"/>
    <s v="Lõpetanud"/>
    <d v="2020-09-12T00:00:00"/>
    <s v="Päevaõpe"/>
    <s v="Osakoormus"/>
    <s v="Tervishariduse keskus"/>
    <x v="7"/>
    <n v="80997"/>
    <s v="514 rakenduskõrgharidusõpe"/>
    <s v="NULL"/>
    <n v="2"/>
    <s v="Üliõpilane ei hüvita õppekulusid: on alla 7-a lapse või puudega lapse vanem või eestkostja"/>
    <s v="eesti keel"/>
    <x v="1"/>
    <s v="Ei"/>
    <s v="NULL"/>
    <s v="DEF AS"/>
    <n v="79"/>
    <n v="24"/>
    <s v="3.5"/>
    <s v="4.8"/>
    <x v="16"/>
    <s v="4.1"/>
    <n v="2"/>
    <n v="3"/>
    <n v="1"/>
    <n v="1"/>
    <n v="26"/>
    <n v="1"/>
    <s v="Mitteilmunud"/>
    <x v="81"/>
    <s v="õppeaine80"/>
    <d v="2021-02-10T00:00:00"/>
    <x v="2"/>
    <x v="0"/>
    <n v="0"/>
    <n v="0"/>
    <n v="9"/>
    <s v="S00031_56104156192_õppeaine80_44237"/>
    <x v="0"/>
    <m/>
  </r>
  <r>
    <x v="30"/>
    <s v="Liina"/>
    <s v="Tamm"/>
    <x v="24"/>
    <n v="56104156192"/>
    <s v="Naine"/>
    <s v="441 Neljanda taseme kutseõppe esmaõpe (kutsekeskharidusõpe)"/>
    <s v="Ei"/>
    <s v="Jah"/>
    <s v="Ei"/>
    <d v="2025-09-01T00:00:00"/>
    <s v="25.04.2024"/>
    <d v="2020-12-31T00:00:00"/>
    <s v="Lõpetamine"/>
    <s v="Omal soovil - muud põhjused"/>
    <x v="17"/>
    <s v="Lõpetanud"/>
    <d v="2020-09-12T00:00:00"/>
    <s v="Päevaõpe"/>
    <s v="Osakoormus"/>
    <s v="Tervishariduse keskus"/>
    <x v="7"/>
    <n v="80997"/>
    <s v="514 rakenduskõrgharidusõpe"/>
    <s v="NULL"/>
    <n v="2"/>
    <s v="Üliõpilane ei hüvita õppekulusid: on alla 7-a lapse või puudega lapse vanem või eestkostja"/>
    <s v="eesti keel"/>
    <x v="1"/>
    <s v="Ei"/>
    <s v="NULL"/>
    <s v="DEF AS"/>
    <n v="79"/>
    <n v="24"/>
    <s v="3.5"/>
    <s v="4.8"/>
    <x v="16"/>
    <s v="4.1"/>
    <n v="2"/>
    <n v="3"/>
    <n v="1"/>
    <n v="1"/>
    <n v="26"/>
    <n v="1"/>
    <s v="Arvestatud"/>
    <x v="51"/>
    <s v="õppeaine31"/>
    <d v="2021-02-10T00:00:00"/>
    <x v="1"/>
    <x v="1"/>
    <s v="NULL"/>
    <s v=" "/>
    <n v="0"/>
    <s v="S00031_56104156192_õppeaine31_44237"/>
    <x v="0"/>
    <m/>
  </r>
  <r>
    <x v="30"/>
    <s v="Liina"/>
    <s v="Tamm"/>
    <x v="24"/>
    <n v="56104156192"/>
    <s v="Naine"/>
    <s v="441 Neljanda taseme kutseõppe esmaõpe (kutsekeskharidusõpe)"/>
    <s v="Ei"/>
    <s v="Jah"/>
    <s v="Ei"/>
    <d v="2025-09-01T00:00:00"/>
    <s v="25.04.2024"/>
    <d v="2020-12-31T00:00:00"/>
    <s v="Lõpetamine"/>
    <s v="Omal soovil - muud põhjused"/>
    <x v="17"/>
    <s v="Lõpetanud"/>
    <d v="2020-09-12T00:00:00"/>
    <s v="Päevaõpe"/>
    <s v="Osakoormus"/>
    <s v="Tervishariduse keskus"/>
    <x v="7"/>
    <n v="80997"/>
    <s v="514 rakenduskõrgharidusõpe"/>
    <s v="NULL"/>
    <n v="2"/>
    <s v="Üliõpilane ei hüvita õppekulusid: on alla 7-a lapse või puudega lapse vanem või eestkostja"/>
    <s v="eesti keel"/>
    <x v="1"/>
    <s v="Ei"/>
    <s v="NULL"/>
    <s v="DEF AS"/>
    <n v="79"/>
    <n v="24"/>
    <s v="3.5"/>
    <s v="4.8"/>
    <x v="16"/>
    <s v="4.1"/>
    <n v="2"/>
    <n v="3"/>
    <n v="1"/>
    <n v="1"/>
    <n v="26"/>
    <n v="1"/>
    <s v="Mitteilmunud"/>
    <x v="61"/>
    <s v="õppeaine6"/>
    <d v="2020-09-10T00:00:00"/>
    <x v="1"/>
    <x v="1"/>
    <n v="0"/>
    <s v=" "/>
    <n v="0"/>
    <s v="S00031_56104156192_õppeaine6_44084"/>
    <x v="0"/>
    <m/>
  </r>
  <r>
    <x v="30"/>
    <s v="Liina"/>
    <s v="Tamm"/>
    <x v="24"/>
    <n v="56104156192"/>
    <s v="Naine"/>
    <s v="441 Neljanda taseme kutseõppe esmaõpe (kutsekeskharidusõpe)"/>
    <s v="Ei"/>
    <s v="Jah"/>
    <s v="Ei"/>
    <d v="2025-09-01T00:00:00"/>
    <s v="25.04.2024"/>
    <d v="2020-12-31T00:00:00"/>
    <s v="Lõpetamine"/>
    <s v="Omal soovil - muud põhjused"/>
    <x v="17"/>
    <s v="Lõpetanud"/>
    <d v="2020-09-12T00:00:00"/>
    <s v="Päevaõpe"/>
    <s v="Osakoormus"/>
    <s v="Tervishariduse keskus"/>
    <x v="7"/>
    <n v="80997"/>
    <s v="514 rakenduskõrgharidusõpe"/>
    <s v="NULL"/>
    <n v="2"/>
    <s v="Üliõpilane ei hüvita õppekulusid: on alla 7-a lapse või puudega lapse vanem või eestkostja"/>
    <s v="eesti keel"/>
    <x v="1"/>
    <s v="Ei"/>
    <s v="NULL"/>
    <s v="DEF AS"/>
    <n v="79"/>
    <n v="24"/>
    <s v="3.5"/>
    <s v="4.8"/>
    <x v="16"/>
    <s v="4.1"/>
    <n v="2"/>
    <n v="3"/>
    <n v="1"/>
    <n v="1"/>
    <n v="26"/>
    <n v="1"/>
    <s v="Rahuldav"/>
    <x v="73"/>
    <s v="õppeaine92"/>
    <d v="2023-02-10T00:00:00"/>
    <x v="0"/>
    <x v="0"/>
    <n v="2"/>
    <n v="12"/>
    <n v="6"/>
    <s v="S00031_56104156192_õppeaine92_44967"/>
    <x v="0"/>
    <m/>
  </r>
  <r>
    <x v="30"/>
    <s v="Liina"/>
    <s v="Tamm"/>
    <x v="24"/>
    <n v="56104156192"/>
    <s v="Naine"/>
    <s v="441 Neljanda taseme kutseõppe esmaõpe (kutsekeskharidusõpe)"/>
    <s v="Ei"/>
    <s v="Jah"/>
    <s v="Ei"/>
    <d v="2025-09-01T00:00:00"/>
    <s v="25.04.2024"/>
    <d v="2020-12-31T00:00:00"/>
    <s v="Lõpetamine"/>
    <s v="Omal soovil - muud põhjused"/>
    <x v="17"/>
    <s v="Lõpetanud"/>
    <d v="2020-09-12T00:00:00"/>
    <s v="Päevaõpe"/>
    <s v="Osakoormus"/>
    <s v="Tervishariduse keskus"/>
    <x v="7"/>
    <n v="80997"/>
    <s v="514 rakenduskõrgharidusõpe"/>
    <s v="NULL"/>
    <n v="2"/>
    <s v="Üliõpilane ei hüvita õppekulusid: on alla 7-a lapse või puudega lapse vanem või eestkostja"/>
    <s v="eesti keel"/>
    <x v="1"/>
    <s v="Ei"/>
    <s v="NULL"/>
    <s v="DEF AS"/>
    <n v="79"/>
    <n v="24"/>
    <s v="3.5"/>
    <s v="4.8"/>
    <x v="16"/>
    <s v="4.1"/>
    <n v="2"/>
    <n v="3"/>
    <n v="1"/>
    <n v="1"/>
    <n v="26"/>
    <n v="1"/>
    <s v="Mittearvestatud"/>
    <x v="89"/>
    <s v="õppeaine63"/>
    <d v="2022-09-10T00:00:00"/>
    <x v="1"/>
    <x v="1"/>
    <s v="NULL"/>
    <s v=" "/>
    <n v="0"/>
    <s v="S00031_56104156192_õppeaine63_44814"/>
    <x v="0"/>
    <m/>
  </r>
  <r>
    <x v="30"/>
    <s v="Liina"/>
    <s v="Tamm"/>
    <x v="24"/>
    <n v="56104156192"/>
    <s v="Naine"/>
    <s v="441 Neljanda taseme kutseõppe esmaõpe (kutsekeskharidusõpe)"/>
    <s v="Ei"/>
    <s v="Jah"/>
    <s v="Ei"/>
    <d v="2025-09-01T00:00:00"/>
    <s v="25.04.2024"/>
    <d v="2020-12-31T00:00:00"/>
    <s v="Lõpetamine"/>
    <s v="Omal soovil - muud põhjused"/>
    <x v="17"/>
    <s v="Lõpetanud"/>
    <d v="2020-09-12T00:00:00"/>
    <s v="Päevaõpe"/>
    <s v="Osakoormus"/>
    <s v="Tervishariduse keskus"/>
    <x v="7"/>
    <n v="80997"/>
    <s v="514 rakenduskõrgharidusõpe"/>
    <s v="NULL"/>
    <n v="3"/>
    <s v="Üliõpilane ei hüvita õppekulusid: on alla 7-a lapse või puudega lapse vanem või eestkostja"/>
    <s v="eesti keel"/>
    <x v="0"/>
    <s v="Ei"/>
    <s v="NULL"/>
    <s v="DEF AS"/>
    <n v="79"/>
    <n v="31"/>
    <s v="3.5"/>
    <s v="3.8"/>
    <x v="16"/>
    <s v="4.8"/>
    <n v="2"/>
    <n v="0"/>
    <n v="1"/>
    <n v="10"/>
    <n v="60"/>
    <n v="1"/>
    <s v="Suurepärane"/>
    <x v="57"/>
    <s v="õppeaine26"/>
    <d v="2022-02-10T00:00:00"/>
    <x v="4"/>
    <x v="0"/>
    <n v="5"/>
    <n v="25"/>
    <n v="5"/>
    <s v="S00031_56104156192_õppeaine26_44602"/>
    <x v="0"/>
    <m/>
  </r>
  <r>
    <x v="30"/>
    <s v="Liina"/>
    <s v="Tamm"/>
    <x v="24"/>
    <n v="56104156192"/>
    <s v="Naine"/>
    <s v="441 Neljanda taseme kutseõppe esmaõpe (kutsekeskharidusõpe)"/>
    <s v="Ei"/>
    <s v="Jah"/>
    <s v="Ei"/>
    <d v="2025-09-01T00:00:00"/>
    <s v="25.04.2024"/>
    <d v="2020-12-31T00:00:00"/>
    <s v="Lõpetamine"/>
    <s v="Omal soovil - muud põhjused"/>
    <x v="17"/>
    <s v="Lõpetanud"/>
    <d v="2020-09-12T00:00:00"/>
    <s v="Päevaõpe"/>
    <s v="Osakoormus"/>
    <s v="Tervishariduse keskus"/>
    <x v="7"/>
    <n v="80997"/>
    <s v="514 rakenduskõrgharidusõpe"/>
    <s v="NULL"/>
    <n v="3"/>
    <s v="Üliõpilane ei hüvita õppekulusid: on alla 7-a lapse või puudega lapse vanem või eestkostja"/>
    <s v="eesti keel"/>
    <x v="0"/>
    <s v="Ei"/>
    <s v="NULL"/>
    <s v="DEF AS"/>
    <n v="79"/>
    <n v="31"/>
    <s v="3.5"/>
    <s v="3.8"/>
    <x v="16"/>
    <s v="4.8"/>
    <n v="2"/>
    <n v="0"/>
    <n v="1"/>
    <n v="10"/>
    <n v="60"/>
    <n v="1"/>
    <s v="Hea"/>
    <x v="17"/>
    <s v="õppeaine28"/>
    <d v="2021-02-10T00:00:00"/>
    <x v="0"/>
    <x v="0"/>
    <n v="3"/>
    <n v="18"/>
    <n v="6"/>
    <s v="S00031_56104156192_õppeaine28_44237"/>
    <x v="0"/>
    <m/>
  </r>
  <r>
    <x v="30"/>
    <s v="Liina"/>
    <s v="Tamm"/>
    <x v="24"/>
    <n v="56104156192"/>
    <s v="Naine"/>
    <s v="441 Neljanda taseme kutseõppe esmaõpe (kutsekeskharidusõpe)"/>
    <s v="Ei"/>
    <s v="Jah"/>
    <s v="Ei"/>
    <d v="2025-09-01T00:00:00"/>
    <s v="25.04.2024"/>
    <d v="2020-12-31T00:00:00"/>
    <s v="Lõpetamine"/>
    <s v="Omal soovil - muud põhjused"/>
    <x v="17"/>
    <s v="Lõpetanud"/>
    <d v="2020-09-12T00:00:00"/>
    <s v="Päevaõpe"/>
    <s v="Osakoormus"/>
    <s v="Tervishariduse keskus"/>
    <x v="7"/>
    <n v="80997"/>
    <s v="514 rakenduskõrgharidusõpe"/>
    <s v="NULL"/>
    <n v="3"/>
    <s v="Üliõpilane ei hüvita õppekulusid: on alla 7-a lapse või puudega lapse vanem või eestkostja"/>
    <s v="eesti keel"/>
    <x v="0"/>
    <s v="Ei"/>
    <s v="NULL"/>
    <s v="DEF AS"/>
    <n v="79"/>
    <n v="31"/>
    <s v="3.5"/>
    <s v="3.8"/>
    <x v="16"/>
    <s v="4.8"/>
    <n v="2"/>
    <n v="0"/>
    <n v="1"/>
    <n v="10"/>
    <n v="60"/>
    <n v="1"/>
    <s v="Arvestatud"/>
    <x v="77"/>
    <s v="õppeaine49"/>
    <d v="2024-02-10T00:00:00"/>
    <x v="1"/>
    <x v="1"/>
    <s v="NULL"/>
    <s v=" "/>
    <n v="0"/>
    <s v="S00031_56104156192_õppeaine49_45332"/>
    <x v="0"/>
    <m/>
  </r>
  <r>
    <x v="30"/>
    <s v="Liina"/>
    <s v="Tamm"/>
    <x v="24"/>
    <n v="56104156192"/>
    <s v="Naine"/>
    <s v="441 Neljanda taseme kutseõppe esmaõpe (kutsekeskharidusõpe)"/>
    <s v="Ei"/>
    <s v="Jah"/>
    <s v="Ei"/>
    <d v="2025-09-01T00:00:00"/>
    <s v="25.04.2024"/>
    <d v="2020-12-31T00:00:00"/>
    <s v="Lõpetamine"/>
    <s v="Omal soovil - muud põhjused"/>
    <x v="17"/>
    <s v="Lõpetanud"/>
    <d v="2020-09-12T00:00:00"/>
    <s v="Päevaõpe"/>
    <s v="Osakoormus"/>
    <s v="Tervishariduse keskus"/>
    <x v="7"/>
    <n v="80997"/>
    <s v="514 rakenduskõrgharidusõpe"/>
    <s v="NULL"/>
    <n v="3"/>
    <s v="Üliõpilane ei hüvita õppekulusid: on alla 7-a lapse või puudega lapse vanem või eestkostja"/>
    <s v="eesti keel"/>
    <x v="0"/>
    <s v="Ei"/>
    <s v="NULL"/>
    <s v="DEF AS"/>
    <n v="79"/>
    <n v="31"/>
    <s v="3.5"/>
    <s v="3.8"/>
    <x v="16"/>
    <s v="4.8"/>
    <n v="2"/>
    <n v="0"/>
    <n v="1"/>
    <n v="10"/>
    <n v="60"/>
    <n v="1"/>
    <s v="Arvestatud"/>
    <x v="93"/>
    <s v="õppeaine88"/>
    <d v="2022-09-10T00:00:00"/>
    <x v="5"/>
    <x v="1"/>
    <s v="NULL"/>
    <s v=" "/>
    <n v="0"/>
    <s v="S00031_56104156192_õppeaine88_44814"/>
    <x v="0"/>
    <m/>
  </r>
  <r>
    <x v="30"/>
    <s v="Liina"/>
    <s v="Tamm"/>
    <x v="24"/>
    <n v="56104156192"/>
    <s v="Naine"/>
    <s v="441 Neljanda taseme kutseõppe esmaõpe (kutsekeskharidusõpe)"/>
    <s v="Ei"/>
    <s v="Jah"/>
    <s v="Ei"/>
    <d v="2025-09-01T00:00:00"/>
    <s v="25.04.2024"/>
    <d v="2020-12-31T00:00:00"/>
    <s v="Lõpetamine"/>
    <s v="Omal soovil - muud põhjused"/>
    <x v="17"/>
    <s v="Lõpetanud"/>
    <d v="2020-09-12T00:00:00"/>
    <s v="Päevaõpe"/>
    <s v="Osakoormus"/>
    <s v="Tervishariduse keskus"/>
    <x v="7"/>
    <n v="80997"/>
    <s v="514 rakenduskõrgharidusõpe"/>
    <s v="NULL"/>
    <n v="3"/>
    <s v="Üliõpilane ei hüvita õppekulusid: on alla 7-a lapse või puudega lapse vanem või eestkostja"/>
    <s v="eesti keel"/>
    <x v="0"/>
    <s v="Ei"/>
    <s v="NULL"/>
    <s v="DEF AS"/>
    <n v="79"/>
    <n v="31"/>
    <s v="3.5"/>
    <s v="3.8"/>
    <x v="16"/>
    <s v="4.8"/>
    <n v="2"/>
    <n v="0"/>
    <n v="1"/>
    <n v="10"/>
    <n v="60"/>
    <n v="1"/>
    <s v="Puudulik"/>
    <x v="42"/>
    <s v="õppeaine53"/>
    <d v="2024-02-10T00:00:00"/>
    <x v="4"/>
    <x v="0"/>
    <n v="0"/>
    <n v="0"/>
    <n v="5"/>
    <s v="S00031_56104156192_õppeaine53_45332"/>
    <x v="0"/>
    <m/>
  </r>
  <r>
    <x v="30"/>
    <s v="Liina"/>
    <s v="Tamm"/>
    <x v="24"/>
    <n v="56104156192"/>
    <s v="Naine"/>
    <s v="441 Neljanda taseme kutseõppe esmaõpe (kutsekeskharidusõpe)"/>
    <s v="Ei"/>
    <s v="Jah"/>
    <s v="Ei"/>
    <d v="2025-09-01T00:00:00"/>
    <s v="25.04.2024"/>
    <d v="2020-12-31T00:00:00"/>
    <s v="Lõpetamine"/>
    <s v="Omal soovil - muud põhjused"/>
    <x v="17"/>
    <s v="Lõpetanud"/>
    <d v="2020-09-12T00:00:00"/>
    <s v="Päevaõpe"/>
    <s v="Osakoormus"/>
    <s v="Tervishariduse keskus"/>
    <x v="7"/>
    <n v="80997"/>
    <s v="514 rakenduskõrgharidusõpe"/>
    <s v="NULL"/>
    <n v="3"/>
    <s v="Üliõpilane ei hüvita õppekulusid: on alla 7-a lapse või puudega lapse vanem või eestkostja"/>
    <s v="eesti keel"/>
    <x v="0"/>
    <s v="Ei"/>
    <s v="NULL"/>
    <s v="DEF AS"/>
    <n v="79"/>
    <n v="31"/>
    <s v="3.5"/>
    <s v="3.8"/>
    <x v="16"/>
    <s v="4.8"/>
    <n v="2"/>
    <n v="0"/>
    <n v="1"/>
    <n v="10"/>
    <n v="60"/>
    <n v="1"/>
    <s v="Puudulik"/>
    <x v="45"/>
    <s v="õppeaine10"/>
    <d v="2021-02-10T00:00:00"/>
    <x v="2"/>
    <x v="0"/>
    <n v="0"/>
    <n v="0"/>
    <n v="9"/>
    <s v="S00031_56104156192_õppeaine10_44237"/>
    <x v="0"/>
    <m/>
  </r>
  <r>
    <x v="30"/>
    <s v="Liina"/>
    <s v="Tamm"/>
    <x v="24"/>
    <n v="56104156192"/>
    <s v="Naine"/>
    <s v="441 Neljanda taseme kutseõppe esmaõpe (kutsekeskharidusõpe)"/>
    <s v="Ei"/>
    <s v="Jah"/>
    <s v="Ei"/>
    <d v="2025-09-01T00:00:00"/>
    <s v="25.04.2024"/>
    <d v="2020-12-31T00:00:00"/>
    <s v="Lõpetamine"/>
    <s v="Omal soovil - muud põhjused"/>
    <x v="17"/>
    <s v="Lõpetanud"/>
    <d v="2020-09-12T00:00:00"/>
    <s v="Päevaõpe"/>
    <s v="Osakoormus"/>
    <s v="Tervishariduse keskus"/>
    <x v="7"/>
    <n v="80997"/>
    <s v="514 rakenduskõrgharidusõpe"/>
    <s v="NULL"/>
    <n v="3"/>
    <s v="Üliõpilane ei hüvita õppekulusid: on alla 7-a lapse või puudega lapse vanem või eestkostja"/>
    <s v="eesti keel"/>
    <x v="0"/>
    <s v="Ei"/>
    <s v="NULL"/>
    <s v="DEF AS"/>
    <n v="79"/>
    <n v="31"/>
    <s v="3.5"/>
    <s v="3.8"/>
    <x v="16"/>
    <s v="4.8"/>
    <n v="2"/>
    <n v="0"/>
    <n v="1"/>
    <n v="10"/>
    <n v="60"/>
    <n v="1"/>
    <s v="Mitteilmunud"/>
    <x v="69"/>
    <s v="õppeaine14"/>
    <d v="2021-02-10T00:00:00"/>
    <x v="0"/>
    <x v="0"/>
    <n v="0"/>
    <n v="0"/>
    <n v="6"/>
    <s v="S00031_56104156192_õppeaine14_44237"/>
    <x v="0"/>
    <m/>
  </r>
  <r>
    <x v="30"/>
    <s v="Liina"/>
    <s v="Tamm"/>
    <x v="24"/>
    <n v="56104156192"/>
    <s v="Naine"/>
    <s v="441 Neljanda taseme kutseõppe esmaõpe (kutsekeskharidusõpe)"/>
    <s v="Ei"/>
    <s v="Jah"/>
    <s v="Ei"/>
    <d v="2025-09-01T00:00:00"/>
    <s v="25.04.2024"/>
    <d v="2020-12-31T00:00:00"/>
    <s v="Lõpetamine"/>
    <s v="Omal soovil - muud põhjused"/>
    <x v="17"/>
    <s v="Lõpetanud"/>
    <d v="2020-09-12T00:00:00"/>
    <s v="Päevaõpe"/>
    <s v="Osakoormus"/>
    <s v="Tervishariduse keskus"/>
    <x v="7"/>
    <n v="80997"/>
    <s v="514 rakenduskõrgharidusõpe"/>
    <s v="NULL"/>
    <n v="3"/>
    <s v="Üliõpilane ei hüvita õppekulusid: on alla 7-a lapse või puudega lapse vanem või eestkostja"/>
    <s v="eesti keel"/>
    <x v="0"/>
    <s v="Ei"/>
    <s v="NULL"/>
    <s v="DEF AS"/>
    <n v="79"/>
    <n v="31"/>
    <s v="3.5"/>
    <s v="3.8"/>
    <x v="16"/>
    <s v="4.8"/>
    <n v="2"/>
    <n v="0"/>
    <n v="1"/>
    <n v="10"/>
    <n v="60"/>
    <n v="1"/>
    <s v="Puudulik"/>
    <x v="79"/>
    <s v="õppeaine83"/>
    <d v="2023-09-10T00:00:00"/>
    <x v="0"/>
    <x v="0"/>
    <n v="0"/>
    <n v="0"/>
    <n v="6"/>
    <s v="S00031_56104156192_õppeaine83_45179"/>
    <x v="0"/>
    <m/>
  </r>
  <r>
    <x v="30"/>
    <s v="Liina"/>
    <s v="Tamm"/>
    <x v="24"/>
    <n v="56104156192"/>
    <s v="Naine"/>
    <s v="441 Neljanda taseme kutseõppe esmaõpe (kutsekeskharidusõpe)"/>
    <s v="Ei"/>
    <s v="Jah"/>
    <s v="Ei"/>
    <d v="2025-09-01T00:00:00"/>
    <s v="25.04.2024"/>
    <d v="2020-12-31T00:00:00"/>
    <s v="Lõpetamine"/>
    <s v="Omal soovil - muud põhjused"/>
    <x v="17"/>
    <s v="Lõpetanud"/>
    <d v="2020-09-12T00:00:00"/>
    <s v="Päevaõpe"/>
    <s v="Osakoormus"/>
    <s v="Tervishariduse keskus"/>
    <x v="7"/>
    <n v="80997"/>
    <s v="514 rakenduskõrgharidusõpe"/>
    <s v="NULL"/>
    <n v="3"/>
    <s v="Üliõpilane ei hüvita õppekulusid: on alla 7-a lapse või puudega lapse vanem või eestkostja"/>
    <s v="eesti keel"/>
    <x v="0"/>
    <s v="Ei"/>
    <s v="NULL"/>
    <s v="DEF AS"/>
    <n v="79"/>
    <n v="31"/>
    <s v="3.5"/>
    <s v="3.8"/>
    <x v="16"/>
    <s v="4.8"/>
    <n v="2"/>
    <n v="0"/>
    <n v="1"/>
    <n v="10"/>
    <n v="60"/>
    <n v="1"/>
    <s v="Puudulik"/>
    <x v="48"/>
    <s v="õppeaine11"/>
    <d v="2024-09-10T00:00:00"/>
    <x v="6"/>
    <x v="0"/>
    <n v="0"/>
    <n v="0"/>
    <n v="10"/>
    <s v="S00031_56104156192_õppeaine11_45545"/>
    <x v="0"/>
    <m/>
  </r>
  <r>
    <x v="30"/>
    <s v="Liina"/>
    <s v="Tamm"/>
    <x v="24"/>
    <n v="56104156192"/>
    <s v="Naine"/>
    <s v="441 Neljanda taseme kutseõppe esmaõpe (kutsekeskharidusõpe)"/>
    <s v="Ei"/>
    <s v="Jah"/>
    <s v="Ei"/>
    <d v="2025-09-01T00:00:00"/>
    <s v="25.04.2024"/>
    <d v="2020-12-31T00:00:00"/>
    <s v="Lõpetamine"/>
    <s v="Omal soovil - muud põhjused"/>
    <x v="17"/>
    <s v="Lõpetanud"/>
    <d v="2020-09-12T00:00:00"/>
    <s v="Päevaõpe"/>
    <s v="Osakoormus"/>
    <s v="Tervishariduse keskus"/>
    <x v="7"/>
    <n v="80997"/>
    <s v="514 rakenduskõrgharidusõpe"/>
    <s v="NULL"/>
    <n v="3"/>
    <s v="Üliõpilane ei hüvita õppekulusid: on alla 7-a lapse või puudega lapse vanem või eestkostja"/>
    <s v="eesti keel"/>
    <x v="0"/>
    <s v="Ei"/>
    <s v="NULL"/>
    <s v="DEF AS"/>
    <n v="79"/>
    <n v="31"/>
    <s v="3.5"/>
    <s v="3.8"/>
    <x v="16"/>
    <s v="4.8"/>
    <n v="2"/>
    <n v="0"/>
    <n v="1"/>
    <n v="10"/>
    <n v="60"/>
    <n v="1"/>
    <s v="Hea"/>
    <x v="25"/>
    <s v="õppeaine98"/>
    <d v="2021-09-10T00:00:00"/>
    <x v="0"/>
    <x v="0"/>
    <n v="3"/>
    <n v="18"/>
    <n v="6"/>
    <s v="S00031_56104156192_õppeaine98_44449"/>
    <x v="0"/>
    <m/>
  </r>
  <r>
    <x v="30"/>
    <s v="Liina"/>
    <s v="Tamm"/>
    <x v="24"/>
    <n v="56104156192"/>
    <s v="Naine"/>
    <s v="441 Neljanda taseme kutseõppe esmaõpe (kutsekeskharidusõpe)"/>
    <s v="Ei"/>
    <s v="Jah"/>
    <s v="Ei"/>
    <d v="2025-09-01T00:00:00"/>
    <s v="25.04.2024"/>
    <d v="2020-12-31T00:00:00"/>
    <s v="Lõpetamine"/>
    <s v="Omal soovil - muud põhjused"/>
    <x v="17"/>
    <s v="Lõpetanud"/>
    <d v="2020-09-12T00:00:00"/>
    <s v="Päevaõpe"/>
    <s v="Osakoormus"/>
    <s v="Tervishariduse keskus"/>
    <x v="7"/>
    <n v="80997"/>
    <s v="514 rakenduskõrgharidusõpe"/>
    <s v="NULL"/>
    <n v="3"/>
    <s v="Üliõpilane ei hüvita õppekulusid: on alla 7-a lapse või puudega lapse vanem või eestkostja"/>
    <s v="eesti keel"/>
    <x v="0"/>
    <s v="Ei"/>
    <s v="NULL"/>
    <s v="DEF AS"/>
    <n v="79"/>
    <n v="31"/>
    <s v="3.5"/>
    <s v="3.8"/>
    <x v="16"/>
    <s v="4.8"/>
    <n v="2"/>
    <n v="0"/>
    <n v="1"/>
    <n v="10"/>
    <n v="60"/>
    <n v="1"/>
    <s v="Arvestatud"/>
    <x v="24"/>
    <s v="õppeaine75"/>
    <d v="2024-02-10T00:00:00"/>
    <x v="5"/>
    <x v="1"/>
    <s v="NULL"/>
    <s v=" "/>
    <n v="0"/>
    <s v="S00031_56104156192_õppeaine75_45332"/>
    <x v="0"/>
    <m/>
  </r>
  <r>
    <x v="30"/>
    <s v="Liina"/>
    <s v="Tamm"/>
    <x v="24"/>
    <n v="56104156192"/>
    <s v="Naine"/>
    <s v="441 Neljanda taseme kutseõppe esmaõpe (kutsekeskharidusõpe)"/>
    <s v="Ei"/>
    <s v="Jah"/>
    <s v="Ei"/>
    <d v="2025-09-01T00:00:00"/>
    <s v="25.04.2024"/>
    <d v="2020-12-31T00:00:00"/>
    <s v="Lõpetamine"/>
    <s v="Omal soovil - muud põhjused"/>
    <x v="17"/>
    <s v="Lõpetanud"/>
    <d v="2020-09-12T00:00:00"/>
    <s v="Päevaõpe"/>
    <s v="Osakoormus"/>
    <s v="Tervishariduse keskus"/>
    <x v="7"/>
    <n v="80997"/>
    <s v="514 rakenduskõrgharidusõpe"/>
    <s v="NULL"/>
    <n v="3"/>
    <s v="Üliõpilane ei hüvita õppekulusid: on alla 7-a lapse või puudega lapse vanem või eestkostja"/>
    <s v="eesti keel"/>
    <x v="0"/>
    <s v="Ei"/>
    <s v="NULL"/>
    <s v="DEF AS"/>
    <n v="79"/>
    <n v="31"/>
    <s v="3.5"/>
    <s v="3.8"/>
    <x v="16"/>
    <s v="4.8"/>
    <n v="2"/>
    <n v="0"/>
    <n v="1"/>
    <n v="10"/>
    <n v="60"/>
    <n v="1"/>
    <s v="Puudulik"/>
    <x v="92"/>
    <s v="õppeaine69"/>
    <d v="2024-02-10T00:00:00"/>
    <x v="0"/>
    <x v="0"/>
    <n v="0"/>
    <n v="0"/>
    <n v="6"/>
    <s v="S00031_56104156192_õppeaine69_45332"/>
    <x v="0"/>
    <m/>
  </r>
  <r>
    <x v="30"/>
    <s v="Liina"/>
    <s v="Tamm"/>
    <x v="24"/>
    <n v="56104156192"/>
    <s v="Naine"/>
    <s v="441 Neljanda taseme kutseõppe esmaõpe (kutsekeskharidusõpe)"/>
    <s v="Ei"/>
    <s v="Jah"/>
    <s v="Ei"/>
    <d v="2025-09-01T00:00:00"/>
    <s v="25.04.2024"/>
    <d v="2020-12-31T00:00:00"/>
    <s v="Lõpetamine"/>
    <s v="Omal soovil - muud põhjused"/>
    <x v="17"/>
    <s v="Lõpetanud"/>
    <d v="2020-09-12T00:00:00"/>
    <s v="Päevaõpe"/>
    <s v="Osakoormus"/>
    <s v="Tervishariduse keskus"/>
    <x v="7"/>
    <n v="80997"/>
    <s v="514 rakenduskõrgharidusõpe"/>
    <s v="NULL"/>
    <n v="3"/>
    <s v="Üliõpilane ei hüvita õppekulusid: on alla 7-a lapse või puudega lapse vanem või eestkostja"/>
    <s v="eesti keel"/>
    <x v="0"/>
    <s v="Ei"/>
    <s v="NULL"/>
    <s v="DEF AS"/>
    <n v="79"/>
    <n v="31"/>
    <s v="3.5"/>
    <s v="3.8"/>
    <x v="16"/>
    <s v="4.8"/>
    <n v="2"/>
    <n v="0"/>
    <n v="1"/>
    <n v="10"/>
    <n v="60"/>
    <n v="1"/>
    <s v="Puudulik"/>
    <x v="26"/>
    <s v="õppeaine13"/>
    <d v="2021-09-10T00:00:00"/>
    <x v="0"/>
    <x v="0"/>
    <n v="0"/>
    <n v="0"/>
    <n v="6"/>
    <s v="S00031_56104156192_õppeaine13_44449"/>
    <x v="0"/>
    <m/>
  </r>
  <r>
    <x v="30"/>
    <s v="Liina"/>
    <s v="Tamm"/>
    <x v="24"/>
    <n v="56104156192"/>
    <s v="Naine"/>
    <s v="441 Neljanda taseme kutseõppe esmaõpe (kutsekeskharidusõpe)"/>
    <s v="Ei"/>
    <s v="Jah"/>
    <s v="Ei"/>
    <d v="2025-09-01T00:00:00"/>
    <s v="25.04.2024"/>
    <d v="2020-12-31T00:00:00"/>
    <s v="Lõpetamine"/>
    <s v="Omal soovil - muud põhjused"/>
    <x v="17"/>
    <s v="Lõpetanud"/>
    <d v="2020-09-12T00:00:00"/>
    <s v="Päevaõpe"/>
    <s v="Osakoormus"/>
    <s v="Tervishariduse keskus"/>
    <x v="7"/>
    <n v="80997"/>
    <s v="514 rakenduskõrgharidusõpe"/>
    <s v="NULL"/>
    <n v="3"/>
    <s v="Üliõpilane ei hüvita õppekulusid: on alla 7-a lapse või puudega lapse vanem või eestkostja"/>
    <s v="eesti keel"/>
    <x v="0"/>
    <s v="Ei"/>
    <s v="NULL"/>
    <s v="DEF AS"/>
    <n v="79"/>
    <n v="31"/>
    <s v="3.5"/>
    <s v="3.8"/>
    <x v="16"/>
    <s v="4.8"/>
    <n v="2"/>
    <n v="0"/>
    <n v="1"/>
    <n v="10"/>
    <n v="60"/>
    <n v="1"/>
    <s v="Mitteilmunud"/>
    <x v="84"/>
    <s v="õppeaine73"/>
    <d v="2022-02-10T00:00:00"/>
    <x v="1"/>
    <x v="1"/>
    <n v="0"/>
    <s v=" "/>
    <n v="0"/>
    <s v="S00031_56104156192_õppeaine73_44602"/>
    <x v="0"/>
    <m/>
  </r>
  <r>
    <x v="31"/>
    <s v="Pille"/>
    <s v="Oja"/>
    <x v="25"/>
    <n v="49801023166"/>
    <s v="Naine"/>
    <s v="614 magistriõpe (3+2)"/>
    <s v="Jah"/>
    <s v="Ei"/>
    <s v="Ei"/>
    <d v="2020-02-01T00:00:00"/>
    <s v="NULL"/>
    <d v="2021-11-01T00:00:00"/>
    <s v="Akadeemilise puhkuse katkestamine"/>
    <s v="Omal soovil - muud põhjused"/>
    <x v="18"/>
    <s v="Õpib"/>
    <d v="2024-02-13T00:00:00"/>
    <s v="Päevaõpe"/>
    <s v="Määramata"/>
    <s v="Meditsiinitehnilise hariduse keskus"/>
    <x v="1"/>
    <n v="80166"/>
    <s v="514 rakenduskõrgharidusõpe"/>
    <s v="NULL"/>
    <n v="1"/>
    <s v="Üliõpilane ei hüvita õppekulusid:  õpib täies mahus eestikeelsel õppekaval"/>
    <s v="eesti keel"/>
    <x v="0"/>
    <s v="Ei"/>
    <s v="NULL"/>
    <s v="DEF AS"/>
    <n v="95"/>
    <n v="45"/>
    <s v="3.9"/>
    <s v="3.8"/>
    <x v="12"/>
    <s v="4.0"/>
    <n v="2"/>
    <n v="2"/>
    <n v="7"/>
    <n v="1"/>
    <n v="38"/>
    <n v="7"/>
    <s v="Mitteilmunud"/>
    <x v="81"/>
    <s v="õppeaine80"/>
    <d v="2023-02-10T00:00:00"/>
    <x v="2"/>
    <x v="0"/>
    <n v="0"/>
    <n v="0"/>
    <n v="9"/>
    <s v="S00032_49801023166_õppeaine80_44967"/>
    <x v="0"/>
    <m/>
  </r>
  <r>
    <x v="31"/>
    <s v="Pille"/>
    <s v="Oja"/>
    <x v="25"/>
    <n v="49801023166"/>
    <s v="Naine"/>
    <s v="614 magistriõpe (3+2)"/>
    <s v="Jah"/>
    <s v="Ei"/>
    <s v="Ei"/>
    <d v="2020-02-01T00:00:00"/>
    <s v="NULL"/>
    <d v="2021-11-01T00:00:00"/>
    <s v="Akadeemilise puhkuse katkestamine"/>
    <s v="Omal soovil - muud põhjused"/>
    <x v="18"/>
    <s v="Õpib"/>
    <d v="2024-02-13T00:00:00"/>
    <s v="Päevaõpe"/>
    <s v="Määramata"/>
    <s v="Meditsiinitehnilise hariduse keskus"/>
    <x v="1"/>
    <n v="80166"/>
    <s v="514 rakenduskõrgharidusõpe"/>
    <s v="NULL"/>
    <n v="1"/>
    <s v="Üliõpilane ei hüvita õppekulusid:  õpib täies mahus eestikeelsel õppekaval"/>
    <s v="eesti keel"/>
    <x v="0"/>
    <s v="Ei"/>
    <s v="NULL"/>
    <s v="DEF AS"/>
    <n v="95"/>
    <n v="45"/>
    <s v="3.9"/>
    <s v="3.8"/>
    <x v="12"/>
    <s v="4.0"/>
    <n v="2"/>
    <n v="2"/>
    <n v="7"/>
    <n v="1"/>
    <n v="38"/>
    <n v="7"/>
    <s v="Puudulik"/>
    <x v="39"/>
    <s v="õppeaine23"/>
    <d v="2021-09-10T00:00:00"/>
    <x v="3"/>
    <x v="0"/>
    <n v="0"/>
    <n v="0"/>
    <n v="8"/>
    <s v="S00032_49801023166_õppeaine23_44449"/>
    <x v="0"/>
    <m/>
  </r>
  <r>
    <x v="31"/>
    <s v="Pille"/>
    <s v="Oja"/>
    <x v="25"/>
    <n v="49801023166"/>
    <s v="Naine"/>
    <s v="614 magistriõpe (3+2)"/>
    <s v="Jah"/>
    <s v="Ei"/>
    <s v="Ei"/>
    <d v="2020-02-01T00:00:00"/>
    <s v="NULL"/>
    <d v="2021-11-01T00:00:00"/>
    <s v="Akadeemilise puhkuse katkestamine"/>
    <s v="Omal soovil - muud põhjused"/>
    <x v="18"/>
    <s v="Õpib"/>
    <d v="2024-02-13T00:00:00"/>
    <s v="Päevaõpe"/>
    <s v="Määramata"/>
    <s v="Meditsiinitehnilise hariduse keskus"/>
    <x v="1"/>
    <n v="80166"/>
    <s v="514 rakenduskõrgharidusõpe"/>
    <s v="NULL"/>
    <n v="1"/>
    <s v="Üliõpilane ei hüvita õppekulusid:  õpib täies mahus eestikeelsel õppekaval"/>
    <s v="eesti keel"/>
    <x v="0"/>
    <s v="Ei"/>
    <s v="NULL"/>
    <s v="DEF AS"/>
    <n v="95"/>
    <n v="45"/>
    <s v="3.9"/>
    <s v="3.8"/>
    <x v="12"/>
    <s v="4.0"/>
    <n v="2"/>
    <n v="2"/>
    <n v="7"/>
    <n v="1"/>
    <n v="38"/>
    <n v="7"/>
    <s v="Puudulik"/>
    <x v="74"/>
    <s v="õppeaine64"/>
    <d v="2021-09-10T00:00:00"/>
    <x v="0"/>
    <x v="0"/>
    <n v="0"/>
    <n v="0"/>
    <n v="6"/>
    <s v="S00032_49801023166_õppeaine64_44449"/>
    <x v="0"/>
    <m/>
  </r>
  <r>
    <x v="31"/>
    <s v="Pille"/>
    <s v="Oja"/>
    <x v="25"/>
    <n v="49801023166"/>
    <s v="Naine"/>
    <s v="614 magistriõpe (3+2)"/>
    <s v="Jah"/>
    <s v="Ei"/>
    <s v="Ei"/>
    <d v="2020-02-01T00:00:00"/>
    <s v="NULL"/>
    <d v="2021-11-01T00:00:00"/>
    <s v="Akadeemilise puhkuse katkestamine"/>
    <s v="Omal soovil - muud põhjused"/>
    <x v="18"/>
    <s v="Õpib"/>
    <d v="2024-02-13T00:00:00"/>
    <s v="Päevaõpe"/>
    <s v="Määramata"/>
    <s v="Meditsiinitehnilise hariduse keskus"/>
    <x v="1"/>
    <n v="80166"/>
    <s v="514 rakenduskõrgharidusõpe"/>
    <s v="NULL"/>
    <n v="1"/>
    <s v="Üliõpilane ei hüvita õppekulusid:  õpib täies mahus eestikeelsel õppekaval"/>
    <s v="eesti keel"/>
    <x v="0"/>
    <s v="Ei"/>
    <s v="NULL"/>
    <s v="DEF AS"/>
    <n v="95"/>
    <n v="45"/>
    <s v="3.9"/>
    <s v="3.8"/>
    <x v="12"/>
    <s v="4.0"/>
    <n v="2"/>
    <n v="2"/>
    <n v="7"/>
    <n v="1"/>
    <n v="38"/>
    <n v="7"/>
    <s v="Väga hea"/>
    <x v="12"/>
    <s v="õppeaine68"/>
    <d v="2024-09-10T00:00:00"/>
    <x v="4"/>
    <x v="0"/>
    <n v="4"/>
    <n v="20"/>
    <n v="5"/>
    <s v="S00032_49801023166_õppeaine68_45545"/>
    <x v="0"/>
    <m/>
  </r>
  <r>
    <x v="31"/>
    <s v="Pille"/>
    <s v="Oja"/>
    <x v="25"/>
    <n v="49801023166"/>
    <s v="Naine"/>
    <s v="614 magistriõpe (3+2)"/>
    <s v="Jah"/>
    <s v="Ei"/>
    <s v="Ei"/>
    <d v="2020-02-01T00:00:00"/>
    <s v="NULL"/>
    <d v="2021-11-01T00:00:00"/>
    <s v="Akadeemilise puhkuse katkestamine"/>
    <s v="Omal soovil - muud põhjused"/>
    <x v="18"/>
    <s v="Õpib"/>
    <d v="2024-02-13T00:00:00"/>
    <s v="Päevaõpe"/>
    <s v="Määramata"/>
    <s v="Meditsiinitehnilise hariduse keskus"/>
    <x v="1"/>
    <n v="80166"/>
    <s v="514 rakenduskõrgharidusõpe"/>
    <s v="NULL"/>
    <n v="1"/>
    <s v="Üliõpilane ei hüvita õppekulusid:  õpib täies mahus eestikeelsel õppekaval"/>
    <s v="eesti keel"/>
    <x v="0"/>
    <s v="Ei"/>
    <s v="NULL"/>
    <s v="DEF AS"/>
    <n v="95"/>
    <n v="45"/>
    <s v="3.9"/>
    <s v="3.8"/>
    <x v="12"/>
    <s v="4.0"/>
    <n v="2"/>
    <n v="2"/>
    <n v="7"/>
    <n v="1"/>
    <n v="38"/>
    <n v="7"/>
    <s v="Arvestatud"/>
    <x v="5"/>
    <s v="õppeaine59"/>
    <d v="2022-02-10T00:00:00"/>
    <x v="1"/>
    <x v="1"/>
    <s v="NULL"/>
    <s v=" "/>
    <n v="0"/>
    <s v="S00032_49801023166_õppeaine59_44602"/>
    <x v="0"/>
    <m/>
  </r>
  <r>
    <x v="31"/>
    <s v="Pille"/>
    <s v="Oja"/>
    <x v="25"/>
    <n v="49801023166"/>
    <s v="Naine"/>
    <s v="614 magistriõpe (3+2)"/>
    <s v="Jah"/>
    <s v="Ei"/>
    <s v="Ei"/>
    <d v="2020-02-01T00:00:00"/>
    <s v="NULL"/>
    <d v="2021-11-01T00:00:00"/>
    <s v="Akadeemilise puhkuse katkestamine"/>
    <s v="Omal soovil - muud põhjused"/>
    <x v="18"/>
    <s v="Õpib"/>
    <d v="2024-02-13T00:00:00"/>
    <s v="Päevaõpe"/>
    <s v="Määramata"/>
    <s v="Meditsiinitehnilise hariduse keskus"/>
    <x v="1"/>
    <n v="80166"/>
    <s v="514 rakenduskõrgharidusõpe"/>
    <s v="NULL"/>
    <n v="2"/>
    <s v="Üliõpilane ei hüvita õppekulusid:  õpib täies mahus eestikeelsel õppekaval"/>
    <s v="eesti keel"/>
    <x v="9"/>
    <s v="Ei"/>
    <s v="NULL"/>
    <s v="DEF AS"/>
    <n v="95"/>
    <n v="57"/>
    <s v="3.9"/>
    <s v="3.7"/>
    <x v="12"/>
    <s v="4.9"/>
    <n v="2"/>
    <n v="2"/>
    <n v="7"/>
    <n v="10"/>
    <n v="59"/>
    <n v="7"/>
    <s v="Väga hea"/>
    <x v="45"/>
    <s v="õppeaine10"/>
    <d v="2020-09-10T00:00:00"/>
    <x v="2"/>
    <x v="0"/>
    <n v="4"/>
    <n v="36"/>
    <n v="9"/>
    <s v="S00032_49801023166_õppeaine10_44084"/>
    <x v="0"/>
    <m/>
  </r>
  <r>
    <x v="31"/>
    <s v="Pille"/>
    <s v="Oja"/>
    <x v="25"/>
    <n v="49801023166"/>
    <s v="Naine"/>
    <s v="614 magistriõpe (3+2)"/>
    <s v="Jah"/>
    <s v="Ei"/>
    <s v="Ei"/>
    <d v="2020-02-01T00:00:00"/>
    <s v="NULL"/>
    <d v="2021-11-01T00:00:00"/>
    <s v="Akadeemilise puhkuse katkestamine"/>
    <s v="Omal soovil - muud põhjused"/>
    <x v="18"/>
    <s v="Õpib"/>
    <d v="2024-02-13T00:00:00"/>
    <s v="Päevaõpe"/>
    <s v="Määramata"/>
    <s v="Meditsiinitehnilise hariduse keskus"/>
    <x v="1"/>
    <n v="80166"/>
    <s v="514 rakenduskõrgharidusõpe"/>
    <s v="NULL"/>
    <n v="2"/>
    <s v="Üliõpilane ei hüvita õppekulusid:  õpib täies mahus eestikeelsel õppekaval"/>
    <s v="eesti keel"/>
    <x v="9"/>
    <s v="Ei"/>
    <s v="NULL"/>
    <s v="DEF AS"/>
    <n v="95"/>
    <n v="57"/>
    <s v="3.9"/>
    <s v="3.7"/>
    <x v="12"/>
    <s v="4.9"/>
    <n v="2"/>
    <n v="2"/>
    <n v="7"/>
    <n v="10"/>
    <n v="59"/>
    <n v="7"/>
    <s v="Suurepärane"/>
    <x v="56"/>
    <s v="õppeaine54"/>
    <d v="2023-09-10T00:00:00"/>
    <x v="4"/>
    <x v="0"/>
    <n v="5"/>
    <n v="25"/>
    <n v="5"/>
    <s v="S00032_49801023166_õppeaine54_45179"/>
    <x v="0"/>
    <m/>
  </r>
  <r>
    <x v="31"/>
    <s v="Pille"/>
    <s v="Oja"/>
    <x v="25"/>
    <n v="49801023166"/>
    <s v="Naine"/>
    <s v="614 magistriõpe (3+2)"/>
    <s v="Jah"/>
    <s v="Ei"/>
    <s v="Ei"/>
    <d v="2020-02-01T00:00:00"/>
    <s v="NULL"/>
    <d v="2021-11-01T00:00:00"/>
    <s v="Akadeemilise puhkuse katkestamine"/>
    <s v="Omal soovil - muud põhjused"/>
    <x v="18"/>
    <s v="Õpib"/>
    <d v="2024-02-13T00:00:00"/>
    <s v="Päevaõpe"/>
    <s v="Määramata"/>
    <s v="Meditsiinitehnilise hariduse keskus"/>
    <x v="1"/>
    <n v="80166"/>
    <s v="514 rakenduskõrgharidusõpe"/>
    <s v="NULL"/>
    <n v="2"/>
    <s v="Üliõpilane ei hüvita õppekulusid:  õpib täies mahus eestikeelsel õppekaval"/>
    <s v="eesti keel"/>
    <x v="9"/>
    <s v="Ei"/>
    <s v="NULL"/>
    <s v="DEF AS"/>
    <n v="95"/>
    <n v="57"/>
    <s v="3.9"/>
    <s v="3.7"/>
    <x v="12"/>
    <s v="4.9"/>
    <n v="2"/>
    <n v="2"/>
    <n v="7"/>
    <n v="10"/>
    <n v="59"/>
    <n v="7"/>
    <s v="Arvestatud"/>
    <x v="36"/>
    <s v="õppeaine62"/>
    <d v="2021-02-10T00:00:00"/>
    <x v="1"/>
    <x v="1"/>
    <s v="NULL"/>
    <s v=" "/>
    <n v="0"/>
    <s v="S00032_49801023166_õppeaine62_44237"/>
    <x v="0"/>
    <m/>
  </r>
  <r>
    <x v="31"/>
    <s v="Pille"/>
    <s v="Oja"/>
    <x v="25"/>
    <n v="49801023166"/>
    <s v="Naine"/>
    <s v="614 magistriõpe (3+2)"/>
    <s v="Jah"/>
    <s v="Ei"/>
    <s v="Ei"/>
    <d v="2020-02-01T00:00:00"/>
    <s v="NULL"/>
    <d v="2021-11-01T00:00:00"/>
    <s v="Akadeemilise puhkuse katkestamine"/>
    <s v="Omal soovil - muud põhjused"/>
    <x v="18"/>
    <s v="Õpib"/>
    <d v="2024-02-13T00:00:00"/>
    <s v="Päevaõpe"/>
    <s v="Määramata"/>
    <s v="Meditsiinitehnilise hariduse keskus"/>
    <x v="1"/>
    <n v="80166"/>
    <s v="514 rakenduskõrgharidusõpe"/>
    <s v="NULL"/>
    <n v="2"/>
    <s v="Üliõpilane ei hüvita õppekulusid:  õpib täies mahus eestikeelsel õppekaval"/>
    <s v="eesti keel"/>
    <x v="9"/>
    <s v="Ei"/>
    <s v="NULL"/>
    <s v="DEF AS"/>
    <n v="95"/>
    <n v="57"/>
    <s v="3.9"/>
    <s v="3.7"/>
    <x v="12"/>
    <s v="4.9"/>
    <n v="2"/>
    <n v="2"/>
    <n v="7"/>
    <n v="10"/>
    <n v="59"/>
    <n v="7"/>
    <s v="Arvestatud"/>
    <x v="93"/>
    <s v="õppeaine88"/>
    <d v="2022-09-10T00:00:00"/>
    <x v="5"/>
    <x v="1"/>
    <s v="NULL"/>
    <s v=" "/>
    <n v="0"/>
    <s v="S00032_49801023166_õppeaine88_44814"/>
    <x v="0"/>
    <m/>
  </r>
  <r>
    <x v="31"/>
    <s v="Pille"/>
    <s v="Oja"/>
    <x v="25"/>
    <n v="49801023166"/>
    <s v="Naine"/>
    <s v="614 magistriõpe (3+2)"/>
    <s v="Jah"/>
    <s v="Ei"/>
    <s v="Ei"/>
    <d v="2020-02-01T00:00:00"/>
    <s v="NULL"/>
    <d v="2021-11-01T00:00:00"/>
    <s v="Akadeemilise puhkuse katkestamine"/>
    <s v="Omal soovil - muud põhjused"/>
    <x v="18"/>
    <s v="Õpib"/>
    <d v="2024-02-13T00:00:00"/>
    <s v="Päevaõpe"/>
    <s v="Määramata"/>
    <s v="Meditsiinitehnilise hariduse keskus"/>
    <x v="1"/>
    <n v="80166"/>
    <s v="514 rakenduskõrgharidusõpe"/>
    <s v="NULL"/>
    <n v="2"/>
    <s v="Üliõpilane ei hüvita õppekulusid:  õpib täies mahus eestikeelsel õppekaval"/>
    <s v="eesti keel"/>
    <x v="9"/>
    <s v="Ei"/>
    <s v="NULL"/>
    <s v="DEF AS"/>
    <n v="95"/>
    <n v="57"/>
    <s v="3.9"/>
    <s v="3.7"/>
    <x v="12"/>
    <s v="4.9"/>
    <n v="2"/>
    <n v="2"/>
    <n v="7"/>
    <n v="10"/>
    <n v="59"/>
    <n v="7"/>
    <s v="Arvestatud"/>
    <x v="85"/>
    <s v="õppeaine33"/>
    <d v="2024-09-10T00:00:00"/>
    <x v="5"/>
    <x v="1"/>
    <s v="NULL"/>
    <s v=" "/>
    <n v="0"/>
    <s v="S00032_49801023166_õppeaine33_45545"/>
    <x v="0"/>
    <m/>
  </r>
  <r>
    <x v="31"/>
    <s v="Pille"/>
    <s v="Oja"/>
    <x v="25"/>
    <n v="49801023166"/>
    <s v="Naine"/>
    <s v="614 magistriõpe (3+2)"/>
    <s v="Jah"/>
    <s v="Ei"/>
    <s v="Ei"/>
    <d v="2020-02-01T00:00:00"/>
    <s v="NULL"/>
    <d v="2021-11-01T00:00:00"/>
    <s v="Akadeemilise puhkuse katkestamine"/>
    <s v="Omal soovil - muud põhjused"/>
    <x v="18"/>
    <s v="Õpib"/>
    <d v="2024-02-13T00:00:00"/>
    <s v="Päevaõpe"/>
    <s v="Määramata"/>
    <s v="Meditsiinitehnilise hariduse keskus"/>
    <x v="1"/>
    <n v="80166"/>
    <s v="514 rakenduskõrgharidusõpe"/>
    <s v="NULL"/>
    <n v="4"/>
    <s v="Üliõpilane ei hüvita õppekulusid:  õpib täies mahus eestikeelsel õppekaval"/>
    <s v="eesti keel"/>
    <x v="9"/>
    <s v="Ei"/>
    <s v="NULL"/>
    <s v="DEF AS"/>
    <n v="95"/>
    <n v="58"/>
    <s v="3.9"/>
    <s v="3.9"/>
    <x v="12"/>
    <s v="3.7"/>
    <n v="2"/>
    <n v="1"/>
    <n v="7"/>
    <n v="4"/>
    <n v="41"/>
    <n v="7"/>
    <s v="Kasin"/>
    <x v="29"/>
    <s v="õppeaine81"/>
    <d v="2024-09-10T00:00:00"/>
    <x v="4"/>
    <x v="0"/>
    <n v="1"/>
    <n v="5"/>
    <n v="5"/>
    <s v="S00032_49801023166_õppeaine81_45545"/>
    <x v="0"/>
    <m/>
  </r>
  <r>
    <x v="31"/>
    <s v="Pille"/>
    <s v="Oja"/>
    <x v="25"/>
    <n v="49801023166"/>
    <s v="Naine"/>
    <s v="614 magistriõpe (3+2)"/>
    <s v="Jah"/>
    <s v="Ei"/>
    <s v="Ei"/>
    <d v="2020-02-01T00:00:00"/>
    <s v="NULL"/>
    <d v="2021-11-01T00:00:00"/>
    <s v="Akadeemilise puhkuse katkestamine"/>
    <s v="Omal soovil - muud põhjused"/>
    <x v="18"/>
    <s v="Õpib"/>
    <d v="2024-02-13T00:00:00"/>
    <s v="Päevaõpe"/>
    <s v="Määramata"/>
    <s v="Meditsiinitehnilise hariduse keskus"/>
    <x v="1"/>
    <n v="80166"/>
    <s v="514 rakenduskõrgharidusõpe"/>
    <s v="NULL"/>
    <n v="4"/>
    <s v="Üliõpilane ei hüvita õppekulusid:  õpib täies mahus eestikeelsel õppekaval"/>
    <s v="eesti keel"/>
    <x v="9"/>
    <s v="Ei"/>
    <s v="NULL"/>
    <s v="DEF AS"/>
    <n v="95"/>
    <n v="58"/>
    <s v="3.9"/>
    <s v="3.9"/>
    <x v="12"/>
    <s v="3.7"/>
    <n v="2"/>
    <n v="1"/>
    <n v="7"/>
    <n v="4"/>
    <n v="41"/>
    <n v="7"/>
    <s v="Mitteilmunud"/>
    <x v="33"/>
    <s v="õppeaine56"/>
    <d v="2025-02-10T00:00:00"/>
    <x v="0"/>
    <x v="0"/>
    <n v="0"/>
    <n v="0"/>
    <n v="6"/>
    <s v="S00032_49801023166_õppeaine56_45698"/>
    <x v="0"/>
    <m/>
  </r>
  <r>
    <x v="31"/>
    <s v="Pille"/>
    <s v="Oja"/>
    <x v="25"/>
    <n v="49801023166"/>
    <s v="Naine"/>
    <s v="614 magistriõpe (3+2)"/>
    <s v="Jah"/>
    <s v="Ei"/>
    <s v="Ei"/>
    <d v="2020-02-01T00:00:00"/>
    <s v="NULL"/>
    <d v="2021-11-01T00:00:00"/>
    <s v="Akadeemilise puhkuse katkestamine"/>
    <s v="Omal soovil - muud põhjused"/>
    <x v="18"/>
    <s v="Õpib"/>
    <d v="2024-02-13T00:00:00"/>
    <s v="Päevaõpe"/>
    <s v="Määramata"/>
    <s v="Meditsiinitehnilise hariduse keskus"/>
    <x v="1"/>
    <n v="80166"/>
    <s v="514 rakenduskõrgharidusõpe"/>
    <s v="NULL"/>
    <n v="4"/>
    <s v="Üliõpilane ei hüvita õppekulusid:  õpib täies mahus eestikeelsel õppekaval"/>
    <s v="eesti keel"/>
    <x v="9"/>
    <s v="Ei"/>
    <s v="NULL"/>
    <s v="DEF AS"/>
    <n v="95"/>
    <n v="58"/>
    <s v="3.9"/>
    <s v="3.9"/>
    <x v="12"/>
    <s v="3.7"/>
    <n v="2"/>
    <n v="1"/>
    <n v="7"/>
    <n v="4"/>
    <n v="41"/>
    <n v="7"/>
    <s v="Puudulik"/>
    <x v="4"/>
    <s v="õppeaine24"/>
    <d v="2021-02-10T00:00:00"/>
    <x v="2"/>
    <x v="0"/>
    <n v="0"/>
    <n v="0"/>
    <n v="9"/>
    <s v="S00032_49801023166_õppeaine24_44237"/>
    <x v="0"/>
    <m/>
  </r>
  <r>
    <x v="32"/>
    <s v="Jaan"/>
    <s v="Pärn"/>
    <x v="26"/>
    <n v="32109185368"/>
    <s v="Mees"/>
    <s v="512 bakalaureuseõpe"/>
    <s v="Ei"/>
    <s v="Ei"/>
    <s v="Jah"/>
    <d v="2022-02-01T00:00:00"/>
    <s v="NULL"/>
    <d v="2022-05-02T00:00:00"/>
    <s v="Eksternõppest väljaarvamine"/>
    <s v="Omal soovil - muud põhjused"/>
    <x v="6"/>
    <s v="Akadeemilisel"/>
    <d v="2023-03-27T00:00:00"/>
    <s v="Päevaõpe"/>
    <s v="Määramata"/>
    <s v="Meditsiinitehnilise hariduse keskus"/>
    <x v="5"/>
    <n v="214475"/>
    <s v="514 rakenduskõrgharidusõpe"/>
    <s v="NULL"/>
    <n v="1"/>
    <s v="SF programmist „PRÕM“ rahastatav õppekoht: õpipoisiõpe"/>
    <s v="inglise keel"/>
    <x v="3"/>
    <s v="Ei"/>
    <s v="NULL"/>
    <s v="NULL"/>
    <n v="55"/>
    <n v="47"/>
    <s v="4.8"/>
    <s v="4.5"/>
    <x v="17"/>
    <s v="4.8"/>
    <n v="1"/>
    <n v="1"/>
    <n v="14"/>
    <n v="0"/>
    <n v="43"/>
    <n v="2"/>
    <s v="Puudulik"/>
    <x v="13"/>
    <s v="õppeaine78"/>
    <d v="2021-09-10T00:00:00"/>
    <x v="0"/>
    <x v="0"/>
    <n v="0"/>
    <n v="0"/>
    <n v="6"/>
    <s v="S00033_32109185368_õppeaine78_44449"/>
    <x v="0"/>
    <m/>
  </r>
  <r>
    <x v="32"/>
    <s v="Jaan"/>
    <s v="Pärn"/>
    <x v="26"/>
    <n v="32109185368"/>
    <s v="Mees"/>
    <s v="512 bakalaureuseõpe"/>
    <s v="Ei"/>
    <s v="Ei"/>
    <s v="Jah"/>
    <d v="2022-02-01T00:00:00"/>
    <s v="NULL"/>
    <d v="2022-05-02T00:00:00"/>
    <s v="Eksternõppest väljaarvamine"/>
    <s v="Omal soovil - muud põhjused"/>
    <x v="6"/>
    <s v="Akadeemilisel"/>
    <d v="2023-03-27T00:00:00"/>
    <s v="Päevaõpe"/>
    <s v="Määramata"/>
    <s v="Meditsiinitehnilise hariduse keskus"/>
    <x v="5"/>
    <n v="214475"/>
    <s v="514 rakenduskõrgharidusõpe"/>
    <s v="NULL"/>
    <n v="1"/>
    <s v="SF programmist „PRÕM“ rahastatav õppekoht: õpipoisiõpe"/>
    <s v="inglise keel"/>
    <x v="3"/>
    <s v="Ei"/>
    <s v="NULL"/>
    <s v="NULL"/>
    <n v="55"/>
    <n v="47"/>
    <s v="4.8"/>
    <s v="4.5"/>
    <x v="17"/>
    <s v="4.8"/>
    <n v="1"/>
    <n v="1"/>
    <n v="14"/>
    <n v="0"/>
    <n v="43"/>
    <n v="2"/>
    <s v="Arvestatud"/>
    <x v="75"/>
    <s v="õppeaine45"/>
    <d v="2023-09-10T00:00:00"/>
    <x v="1"/>
    <x v="1"/>
    <s v="NULL"/>
    <s v=" "/>
    <n v="0"/>
    <s v="S00033_32109185368_õppeaine45_45179"/>
    <x v="0"/>
    <m/>
  </r>
  <r>
    <x v="32"/>
    <s v="Jaan"/>
    <s v="Pärn"/>
    <x v="26"/>
    <n v="32109185368"/>
    <s v="Mees"/>
    <s v="512 bakalaureuseõpe"/>
    <s v="Ei"/>
    <s v="Ei"/>
    <s v="Jah"/>
    <d v="2022-02-01T00:00:00"/>
    <s v="NULL"/>
    <d v="2022-05-02T00:00:00"/>
    <s v="Eksternõppest väljaarvamine"/>
    <s v="Omal soovil - muud põhjused"/>
    <x v="6"/>
    <s v="Akadeemilisel"/>
    <d v="2023-03-27T00:00:00"/>
    <s v="Päevaõpe"/>
    <s v="Määramata"/>
    <s v="Meditsiinitehnilise hariduse keskus"/>
    <x v="5"/>
    <n v="214475"/>
    <s v="514 rakenduskõrgharidusõpe"/>
    <s v="NULL"/>
    <n v="1"/>
    <s v="SF programmist „PRÕM“ rahastatav õppekoht: õpipoisiõpe"/>
    <s v="inglise keel"/>
    <x v="3"/>
    <s v="Ei"/>
    <s v="NULL"/>
    <s v="NULL"/>
    <n v="55"/>
    <n v="47"/>
    <s v="4.8"/>
    <s v="4.5"/>
    <x v="17"/>
    <s v="4.8"/>
    <n v="1"/>
    <n v="1"/>
    <n v="14"/>
    <n v="0"/>
    <n v="43"/>
    <n v="2"/>
    <s v="Mittearvestatud"/>
    <x v="18"/>
    <s v="õppeaine15"/>
    <d v="2021-02-10T00:00:00"/>
    <x v="1"/>
    <x v="1"/>
    <s v="NULL"/>
    <s v=" "/>
    <n v="0"/>
    <s v="S00033_32109185368_õppeaine15_44237"/>
    <x v="0"/>
    <m/>
  </r>
  <r>
    <x v="32"/>
    <s v="Jaan"/>
    <s v="Pärn"/>
    <x v="26"/>
    <n v="32109185368"/>
    <s v="Mees"/>
    <s v="512 bakalaureuseõpe"/>
    <s v="Ei"/>
    <s v="Ei"/>
    <s v="Jah"/>
    <d v="2022-02-01T00:00:00"/>
    <s v="NULL"/>
    <d v="2022-05-02T00:00:00"/>
    <s v="Eksternõppest väljaarvamine"/>
    <s v="Omal soovil - muud põhjused"/>
    <x v="6"/>
    <s v="Akadeemilisel"/>
    <d v="2023-03-27T00:00:00"/>
    <s v="Päevaõpe"/>
    <s v="Määramata"/>
    <s v="Meditsiinitehnilise hariduse keskus"/>
    <x v="5"/>
    <n v="214475"/>
    <s v="514 rakenduskõrgharidusõpe"/>
    <s v="NULL"/>
    <n v="1"/>
    <s v="SF programmist „PRÕM“ rahastatav õppekoht: õpipoisiõpe"/>
    <s v="inglise keel"/>
    <x v="3"/>
    <s v="Ei"/>
    <s v="NULL"/>
    <s v="NULL"/>
    <n v="55"/>
    <n v="47"/>
    <s v="4.8"/>
    <s v="4.5"/>
    <x v="17"/>
    <s v="4.8"/>
    <n v="1"/>
    <n v="1"/>
    <n v="14"/>
    <n v="0"/>
    <n v="43"/>
    <n v="2"/>
    <s v="Mitteilmunud"/>
    <x v="40"/>
    <s v="õppeaine74"/>
    <d v="2024-02-10T00:00:00"/>
    <x v="5"/>
    <x v="1"/>
    <n v="0"/>
    <s v=" "/>
    <n v="0"/>
    <s v="S00033_32109185368_õppeaine74_45332"/>
    <x v="0"/>
    <m/>
  </r>
  <r>
    <x v="32"/>
    <s v="Jaan"/>
    <s v="Pärn"/>
    <x v="26"/>
    <n v="32109185368"/>
    <s v="Mees"/>
    <s v="512 bakalaureuseõpe"/>
    <s v="Ei"/>
    <s v="Ei"/>
    <s v="Jah"/>
    <d v="2022-02-01T00:00:00"/>
    <s v="NULL"/>
    <d v="2022-05-02T00:00:00"/>
    <s v="Eksternõppest väljaarvamine"/>
    <s v="Omal soovil - muud põhjused"/>
    <x v="6"/>
    <s v="Akadeemilisel"/>
    <d v="2023-03-27T00:00:00"/>
    <s v="Päevaõpe"/>
    <s v="Määramata"/>
    <s v="Meditsiinitehnilise hariduse keskus"/>
    <x v="5"/>
    <n v="214475"/>
    <s v="514 rakenduskõrgharidusõpe"/>
    <s v="NULL"/>
    <n v="1"/>
    <s v="SF programmist „PRÕM“ rahastatav õppekoht: õpipoisiõpe"/>
    <s v="inglise keel"/>
    <x v="3"/>
    <s v="Ei"/>
    <s v="NULL"/>
    <s v="NULL"/>
    <n v="55"/>
    <n v="47"/>
    <s v="4.8"/>
    <s v="4.5"/>
    <x v="17"/>
    <s v="4.8"/>
    <n v="1"/>
    <n v="1"/>
    <n v="14"/>
    <n v="0"/>
    <n v="43"/>
    <n v="2"/>
    <s v="Rahuldav"/>
    <x v="99"/>
    <s v="õppeaine58"/>
    <d v="2021-02-10T00:00:00"/>
    <x v="0"/>
    <x v="0"/>
    <n v="2"/>
    <n v="12"/>
    <n v="6"/>
    <s v="S00033_32109185368_õppeaine58_44237"/>
    <x v="0"/>
    <m/>
  </r>
  <r>
    <x v="32"/>
    <s v="Jaan"/>
    <s v="Pärn"/>
    <x v="26"/>
    <n v="32109185368"/>
    <s v="Mees"/>
    <s v="512 bakalaureuseõpe"/>
    <s v="Ei"/>
    <s v="Ei"/>
    <s v="Jah"/>
    <d v="2022-02-01T00:00:00"/>
    <s v="NULL"/>
    <d v="2022-05-02T00:00:00"/>
    <s v="Eksternõppest väljaarvamine"/>
    <s v="Omal soovil - muud põhjused"/>
    <x v="6"/>
    <s v="Akadeemilisel"/>
    <d v="2023-03-27T00:00:00"/>
    <s v="Päevaõpe"/>
    <s v="Määramata"/>
    <s v="Meditsiinitehnilise hariduse keskus"/>
    <x v="5"/>
    <n v="214475"/>
    <s v="514 rakenduskõrgharidusõpe"/>
    <s v="NULL"/>
    <n v="1"/>
    <s v="SF programmist „PRÕM“ rahastatav õppekoht: õpipoisiõpe"/>
    <s v="inglise keel"/>
    <x v="3"/>
    <s v="Ei"/>
    <s v="NULL"/>
    <s v="NULL"/>
    <n v="55"/>
    <n v="47"/>
    <s v="4.8"/>
    <s v="4.5"/>
    <x v="17"/>
    <s v="4.8"/>
    <n v="1"/>
    <n v="1"/>
    <n v="14"/>
    <n v="0"/>
    <n v="43"/>
    <n v="2"/>
    <s v="Rahuldav"/>
    <x v="70"/>
    <s v="õppeaine9"/>
    <d v="2021-09-10T00:00:00"/>
    <x v="3"/>
    <x v="0"/>
    <n v="2"/>
    <n v="16"/>
    <n v="8"/>
    <s v="S00033_32109185368_õppeaine9_44449"/>
    <x v="0"/>
    <m/>
  </r>
  <r>
    <x v="32"/>
    <s v="Jaan"/>
    <s v="Pärn"/>
    <x v="26"/>
    <n v="32109185368"/>
    <s v="Mees"/>
    <s v="512 bakalaureuseõpe"/>
    <s v="Ei"/>
    <s v="Ei"/>
    <s v="Jah"/>
    <d v="2022-02-01T00:00:00"/>
    <s v="NULL"/>
    <d v="2022-05-02T00:00:00"/>
    <s v="Eksternõppest väljaarvamine"/>
    <s v="Omal soovil - muud põhjused"/>
    <x v="6"/>
    <s v="Akadeemilisel"/>
    <d v="2023-03-27T00:00:00"/>
    <s v="Päevaõpe"/>
    <s v="Määramata"/>
    <s v="Meditsiinitehnilise hariduse keskus"/>
    <x v="5"/>
    <n v="214475"/>
    <s v="514 rakenduskõrgharidusõpe"/>
    <s v="NULL"/>
    <n v="1"/>
    <s v="SF programmist „PRÕM“ rahastatav õppekoht: õpipoisiõpe"/>
    <s v="inglise keel"/>
    <x v="3"/>
    <s v="Ei"/>
    <s v="NULL"/>
    <s v="NULL"/>
    <n v="55"/>
    <n v="47"/>
    <s v="4.8"/>
    <s v="4.5"/>
    <x v="17"/>
    <s v="4.8"/>
    <n v="1"/>
    <n v="1"/>
    <n v="14"/>
    <n v="0"/>
    <n v="43"/>
    <n v="2"/>
    <s v="Hea"/>
    <x v="54"/>
    <s v="õppeaine65"/>
    <d v="2023-02-10T00:00:00"/>
    <x v="3"/>
    <x v="0"/>
    <n v="3"/>
    <n v="24"/>
    <n v="8"/>
    <s v="S00033_32109185368_õppeaine65_44967"/>
    <x v="0"/>
    <m/>
  </r>
  <r>
    <x v="32"/>
    <s v="Jaan"/>
    <s v="Pärn"/>
    <x v="26"/>
    <n v="32109185368"/>
    <s v="Mees"/>
    <s v="512 bakalaureuseõpe"/>
    <s v="Ei"/>
    <s v="Ei"/>
    <s v="Jah"/>
    <d v="2022-02-01T00:00:00"/>
    <s v="NULL"/>
    <d v="2022-05-02T00:00:00"/>
    <s v="Eksternõppest väljaarvamine"/>
    <s v="Omal soovil - muud põhjused"/>
    <x v="6"/>
    <s v="Akadeemilisel"/>
    <d v="2023-03-27T00:00:00"/>
    <s v="Päevaõpe"/>
    <s v="Määramata"/>
    <s v="Meditsiinitehnilise hariduse keskus"/>
    <x v="5"/>
    <n v="214475"/>
    <s v="514 rakenduskõrgharidusõpe"/>
    <s v="NULL"/>
    <n v="1"/>
    <s v="SF programmist „PRÕM“ rahastatav õppekoht: õpipoisiõpe"/>
    <s v="inglise keel"/>
    <x v="3"/>
    <s v="Ei"/>
    <s v="NULL"/>
    <s v="NULL"/>
    <n v="55"/>
    <n v="47"/>
    <s v="4.8"/>
    <s v="4.5"/>
    <x v="17"/>
    <s v="4.8"/>
    <n v="1"/>
    <n v="1"/>
    <n v="14"/>
    <n v="0"/>
    <n v="43"/>
    <n v="2"/>
    <s v="Hea"/>
    <x v="9"/>
    <s v="õppeaine67"/>
    <d v="2021-09-10T00:00:00"/>
    <x v="4"/>
    <x v="0"/>
    <n v="3"/>
    <n v="15"/>
    <n v="5"/>
    <s v="S00033_32109185368_õppeaine67_44449"/>
    <x v="0"/>
    <m/>
  </r>
  <r>
    <x v="32"/>
    <s v="Jaan"/>
    <s v="Pärn"/>
    <x v="26"/>
    <n v="32109185368"/>
    <s v="Mees"/>
    <s v="512 bakalaureuseõpe"/>
    <s v="Ei"/>
    <s v="Ei"/>
    <s v="Jah"/>
    <d v="2022-02-01T00:00:00"/>
    <s v="NULL"/>
    <d v="2022-05-02T00:00:00"/>
    <s v="Eksternõppest väljaarvamine"/>
    <s v="Omal soovil - muud põhjused"/>
    <x v="6"/>
    <s v="Akadeemilisel"/>
    <d v="2023-03-27T00:00:00"/>
    <s v="Päevaõpe"/>
    <s v="Määramata"/>
    <s v="Meditsiinitehnilise hariduse keskus"/>
    <x v="5"/>
    <n v="214475"/>
    <s v="514 rakenduskõrgharidusõpe"/>
    <s v="NULL"/>
    <n v="1"/>
    <s v="SF programmist „PRÕM“ rahastatav õppekoht: õpipoisiõpe"/>
    <s v="inglise keel"/>
    <x v="3"/>
    <s v="Ei"/>
    <s v="NULL"/>
    <s v="NULL"/>
    <n v="55"/>
    <n v="47"/>
    <s v="4.8"/>
    <s v="4.5"/>
    <x v="17"/>
    <s v="4.8"/>
    <n v="1"/>
    <n v="1"/>
    <n v="14"/>
    <n v="0"/>
    <n v="43"/>
    <n v="2"/>
    <s v="Rahuldav"/>
    <x v="69"/>
    <s v="õppeaine14"/>
    <d v="2021-09-10T00:00:00"/>
    <x v="0"/>
    <x v="0"/>
    <n v="2"/>
    <n v="12"/>
    <n v="6"/>
    <s v="S00033_32109185368_õppeaine14_44449"/>
    <x v="0"/>
    <m/>
  </r>
  <r>
    <x v="32"/>
    <s v="Jaan"/>
    <s v="Pärn"/>
    <x v="26"/>
    <n v="32109185368"/>
    <s v="Mees"/>
    <s v="512 bakalaureuseõpe"/>
    <s v="Ei"/>
    <s v="Ei"/>
    <s v="Jah"/>
    <d v="2022-02-01T00:00:00"/>
    <s v="NULL"/>
    <d v="2022-05-02T00:00:00"/>
    <s v="Eksternõppest väljaarvamine"/>
    <s v="Omal soovil - muud põhjused"/>
    <x v="6"/>
    <s v="Akadeemilisel"/>
    <d v="2023-03-27T00:00:00"/>
    <s v="Päevaõpe"/>
    <s v="Määramata"/>
    <s v="Meditsiinitehnilise hariduse keskus"/>
    <x v="5"/>
    <n v="214475"/>
    <s v="514 rakenduskõrgharidusõpe"/>
    <s v="NULL"/>
    <n v="1"/>
    <s v="SF programmist „PRÕM“ rahastatav õppekoht: õpipoisiõpe"/>
    <s v="inglise keel"/>
    <x v="3"/>
    <s v="Ei"/>
    <s v="NULL"/>
    <s v="NULL"/>
    <n v="55"/>
    <n v="47"/>
    <s v="4.8"/>
    <s v="4.5"/>
    <x v="17"/>
    <s v="4.8"/>
    <n v="1"/>
    <n v="1"/>
    <n v="14"/>
    <n v="0"/>
    <n v="43"/>
    <n v="2"/>
    <s v="Puudulik"/>
    <x v="87"/>
    <s v="õppeaine27"/>
    <d v="2023-09-10T00:00:00"/>
    <x v="0"/>
    <x v="0"/>
    <n v="0"/>
    <n v="0"/>
    <n v="6"/>
    <s v="S00033_32109185368_õppeaine27_45179"/>
    <x v="0"/>
    <m/>
  </r>
  <r>
    <x v="32"/>
    <s v="Jaan"/>
    <s v="Pärn"/>
    <x v="26"/>
    <n v="32109185368"/>
    <s v="Mees"/>
    <s v="512 bakalaureuseõpe"/>
    <s v="Ei"/>
    <s v="Ei"/>
    <s v="Jah"/>
    <d v="2022-02-01T00:00:00"/>
    <s v="NULL"/>
    <d v="2022-05-02T00:00:00"/>
    <s v="Eksternõppest väljaarvamine"/>
    <s v="Omal soovil - muud põhjused"/>
    <x v="6"/>
    <s v="Akadeemilisel"/>
    <d v="2023-03-27T00:00:00"/>
    <s v="Päevaõpe"/>
    <s v="Määramata"/>
    <s v="Meditsiinitehnilise hariduse keskus"/>
    <x v="5"/>
    <n v="214475"/>
    <s v="514 rakenduskõrgharidusõpe"/>
    <s v="NULL"/>
    <n v="1"/>
    <s v="SF programmist „PRÕM“ rahastatav õppekoht: õpipoisiõpe"/>
    <s v="inglise keel"/>
    <x v="3"/>
    <s v="Ei"/>
    <s v="NULL"/>
    <s v="NULL"/>
    <n v="55"/>
    <n v="47"/>
    <s v="4.8"/>
    <s v="4.5"/>
    <x v="17"/>
    <s v="4.8"/>
    <n v="1"/>
    <n v="1"/>
    <n v="14"/>
    <n v="0"/>
    <n v="43"/>
    <n v="2"/>
    <s v="Hea"/>
    <x v="8"/>
    <s v="õppeaine79"/>
    <d v="2022-09-10T00:00:00"/>
    <x v="3"/>
    <x v="0"/>
    <n v="3"/>
    <n v="24"/>
    <n v="8"/>
    <s v="S00033_32109185368_õppeaine79_44814"/>
    <x v="0"/>
    <m/>
  </r>
  <r>
    <x v="32"/>
    <s v="Jaan"/>
    <s v="Pärn"/>
    <x v="26"/>
    <n v="32109185368"/>
    <s v="Mees"/>
    <s v="512 bakalaureuseõpe"/>
    <s v="Ei"/>
    <s v="Ei"/>
    <s v="Jah"/>
    <d v="2022-02-01T00:00:00"/>
    <s v="NULL"/>
    <d v="2022-05-02T00:00:00"/>
    <s v="Eksternõppest väljaarvamine"/>
    <s v="Omal soovil - muud põhjused"/>
    <x v="6"/>
    <s v="Akadeemilisel"/>
    <d v="2023-03-27T00:00:00"/>
    <s v="Päevaõpe"/>
    <s v="Määramata"/>
    <s v="Meditsiinitehnilise hariduse keskus"/>
    <x v="5"/>
    <n v="214475"/>
    <s v="514 rakenduskõrgharidusõpe"/>
    <s v="NULL"/>
    <n v="1"/>
    <s v="SF programmist „PRÕM“ rahastatav õppekoht: õpipoisiõpe"/>
    <s v="inglise keel"/>
    <x v="3"/>
    <s v="Ei"/>
    <s v="NULL"/>
    <s v="NULL"/>
    <n v="55"/>
    <n v="47"/>
    <s v="4.8"/>
    <s v="4.5"/>
    <x v="17"/>
    <s v="4.8"/>
    <n v="1"/>
    <n v="1"/>
    <n v="14"/>
    <n v="0"/>
    <n v="43"/>
    <n v="2"/>
    <s v="Hea"/>
    <x v="81"/>
    <s v="õppeaine80"/>
    <d v="2022-09-10T00:00:00"/>
    <x v="2"/>
    <x v="0"/>
    <n v="3"/>
    <n v="27"/>
    <n v="9"/>
    <s v="S00033_32109185368_õppeaine80_44814"/>
    <x v="0"/>
    <m/>
  </r>
  <r>
    <x v="32"/>
    <s v="Jaan"/>
    <s v="Pärn"/>
    <x v="26"/>
    <n v="32109185368"/>
    <s v="Mees"/>
    <s v="512 bakalaureuseõpe"/>
    <s v="Ei"/>
    <s v="Ei"/>
    <s v="Jah"/>
    <d v="2022-02-01T00:00:00"/>
    <s v="NULL"/>
    <d v="2022-05-02T00:00:00"/>
    <s v="Eksternõppest väljaarvamine"/>
    <s v="Omal soovil - muud põhjused"/>
    <x v="6"/>
    <s v="Akadeemilisel"/>
    <d v="2023-03-27T00:00:00"/>
    <s v="Päevaõpe"/>
    <s v="Määramata"/>
    <s v="Meditsiinitehnilise hariduse keskus"/>
    <x v="5"/>
    <n v="214475"/>
    <s v="514 rakenduskõrgharidusõpe"/>
    <s v="NULL"/>
    <n v="1"/>
    <s v="SF programmist „PRÕM“ rahastatav õppekoht: õpipoisiõpe"/>
    <s v="inglise keel"/>
    <x v="3"/>
    <s v="Ei"/>
    <s v="NULL"/>
    <s v="NULL"/>
    <n v="55"/>
    <n v="47"/>
    <s v="4.8"/>
    <s v="4.5"/>
    <x v="17"/>
    <s v="4.8"/>
    <n v="1"/>
    <n v="1"/>
    <n v="14"/>
    <n v="0"/>
    <n v="43"/>
    <n v="2"/>
    <s v="Arvestatud"/>
    <x v="94"/>
    <s v="õppeaine32"/>
    <d v="2022-09-10T00:00:00"/>
    <x v="5"/>
    <x v="1"/>
    <s v="NULL"/>
    <s v=" "/>
    <n v="0"/>
    <s v="S00033_32109185368_õppeaine32_44814"/>
    <x v="0"/>
    <m/>
  </r>
  <r>
    <x v="32"/>
    <s v="Jaan"/>
    <s v="Pärn"/>
    <x v="26"/>
    <n v="32109185368"/>
    <s v="Mees"/>
    <s v="512 bakalaureuseõpe"/>
    <s v="Ei"/>
    <s v="Ei"/>
    <s v="Jah"/>
    <d v="2022-02-01T00:00:00"/>
    <s v="NULL"/>
    <d v="2022-05-02T00:00:00"/>
    <s v="Eksternõppest väljaarvamine"/>
    <s v="Omal soovil - muud põhjused"/>
    <x v="6"/>
    <s v="Akadeemilisel"/>
    <d v="2023-03-27T00:00:00"/>
    <s v="Päevaõpe"/>
    <s v="Määramata"/>
    <s v="Meditsiinitehnilise hariduse keskus"/>
    <x v="5"/>
    <n v="214475"/>
    <s v="514 rakenduskõrgharidusõpe"/>
    <s v="NULL"/>
    <n v="2"/>
    <s v="SF programmist „PRÕM“ rahastatav õppekoht: õpipoisiõpe"/>
    <s v="inglise keel"/>
    <x v="1"/>
    <s v="Ei"/>
    <s v="NULL"/>
    <s v="NULL"/>
    <n v="55"/>
    <n v="54"/>
    <s v="4.8"/>
    <s v="4.1"/>
    <x v="17"/>
    <s v="3.6"/>
    <n v="1"/>
    <n v="3"/>
    <n v="14"/>
    <n v="3"/>
    <n v="57"/>
    <n v="2"/>
    <s v="Hea"/>
    <x v="48"/>
    <s v="õppeaine11"/>
    <d v="2022-02-10T00:00:00"/>
    <x v="6"/>
    <x v="0"/>
    <n v="3"/>
    <n v="30"/>
    <n v="10"/>
    <s v="S00033_32109185368_õppeaine11_44602"/>
    <x v="0"/>
    <m/>
  </r>
  <r>
    <x v="32"/>
    <s v="Jaan"/>
    <s v="Pärn"/>
    <x v="26"/>
    <n v="32109185368"/>
    <s v="Mees"/>
    <s v="512 bakalaureuseõpe"/>
    <s v="Ei"/>
    <s v="Ei"/>
    <s v="Jah"/>
    <d v="2022-02-01T00:00:00"/>
    <s v="NULL"/>
    <d v="2022-05-02T00:00:00"/>
    <s v="Eksternõppest väljaarvamine"/>
    <s v="Omal soovil - muud põhjused"/>
    <x v="6"/>
    <s v="Akadeemilisel"/>
    <d v="2023-03-27T00:00:00"/>
    <s v="Päevaõpe"/>
    <s v="Määramata"/>
    <s v="Meditsiinitehnilise hariduse keskus"/>
    <x v="5"/>
    <n v="214475"/>
    <s v="514 rakenduskõrgharidusõpe"/>
    <s v="NULL"/>
    <n v="2"/>
    <s v="SF programmist „PRÕM“ rahastatav õppekoht: õpipoisiõpe"/>
    <s v="inglise keel"/>
    <x v="1"/>
    <s v="Ei"/>
    <s v="NULL"/>
    <s v="NULL"/>
    <n v="55"/>
    <n v="54"/>
    <s v="4.8"/>
    <s v="4.1"/>
    <x v="17"/>
    <s v="3.6"/>
    <n v="1"/>
    <n v="3"/>
    <n v="14"/>
    <n v="3"/>
    <n v="57"/>
    <n v="2"/>
    <s v="Suurepärane"/>
    <x v="65"/>
    <s v="õppeaine82"/>
    <d v="2024-09-10T00:00:00"/>
    <x v="4"/>
    <x v="0"/>
    <n v="5"/>
    <n v="25"/>
    <n v="5"/>
    <s v="S00033_32109185368_õppeaine82_45545"/>
    <x v="0"/>
    <m/>
  </r>
  <r>
    <x v="32"/>
    <s v="Jaan"/>
    <s v="Pärn"/>
    <x v="26"/>
    <n v="32109185368"/>
    <s v="Mees"/>
    <s v="512 bakalaureuseõpe"/>
    <s v="Ei"/>
    <s v="Ei"/>
    <s v="Jah"/>
    <d v="2022-02-01T00:00:00"/>
    <s v="NULL"/>
    <d v="2022-05-02T00:00:00"/>
    <s v="Eksternõppest väljaarvamine"/>
    <s v="Omal soovil - muud põhjused"/>
    <x v="6"/>
    <s v="Akadeemilisel"/>
    <d v="2023-03-27T00:00:00"/>
    <s v="Päevaõpe"/>
    <s v="Määramata"/>
    <s v="Meditsiinitehnilise hariduse keskus"/>
    <x v="5"/>
    <n v="214475"/>
    <s v="514 rakenduskõrgharidusõpe"/>
    <s v="NULL"/>
    <n v="2"/>
    <s v="SF programmist „PRÕM“ rahastatav õppekoht: õpipoisiõpe"/>
    <s v="inglise keel"/>
    <x v="1"/>
    <s v="Ei"/>
    <s v="NULL"/>
    <s v="NULL"/>
    <n v="55"/>
    <n v="54"/>
    <s v="4.8"/>
    <s v="4.1"/>
    <x v="17"/>
    <s v="3.6"/>
    <n v="1"/>
    <n v="3"/>
    <n v="14"/>
    <n v="3"/>
    <n v="57"/>
    <n v="2"/>
    <s v="Arvestatud"/>
    <x v="23"/>
    <s v="õppeaine34"/>
    <d v="2023-09-10T00:00:00"/>
    <x v="1"/>
    <x v="1"/>
    <s v="NULL"/>
    <s v=" "/>
    <n v="0"/>
    <s v="S00033_32109185368_õppeaine34_45179"/>
    <x v="0"/>
    <m/>
  </r>
  <r>
    <x v="32"/>
    <s v="Jaan"/>
    <s v="Pärn"/>
    <x v="26"/>
    <n v="32109185368"/>
    <s v="Mees"/>
    <s v="512 bakalaureuseõpe"/>
    <s v="Ei"/>
    <s v="Ei"/>
    <s v="Jah"/>
    <d v="2022-02-01T00:00:00"/>
    <s v="NULL"/>
    <d v="2022-05-02T00:00:00"/>
    <s v="Eksternõppest väljaarvamine"/>
    <s v="Omal soovil - muud põhjused"/>
    <x v="6"/>
    <s v="Akadeemilisel"/>
    <d v="2023-03-27T00:00:00"/>
    <s v="Päevaõpe"/>
    <s v="Määramata"/>
    <s v="Meditsiinitehnilise hariduse keskus"/>
    <x v="5"/>
    <n v="214475"/>
    <s v="514 rakenduskõrgharidusõpe"/>
    <s v="NULL"/>
    <n v="2"/>
    <s v="SF programmist „PRÕM“ rahastatav õppekoht: õpipoisiõpe"/>
    <s v="inglise keel"/>
    <x v="1"/>
    <s v="Ei"/>
    <s v="NULL"/>
    <s v="NULL"/>
    <n v="55"/>
    <n v="54"/>
    <s v="4.8"/>
    <s v="4.1"/>
    <x v="17"/>
    <s v="3.6"/>
    <n v="1"/>
    <n v="3"/>
    <n v="14"/>
    <n v="3"/>
    <n v="57"/>
    <n v="2"/>
    <s v="Mitteilmunud"/>
    <x v="16"/>
    <s v="õppeaine91"/>
    <d v="2025-02-10T00:00:00"/>
    <x v="1"/>
    <x v="1"/>
    <n v="0"/>
    <s v=" "/>
    <n v="0"/>
    <s v="S00033_32109185368_õppeaine91_45698"/>
    <x v="0"/>
    <m/>
  </r>
  <r>
    <x v="32"/>
    <s v="Jaan"/>
    <s v="Pärn"/>
    <x v="26"/>
    <n v="32109185368"/>
    <s v="Mees"/>
    <s v="512 bakalaureuseõpe"/>
    <s v="Ei"/>
    <s v="Ei"/>
    <s v="Jah"/>
    <d v="2022-02-01T00:00:00"/>
    <s v="NULL"/>
    <d v="2022-05-02T00:00:00"/>
    <s v="Eksternõppest väljaarvamine"/>
    <s v="Omal soovil - muud põhjused"/>
    <x v="6"/>
    <s v="Akadeemilisel"/>
    <d v="2023-03-27T00:00:00"/>
    <s v="Päevaõpe"/>
    <s v="Määramata"/>
    <s v="Meditsiinitehnilise hariduse keskus"/>
    <x v="5"/>
    <n v="214475"/>
    <s v="514 rakenduskõrgharidusõpe"/>
    <s v="NULL"/>
    <n v="2"/>
    <s v="SF programmist „PRÕM“ rahastatav õppekoht: õpipoisiõpe"/>
    <s v="inglise keel"/>
    <x v="1"/>
    <s v="Ei"/>
    <s v="NULL"/>
    <s v="NULL"/>
    <n v="55"/>
    <n v="54"/>
    <s v="4.8"/>
    <s v="4.1"/>
    <x v="17"/>
    <s v="3.6"/>
    <n v="1"/>
    <n v="3"/>
    <n v="14"/>
    <n v="3"/>
    <n v="57"/>
    <n v="2"/>
    <s v="Arvestatud"/>
    <x v="14"/>
    <s v="õppeaine4"/>
    <d v="2020-09-10T00:00:00"/>
    <x v="5"/>
    <x v="1"/>
    <s v="NULL"/>
    <s v=" "/>
    <n v="0"/>
    <s v="S00033_32109185368_õppeaine4_44084"/>
    <x v="0"/>
    <m/>
  </r>
  <r>
    <x v="32"/>
    <s v="Jaan"/>
    <s v="Pärn"/>
    <x v="26"/>
    <n v="32109185368"/>
    <s v="Mees"/>
    <s v="512 bakalaureuseõpe"/>
    <s v="Ei"/>
    <s v="Ei"/>
    <s v="Jah"/>
    <d v="2022-02-01T00:00:00"/>
    <s v="NULL"/>
    <d v="2022-05-02T00:00:00"/>
    <s v="Eksternõppest väljaarvamine"/>
    <s v="Omal soovil - muud põhjused"/>
    <x v="6"/>
    <s v="Akadeemilisel"/>
    <d v="2023-03-27T00:00:00"/>
    <s v="Päevaõpe"/>
    <s v="Määramata"/>
    <s v="Meditsiinitehnilise hariduse keskus"/>
    <x v="5"/>
    <n v="214475"/>
    <s v="514 rakenduskõrgharidusõpe"/>
    <s v="NULL"/>
    <n v="2"/>
    <s v="SF programmist „PRÕM“ rahastatav õppekoht: õpipoisiõpe"/>
    <s v="inglise keel"/>
    <x v="1"/>
    <s v="Ei"/>
    <s v="NULL"/>
    <s v="NULL"/>
    <n v="55"/>
    <n v="54"/>
    <s v="4.8"/>
    <s v="4.1"/>
    <x v="17"/>
    <s v="3.6"/>
    <n v="1"/>
    <n v="3"/>
    <n v="14"/>
    <n v="3"/>
    <n v="57"/>
    <n v="2"/>
    <s v="Arvestatud"/>
    <x v="72"/>
    <s v="õppeaine17"/>
    <d v="2023-09-10T00:00:00"/>
    <x v="1"/>
    <x v="1"/>
    <s v="NULL"/>
    <s v=" "/>
    <n v="0"/>
    <s v="S00033_32109185368_õppeaine17_45179"/>
    <x v="0"/>
    <m/>
  </r>
  <r>
    <x v="32"/>
    <s v="Jaan"/>
    <s v="Pärn"/>
    <x v="26"/>
    <n v="32109185368"/>
    <s v="Mees"/>
    <s v="512 bakalaureuseõpe"/>
    <s v="Ei"/>
    <s v="Ei"/>
    <s v="Jah"/>
    <d v="2022-02-01T00:00:00"/>
    <s v="NULL"/>
    <d v="2022-05-02T00:00:00"/>
    <s v="Eksternõppest väljaarvamine"/>
    <s v="Omal soovil - muud põhjused"/>
    <x v="6"/>
    <s v="Akadeemilisel"/>
    <d v="2023-03-27T00:00:00"/>
    <s v="Päevaõpe"/>
    <s v="Määramata"/>
    <s v="Meditsiinitehnilise hariduse keskus"/>
    <x v="5"/>
    <n v="214475"/>
    <s v="514 rakenduskõrgharidusõpe"/>
    <s v="NULL"/>
    <n v="2"/>
    <s v="SF programmist „PRÕM“ rahastatav õppekoht: õpipoisiõpe"/>
    <s v="inglise keel"/>
    <x v="1"/>
    <s v="Ei"/>
    <s v="NULL"/>
    <s v="NULL"/>
    <n v="55"/>
    <n v="54"/>
    <s v="4.8"/>
    <s v="4.1"/>
    <x v="17"/>
    <s v="3.6"/>
    <n v="1"/>
    <n v="3"/>
    <n v="14"/>
    <n v="3"/>
    <n v="57"/>
    <n v="2"/>
    <s v="Suurepärane"/>
    <x v="56"/>
    <s v="õppeaine54"/>
    <d v="2020-09-10T00:00:00"/>
    <x v="4"/>
    <x v="0"/>
    <n v="5"/>
    <n v="25"/>
    <n v="5"/>
    <s v="S00033_32109185368_õppeaine54_44084"/>
    <x v="0"/>
    <m/>
  </r>
  <r>
    <x v="32"/>
    <s v="Jaan"/>
    <s v="Pärn"/>
    <x v="26"/>
    <n v="32109185368"/>
    <s v="Mees"/>
    <s v="512 bakalaureuseõpe"/>
    <s v="Ei"/>
    <s v="Ei"/>
    <s v="Jah"/>
    <d v="2022-02-01T00:00:00"/>
    <s v="NULL"/>
    <d v="2022-05-02T00:00:00"/>
    <s v="Eksternõppest väljaarvamine"/>
    <s v="Omal soovil - muud põhjused"/>
    <x v="6"/>
    <s v="Akadeemilisel"/>
    <d v="2023-03-27T00:00:00"/>
    <s v="Päevaõpe"/>
    <s v="Määramata"/>
    <s v="Meditsiinitehnilise hariduse keskus"/>
    <x v="5"/>
    <n v="214475"/>
    <s v="514 rakenduskõrgharidusõpe"/>
    <s v="NULL"/>
    <n v="2"/>
    <s v="SF programmist „PRÕM“ rahastatav õppekoht: õpipoisiõpe"/>
    <s v="inglise keel"/>
    <x v="1"/>
    <s v="Ei"/>
    <s v="NULL"/>
    <s v="NULL"/>
    <n v="55"/>
    <n v="54"/>
    <s v="4.8"/>
    <s v="4.1"/>
    <x v="17"/>
    <s v="3.6"/>
    <n v="1"/>
    <n v="3"/>
    <n v="14"/>
    <n v="3"/>
    <n v="57"/>
    <n v="2"/>
    <s v="Rahuldav"/>
    <x v="82"/>
    <s v="õppeaine40"/>
    <d v="2021-02-10T00:00:00"/>
    <x v="4"/>
    <x v="0"/>
    <n v="2"/>
    <n v="10"/>
    <n v="5"/>
    <s v="S00033_32109185368_õppeaine40_44237"/>
    <x v="0"/>
    <m/>
  </r>
  <r>
    <x v="32"/>
    <s v="Jaan"/>
    <s v="Pärn"/>
    <x v="26"/>
    <n v="32109185368"/>
    <s v="Mees"/>
    <s v="512 bakalaureuseõpe"/>
    <s v="Ei"/>
    <s v="Ei"/>
    <s v="Jah"/>
    <d v="2022-02-01T00:00:00"/>
    <s v="NULL"/>
    <d v="2022-05-02T00:00:00"/>
    <s v="Eksternõppest väljaarvamine"/>
    <s v="Omal soovil - muud põhjused"/>
    <x v="6"/>
    <s v="Akadeemilisel"/>
    <d v="2023-03-27T00:00:00"/>
    <s v="Päevaõpe"/>
    <s v="Määramata"/>
    <s v="Meditsiinitehnilise hariduse keskus"/>
    <x v="5"/>
    <n v="214475"/>
    <s v="514 rakenduskõrgharidusõpe"/>
    <s v="NULL"/>
    <n v="2"/>
    <s v="SF programmist „PRÕM“ rahastatav õppekoht: õpipoisiõpe"/>
    <s v="inglise keel"/>
    <x v="1"/>
    <s v="Ei"/>
    <s v="NULL"/>
    <s v="NULL"/>
    <n v="55"/>
    <n v="54"/>
    <s v="4.8"/>
    <s v="4.1"/>
    <x v="17"/>
    <s v="3.6"/>
    <n v="1"/>
    <n v="3"/>
    <n v="14"/>
    <n v="3"/>
    <n v="57"/>
    <n v="2"/>
    <s v="Arvestatud"/>
    <x v="47"/>
    <s v="õppeaine61"/>
    <d v="2022-02-10T00:00:00"/>
    <x v="5"/>
    <x v="1"/>
    <s v="NULL"/>
    <s v=" "/>
    <n v="0"/>
    <s v="S00033_32109185368_õppeaine61_44602"/>
    <x v="0"/>
    <m/>
  </r>
  <r>
    <x v="32"/>
    <s v="Jaan"/>
    <s v="Pärn"/>
    <x v="26"/>
    <n v="32109185368"/>
    <s v="Mees"/>
    <s v="512 bakalaureuseõpe"/>
    <s v="Ei"/>
    <s v="Ei"/>
    <s v="Jah"/>
    <d v="2022-02-01T00:00:00"/>
    <s v="NULL"/>
    <d v="2022-05-02T00:00:00"/>
    <s v="Eksternõppest väljaarvamine"/>
    <s v="Omal soovil - muud põhjused"/>
    <x v="6"/>
    <s v="Akadeemilisel"/>
    <d v="2023-03-27T00:00:00"/>
    <s v="Päevaõpe"/>
    <s v="Määramata"/>
    <s v="Meditsiinitehnilise hariduse keskus"/>
    <x v="5"/>
    <n v="214475"/>
    <s v="514 rakenduskõrgharidusõpe"/>
    <s v="NULL"/>
    <n v="2"/>
    <s v="SF programmist „PRÕM“ rahastatav õppekoht: õpipoisiõpe"/>
    <s v="inglise keel"/>
    <x v="1"/>
    <s v="Ei"/>
    <s v="NULL"/>
    <s v="NULL"/>
    <n v="55"/>
    <n v="54"/>
    <s v="4.8"/>
    <s v="4.1"/>
    <x v="17"/>
    <s v="3.6"/>
    <n v="1"/>
    <n v="3"/>
    <n v="14"/>
    <n v="3"/>
    <n v="57"/>
    <n v="2"/>
    <s v="Puudulik"/>
    <x v="98"/>
    <s v="õppeaine100"/>
    <d v="2022-02-10T00:00:00"/>
    <x v="0"/>
    <x v="0"/>
    <n v="0"/>
    <n v="0"/>
    <n v="6"/>
    <s v="S00033_32109185368_õppeaine100_44602"/>
    <x v="0"/>
    <m/>
  </r>
  <r>
    <x v="32"/>
    <s v="Jaan"/>
    <s v="Pärn"/>
    <x v="26"/>
    <n v="32109185368"/>
    <s v="Mees"/>
    <s v="512 bakalaureuseõpe"/>
    <s v="Ei"/>
    <s v="Ei"/>
    <s v="Jah"/>
    <d v="2022-02-01T00:00:00"/>
    <s v="NULL"/>
    <d v="2022-05-02T00:00:00"/>
    <s v="Eksternõppest väljaarvamine"/>
    <s v="Omal soovil - muud põhjused"/>
    <x v="6"/>
    <s v="Akadeemilisel"/>
    <d v="2023-03-27T00:00:00"/>
    <s v="Päevaõpe"/>
    <s v="Määramata"/>
    <s v="Meditsiinitehnilise hariduse keskus"/>
    <x v="5"/>
    <n v="214475"/>
    <s v="514 rakenduskõrgharidusõpe"/>
    <s v="NULL"/>
    <n v="2"/>
    <s v="SF programmist „PRÕM“ rahastatav õppekoht: õpipoisiõpe"/>
    <s v="inglise keel"/>
    <x v="1"/>
    <s v="Ei"/>
    <s v="NULL"/>
    <s v="NULL"/>
    <n v="55"/>
    <n v="54"/>
    <s v="4.8"/>
    <s v="4.1"/>
    <x v="17"/>
    <s v="3.6"/>
    <n v="1"/>
    <n v="3"/>
    <n v="14"/>
    <n v="3"/>
    <n v="57"/>
    <n v="2"/>
    <s v="Kasin"/>
    <x v="43"/>
    <s v="õppeaine66"/>
    <d v="2023-02-10T00:00:00"/>
    <x v="2"/>
    <x v="0"/>
    <n v="1"/>
    <n v="9"/>
    <n v="9"/>
    <s v="S00033_32109185368_õppeaine66_44967"/>
    <x v="0"/>
    <m/>
  </r>
  <r>
    <x v="32"/>
    <s v="Jaan"/>
    <s v="Pärn"/>
    <x v="26"/>
    <n v="32109185368"/>
    <s v="Mees"/>
    <s v="512 bakalaureuseõpe"/>
    <s v="Ei"/>
    <s v="Ei"/>
    <s v="Jah"/>
    <d v="2022-02-01T00:00:00"/>
    <s v="NULL"/>
    <d v="2022-05-02T00:00:00"/>
    <s v="Eksternõppest väljaarvamine"/>
    <s v="Omal soovil - muud põhjused"/>
    <x v="6"/>
    <s v="Akadeemilisel"/>
    <d v="2023-03-27T00:00:00"/>
    <s v="Päevaõpe"/>
    <s v="Määramata"/>
    <s v="Meditsiinitehnilise hariduse keskus"/>
    <x v="5"/>
    <n v="214475"/>
    <s v="514 rakenduskõrgharidusõpe"/>
    <s v="NULL"/>
    <n v="2"/>
    <s v="SF programmist „PRÕM“ rahastatav õppekoht: õpipoisiõpe"/>
    <s v="inglise keel"/>
    <x v="1"/>
    <s v="Ei"/>
    <s v="NULL"/>
    <s v="NULL"/>
    <n v="55"/>
    <n v="54"/>
    <s v="4.8"/>
    <s v="4.1"/>
    <x v="17"/>
    <s v="3.6"/>
    <n v="1"/>
    <n v="3"/>
    <n v="14"/>
    <n v="3"/>
    <n v="57"/>
    <n v="2"/>
    <s v="Hea"/>
    <x v="67"/>
    <s v="õppeaine30"/>
    <d v="2025-02-10T00:00:00"/>
    <x v="0"/>
    <x v="0"/>
    <n v="3"/>
    <n v="18"/>
    <n v="6"/>
    <s v="S00033_32109185368_õppeaine30_45698"/>
    <x v="0"/>
    <m/>
  </r>
  <r>
    <x v="32"/>
    <s v="Jaan"/>
    <s v="Pärn"/>
    <x v="26"/>
    <n v="32109185368"/>
    <s v="Mees"/>
    <s v="512 bakalaureuseõpe"/>
    <s v="Ei"/>
    <s v="Ei"/>
    <s v="Jah"/>
    <d v="2022-02-01T00:00:00"/>
    <s v="NULL"/>
    <d v="2022-05-02T00:00:00"/>
    <s v="Eksternõppest väljaarvamine"/>
    <s v="Omal soovil - muud põhjused"/>
    <x v="6"/>
    <s v="Akadeemilisel"/>
    <d v="2023-03-27T00:00:00"/>
    <s v="Päevaõpe"/>
    <s v="Määramata"/>
    <s v="Meditsiinitehnilise hariduse keskus"/>
    <x v="5"/>
    <n v="214475"/>
    <s v="514 rakenduskõrgharidusõpe"/>
    <s v="NULL"/>
    <n v="2"/>
    <s v="SF programmist „PRÕM“ rahastatav õppekoht: õpipoisiõpe"/>
    <s v="inglise keel"/>
    <x v="1"/>
    <s v="Ei"/>
    <s v="NULL"/>
    <s v="NULL"/>
    <n v="55"/>
    <n v="54"/>
    <s v="4.8"/>
    <s v="4.1"/>
    <x v="17"/>
    <s v="3.6"/>
    <n v="1"/>
    <n v="3"/>
    <n v="14"/>
    <n v="3"/>
    <n v="57"/>
    <n v="2"/>
    <s v="Mitteilmunud"/>
    <x v="76"/>
    <s v="õppeaine1"/>
    <d v="2021-09-10T00:00:00"/>
    <x v="1"/>
    <x v="1"/>
    <n v="0"/>
    <s v=" "/>
    <n v="0"/>
    <s v="S00033_32109185368_õppeaine1_44449"/>
    <x v="0"/>
    <m/>
  </r>
  <r>
    <x v="32"/>
    <s v="Jaan"/>
    <s v="Pärn"/>
    <x v="26"/>
    <n v="32109185368"/>
    <s v="Mees"/>
    <s v="512 bakalaureuseõpe"/>
    <s v="Ei"/>
    <s v="Ei"/>
    <s v="Jah"/>
    <d v="2022-02-01T00:00:00"/>
    <s v="NULL"/>
    <d v="2022-05-02T00:00:00"/>
    <s v="Eksternõppest väljaarvamine"/>
    <s v="Omal soovil - muud põhjused"/>
    <x v="6"/>
    <s v="Akadeemilisel"/>
    <d v="2023-03-27T00:00:00"/>
    <s v="Päevaõpe"/>
    <s v="Määramata"/>
    <s v="Meditsiinitehnilise hariduse keskus"/>
    <x v="5"/>
    <n v="214475"/>
    <s v="514 rakenduskõrgharidusõpe"/>
    <s v="NULL"/>
    <n v="2"/>
    <s v="SF programmist „PRÕM“ rahastatav õppekoht: õpipoisiõpe"/>
    <s v="inglise keel"/>
    <x v="1"/>
    <s v="Ei"/>
    <s v="NULL"/>
    <s v="NULL"/>
    <n v="55"/>
    <n v="54"/>
    <s v="4.8"/>
    <s v="4.1"/>
    <x v="17"/>
    <s v="3.6"/>
    <n v="1"/>
    <n v="3"/>
    <n v="14"/>
    <n v="3"/>
    <n v="57"/>
    <n v="2"/>
    <s v="Arvestatud"/>
    <x v="22"/>
    <s v="õppeaine18"/>
    <d v="2023-02-10T00:00:00"/>
    <x v="5"/>
    <x v="1"/>
    <s v="NULL"/>
    <s v=" "/>
    <n v="0"/>
    <s v="S00033_32109185368_õppeaine18_44967"/>
    <x v="0"/>
    <m/>
  </r>
  <r>
    <x v="32"/>
    <s v="Jaan"/>
    <s v="Pärn"/>
    <x v="26"/>
    <n v="32109185368"/>
    <s v="Mees"/>
    <s v="512 bakalaureuseõpe"/>
    <s v="Ei"/>
    <s v="Ei"/>
    <s v="Jah"/>
    <d v="2022-02-01T00:00:00"/>
    <s v="NULL"/>
    <d v="2022-05-02T00:00:00"/>
    <s v="Eksternõppest väljaarvamine"/>
    <s v="Omal soovil - muud põhjused"/>
    <x v="6"/>
    <s v="Akadeemilisel"/>
    <d v="2023-03-27T00:00:00"/>
    <s v="Päevaõpe"/>
    <s v="Määramata"/>
    <s v="Meditsiinitehnilise hariduse keskus"/>
    <x v="5"/>
    <n v="214475"/>
    <s v="514 rakenduskõrgharidusõpe"/>
    <s v="NULL"/>
    <n v="2"/>
    <s v="SF programmist „PRÕM“ rahastatav õppekoht: õpipoisiõpe"/>
    <s v="inglise keel"/>
    <x v="1"/>
    <s v="Ei"/>
    <s v="NULL"/>
    <s v="NULL"/>
    <n v="55"/>
    <n v="54"/>
    <s v="4.8"/>
    <s v="4.1"/>
    <x v="17"/>
    <s v="3.6"/>
    <n v="1"/>
    <n v="3"/>
    <n v="14"/>
    <n v="3"/>
    <n v="57"/>
    <n v="2"/>
    <s v="Rahuldav"/>
    <x v="62"/>
    <s v="õppeaine95"/>
    <d v="2023-02-10T00:00:00"/>
    <x v="4"/>
    <x v="0"/>
    <n v="2"/>
    <n v="10"/>
    <n v="5"/>
    <s v="S00033_32109185368_õppeaine95_44967"/>
    <x v="0"/>
    <m/>
  </r>
  <r>
    <x v="32"/>
    <s v="Jaan"/>
    <s v="Pärn"/>
    <x v="26"/>
    <n v="32109185368"/>
    <s v="Mees"/>
    <s v="512 bakalaureuseõpe"/>
    <s v="Ei"/>
    <s v="Ei"/>
    <s v="Jah"/>
    <d v="2022-02-01T00:00:00"/>
    <s v="NULL"/>
    <d v="2022-05-02T00:00:00"/>
    <s v="Eksternõppest väljaarvamine"/>
    <s v="Omal soovil - muud põhjused"/>
    <x v="6"/>
    <s v="Akadeemilisel"/>
    <d v="2023-03-27T00:00:00"/>
    <s v="Päevaõpe"/>
    <s v="Määramata"/>
    <s v="Meditsiinitehnilise hariduse keskus"/>
    <x v="5"/>
    <n v="214475"/>
    <s v="514 rakenduskõrgharidusõpe"/>
    <s v="NULL"/>
    <n v="3"/>
    <s v="SF programmist „PRÕM“ rahastatav õppekoht: õpipoisiõpe"/>
    <s v="inglise keel"/>
    <x v="7"/>
    <s v="Ei"/>
    <s v="NULL"/>
    <s v="NULL"/>
    <n v="55"/>
    <n v="21"/>
    <s v="4.8"/>
    <s v="4.0"/>
    <x v="17"/>
    <s v="3.9"/>
    <n v="1"/>
    <n v="3"/>
    <n v="14"/>
    <n v="8"/>
    <n v="27"/>
    <n v="2"/>
    <s v="Suurepärane"/>
    <x v="0"/>
    <s v="õppeaine22"/>
    <d v="2022-09-10T00:00:00"/>
    <x v="0"/>
    <x v="0"/>
    <n v="5"/>
    <n v="30"/>
    <n v="6"/>
    <s v="S00033_32109185368_õppeaine22_44814"/>
    <x v="0"/>
    <m/>
  </r>
  <r>
    <x v="32"/>
    <s v="Jaan"/>
    <s v="Pärn"/>
    <x v="26"/>
    <n v="32109185368"/>
    <s v="Mees"/>
    <s v="512 bakalaureuseõpe"/>
    <s v="Ei"/>
    <s v="Ei"/>
    <s v="Jah"/>
    <d v="2022-02-01T00:00:00"/>
    <s v="NULL"/>
    <d v="2022-05-02T00:00:00"/>
    <s v="Eksternõppest väljaarvamine"/>
    <s v="Omal soovil - muud põhjused"/>
    <x v="6"/>
    <s v="Akadeemilisel"/>
    <d v="2023-03-27T00:00:00"/>
    <s v="Päevaõpe"/>
    <s v="Määramata"/>
    <s v="Meditsiinitehnilise hariduse keskus"/>
    <x v="5"/>
    <n v="214475"/>
    <s v="514 rakenduskõrgharidusõpe"/>
    <s v="NULL"/>
    <n v="3"/>
    <s v="SF programmist „PRÕM“ rahastatav õppekoht: õpipoisiõpe"/>
    <s v="inglise keel"/>
    <x v="7"/>
    <s v="Ei"/>
    <s v="NULL"/>
    <s v="NULL"/>
    <n v="55"/>
    <n v="21"/>
    <s v="4.8"/>
    <s v="4.0"/>
    <x v="17"/>
    <s v="3.9"/>
    <n v="1"/>
    <n v="3"/>
    <n v="14"/>
    <n v="8"/>
    <n v="27"/>
    <n v="2"/>
    <s v="Arvestatud"/>
    <x v="5"/>
    <s v="õppeaine59"/>
    <d v="2021-02-10T00:00:00"/>
    <x v="1"/>
    <x v="1"/>
    <s v="NULL"/>
    <s v=" "/>
    <n v="0"/>
    <s v="S00033_32109185368_õppeaine59_44237"/>
    <x v="0"/>
    <m/>
  </r>
  <r>
    <x v="32"/>
    <s v="Jaan"/>
    <s v="Pärn"/>
    <x v="26"/>
    <n v="32109185368"/>
    <s v="Mees"/>
    <s v="512 bakalaureuseõpe"/>
    <s v="Ei"/>
    <s v="Ei"/>
    <s v="Jah"/>
    <d v="2022-02-01T00:00:00"/>
    <s v="NULL"/>
    <d v="2022-05-02T00:00:00"/>
    <s v="Eksternõppest väljaarvamine"/>
    <s v="Omal soovil - muud põhjused"/>
    <x v="6"/>
    <s v="Akadeemilisel"/>
    <d v="2023-03-27T00:00:00"/>
    <s v="Päevaõpe"/>
    <s v="Määramata"/>
    <s v="Meditsiinitehnilise hariduse keskus"/>
    <x v="5"/>
    <n v="214475"/>
    <s v="514 rakenduskõrgharidusõpe"/>
    <s v="NULL"/>
    <n v="3"/>
    <s v="SF programmist „PRÕM“ rahastatav õppekoht: õpipoisiõpe"/>
    <s v="inglise keel"/>
    <x v="7"/>
    <s v="Ei"/>
    <s v="NULL"/>
    <s v="NULL"/>
    <n v="55"/>
    <n v="21"/>
    <s v="4.8"/>
    <s v="4.0"/>
    <x v="17"/>
    <s v="3.9"/>
    <n v="1"/>
    <n v="3"/>
    <n v="14"/>
    <n v="8"/>
    <n v="27"/>
    <n v="2"/>
    <s v="Arvestatud"/>
    <x v="68"/>
    <s v="õppeaine43"/>
    <d v="2023-02-10T00:00:00"/>
    <x v="1"/>
    <x v="1"/>
    <s v="NULL"/>
    <s v=" "/>
    <n v="0"/>
    <s v="S00033_32109185368_õppeaine43_44967"/>
    <x v="0"/>
    <m/>
  </r>
  <r>
    <x v="32"/>
    <s v="Jaan"/>
    <s v="Pärn"/>
    <x v="26"/>
    <n v="32109185368"/>
    <s v="Mees"/>
    <s v="512 bakalaureuseõpe"/>
    <s v="Ei"/>
    <s v="Ei"/>
    <s v="Jah"/>
    <d v="2022-02-01T00:00:00"/>
    <s v="NULL"/>
    <d v="2022-05-02T00:00:00"/>
    <s v="Eksternõppest väljaarvamine"/>
    <s v="Omal soovil - muud põhjused"/>
    <x v="6"/>
    <s v="Akadeemilisel"/>
    <d v="2023-03-27T00:00:00"/>
    <s v="Päevaõpe"/>
    <s v="Määramata"/>
    <s v="Meditsiinitehnilise hariduse keskus"/>
    <x v="5"/>
    <n v="214475"/>
    <s v="514 rakenduskõrgharidusõpe"/>
    <s v="NULL"/>
    <n v="3"/>
    <s v="SF programmist „PRÕM“ rahastatav õppekoht: õpipoisiõpe"/>
    <s v="inglise keel"/>
    <x v="7"/>
    <s v="Ei"/>
    <s v="NULL"/>
    <s v="NULL"/>
    <n v="55"/>
    <n v="21"/>
    <s v="4.8"/>
    <s v="4.0"/>
    <x v="17"/>
    <s v="3.9"/>
    <n v="1"/>
    <n v="3"/>
    <n v="14"/>
    <n v="8"/>
    <n v="27"/>
    <n v="2"/>
    <s v="Arvestatud"/>
    <x v="84"/>
    <s v="õppeaine73"/>
    <d v="2024-02-10T00:00:00"/>
    <x v="1"/>
    <x v="1"/>
    <s v="NULL"/>
    <s v=" "/>
    <n v="0"/>
    <s v="S00033_32109185368_õppeaine73_45332"/>
    <x v="0"/>
    <m/>
  </r>
  <r>
    <x v="32"/>
    <s v="Jaan"/>
    <s v="Pärn"/>
    <x v="26"/>
    <n v="32109185368"/>
    <s v="Mees"/>
    <s v="512 bakalaureuseõpe"/>
    <s v="Ei"/>
    <s v="Ei"/>
    <s v="Jah"/>
    <d v="2022-02-01T00:00:00"/>
    <s v="NULL"/>
    <d v="2022-05-02T00:00:00"/>
    <s v="Eksternõppest väljaarvamine"/>
    <s v="Omal soovil - muud põhjused"/>
    <x v="6"/>
    <s v="Akadeemilisel"/>
    <d v="2023-03-27T00:00:00"/>
    <s v="Päevaõpe"/>
    <s v="Määramata"/>
    <s v="Meditsiinitehnilise hariduse keskus"/>
    <x v="5"/>
    <n v="214475"/>
    <s v="514 rakenduskõrgharidusõpe"/>
    <s v="NULL"/>
    <n v="3"/>
    <s v="SF programmist „PRÕM“ rahastatav õppekoht: õpipoisiõpe"/>
    <s v="inglise keel"/>
    <x v="7"/>
    <s v="Ei"/>
    <s v="NULL"/>
    <s v="NULL"/>
    <n v="55"/>
    <n v="21"/>
    <s v="4.8"/>
    <s v="4.0"/>
    <x v="17"/>
    <s v="3.9"/>
    <n v="1"/>
    <n v="3"/>
    <n v="14"/>
    <n v="8"/>
    <n v="27"/>
    <n v="2"/>
    <s v="Puudulik"/>
    <x v="10"/>
    <s v="õppeaine39"/>
    <d v="2025-09-10T00:00:00"/>
    <x v="4"/>
    <x v="0"/>
    <n v="0"/>
    <n v="0"/>
    <n v="5"/>
    <s v="S00033_32109185368_õppeaine39_45910"/>
    <x v="0"/>
    <m/>
  </r>
  <r>
    <x v="32"/>
    <s v="Jaan"/>
    <s v="Pärn"/>
    <x v="26"/>
    <n v="32109185368"/>
    <s v="Mees"/>
    <s v="512 bakalaureuseõpe"/>
    <s v="Ei"/>
    <s v="Ei"/>
    <s v="Jah"/>
    <d v="2022-02-01T00:00:00"/>
    <s v="NULL"/>
    <d v="2022-05-02T00:00:00"/>
    <s v="Eksternõppest väljaarvamine"/>
    <s v="Omal soovil - muud põhjused"/>
    <x v="6"/>
    <s v="Akadeemilisel"/>
    <d v="2023-03-27T00:00:00"/>
    <s v="Päevaõpe"/>
    <s v="Määramata"/>
    <s v="Meditsiinitehnilise hariduse keskus"/>
    <x v="5"/>
    <n v="214475"/>
    <s v="514 rakenduskõrgharidusõpe"/>
    <s v="NULL"/>
    <n v="3"/>
    <s v="SF programmist „PRÕM“ rahastatav õppekoht: õpipoisiõpe"/>
    <s v="inglise keel"/>
    <x v="7"/>
    <s v="Ei"/>
    <s v="NULL"/>
    <s v="NULL"/>
    <n v="55"/>
    <n v="21"/>
    <s v="4.8"/>
    <s v="4.0"/>
    <x v="17"/>
    <s v="3.9"/>
    <n v="1"/>
    <n v="3"/>
    <n v="14"/>
    <n v="8"/>
    <n v="27"/>
    <n v="2"/>
    <s v="Arvestatud"/>
    <x v="51"/>
    <s v="õppeaine31"/>
    <d v="2023-02-10T00:00:00"/>
    <x v="1"/>
    <x v="1"/>
    <s v="NULL"/>
    <s v=" "/>
    <n v="0"/>
    <s v="S00033_32109185368_õppeaine31_44967"/>
    <x v="0"/>
    <m/>
  </r>
  <r>
    <x v="32"/>
    <s v="Jaan"/>
    <s v="Pärn"/>
    <x v="26"/>
    <n v="32109185368"/>
    <s v="Mees"/>
    <s v="512 bakalaureuseõpe"/>
    <s v="Ei"/>
    <s v="Ei"/>
    <s v="Jah"/>
    <d v="2022-02-01T00:00:00"/>
    <s v="NULL"/>
    <d v="2022-05-02T00:00:00"/>
    <s v="Eksternõppest väljaarvamine"/>
    <s v="Omal soovil - muud põhjused"/>
    <x v="6"/>
    <s v="Akadeemilisel"/>
    <d v="2023-03-27T00:00:00"/>
    <s v="Päevaõpe"/>
    <s v="Määramata"/>
    <s v="Meditsiinitehnilise hariduse keskus"/>
    <x v="5"/>
    <n v="214475"/>
    <s v="514 rakenduskõrgharidusõpe"/>
    <s v="NULL"/>
    <n v="3"/>
    <s v="SF programmist „PRÕM“ rahastatav õppekoht: õpipoisiõpe"/>
    <s v="inglise keel"/>
    <x v="7"/>
    <s v="Ei"/>
    <s v="NULL"/>
    <s v="NULL"/>
    <n v="55"/>
    <n v="21"/>
    <s v="4.8"/>
    <s v="4.0"/>
    <x v="17"/>
    <s v="3.9"/>
    <n v="1"/>
    <n v="3"/>
    <n v="14"/>
    <n v="8"/>
    <n v="27"/>
    <n v="2"/>
    <s v="Suurepärane"/>
    <x v="88"/>
    <s v="õppeaine93"/>
    <d v="2024-02-10T00:00:00"/>
    <x v="3"/>
    <x v="0"/>
    <n v="5"/>
    <n v="40"/>
    <n v="8"/>
    <s v="S00033_32109185368_õppeaine93_45332"/>
    <x v="0"/>
    <m/>
  </r>
  <r>
    <x v="33"/>
    <s v="Kati"/>
    <s v="Sepp"/>
    <x v="27"/>
    <n v="45112247151"/>
    <s v="Naine"/>
    <s v="413 kutsekeskharidus keskhariduse baasil"/>
    <s v="Jah"/>
    <s v="Ei"/>
    <s v="Ei"/>
    <d v="2021-09-01T00:00:00"/>
    <d v="2022-03-18T00:00:00"/>
    <d v="2024-08-02T00:00:00"/>
    <s v="Eksmatrikuleerimine"/>
    <s v="NULL"/>
    <x v="0"/>
    <s v="Katkestanud"/>
    <d v="2021-10-08T00:00:00"/>
    <s v="Päevaõpe"/>
    <s v="Täiskoormus"/>
    <s v="Tervishariduse keskus"/>
    <x v="0"/>
    <n v="3311"/>
    <s v="514 rakenduskõrgharidusõpe"/>
    <s v="NULL"/>
    <n v="1"/>
    <s v="Üliõpilane ei hüvita õppekulusid:  õpib täies mahus eestikeelsel õppekaval"/>
    <s v="eesti keel"/>
    <x v="1"/>
    <s v="Ei"/>
    <s v="NULL"/>
    <s v="DEF AS"/>
    <n v="192"/>
    <n v="39"/>
    <s v="4.0"/>
    <s v="3.6"/>
    <x v="5"/>
    <s v="3.9"/>
    <n v="2"/>
    <n v="0"/>
    <n v="17"/>
    <n v="6"/>
    <n v="35"/>
    <n v="4"/>
    <s v="Väga hea"/>
    <x v="44"/>
    <s v="õppeaine86"/>
    <d v="2022-02-10T00:00:00"/>
    <x v="0"/>
    <x v="0"/>
    <n v="4"/>
    <n v="24"/>
    <n v="6"/>
    <s v="S00034_45112247151_õppeaine86_44602"/>
    <x v="0"/>
    <m/>
  </r>
  <r>
    <x v="33"/>
    <s v="Kati"/>
    <s v="Sepp"/>
    <x v="27"/>
    <n v="45112247151"/>
    <s v="Naine"/>
    <s v="413 kutsekeskharidus keskhariduse baasil"/>
    <s v="Jah"/>
    <s v="Ei"/>
    <s v="Ei"/>
    <d v="2021-09-01T00:00:00"/>
    <d v="2022-03-18T00:00:00"/>
    <d v="2024-08-02T00:00:00"/>
    <s v="Eksmatrikuleerimine"/>
    <s v="NULL"/>
    <x v="0"/>
    <s v="Katkestanud"/>
    <d v="2021-10-08T00:00:00"/>
    <s v="Päevaõpe"/>
    <s v="Täiskoormus"/>
    <s v="Tervishariduse keskus"/>
    <x v="0"/>
    <n v="3311"/>
    <s v="514 rakenduskõrgharidusõpe"/>
    <s v="NULL"/>
    <n v="1"/>
    <s v="Üliõpilane ei hüvita õppekulusid:  õpib täies mahus eestikeelsel õppekaval"/>
    <s v="eesti keel"/>
    <x v="1"/>
    <s v="Ei"/>
    <s v="NULL"/>
    <s v="DEF AS"/>
    <n v="192"/>
    <n v="39"/>
    <s v="4.0"/>
    <s v="3.6"/>
    <x v="5"/>
    <s v="3.9"/>
    <n v="2"/>
    <n v="0"/>
    <n v="17"/>
    <n v="6"/>
    <n v="35"/>
    <n v="4"/>
    <s v="Puudulik"/>
    <x v="74"/>
    <s v="õppeaine64"/>
    <d v="2025-02-10T00:00:00"/>
    <x v="0"/>
    <x v="0"/>
    <n v="0"/>
    <n v="0"/>
    <n v="6"/>
    <s v="S00034_45112247151_õppeaine64_45698"/>
    <x v="0"/>
    <m/>
  </r>
  <r>
    <x v="33"/>
    <s v="Kati"/>
    <s v="Sepp"/>
    <x v="27"/>
    <n v="45112247151"/>
    <s v="Naine"/>
    <s v="413 kutsekeskharidus keskhariduse baasil"/>
    <s v="Jah"/>
    <s v="Ei"/>
    <s v="Ei"/>
    <d v="2021-09-01T00:00:00"/>
    <d v="2022-03-18T00:00:00"/>
    <d v="2024-08-02T00:00:00"/>
    <s v="Eksmatrikuleerimine"/>
    <s v="NULL"/>
    <x v="0"/>
    <s v="Katkestanud"/>
    <d v="2021-10-08T00:00:00"/>
    <s v="Päevaõpe"/>
    <s v="Täiskoormus"/>
    <s v="Tervishariduse keskus"/>
    <x v="0"/>
    <n v="3311"/>
    <s v="514 rakenduskõrgharidusõpe"/>
    <s v="NULL"/>
    <n v="1"/>
    <s v="Üliõpilane ei hüvita õppekulusid:  õpib täies mahus eestikeelsel õppekaval"/>
    <s v="eesti keel"/>
    <x v="1"/>
    <s v="Ei"/>
    <s v="NULL"/>
    <s v="DEF AS"/>
    <n v="192"/>
    <n v="39"/>
    <s v="4.0"/>
    <s v="3.6"/>
    <x v="5"/>
    <s v="3.9"/>
    <n v="2"/>
    <n v="0"/>
    <n v="17"/>
    <n v="6"/>
    <n v="35"/>
    <n v="4"/>
    <s v="Hea"/>
    <x v="69"/>
    <s v="õppeaine14"/>
    <d v="2024-02-10T00:00:00"/>
    <x v="0"/>
    <x v="0"/>
    <n v="3"/>
    <n v="18"/>
    <n v="6"/>
    <s v="S00034_45112247151_õppeaine14_45332"/>
    <x v="0"/>
    <m/>
  </r>
  <r>
    <x v="33"/>
    <s v="Kati"/>
    <s v="Sepp"/>
    <x v="27"/>
    <n v="45112247151"/>
    <s v="Naine"/>
    <s v="413 kutsekeskharidus keskhariduse baasil"/>
    <s v="Jah"/>
    <s v="Ei"/>
    <s v="Ei"/>
    <d v="2021-09-01T00:00:00"/>
    <d v="2022-03-18T00:00:00"/>
    <d v="2024-08-02T00:00:00"/>
    <s v="Eksmatrikuleerimine"/>
    <s v="NULL"/>
    <x v="0"/>
    <s v="Katkestanud"/>
    <d v="2021-10-08T00:00:00"/>
    <s v="Päevaõpe"/>
    <s v="Täiskoormus"/>
    <s v="Tervishariduse keskus"/>
    <x v="0"/>
    <n v="3311"/>
    <s v="514 rakenduskõrgharidusõpe"/>
    <s v="NULL"/>
    <n v="1"/>
    <s v="Üliõpilane ei hüvita õppekulusid:  õpib täies mahus eestikeelsel õppekaval"/>
    <s v="eesti keel"/>
    <x v="1"/>
    <s v="Ei"/>
    <s v="NULL"/>
    <s v="DEF AS"/>
    <n v="192"/>
    <n v="39"/>
    <s v="4.0"/>
    <s v="3.6"/>
    <x v="5"/>
    <s v="3.9"/>
    <n v="2"/>
    <n v="0"/>
    <n v="17"/>
    <n v="6"/>
    <n v="35"/>
    <n v="4"/>
    <s v="Mitteilmunud"/>
    <x v="4"/>
    <s v="õppeaine24"/>
    <d v="2022-09-10T00:00:00"/>
    <x v="2"/>
    <x v="0"/>
    <n v="0"/>
    <n v="0"/>
    <n v="9"/>
    <s v="S00034_45112247151_õppeaine24_44814"/>
    <x v="0"/>
    <m/>
  </r>
  <r>
    <x v="33"/>
    <s v="Kati"/>
    <s v="Sepp"/>
    <x v="27"/>
    <n v="45112247151"/>
    <s v="Naine"/>
    <s v="413 kutsekeskharidus keskhariduse baasil"/>
    <s v="Jah"/>
    <s v="Ei"/>
    <s v="Ei"/>
    <d v="2021-09-01T00:00:00"/>
    <d v="2022-03-18T00:00:00"/>
    <d v="2024-08-02T00:00:00"/>
    <s v="Eksmatrikuleerimine"/>
    <s v="NULL"/>
    <x v="0"/>
    <s v="Katkestanud"/>
    <d v="2021-10-08T00:00:00"/>
    <s v="Päevaõpe"/>
    <s v="Täiskoormus"/>
    <s v="Tervishariduse keskus"/>
    <x v="0"/>
    <n v="3311"/>
    <s v="514 rakenduskõrgharidusõpe"/>
    <s v="NULL"/>
    <n v="1"/>
    <s v="Üliõpilane ei hüvita õppekulusid:  õpib täies mahus eestikeelsel õppekaval"/>
    <s v="eesti keel"/>
    <x v="1"/>
    <s v="Ei"/>
    <s v="NULL"/>
    <s v="DEF AS"/>
    <n v="192"/>
    <n v="39"/>
    <s v="4.0"/>
    <s v="3.6"/>
    <x v="5"/>
    <s v="3.9"/>
    <n v="2"/>
    <n v="0"/>
    <n v="17"/>
    <n v="6"/>
    <n v="35"/>
    <n v="4"/>
    <s v="Väga hea"/>
    <x v="55"/>
    <s v="õppeaine96"/>
    <d v="2024-09-10T00:00:00"/>
    <x v="4"/>
    <x v="0"/>
    <n v="4"/>
    <n v="20"/>
    <n v="5"/>
    <s v="S00034_45112247151_õppeaine96_45545"/>
    <x v="0"/>
    <m/>
  </r>
  <r>
    <x v="33"/>
    <s v="Kati"/>
    <s v="Sepp"/>
    <x v="27"/>
    <n v="45112247151"/>
    <s v="Naine"/>
    <s v="413 kutsekeskharidus keskhariduse baasil"/>
    <s v="Jah"/>
    <s v="Ei"/>
    <s v="Ei"/>
    <d v="2021-09-01T00:00:00"/>
    <d v="2022-03-18T00:00:00"/>
    <d v="2024-08-02T00:00:00"/>
    <s v="Eksmatrikuleerimine"/>
    <s v="NULL"/>
    <x v="0"/>
    <s v="Katkestanud"/>
    <d v="2021-10-08T00:00:00"/>
    <s v="Päevaõpe"/>
    <s v="Täiskoormus"/>
    <s v="Tervishariduse keskus"/>
    <x v="0"/>
    <n v="3311"/>
    <s v="514 rakenduskõrgharidusõpe"/>
    <s v="NULL"/>
    <n v="2"/>
    <s v="Üliõpilane ei hüvita õppekulusid:  õpib täies mahus eestikeelsel õppekaval"/>
    <s v="eesti keel"/>
    <x v="0"/>
    <s v="Ei"/>
    <s v="NULL"/>
    <s v="DEF AS"/>
    <n v="192"/>
    <n v="54"/>
    <s v="4.0"/>
    <s v="4.6"/>
    <x v="5"/>
    <s v="3.8"/>
    <n v="2"/>
    <n v="3"/>
    <n v="17"/>
    <n v="7"/>
    <n v="51"/>
    <n v="4"/>
    <s v="Arvestatud"/>
    <x v="38"/>
    <s v="õppeaine87"/>
    <d v="2022-02-10T00:00:00"/>
    <x v="1"/>
    <x v="1"/>
    <s v="NULL"/>
    <s v=" "/>
    <n v="0"/>
    <s v="S00034_45112247151_õppeaine87_44602"/>
    <x v="0"/>
    <m/>
  </r>
  <r>
    <x v="33"/>
    <s v="Kati"/>
    <s v="Sepp"/>
    <x v="27"/>
    <n v="45112247151"/>
    <s v="Naine"/>
    <s v="413 kutsekeskharidus keskhariduse baasil"/>
    <s v="Jah"/>
    <s v="Ei"/>
    <s v="Ei"/>
    <d v="2021-09-01T00:00:00"/>
    <d v="2022-03-18T00:00:00"/>
    <d v="2024-08-02T00:00:00"/>
    <s v="Eksmatrikuleerimine"/>
    <s v="NULL"/>
    <x v="0"/>
    <s v="Katkestanud"/>
    <d v="2021-10-08T00:00:00"/>
    <s v="Päevaõpe"/>
    <s v="Täiskoormus"/>
    <s v="Tervishariduse keskus"/>
    <x v="0"/>
    <n v="3311"/>
    <s v="514 rakenduskõrgharidusõpe"/>
    <s v="NULL"/>
    <n v="2"/>
    <s v="Üliõpilane ei hüvita õppekulusid:  õpib täies mahus eestikeelsel õppekaval"/>
    <s v="eesti keel"/>
    <x v="0"/>
    <s v="Ei"/>
    <s v="NULL"/>
    <s v="DEF AS"/>
    <n v="192"/>
    <n v="54"/>
    <s v="4.0"/>
    <s v="4.6"/>
    <x v="5"/>
    <s v="3.8"/>
    <n v="2"/>
    <n v="3"/>
    <n v="17"/>
    <n v="7"/>
    <n v="51"/>
    <n v="4"/>
    <s v="Hea"/>
    <x v="35"/>
    <s v="õppeaine94"/>
    <d v="2024-09-10T00:00:00"/>
    <x v="2"/>
    <x v="0"/>
    <n v="3"/>
    <n v="27"/>
    <n v="9"/>
    <s v="S00034_45112247151_õppeaine94_45545"/>
    <x v="0"/>
    <m/>
  </r>
  <r>
    <x v="33"/>
    <s v="Kati"/>
    <s v="Sepp"/>
    <x v="27"/>
    <n v="45112247151"/>
    <s v="Naine"/>
    <s v="413 kutsekeskharidus keskhariduse baasil"/>
    <s v="Jah"/>
    <s v="Ei"/>
    <s v="Ei"/>
    <d v="2021-09-01T00:00:00"/>
    <d v="2022-03-18T00:00:00"/>
    <d v="2024-08-02T00:00:00"/>
    <s v="Eksmatrikuleerimine"/>
    <s v="NULL"/>
    <x v="0"/>
    <s v="Katkestanud"/>
    <d v="2021-10-08T00:00:00"/>
    <s v="Päevaõpe"/>
    <s v="Täiskoormus"/>
    <s v="Tervishariduse keskus"/>
    <x v="0"/>
    <n v="3311"/>
    <s v="514 rakenduskõrgharidusõpe"/>
    <s v="NULL"/>
    <n v="2"/>
    <s v="Üliõpilane ei hüvita õppekulusid:  õpib täies mahus eestikeelsel õppekaval"/>
    <s v="eesti keel"/>
    <x v="0"/>
    <s v="Ei"/>
    <s v="NULL"/>
    <s v="DEF AS"/>
    <n v="192"/>
    <n v="54"/>
    <s v="4.0"/>
    <s v="4.6"/>
    <x v="5"/>
    <s v="3.8"/>
    <n v="2"/>
    <n v="3"/>
    <n v="17"/>
    <n v="7"/>
    <n v="51"/>
    <n v="4"/>
    <s v="Puudulik"/>
    <x v="65"/>
    <s v="õppeaine82"/>
    <d v="2021-02-10T00:00:00"/>
    <x v="4"/>
    <x v="0"/>
    <n v="0"/>
    <n v="0"/>
    <n v="5"/>
    <s v="S00034_45112247151_õppeaine82_44237"/>
    <x v="0"/>
    <m/>
  </r>
  <r>
    <x v="33"/>
    <s v="Kati"/>
    <s v="Sepp"/>
    <x v="27"/>
    <n v="45112247151"/>
    <s v="Naine"/>
    <s v="413 kutsekeskharidus keskhariduse baasil"/>
    <s v="Jah"/>
    <s v="Ei"/>
    <s v="Ei"/>
    <d v="2021-09-01T00:00:00"/>
    <d v="2022-03-18T00:00:00"/>
    <d v="2024-08-02T00:00:00"/>
    <s v="Eksmatrikuleerimine"/>
    <s v="NULL"/>
    <x v="0"/>
    <s v="Katkestanud"/>
    <d v="2021-10-08T00:00:00"/>
    <s v="Päevaõpe"/>
    <s v="Täiskoormus"/>
    <s v="Tervishariduse keskus"/>
    <x v="0"/>
    <n v="3311"/>
    <s v="514 rakenduskõrgharidusõpe"/>
    <s v="NULL"/>
    <n v="3"/>
    <s v="Üliõpilane ei hüvita õppekulusid:  õpib täies mahus eestikeelsel õppekaval"/>
    <s v="eesti keel"/>
    <x v="0"/>
    <s v="Ei"/>
    <s v="NULL"/>
    <s v="DEF AS"/>
    <n v="192"/>
    <n v="42"/>
    <s v="4.0"/>
    <s v="3.5"/>
    <x v="5"/>
    <s v="3.9"/>
    <n v="2"/>
    <n v="1"/>
    <n v="17"/>
    <n v="7"/>
    <n v="32"/>
    <n v="4"/>
    <s v="Arvestatud"/>
    <x v="14"/>
    <s v="õppeaine4"/>
    <d v="2025-09-10T00:00:00"/>
    <x v="5"/>
    <x v="1"/>
    <s v="NULL"/>
    <s v=" "/>
    <n v="0"/>
    <s v="S00034_45112247151_õppeaine4_45910"/>
    <x v="0"/>
    <m/>
  </r>
  <r>
    <x v="33"/>
    <s v="Kati"/>
    <s v="Sepp"/>
    <x v="27"/>
    <n v="45112247151"/>
    <s v="Naine"/>
    <s v="413 kutsekeskharidus keskhariduse baasil"/>
    <s v="Jah"/>
    <s v="Ei"/>
    <s v="Ei"/>
    <d v="2021-09-01T00:00:00"/>
    <d v="2022-03-18T00:00:00"/>
    <d v="2024-08-02T00:00:00"/>
    <s v="Eksmatrikuleerimine"/>
    <s v="NULL"/>
    <x v="0"/>
    <s v="Katkestanud"/>
    <d v="2021-10-08T00:00:00"/>
    <s v="Päevaõpe"/>
    <s v="Täiskoormus"/>
    <s v="Tervishariduse keskus"/>
    <x v="0"/>
    <n v="3311"/>
    <s v="514 rakenduskõrgharidusõpe"/>
    <s v="NULL"/>
    <n v="4"/>
    <s v="Üliõpilane ei hüvita õppekulusid:  õpib täies mahus eestikeelsel õppekaval"/>
    <s v="eesti keel"/>
    <x v="2"/>
    <s v="Ei"/>
    <s v="NULL"/>
    <s v="DEF AS"/>
    <n v="192"/>
    <n v="50"/>
    <s v="4.0"/>
    <s v="3.6"/>
    <x v="5"/>
    <s v="4.5"/>
    <n v="2"/>
    <n v="0"/>
    <n v="17"/>
    <n v="0"/>
    <n v="53"/>
    <n v="4"/>
    <s v="Rahuldav"/>
    <x v="50"/>
    <s v="õppeaine41"/>
    <d v="2023-09-10T00:00:00"/>
    <x v="0"/>
    <x v="0"/>
    <n v="2"/>
    <n v="12"/>
    <n v="6"/>
    <s v="S00034_45112247151_õppeaine41_45179"/>
    <x v="0"/>
    <m/>
  </r>
  <r>
    <x v="33"/>
    <s v="Kati"/>
    <s v="Sepp"/>
    <x v="27"/>
    <n v="45112247151"/>
    <s v="Naine"/>
    <s v="413 kutsekeskharidus keskhariduse baasil"/>
    <s v="Jah"/>
    <s v="Ei"/>
    <s v="Ei"/>
    <d v="2021-09-01T00:00:00"/>
    <d v="2022-03-18T00:00:00"/>
    <d v="2024-08-02T00:00:00"/>
    <s v="Eksmatrikuleerimine"/>
    <s v="NULL"/>
    <x v="0"/>
    <s v="Katkestanud"/>
    <d v="2021-10-08T00:00:00"/>
    <s v="Päevaõpe"/>
    <s v="Täiskoormus"/>
    <s v="Tervishariduse keskus"/>
    <x v="0"/>
    <n v="3311"/>
    <s v="514 rakenduskõrgharidusõpe"/>
    <s v="NULL"/>
    <n v="4"/>
    <s v="Üliõpilane ei hüvita õppekulusid:  õpib täies mahus eestikeelsel õppekaval"/>
    <s v="eesti keel"/>
    <x v="2"/>
    <s v="Ei"/>
    <s v="NULL"/>
    <s v="DEF AS"/>
    <n v="192"/>
    <n v="50"/>
    <s v="4.0"/>
    <s v="3.6"/>
    <x v="5"/>
    <s v="4.5"/>
    <n v="2"/>
    <n v="0"/>
    <n v="17"/>
    <n v="0"/>
    <n v="53"/>
    <n v="4"/>
    <s v="Puudulik"/>
    <x v="81"/>
    <s v="õppeaine80"/>
    <d v="2023-09-10T00:00:00"/>
    <x v="2"/>
    <x v="0"/>
    <n v="0"/>
    <n v="0"/>
    <n v="9"/>
    <s v="S00034_45112247151_õppeaine80_45179"/>
    <x v="0"/>
    <m/>
  </r>
  <r>
    <x v="34"/>
    <s v="Mihkel"/>
    <s v="Kask"/>
    <x v="28"/>
    <n v="31011198035"/>
    <s v="Mees"/>
    <s v="412 kutseõpe keskhariduse baasil"/>
    <s v="Ei"/>
    <s v="Ei"/>
    <s v="Jah"/>
    <d v="2020-02-01T00:00:00"/>
    <s v="16.03.2025"/>
    <d v="2023-07-15T00:00:00"/>
    <s v="Akadeemilise puhkuse katkestamine"/>
    <s v="Õppetööle mitteilmumine"/>
    <x v="19"/>
    <s v="Lõpetanud"/>
    <d v="2023-11-02T00:00:00"/>
    <s v="Päevaõpe"/>
    <s v="Osakoormus"/>
    <s v="Õenduse õppetool"/>
    <x v="2"/>
    <n v="1467"/>
    <s v="514 rakenduskõrgharidusõpe"/>
    <m/>
    <n v="1"/>
    <s v="Üliõpilane ei hüvita õppekulusid: on alla 7-a lapse või puudega lapse vanem või eestkostja"/>
    <s v="eesti keel"/>
    <x v="0"/>
    <s v="Ei"/>
    <s v="NULL"/>
    <s v="NULL"/>
    <n v="118"/>
    <n v="31"/>
    <s v="3.2"/>
    <s v="4.6"/>
    <x v="0"/>
    <s v="3.5"/>
    <n v="1"/>
    <n v="2"/>
    <n v="17"/>
    <n v="7"/>
    <n v="21"/>
    <n v="3"/>
    <s v="Rahuldav"/>
    <x v="10"/>
    <s v="õppeaine39"/>
    <d v="2021-02-10T00:00:00"/>
    <x v="4"/>
    <x v="0"/>
    <n v="2"/>
    <n v="10"/>
    <n v="5"/>
    <s v="S00035_31011198035_õppeaine39_44237"/>
    <x v="0"/>
    <m/>
  </r>
  <r>
    <x v="34"/>
    <s v="Mihkel"/>
    <s v="Kask"/>
    <x v="28"/>
    <n v="31011198035"/>
    <s v="Mees"/>
    <s v="412 kutseõpe keskhariduse baasil"/>
    <s v="Ei"/>
    <s v="Ei"/>
    <s v="Jah"/>
    <d v="2020-02-01T00:00:00"/>
    <s v="16.03.2025"/>
    <d v="2023-07-15T00:00:00"/>
    <s v="Akadeemilise puhkuse katkestamine"/>
    <s v="Õppetööle mitteilmumine"/>
    <x v="19"/>
    <s v="Lõpetanud"/>
    <d v="2023-11-02T00:00:00"/>
    <s v="Päevaõpe"/>
    <s v="Osakoormus"/>
    <s v="Õenduse õppetool"/>
    <x v="2"/>
    <n v="1467"/>
    <s v="514 rakenduskõrgharidusõpe"/>
    <m/>
    <n v="2"/>
    <s v="Üliõpilane ei hüvita õppekulusid: on alla 7-a lapse või puudega lapse vanem või eestkostja"/>
    <s v="eesti keel"/>
    <x v="6"/>
    <s v="Ei"/>
    <s v="NULL"/>
    <s v="NULL"/>
    <n v="118"/>
    <n v="43"/>
    <s v="3.2"/>
    <s v="3.2"/>
    <x v="0"/>
    <s v="3.1"/>
    <n v="1"/>
    <n v="0"/>
    <n v="17"/>
    <n v="3"/>
    <n v="25"/>
    <n v="3"/>
    <s v="Mittearvestatud"/>
    <x v="97"/>
    <s v="õppeaine47"/>
    <d v="2023-02-10T00:00:00"/>
    <x v="5"/>
    <x v="1"/>
    <s v="NULL"/>
    <s v=" "/>
    <n v="0"/>
    <s v="S00035_31011198035_õppeaine47_44967"/>
    <x v="0"/>
    <m/>
  </r>
  <r>
    <x v="34"/>
    <s v="Mihkel"/>
    <s v="Kask"/>
    <x v="28"/>
    <n v="31011198035"/>
    <s v="Mees"/>
    <s v="412 kutseõpe keskhariduse baasil"/>
    <s v="Ei"/>
    <s v="Ei"/>
    <s v="Jah"/>
    <d v="2020-02-01T00:00:00"/>
    <s v="16.03.2025"/>
    <d v="2023-07-15T00:00:00"/>
    <s v="Akadeemilise puhkuse katkestamine"/>
    <s v="Õppetööle mitteilmumine"/>
    <x v="19"/>
    <s v="Lõpetanud"/>
    <d v="2023-11-02T00:00:00"/>
    <s v="Päevaõpe"/>
    <s v="Osakoormus"/>
    <s v="Õenduse õppetool"/>
    <x v="2"/>
    <n v="1467"/>
    <s v="514 rakenduskõrgharidusõpe"/>
    <m/>
    <n v="2"/>
    <s v="Üliõpilane ei hüvita õppekulusid: on alla 7-a lapse või puudega lapse vanem või eestkostja"/>
    <s v="eesti keel"/>
    <x v="6"/>
    <s v="Ei"/>
    <s v="NULL"/>
    <s v="NULL"/>
    <n v="118"/>
    <n v="43"/>
    <s v="3.2"/>
    <s v="3.2"/>
    <x v="0"/>
    <s v="3.1"/>
    <n v="1"/>
    <n v="0"/>
    <n v="17"/>
    <n v="3"/>
    <n v="25"/>
    <n v="3"/>
    <s v="Puudulik"/>
    <x v="8"/>
    <s v="õppeaine79"/>
    <d v="2021-09-10T00:00:00"/>
    <x v="3"/>
    <x v="0"/>
    <n v="0"/>
    <n v="0"/>
    <n v="8"/>
    <s v="S00035_31011198035_õppeaine79_44449"/>
    <x v="0"/>
    <m/>
  </r>
  <r>
    <x v="34"/>
    <s v="Mihkel"/>
    <s v="Kask"/>
    <x v="28"/>
    <n v="31011198035"/>
    <s v="Mees"/>
    <s v="412 kutseõpe keskhariduse baasil"/>
    <s v="Ei"/>
    <s v="Ei"/>
    <s v="Jah"/>
    <d v="2020-02-01T00:00:00"/>
    <s v="16.03.2025"/>
    <d v="2023-07-15T00:00:00"/>
    <s v="Akadeemilise puhkuse katkestamine"/>
    <s v="Õppetööle mitteilmumine"/>
    <x v="19"/>
    <s v="Lõpetanud"/>
    <d v="2023-11-02T00:00:00"/>
    <s v="Päevaõpe"/>
    <s v="Osakoormus"/>
    <s v="Õenduse õppetool"/>
    <x v="2"/>
    <n v="1467"/>
    <s v="514 rakenduskõrgharidusõpe"/>
    <m/>
    <n v="2"/>
    <s v="Üliõpilane ei hüvita õppekulusid: on alla 7-a lapse või puudega lapse vanem või eestkostja"/>
    <s v="eesti keel"/>
    <x v="6"/>
    <s v="Ei"/>
    <s v="NULL"/>
    <s v="NULL"/>
    <n v="118"/>
    <n v="43"/>
    <s v="3.2"/>
    <s v="3.2"/>
    <x v="0"/>
    <s v="3.1"/>
    <n v="1"/>
    <n v="0"/>
    <n v="17"/>
    <n v="3"/>
    <n v="25"/>
    <n v="3"/>
    <s v="Rahuldav"/>
    <x v="29"/>
    <s v="õppeaine81"/>
    <d v="2024-09-10T00:00:00"/>
    <x v="4"/>
    <x v="0"/>
    <n v="2"/>
    <n v="10"/>
    <n v="5"/>
    <s v="S00035_31011198035_õppeaine81_45545"/>
    <x v="0"/>
    <m/>
  </r>
  <r>
    <x v="34"/>
    <s v="Mihkel"/>
    <s v="Kask"/>
    <x v="28"/>
    <n v="31011198035"/>
    <s v="Mees"/>
    <s v="412 kutseõpe keskhariduse baasil"/>
    <s v="Ei"/>
    <s v="Ei"/>
    <s v="Jah"/>
    <d v="2020-02-01T00:00:00"/>
    <s v="16.03.2025"/>
    <d v="2023-07-15T00:00:00"/>
    <s v="Akadeemilise puhkuse katkestamine"/>
    <s v="Õppetööle mitteilmumine"/>
    <x v="19"/>
    <s v="Lõpetanud"/>
    <d v="2023-11-02T00:00:00"/>
    <s v="Päevaõpe"/>
    <s v="Osakoormus"/>
    <s v="Õenduse õppetool"/>
    <x v="2"/>
    <n v="1467"/>
    <s v="514 rakenduskõrgharidusõpe"/>
    <m/>
    <n v="2"/>
    <s v="Üliõpilane ei hüvita õppekulusid: on alla 7-a lapse või puudega lapse vanem või eestkostja"/>
    <s v="eesti keel"/>
    <x v="6"/>
    <s v="Ei"/>
    <s v="NULL"/>
    <s v="NULL"/>
    <n v="118"/>
    <n v="43"/>
    <s v="3.2"/>
    <s v="3.2"/>
    <x v="0"/>
    <s v="3.1"/>
    <n v="1"/>
    <n v="0"/>
    <n v="17"/>
    <n v="3"/>
    <n v="25"/>
    <n v="3"/>
    <s v="Väga hea"/>
    <x v="42"/>
    <s v="õppeaine53"/>
    <d v="2025-02-10T00:00:00"/>
    <x v="4"/>
    <x v="0"/>
    <n v="4"/>
    <n v="20"/>
    <n v="5"/>
    <s v="S00035_31011198035_õppeaine53_45698"/>
    <x v="0"/>
    <m/>
  </r>
  <r>
    <x v="34"/>
    <s v="Mihkel"/>
    <s v="Kask"/>
    <x v="28"/>
    <n v="31011198035"/>
    <s v="Mees"/>
    <s v="412 kutseõpe keskhariduse baasil"/>
    <s v="Ei"/>
    <s v="Ei"/>
    <s v="Jah"/>
    <d v="2020-02-01T00:00:00"/>
    <s v="16.03.2025"/>
    <d v="2023-07-15T00:00:00"/>
    <s v="Akadeemilise puhkuse katkestamine"/>
    <s v="Õppetööle mitteilmumine"/>
    <x v="19"/>
    <s v="Lõpetanud"/>
    <d v="2023-11-02T00:00:00"/>
    <s v="Päevaõpe"/>
    <s v="Osakoormus"/>
    <s v="Õenduse õppetool"/>
    <x v="2"/>
    <n v="1467"/>
    <s v="514 rakenduskõrgharidusõpe"/>
    <m/>
    <n v="2"/>
    <s v="Üliõpilane ei hüvita õppekulusid: on alla 7-a lapse või puudega lapse vanem või eestkostja"/>
    <s v="eesti keel"/>
    <x v="6"/>
    <s v="Ei"/>
    <s v="NULL"/>
    <s v="NULL"/>
    <n v="118"/>
    <n v="43"/>
    <s v="3.2"/>
    <s v="3.2"/>
    <x v="0"/>
    <s v="3.1"/>
    <n v="1"/>
    <n v="0"/>
    <n v="17"/>
    <n v="3"/>
    <n v="25"/>
    <n v="3"/>
    <s v="Puudulik"/>
    <x v="31"/>
    <s v="õppeaine36"/>
    <d v="2022-02-10T00:00:00"/>
    <x v="0"/>
    <x v="0"/>
    <n v="0"/>
    <n v="0"/>
    <n v="6"/>
    <s v="S00035_31011198035_õppeaine36_44602"/>
    <x v="0"/>
    <m/>
  </r>
  <r>
    <x v="34"/>
    <s v="Mihkel"/>
    <s v="Kask"/>
    <x v="28"/>
    <n v="31011198035"/>
    <s v="Mees"/>
    <s v="412 kutseõpe keskhariduse baasil"/>
    <s v="Ei"/>
    <s v="Ei"/>
    <s v="Jah"/>
    <d v="2020-02-01T00:00:00"/>
    <s v="16.03.2025"/>
    <d v="2023-07-15T00:00:00"/>
    <s v="Akadeemilise puhkuse katkestamine"/>
    <s v="Õppetööle mitteilmumine"/>
    <x v="19"/>
    <s v="Lõpetanud"/>
    <d v="2023-11-02T00:00:00"/>
    <s v="Päevaõpe"/>
    <s v="Osakoormus"/>
    <s v="Õenduse õppetool"/>
    <x v="2"/>
    <n v="1467"/>
    <s v="514 rakenduskõrgharidusõpe"/>
    <m/>
    <n v="3"/>
    <s v="Üliõpilane ei hüvita õppekulusid: on alla 7-a lapse või puudega lapse vanem või eestkostja"/>
    <s v="eesti keel"/>
    <x v="1"/>
    <s v="Ei"/>
    <s v="NULL"/>
    <s v="NULL"/>
    <n v="118"/>
    <n v="49"/>
    <s v="3.2"/>
    <s v="3.6"/>
    <x v="0"/>
    <s v="4.2"/>
    <n v="1"/>
    <n v="3"/>
    <n v="17"/>
    <n v="4"/>
    <n v="53"/>
    <n v="3"/>
    <s v="Arvestatud"/>
    <x v="77"/>
    <s v="õppeaine49"/>
    <d v="2022-09-10T00:00:00"/>
    <x v="1"/>
    <x v="1"/>
    <s v="NULL"/>
    <s v=" "/>
    <n v="0"/>
    <s v="S00035_31011198035_õppeaine49_44814"/>
    <x v="0"/>
    <m/>
  </r>
  <r>
    <x v="34"/>
    <s v="Mihkel"/>
    <s v="Kask"/>
    <x v="28"/>
    <n v="31011198035"/>
    <s v="Mees"/>
    <s v="412 kutseõpe keskhariduse baasil"/>
    <s v="Ei"/>
    <s v="Ei"/>
    <s v="Jah"/>
    <d v="2020-02-01T00:00:00"/>
    <s v="16.03.2025"/>
    <d v="2023-07-15T00:00:00"/>
    <s v="Akadeemilise puhkuse katkestamine"/>
    <s v="Õppetööle mitteilmumine"/>
    <x v="19"/>
    <s v="Lõpetanud"/>
    <d v="2023-11-02T00:00:00"/>
    <s v="Päevaõpe"/>
    <s v="Osakoormus"/>
    <s v="Õenduse õppetool"/>
    <x v="2"/>
    <n v="1467"/>
    <s v="514 rakenduskõrgharidusõpe"/>
    <m/>
    <n v="3"/>
    <s v="Üliõpilane ei hüvita õppekulusid: on alla 7-a lapse või puudega lapse vanem või eestkostja"/>
    <s v="eesti keel"/>
    <x v="1"/>
    <s v="Ei"/>
    <s v="NULL"/>
    <s v="NULL"/>
    <n v="118"/>
    <n v="49"/>
    <s v="3.2"/>
    <s v="3.6"/>
    <x v="0"/>
    <s v="4.2"/>
    <n v="1"/>
    <n v="3"/>
    <n v="17"/>
    <n v="4"/>
    <n v="53"/>
    <n v="3"/>
    <s v="Arvestatud"/>
    <x v="91"/>
    <s v="õppeaine77"/>
    <d v="2022-09-10T00:00:00"/>
    <x v="1"/>
    <x v="1"/>
    <s v="NULL"/>
    <s v=" "/>
    <n v="0"/>
    <s v="S00035_31011198035_õppeaine77_44814"/>
    <x v="0"/>
    <m/>
  </r>
  <r>
    <x v="34"/>
    <s v="Mihkel"/>
    <s v="Kask"/>
    <x v="28"/>
    <n v="31011198035"/>
    <s v="Mees"/>
    <s v="412 kutseõpe keskhariduse baasil"/>
    <s v="Ei"/>
    <s v="Ei"/>
    <s v="Jah"/>
    <d v="2020-02-01T00:00:00"/>
    <s v="16.03.2025"/>
    <d v="2023-07-15T00:00:00"/>
    <s v="Akadeemilise puhkuse katkestamine"/>
    <s v="Õppetööle mitteilmumine"/>
    <x v="19"/>
    <s v="Lõpetanud"/>
    <d v="2023-11-02T00:00:00"/>
    <s v="Päevaõpe"/>
    <s v="Osakoormus"/>
    <s v="Õenduse õppetool"/>
    <x v="2"/>
    <n v="1467"/>
    <s v="514 rakenduskõrgharidusõpe"/>
    <m/>
    <n v="3"/>
    <s v="Üliõpilane ei hüvita õppekulusid: on alla 7-a lapse või puudega lapse vanem või eestkostja"/>
    <s v="eesti keel"/>
    <x v="1"/>
    <s v="Ei"/>
    <s v="NULL"/>
    <s v="NULL"/>
    <n v="118"/>
    <n v="49"/>
    <s v="3.2"/>
    <s v="3.6"/>
    <x v="0"/>
    <s v="4.2"/>
    <n v="1"/>
    <n v="3"/>
    <n v="17"/>
    <n v="4"/>
    <n v="53"/>
    <n v="3"/>
    <s v="Väga hea"/>
    <x v="32"/>
    <s v="õppeaine38"/>
    <d v="2025-02-10T00:00:00"/>
    <x v="2"/>
    <x v="0"/>
    <n v="4"/>
    <n v="36"/>
    <n v="9"/>
    <s v="S00035_31011198035_õppeaine38_45698"/>
    <x v="0"/>
    <m/>
  </r>
  <r>
    <x v="34"/>
    <s v="Mihkel"/>
    <s v="Kask"/>
    <x v="28"/>
    <n v="31011198035"/>
    <s v="Mees"/>
    <s v="412 kutseõpe keskhariduse baasil"/>
    <s v="Ei"/>
    <s v="Ei"/>
    <s v="Jah"/>
    <d v="2020-02-01T00:00:00"/>
    <s v="16.03.2025"/>
    <d v="2023-07-15T00:00:00"/>
    <s v="Akadeemilise puhkuse katkestamine"/>
    <s v="Õppetööle mitteilmumine"/>
    <x v="19"/>
    <s v="Lõpetanud"/>
    <d v="2023-11-02T00:00:00"/>
    <s v="Päevaõpe"/>
    <s v="Osakoormus"/>
    <s v="Õenduse õppetool"/>
    <x v="2"/>
    <n v="1467"/>
    <s v="514 rakenduskõrgharidusõpe"/>
    <m/>
    <n v="4"/>
    <s v="Üliõpilane ei hüvita õppekulusid: on alla 7-a lapse või puudega lapse vanem või eestkostja"/>
    <s v="eesti keel"/>
    <x v="9"/>
    <s v="Ei"/>
    <s v="NULL"/>
    <s v="NULL"/>
    <n v="118"/>
    <n v="32"/>
    <s v="3.2"/>
    <s v="4.1"/>
    <x v="0"/>
    <s v="4.0"/>
    <n v="1"/>
    <n v="2"/>
    <n v="17"/>
    <n v="9"/>
    <n v="41"/>
    <n v="3"/>
    <s v="Hea"/>
    <x v="57"/>
    <s v="õppeaine26"/>
    <d v="2021-02-10T00:00:00"/>
    <x v="4"/>
    <x v="0"/>
    <n v="3"/>
    <n v="15"/>
    <n v="5"/>
    <s v="S00035_31011198035_õppeaine26_44237"/>
    <x v="0"/>
    <m/>
  </r>
  <r>
    <x v="34"/>
    <s v="Mihkel"/>
    <s v="Kask"/>
    <x v="28"/>
    <n v="31011198035"/>
    <s v="Mees"/>
    <s v="412 kutseõpe keskhariduse baasil"/>
    <s v="Ei"/>
    <s v="Ei"/>
    <s v="Jah"/>
    <d v="2020-02-01T00:00:00"/>
    <s v="16.03.2025"/>
    <d v="2023-07-15T00:00:00"/>
    <s v="Akadeemilise puhkuse katkestamine"/>
    <s v="Õppetööle mitteilmumine"/>
    <x v="19"/>
    <s v="Lõpetanud"/>
    <d v="2023-11-02T00:00:00"/>
    <s v="Päevaõpe"/>
    <s v="Osakoormus"/>
    <s v="Õenduse õppetool"/>
    <x v="2"/>
    <n v="1467"/>
    <s v="514 rakenduskõrgharidusõpe"/>
    <m/>
    <n v="4"/>
    <s v="Üliõpilane ei hüvita õppekulusid: on alla 7-a lapse või puudega lapse vanem või eestkostja"/>
    <s v="eesti keel"/>
    <x v="9"/>
    <s v="Ei"/>
    <s v="NULL"/>
    <s v="NULL"/>
    <n v="118"/>
    <n v="32"/>
    <s v="3.2"/>
    <s v="4.1"/>
    <x v="0"/>
    <s v="4.0"/>
    <n v="1"/>
    <n v="2"/>
    <n v="17"/>
    <n v="9"/>
    <n v="41"/>
    <n v="3"/>
    <s v="Hea"/>
    <x v="9"/>
    <s v="õppeaine67"/>
    <d v="2020-09-10T00:00:00"/>
    <x v="4"/>
    <x v="0"/>
    <n v="3"/>
    <n v="15"/>
    <n v="5"/>
    <s v="S00035_31011198035_õppeaine67_44084"/>
    <x v="0"/>
    <m/>
  </r>
  <r>
    <x v="34"/>
    <s v="Mihkel"/>
    <s v="Kask"/>
    <x v="28"/>
    <n v="31011198035"/>
    <s v="Mees"/>
    <s v="412 kutseõpe keskhariduse baasil"/>
    <s v="Ei"/>
    <s v="Ei"/>
    <s v="Jah"/>
    <d v="2020-02-01T00:00:00"/>
    <s v="16.03.2025"/>
    <d v="2023-07-15T00:00:00"/>
    <s v="Akadeemilise puhkuse katkestamine"/>
    <s v="Õppetööle mitteilmumine"/>
    <x v="19"/>
    <s v="Lõpetanud"/>
    <d v="2023-11-02T00:00:00"/>
    <s v="Päevaõpe"/>
    <s v="Osakoormus"/>
    <s v="Õenduse õppetool"/>
    <x v="2"/>
    <n v="1467"/>
    <s v="514 rakenduskõrgharidusõpe"/>
    <m/>
    <n v="4"/>
    <s v="Üliõpilane ei hüvita õppekulusid: on alla 7-a lapse või puudega lapse vanem või eestkostja"/>
    <s v="eesti keel"/>
    <x v="9"/>
    <s v="Ei"/>
    <s v="NULL"/>
    <s v="NULL"/>
    <n v="118"/>
    <n v="32"/>
    <s v="3.2"/>
    <s v="4.1"/>
    <x v="0"/>
    <s v="4.0"/>
    <n v="1"/>
    <n v="2"/>
    <n v="17"/>
    <n v="9"/>
    <n v="41"/>
    <n v="3"/>
    <s v="Arvestatud"/>
    <x v="93"/>
    <s v="õppeaine88"/>
    <d v="2021-09-10T00:00:00"/>
    <x v="5"/>
    <x v="1"/>
    <s v="NULL"/>
    <s v=" "/>
    <n v="0"/>
    <s v="S00035_31011198035_õppeaine88_44449"/>
    <x v="0"/>
    <m/>
  </r>
  <r>
    <x v="35"/>
    <s v="Andres"/>
    <s v="Mägi"/>
    <x v="29"/>
    <n v="38903073747"/>
    <s v="Mees"/>
    <s v="414 keskharidust eeldav keskeri-/tehnikumiharidus"/>
    <s v="Ei"/>
    <s v="Jah"/>
    <s v="Jah"/>
    <d v="2021-09-01T00:00:00"/>
    <d v="2022-03-17T00:00:00"/>
    <d v="2021-11-08T00:00:00"/>
    <s v="Eksmatrikuleerimine"/>
    <s v="Õppetööle mitteilmumine"/>
    <x v="1"/>
    <s v="Katkestanud"/>
    <d v="2020-09-21T00:00:00"/>
    <s v="Päevaõpe"/>
    <s v="Määramata"/>
    <s v="Meditsiinitehnilise hariduse keskus"/>
    <x v="1"/>
    <n v="80166"/>
    <s v="514 rakenduskõrgharidusõpe"/>
    <s v="NULL"/>
    <n v="1"/>
    <s v="Üliõpilane ei hüvita õppekulusid:  õpib täies mahus eestikeelsel õppekaval"/>
    <s v="eesti keel"/>
    <x v="7"/>
    <s v="Ei"/>
    <s v="NULL"/>
    <s v="DEF AS"/>
    <n v="13"/>
    <n v="21"/>
    <s v="4.3"/>
    <s v="4.6"/>
    <x v="3"/>
    <s v="4.8"/>
    <n v="5"/>
    <n v="2"/>
    <n v="2"/>
    <n v="10"/>
    <n v="30"/>
    <n v="4"/>
    <s v="Kasin"/>
    <x v="33"/>
    <s v="õppeaine56"/>
    <d v="2021-09-10T00:00:00"/>
    <x v="0"/>
    <x v="0"/>
    <n v="1"/>
    <n v="6"/>
    <n v="6"/>
    <s v="S00036_38903073747_õppeaine56_44449"/>
    <x v="0"/>
    <m/>
  </r>
  <r>
    <x v="35"/>
    <s v="Andres"/>
    <s v="Mägi"/>
    <x v="29"/>
    <n v="38903073747"/>
    <s v="Mees"/>
    <s v="414 keskharidust eeldav keskeri-/tehnikumiharidus"/>
    <s v="Ei"/>
    <s v="Jah"/>
    <s v="Jah"/>
    <d v="2021-09-01T00:00:00"/>
    <d v="2022-03-17T00:00:00"/>
    <d v="2021-11-08T00:00:00"/>
    <s v="Eksmatrikuleerimine"/>
    <s v="Õppetööle mitteilmumine"/>
    <x v="1"/>
    <s v="Katkestanud"/>
    <d v="2020-09-21T00:00:00"/>
    <s v="Päevaõpe"/>
    <s v="Määramata"/>
    <s v="Meditsiinitehnilise hariduse keskus"/>
    <x v="1"/>
    <n v="80166"/>
    <s v="514 rakenduskõrgharidusõpe"/>
    <s v="NULL"/>
    <n v="1"/>
    <s v="Üliõpilane ei hüvita õppekulusid:  õpib täies mahus eestikeelsel õppekaval"/>
    <s v="eesti keel"/>
    <x v="7"/>
    <s v="Ei"/>
    <s v="NULL"/>
    <s v="DEF AS"/>
    <n v="13"/>
    <n v="21"/>
    <s v="4.3"/>
    <s v="4.6"/>
    <x v="3"/>
    <s v="4.8"/>
    <n v="5"/>
    <n v="2"/>
    <n v="2"/>
    <n v="10"/>
    <n v="30"/>
    <n v="4"/>
    <s v="Puudulik"/>
    <x v="81"/>
    <s v="õppeaine80"/>
    <d v="2021-09-10T00:00:00"/>
    <x v="2"/>
    <x v="0"/>
    <n v="0"/>
    <n v="0"/>
    <n v="9"/>
    <s v="S00036_38903073747_õppeaine80_44449"/>
    <x v="0"/>
    <m/>
  </r>
  <r>
    <x v="35"/>
    <s v="Andres"/>
    <s v="Mägi"/>
    <x v="29"/>
    <n v="38903073747"/>
    <s v="Mees"/>
    <s v="414 keskharidust eeldav keskeri-/tehnikumiharidus"/>
    <s v="Ei"/>
    <s v="Jah"/>
    <s v="Jah"/>
    <d v="2021-09-01T00:00:00"/>
    <d v="2022-03-17T00:00:00"/>
    <d v="2021-11-08T00:00:00"/>
    <s v="Eksmatrikuleerimine"/>
    <s v="Õppetööle mitteilmumine"/>
    <x v="1"/>
    <s v="Katkestanud"/>
    <d v="2020-09-21T00:00:00"/>
    <s v="Päevaõpe"/>
    <s v="Määramata"/>
    <s v="Meditsiinitehnilise hariduse keskus"/>
    <x v="1"/>
    <n v="80166"/>
    <s v="514 rakenduskõrgharidusõpe"/>
    <s v="NULL"/>
    <n v="1"/>
    <s v="Üliõpilane ei hüvita õppekulusid:  õpib täies mahus eestikeelsel õppekaval"/>
    <s v="eesti keel"/>
    <x v="7"/>
    <s v="Ei"/>
    <s v="NULL"/>
    <s v="DEF AS"/>
    <n v="13"/>
    <n v="21"/>
    <s v="4.3"/>
    <s v="4.6"/>
    <x v="3"/>
    <s v="4.8"/>
    <n v="5"/>
    <n v="2"/>
    <n v="2"/>
    <n v="10"/>
    <n v="30"/>
    <n v="4"/>
    <s v="Suurepärane"/>
    <x v="42"/>
    <s v="õppeaine53"/>
    <d v="2021-09-10T00:00:00"/>
    <x v="4"/>
    <x v="0"/>
    <n v="5"/>
    <n v="25"/>
    <n v="5"/>
    <s v="S00036_38903073747_õppeaine53_44449"/>
    <x v="0"/>
    <m/>
  </r>
  <r>
    <x v="35"/>
    <s v="Andres"/>
    <s v="Mägi"/>
    <x v="29"/>
    <n v="38903073747"/>
    <s v="Mees"/>
    <s v="414 keskharidust eeldav keskeri-/tehnikumiharidus"/>
    <s v="Ei"/>
    <s v="Jah"/>
    <s v="Jah"/>
    <d v="2021-09-01T00:00:00"/>
    <d v="2022-03-17T00:00:00"/>
    <d v="2021-11-08T00:00:00"/>
    <s v="Eksmatrikuleerimine"/>
    <s v="Õppetööle mitteilmumine"/>
    <x v="1"/>
    <s v="Katkestanud"/>
    <d v="2020-09-21T00:00:00"/>
    <s v="Päevaõpe"/>
    <s v="Määramata"/>
    <s v="Meditsiinitehnilise hariduse keskus"/>
    <x v="1"/>
    <n v="80166"/>
    <s v="514 rakenduskõrgharidusõpe"/>
    <s v="NULL"/>
    <n v="1"/>
    <s v="Üliõpilane ei hüvita õppekulusid:  õpib täies mahus eestikeelsel õppekaval"/>
    <s v="eesti keel"/>
    <x v="7"/>
    <s v="Ei"/>
    <s v="NULL"/>
    <s v="DEF AS"/>
    <n v="13"/>
    <n v="21"/>
    <s v="4.3"/>
    <s v="4.6"/>
    <x v="3"/>
    <s v="4.8"/>
    <n v="5"/>
    <n v="2"/>
    <n v="2"/>
    <n v="10"/>
    <n v="30"/>
    <n v="4"/>
    <s v="Arvestatud"/>
    <x v="22"/>
    <s v="õppeaine18"/>
    <d v="2021-09-10T00:00:00"/>
    <x v="5"/>
    <x v="1"/>
    <s v="NULL"/>
    <s v=" "/>
    <n v="0"/>
    <s v="S00036_38903073747_õppeaine18_44449"/>
    <x v="0"/>
    <m/>
  </r>
  <r>
    <x v="35"/>
    <s v="Andres"/>
    <s v="Mägi"/>
    <x v="29"/>
    <n v="38903073747"/>
    <s v="Mees"/>
    <s v="414 keskharidust eeldav keskeri-/tehnikumiharidus"/>
    <s v="Ei"/>
    <s v="Jah"/>
    <s v="Jah"/>
    <d v="2021-09-01T00:00:00"/>
    <d v="2022-03-17T00:00:00"/>
    <d v="2021-11-08T00:00:00"/>
    <s v="Eksmatrikuleerimine"/>
    <s v="Õppetööle mitteilmumine"/>
    <x v="1"/>
    <s v="Katkestanud"/>
    <d v="2020-09-21T00:00:00"/>
    <s v="Päevaõpe"/>
    <s v="Määramata"/>
    <s v="Meditsiinitehnilise hariduse keskus"/>
    <x v="1"/>
    <n v="80166"/>
    <s v="514 rakenduskõrgharidusõpe"/>
    <s v="NULL"/>
    <n v="1"/>
    <s v="Üliõpilane ei hüvita õppekulusid:  õpib täies mahus eestikeelsel õppekaval"/>
    <s v="eesti keel"/>
    <x v="7"/>
    <s v="Ei"/>
    <s v="NULL"/>
    <s v="DEF AS"/>
    <n v="13"/>
    <n v="21"/>
    <s v="4.3"/>
    <s v="4.6"/>
    <x v="3"/>
    <s v="4.8"/>
    <n v="5"/>
    <n v="2"/>
    <n v="2"/>
    <n v="10"/>
    <n v="30"/>
    <n v="4"/>
    <s v="Suurepärane"/>
    <x v="92"/>
    <s v="õppeaine69"/>
    <d v="2021-09-10T00:00:00"/>
    <x v="0"/>
    <x v="0"/>
    <n v="5"/>
    <n v="30"/>
    <n v="6"/>
    <s v="S00036_38903073747_õppeaine69_44449"/>
    <x v="0"/>
    <m/>
  </r>
  <r>
    <x v="35"/>
    <s v="Andres"/>
    <s v="Mägi"/>
    <x v="29"/>
    <n v="38903073747"/>
    <s v="Mees"/>
    <s v="414 keskharidust eeldav keskeri-/tehnikumiharidus"/>
    <s v="Ei"/>
    <s v="Jah"/>
    <s v="Jah"/>
    <d v="2021-09-01T00:00:00"/>
    <d v="2022-03-17T00:00:00"/>
    <d v="2021-11-08T00:00:00"/>
    <s v="Eksmatrikuleerimine"/>
    <s v="Õppetööle mitteilmumine"/>
    <x v="1"/>
    <s v="Katkestanud"/>
    <d v="2020-09-21T00:00:00"/>
    <s v="Päevaõpe"/>
    <s v="Määramata"/>
    <s v="Meditsiinitehnilise hariduse keskus"/>
    <x v="1"/>
    <n v="80166"/>
    <s v="514 rakenduskõrgharidusõpe"/>
    <s v="NULL"/>
    <n v="1"/>
    <s v="Üliõpilane ei hüvita õppekulusid:  õpib täies mahus eestikeelsel õppekaval"/>
    <s v="eesti keel"/>
    <x v="7"/>
    <s v="Ei"/>
    <s v="NULL"/>
    <s v="DEF AS"/>
    <n v="13"/>
    <n v="21"/>
    <s v="4.3"/>
    <s v="4.6"/>
    <x v="3"/>
    <s v="4.8"/>
    <n v="5"/>
    <n v="2"/>
    <n v="2"/>
    <n v="10"/>
    <n v="30"/>
    <n v="4"/>
    <s v="Arvestatud"/>
    <x v="90"/>
    <s v="õppeaine89"/>
    <d v="2021-09-10T00:00:00"/>
    <x v="5"/>
    <x v="1"/>
    <s v="NULL"/>
    <s v=" "/>
    <n v="0"/>
    <s v="S00036_38903073747_õppeaine89_44449"/>
    <x v="0"/>
    <m/>
  </r>
  <r>
    <x v="35"/>
    <s v="Andres"/>
    <s v="Mägi"/>
    <x v="29"/>
    <n v="38903073747"/>
    <s v="Mees"/>
    <s v="414 keskharidust eeldav keskeri-/tehnikumiharidus"/>
    <s v="Ei"/>
    <s v="Jah"/>
    <s v="Jah"/>
    <d v="2021-09-01T00:00:00"/>
    <d v="2022-03-17T00:00:00"/>
    <d v="2021-11-08T00:00:00"/>
    <s v="Eksmatrikuleerimine"/>
    <s v="Õppetööle mitteilmumine"/>
    <x v="1"/>
    <s v="Katkestanud"/>
    <d v="2020-09-21T00:00:00"/>
    <s v="Päevaõpe"/>
    <s v="Määramata"/>
    <s v="Meditsiinitehnilise hariduse keskus"/>
    <x v="1"/>
    <n v="80166"/>
    <s v="514 rakenduskõrgharidusõpe"/>
    <s v="NULL"/>
    <n v="1"/>
    <s v="Üliõpilane ei hüvita õppekulusid:  õpib täies mahus eestikeelsel õppekaval"/>
    <s v="eesti keel"/>
    <x v="7"/>
    <s v="Ei"/>
    <s v="NULL"/>
    <s v="DEF AS"/>
    <n v="13"/>
    <n v="21"/>
    <s v="4.3"/>
    <s v="4.6"/>
    <x v="3"/>
    <s v="4.8"/>
    <n v="5"/>
    <n v="2"/>
    <n v="2"/>
    <n v="10"/>
    <n v="30"/>
    <n v="4"/>
    <s v="Arvestatud"/>
    <x v="30"/>
    <s v="õppeaine7"/>
    <d v="2021-09-10T00:00:00"/>
    <x v="1"/>
    <x v="1"/>
    <s v="NULL"/>
    <s v=" "/>
    <n v="0"/>
    <s v="S00036_38903073747_õppeaine7_44449"/>
    <x v="0"/>
    <m/>
  </r>
  <r>
    <x v="35"/>
    <s v="Andres"/>
    <s v="Mägi"/>
    <x v="29"/>
    <n v="38903073747"/>
    <s v="Mees"/>
    <s v="414 keskharidust eeldav keskeri-/tehnikumiharidus"/>
    <s v="Ei"/>
    <s v="Jah"/>
    <s v="Jah"/>
    <d v="2021-09-01T00:00:00"/>
    <d v="2022-03-17T00:00:00"/>
    <d v="2021-11-08T00:00:00"/>
    <s v="Eksmatrikuleerimine"/>
    <s v="Õppetööle mitteilmumine"/>
    <x v="1"/>
    <s v="Katkestanud"/>
    <d v="2020-09-21T00:00:00"/>
    <s v="Päevaõpe"/>
    <s v="Määramata"/>
    <s v="Meditsiinitehnilise hariduse keskus"/>
    <x v="1"/>
    <n v="80166"/>
    <s v="514 rakenduskõrgharidusõpe"/>
    <s v="NULL"/>
    <n v="1"/>
    <s v="Üliõpilane ei hüvita õppekulusid:  õpib täies mahus eestikeelsel õppekaval"/>
    <s v="eesti keel"/>
    <x v="7"/>
    <s v="Ei"/>
    <s v="NULL"/>
    <s v="DEF AS"/>
    <n v="13"/>
    <n v="21"/>
    <s v="4.3"/>
    <s v="4.6"/>
    <x v="3"/>
    <s v="4.8"/>
    <n v="5"/>
    <n v="2"/>
    <n v="2"/>
    <n v="10"/>
    <n v="30"/>
    <n v="4"/>
    <s v="Arvestatud"/>
    <x v="51"/>
    <s v="õppeaine31"/>
    <d v="2021-09-10T00:00:00"/>
    <x v="1"/>
    <x v="1"/>
    <s v="NULL"/>
    <s v=" "/>
    <n v="0"/>
    <s v="S00036_38903073747_õppeaine31_44449"/>
    <x v="0"/>
    <m/>
  </r>
  <r>
    <x v="35"/>
    <s v="Andres"/>
    <s v="Mägi"/>
    <x v="29"/>
    <n v="38903073747"/>
    <s v="Mees"/>
    <s v="414 keskharidust eeldav keskeri-/tehnikumiharidus"/>
    <s v="Ei"/>
    <s v="Jah"/>
    <s v="Jah"/>
    <d v="2021-09-01T00:00:00"/>
    <d v="2022-03-17T00:00:00"/>
    <d v="2021-11-08T00:00:00"/>
    <s v="Eksmatrikuleerimine"/>
    <s v="Õppetööle mitteilmumine"/>
    <x v="1"/>
    <s v="Katkestanud"/>
    <d v="2020-09-21T00:00:00"/>
    <s v="Päevaõpe"/>
    <s v="Määramata"/>
    <s v="Meditsiinitehnilise hariduse keskus"/>
    <x v="1"/>
    <n v="80166"/>
    <s v="514 rakenduskõrgharidusõpe"/>
    <s v="NULL"/>
    <n v="1"/>
    <s v="Üliõpilane ei hüvita õppekulusid:  õpib täies mahus eestikeelsel õppekaval"/>
    <s v="eesti keel"/>
    <x v="7"/>
    <s v="Ei"/>
    <s v="NULL"/>
    <s v="DEF AS"/>
    <n v="13"/>
    <n v="21"/>
    <s v="4.3"/>
    <s v="4.6"/>
    <x v="3"/>
    <s v="4.8"/>
    <n v="5"/>
    <n v="2"/>
    <n v="2"/>
    <n v="10"/>
    <n v="30"/>
    <n v="4"/>
    <s v="Arvestatud"/>
    <x v="40"/>
    <s v="õppeaine74"/>
    <d v="2021-09-10T00:00:00"/>
    <x v="5"/>
    <x v="1"/>
    <s v="NULL"/>
    <s v=" "/>
    <n v="0"/>
    <s v="S00036_38903073747_õppeaine74_44449"/>
    <x v="0"/>
    <m/>
  </r>
  <r>
    <x v="35"/>
    <s v="Andres"/>
    <s v="Mägi"/>
    <x v="29"/>
    <n v="38903073747"/>
    <s v="Mees"/>
    <s v="414 keskharidust eeldav keskeri-/tehnikumiharidus"/>
    <s v="Ei"/>
    <s v="Jah"/>
    <s v="Jah"/>
    <d v="2021-09-01T00:00:00"/>
    <d v="2022-03-17T00:00:00"/>
    <d v="2021-11-08T00:00:00"/>
    <s v="Eksmatrikuleerimine"/>
    <s v="Õppetööle mitteilmumine"/>
    <x v="1"/>
    <s v="Katkestanud"/>
    <d v="2020-09-21T00:00:00"/>
    <s v="Päevaõpe"/>
    <s v="Määramata"/>
    <s v="Meditsiinitehnilise hariduse keskus"/>
    <x v="1"/>
    <n v="80166"/>
    <s v="514 rakenduskõrgharidusõpe"/>
    <s v="NULL"/>
    <n v="1"/>
    <s v="Üliõpilane ei hüvita õppekulusid:  õpib täies mahus eestikeelsel õppekaval"/>
    <s v="eesti keel"/>
    <x v="7"/>
    <s v="Ei"/>
    <s v="NULL"/>
    <s v="DEF AS"/>
    <n v="13"/>
    <n v="21"/>
    <s v="4.3"/>
    <s v="4.6"/>
    <x v="3"/>
    <s v="4.8"/>
    <n v="5"/>
    <n v="2"/>
    <n v="2"/>
    <n v="10"/>
    <n v="30"/>
    <n v="4"/>
    <s v="Arvestatud"/>
    <x v="5"/>
    <s v="õppeaine59"/>
    <d v="2021-09-10T00:00:00"/>
    <x v="1"/>
    <x v="1"/>
    <s v="NULL"/>
    <s v=" "/>
    <n v="0"/>
    <s v="S00036_38903073747_õppeaine59_44449"/>
    <x v="0"/>
    <m/>
  </r>
  <r>
    <x v="35"/>
    <s v="Andres"/>
    <s v="Mägi"/>
    <x v="29"/>
    <n v="38903073747"/>
    <s v="Mees"/>
    <s v="414 keskharidust eeldav keskeri-/tehnikumiharidus"/>
    <s v="Ei"/>
    <s v="Jah"/>
    <s v="Jah"/>
    <d v="2021-09-01T00:00:00"/>
    <d v="2022-03-17T00:00:00"/>
    <d v="2021-11-08T00:00:00"/>
    <s v="Eksmatrikuleerimine"/>
    <s v="Õppetööle mitteilmumine"/>
    <x v="1"/>
    <s v="Katkestanud"/>
    <d v="2020-09-21T00:00:00"/>
    <s v="Päevaõpe"/>
    <s v="Määramata"/>
    <s v="Meditsiinitehnilise hariduse keskus"/>
    <x v="1"/>
    <n v="80166"/>
    <s v="514 rakenduskõrgharidusõpe"/>
    <s v="NULL"/>
    <n v="1"/>
    <s v="Üliõpilane ei hüvita õppekulusid:  õpib täies mahus eestikeelsel õppekaval"/>
    <s v="eesti keel"/>
    <x v="3"/>
    <s v="Ei"/>
    <s v="NULL"/>
    <s v="DEF AS"/>
    <n v="13"/>
    <n v="26"/>
    <s v="4.3"/>
    <s v="4.2"/>
    <x v="3"/>
    <s v="4.5"/>
    <n v="5"/>
    <n v="3"/>
    <n v="2"/>
    <n v="9"/>
    <n v="26"/>
    <n v="4"/>
    <s v="Puudulik"/>
    <x v="29"/>
    <s v="õppeaine81"/>
    <d v="2021-09-10T00:00:00"/>
    <x v="4"/>
    <x v="0"/>
    <n v="0"/>
    <n v="0"/>
    <n v="5"/>
    <s v="S00036_38903073747_õppeaine81_44449"/>
    <x v="0"/>
    <m/>
  </r>
  <r>
    <x v="35"/>
    <s v="Andres"/>
    <s v="Mägi"/>
    <x v="29"/>
    <n v="38903073747"/>
    <s v="Mees"/>
    <s v="414 keskharidust eeldav keskeri-/tehnikumiharidus"/>
    <s v="Ei"/>
    <s v="Jah"/>
    <s v="Jah"/>
    <d v="2021-09-01T00:00:00"/>
    <d v="2022-03-17T00:00:00"/>
    <d v="2021-11-08T00:00:00"/>
    <s v="Eksmatrikuleerimine"/>
    <s v="Õppetööle mitteilmumine"/>
    <x v="1"/>
    <s v="Katkestanud"/>
    <d v="2020-09-21T00:00:00"/>
    <s v="Päevaõpe"/>
    <s v="Määramata"/>
    <s v="Meditsiinitehnilise hariduse keskus"/>
    <x v="1"/>
    <n v="80166"/>
    <s v="514 rakenduskõrgharidusõpe"/>
    <s v="NULL"/>
    <n v="1"/>
    <s v="Üliõpilane ei hüvita õppekulusid:  õpib täies mahus eestikeelsel õppekaval"/>
    <s v="eesti keel"/>
    <x v="3"/>
    <s v="Ei"/>
    <s v="NULL"/>
    <s v="DEF AS"/>
    <n v="13"/>
    <n v="26"/>
    <s v="4.3"/>
    <s v="4.2"/>
    <x v="3"/>
    <s v="4.5"/>
    <n v="5"/>
    <n v="3"/>
    <n v="2"/>
    <n v="9"/>
    <n v="26"/>
    <n v="4"/>
    <s v="Mittearvestatud"/>
    <x v="11"/>
    <s v="õppeaine3"/>
    <d v="2021-09-10T00:00:00"/>
    <x v="1"/>
    <x v="1"/>
    <s v="NULL"/>
    <s v=" "/>
    <n v="0"/>
    <s v="S00036_38903073747_õppeaine3_44449"/>
    <x v="0"/>
    <m/>
  </r>
  <r>
    <x v="35"/>
    <s v="Andres"/>
    <s v="Mägi"/>
    <x v="29"/>
    <n v="38903073747"/>
    <s v="Mees"/>
    <s v="414 keskharidust eeldav keskeri-/tehnikumiharidus"/>
    <s v="Ei"/>
    <s v="Jah"/>
    <s v="Jah"/>
    <d v="2021-09-01T00:00:00"/>
    <d v="2022-03-17T00:00:00"/>
    <d v="2021-11-08T00:00:00"/>
    <s v="Eksmatrikuleerimine"/>
    <s v="Õppetööle mitteilmumine"/>
    <x v="1"/>
    <s v="Katkestanud"/>
    <d v="2020-09-21T00:00:00"/>
    <s v="Päevaõpe"/>
    <s v="Määramata"/>
    <s v="Meditsiinitehnilise hariduse keskus"/>
    <x v="1"/>
    <n v="80166"/>
    <s v="514 rakenduskõrgharidusõpe"/>
    <s v="NULL"/>
    <n v="1"/>
    <s v="Üliõpilane ei hüvita õppekulusid:  õpib täies mahus eestikeelsel õppekaval"/>
    <s v="eesti keel"/>
    <x v="3"/>
    <s v="Ei"/>
    <s v="NULL"/>
    <s v="DEF AS"/>
    <n v="13"/>
    <n v="26"/>
    <s v="4.3"/>
    <s v="4.2"/>
    <x v="3"/>
    <s v="4.5"/>
    <n v="5"/>
    <n v="3"/>
    <n v="2"/>
    <n v="9"/>
    <n v="26"/>
    <n v="4"/>
    <s v="Kasin"/>
    <x v="8"/>
    <s v="õppeaine79"/>
    <d v="2021-09-10T00:00:00"/>
    <x v="3"/>
    <x v="0"/>
    <n v="1"/>
    <n v="8"/>
    <n v="8"/>
    <s v="S00036_38903073747_õppeaine79_44449"/>
    <x v="0"/>
    <m/>
  </r>
  <r>
    <x v="35"/>
    <s v="Andres"/>
    <s v="Mägi"/>
    <x v="29"/>
    <n v="38903073747"/>
    <s v="Mees"/>
    <s v="414 keskharidust eeldav keskeri-/tehnikumiharidus"/>
    <s v="Ei"/>
    <s v="Jah"/>
    <s v="Jah"/>
    <d v="2021-09-01T00:00:00"/>
    <d v="2022-03-17T00:00:00"/>
    <d v="2021-11-08T00:00:00"/>
    <s v="Eksmatrikuleerimine"/>
    <s v="Õppetööle mitteilmumine"/>
    <x v="1"/>
    <s v="Katkestanud"/>
    <d v="2020-09-21T00:00:00"/>
    <s v="Päevaõpe"/>
    <s v="Määramata"/>
    <s v="Meditsiinitehnilise hariduse keskus"/>
    <x v="1"/>
    <n v="80166"/>
    <s v="514 rakenduskõrgharidusõpe"/>
    <s v="NULL"/>
    <n v="1"/>
    <s v="Üliõpilane ei hüvita õppekulusid:  õpib täies mahus eestikeelsel õppekaval"/>
    <s v="eesti keel"/>
    <x v="3"/>
    <s v="Ei"/>
    <s v="NULL"/>
    <s v="DEF AS"/>
    <n v="13"/>
    <n v="26"/>
    <s v="4.3"/>
    <s v="4.2"/>
    <x v="3"/>
    <s v="4.5"/>
    <n v="5"/>
    <n v="3"/>
    <n v="2"/>
    <n v="9"/>
    <n v="26"/>
    <n v="4"/>
    <s v="Arvestatud"/>
    <x v="46"/>
    <s v="õppeaine5"/>
    <d v="2021-09-10T00:00:00"/>
    <x v="5"/>
    <x v="1"/>
    <s v="NULL"/>
    <s v=" "/>
    <n v="0"/>
    <s v="S00036_38903073747_õppeaine5_44449"/>
    <x v="0"/>
    <m/>
  </r>
  <r>
    <x v="35"/>
    <s v="Andres"/>
    <s v="Mägi"/>
    <x v="29"/>
    <n v="38903073747"/>
    <s v="Mees"/>
    <s v="414 keskharidust eeldav keskeri-/tehnikumiharidus"/>
    <s v="Ei"/>
    <s v="Jah"/>
    <s v="Jah"/>
    <d v="2021-09-01T00:00:00"/>
    <d v="2022-03-17T00:00:00"/>
    <d v="2021-11-08T00:00:00"/>
    <s v="Eksmatrikuleerimine"/>
    <s v="Õppetööle mitteilmumine"/>
    <x v="1"/>
    <s v="Katkestanud"/>
    <d v="2020-09-21T00:00:00"/>
    <s v="Päevaõpe"/>
    <s v="Määramata"/>
    <s v="Meditsiinitehnilise hariduse keskus"/>
    <x v="1"/>
    <n v="80166"/>
    <s v="514 rakenduskõrgharidusõpe"/>
    <s v="NULL"/>
    <n v="1"/>
    <s v="Üliõpilane ei hüvita õppekulusid:  õpib täies mahus eestikeelsel õppekaval"/>
    <s v="eesti keel"/>
    <x v="3"/>
    <s v="Ei"/>
    <s v="NULL"/>
    <s v="DEF AS"/>
    <n v="13"/>
    <n v="26"/>
    <s v="4.3"/>
    <s v="4.2"/>
    <x v="3"/>
    <s v="4.5"/>
    <n v="5"/>
    <n v="3"/>
    <n v="2"/>
    <n v="9"/>
    <n v="26"/>
    <n v="4"/>
    <s v="Mitteilmunud"/>
    <x v="63"/>
    <s v="õppeaine37"/>
    <d v="2021-09-10T00:00:00"/>
    <x v="3"/>
    <x v="0"/>
    <n v="0"/>
    <n v="0"/>
    <n v="8"/>
    <s v="S00036_38903073747_õppeaine37_44449"/>
    <x v="0"/>
    <m/>
  </r>
  <r>
    <x v="35"/>
    <s v="Andres"/>
    <s v="Mägi"/>
    <x v="29"/>
    <n v="38903073747"/>
    <s v="Mees"/>
    <s v="414 keskharidust eeldav keskeri-/tehnikumiharidus"/>
    <s v="Ei"/>
    <s v="Jah"/>
    <s v="Jah"/>
    <d v="2021-09-01T00:00:00"/>
    <d v="2022-03-17T00:00:00"/>
    <d v="2021-11-08T00:00:00"/>
    <s v="Eksmatrikuleerimine"/>
    <s v="Õppetööle mitteilmumine"/>
    <x v="1"/>
    <s v="Katkestanud"/>
    <d v="2020-09-21T00:00:00"/>
    <s v="Päevaõpe"/>
    <s v="Määramata"/>
    <s v="Meditsiinitehnilise hariduse keskus"/>
    <x v="1"/>
    <n v="80166"/>
    <s v="514 rakenduskõrgharidusõpe"/>
    <s v="NULL"/>
    <n v="1"/>
    <s v="Üliõpilane ei hüvita õppekulusid:  õpib täies mahus eestikeelsel õppekaval"/>
    <s v="eesti keel"/>
    <x v="3"/>
    <s v="Ei"/>
    <s v="NULL"/>
    <s v="DEF AS"/>
    <n v="13"/>
    <n v="26"/>
    <s v="4.3"/>
    <s v="4.2"/>
    <x v="3"/>
    <s v="4.5"/>
    <n v="5"/>
    <n v="3"/>
    <n v="2"/>
    <n v="9"/>
    <n v="26"/>
    <n v="4"/>
    <s v="Arvestatud"/>
    <x v="27"/>
    <s v="õppeaine46"/>
    <d v="2021-09-10T00:00:00"/>
    <x v="5"/>
    <x v="1"/>
    <s v="NULL"/>
    <s v=" "/>
    <n v="0"/>
    <s v="S00036_38903073747_õppeaine46_44449"/>
    <x v="0"/>
    <m/>
  </r>
  <r>
    <x v="35"/>
    <s v="Andres"/>
    <s v="Mägi"/>
    <x v="29"/>
    <n v="38903073747"/>
    <s v="Mees"/>
    <s v="414 keskharidust eeldav keskeri-/tehnikumiharidus"/>
    <s v="Ei"/>
    <s v="Jah"/>
    <s v="Jah"/>
    <d v="2021-09-01T00:00:00"/>
    <d v="2022-03-17T00:00:00"/>
    <d v="2021-11-08T00:00:00"/>
    <s v="Eksmatrikuleerimine"/>
    <s v="Õppetööle mitteilmumine"/>
    <x v="1"/>
    <s v="Katkestanud"/>
    <d v="2020-09-21T00:00:00"/>
    <s v="Päevaõpe"/>
    <s v="Määramata"/>
    <s v="Meditsiinitehnilise hariduse keskus"/>
    <x v="1"/>
    <n v="80166"/>
    <s v="514 rakenduskõrgharidusõpe"/>
    <s v="NULL"/>
    <n v="1"/>
    <s v="Üliõpilane ei hüvita õppekulusid:  õpib täies mahus eestikeelsel õppekaval"/>
    <s v="eesti keel"/>
    <x v="3"/>
    <s v="Ei"/>
    <s v="NULL"/>
    <s v="DEF AS"/>
    <n v="13"/>
    <n v="26"/>
    <s v="4.3"/>
    <s v="4.2"/>
    <x v="3"/>
    <s v="4.5"/>
    <n v="5"/>
    <n v="3"/>
    <n v="2"/>
    <n v="9"/>
    <n v="26"/>
    <n v="4"/>
    <s v="Suurepärane"/>
    <x v="13"/>
    <s v="õppeaine78"/>
    <d v="2021-09-10T00:00:00"/>
    <x v="0"/>
    <x v="0"/>
    <n v="5"/>
    <n v="30"/>
    <n v="6"/>
    <s v="S00036_38903073747_õppeaine78_44449"/>
    <x v="0"/>
    <m/>
  </r>
  <r>
    <x v="35"/>
    <s v="Andres"/>
    <s v="Mägi"/>
    <x v="29"/>
    <n v="38903073747"/>
    <s v="Mees"/>
    <s v="414 keskharidust eeldav keskeri-/tehnikumiharidus"/>
    <s v="Ei"/>
    <s v="Jah"/>
    <s v="Jah"/>
    <d v="2021-09-01T00:00:00"/>
    <d v="2022-03-17T00:00:00"/>
    <d v="2021-11-08T00:00:00"/>
    <s v="Eksmatrikuleerimine"/>
    <s v="Õppetööle mitteilmumine"/>
    <x v="1"/>
    <s v="Katkestanud"/>
    <d v="2020-09-21T00:00:00"/>
    <s v="Päevaõpe"/>
    <s v="Määramata"/>
    <s v="Meditsiinitehnilise hariduse keskus"/>
    <x v="1"/>
    <n v="80166"/>
    <s v="514 rakenduskõrgharidusõpe"/>
    <s v="NULL"/>
    <n v="1"/>
    <s v="Üliõpilane ei hüvita õppekulusid:  õpib täies mahus eestikeelsel õppekaval"/>
    <s v="eesti keel"/>
    <x v="0"/>
    <s v="Ei"/>
    <s v="NULL"/>
    <s v="DEF AS"/>
    <n v="13"/>
    <n v="24"/>
    <s v="4.3"/>
    <s v="4.9"/>
    <x v="3"/>
    <s v="3.9"/>
    <n v="5"/>
    <n v="2"/>
    <n v="2"/>
    <n v="7"/>
    <n v="39"/>
    <n v="4"/>
    <s v="Suurepärane"/>
    <x v="57"/>
    <s v="õppeaine26"/>
    <d v="2021-09-10T00:00:00"/>
    <x v="4"/>
    <x v="0"/>
    <n v="5"/>
    <n v="25"/>
    <n v="5"/>
    <s v="S00036_38903073747_õppeaine26_44449"/>
    <x v="0"/>
    <m/>
  </r>
  <r>
    <x v="35"/>
    <s v="Andres"/>
    <s v="Mägi"/>
    <x v="29"/>
    <n v="38903073747"/>
    <s v="Mees"/>
    <s v="414 keskharidust eeldav keskeri-/tehnikumiharidus"/>
    <s v="Ei"/>
    <s v="Jah"/>
    <s v="Jah"/>
    <d v="2021-09-01T00:00:00"/>
    <d v="2022-03-17T00:00:00"/>
    <d v="2021-11-08T00:00:00"/>
    <s v="Eksmatrikuleerimine"/>
    <s v="Õppetööle mitteilmumine"/>
    <x v="1"/>
    <s v="Katkestanud"/>
    <d v="2020-09-21T00:00:00"/>
    <s v="Päevaõpe"/>
    <s v="Määramata"/>
    <s v="Meditsiinitehnilise hariduse keskus"/>
    <x v="1"/>
    <n v="80166"/>
    <s v="514 rakenduskõrgharidusõpe"/>
    <s v="NULL"/>
    <n v="1"/>
    <s v="Üliõpilane ei hüvita õppekulusid:  õpib täies mahus eestikeelsel õppekaval"/>
    <s v="eesti keel"/>
    <x v="0"/>
    <s v="Ei"/>
    <s v="NULL"/>
    <s v="DEF AS"/>
    <n v="13"/>
    <n v="24"/>
    <s v="4.3"/>
    <s v="4.9"/>
    <x v="3"/>
    <s v="3.9"/>
    <n v="5"/>
    <n v="2"/>
    <n v="2"/>
    <n v="7"/>
    <n v="39"/>
    <n v="4"/>
    <s v="Arvestatud"/>
    <x v="84"/>
    <s v="õppeaine73"/>
    <d v="2021-09-10T00:00:00"/>
    <x v="1"/>
    <x v="1"/>
    <s v="NULL"/>
    <s v=" "/>
    <n v="0"/>
    <s v="S00036_38903073747_õppeaine73_44449"/>
    <x v="0"/>
    <m/>
  </r>
  <r>
    <x v="35"/>
    <s v="Andres"/>
    <s v="Mägi"/>
    <x v="29"/>
    <n v="38903073747"/>
    <s v="Mees"/>
    <s v="414 keskharidust eeldav keskeri-/tehnikumiharidus"/>
    <s v="Ei"/>
    <s v="Jah"/>
    <s v="Jah"/>
    <d v="2021-09-01T00:00:00"/>
    <d v="2022-03-17T00:00:00"/>
    <d v="2021-11-08T00:00:00"/>
    <s v="Eksmatrikuleerimine"/>
    <s v="Õppetööle mitteilmumine"/>
    <x v="1"/>
    <s v="Katkestanud"/>
    <d v="2020-09-21T00:00:00"/>
    <s v="Päevaõpe"/>
    <s v="Määramata"/>
    <s v="Meditsiinitehnilise hariduse keskus"/>
    <x v="1"/>
    <n v="80166"/>
    <s v="514 rakenduskõrgharidusõpe"/>
    <s v="NULL"/>
    <n v="1"/>
    <s v="Üliõpilane ei hüvita õppekulusid:  õpib täies mahus eestikeelsel õppekaval"/>
    <s v="eesti keel"/>
    <x v="0"/>
    <s v="Ei"/>
    <s v="NULL"/>
    <s v="DEF AS"/>
    <n v="13"/>
    <n v="24"/>
    <s v="4.3"/>
    <s v="4.9"/>
    <x v="3"/>
    <s v="3.9"/>
    <n v="5"/>
    <n v="2"/>
    <n v="2"/>
    <n v="7"/>
    <n v="39"/>
    <n v="4"/>
    <s v="Arvestatud"/>
    <x v="3"/>
    <s v="õppeaine29"/>
    <d v="2021-09-10T00:00:00"/>
    <x v="1"/>
    <x v="1"/>
    <s v="NULL"/>
    <s v=" "/>
    <n v="0"/>
    <s v="S00036_38903073747_õppeaine29_44449"/>
    <x v="0"/>
    <m/>
  </r>
  <r>
    <x v="35"/>
    <s v="Andres"/>
    <s v="Mägi"/>
    <x v="29"/>
    <n v="38903073747"/>
    <s v="Mees"/>
    <s v="414 keskharidust eeldav keskeri-/tehnikumiharidus"/>
    <s v="Ei"/>
    <s v="Jah"/>
    <s v="Jah"/>
    <d v="2021-09-01T00:00:00"/>
    <d v="2022-03-17T00:00:00"/>
    <d v="2021-11-08T00:00:00"/>
    <s v="Eksmatrikuleerimine"/>
    <s v="Õppetööle mitteilmumine"/>
    <x v="1"/>
    <s v="Katkestanud"/>
    <d v="2020-09-21T00:00:00"/>
    <s v="Päevaõpe"/>
    <s v="Määramata"/>
    <s v="Meditsiinitehnilise hariduse keskus"/>
    <x v="1"/>
    <n v="80166"/>
    <s v="514 rakenduskõrgharidusõpe"/>
    <s v="NULL"/>
    <n v="1"/>
    <s v="Üliõpilane ei hüvita õppekulusid:  õpib täies mahus eestikeelsel õppekaval"/>
    <s v="eesti keel"/>
    <x v="0"/>
    <s v="Ei"/>
    <s v="NULL"/>
    <s v="DEF AS"/>
    <n v="13"/>
    <n v="24"/>
    <s v="4.3"/>
    <s v="4.9"/>
    <x v="3"/>
    <s v="3.9"/>
    <n v="5"/>
    <n v="2"/>
    <n v="2"/>
    <n v="7"/>
    <n v="39"/>
    <n v="4"/>
    <s v="Arvestatud"/>
    <x v="38"/>
    <s v="õppeaine87"/>
    <d v="2021-09-10T00:00:00"/>
    <x v="1"/>
    <x v="1"/>
    <s v="NULL"/>
    <s v=" "/>
    <n v="0"/>
    <s v="S00036_38903073747_õppeaine87_44449"/>
    <x v="0"/>
    <m/>
  </r>
  <r>
    <x v="35"/>
    <s v="Andres"/>
    <s v="Mägi"/>
    <x v="29"/>
    <n v="38903073747"/>
    <s v="Mees"/>
    <s v="414 keskharidust eeldav keskeri-/tehnikumiharidus"/>
    <s v="Ei"/>
    <s v="Jah"/>
    <s v="Jah"/>
    <d v="2021-09-01T00:00:00"/>
    <d v="2022-03-17T00:00:00"/>
    <d v="2021-11-08T00:00:00"/>
    <s v="Eksmatrikuleerimine"/>
    <s v="Õppetööle mitteilmumine"/>
    <x v="1"/>
    <s v="Katkestanud"/>
    <d v="2020-09-21T00:00:00"/>
    <s v="Päevaõpe"/>
    <s v="Määramata"/>
    <s v="Meditsiinitehnilise hariduse keskus"/>
    <x v="1"/>
    <n v="80166"/>
    <s v="514 rakenduskõrgharidusõpe"/>
    <s v="NULL"/>
    <n v="1"/>
    <s v="Üliõpilane ei hüvita õppekulusid:  õpib täies mahus eestikeelsel õppekaval"/>
    <s v="eesti keel"/>
    <x v="0"/>
    <s v="Ei"/>
    <s v="NULL"/>
    <s v="DEF AS"/>
    <n v="13"/>
    <n v="24"/>
    <s v="4.3"/>
    <s v="4.9"/>
    <x v="3"/>
    <s v="3.9"/>
    <n v="5"/>
    <n v="2"/>
    <n v="2"/>
    <n v="7"/>
    <n v="39"/>
    <n v="4"/>
    <s v="Rahuldav"/>
    <x v="82"/>
    <s v="õppeaine40"/>
    <d v="2021-09-10T00:00:00"/>
    <x v="4"/>
    <x v="0"/>
    <n v="2"/>
    <n v="10"/>
    <n v="5"/>
    <s v="S00036_38903073747_õppeaine40_44449"/>
    <x v="0"/>
    <m/>
  </r>
  <r>
    <x v="35"/>
    <s v="Andres"/>
    <s v="Mägi"/>
    <x v="29"/>
    <n v="38903073747"/>
    <s v="Mees"/>
    <s v="414 keskharidust eeldav keskeri-/tehnikumiharidus"/>
    <s v="Ei"/>
    <s v="Jah"/>
    <s v="Jah"/>
    <d v="2021-09-01T00:00:00"/>
    <d v="2022-03-17T00:00:00"/>
    <d v="2021-11-08T00:00:00"/>
    <s v="Eksmatrikuleerimine"/>
    <s v="Õppetööle mitteilmumine"/>
    <x v="1"/>
    <s v="Katkestanud"/>
    <d v="2020-09-21T00:00:00"/>
    <s v="Päevaõpe"/>
    <s v="Määramata"/>
    <s v="Meditsiinitehnilise hariduse keskus"/>
    <x v="1"/>
    <n v="80166"/>
    <s v="514 rakenduskõrgharidusõpe"/>
    <s v="NULL"/>
    <n v="1"/>
    <s v="Üliõpilane ei hüvita õppekulusid:  õpib täies mahus eestikeelsel õppekaval"/>
    <s v="eesti keel"/>
    <x v="0"/>
    <s v="Ei"/>
    <s v="NULL"/>
    <s v="DEF AS"/>
    <n v="13"/>
    <n v="24"/>
    <s v="4.3"/>
    <s v="4.9"/>
    <x v="3"/>
    <s v="3.9"/>
    <n v="5"/>
    <n v="2"/>
    <n v="2"/>
    <n v="7"/>
    <n v="39"/>
    <n v="4"/>
    <s v="Arvestatud"/>
    <x v="77"/>
    <s v="õppeaine49"/>
    <d v="2021-09-10T00:00:00"/>
    <x v="1"/>
    <x v="1"/>
    <s v="NULL"/>
    <s v=" "/>
    <n v="0"/>
    <s v="S00036_38903073747_õppeaine49_44449"/>
    <x v="0"/>
    <m/>
  </r>
  <r>
    <x v="35"/>
    <s v="Andres"/>
    <s v="Mägi"/>
    <x v="29"/>
    <n v="38903073747"/>
    <s v="Mees"/>
    <s v="414 keskharidust eeldav keskeri-/tehnikumiharidus"/>
    <s v="Ei"/>
    <s v="Jah"/>
    <s v="Jah"/>
    <d v="2021-09-01T00:00:00"/>
    <d v="2022-03-17T00:00:00"/>
    <d v="2021-11-08T00:00:00"/>
    <s v="Eksmatrikuleerimine"/>
    <s v="Õppetööle mitteilmumine"/>
    <x v="1"/>
    <s v="Katkestanud"/>
    <d v="2020-09-21T00:00:00"/>
    <s v="Päevaõpe"/>
    <s v="Määramata"/>
    <s v="Meditsiinitehnilise hariduse keskus"/>
    <x v="1"/>
    <n v="80166"/>
    <s v="514 rakenduskõrgharidusõpe"/>
    <s v="NULL"/>
    <n v="1"/>
    <s v="Üliõpilane ei hüvita õppekulusid:  õpib täies mahus eestikeelsel õppekaval"/>
    <s v="eesti keel"/>
    <x v="0"/>
    <s v="Ei"/>
    <s v="NULL"/>
    <s v="DEF AS"/>
    <n v="13"/>
    <n v="24"/>
    <s v="4.3"/>
    <s v="4.9"/>
    <x v="3"/>
    <s v="3.9"/>
    <n v="5"/>
    <n v="2"/>
    <n v="2"/>
    <n v="7"/>
    <n v="39"/>
    <n v="4"/>
    <s v="Suurepärane"/>
    <x v="88"/>
    <s v="õppeaine93"/>
    <d v="2021-09-10T00:00:00"/>
    <x v="3"/>
    <x v="0"/>
    <n v="5"/>
    <n v="40"/>
    <n v="8"/>
    <s v="S00036_38903073747_õppeaine93_44449"/>
    <x v="0"/>
    <m/>
  </r>
  <r>
    <x v="35"/>
    <s v="Andres"/>
    <s v="Mägi"/>
    <x v="29"/>
    <n v="38903073747"/>
    <s v="Mees"/>
    <s v="414 keskharidust eeldav keskeri-/tehnikumiharidus"/>
    <s v="Ei"/>
    <s v="Jah"/>
    <s v="Jah"/>
    <d v="2021-09-01T00:00:00"/>
    <d v="2022-03-17T00:00:00"/>
    <d v="2021-11-08T00:00:00"/>
    <s v="Eksmatrikuleerimine"/>
    <s v="Õppetööle mitteilmumine"/>
    <x v="1"/>
    <s v="Katkestanud"/>
    <d v="2020-09-21T00:00:00"/>
    <s v="Päevaõpe"/>
    <s v="Määramata"/>
    <s v="Meditsiinitehnilise hariduse keskus"/>
    <x v="1"/>
    <n v="80166"/>
    <s v="514 rakenduskõrgharidusõpe"/>
    <s v="NULL"/>
    <n v="1"/>
    <s v="Üliõpilane ei hüvita õppekulusid:  õpib täies mahus eestikeelsel õppekaval"/>
    <s v="eesti keel"/>
    <x v="0"/>
    <s v="Ei"/>
    <s v="NULL"/>
    <s v="DEF AS"/>
    <n v="13"/>
    <n v="24"/>
    <s v="4.3"/>
    <s v="4.9"/>
    <x v="3"/>
    <s v="3.9"/>
    <n v="5"/>
    <n v="2"/>
    <n v="2"/>
    <n v="7"/>
    <n v="39"/>
    <n v="4"/>
    <s v="Arvestatud"/>
    <x v="59"/>
    <s v="õppeaine57"/>
    <d v="2021-09-10T00:00:00"/>
    <x v="1"/>
    <x v="1"/>
    <s v="NULL"/>
    <s v=" "/>
    <n v="0"/>
    <s v="S00036_38903073747_õppeaine57_44449"/>
    <x v="0"/>
    <m/>
  </r>
  <r>
    <x v="35"/>
    <s v="Andres"/>
    <s v="Mägi"/>
    <x v="29"/>
    <n v="38903073747"/>
    <s v="Mees"/>
    <s v="414 keskharidust eeldav keskeri-/tehnikumiharidus"/>
    <s v="Ei"/>
    <s v="Jah"/>
    <s v="Jah"/>
    <d v="2021-09-01T00:00:00"/>
    <d v="2022-03-17T00:00:00"/>
    <d v="2021-11-08T00:00:00"/>
    <s v="Eksmatrikuleerimine"/>
    <s v="Õppetööle mitteilmumine"/>
    <x v="1"/>
    <s v="Katkestanud"/>
    <d v="2020-09-21T00:00:00"/>
    <s v="Päevaõpe"/>
    <s v="Määramata"/>
    <s v="Meditsiinitehnilise hariduse keskus"/>
    <x v="1"/>
    <n v="80166"/>
    <s v="514 rakenduskõrgharidusõpe"/>
    <s v="NULL"/>
    <n v="1"/>
    <s v="Üliõpilane ei hüvita õppekulusid:  õpib täies mahus eestikeelsel õppekaval"/>
    <s v="eesti keel"/>
    <x v="0"/>
    <s v="Ei"/>
    <s v="NULL"/>
    <s v="DEF AS"/>
    <n v="13"/>
    <n v="24"/>
    <s v="4.3"/>
    <s v="4.9"/>
    <x v="3"/>
    <s v="3.9"/>
    <n v="5"/>
    <n v="2"/>
    <n v="2"/>
    <n v="7"/>
    <n v="39"/>
    <n v="4"/>
    <s v="Mitteilmunud"/>
    <x v="89"/>
    <s v="õppeaine63"/>
    <d v="2021-09-10T00:00:00"/>
    <x v="1"/>
    <x v="1"/>
    <n v="0"/>
    <s v=" "/>
    <n v="0"/>
    <s v="S00036_38903073747_õppeaine63_44449"/>
    <x v="0"/>
    <m/>
  </r>
  <r>
    <x v="35"/>
    <s v="Andres"/>
    <s v="Mägi"/>
    <x v="29"/>
    <n v="38903073747"/>
    <s v="Mees"/>
    <s v="414 keskharidust eeldav keskeri-/tehnikumiharidus"/>
    <s v="Ei"/>
    <s v="Jah"/>
    <s v="Jah"/>
    <d v="2021-09-01T00:00:00"/>
    <d v="2022-03-17T00:00:00"/>
    <d v="2021-11-08T00:00:00"/>
    <s v="Eksmatrikuleerimine"/>
    <s v="Õppetööle mitteilmumine"/>
    <x v="1"/>
    <s v="Katkestanud"/>
    <d v="2020-09-21T00:00:00"/>
    <s v="Päevaõpe"/>
    <s v="Määramata"/>
    <s v="Meditsiinitehnilise hariduse keskus"/>
    <x v="1"/>
    <n v="80166"/>
    <s v="514 rakenduskõrgharidusõpe"/>
    <s v="NULL"/>
    <n v="1"/>
    <s v="Üliõpilane ei hüvita õppekulusid:  õpib täies mahus eestikeelsel õppekaval"/>
    <s v="eesti keel"/>
    <x v="0"/>
    <s v="Ei"/>
    <s v="NULL"/>
    <s v="DEF AS"/>
    <n v="13"/>
    <n v="24"/>
    <s v="4.3"/>
    <s v="4.9"/>
    <x v="3"/>
    <s v="3.9"/>
    <n v="5"/>
    <n v="2"/>
    <n v="2"/>
    <n v="7"/>
    <n v="39"/>
    <n v="4"/>
    <s v="Puudulik"/>
    <x v="26"/>
    <s v="õppeaine13"/>
    <d v="2021-09-10T00:00:00"/>
    <x v="0"/>
    <x v="0"/>
    <n v="0"/>
    <n v="0"/>
    <n v="6"/>
    <s v="S00036_38903073747_õppeaine13_44449"/>
    <x v="0"/>
    <m/>
  </r>
  <r>
    <x v="35"/>
    <s v="Andres"/>
    <s v="Mägi"/>
    <x v="29"/>
    <n v="38903073747"/>
    <s v="Mees"/>
    <s v="414 keskharidust eeldav keskeri-/tehnikumiharidus"/>
    <s v="Ei"/>
    <s v="Jah"/>
    <s v="Jah"/>
    <d v="2021-09-01T00:00:00"/>
    <d v="2022-03-17T00:00:00"/>
    <d v="2021-11-08T00:00:00"/>
    <s v="Eksmatrikuleerimine"/>
    <s v="Õppetööle mitteilmumine"/>
    <x v="1"/>
    <s v="Katkestanud"/>
    <d v="2020-09-21T00:00:00"/>
    <s v="Päevaõpe"/>
    <s v="Määramata"/>
    <s v="Meditsiinitehnilise hariduse keskus"/>
    <x v="1"/>
    <n v="80166"/>
    <s v="514 rakenduskõrgharidusõpe"/>
    <s v="NULL"/>
    <n v="1"/>
    <s v="Üliõpilane ei hüvita õppekulusid:  õpib täies mahus eestikeelsel õppekaval"/>
    <s v="eesti keel"/>
    <x v="0"/>
    <s v="Ei"/>
    <s v="NULL"/>
    <s v="DEF AS"/>
    <n v="13"/>
    <n v="24"/>
    <s v="4.3"/>
    <s v="4.9"/>
    <x v="3"/>
    <s v="3.9"/>
    <n v="5"/>
    <n v="2"/>
    <n v="2"/>
    <n v="7"/>
    <n v="39"/>
    <n v="4"/>
    <s v="Puudulik"/>
    <x v="10"/>
    <s v="õppeaine39"/>
    <d v="2021-09-10T00:00:00"/>
    <x v="4"/>
    <x v="0"/>
    <n v="0"/>
    <n v="0"/>
    <n v="5"/>
    <s v="S00036_38903073747_õppeaine39_44449"/>
    <x v="0"/>
    <m/>
  </r>
  <r>
    <x v="35"/>
    <s v="Andres"/>
    <s v="Mägi"/>
    <x v="29"/>
    <n v="38903073747"/>
    <s v="Mees"/>
    <s v="414 keskharidust eeldav keskeri-/tehnikumiharidus"/>
    <s v="Ei"/>
    <s v="Jah"/>
    <s v="Jah"/>
    <d v="2021-09-01T00:00:00"/>
    <d v="2022-03-17T00:00:00"/>
    <d v="2021-11-08T00:00:00"/>
    <s v="Eksmatrikuleerimine"/>
    <s v="Õppetööle mitteilmumine"/>
    <x v="1"/>
    <s v="Katkestanud"/>
    <d v="2020-09-21T00:00:00"/>
    <s v="Päevaõpe"/>
    <s v="Määramata"/>
    <s v="Meditsiinitehnilise hariduse keskus"/>
    <x v="1"/>
    <n v="80166"/>
    <s v="514 rakenduskõrgharidusõpe"/>
    <s v="NULL"/>
    <n v="1"/>
    <s v="Üliõpilane ei hüvita õppekulusid:  õpib täies mahus eestikeelsel õppekaval"/>
    <s v="eesti keel"/>
    <x v="7"/>
    <s v="Ei"/>
    <s v="NULL"/>
    <s v="DEF AS"/>
    <n v="13"/>
    <n v="46"/>
    <s v="4.3"/>
    <s v="3.6"/>
    <x v="3"/>
    <s v="3.1"/>
    <n v="5"/>
    <n v="2"/>
    <n v="2"/>
    <n v="9"/>
    <n v="60"/>
    <n v="4"/>
    <s v="Kasin"/>
    <x v="69"/>
    <s v="õppeaine14"/>
    <d v="2021-09-10T00:00:00"/>
    <x v="0"/>
    <x v="0"/>
    <n v="1"/>
    <n v="6"/>
    <n v="6"/>
    <s v="S00036_38903073747_õppeaine14_44449"/>
    <x v="0"/>
    <m/>
  </r>
  <r>
    <x v="35"/>
    <s v="Andres"/>
    <s v="Mägi"/>
    <x v="29"/>
    <n v="38903073747"/>
    <s v="Mees"/>
    <s v="414 keskharidust eeldav keskeri-/tehnikumiharidus"/>
    <s v="Ei"/>
    <s v="Jah"/>
    <s v="Jah"/>
    <d v="2021-09-01T00:00:00"/>
    <d v="2022-03-17T00:00:00"/>
    <d v="2021-11-08T00:00:00"/>
    <s v="Eksmatrikuleerimine"/>
    <s v="Õppetööle mitteilmumine"/>
    <x v="1"/>
    <s v="Katkestanud"/>
    <d v="2020-09-21T00:00:00"/>
    <s v="Päevaõpe"/>
    <s v="Määramata"/>
    <s v="Meditsiinitehnilise hariduse keskus"/>
    <x v="1"/>
    <n v="80166"/>
    <s v="514 rakenduskõrgharidusõpe"/>
    <s v="NULL"/>
    <n v="1"/>
    <s v="Üliõpilane ei hüvita õppekulusid:  õpib täies mahus eestikeelsel õppekaval"/>
    <s v="eesti keel"/>
    <x v="7"/>
    <s v="Ei"/>
    <s v="NULL"/>
    <s v="DEF AS"/>
    <n v="13"/>
    <n v="46"/>
    <s v="4.3"/>
    <s v="3.6"/>
    <x v="3"/>
    <s v="3.1"/>
    <n v="5"/>
    <n v="2"/>
    <n v="2"/>
    <n v="9"/>
    <n v="60"/>
    <n v="4"/>
    <s v="Mitteilmunud"/>
    <x v="48"/>
    <s v="õppeaine11"/>
    <d v="2021-09-10T00:00:00"/>
    <x v="6"/>
    <x v="0"/>
    <n v="0"/>
    <n v="0"/>
    <n v="10"/>
    <s v="S00036_38903073747_õppeaine11_44449"/>
    <x v="0"/>
    <m/>
  </r>
  <r>
    <x v="35"/>
    <s v="Andres"/>
    <s v="Mägi"/>
    <x v="29"/>
    <n v="38903073747"/>
    <s v="Mees"/>
    <s v="414 keskharidust eeldav keskeri-/tehnikumiharidus"/>
    <s v="Ei"/>
    <s v="Jah"/>
    <s v="Jah"/>
    <d v="2021-09-01T00:00:00"/>
    <d v="2022-03-17T00:00:00"/>
    <d v="2021-11-08T00:00:00"/>
    <s v="Eksmatrikuleerimine"/>
    <s v="Õppetööle mitteilmumine"/>
    <x v="1"/>
    <s v="Katkestanud"/>
    <d v="2020-09-21T00:00:00"/>
    <s v="Päevaõpe"/>
    <s v="Määramata"/>
    <s v="Meditsiinitehnilise hariduse keskus"/>
    <x v="1"/>
    <n v="80166"/>
    <s v="514 rakenduskõrgharidusõpe"/>
    <s v="NULL"/>
    <n v="1"/>
    <s v="Üliõpilane ei hüvita õppekulusid:  õpib täies mahus eestikeelsel õppekaval"/>
    <s v="eesti keel"/>
    <x v="7"/>
    <s v="Ei"/>
    <s v="NULL"/>
    <s v="DEF AS"/>
    <n v="13"/>
    <n v="46"/>
    <s v="4.3"/>
    <s v="3.6"/>
    <x v="3"/>
    <s v="3.1"/>
    <n v="5"/>
    <n v="2"/>
    <n v="2"/>
    <n v="9"/>
    <n v="60"/>
    <n v="4"/>
    <s v="Arvestatud"/>
    <x v="83"/>
    <s v="õppeaine99"/>
    <d v="2021-09-10T00:00:00"/>
    <x v="1"/>
    <x v="1"/>
    <s v="NULL"/>
    <s v=" "/>
    <n v="0"/>
    <s v="S00036_38903073747_õppeaine99_44449"/>
    <x v="0"/>
    <m/>
  </r>
  <r>
    <x v="35"/>
    <s v="Andres"/>
    <s v="Mägi"/>
    <x v="29"/>
    <n v="38903073747"/>
    <s v="Mees"/>
    <s v="414 keskharidust eeldav keskeri-/tehnikumiharidus"/>
    <s v="Ei"/>
    <s v="Jah"/>
    <s v="Jah"/>
    <d v="2021-09-01T00:00:00"/>
    <d v="2022-03-17T00:00:00"/>
    <d v="2021-11-08T00:00:00"/>
    <s v="Eksmatrikuleerimine"/>
    <s v="Õppetööle mitteilmumine"/>
    <x v="1"/>
    <s v="Katkestanud"/>
    <d v="2020-09-21T00:00:00"/>
    <s v="Päevaõpe"/>
    <s v="Määramata"/>
    <s v="Meditsiinitehnilise hariduse keskus"/>
    <x v="1"/>
    <n v="80166"/>
    <s v="514 rakenduskõrgharidusõpe"/>
    <s v="NULL"/>
    <n v="1"/>
    <s v="Üliõpilane ei hüvita õppekulusid:  õpib täies mahus eestikeelsel õppekaval"/>
    <s v="eesti keel"/>
    <x v="7"/>
    <s v="Ei"/>
    <s v="NULL"/>
    <s v="DEF AS"/>
    <n v="13"/>
    <n v="46"/>
    <s v="4.3"/>
    <s v="3.6"/>
    <x v="3"/>
    <s v="3.1"/>
    <n v="5"/>
    <n v="2"/>
    <n v="2"/>
    <n v="9"/>
    <n v="60"/>
    <n v="4"/>
    <s v="Rahuldav"/>
    <x v="43"/>
    <s v="õppeaine66"/>
    <d v="2021-09-10T00:00:00"/>
    <x v="2"/>
    <x v="0"/>
    <n v="2"/>
    <n v="18"/>
    <n v="9"/>
    <s v="S00036_38903073747_õppeaine66_44449"/>
    <x v="0"/>
    <m/>
  </r>
  <r>
    <x v="35"/>
    <s v="Andres"/>
    <s v="Mägi"/>
    <x v="29"/>
    <n v="38903073747"/>
    <s v="Mees"/>
    <s v="414 keskharidust eeldav keskeri-/tehnikumiharidus"/>
    <s v="Ei"/>
    <s v="Jah"/>
    <s v="Jah"/>
    <d v="2021-09-01T00:00:00"/>
    <d v="2022-03-17T00:00:00"/>
    <d v="2021-11-08T00:00:00"/>
    <s v="Eksmatrikuleerimine"/>
    <s v="Õppetööle mitteilmumine"/>
    <x v="1"/>
    <s v="Katkestanud"/>
    <d v="2020-09-21T00:00:00"/>
    <s v="Päevaõpe"/>
    <s v="Määramata"/>
    <s v="Meditsiinitehnilise hariduse keskus"/>
    <x v="1"/>
    <n v="80166"/>
    <s v="514 rakenduskõrgharidusõpe"/>
    <s v="NULL"/>
    <n v="1"/>
    <s v="Üliõpilane ei hüvita õppekulusid:  õpib täies mahus eestikeelsel õppekaval"/>
    <s v="eesti keel"/>
    <x v="7"/>
    <s v="Ei"/>
    <s v="NULL"/>
    <s v="DEF AS"/>
    <n v="13"/>
    <n v="46"/>
    <s v="4.3"/>
    <s v="3.6"/>
    <x v="3"/>
    <s v="3.1"/>
    <n v="5"/>
    <n v="2"/>
    <n v="2"/>
    <n v="9"/>
    <n v="60"/>
    <n v="4"/>
    <s v="Väga hea"/>
    <x v="44"/>
    <s v="õppeaine86"/>
    <d v="2021-09-10T00:00:00"/>
    <x v="0"/>
    <x v="0"/>
    <n v="4"/>
    <n v="24"/>
    <n v="6"/>
    <s v="S00036_38903073747_õppeaine86_44449"/>
    <x v="0"/>
    <m/>
  </r>
  <r>
    <x v="35"/>
    <s v="Andres"/>
    <s v="Mägi"/>
    <x v="29"/>
    <n v="38903073747"/>
    <s v="Mees"/>
    <s v="414 keskharidust eeldav keskeri-/tehnikumiharidus"/>
    <s v="Ei"/>
    <s v="Jah"/>
    <s v="Jah"/>
    <d v="2021-09-01T00:00:00"/>
    <d v="2022-03-17T00:00:00"/>
    <d v="2021-11-08T00:00:00"/>
    <s v="Eksmatrikuleerimine"/>
    <s v="Õppetööle mitteilmumine"/>
    <x v="1"/>
    <s v="Katkestanud"/>
    <d v="2020-09-21T00:00:00"/>
    <s v="Päevaõpe"/>
    <s v="Määramata"/>
    <s v="Meditsiinitehnilise hariduse keskus"/>
    <x v="1"/>
    <n v="80166"/>
    <s v="514 rakenduskõrgharidusõpe"/>
    <s v="NULL"/>
    <n v="1"/>
    <s v="Üliõpilane ei hüvita õppekulusid:  õpib täies mahus eestikeelsel õppekaval"/>
    <s v="eesti keel"/>
    <x v="7"/>
    <s v="Ei"/>
    <s v="NULL"/>
    <s v="DEF AS"/>
    <n v="13"/>
    <n v="46"/>
    <s v="4.3"/>
    <s v="3.6"/>
    <x v="3"/>
    <s v="3.1"/>
    <n v="5"/>
    <n v="2"/>
    <n v="2"/>
    <n v="9"/>
    <n v="60"/>
    <n v="4"/>
    <s v="Kasin"/>
    <x v="6"/>
    <s v="õppeaine84"/>
    <d v="2021-09-10T00:00:00"/>
    <x v="0"/>
    <x v="0"/>
    <n v="1"/>
    <n v="6"/>
    <n v="6"/>
    <s v="S00036_38903073747_õppeaine84_44449"/>
    <x v="0"/>
    <m/>
  </r>
  <r>
    <x v="35"/>
    <s v="Andres"/>
    <s v="Mägi"/>
    <x v="29"/>
    <n v="38903073747"/>
    <s v="Mees"/>
    <s v="414 keskharidust eeldav keskeri-/tehnikumiharidus"/>
    <s v="Ei"/>
    <s v="Jah"/>
    <s v="Jah"/>
    <d v="2021-09-01T00:00:00"/>
    <d v="2022-03-17T00:00:00"/>
    <d v="2021-11-08T00:00:00"/>
    <s v="Eksmatrikuleerimine"/>
    <s v="Õppetööle mitteilmumine"/>
    <x v="1"/>
    <s v="Katkestanud"/>
    <d v="2020-09-21T00:00:00"/>
    <s v="Päevaõpe"/>
    <s v="Määramata"/>
    <s v="Meditsiinitehnilise hariduse keskus"/>
    <x v="1"/>
    <n v="80166"/>
    <s v="514 rakenduskõrgharidusõpe"/>
    <s v="NULL"/>
    <n v="1"/>
    <s v="Üliõpilane ei hüvita õppekulusid:  õpib täies mahus eestikeelsel õppekaval"/>
    <s v="eesti keel"/>
    <x v="7"/>
    <s v="Ei"/>
    <s v="NULL"/>
    <s v="DEF AS"/>
    <n v="13"/>
    <n v="46"/>
    <s v="4.3"/>
    <s v="3.6"/>
    <x v="3"/>
    <s v="3.1"/>
    <n v="5"/>
    <n v="2"/>
    <n v="2"/>
    <n v="9"/>
    <n v="60"/>
    <n v="4"/>
    <s v="Mitteilmunud"/>
    <x v="14"/>
    <s v="õppeaine4"/>
    <d v="2021-09-10T00:00:00"/>
    <x v="5"/>
    <x v="1"/>
    <n v="0"/>
    <s v=" "/>
    <n v="0"/>
    <s v="S00036_38903073747_õppeaine4_44449"/>
    <x v="0"/>
    <m/>
  </r>
  <r>
    <x v="36"/>
    <s v="Andres"/>
    <s v="Kask"/>
    <x v="30"/>
    <n v="34801067418"/>
    <s v="Mees"/>
    <s v="414 keskharidust eeldav keskeri-/tehnikumiharidus"/>
    <s v="Ei"/>
    <s v="Ei"/>
    <s v="Ei"/>
    <d v="2020-02-01T00:00:00"/>
    <s v="NULL"/>
    <d v="2022-08-03T00:00:00"/>
    <s v="Välisõpingute katkestamine/varem lõpetamine"/>
    <s v="Omal soovil"/>
    <x v="19"/>
    <s v="Akadeemilisel"/>
    <d v="2020-09-26T00:00:00"/>
    <s v="Päevaõpe"/>
    <s v="Osakoormus"/>
    <s v="Õenduse õppetool"/>
    <x v="2"/>
    <n v="1467"/>
    <s v="514 rakenduskõrgharidusõpe"/>
    <m/>
    <n v="1"/>
    <s v="Üliõpilane ei hüvita õppekulusid: vabastatud muudel põhjustel"/>
    <s v="eesti keel"/>
    <x v="6"/>
    <s v="Ei"/>
    <s v="NULL"/>
    <s v="NULL"/>
    <n v="203"/>
    <n v="37"/>
    <s v="4.5"/>
    <s v="4.6"/>
    <x v="17"/>
    <s v="4.6"/>
    <n v="3"/>
    <n v="1"/>
    <n v="20"/>
    <n v="3"/>
    <n v="39"/>
    <n v="7"/>
    <s v="Väga hea"/>
    <x v="99"/>
    <s v="õppeaine58"/>
    <d v="2023-09-10T00:00:00"/>
    <x v="0"/>
    <x v="0"/>
    <n v="4"/>
    <n v="24"/>
    <n v="6"/>
    <s v="S00037_34801067418_õppeaine58_45179"/>
    <x v="0"/>
    <m/>
  </r>
  <r>
    <x v="36"/>
    <s v="Andres"/>
    <s v="Kask"/>
    <x v="30"/>
    <n v="34801067418"/>
    <s v="Mees"/>
    <s v="414 keskharidust eeldav keskeri-/tehnikumiharidus"/>
    <s v="Ei"/>
    <s v="Ei"/>
    <s v="Ei"/>
    <d v="2020-02-01T00:00:00"/>
    <s v="NULL"/>
    <d v="2022-08-03T00:00:00"/>
    <s v="Välisõpingute katkestamine/varem lõpetamine"/>
    <s v="Omal soovil"/>
    <x v="19"/>
    <s v="Akadeemilisel"/>
    <d v="2020-09-26T00:00:00"/>
    <s v="Päevaõpe"/>
    <s v="Osakoormus"/>
    <s v="Õenduse õppetool"/>
    <x v="2"/>
    <n v="1467"/>
    <s v="514 rakenduskõrgharidusõpe"/>
    <m/>
    <n v="2"/>
    <s v="Üliõpilane ei hüvita õppekulusid: vabastatud muudel põhjustel"/>
    <s v="eesti keel"/>
    <x v="1"/>
    <s v="Ei"/>
    <s v="NULL"/>
    <s v="NULL"/>
    <n v="203"/>
    <n v="50"/>
    <s v="4.5"/>
    <s v="4.6"/>
    <x v="17"/>
    <s v="3.2"/>
    <n v="3"/>
    <n v="3"/>
    <n v="20"/>
    <n v="5"/>
    <n v="28"/>
    <n v="7"/>
    <s v="Suurepärane"/>
    <x v="74"/>
    <s v="õppeaine64"/>
    <d v="2024-02-10T00:00:00"/>
    <x v="0"/>
    <x v="0"/>
    <n v="5"/>
    <n v="30"/>
    <n v="6"/>
    <s v="S00037_34801067418_õppeaine64_45332"/>
    <x v="0"/>
    <m/>
  </r>
  <r>
    <x v="36"/>
    <s v="Andres"/>
    <s v="Kask"/>
    <x v="30"/>
    <n v="34801067418"/>
    <s v="Mees"/>
    <s v="414 keskharidust eeldav keskeri-/tehnikumiharidus"/>
    <s v="Ei"/>
    <s v="Ei"/>
    <s v="Ei"/>
    <d v="2020-02-01T00:00:00"/>
    <s v="NULL"/>
    <d v="2022-08-03T00:00:00"/>
    <s v="Välisõpingute katkestamine/varem lõpetamine"/>
    <s v="Omal soovil"/>
    <x v="19"/>
    <s v="Akadeemilisel"/>
    <d v="2020-09-26T00:00:00"/>
    <s v="Päevaõpe"/>
    <s v="Osakoormus"/>
    <s v="Õenduse õppetool"/>
    <x v="2"/>
    <n v="1467"/>
    <s v="514 rakenduskõrgharidusõpe"/>
    <m/>
    <n v="2"/>
    <s v="Üliõpilane ei hüvita õppekulusid: vabastatud muudel põhjustel"/>
    <s v="eesti keel"/>
    <x v="1"/>
    <s v="Ei"/>
    <s v="NULL"/>
    <s v="NULL"/>
    <n v="203"/>
    <n v="50"/>
    <s v="4.5"/>
    <s v="4.6"/>
    <x v="17"/>
    <s v="3.2"/>
    <n v="3"/>
    <n v="3"/>
    <n v="20"/>
    <n v="5"/>
    <n v="28"/>
    <n v="7"/>
    <s v="Suurepärane"/>
    <x v="15"/>
    <s v="õppeaine51"/>
    <d v="2025-09-10T00:00:00"/>
    <x v="3"/>
    <x v="0"/>
    <n v="5"/>
    <n v="40"/>
    <n v="8"/>
    <s v="S00037_34801067418_õppeaine51_45910"/>
    <x v="0"/>
    <m/>
  </r>
  <r>
    <x v="36"/>
    <s v="Andres"/>
    <s v="Kask"/>
    <x v="30"/>
    <n v="34801067418"/>
    <s v="Mees"/>
    <s v="414 keskharidust eeldav keskeri-/tehnikumiharidus"/>
    <s v="Ei"/>
    <s v="Ei"/>
    <s v="Ei"/>
    <d v="2020-02-01T00:00:00"/>
    <s v="NULL"/>
    <d v="2022-08-03T00:00:00"/>
    <s v="Välisõpingute katkestamine/varem lõpetamine"/>
    <s v="Omal soovil"/>
    <x v="19"/>
    <s v="Akadeemilisel"/>
    <d v="2020-09-26T00:00:00"/>
    <s v="Päevaõpe"/>
    <s v="Osakoormus"/>
    <s v="Õenduse õppetool"/>
    <x v="2"/>
    <n v="1467"/>
    <s v="514 rakenduskõrgharidusõpe"/>
    <m/>
    <n v="2"/>
    <s v="Üliõpilane ei hüvita õppekulusid: vabastatud muudel põhjustel"/>
    <s v="eesti keel"/>
    <x v="1"/>
    <s v="Ei"/>
    <s v="NULL"/>
    <s v="NULL"/>
    <n v="203"/>
    <n v="50"/>
    <s v="4.5"/>
    <s v="4.6"/>
    <x v="17"/>
    <s v="3.2"/>
    <n v="3"/>
    <n v="3"/>
    <n v="20"/>
    <n v="5"/>
    <n v="28"/>
    <n v="7"/>
    <s v="Arvestatud"/>
    <x v="76"/>
    <s v="õppeaine1"/>
    <d v="2024-09-10T00:00:00"/>
    <x v="1"/>
    <x v="1"/>
    <s v="NULL"/>
    <s v=" "/>
    <n v="0"/>
    <s v="S00037_34801067418_õppeaine1_45545"/>
    <x v="0"/>
    <m/>
  </r>
  <r>
    <x v="36"/>
    <s v="Andres"/>
    <s v="Kask"/>
    <x v="30"/>
    <n v="34801067418"/>
    <s v="Mees"/>
    <s v="414 keskharidust eeldav keskeri-/tehnikumiharidus"/>
    <s v="Ei"/>
    <s v="Ei"/>
    <s v="Ei"/>
    <d v="2020-02-01T00:00:00"/>
    <s v="NULL"/>
    <d v="2022-08-03T00:00:00"/>
    <s v="Välisõpingute katkestamine/varem lõpetamine"/>
    <s v="Omal soovil"/>
    <x v="19"/>
    <s v="Akadeemilisel"/>
    <d v="2020-09-26T00:00:00"/>
    <s v="Päevaõpe"/>
    <s v="Osakoormus"/>
    <s v="Õenduse õppetool"/>
    <x v="2"/>
    <n v="1467"/>
    <s v="514 rakenduskõrgharidusõpe"/>
    <m/>
    <n v="2"/>
    <s v="Üliõpilane ei hüvita õppekulusid: vabastatud muudel põhjustel"/>
    <s v="eesti keel"/>
    <x v="1"/>
    <s v="Ei"/>
    <s v="NULL"/>
    <s v="NULL"/>
    <n v="203"/>
    <n v="50"/>
    <s v="4.5"/>
    <s v="4.6"/>
    <x v="17"/>
    <s v="3.2"/>
    <n v="3"/>
    <n v="3"/>
    <n v="20"/>
    <n v="5"/>
    <n v="28"/>
    <n v="7"/>
    <s v="Rahuldav"/>
    <x v="65"/>
    <s v="õppeaine82"/>
    <d v="2021-02-10T00:00:00"/>
    <x v="4"/>
    <x v="0"/>
    <n v="2"/>
    <n v="10"/>
    <n v="5"/>
    <s v="S00037_34801067418_õppeaine82_44237"/>
    <x v="0"/>
    <m/>
  </r>
  <r>
    <x v="36"/>
    <s v="Andres"/>
    <s v="Kask"/>
    <x v="30"/>
    <n v="34801067418"/>
    <s v="Mees"/>
    <s v="414 keskharidust eeldav keskeri-/tehnikumiharidus"/>
    <s v="Ei"/>
    <s v="Ei"/>
    <s v="Ei"/>
    <d v="2020-02-01T00:00:00"/>
    <s v="NULL"/>
    <d v="2022-08-03T00:00:00"/>
    <s v="Välisõpingute katkestamine/varem lõpetamine"/>
    <s v="Omal soovil"/>
    <x v="19"/>
    <s v="Akadeemilisel"/>
    <d v="2020-09-26T00:00:00"/>
    <s v="Päevaõpe"/>
    <s v="Osakoormus"/>
    <s v="Õenduse õppetool"/>
    <x v="2"/>
    <n v="1467"/>
    <s v="514 rakenduskõrgharidusõpe"/>
    <m/>
    <n v="2"/>
    <s v="Üliõpilane ei hüvita õppekulusid: vabastatud muudel põhjustel"/>
    <s v="eesti keel"/>
    <x v="1"/>
    <s v="Ei"/>
    <s v="NULL"/>
    <s v="NULL"/>
    <n v="203"/>
    <n v="50"/>
    <s v="4.5"/>
    <s v="4.6"/>
    <x v="17"/>
    <s v="3.2"/>
    <n v="3"/>
    <n v="3"/>
    <n v="20"/>
    <n v="5"/>
    <n v="28"/>
    <n v="7"/>
    <s v="Arvestatud"/>
    <x v="64"/>
    <s v="õppeaine71"/>
    <d v="2020-09-10T00:00:00"/>
    <x v="1"/>
    <x v="1"/>
    <s v="NULL"/>
    <s v=" "/>
    <n v="0"/>
    <s v="S00037_34801067418_õppeaine71_44084"/>
    <x v="0"/>
    <m/>
  </r>
  <r>
    <x v="36"/>
    <s v="Andres"/>
    <s v="Kask"/>
    <x v="30"/>
    <n v="34801067418"/>
    <s v="Mees"/>
    <s v="414 keskharidust eeldav keskeri-/tehnikumiharidus"/>
    <s v="Ei"/>
    <s v="Ei"/>
    <s v="Ei"/>
    <d v="2020-02-01T00:00:00"/>
    <s v="NULL"/>
    <d v="2022-08-03T00:00:00"/>
    <s v="Välisõpingute katkestamine/varem lõpetamine"/>
    <s v="Omal soovil"/>
    <x v="19"/>
    <s v="Akadeemilisel"/>
    <d v="2020-09-26T00:00:00"/>
    <s v="Päevaõpe"/>
    <s v="Osakoormus"/>
    <s v="Õenduse õppetool"/>
    <x v="2"/>
    <n v="1467"/>
    <s v="514 rakenduskõrgharidusõpe"/>
    <m/>
    <n v="2"/>
    <s v="Üliõpilane ei hüvita õppekulusid: vabastatud muudel põhjustel"/>
    <s v="eesti keel"/>
    <x v="1"/>
    <s v="Ei"/>
    <s v="NULL"/>
    <s v="NULL"/>
    <n v="203"/>
    <n v="50"/>
    <s v="4.5"/>
    <s v="4.6"/>
    <x v="17"/>
    <s v="3.2"/>
    <n v="3"/>
    <n v="3"/>
    <n v="20"/>
    <n v="5"/>
    <n v="28"/>
    <n v="7"/>
    <s v="Arvestatud"/>
    <x v="22"/>
    <s v="õppeaine18"/>
    <d v="2024-02-10T00:00:00"/>
    <x v="5"/>
    <x v="1"/>
    <s v="NULL"/>
    <s v=" "/>
    <n v="0"/>
    <s v="S00037_34801067418_õppeaine18_45332"/>
    <x v="0"/>
    <m/>
  </r>
  <r>
    <x v="36"/>
    <s v="Andres"/>
    <s v="Kask"/>
    <x v="30"/>
    <n v="34801067418"/>
    <s v="Mees"/>
    <s v="414 keskharidust eeldav keskeri-/tehnikumiharidus"/>
    <s v="Ei"/>
    <s v="Ei"/>
    <s v="Ei"/>
    <d v="2020-02-01T00:00:00"/>
    <s v="NULL"/>
    <d v="2022-08-03T00:00:00"/>
    <s v="Välisõpingute katkestamine/varem lõpetamine"/>
    <s v="Omal soovil"/>
    <x v="19"/>
    <s v="Akadeemilisel"/>
    <d v="2020-09-26T00:00:00"/>
    <s v="Päevaõpe"/>
    <s v="Osakoormus"/>
    <s v="Õenduse õppetool"/>
    <x v="2"/>
    <n v="1467"/>
    <s v="514 rakenduskõrgharidusõpe"/>
    <m/>
    <n v="2"/>
    <s v="Üliõpilane ei hüvita õppekulusid: vabastatud muudel põhjustel"/>
    <s v="eesti keel"/>
    <x v="1"/>
    <s v="Ei"/>
    <s v="NULL"/>
    <s v="NULL"/>
    <n v="203"/>
    <n v="50"/>
    <s v="4.5"/>
    <s v="4.6"/>
    <x v="17"/>
    <s v="3.2"/>
    <n v="3"/>
    <n v="3"/>
    <n v="20"/>
    <n v="5"/>
    <n v="28"/>
    <n v="7"/>
    <s v="Mitteilmunud"/>
    <x v="16"/>
    <s v="õppeaine91"/>
    <d v="2022-02-10T00:00:00"/>
    <x v="1"/>
    <x v="1"/>
    <n v="0"/>
    <s v=" "/>
    <n v="0"/>
    <s v="S00037_34801067418_õppeaine91_44602"/>
    <x v="0"/>
    <m/>
  </r>
  <r>
    <x v="36"/>
    <s v="Andres"/>
    <s v="Kask"/>
    <x v="30"/>
    <n v="34801067418"/>
    <s v="Mees"/>
    <s v="414 keskharidust eeldav keskeri-/tehnikumiharidus"/>
    <s v="Ei"/>
    <s v="Ei"/>
    <s v="Ei"/>
    <d v="2020-02-01T00:00:00"/>
    <s v="NULL"/>
    <d v="2022-08-03T00:00:00"/>
    <s v="Välisõpingute katkestamine/varem lõpetamine"/>
    <s v="Omal soovil"/>
    <x v="19"/>
    <s v="Akadeemilisel"/>
    <d v="2020-09-26T00:00:00"/>
    <s v="Päevaõpe"/>
    <s v="Osakoormus"/>
    <s v="Õenduse õppetool"/>
    <x v="2"/>
    <n v="1467"/>
    <s v="514 rakenduskõrgharidusõpe"/>
    <m/>
    <n v="2"/>
    <s v="Üliõpilane ei hüvita õppekulusid: vabastatud muudel põhjustel"/>
    <s v="eesti keel"/>
    <x v="1"/>
    <s v="Ei"/>
    <s v="NULL"/>
    <s v="NULL"/>
    <n v="203"/>
    <n v="50"/>
    <s v="4.5"/>
    <s v="4.6"/>
    <x v="17"/>
    <s v="3.2"/>
    <n v="3"/>
    <n v="3"/>
    <n v="20"/>
    <n v="5"/>
    <n v="28"/>
    <n v="7"/>
    <s v="Arvestatud"/>
    <x v="23"/>
    <s v="õppeaine34"/>
    <d v="2021-02-10T00:00:00"/>
    <x v="1"/>
    <x v="1"/>
    <s v="NULL"/>
    <s v=" "/>
    <n v="0"/>
    <s v="S00037_34801067418_õppeaine34_44237"/>
    <x v="0"/>
    <m/>
  </r>
  <r>
    <x v="36"/>
    <s v="Andres"/>
    <s v="Kask"/>
    <x v="30"/>
    <n v="34801067418"/>
    <s v="Mees"/>
    <s v="414 keskharidust eeldav keskeri-/tehnikumiharidus"/>
    <s v="Ei"/>
    <s v="Ei"/>
    <s v="Ei"/>
    <d v="2020-02-01T00:00:00"/>
    <s v="NULL"/>
    <d v="2022-08-03T00:00:00"/>
    <s v="Välisõpingute katkestamine/varem lõpetamine"/>
    <s v="Omal soovil"/>
    <x v="19"/>
    <s v="Akadeemilisel"/>
    <d v="2020-09-26T00:00:00"/>
    <s v="Päevaõpe"/>
    <s v="Osakoormus"/>
    <s v="Õenduse õppetool"/>
    <x v="2"/>
    <n v="1467"/>
    <s v="514 rakenduskõrgharidusõpe"/>
    <m/>
    <n v="2"/>
    <s v="Üliõpilane ei hüvita õppekulusid: vabastatud muudel põhjustel"/>
    <s v="eesti keel"/>
    <x v="1"/>
    <s v="Ei"/>
    <s v="NULL"/>
    <s v="NULL"/>
    <n v="203"/>
    <n v="50"/>
    <s v="4.5"/>
    <s v="4.6"/>
    <x v="17"/>
    <s v="3.2"/>
    <n v="3"/>
    <n v="3"/>
    <n v="20"/>
    <n v="5"/>
    <n v="28"/>
    <n v="7"/>
    <s v="Väga hea"/>
    <x v="71"/>
    <s v="õppeaine72"/>
    <d v="2023-02-10T00:00:00"/>
    <x v="0"/>
    <x v="0"/>
    <n v="4"/>
    <n v="24"/>
    <n v="6"/>
    <s v="S00037_34801067418_õppeaine72_44967"/>
    <x v="0"/>
    <m/>
  </r>
  <r>
    <x v="36"/>
    <s v="Andres"/>
    <s v="Kask"/>
    <x v="30"/>
    <n v="34801067418"/>
    <s v="Mees"/>
    <s v="414 keskharidust eeldav keskeri-/tehnikumiharidus"/>
    <s v="Ei"/>
    <s v="Ei"/>
    <s v="Ei"/>
    <d v="2020-02-01T00:00:00"/>
    <s v="NULL"/>
    <d v="2022-08-03T00:00:00"/>
    <s v="Välisõpingute katkestamine/varem lõpetamine"/>
    <s v="Omal soovil"/>
    <x v="19"/>
    <s v="Akadeemilisel"/>
    <d v="2020-09-26T00:00:00"/>
    <s v="Päevaõpe"/>
    <s v="Osakoormus"/>
    <s v="Õenduse õppetool"/>
    <x v="2"/>
    <n v="1467"/>
    <s v="514 rakenduskõrgharidusõpe"/>
    <m/>
    <n v="3"/>
    <s v="Üliõpilane ei hüvita õppekulusid: vabastatud muudel põhjustel"/>
    <s v="eesti keel"/>
    <x v="0"/>
    <s v="Ei"/>
    <s v="NULL"/>
    <s v="NULL"/>
    <n v="203"/>
    <n v="60"/>
    <s v="4.5"/>
    <s v="4.8"/>
    <x v="17"/>
    <s v="3.7"/>
    <n v="3"/>
    <n v="3"/>
    <n v="20"/>
    <n v="4"/>
    <n v="57"/>
    <n v="7"/>
    <s v="Arvestatud"/>
    <x v="34"/>
    <s v="õppeaine19"/>
    <d v="2022-02-10T00:00:00"/>
    <x v="5"/>
    <x v="1"/>
    <s v="NULL"/>
    <s v=" "/>
    <n v="0"/>
    <s v="S00037_34801067418_õppeaine19_44602"/>
    <x v="0"/>
    <m/>
  </r>
  <r>
    <x v="36"/>
    <s v="Andres"/>
    <s v="Kask"/>
    <x v="30"/>
    <n v="34801067418"/>
    <s v="Mees"/>
    <s v="414 keskharidust eeldav keskeri-/tehnikumiharidus"/>
    <s v="Ei"/>
    <s v="Ei"/>
    <s v="Ei"/>
    <d v="2020-02-01T00:00:00"/>
    <s v="NULL"/>
    <d v="2022-08-03T00:00:00"/>
    <s v="Välisõpingute katkestamine/varem lõpetamine"/>
    <s v="Omal soovil"/>
    <x v="19"/>
    <s v="Akadeemilisel"/>
    <d v="2020-09-26T00:00:00"/>
    <s v="Päevaõpe"/>
    <s v="Osakoormus"/>
    <s v="Õenduse õppetool"/>
    <x v="2"/>
    <n v="1467"/>
    <s v="514 rakenduskõrgharidusõpe"/>
    <m/>
    <n v="3"/>
    <s v="Üliõpilane ei hüvita õppekulusid: vabastatud muudel põhjustel"/>
    <s v="eesti keel"/>
    <x v="0"/>
    <s v="Ei"/>
    <s v="NULL"/>
    <s v="NULL"/>
    <n v="203"/>
    <n v="60"/>
    <s v="4.5"/>
    <s v="4.8"/>
    <x v="17"/>
    <s v="3.7"/>
    <n v="3"/>
    <n v="3"/>
    <n v="20"/>
    <n v="4"/>
    <n v="57"/>
    <n v="7"/>
    <s v="Hea"/>
    <x v="29"/>
    <s v="õppeaine81"/>
    <d v="2025-02-10T00:00:00"/>
    <x v="4"/>
    <x v="0"/>
    <n v="3"/>
    <n v="15"/>
    <n v="5"/>
    <s v="S00037_34801067418_õppeaine81_45698"/>
    <x v="0"/>
    <m/>
  </r>
  <r>
    <x v="36"/>
    <s v="Andres"/>
    <s v="Kask"/>
    <x v="30"/>
    <n v="34801067418"/>
    <s v="Mees"/>
    <s v="414 keskharidust eeldav keskeri-/tehnikumiharidus"/>
    <s v="Ei"/>
    <s v="Ei"/>
    <s v="Ei"/>
    <d v="2020-02-01T00:00:00"/>
    <s v="NULL"/>
    <d v="2022-08-03T00:00:00"/>
    <s v="Välisõpingute katkestamine/varem lõpetamine"/>
    <s v="Omal soovil"/>
    <x v="19"/>
    <s v="Akadeemilisel"/>
    <d v="2020-09-26T00:00:00"/>
    <s v="Päevaõpe"/>
    <s v="Osakoormus"/>
    <s v="Õenduse õppetool"/>
    <x v="2"/>
    <n v="1467"/>
    <s v="514 rakenduskõrgharidusõpe"/>
    <m/>
    <n v="3"/>
    <s v="Üliõpilane ei hüvita õppekulusid: vabastatud muudel põhjustel"/>
    <s v="eesti keel"/>
    <x v="0"/>
    <s v="Ei"/>
    <s v="NULL"/>
    <s v="NULL"/>
    <n v="203"/>
    <n v="60"/>
    <s v="4.5"/>
    <s v="4.8"/>
    <x v="17"/>
    <s v="3.7"/>
    <n v="3"/>
    <n v="3"/>
    <n v="20"/>
    <n v="4"/>
    <n v="57"/>
    <n v="7"/>
    <s v="Väga hea"/>
    <x v="81"/>
    <s v="õppeaine80"/>
    <d v="2023-02-10T00:00:00"/>
    <x v="2"/>
    <x v="0"/>
    <n v="4"/>
    <n v="36"/>
    <n v="9"/>
    <s v="S00037_34801067418_õppeaine80_44967"/>
    <x v="0"/>
    <m/>
  </r>
  <r>
    <x v="36"/>
    <s v="Andres"/>
    <s v="Kask"/>
    <x v="30"/>
    <n v="34801067418"/>
    <s v="Mees"/>
    <s v="414 keskharidust eeldav keskeri-/tehnikumiharidus"/>
    <s v="Ei"/>
    <s v="Ei"/>
    <s v="Ei"/>
    <d v="2020-02-01T00:00:00"/>
    <s v="NULL"/>
    <d v="2022-08-03T00:00:00"/>
    <s v="Välisõpingute katkestamine/varem lõpetamine"/>
    <s v="Omal soovil"/>
    <x v="19"/>
    <s v="Akadeemilisel"/>
    <d v="2020-09-26T00:00:00"/>
    <s v="Päevaõpe"/>
    <s v="Osakoormus"/>
    <s v="Õenduse õppetool"/>
    <x v="2"/>
    <n v="1467"/>
    <s v="514 rakenduskõrgharidusõpe"/>
    <m/>
    <n v="3"/>
    <s v="Üliõpilane ei hüvita õppekulusid: vabastatud muudel põhjustel"/>
    <s v="eesti keel"/>
    <x v="0"/>
    <s v="Ei"/>
    <s v="NULL"/>
    <s v="NULL"/>
    <n v="203"/>
    <n v="60"/>
    <s v="4.5"/>
    <s v="4.8"/>
    <x v="17"/>
    <s v="3.7"/>
    <n v="3"/>
    <n v="3"/>
    <n v="20"/>
    <n v="4"/>
    <n v="57"/>
    <n v="7"/>
    <s v="Arvestatud"/>
    <x v="24"/>
    <s v="õppeaine75"/>
    <d v="2023-02-10T00:00:00"/>
    <x v="5"/>
    <x v="1"/>
    <s v="NULL"/>
    <s v=" "/>
    <n v="0"/>
    <s v="S00037_34801067418_õppeaine75_44967"/>
    <x v="0"/>
    <m/>
  </r>
  <r>
    <x v="36"/>
    <s v="Andres"/>
    <s v="Kask"/>
    <x v="30"/>
    <n v="34801067418"/>
    <s v="Mees"/>
    <s v="414 keskharidust eeldav keskeri-/tehnikumiharidus"/>
    <s v="Ei"/>
    <s v="Ei"/>
    <s v="Ei"/>
    <d v="2020-02-01T00:00:00"/>
    <s v="NULL"/>
    <d v="2022-08-03T00:00:00"/>
    <s v="Välisõpingute katkestamine/varem lõpetamine"/>
    <s v="Omal soovil"/>
    <x v="19"/>
    <s v="Akadeemilisel"/>
    <d v="2020-09-26T00:00:00"/>
    <s v="Päevaõpe"/>
    <s v="Osakoormus"/>
    <s v="Õenduse õppetool"/>
    <x v="2"/>
    <n v="1467"/>
    <s v="514 rakenduskõrgharidusõpe"/>
    <m/>
    <n v="4"/>
    <s v="Üliõpilane ei hüvita õppekulusid: vabastatud muudel põhjustel"/>
    <s v="eesti keel"/>
    <x v="3"/>
    <s v="Ei"/>
    <s v="NULL"/>
    <s v="NULL"/>
    <n v="203"/>
    <n v="45"/>
    <s v="4.5"/>
    <s v="3.8"/>
    <x v="17"/>
    <s v="4.1"/>
    <n v="3"/>
    <n v="2"/>
    <n v="20"/>
    <n v="7"/>
    <n v="49"/>
    <n v="7"/>
    <s v="Hea"/>
    <x v="50"/>
    <s v="õppeaine41"/>
    <d v="2023-09-10T00:00:00"/>
    <x v="0"/>
    <x v="0"/>
    <n v="3"/>
    <n v="18"/>
    <n v="6"/>
    <s v="S00037_34801067418_õppeaine41_45179"/>
    <x v="0"/>
    <m/>
  </r>
  <r>
    <x v="36"/>
    <s v="Andres"/>
    <s v="Kask"/>
    <x v="30"/>
    <n v="34801067418"/>
    <s v="Mees"/>
    <s v="414 keskharidust eeldav keskeri-/tehnikumiharidus"/>
    <s v="Ei"/>
    <s v="Ei"/>
    <s v="Ei"/>
    <d v="2020-02-01T00:00:00"/>
    <s v="NULL"/>
    <d v="2022-08-03T00:00:00"/>
    <s v="Välisõpingute katkestamine/varem lõpetamine"/>
    <s v="Omal soovil"/>
    <x v="19"/>
    <s v="Akadeemilisel"/>
    <d v="2020-09-26T00:00:00"/>
    <s v="Päevaõpe"/>
    <s v="Osakoormus"/>
    <s v="Õenduse õppetool"/>
    <x v="2"/>
    <n v="1467"/>
    <s v="514 rakenduskõrgharidusõpe"/>
    <m/>
    <n v="4"/>
    <s v="Üliõpilane ei hüvita õppekulusid: vabastatud muudel põhjustel"/>
    <s v="eesti keel"/>
    <x v="3"/>
    <s v="Ei"/>
    <s v="NULL"/>
    <s v="NULL"/>
    <n v="203"/>
    <n v="45"/>
    <s v="4.5"/>
    <s v="3.8"/>
    <x v="17"/>
    <s v="4.1"/>
    <n v="3"/>
    <n v="2"/>
    <n v="20"/>
    <n v="7"/>
    <n v="49"/>
    <n v="7"/>
    <s v="Suurepärane"/>
    <x v="48"/>
    <s v="õppeaine11"/>
    <d v="2020-09-10T00:00:00"/>
    <x v="6"/>
    <x v="0"/>
    <n v="5"/>
    <n v="50"/>
    <n v="10"/>
    <s v="S00037_34801067418_õppeaine11_44084"/>
    <x v="0"/>
    <m/>
  </r>
  <r>
    <x v="36"/>
    <s v="Andres"/>
    <s v="Kask"/>
    <x v="30"/>
    <n v="34801067418"/>
    <s v="Mees"/>
    <s v="414 keskharidust eeldav keskeri-/tehnikumiharidus"/>
    <s v="Ei"/>
    <s v="Ei"/>
    <s v="Ei"/>
    <d v="2020-02-01T00:00:00"/>
    <s v="NULL"/>
    <d v="2022-08-03T00:00:00"/>
    <s v="Välisõpingute katkestamine/varem lõpetamine"/>
    <s v="Omal soovil"/>
    <x v="19"/>
    <s v="Akadeemilisel"/>
    <d v="2020-09-26T00:00:00"/>
    <s v="Päevaõpe"/>
    <s v="Osakoormus"/>
    <s v="Õenduse õppetool"/>
    <x v="2"/>
    <n v="1467"/>
    <s v="514 rakenduskõrgharidusõpe"/>
    <m/>
    <n v="4"/>
    <s v="Üliõpilane ei hüvita õppekulusid: vabastatud muudel põhjustel"/>
    <s v="eesti keel"/>
    <x v="3"/>
    <s v="Ei"/>
    <s v="NULL"/>
    <s v="NULL"/>
    <n v="203"/>
    <n v="45"/>
    <s v="4.5"/>
    <s v="3.8"/>
    <x v="17"/>
    <s v="4.1"/>
    <n v="3"/>
    <n v="2"/>
    <n v="20"/>
    <n v="7"/>
    <n v="49"/>
    <n v="7"/>
    <s v="Arvestatud"/>
    <x v="83"/>
    <s v="õppeaine99"/>
    <d v="2021-02-10T00:00:00"/>
    <x v="1"/>
    <x v="1"/>
    <s v="NULL"/>
    <s v=" "/>
    <n v="0"/>
    <s v="S00037_34801067418_õppeaine99_44237"/>
    <x v="0"/>
    <m/>
  </r>
  <r>
    <x v="36"/>
    <s v="Andres"/>
    <s v="Kask"/>
    <x v="30"/>
    <n v="34801067418"/>
    <s v="Mees"/>
    <s v="414 keskharidust eeldav keskeri-/tehnikumiharidus"/>
    <s v="Ei"/>
    <s v="Ei"/>
    <s v="Ei"/>
    <d v="2020-02-01T00:00:00"/>
    <s v="NULL"/>
    <d v="2022-08-03T00:00:00"/>
    <s v="Välisõpingute katkestamine/varem lõpetamine"/>
    <s v="Omal soovil"/>
    <x v="19"/>
    <s v="Akadeemilisel"/>
    <d v="2020-09-26T00:00:00"/>
    <s v="Päevaõpe"/>
    <s v="Osakoormus"/>
    <s v="Õenduse õppetool"/>
    <x v="2"/>
    <n v="1467"/>
    <s v="514 rakenduskõrgharidusõpe"/>
    <m/>
    <n v="4"/>
    <s v="Üliõpilane ei hüvita õppekulusid: vabastatud muudel põhjustel"/>
    <s v="eesti keel"/>
    <x v="3"/>
    <s v="Ei"/>
    <s v="NULL"/>
    <s v="NULL"/>
    <n v="203"/>
    <n v="45"/>
    <s v="4.5"/>
    <s v="3.8"/>
    <x v="17"/>
    <s v="4.1"/>
    <n v="3"/>
    <n v="2"/>
    <n v="20"/>
    <n v="7"/>
    <n v="49"/>
    <n v="7"/>
    <s v="Arvestatud"/>
    <x v="72"/>
    <s v="õppeaine17"/>
    <d v="2022-09-10T00:00:00"/>
    <x v="1"/>
    <x v="1"/>
    <s v="NULL"/>
    <s v=" "/>
    <n v="0"/>
    <s v="S00037_34801067418_õppeaine17_44814"/>
    <x v="0"/>
    <m/>
  </r>
  <r>
    <x v="36"/>
    <s v="Andres"/>
    <s v="Kask"/>
    <x v="30"/>
    <n v="34801067418"/>
    <s v="Mees"/>
    <s v="414 keskharidust eeldav keskeri-/tehnikumiharidus"/>
    <s v="Ei"/>
    <s v="Ei"/>
    <s v="Ei"/>
    <d v="2020-02-01T00:00:00"/>
    <s v="NULL"/>
    <d v="2022-08-03T00:00:00"/>
    <s v="Välisõpingute katkestamine/varem lõpetamine"/>
    <s v="Omal soovil"/>
    <x v="19"/>
    <s v="Akadeemilisel"/>
    <d v="2020-09-26T00:00:00"/>
    <s v="Päevaõpe"/>
    <s v="Osakoormus"/>
    <s v="Õenduse õppetool"/>
    <x v="2"/>
    <n v="1467"/>
    <s v="514 rakenduskõrgharidusõpe"/>
    <m/>
    <n v="4"/>
    <s v="Üliõpilane ei hüvita õppekulusid: vabastatud muudel põhjustel"/>
    <s v="eesti keel"/>
    <x v="3"/>
    <s v="Ei"/>
    <s v="NULL"/>
    <s v="NULL"/>
    <n v="203"/>
    <n v="45"/>
    <s v="4.5"/>
    <s v="3.8"/>
    <x v="17"/>
    <s v="4.1"/>
    <n v="3"/>
    <n v="2"/>
    <n v="20"/>
    <n v="7"/>
    <n v="49"/>
    <n v="7"/>
    <s v="Arvestatud"/>
    <x v="60"/>
    <s v="õppeaine35"/>
    <d v="2024-09-10T00:00:00"/>
    <x v="1"/>
    <x v="1"/>
    <s v="NULL"/>
    <s v=" "/>
    <n v="0"/>
    <s v="S00037_34801067418_õppeaine35_45545"/>
    <x v="0"/>
    <m/>
  </r>
  <r>
    <x v="36"/>
    <s v="Andres"/>
    <s v="Kask"/>
    <x v="30"/>
    <n v="34801067418"/>
    <s v="Mees"/>
    <s v="414 keskharidust eeldav keskeri-/tehnikumiharidus"/>
    <s v="Ei"/>
    <s v="Ei"/>
    <s v="Ei"/>
    <d v="2020-02-01T00:00:00"/>
    <s v="NULL"/>
    <d v="2022-08-03T00:00:00"/>
    <s v="Välisõpingute katkestamine/varem lõpetamine"/>
    <s v="Omal soovil"/>
    <x v="19"/>
    <s v="Akadeemilisel"/>
    <d v="2020-09-26T00:00:00"/>
    <s v="Päevaõpe"/>
    <s v="Osakoormus"/>
    <s v="Õenduse õppetool"/>
    <x v="2"/>
    <n v="1467"/>
    <s v="514 rakenduskõrgharidusõpe"/>
    <m/>
    <n v="4"/>
    <s v="Üliõpilane ei hüvita õppekulusid: vabastatud muudel põhjustel"/>
    <s v="eesti keel"/>
    <x v="3"/>
    <s v="Ei"/>
    <s v="NULL"/>
    <s v="NULL"/>
    <n v="203"/>
    <n v="45"/>
    <s v="4.5"/>
    <s v="3.8"/>
    <x v="17"/>
    <s v="4.1"/>
    <n v="3"/>
    <n v="2"/>
    <n v="20"/>
    <n v="7"/>
    <n v="49"/>
    <n v="7"/>
    <s v="Arvestatud"/>
    <x v="36"/>
    <s v="õppeaine62"/>
    <d v="2024-02-10T00:00:00"/>
    <x v="1"/>
    <x v="1"/>
    <s v="NULL"/>
    <s v=" "/>
    <n v="0"/>
    <s v="S00037_34801067418_õppeaine62_45332"/>
    <x v="0"/>
    <m/>
  </r>
  <r>
    <x v="36"/>
    <s v="Andres"/>
    <s v="Kask"/>
    <x v="30"/>
    <n v="34801067418"/>
    <s v="Mees"/>
    <s v="414 keskharidust eeldav keskeri-/tehnikumiharidus"/>
    <s v="Ei"/>
    <s v="Ei"/>
    <s v="Ei"/>
    <d v="2020-02-01T00:00:00"/>
    <s v="NULL"/>
    <d v="2022-08-03T00:00:00"/>
    <s v="Välisõpingute katkestamine/varem lõpetamine"/>
    <s v="Omal soovil"/>
    <x v="19"/>
    <s v="Akadeemilisel"/>
    <d v="2020-09-26T00:00:00"/>
    <s v="Päevaõpe"/>
    <s v="Osakoormus"/>
    <s v="Õenduse õppetool"/>
    <x v="2"/>
    <n v="1467"/>
    <s v="514 rakenduskõrgharidusõpe"/>
    <m/>
    <n v="4"/>
    <s v="Üliõpilane ei hüvita õppekulusid: vabastatud muudel põhjustel"/>
    <s v="eesti keel"/>
    <x v="3"/>
    <s v="Ei"/>
    <s v="NULL"/>
    <s v="NULL"/>
    <n v="203"/>
    <n v="45"/>
    <s v="4.5"/>
    <s v="3.8"/>
    <x v="17"/>
    <s v="4.1"/>
    <n v="3"/>
    <n v="2"/>
    <n v="20"/>
    <n v="7"/>
    <n v="49"/>
    <n v="7"/>
    <s v="Hea"/>
    <x v="33"/>
    <s v="õppeaine56"/>
    <d v="2023-02-10T00:00:00"/>
    <x v="0"/>
    <x v="0"/>
    <n v="3"/>
    <n v="18"/>
    <n v="6"/>
    <s v="S00037_34801067418_õppeaine56_44967"/>
    <x v="0"/>
    <m/>
  </r>
  <r>
    <x v="37"/>
    <s v="Jaan"/>
    <s v="Kask"/>
    <x v="31"/>
    <n v="35002095932"/>
    <s v="Mees"/>
    <s v="413 kutsekeskharidus keskhariduse baasil"/>
    <s v="Ei"/>
    <s v="Jah"/>
    <s v="Jah"/>
    <d v="2022-02-01T00:00:00"/>
    <s v="NULL"/>
    <d v="2025-05-10T00:00:00"/>
    <s v="Eksternõppesse arvamine"/>
    <s v="NULL"/>
    <x v="20"/>
    <s v="Akadeemilisel"/>
    <d v="2024-03-29T00:00:00"/>
    <s v="Eksternõpe"/>
    <s v="Määramata"/>
    <s v="Tervishariduse keskus"/>
    <x v="7"/>
    <n v="80997"/>
    <s v="514 rakenduskõrgharidusõpe"/>
    <s v="NULL"/>
    <n v="1"/>
    <s v="Üliõpilane ei hüvita õppekulusid: vabastatud muudel põhjustel"/>
    <s v="eesti keel"/>
    <x v="3"/>
    <s v="Jah"/>
    <s v="nägemispuue"/>
    <s v="ABC OÜ"/>
    <n v="134"/>
    <n v="60"/>
    <s v="3.7"/>
    <s v="4.8"/>
    <x v="18"/>
    <s v="4.6"/>
    <n v="3"/>
    <n v="1"/>
    <n v="9"/>
    <n v="0"/>
    <n v="34"/>
    <n v="8"/>
    <s v="Arvestatud"/>
    <x v="14"/>
    <s v="õppeaine4"/>
    <d v="2023-02-10T00:00:00"/>
    <x v="5"/>
    <x v="1"/>
    <s v="NULL"/>
    <s v=" "/>
    <n v="0"/>
    <s v="S00038_35002095932_õppeaine4_44967"/>
    <x v="0"/>
    <m/>
  </r>
  <r>
    <x v="37"/>
    <s v="Jaan"/>
    <s v="Kask"/>
    <x v="31"/>
    <n v="35002095932"/>
    <s v="Mees"/>
    <s v="413 kutsekeskharidus keskhariduse baasil"/>
    <s v="Ei"/>
    <s v="Jah"/>
    <s v="Jah"/>
    <d v="2022-02-01T00:00:00"/>
    <s v="NULL"/>
    <d v="2025-05-10T00:00:00"/>
    <s v="Eksternõppesse arvamine"/>
    <s v="NULL"/>
    <x v="20"/>
    <s v="Akadeemilisel"/>
    <d v="2024-03-29T00:00:00"/>
    <s v="Eksternõpe"/>
    <s v="Määramata"/>
    <s v="Tervishariduse keskus"/>
    <x v="7"/>
    <n v="80997"/>
    <s v="514 rakenduskõrgharidusõpe"/>
    <s v="NULL"/>
    <n v="1"/>
    <s v="Üliõpilane ei hüvita õppekulusid: vabastatud muudel põhjustel"/>
    <s v="eesti keel"/>
    <x v="3"/>
    <s v="Jah"/>
    <s v="nägemispuue"/>
    <s v="ABC OÜ"/>
    <n v="134"/>
    <n v="60"/>
    <s v="3.7"/>
    <s v="4.8"/>
    <x v="18"/>
    <s v="4.6"/>
    <n v="3"/>
    <n v="1"/>
    <n v="9"/>
    <n v="0"/>
    <n v="34"/>
    <n v="8"/>
    <s v="Arvestatud"/>
    <x v="83"/>
    <s v="õppeaine99"/>
    <d v="2025-02-10T00:00:00"/>
    <x v="1"/>
    <x v="1"/>
    <s v="NULL"/>
    <s v=" "/>
    <n v="0"/>
    <s v="S00038_35002095932_õppeaine99_45698"/>
    <x v="0"/>
    <m/>
  </r>
  <r>
    <x v="37"/>
    <s v="Jaan"/>
    <s v="Kask"/>
    <x v="31"/>
    <n v="35002095932"/>
    <s v="Mees"/>
    <s v="413 kutsekeskharidus keskhariduse baasil"/>
    <s v="Ei"/>
    <s v="Jah"/>
    <s v="Jah"/>
    <d v="2022-02-01T00:00:00"/>
    <s v="NULL"/>
    <d v="2025-05-10T00:00:00"/>
    <s v="Eksternõppesse arvamine"/>
    <s v="NULL"/>
    <x v="20"/>
    <s v="Akadeemilisel"/>
    <d v="2024-03-29T00:00:00"/>
    <s v="Eksternõpe"/>
    <s v="Määramata"/>
    <s v="Tervishariduse keskus"/>
    <x v="7"/>
    <n v="80997"/>
    <s v="514 rakenduskõrgharidusõpe"/>
    <s v="NULL"/>
    <n v="1"/>
    <s v="Üliõpilane ei hüvita õppekulusid: vabastatud muudel põhjustel"/>
    <s v="eesti keel"/>
    <x v="3"/>
    <s v="Jah"/>
    <s v="nägemispuue"/>
    <s v="ABC OÜ"/>
    <n v="134"/>
    <n v="60"/>
    <s v="3.7"/>
    <s v="4.8"/>
    <x v="18"/>
    <s v="4.6"/>
    <n v="3"/>
    <n v="1"/>
    <n v="9"/>
    <n v="0"/>
    <n v="34"/>
    <n v="8"/>
    <s v="Arvestatud"/>
    <x v="47"/>
    <s v="õppeaine61"/>
    <d v="2024-09-10T00:00:00"/>
    <x v="5"/>
    <x v="1"/>
    <s v="NULL"/>
    <s v=" "/>
    <n v="0"/>
    <s v="S00038_35002095932_õppeaine61_45545"/>
    <x v="0"/>
    <m/>
  </r>
  <r>
    <x v="37"/>
    <s v="Jaan"/>
    <s v="Kask"/>
    <x v="31"/>
    <n v="35002095932"/>
    <s v="Mees"/>
    <s v="413 kutsekeskharidus keskhariduse baasil"/>
    <s v="Ei"/>
    <s v="Jah"/>
    <s v="Jah"/>
    <d v="2022-02-01T00:00:00"/>
    <s v="NULL"/>
    <d v="2025-05-10T00:00:00"/>
    <s v="Eksternõppesse arvamine"/>
    <s v="NULL"/>
    <x v="20"/>
    <s v="Akadeemilisel"/>
    <d v="2024-03-29T00:00:00"/>
    <s v="Eksternõpe"/>
    <s v="Määramata"/>
    <s v="Tervishariduse keskus"/>
    <x v="7"/>
    <n v="80997"/>
    <s v="514 rakenduskõrgharidusõpe"/>
    <s v="NULL"/>
    <n v="1"/>
    <s v="Üliõpilane ei hüvita õppekulusid: vabastatud muudel põhjustel"/>
    <s v="eesti keel"/>
    <x v="3"/>
    <s v="Jah"/>
    <s v="nägemispuue"/>
    <s v="ABC OÜ"/>
    <n v="134"/>
    <n v="60"/>
    <s v="3.7"/>
    <s v="4.8"/>
    <x v="18"/>
    <s v="4.6"/>
    <n v="3"/>
    <n v="1"/>
    <n v="9"/>
    <n v="0"/>
    <n v="34"/>
    <n v="8"/>
    <s v="Arvestatud"/>
    <x v="68"/>
    <s v="õppeaine43"/>
    <d v="2021-09-10T00:00:00"/>
    <x v="1"/>
    <x v="1"/>
    <s v="NULL"/>
    <s v=" "/>
    <n v="0"/>
    <s v="S00038_35002095932_õppeaine43_44449"/>
    <x v="0"/>
    <m/>
  </r>
  <r>
    <x v="37"/>
    <s v="Jaan"/>
    <s v="Kask"/>
    <x v="31"/>
    <n v="35002095932"/>
    <s v="Mees"/>
    <s v="413 kutsekeskharidus keskhariduse baasil"/>
    <s v="Ei"/>
    <s v="Jah"/>
    <s v="Jah"/>
    <d v="2022-02-01T00:00:00"/>
    <s v="NULL"/>
    <d v="2025-05-10T00:00:00"/>
    <s v="Eksternõppesse arvamine"/>
    <s v="NULL"/>
    <x v="20"/>
    <s v="Akadeemilisel"/>
    <d v="2024-03-29T00:00:00"/>
    <s v="Eksternõpe"/>
    <s v="Määramata"/>
    <s v="Tervishariduse keskus"/>
    <x v="7"/>
    <n v="80997"/>
    <s v="514 rakenduskõrgharidusõpe"/>
    <s v="NULL"/>
    <n v="1"/>
    <s v="Üliõpilane ei hüvita õppekulusid: vabastatud muudel põhjustel"/>
    <s v="eesti keel"/>
    <x v="3"/>
    <s v="Jah"/>
    <s v="nägemispuue"/>
    <s v="ABC OÜ"/>
    <n v="134"/>
    <n v="60"/>
    <s v="3.7"/>
    <s v="4.8"/>
    <x v="18"/>
    <s v="4.6"/>
    <n v="3"/>
    <n v="1"/>
    <n v="9"/>
    <n v="0"/>
    <n v="34"/>
    <n v="8"/>
    <s v="Hea"/>
    <x v="43"/>
    <s v="õppeaine66"/>
    <d v="2023-02-10T00:00:00"/>
    <x v="2"/>
    <x v="0"/>
    <n v="3"/>
    <n v="27"/>
    <n v="9"/>
    <s v="S00038_35002095932_õppeaine66_44967"/>
    <x v="0"/>
    <m/>
  </r>
  <r>
    <x v="37"/>
    <s v="Jaan"/>
    <s v="Kask"/>
    <x v="31"/>
    <n v="35002095932"/>
    <s v="Mees"/>
    <s v="413 kutsekeskharidus keskhariduse baasil"/>
    <s v="Ei"/>
    <s v="Jah"/>
    <s v="Jah"/>
    <d v="2022-02-01T00:00:00"/>
    <s v="NULL"/>
    <d v="2025-05-10T00:00:00"/>
    <s v="Eksternõppesse arvamine"/>
    <s v="NULL"/>
    <x v="20"/>
    <s v="Akadeemilisel"/>
    <d v="2024-03-29T00:00:00"/>
    <s v="Eksternõpe"/>
    <s v="Määramata"/>
    <s v="Tervishariduse keskus"/>
    <x v="7"/>
    <n v="80997"/>
    <s v="514 rakenduskõrgharidusõpe"/>
    <s v="NULL"/>
    <n v="1"/>
    <s v="Üliõpilane ei hüvita õppekulusid: vabastatud muudel põhjustel"/>
    <s v="eesti keel"/>
    <x v="3"/>
    <s v="Jah"/>
    <s v="nägemispuue"/>
    <s v="ABC OÜ"/>
    <n v="134"/>
    <n v="60"/>
    <s v="3.7"/>
    <s v="4.8"/>
    <x v="18"/>
    <s v="4.6"/>
    <n v="3"/>
    <n v="1"/>
    <n v="9"/>
    <n v="0"/>
    <n v="34"/>
    <n v="8"/>
    <s v="Mitteilmunud"/>
    <x v="81"/>
    <s v="õppeaine80"/>
    <d v="2024-09-10T00:00:00"/>
    <x v="2"/>
    <x v="0"/>
    <n v="0"/>
    <n v="0"/>
    <n v="9"/>
    <s v="S00038_35002095932_õppeaine80_45545"/>
    <x v="0"/>
    <m/>
  </r>
  <r>
    <x v="37"/>
    <s v="Jaan"/>
    <s v="Kask"/>
    <x v="31"/>
    <n v="35002095932"/>
    <s v="Mees"/>
    <s v="413 kutsekeskharidus keskhariduse baasil"/>
    <s v="Ei"/>
    <s v="Jah"/>
    <s v="Jah"/>
    <d v="2022-02-01T00:00:00"/>
    <s v="NULL"/>
    <d v="2025-05-10T00:00:00"/>
    <s v="Eksternõppesse arvamine"/>
    <s v="NULL"/>
    <x v="20"/>
    <s v="Akadeemilisel"/>
    <d v="2024-03-29T00:00:00"/>
    <s v="Eksternõpe"/>
    <s v="Määramata"/>
    <s v="Tervishariduse keskus"/>
    <x v="7"/>
    <n v="80997"/>
    <s v="514 rakenduskõrgharidusõpe"/>
    <s v="NULL"/>
    <n v="1"/>
    <s v="Üliõpilane ei hüvita õppekulusid: vabastatud muudel põhjustel"/>
    <s v="eesti keel"/>
    <x v="3"/>
    <s v="Jah"/>
    <s v="nägemispuue"/>
    <s v="ABC OÜ"/>
    <n v="134"/>
    <n v="60"/>
    <s v="3.7"/>
    <s v="4.8"/>
    <x v="18"/>
    <s v="4.6"/>
    <n v="3"/>
    <n v="1"/>
    <n v="9"/>
    <n v="0"/>
    <n v="34"/>
    <n v="8"/>
    <s v="Puudulik"/>
    <x v="50"/>
    <s v="õppeaine41"/>
    <d v="2022-02-10T00:00:00"/>
    <x v="0"/>
    <x v="0"/>
    <n v="0"/>
    <n v="0"/>
    <n v="6"/>
    <s v="S00038_35002095932_õppeaine41_44602"/>
    <x v="0"/>
    <m/>
  </r>
  <r>
    <x v="37"/>
    <s v="Jaan"/>
    <s v="Kask"/>
    <x v="31"/>
    <n v="35002095932"/>
    <s v="Mees"/>
    <s v="413 kutsekeskharidus keskhariduse baasil"/>
    <s v="Ei"/>
    <s v="Jah"/>
    <s v="Jah"/>
    <d v="2022-02-01T00:00:00"/>
    <s v="NULL"/>
    <d v="2025-05-10T00:00:00"/>
    <s v="Eksternõppesse arvamine"/>
    <s v="NULL"/>
    <x v="20"/>
    <s v="Akadeemilisel"/>
    <d v="2024-03-29T00:00:00"/>
    <s v="Eksternõpe"/>
    <s v="Määramata"/>
    <s v="Tervishariduse keskus"/>
    <x v="7"/>
    <n v="80997"/>
    <s v="514 rakenduskõrgharidusõpe"/>
    <s v="NULL"/>
    <n v="1"/>
    <s v="Üliõpilane ei hüvita õppekulusid: vabastatud muudel põhjustel"/>
    <s v="eesti keel"/>
    <x v="3"/>
    <s v="Jah"/>
    <s v="nägemispuue"/>
    <s v="ABC OÜ"/>
    <n v="134"/>
    <n v="60"/>
    <s v="3.7"/>
    <s v="4.8"/>
    <x v="18"/>
    <s v="4.6"/>
    <n v="3"/>
    <n v="1"/>
    <n v="9"/>
    <n v="0"/>
    <n v="34"/>
    <n v="8"/>
    <s v="Mitteilmunud"/>
    <x v="55"/>
    <s v="õppeaine96"/>
    <d v="2023-09-10T00:00:00"/>
    <x v="4"/>
    <x v="0"/>
    <n v="0"/>
    <n v="0"/>
    <n v="5"/>
    <s v="S00038_35002095932_õppeaine96_45179"/>
    <x v="0"/>
    <m/>
  </r>
  <r>
    <x v="37"/>
    <s v="Jaan"/>
    <s v="Kask"/>
    <x v="31"/>
    <n v="35002095932"/>
    <s v="Mees"/>
    <s v="413 kutsekeskharidus keskhariduse baasil"/>
    <s v="Ei"/>
    <s v="Jah"/>
    <s v="Jah"/>
    <d v="2022-02-01T00:00:00"/>
    <s v="NULL"/>
    <d v="2025-05-10T00:00:00"/>
    <s v="Eksternõppesse arvamine"/>
    <s v="NULL"/>
    <x v="20"/>
    <s v="Akadeemilisel"/>
    <d v="2024-03-29T00:00:00"/>
    <s v="Eksternõpe"/>
    <s v="Määramata"/>
    <s v="Tervishariduse keskus"/>
    <x v="7"/>
    <n v="80997"/>
    <s v="514 rakenduskõrgharidusõpe"/>
    <s v="NULL"/>
    <n v="1"/>
    <s v="Üliõpilane ei hüvita õppekulusid: vabastatud muudel põhjustel"/>
    <s v="eesti keel"/>
    <x v="3"/>
    <s v="Jah"/>
    <s v="nägemispuue"/>
    <s v="ABC OÜ"/>
    <n v="134"/>
    <n v="60"/>
    <s v="3.7"/>
    <s v="4.8"/>
    <x v="18"/>
    <s v="4.6"/>
    <n v="3"/>
    <n v="1"/>
    <n v="9"/>
    <n v="0"/>
    <n v="34"/>
    <n v="8"/>
    <s v="Arvestatud"/>
    <x v="24"/>
    <s v="õppeaine75"/>
    <d v="2025-02-10T00:00:00"/>
    <x v="5"/>
    <x v="1"/>
    <s v="NULL"/>
    <s v=" "/>
    <n v="0"/>
    <s v="S00038_35002095932_õppeaine75_45698"/>
    <x v="0"/>
    <m/>
  </r>
  <r>
    <x v="37"/>
    <s v="Jaan"/>
    <s v="Kask"/>
    <x v="31"/>
    <n v="35002095932"/>
    <s v="Mees"/>
    <s v="413 kutsekeskharidus keskhariduse baasil"/>
    <s v="Ei"/>
    <s v="Jah"/>
    <s v="Jah"/>
    <d v="2022-02-01T00:00:00"/>
    <s v="NULL"/>
    <d v="2025-05-10T00:00:00"/>
    <s v="Eksternõppesse arvamine"/>
    <s v="NULL"/>
    <x v="20"/>
    <s v="Akadeemilisel"/>
    <d v="2024-03-29T00:00:00"/>
    <s v="Eksternõpe"/>
    <s v="Määramata"/>
    <s v="Tervishariduse keskus"/>
    <x v="7"/>
    <n v="80997"/>
    <s v="514 rakenduskõrgharidusõpe"/>
    <s v="NULL"/>
    <n v="1"/>
    <s v="Üliõpilane ei hüvita õppekulusid: vabastatud muudel põhjustel"/>
    <s v="eesti keel"/>
    <x v="3"/>
    <s v="Jah"/>
    <s v="nägemispuue"/>
    <s v="ABC OÜ"/>
    <n v="134"/>
    <n v="60"/>
    <s v="3.7"/>
    <s v="4.8"/>
    <x v="18"/>
    <s v="4.6"/>
    <n v="3"/>
    <n v="1"/>
    <n v="9"/>
    <n v="0"/>
    <n v="34"/>
    <n v="8"/>
    <s v="Arvestatud"/>
    <x v="93"/>
    <s v="õppeaine88"/>
    <d v="2022-09-10T00:00:00"/>
    <x v="5"/>
    <x v="1"/>
    <s v="NULL"/>
    <s v=" "/>
    <n v="0"/>
    <s v="S00038_35002095932_õppeaine88_44814"/>
    <x v="0"/>
    <m/>
  </r>
  <r>
    <x v="37"/>
    <s v="Jaan"/>
    <s v="Kask"/>
    <x v="31"/>
    <n v="35002095932"/>
    <s v="Mees"/>
    <s v="413 kutsekeskharidus keskhariduse baasil"/>
    <s v="Ei"/>
    <s v="Jah"/>
    <s v="Jah"/>
    <d v="2022-02-01T00:00:00"/>
    <s v="NULL"/>
    <d v="2025-05-10T00:00:00"/>
    <s v="Eksternõppesse arvamine"/>
    <s v="NULL"/>
    <x v="20"/>
    <s v="Akadeemilisel"/>
    <d v="2024-03-29T00:00:00"/>
    <s v="Eksternõpe"/>
    <s v="Määramata"/>
    <s v="Tervishariduse keskus"/>
    <x v="7"/>
    <n v="80997"/>
    <s v="514 rakenduskõrgharidusõpe"/>
    <s v="NULL"/>
    <n v="2"/>
    <s v="Üliõpilane ei hüvita õppekulusid: vabastatud muudel põhjustel"/>
    <s v="eesti keel"/>
    <x v="8"/>
    <s v="Jah"/>
    <s v="nägemispuue"/>
    <s v="ABC OÜ"/>
    <n v="134"/>
    <n v="45"/>
    <s v="3.7"/>
    <s v="4.1"/>
    <x v="18"/>
    <s v="4.5"/>
    <n v="3"/>
    <n v="1"/>
    <n v="9"/>
    <n v="3"/>
    <n v="20"/>
    <n v="8"/>
    <s v="Puudulik"/>
    <x v="78"/>
    <s v="õppeaine16"/>
    <d v="2023-09-10T00:00:00"/>
    <x v="0"/>
    <x v="0"/>
    <n v="0"/>
    <n v="0"/>
    <n v="6"/>
    <s v="S00038_35002095932_õppeaine16_45179"/>
    <x v="0"/>
    <m/>
  </r>
  <r>
    <x v="37"/>
    <s v="Jaan"/>
    <s v="Kask"/>
    <x v="31"/>
    <n v="35002095932"/>
    <s v="Mees"/>
    <s v="413 kutsekeskharidus keskhariduse baasil"/>
    <s v="Ei"/>
    <s v="Jah"/>
    <s v="Jah"/>
    <d v="2022-02-01T00:00:00"/>
    <s v="NULL"/>
    <d v="2025-05-10T00:00:00"/>
    <s v="Eksternõppesse arvamine"/>
    <s v="NULL"/>
    <x v="20"/>
    <s v="Akadeemilisel"/>
    <d v="2024-03-29T00:00:00"/>
    <s v="Eksternõpe"/>
    <s v="Määramata"/>
    <s v="Tervishariduse keskus"/>
    <x v="7"/>
    <n v="80997"/>
    <s v="514 rakenduskõrgharidusõpe"/>
    <s v="NULL"/>
    <n v="2"/>
    <s v="Üliõpilane ei hüvita õppekulusid: vabastatud muudel põhjustel"/>
    <s v="eesti keel"/>
    <x v="8"/>
    <s v="Jah"/>
    <s v="nägemispuue"/>
    <s v="ABC OÜ"/>
    <n v="134"/>
    <n v="45"/>
    <s v="3.7"/>
    <s v="4.1"/>
    <x v="18"/>
    <s v="4.5"/>
    <n v="3"/>
    <n v="1"/>
    <n v="9"/>
    <n v="3"/>
    <n v="20"/>
    <n v="8"/>
    <s v="Arvestatud"/>
    <x v="60"/>
    <s v="õppeaine35"/>
    <d v="2023-02-10T00:00:00"/>
    <x v="1"/>
    <x v="1"/>
    <s v="NULL"/>
    <s v=" "/>
    <n v="0"/>
    <s v="S00038_35002095932_õppeaine35_44967"/>
    <x v="0"/>
    <m/>
  </r>
  <r>
    <x v="37"/>
    <s v="Jaan"/>
    <s v="Kask"/>
    <x v="31"/>
    <n v="35002095932"/>
    <s v="Mees"/>
    <s v="413 kutsekeskharidus keskhariduse baasil"/>
    <s v="Ei"/>
    <s v="Jah"/>
    <s v="Jah"/>
    <d v="2022-02-01T00:00:00"/>
    <s v="NULL"/>
    <d v="2025-05-10T00:00:00"/>
    <s v="Eksternõppesse arvamine"/>
    <s v="NULL"/>
    <x v="20"/>
    <s v="Akadeemilisel"/>
    <d v="2024-03-29T00:00:00"/>
    <s v="Eksternõpe"/>
    <s v="Määramata"/>
    <s v="Tervishariduse keskus"/>
    <x v="7"/>
    <n v="80997"/>
    <s v="514 rakenduskõrgharidusõpe"/>
    <s v="NULL"/>
    <n v="2"/>
    <s v="Üliõpilane ei hüvita õppekulusid: vabastatud muudel põhjustel"/>
    <s v="eesti keel"/>
    <x v="8"/>
    <s v="Jah"/>
    <s v="nägemispuue"/>
    <s v="ABC OÜ"/>
    <n v="134"/>
    <n v="45"/>
    <s v="3.7"/>
    <s v="4.1"/>
    <x v="18"/>
    <s v="4.5"/>
    <n v="3"/>
    <n v="1"/>
    <n v="9"/>
    <n v="3"/>
    <n v="20"/>
    <n v="8"/>
    <s v="Puudulik"/>
    <x v="9"/>
    <s v="õppeaine67"/>
    <d v="2024-02-10T00:00:00"/>
    <x v="4"/>
    <x v="0"/>
    <n v="0"/>
    <n v="0"/>
    <n v="5"/>
    <s v="S00038_35002095932_õppeaine67_45332"/>
    <x v="0"/>
    <m/>
  </r>
  <r>
    <x v="37"/>
    <s v="Jaan"/>
    <s v="Kask"/>
    <x v="31"/>
    <n v="35002095932"/>
    <s v="Mees"/>
    <s v="413 kutsekeskharidus keskhariduse baasil"/>
    <s v="Ei"/>
    <s v="Jah"/>
    <s v="Jah"/>
    <d v="2022-02-01T00:00:00"/>
    <s v="NULL"/>
    <d v="2025-05-10T00:00:00"/>
    <s v="Eksternõppesse arvamine"/>
    <s v="NULL"/>
    <x v="20"/>
    <s v="Akadeemilisel"/>
    <d v="2024-03-29T00:00:00"/>
    <s v="Eksternõpe"/>
    <s v="Määramata"/>
    <s v="Tervishariduse keskus"/>
    <x v="7"/>
    <n v="80997"/>
    <s v="514 rakenduskõrgharidusõpe"/>
    <s v="NULL"/>
    <n v="2"/>
    <s v="Üliõpilane ei hüvita õppekulusid: vabastatud muudel põhjustel"/>
    <s v="eesti keel"/>
    <x v="8"/>
    <s v="Jah"/>
    <s v="nägemispuue"/>
    <s v="ABC OÜ"/>
    <n v="134"/>
    <n v="45"/>
    <s v="3.7"/>
    <s v="4.1"/>
    <x v="18"/>
    <s v="4.5"/>
    <n v="3"/>
    <n v="1"/>
    <n v="9"/>
    <n v="3"/>
    <n v="20"/>
    <n v="8"/>
    <s v="Suurepärane"/>
    <x v="52"/>
    <s v="õppeaine70"/>
    <d v="2022-02-10T00:00:00"/>
    <x v="0"/>
    <x v="0"/>
    <n v="5"/>
    <n v="30"/>
    <n v="6"/>
    <s v="S00038_35002095932_õppeaine70_44602"/>
    <x v="0"/>
    <m/>
  </r>
  <r>
    <x v="37"/>
    <s v="Jaan"/>
    <s v="Kask"/>
    <x v="31"/>
    <n v="35002095932"/>
    <s v="Mees"/>
    <s v="413 kutsekeskharidus keskhariduse baasil"/>
    <s v="Ei"/>
    <s v="Jah"/>
    <s v="Jah"/>
    <d v="2022-02-01T00:00:00"/>
    <s v="NULL"/>
    <d v="2025-05-10T00:00:00"/>
    <s v="Eksternõppesse arvamine"/>
    <s v="NULL"/>
    <x v="20"/>
    <s v="Akadeemilisel"/>
    <d v="2024-03-29T00:00:00"/>
    <s v="Eksternõpe"/>
    <s v="Määramata"/>
    <s v="Tervishariduse keskus"/>
    <x v="7"/>
    <n v="80997"/>
    <s v="514 rakenduskõrgharidusõpe"/>
    <s v="NULL"/>
    <n v="2"/>
    <s v="Üliõpilane ei hüvita õppekulusid: vabastatud muudel põhjustel"/>
    <s v="eesti keel"/>
    <x v="8"/>
    <s v="Jah"/>
    <s v="nägemispuue"/>
    <s v="ABC OÜ"/>
    <n v="134"/>
    <n v="45"/>
    <s v="3.7"/>
    <s v="4.1"/>
    <x v="18"/>
    <s v="4.5"/>
    <n v="3"/>
    <n v="1"/>
    <n v="9"/>
    <n v="3"/>
    <n v="20"/>
    <n v="8"/>
    <s v="Arvestatud"/>
    <x v="7"/>
    <s v="õppeaine76"/>
    <d v="2023-09-10T00:00:00"/>
    <x v="1"/>
    <x v="1"/>
    <s v="NULL"/>
    <s v=" "/>
    <n v="0"/>
    <s v="S00038_35002095932_õppeaine76_45179"/>
    <x v="0"/>
    <m/>
  </r>
  <r>
    <x v="37"/>
    <s v="Jaan"/>
    <s v="Kask"/>
    <x v="31"/>
    <n v="35002095932"/>
    <s v="Mees"/>
    <s v="413 kutsekeskharidus keskhariduse baasil"/>
    <s v="Ei"/>
    <s v="Jah"/>
    <s v="Jah"/>
    <d v="2022-02-01T00:00:00"/>
    <s v="NULL"/>
    <d v="2025-05-10T00:00:00"/>
    <s v="Eksternõppesse arvamine"/>
    <s v="NULL"/>
    <x v="20"/>
    <s v="Akadeemilisel"/>
    <d v="2024-03-29T00:00:00"/>
    <s v="Eksternõpe"/>
    <s v="Määramata"/>
    <s v="Tervishariduse keskus"/>
    <x v="7"/>
    <n v="80997"/>
    <s v="514 rakenduskõrgharidusõpe"/>
    <s v="NULL"/>
    <n v="2"/>
    <s v="Üliõpilane ei hüvita õppekulusid: vabastatud muudel põhjustel"/>
    <s v="eesti keel"/>
    <x v="8"/>
    <s v="Jah"/>
    <s v="nägemispuue"/>
    <s v="ABC OÜ"/>
    <n v="134"/>
    <n v="45"/>
    <s v="3.7"/>
    <s v="4.1"/>
    <x v="18"/>
    <s v="4.5"/>
    <n v="3"/>
    <n v="1"/>
    <n v="9"/>
    <n v="3"/>
    <n v="20"/>
    <n v="8"/>
    <s v="Puudulik"/>
    <x v="65"/>
    <s v="õppeaine82"/>
    <d v="2021-02-10T00:00:00"/>
    <x v="4"/>
    <x v="0"/>
    <n v="0"/>
    <n v="0"/>
    <n v="5"/>
    <s v="S00038_35002095932_õppeaine82_44237"/>
    <x v="0"/>
    <m/>
  </r>
  <r>
    <x v="37"/>
    <s v="Jaan"/>
    <s v="Kask"/>
    <x v="31"/>
    <n v="35002095932"/>
    <s v="Mees"/>
    <s v="413 kutsekeskharidus keskhariduse baasil"/>
    <s v="Ei"/>
    <s v="Jah"/>
    <s v="Jah"/>
    <d v="2022-02-01T00:00:00"/>
    <s v="NULL"/>
    <d v="2025-05-10T00:00:00"/>
    <s v="Eksternõppesse arvamine"/>
    <s v="NULL"/>
    <x v="20"/>
    <s v="Akadeemilisel"/>
    <d v="2024-03-29T00:00:00"/>
    <s v="Eksternõpe"/>
    <s v="Määramata"/>
    <s v="Tervishariduse keskus"/>
    <x v="7"/>
    <n v="80997"/>
    <s v="514 rakenduskõrgharidusõpe"/>
    <s v="NULL"/>
    <n v="2"/>
    <s v="Üliõpilane ei hüvita õppekulusid: vabastatud muudel põhjustel"/>
    <s v="eesti keel"/>
    <x v="8"/>
    <s v="Jah"/>
    <s v="nägemispuue"/>
    <s v="ABC OÜ"/>
    <n v="134"/>
    <n v="45"/>
    <s v="3.7"/>
    <s v="4.1"/>
    <x v="18"/>
    <s v="4.5"/>
    <n v="3"/>
    <n v="1"/>
    <n v="9"/>
    <n v="3"/>
    <n v="20"/>
    <n v="8"/>
    <s v="Arvestatud"/>
    <x v="61"/>
    <s v="õppeaine6"/>
    <d v="2021-09-10T00:00:00"/>
    <x v="1"/>
    <x v="1"/>
    <s v="NULL"/>
    <s v=" "/>
    <n v="0"/>
    <s v="S00038_35002095932_õppeaine6_44449"/>
    <x v="0"/>
    <m/>
  </r>
  <r>
    <x v="37"/>
    <s v="Jaan"/>
    <s v="Kask"/>
    <x v="31"/>
    <n v="35002095932"/>
    <s v="Mees"/>
    <s v="413 kutsekeskharidus keskhariduse baasil"/>
    <s v="Ei"/>
    <s v="Jah"/>
    <s v="Jah"/>
    <d v="2022-02-01T00:00:00"/>
    <s v="NULL"/>
    <d v="2025-05-10T00:00:00"/>
    <s v="Eksternõppesse arvamine"/>
    <s v="NULL"/>
    <x v="20"/>
    <s v="Akadeemilisel"/>
    <d v="2024-03-29T00:00:00"/>
    <s v="Eksternõpe"/>
    <s v="Määramata"/>
    <s v="Tervishariduse keskus"/>
    <x v="7"/>
    <n v="80997"/>
    <s v="514 rakenduskõrgharidusõpe"/>
    <s v="NULL"/>
    <n v="2"/>
    <s v="Üliõpilane ei hüvita õppekulusid: vabastatud muudel põhjustel"/>
    <s v="eesti keel"/>
    <x v="8"/>
    <s v="Jah"/>
    <s v="nägemispuue"/>
    <s v="ABC OÜ"/>
    <n v="134"/>
    <n v="45"/>
    <s v="3.7"/>
    <s v="4.1"/>
    <x v="18"/>
    <s v="4.5"/>
    <n v="3"/>
    <n v="1"/>
    <n v="9"/>
    <n v="3"/>
    <n v="20"/>
    <n v="8"/>
    <s v="Arvestatud"/>
    <x v="18"/>
    <s v="õppeaine15"/>
    <d v="2022-02-10T00:00:00"/>
    <x v="1"/>
    <x v="1"/>
    <s v="NULL"/>
    <s v=" "/>
    <n v="0"/>
    <s v="S00038_35002095932_õppeaine15_44602"/>
    <x v="0"/>
    <m/>
  </r>
  <r>
    <x v="37"/>
    <s v="Jaan"/>
    <s v="Kask"/>
    <x v="31"/>
    <n v="35002095932"/>
    <s v="Mees"/>
    <s v="413 kutsekeskharidus keskhariduse baasil"/>
    <s v="Ei"/>
    <s v="Jah"/>
    <s v="Jah"/>
    <d v="2022-02-01T00:00:00"/>
    <s v="NULL"/>
    <d v="2025-05-10T00:00:00"/>
    <s v="Eksternõppesse arvamine"/>
    <s v="NULL"/>
    <x v="20"/>
    <s v="Akadeemilisel"/>
    <d v="2024-03-29T00:00:00"/>
    <s v="Eksternõpe"/>
    <s v="Määramata"/>
    <s v="Tervishariduse keskus"/>
    <x v="7"/>
    <n v="80997"/>
    <s v="514 rakenduskõrgharidusõpe"/>
    <s v="NULL"/>
    <n v="2"/>
    <s v="Üliõpilane ei hüvita õppekulusid: vabastatud muudel põhjustel"/>
    <s v="eesti keel"/>
    <x v="8"/>
    <s v="Jah"/>
    <s v="nägemispuue"/>
    <s v="ABC OÜ"/>
    <n v="134"/>
    <n v="45"/>
    <s v="3.7"/>
    <s v="4.1"/>
    <x v="18"/>
    <s v="4.5"/>
    <n v="3"/>
    <n v="1"/>
    <n v="9"/>
    <n v="3"/>
    <n v="20"/>
    <n v="8"/>
    <s v="Arvestatud"/>
    <x v="36"/>
    <s v="õppeaine62"/>
    <d v="2023-09-10T00:00:00"/>
    <x v="1"/>
    <x v="1"/>
    <s v="NULL"/>
    <s v=" "/>
    <n v="0"/>
    <s v="S00038_35002095932_õppeaine62_45179"/>
    <x v="0"/>
    <m/>
  </r>
  <r>
    <x v="37"/>
    <s v="Jaan"/>
    <s v="Kask"/>
    <x v="31"/>
    <n v="35002095932"/>
    <s v="Mees"/>
    <s v="413 kutsekeskharidus keskhariduse baasil"/>
    <s v="Ei"/>
    <s v="Jah"/>
    <s v="Jah"/>
    <d v="2022-02-01T00:00:00"/>
    <s v="NULL"/>
    <d v="2025-05-10T00:00:00"/>
    <s v="Eksternõppesse arvamine"/>
    <s v="NULL"/>
    <x v="20"/>
    <s v="Akadeemilisel"/>
    <d v="2024-03-29T00:00:00"/>
    <s v="Eksternõpe"/>
    <s v="Määramata"/>
    <s v="Tervishariduse keskus"/>
    <x v="7"/>
    <n v="80997"/>
    <s v="514 rakenduskõrgharidusõpe"/>
    <s v="NULL"/>
    <n v="2"/>
    <s v="Üliõpilane ei hüvita õppekulusid: vabastatud muudel põhjustel"/>
    <s v="eesti keel"/>
    <x v="8"/>
    <s v="Jah"/>
    <s v="nägemispuue"/>
    <s v="ABC OÜ"/>
    <n v="134"/>
    <n v="45"/>
    <s v="3.7"/>
    <s v="4.1"/>
    <x v="18"/>
    <s v="4.5"/>
    <n v="3"/>
    <n v="1"/>
    <n v="9"/>
    <n v="3"/>
    <n v="20"/>
    <n v="8"/>
    <s v="Arvestatud"/>
    <x v="64"/>
    <s v="õppeaine71"/>
    <d v="2023-02-10T00:00:00"/>
    <x v="1"/>
    <x v="1"/>
    <s v="NULL"/>
    <s v=" "/>
    <n v="0"/>
    <s v="S00038_35002095932_õppeaine71_44967"/>
    <x v="0"/>
    <m/>
  </r>
  <r>
    <x v="37"/>
    <s v="Jaan"/>
    <s v="Kask"/>
    <x v="31"/>
    <n v="35002095932"/>
    <s v="Mees"/>
    <s v="413 kutsekeskharidus keskhariduse baasil"/>
    <s v="Ei"/>
    <s v="Jah"/>
    <s v="Jah"/>
    <d v="2022-02-01T00:00:00"/>
    <s v="NULL"/>
    <d v="2025-05-10T00:00:00"/>
    <s v="Eksternõppesse arvamine"/>
    <s v="NULL"/>
    <x v="20"/>
    <s v="Akadeemilisel"/>
    <d v="2024-03-29T00:00:00"/>
    <s v="Eksternõpe"/>
    <s v="Määramata"/>
    <s v="Tervishariduse keskus"/>
    <x v="7"/>
    <n v="80997"/>
    <s v="514 rakenduskõrgharidusõpe"/>
    <s v="NULL"/>
    <n v="2"/>
    <s v="Üliõpilane ei hüvita õppekulusid: vabastatud muudel põhjustel"/>
    <s v="eesti keel"/>
    <x v="8"/>
    <s v="Jah"/>
    <s v="nägemispuue"/>
    <s v="ABC OÜ"/>
    <n v="134"/>
    <n v="45"/>
    <s v="3.7"/>
    <s v="4.1"/>
    <x v="18"/>
    <s v="4.5"/>
    <n v="3"/>
    <n v="1"/>
    <n v="9"/>
    <n v="3"/>
    <n v="20"/>
    <n v="8"/>
    <s v="Puudulik"/>
    <x v="86"/>
    <s v="õppeaine44"/>
    <d v="2021-09-10T00:00:00"/>
    <x v="0"/>
    <x v="0"/>
    <n v="0"/>
    <n v="0"/>
    <n v="6"/>
    <s v="S00038_35002095932_õppeaine44_44449"/>
    <x v="0"/>
    <m/>
  </r>
  <r>
    <x v="37"/>
    <s v="Jaan"/>
    <s v="Kask"/>
    <x v="31"/>
    <n v="35002095932"/>
    <s v="Mees"/>
    <s v="413 kutsekeskharidus keskhariduse baasil"/>
    <s v="Ei"/>
    <s v="Jah"/>
    <s v="Jah"/>
    <d v="2022-02-01T00:00:00"/>
    <s v="NULL"/>
    <d v="2025-05-10T00:00:00"/>
    <s v="Eksternõppesse arvamine"/>
    <s v="NULL"/>
    <x v="20"/>
    <s v="Akadeemilisel"/>
    <d v="2024-03-29T00:00:00"/>
    <s v="Eksternõpe"/>
    <s v="Määramata"/>
    <s v="Tervishariduse keskus"/>
    <x v="7"/>
    <n v="80997"/>
    <s v="514 rakenduskõrgharidusõpe"/>
    <s v="NULL"/>
    <n v="2"/>
    <s v="Üliõpilane ei hüvita õppekulusid: vabastatud muudel põhjustel"/>
    <s v="eesti keel"/>
    <x v="8"/>
    <s v="Jah"/>
    <s v="nägemispuue"/>
    <s v="ABC OÜ"/>
    <n v="134"/>
    <n v="45"/>
    <s v="3.7"/>
    <s v="4.1"/>
    <x v="18"/>
    <s v="4.5"/>
    <n v="3"/>
    <n v="1"/>
    <n v="9"/>
    <n v="3"/>
    <n v="20"/>
    <n v="8"/>
    <s v="Suurepärane"/>
    <x v="33"/>
    <s v="õppeaine56"/>
    <d v="2020-09-10T00:00:00"/>
    <x v="0"/>
    <x v="0"/>
    <n v="5"/>
    <n v="30"/>
    <n v="6"/>
    <s v="S00038_35002095932_õppeaine56_44084"/>
    <x v="0"/>
    <m/>
  </r>
  <r>
    <x v="37"/>
    <s v="Jaan"/>
    <s v="Kask"/>
    <x v="31"/>
    <n v="35002095932"/>
    <s v="Mees"/>
    <s v="413 kutsekeskharidus keskhariduse baasil"/>
    <s v="Ei"/>
    <s v="Jah"/>
    <s v="Jah"/>
    <d v="2022-02-01T00:00:00"/>
    <s v="NULL"/>
    <d v="2025-05-10T00:00:00"/>
    <s v="Eksternõppesse arvamine"/>
    <s v="NULL"/>
    <x v="20"/>
    <s v="Akadeemilisel"/>
    <d v="2024-03-29T00:00:00"/>
    <s v="Eksternõpe"/>
    <s v="Määramata"/>
    <s v="Tervishariduse keskus"/>
    <x v="7"/>
    <n v="80997"/>
    <s v="514 rakenduskõrgharidusõpe"/>
    <s v="NULL"/>
    <n v="2"/>
    <s v="Üliõpilane ei hüvita õppekulusid: vabastatud muudel põhjustel"/>
    <s v="eesti keel"/>
    <x v="8"/>
    <s v="Jah"/>
    <s v="nägemispuue"/>
    <s v="ABC OÜ"/>
    <n v="134"/>
    <n v="45"/>
    <s v="3.7"/>
    <s v="4.1"/>
    <x v="18"/>
    <s v="4.5"/>
    <n v="3"/>
    <n v="1"/>
    <n v="9"/>
    <n v="3"/>
    <n v="20"/>
    <n v="8"/>
    <s v="Puudulik"/>
    <x v="13"/>
    <s v="õppeaine78"/>
    <d v="2022-02-10T00:00:00"/>
    <x v="0"/>
    <x v="0"/>
    <n v="0"/>
    <n v="0"/>
    <n v="6"/>
    <s v="S00038_35002095932_õppeaine78_44602"/>
    <x v="0"/>
    <m/>
  </r>
  <r>
    <x v="37"/>
    <s v="Jaan"/>
    <s v="Kask"/>
    <x v="31"/>
    <n v="35002095932"/>
    <s v="Mees"/>
    <s v="413 kutsekeskharidus keskhariduse baasil"/>
    <s v="Ei"/>
    <s v="Jah"/>
    <s v="Jah"/>
    <d v="2022-02-01T00:00:00"/>
    <s v="NULL"/>
    <d v="2025-05-10T00:00:00"/>
    <s v="Eksternõppesse arvamine"/>
    <s v="NULL"/>
    <x v="20"/>
    <s v="Akadeemilisel"/>
    <d v="2024-03-29T00:00:00"/>
    <s v="Eksternõpe"/>
    <s v="Määramata"/>
    <s v="Tervishariduse keskus"/>
    <x v="7"/>
    <n v="80997"/>
    <s v="514 rakenduskõrgharidusõpe"/>
    <s v="NULL"/>
    <n v="2"/>
    <s v="Üliõpilane ei hüvita õppekulusid: vabastatud muudel põhjustel"/>
    <s v="eesti keel"/>
    <x v="8"/>
    <s v="Jah"/>
    <s v="nägemispuue"/>
    <s v="ABC OÜ"/>
    <n v="134"/>
    <n v="45"/>
    <s v="3.7"/>
    <s v="4.1"/>
    <x v="18"/>
    <s v="4.5"/>
    <n v="3"/>
    <n v="1"/>
    <n v="9"/>
    <n v="3"/>
    <n v="20"/>
    <n v="8"/>
    <s v="Kasin"/>
    <x v="53"/>
    <s v="õppeaine97"/>
    <d v="2024-02-10T00:00:00"/>
    <x v="0"/>
    <x v="0"/>
    <n v="1"/>
    <n v="6"/>
    <n v="6"/>
    <s v="S00038_35002095932_õppeaine97_45332"/>
    <x v="0"/>
    <m/>
  </r>
  <r>
    <x v="37"/>
    <s v="Jaan"/>
    <s v="Kask"/>
    <x v="31"/>
    <n v="35002095932"/>
    <s v="Mees"/>
    <s v="413 kutsekeskharidus keskhariduse baasil"/>
    <s v="Ei"/>
    <s v="Jah"/>
    <s v="Jah"/>
    <d v="2022-02-01T00:00:00"/>
    <s v="NULL"/>
    <d v="2025-05-10T00:00:00"/>
    <s v="Eksternõppesse arvamine"/>
    <s v="NULL"/>
    <x v="20"/>
    <s v="Akadeemilisel"/>
    <d v="2024-03-29T00:00:00"/>
    <s v="Eksternõpe"/>
    <s v="Määramata"/>
    <s v="Tervishariduse keskus"/>
    <x v="7"/>
    <n v="80997"/>
    <s v="514 rakenduskõrgharidusõpe"/>
    <s v="NULL"/>
    <n v="2"/>
    <s v="Üliõpilane ei hüvita õppekulusid: vabastatud muudel põhjustel"/>
    <s v="eesti keel"/>
    <x v="8"/>
    <s v="Jah"/>
    <s v="nägemispuue"/>
    <s v="ABC OÜ"/>
    <n v="134"/>
    <n v="45"/>
    <s v="3.7"/>
    <s v="4.1"/>
    <x v="18"/>
    <s v="4.5"/>
    <n v="3"/>
    <n v="1"/>
    <n v="9"/>
    <n v="3"/>
    <n v="20"/>
    <n v="8"/>
    <s v="Arvestatud"/>
    <x v="46"/>
    <s v="õppeaine5"/>
    <d v="2021-09-10T00:00:00"/>
    <x v="5"/>
    <x v="1"/>
    <s v="NULL"/>
    <s v=" "/>
    <n v="0"/>
    <s v="S00038_35002095932_õppeaine5_44449"/>
    <x v="0"/>
    <m/>
  </r>
  <r>
    <x v="37"/>
    <s v="Jaan"/>
    <s v="Kask"/>
    <x v="31"/>
    <n v="35002095932"/>
    <s v="Mees"/>
    <s v="413 kutsekeskharidus keskhariduse baasil"/>
    <s v="Ei"/>
    <s v="Jah"/>
    <s v="Jah"/>
    <d v="2022-02-01T00:00:00"/>
    <s v="NULL"/>
    <d v="2025-05-10T00:00:00"/>
    <s v="Eksternõppesse arvamine"/>
    <s v="NULL"/>
    <x v="20"/>
    <s v="Akadeemilisel"/>
    <d v="2024-03-29T00:00:00"/>
    <s v="Eksternõpe"/>
    <s v="Määramata"/>
    <s v="Tervishariduse keskus"/>
    <x v="7"/>
    <n v="80997"/>
    <s v="514 rakenduskõrgharidusõpe"/>
    <s v="NULL"/>
    <n v="3"/>
    <s v="Üliõpilane ei hüvita õppekulusid: vabastatud muudel põhjustel"/>
    <s v="eesti keel"/>
    <x v="5"/>
    <s v="Jah"/>
    <s v="nägemispuue"/>
    <s v="ABC OÜ"/>
    <n v="134"/>
    <n v="46"/>
    <s v="3.7"/>
    <s v="3.5"/>
    <x v="18"/>
    <s v="4.8"/>
    <n v="3"/>
    <n v="3"/>
    <n v="9"/>
    <n v="1"/>
    <n v="25"/>
    <n v="8"/>
    <s v="Puudulik"/>
    <x v="99"/>
    <s v="õppeaine58"/>
    <d v="2021-09-10T00:00:00"/>
    <x v="0"/>
    <x v="0"/>
    <n v="0"/>
    <n v="0"/>
    <n v="6"/>
    <s v="S00038_35002095932_õppeaine58_44449"/>
    <x v="0"/>
    <m/>
  </r>
  <r>
    <x v="37"/>
    <s v="Jaan"/>
    <s v="Kask"/>
    <x v="31"/>
    <n v="35002095932"/>
    <s v="Mees"/>
    <s v="413 kutsekeskharidus keskhariduse baasil"/>
    <s v="Ei"/>
    <s v="Jah"/>
    <s v="Jah"/>
    <d v="2022-02-01T00:00:00"/>
    <s v="NULL"/>
    <d v="2025-05-10T00:00:00"/>
    <s v="Eksternõppesse arvamine"/>
    <s v="NULL"/>
    <x v="20"/>
    <s v="Akadeemilisel"/>
    <d v="2024-03-29T00:00:00"/>
    <s v="Eksternõpe"/>
    <s v="Määramata"/>
    <s v="Tervishariduse keskus"/>
    <x v="7"/>
    <n v="80997"/>
    <s v="514 rakenduskõrgharidusõpe"/>
    <s v="NULL"/>
    <n v="3"/>
    <s v="Üliõpilane ei hüvita õppekulusid: vabastatud muudel põhjustel"/>
    <s v="eesti keel"/>
    <x v="5"/>
    <s v="Jah"/>
    <s v="nägemispuue"/>
    <s v="ABC OÜ"/>
    <n v="134"/>
    <n v="46"/>
    <s v="3.7"/>
    <s v="3.5"/>
    <x v="18"/>
    <s v="4.8"/>
    <n v="3"/>
    <n v="3"/>
    <n v="9"/>
    <n v="1"/>
    <n v="25"/>
    <n v="8"/>
    <s v="Arvestatud"/>
    <x v="76"/>
    <s v="õppeaine1"/>
    <d v="2025-02-10T00:00:00"/>
    <x v="1"/>
    <x v="1"/>
    <s v="NULL"/>
    <s v=" "/>
    <n v="0"/>
    <s v="S00038_35002095932_õppeaine1_45698"/>
    <x v="0"/>
    <m/>
  </r>
  <r>
    <x v="37"/>
    <s v="Jaan"/>
    <s v="Kask"/>
    <x v="31"/>
    <n v="35002095932"/>
    <s v="Mees"/>
    <s v="413 kutsekeskharidus keskhariduse baasil"/>
    <s v="Ei"/>
    <s v="Jah"/>
    <s v="Jah"/>
    <d v="2022-02-01T00:00:00"/>
    <s v="NULL"/>
    <d v="2025-05-10T00:00:00"/>
    <s v="Eksternõppesse arvamine"/>
    <s v="NULL"/>
    <x v="20"/>
    <s v="Akadeemilisel"/>
    <d v="2024-03-29T00:00:00"/>
    <s v="Eksternõpe"/>
    <s v="Määramata"/>
    <s v="Tervishariduse keskus"/>
    <x v="7"/>
    <n v="80997"/>
    <s v="514 rakenduskõrgharidusõpe"/>
    <s v="NULL"/>
    <n v="3"/>
    <s v="Üliõpilane ei hüvita õppekulusid: vabastatud muudel põhjustel"/>
    <s v="eesti keel"/>
    <x v="5"/>
    <s v="Jah"/>
    <s v="nägemispuue"/>
    <s v="ABC OÜ"/>
    <n v="134"/>
    <n v="46"/>
    <s v="3.7"/>
    <s v="3.5"/>
    <x v="18"/>
    <s v="4.8"/>
    <n v="3"/>
    <n v="3"/>
    <n v="9"/>
    <n v="1"/>
    <n v="25"/>
    <n v="8"/>
    <s v="Puudulik"/>
    <x v="79"/>
    <s v="õppeaine83"/>
    <d v="2022-09-10T00:00:00"/>
    <x v="0"/>
    <x v="0"/>
    <n v="0"/>
    <n v="0"/>
    <n v="6"/>
    <s v="S00038_35002095932_õppeaine83_44814"/>
    <x v="0"/>
    <m/>
  </r>
  <r>
    <x v="37"/>
    <s v="Jaan"/>
    <s v="Kask"/>
    <x v="31"/>
    <n v="35002095932"/>
    <s v="Mees"/>
    <s v="413 kutsekeskharidus keskhariduse baasil"/>
    <s v="Ei"/>
    <s v="Jah"/>
    <s v="Jah"/>
    <d v="2022-02-01T00:00:00"/>
    <s v="NULL"/>
    <d v="2025-05-10T00:00:00"/>
    <s v="Eksternõppesse arvamine"/>
    <s v="NULL"/>
    <x v="20"/>
    <s v="Akadeemilisel"/>
    <d v="2024-03-29T00:00:00"/>
    <s v="Eksternõpe"/>
    <s v="Määramata"/>
    <s v="Tervishariduse keskus"/>
    <x v="7"/>
    <n v="80997"/>
    <s v="514 rakenduskõrgharidusõpe"/>
    <s v="NULL"/>
    <n v="3"/>
    <s v="Üliõpilane ei hüvita õppekulusid: vabastatud muudel põhjustel"/>
    <s v="eesti keel"/>
    <x v="5"/>
    <s v="Jah"/>
    <s v="nägemispuue"/>
    <s v="ABC OÜ"/>
    <n v="134"/>
    <n v="46"/>
    <s v="3.7"/>
    <s v="3.5"/>
    <x v="18"/>
    <s v="4.8"/>
    <n v="3"/>
    <n v="3"/>
    <n v="9"/>
    <n v="1"/>
    <n v="25"/>
    <n v="8"/>
    <s v="Puudulik"/>
    <x v="63"/>
    <s v="õppeaine37"/>
    <d v="2022-02-10T00:00:00"/>
    <x v="3"/>
    <x v="0"/>
    <n v="0"/>
    <n v="0"/>
    <n v="8"/>
    <s v="S00038_35002095932_õppeaine37_44602"/>
    <x v="0"/>
    <m/>
  </r>
  <r>
    <x v="37"/>
    <s v="Jaan"/>
    <s v="Kask"/>
    <x v="31"/>
    <n v="35002095932"/>
    <s v="Mees"/>
    <s v="413 kutsekeskharidus keskhariduse baasil"/>
    <s v="Ei"/>
    <s v="Jah"/>
    <s v="Jah"/>
    <d v="2022-02-01T00:00:00"/>
    <s v="NULL"/>
    <d v="2025-05-10T00:00:00"/>
    <s v="Eksternõppesse arvamine"/>
    <s v="NULL"/>
    <x v="20"/>
    <s v="Akadeemilisel"/>
    <d v="2024-03-29T00:00:00"/>
    <s v="Eksternõpe"/>
    <s v="Määramata"/>
    <s v="Tervishariduse keskus"/>
    <x v="7"/>
    <n v="80997"/>
    <s v="514 rakenduskõrgharidusõpe"/>
    <s v="NULL"/>
    <n v="3"/>
    <s v="Üliõpilane ei hüvita õppekulusid: vabastatud muudel põhjustel"/>
    <s v="eesti keel"/>
    <x v="5"/>
    <s v="Jah"/>
    <s v="nägemispuue"/>
    <s v="ABC OÜ"/>
    <n v="134"/>
    <n v="46"/>
    <s v="3.7"/>
    <s v="3.5"/>
    <x v="18"/>
    <s v="4.8"/>
    <n v="3"/>
    <n v="3"/>
    <n v="9"/>
    <n v="1"/>
    <n v="25"/>
    <n v="8"/>
    <s v="Arvestatud"/>
    <x v="22"/>
    <s v="õppeaine18"/>
    <d v="2024-02-10T00:00:00"/>
    <x v="5"/>
    <x v="1"/>
    <s v="NULL"/>
    <s v=" "/>
    <n v="0"/>
    <s v="S00038_35002095932_õppeaine18_45332"/>
    <x v="0"/>
    <m/>
  </r>
  <r>
    <x v="38"/>
    <s v="Martin"/>
    <s v="Oja"/>
    <x v="32"/>
    <n v="31610128910"/>
    <s v="Mees"/>
    <s v="413 kutsekeskharidus keskhariduse baasil"/>
    <s v="Jah"/>
    <s v="Jah"/>
    <s v="Ei"/>
    <d v="2020-02-01T00:00:00"/>
    <s v="NULL"/>
    <d v="2025-01-04T00:00:00"/>
    <s v="Stipendiumi/õppetoetuse määramine"/>
    <s v="Tervislikel põhjustel"/>
    <x v="21"/>
    <s v="Õpib"/>
    <d v="2021-08-12T00:00:00"/>
    <s v="Päevaõpe"/>
    <s v="Määramata"/>
    <s v="Õenduse õppetool"/>
    <x v="8"/>
    <n v="1470"/>
    <s v="514 rakenduskõrgharidusõpe"/>
    <s v="NULL"/>
    <n v="1"/>
    <s v="Üliõpilaselt nõutakse õppekulude hüvitamist tasulisel õppekohal"/>
    <s v="eesti keel"/>
    <x v="6"/>
    <s v="Ei"/>
    <s v="NULL"/>
    <s v="ABC OÜ"/>
    <n v="269"/>
    <n v="58"/>
    <s v="4.4"/>
    <s v="3.9"/>
    <x v="17"/>
    <s v="3.4"/>
    <n v="1"/>
    <n v="2"/>
    <n v="8"/>
    <n v="0"/>
    <n v="24"/>
    <n v="7"/>
    <s v="Arvestatud"/>
    <x v="77"/>
    <s v="õppeaine49"/>
    <d v="2021-02-10T00:00:00"/>
    <x v="1"/>
    <x v="1"/>
    <s v="NULL"/>
    <s v=" "/>
    <n v="0"/>
    <s v="S00039_31610128910_õppeaine49_44237"/>
    <x v="0"/>
    <m/>
  </r>
  <r>
    <x v="38"/>
    <s v="Martin"/>
    <s v="Oja"/>
    <x v="32"/>
    <n v="31610128910"/>
    <s v="Mees"/>
    <s v="413 kutsekeskharidus keskhariduse baasil"/>
    <s v="Jah"/>
    <s v="Jah"/>
    <s v="Ei"/>
    <d v="2020-02-01T00:00:00"/>
    <s v="NULL"/>
    <d v="2025-01-04T00:00:00"/>
    <s v="Stipendiumi/õppetoetuse määramine"/>
    <s v="Tervislikel põhjustel"/>
    <x v="21"/>
    <s v="Õpib"/>
    <d v="2021-08-12T00:00:00"/>
    <s v="Päevaõpe"/>
    <s v="Määramata"/>
    <s v="Õenduse õppetool"/>
    <x v="8"/>
    <n v="1470"/>
    <s v="514 rakenduskõrgharidusõpe"/>
    <s v="NULL"/>
    <n v="1"/>
    <s v="Üliõpilaselt nõutakse õppekulude hüvitamist tasulisel õppekohal"/>
    <s v="eesti keel"/>
    <x v="6"/>
    <s v="Ei"/>
    <s v="NULL"/>
    <s v="ABC OÜ"/>
    <n v="269"/>
    <n v="58"/>
    <s v="4.4"/>
    <s v="3.9"/>
    <x v="17"/>
    <s v="3.4"/>
    <n v="1"/>
    <n v="2"/>
    <n v="8"/>
    <n v="0"/>
    <n v="24"/>
    <n v="7"/>
    <s v="Puudulik"/>
    <x v="6"/>
    <s v="õppeaine84"/>
    <d v="2020-09-10T00:00:00"/>
    <x v="0"/>
    <x v="0"/>
    <n v="0"/>
    <n v="0"/>
    <n v="6"/>
    <s v="S00039_31610128910_õppeaine84_44084"/>
    <x v="0"/>
    <m/>
  </r>
  <r>
    <x v="38"/>
    <s v="Martin"/>
    <s v="Oja"/>
    <x v="32"/>
    <n v="31610128910"/>
    <s v="Mees"/>
    <s v="413 kutsekeskharidus keskhariduse baasil"/>
    <s v="Jah"/>
    <s v="Jah"/>
    <s v="Ei"/>
    <d v="2020-02-01T00:00:00"/>
    <s v="NULL"/>
    <d v="2025-01-04T00:00:00"/>
    <s v="Stipendiumi/õppetoetuse määramine"/>
    <s v="Tervislikel põhjustel"/>
    <x v="21"/>
    <s v="Õpib"/>
    <d v="2021-08-12T00:00:00"/>
    <s v="Päevaõpe"/>
    <s v="Määramata"/>
    <s v="Õenduse õppetool"/>
    <x v="8"/>
    <n v="1470"/>
    <s v="514 rakenduskõrgharidusõpe"/>
    <s v="NULL"/>
    <n v="1"/>
    <s v="Üliõpilaselt nõutakse õppekulude hüvitamist tasulisel õppekohal"/>
    <s v="eesti keel"/>
    <x v="6"/>
    <s v="Ei"/>
    <s v="NULL"/>
    <s v="ABC OÜ"/>
    <n v="269"/>
    <n v="58"/>
    <s v="4.4"/>
    <s v="3.9"/>
    <x v="17"/>
    <s v="3.4"/>
    <n v="1"/>
    <n v="2"/>
    <n v="8"/>
    <n v="0"/>
    <n v="24"/>
    <n v="7"/>
    <s v="Arvestatud"/>
    <x v="36"/>
    <s v="õppeaine62"/>
    <d v="2021-02-10T00:00:00"/>
    <x v="1"/>
    <x v="1"/>
    <s v="NULL"/>
    <s v=" "/>
    <n v="0"/>
    <s v="S00039_31610128910_õppeaine62_44237"/>
    <x v="0"/>
    <m/>
  </r>
  <r>
    <x v="38"/>
    <s v="Martin"/>
    <s v="Oja"/>
    <x v="32"/>
    <n v="31610128910"/>
    <s v="Mees"/>
    <s v="413 kutsekeskharidus keskhariduse baasil"/>
    <s v="Jah"/>
    <s v="Jah"/>
    <s v="Ei"/>
    <d v="2020-02-01T00:00:00"/>
    <s v="NULL"/>
    <d v="2025-01-04T00:00:00"/>
    <s v="Stipendiumi/õppetoetuse määramine"/>
    <s v="Tervislikel põhjustel"/>
    <x v="21"/>
    <s v="Õpib"/>
    <d v="2021-08-12T00:00:00"/>
    <s v="Päevaõpe"/>
    <s v="Määramata"/>
    <s v="Õenduse õppetool"/>
    <x v="8"/>
    <n v="1470"/>
    <s v="514 rakenduskõrgharidusõpe"/>
    <s v="NULL"/>
    <n v="1"/>
    <s v="Üliõpilaselt nõutakse õppekulude hüvitamist tasulisel õppekohal"/>
    <s v="eesti keel"/>
    <x v="6"/>
    <s v="Ei"/>
    <s v="NULL"/>
    <s v="ABC OÜ"/>
    <n v="269"/>
    <n v="58"/>
    <s v="4.4"/>
    <s v="3.9"/>
    <x v="17"/>
    <s v="3.4"/>
    <n v="1"/>
    <n v="2"/>
    <n v="8"/>
    <n v="0"/>
    <n v="24"/>
    <n v="7"/>
    <s v="Arvestatud"/>
    <x v="84"/>
    <s v="õppeaine73"/>
    <d v="2020-09-10T00:00:00"/>
    <x v="1"/>
    <x v="1"/>
    <s v="NULL"/>
    <s v=" "/>
    <n v="0"/>
    <s v="S00039_31610128910_õppeaine73_44084"/>
    <x v="0"/>
    <m/>
  </r>
  <r>
    <x v="38"/>
    <s v="Martin"/>
    <s v="Oja"/>
    <x v="32"/>
    <n v="31610128910"/>
    <s v="Mees"/>
    <s v="413 kutsekeskharidus keskhariduse baasil"/>
    <s v="Jah"/>
    <s v="Jah"/>
    <s v="Ei"/>
    <d v="2020-02-01T00:00:00"/>
    <s v="NULL"/>
    <d v="2025-01-04T00:00:00"/>
    <s v="Stipendiumi/õppetoetuse määramine"/>
    <s v="Tervislikel põhjustel"/>
    <x v="21"/>
    <s v="Õpib"/>
    <d v="2021-08-12T00:00:00"/>
    <s v="Päevaõpe"/>
    <s v="Määramata"/>
    <s v="Õenduse õppetool"/>
    <x v="8"/>
    <n v="1470"/>
    <s v="514 rakenduskõrgharidusõpe"/>
    <s v="NULL"/>
    <n v="2"/>
    <s v="Üliõpilaselt nõutakse õppekulude hüvitamist tasulisel õppekohal"/>
    <s v="eesti keel"/>
    <x v="1"/>
    <s v="Ei"/>
    <s v="NULL"/>
    <s v="ABC OÜ"/>
    <n v="269"/>
    <n v="25"/>
    <s v="4.4"/>
    <s v="3.5"/>
    <x v="17"/>
    <s v="3.0"/>
    <n v="1"/>
    <n v="0"/>
    <n v="8"/>
    <n v="4"/>
    <n v="42"/>
    <n v="7"/>
    <s v="Hea"/>
    <x v="42"/>
    <s v="õppeaine53"/>
    <d v="2023-09-10T00:00:00"/>
    <x v="4"/>
    <x v="0"/>
    <n v="3"/>
    <n v="15"/>
    <n v="5"/>
    <s v="S00039_31610128910_õppeaine53_45179"/>
    <x v="0"/>
    <m/>
  </r>
  <r>
    <x v="38"/>
    <s v="Martin"/>
    <s v="Oja"/>
    <x v="32"/>
    <n v="31610128910"/>
    <s v="Mees"/>
    <s v="413 kutsekeskharidus keskhariduse baasil"/>
    <s v="Jah"/>
    <s v="Jah"/>
    <s v="Ei"/>
    <d v="2020-02-01T00:00:00"/>
    <s v="NULL"/>
    <d v="2025-01-04T00:00:00"/>
    <s v="Stipendiumi/õppetoetuse määramine"/>
    <s v="Tervislikel põhjustel"/>
    <x v="21"/>
    <s v="Õpib"/>
    <d v="2021-08-12T00:00:00"/>
    <s v="Päevaõpe"/>
    <s v="Määramata"/>
    <s v="Õenduse õppetool"/>
    <x v="8"/>
    <n v="1470"/>
    <s v="514 rakenduskõrgharidusõpe"/>
    <s v="NULL"/>
    <n v="2"/>
    <s v="Üliõpilaselt nõutakse õppekulude hüvitamist tasulisel õppekohal"/>
    <s v="eesti keel"/>
    <x v="1"/>
    <s v="Ei"/>
    <s v="NULL"/>
    <s v="ABC OÜ"/>
    <n v="269"/>
    <n v="25"/>
    <s v="4.4"/>
    <s v="3.5"/>
    <x v="17"/>
    <s v="3.0"/>
    <n v="1"/>
    <n v="0"/>
    <n v="8"/>
    <n v="4"/>
    <n v="42"/>
    <n v="7"/>
    <s v="Arvestatud"/>
    <x v="60"/>
    <s v="õppeaine35"/>
    <d v="2024-02-10T00:00:00"/>
    <x v="1"/>
    <x v="1"/>
    <s v="NULL"/>
    <s v=" "/>
    <n v="0"/>
    <s v="S00039_31610128910_õppeaine35_45332"/>
    <x v="0"/>
    <m/>
  </r>
  <r>
    <x v="38"/>
    <s v="Martin"/>
    <s v="Oja"/>
    <x v="32"/>
    <n v="31610128910"/>
    <s v="Mees"/>
    <s v="413 kutsekeskharidus keskhariduse baasil"/>
    <s v="Jah"/>
    <s v="Jah"/>
    <s v="Ei"/>
    <d v="2020-02-01T00:00:00"/>
    <s v="NULL"/>
    <d v="2025-01-04T00:00:00"/>
    <s v="Stipendiumi/õppetoetuse määramine"/>
    <s v="Tervislikel põhjustel"/>
    <x v="21"/>
    <s v="Õpib"/>
    <d v="2021-08-12T00:00:00"/>
    <s v="Päevaõpe"/>
    <s v="Määramata"/>
    <s v="Õenduse õppetool"/>
    <x v="8"/>
    <n v="1470"/>
    <s v="514 rakenduskõrgharidusõpe"/>
    <s v="NULL"/>
    <n v="2"/>
    <s v="Üliõpilaselt nõutakse õppekulude hüvitamist tasulisel õppekohal"/>
    <s v="eesti keel"/>
    <x v="1"/>
    <s v="Ei"/>
    <s v="NULL"/>
    <s v="ABC OÜ"/>
    <n v="269"/>
    <n v="25"/>
    <s v="4.4"/>
    <s v="3.5"/>
    <x v="17"/>
    <s v="3.0"/>
    <n v="1"/>
    <n v="0"/>
    <n v="8"/>
    <n v="4"/>
    <n v="42"/>
    <n v="7"/>
    <s v="Arvestatud"/>
    <x v="11"/>
    <s v="õppeaine3"/>
    <d v="2024-09-10T00:00:00"/>
    <x v="1"/>
    <x v="1"/>
    <s v="NULL"/>
    <s v=" "/>
    <n v="0"/>
    <s v="S00039_31610128910_õppeaine3_45545"/>
    <x v="0"/>
    <m/>
  </r>
  <r>
    <x v="38"/>
    <s v="Martin"/>
    <s v="Oja"/>
    <x v="32"/>
    <n v="31610128910"/>
    <s v="Mees"/>
    <s v="413 kutsekeskharidus keskhariduse baasil"/>
    <s v="Jah"/>
    <s v="Jah"/>
    <s v="Ei"/>
    <d v="2020-02-01T00:00:00"/>
    <s v="NULL"/>
    <d v="2025-01-04T00:00:00"/>
    <s v="Stipendiumi/õppetoetuse määramine"/>
    <s v="Tervislikel põhjustel"/>
    <x v="21"/>
    <s v="Õpib"/>
    <d v="2021-08-12T00:00:00"/>
    <s v="Päevaõpe"/>
    <s v="Määramata"/>
    <s v="Õenduse õppetool"/>
    <x v="8"/>
    <n v="1470"/>
    <s v="514 rakenduskõrgharidusõpe"/>
    <s v="NULL"/>
    <n v="3"/>
    <s v="Üliõpilaselt nõutakse õppekulude hüvitamist tasulisel õppekohal"/>
    <s v="eesti keel"/>
    <x v="3"/>
    <s v="Ei"/>
    <s v="NULL"/>
    <s v="ABC OÜ"/>
    <n v="269"/>
    <n v="32"/>
    <s v="4.4"/>
    <s v="3.1"/>
    <x v="17"/>
    <s v="4.7"/>
    <n v="1"/>
    <n v="2"/>
    <n v="8"/>
    <n v="0"/>
    <n v="50"/>
    <n v="7"/>
    <s v="Mitteilmunud"/>
    <x v="90"/>
    <s v="õppeaine89"/>
    <d v="2025-02-10T00:00:00"/>
    <x v="5"/>
    <x v="1"/>
    <n v="0"/>
    <s v=" "/>
    <n v="0"/>
    <s v="S00039_31610128910_õppeaine89_45698"/>
    <x v="0"/>
    <m/>
  </r>
  <r>
    <x v="38"/>
    <s v="Martin"/>
    <s v="Oja"/>
    <x v="32"/>
    <n v="31610128910"/>
    <s v="Mees"/>
    <s v="413 kutsekeskharidus keskhariduse baasil"/>
    <s v="Jah"/>
    <s v="Jah"/>
    <s v="Ei"/>
    <d v="2020-02-01T00:00:00"/>
    <s v="NULL"/>
    <d v="2025-01-04T00:00:00"/>
    <s v="Stipendiumi/õppetoetuse määramine"/>
    <s v="Tervislikel põhjustel"/>
    <x v="21"/>
    <s v="Õpib"/>
    <d v="2021-08-12T00:00:00"/>
    <s v="Päevaõpe"/>
    <s v="Määramata"/>
    <s v="Õenduse õppetool"/>
    <x v="8"/>
    <n v="1470"/>
    <s v="514 rakenduskõrgharidusõpe"/>
    <s v="NULL"/>
    <n v="3"/>
    <s v="Üliõpilaselt nõutakse õppekulude hüvitamist tasulisel õppekohal"/>
    <s v="eesti keel"/>
    <x v="3"/>
    <s v="Ei"/>
    <s v="NULL"/>
    <s v="ABC OÜ"/>
    <n v="269"/>
    <n v="32"/>
    <s v="4.4"/>
    <s v="3.1"/>
    <x v="17"/>
    <s v="4.7"/>
    <n v="1"/>
    <n v="2"/>
    <n v="8"/>
    <n v="0"/>
    <n v="50"/>
    <n v="7"/>
    <s v="Puudulik"/>
    <x v="73"/>
    <s v="õppeaine92"/>
    <d v="2023-09-10T00:00:00"/>
    <x v="0"/>
    <x v="0"/>
    <n v="0"/>
    <n v="0"/>
    <n v="6"/>
    <s v="S00039_31610128910_õppeaine92_45179"/>
    <x v="0"/>
    <m/>
  </r>
  <r>
    <x v="38"/>
    <s v="Martin"/>
    <s v="Oja"/>
    <x v="32"/>
    <n v="31610128910"/>
    <s v="Mees"/>
    <s v="413 kutsekeskharidus keskhariduse baasil"/>
    <s v="Jah"/>
    <s v="Jah"/>
    <s v="Ei"/>
    <d v="2020-02-01T00:00:00"/>
    <s v="NULL"/>
    <d v="2025-01-04T00:00:00"/>
    <s v="Stipendiumi/õppetoetuse määramine"/>
    <s v="Tervislikel põhjustel"/>
    <x v="21"/>
    <s v="Õpib"/>
    <d v="2021-08-12T00:00:00"/>
    <s v="Päevaõpe"/>
    <s v="Määramata"/>
    <s v="Õenduse õppetool"/>
    <x v="8"/>
    <n v="1470"/>
    <s v="514 rakenduskõrgharidusõpe"/>
    <s v="NULL"/>
    <n v="3"/>
    <s v="Üliõpilaselt nõutakse õppekulude hüvitamist tasulisel õppekohal"/>
    <s v="eesti keel"/>
    <x v="3"/>
    <s v="Ei"/>
    <s v="NULL"/>
    <s v="ABC OÜ"/>
    <n v="269"/>
    <n v="32"/>
    <s v="4.4"/>
    <s v="3.1"/>
    <x v="17"/>
    <s v="4.7"/>
    <n v="1"/>
    <n v="2"/>
    <n v="8"/>
    <n v="0"/>
    <n v="50"/>
    <n v="7"/>
    <s v="Kasin"/>
    <x v="39"/>
    <s v="õppeaine23"/>
    <d v="2022-02-10T00:00:00"/>
    <x v="3"/>
    <x v="0"/>
    <n v="1"/>
    <n v="8"/>
    <n v="8"/>
    <s v="S00039_31610128910_õppeaine23_44602"/>
    <x v="0"/>
    <m/>
  </r>
  <r>
    <x v="38"/>
    <s v="Martin"/>
    <s v="Oja"/>
    <x v="32"/>
    <n v="31610128910"/>
    <s v="Mees"/>
    <s v="413 kutsekeskharidus keskhariduse baasil"/>
    <s v="Jah"/>
    <s v="Jah"/>
    <s v="Ei"/>
    <d v="2020-02-01T00:00:00"/>
    <s v="NULL"/>
    <d v="2025-01-04T00:00:00"/>
    <s v="Stipendiumi/õppetoetuse määramine"/>
    <s v="Tervislikel põhjustel"/>
    <x v="21"/>
    <s v="Õpib"/>
    <d v="2021-08-12T00:00:00"/>
    <s v="Päevaõpe"/>
    <s v="Määramata"/>
    <s v="Õenduse õppetool"/>
    <x v="8"/>
    <n v="1470"/>
    <s v="514 rakenduskõrgharidusõpe"/>
    <s v="NULL"/>
    <n v="3"/>
    <s v="Üliõpilaselt nõutakse õppekulude hüvitamist tasulisel õppekohal"/>
    <s v="eesti keel"/>
    <x v="3"/>
    <s v="Ei"/>
    <s v="NULL"/>
    <s v="ABC OÜ"/>
    <n v="269"/>
    <n v="32"/>
    <s v="4.4"/>
    <s v="3.1"/>
    <x v="17"/>
    <s v="4.7"/>
    <n v="1"/>
    <n v="2"/>
    <n v="8"/>
    <n v="0"/>
    <n v="50"/>
    <n v="7"/>
    <s v="Puudulik"/>
    <x v="20"/>
    <s v="õppeaine12"/>
    <d v="2025-09-10T00:00:00"/>
    <x v="4"/>
    <x v="0"/>
    <n v="0"/>
    <n v="0"/>
    <n v="5"/>
    <s v="S00039_31610128910_õppeaine12_45910"/>
    <x v="0"/>
    <m/>
  </r>
  <r>
    <x v="38"/>
    <s v="Martin"/>
    <s v="Oja"/>
    <x v="32"/>
    <n v="31610128910"/>
    <s v="Mees"/>
    <s v="413 kutsekeskharidus keskhariduse baasil"/>
    <s v="Jah"/>
    <s v="Jah"/>
    <s v="Ei"/>
    <d v="2020-02-01T00:00:00"/>
    <s v="NULL"/>
    <d v="2025-01-04T00:00:00"/>
    <s v="Stipendiumi/õppetoetuse määramine"/>
    <s v="Tervislikel põhjustel"/>
    <x v="21"/>
    <s v="Õpib"/>
    <d v="2021-08-12T00:00:00"/>
    <s v="Päevaõpe"/>
    <s v="Määramata"/>
    <s v="Õenduse õppetool"/>
    <x v="8"/>
    <n v="1470"/>
    <s v="514 rakenduskõrgharidusõpe"/>
    <s v="NULL"/>
    <n v="3"/>
    <s v="Üliõpilaselt nõutakse õppekulude hüvitamist tasulisel õppekohal"/>
    <s v="eesti keel"/>
    <x v="3"/>
    <s v="Ei"/>
    <s v="NULL"/>
    <s v="ABC OÜ"/>
    <n v="269"/>
    <n v="32"/>
    <s v="4.4"/>
    <s v="3.1"/>
    <x v="17"/>
    <s v="4.7"/>
    <n v="1"/>
    <n v="2"/>
    <n v="8"/>
    <n v="0"/>
    <n v="50"/>
    <n v="7"/>
    <s v="Puudulik"/>
    <x v="71"/>
    <s v="õppeaine72"/>
    <d v="2021-02-10T00:00:00"/>
    <x v="0"/>
    <x v="0"/>
    <n v="0"/>
    <n v="0"/>
    <n v="6"/>
    <s v="S00039_31610128910_õppeaine72_44237"/>
    <x v="0"/>
    <m/>
  </r>
  <r>
    <x v="38"/>
    <s v="Martin"/>
    <s v="Oja"/>
    <x v="32"/>
    <n v="31610128910"/>
    <s v="Mees"/>
    <s v="413 kutsekeskharidus keskhariduse baasil"/>
    <s v="Jah"/>
    <s v="Jah"/>
    <s v="Ei"/>
    <d v="2020-02-01T00:00:00"/>
    <s v="NULL"/>
    <d v="2025-01-04T00:00:00"/>
    <s v="Stipendiumi/õppetoetuse määramine"/>
    <s v="Tervislikel põhjustel"/>
    <x v="21"/>
    <s v="Õpib"/>
    <d v="2021-08-12T00:00:00"/>
    <s v="Päevaõpe"/>
    <s v="Määramata"/>
    <s v="Õenduse õppetool"/>
    <x v="8"/>
    <n v="1470"/>
    <s v="514 rakenduskõrgharidusõpe"/>
    <s v="NULL"/>
    <n v="4"/>
    <s v="Üliõpilaselt nõutakse õppekulude hüvitamist tasulisel õppekohal"/>
    <s v="eesti keel"/>
    <x v="9"/>
    <s v="Ei"/>
    <s v="NULL"/>
    <s v="ABC OÜ"/>
    <n v="269"/>
    <n v="21"/>
    <s v="4.4"/>
    <s v="4.1"/>
    <x v="17"/>
    <s v="3.5"/>
    <n v="1"/>
    <n v="2"/>
    <n v="8"/>
    <n v="2"/>
    <n v="21"/>
    <n v="7"/>
    <s v="Arvestatud"/>
    <x v="76"/>
    <s v="õppeaine1"/>
    <d v="2020-09-10T00:00:00"/>
    <x v="1"/>
    <x v="1"/>
    <s v="NULL"/>
    <s v=" "/>
    <n v="0"/>
    <s v="S00039_31610128910_õppeaine1_44084"/>
    <x v="0"/>
    <m/>
  </r>
  <r>
    <x v="38"/>
    <s v="Martin"/>
    <s v="Oja"/>
    <x v="32"/>
    <n v="31610128910"/>
    <s v="Mees"/>
    <s v="413 kutsekeskharidus keskhariduse baasil"/>
    <s v="Jah"/>
    <s v="Jah"/>
    <s v="Ei"/>
    <d v="2020-02-01T00:00:00"/>
    <s v="NULL"/>
    <d v="2025-01-04T00:00:00"/>
    <s v="Stipendiumi/õppetoetuse määramine"/>
    <s v="Tervislikel põhjustel"/>
    <x v="21"/>
    <s v="Õpib"/>
    <d v="2021-08-12T00:00:00"/>
    <s v="Päevaõpe"/>
    <s v="Määramata"/>
    <s v="Õenduse õppetool"/>
    <x v="8"/>
    <n v="1470"/>
    <s v="514 rakenduskõrgharidusõpe"/>
    <s v="NULL"/>
    <n v="4"/>
    <s v="Üliõpilaselt nõutakse õppekulude hüvitamist tasulisel õppekohal"/>
    <s v="eesti keel"/>
    <x v="9"/>
    <s v="Ei"/>
    <s v="NULL"/>
    <s v="ABC OÜ"/>
    <n v="269"/>
    <n v="21"/>
    <s v="4.4"/>
    <s v="4.1"/>
    <x v="17"/>
    <s v="3.5"/>
    <n v="1"/>
    <n v="2"/>
    <n v="8"/>
    <n v="2"/>
    <n v="21"/>
    <n v="7"/>
    <s v="Rahuldav"/>
    <x v="63"/>
    <s v="õppeaine37"/>
    <d v="2024-02-10T00:00:00"/>
    <x v="3"/>
    <x v="0"/>
    <n v="2"/>
    <n v="16"/>
    <n v="8"/>
    <s v="S00039_31610128910_õppeaine37_45332"/>
    <x v="0"/>
    <m/>
  </r>
  <r>
    <x v="38"/>
    <s v="Martin"/>
    <s v="Oja"/>
    <x v="32"/>
    <n v="31610128910"/>
    <s v="Mees"/>
    <s v="413 kutsekeskharidus keskhariduse baasil"/>
    <s v="Jah"/>
    <s v="Jah"/>
    <s v="Ei"/>
    <d v="2020-02-01T00:00:00"/>
    <s v="NULL"/>
    <d v="2025-01-04T00:00:00"/>
    <s v="Stipendiumi/õppetoetuse määramine"/>
    <s v="Tervislikel põhjustel"/>
    <x v="21"/>
    <s v="Õpib"/>
    <d v="2021-08-12T00:00:00"/>
    <s v="Päevaõpe"/>
    <s v="Määramata"/>
    <s v="Õenduse õppetool"/>
    <x v="8"/>
    <n v="1470"/>
    <s v="514 rakenduskõrgharidusõpe"/>
    <s v="NULL"/>
    <n v="4"/>
    <s v="Üliõpilaselt nõutakse õppekulude hüvitamist tasulisel õppekohal"/>
    <s v="eesti keel"/>
    <x v="9"/>
    <s v="Ei"/>
    <s v="NULL"/>
    <s v="ABC OÜ"/>
    <n v="269"/>
    <n v="21"/>
    <s v="4.4"/>
    <s v="4.1"/>
    <x v="17"/>
    <s v="3.5"/>
    <n v="1"/>
    <n v="2"/>
    <n v="8"/>
    <n v="2"/>
    <n v="21"/>
    <n v="7"/>
    <s v="Kasin"/>
    <x v="45"/>
    <s v="õppeaine10"/>
    <d v="2024-09-10T00:00:00"/>
    <x v="2"/>
    <x v="0"/>
    <n v="1"/>
    <n v="9"/>
    <n v="9"/>
    <s v="S00039_31610128910_õppeaine10_45545"/>
    <x v="0"/>
    <m/>
  </r>
  <r>
    <x v="38"/>
    <s v="Martin"/>
    <s v="Oja"/>
    <x v="32"/>
    <n v="31610128910"/>
    <s v="Mees"/>
    <s v="413 kutsekeskharidus keskhariduse baasil"/>
    <s v="Jah"/>
    <s v="Jah"/>
    <s v="Ei"/>
    <d v="2020-02-01T00:00:00"/>
    <s v="NULL"/>
    <d v="2025-01-04T00:00:00"/>
    <s v="Stipendiumi/õppetoetuse määramine"/>
    <s v="Tervislikel põhjustel"/>
    <x v="21"/>
    <s v="Õpib"/>
    <d v="2021-08-12T00:00:00"/>
    <s v="Päevaõpe"/>
    <s v="Määramata"/>
    <s v="Õenduse õppetool"/>
    <x v="8"/>
    <n v="1470"/>
    <s v="514 rakenduskõrgharidusõpe"/>
    <s v="NULL"/>
    <n v="4"/>
    <s v="Üliõpilaselt nõutakse õppekulude hüvitamist tasulisel õppekohal"/>
    <s v="eesti keel"/>
    <x v="9"/>
    <s v="Ei"/>
    <s v="NULL"/>
    <s v="ABC OÜ"/>
    <n v="269"/>
    <n v="21"/>
    <s v="4.4"/>
    <s v="4.1"/>
    <x v="17"/>
    <s v="3.5"/>
    <n v="1"/>
    <n v="2"/>
    <n v="8"/>
    <n v="2"/>
    <n v="21"/>
    <n v="7"/>
    <s v="Mitteilmunud"/>
    <x v="21"/>
    <s v="õppeaine42"/>
    <d v="2022-09-10T00:00:00"/>
    <x v="0"/>
    <x v="0"/>
    <n v="0"/>
    <n v="0"/>
    <n v="6"/>
    <s v="S00039_31610128910_õppeaine42_44814"/>
    <x v="0"/>
    <m/>
  </r>
  <r>
    <x v="38"/>
    <s v="Martin"/>
    <s v="Oja"/>
    <x v="32"/>
    <n v="31610128910"/>
    <s v="Mees"/>
    <s v="413 kutsekeskharidus keskhariduse baasil"/>
    <s v="Jah"/>
    <s v="Jah"/>
    <s v="Ei"/>
    <d v="2020-02-01T00:00:00"/>
    <s v="NULL"/>
    <d v="2025-01-04T00:00:00"/>
    <s v="Stipendiumi/õppetoetuse määramine"/>
    <s v="Tervislikel põhjustel"/>
    <x v="21"/>
    <s v="Õpib"/>
    <d v="2021-08-12T00:00:00"/>
    <s v="Päevaõpe"/>
    <s v="Määramata"/>
    <s v="Õenduse õppetool"/>
    <x v="8"/>
    <n v="1470"/>
    <s v="514 rakenduskõrgharidusõpe"/>
    <s v="NULL"/>
    <n v="4"/>
    <s v="Üliõpilaselt nõutakse õppekulude hüvitamist tasulisel õppekohal"/>
    <s v="eesti keel"/>
    <x v="9"/>
    <s v="Ei"/>
    <s v="NULL"/>
    <s v="ABC OÜ"/>
    <n v="269"/>
    <n v="21"/>
    <s v="4.4"/>
    <s v="4.1"/>
    <x v="17"/>
    <s v="3.5"/>
    <n v="1"/>
    <n v="2"/>
    <n v="8"/>
    <n v="2"/>
    <n v="21"/>
    <n v="7"/>
    <s v="Arvestatud"/>
    <x v="68"/>
    <s v="õppeaine43"/>
    <d v="2023-02-10T00:00:00"/>
    <x v="1"/>
    <x v="1"/>
    <s v="NULL"/>
    <s v=" "/>
    <n v="0"/>
    <s v="S00039_31610128910_õppeaine43_44967"/>
    <x v="0"/>
    <m/>
  </r>
  <r>
    <x v="38"/>
    <s v="Martin"/>
    <s v="Oja"/>
    <x v="32"/>
    <n v="31610128910"/>
    <s v="Mees"/>
    <s v="413 kutsekeskharidus keskhariduse baasil"/>
    <s v="Jah"/>
    <s v="Jah"/>
    <s v="Ei"/>
    <d v="2020-02-01T00:00:00"/>
    <s v="NULL"/>
    <d v="2025-01-04T00:00:00"/>
    <s v="Stipendiumi/õppetoetuse määramine"/>
    <s v="Tervislikel põhjustel"/>
    <x v="21"/>
    <s v="Õpib"/>
    <d v="2021-08-12T00:00:00"/>
    <s v="Päevaõpe"/>
    <s v="Määramata"/>
    <s v="Õenduse õppetool"/>
    <x v="8"/>
    <n v="1470"/>
    <s v="514 rakenduskõrgharidusõpe"/>
    <s v="NULL"/>
    <n v="4"/>
    <s v="Üliõpilaselt nõutakse õppekulude hüvitamist tasulisel õppekohal"/>
    <s v="eesti keel"/>
    <x v="9"/>
    <s v="Ei"/>
    <s v="NULL"/>
    <s v="ABC OÜ"/>
    <n v="269"/>
    <n v="21"/>
    <s v="4.4"/>
    <s v="4.1"/>
    <x v="17"/>
    <s v="3.5"/>
    <n v="1"/>
    <n v="2"/>
    <n v="8"/>
    <n v="2"/>
    <n v="21"/>
    <n v="7"/>
    <s v="Mitteilmunud"/>
    <x v="93"/>
    <s v="õppeaine88"/>
    <d v="2023-02-10T00:00:00"/>
    <x v="5"/>
    <x v="1"/>
    <n v="0"/>
    <s v=" "/>
    <n v="0"/>
    <s v="S00039_31610128910_õppeaine88_44967"/>
    <x v="0"/>
    <m/>
  </r>
  <r>
    <x v="38"/>
    <s v="Martin"/>
    <s v="Oja"/>
    <x v="32"/>
    <n v="31610128910"/>
    <s v="Mees"/>
    <s v="413 kutsekeskharidus keskhariduse baasil"/>
    <s v="Jah"/>
    <s v="Jah"/>
    <s v="Ei"/>
    <d v="2020-02-01T00:00:00"/>
    <s v="NULL"/>
    <d v="2025-01-04T00:00:00"/>
    <s v="Stipendiumi/õppetoetuse määramine"/>
    <s v="Tervislikel põhjustel"/>
    <x v="21"/>
    <s v="Õpib"/>
    <d v="2021-08-12T00:00:00"/>
    <s v="Päevaõpe"/>
    <s v="Määramata"/>
    <s v="Õenduse õppetool"/>
    <x v="8"/>
    <n v="1470"/>
    <s v="514 rakenduskõrgharidusõpe"/>
    <s v="NULL"/>
    <n v="5"/>
    <s v="Üliõpilaselt nõutakse õppekulude hüvitamist tasulisel õppekohal"/>
    <s v="eesti keel"/>
    <x v="7"/>
    <s v="Ei"/>
    <s v="NULL"/>
    <s v="ABC OÜ"/>
    <n v="269"/>
    <n v="30"/>
    <s v="4.4"/>
    <s v="3.2"/>
    <x v="17"/>
    <s v="4.3"/>
    <n v="1"/>
    <n v="3"/>
    <n v="8"/>
    <n v="8"/>
    <n v="26"/>
    <n v="7"/>
    <s v="Hea"/>
    <x v="57"/>
    <s v="õppeaine26"/>
    <d v="2022-02-10T00:00:00"/>
    <x v="4"/>
    <x v="0"/>
    <n v="3"/>
    <n v="15"/>
    <n v="5"/>
    <s v="S00039_31610128910_õppeaine26_44602"/>
    <x v="0"/>
    <m/>
  </r>
  <r>
    <x v="39"/>
    <s v="Anna"/>
    <s v="Oja"/>
    <x v="33"/>
    <n v="54710104641"/>
    <s v="Naine"/>
    <s v="323 kutsekeskharidus põhihariduse baasil"/>
    <s v="Jah"/>
    <s v="Jah"/>
    <s v="Jah"/>
    <d v="2021-02-01T00:00:00"/>
    <d v="2021-03-02T00:00:00"/>
    <d v="2024-08-16T00:00:00"/>
    <s v="Eksmatrikuleerimine"/>
    <s v="Õppetööle mitteilmumine"/>
    <x v="22"/>
    <s v="Katkestanud"/>
    <d v="2022-01-16T00:00:00"/>
    <s v="Päevaõpe"/>
    <s v="Täiskoormus"/>
    <s v="Õenduse õppetool"/>
    <x v="2"/>
    <n v="1467"/>
    <s v="514 rakenduskõrgharidusõpe"/>
    <m/>
    <n v="1"/>
    <s v="Üliõpilane ei hüvita õppekulusid: vabastatud muudel põhjustel"/>
    <s v="eesti keel"/>
    <x v="4"/>
    <s v="Jah"/>
    <s v="liikumispuue"/>
    <s v="NULL"/>
    <n v="122"/>
    <n v="40"/>
    <s v="3.2"/>
    <s v="4.8"/>
    <x v="6"/>
    <s v="4.3"/>
    <n v="1"/>
    <n v="1"/>
    <n v="1"/>
    <n v="8"/>
    <n v="34"/>
    <n v="7"/>
    <s v="Arvestatud"/>
    <x v="93"/>
    <s v="õppeaine88"/>
    <d v="2024-09-10T00:00:00"/>
    <x v="5"/>
    <x v="1"/>
    <s v="NULL"/>
    <s v=" "/>
    <n v="0"/>
    <s v="S00040_54710104641_õppeaine88_45545"/>
    <x v="0"/>
    <m/>
  </r>
  <r>
    <x v="39"/>
    <s v="Anna"/>
    <s v="Oja"/>
    <x v="33"/>
    <n v="54710104641"/>
    <s v="Naine"/>
    <s v="323 kutsekeskharidus põhihariduse baasil"/>
    <s v="Jah"/>
    <s v="Jah"/>
    <s v="Jah"/>
    <d v="2021-02-01T00:00:00"/>
    <d v="2021-03-02T00:00:00"/>
    <d v="2024-08-16T00:00:00"/>
    <s v="Eksmatrikuleerimine"/>
    <s v="Õppetööle mitteilmumine"/>
    <x v="22"/>
    <s v="Katkestanud"/>
    <d v="2022-01-16T00:00:00"/>
    <s v="Päevaõpe"/>
    <s v="Täiskoormus"/>
    <s v="Õenduse õppetool"/>
    <x v="2"/>
    <n v="1467"/>
    <s v="514 rakenduskõrgharidusõpe"/>
    <m/>
    <n v="1"/>
    <s v="Üliõpilane ei hüvita õppekulusid: vabastatud muudel põhjustel"/>
    <s v="eesti keel"/>
    <x v="4"/>
    <s v="Jah"/>
    <s v="liikumispuue"/>
    <s v="NULL"/>
    <n v="122"/>
    <n v="40"/>
    <s v="3.2"/>
    <s v="4.8"/>
    <x v="6"/>
    <s v="4.3"/>
    <n v="1"/>
    <n v="1"/>
    <n v="1"/>
    <n v="8"/>
    <n v="34"/>
    <n v="7"/>
    <s v="Rahuldav"/>
    <x v="70"/>
    <s v="õppeaine9"/>
    <d v="2021-02-10T00:00:00"/>
    <x v="3"/>
    <x v="0"/>
    <n v="2"/>
    <n v="16"/>
    <n v="8"/>
    <s v="S00040_54710104641_õppeaine9_44237"/>
    <x v="0"/>
    <m/>
  </r>
  <r>
    <x v="39"/>
    <s v="Anna"/>
    <s v="Oja"/>
    <x v="33"/>
    <n v="54710104641"/>
    <s v="Naine"/>
    <s v="323 kutsekeskharidus põhihariduse baasil"/>
    <s v="Jah"/>
    <s v="Jah"/>
    <s v="Jah"/>
    <d v="2021-02-01T00:00:00"/>
    <d v="2021-03-02T00:00:00"/>
    <d v="2024-08-16T00:00:00"/>
    <s v="Eksmatrikuleerimine"/>
    <s v="Õppetööle mitteilmumine"/>
    <x v="22"/>
    <s v="Katkestanud"/>
    <d v="2022-01-16T00:00:00"/>
    <s v="Päevaõpe"/>
    <s v="Täiskoormus"/>
    <s v="Õenduse õppetool"/>
    <x v="2"/>
    <n v="1467"/>
    <s v="514 rakenduskõrgharidusõpe"/>
    <m/>
    <n v="2"/>
    <s v="Üliõpilane ei hüvita õppekulusid: vabastatud muudel põhjustel"/>
    <s v="eesti keel"/>
    <x v="8"/>
    <s v="Jah"/>
    <s v="liikumispuue"/>
    <s v="NULL"/>
    <n v="122"/>
    <n v="37"/>
    <s v="3.2"/>
    <s v="4.1"/>
    <x v="6"/>
    <s v="4.9"/>
    <n v="1"/>
    <n v="3"/>
    <n v="1"/>
    <n v="4"/>
    <n v="48"/>
    <n v="7"/>
    <s v="Arvestatud"/>
    <x v="36"/>
    <s v="õppeaine62"/>
    <d v="2023-02-10T00:00:00"/>
    <x v="1"/>
    <x v="1"/>
    <s v="NULL"/>
    <s v=" "/>
    <n v="0"/>
    <s v="S00040_54710104641_õppeaine62_44967"/>
    <x v="0"/>
    <m/>
  </r>
  <r>
    <x v="39"/>
    <s v="Anna"/>
    <s v="Oja"/>
    <x v="33"/>
    <n v="54710104641"/>
    <s v="Naine"/>
    <s v="323 kutsekeskharidus põhihariduse baasil"/>
    <s v="Jah"/>
    <s v="Jah"/>
    <s v="Jah"/>
    <d v="2021-02-01T00:00:00"/>
    <d v="2021-03-02T00:00:00"/>
    <d v="2024-08-16T00:00:00"/>
    <s v="Eksmatrikuleerimine"/>
    <s v="Õppetööle mitteilmumine"/>
    <x v="22"/>
    <s v="Katkestanud"/>
    <d v="2022-01-16T00:00:00"/>
    <s v="Päevaõpe"/>
    <s v="Täiskoormus"/>
    <s v="Õenduse õppetool"/>
    <x v="2"/>
    <n v="1467"/>
    <s v="514 rakenduskõrgharidusõpe"/>
    <m/>
    <n v="3"/>
    <s v="Üliõpilane ei hüvita õppekulusid: vabastatud muudel põhjustel"/>
    <s v="eesti keel"/>
    <x v="9"/>
    <s v="Jah"/>
    <s v="liikumispuue"/>
    <s v="NULL"/>
    <n v="122"/>
    <n v="48"/>
    <s v="3.2"/>
    <s v="4.3"/>
    <x v="6"/>
    <s v="5.0"/>
    <n v="1"/>
    <n v="1"/>
    <n v="1"/>
    <n v="2"/>
    <n v="57"/>
    <n v="7"/>
    <s v="Puudulik"/>
    <x v="15"/>
    <s v="õppeaine51"/>
    <d v="2021-02-10T00:00:00"/>
    <x v="3"/>
    <x v="0"/>
    <n v="0"/>
    <n v="0"/>
    <n v="8"/>
    <s v="S00040_54710104641_õppeaine51_44237"/>
    <x v="0"/>
    <m/>
  </r>
  <r>
    <x v="39"/>
    <s v="Anna"/>
    <s v="Oja"/>
    <x v="33"/>
    <n v="54710104641"/>
    <s v="Naine"/>
    <s v="323 kutsekeskharidus põhihariduse baasil"/>
    <s v="Jah"/>
    <s v="Jah"/>
    <s v="Jah"/>
    <d v="2021-02-01T00:00:00"/>
    <d v="2021-03-02T00:00:00"/>
    <d v="2024-08-16T00:00:00"/>
    <s v="Eksmatrikuleerimine"/>
    <s v="Õppetööle mitteilmumine"/>
    <x v="22"/>
    <s v="Katkestanud"/>
    <d v="2022-01-16T00:00:00"/>
    <s v="Päevaõpe"/>
    <s v="Täiskoormus"/>
    <s v="Õenduse õppetool"/>
    <x v="2"/>
    <n v="1467"/>
    <s v="514 rakenduskõrgharidusõpe"/>
    <m/>
    <n v="3"/>
    <s v="Üliõpilane ei hüvita õppekulusid: vabastatud muudel põhjustel"/>
    <s v="eesti keel"/>
    <x v="9"/>
    <s v="Jah"/>
    <s v="liikumispuue"/>
    <s v="NULL"/>
    <n v="122"/>
    <n v="48"/>
    <s v="3.2"/>
    <s v="4.3"/>
    <x v="6"/>
    <s v="5.0"/>
    <n v="1"/>
    <n v="1"/>
    <n v="1"/>
    <n v="2"/>
    <n v="57"/>
    <n v="7"/>
    <s v="Puudulik"/>
    <x v="53"/>
    <s v="õppeaine97"/>
    <d v="2023-02-10T00:00:00"/>
    <x v="0"/>
    <x v="0"/>
    <n v="0"/>
    <n v="0"/>
    <n v="6"/>
    <s v="S00040_54710104641_õppeaine97_44967"/>
    <x v="0"/>
    <m/>
  </r>
  <r>
    <x v="40"/>
    <s v="Andres"/>
    <s v="Pärn"/>
    <x v="10"/>
    <n v="39809069669"/>
    <s v="Mees"/>
    <s v="310 üldkeskharidus"/>
    <s v="Jah"/>
    <s v="Ei"/>
    <s v="Jah"/>
    <d v="2021-09-01T00:00:00"/>
    <d v="2021-03-02T00:00:00"/>
    <d v="2022-11-20T00:00:00"/>
    <s v="Käskkirja tühistamine"/>
    <s v="NULL"/>
    <x v="23"/>
    <s v="Katkestanud"/>
    <d v="2021-09-08T00:00:00"/>
    <s v="Päevaõpe"/>
    <s v="Osakoormus"/>
    <s v="Meditsiinitehnilise hariduse keskus"/>
    <x v="3"/>
    <n v="1477"/>
    <s v="514 rakenduskõrgharidusõpe"/>
    <s v="NULL"/>
    <n v="1"/>
    <s v="Üliõpilane ei hüvita õppekulusid: on alla 7-a lapse või puudega lapse vanem või eestkostja"/>
    <s v="eesti keel"/>
    <x v="5"/>
    <s v="Jah"/>
    <s v="nägemispuue"/>
    <s v="NULL"/>
    <n v="60"/>
    <n v="30"/>
    <s v="4.2"/>
    <s v="3.5"/>
    <x v="9"/>
    <s v="3.7"/>
    <n v="0"/>
    <n v="3"/>
    <n v="7"/>
    <n v="10"/>
    <n v="34"/>
    <n v="4"/>
    <s v="Arvestatud"/>
    <x v="60"/>
    <s v="õppeaine35"/>
    <d v="2021-09-10T00:00:00"/>
    <x v="1"/>
    <x v="1"/>
    <s v="NULL"/>
    <s v=" "/>
    <n v="0"/>
    <s v="S00041_39809069669_õppeaine35_44449"/>
    <x v="0"/>
    <m/>
  </r>
  <r>
    <x v="40"/>
    <s v="Andres"/>
    <s v="Pärn"/>
    <x v="10"/>
    <n v="39809069669"/>
    <s v="Mees"/>
    <s v="310 üldkeskharidus"/>
    <s v="Jah"/>
    <s v="Ei"/>
    <s v="Jah"/>
    <d v="2021-09-01T00:00:00"/>
    <d v="2021-03-02T00:00:00"/>
    <d v="2022-11-20T00:00:00"/>
    <s v="Käskkirja tühistamine"/>
    <s v="NULL"/>
    <x v="23"/>
    <s v="Katkestanud"/>
    <d v="2021-09-08T00:00:00"/>
    <s v="Päevaõpe"/>
    <s v="Osakoormus"/>
    <s v="Meditsiinitehnilise hariduse keskus"/>
    <x v="3"/>
    <n v="1477"/>
    <s v="514 rakenduskõrgharidusõpe"/>
    <s v="NULL"/>
    <n v="1"/>
    <s v="Üliõpilane ei hüvita õppekulusid: on alla 7-a lapse või puudega lapse vanem või eestkostja"/>
    <s v="eesti keel"/>
    <x v="5"/>
    <s v="Jah"/>
    <s v="nägemispuue"/>
    <s v="NULL"/>
    <n v="60"/>
    <n v="30"/>
    <s v="4.2"/>
    <s v="3.5"/>
    <x v="9"/>
    <s v="3.7"/>
    <n v="0"/>
    <n v="3"/>
    <n v="7"/>
    <n v="10"/>
    <n v="34"/>
    <n v="4"/>
    <s v="Arvestatud"/>
    <x v="34"/>
    <s v="õppeaine19"/>
    <d v="2021-09-10T00:00:00"/>
    <x v="5"/>
    <x v="1"/>
    <s v="NULL"/>
    <s v=" "/>
    <n v="0"/>
    <s v="S00041_39809069669_õppeaine19_44449"/>
    <x v="0"/>
    <m/>
  </r>
  <r>
    <x v="40"/>
    <s v="Andres"/>
    <s v="Pärn"/>
    <x v="10"/>
    <n v="39809069669"/>
    <s v="Mees"/>
    <s v="310 üldkeskharidus"/>
    <s v="Jah"/>
    <s v="Ei"/>
    <s v="Jah"/>
    <d v="2021-09-01T00:00:00"/>
    <d v="2021-03-02T00:00:00"/>
    <d v="2022-11-20T00:00:00"/>
    <s v="Käskkirja tühistamine"/>
    <s v="NULL"/>
    <x v="23"/>
    <s v="Katkestanud"/>
    <d v="2021-09-08T00:00:00"/>
    <s v="Päevaõpe"/>
    <s v="Osakoormus"/>
    <s v="Meditsiinitehnilise hariduse keskus"/>
    <x v="3"/>
    <n v="1477"/>
    <s v="514 rakenduskõrgharidusõpe"/>
    <s v="NULL"/>
    <n v="1"/>
    <s v="Üliõpilane ei hüvita õppekulusid: on alla 7-a lapse või puudega lapse vanem või eestkostja"/>
    <s v="eesti keel"/>
    <x v="5"/>
    <s v="Jah"/>
    <s v="nägemispuue"/>
    <s v="NULL"/>
    <n v="60"/>
    <n v="30"/>
    <s v="4.2"/>
    <s v="3.5"/>
    <x v="9"/>
    <s v="3.7"/>
    <n v="0"/>
    <n v="3"/>
    <n v="7"/>
    <n v="10"/>
    <n v="34"/>
    <n v="4"/>
    <s v="Rahuldav"/>
    <x v="6"/>
    <s v="õppeaine84"/>
    <d v="2024-02-10T00:00:00"/>
    <x v="0"/>
    <x v="0"/>
    <n v="2"/>
    <n v="12"/>
    <n v="6"/>
    <s v="S00041_39809069669_õppeaine84_45332"/>
    <x v="0"/>
    <m/>
  </r>
  <r>
    <x v="40"/>
    <s v="Andres"/>
    <s v="Pärn"/>
    <x v="10"/>
    <n v="39809069669"/>
    <s v="Mees"/>
    <s v="310 üldkeskharidus"/>
    <s v="Jah"/>
    <s v="Ei"/>
    <s v="Jah"/>
    <d v="2021-09-01T00:00:00"/>
    <d v="2021-03-02T00:00:00"/>
    <d v="2022-11-20T00:00:00"/>
    <s v="Käskkirja tühistamine"/>
    <s v="NULL"/>
    <x v="23"/>
    <s v="Katkestanud"/>
    <d v="2021-09-08T00:00:00"/>
    <s v="Päevaõpe"/>
    <s v="Osakoormus"/>
    <s v="Meditsiinitehnilise hariduse keskus"/>
    <x v="3"/>
    <n v="1477"/>
    <s v="514 rakenduskõrgharidusõpe"/>
    <s v="NULL"/>
    <n v="1"/>
    <s v="Üliõpilane ei hüvita õppekulusid: on alla 7-a lapse või puudega lapse vanem või eestkostja"/>
    <s v="eesti keel"/>
    <x v="5"/>
    <s v="Jah"/>
    <s v="nägemispuue"/>
    <s v="NULL"/>
    <n v="60"/>
    <n v="30"/>
    <s v="4.2"/>
    <s v="3.5"/>
    <x v="9"/>
    <s v="3.7"/>
    <n v="0"/>
    <n v="3"/>
    <n v="7"/>
    <n v="10"/>
    <n v="34"/>
    <n v="4"/>
    <s v="Arvestatud"/>
    <x v="64"/>
    <s v="õppeaine71"/>
    <d v="2025-02-10T00:00:00"/>
    <x v="1"/>
    <x v="1"/>
    <s v="NULL"/>
    <s v=" "/>
    <n v="0"/>
    <s v="S00041_39809069669_õppeaine71_45698"/>
    <x v="0"/>
    <m/>
  </r>
  <r>
    <x v="40"/>
    <s v="Andres"/>
    <s v="Pärn"/>
    <x v="10"/>
    <n v="39809069669"/>
    <s v="Mees"/>
    <s v="310 üldkeskharidus"/>
    <s v="Jah"/>
    <s v="Ei"/>
    <s v="Jah"/>
    <d v="2021-09-01T00:00:00"/>
    <d v="2021-03-02T00:00:00"/>
    <d v="2022-11-20T00:00:00"/>
    <s v="Käskkirja tühistamine"/>
    <s v="NULL"/>
    <x v="23"/>
    <s v="Katkestanud"/>
    <d v="2021-09-08T00:00:00"/>
    <s v="Päevaõpe"/>
    <s v="Osakoormus"/>
    <s v="Meditsiinitehnilise hariduse keskus"/>
    <x v="3"/>
    <n v="1477"/>
    <s v="514 rakenduskõrgharidusõpe"/>
    <s v="NULL"/>
    <n v="1"/>
    <s v="Üliõpilane ei hüvita õppekulusid: on alla 7-a lapse või puudega lapse vanem või eestkostja"/>
    <s v="eesti keel"/>
    <x v="5"/>
    <s v="Jah"/>
    <s v="nägemispuue"/>
    <s v="NULL"/>
    <n v="60"/>
    <n v="30"/>
    <s v="4.2"/>
    <s v="3.5"/>
    <x v="9"/>
    <s v="3.7"/>
    <n v="0"/>
    <n v="3"/>
    <n v="7"/>
    <n v="10"/>
    <n v="34"/>
    <n v="4"/>
    <s v="Rahuldav"/>
    <x v="8"/>
    <s v="õppeaine79"/>
    <d v="2024-02-10T00:00:00"/>
    <x v="3"/>
    <x v="0"/>
    <n v="2"/>
    <n v="16"/>
    <n v="8"/>
    <s v="S00041_39809069669_õppeaine79_45332"/>
    <x v="0"/>
    <m/>
  </r>
  <r>
    <x v="40"/>
    <s v="Andres"/>
    <s v="Pärn"/>
    <x v="10"/>
    <n v="39809069669"/>
    <s v="Mees"/>
    <s v="310 üldkeskharidus"/>
    <s v="Jah"/>
    <s v="Ei"/>
    <s v="Jah"/>
    <d v="2021-09-01T00:00:00"/>
    <d v="2021-03-02T00:00:00"/>
    <d v="2022-11-20T00:00:00"/>
    <s v="Käskkirja tühistamine"/>
    <s v="NULL"/>
    <x v="23"/>
    <s v="Katkestanud"/>
    <d v="2021-09-08T00:00:00"/>
    <s v="Päevaõpe"/>
    <s v="Osakoormus"/>
    <s v="Meditsiinitehnilise hariduse keskus"/>
    <x v="3"/>
    <n v="1477"/>
    <s v="514 rakenduskõrgharidusõpe"/>
    <s v="NULL"/>
    <n v="1"/>
    <s v="Üliõpilane ei hüvita õppekulusid: on alla 7-a lapse või puudega lapse vanem või eestkostja"/>
    <s v="eesti keel"/>
    <x v="5"/>
    <s v="Jah"/>
    <s v="nägemispuue"/>
    <s v="NULL"/>
    <n v="60"/>
    <n v="30"/>
    <s v="4.2"/>
    <s v="3.5"/>
    <x v="9"/>
    <s v="3.7"/>
    <n v="0"/>
    <n v="3"/>
    <n v="7"/>
    <n v="10"/>
    <n v="34"/>
    <n v="4"/>
    <s v="Arvestatud"/>
    <x v="16"/>
    <s v="õppeaine91"/>
    <d v="2021-09-10T00:00:00"/>
    <x v="1"/>
    <x v="1"/>
    <s v="NULL"/>
    <s v=" "/>
    <n v="0"/>
    <s v="S00041_39809069669_õppeaine91_44449"/>
    <x v="0"/>
    <m/>
  </r>
  <r>
    <x v="40"/>
    <s v="Andres"/>
    <s v="Pärn"/>
    <x v="10"/>
    <n v="39809069669"/>
    <s v="Mees"/>
    <s v="310 üldkeskharidus"/>
    <s v="Jah"/>
    <s v="Ei"/>
    <s v="Jah"/>
    <d v="2021-09-01T00:00:00"/>
    <d v="2021-03-02T00:00:00"/>
    <d v="2022-11-20T00:00:00"/>
    <s v="Käskkirja tühistamine"/>
    <s v="NULL"/>
    <x v="23"/>
    <s v="Katkestanud"/>
    <d v="2021-09-08T00:00:00"/>
    <s v="Päevaõpe"/>
    <s v="Osakoormus"/>
    <s v="Meditsiinitehnilise hariduse keskus"/>
    <x v="3"/>
    <n v="1477"/>
    <s v="514 rakenduskõrgharidusõpe"/>
    <s v="NULL"/>
    <n v="1"/>
    <s v="Üliõpilane ei hüvita õppekulusid: on alla 7-a lapse või puudega lapse vanem või eestkostja"/>
    <s v="eesti keel"/>
    <x v="5"/>
    <s v="Jah"/>
    <s v="nägemispuue"/>
    <s v="NULL"/>
    <n v="60"/>
    <n v="30"/>
    <s v="4.2"/>
    <s v="3.5"/>
    <x v="9"/>
    <s v="3.7"/>
    <n v="0"/>
    <n v="3"/>
    <n v="7"/>
    <n v="10"/>
    <n v="34"/>
    <n v="4"/>
    <s v="Arvestatud"/>
    <x v="68"/>
    <s v="õppeaine43"/>
    <d v="2022-02-10T00:00:00"/>
    <x v="1"/>
    <x v="1"/>
    <s v="NULL"/>
    <s v=" "/>
    <n v="0"/>
    <s v="S00041_39809069669_õppeaine43_44602"/>
    <x v="0"/>
    <m/>
  </r>
  <r>
    <x v="40"/>
    <s v="Andres"/>
    <s v="Pärn"/>
    <x v="10"/>
    <n v="39809069669"/>
    <s v="Mees"/>
    <s v="310 üldkeskharidus"/>
    <s v="Jah"/>
    <s v="Ei"/>
    <s v="Jah"/>
    <d v="2021-09-01T00:00:00"/>
    <d v="2021-03-02T00:00:00"/>
    <d v="2022-11-20T00:00:00"/>
    <s v="Käskkirja tühistamine"/>
    <s v="NULL"/>
    <x v="23"/>
    <s v="Katkestanud"/>
    <d v="2021-09-08T00:00:00"/>
    <s v="Päevaõpe"/>
    <s v="Osakoormus"/>
    <s v="Meditsiinitehnilise hariduse keskus"/>
    <x v="3"/>
    <n v="1477"/>
    <s v="514 rakenduskõrgharidusõpe"/>
    <s v="NULL"/>
    <n v="1"/>
    <s v="Üliõpilane ei hüvita õppekulusid: on alla 7-a lapse või puudega lapse vanem või eestkostja"/>
    <s v="eesti keel"/>
    <x v="5"/>
    <s v="Jah"/>
    <s v="nägemispuue"/>
    <s v="NULL"/>
    <n v="60"/>
    <n v="30"/>
    <s v="4.2"/>
    <s v="3.5"/>
    <x v="9"/>
    <s v="3.7"/>
    <n v="0"/>
    <n v="3"/>
    <n v="7"/>
    <n v="10"/>
    <n v="34"/>
    <n v="4"/>
    <s v="Kasin"/>
    <x v="87"/>
    <s v="õppeaine27"/>
    <d v="2024-02-10T00:00:00"/>
    <x v="0"/>
    <x v="0"/>
    <n v="1"/>
    <n v="6"/>
    <n v="6"/>
    <s v="S00041_39809069669_õppeaine27_45332"/>
    <x v="0"/>
    <m/>
  </r>
  <r>
    <x v="40"/>
    <s v="Andres"/>
    <s v="Pärn"/>
    <x v="10"/>
    <n v="39809069669"/>
    <s v="Mees"/>
    <s v="310 üldkeskharidus"/>
    <s v="Jah"/>
    <s v="Ei"/>
    <s v="Jah"/>
    <d v="2021-09-01T00:00:00"/>
    <d v="2021-03-02T00:00:00"/>
    <d v="2022-11-20T00:00:00"/>
    <s v="Käskkirja tühistamine"/>
    <s v="NULL"/>
    <x v="23"/>
    <s v="Katkestanud"/>
    <d v="2021-09-08T00:00:00"/>
    <s v="Päevaõpe"/>
    <s v="Osakoormus"/>
    <s v="Meditsiinitehnilise hariduse keskus"/>
    <x v="3"/>
    <n v="1477"/>
    <s v="514 rakenduskõrgharidusõpe"/>
    <s v="NULL"/>
    <n v="1"/>
    <s v="Üliõpilane ei hüvita õppekulusid: on alla 7-a lapse või puudega lapse vanem või eestkostja"/>
    <s v="eesti keel"/>
    <x v="5"/>
    <s v="Jah"/>
    <s v="nägemispuue"/>
    <s v="NULL"/>
    <n v="60"/>
    <n v="30"/>
    <s v="4.2"/>
    <s v="3.5"/>
    <x v="9"/>
    <s v="3.7"/>
    <n v="0"/>
    <n v="3"/>
    <n v="7"/>
    <n v="10"/>
    <n v="34"/>
    <n v="4"/>
    <s v="Mitteilmunud"/>
    <x v="4"/>
    <s v="õppeaine24"/>
    <d v="2024-02-10T00:00:00"/>
    <x v="2"/>
    <x v="0"/>
    <n v="0"/>
    <n v="0"/>
    <n v="9"/>
    <s v="S00041_39809069669_õppeaine24_45332"/>
    <x v="0"/>
    <m/>
  </r>
  <r>
    <x v="40"/>
    <s v="Andres"/>
    <s v="Pärn"/>
    <x v="10"/>
    <n v="39809069669"/>
    <s v="Mees"/>
    <s v="310 üldkeskharidus"/>
    <s v="Jah"/>
    <s v="Ei"/>
    <s v="Jah"/>
    <d v="2021-09-01T00:00:00"/>
    <d v="2021-03-02T00:00:00"/>
    <d v="2022-11-20T00:00:00"/>
    <s v="Käskkirja tühistamine"/>
    <s v="NULL"/>
    <x v="23"/>
    <s v="Katkestanud"/>
    <d v="2021-09-08T00:00:00"/>
    <s v="Päevaõpe"/>
    <s v="Osakoormus"/>
    <s v="Meditsiinitehnilise hariduse keskus"/>
    <x v="3"/>
    <n v="1477"/>
    <s v="514 rakenduskõrgharidusõpe"/>
    <s v="NULL"/>
    <n v="1"/>
    <s v="Üliõpilane ei hüvita õppekulusid: on alla 7-a lapse või puudega lapse vanem või eestkostja"/>
    <s v="eesti keel"/>
    <x v="5"/>
    <s v="Jah"/>
    <s v="nägemispuue"/>
    <s v="NULL"/>
    <n v="60"/>
    <n v="30"/>
    <s v="4.2"/>
    <s v="3.5"/>
    <x v="9"/>
    <s v="3.7"/>
    <n v="0"/>
    <n v="3"/>
    <n v="7"/>
    <n v="10"/>
    <n v="34"/>
    <n v="4"/>
    <s v="Mitteilmunud"/>
    <x v="69"/>
    <s v="õppeaine14"/>
    <d v="2024-02-10T00:00:00"/>
    <x v="0"/>
    <x v="0"/>
    <n v="0"/>
    <n v="0"/>
    <n v="6"/>
    <s v="S00041_39809069669_õppeaine14_45332"/>
    <x v="0"/>
    <m/>
  </r>
  <r>
    <x v="40"/>
    <s v="Andres"/>
    <s v="Pärn"/>
    <x v="10"/>
    <n v="39809069669"/>
    <s v="Mees"/>
    <s v="310 üldkeskharidus"/>
    <s v="Jah"/>
    <s v="Ei"/>
    <s v="Jah"/>
    <d v="2021-09-01T00:00:00"/>
    <d v="2021-03-02T00:00:00"/>
    <d v="2022-11-20T00:00:00"/>
    <s v="Käskkirja tühistamine"/>
    <s v="NULL"/>
    <x v="23"/>
    <s v="Katkestanud"/>
    <d v="2021-09-08T00:00:00"/>
    <s v="Päevaõpe"/>
    <s v="Osakoormus"/>
    <s v="Meditsiinitehnilise hariduse keskus"/>
    <x v="3"/>
    <n v="1477"/>
    <s v="514 rakenduskõrgharidusõpe"/>
    <s v="NULL"/>
    <n v="2"/>
    <s v="Üliõpilane ei hüvita õppekulusid: on alla 7-a lapse või puudega lapse vanem või eestkostja"/>
    <s v="eesti keel"/>
    <x v="0"/>
    <s v="Jah"/>
    <s v="nägemispuue"/>
    <s v="NULL"/>
    <n v="60"/>
    <n v="37"/>
    <s v="4.2"/>
    <s v="4.4"/>
    <x v="9"/>
    <s v="4.3"/>
    <n v="0"/>
    <n v="2"/>
    <n v="7"/>
    <n v="9"/>
    <n v="51"/>
    <n v="4"/>
    <s v="Arvestatud"/>
    <x v="61"/>
    <s v="õppeaine6"/>
    <d v="2023-02-10T00:00:00"/>
    <x v="1"/>
    <x v="1"/>
    <s v="NULL"/>
    <s v=" "/>
    <n v="0"/>
    <s v="S00041_39809069669_õppeaine6_44967"/>
    <x v="0"/>
    <m/>
  </r>
  <r>
    <x v="40"/>
    <s v="Andres"/>
    <s v="Pärn"/>
    <x v="10"/>
    <n v="39809069669"/>
    <s v="Mees"/>
    <s v="310 üldkeskharidus"/>
    <s v="Jah"/>
    <s v="Ei"/>
    <s v="Jah"/>
    <d v="2021-09-01T00:00:00"/>
    <d v="2021-03-02T00:00:00"/>
    <d v="2022-11-20T00:00:00"/>
    <s v="Käskkirja tühistamine"/>
    <s v="NULL"/>
    <x v="23"/>
    <s v="Katkestanud"/>
    <d v="2021-09-08T00:00:00"/>
    <s v="Päevaõpe"/>
    <s v="Osakoormus"/>
    <s v="Meditsiinitehnilise hariduse keskus"/>
    <x v="3"/>
    <n v="1477"/>
    <s v="514 rakenduskõrgharidusõpe"/>
    <s v="NULL"/>
    <n v="2"/>
    <s v="Üliõpilane ei hüvita õppekulusid: on alla 7-a lapse või puudega lapse vanem või eestkostja"/>
    <s v="eesti keel"/>
    <x v="0"/>
    <s v="Jah"/>
    <s v="nägemispuue"/>
    <s v="NULL"/>
    <n v="60"/>
    <n v="37"/>
    <s v="4.2"/>
    <s v="4.4"/>
    <x v="9"/>
    <s v="4.3"/>
    <n v="0"/>
    <n v="2"/>
    <n v="7"/>
    <n v="9"/>
    <n v="51"/>
    <n v="4"/>
    <s v="Arvestatud"/>
    <x v="23"/>
    <s v="õppeaine34"/>
    <d v="2022-02-10T00:00:00"/>
    <x v="1"/>
    <x v="1"/>
    <s v="NULL"/>
    <s v=" "/>
    <n v="0"/>
    <s v="S00041_39809069669_õppeaine34_44602"/>
    <x v="0"/>
    <m/>
  </r>
  <r>
    <x v="40"/>
    <s v="Andres"/>
    <s v="Pärn"/>
    <x v="10"/>
    <n v="39809069669"/>
    <s v="Mees"/>
    <s v="310 üldkeskharidus"/>
    <s v="Jah"/>
    <s v="Ei"/>
    <s v="Jah"/>
    <d v="2021-09-01T00:00:00"/>
    <d v="2021-03-02T00:00:00"/>
    <d v="2022-11-20T00:00:00"/>
    <s v="Käskkirja tühistamine"/>
    <s v="NULL"/>
    <x v="23"/>
    <s v="Katkestanud"/>
    <d v="2021-09-08T00:00:00"/>
    <s v="Päevaõpe"/>
    <s v="Osakoormus"/>
    <s v="Meditsiinitehnilise hariduse keskus"/>
    <x v="3"/>
    <n v="1477"/>
    <s v="514 rakenduskõrgharidusõpe"/>
    <s v="NULL"/>
    <n v="2"/>
    <s v="Üliõpilane ei hüvita õppekulusid: on alla 7-a lapse või puudega lapse vanem või eestkostja"/>
    <s v="eesti keel"/>
    <x v="0"/>
    <s v="Jah"/>
    <s v="nägemispuue"/>
    <s v="NULL"/>
    <n v="60"/>
    <n v="37"/>
    <s v="4.2"/>
    <s v="4.4"/>
    <x v="9"/>
    <s v="4.3"/>
    <n v="0"/>
    <n v="2"/>
    <n v="7"/>
    <n v="9"/>
    <n v="51"/>
    <n v="4"/>
    <s v="Väga hea"/>
    <x v="41"/>
    <s v="õppeaine25"/>
    <d v="2023-09-10T00:00:00"/>
    <x v="4"/>
    <x v="0"/>
    <n v="4"/>
    <n v="20"/>
    <n v="5"/>
    <s v="S00041_39809069669_õppeaine25_45179"/>
    <x v="0"/>
    <m/>
  </r>
  <r>
    <x v="40"/>
    <s v="Andres"/>
    <s v="Pärn"/>
    <x v="10"/>
    <n v="39809069669"/>
    <s v="Mees"/>
    <s v="310 üldkeskharidus"/>
    <s v="Jah"/>
    <s v="Ei"/>
    <s v="Jah"/>
    <d v="2021-09-01T00:00:00"/>
    <d v="2021-03-02T00:00:00"/>
    <d v="2022-11-20T00:00:00"/>
    <s v="Käskkirja tühistamine"/>
    <s v="NULL"/>
    <x v="23"/>
    <s v="Katkestanud"/>
    <d v="2021-09-08T00:00:00"/>
    <s v="Päevaõpe"/>
    <s v="Osakoormus"/>
    <s v="Meditsiinitehnilise hariduse keskus"/>
    <x v="3"/>
    <n v="1477"/>
    <s v="514 rakenduskõrgharidusõpe"/>
    <s v="NULL"/>
    <n v="2"/>
    <s v="Üliõpilane ei hüvita õppekulusid: on alla 7-a lapse või puudega lapse vanem või eestkostja"/>
    <s v="eesti keel"/>
    <x v="0"/>
    <s v="Jah"/>
    <s v="nägemispuue"/>
    <s v="NULL"/>
    <n v="60"/>
    <n v="37"/>
    <s v="4.2"/>
    <s v="4.4"/>
    <x v="9"/>
    <s v="4.3"/>
    <n v="0"/>
    <n v="2"/>
    <n v="7"/>
    <n v="9"/>
    <n v="51"/>
    <n v="4"/>
    <s v="Hea"/>
    <x v="80"/>
    <s v="õppeaine52"/>
    <d v="2024-02-10T00:00:00"/>
    <x v="2"/>
    <x v="0"/>
    <n v="3"/>
    <n v="27"/>
    <n v="9"/>
    <s v="S00041_39809069669_õppeaine52_45332"/>
    <x v="0"/>
    <m/>
  </r>
  <r>
    <x v="40"/>
    <s v="Andres"/>
    <s v="Pärn"/>
    <x v="10"/>
    <n v="39809069669"/>
    <s v="Mees"/>
    <s v="310 üldkeskharidus"/>
    <s v="Jah"/>
    <s v="Ei"/>
    <s v="Jah"/>
    <d v="2021-09-01T00:00:00"/>
    <d v="2021-03-02T00:00:00"/>
    <d v="2022-11-20T00:00:00"/>
    <s v="Käskkirja tühistamine"/>
    <s v="NULL"/>
    <x v="23"/>
    <s v="Katkestanud"/>
    <d v="2021-09-08T00:00:00"/>
    <s v="Päevaõpe"/>
    <s v="Osakoormus"/>
    <s v="Meditsiinitehnilise hariduse keskus"/>
    <x v="3"/>
    <n v="1477"/>
    <s v="514 rakenduskõrgharidusõpe"/>
    <s v="NULL"/>
    <n v="2"/>
    <s v="Üliõpilane ei hüvita õppekulusid: on alla 7-a lapse või puudega lapse vanem või eestkostja"/>
    <s v="eesti keel"/>
    <x v="0"/>
    <s v="Jah"/>
    <s v="nägemispuue"/>
    <s v="NULL"/>
    <n v="60"/>
    <n v="37"/>
    <s v="4.2"/>
    <s v="4.4"/>
    <x v="9"/>
    <s v="4.3"/>
    <n v="0"/>
    <n v="2"/>
    <n v="7"/>
    <n v="9"/>
    <n v="51"/>
    <n v="4"/>
    <s v="Rahuldav"/>
    <x v="67"/>
    <s v="õppeaine30"/>
    <d v="2021-02-10T00:00:00"/>
    <x v="0"/>
    <x v="0"/>
    <n v="2"/>
    <n v="12"/>
    <n v="6"/>
    <s v="S00041_39809069669_õppeaine30_44237"/>
    <x v="0"/>
    <m/>
  </r>
  <r>
    <x v="40"/>
    <s v="Andres"/>
    <s v="Pärn"/>
    <x v="10"/>
    <n v="39809069669"/>
    <s v="Mees"/>
    <s v="310 üldkeskharidus"/>
    <s v="Jah"/>
    <s v="Ei"/>
    <s v="Jah"/>
    <d v="2021-09-01T00:00:00"/>
    <d v="2021-03-02T00:00:00"/>
    <d v="2022-11-20T00:00:00"/>
    <s v="Käskkirja tühistamine"/>
    <s v="NULL"/>
    <x v="23"/>
    <s v="Katkestanud"/>
    <d v="2021-09-08T00:00:00"/>
    <s v="Päevaõpe"/>
    <s v="Osakoormus"/>
    <s v="Meditsiinitehnilise hariduse keskus"/>
    <x v="3"/>
    <n v="1477"/>
    <s v="514 rakenduskõrgharidusõpe"/>
    <s v="NULL"/>
    <n v="2"/>
    <s v="Üliõpilane ei hüvita õppekulusid: on alla 7-a lapse või puudega lapse vanem või eestkostja"/>
    <s v="eesti keel"/>
    <x v="0"/>
    <s v="Jah"/>
    <s v="nägemispuue"/>
    <s v="NULL"/>
    <n v="60"/>
    <n v="37"/>
    <s v="4.2"/>
    <s v="4.4"/>
    <x v="9"/>
    <s v="4.3"/>
    <n v="0"/>
    <n v="2"/>
    <n v="7"/>
    <n v="9"/>
    <n v="51"/>
    <n v="4"/>
    <s v="Puudulik"/>
    <x v="9"/>
    <s v="õppeaine67"/>
    <d v="2023-02-10T00:00:00"/>
    <x v="4"/>
    <x v="0"/>
    <n v="0"/>
    <n v="0"/>
    <n v="5"/>
    <s v="S00041_39809069669_õppeaine67_44967"/>
    <x v="0"/>
    <m/>
  </r>
  <r>
    <x v="40"/>
    <s v="Andres"/>
    <s v="Pärn"/>
    <x v="10"/>
    <n v="39809069669"/>
    <s v="Mees"/>
    <s v="310 üldkeskharidus"/>
    <s v="Jah"/>
    <s v="Ei"/>
    <s v="Jah"/>
    <d v="2021-09-01T00:00:00"/>
    <d v="2021-03-02T00:00:00"/>
    <d v="2022-11-20T00:00:00"/>
    <s v="Käskkirja tühistamine"/>
    <s v="NULL"/>
    <x v="23"/>
    <s v="Katkestanud"/>
    <d v="2021-09-08T00:00:00"/>
    <s v="Päevaõpe"/>
    <s v="Osakoormus"/>
    <s v="Meditsiinitehnilise hariduse keskus"/>
    <x v="3"/>
    <n v="1477"/>
    <s v="514 rakenduskõrgharidusõpe"/>
    <s v="NULL"/>
    <n v="2"/>
    <s v="Üliõpilane ei hüvita õppekulusid: on alla 7-a lapse või puudega lapse vanem või eestkostja"/>
    <s v="eesti keel"/>
    <x v="0"/>
    <s v="Jah"/>
    <s v="nägemispuue"/>
    <s v="NULL"/>
    <n v="60"/>
    <n v="37"/>
    <s v="4.2"/>
    <s v="4.4"/>
    <x v="9"/>
    <s v="4.3"/>
    <n v="0"/>
    <n v="2"/>
    <n v="7"/>
    <n v="9"/>
    <n v="51"/>
    <n v="4"/>
    <s v="Mittearvestatud"/>
    <x v="90"/>
    <s v="õppeaine89"/>
    <d v="2021-02-10T00:00:00"/>
    <x v="5"/>
    <x v="1"/>
    <s v="NULL"/>
    <s v=" "/>
    <n v="0"/>
    <s v="S00041_39809069669_õppeaine89_44237"/>
    <x v="0"/>
    <m/>
  </r>
  <r>
    <x v="40"/>
    <s v="Andres"/>
    <s v="Pärn"/>
    <x v="10"/>
    <n v="39809069669"/>
    <s v="Mees"/>
    <s v="310 üldkeskharidus"/>
    <s v="Jah"/>
    <s v="Ei"/>
    <s v="Jah"/>
    <d v="2021-09-01T00:00:00"/>
    <d v="2021-03-02T00:00:00"/>
    <d v="2022-11-20T00:00:00"/>
    <s v="Käskkirja tühistamine"/>
    <s v="NULL"/>
    <x v="23"/>
    <s v="Katkestanud"/>
    <d v="2021-09-08T00:00:00"/>
    <s v="Päevaõpe"/>
    <s v="Osakoormus"/>
    <s v="Meditsiinitehnilise hariduse keskus"/>
    <x v="3"/>
    <n v="1477"/>
    <s v="514 rakenduskõrgharidusõpe"/>
    <s v="NULL"/>
    <n v="2"/>
    <s v="Üliõpilane ei hüvita õppekulusid: on alla 7-a lapse või puudega lapse vanem või eestkostja"/>
    <s v="eesti keel"/>
    <x v="0"/>
    <s v="Jah"/>
    <s v="nägemispuue"/>
    <s v="NULL"/>
    <n v="60"/>
    <n v="37"/>
    <s v="4.2"/>
    <s v="4.4"/>
    <x v="9"/>
    <s v="4.3"/>
    <n v="0"/>
    <n v="2"/>
    <n v="7"/>
    <n v="9"/>
    <n v="51"/>
    <n v="4"/>
    <s v="Puudulik"/>
    <x v="73"/>
    <s v="õppeaine92"/>
    <d v="2024-09-10T00:00:00"/>
    <x v="0"/>
    <x v="0"/>
    <n v="0"/>
    <n v="0"/>
    <n v="6"/>
    <s v="S00041_39809069669_õppeaine92_45545"/>
    <x v="0"/>
    <m/>
  </r>
  <r>
    <x v="40"/>
    <s v="Andres"/>
    <s v="Pärn"/>
    <x v="10"/>
    <n v="39809069669"/>
    <s v="Mees"/>
    <s v="310 üldkeskharidus"/>
    <s v="Jah"/>
    <s v="Ei"/>
    <s v="Jah"/>
    <d v="2021-09-01T00:00:00"/>
    <d v="2021-03-02T00:00:00"/>
    <d v="2022-11-20T00:00:00"/>
    <s v="Käskkirja tühistamine"/>
    <s v="NULL"/>
    <x v="23"/>
    <s v="Katkestanud"/>
    <d v="2021-09-08T00:00:00"/>
    <s v="Päevaõpe"/>
    <s v="Osakoormus"/>
    <s v="Meditsiinitehnilise hariduse keskus"/>
    <x v="3"/>
    <n v="1477"/>
    <s v="514 rakenduskõrgharidusõpe"/>
    <s v="NULL"/>
    <n v="2"/>
    <s v="Üliõpilane ei hüvita õppekulusid: on alla 7-a lapse või puudega lapse vanem või eestkostja"/>
    <s v="eesti keel"/>
    <x v="0"/>
    <s v="Jah"/>
    <s v="nägemispuue"/>
    <s v="NULL"/>
    <n v="60"/>
    <n v="37"/>
    <s v="4.2"/>
    <s v="4.4"/>
    <x v="9"/>
    <s v="4.3"/>
    <n v="0"/>
    <n v="2"/>
    <n v="7"/>
    <n v="9"/>
    <n v="51"/>
    <n v="4"/>
    <s v="Mitteilmunud"/>
    <x v="51"/>
    <s v="õppeaine31"/>
    <d v="2023-02-10T00:00:00"/>
    <x v="1"/>
    <x v="1"/>
    <n v="0"/>
    <s v=" "/>
    <n v="0"/>
    <s v="S00041_39809069669_õppeaine31_44967"/>
    <x v="0"/>
    <m/>
  </r>
  <r>
    <x v="40"/>
    <s v="Andres"/>
    <s v="Pärn"/>
    <x v="10"/>
    <n v="39809069669"/>
    <s v="Mees"/>
    <s v="310 üldkeskharidus"/>
    <s v="Jah"/>
    <s v="Ei"/>
    <s v="Jah"/>
    <d v="2021-09-01T00:00:00"/>
    <d v="2021-03-02T00:00:00"/>
    <d v="2022-11-20T00:00:00"/>
    <s v="Käskkirja tühistamine"/>
    <s v="NULL"/>
    <x v="23"/>
    <s v="Katkestanud"/>
    <d v="2021-09-08T00:00:00"/>
    <s v="Päevaõpe"/>
    <s v="Osakoormus"/>
    <s v="Meditsiinitehnilise hariduse keskus"/>
    <x v="3"/>
    <n v="1477"/>
    <s v="514 rakenduskõrgharidusõpe"/>
    <s v="NULL"/>
    <n v="3"/>
    <s v="Üliõpilane ei hüvita õppekulusid: on alla 7-a lapse või puudega lapse vanem või eestkostja"/>
    <s v="eesti keel"/>
    <x v="3"/>
    <s v="Jah"/>
    <s v="nägemispuue"/>
    <s v="NULL"/>
    <n v="60"/>
    <n v="43"/>
    <s v="4.2"/>
    <s v="3.8"/>
    <x v="9"/>
    <s v="4.3"/>
    <n v="0"/>
    <n v="2"/>
    <n v="7"/>
    <n v="6"/>
    <n v="25"/>
    <n v="4"/>
    <s v="Arvestatud"/>
    <x v="3"/>
    <s v="õppeaine29"/>
    <d v="2022-09-10T00:00:00"/>
    <x v="1"/>
    <x v="1"/>
    <s v="NULL"/>
    <s v=" "/>
    <n v="0"/>
    <s v="S00041_39809069669_õppeaine29_44814"/>
    <x v="0"/>
    <m/>
  </r>
  <r>
    <x v="40"/>
    <s v="Andres"/>
    <s v="Pärn"/>
    <x v="10"/>
    <n v="39809069669"/>
    <s v="Mees"/>
    <s v="310 üldkeskharidus"/>
    <s v="Jah"/>
    <s v="Ei"/>
    <s v="Jah"/>
    <d v="2021-09-01T00:00:00"/>
    <d v="2021-03-02T00:00:00"/>
    <d v="2022-11-20T00:00:00"/>
    <s v="Käskkirja tühistamine"/>
    <s v="NULL"/>
    <x v="23"/>
    <s v="Katkestanud"/>
    <d v="2021-09-08T00:00:00"/>
    <s v="Päevaõpe"/>
    <s v="Osakoormus"/>
    <s v="Meditsiinitehnilise hariduse keskus"/>
    <x v="3"/>
    <n v="1477"/>
    <s v="514 rakenduskõrgharidusõpe"/>
    <s v="NULL"/>
    <n v="3"/>
    <s v="Üliõpilane ei hüvita õppekulusid: on alla 7-a lapse või puudega lapse vanem või eestkostja"/>
    <s v="eesti keel"/>
    <x v="3"/>
    <s v="Jah"/>
    <s v="nägemispuue"/>
    <s v="NULL"/>
    <n v="60"/>
    <n v="43"/>
    <s v="4.2"/>
    <s v="3.8"/>
    <x v="9"/>
    <s v="4.3"/>
    <n v="0"/>
    <n v="2"/>
    <n v="7"/>
    <n v="6"/>
    <n v="25"/>
    <n v="4"/>
    <s v="Arvestatud"/>
    <x v="66"/>
    <s v="õppeaine48"/>
    <d v="2025-02-10T00:00:00"/>
    <x v="1"/>
    <x v="1"/>
    <s v="NULL"/>
    <s v=" "/>
    <n v="0"/>
    <s v="S00041_39809069669_õppeaine48_45698"/>
    <x v="0"/>
    <m/>
  </r>
  <r>
    <x v="40"/>
    <s v="Andres"/>
    <s v="Pärn"/>
    <x v="10"/>
    <n v="39809069669"/>
    <s v="Mees"/>
    <s v="310 üldkeskharidus"/>
    <s v="Jah"/>
    <s v="Ei"/>
    <s v="Jah"/>
    <d v="2021-09-01T00:00:00"/>
    <d v="2021-03-02T00:00:00"/>
    <d v="2022-11-20T00:00:00"/>
    <s v="Käskkirja tühistamine"/>
    <s v="NULL"/>
    <x v="23"/>
    <s v="Katkestanud"/>
    <d v="2021-09-08T00:00:00"/>
    <s v="Päevaõpe"/>
    <s v="Osakoormus"/>
    <s v="Meditsiinitehnilise hariduse keskus"/>
    <x v="3"/>
    <n v="1477"/>
    <s v="514 rakenduskõrgharidusõpe"/>
    <s v="NULL"/>
    <n v="3"/>
    <s v="Üliõpilane ei hüvita õppekulusid: on alla 7-a lapse või puudega lapse vanem või eestkostja"/>
    <s v="eesti keel"/>
    <x v="3"/>
    <s v="Jah"/>
    <s v="nägemispuue"/>
    <s v="NULL"/>
    <n v="60"/>
    <n v="43"/>
    <s v="4.2"/>
    <s v="3.8"/>
    <x v="9"/>
    <s v="4.3"/>
    <n v="0"/>
    <n v="2"/>
    <n v="7"/>
    <n v="6"/>
    <n v="25"/>
    <n v="4"/>
    <s v="Puudulik"/>
    <x v="17"/>
    <s v="õppeaine28"/>
    <d v="2023-02-10T00:00:00"/>
    <x v="0"/>
    <x v="0"/>
    <n v="0"/>
    <n v="0"/>
    <n v="6"/>
    <s v="S00041_39809069669_õppeaine28_44967"/>
    <x v="0"/>
    <m/>
  </r>
  <r>
    <x v="40"/>
    <s v="Andres"/>
    <s v="Pärn"/>
    <x v="10"/>
    <n v="39809069669"/>
    <s v="Mees"/>
    <s v="310 üldkeskharidus"/>
    <s v="Jah"/>
    <s v="Ei"/>
    <s v="Jah"/>
    <d v="2021-09-01T00:00:00"/>
    <d v="2021-03-02T00:00:00"/>
    <d v="2022-11-20T00:00:00"/>
    <s v="Käskkirja tühistamine"/>
    <s v="NULL"/>
    <x v="23"/>
    <s v="Katkestanud"/>
    <d v="2021-09-08T00:00:00"/>
    <s v="Päevaõpe"/>
    <s v="Osakoormus"/>
    <s v="Meditsiinitehnilise hariduse keskus"/>
    <x v="3"/>
    <n v="1477"/>
    <s v="514 rakenduskõrgharidusõpe"/>
    <s v="NULL"/>
    <n v="3"/>
    <s v="Üliõpilane ei hüvita õppekulusid: on alla 7-a lapse või puudega lapse vanem või eestkostja"/>
    <s v="eesti keel"/>
    <x v="3"/>
    <s v="Jah"/>
    <s v="nägemispuue"/>
    <s v="NULL"/>
    <n v="60"/>
    <n v="43"/>
    <s v="4.2"/>
    <s v="3.8"/>
    <x v="9"/>
    <s v="4.3"/>
    <n v="0"/>
    <n v="2"/>
    <n v="7"/>
    <n v="6"/>
    <n v="25"/>
    <n v="4"/>
    <s v="Kasin"/>
    <x v="78"/>
    <s v="õppeaine16"/>
    <d v="2023-09-10T00:00:00"/>
    <x v="0"/>
    <x v="0"/>
    <n v="1"/>
    <n v="6"/>
    <n v="6"/>
    <s v="S00041_39809069669_õppeaine16_45179"/>
    <x v="0"/>
    <m/>
  </r>
  <r>
    <x v="40"/>
    <s v="Andres"/>
    <s v="Pärn"/>
    <x v="10"/>
    <n v="39809069669"/>
    <s v="Mees"/>
    <s v="310 üldkeskharidus"/>
    <s v="Jah"/>
    <s v="Ei"/>
    <s v="Jah"/>
    <d v="2021-09-01T00:00:00"/>
    <d v="2021-03-02T00:00:00"/>
    <d v="2022-11-20T00:00:00"/>
    <s v="Käskkirja tühistamine"/>
    <s v="NULL"/>
    <x v="23"/>
    <s v="Katkestanud"/>
    <d v="2021-09-08T00:00:00"/>
    <s v="Päevaõpe"/>
    <s v="Osakoormus"/>
    <s v="Meditsiinitehnilise hariduse keskus"/>
    <x v="3"/>
    <n v="1477"/>
    <s v="514 rakenduskõrgharidusõpe"/>
    <s v="NULL"/>
    <n v="3"/>
    <s v="Üliõpilane ei hüvita õppekulusid: on alla 7-a lapse või puudega lapse vanem või eestkostja"/>
    <s v="eesti keel"/>
    <x v="3"/>
    <s v="Jah"/>
    <s v="nägemispuue"/>
    <s v="NULL"/>
    <n v="60"/>
    <n v="43"/>
    <s v="4.2"/>
    <s v="3.8"/>
    <x v="9"/>
    <s v="4.3"/>
    <n v="0"/>
    <n v="2"/>
    <n v="7"/>
    <n v="6"/>
    <n v="25"/>
    <n v="4"/>
    <s v="Mitteilmunud"/>
    <x v="35"/>
    <s v="õppeaine94"/>
    <d v="2025-02-10T00:00:00"/>
    <x v="2"/>
    <x v="0"/>
    <n v="0"/>
    <n v="0"/>
    <n v="9"/>
    <s v="S00041_39809069669_õppeaine94_45698"/>
    <x v="0"/>
    <m/>
  </r>
  <r>
    <x v="40"/>
    <s v="Andres"/>
    <s v="Pärn"/>
    <x v="10"/>
    <n v="39809069669"/>
    <s v="Mees"/>
    <s v="310 üldkeskharidus"/>
    <s v="Jah"/>
    <s v="Ei"/>
    <s v="Jah"/>
    <d v="2021-09-01T00:00:00"/>
    <d v="2021-03-02T00:00:00"/>
    <d v="2022-11-20T00:00:00"/>
    <s v="Käskkirja tühistamine"/>
    <s v="NULL"/>
    <x v="23"/>
    <s v="Katkestanud"/>
    <d v="2021-09-08T00:00:00"/>
    <s v="Päevaõpe"/>
    <s v="Osakoormus"/>
    <s v="Meditsiinitehnilise hariduse keskus"/>
    <x v="3"/>
    <n v="1477"/>
    <s v="514 rakenduskõrgharidusõpe"/>
    <s v="NULL"/>
    <n v="3"/>
    <s v="Üliõpilane ei hüvita õppekulusid: on alla 7-a lapse või puudega lapse vanem või eestkostja"/>
    <s v="eesti keel"/>
    <x v="3"/>
    <s v="Jah"/>
    <s v="nägemispuue"/>
    <s v="NULL"/>
    <n v="60"/>
    <n v="43"/>
    <s v="4.2"/>
    <s v="3.8"/>
    <x v="9"/>
    <s v="4.3"/>
    <n v="0"/>
    <n v="2"/>
    <n v="7"/>
    <n v="6"/>
    <n v="25"/>
    <n v="4"/>
    <s v="Kasin"/>
    <x v="39"/>
    <s v="õppeaine23"/>
    <d v="2024-09-10T00:00:00"/>
    <x v="3"/>
    <x v="0"/>
    <n v="1"/>
    <n v="8"/>
    <n v="8"/>
    <s v="S00041_39809069669_õppeaine23_45545"/>
    <x v="0"/>
    <m/>
  </r>
  <r>
    <x v="41"/>
    <s v="Laura"/>
    <s v="Sepp"/>
    <x v="3"/>
    <n v="51905080019"/>
    <s v="Naine"/>
    <s v="523 kutsekõrgharidus"/>
    <s v="Jah"/>
    <s v="Ei"/>
    <s v="Jah"/>
    <d v="2021-09-01T00:00:00"/>
    <d v="2023-02-13T00:00:00"/>
    <d v="2021-02-20T00:00:00"/>
    <s v="Eksmatrikuleerimine"/>
    <s v="Omal soovil"/>
    <x v="23"/>
    <s v="Katkestanud"/>
    <d v="2021-06-24T00:00:00"/>
    <s v="Päevaõpe"/>
    <s v="Määramata"/>
    <s v="Meditsiinitehnilise hariduse keskus"/>
    <x v="3"/>
    <n v="1477"/>
    <s v="514 rakenduskõrgharidusõpe"/>
    <s v="NULL"/>
    <n v="1"/>
    <s v="SF programmist „PRÕM“ rahastatav õppekoht: õpipoisiõpe"/>
    <s v="eesti keel"/>
    <x v="1"/>
    <s v="Ei"/>
    <s v="NULL"/>
    <s v="NULL"/>
    <n v="106"/>
    <n v="57"/>
    <s v="3.2"/>
    <s v="4.6"/>
    <x v="2"/>
    <s v="4.9"/>
    <n v="3"/>
    <n v="0"/>
    <n v="7"/>
    <n v="4"/>
    <n v="42"/>
    <n v="3"/>
    <s v="Mitteilmunud"/>
    <x v="2"/>
    <s v="õppeaine85"/>
    <d v="2024-02-10T00:00:00"/>
    <x v="1"/>
    <x v="1"/>
    <n v="0"/>
    <s v=" "/>
    <n v="0"/>
    <s v="S00042_51905080019_õppeaine85_45332"/>
    <x v="0"/>
    <m/>
  </r>
  <r>
    <x v="41"/>
    <s v="Laura"/>
    <s v="Sepp"/>
    <x v="3"/>
    <n v="51905080019"/>
    <s v="Naine"/>
    <s v="523 kutsekõrgharidus"/>
    <s v="Jah"/>
    <s v="Ei"/>
    <s v="Jah"/>
    <d v="2021-09-01T00:00:00"/>
    <d v="2023-02-13T00:00:00"/>
    <d v="2021-02-20T00:00:00"/>
    <s v="Eksmatrikuleerimine"/>
    <s v="Omal soovil"/>
    <x v="23"/>
    <s v="Katkestanud"/>
    <d v="2021-06-24T00:00:00"/>
    <s v="Päevaõpe"/>
    <s v="Määramata"/>
    <s v="Meditsiinitehnilise hariduse keskus"/>
    <x v="3"/>
    <n v="1477"/>
    <s v="514 rakenduskõrgharidusõpe"/>
    <s v="NULL"/>
    <n v="1"/>
    <s v="SF programmist „PRÕM“ rahastatav õppekoht: õpipoisiõpe"/>
    <s v="eesti keel"/>
    <x v="1"/>
    <s v="Ei"/>
    <s v="NULL"/>
    <s v="NULL"/>
    <n v="106"/>
    <n v="57"/>
    <s v="3.2"/>
    <s v="4.6"/>
    <x v="2"/>
    <s v="4.9"/>
    <n v="3"/>
    <n v="0"/>
    <n v="7"/>
    <n v="4"/>
    <n v="42"/>
    <n v="3"/>
    <s v="Suurepärane"/>
    <x v="82"/>
    <s v="õppeaine40"/>
    <d v="2025-02-10T00:00:00"/>
    <x v="4"/>
    <x v="0"/>
    <n v="5"/>
    <n v="25"/>
    <n v="5"/>
    <s v="S00042_51905080019_õppeaine40_45698"/>
    <x v="0"/>
    <m/>
  </r>
  <r>
    <x v="41"/>
    <s v="Laura"/>
    <s v="Sepp"/>
    <x v="3"/>
    <n v="51905080019"/>
    <s v="Naine"/>
    <s v="523 kutsekõrgharidus"/>
    <s v="Jah"/>
    <s v="Ei"/>
    <s v="Jah"/>
    <d v="2021-09-01T00:00:00"/>
    <d v="2023-02-13T00:00:00"/>
    <d v="2021-02-20T00:00:00"/>
    <s v="Eksmatrikuleerimine"/>
    <s v="Omal soovil"/>
    <x v="23"/>
    <s v="Katkestanud"/>
    <d v="2021-06-24T00:00:00"/>
    <s v="Päevaõpe"/>
    <s v="Määramata"/>
    <s v="Meditsiinitehnilise hariduse keskus"/>
    <x v="3"/>
    <n v="1477"/>
    <s v="514 rakenduskõrgharidusõpe"/>
    <s v="NULL"/>
    <n v="1"/>
    <s v="SF programmist „PRÕM“ rahastatav õppekoht: õpipoisiõpe"/>
    <s v="eesti keel"/>
    <x v="1"/>
    <s v="Ei"/>
    <s v="NULL"/>
    <s v="NULL"/>
    <n v="106"/>
    <n v="57"/>
    <s v="3.2"/>
    <s v="4.6"/>
    <x v="2"/>
    <s v="4.9"/>
    <n v="3"/>
    <n v="0"/>
    <n v="7"/>
    <n v="4"/>
    <n v="42"/>
    <n v="3"/>
    <s v="Hea"/>
    <x v="53"/>
    <s v="õppeaine97"/>
    <d v="2024-09-10T00:00:00"/>
    <x v="0"/>
    <x v="0"/>
    <n v="3"/>
    <n v="18"/>
    <n v="6"/>
    <s v="S00042_51905080019_õppeaine97_45545"/>
    <x v="0"/>
    <m/>
  </r>
  <r>
    <x v="41"/>
    <s v="Laura"/>
    <s v="Sepp"/>
    <x v="3"/>
    <n v="51905080019"/>
    <s v="Naine"/>
    <s v="523 kutsekõrgharidus"/>
    <s v="Jah"/>
    <s v="Ei"/>
    <s v="Jah"/>
    <d v="2021-09-01T00:00:00"/>
    <d v="2023-02-13T00:00:00"/>
    <d v="2021-02-20T00:00:00"/>
    <s v="Eksmatrikuleerimine"/>
    <s v="Omal soovil"/>
    <x v="23"/>
    <s v="Katkestanud"/>
    <d v="2021-06-24T00:00:00"/>
    <s v="Päevaõpe"/>
    <s v="Määramata"/>
    <s v="Meditsiinitehnilise hariduse keskus"/>
    <x v="3"/>
    <n v="1477"/>
    <s v="514 rakenduskõrgharidusõpe"/>
    <s v="NULL"/>
    <n v="1"/>
    <s v="SF programmist „PRÕM“ rahastatav õppekoht: õpipoisiõpe"/>
    <s v="eesti keel"/>
    <x v="1"/>
    <s v="Ei"/>
    <s v="NULL"/>
    <s v="NULL"/>
    <n v="106"/>
    <n v="57"/>
    <s v="3.2"/>
    <s v="4.6"/>
    <x v="2"/>
    <s v="4.9"/>
    <n v="3"/>
    <n v="0"/>
    <n v="7"/>
    <n v="4"/>
    <n v="42"/>
    <n v="3"/>
    <s v="Mitteilmunud"/>
    <x v="66"/>
    <s v="õppeaine48"/>
    <d v="2020-09-10T00:00:00"/>
    <x v="1"/>
    <x v="1"/>
    <n v="0"/>
    <s v=" "/>
    <n v="0"/>
    <s v="S00042_51905080019_õppeaine48_44084"/>
    <x v="0"/>
    <m/>
  </r>
  <r>
    <x v="41"/>
    <s v="Laura"/>
    <s v="Sepp"/>
    <x v="3"/>
    <n v="51905080019"/>
    <s v="Naine"/>
    <s v="523 kutsekõrgharidus"/>
    <s v="Jah"/>
    <s v="Ei"/>
    <s v="Jah"/>
    <d v="2021-09-01T00:00:00"/>
    <d v="2023-02-13T00:00:00"/>
    <d v="2021-02-20T00:00:00"/>
    <s v="Eksmatrikuleerimine"/>
    <s v="Omal soovil"/>
    <x v="23"/>
    <s v="Katkestanud"/>
    <d v="2021-06-24T00:00:00"/>
    <s v="Päevaõpe"/>
    <s v="Määramata"/>
    <s v="Meditsiinitehnilise hariduse keskus"/>
    <x v="3"/>
    <n v="1477"/>
    <s v="514 rakenduskõrgharidusõpe"/>
    <s v="NULL"/>
    <n v="1"/>
    <s v="SF programmist „PRÕM“ rahastatav õppekoht: õpipoisiõpe"/>
    <s v="eesti keel"/>
    <x v="1"/>
    <s v="Ei"/>
    <s v="NULL"/>
    <s v="NULL"/>
    <n v="106"/>
    <n v="57"/>
    <s v="3.2"/>
    <s v="4.6"/>
    <x v="2"/>
    <s v="4.9"/>
    <n v="3"/>
    <n v="0"/>
    <n v="7"/>
    <n v="4"/>
    <n v="42"/>
    <n v="3"/>
    <s v="Suurepärane"/>
    <x v="63"/>
    <s v="õppeaine37"/>
    <d v="2025-02-10T00:00:00"/>
    <x v="3"/>
    <x v="0"/>
    <n v="5"/>
    <n v="40"/>
    <n v="8"/>
    <s v="S00042_51905080019_õppeaine37_45698"/>
    <x v="0"/>
    <m/>
  </r>
  <r>
    <x v="41"/>
    <s v="Laura"/>
    <s v="Sepp"/>
    <x v="3"/>
    <n v="51905080019"/>
    <s v="Naine"/>
    <s v="523 kutsekõrgharidus"/>
    <s v="Jah"/>
    <s v="Ei"/>
    <s v="Jah"/>
    <d v="2021-09-01T00:00:00"/>
    <d v="2023-02-13T00:00:00"/>
    <d v="2021-02-20T00:00:00"/>
    <s v="Eksmatrikuleerimine"/>
    <s v="Omal soovil"/>
    <x v="23"/>
    <s v="Katkestanud"/>
    <d v="2021-06-24T00:00:00"/>
    <s v="Päevaõpe"/>
    <s v="Määramata"/>
    <s v="Meditsiinitehnilise hariduse keskus"/>
    <x v="3"/>
    <n v="1477"/>
    <s v="514 rakenduskõrgharidusõpe"/>
    <s v="NULL"/>
    <n v="1"/>
    <s v="SF programmist „PRÕM“ rahastatav õppekoht: õpipoisiõpe"/>
    <s v="eesti keel"/>
    <x v="1"/>
    <s v="Ei"/>
    <s v="NULL"/>
    <s v="NULL"/>
    <n v="106"/>
    <n v="57"/>
    <s v="3.2"/>
    <s v="4.6"/>
    <x v="2"/>
    <s v="4.9"/>
    <n v="3"/>
    <n v="0"/>
    <n v="7"/>
    <n v="4"/>
    <n v="42"/>
    <n v="3"/>
    <s v="Puudulik"/>
    <x v="15"/>
    <s v="õppeaine51"/>
    <d v="2025-09-10T00:00:00"/>
    <x v="3"/>
    <x v="0"/>
    <n v="0"/>
    <n v="0"/>
    <n v="8"/>
    <s v="S00042_51905080019_õppeaine51_45910"/>
    <x v="0"/>
    <m/>
  </r>
  <r>
    <x v="41"/>
    <s v="Laura"/>
    <s v="Sepp"/>
    <x v="3"/>
    <n v="51905080019"/>
    <s v="Naine"/>
    <s v="523 kutsekõrgharidus"/>
    <s v="Jah"/>
    <s v="Ei"/>
    <s v="Jah"/>
    <d v="2021-09-01T00:00:00"/>
    <d v="2023-02-13T00:00:00"/>
    <d v="2021-02-20T00:00:00"/>
    <s v="Eksmatrikuleerimine"/>
    <s v="Omal soovil"/>
    <x v="23"/>
    <s v="Katkestanud"/>
    <d v="2021-06-24T00:00:00"/>
    <s v="Päevaõpe"/>
    <s v="Määramata"/>
    <s v="Meditsiinitehnilise hariduse keskus"/>
    <x v="3"/>
    <n v="1477"/>
    <s v="514 rakenduskõrgharidusõpe"/>
    <s v="NULL"/>
    <n v="1"/>
    <s v="SF programmist „PRÕM“ rahastatav õppekoht: õpipoisiõpe"/>
    <s v="eesti keel"/>
    <x v="1"/>
    <s v="Ei"/>
    <s v="NULL"/>
    <s v="NULL"/>
    <n v="106"/>
    <n v="57"/>
    <s v="3.2"/>
    <s v="4.6"/>
    <x v="2"/>
    <s v="4.9"/>
    <n v="3"/>
    <n v="0"/>
    <n v="7"/>
    <n v="4"/>
    <n v="42"/>
    <n v="3"/>
    <s v="Suurepärane"/>
    <x v="37"/>
    <s v="õppeaine8"/>
    <d v="2022-02-10T00:00:00"/>
    <x v="0"/>
    <x v="0"/>
    <n v="5"/>
    <n v="30"/>
    <n v="6"/>
    <s v="S00042_51905080019_õppeaine8_44602"/>
    <x v="0"/>
    <m/>
  </r>
  <r>
    <x v="41"/>
    <s v="Laura"/>
    <s v="Sepp"/>
    <x v="3"/>
    <n v="51905080019"/>
    <s v="Naine"/>
    <s v="523 kutsekõrgharidus"/>
    <s v="Jah"/>
    <s v="Ei"/>
    <s v="Jah"/>
    <d v="2021-09-01T00:00:00"/>
    <d v="2023-02-13T00:00:00"/>
    <d v="2021-02-20T00:00:00"/>
    <s v="Eksmatrikuleerimine"/>
    <s v="Omal soovil"/>
    <x v="23"/>
    <s v="Katkestanud"/>
    <d v="2021-06-24T00:00:00"/>
    <s v="Päevaõpe"/>
    <s v="Määramata"/>
    <s v="Meditsiinitehnilise hariduse keskus"/>
    <x v="3"/>
    <n v="1477"/>
    <s v="514 rakenduskõrgharidusõpe"/>
    <s v="NULL"/>
    <n v="1"/>
    <s v="SF programmist „PRÕM“ rahastatav õppekoht: õpipoisiõpe"/>
    <s v="eesti keel"/>
    <x v="1"/>
    <s v="Ei"/>
    <s v="NULL"/>
    <s v="NULL"/>
    <n v="106"/>
    <n v="57"/>
    <s v="3.2"/>
    <s v="4.6"/>
    <x v="2"/>
    <s v="4.9"/>
    <n v="3"/>
    <n v="0"/>
    <n v="7"/>
    <n v="4"/>
    <n v="42"/>
    <n v="3"/>
    <s v="Kasin"/>
    <x v="26"/>
    <s v="õppeaine13"/>
    <d v="2021-02-10T00:00:00"/>
    <x v="0"/>
    <x v="0"/>
    <n v="1"/>
    <n v="6"/>
    <n v="6"/>
    <s v="S00042_51905080019_õppeaine13_44237"/>
    <x v="0"/>
    <m/>
  </r>
  <r>
    <x v="41"/>
    <s v="Laura"/>
    <s v="Sepp"/>
    <x v="3"/>
    <n v="51905080019"/>
    <s v="Naine"/>
    <s v="523 kutsekõrgharidus"/>
    <s v="Jah"/>
    <s v="Ei"/>
    <s v="Jah"/>
    <d v="2021-09-01T00:00:00"/>
    <d v="2023-02-13T00:00:00"/>
    <d v="2021-02-20T00:00:00"/>
    <s v="Eksmatrikuleerimine"/>
    <s v="Omal soovil"/>
    <x v="23"/>
    <s v="Katkestanud"/>
    <d v="2021-06-24T00:00:00"/>
    <s v="Päevaõpe"/>
    <s v="Määramata"/>
    <s v="Meditsiinitehnilise hariduse keskus"/>
    <x v="3"/>
    <n v="1477"/>
    <s v="514 rakenduskõrgharidusõpe"/>
    <s v="NULL"/>
    <n v="1"/>
    <s v="SF programmist „PRÕM“ rahastatav õppekoht: õpipoisiõpe"/>
    <s v="eesti keel"/>
    <x v="1"/>
    <s v="Ei"/>
    <s v="NULL"/>
    <s v="NULL"/>
    <n v="106"/>
    <n v="57"/>
    <s v="3.2"/>
    <s v="4.6"/>
    <x v="2"/>
    <s v="4.9"/>
    <n v="3"/>
    <n v="0"/>
    <n v="7"/>
    <n v="4"/>
    <n v="42"/>
    <n v="3"/>
    <s v="Suurepärane"/>
    <x v="28"/>
    <s v="õppeaine50"/>
    <d v="2025-02-10T00:00:00"/>
    <x v="0"/>
    <x v="0"/>
    <n v="5"/>
    <n v="30"/>
    <n v="6"/>
    <s v="S00042_51905080019_õppeaine50_45698"/>
    <x v="0"/>
    <m/>
  </r>
  <r>
    <x v="41"/>
    <s v="Laura"/>
    <s v="Sepp"/>
    <x v="3"/>
    <n v="51905080019"/>
    <s v="Naine"/>
    <s v="523 kutsekõrgharidus"/>
    <s v="Jah"/>
    <s v="Ei"/>
    <s v="Jah"/>
    <d v="2021-09-01T00:00:00"/>
    <d v="2023-02-13T00:00:00"/>
    <d v="2021-02-20T00:00:00"/>
    <s v="Eksmatrikuleerimine"/>
    <s v="Omal soovil"/>
    <x v="23"/>
    <s v="Katkestanud"/>
    <d v="2021-06-24T00:00:00"/>
    <s v="Päevaõpe"/>
    <s v="Määramata"/>
    <s v="Meditsiinitehnilise hariduse keskus"/>
    <x v="3"/>
    <n v="1477"/>
    <s v="514 rakenduskõrgharidusõpe"/>
    <s v="NULL"/>
    <n v="2"/>
    <s v="SF programmist „PRÕM“ rahastatav õppekoht: õpipoisiõpe"/>
    <s v="eesti keel"/>
    <x v="1"/>
    <s v="Ei"/>
    <s v="NULL"/>
    <s v="NULL"/>
    <n v="106"/>
    <n v="47"/>
    <s v="3.2"/>
    <s v="3.3"/>
    <x v="2"/>
    <s v="3.8"/>
    <n v="3"/>
    <n v="2"/>
    <n v="7"/>
    <n v="3"/>
    <n v="28"/>
    <n v="3"/>
    <s v="Mitteilmunud"/>
    <x v="94"/>
    <s v="õppeaine32"/>
    <d v="2023-02-10T00:00:00"/>
    <x v="5"/>
    <x v="1"/>
    <n v="0"/>
    <s v=" "/>
    <n v="0"/>
    <s v="S00042_51905080019_õppeaine32_44967"/>
    <x v="0"/>
    <m/>
  </r>
  <r>
    <x v="41"/>
    <s v="Laura"/>
    <s v="Sepp"/>
    <x v="3"/>
    <n v="51905080019"/>
    <s v="Naine"/>
    <s v="523 kutsekõrgharidus"/>
    <s v="Jah"/>
    <s v="Ei"/>
    <s v="Jah"/>
    <d v="2021-09-01T00:00:00"/>
    <d v="2023-02-13T00:00:00"/>
    <d v="2021-02-20T00:00:00"/>
    <s v="Eksmatrikuleerimine"/>
    <s v="Omal soovil"/>
    <x v="23"/>
    <s v="Katkestanud"/>
    <d v="2021-06-24T00:00:00"/>
    <s v="Päevaõpe"/>
    <s v="Määramata"/>
    <s v="Meditsiinitehnilise hariduse keskus"/>
    <x v="3"/>
    <n v="1477"/>
    <s v="514 rakenduskõrgharidusõpe"/>
    <s v="NULL"/>
    <n v="2"/>
    <s v="SF programmist „PRÕM“ rahastatav õppekoht: õpipoisiõpe"/>
    <s v="eesti keel"/>
    <x v="1"/>
    <s v="Ei"/>
    <s v="NULL"/>
    <s v="NULL"/>
    <n v="106"/>
    <n v="47"/>
    <s v="3.2"/>
    <s v="3.3"/>
    <x v="2"/>
    <s v="3.8"/>
    <n v="3"/>
    <n v="2"/>
    <n v="7"/>
    <n v="3"/>
    <n v="28"/>
    <n v="3"/>
    <s v="Puudulik"/>
    <x v="44"/>
    <s v="õppeaine86"/>
    <d v="2022-02-10T00:00:00"/>
    <x v="0"/>
    <x v="0"/>
    <n v="0"/>
    <n v="0"/>
    <n v="6"/>
    <s v="S00042_51905080019_õppeaine86_44602"/>
    <x v="0"/>
    <m/>
  </r>
  <r>
    <x v="41"/>
    <s v="Laura"/>
    <s v="Sepp"/>
    <x v="3"/>
    <n v="51905080019"/>
    <s v="Naine"/>
    <s v="523 kutsekõrgharidus"/>
    <s v="Jah"/>
    <s v="Ei"/>
    <s v="Jah"/>
    <d v="2021-09-01T00:00:00"/>
    <d v="2023-02-13T00:00:00"/>
    <d v="2021-02-20T00:00:00"/>
    <s v="Eksmatrikuleerimine"/>
    <s v="Omal soovil"/>
    <x v="23"/>
    <s v="Katkestanud"/>
    <d v="2021-06-24T00:00:00"/>
    <s v="Päevaõpe"/>
    <s v="Määramata"/>
    <s v="Meditsiinitehnilise hariduse keskus"/>
    <x v="3"/>
    <n v="1477"/>
    <s v="514 rakenduskõrgharidusõpe"/>
    <s v="NULL"/>
    <n v="2"/>
    <s v="SF programmist „PRÕM“ rahastatav õppekoht: õpipoisiõpe"/>
    <s v="eesti keel"/>
    <x v="1"/>
    <s v="Ei"/>
    <s v="NULL"/>
    <s v="NULL"/>
    <n v="106"/>
    <n v="47"/>
    <s v="3.2"/>
    <s v="3.3"/>
    <x v="2"/>
    <s v="3.8"/>
    <n v="3"/>
    <n v="2"/>
    <n v="7"/>
    <n v="3"/>
    <n v="28"/>
    <n v="3"/>
    <s v="Suurepärane"/>
    <x v="56"/>
    <s v="õppeaine54"/>
    <d v="2021-02-10T00:00:00"/>
    <x v="4"/>
    <x v="0"/>
    <n v="5"/>
    <n v="25"/>
    <n v="5"/>
    <s v="S00042_51905080019_õppeaine54_44237"/>
    <x v="0"/>
    <m/>
  </r>
  <r>
    <x v="41"/>
    <s v="Laura"/>
    <s v="Sepp"/>
    <x v="3"/>
    <n v="51905080019"/>
    <s v="Naine"/>
    <s v="523 kutsekõrgharidus"/>
    <s v="Jah"/>
    <s v="Ei"/>
    <s v="Jah"/>
    <d v="2021-09-01T00:00:00"/>
    <d v="2023-02-13T00:00:00"/>
    <d v="2021-02-20T00:00:00"/>
    <s v="Eksmatrikuleerimine"/>
    <s v="Omal soovil"/>
    <x v="23"/>
    <s v="Katkestanud"/>
    <d v="2021-06-24T00:00:00"/>
    <s v="Päevaõpe"/>
    <s v="Määramata"/>
    <s v="Meditsiinitehnilise hariduse keskus"/>
    <x v="3"/>
    <n v="1477"/>
    <s v="514 rakenduskõrgharidusõpe"/>
    <s v="NULL"/>
    <n v="2"/>
    <s v="SF programmist „PRÕM“ rahastatav õppekoht: õpipoisiõpe"/>
    <s v="eesti keel"/>
    <x v="1"/>
    <s v="Ei"/>
    <s v="NULL"/>
    <s v="NULL"/>
    <n v="106"/>
    <n v="47"/>
    <s v="3.2"/>
    <s v="3.3"/>
    <x v="2"/>
    <s v="3.8"/>
    <n v="3"/>
    <n v="2"/>
    <n v="7"/>
    <n v="3"/>
    <n v="28"/>
    <n v="3"/>
    <s v="Arvestatud"/>
    <x v="22"/>
    <s v="õppeaine18"/>
    <d v="2022-09-10T00:00:00"/>
    <x v="5"/>
    <x v="1"/>
    <s v="NULL"/>
    <s v=" "/>
    <n v="0"/>
    <s v="S00042_51905080019_õppeaine18_44814"/>
    <x v="0"/>
    <m/>
  </r>
  <r>
    <x v="41"/>
    <s v="Laura"/>
    <s v="Sepp"/>
    <x v="3"/>
    <n v="51905080019"/>
    <s v="Naine"/>
    <s v="523 kutsekõrgharidus"/>
    <s v="Jah"/>
    <s v="Ei"/>
    <s v="Jah"/>
    <d v="2021-09-01T00:00:00"/>
    <d v="2023-02-13T00:00:00"/>
    <d v="2021-02-20T00:00:00"/>
    <s v="Eksmatrikuleerimine"/>
    <s v="Omal soovil"/>
    <x v="23"/>
    <s v="Katkestanud"/>
    <d v="2021-06-24T00:00:00"/>
    <s v="Päevaõpe"/>
    <s v="Määramata"/>
    <s v="Meditsiinitehnilise hariduse keskus"/>
    <x v="3"/>
    <n v="1477"/>
    <s v="514 rakenduskõrgharidusõpe"/>
    <s v="NULL"/>
    <n v="2"/>
    <s v="SF programmist „PRÕM“ rahastatav õppekoht: õpipoisiõpe"/>
    <s v="eesti keel"/>
    <x v="1"/>
    <s v="Ei"/>
    <s v="NULL"/>
    <s v="NULL"/>
    <n v="106"/>
    <n v="47"/>
    <s v="3.2"/>
    <s v="3.3"/>
    <x v="2"/>
    <s v="3.8"/>
    <n v="3"/>
    <n v="2"/>
    <n v="7"/>
    <n v="3"/>
    <n v="28"/>
    <n v="3"/>
    <s v="Arvestatud"/>
    <x v="5"/>
    <s v="õppeaine59"/>
    <d v="2023-02-10T00:00:00"/>
    <x v="1"/>
    <x v="1"/>
    <s v="NULL"/>
    <s v=" "/>
    <n v="0"/>
    <s v="S00042_51905080019_õppeaine59_44967"/>
    <x v="0"/>
    <m/>
  </r>
  <r>
    <x v="41"/>
    <s v="Laura"/>
    <s v="Sepp"/>
    <x v="3"/>
    <n v="51905080019"/>
    <s v="Naine"/>
    <s v="523 kutsekõrgharidus"/>
    <s v="Jah"/>
    <s v="Ei"/>
    <s v="Jah"/>
    <d v="2021-09-01T00:00:00"/>
    <d v="2023-02-13T00:00:00"/>
    <d v="2021-02-20T00:00:00"/>
    <s v="Eksmatrikuleerimine"/>
    <s v="Omal soovil"/>
    <x v="23"/>
    <s v="Katkestanud"/>
    <d v="2021-06-24T00:00:00"/>
    <s v="Päevaõpe"/>
    <s v="Määramata"/>
    <s v="Meditsiinitehnilise hariduse keskus"/>
    <x v="3"/>
    <n v="1477"/>
    <s v="514 rakenduskõrgharidusõpe"/>
    <s v="NULL"/>
    <n v="2"/>
    <s v="SF programmist „PRÕM“ rahastatav õppekoht: õpipoisiõpe"/>
    <s v="eesti keel"/>
    <x v="1"/>
    <s v="Ei"/>
    <s v="NULL"/>
    <s v="NULL"/>
    <n v="106"/>
    <n v="47"/>
    <s v="3.2"/>
    <s v="3.3"/>
    <x v="2"/>
    <s v="3.8"/>
    <n v="3"/>
    <n v="2"/>
    <n v="7"/>
    <n v="3"/>
    <n v="28"/>
    <n v="3"/>
    <s v="Arvestatud"/>
    <x v="49"/>
    <s v="õppeaine90"/>
    <d v="2023-02-10T00:00:00"/>
    <x v="1"/>
    <x v="1"/>
    <s v="NULL"/>
    <s v=" "/>
    <n v="0"/>
    <s v="S00042_51905080019_õppeaine90_44967"/>
    <x v="0"/>
    <m/>
  </r>
  <r>
    <x v="41"/>
    <s v="Laura"/>
    <s v="Sepp"/>
    <x v="3"/>
    <n v="51905080019"/>
    <s v="Naine"/>
    <s v="523 kutsekõrgharidus"/>
    <s v="Jah"/>
    <s v="Ei"/>
    <s v="Jah"/>
    <d v="2021-09-01T00:00:00"/>
    <d v="2023-02-13T00:00:00"/>
    <d v="2021-02-20T00:00:00"/>
    <s v="Eksmatrikuleerimine"/>
    <s v="Omal soovil"/>
    <x v="23"/>
    <s v="Katkestanud"/>
    <d v="2021-06-24T00:00:00"/>
    <s v="Päevaõpe"/>
    <s v="Määramata"/>
    <s v="Meditsiinitehnilise hariduse keskus"/>
    <x v="3"/>
    <n v="1477"/>
    <s v="514 rakenduskõrgharidusõpe"/>
    <s v="NULL"/>
    <n v="2"/>
    <s v="SF programmist „PRÕM“ rahastatav õppekoht: õpipoisiõpe"/>
    <s v="eesti keel"/>
    <x v="1"/>
    <s v="Ei"/>
    <s v="NULL"/>
    <s v="NULL"/>
    <n v="106"/>
    <n v="47"/>
    <s v="3.2"/>
    <s v="3.3"/>
    <x v="2"/>
    <s v="3.8"/>
    <n v="3"/>
    <n v="2"/>
    <n v="7"/>
    <n v="3"/>
    <n v="28"/>
    <n v="3"/>
    <s v="Arvestatud"/>
    <x v="18"/>
    <s v="õppeaine15"/>
    <d v="2021-09-10T00:00:00"/>
    <x v="1"/>
    <x v="1"/>
    <s v="NULL"/>
    <s v=" "/>
    <n v="0"/>
    <s v="S00042_51905080019_õppeaine15_44449"/>
    <x v="0"/>
    <m/>
  </r>
  <r>
    <x v="41"/>
    <s v="Laura"/>
    <s v="Sepp"/>
    <x v="3"/>
    <n v="51905080019"/>
    <s v="Naine"/>
    <s v="523 kutsekõrgharidus"/>
    <s v="Jah"/>
    <s v="Ei"/>
    <s v="Jah"/>
    <d v="2021-09-01T00:00:00"/>
    <d v="2023-02-13T00:00:00"/>
    <d v="2021-02-20T00:00:00"/>
    <s v="Eksmatrikuleerimine"/>
    <s v="Omal soovil"/>
    <x v="23"/>
    <s v="Katkestanud"/>
    <d v="2021-06-24T00:00:00"/>
    <s v="Päevaõpe"/>
    <s v="Määramata"/>
    <s v="Meditsiinitehnilise hariduse keskus"/>
    <x v="3"/>
    <n v="1477"/>
    <s v="514 rakenduskõrgharidusõpe"/>
    <s v="NULL"/>
    <n v="2"/>
    <s v="SF programmist „PRÕM“ rahastatav õppekoht: õpipoisiõpe"/>
    <s v="eesti keel"/>
    <x v="1"/>
    <s v="Ei"/>
    <s v="NULL"/>
    <s v="NULL"/>
    <n v="106"/>
    <n v="47"/>
    <s v="3.2"/>
    <s v="3.3"/>
    <x v="2"/>
    <s v="3.8"/>
    <n v="3"/>
    <n v="2"/>
    <n v="7"/>
    <n v="3"/>
    <n v="28"/>
    <n v="3"/>
    <s v="Arvestatud"/>
    <x v="11"/>
    <s v="õppeaine3"/>
    <d v="2024-02-10T00:00:00"/>
    <x v="1"/>
    <x v="1"/>
    <s v="NULL"/>
    <s v=" "/>
    <n v="0"/>
    <s v="S00042_51905080019_õppeaine3_45332"/>
    <x v="0"/>
    <m/>
  </r>
  <r>
    <x v="41"/>
    <s v="Laura"/>
    <s v="Sepp"/>
    <x v="3"/>
    <n v="51905080019"/>
    <s v="Naine"/>
    <s v="523 kutsekõrgharidus"/>
    <s v="Jah"/>
    <s v="Ei"/>
    <s v="Jah"/>
    <d v="2021-09-01T00:00:00"/>
    <d v="2023-02-13T00:00:00"/>
    <d v="2021-02-20T00:00:00"/>
    <s v="Eksmatrikuleerimine"/>
    <s v="Omal soovil"/>
    <x v="23"/>
    <s v="Katkestanud"/>
    <d v="2021-06-24T00:00:00"/>
    <s v="Päevaõpe"/>
    <s v="Määramata"/>
    <s v="Meditsiinitehnilise hariduse keskus"/>
    <x v="3"/>
    <n v="1477"/>
    <s v="514 rakenduskõrgharidusõpe"/>
    <s v="NULL"/>
    <n v="2"/>
    <s v="SF programmist „PRÕM“ rahastatav õppekoht: õpipoisiõpe"/>
    <s v="eesti keel"/>
    <x v="1"/>
    <s v="Ei"/>
    <s v="NULL"/>
    <s v="NULL"/>
    <n v="106"/>
    <n v="47"/>
    <s v="3.2"/>
    <s v="3.3"/>
    <x v="2"/>
    <s v="3.8"/>
    <n v="3"/>
    <n v="2"/>
    <n v="7"/>
    <n v="3"/>
    <n v="28"/>
    <n v="3"/>
    <s v="Väga hea"/>
    <x v="81"/>
    <s v="õppeaine80"/>
    <d v="2021-09-10T00:00:00"/>
    <x v="2"/>
    <x v="0"/>
    <n v="4"/>
    <n v="36"/>
    <n v="9"/>
    <s v="S00042_51905080019_õppeaine80_44449"/>
    <x v="0"/>
    <m/>
  </r>
  <r>
    <x v="41"/>
    <s v="Laura"/>
    <s v="Sepp"/>
    <x v="3"/>
    <n v="51905080019"/>
    <s v="Naine"/>
    <s v="523 kutsekõrgharidus"/>
    <s v="Jah"/>
    <s v="Ei"/>
    <s v="Jah"/>
    <d v="2021-09-01T00:00:00"/>
    <d v="2023-02-13T00:00:00"/>
    <d v="2021-02-20T00:00:00"/>
    <s v="Eksmatrikuleerimine"/>
    <s v="Omal soovil"/>
    <x v="23"/>
    <s v="Katkestanud"/>
    <d v="2021-06-24T00:00:00"/>
    <s v="Päevaõpe"/>
    <s v="Määramata"/>
    <s v="Meditsiinitehnilise hariduse keskus"/>
    <x v="3"/>
    <n v="1477"/>
    <s v="514 rakenduskõrgharidusõpe"/>
    <s v="NULL"/>
    <n v="2"/>
    <s v="SF programmist „PRÕM“ rahastatav õppekoht: õpipoisiõpe"/>
    <s v="eesti keel"/>
    <x v="1"/>
    <s v="Ei"/>
    <s v="NULL"/>
    <s v="NULL"/>
    <n v="106"/>
    <n v="47"/>
    <s v="3.2"/>
    <s v="3.3"/>
    <x v="2"/>
    <s v="3.8"/>
    <n v="3"/>
    <n v="2"/>
    <n v="7"/>
    <n v="3"/>
    <n v="28"/>
    <n v="3"/>
    <s v="Puudulik"/>
    <x v="10"/>
    <s v="õppeaine39"/>
    <d v="2024-09-10T00:00:00"/>
    <x v="4"/>
    <x v="0"/>
    <n v="0"/>
    <n v="0"/>
    <n v="5"/>
    <s v="S00042_51905080019_õppeaine39_45545"/>
    <x v="0"/>
    <m/>
  </r>
  <r>
    <x v="41"/>
    <s v="Laura"/>
    <s v="Sepp"/>
    <x v="3"/>
    <n v="51905080019"/>
    <s v="Naine"/>
    <s v="523 kutsekõrgharidus"/>
    <s v="Jah"/>
    <s v="Ei"/>
    <s v="Jah"/>
    <d v="2021-09-01T00:00:00"/>
    <d v="2023-02-13T00:00:00"/>
    <d v="2021-02-20T00:00:00"/>
    <s v="Eksmatrikuleerimine"/>
    <s v="Omal soovil"/>
    <x v="23"/>
    <s v="Katkestanud"/>
    <d v="2021-06-24T00:00:00"/>
    <s v="Päevaõpe"/>
    <s v="Määramata"/>
    <s v="Meditsiinitehnilise hariduse keskus"/>
    <x v="3"/>
    <n v="1477"/>
    <s v="514 rakenduskõrgharidusõpe"/>
    <s v="NULL"/>
    <n v="2"/>
    <s v="SF programmist „PRÕM“ rahastatav õppekoht: õpipoisiõpe"/>
    <s v="eesti keel"/>
    <x v="1"/>
    <s v="Ei"/>
    <s v="NULL"/>
    <s v="NULL"/>
    <n v="106"/>
    <n v="47"/>
    <s v="3.2"/>
    <s v="3.3"/>
    <x v="2"/>
    <s v="3.8"/>
    <n v="3"/>
    <n v="2"/>
    <n v="7"/>
    <n v="3"/>
    <n v="28"/>
    <n v="3"/>
    <s v="Arvestatud"/>
    <x v="7"/>
    <s v="õppeaine76"/>
    <d v="2024-09-10T00:00:00"/>
    <x v="1"/>
    <x v="1"/>
    <s v="NULL"/>
    <s v=" "/>
    <n v="0"/>
    <s v="S00042_51905080019_õppeaine76_45545"/>
    <x v="0"/>
    <m/>
  </r>
  <r>
    <x v="41"/>
    <s v="Laura"/>
    <s v="Sepp"/>
    <x v="3"/>
    <n v="51905080019"/>
    <s v="Naine"/>
    <s v="523 kutsekõrgharidus"/>
    <s v="Jah"/>
    <s v="Ei"/>
    <s v="Jah"/>
    <d v="2021-09-01T00:00:00"/>
    <d v="2023-02-13T00:00:00"/>
    <d v="2021-02-20T00:00:00"/>
    <s v="Eksmatrikuleerimine"/>
    <s v="Omal soovil"/>
    <x v="23"/>
    <s v="Katkestanud"/>
    <d v="2021-06-24T00:00:00"/>
    <s v="Päevaõpe"/>
    <s v="Määramata"/>
    <s v="Meditsiinitehnilise hariduse keskus"/>
    <x v="3"/>
    <n v="1477"/>
    <s v="514 rakenduskõrgharidusõpe"/>
    <s v="NULL"/>
    <n v="2"/>
    <s v="SF programmist „PRÕM“ rahastatav õppekoht: õpipoisiõpe"/>
    <s v="eesti keel"/>
    <x v="1"/>
    <s v="Ei"/>
    <s v="NULL"/>
    <s v="NULL"/>
    <n v="106"/>
    <n v="47"/>
    <s v="3.2"/>
    <s v="3.3"/>
    <x v="2"/>
    <s v="3.8"/>
    <n v="3"/>
    <n v="2"/>
    <n v="7"/>
    <n v="3"/>
    <n v="28"/>
    <n v="3"/>
    <s v="Kasin"/>
    <x v="86"/>
    <s v="õppeaine44"/>
    <d v="2024-09-10T00:00:00"/>
    <x v="0"/>
    <x v="0"/>
    <n v="1"/>
    <n v="6"/>
    <n v="6"/>
    <s v="S00042_51905080019_õppeaine44_45545"/>
    <x v="0"/>
    <m/>
  </r>
  <r>
    <x v="41"/>
    <s v="Laura"/>
    <s v="Sepp"/>
    <x v="3"/>
    <n v="51905080019"/>
    <s v="Naine"/>
    <s v="523 kutsekõrgharidus"/>
    <s v="Jah"/>
    <s v="Ei"/>
    <s v="Jah"/>
    <d v="2021-09-01T00:00:00"/>
    <d v="2023-02-13T00:00:00"/>
    <d v="2021-02-20T00:00:00"/>
    <s v="Eksmatrikuleerimine"/>
    <s v="Omal soovil"/>
    <x v="23"/>
    <s v="Katkestanud"/>
    <d v="2021-06-24T00:00:00"/>
    <s v="Päevaõpe"/>
    <s v="Määramata"/>
    <s v="Meditsiinitehnilise hariduse keskus"/>
    <x v="3"/>
    <n v="1477"/>
    <s v="514 rakenduskõrgharidusõpe"/>
    <s v="NULL"/>
    <n v="2"/>
    <s v="SF programmist „PRÕM“ rahastatav õppekoht: õpipoisiõpe"/>
    <s v="eesti keel"/>
    <x v="1"/>
    <s v="Ei"/>
    <s v="NULL"/>
    <s v="NULL"/>
    <n v="106"/>
    <n v="47"/>
    <s v="3.2"/>
    <s v="3.3"/>
    <x v="2"/>
    <s v="3.8"/>
    <n v="3"/>
    <n v="2"/>
    <n v="7"/>
    <n v="3"/>
    <n v="28"/>
    <n v="3"/>
    <s v="Kasin"/>
    <x v="1"/>
    <s v="õppeaine2"/>
    <d v="2023-02-10T00:00:00"/>
    <x v="0"/>
    <x v="0"/>
    <n v="1"/>
    <n v="6"/>
    <n v="6"/>
    <s v="S00042_51905080019_õppeaine2_44967"/>
    <x v="0"/>
    <m/>
  </r>
  <r>
    <x v="41"/>
    <s v="Laura"/>
    <s v="Sepp"/>
    <x v="3"/>
    <n v="51905080019"/>
    <s v="Naine"/>
    <s v="523 kutsekõrgharidus"/>
    <s v="Jah"/>
    <s v="Ei"/>
    <s v="Jah"/>
    <d v="2021-09-01T00:00:00"/>
    <d v="2023-02-13T00:00:00"/>
    <d v="2021-02-20T00:00:00"/>
    <s v="Eksmatrikuleerimine"/>
    <s v="Omal soovil"/>
    <x v="23"/>
    <s v="Katkestanud"/>
    <d v="2021-06-24T00:00:00"/>
    <s v="Päevaõpe"/>
    <s v="Määramata"/>
    <s v="Meditsiinitehnilise hariduse keskus"/>
    <x v="3"/>
    <n v="1477"/>
    <s v="514 rakenduskõrgharidusõpe"/>
    <s v="NULL"/>
    <n v="2"/>
    <s v="SF programmist „PRÕM“ rahastatav õppekoht: õpipoisiõpe"/>
    <s v="eesti keel"/>
    <x v="1"/>
    <s v="Ei"/>
    <s v="NULL"/>
    <s v="NULL"/>
    <n v="106"/>
    <n v="47"/>
    <s v="3.2"/>
    <s v="3.3"/>
    <x v="2"/>
    <s v="3.8"/>
    <n v="3"/>
    <n v="2"/>
    <n v="7"/>
    <n v="3"/>
    <n v="28"/>
    <n v="3"/>
    <s v="Mitteilmunud"/>
    <x v="83"/>
    <s v="õppeaine99"/>
    <d v="2023-02-10T00:00:00"/>
    <x v="1"/>
    <x v="1"/>
    <n v="0"/>
    <s v=" "/>
    <n v="0"/>
    <s v="S00042_51905080019_õppeaine99_44967"/>
    <x v="0"/>
    <m/>
  </r>
  <r>
    <x v="41"/>
    <s v="Laura"/>
    <s v="Sepp"/>
    <x v="3"/>
    <n v="51905080019"/>
    <s v="Naine"/>
    <s v="523 kutsekõrgharidus"/>
    <s v="Jah"/>
    <s v="Ei"/>
    <s v="Jah"/>
    <d v="2021-09-01T00:00:00"/>
    <d v="2023-02-13T00:00:00"/>
    <d v="2021-02-20T00:00:00"/>
    <s v="Eksmatrikuleerimine"/>
    <s v="Omal soovil"/>
    <x v="23"/>
    <s v="Katkestanud"/>
    <d v="2021-06-24T00:00:00"/>
    <s v="Päevaõpe"/>
    <s v="Määramata"/>
    <s v="Meditsiinitehnilise hariduse keskus"/>
    <x v="3"/>
    <n v="1477"/>
    <s v="514 rakenduskõrgharidusõpe"/>
    <s v="NULL"/>
    <n v="2"/>
    <s v="SF programmist „PRÕM“ rahastatav õppekoht: õpipoisiõpe"/>
    <s v="eesti keel"/>
    <x v="1"/>
    <s v="Ei"/>
    <s v="NULL"/>
    <s v="NULL"/>
    <n v="106"/>
    <n v="47"/>
    <s v="3.2"/>
    <s v="3.3"/>
    <x v="2"/>
    <s v="3.8"/>
    <n v="3"/>
    <n v="2"/>
    <n v="7"/>
    <n v="3"/>
    <n v="28"/>
    <n v="3"/>
    <s v="Väga hea"/>
    <x v="42"/>
    <s v="õppeaine53"/>
    <d v="2024-02-10T00:00:00"/>
    <x v="4"/>
    <x v="0"/>
    <n v="4"/>
    <n v="20"/>
    <n v="5"/>
    <s v="S00042_51905080019_õppeaine53_45332"/>
    <x v="0"/>
    <m/>
  </r>
  <r>
    <x v="41"/>
    <s v="Laura"/>
    <s v="Sepp"/>
    <x v="3"/>
    <n v="51905080019"/>
    <s v="Naine"/>
    <s v="523 kutsekõrgharidus"/>
    <s v="Jah"/>
    <s v="Ei"/>
    <s v="Jah"/>
    <d v="2021-09-01T00:00:00"/>
    <d v="2023-02-13T00:00:00"/>
    <d v="2021-02-20T00:00:00"/>
    <s v="Eksmatrikuleerimine"/>
    <s v="Omal soovil"/>
    <x v="23"/>
    <s v="Katkestanud"/>
    <d v="2021-06-24T00:00:00"/>
    <s v="Päevaõpe"/>
    <s v="Määramata"/>
    <s v="Meditsiinitehnilise hariduse keskus"/>
    <x v="3"/>
    <n v="1477"/>
    <s v="514 rakenduskõrgharidusõpe"/>
    <s v="NULL"/>
    <n v="2"/>
    <s v="SF programmist „PRÕM“ rahastatav õppekoht: õpipoisiõpe"/>
    <s v="eesti keel"/>
    <x v="1"/>
    <s v="Ei"/>
    <s v="NULL"/>
    <s v="NULL"/>
    <n v="106"/>
    <n v="47"/>
    <s v="3.2"/>
    <s v="3.3"/>
    <x v="2"/>
    <s v="3.8"/>
    <n v="3"/>
    <n v="2"/>
    <n v="7"/>
    <n v="3"/>
    <n v="28"/>
    <n v="3"/>
    <s v="Arvestatud"/>
    <x v="51"/>
    <s v="õppeaine31"/>
    <d v="2024-02-10T00:00:00"/>
    <x v="1"/>
    <x v="1"/>
    <s v="NULL"/>
    <s v=" "/>
    <n v="0"/>
    <s v="S00042_51905080019_õppeaine31_45332"/>
    <x v="0"/>
    <m/>
  </r>
  <r>
    <x v="41"/>
    <s v="Laura"/>
    <s v="Sepp"/>
    <x v="3"/>
    <n v="51905080019"/>
    <s v="Naine"/>
    <s v="523 kutsekõrgharidus"/>
    <s v="Jah"/>
    <s v="Ei"/>
    <s v="Jah"/>
    <d v="2021-09-01T00:00:00"/>
    <d v="2023-02-13T00:00:00"/>
    <d v="2021-02-20T00:00:00"/>
    <s v="Eksmatrikuleerimine"/>
    <s v="Omal soovil"/>
    <x v="23"/>
    <s v="Katkestanud"/>
    <d v="2021-06-24T00:00:00"/>
    <s v="Päevaõpe"/>
    <s v="Määramata"/>
    <s v="Meditsiinitehnilise hariduse keskus"/>
    <x v="3"/>
    <n v="1477"/>
    <s v="514 rakenduskõrgharidusõpe"/>
    <s v="NULL"/>
    <n v="2"/>
    <s v="SF programmist „PRÕM“ rahastatav õppekoht: õpipoisiõpe"/>
    <s v="eesti keel"/>
    <x v="1"/>
    <s v="Ei"/>
    <s v="NULL"/>
    <s v="NULL"/>
    <n v="106"/>
    <n v="47"/>
    <s v="3.2"/>
    <s v="3.3"/>
    <x v="2"/>
    <s v="3.8"/>
    <n v="3"/>
    <n v="2"/>
    <n v="7"/>
    <n v="3"/>
    <n v="28"/>
    <n v="3"/>
    <s v="Puudulik"/>
    <x v="25"/>
    <s v="õppeaine98"/>
    <d v="2020-09-10T00:00:00"/>
    <x v="0"/>
    <x v="0"/>
    <n v="0"/>
    <n v="0"/>
    <n v="6"/>
    <s v="S00042_51905080019_õppeaine98_44084"/>
    <x v="0"/>
    <m/>
  </r>
  <r>
    <x v="41"/>
    <s v="Laura"/>
    <s v="Sepp"/>
    <x v="3"/>
    <n v="51905080019"/>
    <s v="Naine"/>
    <s v="523 kutsekõrgharidus"/>
    <s v="Jah"/>
    <s v="Ei"/>
    <s v="Jah"/>
    <d v="2021-09-01T00:00:00"/>
    <d v="2023-02-13T00:00:00"/>
    <d v="2021-02-20T00:00:00"/>
    <s v="Eksmatrikuleerimine"/>
    <s v="Omal soovil"/>
    <x v="23"/>
    <s v="Katkestanud"/>
    <d v="2021-06-24T00:00:00"/>
    <s v="Päevaõpe"/>
    <s v="Määramata"/>
    <s v="Meditsiinitehnilise hariduse keskus"/>
    <x v="3"/>
    <n v="1477"/>
    <s v="514 rakenduskõrgharidusõpe"/>
    <s v="NULL"/>
    <n v="2"/>
    <s v="SF programmist „PRÕM“ rahastatav õppekoht: õpipoisiõpe"/>
    <s v="eesti keel"/>
    <x v="1"/>
    <s v="Ei"/>
    <s v="NULL"/>
    <s v="NULL"/>
    <n v="106"/>
    <n v="47"/>
    <s v="3.2"/>
    <s v="3.3"/>
    <x v="2"/>
    <s v="3.8"/>
    <n v="3"/>
    <n v="2"/>
    <n v="7"/>
    <n v="3"/>
    <n v="28"/>
    <n v="3"/>
    <s v="Arvestatud"/>
    <x v="30"/>
    <s v="õppeaine7"/>
    <d v="2020-09-10T00:00:00"/>
    <x v="1"/>
    <x v="1"/>
    <s v="NULL"/>
    <s v=" "/>
    <n v="0"/>
    <s v="S00042_51905080019_õppeaine7_44084"/>
    <x v="0"/>
    <m/>
  </r>
  <r>
    <x v="41"/>
    <s v="Laura"/>
    <s v="Sepp"/>
    <x v="3"/>
    <n v="51905080019"/>
    <s v="Naine"/>
    <s v="523 kutsekõrgharidus"/>
    <s v="Jah"/>
    <s v="Ei"/>
    <s v="Jah"/>
    <d v="2021-09-01T00:00:00"/>
    <d v="2023-02-13T00:00:00"/>
    <d v="2021-02-20T00:00:00"/>
    <s v="Eksmatrikuleerimine"/>
    <s v="Omal soovil"/>
    <x v="23"/>
    <s v="Katkestanud"/>
    <d v="2021-06-24T00:00:00"/>
    <s v="Päevaõpe"/>
    <s v="Määramata"/>
    <s v="Meditsiinitehnilise hariduse keskus"/>
    <x v="3"/>
    <n v="1477"/>
    <s v="514 rakenduskõrgharidusõpe"/>
    <s v="NULL"/>
    <n v="2"/>
    <s v="SF programmist „PRÕM“ rahastatav õppekoht: õpipoisiõpe"/>
    <s v="eesti keel"/>
    <x v="1"/>
    <s v="Ei"/>
    <s v="NULL"/>
    <s v="NULL"/>
    <n v="106"/>
    <n v="47"/>
    <s v="3.2"/>
    <s v="3.3"/>
    <x v="2"/>
    <s v="3.8"/>
    <n v="3"/>
    <n v="2"/>
    <n v="7"/>
    <n v="3"/>
    <n v="28"/>
    <n v="3"/>
    <s v="Arvestatud"/>
    <x v="24"/>
    <s v="õppeaine75"/>
    <d v="2021-09-10T00:00:00"/>
    <x v="5"/>
    <x v="1"/>
    <s v="NULL"/>
    <s v=" "/>
    <n v="0"/>
    <s v="S00042_51905080019_õppeaine75_44449"/>
    <x v="0"/>
    <m/>
  </r>
  <r>
    <x v="41"/>
    <s v="Laura"/>
    <s v="Sepp"/>
    <x v="3"/>
    <n v="51905080019"/>
    <s v="Naine"/>
    <s v="523 kutsekõrgharidus"/>
    <s v="Jah"/>
    <s v="Ei"/>
    <s v="Jah"/>
    <d v="2021-09-01T00:00:00"/>
    <d v="2023-02-13T00:00:00"/>
    <d v="2021-02-20T00:00:00"/>
    <s v="Eksmatrikuleerimine"/>
    <s v="Omal soovil"/>
    <x v="23"/>
    <s v="Katkestanud"/>
    <d v="2021-06-24T00:00:00"/>
    <s v="Päevaõpe"/>
    <s v="Määramata"/>
    <s v="Meditsiinitehnilise hariduse keskus"/>
    <x v="3"/>
    <n v="1477"/>
    <s v="514 rakenduskõrgharidusõpe"/>
    <s v="NULL"/>
    <n v="2"/>
    <s v="SF programmist „PRÕM“ rahastatav õppekoht: õpipoisiõpe"/>
    <s v="eesti keel"/>
    <x v="1"/>
    <s v="Ei"/>
    <s v="NULL"/>
    <s v="NULL"/>
    <n v="106"/>
    <n v="47"/>
    <s v="3.2"/>
    <s v="3.3"/>
    <x v="2"/>
    <s v="3.8"/>
    <n v="3"/>
    <n v="2"/>
    <n v="7"/>
    <n v="3"/>
    <n v="28"/>
    <n v="3"/>
    <s v="Mitteilmunud"/>
    <x v="90"/>
    <s v="õppeaine89"/>
    <d v="2024-09-10T00:00:00"/>
    <x v="5"/>
    <x v="1"/>
    <n v="0"/>
    <s v=" "/>
    <n v="0"/>
    <s v="S00042_51905080019_õppeaine89_45545"/>
    <x v="0"/>
    <m/>
  </r>
  <r>
    <x v="41"/>
    <s v="Laura"/>
    <s v="Sepp"/>
    <x v="3"/>
    <n v="51905080019"/>
    <s v="Naine"/>
    <s v="523 kutsekõrgharidus"/>
    <s v="Jah"/>
    <s v="Ei"/>
    <s v="Jah"/>
    <d v="2021-09-01T00:00:00"/>
    <d v="2023-02-13T00:00:00"/>
    <d v="2021-02-20T00:00:00"/>
    <s v="Eksmatrikuleerimine"/>
    <s v="Omal soovil"/>
    <x v="23"/>
    <s v="Katkestanud"/>
    <d v="2021-06-24T00:00:00"/>
    <s v="Päevaõpe"/>
    <s v="Määramata"/>
    <s v="Meditsiinitehnilise hariduse keskus"/>
    <x v="3"/>
    <n v="1477"/>
    <s v="514 rakenduskõrgharidusõpe"/>
    <s v="NULL"/>
    <n v="3"/>
    <s v="SF programmist „PRÕM“ rahastatav õppekoht: õpipoisiõpe"/>
    <s v="eesti keel"/>
    <x v="2"/>
    <s v="Ei"/>
    <s v="NULL"/>
    <s v="NULL"/>
    <n v="106"/>
    <n v="38"/>
    <s v="3.2"/>
    <s v="4.5"/>
    <x v="2"/>
    <s v="4.1"/>
    <n v="3"/>
    <n v="3"/>
    <n v="7"/>
    <n v="2"/>
    <n v="27"/>
    <n v="3"/>
    <s v="Puudulik"/>
    <x v="92"/>
    <s v="õppeaine69"/>
    <d v="2021-02-10T00:00:00"/>
    <x v="0"/>
    <x v="0"/>
    <n v="0"/>
    <n v="0"/>
    <n v="6"/>
    <s v="S00042_51905080019_õppeaine69_44237"/>
    <x v="0"/>
    <m/>
  </r>
  <r>
    <x v="41"/>
    <s v="Laura"/>
    <s v="Sepp"/>
    <x v="3"/>
    <n v="51905080019"/>
    <s v="Naine"/>
    <s v="523 kutsekõrgharidus"/>
    <s v="Jah"/>
    <s v="Ei"/>
    <s v="Jah"/>
    <d v="2021-09-01T00:00:00"/>
    <d v="2023-02-13T00:00:00"/>
    <d v="2021-02-20T00:00:00"/>
    <s v="Eksmatrikuleerimine"/>
    <s v="Omal soovil"/>
    <x v="23"/>
    <s v="Katkestanud"/>
    <d v="2021-06-24T00:00:00"/>
    <s v="Päevaõpe"/>
    <s v="Määramata"/>
    <s v="Meditsiinitehnilise hariduse keskus"/>
    <x v="3"/>
    <n v="1477"/>
    <s v="514 rakenduskõrgharidusõpe"/>
    <s v="NULL"/>
    <n v="3"/>
    <s v="SF programmist „PRÕM“ rahastatav õppekoht: õpipoisiõpe"/>
    <s v="eesti keel"/>
    <x v="2"/>
    <s v="Ei"/>
    <s v="NULL"/>
    <s v="NULL"/>
    <n v="106"/>
    <n v="38"/>
    <s v="3.2"/>
    <s v="4.5"/>
    <x v="2"/>
    <s v="4.1"/>
    <n v="3"/>
    <n v="3"/>
    <n v="7"/>
    <n v="2"/>
    <n v="27"/>
    <n v="3"/>
    <s v="Puudulik"/>
    <x v="41"/>
    <s v="õppeaine25"/>
    <d v="2024-02-10T00:00:00"/>
    <x v="4"/>
    <x v="0"/>
    <n v="0"/>
    <n v="0"/>
    <n v="5"/>
    <s v="S00042_51905080019_õppeaine25_45332"/>
    <x v="0"/>
    <m/>
  </r>
  <r>
    <x v="41"/>
    <s v="Laura"/>
    <s v="Sepp"/>
    <x v="3"/>
    <n v="51905080019"/>
    <s v="Naine"/>
    <s v="523 kutsekõrgharidus"/>
    <s v="Jah"/>
    <s v="Ei"/>
    <s v="Jah"/>
    <d v="2021-09-01T00:00:00"/>
    <d v="2023-02-13T00:00:00"/>
    <d v="2021-02-20T00:00:00"/>
    <s v="Eksmatrikuleerimine"/>
    <s v="Omal soovil"/>
    <x v="23"/>
    <s v="Katkestanud"/>
    <d v="2021-06-24T00:00:00"/>
    <s v="Päevaõpe"/>
    <s v="Määramata"/>
    <s v="Meditsiinitehnilise hariduse keskus"/>
    <x v="3"/>
    <n v="1477"/>
    <s v="514 rakenduskõrgharidusõpe"/>
    <s v="NULL"/>
    <n v="3"/>
    <s v="SF programmist „PRÕM“ rahastatav õppekoht: õpipoisiõpe"/>
    <s v="eesti keel"/>
    <x v="2"/>
    <s v="Ei"/>
    <s v="NULL"/>
    <s v="NULL"/>
    <n v="106"/>
    <n v="38"/>
    <s v="3.2"/>
    <s v="4.5"/>
    <x v="2"/>
    <s v="4.1"/>
    <n v="3"/>
    <n v="3"/>
    <n v="7"/>
    <n v="2"/>
    <n v="27"/>
    <n v="3"/>
    <s v="Arvestatud"/>
    <x v="77"/>
    <s v="õppeaine49"/>
    <d v="2023-02-10T00:00:00"/>
    <x v="1"/>
    <x v="1"/>
    <s v="NULL"/>
    <s v=" "/>
    <n v="0"/>
    <s v="S00042_51905080019_õppeaine49_44967"/>
    <x v="0"/>
    <m/>
  </r>
  <r>
    <x v="41"/>
    <s v="Laura"/>
    <s v="Sepp"/>
    <x v="3"/>
    <n v="51905080019"/>
    <s v="Naine"/>
    <s v="523 kutsekõrgharidus"/>
    <s v="Jah"/>
    <s v="Ei"/>
    <s v="Jah"/>
    <d v="2021-09-01T00:00:00"/>
    <d v="2023-02-13T00:00:00"/>
    <d v="2021-02-20T00:00:00"/>
    <s v="Eksmatrikuleerimine"/>
    <s v="Omal soovil"/>
    <x v="23"/>
    <s v="Katkestanud"/>
    <d v="2021-06-24T00:00:00"/>
    <s v="Päevaõpe"/>
    <s v="Määramata"/>
    <s v="Meditsiinitehnilise hariduse keskus"/>
    <x v="3"/>
    <n v="1477"/>
    <s v="514 rakenduskõrgharidusõpe"/>
    <s v="NULL"/>
    <n v="3"/>
    <s v="SF programmist „PRÕM“ rahastatav õppekoht: õpipoisiõpe"/>
    <s v="eesti keel"/>
    <x v="2"/>
    <s v="Ei"/>
    <s v="NULL"/>
    <s v="NULL"/>
    <n v="106"/>
    <n v="38"/>
    <s v="3.2"/>
    <s v="4.5"/>
    <x v="2"/>
    <s v="4.1"/>
    <n v="3"/>
    <n v="3"/>
    <n v="7"/>
    <n v="2"/>
    <n v="27"/>
    <n v="3"/>
    <s v="Arvestatud"/>
    <x v="68"/>
    <s v="õppeaine43"/>
    <d v="2021-02-10T00:00:00"/>
    <x v="1"/>
    <x v="1"/>
    <s v="NULL"/>
    <s v=" "/>
    <n v="0"/>
    <s v="S00042_51905080019_õppeaine43_44237"/>
    <x v="0"/>
    <m/>
  </r>
  <r>
    <x v="41"/>
    <s v="Laura"/>
    <s v="Sepp"/>
    <x v="3"/>
    <n v="51905080019"/>
    <s v="Naine"/>
    <s v="523 kutsekõrgharidus"/>
    <s v="Jah"/>
    <s v="Ei"/>
    <s v="Jah"/>
    <d v="2021-09-01T00:00:00"/>
    <d v="2023-02-13T00:00:00"/>
    <d v="2021-02-20T00:00:00"/>
    <s v="Eksmatrikuleerimine"/>
    <s v="Omal soovil"/>
    <x v="23"/>
    <s v="Katkestanud"/>
    <d v="2021-06-24T00:00:00"/>
    <s v="Päevaõpe"/>
    <s v="Määramata"/>
    <s v="Meditsiinitehnilise hariduse keskus"/>
    <x v="3"/>
    <n v="1477"/>
    <s v="514 rakenduskõrgharidusõpe"/>
    <s v="NULL"/>
    <n v="3"/>
    <s v="SF programmist „PRÕM“ rahastatav õppekoht: õpipoisiõpe"/>
    <s v="eesti keel"/>
    <x v="2"/>
    <s v="Ei"/>
    <s v="NULL"/>
    <s v="NULL"/>
    <n v="106"/>
    <n v="38"/>
    <s v="3.2"/>
    <s v="4.5"/>
    <x v="2"/>
    <s v="4.1"/>
    <n v="3"/>
    <n v="3"/>
    <n v="7"/>
    <n v="2"/>
    <n v="27"/>
    <n v="3"/>
    <s v="Rahuldav"/>
    <x v="31"/>
    <s v="õppeaine36"/>
    <d v="2022-09-10T00:00:00"/>
    <x v="0"/>
    <x v="0"/>
    <n v="2"/>
    <n v="12"/>
    <n v="6"/>
    <s v="S00042_51905080019_õppeaine36_44814"/>
    <x v="0"/>
    <m/>
  </r>
  <r>
    <x v="41"/>
    <s v="Laura"/>
    <s v="Sepp"/>
    <x v="3"/>
    <n v="51905080019"/>
    <s v="Naine"/>
    <s v="523 kutsekõrgharidus"/>
    <s v="Jah"/>
    <s v="Ei"/>
    <s v="Jah"/>
    <d v="2021-09-01T00:00:00"/>
    <d v="2023-02-13T00:00:00"/>
    <d v="2021-02-20T00:00:00"/>
    <s v="Eksmatrikuleerimine"/>
    <s v="Omal soovil"/>
    <x v="23"/>
    <s v="Katkestanud"/>
    <d v="2021-06-24T00:00:00"/>
    <s v="Päevaõpe"/>
    <s v="Määramata"/>
    <s v="Meditsiinitehnilise hariduse keskus"/>
    <x v="3"/>
    <n v="1477"/>
    <s v="514 rakenduskõrgharidusõpe"/>
    <s v="NULL"/>
    <n v="3"/>
    <s v="SF programmist „PRÕM“ rahastatav õppekoht: õpipoisiõpe"/>
    <s v="eesti keel"/>
    <x v="2"/>
    <s v="Ei"/>
    <s v="NULL"/>
    <s v="NULL"/>
    <n v="106"/>
    <n v="38"/>
    <s v="3.2"/>
    <s v="4.5"/>
    <x v="2"/>
    <s v="4.1"/>
    <n v="3"/>
    <n v="3"/>
    <n v="7"/>
    <n v="2"/>
    <n v="27"/>
    <n v="3"/>
    <s v="Mitteilmunud"/>
    <x v="36"/>
    <s v="õppeaine62"/>
    <d v="2025-09-10T00:00:00"/>
    <x v="1"/>
    <x v="1"/>
    <n v="0"/>
    <s v=" "/>
    <n v="0"/>
    <s v="S00042_51905080019_õppeaine62_45910"/>
    <x v="0"/>
    <m/>
  </r>
  <r>
    <x v="41"/>
    <s v="Laura"/>
    <s v="Sepp"/>
    <x v="3"/>
    <n v="51905080019"/>
    <s v="Naine"/>
    <s v="523 kutsekõrgharidus"/>
    <s v="Jah"/>
    <s v="Ei"/>
    <s v="Jah"/>
    <d v="2021-09-01T00:00:00"/>
    <d v="2023-02-13T00:00:00"/>
    <d v="2021-02-20T00:00:00"/>
    <s v="Eksmatrikuleerimine"/>
    <s v="Omal soovil"/>
    <x v="23"/>
    <s v="Katkestanud"/>
    <d v="2021-06-24T00:00:00"/>
    <s v="Päevaõpe"/>
    <s v="Määramata"/>
    <s v="Meditsiinitehnilise hariduse keskus"/>
    <x v="3"/>
    <n v="1477"/>
    <s v="514 rakenduskõrgharidusõpe"/>
    <s v="NULL"/>
    <n v="3"/>
    <s v="SF programmist „PRÕM“ rahastatav õppekoht: õpipoisiõpe"/>
    <s v="eesti keel"/>
    <x v="2"/>
    <s v="Ei"/>
    <s v="NULL"/>
    <s v="NULL"/>
    <n v="106"/>
    <n v="38"/>
    <s v="3.2"/>
    <s v="4.5"/>
    <x v="2"/>
    <s v="4.1"/>
    <n v="3"/>
    <n v="3"/>
    <n v="7"/>
    <n v="2"/>
    <n v="27"/>
    <n v="3"/>
    <s v="Arvestatud"/>
    <x v="61"/>
    <s v="õppeaine6"/>
    <d v="2022-09-10T00:00:00"/>
    <x v="1"/>
    <x v="1"/>
    <s v="NULL"/>
    <s v=" "/>
    <n v="0"/>
    <s v="S00042_51905080019_õppeaine6_44814"/>
    <x v="0"/>
    <m/>
  </r>
  <r>
    <x v="41"/>
    <s v="Laura"/>
    <s v="Sepp"/>
    <x v="3"/>
    <n v="51905080019"/>
    <s v="Naine"/>
    <s v="523 kutsekõrgharidus"/>
    <s v="Jah"/>
    <s v="Ei"/>
    <s v="Jah"/>
    <d v="2021-09-01T00:00:00"/>
    <d v="2023-02-13T00:00:00"/>
    <d v="2021-02-20T00:00:00"/>
    <s v="Eksmatrikuleerimine"/>
    <s v="Omal soovil"/>
    <x v="23"/>
    <s v="Katkestanud"/>
    <d v="2021-06-24T00:00:00"/>
    <s v="Päevaõpe"/>
    <s v="Määramata"/>
    <s v="Meditsiinitehnilise hariduse keskus"/>
    <x v="3"/>
    <n v="1477"/>
    <s v="514 rakenduskõrgharidusõpe"/>
    <s v="NULL"/>
    <n v="3"/>
    <s v="SF programmist „PRÕM“ rahastatav õppekoht: õpipoisiõpe"/>
    <s v="eesti keel"/>
    <x v="2"/>
    <s v="Ei"/>
    <s v="NULL"/>
    <s v="NULL"/>
    <n v="106"/>
    <n v="38"/>
    <s v="3.2"/>
    <s v="4.5"/>
    <x v="2"/>
    <s v="4.1"/>
    <n v="3"/>
    <n v="3"/>
    <n v="7"/>
    <n v="2"/>
    <n v="27"/>
    <n v="3"/>
    <s v="Hea"/>
    <x v="73"/>
    <s v="õppeaine92"/>
    <d v="2021-09-10T00:00:00"/>
    <x v="0"/>
    <x v="0"/>
    <n v="3"/>
    <n v="18"/>
    <n v="6"/>
    <s v="S00042_51905080019_õppeaine92_44449"/>
    <x v="0"/>
    <m/>
  </r>
  <r>
    <x v="42"/>
    <s v="Anna"/>
    <s v="Sepp"/>
    <x v="34"/>
    <n v="46801074061"/>
    <s v="Naine"/>
    <s v="452 Viienda taseme kutseõppe esmaõpe"/>
    <s v="Jah"/>
    <s v="Ei"/>
    <s v="Ei"/>
    <d v="2020-02-01T00:00:00"/>
    <s v="NULL"/>
    <d v="2020-10-02T00:00:00"/>
    <s v="Duplikaadi väljastamine"/>
    <s v="Õppetööle mitteilmumine"/>
    <x v="18"/>
    <s v="Akadeemilisel"/>
    <d v="2021-08-22T00:00:00"/>
    <s v="Päevaõpe"/>
    <s v="Täiskoormus"/>
    <s v="Meditsiinitehnilise hariduse keskus"/>
    <x v="1"/>
    <n v="80166"/>
    <s v="514 rakenduskõrgharidusõpe"/>
    <s v="NULL"/>
    <n v="1"/>
    <s v="Üliõpilane ei hüvita õppekulusid: on alla 7-a lapse või puudega lapse vanem või eestkostja"/>
    <s v="eesti keel"/>
    <x v="8"/>
    <s v="Jah"/>
    <s v="kirjeldus"/>
    <s v="ABC OÜ"/>
    <n v="173"/>
    <n v="53"/>
    <s v="4.3"/>
    <s v="4.0"/>
    <x v="17"/>
    <s v="3.3"/>
    <n v="4"/>
    <n v="0"/>
    <n v="4"/>
    <n v="5"/>
    <n v="28"/>
    <n v="2"/>
    <s v="Hea"/>
    <x v="15"/>
    <s v="õppeaine51"/>
    <d v="2021-02-10T00:00:00"/>
    <x v="3"/>
    <x v="0"/>
    <n v="3"/>
    <n v="24"/>
    <n v="8"/>
    <s v="S00043_46801074061_õppeaine51_44237"/>
    <x v="0"/>
    <m/>
  </r>
  <r>
    <x v="42"/>
    <s v="Anna"/>
    <s v="Sepp"/>
    <x v="34"/>
    <n v="46801074061"/>
    <s v="Naine"/>
    <s v="452 Viienda taseme kutseõppe esmaõpe"/>
    <s v="Jah"/>
    <s v="Ei"/>
    <s v="Ei"/>
    <d v="2020-02-01T00:00:00"/>
    <s v="NULL"/>
    <d v="2020-10-02T00:00:00"/>
    <s v="Duplikaadi väljastamine"/>
    <s v="Õppetööle mitteilmumine"/>
    <x v="18"/>
    <s v="Akadeemilisel"/>
    <d v="2021-08-22T00:00:00"/>
    <s v="Päevaõpe"/>
    <s v="Täiskoormus"/>
    <s v="Meditsiinitehnilise hariduse keskus"/>
    <x v="1"/>
    <n v="80166"/>
    <s v="514 rakenduskõrgharidusõpe"/>
    <s v="NULL"/>
    <n v="1"/>
    <s v="Üliõpilane ei hüvita õppekulusid: on alla 7-a lapse või puudega lapse vanem või eestkostja"/>
    <s v="eesti keel"/>
    <x v="8"/>
    <s v="Jah"/>
    <s v="kirjeldus"/>
    <s v="ABC OÜ"/>
    <n v="173"/>
    <n v="53"/>
    <s v="4.3"/>
    <s v="4.0"/>
    <x v="17"/>
    <s v="3.3"/>
    <n v="4"/>
    <n v="0"/>
    <n v="4"/>
    <n v="5"/>
    <n v="28"/>
    <n v="2"/>
    <s v="Arvestatud"/>
    <x v="5"/>
    <s v="õppeaine59"/>
    <d v="2023-02-10T00:00:00"/>
    <x v="1"/>
    <x v="1"/>
    <s v="NULL"/>
    <s v=" "/>
    <n v="0"/>
    <s v="S00043_46801074061_õppeaine59_44967"/>
    <x v="0"/>
    <m/>
  </r>
  <r>
    <x v="42"/>
    <s v="Anna"/>
    <s v="Sepp"/>
    <x v="34"/>
    <n v="46801074061"/>
    <s v="Naine"/>
    <s v="452 Viienda taseme kutseõppe esmaõpe"/>
    <s v="Jah"/>
    <s v="Ei"/>
    <s v="Ei"/>
    <d v="2020-02-01T00:00:00"/>
    <s v="NULL"/>
    <d v="2020-10-02T00:00:00"/>
    <s v="Duplikaadi väljastamine"/>
    <s v="Õppetööle mitteilmumine"/>
    <x v="18"/>
    <s v="Akadeemilisel"/>
    <d v="2021-08-22T00:00:00"/>
    <s v="Päevaõpe"/>
    <s v="Täiskoormus"/>
    <s v="Meditsiinitehnilise hariduse keskus"/>
    <x v="1"/>
    <n v="80166"/>
    <s v="514 rakenduskõrgharidusõpe"/>
    <s v="NULL"/>
    <n v="1"/>
    <s v="Üliõpilane ei hüvita õppekulusid: on alla 7-a lapse või puudega lapse vanem või eestkostja"/>
    <s v="eesti keel"/>
    <x v="8"/>
    <s v="Jah"/>
    <s v="kirjeldus"/>
    <s v="ABC OÜ"/>
    <n v="173"/>
    <n v="53"/>
    <s v="4.3"/>
    <s v="4.0"/>
    <x v="17"/>
    <s v="3.3"/>
    <n v="4"/>
    <n v="0"/>
    <n v="4"/>
    <n v="5"/>
    <n v="28"/>
    <n v="2"/>
    <s v="Mittearvestatud"/>
    <x v="76"/>
    <s v="õppeaine1"/>
    <d v="2023-09-10T00:00:00"/>
    <x v="1"/>
    <x v="1"/>
    <s v="NULL"/>
    <s v=" "/>
    <n v="0"/>
    <s v="S00043_46801074061_õppeaine1_45179"/>
    <x v="0"/>
    <m/>
  </r>
  <r>
    <x v="42"/>
    <s v="Anna"/>
    <s v="Sepp"/>
    <x v="34"/>
    <n v="46801074061"/>
    <s v="Naine"/>
    <s v="452 Viienda taseme kutseõppe esmaõpe"/>
    <s v="Jah"/>
    <s v="Ei"/>
    <s v="Ei"/>
    <d v="2020-02-01T00:00:00"/>
    <s v="NULL"/>
    <d v="2020-10-02T00:00:00"/>
    <s v="Duplikaadi väljastamine"/>
    <s v="Õppetööle mitteilmumine"/>
    <x v="18"/>
    <s v="Akadeemilisel"/>
    <d v="2021-08-22T00:00:00"/>
    <s v="Päevaõpe"/>
    <s v="Täiskoormus"/>
    <s v="Meditsiinitehnilise hariduse keskus"/>
    <x v="1"/>
    <n v="80166"/>
    <s v="514 rakenduskõrgharidusõpe"/>
    <s v="NULL"/>
    <n v="1"/>
    <s v="Üliõpilane ei hüvita õppekulusid: on alla 7-a lapse või puudega lapse vanem või eestkostja"/>
    <s v="eesti keel"/>
    <x v="8"/>
    <s v="Jah"/>
    <s v="kirjeldus"/>
    <s v="ABC OÜ"/>
    <n v="173"/>
    <n v="53"/>
    <s v="4.3"/>
    <s v="4.0"/>
    <x v="17"/>
    <s v="3.3"/>
    <n v="4"/>
    <n v="0"/>
    <n v="4"/>
    <n v="5"/>
    <n v="28"/>
    <n v="2"/>
    <s v="Mitteilmunud"/>
    <x v="95"/>
    <s v="õppeaine55"/>
    <d v="2025-09-10T00:00:00"/>
    <x v="0"/>
    <x v="0"/>
    <n v="0"/>
    <n v="0"/>
    <n v="6"/>
    <s v="S00043_46801074061_õppeaine55_45910"/>
    <x v="0"/>
    <m/>
  </r>
  <r>
    <x v="42"/>
    <s v="Anna"/>
    <s v="Sepp"/>
    <x v="34"/>
    <n v="46801074061"/>
    <s v="Naine"/>
    <s v="452 Viienda taseme kutseõppe esmaõpe"/>
    <s v="Jah"/>
    <s v="Ei"/>
    <s v="Ei"/>
    <d v="2020-02-01T00:00:00"/>
    <s v="NULL"/>
    <d v="2020-10-02T00:00:00"/>
    <s v="Duplikaadi väljastamine"/>
    <s v="Õppetööle mitteilmumine"/>
    <x v="18"/>
    <s v="Akadeemilisel"/>
    <d v="2021-08-22T00:00:00"/>
    <s v="Päevaõpe"/>
    <s v="Täiskoormus"/>
    <s v="Meditsiinitehnilise hariduse keskus"/>
    <x v="1"/>
    <n v="80166"/>
    <s v="514 rakenduskõrgharidusõpe"/>
    <s v="NULL"/>
    <n v="1"/>
    <s v="Üliõpilane ei hüvita õppekulusid: on alla 7-a lapse või puudega lapse vanem või eestkostja"/>
    <s v="eesti keel"/>
    <x v="8"/>
    <s v="Jah"/>
    <s v="kirjeldus"/>
    <s v="ABC OÜ"/>
    <n v="173"/>
    <n v="53"/>
    <s v="4.3"/>
    <s v="4.0"/>
    <x v="17"/>
    <s v="3.3"/>
    <n v="4"/>
    <n v="0"/>
    <n v="4"/>
    <n v="5"/>
    <n v="28"/>
    <n v="2"/>
    <s v="Puudulik"/>
    <x v="29"/>
    <s v="õppeaine81"/>
    <d v="2024-09-10T00:00:00"/>
    <x v="4"/>
    <x v="0"/>
    <n v="0"/>
    <n v="0"/>
    <n v="5"/>
    <s v="S00043_46801074061_õppeaine81_45545"/>
    <x v="0"/>
    <m/>
  </r>
  <r>
    <x v="42"/>
    <s v="Anna"/>
    <s v="Sepp"/>
    <x v="34"/>
    <n v="46801074061"/>
    <s v="Naine"/>
    <s v="452 Viienda taseme kutseõppe esmaõpe"/>
    <s v="Jah"/>
    <s v="Ei"/>
    <s v="Ei"/>
    <d v="2020-02-01T00:00:00"/>
    <s v="NULL"/>
    <d v="2020-10-02T00:00:00"/>
    <s v="Duplikaadi väljastamine"/>
    <s v="Õppetööle mitteilmumine"/>
    <x v="18"/>
    <s v="Akadeemilisel"/>
    <d v="2021-08-22T00:00:00"/>
    <s v="Päevaõpe"/>
    <s v="Täiskoormus"/>
    <s v="Meditsiinitehnilise hariduse keskus"/>
    <x v="1"/>
    <n v="80166"/>
    <s v="514 rakenduskõrgharidusõpe"/>
    <s v="NULL"/>
    <n v="1"/>
    <s v="Üliõpilane ei hüvita õppekulusid: on alla 7-a lapse või puudega lapse vanem või eestkostja"/>
    <s v="eesti keel"/>
    <x v="8"/>
    <s v="Jah"/>
    <s v="kirjeldus"/>
    <s v="ABC OÜ"/>
    <n v="173"/>
    <n v="53"/>
    <s v="4.3"/>
    <s v="4.0"/>
    <x v="17"/>
    <s v="3.3"/>
    <n v="4"/>
    <n v="0"/>
    <n v="4"/>
    <n v="5"/>
    <n v="28"/>
    <n v="2"/>
    <s v="Puudulik"/>
    <x v="6"/>
    <s v="õppeaine84"/>
    <d v="2021-09-10T00:00:00"/>
    <x v="0"/>
    <x v="0"/>
    <n v="0"/>
    <n v="0"/>
    <n v="6"/>
    <s v="S00043_46801074061_õppeaine84_44449"/>
    <x v="0"/>
    <m/>
  </r>
  <r>
    <x v="42"/>
    <s v="Anna"/>
    <s v="Sepp"/>
    <x v="34"/>
    <n v="46801074061"/>
    <s v="Naine"/>
    <s v="452 Viienda taseme kutseõppe esmaõpe"/>
    <s v="Jah"/>
    <s v="Ei"/>
    <s v="Ei"/>
    <d v="2020-02-01T00:00:00"/>
    <s v="NULL"/>
    <d v="2020-10-02T00:00:00"/>
    <s v="Duplikaadi väljastamine"/>
    <s v="Õppetööle mitteilmumine"/>
    <x v="18"/>
    <s v="Akadeemilisel"/>
    <d v="2021-08-22T00:00:00"/>
    <s v="Päevaõpe"/>
    <s v="Täiskoormus"/>
    <s v="Meditsiinitehnilise hariduse keskus"/>
    <x v="1"/>
    <n v="80166"/>
    <s v="514 rakenduskõrgharidusõpe"/>
    <s v="NULL"/>
    <n v="2"/>
    <s v="Üliõpilane ei hüvita õppekulusid: on alla 7-a lapse või puudega lapse vanem või eestkostja"/>
    <s v="eesti keel"/>
    <x v="2"/>
    <s v="Jah"/>
    <s v="kirjeldus"/>
    <s v="ABC OÜ"/>
    <n v="173"/>
    <n v="46"/>
    <s v="4.3"/>
    <s v="3.4"/>
    <x v="17"/>
    <s v="3.9"/>
    <n v="4"/>
    <n v="0"/>
    <n v="4"/>
    <n v="3"/>
    <n v="43"/>
    <n v="2"/>
    <s v="Arvestatud"/>
    <x v="49"/>
    <s v="õppeaine90"/>
    <d v="2021-09-10T00:00:00"/>
    <x v="1"/>
    <x v="1"/>
    <s v="NULL"/>
    <s v=" "/>
    <n v="0"/>
    <s v="S00043_46801074061_õppeaine90_44449"/>
    <x v="0"/>
    <m/>
  </r>
  <r>
    <x v="42"/>
    <s v="Anna"/>
    <s v="Sepp"/>
    <x v="34"/>
    <n v="46801074061"/>
    <s v="Naine"/>
    <s v="452 Viienda taseme kutseõppe esmaõpe"/>
    <s v="Jah"/>
    <s v="Ei"/>
    <s v="Ei"/>
    <d v="2020-02-01T00:00:00"/>
    <s v="NULL"/>
    <d v="2020-10-02T00:00:00"/>
    <s v="Duplikaadi väljastamine"/>
    <s v="Õppetööle mitteilmumine"/>
    <x v="18"/>
    <s v="Akadeemilisel"/>
    <d v="2021-08-22T00:00:00"/>
    <s v="Päevaõpe"/>
    <s v="Täiskoormus"/>
    <s v="Meditsiinitehnilise hariduse keskus"/>
    <x v="1"/>
    <n v="80166"/>
    <s v="514 rakenduskõrgharidusõpe"/>
    <s v="NULL"/>
    <n v="2"/>
    <s v="Üliõpilane ei hüvita õppekulusid: on alla 7-a lapse või puudega lapse vanem või eestkostja"/>
    <s v="eesti keel"/>
    <x v="2"/>
    <s v="Jah"/>
    <s v="kirjeldus"/>
    <s v="ABC OÜ"/>
    <n v="173"/>
    <n v="46"/>
    <s v="4.3"/>
    <s v="3.4"/>
    <x v="17"/>
    <s v="3.9"/>
    <n v="4"/>
    <n v="0"/>
    <n v="4"/>
    <n v="3"/>
    <n v="43"/>
    <n v="2"/>
    <s v="Kasin"/>
    <x v="48"/>
    <s v="õppeaine11"/>
    <d v="2023-09-10T00:00:00"/>
    <x v="6"/>
    <x v="0"/>
    <n v="1"/>
    <n v="10"/>
    <n v="10"/>
    <s v="S00043_46801074061_õppeaine11_45179"/>
    <x v="0"/>
    <m/>
  </r>
  <r>
    <x v="42"/>
    <s v="Anna"/>
    <s v="Sepp"/>
    <x v="34"/>
    <n v="46801074061"/>
    <s v="Naine"/>
    <s v="452 Viienda taseme kutseõppe esmaõpe"/>
    <s v="Jah"/>
    <s v="Ei"/>
    <s v="Ei"/>
    <d v="2020-02-01T00:00:00"/>
    <s v="NULL"/>
    <d v="2020-10-02T00:00:00"/>
    <s v="Duplikaadi väljastamine"/>
    <s v="Õppetööle mitteilmumine"/>
    <x v="18"/>
    <s v="Akadeemilisel"/>
    <d v="2021-08-22T00:00:00"/>
    <s v="Päevaõpe"/>
    <s v="Täiskoormus"/>
    <s v="Meditsiinitehnilise hariduse keskus"/>
    <x v="1"/>
    <n v="80166"/>
    <s v="514 rakenduskõrgharidusõpe"/>
    <s v="NULL"/>
    <n v="2"/>
    <s v="Üliõpilane ei hüvita õppekulusid: on alla 7-a lapse või puudega lapse vanem või eestkostja"/>
    <s v="eesti keel"/>
    <x v="2"/>
    <s v="Jah"/>
    <s v="kirjeldus"/>
    <s v="ABC OÜ"/>
    <n v="173"/>
    <n v="46"/>
    <s v="4.3"/>
    <s v="3.4"/>
    <x v="17"/>
    <s v="3.9"/>
    <n v="4"/>
    <n v="0"/>
    <n v="4"/>
    <n v="3"/>
    <n v="43"/>
    <n v="2"/>
    <s v="Rahuldav"/>
    <x v="31"/>
    <s v="õppeaine36"/>
    <d v="2023-02-10T00:00:00"/>
    <x v="0"/>
    <x v="0"/>
    <n v="2"/>
    <n v="12"/>
    <n v="6"/>
    <s v="S00043_46801074061_õppeaine36_44967"/>
    <x v="0"/>
    <m/>
  </r>
  <r>
    <x v="42"/>
    <s v="Anna"/>
    <s v="Sepp"/>
    <x v="34"/>
    <n v="46801074061"/>
    <s v="Naine"/>
    <s v="452 Viienda taseme kutseõppe esmaõpe"/>
    <s v="Jah"/>
    <s v="Ei"/>
    <s v="Ei"/>
    <d v="2020-02-01T00:00:00"/>
    <s v="NULL"/>
    <d v="2020-10-02T00:00:00"/>
    <s v="Duplikaadi väljastamine"/>
    <s v="Õppetööle mitteilmumine"/>
    <x v="18"/>
    <s v="Akadeemilisel"/>
    <d v="2021-08-22T00:00:00"/>
    <s v="Päevaõpe"/>
    <s v="Täiskoormus"/>
    <s v="Meditsiinitehnilise hariduse keskus"/>
    <x v="1"/>
    <n v="80166"/>
    <s v="514 rakenduskõrgharidusõpe"/>
    <s v="NULL"/>
    <n v="2"/>
    <s v="Üliõpilane ei hüvita õppekulusid: on alla 7-a lapse või puudega lapse vanem või eestkostja"/>
    <s v="eesti keel"/>
    <x v="2"/>
    <s v="Jah"/>
    <s v="kirjeldus"/>
    <s v="ABC OÜ"/>
    <n v="173"/>
    <n v="46"/>
    <s v="4.3"/>
    <s v="3.4"/>
    <x v="17"/>
    <s v="3.9"/>
    <n v="4"/>
    <n v="0"/>
    <n v="4"/>
    <n v="3"/>
    <n v="43"/>
    <n v="2"/>
    <s v="Arvestatud"/>
    <x v="46"/>
    <s v="õppeaine5"/>
    <d v="2021-02-10T00:00:00"/>
    <x v="5"/>
    <x v="1"/>
    <s v="NULL"/>
    <s v=" "/>
    <n v="0"/>
    <s v="S00043_46801074061_õppeaine5_44237"/>
    <x v="0"/>
    <m/>
  </r>
  <r>
    <x v="42"/>
    <s v="Anna"/>
    <s v="Sepp"/>
    <x v="34"/>
    <n v="46801074061"/>
    <s v="Naine"/>
    <s v="452 Viienda taseme kutseõppe esmaõpe"/>
    <s v="Jah"/>
    <s v="Ei"/>
    <s v="Ei"/>
    <d v="2020-02-01T00:00:00"/>
    <s v="NULL"/>
    <d v="2020-10-02T00:00:00"/>
    <s v="Duplikaadi väljastamine"/>
    <s v="Õppetööle mitteilmumine"/>
    <x v="18"/>
    <s v="Akadeemilisel"/>
    <d v="2021-08-22T00:00:00"/>
    <s v="Päevaõpe"/>
    <s v="Täiskoormus"/>
    <s v="Meditsiinitehnilise hariduse keskus"/>
    <x v="1"/>
    <n v="80166"/>
    <s v="514 rakenduskõrgharidusõpe"/>
    <s v="NULL"/>
    <n v="2"/>
    <s v="Üliõpilane ei hüvita õppekulusid: on alla 7-a lapse või puudega lapse vanem või eestkostja"/>
    <s v="eesti keel"/>
    <x v="2"/>
    <s v="Jah"/>
    <s v="kirjeldus"/>
    <s v="ABC OÜ"/>
    <n v="173"/>
    <n v="46"/>
    <s v="4.3"/>
    <s v="3.4"/>
    <x v="17"/>
    <s v="3.9"/>
    <n v="4"/>
    <n v="0"/>
    <n v="4"/>
    <n v="3"/>
    <n v="43"/>
    <n v="2"/>
    <s v="Puudulik"/>
    <x v="73"/>
    <s v="õppeaine92"/>
    <d v="2023-09-10T00:00:00"/>
    <x v="0"/>
    <x v="0"/>
    <n v="0"/>
    <n v="0"/>
    <n v="6"/>
    <s v="S00043_46801074061_õppeaine92_45179"/>
    <x v="0"/>
    <m/>
  </r>
  <r>
    <x v="42"/>
    <s v="Anna"/>
    <s v="Sepp"/>
    <x v="34"/>
    <n v="46801074061"/>
    <s v="Naine"/>
    <s v="452 Viienda taseme kutseõppe esmaõpe"/>
    <s v="Jah"/>
    <s v="Ei"/>
    <s v="Ei"/>
    <d v="2020-02-01T00:00:00"/>
    <s v="NULL"/>
    <d v="2020-10-02T00:00:00"/>
    <s v="Duplikaadi väljastamine"/>
    <s v="Õppetööle mitteilmumine"/>
    <x v="18"/>
    <s v="Akadeemilisel"/>
    <d v="2021-08-22T00:00:00"/>
    <s v="Päevaõpe"/>
    <s v="Täiskoormus"/>
    <s v="Meditsiinitehnilise hariduse keskus"/>
    <x v="1"/>
    <n v="80166"/>
    <s v="514 rakenduskõrgharidusõpe"/>
    <s v="NULL"/>
    <n v="2"/>
    <s v="Üliõpilane ei hüvita õppekulusid: on alla 7-a lapse või puudega lapse vanem või eestkostja"/>
    <s v="eesti keel"/>
    <x v="2"/>
    <s v="Jah"/>
    <s v="kirjeldus"/>
    <s v="ABC OÜ"/>
    <n v="173"/>
    <n v="46"/>
    <s v="4.3"/>
    <s v="3.4"/>
    <x v="17"/>
    <s v="3.9"/>
    <n v="4"/>
    <n v="0"/>
    <n v="4"/>
    <n v="3"/>
    <n v="43"/>
    <n v="2"/>
    <s v="Hea"/>
    <x v="32"/>
    <s v="õppeaine38"/>
    <d v="2025-02-10T00:00:00"/>
    <x v="2"/>
    <x v="0"/>
    <n v="3"/>
    <n v="27"/>
    <n v="9"/>
    <s v="S00043_46801074061_õppeaine38_45698"/>
    <x v="0"/>
    <m/>
  </r>
  <r>
    <x v="42"/>
    <s v="Anna"/>
    <s v="Sepp"/>
    <x v="34"/>
    <n v="46801074061"/>
    <s v="Naine"/>
    <s v="452 Viienda taseme kutseõppe esmaõpe"/>
    <s v="Jah"/>
    <s v="Ei"/>
    <s v="Ei"/>
    <d v="2020-02-01T00:00:00"/>
    <s v="NULL"/>
    <d v="2020-10-02T00:00:00"/>
    <s v="Duplikaadi väljastamine"/>
    <s v="Õppetööle mitteilmumine"/>
    <x v="18"/>
    <s v="Akadeemilisel"/>
    <d v="2021-08-22T00:00:00"/>
    <s v="Päevaõpe"/>
    <s v="Täiskoormus"/>
    <s v="Meditsiinitehnilise hariduse keskus"/>
    <x v="1"/>
    <n v="80166"/>
    <s v="514 rakenduskõrgharidusõpe"/>
    <s v="NULL"/>
    <n v="2"/>
    <s v="Üliõpilane ei hüvita õppekulusid: on alla 7-a lapse või puudega lapse vanem või eestkostja"/>
    <s v="eesti keel"/>
    <x v="2"/>
    <s v="Jah"/>
    <s v="kirjeldus"/>
    <s v="ABC OÜ"/>
    <n v="173"/>
    <n v="46"/>
    <s v="4.3"/>
    <s v="3.4"/>
    <x v="17"/>
    <s v="3.9"/>
    <n v="4"/>
    <n v="0"/>
    <n v="4"/>
    <n v="3"/>
    <n v="43"/>
    <n v="2"/>
    <s v="Arvestatud"/>
    <x v="96"/>
    <s v="õppeaine21"/>
    <d v="2021-02-10T00:00:00"/>
    <x v="1"/>
    <x v="1"/>
    <s v="NULL"/>
    <s v=" "/>
    <n v="0"/>
    <s v="S00043_46801074061_õppeaine21_44237"/>
    <x v="0"/>
    <m/>
  </r>
  <r>
    <x v="42"/>
    <s v="Anna"/>
    <s v="Sepp"/>
    <x v="34"/>
    <n v="46801074061"/>
    <s v="Naine"/>
    <s v="452 Viienda taseme kutseõppe esmaõpe"/>
    <s v="Jah"/>
    <s v="Ei"/>
    <s v="Ei"/>
    <d v="2020-02-01T00:00:00"/>
    <s v="NULL"/>
    <d v="2020-10-02T00:00:00"/>
    <s v="Duplikaadi väljastamine"/>
    <s v="Õppetööle mitteilmumine"/>
    <x v="18"/>
    <s v="Akadeemilisel"/>
    <d v="2021-08-22T00:00:00"/>
    <s v="Päevaõpe"/>
    <s v="Täiskoormus"/>
    <s v="Meditsiinitehnilise hariduse keskus"/>
    <x v="1"/>
    <n v="80166"/>
    <s v="514 rakenduskõrgharidusõpe"/>
    <s v="NULL"/>
    <n v="2"/>
    <s v="Üliõpilane ei hüvita õppekulusid: on alla 7-a lapse või puudega lapse vanem või eestkostja"/>
    <s v="eesti keel"/>
    <x v="2"/>
    <s v="Jah"/>
    <s v="kirjeldus"/>
    <s v="ABC OÜ"/>
    <n v="173"/>
    <n v="46"/>
    <s v="4.3"/>
    <s v="3.4"/>
    <x v="17"/>
    <s v="3.9"/>
    <n v="4"/>
    <n v="0"/>
    <n v="4"/>
    <n v="3"/>
    <n v="43"/>
    <n v="2"/>
    <s v="Suurepärane"/>
    <x v="55"/>
    <s v="õppeaine96"/>
    <d v="2020-09-10T00:00:00"/>
    <x v="4"/>
    <x v="0"/>
    <n v="5"/>
    <n v="25"/>
    <n v="5"/>
    <s v="S00043_46801074061_õppeaine96_44084"/>
    <x v="0"/>
    <m/>
  </r>
  <r>
    <x v="42"/>
    <s v="Anna"/>
    <s v="Sepp"/>
    <x v="34"/>
    <n v="46801074061"/>
    <s v="Naine"/>
    <s v="452 Viienda taseme kutseõppe esmaõpe"/>
    <s v="Jah"/>
    <s v="Ei"/>
    <s v="Ei"/>
    <d v="2020-02-01T00:00:00"/>
    <s v="NULL"/>
    <d v="2020-10-02T00:00:00"/>
    <s v="Duplikaadi väljastamine"/>
    <s v="Õppetööle mitteilmumine"/>
    <x v="18"/>
    <s v="Akadeemilisel"/>
    <d v="2021-08-22T00:00:00"/>
    <s v="Päevaõpe"/>
    <s v="Täiskoormus"/>
    <s v="Meditsiinitehnilise hariduse keskus"/>
    <x v="1"/>
    <n v="80166"/>
    <s v="514 rakenduskõrgharidusõpe"/>
    <s v="NULL"/>
    <n v="2"/>
    <s v="Üliõpilane ei hüvita õppekulusid: on alla 7-a lapse või puudega lapse vanem või eestkostja"/>
    <s v="eesti keel"/>
    <x v="2"/>
    <s v="Jah"/>
    <s v="kirjeldus"/>
    <s v="ABC OÜ"/>
    <n v="173"/>
    <n v="46"/>
    <s v="4.3"/>
    <s v="3.4"/>
    <x v="17"/>
    <s v="3.9"/>
    <n v="4"/>
    <n v="0"/>
    <n v="4"/>
    <n v="3"/>
    <n v="43"/>
    <n v="2"/>
    <s v="Mitteilmunud"/>
    <x v="7"/>
    <s v="õppeaine76"/>
    <d v="2023-09-10T00:00:00"/>
    <x v="1"/>
    <x v="1"/>
    <n v="0"/>
    <s v=" "/>
    <n v="0"/>
    <s v="S00043_46801074061_õppeaine76_45179"/>
    <x v="0"/>
    <m/>
  </r>
  <r>
    <x v="42"/>
    <s v="Anna"/>
    <s v="Sepp"/>
    <x v="34"/>
    <n v="46801074061"/>
    <s v="Naine"/>
    <s v="452 Viienda taseme kutseõppe esmaõpe"/>
    <s v="Jah"/>
    <s v="Ei"/>
    <s v="Ei"/>
    <d v="2020-02-01T00:00:00"/>
    <s v="NULL"/>
    <d v="2020-10-02T00:00:00"/>
    <s v="Duplikaadi väljastamine"/>
    <s v="Õppetööle mitteilmumine"/>
    <x v="18"/>
    <s v="Akadeemilisel"/>
    <d v="2021-08-22T00:00:00"/>
    <s v="Päevaõpe"/>
    <s v="Täiskoormus"/>
    <s v="Meditsiinitehnilise hariduse keskus"/>
    <x v="1"/>
    <n v="80166"/>
    <s v="514 rakenduskõrgharidusõpe"/>
    <s v="NULL"/>
    <n v="2"/>
    <s v="Üliõpilane ei hüvita õppekulusid: on alla 7-a lapse või puudega lapse vanem või eestkostja"/>
    <s v="eesti keel"/>
    <x v="2"/>
    <s v="Jah"/>
    <s v="kirjeldus"/>
    <s v="ABC OÜ"/>
    <n v="173"/>
    <n v="46"/>
    <s v="4.3"/>
    <s v="3.4"/>
    <x v="17"/>
    <s v="3.9"/>
    <n v="4"/>
    <n v="0"/>
    <n v="4"/>
    <n v="3"/>
    <n v="43"/>
    <n v="2"/>
    <s v="Puudulik"/>
    <x v="86"/>
    <s v="õppeaine44"/>
    <d v="2023-02-10T00:00:00"/>
    <x v="0"/>
    <x v="0"/>
    <n v="0"/>
    <n v="0"/>
    <n v="6"/>
    <s v="S00043_46801074061_õppeaine44_44967"/>
    <x v="0"/>
    <m/>
  </r>
  <r>
    <x v="42"/>
    <s v="Anna"/>
    <s v="Sepp"/>
    <x v="34"/>
    <n v="46801074061"/>
    <s v="Naine"/>
    <s v="452 Viienda taseme kutseõppe esmaõpe"/>
    <s v="Jah"/>
    <s v="Ei"/>
    <s v="Ei"/>
    <d v="2020-02-01T00:00:00"/>
    <s v="NULL"/>
    <d v="2020-10-02T00:00:00"/>
    <s v="Duplikaadi väljastamine"/>
    <s v="Õppetööle mitteilmumine"/>
    <x v="18"/>
    <s v="Akadeemilisel"/>
    <d v="2021-08-22T00:00:00"/>
    <s v="Päevaõpe"/>
    <s v="Täiskoormus"/>
    <s v="Meditsiinitehnilise hariduse keskus"/>
    <x v="1"/>
    <n v="80166"/>
    <s v="514 rakenduskõrgharidusõpe"/>
    <s v="NULL"/>
    <n v="2"/>
    <s v="Üliõpilane ei hüvita õppekulusid: on alla 7-a lapse või puudega lapse vanem või eestkostja"/>
    <s v="eesti keel"/>
    <x v="2"/>
    <s v="Jah"/>
    <s v="kirjeldus"/>
    <s v="ABC OÜ"/>
    <n v="173"/>
    <n v="46"/>
    <s v="4.3"/>
    <s v="3.4"/>
    <x v="17"/>
    <s v="3.9"/>
    <n v="4"/>
    <n v="0"/>
    <n v="4"/>
    <n v="3"/>
    <n v="43"/>
    <n v="2"/>
    <s v="Arvestatud"/>
    <x v="90"/>
    <s v="õppeaine89"/>
    <d v="2023-02-10T00:00:00"/>
    <x v="5"/>
    <x v="1"/>
    <s v="NULL"/>
    <s v=" "/>
    <n v="0"/>
    <s v="S00043_46801074061_õppeaine89_44967"/>
    <x v="0"/>
    <m/>
  </r>
  <r>
    <x v="42"/>
    <s v="Anna"/>
    <s v="Sepp"/>
    <x v="34"/>
    <n v="46801074061"/>
    <s v="Naine"/>
    <s v="452 Viienda taseme kutseõppe esmaõpe"/>
    <s v="Jah"/>
    <s v="Ei"/>
    <s v="Ei"/>
    <d v="2020-02-01T00:00:00"/>
    <s v="NULL"/>
    <d v="2020-10-02T00:00:00"/>
    <s v="Duplikaadi väljastamine"/>
    <s v="Õppetööle mitteilmumine"/>
    <x v="18"/>
    <s v="Akadeemilisel"/>
    <d v="2021-08-22T00:00:00"/>
    <s v="Päevaõpe"/>
    <s v="Täiskoormus"/>
    <s v="Meditsiinitehnilise hariduse keskus"/>
    <x v="1"/>
    <n v="80166"/>
    <s v="514 rakenduskõrgharidusõpe"/>
    <s v="NULL"/>
    <n v="2"/>
    <s v="Üliõpilane ei hüvita õppekulusid: on alla 7-a lapse või puudega lapse vanem või eestkostja"/>
    <s v="eesti keel"/>
    <x v="2"/>
    <s v="Jah"/>
    <s v="kirjeldus"/>
    <s v="ABC OÜ"/>
    <n v="173"/>
    <n v="46"/>
    <s v="4.3"/>
    <s v="3.4"/>
    <x v="17"/>
    <s v="3.9"/>
    <n v="4"/>
    <n v="0"/>
    <n v="4"/>
    <n v="3"/>
    <n v="43"/>
    <n v="2"/>
    <s v="Hea"/>
    <x v="87"/>
    <s v="õppeaine27"/>
    <d v="2022-02-10T00:00:00"/>
    <x v="0"/>
    <x v="0"/>
    <n v="3"/>
    <n v="18"/>
    <n v="6"/>
    <s v="S00043_46801074061_õppeaine27_44602"/>
    <x v="0"/>
    <m/>
  </r>
  <r>
    <x v="42"/>
    <s v="Anna"/>
    <s v="Sepp"/>
    <x v="34"/>
    <n v="46801074061"/>
    <s v="Naine"/>
    <s v="452 Viienda taseme kutseõppe esmaõpe"/>
    <s v="Jah"/>
    <s v="Ei"/>
    <s v="Ei"/>
    <d v="2020-02-01T00:00:00"/>
    <s v="NULL"/>
    <d v="2020-10-02T00:00:00"/>
    <s v="Duplikaadi väljastamine"/>
    <s v="Õppetööle mitteilmumine"/>
    <x v="18"/>
    <s v="Akadeemilisel"/>
    <d v="2021-08-22T00:00:00"/>
    <s v="Päevaõpe"/>
    <s v="Täiskoormus"/>
    <s v="Meditsiinitehnilise hariduse keskus"/>
    <x v="1"/>
    <n v="80166"/>
    <s v="514 rakenduskõrgharidusõpe"/>
    <s v="NULL"/>
    <n v="2"/>
    <s v="Üliõpilane ei hüvita õppekulusid: on alla 7-a lapse või puudega lapse vanem või eestkostja"/>
    <s v="eesti keel"/>
    <x v="2"/>
    <s v="Jah"/>
    <s v="kirjeldus"/>
    <s v="ABC OÜ"/>
    <n v="173"/>
    <n v="46"/>
    <s v="4.3"/>
    <s v="3.4"/>
    <x v="17"/>
    <s v="3.9"/>
    <n v="4"/>
    <n v="0"/>
    <n v="4"/>
    <n v="3"/>
    <n v="43"/>
    <n v="2"/>
    <s v="Arvestatud"/>
    <x v="89"/>
    <s v="õppeaine63"/>
    <d v="2022-09-10T00:00:00"/>
    <x v="1"/>
    <x v="1"/>
    <s v="NULL"/>
    <s v=" "/>
    <n v="0"/>
    <s v="S00043_46801074061_õppeaine63_44814"/>
    <x v="0"/>
    <m/>
  </r>
  <r>
    <x v="42"/>
    <s v="Anna"/>
    <s v="Sepp"/>
    <x v="34"/>
    <n v="46801074061"/>
    <s v="Naine"/>
    <s v="452 Viienda taseme kutseõppe esmaõpe"/>
    <s v="Jah"/>
    <s v="Ei"/>
    <s v="Ei"/>
    <d v="2020-02-01T00:00:00"/>
    <s v="NULL"/>
    <d v="2020-10-02T00:00:00"/>
    <s v="Duplikaadi väljastamine"/>
    <s v="Õppetööle mitteilmumine"/>
    <x v="18"/>
    <s v="Akadeemilisel"/>
    <d v="2021-08-22T00:00:00"/>
    <s v="Päevaõpe"/>
    <s v="Täiskoormus"/>
    <s v="Meditsiinitehnilise hariduse keskus"/>
    <x v="1"/>
    <n v="80166"/>
    <s v="514 rakenduskõrgharidusõpe"/>
    <s v="NULL"/>
    <n v="2"/>
    <s v="Üliõpilane ei hüvita õppekulusid: on alla 7-a lapse või puudega lapse vanem või eestkostja"/>
    <s v="eesti keel"/>
    <x v="2"/>
    <s v="Jah"/>
    <s v="kirjeldus"/>
    <s v="ABC OÜ"/>
    <n v="173"/>
    <n v="46"/>
    <s v="4.3"/>
    <s v="3.4"/>
    <x v="17"/>
    <s v="3.9"/>
    <n v="4"/>
    <n v="0"/>
    <n v="4"/>
    <n v="3"/>
    <n v="43"/>
    <n v="2"/>
    <s v="Mitteilmunud"/>
    <x v="30"/>
    <s v="õppeaine7"/>
    <d v="2022-02-10T00:00:00"/>
    <x v="1"/>
    <x v="1"/>
    <n v="0"/>
    <s v=" "/>
    <n v="0"/>
    <s v="S00043_46801074061_õppeaine7_44602"/>
    <x v="0"/>
    <m/>
  </r>
  <r>
    <x v="42"/>
    <s v="Anna"/>
    <s v="Sepp"/>
    <x v="34"/>
    <n v="46801074061"/>
    <s v="Naine"/>
    <s v="452 Viienda taseme kutseõppe esmaõpe"/>
    <s v="Jah"/>
    <s v="Ei"/>
    <s v="Ei"/>
    <d v="2020-02-01T00:00:00"/>
    <s v="NULL"/>
    <d v="2020-10-02T00:00:00"/>
    <s v="Duplikaadi väljastamine"/>
    <s v="Õppetööle mitteilmumine"/>
    <x v="18"/>
    <s v="Akadeemilisel"/>
    <d v="2021-08-22T00:00:00"/>
    <s v="Päevaõpe"/>
    <s v="Täiskoormus"/>
    <s v="Meditsiinitehnilise hariduse keskus"/>
    <x v="1"/>
    <n v="80166"/>
    <s v="514 rakenduskõrgharidusõpe"/>
    <s v="NULL"/>
    <n v="3"/>
    <s v="Üliõpilane ei hüvita õppekulusid: on alla 7-a lapse või puudega lapse vanem või eestkostja"/>
    <s v="eesti keel"/>
    <x v="7"/>
    <s v="Jah"/>
    <s v="kirjeldus"/>
    <s v="ABC OÜ"/>
    <n v="173"/>
    <n v="29"/>
    <s v="4.3"/>
    <s v="4.1"/>
    <x v="17"/>
    <s v="3.3"/>
    <n v="4"/>
    <n v="3"/>
    <n v="4"/>
    <n v="10"/>
    <n v="23"/>
    <n v="2"/>
    <s v="Hea"/>
    <x v="9"/>
    <s v="õppeaine67"/>
    <d v="2025-02-10T00:00:00"/>
    <x v="4"/>
    <x v="0"/>
    <n v="3"/>
    <n v="15"/>
    <n v="5"/>
    <s v="S00043_46801074061_õppeaine67_45698"/>
    <x v="0"/>
    <m/>
  </r>
  <r>
    <x v="42"/>
    <s v="Anna"/>
    <s v="Sepp"/>
    <x v="34"/>
    <n v="46801074061"/>
    <s v="Naine"/>
    <s v="452 Viienda taseme kutseõppe esmaõpe"/>
    <s v="Jah"/>
    <s v="Ei"/>
    <s v="Ei"/>
    <d v="2020-02-01T00:00:00"/>
    <s v="NULL"/>
    <d v="2020-10-02T00:00:00"/>
    <s v="Duplikaadi väljastamine"/>
    <s v="Õppetööle mitteilmumine"/>
    <x v="18"/>
    <s v="Akadeemilisel"/>
    <d v="2021-08-22T00:00:00"/>
    <s v="Päevaõpe"/>
    <s v="Täiskoormus"/>
    <s v="Meditsiinitehnilise hariduse keskus"/>
    <x v="1"/>
    <n v="80166"/>
    <s v="514 rakenduskõrgharidusõpe"/>
    <s v="NULL"/>
    <n v="3"/>
    <s v="Üliõpilane ei hüvita õppekulusid: on alla 7-a lapse või puudega lapse vanem või eestkostja"/>
    <s v="eesti keel"/>
    <x v="7"/>
    <s v="Jah"/>
    <s v="kirjeldus"/>
    <s v="ABC OÜ"/>
    <n v="173"/>
    <n v="29"/>
    <s v="4.3"/>
    <s v="4.1"/>
    <x v="17"/>
    <s v="3.3"/>
    <n v="4"/>
    <n v="3"/>
    <n v="4"/>
    <n v="10"/>
    <n v="23"/>
    <n v="2"/>
    <s v="Arvestatud"/>
    <x v="84"/>
    <s v="õppeaine73"/>
    <d v="2023-02-10T00:00:00"/>
    <x v="1"/>
    <x v="1"/>
    <s v="NULL"/>
    <s v=" "/>
    <n v="0"/>
    <s v="S00043_46801074061_õppeaine73_44967"/>
    <x v="0"/>
    <m/>
  </r>
  <r>
    <x v="42"/>
    <s v="Anna"/>
    <s v="Sepp"/>
    <x v="34"/>
    <n v="46801074061"/>
    <s v="Naine"/>
    <s v="452 Viienda taseme kutseõppe esmaõpe"/>
    <s v="Jah"/>
    <s v="Ei"/>
    <s v="Ei"/>
    <d v="2020-02-01T00:00:00"/>
    <s v="NULL"/>
    <d v="2020-10-02T00:00:00"/>
    <s v="Duplikaadi väljastamine"/>
    <s v="Õppetööle mitteilmumine"/>
    <x v="18"/>
    <s v="Akadeemilisel"/>
    <d v="2021-08-22T00:00:00"/>
    <s v="Päevaõpe"/>
    <s v="Täiskoormus"/>
    <s v="Meditsiinitehnilise hariduse keskus"/>
    <x v="1"/>
    <n v="80166"/>
    <s v="514 rakenduskõrgharidusõpe"/>
    <s v="NULL"/>
    <n v="3"/>
    <s v="Üliõpilane ei hüvita õppekulusid: on alla 7-a lapse või puudega lapse vanem või eestkostja"/>
    <s v="eesti keel"/>
    <x v="7"/>
    <s v="Jah"/>
    <s v="kirjeldus"/>
    <s v="ABC OÜ"/>
    <n v="173"/>
    <n v="29"/>
    <s v="4.3"/>
    <s v="4.1"/>
    <x v="17"/>
    <s v="3.3"/>
    <n v="4"/>
    <n v="3"/>
    <n v="4"/>
    <n v="10"/>
    <n v="23"/>
    <n v="2"/>
    <s v="Puudulik"/>
    <x v="80"/>
    <s v="õppeaine52"/>
    <d v="2024-02-10T00:00:00"/>
    <x v="2"/>
    <x v="0"/>
    <n v="0"/>
    <n v="0"/>
    <n v="9"/>
    <s v="S00043_46801074061_õppeaine52_45332"/>
    <x v="0"/>
    <m/>
  </r>
  <r>
    <x v="42"/>
    <s v="Anna"/>
    <s v="Sepp"/>
    <x v="34"/>
    <n v="46801074061"/>
    <s v="Naine"/>
    <s v="452 Viienda taseme kutseõppe esmaõpe"/>
    <s v="Jah"/>
    <s v="Ei"/>
    <s v="Ei"/>
    <d v="2020-02-01T00:00:00"/>
    <s v="NULL"/>
    <d v="2020-10-02T00:00:00"/>
    <s v="Duplikaadi väljastamine"/>
    <s v="Õppetööle mitteilmumine"/>
    <x v="18"/>
    <s v="Akadeemilisel"/>
    <d v="2021-08-22T00:00:00"/>
    <s v="Päevaõpe"/>
    <s v="Täiskoormus"/>
    <s v="Meditsiinitehnilise hariduse keskus"/>
    <x v="1"/>
    <n v="80166"/>
    <s v="514 rakenduskõrgharidusõpe"/>
    <s v="NULL"/>
    <n v="3"/>
    <s v="Üliõpilane ei hüvita õppekulusid: on alla 7-a lapse või puudega lapse vanem või eestkostja"/>
    <s v="eesti keel"/>
    <x v="7"/>
    <s v="Jah"/>
    <s v="kirjeldus"/>
    <s v="ABC OÜ"/>
    <n v="173"/>
    <n v="29"/>
    <s v="4.3"/>
    <s v="4.1"/>
    <x v="17"/>
    <s v="3.3"/>
    <n v="4"/>
    <n v="3"/>
    <n v="4"/>
    <n v="10"/>
    <n v="23"/>
    <n v="2"/>
    <s v="Kasin"/>
    <x v="74"/>
    <s v="õppeaine64"/>
    <d v="2020-09-10T00:00:00"/>
    <x v="0"/>
    <x v="0"/>
    <n v="1"/>
    <n v="6"/>
    <n v="6"/>
    <s v="S00043_46801074061_õppeaine64_44084"/>
    <x v="0"/>
    <m/>
  </r>
  <r>
    <x v="42"/>
    <s v="Anna"/>
    <s v="Sepp"/>
    <x v="34"/>
    <n v="46801074061"/>
    <s v="Naine"/>
    <s v="452 Viienda taseme kutseõppe esmaõpe"/>
    <s v="Jah"/>
    <s v="Ei"/>
    <s v="Ei"/>
    <d v="2020-02-01T00:00:00"/>
    <s v="NULL"/>
    <d v="2020-10-02T00:00:00"/>
    <s v="Duplikaadi väljastamine"/>
    <s v="Õppetööle mitteilmumine"/>
    <x v="18"/>
    <s v="Akadeemilisel"/>
    <d v="2021-08-22T00:00:00"/>
    <s v="Päevaõpe"/>
    <s v="Täiskoormus"/>
    <s v="Meditsiinitehnilise hariduse keskus"/>
    <x v="1"/>
    <n v="80166"/>
    <s v="514 rakenduskõrgharidusõpe"/>
    <s v="NULL"/>
    <n v="3"/>
    <s v="Üliõpilane ei hüvita õppekulusid: on alla 7-a lapse või puudega lapse vanem või eestkostja"/>
    <s v="eesti keel"/>
    <x v="7"/>
    <s v="Jah"/>
    <s v="kirjeldus"/>
    <s v="ABC OÜ"/>
    <n v="173"/>
    <n v="29"/>
    <s v="4.3"/>
    <s v="4.1"/>
    <x v="17"/>
    <s v="3.3"/>
    <n v="4"/>
    <n v="3"/>
    <n v="4"/>
    <n v="10"/>
    <n v="23"/>
    <n v="2"/>
    <s v="Rahuldav"/>
    <x v="57"/>
    <s v="õppeaine26"/>
    <d v="2023-02-10T00:00:00"/>
    <x v="4"/>
    <x v="0"/>
    <n v="2"/>
    <n v="10"/>
    <n v="5"/>
    <s v="S00043_46801074061_õppeaine26_44967"/>
    <x v="0"/>
    <m/>
  </r>
  <r>
    <x v="42"/>
    <s v="Anna"/>
    <s v="Sepp"/>
    <x v="34"/>
    <n v="46801074061"/>
    <s v="Naine"/>
    <s v="452 Viienda taseme kutseõppe esmaõpe"/>
    <s v="Jah"/>
    <s v="Ei"/>
    <s v="Ei"/>
    <d v="2020-02-01T00:00:00"/>
    <s v="NULL"/>
    <d v="2020-10-02T00:00:00"/>
    <s v="Duplikaadi väljastamine"/>
    <s v="Õppetööle mitteilmumine"/>
    <x v="18"/>
    <s v="Akadeemilisel"/>
    <d v="2021-08-22T00:00:00"/>
    <s v="Päevaõpe"/>
    <s v="Täiskoormus"/>
    <s v="Meditsiinitehnilise hariduse keskus"/>
    <x v="1"/>
    <n v="80166"/>
    <s v="514 rakenduskõrgharidusõpe"/>
    <s v="NULL"/>
    <n v="3"/>
    <s v="Üliõpilane ei hüvita õppekulusid: on alla 7-a lapse või puudega lapse vanem või eestkostja"/>
    <s v="eesti keel"/>
    <x v="7"/>
    <s v="Jah"/>
    <s v="kirjeldus"/>
    <s v="ABC OÜ"/>
    <n v="173"/>
    <n v="29"/>
    <s v="4.3"/>
    <s v="4.1"/>
    <x v="17"/>
    <s v="3.3"/>
    <n v="4"/>
    <n v="3"/>
    <n v="4"/>
    <n v="10"/>
    <n v="23"/>
    <n v="2"/>
    <s v="Mitteilmunud"/>
    <x v="12"/>
    <s v="õppeaine68"/>
    <d v="2024-09-10T00:00:00"/>
    <x v="4"/>
    <x v="0"/>
    <n v="0"/>
    <n v="0"/>
    <n v="5"/>
    <s v="S00043_46801074061_õppeaine68_45545"/>
    <x v="0"/>
    <m/>
  </r>
  <r>
    <x v="42"/>
    <s v="Anna"/>
    <s v="Sepp"/>
    <x v="34"/>
    <n v="46801074061"/>
    <s v="Naine"/>
    <s v="452 Viienda taseme kutseõppe esmaõpe"/>
    <s v="Jah"/>
    <s v="Ei"/>
    <s v="Ei"/>
    <d v="2020-02-01T00:00:00"/>
    <s v="NULL"/>
    <d v="2020-10-02T00:00:00"/>
    <s v="Duplikaadi väljastamine"/>
    <s v="Õppetööle mitteilmumine"/>
    <x v="18"/>
    <s v="Akadeemilisel"/>
    <d v="2021-08-22T00:00:00"/>
    <s v="Päevaõpe"/>
    <s v="Täiskoormus"/>
    <s v="Meditsiinitehnilise hariduse keskus"/>
    <x v="1"/>
    <n v="80166"/>
    <s v="514 rakenduskõrgharidusõpe"/>
    <s v="NULL"/>
    <n v="3"/>
    <s v="Üliõpilane ei hüvita õppekulusid: on alla 7-a lapse või puudega lapse vanem või eestkostja"/>
    <s v="eesti keel"/>
    <x v="7"/>
    <s v="Jah"/>
    <s v="kirjeldus"/>
    <s v="ABC OÜ"/>
    <n v="173"/>
    <n v="29"/>
    <s v="4.3"/>
    <s v="4.1"/>
    <x v="17"/>
    <s v="3.3"/>
    <n v="4"/>
    <n v="3"/>
    <n v="4"/>
    <n v="10"/>
    <n v="23"/>
    <n v="2"/>
    <s v="Arvestatud"/>
    <x v="24"/>
    <s v="õppeaine75"/>
    <d v="2022-09-10T00:00:00"/>
    <x v="5"/>
    <x v="1"/>
    <s v="NULL"/>
    <s v=" "/>
    <n v="0"/>
    <s v="S00043_46801074061_õppeaine75_44814"/>
    <x v="0"/>
    <m/>
  </r>
  <r>
    <x v="42"/>
    <s v="Anna"/>
    <s v="Sepp"/>
    <x v="34"/>
    <n v="46801074061"/>
    <s v="Naine"/>
    <s v="452 Viienda taseme kutseõppe esmaõpe"/>
    <s v="Jah"/>
    <s v="Ei"/>
    <s v="Ei"/>
    <d v="2020-02-01T00:00:00"/>
    <s v="NULL"/>
    <d v="2020-10-02T00:00:00"/>
    <s v="Duplikaadi väljastamine"/>
    <s v="Õppetööle mitteilmumine"/>
    <x v="18"/>
    <s v="Akadeemilisel"/>
    <d v="2021-08-22T00:00:00"/>
    <s v="Päevaõpe"/>
    <s v="Täiskoormus"/>
    <s v="Meditsiinitehnilise hariduse keskus"/>
    <x v="1"/>
    <n v="80166"/>
    <s v="514 rakenduskõrgharidusõpe"/>
    <s v="NULL"/>
    <n v="4"/>
    <s v="Üliõpilane ei hüvita õppekulusid: on alla 7-a lapse või puudega lapse vanem või eestkostja"/>
    <s v="eesti keel"/>
    <x v="8"/>
    <s v="Jah"/>
    <s v="kirjeldus"/>
    <s v="ABC OÜ"/>
    <n v="173"/>
    <n v="46"/>
    <s v="4.3"/>
    <s v="4.3"/>
    <x v="17"/>
    <s v="3.5"/>
    <n v="4"/>
    <n v="2"/>
    <n v="4"/>
    <n v="7"/>
    <n v="38"/>
    <n v="2"/>
    <s v="Puudulik"/>
    <x v="10"/>
    <s v="õppeaine39"/>
    <d v="2025-02-10T00:00:00"/>
    <x v="4"/>
    <x v="0"/>
    <n v="0"/>
    <n v="0"/>
    <n v="5"/>
    <s v="S00043_46801074061_õppeaine39_45698"/>
    <x v="0"/>
    <m/>
  </r>
  <r>
    <x v="42"/>
    <s v="Anna"/>
    <s v="Sepp"/>
    <x v="34"/>
    <n v="46801074061"/>
    <s v="Naine"/>
    <s v="452 Viienda taseme kutseõppe esmaõpe"/>
    <s v="Jah"/>
    <s v="Ei"/>
    <s v="Ei"/>
    <d v="2020-02-01T00:00:00"/>
    <s v="NULL"/>
    <d v="2020-10-02T00:00:00"/>
    <s v="Duplikaadi väljastamine"/>
    <s v="Õppetööle mitteilmumine"/>
    <x v="18"/>
    <s v="Akadeemilisel"/>
    <d v="2021-08-22T00:00:00"/>
    <s v="Päevaõpe"/>
    <s v="Täiskoormus"/>
    <s v="Meditsiinitehnilise hariduse keskus"/>
    <x v="1"/>
    <n v="80166"/>
    <s v="514 rakenduskõrgharidusõpe"/>
    <s v="NULL"/>
    <n v="4"/>
    <s v="Üliõpilane ei hüvita õppekulusid: on alla 7-a lapse või puudega lapse vanem või eestkostja"/>
    <s v="eesti keel"/>
    <x v="8"/>
    <s v="Jah"/>
    <s v="kirjeldus"/>
    <s v="ABC OÜ"/>
    <n v="173"/>
    <n v="46"/>
    <s v="4.3"/>
    <s v="4.3"/>
    <x v="17"/>
    <s v="3.5"/>
    <n v="4"/>
    <n v="2"/>
    <n v="4"/>
    <n v="7"/>
    <n v="38"/>
    <n v="2"/>
    <s v="Väga hea"/>
    <x v="33"/>
    <s v="õppeaine56"/>
    <d v="2025-02-10T00:00:00"/>
    <x v="0"/>
    <x v="0"/>
    <n v="4"/>
    <n v="24"/>
    <n v="6"/>
    <s v="S00043_46801074061_õppeaine56_45698"/>
    <x v="0"/>
    <m/>
  </r>
  <r>
    <x v="42"/>
    <s v="Anna"/>
    <s v="Sepp"/>
    <x v="34"/>
    <n v="46801074061"/>
    <s v="Naine"/>
    <s v="452 Viienda taseme kutseõppe esmaõpe"/>
    <s v="Jah"/>
    <s v="Ei"/>
    <s v="Ei"/>
    <d v="2020-02-01T00:00:00"/>
    <s v="NULL"/>
    <d v="2020-10-02T00:00:00"/>
    <s v="Duplikaadi väljastamine"/>
    <s v="Õppetööle mitteilmumine"/>
    <x v="18"/>
    <s v="Akadeemilisel"/>
    <d v="2021-08-22T00:00:00"/>
    <s v="Päevaõpe"/>
    <s v="Täiskoormus"/>
    <s v="Meditsiinitehnilise hariduse keskus"/>
    <x v="1"/>
    <n v="80166"/>
    <s v="514 rakenduskõrgharidusõpe"/>
    <s v="NULL"/>
    <n v="4"/>
    <s v="Üliõpilane ei hüvita õppekulusid: on alla 7-a lapse või puudega lapse vanem või eestkostja"/>
    <s v="eesti keel"/>
    <x v="8"/>
    <s v="Jah"/>
    <s v="kirjeldus"/>
    <s v="ABC OÜ"/>
    <n v="173"/>
    <n v="46"/>
    <s v="4.3"/>
    <s v="4.3"/>
    <x v="17"/>
    <s v="3.5"/>
    <n v="4"/>
    <n v="2"/>
    <n v="4"/>
    <n v="7"/>
    <n v="38"/>
    <n v="2"/>
    <s v="Suurepärane"/>
    <x v="8"/>
    <s v="õppeaine79"/>
    <d v="2024-09-10T00:00:00"/>
    <x v="3"/>
    <x v="0"/>
    <n v="5"/>
    <n v="40"/>
    <n v="8"/>
    <s v="S00043_46801074061_õppeaine79_45545"/>
    <x v="0"/>
    <m/>
  </r>
  <r>
    <x v="42"/>
    <s v="Anna"/>
    <s v="Sepp"/>
    <x v="34"/>
    <n v="46801074061"/>
    <s v="Naine"/>
    <s v="452 Viienda taseme kutseõppe esmaõpe"/>
    <s v="Jah"/>
    <s v="Ei"/>
    <s v="Ei"/>
    <d v="2020-02-01T00:00:00"/>
    <s v="NULL"/>
    <d v="2020-10-02T00:00:00"/>
    <s v="Duplikaadi väljastamine"/>
    <s v="Õppetööle mitteilmumine"/>
    <x v="18"/>
    <s v="Akadeemilisel"/>
    <d v="2021-08-22T00:00:00"/>
    <s v="Päevaõpe"/>
    <s v="Täiskoormus"/>
    <s v="Meditsiinitehnilise hariduse keskus"/>
    <x v="1"/>
    <n v="80166"/>
    <s v="514 rakenduskõrgharidusõpe"/>
    <s v="NULL"/>
    <n v="4"/>
    <s v="Üliõpilane ei hüvita õppekulusid: on alla 7-a lapse või puudega lapse vanem või eestkostja"/>
    <s v="eesti keel"/>
    <x v="8"/>
    <s v="Jah"/>
    <s v="kirjeldus"/>
    <s v="ABC OÜ"/>
    <n v="173"/>
    <n v="46"/>
    <s v="4.3"/>
    <s v="4.3"/>
    <x v="17"/>
    <s v="3.5"/>
    <n v="4"/>
    <n v="2"/>
    <n v="4"/>
    <n v="7"/>
    <n v="38"/>
    <n v="2"/>
    <s v="Suurepärane"/>
    <x v="20"/>
    <s v="õppeaine12"/>
    <d v="2021-02-10T00:00:00"/>
    <x v="4"/>
    <x v="0"/>
    <n v="5"/>
    <n v="25"/>
    <n v="5"/>
    <s v="S00043_46801074061_õppeaine12_44237"/>
    <x v="0"/>
    <m/>
  </r>
  <r>
    <x v="42"/>
    <s v="Anna"/>
    <s v="Sepp"/>
    <x v="34"/>
    <n v="46801074061"/>
    <s v="Naine"/>
    <s v="452 Viienda taseme kutseõppe esmaõpe"/>
    <s v="Jah"/>
    <s v="Ei"/>
    <s v="Ei"/>
    <d v="2020-02-01T00:00:00"/>
    <s v="NULL"/>
    <d v="2020-10-02T00:00:00"/>
    <s v="Duplikaadi väljastamine"/>
    <s v="Õppetööle mitteilmumine"/>
    <x v="18"/>
    <s v="Akadeemilisel"/>
    <d v="2021-08-22T00:00:00"/>
    <s v="Päevaõpe"/>
    <s v="Täiskoormus"/>
    <s v="Meditsiinitehnilise hariduse keskus"/>
    <x v="1"/>
    <n v="80166"/>
    <s v="514 rakenduskõrgharidusõpe"/>
    <s v="NULL"/>
    <n v="4"/>
    <s v="Üliõpilane ei hüvita õppekulusid: on alla 7-a lapse või puudega lapse vanem või eestkostja"/>
    <s v="eesti keel"/>
    <x v="8"/>
    <s v="Jah"/>
    <s v="kirjeldus"/>
    <s v="ABC OÜ"/>
    <n v="173"/>
    <n v="46"/>
    <s v="4.3"/>
    <s v="4.3"/>
    <x v="17"/>
    <s v="3.5"/>
    <n v="4"/>
    <n v="2"/>
    <n v="4"/>
    <n v="7"/>
    <n v="38"/>
    <n v="2"/>
    <s v="Rahuldav"/>
    <x v="56"/>
    <s v="õppeaine54"/>
    <d v="2024-09-10T00:00:00"/>
    <x v="4"/>
    <x v="0"/>
    <n v="2"/>
    <n v="10"/>
    <n v="5"/>
    <s v="S00043_46801074061_õppeaine54_45545"/>
    <x v="0"/>
    <m/>
  </r>
  <r>
    <x v="42"/>
    <s v="Anna"/>
    <s v="Sepp"/>
    <x v="34"/>
    <n v="46801074061"/>
    <s v="Naine"/>
    <s v="452 Viienda taseme kutseõppe esmaõpe"/>
    <s v="Jah"/>
    <s v="Ei"/>
    <s v="Ei"/>
    <d v="2020-02-01T00:00:00"/>
    <s v="NULL"/>
    <d v="2020-10-02T00:00:00"/>
    <s v="Duplikaadi väljastamine"/>
    <s v="Õppetööle mitteilmumine"/>
    <x v="18"/>
    <s v="Akadeemilisel"/>
    <d v="2021-08-22T00:00:00"/>
    <s v="Päevaõpe"/>
    <s v="Täiskoormus"/>
    <s v="Meditsiinitehnilise hariduse keskus"/>
    <x v="1"/>
    <n v="80166"/>
    <s v="514 rakenduskõrgharidusõpe"/>
    <s v="NULL"/>
    <n v="4"/>
    <s v="Üliõpilane ei hüvita õppekulusid: on alla 7-a lapse või puudega lapse vanem või eestkostja"/>
    <s v="eesti keel"/>
    <x v="8"/>
    <s v="Jah"/>
    <s v="kirjeldus"/>
    <s v="ABC OÜ"/>
    <n v="173"/>
    <n v="46"/>
    <s v="4.3"/>
    <s v="4.3"/>
    <x v="17"/>
    <s v="3.5"/>
    <n v="4"/>
    <n v="2"/>
    <n v="4"/>
    <n v="7"/>
    <n v="38"/>
    <n v="2"/>
    <s v="Puudulik"/>
    <x v="67"/>
    <s v="õppeaine30"/>
    <d v="2022-09-10T00:00:00"/>
    <x v="0"/>
    <x v="0"/>
    <n v="0"/>
    <n v="0"/>
    <n v="6"/>
    <s v="S00043_46801074061_õppeaine30_44814"/>
    <x v="0"/>
    <m/>
  </r>
  <r>
    <x v="42"/>
    <s v="Anna"/>
    <s v="Sepp"/>
    <x v="34"/>
    <n v="46801074061"/>
    <s v="Naine"/>
    <s v="452 Viienda taseme kutseõppe esmaõpe"/>
    <s v="Jah"/>
    <s v="Ei"/>
    <s v="Ei"/>
    <d v="2020-02-01T00:00:00"/>
    <s v="NULL"/>
    <d v="2020-10-02T00:00:00"/>
    <s v="Duplikaadi väljastamine"/>
    <s v="Õppetööle mitteilmumine"/>
    <x v="18"/>
    <s v="Akadeemilisel"/>
    <d v="2021-08-22T00:00:00"/>
    <s v="Päevaõpe"/>
    <s v="Täiskoormus"/>
    <s v="Meditsiinitehnilise hariduse keskus"/>
    <x v="1"/>
    <n v="80166"/>
    <s v="514 rakenduskõrgharidusõpe"/>
    <s v="NULL"/>
    <n v="4"/>
    <s v="Üliõpilane ei hüvita õppekulusid: on alla 7-a lapse või puudega lapse vanem või eestkostja"/>
    <s v="eesti keel"/>
    <x v="8"/>
    <s v="Jah"/>
    <s v="kirjeldus"/>
    <s v="ABC OÜ"/>
    <n v="173"/>
    <n v="46"/>
    <s v="4.3"/>
    <s v="4.3"/>
    <x v="17"/>
    <s v="3.5"/>
    <n v="4"/>
    <n v="2"/>
    <n v="4"/>
    <n v="7"/>
    <n v="38"/>
    <n v="2"/>
    <s v="Arvestatud"/>
    <x v="40"/>
    <s v="õppeaine74"/>
    <d v="2020-09-10T00:00:00"/>
    <x v="5"/>
    <x v="1"/>
    <s v="NULL"/>
    <s v=" "/>
    <n v="0"/>
    <s v="S00043_46801074061_õppeaine74_44084"/>
    <x v="0"/>
    <m/>
  </r>
  <r>
    <x v="42"/>
    <s v="Anna"/>
    <s v="Sepp"/>
    <x v="34"/>
    <n v="46801074061"/>
    <s v="Naine"/>
    <s v="452 Viienda taseme kutseõppe esmaõpe"/>
    <s v="Jah"/>
    <s v="Ei"/>
    <s v="Ei"/>
    <d v="2020-02-01T00:00:00"/>
    <s v="NULL"/>
    <d v="2020-10-02T00:00:00"/>
    <s v="Duplikaadi väljastamine"/>
    <s v="Õppetööle mitteilmumine"/>
    <x v="18"/>
    <s v="Akadeemilisel"/>
    <d v="2021-08-22T00:00:00"/>
    <s v="Päevaõpe"/>
    <s v="Täiskoormus"/>
    <s v="Meditsiinitehnilise hariduse keskus"/>
    <x v="1"/>
    <n v="80166"/>
    <s v="514 rakenduskõrgharidusõpe"/>
    <s v="NULL"/>
    <n v="4"/>
    <s v="Üliõpilane ei hüvita õppekulusid: on alla 7-a lapse või puudega lapse vanem või eestkostja"/>
    <s v="eesti keel"/>
    <x v="8"/>
    <s v="Jah"/>
    <s v="kirjeldus"/>
    <s v="ABC OÜ"/>
    <n v="173"/>
    <n v="46"/>
    <s v="4.3"/>
    <s v="4.3"/>
    <x v="17"/>
    <s v="3.5"/>
    <n v="4"/>
    <n v="2"/>
    <n v="4"/>
    <n v="7"/>
    <n v="38"/>
    <n v="2"/>
    <s v="Suurepärane"/>
    <x v="17"/>
    <s v="õppeaine28"/>
    <d v="2022-09-10T00:00:00"/>
    <x v="0"/>
    <x v="0"/>
    <n v="5"/>
    <n v="30"/>
    <n v="6"/>
    <s v="S00043_46801074061_õppeaine28_44814"/>
    <x v="0"/>
    <m/>
  </r>
  <r>
    <x v="43"/>
    <s v="Karl"/>
    <s v="Oja"/>
    <x v="35"/>
    <n v="38010190009"/>
    <s v="Mees"/>
    <s v="441 Neljanda taseme kutseõppe esmaõpe (kutsekeskharidusõpe)"/>
    <s v="Jah"/>
    <s v="Ei"/>
    <s v="Jah"/>
    <d v="2023-09-04T00:00:00"/>
    <s v="NULL"/>
    <d v="2025-07-14T00:00:00"/>
    <s v="Õppekava vahetamine"/>
    <s v="Lapsehoolduspuhkusel"/>
    <x v="24"/>
    <s v="Akadeemilisel"/>
    <d v="2022-11-01T00:00:00"/>
    <s v="Päevaõpe"/>
    <s v="Täiskoormus"/>
    <s v="Meditsiinitehnilise hariduse keskus"/>
    <x v="3"/>
    <n v="1477"/>
    <s v="514 rakenduskõrgharidusõpe"/>
    <s v="NULL"/>
    <n v="1"/>
    <s v="SF programmist „PRÕM“ rahastatav õppekoht: õpipoisiõpe"/>
    <s v="eesti keel"/>
    <x v="6"/>
    <s v="Jah"/>
    <s v="kirjeldus"/>
    <s v="ABC OÜ"/>
    <n v="117"/>
    <n v="27"/>
    <s v="4.0"/>
    <s v="4.2"/>
    <x v="14"/>
    <s v="4.0"/>
    <n v="0"/>
    <n v="3"/>
    <n v="9"/>
    <n v="4"/>
    <n v="22"/>
    <n v="0"/>
    <s v="Hea"/>
    <x v="21"/>
    <s v="õppeaine42"/>
    <d v="2021-02-10T00:00:00"/>
    <x v="0"/>
    <x v="0"/>
    <n v="3"/>
    <n v="18"/>
    <n v="6"/>
    <s v="S00044_38010190009_õppeaine42_44237"/>
    <x v="0"/>
    <m/>
  </r>
  <r>
    <x v="43"/>
    <s v="Karl"/>
    <s v="Oja"/>
    <x v="35"/>
    <n v="38010190009"/>
    <s v="Mees"/>
    <s v="441 Neljanda taseme kutseõppe esmaõpe (kutsekeskharidusõpe)"/>
    <s v="Jah"/>
    <s v="Ei"/>
    <s v="Jah"/>
    <d v="2023-09-04T00:00:00"/>
    <s v="NULL"/>
    <d v="2025-07-14T00:00:00"/>
    <s v="Õppekava vahetamine"/>
    <s v="Lapsehoolduspuhkusel"/>
    <x v="24"/>
    <s v="Akadeemilisel"/>
    <d v="2022-11-01T00:00:00"/>
    <s v="Päevaõpe"/>
    <s v="Täiskoormus"/>
    <s v="Meditsiinitehnilise hariduse keskus"/>
    <x v="3"/>
    <n v="1477"/>
    <s v="514 rakenduskõrgharidusõpe"/>
    <s v="NULL"/>
    <n v="1"/>
    <s v="SF programmist „PRÕM“ rahastatav õppekoht: õpipoisiõpe"/>
    <s v="eesti keel"/>
    <x v="6"/>
    <s v="Jah"/>
    <s v="kirjeldus"/>
    <s v="ABC OÜ"/>
    <n v="117"/>
    <n v="27"/>
    <s v="4.0"/>
    <s v="4.2"/>
    <x v="14"/>
    <s v="4.0"/>
    <n v="0"/>
    <n v="3"/>
    <n v="9"/>
    <n v="4"/>
    <n v="22"/>
    <n v="0"/>
    <s v="Arvestatud"/>
    <x v="91"/>
    <s v="õppeaine77"/>
    <d v="2022-09-10T00:00:00"/>
    <x v="1"/>
    <x v="1"/>
    <s v="NULL"/>
    <s v=" "/>
    <n v="0"/>
    <s v="S00044_38010190009_õppeaine77_44814"/>
    <x v="0"/>
    <m/>
  </r>
  <r>
    <x v="43"/>
    <s v="Karl"/>
    <s v="Oja"/>
    <x v="35"/>
    <n v="38010190009"/>
    <s v="Mees"/>
    <s v="441 Neljanda taseme kutseõppe esmaõpe (kutsekeskharidusõpe)"/>
    <s v="Jah"/>
    <s v="Ei"/>
    <s v="Jah"/>
    <d v="2023-09-04T00:00:00"/>
    <s v="NULL"/>
    <d v="2025-07-14T00:00:00"/>
    <s v="Õppekava vahetamine"/>
    <s v="Lapsehoolduspuhkusel"/>
    <x v="24"/>
    <s v="Akadeemilisel"/>
    <d v="2022-11-01T00:00:00"/>
    <s v="Päevaõpe"/>
    <s v="Täiskoormus"/>
    <s v="Meditsiinitehnilise hariduse keskus"/>
    <x v="3"/>
    <n v="1477"/>
    <s v="514 rakenduskõrgharidusõpe"/>
    <s v="NULL"/>
    <n v="1"/>
    <s v="SF programmist „PRÕM“ rahastatav õppekoht: õpipoisiõpe"/>
    <s v="eesti keel"/>
    <x v="6"/>
    <s v="Jah"/>
    <s v="kirjeldus"/>
    <s v="ABC OÜ"/>
    <n v="117"/>
    <n v="27"/>
    <s v="4.0"/>
    <s v="4.2"/>
    <x v="14"/>
    <s v="4.0"/>
    <n v="0"/>
    <n v="3"/>
    <n v="9"/>
    <n v="4"/>
    <n v="22"/>
    <n v="0"/>
    <s v="Mitteilmunud"/>
    <x v="6"/>
    <s v="õppeaine84"/>
    <d v="2023-09-10T00:00:00"/>
    <x v="0"/>
    <x v="0"/>
    <n v="0"/>
    <n v="0"/>
    <n v="6"/>
    <s v="S00044_38010190009_õppeaine84_45179"/>
    <x v="0"/>
    <m/>
  </r>
  <r>
    <x v="43"/>
    <s v="Karl"/>
    <s v="Oja"/>
    <x v="35"/>
    <n v="38010190009"/>
    <s v="Mees"/>
    <s v="441 Neljanda taseme kutseõppe esmaõpe (kutsekeskharidusõpe)"/>
    <s v="Jah"/>
    <s v="Ei"/>
    <s v="Jah"/>
    <d v="2023-09-04T00:00:00"/>
    <s v="NULL"/>
    <d v="2025-07-14T00:00:00"/>
    <s v="Õppekava vahetamine"/>
    <s v="Lapsehoolduspuhkusel"/>
    <x v="24"/>
    <s v="Akadeemilisel"/>
    <d v="2022-11-01T00:00:00"/>
    <s v="Päevaõpe"/>
    <s v="Täiskoormus"/>
    <s v="Meditsiinitehnilise hariduse keskus"/>
    <x v="3"/>
    <n v="1477"/>
    <s v="514 rakenduskõrgharidusõpe"/>
    <s v="NULL"/>
    <n v="1"/>
    <s v="SF programmist „PRÕM“ rahastatav õppekoht: õpipoisiõpe"/>
    <s v="eesti keel"/>
    <x v="6"/>
    <s v="Jah"/>
    <s v="kirjeldus"/>
    <s v="ABC OÜ"/>
    <n v="117"/>
    <n v="27"/>
    <s v="4.0"/>
    <s v="4.2"/>
    <x v="14"/>
    <s v="4.0"/>
    <n v="0"/>
    <n v="3"/>
    <n v="9"/>
    <n v="4"/>
    <n v="22"/>
    <n v="0"/>
    <s v="Puudulik"/>
    <x v="10"/>
    <s v="õppeaine39"/>
    <d v="2020-09-10T00:00:00"/>
    <x v="4"/>
    <x v="0"/>
    <n v="0"/>
    <n v="0"/>
    <n v="5"/>
    <s v="S00044_38010190009_õppeaine39_44084"/>
    <x v="0"/>
    <m/>
  </r>
  <r>
    <x v="43"/>
    <s v="Karl"/>
    <s v="Oja"/>
    <x v="35"/>
    <n v="38010190009"/>
    <s v="Mees"/>
    <s v="441 Neljanda taseme kutseõppe esmaõpe (kutsekeskharidusõpe)"/>
    <s v="Jah"/>
    <s v="Ei"/>
    <s v="Jah"/>
    <d v="2023-09-04T00:00:00"/>
    <s v="NULL"/>
    <d v="2025-07-14T00:00:00"/>
    <s v="Õppekava vahetamine"/>
    <s v="Lapsehoolduspuhkusel"/>
    <x v="24"/>
    <s v="Akadeemilisel"/>
    <d v="2022-11-01T00:00:00"/>
    <s v="Päevaõpe"/>
    <s v="Täiskoormus"/>
    <s v="Meditsiinitehnilise hariduse keskus"/>
    <x v="3"/>
    <n v="1477"/>
    <s v="514 rakenduskõrgharidusõpe"/>
    <s v="NULL"/>
    <n v="1"/>
    <s v="SF programmist „PRÕM“ rahastatav õppekoht: õpipoisiõpe"/>
    <s v="eesti keel"/>
    <x v="6"/>
    <s v="Jah"/>
    <s v="kirjeldus"/>
    <s v="ABC OÜ"/>
    <n v="117"/>
    <n v="27"/>
    <s v="4.0"/>
    <s v="4.2"/>
    <x v="14"/>
    <s v="4.0"/>
    <n v="0"/>
    <n v="3"/>
    <n v="9"/>
    <n v="4"/>
    <n v="22"/>
    <n v="0"/>
    <s v="Väga hea"/>
    <x v="67"/>
    <s v="õppeaine30"/>
    <d v="2023-09-10T00:00:00"/>
    <x v="0"/>
    <x v="0"/>
    <n v="4"/>
    <n v="24"/>
    <n v="6"/>
    <s v="S00044_38010190009_õppeaine30_45179"/>
    <x v="0"/>
    <m/>
  </r>
  <r>
    <x v="43"/>
    <s v="Karl"/>
    <s v="Oja"/>
    <x v="35"/>
    <n v="38010190009"/>
    <s v="Mees"/>
    <s v="441 Neljanda taseme kutseõppe esmaõpe (kutsekeskharidusõpe)"/>
    <s v="Jah"/>
    <s v="Ei"/>
    <s v="Jah"/>
    <d v="2023-09-04T00:00:00"/>
    <s v="NULL"/>
    <d v="2025-07-14T00:00:00"/>
    <s v="Õppekava vahetamine"/>
    <s v="Lapsehoolduspuhkusel"/>
    <x v="24"/>
    <s v="Akadeemilisel"/>
    <d v="2022-11-01T00:00:00"/>
    <s v="Päevaõpe"/>
    <s v="Täiskoormus"/>
    <s v="Meditsiinitehnilise hariduse keskus"/>
    <x v="3"/>
    <n v="1477"/>
    <s v="514 rakenduskõrgharidusõpe"/>
    <s v="NULL"/>
    <n v="2"/>
    <s v="SF programmist „PRÕM“ rahastatav õppekoht: õpipoisiõpe"/>
    <s v="eesti keel"/>
    <x v="2"/>
    <s v="Jah"/>
    <s v="kirjeldus"/>
    <s v="ABC OÜ"/>
    <n v="117"/>
    <n v="58"/>
    <s v="4.0"/>
    <s v="4.6"/>
    <x v="14"/>
    <s v="3.3"/>
    <n v="0"/>
    <n v="1"/>
    <n v="9"/>
    <n v="6"/>
    <n v="42"/>
    <n v="0"/>
    <s v="Kasin"/>
    <x v="54"/>
    <s v="õppeaine65"/>
    <d v="2025-09-10T00:00:00"/>
    <x v="3"/>
    <x v="0"/>
    <n v="1"/>
    <n v="8"/>
    <n v="8"/>
    <s v="S00044_38010190009_õppeaine65_45910"/>
    <x v="0"/>
    <m/>
  </r>
  <r>
    <x v="43"/>
    <s v="Karl"/>
    <s v="Oja"/>
    <x v="35"/>
    <n v="38010190009"/>
    <s v="Mees"/>
    <s v="441 Neljanda taseme kutseõppe esmaõpe (kutsekeskharidusõpe)"/>
    <s v="Jah"/>
    <s v="Ei"/>
    <s v="Jah"/>
    <d v="2023-09-04T00:00:00"/>
    <s v="NULL"/>
    <d v="2025-07-14T00:00:00"/>
    <s v="Õppekava vahetamine"/>
    <s v="Lapsehoolduspuhkusel"/>
    <x v="24"/>
    <s v="Akadeemilisel"/>
    <d v="2022-11-01T00:00:00"/>
    <s v="Päevaõpe"/>
    <s v="Täiskoormus"/>
    <s v="Meditsiinitehnilise hariduse keskus"/>
    <x v="3"/>
    <n v="1477"/>
    <s v="514 rakenduskõrgharidusõpe"/>
    <s v="NULL"/>
    <n v="3"/>
    <s v="SF programmist „PRÕM“ rahastatav õppekoht: õpipoisiõpe"/>
    <s v="eesti keel"/>
    <x v="6"/>
    <s v="Jah"/>
    <s v="kirjeldus"/>
    <s v="ABC OÜ"/>
    <n v="117"/>
    <n v="25"/>
    <s v="4.0"/>
    <s v="4.8"/>
    <x v="14"/>
    <s v="3.3"/>
    <n v="0"/>
    <n v="2"/>
    <n v="9"/>
    <n v="6"/>
    <n v="39"/>
    <n v="0"/>
    <s v="Kasin"/>
    <x v="42"/>
    <s v="õppeaine53"/>
    <d v="2024-02-10T00:00:00"/>
    <x v="4"/>
    <x v="0"/>
    <n v="1"/>
    <n v="5"/>
    <n v="5"/>
    <s v="S00044_38010190009_õppeaine53_45332"/>
    <x v="0"/>
    <m/>
  </r>
  <r>
    <x v="44"/>
    <s v="Martin"/>
    <s v="Kask"/>
    <x v="16"/>
    <n v="39211226046"/>
    <s v="Mees"/>
    <s v="514 rakenduskõrgharidusõpe"/>
    <s v="Jah"/>
    <s v="Ei"/>
    <s v="Jah"/>
    <d v="2020-09-02T00:00:00"/>
    <s v="NULL"/>
    <d v="2023-03-21T00:00:00"/>
    <s v="Käskkirja tühistamine"/>
    <s v="Tervislikel põhjustel"/>
    <x v="25"/>
    <s v="Akadeemilisel"/>
    <d v="2021-11-06T00:00:00"/>
    <s v="Päevaõpe"/>
    <s v="Täiskoormus"/>
    <s v="Õenduse õppetool"/>
    <x v="2"/>
    <n v="1467"/>
    <s v="514 rakenduskõrgharidusõpe"/>
    <m/>
    <n v="1"/>
    <s v="Üliõpilaselt nõutakse õppekulude hüvitamist tasulisel õppekohal"/>
    <s v="eesti keel"/>
    <x v="3"/>
    <s v="Ei"/>
    <s v="NULL"/>
    <s v="DEF AS"/>
    <n v="158"/>
    <n v="22"/>
    <s v="4.1"/>
    <s v="3.9"/>
    <x v="6"/>
    <s v="3.6"/>
    <n v="0"/>
    <n v="0"/>
    <n v="20"/>
    <n v="5"/>
    <n v="43"/>
    <n v="9"/>
    <s v="Arvestatud"/>
    <x v="16"/>
    <s v="õppeaine91"/>
    <d v="2022-02-10T00:00:00"/>
    <x v="1"/>
    <x v="1"/>
    <s v="NULL"/>
    <s v=" "/>
    <n v="0"/>
    <s v="S00045_39211226046_õppeaine91_44602"/>
    <x v="0"/>
    <m/>
  </r>
  <r>
    <x v="44"/>
    <s v="Martin"/>
    <s v="Kask"/>
    <x v="16"/>
    <n v="39211226046"/>
    <s v="Mees"/>
    <s v="514 rakenduskõrgharidusõpe"/>
    <s v="Jah"/>
    <s v="Ei"/>
    <s v="Jah"/>
    <d v="2020-09-02T00:00:00"/>
    <s v="NULL"/>
    <d v="2023-03-21T00:00:00"/>
    <s v="Käskkirja tühistamine"/>
    <s v="Tervislikel põhjustel"/>
    <x v="25"/>
    <s v="Akadeemilisel"/>
    <d v="2021-11-06T00:00:00"/>
    <s v="Päevaõpe"/>
    <s v="Täiskoormus"/>
    <s v="Õenduse õppetool"/>
    <x v="2"/>
    <n v="1467"/>
    <s v="514 rakenduskõrgharidusõpe"/>
    <m/>
    <n v="1"/>
    <s v="Üliõpilaselt nõutakse õppekulude hüvitamist tasulisel õppekohal"/>
    <s v="eesti keel"/>
    <x v="3"/>
    <s v="Ei"/>
    <s v="NULL"/>
    <s v="DEF AS"/>
    <n v="158"/>
    <n v="22"/>
    <s v="4.1"/>
    <s v="3.9"/>
    <x v="6"/>
    <s v="3.6"/>
    <n v="0"/>
    <n v="0"/>
    <n v="20"/>
    <n v="5"/>
    <n v="43"/>
    <n v="9"/>
    <s v="Arvestatud"/>
    <x v="36"/>
    <s v="õppeaine62"/>
    <d v="2025-09-10T00:00:00"/>
    <x v="1"/>
    <x v="1"/>
    <s v="NULL"/>
    <s v=" "/>
    <n v="0"/>
    <s v="S00045_39211226046_õppeaine62_45910"/>
    <x v="0"/>
    <m/>
  </r>
  <r>
    <x v="44"/>
    <s v="Martin"/>
    <s v="Kask"/>
    <x v="16"/>
    <n v="39211226046"/>
    <s v="Mees"/>
    <s v="514 rakenduskõrgharidusõpe"/>
    <s v="Jah"/>
    <s v="Ei"/>
    <s v="Jah"/>
    <d v="2020-09-02T00:00:00"/>
    <s v="NULL"/>
    <d v="2023-03-21T00:00:00"/>
    <s v="Käskkirja tühistamine"/>
    <s v="Tervislikel põhjustel"/>
    <x v="25"/>
    <s v="Akadeemilisel"/>
    <d v="2021-11-06T00:00:00"/>
    <s v="Päevaõpe"/>
    <s v="Täiskoormus"/>
    <s v="Õenduse õppetool"/>
    <x v="2"/>
    <n v="1467"/>
    <s v="514 rakenduskõrgharidusõpe"/>
    <m/>
    <n v="1"/>
    <s v="Üliõpilaselt nõutakse õppekulude hüvitamist tasulisel õppekohal"/>
    <s v="eesti keel"/>
    <x v="3"/>
    <s v="Ei"/>
    <s v="NULL"/>
    <s v="DEF AS"/>
    <n v="158"/>
    <n v="22"/>
    <s v="4.1"/>
    <s v="3.9"/>
    <x v="6"/>
    <s v="3.6"/>
    <n v="0"/>
    <n v="0"/>
    <n v="20"/>
    <n v="5"/>
    <n v="43"/>
    <n v="9"/>
    <s v="Puudulik"/>
    <x v="57"/>
    <s v="õppeaine26"/>
    <d v="2025-02-10T00:00:00"/>
    <x v="4"/>
    <x v="0"/>
    <n v="0"/>
    <n v="0"/>
    <n v="5"/>
    <s v="S00045_39211226046_õppeaine26_45698"/>
    <x v="0"/>
    <m/>
  </r>
  <r>
    <x v="44"/>
    <s v="Martin"/>
    <s v="Kask"/>
    <x v="16"/>
    <n v="39211226046"/>
    <s v="Mees"/>
    <s v="514 rakenduskõrgharidusõpe"/>
    <s v="Jah"/>
    <s v="Ei"/>
    <s v="Jah"/>
    <d v="2020-09-02T00:00:00"/>
    <s v="NULL"/>
    <d v="2023-03-21T00:00:00"/>
    <s v="Käskkirja tühistamine"/>
    <s v="Tervislikel põhjustel"/>
    <x v="25"/>
    <s v="Akadeemilisel"/>
    <d v="2021-11-06T00:00:00"/>
    <s v="Päevaõpe"/>
    <s v="Täiskoormus"/>
    <s v="Õenduse õppetool"/>
    <x v="2"/>
    <n v="1467"/>
    <s v="514 rakenduskõrgharidusõpe"/>
    <m/>
    <n v="1"/>
    <s v="Üliõpilaselt nõutakse õppekulude hüvitamist tasulisel õppekohal"/>
    <s v="eesti keel"/>
    <x v="3"/>
    <s v="Ei"/>
    <s v="NULL"/>
    <s v="DEF AS"/>
    <n v="158"/>
    <n v="22"/>
    <s v="4.1"/>
    <s v="3.9"/>
    <x v="6"/>
    <s v="3.6"/>
    <n v="0"/>
    <n v="0"/>
    <n v="20"/>
    <n v="5"/>
    <n v="43"/>
    <n v="9"/>
    <s v="Arvestatud"/>
    <x v="3"/>
    <s v="õppeaine29"/>
    <d v="2021-09-10T00:00:00"/>
    <x v="1"/>
    <x v="1"/>
    <s v="NULL"/>
    <s v=" "/>
    <n v="0"/>
    <s v="S00045_39211226046_õppeaine29_44449"/>
    <x v="0"/>
    <m/>
  </r>
  <r>
    <x v="44"/>
    <s v="Martin"/>
    <s v="Kask"/>
    <x v="16"/>
    <n v="39211226046"/>
    <s v="Mees"/>
    <s v="514 rakenduskõrgharidusõpe"/>
    <s v="Jah"/>
    <s v="Ei"/>
    <s v="Jah"/>
    <d v="2020-09-02T00:00:00"/>
    <s v="NULL"/>
    <d v="2023-03-21T00:00:00"/>
    <s v="Käskkirja tühistamine"/>
    <s v="Tervislikel põhjustel"/>
    <x v="25"/>
    <s v="Akadeemilisel"/>
    <d v="2021-11-06T00:00:00"/>
    <s v="Päevaõpe"/>
    <s v="Täiskoormus"/>
    <s v="Õenduse õppetool"/>
    <x v="2"/>
    <n v="1467"/>
    <s v="514 rakenduskõrgharidusõpe"/>
    <m/>
    <n v="1"/>
    <s v="Üliõpilaselt nõutakse õppekulude hüvitamist tasulisel õppekohal"/>
    <s v="eesti keel"/>
    <x v="3"/>
    <s v="Ei"/>
    <s v="NULL"/>
    <s v="DEF AS"/>
    <n v="158"/>
    <n v="22"/>
    <s v="4.1"/>
    <s v="3.9"/>
    <x v="6"/>
    <s v="3.6"/>
    <n v="0"/>
    <n v="0"/>
    <n v="20"/>
    <n v="5"/>
    <n v="43"/>
    <n v="9"/>
    <s v="Puudulik"/>
    <x v="17"/>
    <s v="õppeaine28"/>
    <d v="2025-02-10T00:00:00"/>
    <x v="0"/>
    <x v="0"/>
    <n v="0"/>
    <n v="0"/>
    <n v="6"/>
    <s v="S00045_39211226046_õppeaine28_45698"/>
    <x v="0"/>
    <m/>
  </r>
  <r>
    <x v="44"/>
    <s v="Martin"/>
    <s v="Kask"/>
    <x v="16"/>
    <n v="39211226046"/>
    <s v="Mees"/>
    <s v="514 rakenduskõrgharidusõpe"/>
    <s v="Jah"/>
    <s v="Ei"/>
    <s v="Jah"/>
    <d v="2020-09-02T00:00:00"/>
    <s v="NULL"/>
    <d v="2023-03-21T00:00:00"/>
    <s v="Käskkirja tühistamine"/>
    <s v="Tervislikel põhjustel"/>
    <x v="25"/>
    <s v="Akadeemilisel"/>
    <d v="2021-11-06T00:00:00"/>
    <s v="Päevaõpe"/>
    <s v="Täiskoormus"/>
    <s v="Õenduse õppetool"/>
    <x v="2"/>
    <n v="1467"/>
    <s v="514 rakenduskõrgharidusõpe"/>
    <m/>
    <n v="1"/>
    <s v="Üliõpilaselt nõutakse õppekulude hüvitamist tasulisel õppekohal"/>
    <s v="eesti keel"/>
    <x v="3"/>
    <s v="Ei"/>
    <s v="NULL"/>
    <s v="DEF AS"/>
    <n v="158"/>
    <n v="22"/>
    <s v="4.1"/>
    <s v="3.9"/>
    <x v="6"/>
    <s v="3.6"/>
    <n v="0"/>
    <n v="0"/>
    <n v="20"/>
    <n v="5"/>
    <n v="43"/>
    <n v="9"/>
    <s v="Hea"/>
    <x v="92"/>
    <s v="õppeaine69"/>
    <d v="2022-09-10T00:00:00"/>
    <x v="0"/>
    <x v="0"/>
    <n v="3"/>
    <n v="18"/>
    <n v="6"/>
    <s v="S00045_39211226046_õppeaine69_44814"/>
    <x v="0"/>
    <m/>
  </r>
  <r>
    <x v="44"/>
    <s v="Martin"/>
    <s v="Kask"/>
    <x v="16"/>
    <n v="39211226046"/>
    <s v="Mees"/>
    <s v="514 rakenduskõrgharidusõpe"/>
    <s v="Jah"/>
    <s v="Ei"/>
    <s v="Jah"/>
    <d v="2020-09-02T00:00:00"/>
    <s v="NULL"/>
    <d v="2023-03-21T00:00:00"/>
    <s v="Käskkirja tühistamine"/>
    <s v="Tervislikel põhjustel"/>
    <x v="25"/>
    <s v="Akadeemilisel"/>
    <d v="2021-11-06T00:00:00"/>
    <s v="Päevaõpe"/>
    <s v="Täiskoormus"/>
    <s v="Õenduse õppetool"/>
    <x v="2"/>
    <n v="1467"/>
    <s v="514 rakenduskõrgharidusõpe"/>
    <m/>
    <n v="2"/>
    <s v="Üliõpilaselt nõutakse õppekulude hüvitamist tasulisel õppekohal"/>
    <s v="eesti keel"/>
    <x v="3"/>
    <s v="Ei"/>
    <s v="NULL"/>
    <s v="DEF AS"/>
    <n v="158"/>
    <n v="44"/>
    <s v="4.1"/>
    <s v="4.8"/>
    <x v="6"/>
    <s v="3.7"/>
    <n v="0"/>
    <n v="1"/>
    <n v="20"/>
    <n v="5"/>
    <n v="35"/>
    <n v="9"/>
    <s v="Hea"/>
    <x v="55"/>
    <s v="õppeaine96"/>
    <d v="2024-09-10T00:00:00"/>
    <x v="4"/>
    <x v="0"/>
    <n v="3"/>
    <n v="15"/>
    <n v="5"/>
    <s v="S00045_39211226046_õppeaine96_45545"/>
    <x v="0"/>
    <m/>
  </r>
  <r>
    <x v="44"/>
    <s v="Martin"/>
    <s v="Kask"/>
    <x v="16"/>
    <n v="39211226046"/>
    <s v="Mees"/>
    <s v="514 rakenduskõrgharidusõpe"/>
    <s v="Jah"/>
    <s v="Ei"/>
    <s v="Jah"/>
    <d v="2020-09-02T00:00:00"/>
    <s v="NULL"/>
    <d v="2023-03-21T00:00:00"/>
    <s v="Käskkirja tühistamine"/>
    <s v="Tervislikel põhjustel"/>
    <x v="25"/>
    <s v="Akadeemilisel"/>
    <d v="2021-11-06T00:00:00"/>
    <s v="Päevaõpe"/>
    <s v="Täiskoormus"/>
    <s v="Õenduse õppetool"/>
    <x v="2"/>
    <n v="1467"/>
    <s v="514 rakenduskõrgharidusõpe"/>
    <m/>
    <n v="2"/>
    <s v="Üliõpilaselt nõutakse õppekulude hüvitamist tasulisel õppekohal"/>
    <s v="eesti keel"/>
    <x v="3"/>
    <s v="Ei"/>
    <s v="NULL"/>
    <s v="DEF AS"/>
    <n v="158"/>
    <n v="44"/>
    <s v="4.1"/>
    <s v="4.8"/>
    <x v="6"/>
    <s v="3.7"/>
    <n v="0"/>
    <n v="1"/>
    <n v="20"/>
    <n v="5"/>
    <n v="35"/>
    <n v="9"/>
    <s v="Puudulik"/>
    <x v="37"/>
    <s v="õppeaine8"/>
    <d v="2022-02-10T00:00:00"/>
    <x v="0"/>
    <x v="0"/>
    <n v="0"/>
    <n v="0"/>
    <n v="6"/>
    <s v="S00045_39211226046_õppeaine8_44602"/>
    <x v="0"/>
    <m/>
  </r>
  <r>
    <x v="44"/>
    <s v="Martin"/>
    <s v="Kask"/>
    <x v="16"/>
    <n v="39211226046"/>
    <s v="Mees"/>
    <s v="514 rakenduskõrgharidusõpe"/>
    <s v="Jah"/>
    <s v="Ei"/>
    <s v="Jah"/>
    <d v="2020-09-02T00:00:00"/>
    <s v="NULL"/>
    <d v="2023-03-21T00:00:00"/>
    <s v="Käskkirja tühistamine"/>
    <s v="Tervislikel põhjustel"/>
    <x v="25"/>
    <s v="Akadeemilisel"/>
    <d v="2021-11-06T00:00:00"/>
    <s v="Päevaõpe"/>
    <s v="Täiskoormus"/>
    <s v="Õenduse õppetool"/>
    <x v="2"/>
    <n v="1467"/>
    <s v="514 rakenduskõrgharidusõpe"/>
    <m/>
    <n v="2"/>
    <s v="Üliõpilaselt nõutakse õppekulude hüvitamist tasulisel õppekohal"/>
    <s v="eesti keel"/>
    <x v="3"/>
    <s v="Ei"/>
    <s v="NULL"/>
    <s v="DEF AS"/>
    <n v="158"/>
    <n v="44"/>
    <s v="4.1"/>
    <s v="4.8"/>
    <x v="6"/>
    <s v="3.7"/>
    <n v="0"/>
    <n v="1"/>
    <n v="20"/>
    <n v="5"/>
    <n v="35"/>
    <n v="9"/>
    <s v="Arvestatud"/>
    <x v="59"/>
    <s v="õppeaine57"/>
    <d v="2022-09-10T00:00:00"/>
    <x v="1"/>
    <x v="1"/>
    <s v="NULL"/>
    <s v=" "/>
    <n v="0"/>
    <s v="S00045_39211226046_õppeaine57_44814"/>
    <x v="0"/>
    <m/>
  </r>
  <r>
    <x v="44"/>
    <s v="Martin"/>
    <s v="Kask"/>
    <x v="16"/>
    <n v="39211226046"/>
    <s v="Mees"/>
    <s v="514 rakenduskõrgharidusõpe"/>
    <s v="Jah"/>
    <s v="Ei"/>
    <s v="Jah"/>
    <d v="2020-09-02T00:00:00"/>
    <s v="NULL"/>
    <d v="2023-03-21T00:00:00"/>
    <s v="Käskkirja tühistamine"/>
    <s v="Tervislikel põhjustel"/>
    <x v="25"/>
    <s v="Akadeemilisel"/>
    <d v="2021-11-06T00:00:00"/>
    <s v="Päevaõpe"/>
    <s v="Täiskoormus"/>
    <s v="Õenduse õppetool"/>
    <x v="2"/>
    <n v="1467"/>
    <s v="514 rakenduskõrgharidusõpe"/>
    <m/>
    <n v="2"/>
    <s v="Üliõpilaselt nõutakse õppekulude hüvitamist tasulisel õppekohal"/>
    <s v="eesti keel"/>
    <x v="3"/>
    <s v="Ei"/>
    <s v="NULL"/>
    <s v="DEF AS"/>
    <n v="158"/>
    <n v="44"/>
    <s v="4.1"/>
    <s v="4.8"/>
    <x v="6"/>
    <s v="3.7"/>
    <n v="0"/>
    <n v="1"/>
    <n v="20"/>
    <n v="5"/>
    <n v="35"/>
    <n v="9"/>
    <s v="Rahuldav"/>
    <x v="0"/>
    <s v="õppeaine22"/>
    <d v="2021-09-10T00:00:00"/>
    <x v="0"/>
    <x v="0"/>
    <n v="2"/>
    <n v="12"/>
    <n v="6"/>
    <s v="S00045_39211226046_õppeaine22_44449"/>
    <x v="0"/>
    <m/>
  </r>
  <r>
    <x v="44"/>
    <s v="Martin"/>
    <s v="Kask"/>
    <x v="16"/>
    <n v="39211226046"/>
    <s v="Mees"/>
    <s v="514 rakenduskõrgharidusõpe"/>
    <s v="Jah"/>
    <s v="Ei"/>
    <s v="Jah"/>
    <d v="2020-09-02T00:00:00"/>
    <s v="NULL"/>
    <d v="2023-03-21T00:00:00"/>
    <s v="Käskkirja tühistamine"/>
    <s v="Tervislikel põhjustel"/>
    <x v="25"/>
    <s v="Akadeemilisel"/>
    <d v="2021-11-06T00:00:00"/>
    <s v="Päevaõpe"/>
    <s v="Täiskoormus"/>
    <s v="Õenduse õppetool"/>
    <x v="2"/>
    <n v="1467"/>
    <s v="514 rakenduskõrgharidusõpe"/>
    <m/>
    <n v="2"/>
    <s v="Üliõpilaselt nõutakse õppekulude hüvitamist tasulisel õppekohal"/>
    <s v="eesti keel"/>
    <x v="3"/>
    <s v="Ei"/>
    <s v="NULL"/>
    <s v="DEF AS"/>
    <n v="158"/>
    <n v="44"/>
    <s v="4.1"/>
    <s v="4.8"/>
    <x v="6"/>
    <s v="3.7"/>
    <n v="0"/>
    <n v="1"/>
    <n v="20"/>
    <n v="5"/>
    <n v="35"/>
    <n v="9"/>
    <s v="Arvestatud"/>
    <x v="27"/>
    <s v="õppeaine46"/>
    <d v="2025-02-10T00:00:00"/>
    <x v="5"/>
    <x v="1"/>
    <s v="NULL"/>
    <s v=" "/>
    <n v="0"/>
    <s v="S00045_39211226046_õppeaine46_45698"/>
    <x v="0"/>
    <m/>
  </r>
  <r>
    <x v="44"/>
    <s v="Martin"/>
    <s v="Kask"/>
    <x v="16"/>
    <n v="39211226046"/>
    <s v="Mees"/>
    <s v="514 rakenduskõrgharidusõpe"/>
    <s v="Jah"/>
    <s v="Ei"/>
    <s v="Jah"/>
    <d v="2020-09-02T00:00:00"/>
    <s v="NULL"/>
    <d v="2023-03-21T00:00:00"/>
    <s v="Käskkirja tühistamine"/>
    <s v="Tervislikel põhjustel"/>
    <x v="25"/>
    <s v="Akadeemilisel"/>
    <d v="2021-11-06T00:00:00"/>
    <s v="Päevaõpe"/>
    <s v="Täiskoormus"/>
    <s v="Õenduse õppetool"/>
    <x v="2"/>
    <n v="1467"/>
    <s v="514 rakenduskõrgharidusõpe"/>
    <m/>
    <n v="2"/>
    <s v="Üliõpilaselt nõutakse õppekulude hüvitamist tasulisel õppekohal"/>
    <s v="eesti keel"/>
    <x v="3"/>
    <s v="Ei"/>
    <s v="NULL"/>
    <s v="DEF AS"/>
    <n v="158"/>
    <n v="44"/>
    <s v="4.1"/>
    <s v="4.8"/>
    <x v="6"/>
    <s v="3.7"/>
    <n v="0"/>
    <n v="1"/>
    <n v="20"/>
    <n v="5"/>
    <n v="35"/>
    <n v="9"/>
    <s v="Kasin"/>
    <x v="42"/>
    <s v="õppeaine53"/>
    <d v="2022-09-10T00:00:00"/>
    <x v="4"/>
    <x v="0"/>
    <n v="1"/>
    <n v="5"/>
    <n v="5"/>
    <s v="S00045_39211226046_õppeaine53_44814"/>
    <x v="0"/>
    <m/>
  </r>
  <r>
    <x v="44"/>
    <s v="Martin"/>
    <s v="Kask"/>
    <x v="16"/>
    <n v="39211226046"/>
    <s v="Mees"/>
    <s v="514 rakenduskõrgharidusõpe"/>
    <s v="Jah"/>
    <s v="Ei"/>
    <s v="Jah"/>
    <d v="2020-09-02T00:00:00"/>
    <s v="NULL"/>
    <d v="2023-03-21T00:00:00"/>
    <s v="Käskkirja tühistamine"/>
    <s v="Tervislikel põhjustel"/>
    <x v="25"/>
    <s v="Akadeemilisel"/>
    <d v="2021-11-06T00:00:00"/>
    <s v="Päevaõpe"/>
    <s v="Täiskoormus"/>
    <s v="Õenduse õppetool"/>
    <x v="2"/>
    <n v="1467"/>
    <s v="514 rakenduskõrgharidusõpe"/>
    <m/>
    <n v="2"/>
    <s v="Üliõpilaselt nõutakse õppekulude hüvitamist tasulisel õppekohal"/>
    <s v="eesti keel"/>
    <x v="3"/>
    <s v="Ei"/>
    <s v="NULL"/>
    <s v="DEF AS"/>
    <n v="158"/>
    <n v="44"/>
    <s v="4.1"/>
    <s v="4.8"/>
    <x v="6"/>
    <s v="3.7"/>
    <n v="0"/>
    <n v="1"/>
    <n v="20"/>
    <n v="5"/>
    <n v="35"/>
    <n v="9"/>
    <s v="Rahuldav"/>
    <x v="65"/>
    <s v="õppeaine82"/>
    <d v="2021-02-10T00:00:00"/>
    <x v="4"/>
    <x v="0"/>
    <n v="2"/>
    <n v="10"/>
    <n v="5"/>
    <s v="S00045_39211226046_õppeaine82_44237"/>
    <x v="0"/>
    <m/>
  </r>
  <r>
    <x v="44"/>
    <s v="Martin"/>
    <s v="Kask"/>
    <x v="16"/>
    <n v="39211226046"/>
    <s v="Mees"/>
    <s v="514 rakenduskõrgharidusõpe"/>
    <s v="Jah"/>
    <s v="Ei"/>
    <s v="Jah"/>
    <d v="2020-09-02T00:00:00"/>
    <s v="NULL"/>
    <d v="2023-03-21T00:00:00"/>
    <s v="Käskkirja tühistamine"/>
    <s v="Tervislikel põhjustel"/>
    <x v="25"/>
    <s v="Akadeemilisel"/>
    <d v="2021-11-06T00:00:00"/>
    <s v="Päevaõpe"/>
    <s v="Täiskoormus"/>
    <s v="Õenduse õppetool"/>
    <x v="2"/>
    <n v="1467"/>
    <s v="514 rakenduskõrgharidusõpe"/>
    <m/>
    <n v="2"/>
    <s v="Üliõpilaselt nõutakse õppekulude hüvitamist tasulisel õppekohal"/>
    <s v="eesti keel"/>
    <x v="3"/>
    <s v="Ei"/>
    <s v="NULL"/>
    <s v="DEF AS"/>
    <n v="158"/>
    <n v="44"/>
    <s v="4.1"/>
    <s v="4.8"/>
    <x v="6"/>
    <s v="3.7"/>
    <n v="0"/>
    <n v="1"/>
    <n v="20"/>
    <n v="5"/>
    <n v="35"/>
    <n v="9"/>
    <s v="Arvestatud"/>
    <x v="68"/>
    <s v="õppeaine43"/>
    <d v="2025-09-10T00:00:00"/>
    <x v="1"/>
    <x v="1"/>
    <s v="NULL"/>
    <s v=" "/>
    <n v="0"/>
    <s v="S00045_39211226046_õppeaine43_45910"/>
    <x v="0"/>
    <m/>
  </r>
  <r>
    <x v="44"/>
    <s v="Martin"/>
    <s v="Kask"/>
    <x v="16"/>
    <n v="39211226046"/>
    <s v="Mees"/>
    <s v="514 rakenduskõrgharidusõpe"/>
    <s v="Jah"/>
    <s v="Ei"/>
    <s v="Jah"/>
    <d v="2020-09-02T00:00:00"/>
    <s v="NULL"/>
    <d v="2023-03-21T00:00:00"/>
    <s v="Käskkirja tühistamine"/>
    <s v="Tervislikel põhjustel"/>
    <x v="25"/>
    <s v="Akadeemilisel"/>
    <d v="2021-11-06T00:00:00"/>
    <s v="Päevaõpe"/>
    <s v="Täiskoormus"/>
    <s v="Õenduse õppetool"/>
    <x v="2"/>
    <n v="1467"/>
    <s v="514 rakenduskõrgharidusõpe"/>
    <m/>
    <n v="2"/>
    <s v="Üliõpilaselt nõutakse õppekulude hüvitamist tasulisel õppekohal"/>
    <s v="eesti keel"/>
    <x v="3"/>
    <s v="Ei"/>
    <s v="NULL"/>
    <s v="DEF AS"/>
    <n v="158"/>
    <n v="44"/>
    <s v="4.1"/>
    <s v="4.8"/>
    <x v="6"/>
    <s v="3.7"/>
    <n v="0"/>
    <n v="1"/>
    <n v="20"/>
    <n v="5"/>
    <n v="35"/>
    <n v="9"/>
    <s v="Kasin"/>
    <x v="62"/>
    <s v="õppeaine95"/>
    <d v="2022-09-10T00:00:00"/>
    <x v="4"/>
    <x v="0"/>
    <n v="1"/>
    <n v="5"/>
    <n v="5"/>
    <s v="S00045_39211226046_õppeaine95_44814"/>
    <x v="0"/>
    <m/>
  </r>
  <r>
    <x v="44"/>
    <s v="Martin"/>
    <s v="Kask"/>
    <x v="16"/>
    <n v="39211226046"/>
    <s v="Mees"/>
    <s v="514 rakenduskõrgharidusõpe"/>
    <s v="Jah"/>
    <s v="Ei"/>
    <s v="Jah"/>
    <d v="2020-09-02T00:00:00"/>
    <s v="NULL"/>
    <d v="2023-03-21T00:00:00"/>
    <s v="Käskkirja tühistamine"/>
    <s v="Tervislikel põhjustel"/>
    <x v="25"/>
    <s v="Akadeemilisel"/>
    <d v="2021-11-06T00:00:00"/>
    <s v="Päevaõpe"/>
    <s v="Täiskoormus"/>
    <s v="Õenduse õppetool"/>
    <x v="2"/>
    <n v="1467"/>
    <s v="514 rakenduskõrgharidusõpe"/>
    <m/>
    <n v="2"/>
    <s v="Üliõpilaselt nõutakse õppekulude hüvitamist tasulisel õppekohal"/>
    <s v="eesti keel"/>
    <x v="3"/>
    <s v="Ei"/>
    <s v="NULL"/>
    <s v="DEF AS"/>
    <n v="158"/>
    <n v="44"/>
    <s v="4.1"/>
    <s v="4.8"/>
    <x v="6"/>
    <s v="3.7"/>
    <n v="0"/>
    <n v="1"/>
    <n v="20"/>
    <n v="5"/>
    <n v="35"/>
    <n v="9"/>
    <s v="Kasin"/>
    <x v="9"/>
    <s v="õppeaine67"/>
    <d v="2022-02-10T00:00:00"/>
    <x v="4"/>
    <x v="0"/>
    <n v="1"/>
    <n v="5"/>
    <n v="5"/>
    <s v="S00045_39211226046_õppeaine67_44602"/>
    <x v="0"/>
    <m/>
  </r>
  <r>
    <x v="44"/>
    <s v="Martin"/>
    <s v="Kask"/>
    <x v="16"/>
    <n v="39211226046"/>
    <s v="Mees"/>
    <s v="514 rakenduskõrgharidusõpe"/>
    <s v="Jah"/>
    <s v="Ei"/>
    <s v="Jah"/>
    <d v="2020-09-02T00:00:00"/>
    <s v="NULL"/>
    <d v="2023-03-21T00:00:00"/>
    <s v="Käskkirja tühistamine"/>
    <s v="Tervislikel põhjustel"/>
    <x v="25"/>
    <s v="Akadeemilisel"/>
    <d v="2021-11-06T00:00:00"/>
    <s v="Päevaõpe"/>
    <s v="Täiskoormus"/>
    <s v="Õenduse õppetool"/>
    <x v="2"/>
    <n v="1467"/>
    <s v="514 rakenduskõrgharidusõpe"/>
    <m/>
    <n v="2"/>
    <s v="Üliõpilaselt nõutakse õppekulude hüvitamist tasulisel õppekohal"/>
    <s v="eesti keel"/>
    <x v="3"/>
    <s v="Ei"/>
    <s v="NULL"/>
    <s v="DEF AS"/>
    <n v="158"/>
    <n v="44"/>
    <s v="4.1"/>
    <s v="4.8"/>
    <x v="6"/>
    <s v="3.7"/>
    <n v="0"/>
    <n v="1"/>
    <n v="20"/>
    <n v="5"/>
    <n v="35"/>
    <n v="9"/>
    <s v="Suurepärane"/>
    <x v="48"/>
    <s v="õppeaine11"/>
    <d v="2023-09-10T00:00:00"/>
    <x v="6"/>
    <x v="0"/>
    <n v="5"/>
    <n v="50"/>
    <n v="10"/>
    <s v="S00045_39211226046_õppeaine11_45179"/>
    <x v="0"/>
    <m/>
  </r>
  <r>
    <x v="44"/>
    <s v="Martin"/>
    <s v="Kask"/>
    <x v="16"/>
    <n v="39211226046"/>
    <s v="Mees"/>
    <s v="514 rakenduskõrgharidusõpe"/>
    <s v="Jah"/>
    <s v="Ei"/>
    <s v="Jah"/>
    <d v="2020-09-02T00:00:00"/>
    <s v="NULL"/>
    <d v="2023-03-21T00:00:00"/>
    <s v="Käskkirja tühistamine"/>
    <s v="Tervislikel põhjustel"/>
    <x v="25"/>
    <s v="Akadeemilisel"/>
    <d v="2021-11-06T00:00:00"/>
    <s v="Päevaõpe"/>
    <s v="Täiskoormus"/>
    <s v="Õenduse õppetool"/>
    <x v="2"/>
    <n v="1467"/>
    <s v="514 rakenduskõrgharidusõpe"/>
    <m/>
    <n v="2"/>
    <s v="Üliõpilaselt nõutakse õppekulude hüvitamist tasulisel õppekohal"/>
    <s v="eesti keel"/>
    <x v="3"/>
    <s v="Ei"/>
    <s v="NULL"/>
    <s v="DEF AS"/>
    <n v="158"/>
    <n v="44"/>
    <s v="4.1"/>
    <s v="4.8"/>
    <x v="6"/>
    <s v="3.7"/>
    <n v="0"/>
    <n v="1"/>
    <n v="20"/>
    <n v="5"/>
    <n v="35"/>
    <n v="9"/>
    <s v="Hea"/>
    <x v="20"/>
    <s v="õppeaine12"/>
    <d v="2022-02-10T00:00:00"/>
    <x v="4"/>
    <x v="0"/>
    <n v="3"/>
    <n v="15"/>
    <n v="5"/>
    <s v="S00045_39211226046_õppeaine12_44602"/>
    <x v="0"/>
    <m/>
  </r>
  <r>
    <x v="44"/>
    <s v="Martin"/>
    <s v="Kask"/>
    <x v="16"/>
    <n v="39211226046"/>
    <s v="Mees"/>
    <s v="514 rakenduskõrgharidusõpe"/>
    <s v="Jah"/>
    <s v="Ei"/>
    <s v="Jah"/>
    <d v="2020-09-02T00:00:00"/>
    <s v="NULL"/>
    <d v="2023-03-21T00:00:00"/>
    <s v="Käskkirja tühistamine"/>
    <s v="Tervislikel põhjustel"/>
    <x v="25"/>
    <s v="Akadeemilisel"/>
    <d v="2021-11-06T00:00:00"/>
    <s v="Päevaõpe"/>
    <s v="Täiskoormus"/>
    <s v="Õenduse õppetool"/>
    <x v="2"/>
    <n v="1467"/>
    <s v="514 rakenduskõrgharidusõpe"/>
    <m/>
    <n v="3"/>
    <s v="Üliõpilaselt nõutakse õppekulude hüvitamist tasulisel õppekohal"/>
    <s v="eesti keel"/>
    <x v="2"/>
    <s v="Ei"/>
    <s v="NULL"/>
    <s v="DEF AS"/>
    <n v="158"/>
    <n v="57"/>
    <s v="4.1"/>
    <s v="4.4"/>
    <x v="6"/>
    <s v="3.1"/>
    <n v="0"/>
    <n v="0"/>
    <n v="20"/>
    <n v="7"/>
    <n v="20"/>
    <n v="9"/>
    <s v="Arvestatud"/>
    <x v="64"/>
    <s v="õppeaine71"/>
    <d v="2020-09-10T00:00:00"/>
    <x v="1"/>
    <x v="1"/>
    <s v="NULL"/>
    <s v=" "/>
    <n v="0"/>
    <s v="S00045_39211226046_õppeaine71_44084"/>
    <x v="0"/>
    <m/>
  </r>
  <r>
    <x v="44"/>
    <s v="Martin"/>
    <s v="Kask"/>
    <x v="16"/>
    <n v="39211226046"/>
    <s v="Mees"/>
    <s v="514 rakenduskõrgharidusõpe"/>
    <s v="Jah"/>
    <s v="Ei"/>
    <s v="Jah"/>
    <d v="2020-09-02T00:00:00"/>
    <s v="NULL"/>
    <d v="2023-03-21T00:00:00"/>
    <s v="Käskkirja tühistamine"/>
    <s v="Tervislikel põhjustel"/>
    <x v="25"/>
    <s v="Akadeemilisel"/>
    <d v="2021-11-06T00:00:00"/>
    <s v="Päevaõpe"/>
    <s v="Täiskoormus"/>
    <s v="Õenduse õppetool"/>
    <x v="2"/>
    <n v="1467"/>
    <s v="514 rakenduskõrgharidusõpe"/>
    <m/>
    <n v="3"/>
    <s v="Üliõpilaselt nõutakse õppekulude hüvitamist tasulisel õppekohal"/>
    <s v="eesti keel"/>
    <x v="2"/>
    <s v="Ei"/>
    <s v="NULL"/>
    <s v="DEF AS"/>
    <n v="158"/>
    <n v="57"/>
    <s v="4.1"/>
    <s v="4.4"/>
    <x v="6"/>
    <s v="3.1"/>
    <n v="0"/>
    <n v="0"/>
    <n v="20"/>
    <n v="7"/>
    <n v="20"/>
    <n v="9"/>
    <s v="Väga hea"/>
    <x v="39"/>
    <s v="õppeaine23"/>
    <d v="2022-02-10T00:00:00"/>
    <x v="3"/>
    <x v="0"/>
    <n v="4"/>
    <n v="32"/>
    <n v="8"/>
    <s v="S00045_39211226046_õppeaine23_44602"/>
    <x v="0"/>
    <m/>
  </r>
  <r>
    <x v="44"/>
    <s v="Martin"/>
    <s v="Kask"/>
    <x v="16"/>
    <n v="39211226046"/>
    <s v="Mees"/>
    <s v="514 rakenduskõrgharidusõpe"/>
    <s v="Jah"/>
    <s v="Ei"/>
    <s v="Jah"/>
    <d v="2020-09-02T00:00:00"/>
    <s v="NULL"/>
    <d v="2023-03-21T00:00:00"/>
    <s v="Käskkirja tühistamine"/>
    <s v="Tervislikel põhjustel"/>
    <x v="25"/>
    <s v="Akadeemilisel"/>
    <d v="2021-11-06T00:00:00"/>
    <s v="Päevaõpe"/>
    <s v="Täiskoormus"/>
    <s v="Õenduse õppetool"/>
    <x v="2"/>
    <n v="1467"/>
    <s v="514 rakenduskõrgharidusõpe"/>
    <m/>
    <n v="3"/>
    <s v="Üliõpilaselt nõutakse õppekulude hüvitamist tasulisel õppekohal"/>
    <s v="eesti keel"/>
    <x v="2"/>
    <s v="Ei"/>
    <s v="NULL"/>
    <s v="DEF AS"/>
    <n v="158"/>
    <n v="57"/>
    <s v="4.1"/>
    <s v="4.4"/>
    <x v="6"/>
    <s v="3.1"/>
    <n v="0"/>
    <n v="0"/>
    <n v="20"/>
    <n v="7"/>
    <n v="20"/>
    <n v="9"/>
    <s v="Arvestatud"/>
    <x v="30"/>
    <s v="õppeaine7"/>
    <d v="2022-02-10T00:00:00"/>
    <x v="1"/>
    <x v="1"/>
    <s v="NULL"/>
    <s v=" "/>
    <n v="0"/>
    <s v="S00045_39211226046_õppeaine7_44602"/>
    <x v="0"/>
    <m/>
  </r>
  <r>
    <x v="44"/>
    <s v="Martin"/>
    <s v="Kask"/>
    <x v="16"/>
    <n v="39211226046"/>
    <s v="Mees"/>
    <s v="514 rakenduskõrgharidusõpe"/>
    <s v="Jah"/>
    <s v="Ei"/>
    <s v="Jah"/>
    <d v="2020-09-02T00:00:00"/>
    <s v="NULL"/>
    <d v="2023-03-21T00:00:00"/>
    <s v="Käskkirja tühistamine"/>
    <s v="Tervislikel põhjustel"/>
    <x v="25"/>
    <s v="Akadeemilisel"/>
    <d v="2021-11-06T00:00:00"/>
    <s v="Päevaõpe"/>
    <s v="Täiskoormus"/>
    <s v="Õenduse õppetool"/>
    <x v="2"/>
    <n v="1467"/>
    <s v="514 rakenduskõrgharidusõpe"/>
    <m/>
    <n v="3"/>
    <s v="Üliõpilaselt nõutakse õppekulude hüvitamist tasulisel õppekohal"/>
    <s v="eesti keel"/>
    <x v="2"/>
    <s v="Ei"/>
    <s v="NULL"/>
    <s v="DEF AS"/>
    <n v="158"/>
    <n v="57"/>
    <s v="4.1"/>
    <s v="4.4"/>
    <x v="6"/>
    <s v="3.1"/>
    <n v="0"/>
    <n v="0"/>
    <n v="20"/>
    <n v="7"/>
    <n v="20"/>
    <n v="9"/>
    <s v="Suurepärane"/>
    <x v="1"/>
    <s v="õppeaine2"/>
    <d v="2021-02-10T00:00:00"/>
    <x v="0"/>
    <x v="0"/>
    <n v="5"/>
    <n v="30"/>
    <n v="6"/>
    <s v="S00045_39211226046_õppeaine2_44237"/>
    <x v="0"/>
    <m/>
  </r>
  <r>
    <x v="44"/>
    <s v="Martin"/>
    <s v="Kask"/>
    <x v="16"/>
    <n v="39211226046"/>
    <s v="Mees"/>
    <s v="514 rakenduskõrgharidusõpe"/>
    <s v="Jah"/>
    <s v="Ei"/>
    <s v="Jah"/>
    <d v="2020-09-02T00:00:00"/>
    <s v="NULL"/>
    <d v="2023-03-21T00:00:00"/>
    <s v="Käskkirja tühistamine"/>
    <s v="Tervislikel põhjustel"/>
    <x v="25"/>
    <s v="Akadeemilisel"/>
    <d v="2021-11-06T00:00:00"/>
    <s v="Päevaõpe"/>
    <s v="Täiskoormus"/>
    <s v="Õenduse õppetool"/>
    <x v="2"/>
    <n v="1467"/>
    <s v="514 rakenduskõrgharidusõpe"/>
    <m/>
    <n v="3"/>
    <s v="Üliõpilaselt nõutakse õppekulude hüvitamist tasulisel õppekohal"/>
    <s v="eesti keel"/>
    <x v="2"/>
    <s v="Ei"/>
    <s v="NULL"/>
    <s v="DEF AS"/>
    <n v="158"/>
    <n v="57"/>
    <s v="4.1"/>
    <s v="4.4"/>
    <x v="6"/>
    <s v="3.1"/>
    <n v="0"/>
    <n v="0"/>
    <n v="20"/>
    <n v="7"/>
    <n v="20"/>
    <n v="9"/>
    <s v="Puudulik"/>
    <x v="99"/>
    <s v="õppeaine58"/>
    <d v="2025-02-10T00:00:00"/>
    <x v="0"/>
    <x v="0"/>
    <n v="0"/>
    <n v="0"/>
    <n v="6"/>
    <s v="S00045_39211226046_õppeaine58_45698"/>
    <x v="0"/>
    <m/>
  </r>
  <r>
    <x v="44"/>
    <s v="Martin"/>
    <s v="Kask"/>
    <x v="16"/>
    <n v="39211226046"/>
    <s v="Mees"/>
    <s v="514 rakenduskõrgharidusõpe"/>
    <s v="Jah"/>
    <s v="Ei"/>
    <s v="Jah"/>
    <d v="2020-09-02T00:00:00"/>
    <s v="NULL"/>
    <d v="2023-03-21T00:00:00"/>
    <s v="Käskkirja tühistamine"/>
    <s v="Tervislikel põhjustel"/>
    <x v="25"/>
    <s v="Akadeemilisel"/>
    <d v="2021-11-06T00:00:00"/>
    <s v="Päevaõpe"/>
    <s v="Täiskoormus"/>
    <s v="Õenduse õppetool"/>
    <x v="2"/>
    <n v="1467"/>
    <s v="514 rakenduskõrgharidusõpe"/>
    <m/>
    <n v="3"/>
    <s v="Üliõpilaselt nõutakse õppekulude hüvitamist tasulisel õppekohal"/>
    <s v="eesti keel"/>
    <x v="2"/>
    <s v="Ei"/>
    <s v="NULL"/>
    <s v="DEF AS"/>
    <n v="158"/>
    <n v="57"/>
    <s v="4.1"/>
    <s v="4.4"/>
    <x v="6"/>
    <s v="3.1"/>
    <n v="0"/>
    <n v="0"/>
    <n v="20"/>
    <n v="7"/>
    <n v="20"/>
    <n v="9"/>
    <s v="Arvestatud"/>
    <x v="7"/>
    <s v="õppeaine76"/>
    <d v="2024-02-10T00:00:00"/>
    <x v="1"/>
    <x v="1"/>
    <s v="NULL"/>
    <s v=" "/>
    <n v="0"/>
    <s v="S00045_39211226046_õppeaine76_45332"/>
    <x v="0"/>
    <m/>
  </r>
  <r>
    <x v="44"/>
    <s v="Martin"/>
    <s v="Kask"/>
    <x v="16"/>
    <n v="39211226046"/>
    <s v="Mees"/>
    <s v="514 rakenduskõrgharidusõpe"/>
    <s v="Jah"/>
    <s v="Ei"/>
    <s v="Jah"/>
    <d v="2020-09-02T00:00:00"/>
    <s v="NULL"/>
    <d v="2023-03-21T00:00:00"/>
    <s v="Käskkirja tühistamine"/>
    <s v="Tervislikel põhjustel"/>
    <x v="25"/>
    <s v="Akadeemilisel"/>
    <d v="2021-11-06T00:00:00"/>
    <s v="Päevaõpe"/>
    <s v="Täiskoormus"/>
    <s v="Õenduse õppetool"/>
    <x v="2"/>
    <n v="1467"/>
    <s v="514 rakenduskõrgharidusõpe"/>
    <m/>
    <n v="3"/>
    <s v="Üliõpilaselt nõutakse õppekulude hüvitamist tasulisel õppekohal"/>
    <s v="eesti keel"/>
    <x v="2"/>
    <s v="Ei"/>
    <s v="NULL"/>
    <s v="DEF AS"/>
    <n v="158"/>
    <n v="57"/>
    <s v="4.1"/>
    <s v="4.4"/>
    <x v="6"/>
    <s v="3.1"/>
    <n v="0"/>
    <n v="0"/>
    <n v="20"/>
    <n v="7"/>
    <n v="20"/>
    <n v="9"/>
    <s v="Arvestatud"/>
    <x v="2"/>
    <s v="õppeaine85"/>
    <d v="2024-02-10T00:00:00"/>
    <x v="1"/>
    <x v="1"/>
    <s v="NULL"/>
    <s v=" "/>
    <n v="0"/>
    <s v="S00045_39211226046_õppeaine85_45332"/>
    <x v="0"/>
    <m/>
  </r>
  <r>
    <x v="44"/>
    <s v="Martin"/>
    <s v="Kask"/>
    <x v="16"/>
    <n v="39211226046"/>
    <s v="Mees"/>
    <s v="514 rakenduskõrgharidusõpe"/>
    <s v="Jah"/>
    <s v="Ei"/>
    <s v="Jah"/>
    <d v="2020-09-02T00:00:00"/>
    <s v="NULL"/>
    <d v="2023-03-21T00:00:00"/>
    <s v="Käskkirja tühistamine"/>
    <s v="Tervislikel põhjustel"/>
    <x v="25"/>
    <s v="Akadeemilisel"/>
    <d v="2021-11-06T00:00:00"/>
    <s v="Päevaõpe"/>
    <s v="Täiskoormus"/>
    <s v="Õenduse õppetool"/>
    <x v="2"/>
    <n v="1467"/>
    <s v="514 rakenduskõrgharidusõpe"/>
    <m/>
    <n v="3"/>
    <s v="Üliõpilaselt nõutakse õppekulude hüvitamist tasulisel õppekohal"/>
    <s v="eesti keel"/>
    <x v="2"/>
    <s v="Ei"/>
    <s v="NULL"/>
    <s v="DEF AS"/>
    <n v="158"/>
    <n v="57"/>
    <s v="4.1"/>
    <s v="4.4"/>
    <x v="6"/>
    <s v="3.1"/>
    <n v="0"/>
    <n v="0"/>
    <n v="20"/>
    <n v="7"/>
    <n v="20"/>
    <n v="9"/>
    <s v="Hea"/>
    <x v="79"/>
    <s v="õppeaine83"/>
    <d v="2021-09-10T00:00:00"/>
    <x v="0"/>
    <x v="0"/>
    <n v="3"/>
    <n v="18"/>
    <n v="6"/>
    <s v="S00045_39211226046_õppeaine83_44449"/>
    <x v="0"/>
    <m/>
  </r>
  <r>
    <x v="44"/>
    <s v="Martin"/>
    <s v="Kask"/>
    <x v="16"/>
    <n v="39211226046"/>
    <s v="Mees"/>
    <s v="514 rakenduskõrgharidusõpe"/>
    <s v="Jah"/>
    <s v="Ei"/>
    <s v="Jah"/>
    <d v="2020-09-02T00:00:00"/>
    <s v="NULL"/>
    <d v="2023-03-21T00:00:00"/>
    <s v="Käskkirja tühistamine"/>
    <s v="Tervislikel põhjustel"/>
    <x v="25"/>
    <s v="Akadeemilisel"/>
    <d v="2021-11-06T00:00:00"/>
    <s v="Päevaõpe"/>
    <s v="Täiskoormus"/>
    <s v="Õenduse õppetool"/>
    <x v="2"/>
    <n v="1467"/>
    <s v="514 rakenduskõrgharidusõpe"/>
    <m/>
    <n v="4"/>
    <s v="Üliõpilaselt nõutakse õppekulude hüvitamist tasulisel õppekohal"/>
    <s v="eesti keel"/>
    <x v="4"/>
    <s v="Ei"/>
    <s v="NULL"/>
    <s v="DEF AS"/>
    <n v="158"/>
    <n v="21"/>
    <s v="4.1"/>
    <s v="4.0"/>
    <x v="6"/>
    <s v="3.5"/>
    <n v="0"/>
    <n v="1"/>
    <n v="20"/>
    <n v="10"/>
    <n v="37"/>
    <n v="9"/>
    <s v="Mittearvestatud"/>
    <x v="51"/>
    <s v="õppeaine31"/>
    <d v="2025-02-10T00:00:00"/>
    <x v="1"/>
    <x v="1"/>
    <s v="NULL"/>
    <s v=" "/>
    <n v="0"/>
    <s v="S00045_39211226046_õppeaine31_45698"/>
    <x v="0"/>
    <m/>
  </r>
  <r>
    <x v="44"/>
    <s v="Martin"/>
    <s v="Kask"/>
    <x v="16"/>
    <n v="39211226046"/>
    <s v="Mees"/>
    <s v="514 rakenduskõrgharidusõpe"/>
    <s v="Jah"/>
    <s v="Ei"/>
    <s v="Jah"/>
    <d v="2020-09-02T00:00:00"/>
    <s v="NULL"/>
    <d v="2023-03-21T00:00:00"/>
    <s v="Käskkirja tühistamine"/>
    <s v="Tervislikel põhjustel"/>
    <x v="25"/>
    <s v="Akadeemilisel"/>
    <d v="2021-11-06T00:00:00"/>
    <s v="Päevaõpe"/>
    <s v="Täiskoormus"/>
    <s v="Õenduse õppetool"/>
    <x v="2"/>
    <n v="1467"/>
    <s v="514 rakenduskõrgharidusõpe"/>
    <m/>
    <n v="4"/>
    <s v="Üliõpilaselt nõutakse õppekulude hüvitamist tasulisel õppekohal"/>
    <s v="eesti keel"/>
    <x v="4"/>
    <s v="Ei"/>
    <s v="NULL"/>
    <s v="DEF AS"/>
    <n v="158"/>
    <n v="21"/>
    <s v="4.1"/>
    <s v="4.0"/>
    <x v="6"/>
    <s v="3.5"/>
    <n v="0"/>
    <n v="1"/>
    <n v="20"/>
    <n v="10"/>
    <n v="37"/>
    <n v="9"/>
    <s v="Hea"/>
    <x v="21"/>
    <s v="õppeaine42"/>
    <d v="2022-09-10T00:00:00"/>
    <x v="0"/>
    <x v="0"/>
    <n v="3"/>
    <n v="18"/>
    <n v="6"/>
    <s v="S00045_39211226046_õppeaine42_44814"/>
    <x v="0"/>
    <m/>
  </r>
  <r>
    <x v="44"/>
    <s v="Martin"/>
    <s v="Kask"/>
    <x v="16"/>
    <n v="39211226046"/>
    <s v="Mees"/>
    <s v="514 rakenduskõrgharidusõpe"/>
    <s v="Jah"/>
    <s v="Ei"/>
    <s v="Jah"/>
    <d v="2020-09-02T00:00:00"/>
    <s v="NULL"/>
    <d v="2023-03-21T00:00:00"/>
    <s v="Käskkirja tühistamine"/>
    <s v="Tervislikel põhjustel"/>
    <x v="25"/>
    <s v="Akadeemilisel"/>
    <d v="2021-11-06T00:00:00"/>
    <s v="Päevaõpe"/>
    <s v="Täiskoormus"/>
    <s v="Õenduse õppetool"/>
    <x v="2"/>
    <n v="1467"/>
    <s v="514 rakenduskõrgharidusõpe"/>
    <m/>
    <n v="4"/>
    <s v="Üliõpilaselt nõutakse õppekulude hüvitamist tasulisel õppekohal"/>
    <s v="eesti keel"/>
    <x v="4"/>
    <s v="Ei"/>
    <s v="NULL"/>
    <s v="DEF AS"/>
    <n v="158"/>
    <n v="21"/>
    <s v="4.1"/>
    <s v="4.0"/>
    <x v="6"/>
    <s v="3.5"/>
    <n v="0"/>
    <n v="1"/>
    <n v="20"/>
    <n v="10"/>
    <n v="37"/>
    <n v="9"/>
    <s v="Arvestatud"/>
    <x v="72"/>
    <s v="õppeaine17"/>
    <d v="2021-09-10T00:00:00"/>
    <x v="1"/>
    <x v="1"/>
    <s v="NULL"/>
    <s v=" "/>
    <n v="0"/>
    <s v="S00045_39211226046_õppeaine17_44449"/>
    <x v="0"/>
    <m/>
  </r>
  <r>
    <x v="44"/>
    <s v="Martin"/>
    <s v="Kask"/>
    <x v="16"/>
    <n v="39211226046"/>
    <s v="Mees"/>
    <s v="514 rakenduskõrgharidusõpe"/>
    <s v="Jah"/>
    <s v="Ei"/>
    <s v="Jah"/>
    <d v="2020-09-02T00:00:00"/>
    <s v="NULL"/>
    <d v="2023-03-21T00:00:00"/>
    <s v="Käskkirja tühistamine"/>
    <s v="Tervislikel põhjustel"/>
    <x v="25"/>
    <s v="Akadeemilisel"/>
    <d v="2021-11-06T00:00:00"/>
    <s v="Päevaõpe"/>
    <s v="Täiskoormus"/>
    <s v="Õenduse õppetool"/>
    <x v="2"/>
    <n v="1467"/>
    <s v="514 rakenduskõrgharidusõpe"/>
    <m/>
    <n v="4"/>
    <s v="Üliõpilaselt nõutakse õppekulude hüvitamist tasulisel õppekohal"/>
    <s v="eesti keel"/>
    <x v="4"/>
    <s v="Ei"/>
    <s v="NULL"/>
    <s v="DEF AS"/>
    <n v="158"/>
    <n v="21"/>
    <s v="4.1"/>
    <s v="4.0"/>
    <x v="6"/>
    <s v="3.5"/>
    <n v="0"/>
    <n v="1"/>
    <n v="20"/>
    <n v="10"/>
    <n v="37"/>
    <n v="9"/>
    <s v="Kasin"/>
    <x v="86"/>
    <s v="õppeaine44"/>
    <d v="2021-09-10T00:00:00"/>
    <x v="0"/>
    <x v="0"/>
    <n v="1"/>
    <n v="6"/>
    <n v="6"/>
    <s v="S00045_39211226046_õppeaine44_44449"/>
    <x v="0"/>
    <m/>
  </r>
  <r>
    <x v="44"/>
    <s v="Martin"/>
    <s v="Kask"/>
    <x v="16"/>
    <n v="39211226046"/>
    <s v="Mees"/>
    <s v="514 rakenduskõrgharidusõpe"/>
    <s v="Jah"/>
    <s v="Ei"/>
    <s v="Jah"/>
    <d v="2020-09-02T00:00:00"/>
    <s v="NULL"/>
    <d v="2023-03-21T00:00:00"/>
    <s v="Käskkirja tühistamine"/>
    <s v="Tervislikel põhjustel"/>
    <x v="25"/>
    <s v="Akadeemilisel"/>
    <d v="2021-11-06T00:00:00"/>
    <s v="Päevaõpe"/>
    <s v="Täiskoormus"/>
    <s v="Õenduse õppetool"/>
    <x v="2"/>
    <n v="1467"/>
    <s v="514 rakenduskõrgharidusõpe"/>
    <m/>
    <n v="4"/>
    <s v="Üliõpilaselt nõutakse õppekulude hüvitamist tasulisel õppekohal"/>
    <s v="eesti keel"/>
    <x v="4"/>
    <s v="Ei"/>
    <s v="NULL"/>
    <s v="DEF AS"/>
    <n v="158"/>
    <n v="21"/>
    <s v="4.1"/>
    <s v="4.0"/>
    <x v="6"/>
    <s v="3.5"/>
    <n v="0"/>
    <n v="1"/>
    <n v="20"/>
    <n v="10"/>
    <n v="37"/>
    <n v="9"/>
    <s v="Puudulik"/>
    <x v="54"/>
    <s v="õppeaine65"/>
    <d v="2023-02-10T00:00:00"/>
    <x v="3"/>
    <x v="0"/>
    <n v="0"/>
    <n v="0"/>
    <n v="8"/>
    <s v="S00045_39211226046_õppeaine65_44967"/>
    <x v="0"/>
    <m/>
  </r>
  <r>
    <x v="44"/>
    <s v="Martin"/>
    <s v="Kask"/>
    <x v="16"/>
    <n v="39211226046"/>
    <s v="Mees"/>
    <s v="514 rakenduskõrgharidusõpe"/>
    <s v="Jah"/>
    <s v="Ei"/>
    <s v="Jah"/>
    <d v="2020-09-02T00:00:00"/>
    <s v="NULL"/>
    <d v="2023-03-21T00:00:00"/>
    <s v="Käskkirja tühistamine"/>
    <s v="Tervislikel põhjustel"/>
    <x v="25"/>
    <s v="Akadeemilisel"/>
    <d v="2021-11-06T00:00:00"/>
    <s v="Päevaõpe"/>
    <s v="Täiskoormus"/>
    <s v="Õenduse õppetool"/>
    <x v="2"/>
    <n v="1467"/>
    <s v="514 rakenduskõrgharidusõpe"/>
    <m/>
    <n v="4"/>
    <s v="Üliõpilaselt nõutakse õppekulude hüvitamist tasulisel õppekohal"/>
    <s v="eesti keel"/>
    <x v="4"/>
    <s v="Ei"/>
    <s v="NULL"/>
    <s v="DEF AS"/>
    <n v="158"/>
    <n v="21"/>
    <s v="4.1"/>
    <s v="4.0"/>
    <x v="6"/>
    <s v="3.5"/>
    <n v="0"/>
    <n v="1"/>
    <n v="20"/>
    <n v="10"/>
    <n v="37"/>
    <n v="9"/>
    <s v="Arvestatud"/>
    <x v="97"/>
    <s v="õppeaine47"/>
    <d v="2022-02-10T00:00:00"/>
    <x v="5"/>
    <x v="1"/>
    <s v="NULL"/>
    <s v=" "/>
    <n v="0"/>
    <s v="S00045_39211226046_õppeaine47_44602"/>
    <x v="0"/>
    <m/>
  </r>
  <r>
    <x v="44"/>
    <s v="Martin"/>
    <s v="Kask"/>
    <x v="16"/>
    <n v="39211226046"/>
    <s v="Mees"/>
    <s v="514 rakenduskõrgharidusõpe"/>
    <s v="Jah"/>
    <s v="Ei"/>
    <s v="Jah"/>
    <d v="2020-09-02T00:00:00"/>
    <s v="NULL"/>
    <d v="2023-03-21T00:00:00"/>
    <s v="Käskkirja tühistamine"/>
    <s v="Tervislikel põhjustel"/>
    <x v="25"/>
    <s v="Akadeemilisel"/>
    <d v="2021-11-06T00:00:00"/>
    <s v="Päevaõpe"/>
    <s v="Täiskoormus"/>
    <s v="Õenduse õppetool"/>
    <x v="2"/>
    <n v="1467"/>
    <s v="514 rakenduskõrgharidusõpe"/>
    <m/>
    <n v="4"/>
    <s v="Üliõpilaselt nõutakse õppekulude hüvitamist tasulisel õppekohal"/>
    <s v="eesti keel"/>
    <x v="4"/>
    <s v="Ei"/>
    <s v="NULL"/>
    <s v="DEF AS"/>
    <n v="158"/>
    <n v="21"/>
    <s v="4.1"/>
    <s v="4.0"/>
    <x v="6"/>
    <s v="3.5"/>
    <n v="0"/>
    <n v="1"/>
    <n v="20"/>
    <n v="10"/>
    <n v="37"/>
    <n v="9"/>
    <s v="Väga hea"/>
    <x v="41"/>
    <s v="õppeaine25"/>
    <d v="2023-09-10T00:00:00"/>
    <x v="4"/>
    <x v="0"/>
    <n v="4"/>
    <n v="20"/>
    <n v="5"/>
    <s v="S00045_39211226046_õppeaine25_45179"/>
    <x v="0"/>
    <m/>
  </r>
  <r>
    <x v="44"/>
    <s v="Martin"/>
    <s v="Kask"/>
    <x v="16"/>
    <n v="39211226046"/>
    <s v="Mees"/>
    <s v="514 rakenduskõrgharidusõpe"/>
    <s v="Jah"/>
    <s v="Ei"/>
    <s v="Jah"/>
    <d v="2020-09-02T00:00:00"/>
    <s v="NULL"/>
    <d v="2023-03-21T00:00:00"/>
    <s v="Käskkirja tühistamine"/>
    <s v="Tervislikel põhjustel"/>
    <x v="25"/>
    <s v="Akadeemilisel"/>
    <d v="2021-11-06T00:00:00"/>
    <s v="Päevaõpe"/>
    <s v="Täiskoormus"/>
    <s v="Õenduse õppetool"/>
    <x v="2"/>
    <n v="1467"/>
    <s v="514 rakenduskõrgharidusõpe"/>
    <m/>
    <n v="4"/>
    <s v="Üliõpilaselt nõutakse õppekulude hüvitamist tasulisel õppekohal"/>
    <s v="eesti keel"/>
    <x v="4"/>
    <s v="Ei"/>
    <s v="NULL"/>
    <s v="DEF AS"/>
    <n v="158"/>
    <n v="21"/>
    <s v="4.1"/>
    <s v="4.0"/>
    <x v="6"/>
    <s v="3.5"/>
    <n v="0"/>
    <n v="1"/>
    <n v="20"/>
    <n v="10"/>
    <n v="37"/>
    <n v="9"/>
    <s v="Arvestatud"/>
    <x v="76"/>
    <s v="õppeaine1"/>
    <d v="2025-02-10T00:00:00"/>
    <x v="1"/>
    <x v="1"/>
    <s v="NULL"/>
    <s v=" "/>
    <n v="0"/>
    <s v="S00045_39211226046_õppeaine1_45698"/>
    <x v="0"/>
    <m/>
  </r>
  <r>
    <x v="44"/>
    <s v="Martin"/>
    <s v="Kask"/>
    <x v="16"/>
    <n v="39211226046"/>
    <s v="Mees"/>
    <s v="514 rakenduskõrgharidusõpe"/>
    <s v="Jah"/>
    <s v="Ei"/>
    <s v="Jah"/>
    <d v="2020-09-02T00:00:00"/>
    <s v="NULL"/>
    <d v="2023-03-21T00:00:00"/>
    <s v="Käskkirja tühistamine"/>
    <s v="Tervislikel põhjustel"/>
    <x v="25"/>
    <s v="Akadeemilisel"/>
    <d v="2021-11-06T00:00:00"/>
    <s v="Päevaõpe"/>
    <s v="Täiskoormus"/>
    <s v="Õenduse õppetool"/>
    <x v="2"/>
    <n v="1467"/>
    <s v="514 rakenduskõrgharidusõpe"/>
    <m/>
    <n v="4"/>
    <s v="Üliõpilaselt nõutakse õppekulude hüvitamist tasulisel õppekohal"/>
    <s v="eesti keel"/>
    <x v="4"/>
    <s v="Ei"/>
    <s v="NULL"/>
    <s v="DEF AS"/>
    <n v="158"/>
    <n v="21"/>
    <s v="4.1"/>
    <s v="4.0"/>
    <x v="6"/>
    <s v="3.5"/>
    <n v="0"/>
    <n v="1"/>
    <n v="20"/>
    <n v="10"/>
    <n v="37"/>
    <n v="9"/>
    <s v="Arvestatud"/>
    <x v="66"/>
    <s v="õppeaine48"/>
    <d v="2021-09-10T00:00:00"/>
    <x v="1"/>
    <x v="1"/>
    <s v="NULL"/>
    <s v=" "/>
    <n v="0"/>
    <s v="S00045_39211226046_õppeaine48_44449"/>
    <x v="0"/>
    <m/>
  </r>
  <r>
    <x v="44"/>
    <s v="Martin"/>
    <s v="Kask"/>
    <x v="16"/>
    <n v="39211226046"/>
    <s v="Mees"/>
    <s v="514 rakenduskõrgharidusõpe"/>
    <s v="Jah"/>
    <s v="Ei"/>
    <s v="Jah"/>
    <d v="2020-09-02T00:00:00"/>
    <s v="NULL"/>
    <d v="2023-03-21T00:00:00"/>
    <s v="Käskkirja tühistamine"/>
    <s v="Tervislikel põhjustel"/>
    <x v="25"/>
    <s v="Akadeemilisel"/>
    <d v="2021-11-06T00:00:00"/>
    <s v="Päevaõpe"/>
    <s v="Täiskoormus"/>
    <s v="Õenduse õppetool"/>
    <x v="2"/>
    <n v="1467"/>
    <s v="514 rakenduskõrgharidusõpe"/>
    <m/>
    <n v="4"/>
    <s v="Üliõpilaselt nõutakse õppekulude hüvitamist tasulisel õppekohal"/>
    <s v="eesti keel"/>
    <x v="4"/>
    <s v="Ei"/>
    <s v="NULL"/>
    <s v="DEF AS"/>
    <n v="158"/>
    <n v="21"/>
    <s v="4.1"/>
    <s v="4.0"/>
    <x v="6"/>
    <s v="3.5"/>
    <n v="0"/>
    <n v="1"/>
    <n v="20"/>
    <n v="10"/>
    <n v="37"/>
    <n v="9"/>
    <s v="Puudulik"/>
    <x v="45"/>
    <s v="õppeaine10"/>
    <d v="2024-09-10T00:00:00"/>
    <x v="2"/>
    <x v="0"/>
    <n v="0"/>
    <n v="0"/>
    <n v="9"/>
    <s v="S00045_39211226046_õppeaine10_45545"/>
    <x v="0"/>
    <m/>
  </r>
  <r>
    <x v="44"/>
    <s v="Martin"/>
    <s v="Kask"/>
    <x v="16"/>
    <n v="39211226046"/>
    <s v="Mees"/>
    <s v="514 rakenduskõrgharidusõpe"/>
    <s v="Jah"/>
    <s v="Ei"/>
    <s v="Jah"/>
    <d v="2020-09-02T00:00:00"/>
    <s v="NULL"/>
    <d v="2023-03-21T00:00:00"/>
    <s v="Käskkirja tühistamine"/>
    <s v="Tervislikel põhjustel"/>
    <x v="25"/>
    <s v="Akadeemilisel"/>
    <d v="2021-11-06T00:00:00"/>
    <s v="Päevaõpe"/>
    <s v="Täiskoormus"/>
    <s v="Õenduse õppetool"/>
    <x v="2"/>
    <n v="1467"/>
    <s v="514 rakenduskõrgharidusõpe"/>
    <m/>
    <n v="4"/>
    <s v="Üliõpilaselt nõutakse õppekulude hüvitamist tasulisel õppekohal"/>
    <s v="eesti keel"/>
    <x v="4"/>
    <s v="Ei"/>
    <s v="NULL"/>
    <s v="DEF AS"/>
    <n v="158"/>
    <n v="21"/>
    <s v="4.1"/>
    <s v="4.0"/>
    <x v="6"/>
    <s v="3.5"/>
    <n v="0"/>
    <n v="1"/>
    <n v="20"/>
    <n v="10"/>
    <n v="37"/>
    <n v="9"/>
    <s v="Mitteilmunud"/>
    <x v="11"/>
    <s v="õppeaine3"/>
    <d v="2020-09-10T00:00:00"/>
    <x v="1"/>
    <x v="1"/>
    <n v="0"/>
    <s v=" "/>
    <n v="0"/>
    <s v="S00045_39211226046_õppeaine3_44084"/>
    <x v="0"/>
    <m/>
  </r>
  <r>
    <x v="44"/>
    <s v="Martin"/>
    <s v="Kask"/>
    <x v="16"/>
    <n v="39211226046"/>
    <s v="Mees"/>
    <s v="514 rakenduskõrgharidusõpe"/>
    <s v="Jah"/>
    <s v="Ei"/>
    <s v="Jah"/>
    <d v="2020-09-02T00:00:00"/>
    <s v="NULL"/>
    <d v="2023-03-21T00:00:00"/>
    <s v="Käskkirja tühistamine"/>
    <s v="Tervislikel põhjustel"/>
    <x v="25"/>
    <s v="Akadeemilisel"/>
    <d v="2021-11-06T00:00:00"/>
    <s v="Päevaõpe"/>
    <s v="Täiskoormus"/>
    <s v="Õenduse õppetool"/>
    <x v="2"/>
    <n v="1467"/>
    <s v="514 rakenduskõrgharidusõpe"/>
    <m/>
    <n v="4"/>
    <s v="Üliõpilaselt nõutakse õppekulude hüvitamist tasulisel õppekohal"/>
    <s v="eesti keel"/>
    <x v="4"/>
    <s v="Ei"/>
    <s v="NULL"/>
    <s v="DEF AS"/>
    <n v="158"/>
    <n v="21"/>
    <s v="4.1"/>
    <s v="4.0"/>
    <x v="6"/>
    <s v="3.5"/>
    <n v="0"/>
    <n v="1"/>
    <n v="20"/>
    <n v="10"/>
    <n v="37"/>
    <n v="9"/>
    <s v="Kasin"/>
    <x v="29"/>
    <s v="õppeaine81"/>
    <d v="2024-02-10T00:00:00"/>
    <x v="4"/>
    <x v="0"/>
    <n v="1"/>
    <n v="5"/>
    <n v="5"/>
    <s v="S00045_39211226046_õppeaine81_45332"/>
    <x v="0"/>
    <m/>
  </r>
  <r>
    <x v="45"/>
    <s v="Anna"/>
    <s v="Pärn"/>
    <x v="1"/>
    <n v="49202120698"/>
    <s v="Naine"/>
    <s v="313 põhiharidust eeldav kutse- ja keskharidus"/>
    <s v="Jah"/>
    <s v="Jah"/>
    <s v="Ei"/>
    <d v="2022-02-01T00:00:00"/>
    <s v="NULL"/>
    <d v="2023-07-08T00:00:00"/>
    <s v="Eksmatrikuleerimine"/>
    <s v="Omal soovil"/>
    <x v="26"/>
    <s v="Katkestanud"/>
    <d v="2023-11-23T00:00:00"/>
    <s v="Päevaõpe"/>
    <s v="Määramata"/>
    <s v="Tervishariduse keskus"/>
    <x v="6"/>
    <n v="1479"/>
    <s v="514 rakenduskõrgharidusõpe"/>
    <s v="NULL"/>
    <n v="1"/>
    <s v="SF programmist „PRÕM“ rahastatav õppekoht: õpipoisiõpe"/>
    <s v="eesti keel"/>
    <x v="1"/>
    <s v="Ei"/>
    <s v="NULL"/>
    <s v="DEF AS"/>
    <n v="15"/>
    <n v="27"/>
    <s v="4.6"/>
    <s v="4.4"/>
    <x v="4"/>
    <s v="3.2"/>
    <n v="0"/>
    <n v="3"/>
    <n v="8"/>
    <n v="10"/>
    <n v="37"/>
    <n v="1"/>
    <s v="Rahuldav"/>
    <x v="81"/>
    <s v="õppeaine80"/>
    <d v="2025-02-10T00:00:00"/>
    <x v="2"/>
    <x v="0"/>
    <n v="2"/>
    <n v="18"/>
    <n v="9"/>
    <s v="S00046_49202120698_õppeaine80_45698"/>
    <x v="0"/>
    <m/>
  </r>
  <r>
    <x v="45"/>
    <s v="Anna"/>
    <s v="Pärn"/>
    <x v="1"/>
    <n v="49202120698"/>
    <s v="Naine"/>
    <s v="313 põhiharidust eeldav kutse- ja keskharidus"/>
    <s v="Jah"/>
    <s v="Jah"/>
    <s v="Ei"/>
    <d v="2022-02-01T00:00:00"/>
    <s v="NULL"/>
    <d v="2023-07-08T00:00:00"/>
    <s v="Eksmatrikuleerimine"/>
    <s v="Omal soovil"/>
    <x v="26"/>
    <s v="Katkestanud"/>
    <d v="2023-11-23T00:00:00"/>
    <s v="Päevaõpe"/>
    <s v="Määramata"/>
    <s v="Tervishariduse keskus"/>
    <x v="6"/>
    <n v="1479"/>
    <s v="514 rakenduskõrgharidusõpe"/>
    <s v="NULL"/>
    <n v="1"/>
    <s v="SF programmist „PRÕM“ rahastatav õppekoht: õpipoisiõpe"/>
    <s v="eesti keel"/>
    <x v="1"/>
    <s v="Ei"/>
    <s v="NULL"/>
    <s v="DEF AS"/>
    <n v="15"/>
    <n v="27"/>
    <s v="4.6"/>
    <s v="4.4"/>
    <x v="4"/>
    <s v="3.2"/>
    <n v="0"/>
    <n v="3"/>
    <n v="8"/>
    <n v="10"/>
    <n v="37"/>
    <n v="1"/>
    <s v="Arvestatud"/>
    <x v="22"/>
    <s v="õppeaine18"/>
    <d v="2021-09-10T00:00:00"/>
    <x v="5"/>
    <x v="1"/>
    <s v="NULL"/>
    <s v=" "/>
    <n v="0"/>
    <s v="S00046_49202120698_õppeaine18_44449"/>
    <x v="0"/>
    <m/>
  </r>
  <r>
    <x v="45"/>
    <s v="Anna"/>
    <s v="Pärn"/>
    <x v="1"/>
    <n v="49202120698"/>
    <s v="Naine"/>
    <s v="313 põhiharidust eeldav kutse- ja keskharidus"/>
    <s v="Jah"/>
    <s v="Jah"/>
    <s v="Ei"/>
    <d v="2022-02-01T00:00:00"/>
    <s v="NULL"/>
    <d v="2023-07-08T00:00:00"/>
    <s v="Eksmatrikuleerimine"/>
    <s v="Omal soovil"/>
    <x v="26"/>
    <s v="Katkestanud"/>
    <d v="2023-11-23T00:00:00"/>
    <s v="Päevaõpe"/>
    <s v="Määramata"/>
    <s v="Tervishariduse keskus"/>
    <x v="6"/>
    <n v="1479"/>
    <s v="514 rakenduskõrgharidusõpe"/>
    <s v="NULL"/>
    <n v="1"/>
    <s v="SF programmist „PRÕM“ rahastatav õppekoht: õpipoisiõpe"/>
    <s v="eesti keel"/>
    <x v="1"/>
    <s v="Ei"/>
    <s v="NULL"/>
    <s v="DEF AS"/>
    <n v="15"/>
    <n v="27"/>
    <s v="4.6"/>
    <s v="4.4"/>
    <x v="4"/>
    <s v="3.2"/>
    <n v="0"/>
    <n v="3"/>
    <n v="8"/>
    <n v="10"/>
    <n v="37"/>
    <n v="1"/>
    <s v="Arvestatud"/>
    <x v="60"/>
    <s v="õppeaine35"/>
    <d v="2023-02-10T00:00:00"/>
    <x v="1"/>
    <x v="1"/>
    <s v="NULL"/>
    <s v=" "/>
    <n v="0"/>
    <s v="S00046_49202120698_õppeaine35_44967"/>
    <x v="0"/>
    <m/>
  </r>
  <r>
    <x v="45"/>
    <s v="Anna"/>
    <s v="Pärn"/>
    <x v="1"/>
    <n v="49202120698"/>
    <s v="Naine"/>
    <s v="313 põhiharidust eeldav kutse- ja keskharidus"/>
    <s v="Jah"/>
    <s v="Jah"/>
    <s v="Ei"/>
    <d v="2022-02-01T00:00:00"/>
    <s v="NULL"/>
    <d v="2023-07-08T00:00:00"/>
    <s v="Eksmatrikuleerimine"/>
    <s v="Omal soovil"/>
    <x v="26"/>
    <s v="Katkestanud"/>
    <d v="2023-11-23T00:00:00"/>
    <s v="Päevaõpe"/>
    <s v="Määramata"/>
    <s v="Tervishariduse keskus"/>
    <x v="6"/>
    <n v="1479"/>
    <s v="514 rakenduskõrgharidusõpe"/>
    <s v="NULL"/>
    <n v="1"/>
    <s v="SF programmist „PRÕM“ rahastatav õppekoht: õpipoisiõpe"/>
    <s v="eesti keel"/>
    <x v="1"/>
    <s v="Ei"/>
    <s v="NULL"/>
    <s v="DEF AS"/>
    <n v="15"/>
    <n v="27"/>
    <s v="4.6"/>
    <s v="4.4"/>
    <x v="4"/>
    <s v="3.2"/>
    <n v="0"/>
    <n v="3"/>
    <n v="8"/>
    <n v="10"/>
    <n v="37"/>
    <n v="1"/>
    <s v="Hea"/>
    <x v="54"/>
    <s v="õppeaine65"/>
    <d v="2024-09-10T00:00:00"/>
    <x v="3"/>
    <x v="0"/>
    <n v="3"/>
    <n v="24"/>
    <n v="8"/>
    <s v="S00046_49202120698_õppeaine65_45545"/>
    <x v="0"/>
    <m/>
  </r>
  <r>
    <x v="45"/>
    <s v="Anna"/>
    <s v="Pärn"/>
    <x v="1"/>
    <n v="49202120698"/>
    <s v="Naine"/>
    <s v="313 põhiharidust eeldav kutse- ja keskharidus"/>
    <s v="Jah"/>
    <s v="Jah"/>
    <s v="Ei"/>
    <d v="2022-02-01T00:00:00"/>
    <s v="NULL"/>
    <d v="2023-07-08T00:00:00"/>
    <s v="Eksmatrikuleerimine"/>
    <s v="Omal soovil"/>
    <x v="26"/>
    <s v="Katkestanud"/>
    <d v="2023-11-23T00:00:00"/>
    <s v="Päevaõpe"/>
    <s v="Määramata"/>
    <s v="Tervishariduse keskus"/>
    <x v="6"/>
    <n v="1479"/>
    <s v="514 rakenduskõrgharidusõpe"/>
    <s v="NULL"/>
    <n v="1"/>
    <s v="SF programmist „PRÕM“ rahastatav õppekoht: õpipoisiõpe"/>
    <s v="eesti keel"/>
    <x v="1"/>
    <s v="Ei"/>
    <s v="NULL"/>
    <s v="DEF AS"/>
    <n v="15"/>
    <n v="27"/>
    <s v="4.6"/>
    <s v="4.4"/>
    <x v="4"/>
    <s v="3.2"/>
    <n v="0"/>
    <n v="3"/>
    <n v="8"/>
    <n v="10"/>
    <n v="37"/>
    <n v="1"/>
    <s v="Arvestatud"/>
    <x v="49"/>
    <s v="õppeaine90"/>
    <d v="2022-09-10T00:00:00"/>
    <x v="1"/>
    <x v="1"/>
    <s v="NULL"/>
    <s v=" "/>
    <n v="0"/>
    <s v="S00046_49202120698_õppeaine90_44814"/>
    <x v="0"/>
    <m/>
  </r>
  <r>
    <x v="45"/>
    <s v="Anna"/>
    <s v="Pärn"/>
    <x v="1"/>
    <n v="49202120698"/>
    <s v="Naine"/>
    <s v="313 põhiharidust eeldav kutse- ja keskharidus"/>
    <s v="Jah"/>
    <s v="Jah"/>
    <s v="Ei"/>
    <d v="2022-02-01T00:00:00"/>
    <s v="NULL"/>
    <d v="2023-07-08T00:00:00"/>
    <s v="Eksmatrikuleerimine"/>
    <s v="Omal soovil"/>
    <x v="26"/>
    <s v="Katkestanud"/>
    <d v="2023-11-23T00:00:00"/>
    <s v="Päevaõpe"/>
    <s v="Määramata"/>
    <s v="Tervishariduse keskus"/>
    <x v="6"/>
    <n v="1479"/>
    <s v="514 rakenduskõrgharidusõpe"/>
    <s v="NULL"/>
    <n v="1"/>
    <s v="SF programmist „PRÕM“ rahastatav õppekoht: õpipoisiõpe"/>
    <s v="eesti keel"/>
    <x v="1"/>
    <s v="Ei"/>
    <s v="NULL"/>
    <s v="DEF AS"/>
    <n v="15"/>
    <n v="27"/>
    <s v="4.6"/>
    <s v="4.4"/>
    <x v="4"/>
    <s v="3.2"/>
    <n v="0"/>
    <n v="3"/>
    <n v="8"/>
    <n v="10"/>
    <n v="37"/>
    <n v="1"/>
    <s v="Arvestatud"/>
    <x v="51"/>
    <s v="õppeaine31"/>
    <d v="2020-09-10T00:00:00"/>
    <x v="1"/>
    <x v="1"/>
    <s v="NULL"/>
    <s v=" "/>
    <n v="0"/>
    <s v="S00046_49202120698_õppeaine31_44084"/>
    <x v="0"/>
    <m/>
  </r>
  <r>
    <x v="45"/>
    <s v="Anna"/>
    <s v="Pärn"/>
    <x v="1"/>
    <n v="49202120698"/>
    <s v="Naine"/>
    <s v="313 põhiharidust eeldav kutse- ja keskharidus"/>
    <s v="Jah"/>
    <s v="Jah"/>
    <s v="Ei"/>
    <d v="2022-02-01T00:00:00"/>
    <s v="NULL"/>
    <d v="2023-07-08T00:00:00"/>
    <s v="Eksmatrikuleerimine"/>
    <s v="Omal soovil"/>
    <x v="26"/>
    <s v="Katkestanud"/>
    <d v="2023-11-23T00:00:00"/>
    <s v="Päevaõpe"/>
    <s v="Määramata"/>
    <s v="Tervishariduse keskus"/>
    <x v="6"/>
    <n v="1479"/>
    <s v="514 rakenduskõrgharidusõpe"/>
    <s v="NULL"/>
    <n v="1"/>
    <s v="SF programmist „PRÕM“ rahastatav õppekoht: õpipoisiõpe"/>
    <s v="eesti keel"/>
    <x v="1"/>
    <s v="Ei"/>
    <s v="NULL"/>
    <s v="DEF AS"/>
    <n v="15"/>
    <n v="27"/>
    <s v="4.6"/>
    <s v="4.4"/>
    <x v="4"/>
    <s v="3.2"/>
    <n v="0"/>
    <n v="3"/>
    <n v="8"/>
    <n v="10"/>
    <n v="37"/>
    <n v="1"/>
    <s v="Puudulik"/>
    <x v="56"/>
    <s v="õppeaine54"/>
    <d v="2021-02-10T00:00:00"/>
    <x v="4"/>
    <x v="0"/>
    <n v="0"/>
    <n v="0"/>
    <n v="5"/>
    <s v="S00046_49202120698_õppeaine54_44237"/>
    <x v="0"/>
    <m/>
  </r>
  <r>
    <x v="45"/>
    <s v="Anna"/>
    <s v="Pärn"/>
    <x v="1"/>
    <n v="49202120698"/>
    <s v="Naine"/>
    <s v="313 põhiharidust eeldav kutse- ja keskharidus"/>
    <s v="Jah"/>
    <s v="Jah"/>
    <s v="Ei"/>
    <d v="2022-02-01T00:00:00"/>
    <s v="NULL"/>
    <d v="2023-07-08T00:00:00"/>
    <s v="Eksmatrikuleerimine"/>
    <s v="Omal soovil"/>
    <x v="26"/>
    <s v="Katkestanud"/>
    <d v="2023-11-23T00:00:00"/>
    <s v="Päevaõpe"/>
    <s v="Määramata"/>
    <s v="Tervishariduse keskus"/>
    <x v="6"/>
    <n v="1479"/>
    <s v="514 rakenduskõrgharidusõpe"/>
    <s v="NULL"/>
    <n v="1"/>
    <s v="SF programmist „PRÕM“ rahastatav õppekoht: õpipoisiõpe"/>
    <s v="eesti keel"/>
    <x v="1"/>
    <s v="Ei"/>
    <s v="NULL"/>
    <s v="DEF AS"/>
    <n v="15"/>
    <n v="27"/>
    <s v="4.6"/>
    <s v="4.4"/>
    <x v="4"/>
    <s v="3.2"/>
    <n v="0"/>
    <n v="3"/>
    <n v="8"/>
    <n v="10"/>
    <n v="37"/>
    <n v="1"/>
    <s v="Mitteilmunud"/>
    <x v="3"/>
    <s v="õppeaine29"/>
    <d v="2022-02-10T00:00:00"/>
    <x v="1"/>
    <x v="1"/>
    <n v="0"/>
    <s v=" "/>
    <n v="0"/>
    <s v="S00046_49202120698_õppeaine29_44602"/>
    <x v="0"/>
    <m/>
  </r>
  <r>
    <x v="45"/>
    <s v="Anna"/>
    <s v="Pärn"/>
    <x v="1"/>
    <n v="49202120698"/>
    <s v="Naine"/>
    <s v="313 põhiharidust eeldav kutse- ja keskharidus"/>
    <s v="Jah"/>
    <s v="Jah"/>
    <s v="Ei"/>
    <d v="2022-02-01T00:00:00"/>
    <s v="NULL"/>
    <d v="2023-07-08T00:00:00"/>
    <s v="Eksmatrikuleerimine"/>
    <s v="Omal soovil"/>
    <x v="26"/>
    <s v="Katkestanud"/>
    <d v="2023-11-23T00:00:00"/>
    <s v="Päevaõpe"/>
    <s v="Määramata"/>
    <s v="Tervishariduse keskus"/>
    <x v="6"/>
    <n v="1479"/>
    <s v="514 rakenduskõrgharidusõpe"/>
    <s v="NULL"/>
    <n v="1"/>
    <s v="SF programmist „PRÕM“ rahastatav õppekoht: õpipoisiõpe"/>
    <s v="eesti keel"/>
    <x v="1"/>
    <s v="Ei"/>
    <s v="NULL"/>
    <s v="DEF AS"/>
    <n v="15"/>
    <n v="27"/>
    <s v="4.6"/>
    <s v="4.4"/>
    <x v="4"/>
    <s v="3.2"/>
    <n v="0"/>
    <n v="3"/>
    <n v="8"/>
    <n v="10"/>
    <n v="37"/>
    <n v="1"/>
    <s v="Rahuldav"/>
    <x v="28"/>
    <s v="õppeaine50"/>
    <d v="2025-02-10T00:00:00"/>
    <x v="0"/>
    <x v="0"/>
    <n v="2"/>
    <n v="12"/>
    <n v="6"/>
    <s v="S00046_49202120698_õppeaine50_45698"/>
    <x v="0"/>
    <m/>
  </r>
  <r>
    <x v="45"/>
    <s v="Anna"/>
    <s v="Pärn"/>
    <x v="1"/>
    <n v="49202120698"/>
    <s v="Naine"/>
    <s v="313 põhiharidust eeldav kutse- ja keskharidus"/>
    <s v="Jah"/>
    <s v="Jah"/>
    <s v="Ei"/>
    <d v="2022-02-01T00:00:00"/>
    <s v="NULL"/>
    <d v="2023-07-08T00:00:00"/>
    <s v="Eksmatrikuleerimine"/>
    <s v="Omal soovil"/>
    <x v="26"/>
    <s v="Katkestanud"/>
    <d v="2023-11-23T00:00:00"/>
    <s v="Päevaõpe"/>
    <s v="Määramata"/>
    <s v="Tervishariduse keskus"/>
    <x v="6"/>
    <n v="1479"/>
    <s v="514 rakenduskõrgharidusõpe"/>
    <s v="NULL"/>
    <n v="1"/>
    <s v="SF programmist „PRÕM“ rahastatav õppekoht: õpipoisiõpe"/>
    <s v="eesti keel"/>
    <x v="1"/>
    <s v="Ei"/>
    <s v="NULL"/>
    <s v="DEF AS"/>
    <n v="15"/>
    <n v="27"/>
    <s v="4.6"/>
    <s v="4.4"/>
    <x v="4"/>
    <s v="3.2"/>
    <n v="0"/>
    <n v="3"/>
    <n v="8"/>
    <n v="10"/>
    <n v="37"/>
    <n v="1"/>
    <s v="Mittearvestatud"/>
    <x v="68"/>
    <s v="õppeaine43"/>
    <d v="2025-02-10T00:00:00"/>
    <x v="1"/>
    <x v="1"/>
    <s v="NULL"/>
    <s v=" "/>
    <n v="0"/>
    <s v="S00046_49202120698_õppeaine43_45698"/>
    <x v="0"/>
    <m/>
  </r>
  <r>
    <x v="45"/>
    <s v="Anna"/>
    <s v="Pärn"/>
    <x v="1"/>
    <n v="49202120698"/>
    <s v="Naine"/>
    <s v="313 põhiharidust eeldav kutse- ja keskharidus"/>
    <s v="Jah"/>
    <s v="Jah"/>
    <s v="Ei"/>
    <d v="2022-02-01T00:00:00"/>
    <s v="NULL"/>
    <d v="2023-07-08T00:00:00"/>
    <s v="Eksmatrikuleerimine"/>
    <s v="Omal soovil"/>
    <x v="26"/>
    <s v="Katkestanud"/>
    <d v="2023-11-23T00:00:00"/>
    <s v="Päevaõpe"/>
    <s v="Määramata"/>
    <s v="Tervishariduse keskus"/>
    <x v="6"/>
    <n v="1479"/>
    <s v="514 rakenduskõrgharidusõpe"/>
    <s v="NULL"/>
    <n v="1"/>
    <s v="SF programmist „PRÕM“ rahastatav õppekoht: õpipoisiõpe"/>
    <s v="eesti keel"/>
    <x v="1"/>
    <s v="Ei"/>
    <s v="NULL"/>
    <s v="DEF AS"/>
    <n v="15"/>
    <n v="27"/>
    <s v="4.6"/>
    <s v="4.4"/>
    <x v="4"/>
    <s v="3.2"/>
    <n v="0"/>
    <n v="3"/>
    <n v="8"/>
    <n v="10"/>
    <n v="37"/>
    <n v="1"/>
    <s v="Arvestatud"/>
    <x v="38"/>
    <s v="õppeaine87"/>
    <d v="2024-09-10T00:00:00"/>
    <x v="1"/>
    <x v="1"/>
    <s v="NULL"/>
    <s v=" "/>
    <n v="0"/>
    <s v="S00046_49202120698_õppeaine87_45545"/>
    <x v="0"/>
    <m/>
  </r>
  <r>
    <x v="45"/>
    <s v="Anna"/>
    <s v="Pärn"/>
    <x v="1"/>
    <n v="49202120698"/>
    <s v="Naine"/>
    <s v="313 põhiharidust eeldav kutse- ja keskharidus"/>
    <s v="Jah"/>
    <s v="Jah"/>
    <s v="Ei"/>
    <d v="2022-02-01T00:00:00"/>
    <s v="NULL"/>
    <d v="2023-07-08T00:00:00"/>
    <s v="Eksmatrikuleerimine"/>
    <s v="Omal soovil"/>
    <x v="26"/>
    <s v="Katkestanud"/>
    <d v="2023-11-23T00:00:00"/>
    <s v="Päevaõpe"/>
    <s v="Määramata"/>
    <s v="Tervishariduse keskus"/>
    <x v="6"/>
    <n v="1479"/>
    <s v="514 rakenduskõrgharidusõpe"/>
    <s v="NULL"/>
    <n v="1"/>
    <s v="SF programmist „PRÕM“ rahastatav õppekoht: õpipoisiõpe"/>
    <s v="eesti keel"/>
    <x v="1"/>
    <s v="Ei"/>
    <s v="NULL"/>
    <s v="DEF AS"/>
    <n v="15"/>
    <n v="27"/>
    <s v="4.6"/>
    <s v="4.4"/>
    <x v="4"/>
    <s v="3.2"/>
    <n v="0"/>
    <n v="3"/>
    <n v="8"/>
    <n v="10"/>
    <n v="37"/>
    <n v="1"/>
    <s v="Arvestatud"/>
    <x v="5"/>
    <s v="õppeaine59"/>
    <d v="2025-02-10T00:00:00"/>
    <x v="1"/>
    <x v="1"/>
    <s v="NULL"/>
    <s v=" "/>
    <n v="0"/>
    <s v="S00046_49202120698_õppeaine59_45698"/>
    <x v="0"/>
    <m/>
  </r>
  <r>
    <x v="45"/>
    <s v="Anna"/>
    <s v="Pärn"/>
    <x v="1"/>
    <n v="49202120698"/>
    <s v="Naine"/>
    <s v="313 põhiharidust eeldav kutse- ja keskharidus"/>
    <s v="Jah"/>
    <s v="Jah"/>
    <s v="Ei"/>
    <d v="2022-02-01T00:00:00"/>
    <s v="NULL"/>
    <d v="2023-07-08T00:00:00"/>
    <s v="Eksmatrikuleerimine"/>
    <s v="Omal soovil"/>
    <x v="26"/>
    <s v="Katkestanud"/>
    <d v="2023-11-23T00:00:00"/>
    <s v="Päevaõpe"/>
    <s v="Määramata"/>
    <s v="Tervishariduse keskus"/>
    <x v="6"/>
    <n v="1479"/>
    <s v="514 rakenduskõrgharidusõpe"/>
    <s v="NULL"/>
    <n v="1"/>
    <s v="SF programmist „PRÕM“ rahastatav õppekoht: õpipoisiõpe"/>
    <s v="eesti keel"/>
    <x v="1"/>
    <s v="Ei"/>
    <s v="NULL"/>
    <s v="DEF AS"/>
    <n v="15"/>
    <n v="27"/>
    <s v="4.6"/>
    <s v="4.4"/>
    <x v="4"/>
    <s v="3.2"/>
    <n v="0"/>
    <n v="3"/>
    <n v="8"/>
    <n v="10"/>
    <n v="37"/>
    <n v="1"/>
    <s v="Mittearvestatud"/>
    <x v="11"/>
    <s v="õppeaine3"/>
    <d v="2020-09-10T00:00:00"/>
    <x v="1"/>
    <x v="1"/>
    <s v="NULL"/>
    <s v=" "/>
    <n v="0"/>
    <s v="S00046_49202120698_õppeaine3_44084"/>
    <x v="0"/>
    <m/>
  </r>
  <r>
    <x v="45"/>
    <s v="Anna"/>
    <s v="Pärn"/>
    <x v="1"/>
    <n v="49202120698"/>
    <s v="Naine"/>
    <s v="313 põhiharidust eeldav kutse- ja keskharidus"/>
    <s v="Jah"/>
    <s v="Jah"/>
    <s v="Ei"/>
    <d v="2022-02-01T00:00:00"/>
    <s v="NULL"/>
    <d v="2023-07-08T00:00:00"/>
    <s v="Eksmatrikuleerimine"/>
    <s v="Omal soovil"/>
    <x v="26"/>
    <s v="Katkestanud"/>
    <d v="2023-11-23T00:00:00"/>
    <s v="Päevaõpe"/>
    <s v="Määramata"/>
    <s v="Tervishariduse keskus"/>
    <x v="6"/>
    <n v="1479"/>
    <s v="514 rakenduskõrgharidusõpe"/>
    <s v="NULL"/>
    <n v="2"/>
    <s v="SF programmist „PRÕM“ rahastatav õppekoht: õpipoisiõpe"/>
    <s v="eesti keel"/>
    <x v="1"/>
    <s v="Ei"/>
    <s v="NULL"/>
    <s v="DEF AS"/>
    <n v="15"/>
    <n v="58"/>
    <s v="4.6"/>
    <s v="3.3"/>
    <x v="4"/>
    <s v="4.2"/>
    <n v="0"/>
    <n v="2"/>
    <n v="8"/>
    <n v="2"/>
    <n v="23"/>
    <n v="1"/>
    <s v="Hea"/>
    <x v="45"/>
    <s v="õppeaine10"/>
    <d v="2021-02-10T00:00:00"/>
    <x v="2"/>
    <x v="0"/>
    <n v="3"/>
    <n v="27"/>
    <n v="9"/>
    <s v="S00046_49202120698_õppeaine10_44237"/>
    <x v="0"/>
    <m/>
  </r>
  <r>
    <x v="45"/>
    <s v="Anna"/>
    <s v="Pärn"/>
    <x v="1"/>
    <n v="49202120698"/>
    <s v="Naine"/>
    <s v="313 põhiharidust eeldav kutse- ja keskharidus"/>
    <s v="Jah"/>
    <s v="Jah"/>
    <s v="Ei"/>
    <d v="2022-02-01T00:00:00"/>
    <s v="NULL"/>
    <d v="2023-07-08T00:00:00"/>
    <s v="Eksmatrikuleerimine"/>
    <s v="Omal soovil"/>
    <x v="26"/>
    <s v="Katkestanud"/>
    <d v="2023-11-23T00:00:00"/>
    <s v="Päevaõpe"/>
    <s v="Määramata"/>
    <s v="Tervishariduse keskus"/>
    <x v="6"/>
    <n v="1479"/>
    <s v="514 rakenduskõrgharidusõpe"/>
    <s v="NULL"/>
    <n v="2"/>
    <s v="SF programmist „PRÕM“ rahastatav õppekoht: õpipoisiõpe"/>
    <s v="eesti keel"/>
    <x v="1"/>
    <s v="Ei"/>
    <s v="NULL"/>
    <s v="DEF AS"/>
    <n v="15"/>
    <n v="58"/>
    <s v="4.6"/>
    <s v="3.3"/>
    <x v="4"/>
    <s v="4.2"/>
    <n v="0"/>
    <n v="2"/>
    <n v="8"/>
    <n v="2"/>
    <n v="23"/>
    <n v="1"/>
    <s v="Arvestatud"/>
    <x v="83"/>
    <s v="õppeaine99"/>
    <d v="2023-02-10T00:00:00"/>
    <x v="1"/>
    <x v="1"/>
    <s v="NULL"/>
    <s v=" "/>
    <n v="0"/>
    <s v="S00046_49202120698_õppeaine99_44967"/>
    <x v="0"/>
    <m/>
  </r>
  <r>
    <x v="45"/>
    <s v="Anna"/>
    <s v="Pärn"/>
    <x v="1"/>
    <n v="49202120698"/>
    <s v="Naine"/>
    <s v="313 põhiharidust eeldav kutse- ja keskharidus"/>
    <s v="Jah"/>
    <s v="Jah"/>
    <s v="Ei"/>
    <d v="2022-02-01T00:00:00"/>
    <s v="NULL"/>
    <d v="2023-07-08T00:00:00"/>
    <s v="Eksmatrikuleerimine"/>
    <s v="Omal soovil"/>
    <x v="26"/>
    <s v="Katkestanud"/>
    <d v="2023-11-23T00:00:00"/>
    <s v="Päevaõpe"/>
    <s v="Määramata"/>
    <s v="Tervishariduse keskus"/>
    <x v="6"/>
    <n v="1479"/>
    <s v="514 rakenduskõrgharidusõpe"/>
    <s v="NULL"/>
    <n v="2"/>
    <s v="SF programmist „PRÕM“ rahastatav õppekoht: õpipoisiõpe"/>
    <s v="eesti keel"/>
    <x v="1"/>
    <s v="Ei"/>
    <s v="NULL"/>
    <s v="DEF AS"/>
    <n v="15"/>
    <n v="58"/>
    <s v="4.6"/>
    <s v="3.3"/>
    <x v="4"/>
    <s v="4.2"/>
    <n v="0"/>
    <n v="2"/>
    <n v="8"/>
    <n v="2"/>
    <n v="23"/>
    <n v="1"/>
    <s v="Arvestatud"/>
    <x v="2"/>
    <s v="õppeaine85"/>
    <d v="2024-02-10T00:00:00"/>
    <x v="1"/>
    <x v="1"/>
    <s v="NULL"/>
    <s v=" "/>
    <n v="0"/>
    <s v="S00046_49202120698_õppeaine85_45332"/>
    <x v="0"/>
    <m/>
  </r>
  <r>
    <x v="45"/>
    <s v="Anna"/>
    <s v="Pärn"/>
    <x v="1"/>
    <n v="49202120698"/>
    <s v="Naine"/>
    <s v="313 põhiharidust eeldav kutse- ja keskharidus"/>
    <s v="Jah"/>
    <s v="Jah"/>
    <s v="Ei"/>
    <d v="2022-02-01T00:00:00"/>
    <s v="NULL"/>
    <d v="2023-07-08T00:00:00"/>
    <s v="Eksmatrikuleerimine"/>
    <s v="Omal soovil"/>
    <x v="26"/>
    <s v="Katkestanud"/>
    <d v="2023-11-23T00:00:00"/>
    <s v="Päevaõpe"/>
    <s v="Määramata"/>
    <s v="Tervishariduse keskus"/>
    <x v="6"/>
    <n v="1479"/>
    <s v="514 rakenduskõrgharidusõpe"/>
    <s v="NULL"/>
    <n v="2"/>
    <s v="SF programmist „PRÕM“ rahastatav õppekoht: õpipoisiõpe"/>
    <s v="eesti keel"/>
    <x v="1"/>
    <s v="Ei"/>
    <s v="NULL"/>
    <s v="DEF AS"/>
    <n v="15"/>
    <n v="58"/>
    <s v="4.6"/>
    <s v="3.3"/>
    <x v="4"/>
    <s v="4.2"/>
    <n v="0"/>
    <n v="2"/>
    <n v="8"/>
    <n v="2"/>
    <n v="23"/>
    <n v="1"/>
    <s v="Puudulik"/>
    <x v="29"/>
    <s v="õppeaine81"/>
    <d v="2025-02-10T00:00:00"/>
    <x v="4"/>
    <x v="0"/>
    <n v="0"/>
    <n v="0"/>
    <n v="5"/>
    <s v="S00046_49202120698_õppeaine81_45698"/>
    <x v="0"/>
    <m/>
  </r>
  <r>
    <x v="45"/>
    <s v="Anna"/>
    <s v="Pärn"/>
    <x v="1"/>
    <n v="49202120698"/>
    <s v="Naine"/>
    <s v="313 põhiharidust eeldav kutse- ja keskharidus"/>
    <s v="Jah"/>
    <s v="Jah"/>
    <s v="Ei"/>
    <d v="2022-02-01T00:00:00"/>
    <s v="NULL"/>
    <d v="2023-07-08T00:00:00"/>
    <s v="Eksmatrikuleerimine"/>
    <s v="Omal soovil"/>
    <x v="26"/>
    <s v="Katkestanud"/>
    <d v="2023-11-23T00:00:00"/>
    <s v="Päevaõpe"/>
    <s v="Määramata"/>
    <s v="Tervishariduse keskus"/>
    <x v="6"/>
    <n v="1479"/>
    <s v="514 rakenduskõrgharidusõpe"/>
    <s v="NULL"/>
    <n v="2"/>
    <s v="SF programmist „PRÕM“ rahastatav õppekoht: õpipoisiõpe"/>
    <s v="eesti keel"/>
    <x v="1"/>
    <s v="Ei"/>
    <s v="NULL"/>
    <s v="DEF AS"/>
    <n v="15"/>
    <n v="58"/>
    <s v="4.6"/>
    <s v="3.3"/>
    <x v="4"/>
    <s v="4.2"/>
    <n v="0"/>
    <n v="2"/>
    <n v="8"/>
    <n v="2"/>
    <n v="23"/>
    <n v="1"/>
    <s v="Mittearvestatud"/>
    <x v="40"/>
    <s v="õppeaine74"/>
    <d v="2023-02-10T00:00:00"/>
    <x v="5"/>
    <x v="1"/>
    <s v="NULL"/>
    <s v=" "/>
    <n v="0"/>
    <s v="S00046_49202120698_õppeaine74_44967"/>
    <x v="0"/>
    <m/>
  </r>
  <r>
    <x v="45"/>
    <s v="Anna"/>
    <s v="Pärn"/>
    <x v="1"/>
    <n v="49202120698"/>
    <s v="Naine"/>
    <s v="313 põhiharidust eeldav kutse- ja keskharidus"/>
    <s v="Jah"/>
    <s v="Jah"/>
    <s v="Ei"/>
    <d v="2022-02-01T00:00:00"/>
    <s v="NULL"/>
    <d v="2023-07-08T00:00:00"/>
    <s v="Eksmatrikuleerimine"/>
    <s v="Omal soovil"/>
    <x v="26"/>
    <s v="Katkestanud"/>
    <d v="2023-11-23T00:00:00"/>
    <s v="Päevaõpe"/>
    <s v="Määramata"/>
    <s v="Tervishariduse keskus"/>
    <x v="6"/>
    <n v="1479"/>
    <s v="514 rakenduskõrgharidusõpe"/>
    <s v="NULL"/>
    <n v="2"/>
    <s v="SF programmist „PRÕM“ rahastatav õppekoht: õpipoisiõpe"/>
    <s v="eesti keel"/>
    <x v="1"/>
    <s v="Ei"/>
    <s v="NULL"/>
    <s v="DEF AS"/>
    <n v="15"/>
    <n v="58"/>
    <s v="4.6"/>
    <s v="3.3"/>
    <x v="4"/>
    <s v="4.2"/>
    <n v="0"/>
    <n v="2"/>
    <n v="8"/>
    <n v="2"/>
    <n v="23"/>
    <n v="1"/>
    <s v="Mitteilmunud"/>
    <x v="23"/>
    <s v="õppeaine34"/>
    <d v="2023-02-10T00:00:00"/>
    <x v="1"/>
    <x v="1"/>
    <n v="0"/>
    <s v=" "/>
    <n v="0"/>
    <s v="S00046_49202120698_õppeaine34_44967"/>
    <x v="0"/>
    <m/>
  </r>
  <r>
    <x v="45"/>
    <s v="Anna"/>
    <s v="Pärn"/>
    <x v="1"/>
    <n v="49202120698"/>
    <s v="Naine"/>
    <s v="313 põhiharidust eeldav kutse- ja keskharidus"/>
    <s v="Jah"/>
    <s v="Jah"/>
    <s v="Ei"/>
    <d v="2022-02-01T00:00:00"/>
    <s v="NULL"/>
    <d v="2023-07-08T00:00:00"/>
    <s v="Eksmatrikuleerimine"/>
    <s v="Omal soovil"/>
    <x v="26"/>
    <s v="Katkestanud"/>
    <d v="2023-11-23T00:00:00"/>
    <s v="Päevaõpe"/>
    <s v="Määramata"/>
    <s v="Tervishariduse keskus"/>
    <x v="6"/>
    <n v="1479"/>
    <s v="514 rakenduskõrgharidusõpe"/>
    <s v="NULL"/>
    <n v="2"/>
    <s v="SF programmist „PRÕM“ rahastatav õppekoht: õpipoisiõpe"/>
    <s v="eesti keel"/>
    <x v="1"/>
    <s v="Ei"/>
    <s v="NULL"/>
    <s v="DEF AS"/>
    <n v="15"/>
    <n v="58"/>
    <s v="4.6"/>
    <s v="3.3"/>
    <x v="4"/>
    <s v="4.2"/>
    <n v="0"/>
    <n v="2"/>
    <n v="8"/>
    <n v="2"/>
    <n v="23"/>
    <n v="1"/>
    <s v="Mittearvestatud"/>
    <x v="84"/>
    <s v="õppeaine73"/>
    <d v="2022-09-10T00:00:00"/>
    <x v="1"/>
    <x v="1"/>
    <s v="NULL"/>
    <s v=" "/>
    <n v="0"/>
    <s v="S00046_49202120698_õppeaine73_44814"/>
    <x v="0"/>
    <m/>
  </r>
  <r>
    <x v="45"/>
    <s v="Anna"/>
    <s v="Pärn"/>
    <x v="1"/>
    <n v="49202120698"/>
    <s v="Naine"/>
    <s v="313 põhiharidust eeldav kutse- ja keskharidus"/>
    <s v="Jah"/>
    <s v="Jah"/>
    <s v="Ei"/>
    <d v="2022-02-01T00:00:00"/>
    <s v="NULL"/>
    <d v="2023-07-08T00:00:00"/>
    <s v="Eksmatrikuleerimine"/>
    <s v="Omal soovil"/>
    <x v="26"/>
    <s v="Katkestanud"/>
    <d v="2023-11-23T00:00:00"/>
    <s v="Päevaõpe"/>
    <s v="Määramata"/>
    <s v="Tervishariduse keskus"/>
    <x v="6"/>
    <n v="1479"/>
    <s v="514 rakenduskõrgharidusõpe"/>
    <s v="NULL"/>
    <n v="2"/>
    <s v="SF programmist „PRÕM“ rahastatav õppekoht: õpipoisiõpe"/>
    <s v="eesti keel"/>
    <x v="1"/>
    <s v="Ei"/>
    <s v="NULL"/>
    <s v="DEF AS"/>
    <n v="15"/>
    <n v="58"/>
    <s v="4.6"/>
    <s v="3.3"/>
    <x v="4"/>
    <s v="4.2"/>
    <n v="0"/>
    <n v="2"/>
    <n v="8"/>
    <n v="2"/>
    <n v="23"/>
    <n v="1"/>
    <s v="Arvestatud"/>
    <x v="47"/>
    <s v="õppeaine61"/>
    <d v="2024-02-10T00:00:00"/>
    <x v="5"/>
    <x v="1"/>
    <s v="NULL"/>
    <s v=" "/>
    <n v="0"/>
    <s v="S00046_49202120698_õppeaine61_45332"/>
    <x v="0"/>
    <m/>
  </r>
  <r>
    <x v="45"/>
    <s v="Anna"/>
    <s v="Pärn"/>
    <x v="1"/>
    <n v="49202120698"/>
    <s v="Naine"/>
    <s v="313 põhiharidust eeldav kutse- ja keskharidus"/>
    <s v="Jah"/>
    <s v="Jah"/>
    <s v="Ei"/>
    <d v="2022-02-01T00:00:00"/>
    <s v="NULL"/>
    <d v="2023-07-08T00:00:00"/>
    <s v="Eksmatrikuleerimine"/>
    <s v="Omal soovil"/>
    <x v="26"/>
    <s v="Katkestanud"/>
    <d v="2023-11-23T00:00:00"/>
    <s v="Päevaõpe"/>
    <s v="Määramata"/>
    <s v="Tervishariduse keskus"/>
    <x v="6"/>
    <n v="1479"/>
    <s v="514 rakenduskõrgharidusõpe"/>
    <s v="NULL"/>
    <n v="2"/>
    <s v="SF programmist „PRÕM“ rahastatav õppekoht: õpipoisiõpe"/>
    <s v="eesti keel"/>
    <x v="1"/>
    <s v="Ei"/>
    <s v="NULL"/>
    <s v="DEF AS"/>
    <n v="15"/>
    <n v="58"/>
    <s v="4.6"/>
    <s v="3.3"/>
    <x v="4"/>
    <s v="4.2"/>
    <n v="0"/>
    <n v="2"/>
    <n v="8"/>
    <n v="2"/>
    <n v="23"/>
    <n v="1"/>
    <s v="Kasin"/>
    <x v="13"/>
    <s v="õppeaine78"/>
    <d v="2024-02-10T00:00:00"/>
    <x v="0"/>
    <x v="0"/>
    <n v="1"/>
    <n v="6"/>
    <n v="6"/>
    <s v="S00046_49202120698_õppeaine78_45332"/>
    <x v="0"/>
    <m/>
  </r>
  <r>
    <x v="45"/>
    <s v="Anna"/>
    <s v="Pärn"/>
    <x v="1"/>
    <n v="49202120698"/>
    <s v="Naine"/>
    <s v="313 põhiharidust eeldav kutse- ja keskharidus"/>
    <s v="Jah"/>
    <s v="Jah"/>
    <s v="Ei"/>
    <d v="2022-02-01T00:00:00"/>
    <s v="NULL"/>
    <d v="2023-07-08T00:00:00"/>
    <s v="Eksmatrikuleerimine"/>
    <s v="Omal soovil"/>
    <x v="26"/>
    <s v="Katkestanud"/>
    <d v="2023-11-23T00:00:00"/>
    <s v="Päevaõpe"/>
    <s v="Määramata"/>
    <s v="Tervishariduse keskus"/>
    <x v="6"/>
    <n v="1479"/>
    <s v="514 rakenduskõrgharidusõpe"/>
    <s v="NULL"/>
    <n v="3"/>
    <s v="SF programmist „PRÕM“ rahastatav õppekoht: õpipoisiõpe"/>
    <s v="eesti keel"/>
    <x v="1"/>
    <s v="Ei"/>
    <s v="NULL"/>
    <s v="DEF AS"/>
    <n v="15"/>
    <n v="30"/>
    <s v="4.6"/>
    <s v="3.4"/>
    <x v="4"/>
    <s v="3.8"/>
    <n v="0"/>
    <n v="1"/>
    <n v="8"/>
    <n v="2"/>
    <n v="41"/>
    <n v="1"/>
    <s v="Mitteilmunud"/>
    <x v="30"/>
    <s v="õppeaine7"/>
    <d v="2021-09-10T00:00:00"/>
    <x v="1"/>
    <x v="1"/>
    <n v="0"/>
    <s v=" "/>
    <n v="0"/>
    <s v="S00046_49202120698_õppeaine7_44449"/>
    <x v="0"/>
    <m/>
  </r>
  <r>
    <x v="45"/>
    <s v="Anna"/>
    <s v="Pärn"/>
    <x v="1"/>
    <n v="49202120698"/>
    <s v="Naine"/>
    <s v="313 põhiharidust eeldav kutse- ja keskharidus"/>
    <s v="Jah"/>
    <s v="Jah"/>
    <s v="Ei"/>
    <d v="2022-02-01T00:00:00"/>
    <s v="NULL"/>
    <d v="2023-07-08T00:00:00"/>
    <s v="Eksmatrikuleerimine"/>
    <s v="Omal soovil"/>
    <x v="26"/>
    <s v="Katkestanud"/>
    <d v="2023-11-23T00:00:00"/>
    <s v="Päevaõpe"/>
    <s v="Määramata"/>
    <s v="Tervishariduse keskus"/>
    <x v="6"/>
    <n v="1479"/>
    <s v="514 rakenduskõrgharidusõpe"/>
    <s v="NULL"/>
    <n v="3"/>
    <s v="SF programmist „PRÕM“ rahastatav õppekoht: õpipoisiõpe"/>
    <s v="eesti keel"/>
    <x v="1"/>
    <s v="Ei"/>
    <s v="NULL"/>
    <s v="DEF AS"/>
    <n v="15"/>
    <n v="30"/>
    <s v="4.6"/>
    <s v="3.4"/>
    <x v="4"/>
    <s v="3.8"/>
    <n v="0"/>
    <n v="1"/>
    <n v="8"/>
    <n v="2"/>
    <n v="41"/>
    <n v="1"/>
    <s v="Hea"/>
    <x v="70"/>
    <s v="õppeaine9"/>
    <d v="2024-09-10T00:00:00"/>
    <x v="3"/>
    <x v="0"/>
    <n v="3"/>
    <n v="24"/>
    <n v="8"/>
    <s v="S00046_49202120698_õppeaine9_45545"/>
    <x v="0"/>
    <m/>
  </r>
  <r>
    <x v="45"/>
    <s v="Anna"/>
    <s v="Pärn"/>
    <x v="1"/>
    <n v="49202120698"/>
    <s v="Naine"/>
    <s v="313 põhiharidust eeldav kutse- ja keskharidus"/>
    <s v="Jah"/>
    <s v="Jah"/>
    <s v="Ei"/>
    <d v="2022-02-01T00:00:00"/>
    <s v="NULL"/>
    <d v="2023-07-08T00:00:00"/>
    <s v="Eksmatrikuleerimine"/>
    <s v="Omal soovil"/>
    <x v="26"/>
    <s v="Katkestanud"/>
    <d v="2023-11-23T00:00:00"/>
    <s v="Päevaõpe"/>
    <s v="Määramata"/>
    <s v="Tervishariduse keskus"/>
    <x v="6"/>
    <n v="1479"/>
    <s v="514 rakenduskõrgharidusõpe"/>
    <s v="NULL"/>
    <n v="3"/>
    <s v="SF programmist „PRÕM“ rahastatav õppekoht: õpipoisiõpe"/>
    <s v="eesti keel"/>
    <x v="1"/>
    <s v="Ei"/>
    <s v="NULL"/>
    <s v="DEF AS"/>
    <n v="15"/>
    <n v="30"/>
    <s v="4.6"/>
    <s v="3.4"/>
    <x v="4"/>
    <s v="3.8"/>
    <n v="0"/>
    <n v="1"/>
    <n v="8"/>
    <n v="2"/>
    <n v="41"/>
    <n v="1"/>
    <s v="Arvestatud"/>
    <x v="7"/>
    <s v="õppeaine76"/>
    <d v="2023-02-10T00:00:00"/>
    <x v="1"/>
    <x v="1"/>
    <s v="NULL"/>
    <s v=" "/>
    <n v="0"/>
    <s v="S00046_49202120698_õppeaine76_44967"/>
    <x v="0"/>
    <m/>
  </r>
  <r>
    <x v="45"/>
    <s v="Anna"/>
    <s v="Pärn"/>
    <x v="1"/>
    <n v="49202120698"/>
    <s v="Naine"/>
    <s v="313 põhiharidust eeldav kutse- ja keskharidus"/>
    <s v="Jah"/>
    <s v="Jah"/>
    <s v="Ei"/>
    <d v="2022-02-01T00:00:00"/>
    <s v="NULL"/>
    <d v="2023-07-08T00:00:00"/>
    <s v="Eksmatrikuleerimine"/>
    <s v="Omal soovil"/>
    <x v="26"/>
    <s v="Katkestanud"/>
    <d v="2023-11-23T00:00:00"/>
    <s v="Päevaõpe"/>
    <s v="Määramata"/>
    <s v="Tervishariduse keskus"/>
    <x v="6"/>
    <n v="1479"/>
    <s v="514 rakenduskõrgharidusõpe"/>
    <s v="NULL"/>
    <n v="3"/>
    <s v="SF programmist „PRÕM“ rahastatav õppekoht: õpipoisiõpe"/>
    <s v="eesti keel"/>
    <x v="1"/>
    <s v="Ei"/>
    <s v="NULL"/>
    <s v="DEF AS"/>
    <n v="15"/>
    <n v="30"/>
    <s v="4.6"/>
    <s v="3.4"/>
    <x v="4"/>
    <s v="3.8"/>
    <n v="0"/>
    <n v="1"/>
    <n v="8"/>
    <n v="2"/>
    <n v="41"/>
    <n v="1"/>
    <s v="Väga hea"/>
    <x v="41"/>
    <s v="õppeaine25"/>
    <d v="2024-02-10T00:00:00"/>
    <x v="4"/>
    <x v="0"/>
    <n v="4"/>
    <n v="20"/>
    <n v="5"/>
    <s v="S00046_49202120698_õppeaine25_45332"/>
    <x v="0"/>
    <m/>
  </r>
  <r>
    <x v="45"/>
    <s v="Anna"/>
    <s v="Pärn"/>
    <x v="1"/>
    <n v="49202120698"/>
    <s v="Naine"/>
    <s v="313 põhiharidust eeldav kutse- ja keskharidus"/>
    <s v="Jah"/>
    <s v="Jah"/>
    <s v="Ei"/>
    <d v="2022-02-01T00:00:00"/>
    <s v="NULL"/>
    <d v="2023-07-08T00:00:00"/>
    <s v="Eksmatrikuleerimine"/>
    <s v="Omal soovil"/>
    <x v="26"/>
    <s v="Katkestanud"/>
    <d v="2023-11-23T00:00:00"/>
    <s v="Päevaõpe"/>
    <s v="Määramata"/>
    <s v="Tervishariduse keskus"/>
    <x v="6"/>
    <n v="1479"/>
    <s v="514 rakenduskõrgharidusõpe"/>
    <s v="NULL"/>
    <n v="3"/>
    <s v="SF programmist „PRÕM“ rahastatav õppekoht: õpipoisiõpe"/>
    <s v="eesti keel"/>
    <x v="1"/>
    <s v="Ei"/>
    <s v="NULL"/>
    <s v="DEF AS"/>
    <n v="15"/>
    <n v="30"/>
    <s v="4.6"/>
    <s v="3.4"/>
    <x v="4"/>
    <s v="3.8"/>
    <n v="0"/>
    <n v="1"/>
    <n v="8"/>
    <n v="2"/>
    <n v="41"/>
    <n v="1"/>
    <s v="Mittearvestatud"/>
    <x v="77"/>
    <s v="õppeaine49"/>
    <d v="2022-09-10T00:00:00"/>
    <x v="1"/>
    <x v="1"/>
    <s v="NULL"/>
    <s v=" "/>
    <n v="0"/>
    <s v="S00046_49202120698_õppeaine49_44814"/>
    <x v="0"/>
    <m/>
  </r>
  <r>
    <x v="45"/>
    <s v="Anna"/>
    <s v="Pärn"/>
    <x v="1"/>
    <n v="49202120698"/>
    <s v="Naine"/>
    <s v="313 põhiharidust eeldav kutse- ja keskharidus"/>
    <s v="Jah"/>
    <s v="Jah"/>
    <s v="Ei"/>
    <d v="2022-02-01T00:00:00"/>
    <s v="NULL"/>
    <d v="2023-07-08T00:00:00"/>
    <s v="Eksmatrikuleerimine"/>
    <s v="Omal soovil"/>
    <x v="26"/>
    <s v="Katkestanud"/>
    <d v="2023-11-23T00:00:00"/>
    <s v="Päevaõpe"/>
    <s v="Määramata"/>
    <s v="Tervishariduse keskus"/>
    <x v="6"/>
    <n v="1479"/>
    <s v="514 rakenduskõrgharidusõpe"/>
    <s v="NULL"/>
    <n v="3"/>
    <s v="SF programmist „PRÕM“ rahastatav õppekoht: õpipoisiõpe"/>
    <s v="eesti keel"/>
    <x v="1"/>
    <s v="Ei"/>
    <s v="NULL"/>
    <s v="DEF AS"/>
    <n v="15"/>
    <n v="30"/>
    <s v="4.6"/>
    <s v="3.4"/>
    <x v="4"/>
    <s v="3.8"/>
    <n v="0"/>
    <n v="1"/>
    <n v="8"/>
    <n v="2"/>
    <n v="41"/>
    <n v="1"/>
    <s v="Mitteilmunud"/>
    <x v="59"/>
    <s v="õppeaine57"/>
    <d v="2021-09-10T00:00:00"/>
    <x v="1"/>
    <x v="1"/>
    <n v="0"/>
    <s v=" "/>
    <n v="0"/>
    <s v="S00046_49202120698_õppeaine57_44449"/>
    <x v="0"/>
    <m/>
  </r>
  <r>
    <x v="45"/>
    <s v="Anna"/>
    <s v="Pärn"/>
    <x v="1"/>
    <n v="49202120698"/>
    <s v="Naine"/>
    <s v="313 põhiharidust eeldav kutse- ja keskharidus"/>
    <s v="Jah"/>
    <s v="Jah"/>
    <s v="Ei"/>
    <d v="2022-02-01T00:00:00"/>
    <s v="NULL"/>
    <d v="2023-07-08T00:00:00"/>
    <s v="Eksmatrikuleerimine"/>
    <s v="Omal soovil"/>
    <x v="26"/>
    <s v="Katkestanud"/>
    <d v="2023-11-23T00:00:00"/>
    <s v="Päevaõpe"/>
    <s v="Määramata"/>
    <s v="Tervishariduse keskus"/>
    <x v="6"/>
    <n v="1479"/>
    <s v="514 rakenduskõrgharidusõpe"/>
    <s v="NULL"/>
    <n v="3"/>
    <s v="SF programmist „PRÕM“ rahastatav õppekoht: õpipoisiõpe"/>
    <s v="eesti keel"/>
    <x v="1"/>
    <s v="Ei"/>
    <s v="NULL"/>
    <s v="DEF AS"/>
    <n v="15"/>
    <n v="30"/>
    <s v="4.6"/>
    <s v="3.4"/>
    <x v="4"/>
    <s v="3.8"/>
    <n v="0"/>
    <n v="1"/>
    <n v="8"/>
    <n v="2"/>
    <n v="41"/>
    <n v="1"/>
    <s v="Puudulik"/>
    <x v="10"/>
    <s v="õppeaine39"/>
    <d v="2021-02-10T00:00:00"/>
    <x v="4"/>
    <x v="0"/>
    <n v="0"/>
    <n v="0"/>
    <n v="5"/>
    <s v="S00046_49202120698_õppeaine39_44237"/>
    <x v="0"/>
    <m/>
  </r>
  <r>
    <x v="45"/>
    <s v="Anna"/>
    <s v="Pärn"/>
    <x v="1"/>
    <n v="49202120698"/>
    <s v="Naine"/>
    <s v="313 põhiharidust eeldav kutse- ja keskharidus"/>
    <s v="Jah"/>
    <s v="Jah"/>
    <s v="Ei"/>
    <d v="2022-02-01T00:00:00"/>
    <s v="NULL"/>
    <d v="2023-07-08T00:00:00"/>
    <s v="Eksmatrikuleerimine"/>
    <s v="Omal soovil"/>
    <x v="26"/>
    <s v="Katkestanud"/>
    <d v="2023-11-23T00:00:00"/>
    <s v="Päevaõpe"/>
    <s v="Määramata"/>
    <s v="Tervishariduse keskus"/>
    <x v="6"/>
    <n v="1479"/>
    <s v="514 rakenduskõrgharidusõpe"/>
    <s v="NULL"/>
    <n v="4"/>
    <s v="SF programmist „PRÕM“ rahastatav õppekoht: õpipoisiõpe"/>
    <s v="eesti keel"/>
    <x v="3"/>
    <s v="Ei"/>
    <s v="NULL"/>
    <s v="DEF AS"/>
    <n v="15"/>
    <n v="42"/>
    <s v="4.6"/>
    <s v="3.7"/>
    <x v="4"/>
    <s v="4.2"/>
    <n v="0"/>
    <n v="1"/>
    <n v="8"/>
    <n v="8"/>
    <n v="50"/>
    <n v="1"/>
    <s v="Rahuldav"/>
    <x v="79"/>
    <s v="õppeaine83"/>
    <d v="2023-02-10T00:00:00"/>
    <x v="0"/>
    <x v="0"/>
    <n v="2"/>
    <n v="12"/>
    <n v="6"/>
    <s v="S00046_49202120698_õppeaine83_44967"/>
    <x v="0"/>
    <m/>
  </r>
  <r>
    <x v="45"/>
    <s v="Anna"/>
    <s v="Pärn"/>
    <x v="1"/>
    <n v="49202120698"/>
    <s v="Naine"/>
    <s v="313 põhiharidust eeldav kutse- ja keskharidus"/>
    <s v="Jah"/>
    <s v="Jah"/>
    <s v="Ei"/>
    <d v="2022-02-01T00:00:00"/>
    <s v="NULL"/>
    <d v="2023-07-08T00:00:00"/>
    <s v="Eksmatrikuleerimine"/>
    <s v="Omal soovil"/>
    <x v="26"/>
    <s v="Katkestanud"/>
    <d v="2023-11-23T00:00:00"/>
    <s v="Päevaõpe"/>
    <s v="Määramata"/>
    <s v="Tervishariduse keskus"/>
    <x v="6"/>
    <n v="1479"/>
    <s v="514 rakenduskõrgharidusõpe"/>
    <s v="NULL"/>
    <n v="4"/>
    <s v="SF programmist „PRÕM“ rahastatav õppekoht: õpipoisiõpe"/>
    <s v="eesti keel"/>
    <x v="3"/>
    <s v="Ei"/>
    <s v="NULL"/>
    <s v="DEF AS"/>
    <n v="15"/>
    <n v="42"/>
    <s v="4.6"/>
    <s v="3.7"/>
    <x v="4"/>
    <s v="4.2"/>
    <n v="0"/>
    <n v="1"/>
    <n v="8"/>
    <n v="8"/>
    <n v="50"/>
    <n v="1"/>
    <s v="Rahuldav"/>
    <x v="82"/>
    <s v="õppeaine40"/>
    <d v="2024-02-10T00:00:00"/>
    <x v="4"/>
    <x v="0"/>
    <n v="2"/>
    <n v="10"/>
    <n v="5"/>
    <s v="S00046_49202120698_õppeaine40_45332"/>
    <x v="0"/>
    <m/>
  </r>
  <r>
    <x v="45"/>
    <s v="Anna"/>
    <s v="Pärn"/>
    <x v="1"/>
    <n v="49202120698"/>
    <s v="Naine"/>
    <s v="313 põhiharidust eeldav kutse- ja keskharidus"/>
    <s v="Jah"/>
    <s v="Jah"/>
    <s v="Ei"/>
    <d v="2022-02-01T00:00:00"/>
    <s v="NULL"/>
    <d v="2023-07-08T00:00:00"/>
    <s v="Eksmatrikuleerimine"/>
    <s v="Omal soovil"/>
    <x v="26"/>
    <s v="Katkestanud"/>
    <d v="2023-11-23T00:00:00"/>
    <s v="Päevaõpe"/>
    <s v="Määramata"/>
    <s v="Tervishariduse keskus"/>
    <x v="6"/>
    <n v="1479"/>
    <s v="514 rakenduskõrgharidusõpe"/>
    <s v="NULL"/>
    <n v="4"/>
    <s v="SF programmist „PRÕM“ rahastatav õppekoht: õpipoisiõpe"/>
    <s v="eesti keel"/>
    <x v="3"/>
    <s v="Ei"/>
    <s v="NULL"/>
    <s v="DEF AS"/>
    <n v="15"/>
    <n v="42"/>
    <s v="4.6"/>
    <s v="3.7"/>
    <x v="4"/>
    <s v="4.2"/>
    <n v="0"/>
    <n v="1"/>
    <n v="8"/>
    <n v="8"/>
    <n v="50"/>
    <n v="1"/>
    <s v="Arvestatud"/>
    <x v="18"/>
    <s v="õppeaine15"/>
    <d v="2021-09-10T00:00:00"/>
    <x v="1"/>
    <x v="1"/>
    <s v="NULL"/>
    <s v=" "/>
    <n v="0"/>
    <s v="S00046_49202120698_õppeaine15_44449"/>
    <x v="0"/>
    <m/>
  </r>
  <r>
    <x v="45"/>
    <s v="Anna"/>
    <s v="Pärn"/>
    <x v="1"/>
    <n v="49202120698"/>
    <s v="Naine"/>
    <s v="313 põhiharidust eeldav kutse- ja keskharidus"/>
    <s v="Jah"/>
    <s v="Jah"/>
    <s v="Ei"/>
    <d v="2022-02-01T00:00:00"/>
    <s v="NULL"/>
    <d v="2023-07-08T00:00:00"/>
    <s v="Eksmatrikuleerimine"/>
    <s v="Omal soovil"/>
    <x v="26"/>
    <s v="Katkestanud"/>
    <d v="2023-11-23T00:00:00"/>
    <s v="Päevaõpe"/>
    <s v="Määramata"/>
    <s v="Tervishariduse keskus"/>
    <x v="6"/>
    <n v="1479"/>
    <s v="514 rakenduskõrgharidusõpe"/>
    <s v="NULL"/>
    <n v="4"/>
    <s v="SF programmist „PRÕM“ rahastatav õppekoht: õpipoisiõpe"/>
    <s v="eesti keel"/>
    <x v="3"/>
    <s v="Ei"/>
    <s v="NULL"/>
    <s v="DEF AS"/>
    <n v="15"/>
    <n v="42"/>
    <s v="4.6"/>
    <s v="3.7"/>
    <x v="4"/>
    <s v="4.2"/>
    <n v="0"/>
    <n v="1"/>
    <n v="8"/>
    <n v="8"/>
    <n v="50"/>
    <n v="1"/>
    <s v="Rahuldav"/>
    <x v="0"/>
    <s v="õppeaine22"/>
    <d v="2022-09-10T00:00:00"/>
    <x v="0"/>
    <x v="0"/>
    <n v="2"/>
    <n v="12"/>
    <n v="6"/>
    <s v="S00046_49202120698_õppeaine22_44814"/>
    <x v="0"/>
    <m/>
  </r>
  <r>
    <x v="45"/>
    <s v="Anna"/>
    <s v="Pärn"/>
    <x v="1"/>
    <n v="49202120698"/>
    <s v="Naine"/>
    <s v="313 põhiharidust eeldav kutse- ja keskharidus"/>
    <s v="Jah"/>
    <s v="Jah"/>
    <s v="Ei"/>
    <d v="2022-02-01T00:00:00"/>
    <s v="NULL"/>
    <d v="2023-07-08T00:00:00"/>
    <s v="Eksmatrikuleerimine"/>
    <s v="Omal soovil"/>
    <x v="26"/>
    <s v="Katkestanud"/>
    <d v="2023-11-23T00:00:00"/>
    <s v="Päevaõpe"/>
    <s v="Määramata"/>
    <s v="Tervishariduse keskus"/>
    <x v="6"/>
    <n v="1479"/>
    <s v="514 rakenduskõrgharidusõpe"/>
    <s v="NULL"/>
    <n v="4"/>
    <s v="SF programmist „PRÕM“ rahastatav õppekoht: õpipoisiõpe"/>
    <s v="eesti keel"/>
    <x v="3"/>
    <s v="Ei"/>
    <s v="NULL"/>
    <s v="DEF AS"/>
    <n v="15"/>
    <n v="42"/>
    <s v="4.6"/>
    <s v="3.7"/>
    <x v="4"/>
    <s v="4.2"/>
    <n v="0"/>
    <n v="1"/>
    <n v="8"/>
    <n v="8"/>
    <n v="50"/>
    <n v="1"/>
    <s v="Suurepärane"/>
    <x v="32"/>
    <s v="õppeaine38"/>
    <d v="2020-09-10T00:00:00"/>
    <x v="2"/>
    <x v="0"/>
    <n v="5"/>
    <n v="45"/>
    <n v="9"/>
    <s v="S00046_49202120698_õppeaine38_44084"/>
    <x v="0"/>
    <m/>
  </r>
  <r>
    <x v="45"/>
    <s v="Anna"/>
    <s v="Pärn"/>
    <x v="1"/>
    <n v="49202120698"/>
    <s v="Naine"/>
    <s v="313 põhiharidust eeldav kutse- ja keskharidus"/>
    <s v="Jah"/>
    <s v="Jah"/>
    <s v="Ei"/>
    <d v="2022-02-01T00:00:00"/>
    <s v="NULL"/>
    <d v="2023-07-08T00:00:00"/>
    <s v="Eksmatrikuleerimine"/>
    <s v="Omal soovil"/>
    <x v="26"/>
    <s v="Katkestanud"/>
    <d v="2023-11-23T00:00:00"/>
    <s v="Päevaõpe"/>
    <s v="Määramata"/>
    <s v="Tervishariduse keskus"/>
    <x v="6"/>
    <n v="1479"/>
    <s v="514 rakenduskõrgharidusõpe"/>
    <s v="NULL"/>
    <n v="4"/>
    <s v="SF programmist „PRÕM“ rahastatav õppekoht: õpipoisiõpe"/>
    <s v="eesti keel"/>
    <x v="3"/>
    <s v="Ei"/>
    <s v="NULL"/>
    <s v="DEF AS"/>
    <n v="15"/>
    <n v="42"/>
    <s v="4.6"/>
    <s v="3.7"/>
    <x v="4"/>
    <s v="4.2"/>
    <n v="0"/>
    <n v="1"/>
    <n v="8"/>
    <n v="8"/>
    <n v="50"/>
    <n v="1"/>
    <s v="Kasin"/>
    <x v="50"/>
    <s v="õppeaine41"/>
    <d v="2023-02-10T00:00:00"/>
    <x v="0"/>
    <x v="0"/>
    <n v="1"/>
    <n v="6"/>
    <n v="6"/>
    <s v="S00046_49202120698_õppeaine41_44967"/>
    <x v="0"/>
    <m/>
  </r>
  <r>
    <x v="46"/>
    <s v="Jaan"/>
    <s v="Sepp"/>
    <x v="8"/>
    <n v="32305255508"/>
    <s v="Mees"/>
    <s v="512 bakalaureuseõpe"/>
    <s v="Ei"/>
    <s v="Jah"/>
    <s v="Jah"/>
    <d v="2023-01-01T00:00:00"/>
    <d v="2025-02-20T00:00:00"/>
    <d v="2023-10-12T00:00:00"/>
    <s v="Akadeemilisele puhkusele lubamine"/>
    <s v="Tervislikel põhjustel"/>
    <x v="27"/>
    <s v="Katkestanud"/>
    <d v="2022-07-29T00:00:00"/>
    <s v="Päevaõpe"/>
    <s v="Täiskoormus"/>
    <s v="Õenduse õppetool"/>
    <x v="8"/>
    <n v="1470"/>
    <s v="514 rakenduskõrgharidusõpe"/>
    <s v="NULL"/>
    <n v="1"/>
    <s v="Üliõpilaselt nõutakse õppekulude hüvitamist tasulisel õppekohal"/>
    <s v="eesti keel"/>
    <x v="1"/>
    <s v="Jah"/>
    <s v="kuulmispuue"/>
    <s v="NULL"/>
    <n v="18"/>
    <n v="39"/>
    <s v="4.4"/>
    <s v="4.3"/>
    <x v="14"/>
    <s v="4.7"/>
    <n v="5"/>
    <n v="2"/>
    <n v="19"/>
    <n v="10"/>
    <n v="25"/>
    <n v="3"/>
    <s v="Kasin"/>
    <x v="99"/>
    <s v="õppeaine58"/>
    <d v="2025-02-10T00:00:00"/>
    <x v="0"/>
    <x v="0"/>
    <n v="1"/>
    <n v="6"/>
    <n v="6"/>
    <s v="S00047_32305255508_õppeaine58_45698"/>
    <x v="0"/>
    <m/>
  </r>
  <r>
    <x v="46"/>
    <s v="Jaan"/>
    <s v="Sepp"/>
    <x v="8"/>
    <n v="32305255508"/>
    <s v="Mees"/>
    <s v="512 bakalaureuseõpe"/>
    <s v="Ei"/>
    <s v="Jah"/>
    <s v="Jah"/>
    <d v="2023-01-01T00:00:00"/>
    <d v="2025-02-20T00:00:00"/>
    <d v="2023-10-12T00:00:00"/>
    <s v="Akadeemilisele puhkusele lubamine"/>
    <s v="Tervislikel põhjustel"/>
    <x v="27"/>
    <s v="Katkestanud"/>
    <d v="2022-07-29T00:00:00"/>
    <s v="Päevaõpe"/>
    <s v="Täiskoormus"/>
    <s v="Õenduse õppetool"/>
    <x v="8"/>
    <n v="1470"/>
    <s v="514 rakenduskõrgharidusõpe"/>
    <s v="NULL"/>
    <n v="1"/>
    <s v="Üliõpilaselt nõutakse õppekulude hüvitamist tasulisel õppekohal"/>
    <s v="eesti keel"/>
    <x v="1"/>
    <s v="Jah"/>
    <s v="kuulmispuue"/>
    <s v="NULL"/>
    <n v="18"/>
    <n v="39"/>
    <s v="4.4"/>
    <s v="4.3"/>
    <x v="14"/>
    <s v="4.7"/>
    <n v="5"/>
    <n v="2"/>
    <n v="19"/>
    <n v="10"/>
    <n v="25"/>
    <n v="3"/>
    <s v="Mitteilmunud"/>
    <x v="82"/>
    <s v="õppeaine40"/>
    <d v="2022-02-10T00:00:00"/>
    <x v="4"/>
    <x v="0"/>
    <n v="0"/>
    <n v="0"/>
    <n v="5"/>
    <s v="S00047_32305255508_õppeaine40_44602"/>
    <x v="0"/>
    <m/>
  </r>
  <r>
    <x v="46"/>
    <s v="Jaan"/>
    <s v="Sepp"/>
    <x v="8"/>
    <n v="32305255508"/>
    <s v="Mees"/>
    <s v="512 bakalaureuseõpe"/>
    <s v="Ei"/>
    <s v="Jah"/>
    <s v="Jah"/>
    <d v="2023-01-01T00:00:00"/>
    <d v="2025-02-20T00:00:00"/>
    <d v="2023-10-12T00:00:00"/>
    <s v="Akadeemilisele puhkusele lubamine"/>
    <s v="Tervislikel põhjustel"/>
    <x v="27"/>
    <s v="Katkestanud"/>
    <d v="2022-07-29T00:00:00"/>
    <s v="Päevaõpe"/>
    <s v="Täiskoormus"/>
    <s v="Õenduse õppetool"/>
    <x v="8"/>
    <n v="1470"/>
    <s v="514 rakenduskõrgharidusõpe"/>
    <s v="NULL"/>
    <n v="1"/>
    <s v="Üliõpilaselt nõutakse õppekulude hüvitamist tasulisel õppekohal"/>
    <s v="eesti keel"/>
    <x v="1"/>
    <s v="Jah"/>
    <s v="kuulmispuue"/>
    <s v="NULL"/>
    <n v="18"/>
    <n v="39"/>
    <s v="4.4"/>
    <s v="4.3"/>
    <x v="14"/>
    <s v="4.7"/>
    <n v="5"/>
    <n v="2"/>
    <n v="19"/>
    <n v="10"/>
    <n v="25"/>
    <n v="3"/>
    <s v="Arvestatud"/>
    <x v="51"/>
    <s v="õppeaine31"/>
    <d v="2022-09-10T00:00:00"/>
    <x v="1"/>
    <x v="1"/>
    <s v="NULL"/>
    <s v=" "/>
    <n v="0"/>
    <s v="S00047_32305255508_õppeaine31_44814"/>
    <x v="0"/>
    <m/>
  </r>
  <r>
    <x v="46"/>
    <s v="Jaan"/>
    <s v="Sepp"/>
    <x v="8"/>
    <n v="32305255508"/>
    <s v="Mees"/>
    <s v="512 bakalaureuseõpe"/>
    <s v="Ei"/>
    <s v="Jah"/>
    <s v="Jah"/>
    <d v="2023-01-01T00:00:00"/>
    <d v="2025-02-20T00:00:00"/>
    <d v="2023-10-12T00:00:00"/>
    <s v="Akadeemilisele puhkusele lubamine"/>
    <s v="Tervislikel põhjustel"/>
    <x v="27"/>
    <s v="Katkestanud"/>
    <d v="2022-07-29T00:00:00"/>
    <s v="Päevaõpe"/>
    <s v="Täiskoormus"/>
    <s v="Õenduse õppetool"/>
    <x v="8"/>
    <n v="1470"/>
    <s v="514 rakenduskõrgharidusõpe"/>
    <s v="NULL"/>
    <n v="1"/>
    <s v="Üliõpilaselt nõutakse õppekulude hüvitamist tasulisel õppekohal"/>
    <s v="eesti keel"/>
    <x v="1"/>
    <s v="Jah"/>
    <s v="kuulmispuue"/>
    <s v="NULL"/>
    <n v="18"/>
    <n v="39"/>
    <s v="4.4"/>
    <s v="4.3"/>
    <x v="14"/>
    <s v="4.7"/>
    <n v="5"/>
    <n v="2"/>
    <n v="19"/>
    <n v="10"/>
    <n v="25"/>
    <n v="3"/>
    <s v="Rahuldav"/>
    <x v="79"/>
    <s v="õppeaine83"/>
    <d v="2020-09-10T00:00:00"/>
    <x v="0"/>
    <x v="0"/>
    <n v="2"/>
    <n v="12"/>
    <n v="6"/>
    <s v="S00047_32305255508_õppeaine83_44084"/>
    <x v="0"/>
    <m/>
  </r>
  <r>
    <x v="46"/>
    <s v="Jaan"/>
    <s v="Sepp"/>
    <x v="8"/>
    <n v="32305255508"/>
    <s v="Mees"/>
    <s v="512 bakalaureuseõpe"/>
    <s v="Ei"/>
    <s v="Jah"/>
    <s v="Jah"/>
    <d v="2023-01-01T00:00:00"/>
    <d v="2025-02-20T00:00:00"/>
    <d v="2023-10-12T00:00:00"/>
    <s v="Akadeemilisele puhkusele lubamine"/>
    <s v="Tervislikel põhjustel"/>
    <x v="27"/>
    <s v="Katkestanud"/>
    <d v="2022-07-29T00:00:00"/>
    <s v="Päevaõpe"/>
    <s v="Täiskoormus"/>
    <s v="Õenduse õppetool"/>
    <x v="8"/>
    <n v="1470"/>
    <s v="514 rakenduskõrgharidusõpe"/>
    <s v="NULL"/>
    <n v="1"/>
    <s v="Üliõpilaselt nõutakse õppekulude hüvitamist tasulisel õppekohal"/>
    <s v="eesti keel"/>
    <x v="1"/>
    <s v="Jah"/>
    <s v="kuulmispuue"/>
    <s v="NULL"/>
    <n v="18"/>
    <n v="39"/>
    <s v="4.4"/>
    <s v="4.3"/>
    <x v="14"/>
    <s v="4.7"/>
    <n v="5"/>
    <n v="2"/>
    <n v="19"/>
    <n v="10"/>
    <n v="25"/>
    <n v="3"/>
    <s v="Mittearvestatud"/>
    <x v="59"/>
    <s v="õppeaine57"/>
    <d v="2022-09-10T00:00:00"/>
    <x v="1"/>
    <x v="1"/>
    <s v="NULL"/>
    <s v=" "/>
    <n v="0"/>
    <s v="S00047_32305255508_õppeaine57_44814"/>
    <x v="0"/>
    <m/>
  </r>
  <r>
    <x v="46"/>
    <s v="Jaan"/>
    <s v="Sepp"/>
    <x v="8"/>
    <n v="32305255508"/>
    <s v="Mees"/>
    <s v="512 bakalaureuseõpe"/>
    <s v="Ei"/>
    <s v="Jah"/>
    <s v="Jah"/>
    <d v="2023-01-01T00:00:00"/>
    <d v="2025-02-20T00:00:00"/>
    <d v="2023-10-12T00:00:00"/>
    <s v="Akadeemilisele puhkusele lubamine"/>
    <s v="Tervislikel põhjustel"/>
    <x v="27"/>
    <s v="Katkestanud"/>
    <d v="2022-07-29T00:00:00"/>
    <s v="Päevaõpe"/>
    <s v="Täiskoormus"/>
    <s v="Õenduse õppetool"/>
    <x v="8"/>
    <n v="1470"/>
    <s v="514 rakenduskõrgharidusõpe"/>
    <s v="NULL"/>
    <n v="1"/>
    <s v="Üliõpilaselt nõutakse õppekulude hüvitamist tasulisel õppekohal"/>
    <s v="eesti keel"/>
    <x v="1"/>
    <s v="Jah"/>
    <s v="kuulmispuue"/>
    <s v="NULL"/>
    <n v="18"/>
    <n v="39"/>
    <s v="4.4"/>
    <s v="4.3"/>
    <x v="14"/>
    <s v="4.7"/>
    <n v="5"/>
    <n v="2"/>
    <n v="19"/>
    <n v="10"/>
    <n v="25"/>
    <n v="3"/>
    <s v="Rahuldav"/>
    <x v="39"/>
    <s v="õppeaine23"/>
    <d v="2023-09-10T00:00:00"/>
    <x v="3"/>
    <x v="0"/>
    <n v="2"/>
    <n v="16"/>
    <n v="8"/>
    <s v="S00047_32305255508_õppeaine23_45179"/>
    <x v="0"/>
    <m/>
  </r>
  <r>
    <x v="46"/>
    <s v="Jaan"/>
    <s v="Sepp"/>
    <x v="8"/>
    <n v="32305255508"/>
    <s v="Mees"/>
    <s v="512 bakalaureuseõpe"/>
    <s v="Ei"/>
    <s v="Jah"/>
    <s v="Jah"/>
    <d v="2023-01-01T00:00:00"/>
    <d v="2025-02-20T00:00:00"/>
    <d v="2023-10-12T00:00:00"/>
    <s v="Akadeemilisele puhkusele lubamine"/>
    <s v="Tervislikel põhjustel"/>
    <x v="27"/>
    <s v="Katkestanud"/>
    <d v="2022-07-29T00:00:00"/>
    <s v="Päevaõpe"/>
    <s v="Täiskoormus"/>
    <s v="Õenduse õppetool"/>
    <x v="8"/>
    <n v="1470"/>
    <s v="514 rakenduskõrgharidusõpe"/>
    <s v="NULL"/>
    <n v="1"/>
    <s v="Üliõpilaselt nõutakse õppekulude hüvitamist tasulisel õppekohal"/>
    <s v="eesti keel"/>
    <x v="1"/>
    <s v="Jah"/>
    <s v="kuulmispuue"/>
    <s v="NULL"/>
    <n v="18"/>
    <n v="39"/>
    <s v="4.4"/>
    <s v="4.3"/>
    <x v="14"/>
    <s v="4.7"/>
    <n v="5"/>
    <n v="2"/>
    <n v="19"/>
    <n v="10"/>
    <n v="25"/>
    <n v="3"/>
    <s v="Hea"/>
    <x v="21"/>
    <s v="õppeaine42"/>
    <d v="2024-02-10T00:00:00"/>
    <x v="0"/>
    <x v="0"/>
    <n v="3"/>
    <n v="18"/>
    <n v="6"/>
    <s v="S00047_32305255508_õppeaine42_45332"/>
    <x v="0"/>
    <m/>
  </r>
  <r>
    <x v="46"/>
    <s v="Jaan"/>
    <s v="Sepp"/>
    <x v="8"/>
    <n v="32305255508"/>
    <s v="Mees"/>
    <s v="512 bakalaureuseõpe"/>
    <s v="Ei"/>
    <s v="Jah"/>
    <s v="Jah"/>
    <d v="2023-01-01T00:00:00"/>
    <d v="2025-02-20T00:00:00"/>
    <d v="2023-10-12T00:00:00"/>
    <s v="Akadeemilisele puhkusele lubamine"/>
    <s v="Tervislikel põhjustel"/>
    <x v="27"/>
    <s v="Katkestanud"/>
    <d v="2022-07-29T00:00:00"/>
    <s v="Päevaõpe"/>
    <s v="Täiskoormus"/>
    <s v="Õenduse õppetool"/>
    <x v="8"/>
    <n v="1470"/>
    <s v="514 rakenduskõrgharidusõpe"/>
    <s v="NULL"/>
    <n v="1"/>
    <s v="Üliõpilaselt nõutakse õppekulude hüvitamist tasulisel õppekohal"/>
    <s v="eesti keel"/>
    <x v="1"/>
    <s v="Jah"/>
    <s v="kuulmispuue"/>
    <s v="NULL"/>
    <n v="18"/>
    <n v="39"/>
    <s v="4.4"/>
    <s v="4.3"/>
    <x v="14"/>
    <s v="4.7"/>
    <n v="5"/>
    <n v="2"/>
    <n v="19"/>
    <n v="10"/>
    <n v="25"/>
    <n v="3"/>
    <s v="Suurepärane"/>
    <x v="62"/>
    <s v="õppeaine95"/>
    <d v="2021-09-10T00:00:00"/>
    <x v="4"/>
    <x v="0"/>
    <n v="5"/>
    <n v="25"/>
    <n v="5"/>
    <s v="S00047_32305255508_õppeaine95_44449"/>
    <x v="0"/>
    <m/>
  </r>
  <r>
    <x v="46"/>
    <s v="Jaan"/>
    <s v="Sepp"/>
    <x v="8"/>
    <n v="32305255508"/>
    <s v="Mees"/>
    <s v="512 bakalaureuseõpe"/>
    <s v="Ei"/>
    <s v="Jah"/>
    <s v="Jah"/>
    <d v="2023-01-01T00:00:00"/>
    <d v="2025-02-20T00:00:00"/>
    <d v="2023-10-12T00:00:00"/>
    <s v="Akadeemilisele puhkusele lubamine"/>
    <s v="Tervislikel põhjustel"/>
    <x v="27"/>
    <s v="Katkestanud"/>
    <d v="2022-07-29T00:00:00"/>
    <s v="Päevaõpe"/>
    <s v="Täiskoormus"/>
    <s v="Õenduse õppetool"/>
    <x v="8"/>
    <n v="1470"/>
    <s v="514 rakenduskõrgharidusõpe"/>
    <s v="NULL"/>
    <n v="2"/>
    <s v="Üliõpilaselt nõutakse õppekulude hüvitamist tasulisel õppekohal"/>
    <s v="eesti keel"/>
    <x v="3"/>
    <s v="Jah"/>
    <s v="kuulmispuue"/>
    <s v="NULL"/>
    <n v="18"/>
    <n v="23"/>
    <s v="4.4"/>
    <s v="3.1"/>
    <x v="14"/>
    <s v="3.2"/>
    <n v="5"/>
    <n v="3"/>
    <n v="19"/>
    <n v="8"/>
    <n v="60"/>
    <n v="3"/>
    <s v="Mittearvestatud"/>
    <x v="18"/>
    <s v="õppeaine15"/>
    <d v="2023-02-10T00:00:00"/>
    <x v="1"/>
    <x v="1"/>
    <s v="NULL"/>
    <s v=" "/>
    <n v="0"/>
    <s v="S00047_32305255508_õppeaine15_44967"/>
    <x v="0"/>
    <m/>
  </r>
  <r>
    <x v="46"/>
    <s v="Jaan"/>
    <s v="Sepp"/>
    <x v="8"/>
    <n v="32305255508"/>
    <s v="Mees"/>
    <s v="512 bakalaureuseõpe"/>
    <s v="Ei"/>
    <s v="Jah"/>
    <s v="Jah"/>
    <d v="2023-01-01T00:00:00"/>
    <d v="2025-02-20T00:00:00"/>
    <d v="2023-10-12T00:00:00"/>
    <s v="Akadeemilisele puhkusele lubamine"/>
    <s v="Tervislikel põhjustel"/>
    <x v="27"/>
    <s v="Katkestanud"/>
    <d v="2022-07-29T00:00:00"/>
    <s v="Päevaõpe"/>
    <s v="Täiskoormus"/>
    <s v="Õenduse õppetool"/>
    <x v="8"/>
    <n v="1470"/>
    <s v="514 rakenduskõrgharidusõpe"/>
    <s v="NULL"/>
    <n v="2"/>
    <s v="Üliõpilaselt nõutakse õppekulude hüvitamist tasulisel õppekohal"/>
    <s v="eesti keel"/>
    <x v="3"/>
    <s v="Jah"/>
    <s v="kuulmispuue"/>
    <s v="NULL"/>
    <n v="18"/>
    <n v="23"/>
    <s v="4.4"/>
    <s v="3.1"/>
    <x v="14"/>
    <s v="3.2"/>
    <n v="5"/>
    <n v="3"/>
    <n v="19"/>
    <n v="8"/>
    <n v="60"/>
    <n v="3"/>
    <s v="Mitteilmunud"/>
    <x v="52"/>
    <s v="õppeaine70"/>
    <d v="2021-02-10T00:00:00"/>
    <x v="0"/>
    <x v="0"/>
    <n v="0"/>
    <n v="0"/>
    <n v="6"/>
    <s v="S00047_32305255508_õppeaine70_44237"/>
    <x v="0"/>
    <m/>
  </r>
  <r>
    <x v="46"/>
    <s v="Jaan"/>
    <s v="Sepp"/>
    <x v="8"/>
    <n v="32305255508"/>
    <s v="Mees"/>
    <s v="512 bakalaureuseõpe"/>
    <s v="Ei"/>
    <s v="Jah"/>
    <s v="Jah"/>
    <d v="2023-01-01T00:00:00"/>
    <d v="2025-02-20T00:00:00"/>
    <d v="2023-10-12T00:00:00"/>
    <s v="Akadeemilisele puhkusele lubamine"/>
    <s v="Tervislikel põhjustel"/>
    <x v="27"/>
    <s v="Katkestanud"/>
    <d v="2022-07-29T00:00:00"/>
    <s v="Päevaõpe"/>
    <s v="Täiskoormus"/>
    <s v="Õenduse õppetool"/>
    <x v="8"/>
    <n v="1470"/>
    <s v="514 rakenduskõrgharidusõpe"/>
    <s v="NULL"/>
    <n v="2"/>
    <s v="Üliõpilaselt nõutakse õppekulude hüvitamist tasulisel õppekohal"/>
    <s v="eesti keel"/>
    <x v="3"/>
    <s v="Jah"/>
    <s v="kuulmispuue"/>
    <s v="NULL"/>
    <n v="18"/>
    <n v="23"/>
    <s v="4.4"/>
    <s v="3.1"/>
    <x v="14"/>
    <s v="3.2"/>
    <n v="5"/>
    <n v="3"/>
    <n v="19"/>
    <n v="8"/>
    <n v="60"/>
    <n v="3"/>
    <s v="Kasin"/>
    <x v="43"/>
    <s v="õppeaine66"/>
    <d v="2023-02-10T00:00:00"/>
    <x v="2"/>
    <x v="0"/>
    <n v="1"/>
    <n v="9"/>
    <n v="9"/>
    <s v="S00047_32305255508_õppeaine66_44967"/>
    <x v="0"/>
    <m/>
  </r>
  <r>
    <x v="46"/>
    <s v="Jaan"/>
    <s v="Sepp"/>
    <x v="8"/>
    <n v="32305255508"/>
    <s v="Mees"/>
    <s v="512 bakalaureuseõpe"/>
    <s v="Ei"/>
    <s v="Jah"/>
    <s v="Jah"/>
    <d v="2023-01-01T00:00:00"/>
    <d v="2025-02-20T00:00:00"/>
    <d v="2023-10-12T00:00:00"/>
    <s v="Akadeemilisele puhkusele lubamine"/>
    <s v="Tervislikel põhjustel"/>
    <x v="27"/>
    <s v="Katkestanud"/>
    <d v="2022-07-29T00:00:00"/>
    <s v="Päevaõpe"/>
    <s v="Täiskoormus"/>
    <s v="Õenduse õppetool"/>
    <x v="8"/>
    <n v="1470"/>
    <s v="514 rakenduskõrgharidusõpe"/>
    <s v="NULL"/>
    <n v="2"/>
    <s v="Üliõpilaselt nõutakse õppekulude hüvitamist tasulisel õppekohal"/>
    <s v="eesti keel"/>
    <x v="3"/>
    <s v="Jah"/>
    <s v="kuulmispuue"/>
    <s v="NULL"/>
    <n v="18"/>
    <n v="23"/>
    <s v="4.4"/>
    <s v="3.1"/>
    <x v="14"/>
    <s v="3.2"/>
    <n v="5"/>
    <n v="3"/>
    <n v="19"/>
    <n v="8"/>
    <n v="60"/>
    <n v="3"/>
    <s v="Mitteilmunud"/>
    <x v="19"/>
    <s v="õppeaine60"/>
    <d v="2022-02-10T00:00:00"/>
    <x v="5"/>
    <x v="1"/>
    <n v="0"/>
    <s v=" "/>
    <n v="0"/>
    <s v="S00047_32305255508_õppeaine60_44602"/>
    <x v="0"/>
    <m/>
  </r>
  <r>
    <x v="46"/>
    <s v="Jaan"/>
    <s v="Sepp"/>
    <x v="8"/>
    <n v="32305255508"/>
    <s v="Mees"/>
    <s v="512 bakalaureuseõpe"/>
    <s v="Ei"/>
    <s v="Jah"/>
    <s v="Jah"/>
    <d v="2023-01-01T00:00:00"/>
    <d v="2025-02-20T00:00:00"/>
    <d v="2023-10-12T00:00:00"/>
    <s v="Akadeemilisele puhkusele lubamine"/>
    <s v="Tervislikel põhjustel"/>
    <x v="27"/>
    <s v="Katkestanud"/>
    <d v="2022-07-29T00:00:00"/>
    <s v="Päevaõpe"/>
    <s v="Täiskoormus"/>
    <s v="Õenduse õppetool"/>
    <x v="8"/>
    <n v="1470"/>
    <s v="514 rakenduskõrgharidusõpe"/>
    <s v="NULL"/>
    <n v="2"/>
    <s v="Üliõpilaselt nõutakse õppekulude hüvitamist tasulisel õppekohal"/>
    <s v="eesti keel"/>
    <x v="3"/>
    <s v="Jah"/>
    <s v="kuulmispuue"/>
    <s v="NULL"/>
    <n v="18"/>
    <n v="23"/>
    <s v="4.4"/>
    <s v="3.1"/>
    <x v="14"/>
    <s v="3.2"/>
    <n v="5"/>
    <n v="3"/>
    <n v="19"/>
    <n v="8"/>
    <n v="60"/>
    <n v="3"/>
    <s v="Puudulik"/>
    <x v="41"/>
    <s v="õppeaine25"/>
    <d v="2021-02-10T00:00:00"/>
    <x v="4"/>
    <x v="0"/>
    <n v="0"/>
    <n v="0"/>
    <n v="5"/>
    <s v="S00047_32305255508_õppeaine25_44237"/>
    <x v="0"/>
    <m/>
  </r>
  <r>
    <x v="46"/>
    <s v="Jaan"/>
    <s v="Sepp"/>
    <x v="8"/>
    <n v="32305255508"/>
    <s v="Mees"/>
    <s v="512 bakalaureuseõpe"/>
    <s v="Ei"/>
    <s v="Jah"/>
    <s v="Jah"/>
    <d v="2023-01-01T00:00:00"/>
    <d v="2025-02-20T00:00:00"/>
    <d v="2023-10-12T00:00:00"/>
    <s v="Akadeemilisele puhkusele lubamine"/>
    <s v="Tervislikel põhjustel"/>
    <x v="27"/>
    <s v="Katkestanud"/>
    <d v="2022-07-29T00:00:00"/>
    <s v="Päevaõpe"/>
    <s v="Täiskoormus"/>
    <s v="Õenduse õppetool"/>
    <x v="8"/>
    <n v="1470"/>
    <s v="514 rakenduskõrgharidusõpe"/>
    <s v="NULL"/>
    <n v="2"/>
    <s v="Üliõpilaselt nõutakse õppekulude hüvitamist tasulisel õppekohal"/>
    <s v="eesti keel"/>
    <x v="3"/>
    <s v="Jah"/>
    <s v="kuulmispuue"/>
    <s v="NULL"/>
    <n v="18"/>
    <n v="23"/>
    <s v="4.4"/>
    <s v="3.1"/>
    <x v="14"/>
    <s v="3.2"/>
    <n v="5"/>
    <n v="3"/>
    <n v="19"/>
    <n v="8"/>
    <n v="60"/>
    <n v="3"/>
    <s v="Rahuldav"/>
    <x v="73"/>
    <s v="õppeaine92"/>
    <d v="2025-02-10T00:00:00"/>
    <x v="0"/>
    <x v="0"/>
    <n v="2"/>
    <n v="12"/>
    <n v="6"/>
    <s v="S00047_32305255508_õppeaine92_45698"/>
    <x v="0"/>
    <m/>
  </r>
  <r>
    <x v="46"/>
    <s v="Jaan"/>
    <s v="Sepp"/>
    <x v="8"/>
    <n v="32305255508"/>
    <s v="Mees"/>
    <s v="512 bakalaureuseõpe"/>
    <s v="Ei"/>
    <s v="Jah"/>
    <s v="Jah"/>
    <d v="2023-01-01T00:00:00"/>
    <d v="2025-02-20T00:00:00"/>
    <d v="2023-10-12T00:00:00"/>
    <s v="Akadeemilisele puhkusele lubamine"/>
    <s v="Tervislikel põhjustel"/>
    <x v="27"/>
    <s v="Katkestanud"/>
    <d v="2022-07-29T00:00:00"/>
    <s v="Päevaõpe"/>
    <s v="Täiskoormus"/>
    <s v="Õenduse õppetool"/>
    <x v="8"/>
    <n v="1470"/>
    <s v="514 rakenduskõrgharidusõpe"/>
    <s v="NULL"/>
    <n v="2"/>
    <s v="Üliõpilaselt nõutakse õppekulude hüvitamist tasulisel õppekohal"/>
    <s v="eesti keel"/>
    <x v="3"/>
    <s v="Jah"/>
    <s v="kuulmispuue"/>
    <s v="NULL"/>
    <n v="18"/>
    <n v="23"/>
    <s v="4.4"/>
    <s v="3.1"/>
    <x v="14"/>
    <s v="3.2"/>
    <n v="5"/>
    <n v="3"/>
    <n v="19"/>
    <n v="8"/>
    <n v="60"/>
    <n v="3"/>
    <s v="Arvestatud"/>
    <x v="14"/>
    <s v="õppeaine4"/>
    <d v="2023-02-10T00:00:00"/>
    <x v="5"/>
    <x v="1"/>
    <s v="NULL"/>
    <s v=" "/>
    <n v="0"/>
    <s v="S00047_32305255508_õppeaine4_44967"/>
    <x v="0"/>
    <m/>
  </r>
  <r>
    <x v="46"/>
    <s v="Jaan"/>
    <s v="Sepp"/>
    <x v="8"/>
    <n v="32305255508"/>
    <s v="Mees"/>
    <s v="512 bakalaureuseõpe"/>
    <s v="Ei"/>
    <s v="Jah"/>
    <s v="Jah"/>
    <d v="2023-01-01T00:00:00"/>
    <d v="2025-02-20T00:00:00"/>
    <d v="2023-10-12T00:00:00"/>
    <s v="Akadeemilisele puhkusele lubamine"/>
    <s v="Tervislikel põhjustel"/>
    <x v="27"/>
    <s v="Katkestanud"/>
    <d v="2022-07-29T00:00:00"/>
    <s v="Päevaõpe"/>
    <s v="Täiskoormus"/>
    <s v="Õenduse õppetool"/>
    <x v="8"/>
    <n v="1470"/>
    <s v="514 rakenduskõrgharidusõpe"/>
    <s v="NULL"/>
    <n v="2"/>
    <s v="Üliõpilaselt nõutakse õppekulude hüvitamist tasulisel õppekohal"/>
    <s v="eesti keel"/>
    <x v="3"/>
    <s v="Jah"/>
    <s v="kuulmispuue"/>
    <s v="NULL"/>
    <n v="18"/>
    <n v="23"/>
    <s v="4.4"/>
    <s v="3.1"/>
    <x v="14"/>
    <s v="3.2"/>
    <n v="5"/>
    <n v="3"/>
    <n v="19"/>
    <n v="8"/>
    <n v="60"/>
    <n v="3"/>
    <s v="Arvestatud"/>
    <x v="3"/>
    <s v="õppeaine29"/>
    <d v="2025-09-10T00:00:00"/>
    <x v="1"/>
    <x v="1"/>
    <s v="NULL"/>
    <s v=" "/>
    <n v="0"/>
    <s v="S00047_32305255508_õppeaine29_45910"/>
    <x v="0"/>
    <m/>
  </r>
  <r>
    <x v="46"/>
    <s v="Jaan"/>
    <s v="Sepp"/>
    <x v="8"/>
    <n v="32305255508"/>
    <s v="Mees"/>
    <s v="512 bakalaureuseõpe"/>
    <s v="Ei"/>
    <s v="Jah"/>
    <s v="Jah"/>
    <d v="2023-01-01T00:00:00"/>
    <d v="2025-02-20T00:00:00"/>
    <d v="2023-10-12T00:00:00"/>
    <s v="Akadeemilisele puhkusele lubamine"/>
    <s v="Tervislikel põhjustel"/>
    <x v="27"/>
    <s v="Katkestanud"/>
    <d v="2022-07-29T00:00:00"/>
    <s v="Päevaõpe"/>
    <s v="Täiskoormus"/>
    <s v="Õenduse õppetool"/>
    <x v="8"/>
    <n v="1470"/>
    <s v="514 rakenduskõrgharidusõpe"/>
    <s v="NULL"/>
    <n v="3"/>
    <s v="Üliõpilaselt nõutakse õppekulude hüvitamist tasulisel õppekohal"/>
    <s v="eesti keel"/>
    <x v="2"/>
    <s v="Jah"/>
    <s v="kuulmispuue"/>
    <s v="NULL"/>
    <n v="18"/>
    <n v="40"/>
    <s v="4.4"/>
    <s v="4.4"/>
    <x v="14"/>
    <s v="3.6"/>
    <n v="5"/>
    <n v="2"/>
    <n v="19"/>
    <n v="6"/>
    <n v="25"/>
    <n v="3"/>
    <s v="Arvestatud"/>
    <x v="16"/>
    <s v="õppeaine91"/>
    <d v="2023-02-10T00:00:00"/>
    <x v="1"/>
    <x v="1"/>
    <s v="NULL"/>
    <s v=" "/>
    <n v="0"/>
    <s v="S00047_32305255508_õppeaine91_44967"/>
    <x v="0"/>
    <m/>
  </r>
  <r>
    <x v="46"/>
    <s v="Jaan"/>
    <s v="Sepp"/>
    <x v="8"/>
    <n v="32305255508"/>
    <s v="Mees"/>
    <s v="512 bakalaureuseõpe"/>
    <s v="Ei"/>
    <s v="Jah"/>
    <s v="Jah"/>
    <d v="2023-01-01T00:00:00"/>
    <d v="2025-02-20T00:00:00"/>
    <d v="2023-10-12T00:00:00"/>
    <s v="Akadeemilisele puhkusele lubamine"/>
    <s v="Tervislikel põhjustel"/>
    <x v="27"/>
    <s v="Katkestanud"/>
    <d v="2022-07-29T00:00:00"/>
    <s v="Päevaõpe"/>
    <s v="Täiskoormus"/>
    <s v="Õenduse õppetool"/>
    <x v="8"/>
    <n v="1470"/>
    <s v="514 rakenduskõrgharidusõpe"/>
    <s v="NULL"/>
    <n v="3"/>
    <s v="Üliõpilaselt nõutakse õppekulude hüvitamist tasulisel õppekohal"/>
    <s v="eesti keel"/>
    <x v="2"/>
    <s v="Jah"/>
    <s v="kuulmispuue"/>
    <s v="NULL"/>
    <n v="18"/>
    <n v="40"/>
    <s v="4.4"/>
    <s v="4.4"/>
    <x v="14"/>
    <s v="3.6"/>
    <n v="5"/>
    <n v="2"/>
    <n v="19"/>
    <n v="6"/>
    <n v="25"/>
    <n v="3"/>
    <s v="Kasin"/>
    <x v="71"/>
    <s v="õppeaine72"/>
    <d v="2023-09-10T00:00:00"/>
    <x v="0"/>
    <x v="0"/>
    <n v="1"/>
    <n v="6"/>
    <n v="6"/>
    <s v="S00047_32305255508_õppeaine72_45179"/>
    <x v="0"/>
    <m/>
  </r>
  <r>
    <x v="46"/>
    <s v="Jaan"/>
    <s v="Sepp"/>
    <x v="8"/>
    <n v="32305255508"/>
    <s v="Mees"/>
    <s v="512 bakalaureuseõpe"/>
    <s v="Ei"/>
    <s v="Jah"/>
    <s v="Jah"/>
    <d v="2023-01-01T00:00:00"/>
    <d v="2025-02-20T00:00:00"/>
    <d v="2023-10-12T00:00:00"/>
    <s v="Akadeemilisele puhkusele lubamine"/>
    <s v="Tervislikel põhjustel"/>
    <x v="27"/>
    <s v="Katkestanud"/>
    <d v="2022-07-29T00:00:00"/>
    <s v="Päevaõpe"/>
    <s v="Täiskoormus"/>
    <s v="Õenduse õppetool"/>
    <x v="8"/>
    <n v="1470"/>
    <s v="514 rakenduskõrgharidusõpe"/>
    <s v="NULL"/>
    <n v="3"/>
    <s v="Üliõpilaselt nõutakse õppekulude hüvitamist tasulisel õppekohal"/>
    <s v="eesti keel"/>
    <x v="2"/>
    <s v="Jah"/>
    <s v="kuulmispuue"/>
    <s v="NULL"/>
    <n v="18"/>
    <n v="40"/>
    <s v="4.4"/>
    <s v="4.4"/>
    <x v="14"/>
    <s v="3.6"/>
    <n v="5"/>
    <n v="2"/>
    <n v="19"/>
    <n v="6"/>
    <n v="25"/>
    <n v="3"/>
    <s v="Kasin"/>
    <x v="86"/>
    <s v="õppeaine44"/>
    <d v="2024-09-10T00:00:00"/>
    <x v="0"/>
    <x v="0"/>
    <n v="1"/>
    <n v="6"/>
    <n v="6"/>
    <s v="S00047_32305255508_õppeaine44_45545"/>
    <x v="0"/>
    <m/>
  </r>
  <r>
    <x v="46"/>
    <s v="Jaan"/>
    <s v="Sepp"/>
    <x v="8"/>
    <n v="32305255508"/>
    <s v="Mees"/>
    <s v="512 bakalaureuseõpe"/>
    <s v="Ei"/>
    <s v="Jah"/>
    <s v="Jah"/>
    <d v="2023-01-01T00:00:00"/>
    <d v="2025-02-20T00:00:00"/>
    <d v="2023-10-12T00:00:00"/>
    <s v="Akadeemilisele puhkusele lubamine"/>
    <s v="Tervislikel põhjustel"/>
    <x v="27"/>
    <s v="Katkestanud"/>
    <d v="2022-07-29T00:00:00"/>
    <s v="Päevaõpe"/>
    <s v="Täiskoormus"/>
    <s v="Õenduse õppetool"/>
    <x v="8"/>
    <n v="1470"/>
    <s v="514 rakenduskõrgharidusõpe"/>
    <s v="NULL"/>
    <n v="3"/>
    <s v="Üliõpilaselt nõutakse õppekulude hüvitamist tasulisel õppekohal"/>
    <s v="eesti keel"/>
    <x v="2"/>
    <s v="Jah"/>
    <s v="kuulmispuue"/>
    <s v="NULL"/>
    <n v="18"/>
    <n v="40"/>
    <s v="4.4"/>
    <s v="4.4"/>
    <x v="14"/>
    <s v="3.6"/>
    <n v="5"/>
    <n v="2"/>
    <n v="19"/>
    <n v="6"/>
    <n v="25"/>
    <n v="3"/>
    <s v="Suurepärane"/>
    <x v="70"/>
    <s v="õppeaine9"/>
    <d v="2024-09-10T00:00:00"/>
    <x v="3"/>
    <x v="0"/>
    <n v="5"/>
    <n v="40"/>
    <n v="8"/>
    <s v="S00047_32305255508_õppeaine9_45545"/>
    <x v="0"/>
    <m/>
  </r>
  <r>
    <x v="46"/>
    <s v="Jaan"/>
    <s v="Sepp"/>
    <x v="8"/>
    <n v="32305255508"/>
    <s v="Mees"/>
    <s v="512 bakalaureuseõpe"/>
    <s v="Ei"/>
    <s v="Jah"/>
    <s v="Jah"/>
    <d v="2023-01-01T00:00:00"/>
    <d v="2025-02-20T00:00:00"/>
    <d v="2023-10-12T00:00:00"/>
    <s v="Akadeemilisele puhkusele lubamine"/>
    <s v="Tervislikel põhjustel"/>
    <x v="27"/>
    <s v="Katkestanud"/>
    <d v="2022-07-29T00:00:00"/>
    <s v="Päevaõpe"/>
    <s v="Täiskoormus"/>
    <s v="Õenduse õppetool"/>
    <x v="8"/>
    <n v="1470"/>
    <s v="514 rakenduskõrgharidusõpe"/>
    <s v="NULL"/>
    <n v="3"/>
    <s v="Üliõpilaselt nõutakse õppekulude hüvitamist tasulisel õppekohal"/>
    <s v="eesti keel"/>
    <x v="2"/>
    <s v="Jah"/>
    <s v="kuulmispuue"/>
    <s v="NULL"/>
    <n v="18"/>
    <n v="40"/>
    <s v="4.4"/>
    <s v="4.4"/>
    <x v="14"/>
    <s v="3.6"/>
    <n v="5"/>
    <n v="2"/>
    <n v="19"/>
    <n v="6"/>
    <n v="25"/>
    <n v="3"/>
    <s v="Arvestatud"/>
    <x v="34"/>
    <s v="õppeaine19"/>
    <d v="2021-02-10T00:00:00"/>
    <x v="5"/>
    <x v="1"/>
    <s v="NULL"/>
    <s v=" "/>
    <n v="0"/>
    <s v="S00047_32305255508_õppeaine19_44237"/>
    <x v="0"/>
    <m/>
  </r>
  <r>
    <x v="46"/>
    <s v="Jaan"/>
    <s v="Sepp"/>
    <x v="8"/>
    <n v="32305255508"/>
    <s v="Mees"/>
    <s v="512 bakalaureuseõpe"/>
    <s v="Ei"/>
    <s v="Jah"/>
    <s v="Jah"/>
    <d v="2023-01-01T00:00:00"/>
    <d v="2025-02-20T00:00:00"/>
    <d v="2023-10-12T00:00:00"/>
    <s v="Akadeemilisele puhkusele lubamine"/>
    <s v="Tervislikel põhjustel"/>
    <x v="27"/>
    <s v="Katkestanud"/>
    <d v="2022-07-29T00:00:00"/>
    <s v="Päevaõpe"/>
    <s v="Täiskoormus"/>
    <s v="Õenduse õppetool"/>
    <x v="8"/>
    <n v="1470"/>
    <s v="514 rakenduskõrgharidusõpe"/>
    <s v="NULL"/>
    <n v="3"/>
    <s v="Üliõpilaselt nõutakse õppekulude hüvitamist tasulisel õppekohal"/>
    <s v="eesti keel"/>
    <x v="2"/>
    <s v="Jah"/>
    <s v="kuulmispuue"/>
    <s v="NULL"/>
    <n v="18"/>
    <n v="40"/>
    <s v="4.4"/>
    <s v="4.4"/>
    <x v="14"/>
    <s v="3.6"/>
    <n v="5"/>
    <n v="2"/>
    <n v="19"/>
    <n v="6"/>
    <n v="25"/>
    <n v="3"/>
    <s v="Rahuldav"/>
    <x v="29"/>
    <s v="õppeaine81"/>
    <d v="2021-02-10T00:00:00"/>
    <x v="4"/>
    <x v="0"/>
    <n v="2"/>
    <n v="10"/>
    <n v="5"/>
    <s v="S00047_32305255508_õppeaine81_44237"/>
    <x v="0"/>
    <m/>
  </r>
  <r>
    <x v="46"/>
    <s v="Jaan"/>
    <s v="Sepp"/>
    <x v="8"/>
    <n v="32305255508"/>
    <s v="Mees"/>
    <s v="512 bakalaureuseõpe"/>
    <s v="Ei"/>
    <s v="Jah"/>
    <s v="Jah"/>
    <d v="2023-01-01T00:00:00"/>
    <d v="2025-02-20T00:00:00"/>
    <d v="2023-10-12T00:00:00"/>
    <s v="Akadeemilisele puhkusele lubamine"/>
    <s v="Tervislikel põhjustel"/>
    <x v="27"/>
    <s v="Katkestanud"/>
    <d v="2022-07-29T00:00:00"/>
    <s v="Päevaõpe"/>
    <s v="Täiskoormus"/>
    <s v="Õenduse õppetool"/>
    <x v="8"/>
    <n v="1470"/>
    <s v="514 rakenduskõrgharidusõpe"/>
    <s v="NULL"/>
    <n v="3"/>
    <s v="Üliõpilaselt nõutakse õppekulude hüvitamist tasulisel õppekohal"/>
    <s v="eesti keel"/>
    <x v="2"/>
    <s v="Jah"/>
    <s v="kuulmispuue"/>
    <s v="NULL"/>
    <n v="18"/>
    <n v="40"/>
    <s v="4.4"/>
    <s v="4.4"/>
    <x v="14"/>
    <s v="3.6"/>
    <n v="5"/>
    <n v="2"/>
    <n v="19"/>
    <n v="6"/>
    <n v="25"/>
    <n v="3"/>
    <s v="Arvestatud"/>
    <x v="94"/>
    <s v="õppeaine32"/>
    <d v="2024-09-10T00:00:00"/>
    <x v="5"/>
    <x v="1"/>
    <s v="NULL"/>
    <s v=" "/>
    <n v="0"/>
    <s v="S00047_32305255508_õppeaine32_45545"/>
    <x v="0"/>
    <m/>
  </r>
  <r>
    <x v="46"/>
    <s v="Jaan"/>
    <s v="Sepp"/>
    <x v="8"/>
    <n v="32305255508"/>
    <s v="Mees"/>
    <s v="512 bakalaureuseõpe"/>
    <s v="Ei"/>
    <s v="Jah"/>
    <s v="Jah"/>
    <d v="2023-01-01T00:00:00"/>
    <d v="2025-02-20T00:00:00"/>
    <d v="2023-10-12T00:00:00"/>
    <s v="Akadeemilisele puhkusele lubamine"/>
    <s v="Tervislikel põhjustel"/>
    <x v="27"/>
    <s v="Katkestanud"/>
    <d v="2022-07-29T00:00:00"/>
    <s v="Päevaõpe"/>
    <s v="Täiskoormus"/>
    <s v="Õenduse õppetool"/>
    <x v="8"/>
    <n v="1470"/>
    <s v="514 rakenduskõrgharidusõpe"/>
    <s v="NULL"/>
    <n v="3"/>
    <s v="Üliõpilaselt nõutakse õppekulude hüvitamist tasulisel õppekohal"/>
    <s v="eesti keel"/>
    <x v="2"/>
    <s v="Jah"/>
    <s v="kuulmispuue"/>
    <s v="NULL"/>
    <n v="18"/>
    <n v="40"/>
    <s v="4.4"/>
    <s v="4.4"/>
    <x v="14"/>
    <s v="3.6"/>
    <n v="5"/>
    <n v="2"/>
    <n v="19"/>
    <n v="6"/>
    <n v="25"/>
    <n v="3"/>
    <s v="Rahuldav"/>
    <x v="0"/>
    <s v="õppeaine22"/>
    <d v="2021-09-10T00:00:00"/>
    <x v="0"/>
    <x v="0"/>
    <n v="2"/>
    <n v="12"/>
    <n v="6"/>
    <s v="S00047_32305255508_õppeaine22_44449"/>
    <x v="0"/>
    <m/>
  </r>
  <r>
    <x v="46"/>
    <s v="Jaan"/>
    <s v="Sepp"/>
    <x v="8"/>
    <n v="32305255508"/>
    <s v="Mees"/>
    <s v="512 bakalaureuseõpe"/>
    <s v="Ei"/>
    <s v="Jah"/>
    <s v="Jah"/>
    <d v="2023-01-01T00:00:00"/>
    <d v="2025-02-20T00:00:00"/>
    <d v="2023-10-12T00:00:00"/>
    <s v="Akadeemilisele puhkusele lubamine"/>
    <s v="Tervislikel põhjustel"/>
    <x v="27"/>
    <s v="Katkestanud"/>
    <d v="2022-07-29T00:00:00"/>
    <s v="Päevaõpe"/>
    <s v="Täiskoormus"/>
    <s v="Õenduse õppetool"/>
    <x v="8"/>
    <n v="1470"/>
    <s v="514 rakenduskõrgharidusõpe"/>
    <s v="NULL"/>
    <n v="3"/>
    <s v="Üliõpilaselt nõutakse õppekulude hüvitamist tasulisel õppekohal"/>
    <s v="eesti keel"/>
    <x v="2"/>
    <s v="Jah"/>
    <s v="kuulmispuue"/>
    <s v="NULL"/>
    <n v="18"/>
    <n v="40"/>
    <s v="4.4"/>
    <s v="4.4"/>
    <x v="14"/>
    <s v="3.6"/>
    <n v="5"/>
    <n v="2"/>
    <n v="19"/>
    <n v="6"/>
    <n v="25"/>
    <n v="3"/>
    <s v="Arvestatud"/>
    <x v="75"/>
    <s v="õppeaine45"/>
    <d v="2022-09-10T00:00:00"/>
    <x v="1"/>
    <x v="1"/>
    <s v="NULL"/>
    <s v=" "/>
    <n v="0"/>
    <s v="S00047_32305255508_õppeaine45_44814"/>
    <x v="0"/>
    <m/>
  </r>
  <r>
    <x v="46"/>
    <s v="Jaan"/>
    <s v="Sepp"/>
    <x v="8"/>
    <n v="32305255508"/>
    <s v="Mees"/>
    <s v="512 bakalaureuseõpe"/>
    <s v="Ei"/>
    <s v="Jah"/>
    <s v="Jah"/>
    <d v="2023-01-01T00:00:00"/>
    <d v="2025-02-20T00:00:00"/>
    <d v="2023-10-12T00:00:00"/>
    <s v="Akadeemilisele puhkusele lubamine"/>
    <s v="Tervislikel põhjustel"/>
    <x v="27"/>
    <s v="Katkestanud"/>
    <d v="2022-07-29T00:00:00"/>
    <s v="Päevaõpe"/>
    <s v="Täiskoormus"/>
    <s v="Õenduse õppetool"/>
    <x v="8"/>
    <n v="1470"/>
    <s v="514 rakenduskõrgharidusõpe"/>
    <s v="NULL"/>
    <n v="3"/>
    <s v="Üliõpilaselt nõutakse õppekulude hüvitamist tasulisel õppekohal"/>
    <s v="eesti keel"/>
    <x v="2"/>
    <s v="Jah"/>
    <s v="kuulmispuue"/>
    <s v="NULL"/>
    <n v="18"/>
    <n v="40"/>
    <s v="4.4"/>
    <s v="4.4"/>
    <x v="14"/>
    <s v="3.6"/>
    <n v="5"/>
    <n v="2"/>
    <n v="19"/>
    <n v="6"/>
    <n v="25"/>
    <n v="3"/>
    <s v="Hea"/>
    <x v="95"/>
    <s v="õppeaine55"/>
    <d v="2023-02-10T00:00:00"/>
    <x v="0"/>
    <x v="0"/>
    <n v="3"/>
    <n v="18"/>
    <n v="6"/>
    <s v="S00047_32305255508_õppeaine55_44967"/>
    <x v="0"/>
    <m/>
  </r>
  <r>
    <x v="46"/>
    <s v="Jaan"/>
    <s v="Sepp"/>
    <x v="8"/>
    <n v="32305255508"/>
    <s v="Mees"/>
    <s v="512 bakalaureuseõpe"/>
    <s v="Ei"/>
    <s v="Jah"/>
    <s v="Jah"/>
    <d v="2023-01-01T00:00:00"/>
    <d v="2025-02-20T00:00:00"/>
    <d v="2023-10-12T00:00:00"/>
    <s v="Akadeemilisele puhkusele lubamine"/>
    <s v="Tervislikel põhjustel"/>
    <x v="27"/>
    <s v="Katkestanud"/>
    <d v="2022-07-29T00:00:00"/>
    <s v="Päevaõpe"/>
    <s v="Täiskoormus"/>
    <s v="Õenduse õppetool"/>
    <x v="8"/>
    <n v="1470"/>
    <s v="514 rakenduskõrgharidusõpe"/>
    <s v="NULL"/>
    <n v="4"/>
    <s v="Üliõpilaselt nõutakse õppekulude hüvitamist tasulisel õppekohal"/>
    <s v="eesti keel"/>
    <x v="0"/>
    <s v="Jah"/>
    <s v="kuulmispuue"/>
    <s v="NULL"/>
    <n v="18"/>
    <n v="59"/>
    <s v="4.4"/>
    <s v="4.3"/>
    <x v="14"/>
    <s v="4.3"/>
    <n v="5"/>
    <n v="0"/>
    <n v="19"/>
    <n v="2"/>
    <n v="40"/>
    <n v="3"/>
    <s v="Puudulik"/>
    <x v="15"/>
    <s v="õppeaine51"/>
    <d v="2024-09-10T00:00:00"/>
    <x v="3"/>
    <x v="0"/>
    <n v="0"/>
    <n v="0"/>
    <n v="8"/>
    <s v="S00047_32305255508_õppeaine51_45545"/>
    <x v="0"/>
    <m/>
  </r>
  <r>
    <x v="46"/>
    <s v="Jaan"/>
    <s v="Sepp"/>
    <x v="8"/>
    <n v="32305255508"/>
    <s v="Mees"/>
    <s v="512 bakalaureuseõpe"/>
    <s v="Ei"/>
    <s v="Jah"/>
    <s v="Jah"/>
    <d v="2023-01-01T00:00:00"/>
    <d v="2025-02-20T00:00:00"/>
    <d v="2023-10-12T00:00:00"/>
    <s v="Akadeemilisele puhkusele lubamine"/>
    <s v="Tervislikel põhjustel"/>
    <x v="27"/>
    <s v="Katkestanud"/>
    <d v="2022-07-29T00:00:00"/>
    <s v="Päevaõpe"/>
    <s v="Täiskoormus"/>
    <s v="Õenduse õppetool"/>
    <x v="8"/>
    <n v="1470"/>
    <s v="514 rakenduskõrgharidusõpe"/>
    <s v="NULL"/>
    <n v="4"/>
    <s v="Üliõpilaselt nõutakse õppekulude hüvitamist tasulisel õppekohal"/>
    <s v="eesti keel"/>
    <x v="0"/>
    <s v="Jah"/>
    <s v="kuulmispuue"/>
    <s v="NULL"/>
    <n v="18"/>
    <n v="59"/>
    <s v="4.4"/>
    <s v="4.3"/>
    <x v="14"/>
    <s v="4.3"/>
    <n v="5"/>
    <n v="0"/>
    <n v="19"/>
    <n v="2"/>
    <n v="40"/>
    <n v="3"/>
    <s v="Suurepärane"/>
    <x v="57"/>
    <s v="õppeaine26"/>
    <d v="2025-09-10T00:00:00"/>
    <x v="4"/>
    <x v="0"/>
    <n v="5"/>
    <n v="25"/>
    <n v="5"/>
    <s v="S00047_32305255508_õppeaine26_45910"/>
    <x v="0"/>
    <m/>
  </r>
  <r>
    <x v="46"/>
    <s v="Jaan"/>
    <s v="Sepp"/>
    <x v="8"/>
    <n v="32305255508"/>
    <s v="Mees"/>
    <s v="512 bakalaureuseõpe"/>
    <s v="Ei"/>
    <s v="Jah"/>
    <s v="Jah"/>
    <d v="2023-01-01T00:00:00"/>
    <d v="2025-02-20T00:00:00"/>
    <d v="2023-10-12T00:00:00"/>
    <s v="Akadeemilisele puhkusele lubamine"/>
    <s v="Tervislikel põhjustel"/>
    <x v="27"/>
    <s v="Katkestanud"/>
    <d v="2022-07-29T00:00:00"/>
    <s v="Päevaõpe"/>
    <s v="Täiskoormus"/>
    <s v="Õenduse õppetool"/>
    <x v="8"/>
    <n v="1470"/>
    <s v="514 rakenduskõrgharidusõpe"/>
    <s v="NULL"/>
    <n v="4"/>
    <s v="Üliõpilaselt nõutakse õppekulude hüvitamist tasulisel õppekohal"/>
    <s v="eesti keel"/>
    <x v="0"/>
    <s v="Jah"/>
    <s v="kuulmispuue"/>
    <s v="NULL"/>
    <n v="18"/>
    <n v="59"/>
    <s v="4.4"/>
    <s v="4.3"/>
    <x v="14"/>
    <s v="4.3"/>
    <n v="5"/>
    <n v="0"/>
    <n v="19"/>
    <n v="2"/>
    <n v="40"/>
    <n v="3"/>
    <s v="Arvestatud"/>
    <x v="23"/>
    <s v="õppeaine34"/>
    <d v="2022-09-10T00:00:00"/>
    <x v="1"/>
    <x v="1"/>
    <s v="NULL"/>
    <s v=" "/>
    <n v="0"/>
    <s v="S00047_32305255508_õppeaine34_44814"/>
    <x v="0"/>
    <m/>
  </r>
  <r>
    <x v="46"/>
    <s v="Jaan"/>
    <s v="Sepp"/>
    <x v="8"/>
    <n v="32305255508"/>
    <s v="Mees"/>
    <s v="512 bakalaureuseõpe"/>
    <s v="Ei"/>
    <s v="Jah"/>
    <s v="Jah"/>
    <d v="2023-01-01T00:00:00"/>
    <d v="2025-02-20T00:00:00"/>
    <d v="2023-10-12T00:00:00"/>
    <s v="Akadeemilisele puhkusele lubamine"/>
    <s v="Tervislikel põhjustel"/>
    <x v="27"/>
    <s v="Katkestanud"/>
    <d v="2022-07-29T00:00:00"/>
    <s v="Päevaõpe"/>
    <s v="Täiskoormus"/>
    <s v="Õenduse õppetool"/>
    <x v="8"/>
    <n v="1470"/>
    <s v="514 rakenduskõrgharidusõpe"/>
    <s v="NULL"/>
    <n v="4"/>
    <s v="Üliõpilaselt nõutakse õppekulude hüvitamist tasulisel õppekohal"/>
    <s v="eesti keel"/>
    <x v="0"/>
    <s v="Jah"/>
    <s v="kuulmispuue"/>
    <s v="NULL"/>
    <n v="18"/>
    <n v="59"/>
    <s v="4.4"/>
    <s v="4.3"/>
    <x v="14"/>
    <s v="4.3"/>
    <n v="5"/>
    <n v="0"/>
    <n v="19"/>
    <n v="2"/>
    <n v="40"/>
    <n v="3"/>
    <s v="Hea"/>
    <x v="33"/>
    <s v="õppeaine56"/>
    <d v="2024-09-10T00:00:00"/>
    <x v="0"/>
    <x v="0"/>
    <n v="3"/>
    <n v="18"/>
    <n v="6"/>
    <s v="S00047_32305255508_õppeaine56_45545"/>
    <x v="0"/>
    <m/>
  </r>
  <r>
    <x v="46"/>
    <s v="Jaan"/>
    <s v="Sepp"/>
    <x v="8"/>
    <n v="32305255508"/>
    <s v="Mees"/>
    <s v="512 bakalaureuseõpe"/>
    <s v="Ei"/>
    <s v="Jah"/>
    <s v="Jah"/>
    <d v="2023-01-01T00:00:00"/>
    <d v="2025-02-20T00:00:00"/>
    <d v="2023-10-12T00:00:00"/>
    <s v="Akadeemilisele puhkusele lubamine"/>
    <s v="Tervislikel põhjustel"/>
    <x v="27"/>
    <s v="Katkestanud"/>
    <d v="2022-07-29T00:00:00"/>
    <s v="Päevaõpe"/>
    <s v="Täiskoormus"/>
    <s v="Õenduse õppetool"/>
    <x v="8"/>
    <n v="1470"/>
    <s v="514 rakenduskõrgharidusõpe"/>
    <s v="NULL"/>
    <n v="4"/>
    <s v="Üliõpilaselt nõutakse õppekulude hüvitamist tasulisel õppekohal"/>
    <s v="eesti keel"/>
    <x v="0"/>
    <s v="Jah"/>
    <s v="kuulmispuue"/>
    <s v="NULL"/>
    <n v="18"/>
    <n v="59"/>
    <s v="4.4"/>
    <s v="4.3"/>
    <x v="14"/>
    <s v="4.3"/>
    <n v="5"/>
    <n v="0"/>
    <n v="19"/>
    <n v="2"/>
    <n v="40"/>
    <n v="3"/>
    <s v="Suurepärane"/>
    <x v="78"/>
    <s v="õppeaine16"/>
    <d v="2021-09-10T00:00:00"/>
    <x v="0"/>
    <x v="0"/>
    <n v="5"/>
    <n v="30"/>
    <n v="6"/>
    <s v="S00047_32305255508_õppeaine16_44449"/>
    <x v="0"/>
    <m/>
  </r>
  <r>
    <x v="46"/>
    <s v="Jaan"/>
    <s v="Sepp"/>
    <x v="8"/>
    <n v="32305255508"/>
    <s v="Mees"/>
    <s v="512 bakalaureuseõpe"/>
    <s v="Ei"/>
    <s v="Jah"/>
    <s v="Jah"/>
    <d v="2023-01-01T00:00:00"/>
    <d v="2025-02-20T00:00:00"/>
    <d v="2023-10-12T00:00:00"/>
    <s v="Akadeemilisele puhkusele lubamine"/>
    <s v="Tervislikel põhjustel"/>
    <x v="27"/>
    <s v="Katkestanud"/>
    <d v="2022-07-29T00:00:00"/>
    <s v="Päevaõpe"/>
    <s v="Täiskoormus"/>
    <s v="Õenduse õppetool"/>
    <x v="8"/>
    <n v="1470"/>
    <s v="514 rakenduskõrgharidusõpe"/>
    <s v="NULL"/>
    <n v="4"/>
    <s v="Üliõpilaselt nõutakse õppekulude hüvitamist tasulisel õppekohal"/>
    <s v="eesti keel"/>
    <x v="0"/>
    <s v="Jah"/>
    <s v="kuulmispuue"/>
    <s v="NULL"/>
    <n v="18"/>
    <n v="59"/>
    <s v="4.4"/>
    <s v="4.3"/>
    <x v="14"/>
    <s v="4.3"/>
    <n v="5"/>
    <n v="0"/>
    <n v="19"/>
    <n v="2"/>
    <n v="40"/>
    <n v="3"/>
    <s v="Arvestatud"/>
    <x v="38"/>
    <s v="õppeaine87"/>
    <d v="2023-02-10T00:00:00"/>
    <x v="1"/>
    <x v="1"/>
    <s v="NULL"/>
    <s v=" "/>
    <n v="0"/>
    <s v="S00047_32305255508_õppeaine87_44967"/>
    <x v="0"/>
    <m/>
  </r>
  <r>
    <x v="46"/>
    <s v="Jaan"/>
    <s v="Sepp"/>
    <x v="8"/>
    <n v="32305255508"/>
    <s v="Mees"/>
    <s v="512 bakalaureuseõpe"/>
    <s v="Ei"/>
    <s v="Jah"/>
    <s v="Jah"/>
    <d v="2023-01-01T00:00:00"/>
    <d v="2025-02-20T00:00:00"/>
    <d v="2023-10-12T00:00:00"/>
    <s v="Akadeemilisele puhkusele lubamine"/>
    <s v="Tervislikel põhjustel"/>
    <x v="27"/>
    <s v="Katkestanud"/>
    <d v="2022-07-29T00:00:00"/>
    <s v="Päevaõpe"/>
    <s v="Täiskoormus"/>
    <s v="Õenduse õppetool"/>
    <x v="8"/>
    <n v="1470"/>
    <s v="514 rakenduskõrgharidusõpe"/>
    <s v="NULL"/>
    <n v="5"/>
    <s v="Üliõpilaselt nõutakse õppekulude hüvitamist tasulisel õppekohal"/>
    <s v="eesti keel"/>
    <x v="2"/>
    <s v="Jah"/>
    <s v="kuulmispuue"/>
    <s v="NULL"/>
    <n v="18"/>
    <n v="38"/>
    <s v="4.4"/>
    <s v="4.7"/>
    <x v="14"/>
    <s v="3.5"/>
    <n v="5"/>
    <n v="3"/>
    <n v="19"/>
    <n v="7"/>
    <n v="55"/>
    <n v="3"/>
    <s v="Arvestatud"/>
    <x v="47"/>
    <s v="õppeaine61"/>
    <d v="2022-02-10T00:00:00"/>
    <x v="5"/>
    <x v="1"/>
    <s v="NULL"/>
    <s v=" "/>
    <n v="0"/>
    <s v="S00047_32305255508_õppeaine61_44602"/>
    <x v="0"/>
    <m/>
  </r>
  <r>
    <x v="46"/>
    <s v="Jaan"/>
    <s v="Sepp"/>
    <x v="8"/>
    <n v="32305255508"/>
    <s v="Mees"/>
    <s v="512 bakalaureuseõpe"/>
    <s v="Ei"/>
    <s v="Jah"/>
    <s v="Jah"/>
    <d v="2023-01-01T00:00:00"/>
    <d v="2025-02-20T00:00:00"/>
    <d v="2023-10-12T00:00:00"/>
    <s v="Akadeemilisele puhkusele lubamine"/>
    <s v="Tervislikel põhjustel"/>
    <x v="27"/>
    <s v="Katkestanud"/>
    <d v="2022-07-29T00:00:00"/>
    <s v="Päevaõpe"/>
    <s v="Täiskoormus"/>
    <s v="Õenduse õppetool"/>
    <x v="8"/>
    <n v="1470"/>
    <s v="514 rakenduskõrgharidusõpe"/>
    <s v="NULL"/>
    <n v="5"/>
    <s v="Üliõpilaselt nõutakse õppekulude hüvitamist tasulisel õppekohal"/>
    <s v="eesti keel"/>
    <x v="2"/>
    <s v="Jah"/>
    <s v="kuulmispuue"/>
    <s v="NULL"/>
    <n v="18"/>
    <n v="38"/>
    <s v="4.4"/>
    <s v="4.7"/>
    <x v="14"/>
    <s v="3.5"/>
    <n v="5"/>
    <n v="3"/>
    <n v="19"/>
    <n v="7"/>
    <n v="55"/>
    <n v="3"/>
    <s v="Arvestatud"/>
    <x v="27"/>
    <s v="õppeaine46"/>
    <d v="2022-09-10T00:00:00"/>
    <x v="5"/>
    <x v="1"/>
    <s v="NULL"/>
    <s v=" "/>
    <n v="0"/>
    <s v="S00047_32305255508_õppeaine46_44814"/>
    <x v="0"/>
    <m/>
  </r>
  <r>
    <x v="46"/>
    <s v="Jaan"/>
    <s v="Sepp"/>
    <x v="8"/>
    <n v="32305255508"/>
    <s v="Mees"/>
    <s v="512 bakalaureuseõpe"/>
    <s v="Ei"/>
    <s v="Jah"/>
    <s v="Jah"/>
    <d v="2023-01-01T00:00:00"/>
    <d v="2025-02-20T00:00:00"/>
    <d v="2023-10-12T00:00:00"/>
    <s v="Akadeemilisele puhkusele lubamine"/>
    <s v="Tervislikel põhjustel"/>
    <x v="27"/>
    <s v="Katkestanud"/>
    <d v="2022-07-29T00:00:00"/>
    <s v="Päevaõpe"/>
    <s v="Täiskoormus"/>
    <s v="Õenduse õppetool"/>
    <x v="8"/>
    <n v="1470"/>
    <s v="514 rakenduskõrgharidusõpe"/>
    <s v="NULL"/>
    <n v="5"/>
    <s v="Üliõpilaselt nõutakse õppekulude hüvitamist tasulisel õppekohal"/>
    <s v="eesti keel"/>
    <x v="2"/>
    <s v="Jah"/>
    <s v="kuulmispuue"/>
    <s v="NULL"/>
    <n v="18"/>
    <n v="38"/>
    <s v="4.4"/>
    <s v="4.7"/>
    <x v="14"/>
    <s v="3.5"/>
    <n v="5"/>
    <n v="3"/>
    <n v="19"/>
    <n v="7"/>
    <n v="55"/>
    <n v="3"/>
    <s v="Väga hea"/>
    <x v="12"/>
    <s v="õppeaine68"/>
    <d v="2020-09-10T00:00:00"/>
    <x v="4"/>
    <x v="0"/>
    <n v="4"/>
    <n v="20"/>
    <n v="5"/>
    <s v="S00047_32305255508_õppeaine68_44084"/>
    <x v="0"/>
    <m/>
  </r>
  <r>
    <x v="46"/>
    <s v="Jaan"/>
    <s v="Sepp"/>
    <x v="8"/>
    <n v="32305255508"/>
    <s v="Mees"/>
    <s v="512 bakalaureuseõpe"/>
    <s v="Ei"/>
    <s v="Jah"/>
    <s v="Jah"/>
    <d v="2023-01-01T00:00:00"/>
    <d v="2025-02-20T00:00:00"/>
    <d v="2023-10-12T00:00:00"/>
    <s v="Akadeemilisele puhkusele lubamine"/>
    <s v="Tervislikel põhjustel"/>
    <x v="27"/>
    <s v="Katkestanud"/>
    <d v="2022-07-29T00:00:00"/>
    <s v="Päevaõpe"/>
    <s v="Täiskoormus"/>
    <s v="Õenduse õppetool"/>
    <x v="8"/>
    <n v="1470"/>
    <s v="514 rakenduskõrgharidusõpe"/>
    <s v="NULL"/>
    <n v="5"/>
    <s v="Üliõpilaselt nõutakse õppekulude hüvitamist tasulisel õppekohal"/>
    <s v="eesti keel"/>
    <x v="2"/>
    <s v="Jah"/>
    <s v="kuulmispuue"/>
    <s v="NULL"/>
    <n v="18"/>
    <n v="38"/>
    <s v="4.4"/>
    <s v="4.7"/>
    <x v="14"/>
    <s v="3.5"/>
    <n v="5"/>
    <n v="3"/>
    <n v="19"/>
    <n v="7"/>
    <n v="55"/>
    <n v="3"/>
    <s v="Puudulik"/>
    <x v="88"/>
    <s v="õppeaine93"/>
    <d v="2023-02-10T00:00:00"/>
    <x v="3"/>
    <x v="0"/>
    <n v="0"/>
    <n v="0"/>
    <n v="8"/>
    <s v="S00047_32305255508_õppeaine93_44967"/>
    <x v="0"/>
    <m/>
  </r>
  <r>
    <x v="46"/>
    <s v="Jaan"/>
    <s v="Sepp"/>
    <x v="8"/>
    <n v="32305255508"/>
    <s v="Mees"/>
    <s v="512 bakalaureuseõpe"/>
    <s v="Ei"/>
    <s v="Jah"/>
    <s v="Jah"/>
    <d v="2023-01-01T00:00:00"/>
    <d v="2025-02-20T00:00:00"/>
    <d v="2023-10-12T00:00:00"/>
    <s v="Akadeemilisele puhkusele lubamine"/>
    <s v="Tervislikel põhjustel"/>
    <x v="27"/>
    <s v="Katkestanud"/>
    <d v="2022-07-29T00:00:00"/>
    <s v="Päevaõpe"/>
    <s v="Täiskoormus"/>
    <s v="Õenduse õppetool"/>
    <x v="8"/>
    <n v="1470"/>
    <s v="514 rakenduskõrgharidusõpe"/>
    <s v="NULL"/>
    <n v="5"/>
    <s v="Üliõpilaselt nõutakse õppekulude hüvitamist tasulisel õppekohal"/>
    <s v="eesti keel"/>
    <x v="2"/>
    <s v="Jah"/>
    <s v="kuulmispuue"/>
    <s v="NULL"/>
    <n v="18"/>
    <n v="38"/>
    <s v="4.4"/>
    <s v="4.7"/>
    <x v="14"/>
    <s v="3.5"/>
    <n v="5"/>
    <n v="3"/>
    <n v="19"/>
    <n v="7"/>
    <n v="55"/>
    <n v="3"/>
    <s v="Hea"/>
    <x v="25"/>
    <s v="õppeaine98"/>
    <d v="2022-02-10T00:00:00"/>
    <x v="0"/>
    <x v="0"/>
    <n v="3"/>
    <n v="18"/>
    <n v="6"/>
    <s v="S00047_32305255508_õppeaine98_44602"/>
    <x v="0"/>
    <m/>
  </r>
  <r>
    <x v="47"/>
    <s v="Kati"/>
    <s v="Oja"/>
    <x v="36"/>
    <n v="56504274755"/>
    <s v="Naine"/>
    <s v="412 kutseõpe keskhariduse baasil"/>
    <s v="Ei"/>
    <s v="Jah"/>
    <s v="Jah"/>
    <d v="2022-08-07T00:00:00"/>
    <s v="NULL"/>
    <d v="2023-07-21T00:00:00"/>
    <s v="Akadeemilise puhkuse katkestamine"/>
    <s v="Omal soovil"/>
    <x v="28"/>
    <s v="Õpib"/>
    <d v="2023-11-14T00:00:00"/>
    <s v="Päevaõpe"/>
    <s v="Osakoormus"/>
    <s v="Õenduse õppetool"/>
    <x v="2"/>
    <n v="1467"/>
    <s v="514 rakenduskõrgharidusõpe"/>
    <m/>
    <n v="1"/>
    <s v="Üliõpilane ei hüvita õppekulusid: vabastatud muudel põhjustel"/>
    <s v="eesti keel"/>
    <x v="1"/>
    <s v="Ei"/>
    <s v="NULL"/>
    <s v="ABC OÜ"/>
    <n v="68"/>
    <n v="52"/>
    <s v="3.1"/>
    <s v="3.2"/>
    <x v="2"/>
    <s v="3.7"/>
    <n v="5"/>
    <n v="3"/>
    <n v="4"/>
    <n v="1"/>
    <n v="20"/>
    <n v="1"/>
    <s v="Mitteilmunud"/>
    <x v="19"/>
    <s v="õppeaine60"/>
    <d v="2021-02-10T00:00:00"/>
    <x v="5"/>
    <x v="1"/>
    <n v="0"/>
    <s v=" "/>
    <n v="0"/>
    <s v="S00048_56504274755_õppeaine60_44237"/>
    <x v="0"/>
    <m/>
  </r>
  <r>
    <x v="47"/>
    <s v="Kati"/>
    <s v="Oja"/>
    <x v="36"/>
    <n v="56504274755"/>
    <s v="Naine"/>
    <s v="412 kutseõpe keskhariduse baasil"/>
    <s v="Ei"/>
    <s v="Jah"/>
    <s v="Jah"/>
    <d v="2022-08-07T00:00:00"/>
    <s v="NULL"/>
    <d v="2023-07-21T00:00:00"/>
    <s v="Akadeemilise puhkuse katkestamine"/>
    <s v="Omal soovil"/>
    <x v="28"/>
    <s v="Õpib"/>
    <d v="2023-11-14T00:00:00"/>
    <s v="Päevaõpe"/>
    <s v="Osakoormus"/>
    <s v="Õenduse õppetool"/>
    <x v="2"/>
    <n v="1467"/>
    <s v="514 rakenduskõrgharidusõpe"/>
    <m/>
    <n v="1"/>
    <s v="Üliõpilane ei hüvita õppekulusid: vabastatud muudel põhjustel"/>
    <s v="eesti keel"/>
    <x v="1"/>
    <s v="Ei"/>
    <s v="NULL"/>
    <s v="ABC OÜ"/>
    <n v="68"/>
    <n v="52"/>
    <s v="3.1"/>
    <s v="3.2"/>
    <x v="2"/>
    <s v="3.7"/>
    <n v="5"/>
    <n v="3"/>
    <n v="4"/>
    <n v="1"/>
    <n v="20"/>
    <n v="1"/>
    <s v="Arvestatud"/>
    <x v="94"/>
    <s v="õppeaine32"/>
    <d v="2021-09-10T00:00:00"/>
    <x v="5"/>
    <x v="1"/>
    <s v="NULL"/>
    <s v=" "/>
    <n v="0"/>
    <s v="S00048_56504274755_õppeaine32_44449"/>
    <x v="0"/>
    <m/>
  </r>
  <r>
    <x v="47"/>
    <s v="Kati"/>
    <s v="Oja"/>
    <x v="36"/>
    <n v="56504274755"/>
    <s v="Naine"/>
    <s v="412 kutseõpe keskhariduse baasil"/>
    <s v="Ei"/>
    <s v="Jah"/>
    <s v="Jah"/>
    <d v="2022-08-07T00:00:00"/>
    <s v="NULL"/>
    <d v="2023-07-21T00:00:00"/>
    <s v="Akadeemilise puhkuse katkestamine"/>
    <s v="Omal soovil"/>
    <x v="28"/>
    <s v="Õpib"/>
    <d v="2023-11-14T00:00:00"/>
    <s v="Päevaõpe"/>
    <s v="Osakoormus"/>
    <s v="Õenduse õppetool"/>
    <x v="2"/>
    <n v="1467"/>
    <s v="514 rakenduskõrgharidusõpe"/>
    <m/>
    <n v="1"/>
    <s v="Üliõpilane ei hüvita õppekulusid: vabastatud muudel põhjustel"/>
    <s v="eesti keel"/>
    <x v="1"/>
    <s v="Ei"/>
    <s v="NULL"/>
    <s v="ABC OÜ"/>
    <n v="68"/>
    <n v="52"/>
    <s v="3.1"/>
    <s v="3.2"/>
    <x v="2"/>
    <s v="3.7"/>
    <n v="5"/>
    <n v="3"/>
    <n v="4"/>
    <n v="1"/>
    <n v="20"/>
    <n v="1"/>
    <s v="Hea"/>
    <x v="62"/>
    <s v="õppeaine95"/>
    <d v="2024-09-10T00:00:00"/>
    <x v="4"/>
    <x v="0"/>
    <n v="3"/>
    <n v="15"/>
    <n v="5"/>
    <s v="S00048_56504274755_õppeaine95_45545"/>
    <x v="0"/>
    <m/>
  </r>
  <r>
    <x v="47"/>
    <s v="Kati"/>
    <s v="Oja"/>
    <x v="36"/>
    <n v="56504274755"/>
    <s v="Naine"/>
    <s v="412 kutseõpe keskhariduse baasil"/>
    <s v="Ei"/>
    <s v="Jah"/>
    <s v="Jah"/>
    <d v="2022-08-07T00:00:00"/>
    <s v="NULL"/>
    <d v="2023-07-21T00:00:00"/>
    <s v="Akadeemilise puhkuse katkestamine"/>
    <s v="Omal soovil"/>
    <x v="28"/>
    <s v="Õpib"/>
    <d v="2023-11-14T00:00:00"/>
    <s v="Päevaõpe"/>
    <s v="Osakoormus"/>
    <s v="Õenduse õppetool"/>
    <x v="2"/>
    <n v="1467"/>
    <s v="514 rakenduskõrgharidusõpe"/>
    <m/>
    <n v="1"/>
    <s v="Üliõpilane ei hüvita õppekulusid: vabastatud muudel põhjustel"/>
    <s v="eesti keel"/>
    <x v="1"/>
    <s v="Ei"/>
    <s v="NULL"/>
    <s v="ABC OÜ"/>
    <n v="68"/>
    <n v="52"/>
    <s v="3.1"/>
    <s v="3.2"/>
    <x v="2"/>
    <s v="3.7"/>
    <n v="5"/>
    <n v="3"/>
    <n v="4"/>
    <n v="1"/>
    <n v="20"/>
    <n v="1"/>
    <s v="Hea"/>
    <x v="99"/>
    <s v="õppeaine58"/>
    <d v="2022-09-10T00:00:00"/>
    <x v="0"/>
    <x v="0"/>
    <n v="3"/>
    <n v="18"/>
    <n v="6"/>
    <s v="S00048_56504274755_õppeaine58_44814"/>
    <x v="0"/>
    <m/>
  </r>
  <r>
    <x v="47"/>
    <s v="Kati"/>
    <s v="Oja"/>
    <x v="36"/>
    <n v="56504274755"/>
    <s v="Naine"/>
    <s v="412 kutseõpe keskhariduse baasil"/>
    <s v="Ei"/>
    <s v="Jah"/>
    <s v="Jah"/>
    <d v="2022-08-07T00:00:00"/>
    <s v="NULL"/>
    <d v="2023-07-21T00:00:00"/>
    <s v="Akadeemilise puhkuse katkestamine"/>
    <s v="Omal soovil"/>
    <x v="28"/>
    <s v="Õpib"/>
    <d v="2023-11-14T00:00:00"/>
    <s v="Päevaõpe"/>
    <s v="Osakoormus"/>
    <s v="Õenduse õppetool"/>
    <x v="2"/>
    <n v="1467"/>
    <s v="514 rakenduskõrgharidusõpe"/>
    <m/>
    <n v="1"/>
    <s v="Üliõpilane ei hüvita õppekulusid: vabastatud muudel põhjustel"/>
    <s v="eesti keel"/>
    <x v="1"/>
    <s v="Ei"/>
    <s v="NULL"/>
    <s v="ABC OÜ"/>
    <n v="68"/>
    <n v="52"/>
    <s v="3.1"/>
    <s v="3.2"/>
    <x v="2"/>
    <s v="3.7"/>
    <n v="5"/>
    <n v="3"/>
    <n v="4"/>
    <n v="1"/>
    <n v="20"/>
    <n v="1"/>
    <s v="Arvestatud"/>
    <x v="34"/>
    <s v="õppeaine19"/>
    <d v="2023-02-10T00:00:00"/>
    <x v="5"/>
    <x v="1"/>
    <s v="NULL"/>
    <s v=" "/>
    <n v="0"/>
    <s v="S00048_56504274755_õppeaine19_44967"/>
    <x v="0"/>
    <m/>
  </r>
  <r>
    <x v="47"/>
    <s v="Kati"/>
    <s v="Oja"/>
    <x v="36"/>
    <n v="56504274755"/>
    <s v="Naine"/>
    <s v="412 kutseõpe keskhariduse baasil"/>
    <s v="Ei"/>
    <s v="Jah"/>
    <s v="Jah"/>
    <d v="2022-08-07T00:00:00"/>
    <s v="NULL"/>
    <d v="2023-07-21T00:00:00"/>
    <s v="Akadeemilise puhkuse katkestamine"/>
    <s v="Omal soovil"/>
    <x v="28"/>
    <s v="Õpib"/>
    <d v="2023-11-14T00:00:00"/>
    <s v="Päevaõpe"/>
    <s v="Osakoormus"/>
    <s v="Õenduse õppetool"/>
    <x v="2"/>
    <n v="1467"/>
    <s v="514 rakenduskõrgharidusõpe"/>
    <m/>
    <n v="1"/>
    <s v="Üliõpilane ei hüvita õppekulusid: vabastatud muudel põhjustel"/>
    <s v="eesti keel"/>
    <x v="1"/>
    <s v="Ei"/>
    <s v="NULL"/>
    <s v="ABC OÜ"/>
    <n v="68"/>
    <n v="52"/>
    <s v="3.1"/>
    <s v="3.2"/>
    <x v="2"/>
    <s v="3.7"/>
    <n v="5"/>
    <n v="3"/>
    <n v="4"/>
    <n v="1"/>
    <n v="20"/>
    <n v="1"/>
    <s v="Mittearvestatud"/>
    <x v="97"/>
    <s v="õppeaine47"/>
    <d v="2025-02-10T00:00:00"/>
    <x v="5"/>
    <x v="1"/>
    <s v="NULL"/>
    <s v=" "/>
    <n v="0"/>
    <s v="S00048_56504274755_õppeaine47_45698"/>
    <x v="0"/>
    <m/>
  </r>
  <r>
    <x v="47"/>
    <s v="Kati"/>
    <s v="Oja"/>
    <x v="36"/>
    <n v="56504274755"/>
    <s v="Naine"/>
    <s v="412 kutseõpe keskhariduse baasil"/>
    <s v="Ei"/>
    <s v="Jah"/>
    <s v="Jah"/>
    <d v="2022-08-07T00:00:00"/>
    <s v="NULL"/>
    <d v="2023-07-21T00:00:00"/>
    <s v="Akadeemilise puhkuse katkestamine"/>
    <s v="Omal soovil"/>
    <x v="28"/>
    <s v="Õpib"/>
    <d v="2023-11-14T00:00:00"/>
    <s v="Päevaõpe"/>
    <s v="Osakoormus"/>
    <s v="Õenduse õppetool"/>
    <x v="2"/>
    <n v="1467"/>
    <s v="514 rakenduskõrgharidusõpe"/>
    <m/>
    <n v="1"/>
    <s v="Üliõpilane ei hüvita õppekulusid: vabastatud muudel põhjustel"/>
    <s v="eesti keel"/>
    <x v="1"/>
    <s v="Ei"/>
    <s v="NULL"/>
    <s v="ABC OÜ"/>
    <n v="68"/>
    <n v="52"/>
    <s v="3.1"/>
    <s v="3.2"/>
    <x v="2"/>
    <s v="3.7"/>
    <n v="5"/>
    <n v="3"/>
    <n v="4"/>
    <n v="1"/>
    <n v="20"/>
    <n v="1"/>
    <s v="Arvestatud"/>
    <x v="18"/>
    <s v="õppeaine15"/>
    <d v="2020-09-10T00:00:00"/>
    <x v="1"/>
    <x v="1"/>
    <s v="NULL"/>
    <s v=" "/>
    <n v="0"/>
    <s v="S00048_56504274755_õppeaine15_44084"/>
    <x v="0"/>
    <m/>
  </r>
  <r>
    <x v="47"/>
    <s v="Kati"/>
    <s v="Oja"/>
    <x v="36"/>
    <n v="56504274755"/>
    <s v="Naine"/>
    <s v="412 kutseõpe keskhariduse baasil"/>
    <s v="Ei"/>
    <s v="Jah"/>
    <s v="Jah"/>
    <d v="2022-08-07T00:00:00"/>
    <s v="NULL"/>
    <d v="2023-07-21T00:00:00"/>
    <s v="Akadeemilise puhkuse katkestamine"/>
    <s v="Omal soovil"/>
    <x v="28"/>
    <s v="Õpib"/>
    <d v="2023-11-14T00:00:00"/>
    <s v="Päevaõpe"/>
    <s v="Osakoormus"/>
    <s v="Õenduse õppetool"/>
    <x v="2"/>
    <n v="1467"/>
    <s v="514 rakenduskõrgharidusõpe"/>
    <m/>
    <n v="1"/>
    <s v="Üliõpilane ei hüvita õppekulusid: vabastatud muudel põhjustel"/>
    <s v="eesti keel"/>
    <x v="1"/>
    <s v="Ei"/>
    <s v="NULL"/>
    <s v="ABC OÜ"/>
    <n v="68"/>
    <n v="52"/>
    <s v="3.1"/>
    <s v="3.2"/>
    <x v="2"/>
    <s v="3.7"/>
    <n v="5"/>
    <n v="3"/>
    <n v="4"/>
    <n v="1"/>
    <n v="20"/>
    <n v="1"/>
    <s v="Arvestatud"/>
    <x v="66"/>
    <s v="õppeaine48"/>
    <d v="2021-02-10T00:00:00"/>
    <x v="1"/>
    <x v="1"/>
    <s v="NULL"/>
    <s v=" "/>
    <n v="0"/>
    <s v="S00048_56504274755_õppeaine48_44237"/>
    <x v="0"/>
    <m/>
  </r>
  <r>
    <x v="47"/>
    <s v="Kati"/>
    <s v="Oja"/>
    <x v="36"/>
    <n v="56504274755"/>
    <s v="Naine"/>
    <s v="412 kutseõpe keskhariduse baasil"/>
    <s v="Ei"/>
    <s v="Jah"/>
    <s v="Jah"/>
    <d v="2022-08-07T00:00:00"/>
    <s v="NULL"/>
    <d v="2023-07-21T00:00:00"/>
    <s v="Akadeemilise puhkuse katkestamine"/>
    <s v="Omal soovil"/>
    <x v="28"/>
    <s v="Õpib"/>
    <d v="2023-11-14T00:00:00"/>
    <s v="Päevaõpe"/>
    <s v="Osakoormus"/>
    <s v="Õenduse õppetool"/>
    <x v="2"/>
    <n v="1467"/>
    <s v="514 rakenduskõrgharidusõpe"/>
    <m/>
    <n v="1"/>
    <s v="Üliõpilane ei hüvita õppekulusid: vabastatud muudel põhjustel"/>
    <s v="eesti keel"/>
    <x v="1"/>
    <s v="Ei"/>
    <s v="NULL"/>
    <s v="ABC OÜ"/>
    <n v="68"/>
    <n v="52"/>
    <s v="3.1"/>
    <s v="3.2"/>
    <x v="2"/>
    <s v="3.7"/>
    <n v="5"/>
    <n v="3"/>
    <n v="4"/>
    <n v="1"/>
    <n v="20"/>
    <n v="1"/>
    <s v="Mitteilmunud"/>
    <x v="65"/>
    <s v="õppeaine82"/>
    <d v="2022-02-10T00:00:00"/>
    <x v="4"/>
    <x v="0"/>
    <n v="0"/>
    <n v="0"/>
    <n v="5"/>
    <s v="S00048_56504274755_õppeaine82_44602"/>
    <x v="0"/>
    <m/>
  </r>
  <r>
    <x v="47"/>
    <s v="Kati"/>
    <s v="Oja"/>
    <x v="36"/>
    <n v="56504274755"/>
    <s v="Naine"/>
    <s v="412 kutseõpe keskhariduse baasil"/>
    <s v="Ei"/>
    <s v="Jah"/>
    <s v="Jah"/>
    <d v="2022-08-07T00:00:00"/>
    <s v="NULL"/>
    <d v="2023-07-21T00:00:00"/>
    <s v="Akadeemilise puhkuse katkestamine"/>
    <s v="Omal soovil"/>
    <x v="28"/>
    <s v="Õpib"/>
    <d v="2023-11-14T00:00:00"/>
    <s v="Päevaõpe"/>
    <s v="Osakoormus"/>
    <s v="Õenduse õppetool"/>
    <x v="2"/>
    <n v="1467"/>
    <s v="514 rakenduskõrgharidusõpe"/>
    <m/>
    <n v="1"/>
    <s v="Üliõpilane ei hüvita õppekulusid: vabastatud muudel põhjustel"/>
    <s v="eesti keel"/>
    <x v="1"/>
    <s v="Ei"/>
    <s v="NULL"/>
    <s v="ABC OÜ"/>
    <n v="68"/>
    <n v="52"/>
    <s v="3.1"/>
    <s v="3.2"/>
    <x v="2"/>
    <s v="3.7"/>
    <n v="5"/>
    <n v="3"/>
    <n v="4"/>
    <n v="1"/>
    <n v="20"/>
    <n v="1"/>
    <s v="Arvestatud"/>
    <x v="2"/>
    <s v="õppeaine85"/>
    <d v="2022-09-10T00:00:00"/>
    <x v="1"/>
    <x v="1"/>
    <s v="NULL"/>
    <s v=" "/>
    <n v="0"/>
    <s v="S00048_56504274755_õppeaine85_44814"/>
    <x v="0"/>
    <m/>
  </r>
  <r>
    <x v="47"/>
    <s v="Kati"/>
    <s v="Oja"/>
    <x v="36"/>
    <n v="56504274755"/>
    <s v="Naine"/>
    <s v="412 kutseõpe keskhariduse baasil"/>
    <s v="Ei"/>
    <s v="Jah"/>
    <s v="Jah"/>
    <d v="2022-08-07T00:00:00"/>
    <s v="NULL"/>
    <d v="2023-07-21T00:00:00"/>
    <s v="Akadeemilise puhkuse katkestamine"/>
    <s v="Omal soovil"/>
    <x v="28"/>
    <s v="Õpib"/>
    <d v="2023-11-14T00:00:00"/>
    <s v="Päevaõpe"/>
    <s v="Osakoormus"/>
    <s v="Õenduse õppetool"/>
    <x v="2"/>
    <n v="1467"/>
    <s v="514 rakenduskõrgharidusõpe"/>
    <m/>
    <n v="1"/>
    <s v="Üliõpilane ei hüvita õppekulusid: vabastatud muudel põhjustel"/>
    <s v="eesti keel"/>
    <x v="1"/>
    <s v="Ei"/>
    <s v="NULL"/>
    <s v="ABC OÜ"/>
    <n v="68"/>
    <n v="52"/>
    <s v="3.1"/>
    <s v="3.2"/>
    <x v="2"/>
    <s v="3.7"/>
    <n v="5"/>
    <n v="3"/>
    <n v="4"/>
    <n v="1"/>
    <n v="20"/>
    <n v="1"/>
    <s v="Mittearvestatud"/>
    <x v="3"/>
    <s v="õppeaine29"/>
    <d v="2022-09-10T00:00:00"/>
    <x v="1"/>
    <x v="1"/>
    <s v="NULL"/>
    <s v=" "/>
    <n v="0"/>
    <s v="S00048_56504274755_õppeaine29_44814"/>
    <x v="0"/>
    <m/>
  </r>
  <r>
    <x v="47"/>
    <s v="Kati"/>
    <s v="Oja"/>
    <x v="36"/>
    <n v="56504274755"/>
    <s v="Naine"/>
    <s v="412 kutseõpe keskhariduse baasil"/>
    <s v="Ei"/>
    <s v="Jah"/>
    <s v="Jah"/>
    <d v="2022-08-07T00:00:00"/>
    <s v="NULL"/>
    <d v="2023-07-21T00:00:00"/>
    <s v="Akadeemilise puhkuse katkestamine"/>
    <s v="Omal soovil"/>
    <x v="28"/>
    <s v="Õpib"/>
    <d v="2023-11-14T00:00:00"/>
    <s v="Päevaõpe"/>
    <s v="Osakoormus"/>
    <s v="Õenduse õppetool"/>
    <x v="2"/>
    <n v="1467"/>
    <s v="514 rakenduskõrgharidusõpe"/>
    <m/>
    <n v="2"/>
    <s v="Üliõpilane ei hüvita õppekulusid: vabastatud muudel põhjustel"/>
    <s v="eesti keel"/>
    <x v="7"/>
    <s v="Ei"/>
    <s v="NULL"/>
    <s v="ABC OÜ"/>
    <n v="68"/>
    <n v="44"/>
    <s v="3.1"/>
    <s v="4.9"/>
    <x v="2"/>
    <s v="4.2"/>
    <n v="5"/>
    <n v="0"/>
    <n v="4"/>
    <n v="8"/>
    <n v="30"/>
    <n v="1"/>
    <s v="Kasin"/>
    <x v="50"/>
    <s v="õppeaine41"/>
    <d v="2025-02-10T00:00:00"/>
    <x v="0"/>
    <x v="0"/>
    <n v="1"/>
    <n v="6"/>
    <n v="6"/>
    <s v="S00048_56504274755_õppeaine41_45698"/>
    <x v="0"/>
    <m/>
  </r>
  <r>
    <x v="47"/>
    <s v="Kati"/>
    <s v="Oja"/>
    <x v="36"/>
    <n v="56504274755"/>
    <s v="Naine"/>
    <s v="412 kutseõpe keskhariduse baasil"/>
    <s v="Ei"/>
    <s v="Jah"/>
    <s v="Jah"/>
    <d v="2022-08-07T00:00:00"/>
    <s v="NULL"/>
    <d v="2023-07-21T00:00:00"/>
    <s v="Akadeemilise puhkuse katkestamine"/>
    <s v="Omal soovil"/>
    <x v="28"/>
    <s v="Õpib"/>
    <d v="2023-11-14T00:00:00"/>
    <s v="Päevaõpe"/>
    <s v="Osakoormus"/>
    <s v="Õenduse õppetool"/>
    <x v="2"/>
    <n v="1467"/>
    <s v="514 rakenduskõrgharidusõpe"/>
    <m/>
    <n v="2"/>
    <s v="Üliõpilane ei hüvita õppekulusid: vabastatud muudel põhjustel"/>
    <s v="eesti keel"/>
    <x v="7"/>
    <s v="Ei"/>
    <s v="NULL"/>
    <s v="ABC OÜ"/>
    <n v="68"/>
    <n v="44"/>
    <s v="3.1"/>
    <s v="4.9"/>
    <x v="2"/>
    <s v="4.2"/>
    <n v="5"/>
    <n v="0"/>
    <n v="4"/>
    <n v="8"/>
    <n v="30"/>
    <n v="1"/>
    <s v="Puudulik"/>
    <x v="29"/>
    <s v="õppeaine81"/>
    <d v="2023-09-10T00:00:00"/>
    <x v="4"/>
    <x v="0"/>
    <n v="0"/>
    <n v="0"/>
    <n v="5"/>
    <s v="S00048_56504274755_õppeaine81_45179"/>
    <x v="0"/>
    <m/>
  </r>
  <r>
    <x v="47"/>
    <s v="Kati"/>
    <s v="Oja"/>
    <x v="36"/>
    <n v="56504274755"/>
    <s v="Naine"/>
    <s v="412 kutseõpe keskhariduse baasil"/>
    <s v="Ei"/>
    <s v="Jah"/>
    <s v="Jah"/>
    <d v="2022-08-07T00:00:00"/>
    <s v="NULL"/>
    <d v="2023-07-21T00:00:00"/>
    <s v="Akadeemilise puhkuse katkestamine"/>
    <s v="Omal soovil"/>
    <x v="28"/>
    <s v="Õpib"/>
    <d v="2023-11-14T00:00:00"/>
    <s v="Päevaõpe"/>
    <s v="Osakoormus"/>
    <s v="Õenduse õppetool"/>
    <x v="2"/>
    <n v="1467"/>
    <s v="514 rakenduskõrgharidusõpe"/>
    <m/>
    <n v="2"/>
    <s v="Üliõpilane ei hüvita õppekulusid: vabastatud muudel põhjustel"/>
    <s v="eesti keel"/>
    <x v="7"/>
    <s v="Ei"/>
    <s v="NULL"/>
    <s v="ABC OÜ"/>
    <n v="68"/>
    <n v="44"/>
    <s v="3.1"/>
    <s v="4.9"/>
    <x v="2"/>
    <s v="4.2"/>
    <n v="5"/>
    <n v="0"/>
    <n v="4"/>
    <n v="8"/>
    <n v="30"/>
    <n v="1"/>
    <s v="Suurepärane"/>
    <x v="92"/>
    <s v="õppeaine69"/>
    <d v="2023-09-10T00:00:00"/>
    <x v="0"/>
    <x v="0"/>
    <n v="5"/>
    <n v="30"/>
    <n v="6"/>
    <s v="S00048_56504274755_õppeaine69_45179"/>
    <x v="0"/>
    <m/>
  </r>
  <r>
    <x v="47"/>
    <s v="Kati"/>
    <s v="Oja"/>
    <x v="36"/>
    <n v="56504274755"/>
    <s v="Naine"/>
    <s v="412 kutseõpe keskhariduse baasil"/>
    <s v="Ei"/>
    <s v="Jah"/>
    <s v="Jah"/>
    <d v="2022-08-07T00:00:00"/>
    <s v="NULL"/>
    <d v="2023-07-21T00:00:00"/>
    <s v="Akadeemilise puhkuse katkestamine"/>
    <s v="Omal soovil"/>
    <x v="28"/>
    <s v="Õpib"/>
    <d v="2023-11-14T00:00:00"/>
    <s v="Päevaõpe"/>
    <s v="Osakoormus"/>
    <s v="Õenduse õppetool"/>
    <x v="2"/>
    <n v="1467"/>
    <s v="514 rakenduskõrgharidusõpe"/>
    <m/>
    <n v="2"/>
    <s v="Üliõpilane ei hüvita õppekulusid: vabastatud muudel põhjustel"/>
    <s v="eesti keel"/>
    <x v="7"/>
    <s v="Ei"/>
    <s v="NULL"/>
    <s v="ABC OÜ"/>
    <n v="68"/>
    <n v="44"/>
    <s v="3.1"/>
    <s v="4.9"/>
    <x v="2"/>
    <s v="4.2"/>
    <n v="5"/>
    <n v="0"/>
    <n v="4"/>
    <n v="8"/>
    <n v="30"/>
    <n v="1"/>
    <s v="Puudulik"/>
    <x v="4"/>
    <s v="õppeaine24"/>
    <d v="2022-09-10T00:00:00"/>
    <x v="2"/>
    <x v="0"/>
    <n v="0"/>
    <n v="0"/>
    <n v="9"/>
    <s v="S00048_56504274755_õppeaine24_44814"/>
    <x v="0"/>
    <m/>
  </r>
  <r>
    <x v="47"/>
    <s v="Kati"/>
    <s v="Oja"/>
    <x v="36"/>
    <n v="56504274755"/>
    <s v="Naine"/>
    <s v="412 kutseõpe keskhariduse baasil"/>
    <s v="Ei"/>
    <s v="Jah"/>
    <s v="Jah"/>
    <d v="2022-08-07T00:00:00"/>
    <s v="NULL"/>
    <d v="2023-07-21T00:00:00"/>
    <s v="Akadeemilise puhkuse katkestamine"/>
    <s v="Omal soovil"/>
    <x v="28"/>
    <s v="Õpib"/>
    <d v="2023-11-14T00:00:00"/>
    <s v="Päevaõpe"/>
    <s v="Osakoormus"/>
    <s v="Õenduse õppetool"/>
    <x v="2"/>
    <n v="1467"/>
    <s v="514 rakenduskõrgharidusõpe"/>
    <m/>
    <n v="2"/>
    <s v="Üliõpilane ei hüvita õppekulusid: vabastatud muudel põhjustel"/>
    <s v="eesti keel"/>
    <x v="7"/>
    <s v="Ei"/>
    <s v="NULL"/>
    <s v="ABC OÜ"/>
    <n v="68"/>
    <n v="44"/>
    <s v="3.1"/>
    <s v="4.9"/>
    <x v="2"/>
    <s v="4.2"/>
    <n v="5"/>
    <n v="0"/>
    <n v="4"/>
    <n v="8"/>
    <n v="30"/>
    <n v="1"/>
    <s v="Arvestatud"/>
    <x v="5"/>
    <s v="õppeaine59"/>
    <d v="2024-02-10T00:00:00"/>
    <x v="1"/>
    <x v="1"/>
    <s v="NULL"/>
    <s v=" "/>
    <n v="0"/>
    <s v="S00048_56504274755_õppeaine59_45332"/>
    <x v="0"/>
    <m/>
  </r>
  <r>
    <x v="47"/>
    <s v="Kati"/>
    <s v="Oja"/>
    <x v="36"/>
    <n v="56504274755"/>
    <s v="Naine"/>
    <s v="412 kutseõpe keskhariduse baasil"/>
    <s v="Ei"/>
    <s v="Jah"/>
    <s v="Jah"/>
    <d v="2022-08-07T00:00:00"/>
    <s v="NULL"/>
    <d v="2023-07-21T00:00:00"/>
    <s v="Akadeemilise puhkuse katkestamine"/>
    <s v="Omal soovil"/>
    <x v="28"/>
    <s v="Õpib"/>
    <d v="2023-11-14T00:00:00"/>
    <s v="Päevaõpe"/>
    <s v="Osakoormus"/>
    <s v="Õenduse õppetool"/>
    <x v="2"/>
    <n v="1467"/>
    <s v="514 rakenduskõrgharidusõpe"/>
    <m/>
    <n v="2"/>
    <s v="Üliõpilane ei hüvita õppekulusid: vabastatud muudel põhjustel"/>
    <s v="eesti keel"/>
    <x v="7"/>
    <s v="Ei"/>
    <s v="NULL"/>
    <s v="ABC OÜ"/>
    <n v="68"/>
    <n v="44"/>
    <s v="3.1"/>
    <s v="4.9"/>
    <x v="2"/>
    <s v="4.2"/>
    <n v="5"/>
    <n v="0"/>
    <n v="4"/>
    <n v="8"/>
    <n v="30"/>
    <n v="1"/>
    <s v="Kasin"/>
    <x v="17"/>
    <s v="õppeaine28"/>
    <d v="2022-02-10T00:00:00"/>
    <x v="0"/>
    <x v="0"/>
    <n v="1"/>
    <n v="6"/>
    <n v="6"/>
    <s v="S00048_56504274755_õppeaine28_44602"/>
    <x v="0"/>
    <m/>
  </r>
  <r>
    <x v="47"/>
    <s v="Kati"/>
    <s v="Oja"/>
    <x v="36"/>
    <n v="56504274755"/>
    <s v="Naine"/>
    <s v="412 kutseõpe keskhariduse baasil"/>
    <s v="Ei"/>
    <s v="Jah"/>
    <s v="Jah"/>
    <d v="2022-08-07T00:00:00"/>
    <s v="NULL"/>
    <d v="2023-07-21T00:00:00"/>
    <s v="Akadeemilise puhkuse katkestamine"/>
    <s v="Omal soovil"/>
    <x v="28"/>
    <s v="Õpib"/>
    <d v="2023-11-14T00:00:00"/>
    <s v="Päevaõpe"/>
    <s v="Osakoormus"/>
    <s v="Õenduse õppetool"/>
    <x v="2"/>
    <n v="1467"/>
    <s v="514 rakenduskõrgharidusõpe"/>
    <m/>
    <n v="3"/>
    <s v="Üliõpilane ei hüvita õppekulusid: vabastatud muudel põhjustel"/>
    <s v="eesti keel"/>
    <x v="2"/>
    <s v="Ei"/>
    <s v="NULL"/>
    <s v="ABC OÜ"/>
    <n v="68"/>
    <n v="20"/>
    <s v="3.1"/>
    <s v="4.3"/>
    <x v="2"/>
    <s v="3.8"/>
    <n v="5"/>
    <n v="1"/>
    <n v="4"/>
    <n v="1"/>
    <n v="35"/>
    <n v="1"/>
    <s v="Rahuldav"/>
    <x v="21"/>
    <s v="õppeaine42"/>
    <d v="2021-09-10T00:00:00"/>
    <x v="0"/>
    <x v="0"/>
    <n v="2"/>
    <n v="12"/>
    <n v="6"/>
    <s v="S00048_56504274755_õppeaine42_44449"/>
    <x v="0"/>
    <m/>
  </r>
  <r>
    <x v="47"/>
    <s v="Kati"/>
    <s v="Oja"/>
    <x v="36"/>
    <n v="56504274755"/>
    <s v="Naine"/>
    <s v="412 kutseõpe keskhariduse baasil"/>
    <s v="Ei"/>
    <s v="Jah"/>
    <s v="Jah"/>
    <d v="2022-08-07T00:00:00"/>
    <s v="NULL"/>
    <d v="2023-07-21T00:00:00"/>
    <s v="Akadeemilise puhkuse katkestamine"/>
    <s v="Omal soovil"/>
    <x v="28"/>
    <s v="Õpib"/>
    <d v="2023-11-14T00:00:00"/>
    <s v="Päevaõpe"/>
    <s v="Osakoormus"/>
    <s v="Õenduse õppetool"/>
    <x v="2"/>
    <n v="1467"/>
    <s v="514 rakenduskõrgharidusõpe"/>
    <m/>
    <n v="3"/>
    <s v="Üliõpilane ei hüvita õppekulusid: vabastatud muudel põhjustel"/>
    <s v="eesti keel"/>
    <x v="2"/>
    <s v="Ei"/>
    <s v="NULL"/>
    <s v="ABC OÜ"/>
    <n v="68"/>
    <n v="20"/>
    <s v="3.1"/>
    <s v="4.3"/>
    <x v="2"/>
    <s v="3.8"/>
    <n v="5"/>
    <n v="1"/>
    <n v="4"/>
    <n v="1"/>
    <n v="35"/>
    <n v="1"/>
    <s v="Arvestatud"/>
    <x v="85"/>
    <s v="õppeaine33"/>
    <d v="2023-09-10T00:00:00"/>
    <x v="5"/>
    <x v="1"/>
    <s v="NULL"/>
    <s v=" "/>
    <n v="0"/>
    <s v="S00048_56504274755_õppeaine33_45179"/>
    <x v="0"/>
    <m/>
  </r>
  <r>
    <x v="47"/>
    <s v="Kati"/>
    <s v="Oja"/>
    <x v="36"/>
    <n v="56504274755"/>
    <s v="Naine"/>
    <s v="412 kutseõpe keskhariduse baasil"/>
    <s v="Ei"/>
    <s v="Jah"/>
    <s v="Jah"/>
    <d v="2022-08-07T00:00:00"/>
    <s v="NULL"/>
    <d v="2023-07-21T00:00:00"/>
    <s v="Akadeemilise puhkuse katkestamine"/>
    <s v="Omal soovil"/>
    <x v="28"/>
    <s v="Õpib"/>
    <d v="2023-11-14T00:00:00"/>
    <s v="Päevaõpe"/>
    <s v="Osakoormus"/>
    <s v="Õenduse õppetool"/>
    <x v="2"/>
    <n v="1467"/>
    <s v="514 rakenduskõrgharidusõpe"/>
    <m/>
    <n v="3"/>
    <s v="Üliõpilane ei hüvita õppekulusid: vabastatud muudel põhjustel"/>
    <s v="eesti keel"/>
    <x v="2"/>
    <s v="Ei"/>
    <s v="NULL"/>
    <s v="ABC OÜ"/>
    <n v="68"/>
    <n v="20"/>
    <s v="3.1"/>
    <s v="4.3"/>
    <x v="2"/>
    <s v="3.8"/>
    <n v="5"/>
    <n v="1"/>
    <n v="4"/>
    <n v="1"/>
    <n v="35"/>
    <n v="1"/>
    <s v="Suurepärane"/>
    <x v="70"/>
    <s v="õppeaine9"/>
    <d v="2025-02-10T00:00:00"/>
    <x v="3"/>
    <x v="0"/>
    <n v="5"/>
    <n v="40"/>
    <n v="8"/>
    <s v="S00048_56504274755_õppeaine9_45698"/>
    <x v="0"/>
    <m/>
  </r>
  <r>
    <x v="47"/>
    <s v="Kati"/>
    <s v="Oja"/>
    <x v="36"/>
    <n v="56504274755"/>
    <s v="Naine"/>
    <s v="412 kutseõpe keskhariduse baasil"/>
    <s v="Ei"/>
    <s v="Jah"/>
    <s v="Jah"/>
    <d v="2022-08-07T00:00:00"/>
    <s v="NULL"/>
    <d v="2023-07-21T00:00:00"/>
    <s v="Akadeemilise puhkuse katkestamine"/>
    <s v="Omal soovil"/>
    <x v="28"/>
    <s v="Õpib"/>
    <d v="2023-11-14T00:00:00"/>
    <s v="Päevaõpe"/>
    <s v="Osakoormus"/>
    <s v="Õenduse õppetool"/>
    <x v="2"/>
    <n v="1467"/>
    <s v="514 rakenduskõrgharidusõpe"/>
    <m/>
    <n v="3"/>
    <s v="Üliõpilane ei hüvita õppekulusid: vabastatud muudel põhjustel"/>
    <s v="eesti keel"/>
    <x v="2"/>
    <s v="Ei"/>
    <s v="NULL"/>
    <s v="ABC OÜ"/>
    <n v="68"/>
    <n v="20"/>
    <s v="3.1"/>
    <s v="4.3"/>
    <x v="2"/>
    <s v="3.8"/>
    <n v="5"/>
    <n v="1"/>
    <n v="4"/>
    <n v="1"/>
    <n v="35"/>
    <n v="1"/>
    <s v="Arvestatud"/>
    <x v="40"/>
    <s v="õppeaine74"/>
    <d v="2020-09-10T00:00:00"/>
    <x v="5"/>
    <x v="1"/>
    <s v="NULL"/>
    <s v=" "/>
    <n v="0"/>
    <s v="S00048_56504274755_õppeaine74_44084"/>
    <x v="0"/>
    <m/>
  </r>
  <r>
    <x v="47"/>
    <s v="Kati"/>
    <s v="Oja"/>
    <x v="36"/>
    <n v="56504274755"/>
    <s v="Naine"/>
    <s v="412 kutseõpe keskhariduse baasil"/>
    <s v="Ei"/>
    <s v="Jah"/>
    <s v="Jah"/>
    <d v="2022-08-07T00:00:00"/>
    <s v="NULL"/>
    <d v="2023-07-21T00:00:00"/>
    <s v="Akadeemilise puhkuse katkestamine"/>
    <s v="Omal soovil"/>
    <x v="28"/>
    <s v="Õpib"/>
    <d v="2023-11-14T00:00:00"/>
    <s v="Päevaõpe"/>
    <s v="Osakoormus"/>
    <s v="Õenduse õppetool"/>
    <x v="2"/>
    <n v="1467"/>
    <s v="514 rakenduskõrgharidusõpe"/>
    <m/>
    <n v="3"/>
    <s v="Üliõpilane ei hüvita õppekulusid: vabastatud muudel põhjustel"/>
    <s v="eesti keel"/>
    <x v="2"/>
    <s v="Ei"/>
    <s v="NULL"/>
    <s v="ABC OÜ"/>
    <n v="68"/>
    <n v="20"/>
    <s v="3.1"/>
    <s v="4.3"/>
    <x v="2"/>
    <s v="3.8"/>
    <n v="5"/>
    <n v="1"/>
    <n v="4"/>
    <n v="1"/>
    <n v="35"/>
    <n v="1"/>
    <s v="Hea"/>
    <x v="87"/>
    <s v="õppeaine27"/>
    <d v="2022-09-10T00:00:00"/>
    <x v="0"/>
    <x v="0"/>
    <n v="3"/>
    <n v="18"/>
    <n v="6"/>
    <s v="S00048_56504274755_õppeaine27_44814"/>
    <x v="0"/>
    <m/>
  </r>
  <r>
    <x v="47"/>
    <s v="Kati"/>
    <s v="Oja"/>
    <x v="36"/>
    <n v="56504274755"/>
    <s v="Naine"/>
    <s v="412 kutseõpe keskhariduse baasil"/>
    <s v="Ei"/>
    <s v="Jah"/>
    <s v="Jah"/>
    <d v="2022-08-07T00:00:00"/>
    <s v="NULL"/>
    <d v="2023-07-21T00:00:00"/>
    <s v="Akadeemilise puhkuse katkestamine"/>
    <s v="Omal soovil"/>
    <x v="28"/>
    <s v="Õpib"/>
    <d v="2023-11-14T00:00:00"/>
    <s v="Päevaõpe"/>
    <s v="Osakoormus"/>
    <s v="Õenduse õppetool"/>
    <x v="2"/>
    <n v="1467"/>
    <s v="514 rakenduskõrgharidusõpe"/>
    <m/>
    <n v="3"/>
    <s v="Üliõpilane ei hüvita õppekulusid: vabastatud muudel põhjustel"/>
    <s v="eesti keel"/>
    <x v="2"/>
    <s v="Ei"/>
    <s v="NULL"/>
    <s v="ABC OÜ"/>
    <n v="68"/>
    <n v="20"/>
    <s v="3.1"/>
    <s v="4.3"/>
    <x v="2"/>
    <s v="3.8"/>
    <n v="5"/>
    <n v="1"/>
    <n v="4"/>
    <n v="1"/>
    <n v="35"/>
    <n v="1"/>
    <s v="Hea"/>
    <x v="1"/>
    <s v="õppeaine2"/>
    <d v="2025-02-10T00:00:00"/>
    <x v="0"/>
    <x v="0"/>
    <n v="3"/>
    <n v="18"/>
    <n v="6"/>
    <s v="S00048_56504274755_õppeaine2_45698"/>
    <x v="0"/>
    <m/>
  </r>
  <r>
    <x v="47"/>
    <s v="Kati"/>
    <s v="Oja"/>
    <x v="36"/>
    <n v="56504274755"/>
    <s v="Naine"/>
    <s v="412 kutseõpe keskhariduse baasil"/>
    <s v="Ei"/>
    <s v="Jah"/>
    <s v="Jah"/>
    <d v="2022-08-07T00:00:00"/>
    <s v="NULL"/>
    <d v="2023-07-21T00:00:00"/>
    <s v="Akadeemilise puhkuse katkestamine"/>
    <s v="Omal soovil"/>
    <x v="28"/>
    <s v="Õpib"/>
    <d v="2023-11-14T00:00:00"/>
    <s v="Päevaõpe"/>
    <s v="Osakoormus"/>
    <s v="Õenduse õppetool"/>
    <x v="2"/>
    <n v="1467"/>
    <s v="514 rakenduskõrgharidusõpe"/>
    <m/>
    <n v="3"/>
    <s v="Üliõpilane ei hüvita õppekulusid: vabastatud muudel põhjustel"/>
    <s v="eesti keel"/>
    <x v="2"/>
    <s v="Ei"/>
    <s v="NULL"/>
    <s v="ABC OÜ"/>
    <n v="68"/>
    <n v="20"/>
    <s v="3.1"/>
    <s v="4.3"/>
    <x v="2"/>
    <s v="3.8"/>
    <n v="5"/>
    <n v="1"/>
    <n v="4"/>
    <n v="1"/>
    <n v="35"/>
    <n v="1"/>
    <s v="Suurepärane"/>
    <x v="42"/>
    <s v="õppeaine53"/>
    <d v="2021-09-10T00:00:00"/>
    <x v="4"/>
    <x v="0"/>
    <n v="5"/>
    <n v="25"/>
    <n v="5"/>
    <s v="S00048_56504274755_õppeaine53_44449"/>
    <x v="0"/>
    <m/>
  </r>
  <r>
    <x v="47"/>
    <s v="Kati"/>
    <s v="Oja"/>
    <x v="36"/>
    <n v="56504274755"/>
    <s v="Naine"/>
    <s v="412 kutseõpe keskhariduse baasil"/>
    <s v="Ei"/>
    <s v="Jah"/>
    <s v="Jah"/>
    <d v="2022-08-07T00:00:00"/>
    <s v="NULL"/>
    <d v="2023-07-21T00:00:00"/>
    <s v="Akadeemilise puhkuse katkestamine"/>
    <s v="Omal soovil"/>
    <x v="28"/>
    <s v="Õpib"/>
    <d v="2023-11-14T00:00:00"/>
    <s v="Päevaõpe"/>
    <s v="Osakoormus"/>
    <s v="Õenduse õppetool"/>
    <x v="2"/>
    <n v="1467"/>
    <s v="514 rakenduskõrgharidusõpe"/>
    <m/>
    <n v="3"/>
    <s v="Üliõpilane ei hüvita õppekulusid: vabastatud muudel põhjustel"/>
    <s v="eesti keel"/>
    <x v="2"/>
    <s v="Ei"/>
    <s v="NULL"/>
    <s v="ABC OÜ"/>
    <n v="68"/>
    <n v="20"/>
    <s v="3.1"/>
    <s v="4.3"/>
    <x v="2"/>
    <s v="3.8"/>
    <n v="5"/>
    <n v="1"/>
    <n v="4"/>
    <n v="1"/>
    <n v="35"/>
    <n v="1"/>
    <s v="Rahuldav"/>
    <x v="9"/>
    <s v="õppeaine67"/>
    <d v="2024-02-10T00:00:00"/>
    <x v="4"/>
    <x v="0"/>
    <n v="2"/>
    <n v="10"/>
    <n v="5"/>
    <s v="S00048_56504274755_õppeaine67_45332"/>
    <x v="0"/>
    <m/>
  </r>
  <r>
    <x v="47"/>
    <s v="Kati"/>
    <s v="Oja"/>
    <x v="36"/>
    <n v="56504274755"/>
    <s v="Naine"/>
    <s v="412 kutseõpe keskhariduse baasil"/>
    <s v="Ei"/>
    <s v="Jah"/>
    <s v="Jah"/>
    <d v="2022-08-07T00:00:00"/>
    <s v="NULL"/>
    <d v="2023-07-21T00:00:00"/>
    <s v="Akadeemilise puhkuse katkestamine"/>
    <s v="Omal soovil"/>
    <x v="28"/>
    <s v="Õpib"/>
    <d v="2023-11-14T00:00:00"/>
    <s v="Päevaõpe"/>
    <s v="Osakoormus"/>
    <s v="Õenduse õppetool"/>
    <x v="2"/>
    <n v="1467"/>
    <s v="514 rakenduskõrgharidusõpe"/>
    <m/>
    <n v="4"/>
    <s v="Üliõpilane ei hüvita õppekulusid: vabastatud muudel põhjustel"/>
    <s v="eesti keel"/>
    <x v="5"/>
    <s v="Ei"/>
    <s v="NULL"/>
    <s v="ABC OÜ"/>
    <n v="68"/>
    <n v="25"/>
    <s v="3.1"/>
    <s v="4.3"/>
    <x v="2"/>
    <s v="4.6"/>
    <n v="5"/>
    <n v="0"/>
    <n v="4"/>
    <n v="0"/>
    <n v="21"/>
    <n v="1"/>
    <s v="Puudulik"/>
    <x v="13"/>
    <s v="õppeaine78"/>
    <d v="2025-02-10T00:00:00"/>
    <x v="0"/>
    <x v="0"/>
    <n v="0"/>
    <n v="0"/>
    <n v="6"/>
    <s v="S00048_56504274755_õppeaine78_45698"/>
    <x v="0"/>
    <m/>
  </r>
  <r>
    <x v="47"/>
    <s v="Kati"/>
    <s v="Oja"/>
    <x v="36"/>
    <n v="56504274755"/>
    <s v="Naine"/>
    <s v="412 kutseõpe keskhariduse baasil"/>
    <s v="Ei"/>
    <s v="Jah"/>
    <s v="Jah"/>
    <d v="2022-08-07T00:00:00"/>
    <s v="NULL"/>
    <d v="2023-07-21T00:00:00"/>
    <s v="Akadeemilise puhkuse katkestamine"/>
    <s v="Omal soovil"/>
    <x v="28"/>
    <s v="Õpib"/>
    <d v="2023-11-14T00:00:00"/>
    <s v="Päevaõpe"/>
    <s v="Osakoormus"/>
    <s v="Õenduse õppetool"/>
    <x v="2"/>
    <n v="1467"/>
    <s v="514 rakenduskõrgharidusõpe"/>
    <m/>
    <n v="4"/>
    <s v="Üliõpilane ei hüvita õppekulusid: vabastatud muudel põhjustel"/>
    <s v="eesti keel"/>
    <x v="5"/>
    <s v="Ei"/>
    <s v="NULL"/>
    <s v="ABC OÜ"/>
    <n v="68"/>
    <n v="25"/>
    <s v="3.1"/>
    <s v="4.3"/>
    <x v="2"/>
    <s v="4.6"/>
    <n v="5"/>
    <n v="0"/>
    <n v="4"/>
    <n v="0"/>
    <n v="21"/>
    <n v="1"/>
    <s v="Kasin"/>
    <x v="33"/>
    <s v="õppeaine56"/>
    <d v="2025-02-10T00:00:00"/>
    <x v="0"/>
    <x v="0"/>
    <n v="1"/>
    <n v="6"/>
    <n v="6"/>
    <s v="S00048_56504274755_õppeaine56_45698"/>
    <x v="0"/>
    <m/>
  </r>
  <r>
    <x v="47"/>
    <s v="Kati"/>
    <s v="Oja"/>
    <x v="36"/>
    <n v="56504274755"/>
    <s v="Naine"/>
    <s v="412 kutseõpe keskhariduse baasil"/>
    <s v="Ei"/>
    <s v="Jah"/>
    <s v="Jah"/>
    <d v="2022-08-07T00:00:00"/>
    <s v="NULL"/>
    <d v="2023-07-21T00:00:00"/>
    <s v="Akadeemilise puhkuse katkestamine"/>
    <s v="Omal soovil"/>
    <x v="28"/>
    <s v="Õpib"/>
    <d v="2023-11-14T00:00:00"/>
    <s v="Päevaõpe"/>
    <s v="Osakoormus"/>
    <s v="Õenduse õppetool"/>
    <x v="2"/>
    <n v="1467"/>
    <s v="514 rakenduskõrgharidusõpe"/>
    <m/>
    <n v="4"/>
    <s v="Üliõpilane ei hüvita õppekulusid: vabastatud muudel põhjustel"/>
    <s v="eesti keel"/>
    <x v="5"/>
    <s v="Ei"/>
    <s v="NULL"/>
    <s v="ABC OÜ"/>
    <n v="68"/>
    <n v="25"/>
    <s v="3.1"/>
    <s v="4.3"/>
    <x v="2"/>
    <s v="4.6"/>
    <n v="5"/>
    <n v="0"/>
    <n v="4"/>
    <n v="0"/>
    <n v="21"/>
    <n v="1"/>
    <s v="Arvestatud"/>
    <x v="59"/>
    <s v="õppeaine57"/>
    <d v="2023-02-10T00:00:00"/>
    <x v="1"/>
    <x v="1"/>
    <s v="NULL"/>
    <s v=" "/>
    <n v="0"/>
    <s v="S00048_56504274755_õppeaine57_44967"/>
    <x v="0"/>
    <m/>
  </r>
  <r>
    <x v="47"/>
    <s v="Kati"/>
    <s v="Oja"/>
    <x v="36"/>
    <n v="56504274755"/>
    <s v="Naine"/>
    <s v="412 kutseõpe keskhariduse baasil"/>
    <s v="Ei"/>
    <s v="Jah"/>
    <s v="Jah"/>
    <d v="2022-08-07T00:00:00"/>
    <s v="NULL"/>
    <d v="2023-07-21T00:00:00"/>
    <s v="Akadeemilise puhkuse katkestamine"/>
    <s v="Omal soovil"/>
    <x v="28"/>
    <s v="Õpib"/>
    <d v="2023-11-14T00:00:00"/>
    <s v="Päevaõpe"/>
    <s v="Osakoormus"/>
    <s v="Õenduse õppetool"/>
    <x v="2"/>
    <n v="1467"/>
    <s v="514 rakenduskõrgharidusõpe"/>
    <m/>
    <n v="4"/>
    <s v="Üliõpilane ei hüvita õppekulusid: vabastatud muudel põhjustel"/>
    <s v="eesti keel"/>
    <x v="5"/>
    <s v="Ei"/>
    <s v="NULL"/>
    <s v="ABC OÜ"/>
    <n v="68"/>
    <n v="25"/>
    <s v="3.1"/>
    <s v="4.3"/>
    <x v="2"/>
    <s v="4.6"/>
    <n v="5"/>
    <n v="0"/>
    <n v="4"/>
    <n v="0"/>
    <n v="21"/>
    <n v="1"/>
    <s v="Arvestatud"/>
    <x v="68"/>
    <s v="õppeaine43"/>
    <d v="2023-09-10T00:00:00"/>
    <x v="1"/>
    <x v="1"/>
    <s v="NULL"/>
    <s v=" "/>
    <n v="0"/>
    <s v="S00048_56504274755_õppeaine43_45179"/>
    <x v="0"/>
    <m/>
  </r>
  <r>
    <x v="47"/>
    <s v="Kati"/>
    <s v="Oja"/>
    <x v="36"/>
    <n v="56504274755"/>
    <s v="Naine"/>
    <s v="412 kutseõpe keskhariduse baasil"/>
    <s v="Ei"/>
    <s v="Jah"/>
    <s v="Jah"/>
    <d v="2022-08-07T00:00:00"/>
    <s v="NULL"/>
    <d v="2023-07-21T00:00:00"/>
    <s v="Akadeemilise puhkuse katkestamine"/>
    <s v="Omal soovil"/>
    <x v="28"/>
    <s v="Õpib"/>
    <d v="2023-11-14T00:00:00"/>
    <s v="Päevaõpe"/>
    <s v="Osakoormus"/>
    <s v="Õenduse õppetool"/>
    <x v="2"/>
    <n v="1467"/>
    <s v="514 rakenduskõrgharidusõpe"/>
    <m/>
    <n v="4"/>
    <s v="Üliõpilane ei hüvita õppekulusid: vabastatud muudel põhjustel"/>
    <s v="eesti keel"/>
    <x v="5"/>
    <s v="Ei"/>
    <s v="NULL"/>
    <s v="ABC OÜ"/>
    <n v="68"/>
    <n v="25"/>
    <s v="3.1"/>
    <s v="4.3"/>
    <x v="2"/>
    <s v="4.6"/>
    <n v="5"/>
    <n v="0"/>
    <n v="4"/>
    <n v="0"/>
    <n v="21"/>
    <n v="1"/>
    <s v="Suurepärane"/>
    <x v="74"/>
    <s v="õppeaine64"/>
    <d v="2024-09-10T00:00:00"/>
    <x v="0"/>
    <x v="0"/>
    <n v="5"/>
    <n v="30"/>
    <n v="6"/>
    <s v="S00048_56504274755_õppeaine64_45545"/>
    <x v="0"/>
    <m/>
  </r>
  <r>
    <x v="47"/>
    <s v="Kati"/>
    <s v="Oja"/>
    <x v="36"/>
    <n v="56504274755"/>
    <s v="Naine"/>
    <s v="412 kutseõpe keskhariduse baasil"/>
    <s v="Ei"/>
    <s v="Jah"/>
    <s v="Jah"/>
    <d v="2022-08-07T00:00:00"/>
    <s v="NULL"/>
    <d v="2023-07-21T00:00:00"/>
    <s v="Akadeemilise puhkuse katkestamine"/>
    <s v="Omal soovil"/>
    <x v="28"/>
    <s v="Õpib"/>
    <d v="2023-11-14T00:00:00"/>
    <s v="Päevaõpe"/>
    <s v="Osakoormus"/>
    <s v="Õenduse õppetool"/>
    <x v="2"/>
    <n v="1467"/>
    <s v="514 rakenduskõrgharidusõpe"/>
    <m/>
    <n v="4"/>
    <s v="Üliõpilane ei hüvita õppekulusid: vabastatud muudel põhjustel"/>
    <s v="eesti keel"/>
    <x v="5"/>
    <s v="Ei"/>
    <s v="NULL"/>
    <s v="ABC OÜ"/>
    <n v="68"/>
    <n v="25"/>
    <s v="3.1"/>
    <s v="4.3"/>
    <x v="2"/>
    <s v="4.6"/>
    <n v="5"/>
    <n v="0"/>
    <n v="4"/>
    <n v="0"/>
    <n v="21"/>
    <n v="1"/>
    <s v="Arvestatud"/>
    <x v="14"/>
    <s v="õppeaine4"/>
    <d v="2023-02-10T00:00:00"/>
    <x v="5"/>
    <x v="1"/>
    <s v="NULL"/>
    <s v=" "/>
    <n v="0"/>
    <s v="S00048_56504274755_õppeaine4_44967"/>
    <x v="0"/>
    <m/>
  </r>
  <r>
    <x v="48"/>
    <s v="Andres Gabriel Samuel"/>
    <s v="Sepp"/>
    <x v="37"/>
    <n v="37609284001"/>
    <s v="Mees"/>
    <s v="414 keskharidust eeldav keskeri-/tehnikumiharidus"/>
    <s v="Jah"/>
    <s v="Jah"/>
    <s v="Ei"/>
    <d v="2022-02-01T00:00:00"/>
    <s v="05.05.2024"/>
    <d v="2021-01-24T00:00:00"/>
    <s v="Stipendiumi/õppetoetuse määramine"/>
    <s v="Omal soovil"/>
    <x v="26"/>
    <s v="Lõpetanud"/>
    <d v="2024-02-20T00:00:00"/>
    <s v="Päevaõpe"/>
    <s v="Täiskoormus"/>
    <s v="Tervishariduse keskus"/>
    <x v="6"/>
    <n v="1479"/>
    <s v="514 rakenduskõrgharidusõpe"/>
    <s v="NULL"/>
    <n v="1"/>
    <s v="Üliõpilane ei hüvita õppekulusid:  õpib täies mahus eestikeelsel õppekaval"/>
    <s v="eesti keel"/>
    <x v="3"/>
    <s v="Jah"/>
    <s v="nägemispuue"/>
    <s v="DEF AS"/>
    <n v="85"/>
    <n v="52"/>
    <s v="4.6"/>
    <s v="3.2"/>
    <x v="17"/>
    <s v="4.9"/>
    <n v="0"/>
    <n v="2"/>
    <n v="8"/>
    <n v="6"/>
    <n v="49"/>
    <n v="0"/>
    <s v="Arvestatud"/>
    <x v="5"/>
    <s v="õppeaine59"/>
    <d v="2022-09-10T00:00:00"/>
    <x v="1"/>
    <x v="1"/>
    <s v="NULL"/>
    <s v=" "/>
    <n v="0"/>
    <s v="S00049_37609284001_õppeaine59_44814"/>
    <x v="0"/>
    <m/>
  </r>
  <r>
    <x v="48"/>
    <s v="Andres Gabriel Samuel"/>
    <s v="Sepp"/>
    <x v="37"/>
    <n v="37609284001"/>
    <s v="Mees"/>
    <s v="414 keskharidust eeldav keskeri-/tehnikumiharidus"/>
    <s v="Jah"/>
    <s v="Jah"/>
    <s v="Ei"/>
    <d v="2022-02-01T00:00:00"/>
    <s v="05.05.2024"/>
    <d v="2021-01-24T00:00:00"/>
    <s v="Stipendiumi/õppetoetuse määramine"/>
    <s v="Omal soovil"/>
    <x v="26"/>
    <s v="Lõpetanud"/>
    <d v="2024-02-20T00:00:00"/>
    <s v="Päevaõpe"/>
    <s v="Täiskoormus"/>
    <s v="Tervishariduse keskus"/>
    <x v="6"/>
    <n v="1479"/>
    <s v="514 rakenduskõrgharidusõpe"/>
    <s v="NULL"/>
    <n v="1"/>
    <s v="Üliõpilane ei hüvita õppekulusid:  õpib täies mahus eestikeelsel õppekaval"/>
    <s v="eesti keel"/>
    <x v="3"/>
    <s v="Jah"/>
    <s v="nägemispuue"/>
    <s v="DEF AS"/>
    <n v="85"/>
    <n v="52"/>
    <s v="4.6"/>
    <s v="3.2"/>
    <x v="17"/>
    <s v="4.9"/>
    <n v="0"/>
    <n v="2"/>
    <n v="8"/>
    <n v="6"/>
    <n v="49"/>
    <n v="0"/>
    <s v="Kasin"/>
    <x v="98"/>
    <s v="õppeaine100"/>
    <d v="2025-02-10T00:00:00"/>
    <x v="0"/>
    <x v="0"/>
    <n v="1"/>
    <n v="6"/>
    <n v="6"/>
    <s v="S00049_37609284001_õppeaine100_45698"/>
    <x v="0"/>
    <m/>
  </r>
  <r>
    <x v="48"/>
    <s v="Andres Gabriel Samuel"/>
    <s v="Sepp"/>
    <x v="37"/>
    <n v="37609284001"/>
    <s v="Mees"/>
    <s v="414 keskharidust eeldav keskeri-/tehnikumiharidus"/>
    <s v="Jah"/>
    <s v="Jah"/>
    <s v="Ei"/>
    <d v="2022-02-01T00:00:00"/>
    <s v="05.05.2024"/>
    <d v="2021-01-24T00:00:00"/>
    <s v="Stipendiumi/õppetoetuse määramine"/>
    <s v="Omal soovil"/>
    <x v="26"/>
    <s v="Lõpetanud"/>
    <d v="2024-02-20T00:00:00"/>
    <s v="Päevaõpe"/>
    <s v="Täiskoormus"/>
    <s v="Tervishariduse keskus"/>
    <x v="6"/>
    <n v="1479"/>
    <s v="514 rakenduskõrgharidusõpe"/>
    <s v="NULL"/>
    <n v="1"/>
    <s v="Üliõpilane ei hüvita õppekulusid:  õpib täies mahus eestikeelsel õppekaval"/>
    <s v="eesti keel"/>
    <x v="3"/>
    <s v="Jah"/>
    <s v="nägemispuue"/>
    <s v="DEF AS"/>
    <n v="85"/>
    <n v="52"/>
    <s v="4.6"/>
    <s v="3.2"/>
    <x v="17"/>
    <s v="4.9"/>
    <n v="0"/>
    <n v="2"/>
    <n v="8"/>
    <n v="6"/>
    <n v="49"/>
    <n v="0"/>
    <s v="Väga hea"/>
    <x v="20"/>
    <s v="õppeaine12"/>
    <d v="2025-09-10T00:00:00"/>
    <x v="4"/>
    <x v="0"/>
    <n v="4"/>
    <n v="20"/>
    <n v="5"/>
    <s v="S00049_37609284001_õppeaine12_45910"/>
    <x v="0"/>
    <m/>
  </r>
  <r>
    <x v="48"/>
    <s v="Andres Gabriel Samuel"/>
    <s v="Sepp"/>
    <x v="37"/>
    <n v="37609284001"/>
    <s v="Mees"/>
    <s v="414 keskharidust eeldav keskeri-/tehnikumiharidus"/>
    <s v="Jah"/>
    <s v="Jah"/>
    <s v="Ei"/>
    <d v="2022-02-01T00:00:00"/>
    <s v="05.05.2024"/>
    <d v="2021-01-24T00:00:00"/>
    <s v="Stipendiumi/õppetoetuse määramine"/>
    <s v="Omal soovil"/>
    <x v="26"/>
    <s v="Lõpetanud"/>
    <d v="2024-02-20T00:00:00"/>
    <s v="Päevaõpe"/>
    <s v="Täiskoormus"/>
    <s v="Tervishariduse keskus"/>
    <x v="6"/>
    <n v="1479"/>
    <s v="514 rakenduskõrgharidusõpe"/>
    <s v="NULL"/>
    <n v="1"/>
    <s v="Üliõpilane ei hüvita õppekulusid:  õpib täies mahus eestikeelsel õppekaval"/>
    <s v="eesti keel"/>
    <x v="3"/>
    <s v="Jah"/>
    <s v="nägemispuue"/>
    <s v="DEF AS"/>
    <n v="85"/>
    <n v="52"/>
    <s v="4.6"/>
    <s v="3.2"/>
    <x v="17"/>
    <s v="4.9"/>
    <n v="0"/>
    <n v="2"/>
    <n v="8"/>
    <n v="6"/>
    <n v="49"/>
    <n v="0"/>
    <s v="Hea"/>
    <x v="41"/>
    <s v="õppeaine25"/>
    <d v="2021-02-10T00:00:00"/>
    <x v="4"/>
    <x v="0"/>
    <n v="3"/>
    <n v="15"/>
    <n v="5"/>
    <s v="S00049_37609284001_õppeaine25_44237"/>
    <x v="0"/>
    <m/>
  </r>
  <r>
    <x v="48"/>
    <s v="Andres Gabriel Samuel"/>
    <s v="Sepp"/>
    <x v="37"/>
    <n v="37609284001"/>
    <s v="Mees"/>
    <s v="414 keskharidust eeldav keskeri-/tehnikumiharidus"/>
    <s v="Jah"/>
    <s v="Jah"/>
    <s v="Ei"/>
    <d v="2022-02-01T00:00:00"/>
    <s v="05.05.2024"/>
    <d v="2021-01-24T00:00:00"/>
    <s v="Stipendiumi/õppetoetuse määramine"/>
    <s v="Omal soovil"/>
    <x v="26"/>
    <s v="Lõpetanud"/>
    <d v="2024-02-20T00:00:00"/>
    <s v="Päevaõpe"/>
    <s v="Täiskoormus"/>
    <s v="Tervishariduse keskus"/>
    <x v="6"/>
    <n v="1479"/>
    <s v="514 rakenduskõrgharidusõpe"/>
    <s v="NULL"/>
    <n v="1"/>
    <s v="Üliõpilane ei hüvita õppekulusid:  õpib täies mahus eestikeelsel õppekaval"/>
    <s v="eesti keel"/>
    <x v="3"/>
    <s v="Jah"/>
    <s v="nägemispuue"/>
    <s v="DEF AS"/>
    <n v="85"/>
    <n v="52"/>
    <s v="4.6"/>
    <s v="3.2"/>
    <x v="17"/>
    <s v="4.9"/>
    <n v="0"/>
    <n v="2"/>
    <n v="8"/>
    <n v="6"/>
    <n v="49"/>
    <n v="0"/>
    <s v="Arvestatud"/>
    <x v="34"/>
    <s v="õppeaine19"/>
    <d v="2024-02-10T00:00:00"/>
    <x v="5"/>
    <x v="1"/>
    <s v="NULL"/>
    <s v=" "/>
    <n v="0"/>
    <s v="S00049_37609284001_õppeaine19_45332"/>
    <x v="0"/>
    <m/>
  </r>
  <r>
    <x v="48"/>
    <s v="Andres Gabriel Samuel"/>
    <s v="Sepp"/>
    <x v="37"/>
    <n v="37609284001"/>
    <s v="Mees"/>
    <s v="414 keskharidust eeldav keskeri-/tehnikumiharidus"/>
    <s v="Jah"/>
    <s v="Jah"/>
    <s v="Ei"/>
    <d v="2022-02-01T00:00:00"/>
    <s v="05.05.2024"/>
    <d v="2021-01-24T00:00:00"/>
    <s v="Stipendiumi/õppetoetuse määramine"/>
    <s v="Omal soovil"/>
    <x v="26"/>
    <s v="Lõpetanud"/>
    <d v="2024-02-20T00:00:00"/>
    <s v="Päevaõpe"/>
    <s v="Täiskoormus"/>
    <s v="Tervishariduse keskus"/>
    <x v="6"/>
    <n v="1479"/>
    <s v="514 rakenduskõrgharidusõpe"/>
    <s v="NULL"/>
    <n v="1"/>
    <s v="Üliõpilane ei hüvita õppekulusid:  õpib täies mahus eestikeelsel õppekaval"/>
    <s v="eesti keel"/>
    <x v="3"/>
    <s v="Jah"/>
    <s v="nägemispuue"/>
    <s v="DEF AS"/>
    <n v="85"/>
    <n v="52"/>
    <s v="4.6"/>
    <s v="3.2"/>
    <x v="17"/>
    <s v="4.9"/>
    <n v="0"/>
    <n v="2"/>
    <n v="8"/>
    <n v="6"/>
    <n v="49"/>
    <n v="0"/>
    <s v="Puudulik"/>
    <x v="10"/>
    <s v="õppeaine39"/>
    <d v="2021-02-10T00:00:00"/>
    <x v="4"/>
    <x v="0"/>
    <n v="0"/>
    <n v="0"/>
    <n v="5"/>
    <s v="S00049_37609284001_õppeaine39_44237"/>
    <x v="0"/>
    <m/>
  </r>
  <r>
    <x v="48"/>
    <s v="Andres Gabriel Samuel"/>
    <s v="Sepp"/>
    <x v="37"/>
    <n v="37609284001"/>
    <s v="Mees"/>
    <s v="414 keskharidust eeldav keskeri-/tehnikumiharidus"/>
    <s v="Jah"/>
    <s v="Jah"/>
    <s v="Ei"/>
    <d v="2022-02-01T00:00:00"/>
    <s v="05.05.2024"/>
    <d v="2021-01-24T00:00:00"/>
    <s v="Stipendiumi/õppetoetuse määramine"/>
    <s v="Omal soovil"/>
    <x v="26"/>
    <s v="Lõpetanud"/>
    <d v="2024-02-20T00:00:00"/>
    <s v="Päevaõpe"/>
    <s v="Täiskoormus"/>
    <s v="Tervishariduse keskus"/>
    <x v="6"/>
    <n v="1479"/>
    <s v="514 rakenduskõrgharidusõpe"/>
    <s v="NULL"/>
    <n v="2"/>
    <s v="Üliõpilane ei hüvita õppekulusid:  õpib täies mahus eestikeelsel õppekaval"/>
    <s v="eesti keel"/>
    <x v="4"/>
    <s v="Jah"/>
    <s v="nägemispuue"/>
    <s v="DEF AS"/>
    <n v="85"/>
    <n v="30"/>
    <s v="4.6"/>
    <s v="4.2"/>
    <x v="17"/>
    <s v="3.3"/>
    <n v="0"/>
    <n v="2"/>
    <n v="8"/>
    <n v="5"/>
    <n v="23"/>
    <n v="0"/>
    <s v="Mittearvestatud"/>
    <x v="72"/>
    <s v="õppeaine17"/>
    <d v="2021-02-10T00:00:00"/>
    <x v="1"/>
    <x v="1"/>
    <s v="NULL"/>
    <s v=" "/>
    <n v="0"/>
    <s v="S00049_37609284001_õppeaine17_44237"/>
    <x v="0"/>
    <m/>
  </r>
  <r>
    <x v="48"/>
    <s v="Andres Gabriel Samuel"/>
    <s v="Sepp"/>
    <x v="37"/>
    <n v="37609284001"/>
    <s v="Mees"/>
    <s v="414 keskharidust eeldav keskeri-/tehnikumiharidus"/>
    <s v="Jah"/>
    <s v="Jah"/>
    <s v="Ei"/>
    <d v="2022-02-01T00:00:00"/>
    <s v="05.05.2024"/>
    <d v="2021-01-24T00:00:00"/>
    <s v="Stipendiumi/õppetoetuse määramine"/>
    <s v="Omal soovil"/>
    <x v="26"/>
    <s v="Lõpetanud"/>
    <d v="2024-02-20T00:00:00"/>
    <s v="Päevaõpe"/>
    <s v="Täiskoormus"/>
    <s v="Tervishariduse keskus"/>
    <x v="6"/>
    <n v="1479"/>
    <s v="514 rakenduskõrgharidusõpe"/>
    <s v="NULL"/>
    <n v="2"/>
    <s v="Üliõpilane ei hüvita õppekulusid:  õpib täies mahus eestikeelsel õppekaval"/>
    <s v="eesti keel"/>
    <x v="4"/>
    <s v="Jah"/>
    <s v="nägemispuue"/>
    <s v="DEF AS"/>
    <n v="85"/>
    <n v="30"/>
    <s v="4.6"/>
    <s v="4.2"/>
    <x v="17"/>
    <s v="3.3"/>
    <n v="0"/>
    <n v="2"/>
    <n v="8"/>
    <n v="5"/>
    <n v="23"/>
    <n v="0"/>
    <s v="Arvestatud"/>
    <x v="77"/>
    <s v="õppeaine49"/>
    <d v="2021-09-10T00:00:00"/>
    <x v="1"/>
    <x v="1"/>
    <s v="NULL"/>
    <s v=" "/>
    <n v="0"/>
    <s v="S00049_37609284001_õppeaine49_44449"/>
    <x v="0"/>
    <m/>
  </r>
  <r>
    <x v="48"/>
    <s v="Andres Gabriel Samuel"/>
    <s v="Sepp"/>
    <x v="37"/>
    <n v="37609284001"/>
    <s v="Mees"/>
    <s v="414 keskharidust eeldav keskeri-/tehnikumiharidus"/>
    <s v="Jah"/>
    <s v="Jah"/>
    <s v="Ei"/>
    <d v="2022-02-01T00:00:00"/>
    <s v="05.05.2024"/>
    <d v="2021-01-24T00:00:00"/>
    <s v="Stipendiumi/õppetoetuse määramine"/>
    <s v="Omal soovil"/>
    <x v="26"/>
    <s v="Lõpetanud"/>
    <d v="2024-02-20T00:00:00"/>
    <s v="Päevaõpe"/>
    <s v="Täiskoormus"/>
    <s v="Tervishariduse keskus"/>
    <x v="6"/>
    <n v="1479"/>
    <s v="514 rakenduskõrgharidusõpe"/>
    <s v="NULL"/>
    <n v="2"/>
    <s v="Üliõpilane ei hüvita õppekulusid:  õpib täies mahus eestikeelsel õppekaval"/>
    <s v="eesti keel"/>
    <x v="4"/>
    <s v="Jah"/>
    <s v="nägemispuue"/>
    <s v="DEF AS"/>
    <n v="85"/>
    <n v="30"/>
    <s v="4.6"/>
    <s v="4.2"/>
    <x v="17"/>
    <s v="3.3"/>
    <n v="0"/>
    <n v="2"/>
    <n v="8"/>
    <n v="5"/>
    <n v="23"/>
    <n v="0"/>
    <s v="Arvestatud"/>
    <x v="64"/>
    <s v="õppeaine71"/>
    <d v="2020-09-10T00:00:00"/>
    <x v="1"/>
    <x v="1"/>
    <s v="NULL"/>
    <s v=" "/>
    <n v="0"/>
    <s v="S00049_37609284001_õppeaine71_44084"/>
    <x v="0"/>
    <m/>
  </r>
  <r>
    <x v="48"/>
    <s v="Andres Gabriel Samuel"/>
    <s v="Sepp"/>
    <x v="37"/>
    <n v="37609284001"/>
    <s v="Mees"/>
    <s v="414 keskharidust eeldav keskeri-/tehnikumiharidus"/>
    <s v="Jah"/>
    <s v="Jah"/>
    <s v="Ei"/>
    <d v="2022-02-01T00:00:00"/>
    <s v="05.05.2024"/>
    <d v="2021-01-24T00:00:00"/>
    <s v="Stipendiumi/õppetoetuse määramine"/>
    <s v="Omal soovil"/>
    <x v="26"/>
    <s v="Lõpetanud"/>
    <d v="2024-02-20T00:00:00"/>
    <s v="Päevaõpe"/>
    <s v="Täiskoormus"/>
    <s v="Tervishariduse keskus"/>
    <x v="6"/>
    <n v="1479"/>
    <s v="514 rakenduskõrgharidusõpe"/>
    <s v="NULL"/>
    <n v="2"/>
    <s v="Üliõpilane ei hüvita õppekulusid:  õpib täies mahus eestikeelsel õppekaval"/>
    <s v="eesti keel"/>
    <x v="4"/>
    <s v="Jah"/>
    <s v="nägemispuue"/>
    <s v="DEF AS"/>
    <n v="85"/>
    <n v="30"/>
    <s v="4.6"/>
    <s v="4.2"/>
    <x v="17"/>
    <s v="3.3"/>
    <n v="0"/>
    <n v="2"/>
    <n v="8"/>
    <n v="5"/>
    <n v="23"/>
    <n v="0"/>
    <s v="Arvestatud"/>
    <x v="40"/>
    <s v="õppeaine74"/>
    <d v="2024-02-10T00:00:00"/>
    <x v="5"/>
    <x v="1"/>
    <s v="NULL"/>
    <s v=" "/>
    <n v="0"/>
    <s v="S00049_37609284001_õppeaine74_45332"/>
    <x v="0"/>
    <m/>
  </r>
  <r>
    <x v="48"/>
    <s v="Andres Gabriel Samuel"/>
    <s v="Sepp"/>
    <x v="37"/>
    <n v="37609284001"/>
    <s v="Mees"/>
    <s v="414 keskharidust eeldav keskeri-/tehnikumiharidus"/>
    <s v="Jah"/>
    <s v="Jah"/>
    <s v="Ei"/>
    <d v="2022-02-01T00:00:00"/>
    <s v="05.05.2024"/>
    <d v="2021-01-24T00:00:00"/>
    <s v="Stipendiumi/õppetoetuse määramine"/>
    <s v="Omal soovil"/>
    <x v="26"/>
    <s v="Lõpetanud"/>
    <d v="2024-02-20T00:00:00"/>
    <s v="Päevaõpe"/>
    <s v="Täiskoormus"/>
    <s v="Tervishariduse keskus"/>
    <x v="6"/>
    <n v="1479"/>
    <s v="514 rakenduskõrgharidusõpe"/>
    <s v="NULL"/>
    <n v="2"/>
    <s v="Üliõpilane ei hüvita õppekulusid:  õpib täies mahus eestikeelsel õppekaval"/>
    <s v="eesti keel"/>
    <x v="4"/>
    <s v="Jah"/>
    <s v="nägemispuue"/>
    <s v="DEF AS"/>
    <n v="85"/>
    <n v="30"/>
    <s v="4.6"/>
    <s v="4.2"/>
    <x v="17"/>
    <s v="3.3"/>
    <n v="0"/>
    <n v="2"/>
    <n v="8"/>
    <n v="5"/>
    <n v="23"/>
    <n v="0"/>
    <s v="Arvestatud"/>
    <x v="19"/>
    <s v="õppeaine60"/>
    <d v="2024-02-10T00:00:00"/>
    <x v="5"/>
    <x v="1"/>
    <s v="NULL"/>
    <s v=" "/>
    <n v="0"/>
    <s v="S00049_37609284001_õppeaine60_45332"/>
    <x v="0"/>
    <m/>
  </r>
  <r>
    <x v="48"/>
    <s v="Andres Gabriel Samuel"/>
    <s v="Sepp"/>
    <x v="37"/>
    <n v="37609284001"/>
    <s v="Mees"/>
    <s v="414 keskharidust eeldav keskeri-/tehnikumiharidus"/>
    <s v="Jah"/>
    <s v="Jah"/>
    <s v="Ei"/>
    <d v="2022-02-01T00:00:00"/>
    <s v="05.05.2024"/>
    <d v="2021-01-24T00:00:00"/>
    <s v="Stipendiumi/õppetoetuse määramine"/>
    <s v="Omal soovil"/>
    <x v="26"/>
    <s v="Lõpetanud"/>
    <d v="2024-02-20T00:00:00"/>
    <s v="Päevaõpe"/>
    <s v="Täiskoormus"/>
    <s v="Tervishariduse keskus"/>
    <x v="6"/>
    <n v="1479"/>
    <s v="514 rakenduskõrgharidusõpe"/>
    <s v="NULL"/>
    <n v="2"/>
    <s v="Üliõpilane ei hüvita õppekulusid:  õpib täies mahus eestikeelsel õppekaval"/>
    <s v="eesti keel"/>
    <x v="4"/>
    <s v="Jah"/>
    <s v="nägemispuue"/>
    <s v="DEF AS"/>
    <n v="85"/>
    <n v="30"/>
    <s v="4.6"/>
    <s v="4.2"/>
    <x v="17"/>
    <s v="3.3"/>
    <n v="0"/>
    <n v="2"/>
    <n v="8"/>
    <n v="5"/>
    <n v="23"/>
    <n v="0"/>
    <s v="Arvestatud"/>
    <x v="38"/>
    <s v="õppeaine87"/>
    <d v="2021-09-10T00:00:00"/>
    <x v="1"/>
    <x v="1"/>
    <s v="NULL"/>
    <s v=" "/>
    <n v="0"/>
    <s v="S00049_37609284001_õppeaine87_44449"/>
    <x v="0"/>
    <m/>
  </r>
  <r>
    <x v="48"/>
    <s v="Andres Gabriel Samuel"/>
    <s v="Sepp"/>
    <x v="37"/>
    <n v="37609284001"/>
    <s v="Mees"/>
    <s v="414 keskharidust eeldav keskeri-/tehnikumiharidus"/>
    <s v="Jah"/>
    <s v="Jah"/>
    <s v="Ei"/>
    <d v="2022-02-01T00:00:00"/>
    <s v="05.05.2024"/>
    <d v="2021-01-24T00:00:00"/>
    <s v="Stipendiumi/õppetoetuse määramine"/>
    <s v="Omal soovil"/>
    <x v="26"/>
    <s v="Lõpetanud"/>
    <d v="2024-02-20T00:00:00"/>
    <s v="Päevaõpe"/>
    <s v="Täiskoormus"/>
    <s v="Tervishariduse keskus"/>
    <x v="6"/>
    <n v="1479"/>
    <s v="514 rakenduskõrgharidusõpe"/>
    <s v="NULL"/>
    <n v="2"/>
    <s v="Üliõpilane ei hüvita õppekulusid:  õpib täies mahus eestikeelsel õppekaval"/>
    <s v="eesti keel"/>
    <x v="4"/>
    <s v="Jah"/>
    <s v="nägemispuue"/>
    <s v="DEF AS"/>
    <n v="85"/>
    <n v="30"/>
    <s v="4.6"/>
    <s v="4.2"/>
    <x v="17"/>
    <s v="3.3"/>
    <n v="0"/>
    <n v="2"/>
    <n v="8"/>
    <n v="5"/>
    <n v="23"/>
    <n v="0"/>
    <s v="Hea"/>
    <x v="78"/>
    <s v="õppeaine16"/>
    <d v="2022-02-10T00:00:00"/>
    <x v="0"/>
    <x v="0"/>
    <n v="3"/>
    <n v="18"/>
    <n v="6"/>
    <s v="S00049_37609284001_õppeaine16_44602"/>
    <x v="0"/>
    <m/>
  </r>
  <r>
    <x v="48"/>
    <s v="Andres Gabriel Samuel"/>
    <s v="Sepp"/>
    <x v="37"/>
    <n v="37609284001"/>
    <s v="Mees"/>
    <s v="414 keskharidust eeldav keskeri-/tehnikumiharidus"/>
    <s v="Jah"/>
    <s v="Jah"/>
    <s v="Ei"/>
    <d v="2022-02-01T00:00:00"/>
    <s v="05.05.2024"/>
    <d v="2021-01-24T00:00:00"/>
    <s v="Stipendiumi/õppetoetuse määramine"/>
    <s v="Omal soovil"/>
    <x v="26"/>
    <s v="Lõpetanud"/>
    <d v="2024-02-20T00:00:00"/>
    <s v="Päevaõpe"/>
    <s v="Täiskoormus"/>
    <s v="Tervishariduse keskus"/>
    <x v="6"/>
    <n v="1479"/>
    <s v="514 rakenduskõrgharidusõpe"/>
    <s v="NULL"/>
    <n v="3"/>
    <s v="Üliõpilane ei hüvita õppekulusid:  õpib täies mahus eestikeelsel õppekaval"/>
    <s v="eesti keel"/>
    <x v="5"/>
    <s v="Jah"/>
    <s v="nägemispuue"/>
    <s v="DEF AS"/>
    <n v="85"/>
    <n v="23"/>
    <s v="4.6"/>
    <s v="4.6"/>
    <x v="17"/>
    <s v="3.5"/>
    <n v="0"/>
    <n v="2"/>
    <n v="8"/>
    <n v="8"/>
    <n v="38"/>
    <n v="0"/>
    <s v="Mitteilmunud"/>
    <x v="44"/>
    <s v="õppeaine86"/>
    <d v="2022-02-10T00:00:00"/>
    <x v="0"/>
    <x v="0"/>
    <n v="0"/>
    <n v="0"/>
    <n v="6"/>
    <s v="S00049_37609284001_õppeaine86_44602"/>
    <x v="0"/>
    <m/>
  </r>
  <r>
    <x v="48"/>
    <s v="Andres Gabriel Samuel"/>
    <s v="Sepp"/>
    <x v="37"/>
    <n v="37609284001"/>
    <s v="Mees"/>
    <s v="414 keskharidust eeldav keskeri-/tehnikumiharidus"/>
    <s v="Jah"/>
    <s v="Jah"/>
    <s v="Ei"/>
    <d v="2022-02-01T00:00:00"/>
    <s v="05.05.2024"/>
    <d v="2021-01-24T00:00:00"/>
    <s v="Stipendiumi/õppetoetuse määramine"/>
    <s v="Omal soovil"/>
    <x v="26"/>
    <s v="Lõpetanud"/>
    <d v="2024-02-20T00:00:00"/>
    <s v="Päevaõpe"/>
    <s v="Täiskoormus"/>
    <s v="Tervishariduse keskus"/>
    <x v="6"/>
    <n v="1479"/>
    <s v="514 rakenduskõrgharidusõpe"/>
    <s v="NULL"/>
    <n v="3"/>
    <s v="Üliõpilane ei hüvita õppekulusid:  õpib täies mahus eestikeelsel õppekaval"/>
    <s v="eesti keel"/>
    <x v="5"/>
    <s v="Jah"/>
    <s v="nägemispuue"/>
    <s v="DEF AS"/>
    <n v="85"/>
    <n v="23"/>
    <s v="4.6"/>
    <s v="4.6"/>
    <x v="17"/>
    <s v="3.5"/>
    <n v="0"/>
    <n v="2"/>
    <n v="8"/>
    <n v="8"/>
    <n v="38"/>
    <n v="0"/>
    <s v="Kasin"/>
    <x v="92"/>
    <s v="õppeaine69"/>
    <d v="2023-02-10T00:00:00"/>
    <x v="0"/>
    <x v="0"/>
    <n v="1"/>
    <n v="6"/>
    <n v="6"/>
    <s v="S00049_37609284001_õppeaine69_44967"/>
    <x v="0"/>
    <m/>
  </r>
  <r>
    <x v="48"/>
    <s v="Andres Gabriel Samuel"/>
    <s v="Sepp"/>
    <x v="37"/>
    <n v="37609284001"/>
    <s v="Mees"/>
    <s v="414 keskharidust eeldav keskeri-/tehnikumiharidus"/>
    <s v="Jah"/>
    <s v="Jah"/>
    <s v="Ei"/>
    <d v="2022-02-01T00:00:00"/>
    <s v="05.05.2024"/>
    <d v="2021-01-24T00:00:00"/>
    <s v="Stipendiumi/õppetoetuse määramine"/>
    <s v="Omal soovil"/>
    <x v="26"/>
    <s v="Lõpetanud"/>
    <d v="2024-02-20T00:00:00"/>
    <s v="Päevaõpe"/>
    <s v="Täiskoormus"/>
    <s v="Tervishariduse keskus"/>
    <x v="6"/>
    <n v="1479"/>
    <s v="514 rakenduskõrgharidusõpe"/>
    <s v="NULL"/>
    <n v="3"/>
    <s v="Üliõpilane ei hüvita õppekulusid:  õpib täies mahus eestikeelsel õppekaval"/>
    <s v="eesti keel"/>
    <x v="5"/>
    <s v="Jah"/>
    <s v="nägemispuue"/>
    <s v="DEF AS"/>
    <n v="85"/>
    <n v="23"/>
    <s v="4.6"/>
    <s v="4.6"/>
    <x v="17"/>
    <s v="3.5"/>
    <n v="0"/>
    <n v="2"/>
    <n v="8"/>
    <n v="8"/>
    <n v="38"/>
    <n v="0"/>
    <s v="Mittearvestatud"/>
    <x v="93"/>
    <s v="õppeaine88"/>
    <d v="2023-09-10T00:00:00"/>
    <x v="5"/>
    <x v="1"/>
    <s v="NULL"/>
    <s v=" "/>
    <n v="0"/>
    <s v="S00049_37609284001_õppeaine88_45179"/>
    <x v="0"/>
    <m/>
  </r>
  <r>
    <x v="48"/>
    <s v="Andres Gabriel Samuel"/>
    <s v="Sepp"/>
    <x v="37"/>
    <n v="37609284001"/>
    <s v="Mees"/>
    <s v="414 keskharidust eeldav keskeri-/tehnikumiharidus"/>
    <s v="Jah"/>
    <s v="Jah"/>
    <s v="Ei"/>
    <d v="2022-02-01T00:00:00"/>
    <s v="05.05.2024"/>
    <d v="2021-01-24T00:00:00"/>
    <s v="Stipendiumi/õppetoetuse määramine"/>
    <s v="Omal soovil"/>
    <x v="26"/>
    <s v="Lõpetanud"/>
    <d v="2024-02-20T00:00:00"/>
    <s v="Päevaõpe"/>
    <s v="Täiskoormus"/>
    <s v="Tervishariduse keskus"/>
    <x v="6"/>
    <n v="1479"/>
    <s v="514 rakenduskõrgharidusõpe"/>
    <s v="NULL"/>
    <n v="4"/>
    <s v="Üliõpilane ei hüvita õppekulusid:  õpib täies mahus eestikeelsel õppekaval"/>
    <s v="eesti keel"/>
    <x v="3"/>
    <s v="Jah"/>
    <s v="nägemispuue"/>
    <s v="DEF AS"/>
    <n v="85"/>
    <n v="33"/>
    <s v="4.6"/>
    <s v="3.8"/>
    <x v="17"/>
    <s v="3.3"/>
    <n v="0"/>
    <n v="2"/>
    <n v="8"/>
    <n v="10"/>
    <n v="58"/>
    <n v="0"/>
    <s v="Arvestatud"/>
    <x v="11"/>
    <s v="õppeaine3"/>
    <d v="2024-02-10T00:00:00"/>
    <x v="1"/>
    <x v="1"/>
    <s v="NULL"/>
    <s v=" "/>
    <n v="0"/>
    <s v="S00049_37609284001_õppeaine3_45332"/>
    <x v="0"/>
    <m/>
  </r>
  <r>
    <x v="48"/>
    <s v="Andres Gabriel Samuel"/>
    <s v="Sepp"/>
    <x v="37"/>
    <n v="37609284001"/>
    <s v="Mees"/>
    <s v="414 keskharidust eeldav keskeri-/tehnikumiharidus"/>
    <s v="Jah"/>
    <s v="Jah"/>
    <s v="Ei"/>
    <d v="2022-02-01T00:00:00"/>
    <s v="05.05.2024"/>
    <d v="2021-01-24T00:00:00"/>
    <s v="Stipendiumi/õppetoetuse määramine"/>
    <s v="Omal soovil"/>
    <x v="26"/>
    <s v="Lõpetanud"/>
    <d v="2024-02-20T00:00:00"/>
    <s v="Päevaõpe"/>
    <s v="Täiskoormus"/>
    <s v="Tervishariduse keskus"/>
    <x v="6"/>
    <n v="1479"/>
    <s v="514 rakenduskõrgharidusõpe"/>
    <s v="NULL"/>
    <n v="4"/>
    <s v="Üliõpilane ei hüvita õppekulusid:  õpib täies mahus eestikeelsel õppekaval"/>
    <s v="eesti keel"/>
    <x v="3"/>
    <s v="Jah"/>
    <s v="nägemispuue"/>
    <s v="DEF AS"/>
    <n v="85"/>
    <n v="33"/>
    <s v="4.6"/>
    <s v="3.8"/>
    <x v="17"/>
    <s v="3.3"/>
    <n v="0"/>
    <n v="2"/>
    <n v="8"/>
    <n v="10"/>
    <n v="58"/>
    <n v="0"/>
    <s v="Rahuldav"/>
    <x v="31"/>
    <s v="õppeaine36"/>
    <d v="2020-09-10T00:00:00"/>
    <x v="0"/>
    <x v="0"/>
    <n v="2"/>
    <n v="12"/>
    <n v="6"/>
    <s v="S00049_37609284001_õppeaine36_44084"/>
    <x v="0"/>
    <m/>
  </r>
  <r>
    <x v="49"/>
    <s v="Martin"/>
    <s v="Mägi"/>
    <x v="38"/>
    <n v="38809190232"/>
    <s v="Mees"/>
    <s v="441 Neljanda taseme kutseõppe esmaõpe (kutsekeskharidusõpe)"/>
    <s v="Ei"/>
    <s v="Ei"/>
    <s v="Ei"/>
    <d v="2021-09-01T00:00:00"/>
    <s v="11.07.2023"/>
    <d v="2021-11-06T00:00:00"/>
    <s v="Õppekoormuse muutmine"/>
    <s v="Omal soovil"/>
    <x v="23"/>
    <s v="Lõpetanud"/>
    <d v="2023-01-30T00:00:00"/>
    <s v="Päevaõpe"/>
    <s v="Osakoormus"/>
    <s v="Meditsiinitehnilise hariduse keskus"/>
    <x v="3"/>
    <n v="1477"/>
    <s v="514 rakenduskõrgharidusõpe"/>
    <s v="NULL"/>
    <n v="1"/>
    <s v="SF programmist „PRÕM“ rahastatav õppekoht: õpipoisiõpe"/>
    <s v="eesti keel"/>
    <x v="0"/>
    <s v="Ei"/>
    <s v="NULL"/>
    <s v="NULL"/>
    <n v="42"/>
    <n v="40"/>
    <s v="4.5"/>
    <s v="4.1"/>
    <x v="8"/>
    <s v="3.9"/>
    <n v="1"/>
    <n v="2"/>
    <n v="18"/>
    <n v="8"/>
    <n v="47"/>
    <n v="10"/>
    <s v="Hea"/>
    <x v="88"/>
    <s v="õppeaine93"/>
    <d v="2024-09-10T00:00:00"/>
    <x v="3"/>
    <x v="0"/>
    <n v="3"/>
    <n v="24"/>
    <n v="8"/>
    <s v="S00050_38809190232_õppeaine93_45545"/>
    <x v="0"/>
    <m/>
  </r>
  <r>
    <x v="49"/>
    <s v="Martin"/>
    <s v="Mägi"/>
    <x v="38"/>
    <n v="38809190232"/>
    <s v="Mees"/>
    <s v="441 Neljanda taseme kutseõppe esmaõpe (kutsekeskharidusõpe)"/>
    <s v="Ei"/>
    <s v="Ei"/>
    <s v="Ei"/>
    <d v="2021-09-01T00:00:00"/>
    <s v="11.07.2023"/>
    <d v="2021-11-06T00:00:00"/>
    <s v="Õppekoormuse muutmine"/>
    <s v="Omal soovil"/>
    <x v="23"/>
    <s v="Lõpetanud"/>
    <d v="2023-01-30T00:00:00"/>
    <s v="Päevaõpe"/>
    <s v="Osakoormus"/>
    <s v="Meditsiinitehnilise hariduse keskus"/>
    <x v="3"/>
    <n v="1477"/>
    <s v="514 rakenduskõrgharidusõpe"/>
    <s v="NULL"/>
    <n v="1"/>
    <s v="SF programmist „PRÕM“ rahastatav õppekoht: õpipoisiõpe"/>
    <s v="eesti keel"/>
    <x v="0"/>
    <s v="Ei"/>
    <s v="NULL"/>
    <s v="NULL"/>
    <n v="42"/>
    <n v="40"/>
    <s v="4.5"/>
    <s v="4.1"/>
    <x v="8"/>
    <s v="3.9"/>
    <n v="1"/>
    <n v="2"/>
    <n v="18"/>
    <n v="8"/>
    <n v="47"/>
    <n v="10"/>
    <s v="Mitteilmunud"/>
    <x v="5"/>
    <s v="õppeaine59"/>
    <d v="2021-02-10T00:00:00"/>
    <x v="1"/>
    <x v="1"/>
    <n v="0"/>
    <s v=" "/>
    <n v="0"/>
    <s v="S00050_38809190232_õppeaine59_44237"/>
    <x v="0"/>
    <m/>
  </r>
  <r>
    <x v="49"/>
    <s v="Martin"/>
    <s v="Mägi"/>
    <x v="38"/>
    <n v="38809190232"/>
    <s v="Mees"/>
    <s v="441 Neljanda taseme kutseõppe esmaõpe (kutsekeskharidusõpe)"/>
    <s v="Ei"/>
    <s v="Ei"/>
    <s v="Ei"/>
    <d v="2021-09-01T00:00:00"/>
    <s v="11.07.2023"/>
    <d v="2021-11-06T00:00:00"/>
    <s v="Õppekoormuse muutmine"/>
    <s v="Omal soovil"/>
    <x v="23"/>
    <s v="Lõpetanud"/>
    <d v="2023-01-30T00:00:00"/>
    <s v="Päevaõpe"/>
    <s v="Osakoormus"/>
    <s v="Meditsiinitehnilise hariduse keskus"/>
    <x v="3"/>
    <n v="1477"/>
    <s v="514 rakenduskõrgharidusõpe"/>
    <s v="NULL"/>
    <n v="1"/>
    <s v="SF programmist „PRÕM“ rahastatav õppekoht: õpipoisiõpe"/>
    <s v="eesti keel"/>
    <x v="0"/>
    <s v="Ei"/>
    <s v="NULL"/>
    <s v="NULL"/>
    <n v="42"/>
    <n v="40"/>
    <s v="4.5"/>
    <s v="4.1"/>
    <x v="8"/>
    <s v="3.9"/>
    <n v="1"/>
    <n v="2"/>
    <n v="18"/>
    <n v="8"/>
    <n v="47"/>
    <n v="10"/>
    <s v="Suurepärane"/>
    <x v="9"/>
    <s v="õppeaine67"/>
    <d v="2023-09-10T00:00:00"/>
    <x v="4"/>
    <x v="0"/>
    <n v="5"/>
    <n v="25"/>
    <n v="5"/>
    <s v="S00050_38809190232_õppeaine67_45179"/>
    <x v="0"/>
    <m/>
  </r>
  <r>
    <x v="49"/>
    <s v="Martin"/>
    <s v="Mägi"/>
    <x v="38"/>
    <n v="38809190232"/>
    <s v="Mees"/>
    <s v="441 Neljanda taseme kutseõppe esmaõpe (kutsekeskharidusõpe)"/>
    <s v="Ei"/>
    <s v="Ei"/>
    <s v="Ei"/>
    <d v="2021-09-01T00:00:00"/>
    <s v="11.07.2023"/>
    <d v="2021-11-06T00:00:00"/>
    <s v="Õppekoormuse muutmine"/>
    <s v="Omal soovil"/>
    <x v="23"/>
    <s v="Lõpetanud"/>
    <d v="2023-01-30T00:00:00"/>
    <s v="Päevaõpe"/>
    <s v="Osakoormus"/>
    <s v="Meditsiinitehnilise hariduse keskus"/>
    <x v="3"/>
    <n v="1477"/>
    <s v="514 rakenduskõrgharidusõpe"/>
    <s v="NULL"/>
    <n v="1"/>
    <s v="SF programmist „PRÕM“ rahastatav õppekoht: õpipoisiõpe"/>
    <s v="eesti keel"/>
    <x v="0"/>
    <s v="Ei"/>
    <s v="NULL"/>
    <s v="NULL"/>
    <n v="42"/>
    <n v="40"/>
    <s v="4.5"/>
    <s v="4.1"/>
    <x v="8"/>
    <s v="3.9"/>
    <n v="1"/>
    <n v="2"/>
    <n v="18"/>
    <n v="8"/>
    <n v="47"/>
    <n v="10"/>
    <s v="Arvestatud"/>
    <x v="72"/>
    <s v="õppeaine17"/>
    <d v="2024-02-10T00:00:00"/>
    <x v="1"/>
    <x v="1"/>
    <s v="NULL"/>
    <s v=" "/>
    <n v="0"/>
    <s v="S00050_38809190232_õppeaine17_45332"/>
    <x v="0"/>
    <m/>
  </r>
  <r>
    <x v="49"/>
    <s v="Martin"/>
    <s v="Mägi"/>
    <x v="38"/>
    <n v="38809190232"/>
    <s v="Mees"/>
    <s v="441 Neljanda taseme kutseõppe esmaõpe (kutsekeskharidusõpe)"/>
    <s v="Ei"/>
    <s v="Ei"/>
    <s v="Ei"/>
    <d v="2021-09-01T00:00:00"/>
    <s v="11.07.2023"/>
    <d v="2021-11-06T00:00:00"/>
    <s v="Õppekoormuse muutmine"/>
    <s v="Omal soovil"/>
    <x v="23"/>
    <s v="Lõpetanud"/>
    <d v="2023-01-30T00:00:00"/>
    <s v="Päevaõpe"/>
    <s v="Osakoormus"/>
    <s v="Meditsiinitehnilise hariduse keskus"/>
    <x v="3"/>
    <n v="1477"/>
    <s v="514 rakenduskõrgharidusõpe"/>
    <s v="NULL"/>
    <n v="1"/>
    <s v="SF programmist „PRÕM“ rahastatav õppekoht: õpipoisiõpe"/>
    <s v="eesti keel"/>
    <x v="0"/>
    <s v="Ei"/>
    <s v="NULL"/>
    <s v="NULL"/>
    <n v="42"/>
    <n v="40"/>
    <s v="4.5"/>
    <s v="4.1"/>
    <x v="8"/>
    <s v="3.9"/>
    <n v="1"/>
    <n v="2"/>
    <n v="18"/>
    <n v="8"/>
    <n v="47"/>
    <n v="10"/>
    <s v="Mitteilmunud"/>
    <x v="49"/>
    <s v="õppeaine90"/>
    <d v="2024-02-10T00:00:00"/>
    <x v="1"/>
    <x v="1"/>
    <n v="0"/>
    <s v=" "/>
    <n v="0"/>
    <s v="S00050_38809190232_õppeaine90_45332"/>
    <x v="0"/>
    <m/>
  </r>
  <r>
    <x v="49"/>
    <s v="Martin"/>
    <s v="Mägi"/>
    <x v="38"/>
    <n v="38809190232"/>
    <s v="Mees"/>
    <s v="441 Neljanda taseme kutseõppe esmaõpe (kutsekeskharidusõpe)"/>
    <s v="Ei"/>
    <s v="Ei"/>
    <s v="Ei"/>
    <d v="2021-09-01T00:00:00"/>
    <s v="11.07.2023"/>
    <d v="2021-11-06T00:00:00"/>
    <s v="Õppekoormuse muutmine"/>
    <s v="Omal soovil"/>
    <x v="23"/>
    <s v="Lõpetanud"/>
    <d v="2023-01-30T00:00:00"/>
    <s v="Päevaõpe"/>
    <s v="Osakoormus"/>
    <s v="Meditsiinitehnilise hariduse keskus"/>
    <x v="3"/>
    <n v="1477"/>
    <s v="514 rakenduskõrgharidusõpe"/>
    <s v="NULL"/>
    <n v="1"/>
    <s v="SF programmist „PRÕM“ rahastatav õppekoht: õpipoisiõpe"/>
    <s v="eesti keel"/>
    <x v="0"/>
    <s v="Ei"/>
    <s v="NULL"/>
    <s v="NULL"/>
    <n v="42"/>
    <n v="40"/>
    <s v="4.5"/>
    <s v="4.1"/>
    <x v="8"/>
    <s v="3.9"/>
    <n v="1"/>
    <n v="2"/>
    <n v="18"/>
    <n v="8"/>
    <n v="47"/>
    <n v="10"/>
    <s v="Suurepärane"/>
    <x v="62"/>
    <s v="õppeaine95"/>
    <d v="2025-02-10T00:00:00"/>
    <x v="4"/>
    <x v="0"/>
    <n v="5"/>
    <n v="25"/>
    <n v="5"/>
    <s v="S00050_38809190232_õppeaine95_45698"/>
    <x v="0"/>
    <m/>
  </r>
  <r>
    <x v="49"/>
    <s v="Martin"/>
    <s v="Mägi"/>
    <x v="38"/>
    <n v="38809190232"/>
    <s v="Mees"/>
    <s v="441 Neljanda taseme kutseõppe esmaõpe (kutsekeskharidusõpe)"/>
    <s v="Ei"/>
    <s v="Ei"/>
    <s v="Ei"/>
    <d v="2021-09-01T00:00:00"/>
    <s v="11.07.2023"/>
    <d v="2021-11-06T00:00:00"/>
    <s v="Õppekoormuse muutmine"/>
    <s v="Omal soovil"/>
    <x v="23"/>
    <s v="Lõpetanud"/>
    <d v="2023-01-30T00:00:00"/>
    <s v="Päevaõpe"/>
    <s v="Osakoormus"/>
    <s v="Meditsiinitehnilise hariduse keskus"/>
    <x v="3"/>
    <n v="1477"/>
    <s v="514 rakenduskõrgharidusõpe"/>
    <s v="NULL"/>
    <n v="1"/>
    <s v="SF programmist „PRÕM“ rahastatav õppekoht: õpipoisiõpe"/>
    <s v="eesti keel"/>
    <x v="0"/>
    <s v="Ei"/>
    <s v="NULL"/>
    <s v="NULL"/>
    <n v="42"/>
    <n v="40"/>
    <s v="4.5"/>
    <s v="4.1"/>
    <x v="8"/>
    <s v="3.9"/>
    <n v="1"/>
    <n v="2"/>
    <n v="18"/>
    <n v="8"/>
    <n v="47"/>
    <n v="10"/>
    <s v="Arvestatud"/>
    <x v="47"/>
    <s v="õppeaine61"/>
    <d v="2020-09-10T00:00:00"/>
    <x v="5"/>
    <x v="1"/>
    <s v="NULL"/>
    <s v=" "/>
    <n v="0"/>
    <s v="S00050_38809190232_õppeaine61_44084"/>
    <x v="0"/>
    <m/>
  </r>
  <r>
    <x v="49"/>
    <s v="Martin"/>
    <s v="Mägi"/>
    <x v="38"/>
    <n v="38809190232"/>
    <s v="Mees"/>
    <s v="441 Neljanda taseme kutseõppe esmaõpe (kutsekeskharidusõpe)"/>
    <s v="Ei"/>
    <s v="Ei"/>
    <s v="Ei"/>
    <d v="2021-09-01T00:00:00"/>
    <s v="11.07.2023"/>
    <d v="2021-11-06T00:00:00"/>
    <s v="Õppekoormuse muutmine"/>
    <s v="Omal soovil"/>
    <x v="23"/>
    <s v="Lõpetanud"/>
    <d v="2023-01-30T00:00:00"/>
    <s v="Päevaõpe"/>
    <s v="Osakoormus"/>
    <s v="Meditsiinitehnilise hariduse keskus"/>
    <x v="3"/>
    <n v="1477"/>
    <s v="514 rakenduskõrgharidusõpe"/>
    <s v="NULL"/>
    <n v="1"/>
    <s v="SF programmist „PRÕM“ rahastatav õppekoht: õpipoisiõpe"/>
    <s v="eesti keel"/>
    <x v="0"/>
    <s v="Ei"/>
    <s v="NULL"/>
    <s v="NULL"/>
    <n v="42"/>
    <n v="40"/>
    <s v="4.5"/>
    <s v="4.1"/>
    <x v="8"/>
    <s v="3.9"/>
    <n v="1"/>
    <n v="2"/>
    <n v="18"/>
    <n v="8"/>
    <n v="47"/>
    <n v="10"/>
    <s v="Arvestatud"/>
    <x v="3"/>
    <s v="õppeaine29"/>
    <d v="2021-09-10T00:00:00"/>
    <x v="1"/>
    <x v="1"/>
    <s v="NULL"/>
    <s v=" "/>
    <n v="0"/>
    <s v="S00050_38809190232_õppeaine29_44449"/>
    <x v="0"/>
    <m/>
  </r>
  <r>
    <x v="49"/>
    <s v="Martin"/>
    <s v="Mägi"/>
    <x v="38"/>
    <n v="38809190232"/>
    <s v="Mees"/>
    <s v="441 Neljanda taseme kutseõppe esmaõpe (kutsekeskharidusõpe)"/>
    <s v="Ei"/>
    <s v="Ei"/>
    <s v="Ei"/>
    <d v="2021-09-01T00:00:00"/>
    <s v="11.07.2023"/>
    <d v="2021-11-06T00:00:00"/>
    <s v="Õppekoormuse muutmine"/>
    <s v="Omal soovil"/>
    <x v="23"/>
    <s v="Lõpetanud"/>
    <d v="2023-01-30T00:00:00"/>
    <s v="Päevaõpe"/>
    <s v="Osakoormus"/>
    <s v="Meditsiinitehnilise hariduse keskus"/>
    <x v="3"/>
    <n v="1477"/>
    <s v="514 rakenduskõrgharidusõpe"/>
    <s v="NULL"/>
    <n v="2"/>
    <s v="SF programmist „PRÕM“ rahastatav õppekoht: õpipoisiõpe"/>
    <s v="eesti keel"/>
    <x v="9"/>
    <s v="Ei"/>
    <s v="NULL"/>
    <s v="NULL"/>
    <n v="42"/>
    <n v="55"/>
    <s v="4.5"/>
    <s v="4.8"/>
    <x v="8"/>
    <s v="3.8"/>
    <n v="1"/>
    <n v="0"/>
    <n v="18"/>
    <n v="4"/>
    <n v="31"/>
    <n v="10"/>
    <s v="Suurepärane"/>
    <x v="13"/>
    <s v="õppeaine78"/>
    <d v="2025-09-10T00:00:00"/>
    <x v="0"/>
    <x v="0"/>
    <n v="5"/>
    <n v="30"/>
    <n v="6"/>
    <s v="S00050_38809190232_õppeaine78_45910"/>
    <x v="0"/>
    <m/>
  </r>
  <r>
    <x v="49"/>
    <s v="Martin"/>
    <s v="Mägi"/>
    <x v="38"/>
    <n v="38809190232"/>
    <s v="Mees"/>
    <s v="441 Neljanda taseme kutseõppe esmaõpe (kutsekeskharidusõpe)"/>
    <s v="Ei"/>
    <s v="Ei"/>
    <s v="Ei"/>
    <d v="2021-09-01T00:00:00"/>
    <s v="11.07.2023"/>
    <d v="2021-11-06T00:00:00"/>
    <s v="Õppekoormuse muutmine"/>
    <s v="Omal soovil"/>
    <x v="23"/>
    <s v="Lõpetanud"/>
    <d v="2023-01-30T00:00:00"/>
    <s v="Päevaõpe"/>
    <s v="Osakoormus"/>
    <s v="Meditsiinitehnilise hariduse keskus"/>
    <x v="3"/>
    <n v="1477"/>
    <s v="514 rakenduskõrgharidusõpe"/>
    <s v="NULL"/>
    <n v="2"/>
    <s v="SF programmist „PRÕM“ rahastatav õppekoht: õpipoisiõpe"/>
    <s v="eesti keel"/>
    <x v="9"/>
    <s v="Ei"/>
    <s v="NULL"/>
    <s v="NULL"/>
    <n v="42"/>
    <n v="55"/>
    <s v="4.5"/>
    <s v="4.8"/>
    <x v="8"/>
    <s v="3.8"/>
    <n v="1"/>
    <n v="0"/>
    <n v="18"/>
    <n v="4"/>
    <n v="31"/>
    <n v="10"/>
    <s v="Arvestatud"/>
    <x v="22"/>
    <s v="õppeaine18"/>
    <d v="2023-09-10T00:00:00"/>
    <x v="5"/>
    <x v="1"/>
    <s v="NULL"/>
    <s v=" "/>
    <n v="0"/>
    <s v="S00050_38809190232_õppeaine18_45179"/>
    <x v="0"/>
    <m/>
  </r>
  <r>
    <x v="49"/>
    <s v="Martin"/>
    <s v="Mägi"/>
    <x v="38"/>
    <n v="38809190232"/>
    <s v="Mees"/>
    <s v="441 Neljanda taseme kutseõppe esmaõpe (kutsekeskharidusõpe)"/>
    <s v="Ei"/>
    <s v="Ei"/>
    <s v="Ei"/>
    <d v="2021-09-01T00:00:00"/>
    <s v="11.07.2023"/>
    <d v="2021-11-06T00:00:00"/>
    <s v="Õppekoormuse muutmine"/>
    <s v="Omal soovil"/>
    <x v="23"/>
    <s v="Lõpetanud"/>
    <d v="2023-01-30T00:00:00"/>
    <s v="Päevaõpe"/>
    <s v="Osakoormus"/>
    <s v="Meditsiinitehnilise hariduse keskus"/>
    <x v="3"/>
    <n v="1477"/>
    <s v="514 rakenduskõrgharidusõpe"/>
    <s v="NULL"/>
    <n v="2"/>
    <s v="SF programmist „PRÕM“ rahastatav õppekoht: õpipoisiõpe"/>
    <s v="eesti keel"/>
    <x v="9"/>
    <s v="Ei"/>
    <s v="NULL"/>
    <s v="NULL"/>
    <n v="42"/>
    <n v="55"/>
    <s v="4.5"/>
    <s v="4.8"/>
    <x v="8"/>
    <s v="3.8"/>
    <n v="1"/>
    <n v="0"/>
    <n v="18"/>
    <n v="4"/>
    <n v="31"/>
    <n v="10"/>
    <s v="Suurepärane"/>
    <x v="71"/>
    <s v="õppeaine72"/>
    <d v="2024-02-10T00:00:00"/>
    <x v="0"/>
    <x v="0"/>
    <n v="5"/>
    <n v="30"/>
    <n v="6"/>
    <s v="S00050_38809190232_õppeaine72_45332"/>
    <x v="0"/>
    <m/>
  </r>
  <r>
    <x v="49"/>
    <s v="Martin"/>
    <s v="Mägi"/>
    <x v="38"/>
    <n v="38809190232"/>
    <s v="Mees"/>
    <s v="441 Neljanda taseme kutseõppe esmaõpe (kutsekeskharidusõpe)"/>
    <s v="Ei"/>
    <s v="Ei"/>
    <s v="Ei"/>
    <d v="2021-09-01T00:00:00"/>
    <s v="11.07.2023"/>
    <d v="2021-11-06T00:00:00"/>
    <s v="Õppekoormuse muutmine"/>
    <s v="Omal soovil"/>
    <x v="23"/>
    <s v="Lõpetanud"/>
    <d v="2023-01-30T00:00:00"/>
    <s v="Päevaõpe"/>
    <s v="Osakoormus"/>
    <s v="Meditsiinitehnilise hariduse keskus"/>
    <x v="3"/>
    <n v="1477"/>
    <s v="514 rakenduskõrgharidusõpe"/>
    <s v="NULL"/>
    <n v="2"/>
    <s v="SF programmist „PRÕM“ rahastatav õppekoht: õpipoisiõpe"/>
    <s v="eesti keel"/>
    <x v="9"/>
    <s v="Ei"/>
    <s v="NULL"/>
    <s v="NULL"/>
    <n v="42"/>
    <n v="55"/>
    <s v="4.5"/>
    <s v="4.8"/>
    <x v="8"/>
    <s v="3.8"/>
    <n v="1"/>
    <n v="0"/>
    <n v="18"/>
    <n v="4"/>
    <n v="31"/>
    <n v="10"/>
    <s v="Mitteilmunud"/>
    <x v="32"/>
    <s v="õppeaine38"/>
    <d v="2022-09-10T00:00:00"/>
    <x v="2"/>
    <x v="0"/>
    <n v="0"/>
    <n v="0"/>
    <n v="9"/>
    <s v="S00050_38809190232_õppeaine38_44814"/>
    <x v="0"/>
    <m/>
  </r>
  <r>
    <x v="49"/>
    <s v="Martin"/>
    <s v="Mägi"/>
    <x v="38"/>
    <n v="38809190232"/>
    <s v="Mees"/>
    <s v="441 Neljanda taseme kutseõppe esmaõpe (kutsekeskharidusõpe)"/>
    <s v="Ei"/>
    <s v="Ei"/>
    <s v="Ei"/>
    <d v="2021-09-01T00:00:00"/>
    <s v="11.07.2023"/>
    <d v="2021-11-06T00:00:00"/>
    <s v="Õppekoormuse muutmine"/>
    <s v="Omal soovil"/>
    <x v="23"/>
    <s v="Lõpetanud"/>
    <d v="2023-01-30T00:00:00"/>
    <s v="Päevaõpe"/>
    <s v="Osakoormus"/>
    <s v="Meditsiinitehnilise hariduse keskus"/>
    <x v="3"/>
    <n v="1477"/>
    <s v="514 rakenduskõrgharidusõpe"/>
    <s v="NULL"/>
    <n v="2"/>
    <s v="SF programmist „PRÕM“ rahastatav õppekoht: õpipoisiõpe"/>
    <s v="eesti keel"/>
    <x v="9"/>
    <s v="Ei"/>
    <s v="NULL"/>
    <s v="NULL"/>
    <n v="42"/>
    <n v="55"/>
    <s v="4.5"/>
    <s v="4.8"/>
    <x v="8"/>
    <s v="3.8"/>
    <n v="1"/>
    <n v="0"/>
    <n v="18"/>
    <n v="4"/>
    <n v="31"/>
    <n v="10"/>
    <s v="Puudulik"/>
    <x v="25"/>
    <s v="õppeaine98"/>
    <d v="2024-09-10T00:00:00"/>
    <x v="0"/>
    <x v="0"/>
    <n v="0"/>
    <n v="0"/>
    <n v="6"/>
    <s v="S00050_38809190232_õppeaine98_45545"/>
    <x v="0"/>
    <m/>
  </r>
  <r>
    <x v="49"/>
    <s v="Martin"/>
    <s v="Mägi"/>
    <x v="38"/>
    <n v="38809190232"/>
    <s v="Mees"/>
    <s v="441 Neljanda taseme kutseõppe esmaõpe (kutsekeskharidusõpe)"/>
    <s v="Ei"/>
    <s v="Ei"/>
    <s v="Ei"/>
    <d v="2021-09-01T00:00:00"/>
    <s v="11.07.2023"/>
    <d v="2021-11-06T00:00:00"/>
    <s v="Õppekoormuse muutmine"/>
    <s v="Omal soovil"/>
    <x v="23"/>
    <s v="Lõpetanud"/>
    <d v="2023-01-30T00:00:00"/>
    <s v="Päevaõpe"/>
    <s v="Osakoormus"/>
    <s v="Meditsiinitehnilise hariduse keskus"/>
    <x v="3"/>
    <n v="1477"/>
    <s v="514 rakenduskõrgharidusõpe"/>
    <s v="NULL"/>
    <n v="2"/>
    <s v="SF programmist „PRÕM“ rahastatav õppekoht: õpipoisiõpe"/>
    <s v="eesti keel"/>
    <x v="9"/>
    <s v="Ei"/>
    <s v="NULL"/>
    <s v="NULL"/>
    <n v="42"/>
    <n v="55"/>
    <s v="4.5"/>
    <s v="4.8"/>
    <x v="8"/>
    <s v="3.8"/>
    <n v="1"/>
    <n v="0"/>
    <n v="18"/>
    <n v="4"/>
    <n v="31"/>
    <n v="10"/>
    <s v="Kasin"/>
    <x v="42"/>
    <s v="õppeaine53"/>
    <d v="2021-09-10T00:00:00"/>
    <x v="4"/>
    <x v="0"/>
    <n v="1"/>
    <n v="5"/>
    <n v="5"/>
    <s v="S00050_38809190232_õppeaine53_44449"/>
    <x v="0"/>
    <m/>
  </r>
  <r>
    <x v="49"/>
    <s v="Martin"/>
    <s v="Mägi"/>
    <x v="38"/>
    <n v="38809190232"/>
    <s v="Mees"/>
    <s v="441 Neljanda taseme kutseõppe esmaõpe (kutsekeskharidusõpe)"/>
    <s v="Ei"/>
    <s v="Ei"/>
    <s v="Ei"/>
    <d v="2021-09-01T00:00:00"/>
    <s v="11.07.2023"/>
    <d v="2021-11-06T00:00:00"/>
    <s v="Õppekoormuse muutmine"/>
    <s v="Omal soovil"/>
    <x v="23"/>
    <s v="Lõpetanud"/>
    <d v="2023-01-30T00:00:00"/>
    <s v="Päevaõpe"/>
    <s v="Osakoormus"/>
    <s v="Meditsiinitehnilise hariduse keskus"/>
    <x v="3"/>
    <n v="1477"/>
    <s v="514 rakenduskõrgharidusõpe"/>
    <s v="NULL"/>
    <n v="2"/>
    <s v="SF programmist „PRÕM“ rahastatav õppekoht: õpipoisiõpe"/>
    <s v="eesti keel"/>
    <x v="9"/>
    <s v="Ei"/>
    <s v="NULL"/>
    <s v="NULL"/>
    <n v="42"/>
    <n v="55"/>
    <s v="4.5"/>
    <s v="4.8"/>
    <x v="8"/>
    <s v="3.8"/>
    <n v="1"/>
    <n v="0"/>
    <n v="18"/>
    <n v="4"/>
    <n v="31"/>
    <n v="10"/>
    <s v="Mitteilmunud"/>
    <x v="0"/>
    <s v="õppeaine22"/>
    <d v="2024-09-10T00:00:00"/>
    <x v="0"/>
    <x v="0"/>
    <n v="0"/>
    <n v="0"/>
    <n v="6"/>
    <s v="S00050_38809190232_õppeaine22_45545"/>
    <x v="0"/>
    <m/>
  </r>
  <r>
    <x v="49"/>
    <s v="Martin"/>
    <s v="Mägi"/>
    <x v="38"/>
    <n v="38809190232"/>
    <s v="Mees"/>
    <s v="441 Neljanda taseme kutseõppe esmaõpe (kutsekeskharidusõpe)"/>
    <s v="Ei"/>
    <s v="Ei"/>
    <s v="Ei"/>
    <d v="2021-09-01T00:00:00"/>
    <s v="11.07.2023"/>
    <d v="2021-11-06T00:00:00"/>
    <s v="Õppekoormuse muutmine"/>
    <s v="Omal soovil"/>
    <x v="23"/>
    <s v="Lõpetanud"/>
    <d v="2023-01-30T00:00:00"/>
    <s v="Päevaõpe"/>
    <s v="Osakoormus"/>
    <s v="Meditsiinitehnilise hariduse keskus"/>
    <x v="3"/>
    <n v="1477"/>
    <s v="514 rakenduskõrgharidusõpe"/>
    <s v="NULL"/>
    <n v="2"/>
    <s v="SF programmist „PRÕM“ rahastatav õppekoht: õpipoisiõpe"/>
    <s v="eesti keel"/>
    <x v="9"/>
    <s v="Ei"/>
    <s v="NULL"/>
    <s v="NULL"/>
    <n v="42"/>
    <n v="55"/>
    <s v="4.5"/>
    <s v="4.8"/>
    <x v="8"/>
    <s v="3.8"/>
    <n v="1"/>
    <n v="0"/>
    <n v="18"/>
    <n v="4"/>
    <n v="31"/>
    <n v="10"/>
    <s v="Mitteilmunud"/>
    <x v="26"/>
    <s v="õppeaine13"/>
    <d v="2022-09-10T00:00:00"/>
    <x v="0"/>
    <x v="0"/>
    <n v="0"/>
    <n v="0"/>
    <n v="6"/>
    <s v="S00050_38809190232_õppeaine13_44814"/>
    <x v="0"/>
    <m/>
  </r>
  <r>
    <x v="49"/>
    <s v="Martin"/>
    <s v="Mägi"/>
    <x v="38"/>
    <n v="38809190232"/>
    <s v="Mees"/>
    <s v="441 Neljanda taseme kutseõppe esmaõpe (kutsekeskharidusõpe)"/>
    <s v="Ei"/>
    <s v="Ei"/>
    <s v="Ei"/>
    <d v="2021-09-01T00:00:00"/>
    <s v="11.07.2023"/>
    <d v="2021-11-06T00:00:00"/>
    <s v="Õppekoormuse muutmine"/>
    <s v="Omal soovil"/>
    <x v="23"/>
    <s v="Lõpetanud"/>
    <d v="2023-01-30T00:00:00"/>
    <s v="Päevaõpe"/>
    <s v="Osakoormus"/>
    <s v="Meditsiinitehnilise hariduse keskus"/>
    <x v="3"/>
    <n v="1477"/>
    <s v="514 rakenduskõrgharidusõpe"/>
    <s v="NULL"/>
    <n v="2"/>
    <s v="SF programmist „PRÕM“ rahastatav õppekoht: õpipoisiõpe"/>
    <s v="eesti keel"/>
    <x v="9"/>
    <s v="Ei"/>
    <s v="NULL"/>
    <s v="NULL"/>
    <n v="42"/>
    <n v="55"/>
    <s v="4.5"/>
    <s v="4.8"/>
    <x v="8"/>
    <s v="3.8"/>
    <n v="1"/>
    <n v="0"/>
    <n v="18"/>
    <n v="4"/>
    <n v="31"/>
    <n v="10"/>
    <s v="Arvestatud"/>
    <x v="30"/>
    <s v="õppeaine7"/>
    <d v="2022-09-10T00:00:00"/>
    <x v="1"/>
    <x v="1"/>
    <s v="NULL"/>
    <s v=" "/>
    <n v="0"/>
    <s v="S00050_38809190232_õppeaine7_44814"/>
    <x v="0"/>
    <m/>
  </r>
  <r>
    <x v="49"/>
    <s v="Martin"/>
    <s v="Mägi"/>
    <x v="38"/>
    <n v="38809190232"/>
    <s v="Mees"/>
    <s v="441 Neljanda taseme kutseõppe esmaõpe (kutsekeskharidusõpe)"/>
    <s v="Ei"/>
    <s v="Ei"/>
    <s v="Ei"/>
    <d v="2021-09-01T00:00:00"/>
    <s v="11.07.2023"/>
    <d v="2021-11-06T00:00:00"/>
    <s v="Õppekoormuse muutmine"/>
    <s v="Omal soovil"/>
    <x v="23"/>
    <s v="Lõpetanud"/>
    <d v="2023-01-30T00:00:00"/>
    <s v="Päevaõpe"/>
    <s v="Osakoormus"/>
    <s v="Meditsiinitehnilise hariduse keskus"/>
    <x v="3"/>
    <n v="1477"/>
    <s v="514 rakenduskõrgharidusõpe"/>
    <s v="NULL"/>
    <n v="2"/>
    <s v="SF programmist „PRÕM“ rahastatav õppekoht: õpipoisiõpe"/>
    <s v="eesti keel"/>
    <x v="9"/>
    <s v="Ei"/>
    <s v="NULL"/>
    <s v="NULL"/>
    <n v="42"/>
    <n v="55"/>
    <s v="4.5"/>
    <s v="4.8"/>
    <x v="8"/>
    <s v="3.8"/>
    <n v="1"/>
    <n v="0"/>
    <n v="18"/>
    <n v="4"/>
    <n v="31"/>
    <n v="10"/>
    <s v="Mittearvestatud"/>
    <x v="89"/>
    <s v="õppeaine63"/>
    <d v="2022-09-10T00:00:00"/>
    <x v="1"/>
    <x v="1"/>
    <s v="NULL"/>
    <s v=" "/>
    <n v="0"/>
    <s v="S00050_38809190232_õppeaine63_44814"/>
    <x v="0"/>
    <m/>
  </r>
  <r>
    <x v="49"/>
    <s v="Martin"/>
    <s v="Mägi"/>
    <x v="38"/>
    <n v="38809190232"/>
    <s v="Mees"/>
    <s v="441 Neljanda taseme kutseõppe esmaõpe (kutsekeskharidusõpe)"/>
    <s v="Ei"/>
    <s v="Ei"/>
    <s v="Ei"/>
    <d v="2021-09-01T00:00:00"/>
    <s v="11.07.2023"/>
    <d v="2021-11-06T00:00:00"/>
    <s v="Õppekoormuse muutmine"/>
    <s v="Omal soovil"/>
    <x v="23"/>
    <s v="Lõpetanud"/>
    <d v="2023-01-30T00:00:00"/>
    <s v="Päevaõpe"/>
    <s v="Osakoormus"/>
    <s v="Meditsiinitehnilise hariduse keskus"/>
    <x v="3"/>
    <n v="1477"/>
    <s v="514 rakenduskõrgharidusõpe"/>
    <s v="NULL"/>
    <n v="2"/>
    <s v="SF programmist „PRÕM“ rahastatav õppekoht: õpipoisiõpe"/>
    <s v="eesti keel"/>
    <x v="9"/>
    <s v="Ei"/>
    <s v="NULL"/>
    <s v="NULL"/>
    <n v="42"/>
    <n v="55"/>
    <s v="4.5"/>
    <s v="4.8"/>
    <x v="8"/>
    <s v="3.8"/>
    <n v="1"/>
    <n v="0"/>
    <n v="18"/>
    <n v="4"/>
    <n v="31"/>
    <n v="10"/>
    <s v="Arvestatud"/>
    <x v="66"/>
    <s v="õppeaine48"/>
    <d v="2023-09-10T00:00:00"/>
    <x v="1"/>
    <x v="1"/>
    <s v="NULL"/>
    <s v=" "/>
    <n v="0"/>
    <s v="S00050_38809190232_õppeaine48_45179"/>
    <x v="0"/>
    <m/>
  </r>
  <r>
    <x v="49"/>
    <s v="Martin"/>
    <s v="Mägi"/>
    <x v="38"/>
    <n v="38809190232"/>
    <s v="Mees"/>
    <s v="441 Neljanda taseme kutseõppe esmaõpe (kutsekeskharidusõpe)"/>
    <s v="Ei"/>
    <s v="Ei"/>
    <s v="Ei"/>
    <d v="2021-09-01T00:00:00"/>
    <s v="11.07.2023"/>
    <d v="2021-11-06T00:00:00"/>
    <s v="Õppekoormuse muutmine"/>
    <s v="Omal soovil"/>
    <x v="23"/>
    <s v="Lõpetanud"/>
    <d v="2023-01-30T00:00:00"/>
    <s v="Päevaõpe"/>
    <s v="Osakoormus"/>
    <s v="Meditsiinitehnilise hariduse keskus"/>
    <x v="3"/>
    <n v="1477"/>
    <s v="514 rakenduskõrgharidusõpe"/>
    <s v="NULL"/>
    <n v="2"/>
    <s v="SF programmist „PRÕM“ rahastatav õppekoht: õpipoisiõpe"/>
    <s v="eesti keel"/>
    <x v="9"/>
    <s v="Ei"/>
    <s v="NULL"/>
    <s v="NULL"/>
    <n v="42"/>
    <n v="55"/>
    <s v="4.5"/>
    <s v="4.8"/>
    <x v="8"/>
    <s v="3.8"/>
    <n v="1"/>
    <n v="0"/>
    <n v="18"/>
    <n v="4"/>
    <n v="31"/>
    <n v="10"/>
    <s v="Kasin"/>
    <x v="67"/>
    <s v="õppeaine30"/>
    <d v="2022-09-10T00:00:00"/>
    <x v="0"/>
    <x v="0"/>
    <n v="1"/>
    <n v="6"/>
    <n v="6"/>
    <s v="S00050_38809190232_õppeaine30_44814"/>
    <x v="0"/>
    <m/>
  </r>
  <r>
    <x v="49"/>
    <s v="Martin"/>
    <s v="Mägi"/>
    <x v="38"/>
    <n v="38809190232"/>
    <s v="Mees"/>
    <s v="441 Neljanda taseme kutseõppe esmaõpe (kutsekeskharidusõpe)"/>
    <s v="Ei"/>
    <s v="Ei"/>
    <s v="Ei"/>
    <d v="2021-09-01T00:00:00"/>
    <s v="11.07.2023"/>
    <d v="2021-11-06T00:00:00"/>
    <s v="Õppekoormuse muutmine"/>
    <s v="Omal soovil"/>
    <x v="23"/>
    <s v="Lõpetanud"/>
    <d v="2023-01-30T00:00:00"/>
    <s v="Päevaõpe"/>
    <s v="Osakoormus"/>
    <s v="Meditsiinitehnilise hariduse keskus"/>
    <x v="3"/>
    <n v="1477"/>
    <s v="514 rakenduskõrgharidusõpe"/>
    <s v="NULL"/>
    <n v="2"/>
    <s v="SF programmist „PRÕM“ rahastatav õppekoht: õpipoisiõpe"/>
    <s v="eesti keel"/>
    <x v="9"/>
    <s v="Ei"/>
    <s v="NULL"/>
    <s v="NULL"/>
    <n v="42"/>
    <n v="55"/>
    <s v="4.5"/>
    <s v="4.8"/>
    <x v="8"/>
    <s v="3.8"/>
    <n v="1"/>
    <n v="0"/>
    <n v="18"/>
    <n v="4"/>
    <n v="31"/>
    <n v="10"/>
    <s v="Arvestatud"/>
    <x v="46"/>
    <s v="õppeaine5"/>
    <d v="2021-02-10T00:00:00"/>
    <x v="5"/>
    <x v="1"/>
    <s v="NULL"/>
    <s v=" "/>
    <n v="0"/>
    <s v="S00050_38809190232_õppeaine5_44237"/>
    <x v="0"/>
    <m/>
  </r>
  <r>
    <x v="49"/>
    <s v="Martin"/>
    <s v="Mägi"/>
    <x v="38"/>
    <n v="38809190232"/>
    <s v="Mees"/>
    <s v="441 Neljanda taseme kutseõppe esmaõpe (kutsekeskharidusõpe)"/>
    <s v="Ei"/>
    <s v="Ei"/>
    <s v="Ei"/>
    <d v="2021-09-01T00:00:00"/>
    <s v="11.07.2023"/>
    <d v="2021-11-06T00:00:00"/>
    <s v="Õppekoormuse muutmine"/>
    <s v="Omal soovil"/>
    <x v="23"/>
    <s v="Lõpetanud"/>
    <d v="2023-01-30T00:00:00"/>
    <s v="Päevaõpe"/>
    <s v="Osakoormus"/>
    <s v="Meditsiinitehnilise hariduse keskus"/>
    <x v="3"/>
    <n v="1477"/>
    <s v="514 rakenduskõrgharidusõpe"/>
    <s v="NULL"/>
    <n v="3"/>
    <s v="SF programmist „PRÕM“ rahastatav õppekoht: õpipoisiõpe"/>
    <s v="eesti keel"/>
    <x v="4"/>
    <s v="Ei"/>
    <s v="NULL"/>
    <s v="NULL"/>
    <n v="42"/>
    <n v="28"/>
    <s v="4.5"/>
    <s v="3.0"/>
    <x v="8"/>
    <s v="3.1"/>
    <n v="1"/>
    <n v="3"/>
    <n v="18"/>
    <n v="0"/>
    <n v="27"/>
    <n v="10"/>
    <s v="Hea"/>
    <x v="4"/>
    <s v="õppeaine24"/>
    <d v="2023-09-10T00:00:00"/>
    <x v="2"/>
    <x v="0"/>
    <n v="3"/>
    <n v="27"/>
    <n v="9"/>
    <s v="S00050_38809190232_õppeaine24_45179"/>
    <x v="0"/>
    <m/>
  </r>
  <r>
    <x v="49"/>
    <s v="Martin"/>
    <s v="Mägi"/>
    <x v="38"/>
    <n v="38809190232"/>
    <s v="Mees"/>
    <s v="441 Neljanda taseme kutseõppe esmaõpe (kutsekeskharidusõpe)"/>
    <s v="Ei"/>
    <s v="Ei"/>
    <s v="Ei"/>
    <d v="2021-09-01T00:00:00"/>
    <s v="11.07.2023"/>
    <d v="2021-11-06T00:00:00"/>
    <s v="Õppekoormuse muutmine"/>
    <s v="Omal soovil"/>
    <x v="23"/>
    <s v="Lõpetanud"/>
    <d v="2023-01-30T00:00:00"/>
    <s v="Päevaõpe"/>
    <s v="Osakoormus"/>
    <s v="Meditsiinitehnilise hariduse keskus"/>
    <x v="3"/>
    <n v="1477"/>
    <s v="514 rakenduskõrgharidusõpe"/>
    <s v="NULL"/>
    <n v="3"/>
    <s v="SF programmist „PRÕM“ rahastatav õppekoht: õpipoisiõpe"/>
    <s v="eesti keel"/>
    <x v="4"/>
    <s v="Ei"/>
    <s v="NULL"/>
    <s v="NULL"/>
    <n v="42"/>
    <n v="28"/>
    <s v="4.5"/>
    <s v="3.0"/>
    <x v="8"/>
    <s v="3.1"/>
    <n v="1"/>
    <n v="3"/>
    <n v="18"/>
    <n v="0"/>
    <n v="27"/>
    <n v="10"/>
    <s v="Mittearvestatud"/>
    <x v="75"/>
    <s v="õppeaine45"/>
    <d v="2022-02-10T00:00:00"/>
    <x v="1"/>
    <x v="1"/>
    <s v="NULL"/>
    <s v=" "/>
    <n v="0"/>
    <s v="S00050_38809190232_õppeaine45_44602"/>
    <x v="0"/>
    <m/>
  </r>
  <r>
    <x v="49"/>
    <s v="Martin"/>
    <s v="Mägi"/>
    <x v="38"/>
    <n v="38809190232"/>
    <s v="Mees"/>
    <s v="441 Neljanda taseme kutseõppe esmaõpe (kutsekeskharidusõpe)"/>
    <s v="Ei"/>
    <s v="Ei"/>
    <s v="Ei"/>
    <d v="2021-09-01T00:00:00"/>
    <s v="11.07.2023"/>
    <d v="2021-11-06T00:00:00"/>
    <s v="Õppekoormuse muutmine"/>
    <s v="Omal soovil"/>
    <x v="23"/>
    <s v="Lõpetanud"/>
    <d v="2023-01-30T00:00:00"/>
    <s v="Päevaõpe"/>
    <s v="Osakoormus"/>
    <s v="Meditsiinitehnilise hariduse keskus"/>
    <x v="3"/>
    <n v="1477"/>
    <s v="514 rakenduskõrgharidusõpe"/>
    <s v="NULL"/>
    <n v="3"/>
    <s v="SF programmist „PRÕM“ rahastatav õppekoht: õpipoisiõpe"/>
    <s v="eesti keel"/>
    <x v="4"/>
    <s v="Ei"/>
    <s v="NULL"/>
    <s v="NULL"/>
    <n v="42"/>
    <n v="28"/>
    <s v="4.5"/>
    <s v="3.0"/>
    <x v="8"/>
    <s v="3.1"/>
    <n v="1"/>
    <n v="3"/>
    <n v="18"/>
    <n v="0"/>
    <n v="27"/>
    <n v="10"/>
    <s v="Arvestatud"/>
    <x v="40"/>
    <s v="õppeaine74"/>
    <d v="2022-02-10T00:00:00"/>
    <x v="5"/>
    <x v="1"/>
    <s v="NULL"/>
    <s v=" "/>
    <n v="0"/>
    <s v="S00050_38809190232_õppeaine74_44602"/>
    <x v="0"/>
    <m/>
  </r>
  <r>
    <x v="49"/>
    <s v="Martin"/>
    <s v="Mägi"/>
    <x v="38"/>
    <n v="38809190232"/>
    <s v="Mees"/>
    <s v="441 Neljanda taseme kutseõppe esmaõpe (kutsekeskharidusõpe)"/>
    <s v="Ei"/>
    <s v="Ei"/>
    <s v="Ei"/>
    <d v="2021-09-01T00:00:00"/>
    <s v="11.07.2023"/>
    <d v="2021-11-06T00:00:00"/>
    <s v="Õppekoormuse muutmine"/>
    <s v="Omal soovil"/>
    <x v="23"/>
    <s v="Lõpetanud"/>
    <d v="2023-01-30T00:00:00"/>
    <s v="Päevaõpe"/>
    <s v="Osakoormus"/>
    <s v="Meditsiinitehnilise hariduse keskus"/>
    <x v="3"/>
    <n v="1477"/>
    <s v="514 rakenduskõrgharidusõpe"/>
    <s v="NULL"/>
    <n v="3"/>
    <s v="SF programmist „PRÕM“ rahastatav õppekoht: õpipoisiõpe"/>
    <s v="eesti keel"/>
    <x v="4"/>
    <s v="Ei"/>
    <s v="NULL"/>
    <s v="NULL"/>
    <n v="42"/>
    <n v="28"/>
    <s v="4.5"/>
    <s v="3.0"/>
    <x v="8"/>
    <s v="3.1"/>
    <n v="1"/>
    <n v="3"/>
    <n v="18"/>
    <n v="0"/>
    <n v="27"/>
    <n v="10"/>
    <s v="Hea"/>
    <x v="45"/>
    <s v="õppeaine10"/>
    <d v="2021-09-10T00:00:00"/>
    <x v="2"/>
    <x v="0"/>
    <n v="3"/>
    <n v="27"/>
    <n v="9"/>
    <s v="S00050_38809190232_õppeaine10_44449"/>
    <x v="0"/>
    <m/>
  </r>
  <r>
    <x v="49"/>
    <s v="Martin"/>
    <s v="Mägi"/>
    <x v="38"/>
    <n v="38809190232"/>
    <s v="Mees"/>
    <s v="441 Neljanda taseme kutseõppe esmaõpe (kutsekeskharidusõpe)"/>
    <s v="Ei"/>
    <s v="Ei"/>
    <s v="Ei"/>
    <d v="2021-09-01T00:00:00"/>
    <s v="11.07.2023"/>
    <d v="2021-11-06T00:00:00"/>
    <s v="Õppekoormuse muutmine"/>
    <s v="Omal soovil"/>
    <x v="23"/>
    <s v="Lõpetanud"/>
    <d v="2023-01-30T00:00:00"/>
    <s v="Päevaõpe"/>
    <s v="Osakoormus"/>
    <s v="Meditsiinitehnilise hariduse keskus"/>
    <x v="3"/>
    <n v="1477"/>
    <s v="514 rakenduskõrgharidusõpe"/>
    <s v="NULL"/>
    <n v="3"/>
    <s v="SF programmist „PRÕM“ rahastatav õppekoht: õpipoisiõpe"/>
    <s v="eesti keel"/>
    <x v="4"/>
    <s v="Ei"/>
    <s v="NULL"/>
    <s v="NULL"/>
    <n v="42"/>
    <n v="28"/>
    <s v="4.5"/>
    <s v="3.0"/>
    <x v="8"/>
    <s v="3.1"/>
    <n v="1"/>
    <n v="3"/>
    <n v="18"/>
    <n v="0"/>
    <n v="27"/>
    <n v="10"/>
    <s v="Arvestatud"/>
    <x v="90"/>
    <s v="õppeaine89"/>
    <d v="2024-02-10T00:00:00"/>
    <x v="5"/>
    <x v="1"/>
    <s v="NULL"/>
    <s v=" "/>
    <n v="0"/>
    <s v="S00050_38809190232_õppeaine89_45332"/>
    <x v="0"/>
    <m/>
  </r>
  <r>
    <x v="49"/>
    <s v="Martin"/>
    <s v="Mägi"/>
    <x v="38"/>
    <n v="38809190232"/>
    <s v="Mees"/>
    <s v="441 Neljanda taseme kutseõppe esmaõpe (kutsekeskharidusõpe)"/>
    <s v="Ei"/>
    <s v="Ei"/>
    <s v="Ei"/>
    <d v="2021-09-01T00:00:00"/>
    <s v="11.07.2023"/>
    <d v="2021-11-06T00:00:00"/>
    <s v="Õppekoormuse muutmine"/>
    <s v="Omal soovil"/>
    <x v="23"/>
    <s v="Lõpetanud"/>
    <d v="2023-01-30T00:00:00"/>
    <s v="Päevaõpe"/>
    <s v="Osakoormus"/>
    <s v="Meditsiinitehnilise hariduse keskus"/>
    <x v="3"/>
    <n v="1477"/>
    <s v="514 rakenduskõrgharidusõpe"/>
    <s v="NULL"/>
    <n v="3"/>
    <s v="SF programmist „PRÕM“ rahastatav õppekoht: õpipoisiõpe"/>
    <s v="eesti keel"/>
    <x v="4"/>
    <s v="Ei"/>
    <s v="NULL"/>
    <s v="NULL"/>
    <n v="42"/>
    <n v="28"/>
    <s v="4.5"/>
    <s v="3.0"/>
    <x v="8"/>
    <s v="3.1"/>
    <n v="1"/>
    <n v="3"/>
    <n v="18"/>
    <n v="0"/>
    <n v="27"/>
    <n v="10"/>
    <s v="Rahuldav"/>
    <x v="31"/>
    <s v="õppeaine36"/>
    <d v="2023-02-10T00:00:00"/>
    <x v="0"/>
    <x v="0"/>
    <n v="2"/>
    <n v="12"/>
    <n v="6"/>
    <s v="S00050_38809190232_õppeaine36_44967"/>
    <x v="0"/>
    <m/>
  </r>
  <r>
    <x v="49"/>
    <s v="Martin"/>
    <s v="Mägi"/>
    <x v="38"/>
    <n v="38809190232"/>
    <s v="Mees"/>
    <s v="441 Neljanda taseme kutseõppe esmaõpe (kutsekeskharidusõpe)"/>
    <s v="Ei"/>
    <s v="Ei"/>
    <s v="Ei"/>
    <d v="2021-09-01T00:00:00"/>
    <s v="11.07.2023"/>
    <d v="2021-11-06T00:00:00"/>
    <s v="Õppekoormuse muutmine"/>
    <s v="Omal soovil"/>
    <x v="23"/>
    <s v="Lõpetanud"/>
    <d v="2023-01-30T00:00:00"/>
    <s v="Päevaõpe"/>
    <s v="Osakoormus"/>
    <s v="Meditsiinitehnilise hariduse keskus"/>
    <x v="3"/>
    <n v="1477"/>
    <s v="514 rakenduskõrgharidusõpe"/>
    <s v="NULL"/>
    <n v="3"/>
    <s v="SF programmist „PRÕM“ rahastatav õppekoht: õpipoisiõpe"/>
    <s v="eesti keel"/>
    <x v="4"/>
    <s v="Ei"/>
    <s v="NULL"/>
    <s v="NULL"/>
    <n v="42"/>
    <n v="28"/>
    <s v="4.5"/>
    <s v="3.0"/>
    <x v="8"/>
    <s v="3.1"/>
    <n v="1"/>
    <n v="3"/>
    <n v="18"/>
    <n v="0"/>
    <n v="27"/>
    <n v="10"/>
    <s v="Kasin"/>
    <x v="57"/>
    <s v="õppeaine26"/>
    <d v="2023-09-10T00:00:00"/>
    <x v="4"/>
    <x v="0"/>
    <n v="1"/>
    <n v="5"/>
    <n v="5"/>
    <s v="S00050_38809190232_õppeaine26_45179"/>
    <x v="0"/>
    <m/>
  </r>
  <r>
    <x v="49"/>
    <s v="Martin"/>
    <s v="Mägi"/>
    <x v="38"/>
    <n v="38809190232"/>
    <s v="Mees"/>
    <s v="441 Neljanda taseme kutseõppe esmaõpe (kutsekeskharidusõpe)"/>
    <s v="Ei"/>
    <s v="Ei"/>
    <s v="Ei"/>
    <d v="2021-09-01T00:00:00"/>
    <s v="11.07.2023"/>
    <d v="2021-11-06T00:00:00"/>
    <s v="Õppekoormuse muutmine"/>
    <s v="Omal soovil"/>
    <x v="23"/>
    <s v="Lõpetanud"/>
    <d v="2023-01-30T00:00:00"/>
    <s v="Päevaõpe"/>
    <s v="Osakoormus"/>
    <s v="Meditsiinitehnilise hariduse keskus"/>
    <x v="3"/>
    <n v="1477"/>
    <s v="514 rakenduskõrgharidusõpe"/>
    <s v="NULL"/>
    <n v="3"/>
    <s v="SF programmist „PRÕM“ rahastatav õppekoht: õpipoisiõpe"/>
    <s v="eesti keel"/>
    <x v="4"/>
    <s v="Ei"/>
    <s v="NULL"/>
    <s v="NULL"/>
    <n v="42"/>
    <n v="28"/>
    <s v="4.5"/>
    <s v="3.0"/>
    <x v="8"/>
    <s v="3.1"/>
    <n v="1"/>
    <n v="3"/>
    <n v="18"/>
    <n v="0"/>
    <n v="27"/>
    <n v="10"/>
    <s v="Arvestatud"/>
    <x v="23"/>
    <s v="õppeaine34"/>
    <d v="2023-09-10T00:00:00"/>
    <x v="1"/>
    <x v="1"/>
    <s v="NULL"/>
    <s v=" "/>
    <n v="0"/>
    <s v="S00050_38809190232_õppeaine34_45179"/>
    <x v="0"/>
    <m/>
  </r>
  <r>
    <x v="49"/>
    <s v="Martin"/>
    <s v="Mägi"/>
    <x v="38"/>
    <n v="38809190232"/>
    <s v="Mees"/>
    <s v="441 Neljanda taseme kutseõppe esmaõpe (kutsekeskharidusõpe)"/>
    <s v="Ei"/>
    <s v="Ei"/>
    <s v="Ei"/>
    <d v="2021-09-01T00:00:00"/>
    <s v="11.07.2023"/>
    <d v="2021-11-06T00:00:00"/>
    <s v="Õppekoormuse muutmine"/>
    <s v="Omal soovil"/>
    <x v="23"/>
    <s v="Lõpetanud"/>
    <d v="2023-01-30T00:00:00"/>
    <s v="Päevaõpe"/>
    <s v="Osakoormus"/>
    <s v="Meditsiinitehnilise hariduse keskus"/>
    <x v="3"/>
    <n v="1477"/>
    <s v="514 rakenduskõrgharidusõpe"/>
    <s v="NULL"/>
    <n v="3"/>
    <s v="SF programmist „PRÕM“ rahastatav õppekoht: õpipoisiõpe"/>
    <s v="eesti keel"/>
    <x v="4"/>
    <s v="Ei"/>
    <s v="NULL"/>
    <s v="NULL"/>
    <n v="42"/>
    <n v="28"/>
    <s v="4.5"/>
    <s v="3.0"/>
    <x v="8"/>
    <s v="3.1"/>
    <n v="1"/>
    <n v="3"/>
    <n v="18"/>
    <n v="0"/>
    <n v="27"/>
    <n v="10"/>
    <s v="Arvestatud"/>
    <x v="36"/>
    <s v="õppeaine62"/>
    <d v="2021-09-10T00:00:00"/>
    <x v="1"/>
    <x v="1"/>
    <s v="NULL"/>
    <s v=" "/>
    <n v="0"/>
    <s v="S00050_38809190232_õppeaine62_44449"/>
    <x v="0"/>
    <m/>
  </r>
  <r>
    <x v="49"/>
    <s v="Martin"/>
    <s v="Mägi"/>
    <x v="38"/>
    <n v="38809190232"/>
    <s v="Mees"/>
    <s v="441 Neljanda taseme kutseõppe esmaõpe (kutsekeskharidusõpe)"/>
    <s v="Ei"/>
    <s v="Ei"/>
    <s v="Ei"/>
    <d v="2021-09-01T00:00:00"/>
    <s v="11.07.2023"/>
    <d v="2021-11-06T00:00:00"/>
    <s v="Õppekoormuse muutmine"/>
    <s v="Omal soovil"/>
    <x v="23"/>
    <s v="Lõpetanud"/>
    <d v="2023-01-30T00:00:00"/>
    <s v="Päevaõpe"/>
    <s v="Osakoormus"/>
    <s v="Meditsiinitehnilise hariduse keskus"/>
    <x v="3"/>
    <n v="1477"/>
    <s v="514 rakenduskõrgharidusõpe"/>
    <s v="NULL"/>
    <n v="3"/>
    <s v="SF programmist „PRÕM“ rahastatav õppekoht: õpipoisiõpe"/>
    <s v="eesti keel"/>
    <x v="4"/>
    <s v="Ei"/>
    <s v="NULL"/>
    <s v="NULL"/>
    <n v="42"/>
    <n v="28"/>
    <s v="4.5"/>
    <s v="3.0"/>
    <x v="8"/>
    <s v="3.1"/>
    <n v="1"/>
    <n v="3"/>
    <n v="18"/>
    <n v="0"/>
    <n v="27"/>
    <n v="10"/>
    <s v="Arvestatud"/>
    <x v="85"/>
    <s v="õppeaine33"/>
    <d v="2024-09-10T00:00:00"/>
    <x v="5"/>
    <x v="1"/>
    <s v="NULL"/>
    <s v=" "/>
    <n v="0"/>
    <s v="S00050_38809190232_õppeaine33_45545"/>
    <x v="0"/>
    <m/>
  </r>
  <r>
    <x v="49"/>
    <s v="Martin"/>
    <s v="Mägi"/>
    <x v="38"/>
    <n v="38809190232"/>
    <s v="Mees"/>
    <s v="441 Neljanda taseme kutseõppe esmaõpe (kutsekeskharidusõpe)"/>
    <s v="Ei"/>
    <s v="Ei"/>
    <s v="Ei"/>
    <d v="2021-09-01T00:00:00"/>
    <s v="11.07.2023"/>
    <d v="2021-11-06T00:00:00"/>
    <s v="Õppekoormuse muutmine"/>
    <s v="Omal soovil"/>
    <x v="23"/>
    <s v="Lõpetanud"/>
    <d v="2023-01-30T00:00:00"/>
    <s v="Päevaõpe"/>
    <s v="Osakoormus"/>
    <s v="Meditsiinitehnilise hariduse keskus"/>
    <x v="3"/>
    <n v="1477"/>
    <s v="514 rakenduskõrgharidusõpe"/>
    <s v="NULL"/>
    <n v="3"/>
    <s v="SF programmist „PRÕM“ rahastatav õppekoht: õpipoisiõpe"/>
    <s v="eesti keel"/>
    <x v="4"/>
    <s v="Ei"/>
    <s v="NULL"/>
    <s v="NULL"/>
    <n v="42"/>
    <n v="28"/>
    <s v="4.5"/>
    <s v="3.0"/>
    <x v="8"/>
    <s v="3.1"/>
    <n v="1"/>
    <n v="3"/>
    <n v="18"/>
    <n v="0"/>
    <n v="27"/>
    <n v="10"/>
    <s v="Rahuldav"/>
    <x v="48"/>
    <s v="õppeaine11"/>
    <d v="2023-09-10T00:00:00"/>
    <x v="6"/>
    <x v="0"/>
    <n v="2"/>
    <n v="20"/>
    <n v="10"/>
    <s v="S00050_38809190232_õppeaine11_45179"/>
    <x v="0"/>
    <m/>
  </r>
  <r>
    <x v="49"/>
    <s v="Martin"/>
    <s v="Mägi"/>
    <x v="38"/>
    <n v="38809190232"/>
    <s v="Mees"/>
    <s v="441 Neljanda taseme kutseõppe esmaõpe (kutsekeskharidusõpe)"/>
    <s v="Ei"/>
    <s v="Ei"/>
    <s v="Ei"/>
    <d v="2021-09-01T00:00:00"/>
    <s v="11.07.2023"/>
    <d v="2021-11-06T00:00:00"/>
    <s v="Õppekoormuse muutmine"/>
    <s v="Omal soovil"/>
    <x v="23"/>
    <s v="Lõpetanud"/>
    <d v="2023-01-30T00:00:00"/>
    <s v="Päevaõpe"/>
    <s v="Osakoormus"/>
    <s v="Meditsiinitehnilise hariduse keskus"/>
    <x v="3"/>
    <n v="1477"/>
    <s v="514 rakenduskõrgharidusõpe"/>
    <s v="NULL"/>
    <n v="3"/>
    <s v="SF programmist „PRÕM“ rahastatav õppekoht: õpipoisiõpe"/>
    <s v="eesti keel"/>
    <x v="4"/>
    <s v="Ei"/>
    <s v="NULL"/>
    <s v="NULL"/>
    <n v="42"/>
    <n v="28"/>
    <s v="4.5"/>
    <s v="3.0"/>
    <x v="8"/>
    <s v="3.1"/>
    <n v="1"/>
    <n v="3"/>
    <n v="18"/>
    <n v="0"/>
    <n v="27"/>
    <n v="10"/>
    <s v="Puudulik"/>
    <x v="50"/>
    <s v="õppeaine41"/>
    <d v="2025-09-10T00:00:00"/>
    <x v="0"/>
    <x v="0"/>
    <n v="0"/>
    <n v="0"/>
    <n v="6"/>
    <s v="S00050_38809190232_õppeaine41_45910"/>
    <x v="0"/>
    <m/>
  </r>
  <r>
    <x v="49"/>
    <s v="Martin"/>
    <s v="Mägi"/>
    <x v="38"/>
    <n v="38809190232"/>
    <s v="Mees"/>
    <s v="441 Neljanda taseme kutseõppe esmaõpe (kutsekeskharidusõpe)"/>
    <s v="Ei"/>
    <s v="Ei"/>
    <s v="Ei"/>
    <d v="2021-09-01T00:00:00"/>
    <s v="11.07.2023"/>
    <d v="2021-11-06T00:00:00"/>
    <s v="Õppekoormuse muutmine"/>
    <s v="Omal soovil"/>
    <x v="23"/>
    <s v="Lõpetanud"/>
    <d v="2023-01-30T00:00:00"/>
    <s v="Päevaõpe"/>
    <s v="Osakoormus"/>
    <s v="Meditsiinitehnilise hariduse keskus"/>
    <x v="3"/>
    <n v="1477"/>
    <s v="514 rakenduskõrgharidusõpe"/>
    <s v="NULL"/>
    <n v="3"/>
    <s v="SF programmist „PRÕM“ rahastatav õppekoht: õpipoisiõpe"/>
    <s v="eesti keel"/>
    <x v="4"/>
    <s v="Ei"/>
    <s v="NULL"/>
    <s v="NULL"/>
    <n v="42"/>
    <n v="28"/>
    <s v="4.5"/>
    <s v="3.0"/>
    <x v="8"/>
    <s v="3.1"/>
    <n v="1"/>
    <n v="3"/>
    <n v="18"/>
    <n v="0"/>
    <n v="27"/>
    <n v="10"/>
    <s v="Suurepärane"/>
    <x v="52"/>
    <s v="õppeaine70"/>
    <d v="2021-09-10T00:00:00"/>
    <x v="0"/>
    <x v="0"/>
    <n v="5"/>
    <n v="30"/>
    <n v="6"/>
    <s v="S00050_38809190232_õppeaine70_44449"/>
    <x v="0"/>
    <m/>
  </r>
  <r>
    <x v="49"/>
    <s v="Martin"/>
    <s v="Mägi"/>
    <x v="38"/>
    <n v="38809190232"/>
    <s v="Mees"/>
    <s v="441 Neljanda taseme kutseõppe esmaõpe (kutsekeskharidusõpe)"/>
    <s v="Ei"/>
    <s v="Ei"/>
    <s v="Ei"/>
    <d v="2021-09-01T00:00:00"/>
    <s v="11.07.2023"/>
    <d v="2021-11-06T00:00:00"/>
    <s v="Õppekoormuse muutmine"/>
    <s v="Omal soovil"/>
    <x v="23"/>
    <s v="Lõpetanud"/>
    <d v="2023-01-30T00:00:00"/>
    <s v="Päevaõpe"/>
    <s v="Osakoormus"/>
    <s v="Meditsiinitehnilise hariduse keskus"/>
    <x v="3"/>
    <n v="1477"/>
    <s v="514 rakenduskõrgharidusõpe"/>
    <s v="NULL"/>
    <n v="3"/>
    <s v="SF programmist „PRÕM“ rahastatav õppekoht: õpipoisiõpe"/>
    <s v="eesti keel"/>
    <x v="4"/>
    <s v="Ei"/>
    <s v="NULL"/>
    <s v="NULL"/>
    <n v="42"/>
    <n v="28"/>
    <s v="4.5"/>
    <s v="3.0"/>
    <x v="8"/>
    <s v="3.1"/>
    <n v="1"/>
    <n v="3"/>
    <n v="18"/>
    <n v="0"/>
    <n v="27"/>
    <n v="10"/>
    <s v="Väga hea"/>
    <x v="43"/>
    <s v="õppeaine66"/>
    <d v="2022-09-10T00:00:00"/>
    <x v="2"/>
    <x v="0"/>
    <n v="4"/>
    <n v="36"/>
    <n v="9"/>
    <s v="S00050_38809190232_õppeaine66_44814"/>
    <x v="0"/>
    <m/>
  </r>
  <r>
    <x v="50"/>
    <s v="Andres"/>
    <s v="Tamm"/>
    <x v="23"/>
    <n v="32012222097"/>
    <s v="Mees"/>
    <s v="503 integreeritud õpe"/>
    <s v="Ei"/>
    <s v="Jah"/>
    <s v="Ei"/>
    <d v="2020-02-01T00:00:00"/>
    <s v="NULL"/>
    <d v="2024-09-25T00:00:00"/>
    <s v="Välisõpilaseks vormistamine"/>
    <s v="Tervislikel põhjustel"/>
    <x v="14"/>
    <s v="Välisõppes"/>
    <d v="2023-04-26T00:00:00"/>
    <s v="Päevaõpe"/>
    <s v="Määramata"/>
    <s v="Meditsiinitehnilise hariduse keskus"/>
    <x v="5"/>
    <n v="214475"/>
    <s v="514 rakenduskõrgharidusõpe"/>
    <s v="NULL"/>
    <n v="1"/>
    <s v="Üliõpilane ei hüvita õppekulusid:  õpib täies mahus eestikeelsel õppekaval"/>
    <s v="inglise keel"/>
    <x v="2"/>
    <s v="Ei"/>
    <s v="NULL"/>
    <s v="DEF AS"/>
    <n v="166"/>
    <n v="26"/>
    <s v="4.2"/>
    <s v="5.0"/>
    <x v="7"/>
    <s v="4.2"/>
    <n v="1"/>
    <n v="2"/>
    <n v="12"/>
    <n v="8"/>
    <n v="48"/>
    <n v="9"/>
    <s v="Hea"/>
    <x v="56"/>
    <s v="õppeaine54"/>
    <d v="2021-02-10T00:00:00"/>
    <x v="4"/>
    <x v="0"/>
    <n v="3"/>
    <n v="15"/>
    <n v="5"/>
    <s v="S00051_32012222097_õppeaine54_44237"/>
    <x v="0"/>
    <m/>
  </r>
  <r>
    <x v="50"/>
    <s v="Andres"/>
    <s v="Tamm"/>
    <x v="23"/>
    <n v="32012222097"/>
    <s v="Mees"/>
    <s v="503 integreeritud õpe"/>
    <s v="Ei"/>
    <s v="Jah"/>
    <s v="Ei"/>
    <d v="2020-02-01T00:00:00"/>
    <s v="NULL"/>
    <d v="2024-09-25T00:00:00"/>
    <s v="Välisõpilaseks vormistamine"/>
    <s v="Tervislikel põhjustel"/>
    <x v="14"/>
    <s v="Välisõppes"/>
    <d v="2023-04-26T00:00:00"/>
    <s v="Päevaõpe"/>
    <s v="Määramata"/>
    <s v="Meditsiinitehnilise hariduse keskus"/>
    <x v="5"/>
    <n v="214475"/>
    <s v="514 rakenduskõrgharidusõpe"/>
    <s v="NULL"/>
    <n v="1"/>
    <s v="Üliõpilane ei hüvita õppekulusid:  õpib täies mahus eestikeelsel õppekaval"/>
    <s v="inglise keel"/>
    <x v="2"/>
    <s v="Ei"/>
    <s v="NULL"/>
    <s v="DEF AS"/>
    <n v="166"/>
    <n v="26"/>
    <s v="4.2"/>
    <s v="5.0"/>
    <x v="7"/>
    <s v="4.2"/>
    <n v="1"/>
    <n v="2"/>
    <n v="12"/>
    <n v="8"/>
    <n v="48"/>
    <n v="9"/>
    <s v="Puudulik"/>
    <x v="20"/>
    <s v="õppeaine12"/>
    <d v="2024-02-10T00:00:00"/>
    <x v="4"/>
    <x v="0"/>
    <n v="0"/>
    <n v="0"/>
    <n v="5"/>
    <s v="S00051_32012222097_õppeaine12_45332"/>
    <x v="0"/>
    <m/>
  </r>
  <r>
    <x v="50"/>
    <s v="Andres"/>
    <s v="Tamm"/>
    <x v="23"/>
    <n v="32012222097"/>
    <s v="Mees"/>
    <s v="503 integreeritud õpe"/>
    <s v="Ei"/>
    <s v="Jah"/>
    <s v="Ei"/>
    <d v="2020-02-01T00:00:00"/>
    <s v="NULL"/>
    <d v="2024-09-25T00:00:00"/>
    <s v="Välisõpilaseks vormistamine"/>
    <s v="Tervislikel põhjustel"/>
    <x v="14"/>
    <s v="Välisõppes"/>
    <d v="2023-04-26T00:00:00"/>
    <s v="Päevaõpe"/>
    <s v="Määramata"/>
    <s v="Meditsiinitehnilise hariduse keskus"/>
    <x v="5"/>
    <n v="214475"/>
    <s v="514 rakenduskõrgharidusõpe"/>
    <s v="NULL"/>
    <n v="1"/>
    <s v="Üliõpilane ei hüvita õppekulusid:  õpib täies mahus eestikeelsel õppekaval"/>
    <s v="inglise keel"/>
    <x v="2"/>
    <s v="Ei"/>
    <s v="NULL"/>
    <s v="DEF AS"/>
    <n v="166"/>
    <n v="26"/>
    <s v="4.2"/>
    <s v="5.0"/>
    <x v="7"/>
    <s v="4.2"/>
    <n v="1"/>
    <n v="2"/>
    <n v="12"/>
    <n v="8"/>
    <n v="48"/>
    <n v="9"/>
    <s v="Arvestatud"/>
    <x v="59"/>
    <s v="õppeaine57"/>
    <d v="2024-09-10T00:00:00"/>
    <x v="1"/>
    <x v="1"/>
    <s v="NULL"/>
    <s v=" "/>
    <n v="0"/>
    <s v="S00051_32012222097_õppeaine57_45545"/>
    <x v="0"/>
    <m/>
  </r>
  <r>
    <x v="50"/>
    <s v="Andres"/>
    <s v="Tamm"/>
    <x v="23"/>
    <n v="32012222097"/>
    <s v="Mees"/>
    <s v="503 integreeritud õpe"/>
    <s v="Ei"/>
    <s v="Jah"/>
    <s v="Ei"/>
    <d v="2020-02-01T00:00:00"/>
    <s v="NULL"/>
    <d v="2024-09-25T00:00:00"/>
    <s v="Välisõpilaseks vormistamine"/>
    <s v="Tervislikel põhjustel"/>
    <x v="14"/>
    <s v="Välisõppes"/>
    <d v="2023-04-26T00:00:00"/>
    <s v="Päevaõpe"/>
    <s v="Määramata"/>
    <s v="Meditsiinitehnilise hariduse keskus"/>
    <x v="5"/>
    <n v="214475"/>
    <s v="514 rakenduskõrgharidusõpe"/>
    <s v="NULL"/>
    <n v="2"/>
    <s v="Üliõpilane ei hüvita õppekulusid:  õpib täies mahus eestikeelsel õppekaval"/>
    <s v="inglise keel"/>
    <x v="2"/>
    <s v="Ei"/>
    <s v="NULL"/>
    <s v="DEF AS"/>
    <n v="166"/>
    <n v="59"/>
    <s v="4.2"/>
    <s v="4.0"/>
    <x v="7"/>
    <s v="3.6"/>
    <n v="1"/>
    <n v="0"/>
    <n v="12"/>
    <n v="4"/>
    <n v="29"/>
    <n v="9"/>
    <s v="Kasin"/>
    <x v="39"/>
    <s v="õppeaine23"/>
    <d v="2025-09-10T00:00:00"/>
    <x v="3"/>
    <x v="0"/>
    <n v="1"/>
    <n v="8"/>
    <n v="8"/>
    <s v="S00051_32012222097_õppeaine23_45910"/>
    <x v="0"/>
    <m/>
  </r>
  <r>
    <x v="50"/>
    <s v="Andres"/>
    <s v="Tamm"/>
    <x v="23"/>
    <n v="32012222097"/>
    <s v="Mees"/>
    <s v="503 integreeritud õpe"/>
    <s v="Ei"/>
    <s v="Jah"/>
    <s v="Ei"/>
    <d v="2020-02-01T00:00:00"/>
    <s v="NULL"/>
    <d v="2024-09-25T00:00:00"/>
    <s v="Välisõpilaseks vormistamine"/>
    <s v="Tervislikel põhjustel"/>
    <x v="14"/>
    <s v="Välisõppes"/>
    <d v="2023-04-26T00:00:00"/>
    <s v="Päevaõpe"/>
    <s v="Määramata"/>
    <s v="Meditsiinitehnilise hariduse keskus"/>
    <x v="5"/>
    <n v="214475"/>
    <s v="514 rakenduskõrgharidusõpe"/>
    <s v="NULL"/>
    <n v="2"/>
    <s v="Üliõpilane ei hüvita õppekulusid:  õpib täies mahus eestikeelsel õppekaval"/>
    <s v="inglise keel"/>
    <x v="2"/>
    <s v="Ei"/>
    <s v="NULL"/>
    <s v="DEF AS"/>
    <n v="166"/>
    <n v="59"/>
    <s v="4.2"/>
    <s v="4.0"/>
    <x v="7"/>
    <s v="3.6"/>
    <n v="1"/>
    <n v="0"/>
    <n v="12"/>
    <n v="4"/>
    <n v="29"/>
    <n v="9"/>
    <s v="Mitteilmunud"/>
    <x v="35"/>
    <s v="õppeaine94"/>
    <d v="2024-02-10T00:00:00"/>
    <x v="2"/>
    <x v="0"/>
    <n v="0"/>
    <n v="0"/>
    <n v="9"/>
    <s v="S00051_32012222097_õppeaine94_45332"/>
    <x v="0"/>
    <m/>
  </r>
  <r>
    <x v="50"/>
    <s v="Andres"/>
    <s v="Tamm"/>
    <x v="23"/>
    <n v="32012222097"/>
    <s v="Mees"/>
    <s v="503 integreeritud õpe"/>
    <s v="Ei"/>
    <s v="Jah"/>
    <s v="Ei"/>
    <d v="2020-02-01T00:00:00"/>
    <s v="NULL"/>
    <d v="2024-09-25T00:00:00"/>
    <s v="Välisõpilaseks vormistamine"/>
    <s v="Tervislikel põhjustel"/>
    <x v="14"/>
    <s v="Välisõppes"/>
    <d v="2023-04-26T00:00:00"/>
    <s v="Päevaõpe"/>
    <s v="Määramata"/>
    <s v="Meditsiinitehnilise hariduse keskus"/>
    <x v="5"/>
    <n v="214475"/>
    <s v="514 rakenduskõrgharidusõpe"/>
    <s v="NULL"/>
    <n v="2"/>
    <s v="Üliõpilane ei hüvita õppekulusid:  õpib täies mahus eestikeelsel õppekaval"/>
    <s v="inglise keel"/>
    <x v="2"/>
    <s v="Ei"/>
    <s v="NULL"/>
    <s v="DEF AS"/>
    <n v="166"/>
    <n v="59"/>
    <s v="4.2"/>
    <s v="4.0"/>
    <x v="7"/>
    <s v="3.6"/>
    <n v="1"/>
    <n v="0"/>
    <n v="12"/>
    <n v="4"/>
    <n v="29"/>
    <n v="9"/>
    <s v="Mitteilmunud"/>
    <x v="69"/>
    <s v="õppeaine14"/>
    <d v="2023-02-10T00:00:00"/>
    <x v="0"/>
    <x v="0"/>
    <n v="0"/>
    <n v="0"/>
    <n v="6"/>
    <s v="S00051_32012222097_õppeaine14_44967"/>
    <x v="0"/>
    <m/>
  </r>
  <r>
    <x v="50"/>
    <s v="Andres"/>
    <s v="Tamm"/>
    <x v="23"/>
    <n v="32012222097"/>
    <s v="Mees"/>
    <s v="503 integreeritud õpe"/>
    <s v="Ei"/>
    <s v="Jah"/>
    <s v="Ei"/>
    <d v="2020-02-01T00:00:00"/>
    <s v="NULL"/>
    <d v="2024-09-25T00:00:00"/>
    <s v="Välisõpilaseks vormistamine"/>
    <s v="Tervislikel põhjustel"/>
    <x v="14"/>
    <s v="Välisõppes"/>
    <d v="2023-04-26T00:00:00"/>
    <s v="Päevaõpe"/>
    <s v="Määramata"/>
    <s v="Meditsiinitehnilise hariduse keskus"/>
    <x v="5"/>
    <n v="214475"/>
    <s v="514 rakenduskõrgharidusõpe"/>
    <s v="NULL"/>
    <n v="2"/>
    <s v="Üliõpilane ei hüvita õppekulusid:  õpib täies mahus eestikeelsel õppekaval"/>
    <s v="inglise keel"/>
    <x v="2"/>
    <s v="Ei"/>
    <s v="NULL"/>
    <s v="DEF AS"/>
    <n v="166"/>
    <n v="59"/>
    <s v="4.2"/>
    <s v="4.0"/>
    <x v="7"/>
    <s v="3.6"/>
    <n v="1"/>
    <n v="0"/>
    <n v="12"/>
    <n v="4"/>
    <n v="29"/>
    <n v="9"/>
    <s v="Arvestatud"/>
    <x v="24"/>
    <s v="õppeaine75"/>
    <d v="2022-09-10T00:00:00"/>
    <x v="5"/>
    <x v="1"/>
    <s v="NULL"/>
    <s v=" "/>
    <n v="0"/>
    <s v="S00051_32012222097_õppeaine75_44814"/>
    <x v="0"/>
    <m/>
  </r>
  <r>
    <x v="50"/>
    <s v="Andres"/>
    <s v="Tamm"/>
    <x v="23"/>
    <n v="32012222097"/>
    <s v="Mees"/>
    <s v="503 integreeritud õpe"/>
    <s v="Ei"/>
    <s v="Jah"/>
    <s v="Ei"/>
    <d v="2020-02-01T00:00:00"/>
    <s v="NULL"/>
    <d v="2024-09-25T00:00:00"/>
    <s v="Välisõpilaseks vormistamine"/>
    <s v="Tervislikel põhjustel"/>
    <x v="14"/>
    <s v="Välisõppes"/>
    <d v="2023-04-26T00:00:00"/>
    <s v="Päevaõpe"/>
    <s v="Määramata"/>
    <s v="Meditsiinitehnilise hariduse keskus"/>
    <x v="5"/>
    <n v="214475"/>
    <s v="514 rakenduskõrgharidusõpe"/>
    <s v="NULL"/>
    <n v="3"/>
    <s v="Üliõpilane ei hüvita õppekulusid:  õpib täies mahus eestikeelsel õppekaval"/>
    <s v="inglise keel"/>
    <x v="5"/>
    <s v="Ei"/>
    <s v="NULL"/>
    <s v="DEF AS"/>
    <n v="166"/>
    <n v="27"/>
    <s v="4.2"/>
    <s v="4.1"/>
    <x v="7"/>
    <s v="4.8"/>
    <n v="1"/>
    <n v="2"/>
    <n v="12"/>
    <n v="5"/>
    <n v="59"/>
    <n v="9"/>
    <s v="Väga hea"/>
    <x v="65"/>
    <s v="õppeaine82"/>
    <d v="2022-02-10T00:00:00"/>
    <x v="4"/>
    <x v="0"/>
    <n v="4"/>
    <n v="20"/>
    <n v="5"/>
    <s v="S00051_32012222097_õppeaine82_44602"/>
    <x v="0"/>
    <m/>
  </r>
  <r>
    <x v="50"/>
    <s v="Andres"/>
    <s v="Tamm"/>
    <x v="23"/>
    <n v="32012222097"/>
    <s v="Mees"/>
    <s v="503 integreeritud õpe"/>
    <s v="Ei"/>
    <s v="Jah"/>
    <s v="Ei"/>
    <d v="2020-02-01T00:00:00"/>
    <s v="NULL"/>
    <d v="2024-09-25T00:00:00"/>
    <s v="Välisõpilaseks vormistamine"/>
    <s v="Tervislikel põhjustel"/>
    <x v="14"/>
    <s v="Välisõppes"/>
    <d v="2023-04-26T00:00:00"/>
    <s v="Päevaõpe"/>
    <s v="Määramata"/>
    <s v="Meditsiinitehnilise hariduse keskus"/>
    <x v="5"/>
    <n v="214475"/>
    <s v="514 rakenduskõrgharidusõpe"/>
    <s v="NULL"/>
    <n v="3"/>
    <s v="Üliõpilane ei hüvita õppekulusid:  õpib täies mahus eestikeelsel õppekaval"/>
    <s v="inglise keel"/>
    <x v="5"/>
    <s v="Ei"/>
    <s v="NULL"/>
    <s v="DEF AS"/>
    <n v="166"/>
    <n v="27"/>
    <s v="4.2"/>
    <s v="4.1"/>
    <x v="7"/>
    <s v="4.8"/>
    <n v="1"/>
    <n v="2"/>
    <n v="12"/>
    <n v="5"/>
    <n v="59"/>
    <n v="9"/>
    <s v="Suurepärane"/>
    <x v="28"/>
    <s v="õppeaine50"/>
    <d v="2025-09-10T00:00:00"/>
    <x v="0"/>
    <x v="0"/>
    <n v="5"/>
    <n v="30"/>
    <n v="6"/>
    <s v="S00051_32012222097_õppeaine50_45910"/>
    <x v="0"/>
    <m/>
  </r>
  <r>
    <x v="51"/>
    <s v="Jaan"/>
    <s v="Kask"/>
    <x v="31"/>
    <n v="31611177980"/>
    <s v="Mees"/>
    <s v="442 Neljanda taseme kutseõppe esmaõpe"/>
    <s v="Ei"/>
    <s v="Jah"/>
    <s v="Ei"/>
    <d v="2022-02-01T00:00:00"/>
    <s v="NULL"/>
    <d v="2021-05-21T00:00:00"/>
    <s v="Akadeemilise puhkuse katkestamine"/>
    <s v="Omal soovil - muud põhjused"/>
    <x v="29"/>
    <s v="Välisõppes"/>
    <d v="2023-01-03T00:00:00"/>
    <s v="Päevaõpe"/>
    <s v="Täiskoormus"/>
    <s v="Tervishariduse keskus"/>
    <x v="0"/>
    <n v="3311"/>
    <s v="514 rakenduskõrgharidusõpe"/>
    <s v="NULL"/>
    <n v="1"/>
    <s v="Üliõpilaselt nõutakse õppekulude hüvitamist puuduolevate ainepunktide eest"/>
    <s v="eesti keel"/>
    <x v="1"/>
    <s v="Ei"/>
    <s v="NULL"/>
    <s v="NULL"/>
    <n v="27"/>
    <n v="44"/>
    <s v="3.6"/>
    <s v="4.2"/>
    <x v="5"/>
    <s v="3.2"/>
    <n v="2"/>
    <n v="3"/>
    <n v="0"/>
    <n v="2"/>
    <n v="32"/>
    <n v="1"/>
    <s v="Arvestatud"/>
    <x v="46"/>
    <s v="õppeaine5"/>
    <d v="2022-02-10T00:00:00"/>
    <x v="5"/>
    <x v="1"/>
    <s v="NULL"/>
    <s v=" "/>
    <n v="0"/>
    <s v="S00052_31611177980_õppeaine5_44602"/>
    <x v="0"/>
    <m/>
  </r>
  <r>
    <x v="51"/>
    <s v="Jaan"/>
    <s v="Kask"/>
    <x v="31"/>
    <n v="31611177980"/>
    <s v="Mees"/>
    <s v="442 Neljanda taseme kutseõppe esmaõpe"/>
    <s v="Ei"/>
    <s v="Jah"/>
    <s v="Ei"/>
    <d v="2022-02-01T00:00:00"/>
    <s v="NULL"/>
    <d v="2021-05-21T00:00:00"/>
    <s v="Akadeemilise puhkuse katkestamine"/>
    <s v="Omal soovil - muud põhjused"/>
    <x v="29"/>
    <s v="Välisõppes"/>
    <d v="2023-01-03T00:00:00"/>
    <s v="Päevaõpe"/>
    <s v="Täiskoormus"/>
    <s v="Tervishariduse keskus"/>
    <x v="0"/>
    <n v="3311"/>
    <s v="514 rakenduskõrgharidusõpe"/>
    <s v="NULL"/>
    <n v="1"/>
    <s v="Üliõpilaselt nõutakse õppekulude hüvitamist puuduolevate ainepunktide eest"/>
    <s v="eesti keel"/>
    <x v="1"/>
    <s v="Ei"/>
    <s v="NULL"/>
    <s v="NULL"/>
    <n v="27"/>
    <n v="44"/>
    <s v="3.6"/>
    <s v="4.2"/>
    <x v="5"/>
    <s v="3.2"/>
    <n v="2"/>
    <n v="3"/>
    <n v="0"/>
    <n v="2"/>
    <n v="32"/>
    <n v="1"/>
    <s v="Hea"/>
    <x v="80"/>
    <s v="õppeaine52"/>
    <d v="2020-09-10T00:00:00"/>
    <x v="2"/>
    <x v="0"/>
    <n v="3"/>
    <n v="27"/>
    <n v="9"/>
    <s v="S00052_31611177980_õppeaine52_44084"/>
    <x v="0"/>
    <m/>
  </r>
  <r>
    <x v="51"/>
    <s v="Jaan"/>
    <s v="Kask"/>
    <x v="31"/>
    <n v="31611177980"/>
    <s v="Mees"/>
    <s v="442 Neljanda taseme kutseõppe esmaõpe"/>
    <s v="Ei"/>
    <s v="Jah"/>
    <s v="Ei"/>
    <d v="2022-02-01T00:00:00"/>
    <s v="NULL"/>
    <d v="2021-05-21T00:00:00"/>
    <s v="Akadeemilise puhkuse katkestamine"/>
    <s v="Omal soovil - muud põhjused"/>
    <x v="29"/>
    <s v="Välisõppes"/>
    <d v="2023-01-03T00:00:00"/>
    <s v="Päevaõpe"/>
    <s v="Täiskoormus"/>
    <s v="Tervishariduse keskus"/>
    <x v="0"/>
    <n v="3311"/>
    <s v="514 rakenduskõrgharidusõpe"/>
    <s v="NULL"/>
    <n v="1"/>
    <s v="Üliõpilaselt nõutakse õppekulude hüvitamist puuduolevate ainepunktide eest"/>
    <s v="eesti keel"/>
    <x v="1"/>
    <s v="Ei"/>
    <s v="NULL"/>
    <s v="NULL"/>
    <n v="27"/>
    <n v="44"/>
    <s v="3.6"/>
    <s v="4.2"/>
    <x v="5"/>
    <s v="3.2"/>
    <n v="2"/>
    <n v="3"/>
    <n v="0"/>
    <n v="2"/>
    <n v="32"/>
    <n v="1"/>
    <s v="Suurepärane"/>
    <x v="26"/>
    <s v="õppeaine13"/>
    <d v="2024-09-10T00:00:00"/>
    <x v="0"/>
    <x v="0"/>
    <n v="5"/>
    <n v="30"/>
    <n v="6"/>
    <s v="S00052_31611177980_õppeaine13_45545"/>
    <x v="0"/>
    <m/>
  </r>
  <r>
    <x v="51"/>
    <s v="Jaan"/>
    <s v="Kask"/>
    <x v="31"/>
    <n v="31611177980"/>
    <s v="Mees"/>
    <s v="442 Neljanda taseme kutseõppe esmaõpe"/>
    <s v="Ei"/>
    <s v="Jah"/>
    <s v="Ei"/>
    <d v="2022-02-01T00:00:00"/>
    <s v="NULL"/>
    <d v="2021-05-21T00:00:00"/>
    <s v="Akadeemilise puhkuse katkestamine"/>
    <s v="Omal soovil - muud põhjused"/>
    <x v="29"/>
    <s v="Välisõppes"/>
    <d v="2023-01-03T00:00:00"/>
    <s v="Päevaõpe"/>
    <s v="Täiskoormus"/>
    <s v="Tervishariduse keskus"/>
    <x v="0"/>
    <n v="3311"/>
    <s v="514 rakenduskõrgharidusõpe"/>
    <s v="NULL"/>
    <n v="1"/>
    <s v="Üliõpilaselt nõutakse õppekulude hüvitamist puuduolevate ainepunktide eest"/>
    <s v="eesti keel"/>
    <x v="1"/>
    <s v="Ei"/>
    <s v="NULL"/>
    <s v="NULL"/>
    <n v="27"/>
    <n v="44"/>
    <s v="3.6"/>
    <s v="4.2"/>
    <x v="5"/>
    <s v="3.2"/>
    <n v="2"/>
    <n v="3"/>
    <n v="0"/>
    <n v="2"/>
    <n v="32"/>
    <n v="1"/>
    <s v="Rahuldav"/>
    <x v="55"/>
    <s v="õppeaine96"/>
    <d v="2023-09-10T00:00:00"/>
    <x v="4"/>
    <x v="0"/>
    <n v="2"/>
    <n v="10"/>
    <n v="5"/>
    <s v="S00052_31611177980_õppeaine96_45179"/>
    <x v="0"/>
    <m/>
  </r>
  <r>
    <x v="51"/>
    <s v="Jaan"/>
    <s v="Kask"/>
    <x v="31"/>
    <n v="31611177980"/>
    <s v="Mees"/>
    <s v="442 Neljanda taseme kutseõppe esmaõpe"/>
    <s v="Ei"/>
    <s v="Jah"/>
    <s v="Ei"/>
    <d v="2022-02-01T00:00:00"/>
    <s v="NULL"/>
    <d v="2021-05-21T00:00:00"/>
    <s v="Akadeemilise puhkuse katkestamine"/>
    <s v="Omal soovil - muud põhjused"/>
    <x v="29"/>
    <s v="Välisõppes"/>
    <d v="2023-01-03T00:00:00"/>
    <s v="Päevaõpe"/>
    <s v="Täiskoormus"/>
    <s v="Tervishariduse keskus"/>
    <x v="0"/>
    <n v="3311"/>
    <s v="514 rakenduskõrgharidusõpe"/>
    <s v="NULL"/>
    <n v="1"/>
    <s v="Üliõpilaselt nõutakse õppekulude hüvitamist puuduolevate ainepunktide eest"/>
    <s v="eesti keel"/>
    <x v="1"/>
    <s v="Ei"/>
    <s v="NULL"/>
    <s v="NULL"/>
    <n v="27"/>
    <n v="44"/>
    <s v="3.6"/>
    <s v="4.2"/>
    <x v="5"/>
    <s v="3.2"/>
    <n v="2"/>
    <n v="3"/>
    <n v="0"/>
    <n v="2"/>
    <n v="32"/>
    <n v="1"/>
    <s v="Suurepärane"/>
    <x v="37"/>
    <s v="õppeaine8"/>
    <d v="2023-09-10T00:00:00"/>
    <x v="0"/>
    <x v="0"/>
    <n v="5"/>
    <n v="30"/>
    <n v="6"/>
    <s v="S00052_31611177980_õppeaine8_45179"/>
    <x v="0"/>
    <m/>
  </r>
  <r>
    <x v="51"/>
    <s v="Jaan"/>
    <s v="Kask"/>
    <x v="31"/>
    <n v="31611177980"/>
    <s v="Mees"/>
    <s v="442 Neljanda taseme kutseõppe esmaõpe"/>
    <s v="Ei"/>
    <s v="Jah"/>
    <s v="Ei"/>
    <d v="2022-02-01T00:00:00"/>
    <s v="NULL"/>
    <d v="2021-05-21T00:00:00"/>
    <s v="Akadeemilise puhkuse katkestamine"/>
    <s v="Omal soovil - muud põhjused"/>
    <x v="29"/>
    <s v="Välisõppes"/>
    <d v="2023-01-03T00:00:00"/>
    <s v="Päevaõpe"/>
    <s v="Täiskoormus"/>
    <s v="Tervishariduse keskus"/>
    <x v="0"/>
    <n v="3311"/>
    <s v="514 rakenduskõrgharidusõpe"/>
    <s v="NULL"/>
    <n v="1"/>
    <s v="Üliõpilaselt nõutakse õppekulude hüvitamist puuduolevate ainepunktide eest"/>
    <s v="eesti keel"/>
    <x v="1"/>
    <s v="Ei"/>
    <s v="NULL"/>
    <s v="NULL"/>
    <n v="27"/>
    <n v="44"/>
    <s v="3.6"/>
    <s v="4.2"/>
    <x v="5"/>
    <s v="3.2"/>
    <n v="2"/>
    <n v="3"/>
    <n v="0"/>
    <n v="2"/>
    <n v="32"/>
    <n v="1"/>
    <s v="Rahuldav"/>
    <x v="73"/>
    <s v="õppeaine92"/>
    <d v="2023-09-10T00:00:00"/>
    <x v="0"/>
    <x v="0"/>
    <n v="2"/>
    <n v="12"/>
    <n v="6"/>
    <s v="S00052_31611177980_õppeaine92_45179"/>
    <x v="0"/>
    <m/>
  </r>
  <r>
    <x v="51"/>
    <s v="Jaan"/>
    <s v="Kask"/>
    <x v="31"/>
    <n v="31611177980"/>
    <s v="Mees"/>
    <s v="442 Neljanda taseme kutseõppe esmaõpe"/>
    <s v="Ei"/>
    <s v="Jah"/>
    <s v="Ei"/>
    <d v="2022-02-01T00:00:00"/>
    <s v="NULL"/>
    <d v="2021-05-21T00:00:00"/>
    <s v="Akadeemilise puhkuse katkestamine"/>
    <s v="Omal soovil - muud põhjused"/>
    <x v="29"/>
    <s v="Välisõppes"/>
    <d v="2023-01-03T00:00:00"/>
    <s v="Päevaõpe"/>
    <s v="Täiskoormus"/>
    <s v="Tervishariduse keskus"/>
    <x v="0"/>
    <n v="3311"/>
    <s v="514 rakenduskõrgharidusõpe"/>
    <s v="NULL"/>
    <n v="1"/>
    <s v="Üliõpilaselt nõutakse õppekulude hüvitamist puuduolevate ainepunktide eest"/>
    <s v="eesti keel"/>
    <x v="1"/>
    <s v="Ei"/>
    <s v="NULL"/>
    <s v="NULL"/>
    <n v="27"/>
    <n v="44"/>
    <s v="3.6"/>
    <s v="4.2"/>
    <x v="5"/>
    <s v="3.2"/>
    <n v="2"/>
    <n v="3"/>
    <n v="0"/>
    <n v="2"/>
    <n v="32"/>
    <n v="1"/>
    <s v="Mitteilmunud"/>
    <x v="76"/>
    <s v="õppeaine1"/>
    <d v="2023-09-10T00:00:00"/>
    <x v="1"/>
    <x v="1"/>
    <n v="0"/>
    <s v=" "/>
    <n v="0"/>
    <s v="S00052_31611177980_õppeaine1_45179"/>
    <x v="0"/>
    <m/>
  </r>
  <r>
    <x v="51"/>
    <s v="Jaan"/>
    <s v="Kask"/>
    <x v="31"/>
    <n v="31611177980"/>
    <s v="Mees"/>
    <s v="442 Neljanda taseme kutseõppe esmaõpe"/>
    <s v="Ei"/>
    <s v="Jah"/>
    <s v="Ei"/>
    <d v="2022-02-01T00:00:00"/>
    <s v="NULL"/>
    <d v="2021-05-21T00:00:00"/>
    <s v="Akadeemilise puhkuse katkestamine"/>
    <s v="Omal soovil - muud põhjused"/>
    <x v="29"/>
    <s v="Välisõppes"/>
    <d v="2023-01-03T00:00:00"/>
    <s v="Päevaõpe"/>
    <s v="Täiskoormus"/>
    <s v="Tervishariduse keskus"/>
    <x v="0"/>
    <n v="3311"/>
    <s v="514 rakenduskõrgharidusõpe"/>
    <s v="NULL"/>
    <n v="1"/>
    <s v="Üliõpilaselt nõutakse õppekulude hüvitamist puuduolevate ainepunktide eest"/>
    <s v="eesti keel"/>
    <x v="1"/>
    <s v="Ei"/>
    <s v="NULL"/>
    <s v="NULL"/>
    <n v="27"/>
    <n v="44"/>
    <s v="3.6"/>
    <s v="4.2"/>
    <x v="5"/>
    <s v="3.2"/>
    <n v="2"/>
    <n v="3"/>
    <n v="0"/>
    <n v="2"/>
    <n v="32"/>
    <n v="1"/>
    <s v="Puudulik"/>
    <x v="0"/>
    <s v="õppeaine22"/>
    <d v="2024-02-10T00:00:00"/>
    <x v="0"/>
    <x v="0"/>
    <n v="0"/>
    <n v="0"/>
    <n v="6"/>
    <s v="S00052_31611177980_õppeaine22_45332"/>
    <x v="0"/>
    <m/>
  </r>
  <r>
    <x v="51"/>
    <s v="Jaan"/>
    <s v="Kask"/>
    <x v="31"/>
    <n v="31611177980"/>
    <s v="Mees"/>
    <s v="442 Neljanda taseme kutseõppe esmaõpe"/>
    <s v="Ei"/>
    <s v="Jah"/>
    <s v="Ei"/>
    <d v="2022-02-01T00:00:00"/>
    <s v="NULL"/>
    <d v="2021-05-21T00:00:00"/>
    <s v="Akadeemilise puhkuse katkestamine"/>
    <s v="Omal soovil - muud põhjused"/>
    <x v="29"/>
    <s v="Välisõppes"/>
    <d v="2023-01-03T00:00:00"/>
    <s v="Päevaõpe"/>
    <s v="Täiskoormus"/>
    <s v="Tervishariduse keskus"/>
    <x v="0"/>
    <n v="3311"/>
    <s v="514 rakenduskõrgharidusõpe"/>
    <s v="NULL"/>
    <n v="1"/>
    <s v="Üliõpilaselt nõutakse õppekulude hüvitamist puuduolevate ainepunktide eest"/>
    <s v="eesti keel"/>
    <x v="1"/>
    <s v="Ei"/>
    <s v="NULL"/>
    <s v="NULL"/>
    <n v="27"/>
    <n v="44"/>
    <s v="3.6"/>
    <s v="4.2"/>
    <x v="5"/>
    <s v="3.2"/>
    <n v="2"/>
    <n v="3"/>
    <n v="0"/>
    <n v="2"/>
    <n v="32"/>
    <n v="1"/>
    <s v="Rahuldav"/>
    <x v="50"/>
    <s v="õppeaine41"/>
    <d v="2023-09-10T00:00:00"/>
    <x v="0"/>
    <x v="0"/>
    <n v="2"/>
    <n v="12"/>
    <n v="6"/>
    <s v="S00052_31611177980_õppeaine41_45179"/>
    <x v="0"/>
    <m/>
  </r>
  <r>
    <x v="51"/>
    <s v="Jaan"/>
    <s v="Kask"/>
    <x v="31"/>
    <n v="31611177980"/>
    <s v="Mees"/>
    <s v="442 Neljanda taseme kutseõppe esmaõpe"/>
    <s v="Ei"/>
    <s v="Jah"/>
    <s v="Ei"/>
    <d v="2022-02-01T00:00:00"/>
    <s v="NULL"/>
    <d v="2021-05-21T00:00:00"/>
    <s v="Akadeemilise puhkuse katkestamine"/>
    <s v="Omal soovil - muud põhjused"/>
    <x v="29"/>
    <s v="Välisõppes"/>
    <d v="2023-01-03T00:00:00"/>
    <s v="Päevaõpe"/>
    <s v="Täiskoormus"/>
    <s v="Tervishariduse keskus"/>
    <x v="0"/>
    <n v="3311"/>
    <s v="514 rakenduskõrgharidusõpe"/>
    <s v="NULL"/>
    <n v="1"/>
    <s v="Üliõpilaselt nõutakse õppekulude hüvitamist puuduolevate ainepunktide eest"/>
    <s v="eesti keel"/>
    <x v="1"/>
    <s v="Ei"/>
    <s v="NULL"/>
    <s v="NULL"/>
    <n v="27"/>
    <n v="44"/>
    <s v="3.6"/>
    <s v="4.2"/>
    <x v="5"/>
    <s v="3.2"/>
    <n v="2"/>
    <n v="3"/>
    <n v="0"/>
    <n v="2"/>
    <n v="32"/>
    <n v="1"/>
    <s v="Arvestatud"/>
    <x v="23"/>
    <s v="õppeaine34"/>
    <d v="2023-02-10T00:00:00"/>
    <x v="1"/>
    <x v="1"/>
    <s v="NULL"/>
    <s v=" "/>
    <n v="0"/>
    <s v="S00052_31611177980_õppeaine34_44967"/>
    <x v="0"/>
    <m/>
  </r>
  <r>
    <x v="51"/>
    <s v="Jaan"/>
    <s v="Kask"/>
    <x v="31"/>
    <n v="31611177980"/>
    <s v="Mees"/>
    <s v="442 Neljanda taseme kutseõppe esmaõpe"/>
    <s v="Ei"/>
    <s v="Jah"/>
    <s v="Ei"/>
    <d v="2022-02-01T00:00:00"/>
    <s v="NULL"/>
    <d v="2021-05-21T00:00:00"/>
    <s v="Akadeemilise puhkuse katkestamine"/>
    <s v="Omal soovil - muud põhjused"/>
    <x v="29"/>
    <s v="Välisõppes"/>
    <d v="2023-01-03T00:00:00"/>
    <s v="Päevaõpe"/>
    <s v="Täiskoormus"/>
    <s v="Tervishariduse keskus"/>
    <x v="0"/>
    <n v="3311"/>
    <s v="514 rakenduskõrgharidusõpe"/>
    <s v="NULL"/>
    <n v="1"/>
    <s v="Üliõpilaselt nõutakse õppekulude hüvitamist puuduolevate ainepunktide eest"/>
    <s v="eesti keel"/>
    <x v="1"/>
    <s v="Ei"/>
    <s v="NULL"/>
    <s v="NULL"/>
    <n v="27"/>
    <n v="44"/>
    <s v="3.6"/>
    <s v="4.2"/>
    <x v="5"/>
    <s v="3.2"/>
    <n v="2"/>
    <n v="3"/>
    <n v="0"/>
    <n v="2"/>
    <n v="32"/>
    <n v="1"/>
    <s v="Arvestatud"/>
    <x v="22"/>
    <s v="õppeaine18"/>
    <d v="2023-02-10T00:00:00"/>
    <x v="5"/>
    <x v="1"/>
    <s v="NULL"/>
    <s v=" "/>
    <n v="0"/>
    <s v="S00052_31611177980_õppeaine18_44967"/>
    <x v="0"/>
    <m/>
  </r>
  <r>
    <x v="51"/>
    <s v="Jaan"/>
    <s v="Kask"/>
    <x v="31"/>
    <n v="31611177980"/>
    <s v="Mees"/>
    <s v="442 Neljanda taseme kutseõppe esmaõpe"/>
    <s v="Ei"/>
    <s v="Jah"/>
    <s v="Ei"/>
    <d v="2022-02-01T00:00:00"/>
    <s v="NULL"/>
    <d v="2021-05-21T00:00:00"/>
    <s v="Akadeemilise puhkuse katkestamine"/>
    <s v="Omal soovil - muud põhjused"/>
    <x v="29"/>
    <s v="Välisõppes"/>
    <d v="2023-01-03T00:00:00"/>
    <s v="Päevaõpe"/>
    <s v="Täiskoormus"/>
    <s v="Tervishariduse keskus"/>
    <x v="0"/>
    <n v="3311"/>
    <s v="514 rakenduskõrgharidusõpe"/>
    <s v="NULL"/>
    <n v="1"/>
    <s v="Üliõpilaselt nõutakse õppekulude hüvitamist puuduolevate ainepunktide eest"/>
    <s v="eesti keel"/>
    <x v="1"/>
    <s v="Ei"/>
    <s v="NULL"/>
    <s v="NULL"/>
    <n v="27"/>
    <n v="44"/>
    <s v="3.6"/>
    <s v="4.2"/>
    <x v="5"/>
    <s v="3.2"/>
    <n v="2"/>
    <n v="3"/>
    <n v="0"/>
    <n v="2"/>
    <n v="32"/>
    <n v="1"/>
    <s v="Arvestatud"/>
    <x v="96"/>
    <s v="õppeaine21"/>
    <d v="2022-09-10T00:00:00"/>
    <x v="1"/>
    <x v="1"/>
    <s v="NULL"/>
    <s v=" "/>
    <n v="0"/>
    <s v="S00052_31611177980_õppeaine21_44814"/>
    <x v="0"/>
    <m/>
  </r>
  <r>
    <x v="51"/>
    <s v="Jaan"/>
    <s v="Kask"/>
    <x v="31"/>
    <n v="31611177980"/>
    <s v="Mees"/>
    <s v="442 Neljanda taseme kutseõppe esmaõpe"/>
    <s v="Ei"/>
    <s v="Jah"/>
    <s v="Ei"/>
    <d v="2022-02-01T00:00:00"/>
    <s v="NULL"/>
    <d v="2021-05-21T00:00:00"/>
    <s v="Akadeemilise puhkuse katkestamine"/>
    <s v="Omal soovil - muud põhjused"/>
    <x v="29"/>
    <s v="Välisõppes"/>
    <d v="2023-01-03T00:00:00"/>
    <s v="Päevaõpe"/>
    <s v="Täiskoormus"/>
    <s v="Tervishariduse keskus"/>
    <x v="0"/>
    <n v="3311"/>
    <s v="514 rakenduskõrgharidusõpe"/>
    <s v="NULL"/>
    <n v="2"/>
    <s v="Üliõpilaselt nõutakse õppekulude hüvitamist puuduolevate ainepunktide eest"/>
    <s v="eesti keel"/>
    <x v="1"/>
    <s v="Ei"/>
    <s v="NULL"/>
    <s v="NULL"/>
    <n v="27"/>
    <n v="29"/>
    <s v="3.6"/>
    <s v="3.6"/>
    <x v="5"/>
    <s v="3.8"/>
    <n v="2"/>
    <n v="1"/>
    <n v="0"/>
    <n v="3"/>
    <n v="60"/>
    <n v="1"/>
    <s v="Väga hea"/>
    <x v="35"/>
    <s v="õppeaine94"/>
    <d v="2023-02-10T00:00:00"/>
    <x v="2"/>
    <x v="0"/>
    <n v="4"/>
    <n v="36"/>
    <n v="9"/>
    <s v="S00052_31611177980_õppeaine94_44967"/>
    <x v="0"/>
    <m/>
  </r>
  <r>
    <x v="51"/>
    <s v="Jaan"/>
    <s v="Kask"/>
    <x v="31"/>
    <n v="31611177980"/>
    <s v="Mees"/>
    <s v="442 Neljanda taseme kutseõppe esmaõpe"/>
    <s v="Ei"/>
    <s v="Jah"/>
    <s v="Ei"/>
    <d v="2022-02-01T00:00:00"/>
    <s v="NULL"/>
    <d v="2021-05-21T00:00:00"/>
    <s v="Akadeemilise puhkuse katkestamine"/>
    <s v="Omal soovil - muud põhjused"/>
    <x v="29"/>
    <s v="Välisõppes"/>
    <d v="2023-01-03T00:00:00"/>
    <s v="Päevaõpe"/>
    <s v="Täiskoormus"/>
    <s v="Tervishariduse keskus"/>
    <x v="0"/>
    <n v="3311"/>
    <s v="514 rakenduskõrgharidusõpe"/>
    <s v="NULL"/>
    <n v="2"/>
    <s v="Üliõpilaselt nõutakse õppekulude hüvitamist puuduolevate ainepunktide eest"/>
    <s v="eesti keel"/>
    <x v="1"/>
    <s v="Ei"/>
    <s v="NULL"/>
    <s v="NULL"/>
    <n v="27"/>
    <n v="29"/>
    <s v="3.6"/>
    <s v="3.6"/>
    <x v="5"/>
    <s v="3.8"/>
    <n v="2"/>
    <n v="1"/>
    <n v="0"/>
    <n v="3"/>
    <n v="60"/>
    <n v="1"/>
    <s v="Arvestatud"/>
    <x v="47"/>
    <s v="õppeaine61"/>
    <d v="2021-09-10T00:00:00"/>
    <x v="5"/>
    <x v="1"/>
    <s v="NULL"/>
    <s v=" "/>
    <n v="0"/>
    <s v="S00052_31611177980_õppeaine61_44449"/>
    <x v="0"/>
    <m/>
  </r>
  <r>
    <x v="51"/>
    <s v="Jaan"/>
    <s v="Kask"/>
    <x v="31"/>
    <n v="31611177980"/>
    <s v="Mees"/>
    <s v="442 Neljanda taseme kutseõppe esmaõpe"/>
    <s v="Ei"/>
    <s v="Jah"/>
    <s v="Ei"/>
    <d v="2022-02-01T00:00:00"/>
    <s v="NULL"/>
    <d v="2021-05-21T00:00:00"/>
    <s v="Akadeemilise puhkuse katkestamine"/>
    <s v="Omal soovil - muud põhjused"/>
    <x v="29"/>
    <s v="Välisõppes"/>
    <d v="2023-01-03T00:00:00"/>
    <s v="Päevaõpe"/>
    <s v="Täiskoormus"/>
    <s v="Tervishariduse keskus"/>
    <x v="0"/>
    <n v="3311"/>
    <s v="514 rakenduskõrgharidusõpe"/>
    <s v="NULL"/>
    <n v="2"/>
    <s v="Üliõpilaselt nõutakse õppekulude hüvitamist puuduolevate ainepunktide eest"/>
    <s v="eesti keel"/>
    <x v="1"/>
    <s v="Ei"/>
    <s v="NULL"/>
    <s v="NULL"/>
    <n v="27"/>
    <n v="29"/>
    <s v="3.6"/>
    <s v="3.6"/>
    <x v="5"/>
    <s v="3.8"/>
    <n v="2"/>
    <n v="1"/>
    <n v="0"/>
    <n v="3"/>
    <n v="60"/>
    <n v="1"/>
    <s v="Arvestatud"/>
    <x v="75"/>
    <s v="õppeaine45"/>
    <d v="2022-02-10T00:00:00"/>
    <x v="1"/>
    <x v="1"/>
    <s v="NULL"/>
    <s v=" "/>
    <n v="0"/>
    <s v="S00052_31611177980_õppeaine45_44602"/>
    <x v="0"/>
    <m/>
  </r>
  <r>
    <x v="51"/>
    <s v="Jaan"/>
    <s v="Kask"/>
    <x v="31"/>
    <n v="31611177980"/>
    <s v="Mees"/>
    <s v="442 Neljanda taseme kutseõppe esmaõpe"/>
    <s v="Ei"/>
    <s v="Jah"/>
    <s v="Ei"/>
    <d v="2022-02-01T00:00:00"/>
    <s v="NULL"/>
    <d v="2021-05-21T00:00:00"/>
    <s v="Akadeemilise puhkuse katkestamine"/>
    <s v="Omal soovil - muud põhjused"/>
    <x v="29"/>
    <s v="Välisõppes"/>
    <d v="2023-01-03T00:00:00"/>
    <s v="Päevaõpe"/>
    <s v="Täiskoormus"/>
    <s v="Tervishariduse keskus"/>
    <x v="0"/>
    <n v="3311"/>
    <s v="514 rakenduskõrgharidusõpe"/>
    <s v="NULL"/>
    <n v="2"/>
    <s v="Üliõpilaselt nõutakse õppekulude hüvitamist puuduolevate ainepunktide eest"/>
    <s v="eesti keel"/>
    <x v="1"/>
    <s v="Ei"/>
    <s v="NULL"/>
    <s v="NULL"/>
    <n v="27"/>
    <n v="29"/>
    <s v="3.6"/>
    <s v="3.6"/>
    <x v="5"/>
    <s v="3.8"/>
    <n v="2"/>
    <n v="1"/>
    <n v="0"/>
    <n v="3"/>
    <n v="60"/>
    <n v="1"/>
    <s v="Puudulik"/>
    <x v="33"/>
    <s v="õppeaine56"/>
    <d v="2022-02-10T00:00:00"/>
    <x v="0"/>
    <x v="0"/>
    <n v="0"/>
    <n v="0"/>
    <n v="6"/>
    <s v="S00052_31611177980_õppeaine56_44602"/>
    <x v="0"/>
    <m/>
  </r>
  <r>
    <x v="51"/>
    <s v="Jaan"/>
    <s v="Kask"/>
    <x v="31"/>
    <n v="31611177980"/>
    <s v="Mees"/>
    <s v="442 Neljanda taseme kutseõppe esmaõpe"/>
    <s v="Ei"/>
    <s v="Jah"/>
    <s v="Ei"/>
    <d v="2022-02-01T00:00:00"/>
    <s v="NULL"/>
    <d v="2021-05-21T00:00:00"/>
    <s v="Akadeemilise puhkuse katkestamine"/>
    <s v="Omal soovil - muud põhjused"/>
    <x v="29"/>
    <s v="Välisõppes"/>
    <d v="2023-01-03T00:00:00"/>
    <s v="Päevaõpe"/>
    <s v="Täiskoormus"/>
    <s v="Tervishariduse keskus"/>
    <x v="0"/>
    <n v="3311"/>
    <s v="514 rakenduskõrgharidusõpe"/>
    <s v="NULL"/>
    <n v="2"/>
    <s v="Üliõpilaselt nõutakse õppekulude hüvitamist puuduolevate ainepunktide eest"/>
    <s v="eesti keel"/>
    <x v="1"/>
    <s v="Ei"/>
    <s v="NULL"/>
    <s v="NULL"/>
    <n v="27"/>
    <n v="29"/>
    <s v="3.6"/>
    <s v="3.6"/>
    <x v="5"/>
    <s v="3.8"/>
    <n v="2"/>
    <n v="1"/>
    <n v="0"/>
    <n v="3"/>
    <n v="60"/>
    <n v="1"/>
    <s v="Arvestatud"/>
    <x v="49"/>
    <s v="õppeaine90"/>
    <d v="2022-02-10T00:00:00"/>
    <x v="1"/>
    <x v="1"/>
    <s v="NULL"/>
    <s v=" "/>
    <n v="0"/>
    <s v="S00052_31611177980_õppeaine90_44602"/>
    <x v="0"/>
    <m/>
  </r>
  <r>
    <x v="51"/>
    <s v="Jaan"/>
    <s v="Kask"/>
    <x v="31"/>
    <n v="31611177980"/>
    <s v="Mees"/>
    <s v="442 Neljanda taseme kutseõppe esmaõpe"/>
    <s v="Ei"/>
    <s v="Jah"/>
    <s v="Ei"/>
    <d v="2022-02-01T00:00:00"/>
    <s v="NULL"/>
    <d v="2021-05-21T00:00:00"/>
    <s v="Akadeemilise puhkuse katkestamine"/>
    <s v="Omal soovil - muud põhjused"/>
    <x v="29"/>
    <s v="Välisõppes"/>
    <d v="2023-01-03T00:00:00"/>
    <s v="Päevaõpe"/>
    <s v="Täiskoormus"/>
    <s v="Tervishariduse keskus"/>
    <x v="0"/>
    <n v="3311"/>
    <s v="514 rakenduskõrgharidusõpe"/>
    <s v="NULL"/>
    <n v="2"/>
    <s v="Üliõpilaselt nõutakse õppekulude hüvitamist puuduolevate ainepunktide eest"/>
    <s v="eesti keel"/>
    <x v="1"/>
    <s v="Ei"/>
    <s v="NULL"/>
    <s v="NULL"/>
    <n v="27"/>
    <n v="29"/>
    <s v="3.6"/>
    <s v="3.6"/>
    <x v="5"/>
    <s v="3.8"/>
    <n v="2"/>
    <n v="1"/>
    <n v="0"/>
    <n v="3"/>
    <n v="60"/>
    <n v="1"/>
    <s v="Kasin"/>
    <x v="78"/>
    <s v="õppeaine16"/>
    <d v="2020-09-10T00:00:00"/>
    <x v="0"/>
    <x v="0"/>
    <n v="1"/>
    <n v="6"/>
    <n v="6"/>
    <s v="S00052_31611177980_õppeaine16_44084"/>
    <x v="0"/>
    <m/>
  </r>
  <r>
    <x v="51"/>
    <s v="Jaan"/>
    <s v="Kask"/>
    <x v="31"/>
    <n v="31611177980"/>
    <s v="Mees"/>
    <s v="442 Neljanda taseme kutseõppe esmaõpe"/>
    <s v="Ei"/>
    <s v="Jah"/>
    <s v="Ei"/>
    <d v="2022-02-01T00:00:00"/>
    <s v="NULL"/>
    <d v="2021-05-21T00:00:00"/>
    <s v="Akadeemilise puhkuse katkestamine"/>
    <s v="Omal soovil - muud põhjused"/>
    <x v="29"/>
    <s v="Välisõppes"/>
    <d v="2023-01-03T00:00:00"/>
    <s v="Päevaõpe"/>
    <s v="Täiskoormus"/>
    <s v="Tervishariduse keskus"/>
    <x v="0"/>
    <n v="3311"/>
    <s v="514 rakenduskõrgharidusõpe"/>
    <s v="NULL"/>
    <n v="2"/>
    <s v="Üliõpilaselt nõutakse õppekulude hüvitamist puuduolevate ainepunktide eest"/>
    <s v="eesti keel"/>
    <x v="1"/>
    <s v="Ei"/>
    <s v="NULL"/>
    <s v="NULL"/>
    <n v="27"/>
    <n v="29"/>
    <s v="3.6"/>
    <s v="3.6"/>
    <x v="5"/>
    <s v="3.8"/>
    <n v="2"/>
    <n v="1"/>
    <n v="0"/>
    <n v="3"/>
    <n v="60"/>
    <n v="1"/>
    <s v="Mittearvestatud"/>
    <x v="40"/>
    <s v="õppeaine74"/>
    <d v="2025-02-10T00:00:00"/>
    <x v="5"/>
    <x v="1"/>
    <s v="NULL"/>
    <s v=" "/>
    <n v="0"/>
    <s v="S00052_31611177980_õppeaine74_45698"/>
    <x v="0"/>
    <m/>
  </r>
  <r>
    <x v="51"/>
    <s v="Jaan"/>
    <s v="Kask"/>
    <x v="31"/>
    <n v="31611177980"/>
    <s v="Mees"/>
    <s v="442 Neljanda taseme kutseõppe esmaõpe"/>
    <s v="Ei"/>
    <s v="Jah"/>
    <s v="Ei"/>
    <d v="2022-02-01T00:00:00"/>
    <s v="NULL"/>
    <d v="2021-05-21T00:00:00"/>
    <s v="Akadeemilise puhkuse katkestamine"/>
    <s v="Omal soovil - muud põhjused"/>
    <x v="29"/>
    <s v="Välisõppes"/>
    <d v="2023-01-03T00:00:00"/>
    <s v="Päevaõpe"/>
    <s v="Täiskoormus"/>
    <s v="Tervishariduse keskus"/>
    <x v="0"/>
    <n v="3311"/>
    <s v="514 rakenduskõrgharidusõpe"/>
    <s v="NULL"/>
    <n v="2"/>
    <s v="Üliõpilaselt nõutakse õppekulude hüvitamist puuduolevate ainepunktide eest"/>
    <s v="eesti keel"/>
    <x v="1"/>
    <s v="Ei"/>
    <s v="NULL"/>
    <s v="NULL"/>
    <n v="27"/>
    <n v="29"/>
    <s v="3.6"/>
    <s v="3.6"/>
    <x v="5"/>
    <s v="3.8"/>
    <n v="2"/>
    <n v="1"/>
    <n v="0"/>
    <n v="3"/>
    <n v="60"/>
    <n v="1"/>
    <s v="Puudulik"/>
    <x v="4"/>
    <s v="õppeaine24"/>
    <d v="2022-09-10T00:00:00"/>
    <x v="2"/>
    <x v="0"/>
    <n v="0"/>
    <n v="0"/>
    <n v="9"/>
    <s v="S00052_31611177980_õppeaine24_44814"/>
    <x v="0"/>
    <m/>
  </r>
  <r>
    <x v="51"/>
    <s v="Jaan"/>
    <s v="Kask"/>
    <x v="31"/>
    <n v="31611177980"/>
    <s v="Mees"/>
    <s v="442 Neljanda taseme kutseõppe esmaõpe"/>
    <s v="Ei"/>
    <s v="Jah"/>
    <s v="Ei"/>
    <d v="2022-02-01T00:00:00"/>
    <s v="NULL"/>
    <d v="2021-05-21T00:00:00"/>
    <s v="Akadeemilise puhkuse katkestamine"/>
    <s v="Omal soovil - muud põhjused"/>
    <x v="29"/>
    <s v="Välisõppes"/>
    <d v="2023-01-03T00:00:00"/>
    <s v="Päevaõpe"/>
    <s v="Täiskoormus"/>
    <s v="Tervishariduse keskus"/>
    <x v="0"/>
    <n v="3311"/>
    <s v="514 rakenduskõrgharidusõpe"/>
    <s v="NULL"/>
    <n v="2"/>
    <s v="Üliõpilaselt nõutakse õppekulude hüvitamist puuduolevate ainepunktide eest"/>
    <s v="eesti keel"/>
    <x v="1"/>
    <s v="Ei"/>
    <s v="NULL"/>
    <s v="NULL"/>
    <n v="27"/>
    <n v="29"/>
    <s v="3.6"/>
    <s v="3.6"/>
    <x v="5"/>
    <s v="3.8"/>
    <n v="2"/>
    <n v="1"/>
    <n v="0"/>
    <n v="3"/>
    <n v="60"/>
    <n v="1"/>
    <s v="Väga hea"/>
    <x v="56"/>
    <s v="õppeaine54"/>
    <d v="2022-02-10T00:00:00"/>
    <x v="4"/>
    <x v="0"/>
    <n v="4"/>
    <n v="20"/>
    <n v="5"/>
    <s v="S00052_31611177980_õppeaine54_44602"/>
    <x v="0"/>
    <m/>
  </r>
  <r>
    <x v="51"/>
    <s v="Jaan"/>
    <s v="Kask"/>
    <x v="31"/>
    <n v="31611177980"/>
    <s v="Mees"/>
    <s v="442 Neljanda taseme kutseõppe esmaõpe"/>
    <s v="Ei"/>
    <s v="Jah"/>
    <s v="Ei"/>
    <d v="2022-02-01T00:00:00"/>
    <s v="NULL"/>
    <d v="2021-05-21T00:00:00"/>
    <s v="Akadeemilise puhkuse katkestamine"/>
    <s v="Omal soovil - muud põhjused"/>
    <x v="29"/>
    <s v="Välisõppes"/>
    <d v="2023-01-03T00:00:00"/>
    <s v="Päevaõpe"/>
    <s v="Täiskoormus"/>
    <s v="Tervishariduse keskus"/>
    <x v="0"/>
    <n v="3311"/>
    <s v="514 rakenduskõrgharidusõpe"/>
    <s v="NULL"/>
    <n v="2"/>
    <s v="Üliõpilaselt nõutakse õppekulude hüvitamist puuduolevate ainepunktide eest"/>
    <s v="eesti keel"/>
    <x v="1"/>
    <s v="Ei"/>
    <s v="NULL"/>
    <s v="NULL"/>
    <n v="27"/>
    <n v="29"/>
    <s v="3.6"/>
    <s v="3.6"/>
    <x v="5"/>
    <s v="3.8"/>
    <n v="2"/>
    <n v="1"/>
    <n v="0"/>
    <n v="3"/>
    <n v="60"/>
    <n v="1"/>
    <s v="Hea"/>
    <x v="92"/>
    <s v="õppeaine69"/>
    <d v="2024-02-10T00:00:00"/>
    <x v="0"/>
    <x v="0"/>
    <n v="3"/>
    <n v="18"/>
    <n v="6"/>
    <s v="S00052_31611177980_õppeaine69_45332"/>
    <x v="0"/>
    <m/>
  </r>
  <r>
    <x v="51"/>
    <s v="Jaan"/>
    <s v="Kask"/>
    <x v="31"/>
    <n v="31611177980"/>
    <s v="Mees"/>
    <s v="442 Neljanda taseme kutseõppe esmaõpe"/>
    <s v="Ei"/>
    <s v="Jah"/>
    <s v="Ei"/>
    <d v="2022-02-01T00:00:00"/>
    <s v="NULL"/>
    <d v="2021-05-21T00:00:00"/>
    <s v="Akadeemilise puhkuse katkestamine"/>
    <s v="Omal soovil - muud põhjused"/>
    <x v="29"/>
    <s v="Välisõppes"/>
    <d v="2023-01-03T00:00:00"/>
    <s v="Päevaõpe"/>
    <s v="Täiskoormus"/>
    <s v="Tervishariduse keskus"/>
    <x v="0"/>
    <n v="3311"/>
    <s v="514 rakenduskõrgharidusõpe"/>
    <s v="NULL"/>
    <n v="3"/>
    <s v="Üliõpilaselt nõutakse õppekulude hüvitamist puuduolevate ainepunktide eest"/>
    <s v="eesti keel"/>
    <x v="7"/>
    <s v="Ei"/>
    <s v="NULL"/>
    <s v="NULL"/>
    <n v="27"/>
    <n v="41"/>
    <s v="3.6"/>
    <s v="4.7"/>
    <x v="5"/>
    <s v="3.3"/>
    <n v="2"/>
    <n v="0"/>
    <n v="0"/>
    <n v="10"/>
    <n v="29"/>
    <n v="1"/>
    <s v="Mittearvestatud"/>
    <x v="38"/>
    <s v="õppeaine87"/>
    <d v="2021-09-10T00:00:00"/>
    <x v="1"/>
    <x v="1"/>
    <s v="NULL"/>
    <s v=" "/>
    <n v="0"/>
    <s v="S00052_31611177980_õppeaine87_44449"/>
    <x v="0"/>
    <m/>
  </r>
  <r>
    <x v="51"/>
    <s v="Jaan"/>
    <s v="Kask"/>
    <x v="31"/>
    <n v="31611177980"/>
    <s v="Mees"/>
    <s v="442 Neljanda taseme kutseõppe esmaõpe"/>
    <s v="Ei"/>
    <s v="Jah"/>
    <s v="Ei"/>
    <d v="2022-02-01T00:00:00"/>
    <s v="NULL"/>
    <d v="2021-05-21T00:00:00"/>
    <s v="Akadeemilise puhkuse katkestamine"/>
    <s v="Omal soovil - muud põhjused"/>
    <x v="29"/>
    <s v="Välisõppes"/>
    <d v="2023-01-03T00:00:00"/>
    <s v="Päevaõpe"/>
    <s v="Täiskoormus"/>
    <s v="Tervishariduse keskus"/>
    <x v="0"/>
    <n v="3311"/>
    <s v="514 rakenduskõrgharidusõpe"/>
    <s v="NULL"/>
    <n v="3"/>
    <s v="Üliõpilaselt nõutakse õppekulude hüvitamist puuduolevate ainepunktide eest"/>
    <s v="eesti keel"/>
    <x v="7"/>
    <s v="Ei"/>
    <s v="NULL"/>
    <s v="NULL"/>
    <n v="27"/>
    <n v="41"/>
    <s v="3.6"/>
    <s v="4.7"/>
    <x v="5"/>
    <s v="3.3"/>
    <n v="2"/>
    <n v="0"/>
    <n v="0"/>
    <n v="10"/>
    <n v="29"/>
    <n v="1"/>
    <s v="Arvestatud"/>
    <x v="11"/>
    <s v="õppeaine3"/>
    <d v="2025-09-10T00:00:00"/>
    <x v="1"/>
    <x v="1"/>
    <s v="NULL"/>
    <s v=" "/>
    <n v="0"/>
    <s v="S00052_31611177980_õppeaine3_45910"/>
    <x v="0"/>
    <m/>
  </r>
  <r>
    <x v="51"/>
    <s v="Jaan"/>
    <s v="Kask"/>
    <x v="31"/>
    <n v="31611177980"/>
    <s v="Mees"/>
    <s v="442 Neljanda taseme kutseõppe esmaõpe"/>
    <s v="Ei"/>
    <s v="Jah"/>
    <s v="Ei"/>
    <d v="2022-02-01T00:00:00"/>
    <s v="NULL"/>
    <d v="2021-05-21T00:00:00"/>
    <s v="Akadeemilise puhkuse katkestamine"/>
    <s v="Omal soovil - muud põhjused"/>
    <x v="29"/>
    <s v="Välisõppes"/>
    <d v="2023-01-03T00:00:00"/>
    <s v="Päevaõpe"/>
    <s v="Täiskoormus"/>
    <s v="Tervishariduse keskus"/>
    <x v="0"/>
    <n v="3311"/>
    <s v="514 rakenduskõrgharidusõpe"/>
    <s v="NULL"/>
    <n v="3"/>
    <s v="Üliõpilaselt nõutakse õppekulude hüvitamist puuduolevate ainepunktide eest"/>
    <s v="eesti keel"/>
    <x v="7"/>
    <s v="Ei"/>
    <s v="NULL"/>
    <s v="NULL"/>
    <n v="27"/>
    <n v="41"/>
    <s v="3.6"/>
    <s v="4.7"/>
    <x v="5"/>
    <s v="3.3"/>
    <n v="2"/>
    <n v="0"/>
    <n v="0"/>
    <n v="10"/>
    <n v="29"/>
    <n v="1"/>
    <s v="Suurepärane"/>
    <x v="10"/>
    <s v="õppeaine39"/>
    <d v="2022-02-10T00:00:00"/>
    <x v="4"/>
    <x v="0"/>
    <n v="5"/>
    <n v="25"/>
    <n v="5"/>
    <s v="S00052_31611177980_õppeaine39_44602"/>
    <x v="0"/>
    <m/>
  </r>
  <r>
    <x v="51"/>
    <s v="Jaan"/>
    <s v="Kask"/>
    <x v="31"/>
    <n v="31611177980"/>
    <s v="Mees"/>
    <s v="442 Neljanda taseme kutseõppe esmaõpe"/>
    <s v="Ei"/>
    <s v="Jah"/>
    <s v="Ei"/>
    <d v="2022-02-01T00:00:00"/>
    <s v="NULL"/>
    <d v="2021-05-21T00:00:00"/>
    <s v="Akadeemilise puhkuse katkestamine"/>
    <s v="Omal soovil - muud põhjused"/>
    <x v="29"/>
    <s v="Välisõppes"/>
    <d v="2023-01-03T00:00:00"/>
    <s v="Päevaõpe"/>
    <s v="Täiskoormus"/>
    <s v="Tervishariduse keskus"/>
    <x v="0"/>
    <n v="3311"/>
    <s v="514 rakenduskõrgharidusõpe"/>
    <s v="NULL"/>
    <n v="3"/>
    <s v="Üliõpilaselt nõutakse õppekulude hüvitamist puuduolevate ainepunktide eest"/>
    <s v="eesti keel"/>
    <x v="7"/>
    <s v="Ei"/>
    <s v="NULL"/>
    <s v="NULL"/>
    <n v="27"/>
    <n v="41"/>
    <s v="3.6"/>
    <s v="4.7"/>
    <x v="5"/>
    <s v="3.3"/>
    <n v="2"/>
    <n v="0"/>
    <n v="0"/>
    <n v="10"/>
    <n v="29"/>
    <n v="1"/>
    <s v="Puudulik"/>
    <x v="17"/>
    <s v="õppeaine28"/>
    <d v="2021-02-10T00:00:00"/>
    <x v="0"/>
    <x v="0"/>
    <n v="0"/>
    <n v="0"/>
    <n v="6"/>
    <s v="S00052_31611177980_õppeaine28_44237"/>
    <x v="0"/>
    <m/>
  </r>
  <r>
    <x v="51"/>
    <s v="Jaan"/>
    <s v="Kask"/>
    <x v="31"/>
    <n v="31611177980"/>
    <s v="Mees"/>
    <s v="442 Neljanda taseme kutseõppe esmaõpe"/>
    <s v="Ei"/>
    <s v="Jah"/>
    <s v="Ei"/>
    <d v="2022-02-01T00:00:00"/>
    <s v="NULL"/>
    <d v="2021-05-21T00:00:00"/>
    <s v="Akadeemilise puhkuse katkestamine"/>
    <s v="Omal soovil - muud põhjused"/>
    <x v="29"/>
    <s v="Välisõppes"/>
    <d v="2023-01-03T00:00:00"/>
    <s v="Päevaõpe"/>
    <s v="Täiskoormus"/>
    <s v="Tervishariduse keskus"/>
    <x v="0"/>
    <n v="3311"/>
    <s v="514 rakenduskõrgharidusõpe"/>
    <s v="NULL"/>
    <n v="3"/>
    <s v="Üliõpilaselt nõutakse õppekulude hüvitamist puuduolevate ainepunktide eest"/>
    <s v="eesti keel"/>
    <x v="7"/>
    <s v="Ei"/>
    <s v="NULL"/>
    <s v="NULL"/>
    <n v="27"/>
    <n v="41"/>
    <s v="3.6"/>
    <s v="4.7"/>
    <x v="5"/>
    <s v="3.3"/>
    <n v="2"/>
    <n v="0"/>
    <n v="0"/>
    <n v="10"/>
    <n v="29"/>
    <n v="1"/>
    <s v="Mitteilmunud"/>
    <x v="21"/>
    <s v="õppeaine42"/>
    <d v="2022-09-10T00:00:00"/>
    <x v="0"/>
    <x v="0"/>
    <n v="0"/>
    <n v="0"/>
    <n v="6"/>
    <s v="S00052_31611177980_õppeaine42_44814"/>
    <x v="0"/>
    <m/>
  </r>
  <r>
    <x v="51"/>
    <s v="Jaan"/>
    <s v="Kask"/>
    <x v="31"/>
    <n v="31611177980"/>
    <s v="Mees"/>
    <s v="442 Neljanda taseme kutseõppe esmaõpe"/>
    <s v="Ei"/>
    <s v="Jah"/>
    <s v="Ei"/>
    <d v="2022-02-01T00:00:00"/>
    <s v="NULL"/>
    <d v="2021-05-21T00:00:00"/>
    <s v="Akadeemilise puhkuse katkestamine"/>
    <s v="Omal soovil - muud põhjused"/>
    <x v="29"/>
    <s v="Välisõppes"/>
    <d v="2023-01-03T00:00:00"/>
    <s v="Päevaõpe"/>
    <s v="Täiskoormus"/>
    <s v="Tervishariduse keskus"/>
    <x v="0"/>
    <n v="3311"/>
    <s v="514 rakenduskõrgharidusõpe"/>
    <s v="NULL"/>
    <n v="4"/>
    <s v="Üliõpilaselt nõutakse õppekulude hüvitamist puuduolevate ainepunktide eest"/>
    <s v="eesti keel"/>
    <x v="8"/>
    <s v="Ei"/>
    <s v="NULL"/>
    <s v="NULL"/>
    <n v="27"/>
    <n v="37"/>
    <s v="3.6"/>
    <s v="3.3"/>
    <x v="5"/>
    <s v="3.7"/>
    <n v="2"/>
    <n v="3"/>
    <n v="0"/>
    <n v="4"/>
    <n v="42"/>
    <n v="1"/>
    <s v="Arvestatud"/>
    <x v="84"/>
    <s v="õppeaine73"/>
    <d v="2025-09-10T00:00:00"/>
    <x v="1"/>
    <x v="1"/>
    <s v="NULL"/>
    <s v=" "/>
    <n v="0"/>
    <s v="S00052_31611177980_õppeaine73_45910"/>
    <x v="0"/>
    <m/>
  </r>
  <r>
    <x v="51"/>
    <s v="Jaan"/>
    <s v="Kask"/>
    <x v="31"/>
    <n v="31611177980"/>
    <s v="Mees"/>
    <s v="442 Neljanda taseme kutseõppe esmaõpe"/>
    <s v="Ei"/>
    <s v="Jah"/>
    <s v="Ei"/>
    <d v="2022-02-01T00:00:00"/>
    <s v="NULL"/>
    <d v="2021-05-21T00:00:00"/>
    <s v="Akadeemilise puhkuse katkestamine"/>
    <s v="Omal soovil - muud põhjused"/>
    <x v="29"/>
    <s v="Välisõppes"/>
    <d v="2023-01-03T00:00:00"/>
    <s v="Päevaõpe"/>
    <s v="Täiskoormus"/>
    <s v="Tervishariduse keskus"/>
    <x v="0"/>
    <n v="3311"/>
    <s v="514 rakenduskõrgharidusõpe"/>
    <s v="NULL"/>
    <n v="4"/>
    <s v="Üliõpilaselt nõutakse õppekulude hüvitamist puuduolevate ainepunktide eest"/>
    <s v="eesti keel"/>
    <x v="8"/>
    <s v="Ei"/>
    <s v="NULL"/>
    <s v="NULL"/>
    <n v="27"/>
    <n v="37"/>
    <s v="3.6"/>
    <s v="3.3"/>
    <x v="5"/>
    <s v="3.7"/>
    <n v="2"/>
    <n v="3"/>
    <n v="0"/>
    <n v="4"/>
    <n v="42"/>
    <n v="1"/>
    <s v="Arvestatud"/>
    <x v="30"/>
    <s v="õppeaine7"/>
    <d v="2025-02-10T00:00:00"/>
    <x v="1"/>
    <x v="1"/>
    <s v="NULL"/>
    <s v=" "/>
    <n v="0"/>
    <s v="S00052_31611177980_õppeaine7_45698"/>
    <x v="0"/>
    <m/>
  </r>
  <r>
    <x v="51"/>
    <s v="Jaan"/>
    <s v="Kask"/>
    <x v="31"/>
    <n v="31611177980"/>
    <s v="Mees"/>
    <s v="442 Neljanda taseme kutseõppe esmaõpe"/>
    <s v="Ei"/>
    <s v="Jah"/>
    <s v="Ei"/>
    <d v="2022-02-01T00:00:00"/>
    <s v="NULL"/>
    <d v="2021-05-21T00:00:00"/>
    <s v="Akadeemilise puhkuse katkestamine"/>
    <s v="Omal soovil - muud põhjused"/>
    <x v="29"/>
    <s v="Välisõppes"/>
    <d v="2023-01-03T00:00:00"/>
    <s v="Päevaõpe"/>
    <s v="Täiskoormus"/>
    <s v="Tervishariduse keskus"/>
    <x v="0"/>
    <n v="3311"/>
    <s v="514 rakenduskõrgharidusõpe"/>
    <s v="NULL"/>
    <n v="4"/>
    <s v="Üliõpilaselt nõutakse õppekulude hüvitamist puuduolevate ainepunktide eest"/>
    <s v="eesti keel"/>
    <x v="8"/>
    <s v="Ei"/>
    <s v="NULL"/>
    <s v="NULL"/>
    <n v="27"/>
    <n v="37"/>
    <s v="3.6"/>
    <s v="3.3"/>
    <x v="5"/>
    <s v="3.7"/>
    <n v="2"/>
    <n v="3"/>
    <n v="0"/>
    <n v="4"/>
    <n v="42"/>
    <n v="1"/>
    <s v="Arvestatud"/>
    <x v="90"/>
    <s v="õppeaine89"/>
    <d v="2024-09-10T00:00:00"/>
    <x v="5"/>
    <x v="1"/>
    <s v="NULL"/>
    <s v=" "/>
    <n v="0"/>
    <s v="S00052_31611177980_õppeaine89_45545"/>
    <x v="0"/>
    <m/>
  </r>
  <r>
    <x v="51"/>
    <s v="Jaan"/>
    <s v="Kask"/>
    <x v="31"/>
    <n v="31611177980"/>
    <s v="Mees"/>
    <s v="442 Neljanda taseme kutseõppe esmaõpe"/>
    <s v="Ei"/>
    <s v="Jah"/>
    <s v="Ei"/>
    <d v="2022-02-01T00:00:00"/>
    <s v="NULL"/>
    <d v="2021-05-21T00:00:00"/>
    <s v="Akadeemilise puhkuse katkestamine"/>
    <s v="Omal soovil - muud põhjused"/>
    <x v="29"/>
    <s v="Välisõppes"/>
    <d v="2023-01-03T00:00:00"/>
    <s v="Päevaõpe"/>
    <s v="Täiskoormus"/>
    <s v="Tervishariduse keskus"/>
    <x v="0"/>
    <n v="3311"/>
    <s v="514 rakenduskõrgharidusõpe"/>
    <s v="NULL"/>
    <n v="4"/>
    <s v="Üliõpilaselt nõutakse õppekulude hüvitamist puuduolevate ainepunktide eest"/>
    <s v="eesti keel"/>
    <x v="8"/>
    <s v="Ei"/>
    <s v="NULL"/>
    <s v="NULL"/>
    <n v="27"/>
    <n v="37"/>
    <s v="3.6"/>
    <s v="3.3"/>
    <x v="5"/>
    <s v="3.7"/>
    <n v="2"/>
    <n v="3"/>
    <n v="0"/>
    <n v="4"/>
    <n v="42"/>
    <n v="1"/>
    <s v="Mitteilmunud"/>
    <x v="94"/>
    <s v="õppeaine32"/>
    <d v="2023-09-10T00:00:00"/>
    <x v="5"/>
    <x v="1"/>
    <n v="0"/>
    <s v=" "/>
    <n v="0"/>
    <s v="S00052_31611177980_õppeaine32_45179"/>
    <x v="0"/>
    <m/>
  </r>
  <r>
    <x v="51"/>
    <s v="Jaan"/>
    <s v="Kask"/>
    <x v="31"/>
    <n v="31611177980"/>
    <s v="Mees"/>
    <s v="442 Neljanda taseme kutseõppe esmaõpe"/>
    <s v="Ei"/>
    <s v="Jah"/>
    <s v="Ei"/>
    <d v="2022-02-01T00:00:00"/>
    <s v="NULL"/>
    <d v="2021-05-21T00:00:00"/>
    <s v="Akadeemilise puhkuse katkestamine"/>
    <s v="Omal soovil - muud põhjused"/>
    <x v="29"/>
    <s v="Välisõppes"/>
    <d v="2023-01-03T00:00:00"/>
    <s v="Päevaõpe"/>
    <s v="Täiskoormus"/>
    <s v="Tervishariduse keskus"/>
    <x v="0"/>
    <n v="3311"/>
    <s v="514 rakenduskõrgharidusõpe"/>
    <s v="NULL"/>
    <n v="4"/>
    <s v="Üliõpilaselt nõutakse õppekulude hüvitamist puuduolevate ainepunktide eest"/>
    <s v="eesti keel"/>
    <x v="8"/>
    <s v="Ei"/>
    <s v="NULL"/>
    <s v="NULL"/>
    <n v="27"/>
    <n v="37"/>
    <s v="3.6"/>
    <s v="3.3"/>
    <x v="5"/>
    <s v="3.7"/>
    <n v="2"/>
    <n v="3"/>
    <n v="0"/>
    <n v="4"/>
    <n v="42"/>
    <n v="1"/>
    <s v="Mitteilmunud"/>
    <x v="53"/>
    <s v="õppeaine97"/>
    <d v="2021-02-10T00:00:00"/>
    <x v="0"/>
    <x v="0"/>
    <n v="0"/>
    <n v="0"/>
    <n v="6"/>
    <s v="S00052_31611177980_õppeaine97_44237"/>
    <x v="0"/>
    <m/>
  </r>
  <r>
    <x v="51"/>
    <s v="Jaan"/>
    <s v="Kask"/>
    <x v="31"/>
    <n v="31611177980"/>
    <s v="Mees"/>
    <s v="442 Neljanda taseme kutseõppe esmaõpe"/>
    <s v="Ei"/>
    <s v="Jah"/>
    <s v="Ei"/>
    <d v="2022-02-01T00:00:00"/>
    <s v="NULL"/>
    <d v="2021-05-21T00:00:00"/>
    <s v="Akadeemilise puhkuse katkestamine"/>
    <s v="Omal soovil - muud põhjused"/>
    <x v="29"/>
    <s v="Välisõppes"/>
    <d v="2023-01-03T00:00:00"/>
    <s v="Päevaõpe"/>
    <s v="Täiskoormus"/>
    <s v="Tervishariduse keskus"/>
    <x v="0"/>
    <n v="3311"/>
    <s v="514 rakenduskõrgharidusõpe"/>
    <s v="NULL"/>
    <n v="4"/>
    <s v="Üliõpilaselt nõutakse õppekulude hüvitamist puuduolevate ainepunktide eest"/>
    <s v="eesti keel"/>
    <x v="8"/>
    <s v="Ei"/>
    <s v="NULL"/>
    <s v="NULL"/>
    <n v="27"/>
    <n v="37"/>
    <s v="3.6"/>
    <s v="3.3"/>
    <x v="5"/>
    <s v="3.7"/>
    <n v="2"/>
    <n v="3"/>
    <n v="0"/>
    <n v="4"/>
    <n v="42"/>
    <n v="1"/>
    <s v="Puudulik"/>
    <x v="1"/>
    <s v="õppeaine2"/>
    <d v="2025-02-10T00:00:00"/>
    <x v="0"/>
    <x v="0"/>
    <n v="0"/>
    <n v="0"/>
    <n v="6"/>
    <s v="S00052_31611177980_õppeaine2_45698"/>
    <x v="0"/>
    <m/>
  </r>
  <r>
    <x v="51"/>
    <s v="Jaan"/>
    <s v="Kask"/>
    <x v="31"/>
    <n v="31611177980"/>
    <s v="Mees"/>
    <s v="442 Neljanda taseme kutseõppe esmaõpe"/>
    <s v="Ei"/>
    <s v="Jah"/>
    <s v="Ei"/>
    <d v="2022-02-01T00:00:00"/>
    <s v="NULL"/>
    <d v="2021-05-21T00:00:00"/>
    <s v="Akadeemilise puhkuse katkestamine"/>
    <s v="Omal soovil - muud põhjused"/>
    <x v="29"/>
    <s v="Välisõppes"/>
    <d v="2023-01-03T00:00:00"/>
    <s v="Päevaõpe"/>
    <s v="Täiskoormus"/>
    <s v="Tervishariduse keskus"/>
    <x v="0"/>
    <n v="3311"/>
    <s v="514 rakenduskõrgharidusõpe"/>
    <s v="NULL"/>
    <n v="4"/>
    <s v="Üliõpilaselt nõutakse õppekulude hüvitamist puuduolevate ainepunktide eest"/>
    <s v="eesti keel"/>
    <x v="8"/>
    <s v="Ei"/>
    <s v="NULL"/>
    <s v="NULL"/>
    <n v="27"/>
    <n v="37"/>
    <s v="3.6"/>
    <s v="3.3"/>
    <x v="5"/>
    <s v="3.7"/>
    <n v="2"/>
    <n v="3"/>
    <n v="0"/>
    <n v="4"/>
    <n v="42"/>
    <n v="1"/>
    <s v="Kasin"/>
    <x v="88"/>
    <s v="õppeaine93"/>
    <d v="2021-09-10T00:00:00"/>
    <x v="3"/>
    <x v="0"/>
    <n v="1"/>
    <n v="8"/>
    <n v="8"/>
    <s v="S00052_31611177980_õppeaine93_44449"/>
    <x v="0"/>
    <m/>
  </r>
  <r>
    <x v="52"/>
    <s v="Andres"/>
    <s v="Laas"/>
    <x v="39"/>
    <n v="36908264521"/>
    <s v="Mees"/>
    <s v="414 keskharidust eeldav keskeri-/tehnikumiharidus"/>
    <s v="Ei"/>
    <s v="Ei"/>
    <s v="Jah"/>
    <d v="2022-02-01T00:00:00"/>
    <s v="NULL"/>
    <d v="2023-01-06T00:00:00"/>
    <s v="Lõpetamine"/>
    <s v="Tervislikel põhjustel"/>
    <x v="9"/>
    <s v="Akadeemilisel"/>
    <d v="2021-01-05T00:00:00"/>
    <s v="Päevaõpe"/>
    <s v="Osakoormus"/>
    <s v="Tervishariduse keskus"/>
    <x v="4"/>
    <n v="194200"/>
    <s v="614 magistriõpe (3+2)"/>
    <s v="Terviseõendus"/>
    <n v="1"/>
    <s v="Üliõpilaselt nõutakse õppekulude hüvitamist puuduolevate ainepunktide eest"/>
    <s v="eesti keel"/>
    <x v="0"/>
    <s v="Jah"/>
    <s v="nägemispuue"/>
    <s v="NULL"/>
    <n v="59"/>
    <n v="52"/>
    <s v="3.6"/>
    <s v="4.1"/>
    <x v="4"/>
    <s v="3.6"/>
    <n v="1"/>
    <n v="0"/>
    <n v="11"/>
    <n v="1"/>
    <n v="47"/>
    <n v="5"/>
    <s v="Rahuldav"/>
    <x v="35"/>
    <s v="õppeaine94"/>
    <d v="2024-09-10T00:00:00"/>
    <x v="2"/>
    <x v="0"/>
    <n v="2"/>
    <n v="18"/>
    <n v="9"/>
    <s v="S00053_36908264521_õppeaine94_45545"/>
    <x v="0"/>
    <m/>
  </r>
  <r>
    <x v="52"/>
    <s v="Andres"/>
    <s v="Laas"/>
    <x v="39"/>
    <n v="36908264521"/>
    <s v="Mees"/>
    <s v="414 keskharidust eeldav keskeri-/tehnikumiharidus"/>
    <s v="Ei"/>
    <s v="Ei"/>
    <s v="Jah"/>
    <d v="2022-02-01T00:00:00"/>
    <s v="NULL"/>
    <d v="2023-01-06T00:00:00"/>
    <s v="Lõpetamine"/>
    <s v="Tervislikel põhjustel"/>
    <x v="9"/>
    <s v="Akadeemilisel"/>
    <d v="2021-01-05T00:00:00"/>
    <s v="Päevaõpe"/>
    <s v="Osakoormus"/>
    <s v="Tervishariduse keskus"/>
    <x v="4"/>
    <n v="194200"/>
    <s v="614 magistriõpe (3+2)"/>
    <s v="Terviseõendus"/>
    <n v="1"/>
    <s v="Üliõpilaselt nõutakse õppekulude hüvitamist puuduolevate ainepunktide eest"/>
    <s v="eesti keel"/>
    <x v="0"/>
    <s v="Jah"/>
    <s v="nägemispuue"/>
    <s v="NULL"/>
    <n v="59"/>
    <n v="52"/>
    <s v="3.6"/>
    <s v="4.1"/>
    <x v="4"/>
    <s v="3.6"/>
    <n v="1"/>
    <n v="0"/>
    <n v="11"/>
    <n v="1"/>
    <n v="47"/>
    <n v="5"/>
    <s v="Rahuldav"/>
    <x v="13"/>
    <s v="õppeaine78"/>
    <d v="2023-09-10T00:00:00"/>
    <x v="0"/>
    <x v="0"/>
    <n v="2"/>
    <n v="12"/>
    <n v="6"/>
    <s v="S00053_36908264521_õppeaine78_45179"/>
    <x v="0"/>
    <m/>
  </r>
  <r>
    <x v="52"/>
    <s v="Andres"/>
    <s v="Laas"/>
    <x v="39"/>
    <n v="36908264521"/>
    <s v="Mees"/>
    <s v="414 keskharidust eeldav keskeri-/tehnikumiharidus"/>
    <s v="Ei"/>
    <s v="Ei"/>
    <s v="Jah"/>
    <d v="2022-02-01T00:00:00"/>
    <s v="NULL"/>
    <d v="2023-01-06T00:00:00"/>
    <s v="Lõpetamine"/>
    <s v="Tervislikel põhjustel"/>
    <x v="9"/>
    <s v="Akadeemilisel"/>
    <d v="2021-01-05T00:00:00"/>
    <s v="Päevaõpe"/>
    <s v="Osakoormus"/>
    <s v="Tervishariduse keskus"/>
    <x v="4"/>
    <n v="194200"/>
    <s v="614 magistriõpe (3+2)"/>
    <s v="Terviseõendus"/>
    <n v="1"/>
    <s v="Üliõpilaselt nõutakse õppekulude hüvitamist puuduolevate ainepunktide eest"/>
    <s v="eesti keel"/>
    <x v="0"/>
    <s v="Jah"/>
    <s v="nägemispuue"/>
    <s v="NULL"/>
    <n v="59"/>
    <n v="52"/>
    <s v="3.6"/>
    <s v="4.1"/>
    <x v="4"/>
    <s v="3.6"/>
    <n v="1"/>
    <n v="0"/>
    <n v="11"/>
    <n v="1"/>
    <n v="47"/>
    <n v="5"/>
    <s v="Arvestatud"/>
    <x v="93"/>
    <s v="õppeaine88"/>
    <d v="2022-09-10T00:00:00"/>
    <x v="5"/>
    <x v="1"/>
    <s v="NULL"/>
    <s v=" "/>
    <n v="0"/>
    <s v="S00053_36908264521_õppeaine88_44814"/>
    <x v="0"/>
    <m/>
  </r>
  <r>
    <x v="52"/>
    <s v="Andres"/>
    <s v="Laas"/>
    <x v="39"/>
    <n v="36908264521"/>
    <s v="Mees"/>
    <s v="414 keskharidust eeldav keskeri-/tehnikumiharidus"/>
    <s v="Ei"/>
    <s v="Ei"/>
    <s v="Jah"/>
    <d v="2022-02-01T00:00:00"/>
    <s v="NULL"/>
    <d v="2023-01-06T00:00:00"/>
    <s v="Lõpetamine"/>
    <s v="Tervislikel põhjustel"/>
    <x v="9"/>
    <s v="Akadeemilisel"/>
    <d v="2021-01-05T00:00:00"/>
    <s v="Päevaõpe"/>
    <s v="Osakoormus"/>
    <s v="Tervishariduse keskus"/>
    <x v="4"/>
    <n v="194200"/>
    <s v="614 magistriõpe (3+2)"/>
    <s v="Terviseõendus"/>
    <n v="1"/>
    <s v="Üliõpilaselt nõutakse õppekulude hüvitamist puuduolevate ainepunktide eest"/>
    <s v="eesti keel"/>
    <x v="0"/>
    <s v="Jah"/>
    <s v="nägemispuue"/>
    <s v="NULL"/>
    <n v="59"/>
    <n v="52"/>
    <s v="3.6"/>
    <s v="4.1"/>
    <x v="4"/>
    <s v="3.6"/>
    <n v="1"/>
    <n v="0"/>
    <n v="11"/>
    <n v="1"/>
    <n v="47"/>
    <n v="5"/>
    <s v="Hea"/>
    <x v="88"/>
    <s v="õppeaine93"/>
    <d v="2024-02-10T00:00:00"/>
    <x v="3"/>
    <x v="0"/>
    <n v="3"/>
    <n v="24"/>
    <n v="8"/>
    <s v="S00053_36908264521_õppeaine93_45332"/>
    <x v="0"/>
    <m/>
  </r>
  <r>
    <x v="52"/>
    <s v="Andres"/>
    <s v="Laas"/>
    <x v="39"/>
    <n v="36908264521"/>
    <s v="Mees"/>
    <s v="414 keskharidust eeldav keskeri-/tehnikumiharidus"/>
    <s v="Ei"/>
    <s v="Ei"/>
    <s v="Jah"/>
    <d v="2022-02-01T00:00:00"/>
    <s v="NULL"/>
    <d v="2023-01-06T00:00:00"/>
    <s v="Lõpetamine"/>
    <s v="Tervislikel põhjustel"/>
    <x v="9"/>
    <s v="Akadeemilisel"/>
    <d v="2021-01-05T00:00:00"/>
    <s v="Päevaõpe"/>
    <s v="Osakoormus"/>
    <s v="Tervishariduse keskus"/>
    <x v="4"/>
    <n v="194200"/>
    <s v="614 magistriõpe (3+2)"/>
    <s v="Terviseõendus"/>
    <n v="1"/>
    <s v="Üliõpilaselt nõutakse õppekulude hüvitamist puuduolevate ainepunktide eest"/>
    <s v="eesti keel"/>
    <x v="0"/>
    <s v="Jah"/>
    <s v="nägemispuue"/>
    <s v="NULL"/>
    <n v="59"/>
    <n v="52"/>
    <s v="3.6"/>
    <s v="4.1"/>
    <x v="4"/>
    <s v="3.6"/>
    <n v="1"/>
    <n v="0"/>
    <n v="11"/>
    <n v="1"/>
    <n v="47"/>
    <n v="5"/>
    <s v="Suurepärane"/>
    <x v="81"/>
    <s v="õppeaine80"/>
    <d v="2024-09-10T00:00:00"/>
    <x v="2"/>
    <x v="0"/>
    <n v="5"/>
    <n v="45"/>
    <n v="9"/>
    <s v="S00053_36908264521_õppeaine80_45545"/>
    <x v="0"/>
    <m/>
  </r>
  <r>
    <x v="52"/>
    <s v="Andres"/>
    <s v="Laas"/>
    <x v="39"/>
    <n v="36908264521"/>
    <s v="Mees"/>
    <s v="414 keskharidust eeldav keskeri-/tehnikumiharidus"/>
    <s v="Ei"/>
    <s v="Ei"/>
    <s v="Jah"/>
    <d v="2022-02-01T00:00:00"/>
    <s v="NULL"/>
    <d v="2023-01-06T00:00:00"/>
    <s v="Lõpetamine"/>
    <s v="Tervislikel põhjustel"/>
    <x v="9"/>
    <s v="Akadeemilisel"/>
    <d v="2021-01-05T00:00:00"/>
    <s v="Päevaõpe"/>
    <s v="Osakoormus"/>
    <s v="Tervishariduse keskus"/>
    <x v="4"/>
    <n v="194200"/>
    <s v="614 magistriõpe (3+2)"/>
    <s v="Terviseõendus"/>
    <n v="1"/>
    <s v="Üliõpilaselt nõutakse õppekulude hüvitamist puuduolevate ainepunktide eest"/>
    <s v="eesti keel"/>
    <x v="0"/>
    <s v="Jah"/>
    <s v="nägemispuue"/>
    <s v="NULL"/>
    <n v="59"/>
    <n v="52"/>
    <s v="3.6"/>
    <s v="4.1"/>
    <x v="4"/>
    <s v="3.6"/>
    <n v="1"/>
    <n v="0"/>
    <n v="11"/>
    <n v="1"/>
    <n v="47"/>
    <n v="5"/>
    <s v="Kasin"/>
    <x v="65"/>
    <s v="õppeaine82"/>
    <d v="2023-02-10T00:00:00"/>
    <x v="4"/>
    <x v="0"/>
    <n v="1"/>
    <n v="5"/>
    <n v="5"/>
    <s v="S00053_36908264521_õppeaine82_44967"/>
    <x v="0"/>
    <m/>
  </r>
  <r>
    <x v="52"/>
    <s v="Andres"/>
    <s v="Laas"/>
    <x v="39"/>
    <n v="36908264521"/>
    <s v="Mees"/>
    <s v="414 keskharidust eeldav keskeri-/tehnikumiharidus"/>
    <s v="Ei"/>
    <s v="Ei"/>
    <s v="Jah"/>
    <d v="2022-02-01T00:00:00"/>
    <s v="NULL"/>
    <d v="2023-01-06T00:00:00"/>
    <s v="Lõpetamine"/>
    <s v="Tervislikel põhjustel"/>
    <x v="9"/>
    <s v="Akadeemilisel"/>
    <d v="2021-01-05T00:00:00"/>
    <s v="Päevaõpe"/>
    <s v="Osakoormus"/>
    <s v="Tervishariduse keskus"/>
    <x v="4"/>
    <n v="194200"/>
    <s v="614 magistriõpe (3+2)"/>
    <s v="Terviseõendus"/>
    <n v="1"/>
    <s v="Üliõpilaselt nõutakse õppekulude hüvitamist puuduolevate ainepunktide eest"/>
    <s v="eesti keel"/>
    <x v="0"/>
    <s v="Jah"/>
    <s v="nägemispuue"/>
    <s v="NULL"/>
    <n v="59"/>
    <n v="52"/>
    <s v="3.6"/>
    <s v="4.1"/>
    <x v="4"/>
    <s v="3.6"/>
    <n v="1"/>
    <n v="0"/>
    <n v="11"/>
    <n v="1"/>
    <n v="47"/>
    <n v="5"/>
    <s v="Kasin"/>
    <x v="12"/>
    <s v="õppeaine68"/>
    <d v="2025-02-10T00:00:00"/>
    <x v="4"/>
    <x v="0"/>
    <n v="1"/>
    <n v="5"/>
    <n v="5"/>
    <s v="S00053_36908264521_õppeaine68_45698"/>
    <x v="0"/>
    <m/>
  </r>
  <r>
    <x v="52"/>
    <s v="Andres"/>
    <s v="Laas"/>
    <x v="39"/>
    <n v="36908264521"/>
    <s v="Mees"/>
    <s v="414 keskharidust eeldav keskeri-/tehnikumiharidus"/>
    <s v="Ei"/>
    <s v="Ei"/>
    <s v="Jah"/>
    <d v="2022-02-01T00:00:00"/>
    <s v="NULL"/>
    <d v="2023-01-06T00:00:00"/>
    <s v="Lõpetamine"/>
    <s v="Tervislikel põhjustel"/>
    <x v="9"/>
    <s v="Akadeemilisel"/>
    <d v="2021-01-05T00:00:00"/>
    <s v="Päevaõpe"/>
    <s v="Osakoormus"/>
    <s v="Tervishariduse keskus"/>
    <x v="4"/>
    <n v="194200"/>
    <s v="614 magistriõpe (3+2)"/>
    <s v="Terviseõendus"/>
    <n v="1"/>
    <s v="Üliõpilaselt nõutakse õppekulude hüvitamist puuduolevate ainepunktide eest"/>
    <s v="eesti keel"/>
    <x v="0"/>
    <s v="Jah"/>
    <s v="nägemispuue"/>
    <s v="NULL"/>
    <n v="59"/>
    <n v="52"/>
    <s v="3.6"/>
    <s v="4.1"/>
    <x v="4"/>
    <s v="3.6"/>
    <n v="1"/>
    <n v="0"/>
    <n v="11"/>
    <n v="1"/>
    <n v="47"/>
    <n v="5"/>
    <s v="Kasin"/>
    <x v="52"/>
    <s v="õppeaine70"/>
    <d v="2025-02-10T00:00:00"/>
    <x v="0"/>
    <x v="0"/>
    <n v="1"/>
    <n v="6"/>
    <n v="6"/>
    <s v="S00053_36908264521_õppeaine70_45698"/>
    <x v="0"/>
    <m/>
  </r>
  <r>
    <x v="52"/>
    <s v="Andres"/>
    <s v="Laas"/>
    <x v="39"/>
    <n v="36908264521"/>
    <s v="Mees"/>
    <s v="414 keskharidust eeldav keskeri-/tehnikumiharidus"/>
    <s v="Ei"/>
    <s v="Ei"/>
    <s v="Jah"/>
    <d v="2022-02-01T00:00:00"/>
    <s v="NULL"/>
    <d v="2023-01-06T00:00:00"/>
    <s v="Lõpetamine"/>
    <s v="Tervislikel põhjustel"/>
    <x v="9"/>
    <s v="Akadeemilisel"/>
    <d v="2021-01-05T00:00:00"/>
    <s v="Päevaõpe"/>
    <s v="Osakoormus"/>
    <s v="Tervishariduse keskus"/>
    <x v="4"/>
    <n v="194200"/>
    <s v="614 magistriõpe (3+2)"/>
    <s v="Terviseõendus"/>
    <n v="1"/>
    <s v="Üliõpilaselt nõutakse õppekulude hüvitamist puuduolevate ainepunktide eest"/>
    <s v="eesti keel"/>
    <x v="0"/>
    <s v="Jah"/>
    <s v="nägemispuue"/>
    <s v="NULL"/>
    <n v="59"/>
    <n v="52"/>
    <s v="3.6"/>
    <s v="4.1"/>
    <x v="4"/>
    <s v="3.6"/>
    <n v="1"/>
    <n v="0"/>
    <n v="11"/>
    <n v="1"/>
    <n v="47"/>
    <n v="5"/>
    <s v="Arvestatud"/>
    <x v="59"/>
    <s v="õppeaine57"/>
    <d v="2023-09-10T00:00:00"/>
    <x v="1"/>
    <x v="1"/>
    <s v="NULL"/>
    <s v=" "/>
    <n v="0"/>
    <s v="S00053_36908264521_õppeaine57_45179"/>
    <x v="0"/>
    <m/>
  </r>
  <r>
    <x v="52"/>
    <s v="Andres"/>
    <s v="Laas"/>
    <x v="39"/>
    <n v="36908264521"/>
    <s v="Mees"/>
    <s v="414 keskharidust eeldav keskeri-/tehnikumiharidus"/>
    <s v="Ei"/>
    <s v="Ei"/>
    <s v="Jah"/>
    <d v="2022-02-01T00:00:00"/>
    <s v="NULL"/>
    <d v="2023-01-06T00:00:00"/>
    <s v="Lõpetamine"/>
    <s v="Tervislikel põhjustel"/>
    <x v="9"/>
    <s v="Akadeemilisel"/>
    <d v="2021-01-05T00:00:00"/>
    <s v="Päevaõpe"/>
    <s v="Osakoormus"/>
    <s v="Tervishariduse keskus"/>
    <x v="4"/>
    <n v="194200"/>
    <s v="614 magistriõpe (3+2)"/>
    <s v="Terviseõendus"/>
    <n v="1"/>
    <s v="Üliõpilaselt nõutakse õppekulude hüvitamist puuduolevate ainepunktide eest"/>
    <s v="eesti keel"/>
    <x v="0"/>
    <s v="Jah"/>
    <s v="nägemispuue"/>
    <s v="NULL"/>
    <n v="59"/>
    <n v="52"/>
    <s v="3.6"/>
    <s v="4.1"/>
    <x v="4"/>
    <s v="3.6"/>
    <n v="1"/>
    <n v="0"/>
    <n v="11"/>
    <n v="1"/>
    <n v="47"/>
    <n v="5"/>
    <s v="Kasin"/>
    <x v="48"/>
    <s v="õppeaine11"/>
    <d v="2023-09-10T00:00:00"/>
    <x v="6"/>
    <x v="0"/>
    <n v="1"/>
    <n v="10"/>
    <n v="10"/>
    <s v="S00053_36908264521_õppeaine11_45179"/>
    <x v="0"/>
    <m/>
  </r>
  <r>
    <x v="52"/>
    <s v="Andres"/>
    <s v="Laas"/>
    <x v="39"/>
    <n v="36908264521"/>
    <s v="Mees"/>
    <s v="414 keskharidust eeldav keskeri-/tehnikumiharidus"/>
    <s v="Ei"/>
    <s v="Ei"/>
    <s v="Jah"/>
    <d v="2022-02-01T00:00:00"/>
    <s v="NULL"/>
    <d v="2023-01-06T00:00:00"/>
    <s v="Lõpetamine"/>
    <s v="Tervislikel põhjustel"/>
    <x v="9"/>
    <s v="Akadeemilisel"/>
    <d v="2021-01-05T00:00:00"/>
    <s v="Päevaõpe"/>
    <s v="Osakoormus"/>
    <s v="Tervishariduse keskus"/>
    <x v="4"/>
    <n v="194200"/>
    <s v="614 magistriõpe (3+2)"/>
    <s v="Terviseõendus"/>
    <n v="2"/>
    <s v="Üliõpilaselt nõutakse õppekulude hüvitamist puuduolevate ainepunktide eest"/>
    <s v="eesti keel"/>
    <x v="8"/>
    <s v="Jah"/>
    <s v="nägemispuue"/>
    <s v="NULL"/>
    <n v="59"/>
    <n v="56"/>
    <s v="3.6"/>
    <s v="4.4"/>
    <x v="4"/>
    <s v="3.2"/>
    <n v="1"/>
    <n v="0"/>
    <n v="11"/>
    <n v="9"/>
    <n v="29"/>
    <n v="5"/>
    <s v="Arvestatud"/>
    <x v="83"/>
    <s v="õppeaine99"/>
    <d v="2025-02-10T00:00:00"/>
    <x v="1"/>
    <x v="1"/>
    <s v="NULL"/>
    <s v=" "/>
    <n v="0"/>
    <s v="S00053_36908264521_õppeaine99_45698"/>
    <x v="0"/>
    <m/>
  </r>
  <r>
    <x v="52"/>
    <s v="Andres"/>
    <s v="Laas"/>
    <x v="39"/>
    <n v="36908264521"/>
    <s v="Mees"/>
    <s v="414 keskharidust eeldav keskeri-/tehnikumiharidus"/>
    <s v="Ei"/>
    <s v="Ei"/>
    <s v="Jah"/>
    <d v="2022-02-01T00:00:00"/>
    <s v="NULL"/>
    <d v="2023-01-06T00:00:00"/>
    <s v="Lõpetamine"/>
    <s v="Tervislikel põhjustel"/>
    <x v="9"/>
    <s v="Akadeemilisel"/>
    <d v="2021-01-05T00:00:00"/>
    <s v="Päevaõpe"/>
    <s v="Osakoormus"/>
    <s v="Tervishariduse keskus"/>
    <x v="4"/>
    <n v="194200"/>
    <s v="614 magistriõpe (3+2)"/>
    <s v="Terviseõendus"/>
    <n v="2"/>
    <s v="Üliõpilaselt nõutakse õppekulude hüvitamist puuduolevate ainepunktide eest"/>
    <s v="eesti keel"/>
    <x v="8"/>
    <s v="Jah"/>
    <s v="nägemispuue"/>
    <s v="NULL"/>
    <n v="59"/>
    <n v="56"/>
    <s v="3.6"/>
    <s v="4.4"/>
    <x v="4"/>
    <s v="3.2"/>
    <n v="1"/>
    <n v="0"/>
    <n v="11"/>
    <n v="9"/>
    <n v="29"/>
    <n v="5"/>
    <s v="Väga hea"/>
    <x v="69"/>
    <s v="õppeaine14"/>
    <d v="2021-09-10T00:00:00"/>
    <x v="0"/>
    <x v="0"/>
    <n v="4"/>
    <n v="24"/>
    <n v="6"/>
    <s v="S00053_36908264521_õppeaine14_44449"/>
    <x v="0"/>
    <m/>
  </r>
  <r>
    <x v="52"/>
    <s v="Andres"/>
    <s v="Laas"/>
    <x v="39"/>
    <n v="36908264521"/>
    <s v="Mees"/>
    <s v="414 keskharidust eeldav keskeri-/tehnikumiharidus"/>
    <s v="Ei"/>
    <s v="Ei"/>
    <s v="Jah"/>
    <d v="2022-02-01T00:00:00"/>
    <s v="NULL"/>
    <d v="2023-01-06T00:00:00"/>
    <s v="Lõpetamine"/>
    <s v="Tervislikel põhjustel"/>
    <x v="9"/>
    <s v="Akadeemilisel"/>
    <d v="2021-01-05T00:00:00"/>
    <s v="Päevaõpe"/>
    <s v="Osakoormus"/>
    <s v="Tervishariduse keskus"/>
    <x v="4"/>
    <n v="194200"/>
    <s v="614 magistriõpe (3+2)"/>
    <s v="Terviseõendus"/>
    <n v="2"/>
    <s v="Üliõpilaselt nõutakse õppekulude hüvitamist puuduolevate ainepunktide eest"/>
    <s v="eesti keel"/>
    <x v="8"/>
    <s v="Jah"/>
    <s v="nägemispuue"/>
    <s v="NULL"/>
    <n v="59"/>
    <n v="56"/>
    <s v="3.6"/>
    <s v="4.4"/>
    <x v="4"/>
    <s v="3.2"/>
    <n v="1"/>
    <n v="0"/>
    <n v="11"/>
    <n v="9"/>
    <n v="29"/>
    <n v="5"/>
    <s v="Mitteilmunud"/>
    <x v="71"/>
    <s v="õppeaine72"/>
    <d v="2024-02-10T00:00:00"/>
    <x v="0"/>
    <x v="0"/>
    <n v="0"/>
    <n v="0"/>
    <n v="6"/>
    <s v="S00053_36908264521_õppeaine72_45332"/>
    <x v="0"/>
    <m/>
  </r>
  <r>
    <x v="52"/>
    <s v="Andres"/>
    <s v="Laas"/>
    <x v="39"/>
    <n v="36908264521"/>
    <s v="Mees"/>
    <s v="414 keskharidust eeldav keskeri-/tehnikumiharidus"/>
    <s v="Ei"/>
    <s v="Ei"/>
    <s v="Jah"/>
    <d v="2022-02-01T00:00:00"/>
    <s v="NULL"/>
    <d v="2023-01-06T00:00:00"/>
    <s v="Lõpetamine"/>
    <s v="Tervislikel põhjustel"/>
    <x v="9"/>
    <s v="Akadeemilisel"/>
    <d v="2021-01-05T00:00:00"/>
    <s v="Päevaõpe"/>
    <s v="Osakoormus"/>
    <s v="Tervishariduse keskus"/>
    <x v="4"/>
    <n v="194200"/>
    <s v="614 magistriõpe (3+2)"/>
    <s v="Terviseõendus"/>
    <n v="2"/>
    <s v="Üliõpilaselt nõutakse õppekulude hüvitamist puuduolevate ainepunktide eest"/>
    <s v="eesti keel"/>
    <x v="8"/>
    <s v="Jah"/>
    <s v="nägemispuue"/>
    <s v="NULL"/>
    <n v="59"/>
    <n v="56"/>
    <s v="3.6"/>
    <s v="4.4"/>
    <x v="4"/>
    <s v="3.2"/>
    <n v="1"/>
    <n v="0"/>
    <n v="11"/>
    <n v="9"/>
    <n v="29"/>
    <n v="5"/>
    <s v="Rahuldav"/>
    <x v="78"/>
    <s v="õppeaine16"/>
    <d v="2024-09-10T00:00:00"/>
    <x v="0"/>
    <x v="0"/>
    <n v="2"/>
    <n v="12"/>
    <n v="6"/>
    <s v="S00053_36908264521_õppeaine16_45545"/>
    <x v="0"/>
    <m/>
  </r>
  <r>
    <x v="52"/>
    <s v="Andres"/>
    <s v="Laas"/>
    <x v="39"/>
    <n v="36908264521"/>
    <s v="Mees"/>
    <s v="414 keskharidust eeldav keskeri-/tehnikumiharidus"/>
    <s v="Ei"/>
    <s v="Ei"/>
    <s v="Jah"/>
    <d v="2022-02-01T00:00:00"/>
    <s v="NULL"/>
    <d v="2023-01-06T00:00:00"/>
    <s v="Lõpetamine"/>
    <s v="Tervislikel põhjustel"/>
    <x v="9"/>
    <s v="Akadeemilisel"/>
    <d v="2021-01-05T00:00:00"/>
    <s v="Päevaõpe"/>
    <s v="Osakoormus"/>
    <s v="Tervishariduse keskus"/>
    <x v="4"/>
    <n v="194200"/>
    <s v="614 magistriõpe (3+2)"/>
    <s v="Terviseõendus"/>
    <n v="2"/>
    <s v="Üliõpilaselt nõutakse õppekulude hüvitamist puuduolevate ainepunktide eest"/>
    <s v="eesti keel"/>
    <x v="8"/>
    <s v="Jah"/>
    <s v="nägemispuue"/>
    <s v="NULL"/>
    <n v="59"/>
    <n v="56"/>
    <s v="3.6"/>
    <s v="4.4"/>
    <x v="4"/>
    <s v="3.2"/>
    <n v="1"/>
    <n v="0"/>
    <n v="11"/>
    <n v="9"/>
    <n v="29"/>
    <n v="5"/>
    <s v="Mittearvestatud"/>
    <x v="27"/>
    <s v="õppeaine46"/>
    <d v="2020-09-10T00:00:00"/>
    <x v="5"/>
    <x v="1"/>
    <s v="NULL"/>
    <s v=" "/>
    <n v="0"/>
    <s v="S00053_36908264521_õppeaine46_44084"/>
    <x v="0"/>
    <m/>
  </r>
  <r>
    <x v="52"/>
    <s v="Andres"/>
    <s v="Laas"/>
    <x v="39"/>
    <n v="36908264521"/>
    <s v="Mees"/>
    <s v="414 keskharidust eeldav keskeri-/tehnikumiharidus"/>
    <s v="Ei"/>
    <s v="Ei"/>
    <s v="Jah"/>
    <d v="2022-02-01T00:00:00"/>
    <s v="NULL"/>
    <d v="2023-01-06T00:00:00"/>
    <s v="Lõpetamine"/>
    <s v="Tervislikel põhjustel"/>
    <x v="9"/>
    <s v="Akadeemilisel"/>
    <d v="2021-01-05T00:00:00"/>
    <s v="Päevaõpe"/>
    <s v="Osakoormus"/>
    <s v="Tervishariduse keskus"/>
    <x v="4"/>
    <n v="194200"/>
    <s v="614 magistriõpe (3+2)"/>
    <s v="Terviseõendus"/>
    <n v="2"/>
    <s v="Üliõpilaselt nõutakse õppekulude hüvitamist puuduolevate ainepunktide eest"/>
    <s v="eesti keel"/>
    <x v="8"/>
    <s v="Jah"/>
    <s v="nägemispuue"/>
    <s v="NULL"/>
    <n v="59"/>
    <n v="56"/>
    <s v="3.6"/>
    <s v="4.4"/>
    <x v="4"/>
    <s v="3.2"/>
    <n v="1"/>
    <n v="0"/>
    <n v="11"/>
    <n v="9"/>
    <n v="29"/>
    <n v="5"/>
    <s v="Arvestatud"/>
    <x v="75"/>
    <s v="õppeaine45"/>
    <d v="2024-09-10T00:00:00"/>
    <x v="1"/>
    <x v="1"/>
    <s v="NULL"/>
    <s v=" "/>
    <n v="0"/>
    <s v="S00053_36908264521_õppeaine45_45545"/>
    <x v="0"/>
    <m/>
  </r>
  <r>
    <x v="52"/>
    <s v="Andres"/>
    <s v="Laas"/>
    <x v="39"/>
    <n v="36908264521"/>
    <s v="Mees"/>
    <s v="414 keskharidust eeldav keskeri-/tehnikumiharidus"/>
    <s v="Ei"/>
    <s v="Ei"/>
    <s v="Jah"/>
    <d v="2022-02-01T00:00:00"/>
    <s v="NULL"/>
    <d v="2023-01-06T00:00:00"/>
    <s v="Lõpetamine"/>
    <s v="Tervislikel põhjustel"/>
    <x v="9"/>
    <s v="Akadeemilisel"/>
    <d v="2021-01-05T00:00:00"/>
    <s v="Päevaõpe"/>
    <s v="Osakoormus"/>
    <s v="Tervishariduse keskus"/>
    <x v="4"/>
    <n v="194200"/>
    <s v="614 magistriõpe (3+2)"/>
    <s v="Terviseõendus"/>
    <n v="2"/>
    <s v="Üliõpilaselt nõutakse õppekulude hüvitamist puuduolevate ainepunktide eest"/>
    <s v="eesti keel"/>
    <x v="8"/>
    <s v="Jah"/>
    <s v="nägemispuue"/>
    <s v="NULL"/>
    <n v="59"/>
    <n v="56"/>
    <s v="3.6"/>
    <s v="4.4"/>
    <x v="4"/>
    <s v="3.2"/>
    <n v="1"/>
    <n v="0"/>
    <n v="11"/>
    <n v="9"/>
    <n v="29"/>
    <n v="5"/>
    <s v="Arvestatud"/>
    <x v="11"/>
    <s v="õppeaine3"/>
    <d v="2021-09-10T00:00:00"/>
    <x v="1"/>
    <x v="1"/>
    <s v="NULL"/>
    <s v=" "/>
    <n v="0"/>
    <s v="S00053_36908264521_õppeaine3_44449"/>
    <x v="0"/>
    <m/>
  </r>
  <r>
    <x v="53"/>
    <s v="Karl"/>
    <s v="Tamm"/>
    <x v="40"/>
    <n v="32905073290"/>
    <s v="Mees"/>
    <s v="411 kutsekeskharidusõpe"/>
    <s v="Jah"/>
    <s v="Ei"/>
    <s v="Ei"/>
    <d v="2020-02-01T00:00:00"/>
    <d v="2024-10-04T00:00:00"/>
    <d v="2024-09-01T00:00:00"/>
    <s v="Eksternõppesse arvamine"/>
    <s v="Omal soovil - muud põhjused"/>
    <x v="4"/>
    <s v="Katkestanud"/>
    <d v="2022-12-05T00:00:00"/>
    <s v="Eksternõpe"/>
    <s v="Osakoormus"/>
    <s v="Tervishariduse keskus"/>
    <x v="4"/>
    <n v="194200"/>
    <s v="614 magistriõpe (3+2)"/>
    <s v="Vaimse tervise õendus"/>
    <n v="1"/>
    <s v="SF programmist „PRÕM“ rahastatav õppekoht: õpipoisiõpe"/>
    <s v="eesti keel"/>
    <x v="5"/>
    <s v="Ei"/>
    <s v="NULL"/>
    <s v="ABC OÜ"/>
    <n v="77"/>
    <n v="32"/>
    <s v="4.9"/>
    <s v="4.8"/>
    <x v="17"/>
    <s v="3.5"/>
    <n v="1"/>
    <n v="3"/>
    <n v="13"/>
    <n v="6"/>
    <n v="60"/>
    <n v="3"/>
    <s v="Arvestatud"/>
    <x v="72"/>
    <s v="õppeaine17"/>
    <d v="2023-02-10T00:00:00"/>
    <x v="1"/>
    <x v="1"/>
    <s v="NULL"/>
    <s v=" "/>
    <n v="0"/>
    <s v="S00054_32905073290_õppeaine17_44967"/>
    <x v="0"/>
    <m/>
  </r>
  <r>
    <x v="53"/>
    <s v="Karl"/>
    <s v="Tamm"/>
    <x v="40"/>
    <n v="32905073290"/>
    <s v="Mees"/>
    <s v="411 kutsekeskharidusõpe"/>
    <s v="Jah"/>
    <s v="Ei"/>
    <s v="Ei"/>
    <d v="2020-02-01T00:00:00"/>
    <d v="2024-10-04T00:00:00"/>
    <d v="2024-09-01T00:00:00"/>
    <s v="Eksternõppesse arvamine"/>
    <s v="Omal soovil - muud põhjused"/>
    <x v="4"/>
    <s v="Katkestanud"/>
    <d v="2022-12-05T00:00:00"/>
    <s v="Eksternõpe"/>
    <s v="Osakoormus"/>
    <s v="Tervishariduse keskus"/>
    <x v="4"/>
    <n v="194200"/>
    <s v="614 magistriõpe (3+2)"/>
    <s v="Vaimse tervise õendus"/>
    <n v="1"/>
    <s v="SF programmist „PRÕM“ rahastatav õppekoht: õpipoisiõpe"/>
    <s v="eesti keel"/>
    <x v="5"/>
    <s v="Ei"/>
    <s v="NULL"/>
    <s v="ABC OÜ"/>
    <n v="77"/>
    <n v="32"/>
    <s v="4.9"/>
    <s v="4.8"/>
    <x v="17"/>
    <s v="3.5"/>
    <n v="1"/>
    <n v="3"/>
    <n v="13"/>
    <n v="6"/>
    <n v="60"/>
    <n v="3"/>
    <s v="Mitteilmunud"/>
    <x v="27"/>
    <s v="õppeaine46"/>
    <d v="2021-02-10T00:00:00"/>
    <x v="5"/>
    <x v="1"/>
    <n v="0"/>
    <s v=" "/>
    <n v="0"/>
    <s v="S00054_32905073290_õppeaine46_44237"/>
    <x v="0"/>
    <m/>
  </r>
  <r>
    <x v="53"/>
    <s v="Karl"/>
    <s v="Tamm"/>
    <x v="40"/>
    <n v="32905073290"/>
    <s v="Mees"/>
    <s v="411 kutsekeskharidusõpe"/>
    <s v="Jah"/>
    <s v="Ei"/>
    <s v="Ei"/>
    <d v="2020-02-01T00:00:00"/>
    <d v="2024-10-04T00:00:00"/>
    <d v="2024-09-01T00:00:00"/>
    <s v="Eksternõppesse arvamine"/>
    <s v="Omal soovil - muud põhjused"/>
    <x v="4"/>
    <s v="Katkestanud"/>
    <d v="2022-12-05T00:00:00"/>
    <s v="Eksternõpe"/>
    <s v="Osakoormus"/>
    <s v="Tervishariduse keskus"/>
    <x v="4"/>
    <n v="194200"/>
    <s v="614 magistriõpe (3+2)"/>
    <s v="Vaimse tervise õendus"/>
    <n v="1"/>
    <s v="SF programmist „PRÕM“ rahastatav õppekoht: õpipoisiõpe"/>
    <s v="eesti keel"/>
    <x v="5"/>
    <s v="Ei"/>
    <s v="NULL"/>
    <s v="ABC OÜ"/>
    <n v="77"/>
    <n v="32"/>
    <s v="4.9"/>
    <s v="4.8"/>
    <x v="17"/>
    <s v="3.5"/>
    <n v="1"/>
    <n v="3"/>
    <n v="13"/>
    <n v="6"/>
    <n v="60"/>
    <n v="3"/>
    <s v="Puudulik"/>
    <x v="33"/>
    <s v="õppeaine56"/>
    <d v="2024-02-10T00:00:00"/>
    <x v="0"/>
    <x v="0"/>
    <n v="0"/>
    <n v="0"/>
    <n v="6"/>
    <s v="S00054_32905073290_õppeaine56_45332"/>
    <x v="0"/>
    <m/>
  </r>
  <r>
    <x v="53"/>
    <s v="Karl"/>
    <s v="Tamm"/>
    <x v="40"/>
    <n v="32905073290"/>
    <s v="Mees"/>
    <s v="411 kutsekeskharidusõpe"/>
    <s v="Jah"/>
    <s v="Ei"/>
    <s v="Ei"/>
    <d v="2020-02-01T00:00:00"/>
    <d v="2024-10-04T00:00:00"/>
    <d v="2024-09-01T00:00:00"/>
    <s v="Eksternõppesse arvamine"/>
    <s v="Omal soovil - muud põhjused"/>
    <x v="4"/>
    <s v="Katkestanud"/>
    <d v="2022-12-05T00:00:00"/>
    <s v="Eksternõpe"/>
    <s v="Osakoormus"/>
    <s v="Tervishariduse keskus"/>
    <x v="4"/>
    <n v="194200"/>
    <s v="614 magistriõpe (3+2)"/>
    <s v="Vaimse tervise õendus"/>
    <n v="1"/>
    <s v="SF programmist „PRÕM“ rahastatav õppekoht: õpipoisiõpe"/>
    <s v="eesti keel"/>
    <x v="5"/>
    <s v="Ei"/>
    <s v="NULL"/>
    <s v="ABC OÜ"/>
    <n v="77"/>
    <n v="32"/>
    <s v="4.9"/>
    <s v="4.8"/>
    <x v="17"/>
    <s v="3.5"/>
    <n v="1"/>
    <n v="3"/>
    <n v="13"/>
    <n v="6"/>
    <n v="60"/>
    <n v="3"/>
    <s v="Väga hea"/>
    <x v="28"/>
    <s v="õppeaine50"/>
    <d v="2021-02-10T00:00:00"/>
    <x v="0"/>
    <x v="0"/>
    <n v="4"/>
    <n v="24"/>
    <n v="6"/>
    <s v="S00054_32905073290_õppeaine50_44237"/>
    <x v="0"/>
    <m/>
  </r>
  <r>
    <x v="53"/>
    <s v="Karl"/>
    <s v="Tamm"/>
    <x v="40"/>
    <n v="32905073290"/>
    <s v="Mees"/>
    <s v="411 kutsekeskharidusõpe"/>
    <s v="Jah"/>
    <s v="Ei"/>
    <s v="Ei"/>
    <d v="2020-02-01T00:00:00"/>
    <d v="2024-10-04T00:00:00"/>
    <d v="2024-09-01T00:00:00"/>
    <s v="Eksternõppesse arvamine"/>
    <s v="Omal soovil - muud põhjused"/>
    <x v="4"/>
    <s v="Katkestanud"/>
    <d v="2022-12-05T00:00:00"/>
    <s v="Eksternõpe"/>
    <s v="Osakoormus"/>
    <s v="Tervishariduse keskus"/>
    <x v="4"/>
    <n v="194200"/>
    <s v="614 magistriõpe (3+2)"/>
    <s v="Vaimse tervise õendus"/>
    <n v="1"/>
    <s v="SF programmist „PRÕM“ rahastatav õppekoht: õpipoisiõpe"/>
    <s v="eesti keel"/>
    <x v="5"/>
    <s v="Ei"/>
    <s v="NULL"/>
    <s v="ABC OÜ"/>
    <n v="77"/>
    <n v="32"/>
    <s v="4.9"/>
    <s v="4.8"/>
    <x v="17"/>
    <s v="3.5"/>
    <n v="1"/>
    <n v="3"/>
    <n v="13"/>
    <n v="6"/>
    <n v="60"/>
    <n v="3"/>
    <s v="Suurepärane"/>
    <x v="52"/>
    <s v="õppeaine70"/>
    <d v="2020-09-10T00:00:00"/>
    <x v="0"/>
    <x v="0"/>
    <n v="5"/>
    <n v="30"/>
    <n v="6"/>
    <s v="S00054_32905073290_õppeaine70_44084"/>
    <x v="0"/>
    <m/>
  </r>
  <r>
    <x v="53"/>
    <s v="Karl"/>
    <s v="Tamm"/>
    <x v="40"/>
    <n v="32905073290"/>
    <s v="Mees"/>
    <s v="411 kutsekeskharidusõpe"/>
    <s v="Jah"/>
    <s v="Ei"/>
    <s v="Ei"/>
    <d v="2020-02-01T00:00:00"/>
    <d v="2024-10-04T00:00:00"/>
    <d v="2024-09-01T00:00:00"/>
    <s v="Eksternõppesse arvamine"/>
    <s v="Omal soovil - muud põhjused"/>
    <x v="4"/>
    <s v="Katkestanud"/>
    <d v="2022-12-05T00:00:00"/>
    <s v="Eksternõpe"/>
    <s v="Osakoormus"/>
    <s v="Tervishariduse keskus"/>
    <x v="4"/>
    <n v="194200"/>
    <s v="614 magistriõpe (3+2)"/>
    <s v="Vaimse tervise õendus"/>
    <n v="1"/>
    <s v="SF programmist „PRÕM“ rahastatav õppekoht: õpipoisiõpe"/>
    <s v="eesti keel"/>
    <x v="5"/>
    <s v="Ei"/>
    <s v="NULL"/>
    <s v="ABC OÜ"/>
    <n v="77"/>
    <n v="32"/>
    <s v="4.9"/>
    <s v="4.8"/>
    <x v="17"/>
    <s v="3.5"/>
    <n v="1"/>
    <n v="3"/>
    <n v="13"/>
    <n v="6"/>
    <n v="60"/>
    <n v="3"/>
    <s v="Suurepärane"/>
    <x v="32"/>
    <s v="õppeaine38"/>
    <d v="2024-09-10T00:00:00"/>
    <x v="2"/>
    <x v="0"/>
    <n v="5"/>
    <n v="45"/>
    <n v="9"/>
    <s v="S00054_32905073290_õppeaine38_45545"/>
    <x v="0"/>
    <m/>
  </r>
  <r>
    <x v="53"/>
    <s v="Karl"/>
    <s v="Tamm"/>
    <x v="40"/>
    <n v="32905073290"/>
    <s v="Mees"/>
    <s v="411 kutsekeskharidusõpe"/>
    <s v="Jah"/>
    <s v="Ei"/>
    <s v="Ei"/>
    <d v="2020-02-01T00:00:00"/>
    <d v="2024-10-04T00:00:00"/>
    <d v="2024-09-01T00:00:00"/>
    <s v="Eksternõppesse arvamine"/>
    <s v="Omal soovil - muud põhjused"/>
    <x v="4"/>
    <s v="Katkestanud"/>
    <d v="2022-12-05T00:00:00"/>
    <s v="Eksternõpe"/>
    <s v="Osakoormus"/>
    <s v="Tervishariduse keskus"/>
    <x v="4"/>
    <n v="194200"/>
    <s v="614 magistriõpe (3+2)"/>
    <s v="Vaimse tervise õendus"/>
    <n v="1"/>
    <s v="SF programmist „PRÕM“ rahastatav õppekoht: õpipoisiõpe"/>
    <s v="eesti keel"/>
    <x v="5"/>
    <s v="Ei"/>
    <s v="NULL"/>
    <s v="ABC OÜ"/>
    <n v="77"/>
    <n v="32"/>
    <s v="4.9"/>
    <s v="4.8"/>
    <x v="17"/>
    <s v="3.5"/>
    <n v="1"/>
    <n v="3"/>
    <n v="13"/>
    <n v="6"/>
    <n v="60"/>
    <n v="3"/>
    <s v="Hea"/>
    <x v="55"/>
    <s v="õppeaine96"/>
    <d v="2021-02-10T00:00:00"/>
    <x v="4"/>
    <x v="0"/>
    <n v="3"/>
    <n v="15"/>
    <n v="5"/>
    <s v="S00054_32905073290_õppeaine96_44237"/>
    <x v="0"/>
    <m/>
  </r>
  <r>
    <x v="53"/>
    <s v="Karl"/>
    <s v="Tamm"/>
    <x v="40"/>
    <n v="32905073290"/>
    <s v="Mees"/>
    <s v="411 kutsekeskharidusõpe"/>
    <s v="Jah"/>
    <s v="Ei"/>
    <s v="Ei"/>
    <d v="2020-02-01T00:00:00"/>
    <d v="2024-10-04T00:00:00"/>
    <d v="2024-09-01T00:00:00"/>
    <s v="Eksternõppesse arvamine"/>
    <s v="Omal soovil - muud põhjused"/>
    <x v="4"/>
    <s v="Katkestanud"/>
    <d v="2022-12-05T00:00:00"/>
    <s v="Eksternõpe"/>
    <s v="Osakoormus"/>
    <s v="Tervishariduse keskus"/>
    <x v="4"/>
    <n v="194200"/>
    <s v="614 magistriõpe (3+2)"/>
    <s v="Vaimse tervise õendus"/>
    <n v="1"/>
    <s v="SF programmist „PRÕM“ rahastatav õppekoht: õpipoisiõpe"/>
    <s v="eesti keel"/>
    <x v="5"/>
    <s v="Ei"/>
    <s v="NULL"/>
    <s v="ABC OÜ"/>
    <n v="77"/>
    <n v="32"/>
    <s v="4.9"/>
    <s v="4.8"/>
    <x v="17"/>
    <s v="3.5"/>
    <n v="1"/>
    <n v="3"/>
    <n v="13"/>
    <n v="6"/>
    <n v="60"/>
    <n v="3"/>
    <s v="Väga hea"/>
    <x v="79"/>
    <s v="õppeaine83"/>
    <d v="2025-02-10T00:00:00"/>
    <x v="0"/>
    <x v="0"/>
    <n v="4"/>
    <n v="24"/>
    <n v="6"/>
    <s v="S00054_32905073290_õppeaine83_45698"/>
    <x v="0"/>
    <m/>
  </r>
  <r>
    <x v="53"/>
    <s v="Karl"/>
    <s v="Tamm"/>
    <x v="40"/>
    <n v="32905073290"/>
    <s v="Mees"/>
    <s v="411 kutsekeskharidusõpe"/>
    <s v="Jah"/>
    <s v="Ei"/>
    <s v="Ei"/>
    <d v="2020-02-01T00:00:00"/>
    <d v="2024-10-04T00:00:00"/>
    <d v="2024-09-01T00:00:00"/>
    <s v="Eksternõppesse arvamine"/>
    <s v="Omal soovil - muud põhjused"/>
    <x v="4"/>
    <s v="Katkestanud"/>
    <d v="2022-12-05T00:00:00"/>
    <s v="Eksternõpe"/>
    <s v="Osakoormus"/>
    <s v="Tervishariduse keskus"/>
    <x v="4"/>
    <n v="194200"/>
    <s v="614 magistriõpe (3+2)"/>
    <s v="Vaimse tervise õendus"/>
    <n v="1"/>
    <s v="SF programmist „PRÕM“ rahastatav õppekoht: õpipoisiõpe"/>
    <s v="eesti keel"/>
    <x v="5"/>
    <s v="Ei"/>
    <s v="NULL"/>
    <s v="ABC OÜ"/>
    <n v="77"/>
    <n v="32"/>
    <s v="4.9"/>
    <s v="4.8"/>
    <x v="17"/>
    <s v="3.5"/>
    <n v="1"/>
    <n v="3"/>
    <n v="13"/>
    <n v="6"/>
    <n v="60"/>
    <n v="3"/>
    <s v="Kasin"/>
    <x v="98"/>
    <s v="õppeaine100"/>
    <d v="2021-09-10T00:00:00"/>
    <x v="0"/>
    <x v="0"/>
    <n v="1"/>
    <n v="6"/>
    <n v="6"/>
    <s v="S00054_32905073290_õppeaine100_44449"/>
    <x v="0"/>
    <m/>
  </r>
  <r>
    <x v="53"/>
    <s v="Karl"/>
    <s v="Tamm"/>
    <x v="40"/>
    <n v="32905073290"/>
    <s v="Mees"/>
    <s v="411 kutsekeskharidusõpe"/>
    <s v="Jah"/>
    <s v="Ei"/>
    <s v="Ei"/>
    <d v="2020-02-01T00:00:00"/>
    <d v="2024-10-04T00:00:00"/>
    <d v="2024-09-01T00:00:00"/>
    <s v="Eksternõppesse arvamine"/>
    <s v="Omal soovil - muud põhjused"/>
    <x v="4"/>
    <s v="Katkestanud"/>
    <d v="2022-12-05T00:00:00"/>
    <s v="Eksternõpe"/>
    <s v="Osakoormus"/>
    <s v="Tervishariduse keskus"/>
    <x v="4"/>
    <n v="194200"/>
    <s v="614 magistriõpe (3+2)"/>
    <s v="Vaimse tervise õendus"/>
    <n v="1"/>
    <s v="SF programmist „PRÕM“ rahastatav õppekoht: õpipoisiõpe"/>
    <s v="eesti keel"/>
    <x v="5"/>
    <s v="Ei"/>
    <s v="NULL"/>
    <s v="ABC OÜ"/>
    <n v="77"/>
    <n v="32"/>
    <s v="4.9"/>
    <s v="4.8"/>
    <x v="17"/>
    <s v="3.5"/>
    <n v="1"/>
    <n v="3"/>
    <n v="13"/>
    <n v="6"/>
    <n v="60"/>
    <n v="3"/>
    <s v="Suurepärane"/>
    <x v="45"/>
    <s v="õppeaine10"/>
    <d v="2023-02-10T00:00:00"/>
    <x v="2"/>
    <x v="0"/>
    <n v="5"/>
    <n v="45"/>
    <n v="9"/>
    <s v="S00054_32905073290_õppeaine10_44967"/>
    <x v="0"/>
    <m/>
  </r>
  <r>
    <x v="53"/>
    <s v="Karl"/>
    <s v="Tamm"/>
    <x v="40"/>
    <n v="32905073290"/>
    <s v="Mees"/>
    <s v="411 kutsekeskharidusõpe"/>
    <s v="Jah"/>
    <s v="Ei"/>
    <s v="Ei"/>
    <d v="2020-02-01T00:00:00"/>
    <d v="2024-10-04T00:00:00"/>
    <d v="2024-09-01T00:00:00"/>
    <s v="Eksternõppesse arvamine"/>
    <s v="Omal soovil - muud põhjused"/>
    <x v="4"/>
    <s v="Katkestanud"/>
    <d v="2022-12-05T00:00:00"/>
    <s v="Eksternõpe"/>
    <s v="Osakoormus"/>
    <s v="Tervishariduse keskus"/>
    <x v="4"/>
    <n v="194200"/>
    <s v="614 magistriõpe (3+2)"/>
    <s v="Vaimse tervise õendus"/>
    <n v="1"/>
    <s v="SF programmist „PRÕM“ rahastatav õppekoht: õpipoisiõpe"/>
    <s v="eesti keel"/>
    <x v="5"/>
    <s v="Ei"/>
    <s v="NULL"/>
    <s v="ABC OÜ"/>
    <n v="77"/>
    <n v="32"/>
    <s v="4.9"/>
    <s v="4.8"/>
    <x v="17"/>
    <s v="3.5"/>
    <n v="1"/>
    <n v="3"/>
    <n v="13"/>
    <n v="6"/>
    <n v="60"/>
    <n v="3"/>
    <s v="Kasin"/>
    <x v="63"/>
    <s v="õppeaine37"/>
    <d v="2021-09-10T00:00:00"/>
    <x v="3"/>
    <x v="0"/>
    <n v="1"/>
    <n v="8"/>
    <n v="8"/>
    <s v="S00054_32905073290_õppeaine37_44449"/>
    <x v="0"/>
    <m/>
  </r>
  <r>
    <x v="53"/>
    <s v="Karl"/>
    <s v="Tamm"/>
    <x v="40"/>
    <n v="32905073290"/>
    <s v="Mees"/>
    <s v="411 kutsekeskharidusõpe"/>
    <s v="Jah"/>
    <s v="Ei"/>
    <s v="Ei"/>
    <d v="2020-02-01T00:00:00"/>
    <d v="2024-10-04T00:00:00"/>
    <d v="2024-09-01T00:00:00"/>
    <s v="Eksternõppesse arvamine"/>
    <s v="Omal soovil - muud põhjused"/>
    <x v="4"/>
    <s v="Katkestanud"/>
    <d v="2022-12-05T00:00:00"/>
    <s v="Eksternõpe"/>
    <s v="Osakoormus"/>
    <s v="Tervishariduse keskus"/>
    <x v="4"/>
    <n v="194200"/>
    <s v="614 magistriõpe (3+2)"/>
    <s v="Vaimse tervise õendus"/>
    <n v="1"/>
    <s v="SF programmist „PRÕM“ rahastatav õppekoht: õpipoisiõpe"/>
    <s v="eesti keel"/>
    <x v="5"/>
    <s v="Ei"/>
    <s v="NULL"/>
    <s v="ABC OÜ"/>
    <n v="77"/>
    <n v="32"/>
    <s v="4.9"/>
    <s v="4.8"/>
    <x v="17"/>
    <s v="3.5"/>
    <n v="1"/>
    <n v="3"/>
    <n v="13"/>
    <n v="6"/>
    <n v="60"/>
    <n v="3"/>
    <s v="Arvestatud"/>
    <x v="66"/>
    <s v="õppeaine48"/>
    <d v="2020-09-10T00:00:00"/>
    <x v="1"/>
    <x v="1"/>
    <s v="NULL"/>
    <s v=" "/>
    <n v="0"/>
    <s v="S00054_32905073290_õppeaine48_44084"/>
    <x v="0"/>
    <m/>
  </r>
  <r>
    <x v="53"/>
    <s v="Karl"/>
    <s v="Tamm"/>
    <x v="40"/>
    <n v="32905073290"/>
    <s v="Mees"/>
    <s v="411 kutsekeskharidusõpe"/>
    <s v="Jah"/>
    <s v="Ei"/>
    <s v="Ei"/>
    <d v="2020-02-01T00:00:00"/>
    <d v="2024-10-04T00:00:00"/>
    <d v="2024-09-01T00:00:00"/>
    <s v="Eksternõppesse arvamine"/>
    <s v="Omal soovil - muud põhjused"/>
    <x v="4"/>
    <s v="Katkestanud"/>
    <d v="2022-12-05T00:00:00"/>
    <s v="Eksternõpe"/>
    <s v="Osakoormus"/>
    <s v="Tervishariduse keskus"/>
    <x v="4"/>
    <n v="194200"/>
    <s v="614 magistriõpe (3+2)"/>
    <s v="Vaimse tervise õendus"/>
    <n v="1"/>
    <s v="SF programmist „PRÕM“ rahastatav õppekoht: õpipoisiõpe"/>
    <s v="eesti keel"/>
    <x v="5"/>
    <s v="Ei"/>
    <s v="NULL"/>
    <s v="ABC OÜ"/>
    <n v="77"/>
    <n v="32"/>
    <s v="4.9"/>
    <s v="4.8"/>
    <x v="17"/>
    <s v="3.5"/>
    <n v="1"/>
    <n v="3"/>
    <n v="13"/>
    <n v="6"/>
    <n v="60"/>
    <n v="3"/>
    <s v="Arvestatud"/>
    <x v="85"/>
    <s v="õppeaine33"/>
    <d v="2023-02-10T00:00:00"/>
    <x v="5"/>
    <x v="1"/>
    <s v="NULL"/>
    <s v=" "/>
    <n v="0"/>
    <s v="S00054_32905073290_õppeaine33_44967"/>
    <x v="0"/>
    <m/>
  </r>
  <r>
    <x v="53"/>
    <s v="Karl"/>
    <s v="Tamm"/>
    <x v="40"/>
    <n v="32905073290"/>
    <s v="Mees"/>
    <s v="411 kutsekeskharidusõpe"/>
    <s v="Jah"/>
    <s v="Ei"/>
    <s v="Ei"/>
    <d v="2020-02-01T00:00:00"/>
    <d v="2024-10-04T00:00:00"/>
    <d v="2024-09-01T00:00:00"/>
    <s v="Eksternõppesse arvamine"/>
    <s v="Omal soovil - muud põhjused"/>
    <x v="4"/>
    <s v="Katkestanud"/>
    <d v="2022-12-05T00:00:00"/>
    <s v="Eksternõpe"/>
    <s v="Osakoormus"/>
    <s v="Tervishariduse keskus"/>
    <x v="4"/>
    <n v="194200"/>
    <s v="614 magistriõpe (3+2)"/>
    <s v="Vaimse tervise õendus"/>
    <n v="1"/>
    <s v="SF programmist „PRÕM“ rahastatav õppekoht: õpipoisiõpe"/>
    <s v="eesti keel"/>
    <x v="5"/>
    <s v="Ei"/>
    <s v="NULL"/>
    <s v="ABC OÜ"/>
    <n v="77"/>
    <n v="32"/>
    <s v="4.9"/>
    <s v="4.8"/>
    <x v="17"/>
    <s v="3.5"/>
    <n v="1"/>
    <n v="3"/>
    <n v="13"/>
    <n v="6"/>
    <n v="60"/>
    <n v="3"/>
    <s v="Hea"/>
    <x v="13"/>
    <s v="õppeaine78"/>
    <d v="2021-02-10T00:00:00"/>
    <x v="0"/>
    <x v="0"/>
    <n v="3"/>
    <n v="18"/>
    <n v="6"/>
    <s v="S00054_32905073290_õppeaine78_44237"/>
    <x v="0"/>
    <m/>
  </r>
  <r>
    <x v="53"/>
    <s v="Karl"/>
    <s v="Tamm"/>
    <x v="40"/>
    <n v="32905073290"/>
    <s v="Mees"/>
    <s v="411 kutsekeskharidusõpe"/>
    <s v="Jah"/>
    <s v="Ei"/>
    <s v="Ei"/>
    <d v="2020-02-01T00:00:00"/>
    <d v="2024-10-04T00:00:00"/>
    <d v="2024-09-01T00:00:00"/>
    <s v="Eksternõppesse arvamine"/>
    <s v="Omal soovil - muud põhjused"/>
    <x v="4"/>
    <s v="Katkestanud"/>
    <d v="2022-12-05T00:00:00"/>
    <s v="Eksternõpe"/>
    <s v="Osakoormus"/>
    <s v="Tervishariduse keskus"/>
    <x v="4"/>
    <n v="194200"/>
    <s v="614 magistriõpe (3+2)"/>
    <s v="Vaimse tervise õendus"/>
    <n v="1"/>
    <s v="SF programmist „PRÕM“ rahastatav õppekoht: õpipoisiõpe"/>
    <s v="eesti keel"/>
    <x v="5"/>
    <s v="Ei"/>
    <s v="NULL"/>
    <s v="ABC OÜ"/>
    <n v="77"/>
    <n v="32"/>
    <s v="4.9"/>
    <s v="4.8"/>
    <x v="17"/>
    <s v="3.5"/>
    <n v="1"/>
    <n v="3"/>
    <n v="13"/>
    <n v="6"/>
    <n v="60"/>
    <n v="3"/>
    <s v="Mitteilmunud"/>
    <x v="69"/>
    <s v="õppeaine14"/>
    <d v="2024-02-10T00:00:00"/>
    <x v="0"/>
    <x v="0"/>
    <n v="0"/>
    <n v="0"/>
    <n v="6"/>
    <s v="S00054_32905073290_õppeaine14_45332"/>
    <x v="0"/>
    <m/>
  </r>
  <r>
    <x v="53"/>
    <s v="Karl"/>
    <s v="Tamm"/>
    <x v="40"/>
    <n v="32905073290"/>
    <s v="Mees"/>
    <s v="411 kutsekeskharidusõpe"/>
    <s v="Jah"/>
    <s v="Ei"/>
    <s v="Ei"/>
    <d v="2020-02-01T00:00:00"/>
    <d v="2024-10-04T00:00:00"/>
    <d v="2024-09-01T00:00:00"/>
    <s v="Eksternõppesse arvamine"/>
    <s v="Omal soovil - muud põhjused"/>
    <x v="4"/>
    <s v="Katkestanud"/>
    <d v="2022-12-05T00:00:00"/>
    <s v="Eksternõpe"/>
    <s v="Osakoormus"/>
    <s v="Tervishariduse keskus"/>
    <x v="4"/>
    <n v="194200"/>
    <s v="614 magistriõpe (3+2)"/>
    <s v="Vaimse tervise õendus"/>
    <n v="1"/>
    <s v="SF programmist „PRÕM“ rahastatav õppekoht: õpipoisiõpe"/>
    <s v="eesti keel"/>
    <x v="5"/>
    <s v="Ei"/>
    <s v="NULL"/>
    <s v="ABC OÜ"/>
    <n v="77"/>
    <n v="32"/>
    <s v="4.9"/>
    <s v="4.8"/>
    <x v="17"/>
    <s v="3.5"/>
    <n v="1"/>
    <n v="3"/>
    <n v="13"/>
    <n v="6"/>
    <n v="60"/>
    <n v="3"/>
    <s v="Arvestatud"/>
    <x v="2"/>
    <s v="õppeaine85"/>
    <d v="2024-09-10T00:00:00"/>
    <x v="1"/>
    <x v="1"/>
    <s v="NULL"/>
    <s v=" "/>
    <n v="0"/>
    <s v="S00054_32905073290_õppeaine85_45545"/>
    <x v="0"/>
    <m/>
  </r>
  <r>
    <x v="53"/>
    <s v="Karl"/>
    <s v="Tamm"/>
    <x v="40"/>
    <n v="32905073290"/>
    <s v="Mees"/>
    <s v="411 kutsekeskharidusõpe"/>
    <s v="Jah"/>
    <s v="Ei"/>
    <s v="Ei"/>
    <d v="2020-02-01T00:00:00"/>
    <d v="2024-10-04T00:00:00"/>
    <d v="2024-09-01T00:00:00"/>
    <s v="Eksternõppesse arvamine"/>
    <s v="Omal soovil - muud põhjused"/>
    <x v="4"/>
    <s v="Katkestanud"/>
    <d v="2022-12-05T00:00:00"/>
    <s v="Eksternõpe"/>
    <s v="Osakoormus"/>
    <s v="Tervishariduse keskus"/>
    <x v="4"/>
    <n v="194200"/>
    <s v="614 magistriõpe (3+2)"/>
    <s v="Vaimse tervise õendus"/>
    <n v="1"/>
    <s v="SF programmist „PRÕM“ rahastatav õppekoht: õpipoisiõpe"/>
    <s v="eesti keel"/>
    <x v="5"/>
    <s v="Ei"/>
    <s v="NULL"/>
    <s v="ABC OÜ"/>
    <n v="77"/>
    <n v="32"/>
    <s v="4.9"/>
    <s v="4.8"/>
    <x v="17"/>
    <s v="3.5"/>
    <n v="1"/>
    <n v="3"/>
    <n v="13"/>
    <n v="6"/>
    <n v="60"/>
    <n v="3"/>
    <s v="Suurepärane"/>
    <x v="54"/>
    <s v="õppeaine65"/>
    <d v="2024-02-10T00:00:00"/>
    <x v="3"/>
    <x v="0"/>
    <n v="5"/>
    <n v="40"/>
    <n v="8"/>
    <s v="S00054_32905073290_õppeaine65_45332"/>
    <x v="0"/>
    <m/>
  </r>
  <r>
    <x v="53"/>
    <s v="Karl"/>
    <s v="Tamm"/>
    <x v="40"/>
    <n v="32905073290"/>
    <s v="Mees"/>
    <s v="411 kutsekeskharidusõpe"/>
    <s v="Jah"/>
    <s v="Ei"/>
    <s v="Ei"/>
    <d v="2020-02-01T00:00:00"/>
    <d v="2024-10-04T00:00:00"/>
    <d v="2024-09-01T00:00:00"/>
    <s v="Eksternõppesse arvamine"/>
    <s v="Omal soovil - muud põhjused"/>
    <x v="4"/>
    <s v="Katkestanud"/>
    <d v="2022-12-05T00:00:00"/>
    <s v="Eksternõpe"/>
    <s v="Osakoormus"/>
    <s v="Tervishariduse keskus"/>
    <x v="4"/>
    <n v="194200"/>
    <s v="614 magistriõpe (3+2)"/>
    <s v="Vaimse tervise õendus"/>
    <n v="1"/>
    <s v="SF programmist „PRÕM“ rahastatav õppekoht: õpipoisiõpe"/>
    <s v="eesti keel"/>
    <x v="5"/>
    <s v="Ei"/>
    <s v="NULL"/>
    <s v="ABC OÜ"/>
    <n v="77"/>
    <n v="32"/>
    <s v="4.9"/>
    <s v="4.8"/>
    <x v="17"/>
    <s v="3.5"/>
    <n v="1"/>
    <n v="3"/>
    <n v="13"/>
    <n v="6"/>
    <n v="60"/>
    <n v="3"/>
    <s v="Hea"/>
    <x v="17"/>
    <s v="õppeaine28"/>
    <d v="2023-02-10T00:00:00"/>
    <x v="0"/>
    <x v="0"/>
    <n v="3"/>
    <n v="18"/>
    <n v="6"/>
    <s v="S00054_32905073290_õppeaine28_44967"/>
    <x v="0"/>
    <m/>
  </r>
  <r>
    <x v="53"/>
    <s v="Karl"/>
    <s v="Tamm"/>
    <x v="40"/>
    <n v="32905073290"/>
    <s v="Mees"/>
    <s v="411 kutsekeskharidusõpe"/>
    <s v="Jah"/>
    <s v="Ei"/>
    <s v="Ei"/>
    <d v="2020-02-01T00:00:00"/>
    <d v="2024-10-04T00:00:00"/>
    <d v="2024-09-01T00:00:00"/>
    <s v="Eksternõppesse arvamine"/>
    <s v="Omal soovil - muud põhjused"/>
    <x v="4"/>
    <s v="Katkestanud"/>
    <d v="2022-12-05T00:00:00"/>
    <s v="Eksternõpe"/>
    <s v="Osakoormus"/>
    <s v="Tervishariduse keskus"/>
    <x v="4"/>
    <n v="194200"/>
    <s v="614 magistriõpe (3+2)"/>
    <s v="Vaimse tervise õendus"/>
    <n v="1"/>
    <s v="SF programmist „PRÕM“ rahastatav õppekoht: õpipoisiõpe"/>
    <s v="eesti keel"/>
    <x v="5"/>
    <s v="Ei"/>
    <s v="NULL"/>
    <s v="ABC OÜ"/>
    <n v="77"/>
    <n v="32"/>
    <s v="4.9"/>
    <s v="4.8"/>
    <x v="17"/>
    <s v="3.5"/>
    <n v="1"/>
    <n v="3"/>
    <n v="13"/>
    <n v="6"/>
    <n v="60"/>
    <n v="3"/>
    <s v="Suurepärane"/>
    <x v="44"/>
    <s v="õppeaine86"/>
    <d v="2023-02-10T00:00:00"/>
    <x v="0"/>
    <x v="0"/>
    <n v="5"/>
    <n v="30"/>
    <n v="6"/>
    <s v="S00054_32905073290_õppeaine86_44967"/>
    <x v="0"/>
    <m/>
  </r>
  <r>
    <x v="53"/>
    <s v="Karl"/>
    <s v="Tamm"/>
    <x v="40"/>
    <n v="32905073290"/>
    <s v="Mees"/>
    <s v="411 kutsekeskharidusõpe"/>
    <s v="Jah"/>
    <s v="Ei"/>
    <s v="Ei"/>
    <d v="2020-02-01T00:00:00"/>
    <d v="2024-10-04T00:00:00"/>
    <d v="2024-09-01T00:00:00"/>
    <s v="Eksternõppesse arvamine"/>
    <s v="Omal soovil - muud põhjused"/>
    <x v="4"/>
    <s v="Katkestanud"/>
    <d v="2022-12-05T00:00:00"/>
    <s v="Eksternõpe"/>
    <s v="Osakoormus"/>
    <s v="Tervishariduse keskus"/>
    <x v="4"/>
    <n v="194200"/>
    <s v="614 magistriõpe (3+2)"/>
    <s v="Vaimse tervise õendus"/>
    <n v="2"/>
    <s v="SF programmist „PRÕM“ rahastatav õppekoht: õpipoisiõpe"/>
    <s v="eesti keel"/>
    <x v="3"/>
    <s v="Ei"/>
    <s v="NULL"/>
    <s v="ABC OÜ"/>
    <n v="77"/>
    <n v="44"/>
    <s v="4.9"/>
    <s v="4.4"/>
    <x v="17"/>
    <s v="3.1"/>
    <n v="1"/>
    <n v="2"/>
    <n v="13"/>
    <n v="10"/>
    <n v="59"/>
    <n v="3"/>
    <s v="Arvestatud"/>
    <x v="34"/>
    <s v="õppeaine19"/>
    <d v="2025-02-10T00:00:00"/>
    <x v="5"/>
    <x v="1"/>
    <s v="NULL"/>
    <s v=" "/>
    <n v="0"/>
    <s v="S00054_32905073290_õppeaine19_45698"/>
    <x v="0"/>
    <m/>
  </r>
  <r>
    <x v="53"/>
    <s v="Karl"/>
    <s v="Tamm"/>
    <x v="40"/>
    <n v="32905073290"/>
    <s v="Mees"/>
    <s v="411 kutsekeskharidusõpe"/>
    <s v="Jah"/>
    <s v="Ei"/>
    <s v="Ei"/>
    <d v="2020-02-01T00:00:00"/>
    <d v="2024-10-04T00:00:00"/>
    <d v="2024-09-01T00:00:00"/>
    <s v="Eksternõppesse arvamine"/>
    <s v="Omal soovil - muud põhjused"/>
    <x v="4"/>
    <s v="Katkestanud"/>
    <d v="2022-12-05T00:00:00"/>
    <s v="Eksternõpe"/>
    <s v="Osakoormus"/>
    <s v="Tervishariduse keskus"/>
    <x v="4"/>
    <n v="194200"/>
    <s v="614 magistriõpe (3+2)"/>
    <s v="Vaimse tervise õendus"/>
    <n v="2"/>
    <s v="SF programmist „PRÕM“ rahastatav õppekoht: õpipoisiõpe"/>
    <s v="eesti keel"/>
    <x v="3"/>
    <s v="Ei"/>
    <s v="NULL"/>
    <s v="ABC OÜ"/>
    <n v="77"/>
    <n v="44"/>
    <s v="4.9"/>
    <s v="4.4"/>
    <x v="17"/>
    <s v="3.1"/>
    <n v="1"/>
    <n v="2"/>
    <n v="13"/>
    <n v="10"/>
    <n v="59"/>
    <n v="3"/>
    <s v="Puudulik"/>
    <x v="70"/>
    <s v="õppeaine9"/>
    <d v="2025-09-10T00:00:00"/>
    <x v="3"/>
    <x v="0"/>
    <n v="0"/>
    <n v="0"/>
    <n v="8"/>
    <s v="S00054_32905073290_õppeaine9_45910"/>
    <x v="0"/>
    <m/>
  </r>
  <r>
    <x v="53"/>
    <s v="Karl"/>
    <s v="Tamm"/>
    <x v="40"/>
    <n v="32905073290"/>
    <s v="Mees"/>
    <s v="411 kutsekeskharidusõpe"/>
    <s v="Jah"/>
    <s v="Ei"/>
    <s v="Ei"/>
    <d v="2020-02-01T00:00:00"/>
    <d v="2024-10-04T00:00:00"/>
    <d v="2024-09-01T00:00:00"/>
    <s v="Eksternõppesse arvamine"/>
    <s v="Omal soovil - muud põhjused"/>
    <x v="4"/>
    <s v="Katkestanud"/>
    <d v="2022-12-05T00:00:00"/>
    <s v="Eksternõpe"/>
    <s v="Osakoormus"/>
    <s v="Tervishariduse keskus"/>
    <x v="4"/>
    <n v="194200"/>
    <s v="614 magistriõpe (3+2)"/>
    <s v="Vaimse tervise õendus"/>
    <n v="2"/>
    <s v="SF programmist „PRÕM“ rahastatav õppekoht: õpipoisiõpe"/>
    <s v="eesti keel"/>
    <x v="3"/>
    <s v="Ei"/>
    <s v="NULL"/>
    <s v="ABC OÜ"/>
    <n v="77"/>
    <n v="44"/>
    <s v="4.9"/>
    <s v="4.4"/>
    <x v="17"/>
    <s v="3.1"/>
    <n v="1"/>
    <n v="2"/>
    <n v="13"/>
    <n v="10"/>
    <n v="59"/>
    <n v="3"/>
    <s v="Arvestatud"/>
    <x v="14"/>
    <s v="õppeaine4"/>
    <d v="2025-02-10T00:00:00"/>
    <x v="5"/>
    <x v="1"/>
    <s v="NULL"/>
    <s v=" "/>
    <n v="0"/>
    <s v="S00054_32905073290_õppeaine4_45698"/>
    <x v="0"/>
    <m/>
  </r>
  <r>
    <x v="53"/>
    <s v="Karl"/>
    <s v="Tamm"/>
    <x v="40"/>
    <n v="32905073290"/>
    <s v="Mees"/>
    <s v="411 kutsekeskharidusõpe"/>
    <s v="Jah"/>
    <s v="Ei"/>
    <s v="Ei"/>
    <d v="2020-02-01T00:00:00"/>
    <d v="2024-10-04T00:00:00"/>
    <d v="2024-09-01T00:00:00"/>
    <s v="Eksternõppesse arvamine"/>
    <s v="Omal soovil - muud põhjused"/>
    <x v="4"/>
    <s v="Katkestanud"/>
    <d v="2022-12-05T00:00:00"/>
    <s v="Eksternõpe"/>
    <s v="Osakoormus"/>
    <s v="Tervishariduse keskus"/>
    <x v="4"/>
    <n v="194200"/>
    <s v="614 magistriõpe (3+2)"/>
    <s v="Vaimse tervise õendus"/>
    <n v="2"/>
    <s v="SF programmist „PRÕM“ rahastatav õppekoht: õpipoisiõpe"/>
    <s v="eesti keel"/>
    <x v="3"/>
    <s v="Ei"/>
    <s v="NULL"/>
    <s v="ABC OÜ"/>
    <n v="77"/>
    <n v="44"/>
    <s v="4.9"/>
    <s v="4.4"/>
    <x v="17"/>
    <s v="3.1"/>
    <n v="1"/>
    <n v="2"/>
    <n v="13"/>
    <n v="10"/>
    <n v="59"/>
    <n v="3"/>
    <s v="Mittearvestatud"/>
    <x v="46"/>
    <s v="õppeaine5"/>
    <d v="2022-09-10T00:00:00"/>
    <x v="5"/>
    <x v="1"/>
    <s v="NULL"/>
    <s v=" "/>
    <n v="0"/>
    <s v="S00054_32905073290_õppeaine5_44814"/>
    <x v="0"/>
    <m/>
  </r>
  <r>
    <x v="53"/>
    <s v="Karl"/>
    <s v="Tamm"/>
    <x v="40"/>
    <n v="32905073290"/>
    <s v="Mees"/>
    <s v="411 kutsekeskharidusõpe"/>
    <s v="Jah"/>
    <s v="Ei"/>
    <s v="Ei"/>
    <d v="2020-02-01T00:00:00"/>
    <d v="2024-10-04T00:00:00"/>
    <d v="2024-09-01T00:00:00"/>
    <s v="Eksternõppesse arvamine"/>
    <s v="Omal soovil - muud põhjused"/>
    <x v="4"/>
    <s v="Katkestanud"/>
    <d v="2022-12-05T00:00:00"/>
    <s v="Eksternõpe"/>
    <s v="Osakoormus"/>
    <s v="Tervishariduse keskus"/>
    <x v="4"/>
    <n v="194200"/>
    <s v="614 magistriõpe (3+2)"/>
    <s v="Vaimse tervise õendus"/>
    <n v="2"/>
    <s v="SF programmist „PRÕM“ rahastatav õppekoht: õpipoisiõpe"/>
    <s v="eesti keel"/>
    <x v="3"/>
    <s v="Ei"/>
    <s v="NULL"/>
    <s v="ABC OÜ"/>
    <n v="77"/>
    <n v="44"/>
    <s v="4.9"/>
    <s v="4.4"/>
    <x v="17"/>
    <s v="3.1"/>
    <n v="1"/>
    <n v="2"/>
    <n v="13"/>
    <n v="10"/>
    <n v="59"/>
    <n v="3"/>
    <s v="Väga hea"/>
    <x v="65"/>
    <s v="õppeaine82"/>
    <d v="2024-02-10T00:00:00"/>
    <x v="4"/>
    <x v="0"/>
    <n v="4"/>
    <n v="20"/>
    <n v="5"/>
    <s v="S00054_32905073290_õppeaine82_45332"/>
    <x v="0"/>
    <m/>
  </r>
  <r>
    <x v="53"/>
    <s v="Karl"/>
    <s v="Tamm"/>
    <x v="40"/>
    <n v="32905073290"/>
    <s v="Mees"/>
    <s v="411 kutsekeskharidusõpe"/>
    <s v="Jah"/>
    <s v="Ei"/>
    <s v="Ei"/>
    <d v="2020-02-01T00:00:00"/>
    <d v="2024-10-04T00:00:00"/>
    <d v="2024-09-01T00:00:00"/>
    <s v="Eksternõppesse arvamine"/>
    <s v="Omal soovil - muud põhjused"/>
    <x v="4"/>
    <s v="Katkestanud"/>
    <d v="2022-12-05T00:00:00"/>
    <s v="Eksternõpe"/>
    <s v="Osakoormus"/>
    <s v="Tervishariduse keskus"/>
    <x v="4"/>
    <n v="194200"/>
    <s v="614 magistriõpe (3+2)"/>
    <s v="Vaimse tervise õendus"/>
    <n v="2"/>
    <s v="SF programmist „PRÕM“ rahastatav õppekoht: õpipoisiõpe"/>
    <s v="eesti keel"/>
    <x v="3"/>
    <s v="Ei"/>
    <s v="NULL"/>
    <s v="ABC OÜ"/>
    <n v="77"/>
    <n v="44"/>
    <s v="4.9"/>
    <s v="4.4"/>
    <x v="17"/>
    <s v="3.1"/>
    <n v="1"/>
    <n v="2"/>
    <n v="13"/>
    <n v="10"/>
    <n v="59"/>
    <n v="3"/>
    <s v="Mitteilmunud"/>
    <x v="83"/>
    <s v="õppeaine99"/>
    <d v="2023-09-10T00:00:00"/>
    <x v="1"/>
    <x v="1"/>
    <n v="0"/>
    <s v=" "/>
    <n v="0"/>
    <s v="S00054_32905073290_õppeaine99_45179"/>
    <x v="0"/>
    <m/>
  </r>
  <r>
    <x v="53"/>
    <s v="Karl"/>
    <s v="Tamm"/>
    <x v="40"/>
    <n v="32905073290"/>
    <s v="Mees"/>
    <s v="411 kutsekeskharidusõpe"/>
    <s v="Jah"/>
    <s v="Ei"/>
    <s v="Ei"/>
    <d v="2020-02-01T00:00:00"/>
    <d v="2024-10-04T00:00:00"/>
    <d v="2024-09-01T00:00:00"/>
    <s v="Eksternõppesse arvamine"/>
    <s v="Omal soovil - muud põhjused"/>
    <x v="4"/>
    <s v="Katkestanud"/>
    <d v="2022-12-05T00:00:00"/>
    <s v="Eksternõpe"/>
    <s v="Osakoormus"/>
    <s v="Tervishariduse keskus"/>
    <x v="4"/>
    <n v="194200"/>
    <s v="614 magistriõpe (3+2)"/>
    <s v="Vaimse tervise õendus"/>
    <n v="2"/>
    <s v="SF programmist „PRÕM“ rahastatav õppekoht: õpipoisiõpe"/>
    <s v="eesti keel"/>
    <x v="3"/>
    <s v="Ei"/>
    <s v="NULL"/>
    <s v="ABC OÜ"/>
    <n v="77"/>
    <n v="44"/>
    <s v="4.9"/>
    <s v="4.4"/>
    <x v="17"/>
    <s v="3.1"/>
    <n v="1"/>
    <n v="2"/>
    <n v="13"/>
    <n v="10"/>
    <n v="59"/>
    <n v="3"/>
    <s v="Arvestatud"/>
    <x v="7"/>
    <s v="õppeaine76"/>
    <d v="2024-02-10T00:00:00"/>
    <x v="1"/>
    <x v="1"/>
    <s v="NULL"/>
    <s v=" "/>
    <n v="0"/>
    <s v="S00054_32905073290_õppeaine76_45332"/>
    <x v="0"/>
    <m/>
  </r>
  <r>
    <x v="53"/>
    <s v="Karl"/>
    <s v="Tamm"/>
    <x v="40"/>
    <n v="32905073290"/>
    <s v="Mees"/>
    <s v="411 kutsekeskharidusõpe"/>
    <s v="Jah"/>
    <s v="Ei"/>
    <s v="Ei"/>
    <d v="2020-02-01T00:00:00"/>
    <d v="2024-10-04T00:00:00"/>
    <d v="2024-09-01T00:00:00"/>
    <s v="Eksternõppesse arvamine"/>
    <s v="Omal soovil - muud põhjused"/>
    <x v="4"/>
    <s v="Katkestanud"/>
    <d v="2022-12-05T00:00:00"/>
    <s v="Eksternõpe"/>
    <s v="Osakoormus"/>
    <s v="Tervishariduse keskus"/>
    <x v="4"/>
    <n v="194200"/>
    <s v="614 magistriõpe (3+2)"/>
    <s v="Vaimse tervise õendus"/>
    <n v="2"/>
    <s v="SF programmist „PRÕM“ rahastatav õppekoht: õpipoisiõpe"/>
    <s v="eesti keel"/>
    <x v="3"/>
    <s v="Ei"/>
    <s v="NULL"/>
    <s v="ABC OÜ"/>
    <n v="77"/>
    <n v="44"/>
    <s v="4.9"/>
    <s v="4.4"/>
    <x v="17"/>
    <s v="3.1"/>
    <n v="1"/>
    <n v="2"/>
    <n v="13"/>
    <n v="10"/>
    <n v="59"/>
    <n v="3"/>
    <s v="Puudulik"/>
    <x v="50"/>
    <s v="õppeaine41"/>
    <d v="2023-02-10T00:00:00"/>
    <x v="0"/>
    <x v="0"/>
    <n v="0"/>
    <n v="0"/>
    <n v="6"/>
    <s v="S00054_32905073290_õppeaine41_44967"/>
    <x v="0"/>
    <m/>
  </r>
  <r>
    <x v="53"/>
    <s v="Karl"/>
    <s v="Tamm"/>
    <x v="40"/>
    <n v="32905073290"/>
    <s v="Mees"/>
    <s v="411 kutsekeskharidusõpe"/>
    <s v="Jah"/>
    <s v="Ei"/>
    <s v="Ei"/>
    <d v="2020-02-01T00:00:00"/>
    <d v="2024-10-04T00:00:00"/>
    <d v="2024-09-01T00:00:00"/>
    <s v="Eksternõppesse arvamine"/>
    <s v="Omal soovil - muud põhjused"/>
    <x v="4"/>
    <s v="Katkestanud"/>
    <d v="2022-12-05T00:00:00"/>
    <s v="Eksternõpe"/>
    <s v="Osakoormus"/>
    <s v="Tervishariduse keskus"/>
    <x v="4"/>
    <n v="194200"/>
    <s v="614 magistriõpe (3+2)"/>
    <s v="Vaimse tervise õendus"/>
    <n v="2"/>
    <s v="SF programmist „PRÕM“ rahastatav õppekoht: õpipoisiõpe"/>
    <s v="eesti keel"/>
    <x v="3"/>
    <s v="Ei"/>
    <s v="NULL"/>
    <s v="ABC OÜ"/>
    <n v="77"/>
    <n v="44"/>
    <s v="4.9"/>
    <s v="4.4"/>
    <x v="17"/>
    <s v="3.1"/>
    <n v="1"/>
    <n v="2"/>
    <n v="13"/>
    <n v="10"/>
    <n v="59"/>
    <n v="3"/>
    <s v="Arvestatud"/>
    <x v="38"/>
    <s v="õppeaine87"/>
    <d v="2022-09-10T00:00:00"/>
    <x v="1"/>
    <x v="1"/>
    <s v="NULL"/>
    <s v=" "/>
    <n v="0"/>
    <s v="S00054_32905073290_õppeaine87_44814"/>
    <x v="0"/>
    <m/>
  </r>
  <r>
    <x v="53"/>
    <s v="Karl"/>
    <s v="Tamm"/>
    <x v="40"/>
    <n v="32905073290"/>
    <s v="Mees"/>
    <s v="411 kutsekeskharidusõpe"/>
    <s v="Jah"/>
    <s v="Ei"/>
    <s v="Ei"/>
    <d v="2020-02-01T00:00:00"/>
    <d v="2024-10-04T00:00:00"/>
    <d v="2024-09-01T00:00:00"/>
    <s v="Eksternõppesse arvamine"/>
    <s v="Omal soovil - muud põhjused"/>
    <x v="4"/>
    <s v="Katkestanud"/>
    <d v="2022-12-05T00:00:00"/>
    <s v="Eksternõpe"/>
    <s v="Osakoormus"/>
    <s v="Tervishariduse keskus"/>
    <x v="4"/>
    <n v="194200"/>
    <s v="614 magistriõpe (3+2)"/>
    <s v="Vaimse tervise õendus"/>
    <n v="2"/>
    <s v="SF programmist „PRÕM“ rahastatav õppekoht: õpipoisiõpe"/>
    <s v="eesti keel"/>
    <x v="3"/>
    <s v="Ei"/>
    <s v="NULL"/>
    <s v="ABC OÜ"/>
    <n v="77"/>
    <n v="44"/>
    <s v="4.9"/>
    <s v="4.4"/>
    <x v="17"/>
    <s v="3.1"/>
    <n v="1"/>
    <n v="2"/>
    <n v="13"/>
    <n v="10"/>
    <n v="59"/>
    <n v="3"/>
    <s v="Mitteilmunud"/>
    <x v="82"/>
    <s v="õppeaine40"/>
    <d v="2024-02-10T00:00:00"/>
    <x v="4"/>
    <x v="0"/>
    <n v="0"/>
    <n v="0"/>
    <n v="5"/>
    <s v="S00054_32905073290_õppeaine40_45332"/>
    <x v="0"/>
    <m/>
  </r>
  <r>
    <x v="53"/>
    <s v="Karl"/>
    <s v="Tamm"/>
    <x v="40"/>
    <n v="32905073290"/>
    <s v="Mees"/>
    <s v="411 kutsekeskharidusõpe"/>
    <s v="Jah"/>
    <s v="Ei"/>
    <s v="Ei"/>
    <d v="2020-02-01T00:00:00"/>
    <d v="2024-10-04T00:00:00"/>
    <d v="2024-09-01T00:00:00"/>
    <s v="Eksternõppesse arvamine"/>
    <s v="Omal soovil - muud põhjused"/>
    <x v="4"/>
    <s v="Katkestanud"/>
    <d v="2022-12-05T00:00:00"/>
    <s v="Eksternõpe"/>
    <s v="Osakoormus"/>
    <s v="Tervishariduse keskus"/>
    <x v="4"/>
    <n v="194200"/>
    <s v="614 magistriõpe (3+2)"/>
    <s v="Vaimse tervise õendus"/>
    <n v="2"/>
    <s v="SF programmist „PRÕM“ rahastatav õppekoht: õpipoisiõpe"/>
    <s v="eesti keel"/>
    <x v="3"/>
    <s v="Ei"/>
    <s v="NULL"/>
    <s v="ABC OÜ"/>
    <n v="77"/>
    <n v="44"/>
    <s v="4.9"/>
    <s v="4.4"/>
    <x v="17"/>
    <s v="3.1"/>
    <n v="1"/>
    <n v="2"/>
    <n v="13"/>
    <n v="10"/>
    <n v="59"/>
    <n v="3"/>
    <s v="Väga hea"/>
    <x v="88"/>
    <s v="õppeaine93"/>
    <d v="2021-09-10T00:00:00"/>
    <x v="3"/>
    <x v="0"/>
    <n v="4"/>
    <n v="32"/>
    <n v="8"/>
    <s v="S00054_32905073290_õppeaine93_44449"/>
    <x v="0"/>
    <m/>
  </r>
  <r>
    <x v="53"/>
    <s v="Karl"/>
    <s v="Tamm"/>
    <x v="40"/>
    <n v="32905073290"/>
    <s v="Mees"/>
    <s v="411 kutsekeskharidusõpe"/>
    <s v="Jah"/>
    <s v="Ei"/>
    <s v="Ei"/>
    <d v="2020-02-01T00:00:00"/>
    <d v="2024-10-04T00:00:00"/>
    <d v="2024-09-01T00:00:00"/>
    <s v="Eksternõppesse arvamine"/>
    <s v="Omal soovil - muud põhjused"/>
    <x v="4"/>
    <s v="Katkestanud"/>
    <d v="2022-12-05T00:00:00"/>
    <s v="Eksternõpe"/>
    <s v="Osakoormus"/>
    <s v="Tervishariduse keskus"/>
    <x v="4"/>
    <n v="194200"/>
    <s v="614 magistriõpe (3+2)"/>
    <s v="Vaimse tervise õendus"/>
    <n v="2"/>
    <s v="SF programmist „PRÕM“ rahastatav õppekoht: õpipoisiõpe"/>
    <s v="eesti keel"/>
    <x v="3"/>
    <s v="Ei"/>
    <s v="NULL"/>
    <s v="ABC OÜ"/>
    <n v="77"/>
    <n v="44"/>
    <s v="4.9"/>
    <s v="4.4"/>
    <x v="17"/>
    <s v="3.1"/>
    <n v="1"/>
    <n v="2"/>
    <n v="13"/>
    <n v="10"/>
    <n v="59"/>
    <n v="3"/>
    <s v="Mitteilmunud"/>
    <x v="73"/>
    <s v="õppeaine92"/>
    <d v="2023-09-10T00:00:00"/>
    <x v="0"/>
    <x v="0"/>
    <n v="0"/>
    <n v="0"/>
    <n v="6"/>
    <s v="S00054_32905073290_õppeaine92_45179"/>
    <x v="0"/>
    <m/>
  </r>
  <r>
    <x v="53"/>
    <s v="Karl"/>
    <s v="Tamm"/>
    <x v="40"/>
    <n v="32905073290"/>
    <s v="Mees"/>
    <s v="411 kutsekeskharidusõpe"/>
    <s v="Jah"/>
    <s v="Ei"/>
    <s v="Ei"/>
    <d v="2020-02-01T00:00:00"/>
    <d v="2024-10-04T00:00:00"/>
    <d v="2024-09-01T00:00:00"/>
    <s v="Eksternõppesse arvamine"/>
    <s v="Omal soovil - muud põhjused"/>
    <x v="4"/>
    <s v="Katkestanud"/>
    <d v="2022-12-05T00:00:00"/>
    <s v="Eksternõpe"/>
    <s v="Osakoormus"/>
    <s v="Tervishariduse keskus"/>
    <x v="4"/>
    <n v="194200"/>
    <s v="614 magistriõpe (3+2)"/>
    <s v="Vaimse tervise õendus"/>
    <n v="2"/>
    <s v="SF programmist „PRÕM“ rahastatav õppekoht: õpipoisiõpe"/>
    <s v="eesti keel"/>
    <x v="3"/>
    <s v="Ei"/>
    <s v="NULL"/>
    <s v="ABC OÜ"/>
    <n v="77"/>
    <n v="44"/>
    <s v="4.9"/>
    <s v="4.4"/>
    <x v="17"/>
    <s v="3.1"/>
    <n v="1"/>
    <n v="2"/>
    <n v="13"/>
    <n v="10"/>
    <n v="59"/>
    <n v="3"/>
    <s v="Rahuldav"/>
    <x v="99"/>
    <s v="õppeaine58"/>
    <d v="2021-09-10T00:00:00"/>
    <x v="0"/>
    <x v="0"/>
    <n v="2"/>
    <n v="12"/>
    <n v="6"/>
    <s v="S00054_32905073290_õppeaine58_44449"/>
    <x v="0"/>
    <m/>
  </r>
  <r>
    <x v="53"/>
    <s v="Karl"/>
    <s v="Tamm"/>
    <x v="40"/>
    <n v="32905073290"/>
    <s v="Mees"/>
    <s v="411 kutsekeskharidusõpe"/>
    <s v="Jah"/>
    <s v="Ei"/>
    <s v="Ei"/>
    <d v="2020-02-01T00:00:00"/>
    <d v="2024-10-04T00:00:00"/>
    <d v="2024-09-01T00:00:00"/>
    <s v="Eksternõppesse arvamine"/>
    <s v="Omal soovil - muud põhjused"/>
    <x v="4"/>
    <s v="Katkestanud"/>
    <d v="2022-12-05T00:00:00"/>
    <s v="Eksternõpe"/>
    <s v="Osakoormus"/>
    <s v="Tervishariduse keskus"/>
    <x v="4"/>
    <n v="194200"/>
    <s v="614 magistriõpe (3+2)"/>
    <s v="Vaimse tervise õendus"/>
    <n v="2"/>
    <s v="SF programmist „PRÕM“ rahastatav õppekoht: õpipoisiõpe"/>
    <s v="eesti keel"/>
    <x v="3"/>
    <s v="Ei"/>
    <s v="NULL"/>
    <s v="ABC OÜ"/>
    <n v="77"/>
    <n v="44"/>
    <s v="4.9"/>
    <s v="4.4"/>
    <x v="17"/>
    <s v="3.1"/>
    <n v="1"/>
    <n v="2"/>
    <n v="13"/>
    <n v="10"/>
    <n v="59"/>
    <n v="3"/>
    <s v="Mitteilmunud"/>
    <x v="31"/>
    <s v="õppeaine36"/>
    <d v="2021-09-10T00:00:00"/>
    <x v="0"/>
    <x v="0"/>
    <n v="0"/>
    <n v="0"/>
    <n v="6"/>
    <s v="S00054_32905073290_õppeaine36_44449"/>
    <x v="0"/>
    <m/>
  </r>
  <r>
    <x v="54"/>
    <s v="Pille"/>
    <s v="Mägi"/>
    <x v="41"/>
    <n v="59607208176"/>
    <s v="Naine"/>
    <s v="323 kutsekeskharidus põhihariduse baasil"/>
    <s v="Ei"/>
    <s v="Ei"/>
    <s v="Ei"/>
    <d v="2020-02-01T00:00:00"/>
    <s v="NULL"/>
    <d v="2022-11-12T00:00:00"/>
    <s v="Muu"/>
    <s v="Õppetööle mitteilmumine"/>
    <x v="7"/>
    <s v="Välisõppes"/>
    <d v="2023-09-26T00:00:00"/>
    <s v="Päevaõpe"/>
    <s v="Osakoormus"/>
    <s v="Tervishariduse keskus"/>
    <x v="6"/>
    <n v="1479"/>
    <s v="514 rakenduskõrgharidusõpe"/>
    <s v="NULL"/>
    <n v="1"/>
    <s v="Üliõpilane ei hüvita õppekulusid: vabastatud muudel põhjustel"/>
    <s v="eesti keel"/>
    <x v="0"/>
    <s v="Jah"/>
    <s v="kuulmispuue"/>
    <s v="DEF AS"/>
    <n v="31"/>
    <n v="52"/>
    <s v="4.9"/>
    <s v="3.8"/>
    <x v="6"/>
    <s v="4.5"/>
    <n v="5"/>
    <n v="0"/>
    <n v="0"/>
    <n v="10"/>
    <n v="49"/>
    <n v="7"/>
    <s v="Mitteilmunud"/>
    <x v="4"/>
    <s v="õppeaine24"/>
    <d v="2022-02-10T00:00:00"/>
    <x v="2"/>
    <x v="0"/>
    <n v="0"/>
    <n v="0"/>
    <n v="9"/>
    <s v="S00055_59607208176_õppeaine24_44602"/>
    <x v="0"/>
    <m/>
  </r>
  <r>
    <x v="54"/>
    <s v="Pille"/>
    <s v="Mägi"/>
    <x v="41"/>
    <n v="59607208176"/>
    <s v="Naine"/>
    <s v="323 kutsekeskharidus põhihariduse baasil"/>
    <s v="Ei"/>
    <s v="Ei"/>
    <s v="Ei"/>
    <d v="2020-02-01T00:00:00"/>
    <s v="NULL"/>
    <d v="2022-11-12T00:00:00"/>
    <s v="Muu"/>
    <s v="Õppetööle mitteilmumine"/>
    <x v="7"/>
    <s v="Välisõppes"/>
    <d v="2023-09-26T00:00:00"/>
    <s v="Päevaõpe"/>
    <s v="Osakoormus"/>
    <s v="Tervishariduse keskus"/>
    <x v="6"/>
    <n v="1479"/>
    <s v="514 rakenduskõrgharidusõpe"/>
    <s v="NULL"/>
    <n v="1"/>
    <s v="Üliõpilane ei hüvita õppekulusid: vabastatud muudel põhjustel"/>
    <s v="eesti keel"/>
    <x v="0"/>
    <s v="Jah"/>
    <s v="kuulmispuue"/>
    <s v="DEF AS"/>
    <n v="31"/>
    <n v="52"/>
    <s v="4.9"/>
    <s v="3.8"/>
    <x v="6"/>
    <s v="4.5"/>
    <n v="5"/>
    <n v="0"/>
    <n v="0"/>
    <n v="10"/>
    <n v="49"/>
    <n v="7"/>
    <s v="Kasin"/>
    <x v="67"/>
    <s v="õppeaine30"/>
    <d v="2023-09-10T00:00:00"/>
    <x v="0"/>
    <x v="0"/>
    <n v="1"/>
    <n v="6"/>
    <n v="6"/>
    <s v="S00055_59607208176_õppeaine30_45179"/>
    <x v="0"/>
    <m/>
  </r>
  <r>
    <x v="54"/>
    <s v="Pille"/>
    <s v="Mägi"/>
    <x v="41"/>
    <n v="59607208176"/>
    <s v="Naine"/>
    <s v="323 kutsekeskharidus põhihariduse baasil"/>
    <s v="Ei"/>
    <s v="Ei"/>
    <s v="Ei"/>
    <d v="2020-02-01T00:00:00"/>
    <s v="NULL"/>
    <d v="2022-11-12T00:00:00"/>
    <s v="Muu"/>
    <s v="Õppetööle mitteilmumine"/>
    <x v="7"/>
    <s v="Välisõppes"/>
    <d v="2023-09-26T00:00:00"/>
    <s v="Päevaõpe"/>
    <s v="Osakoormus"/>
    <s v="Tervishariduse keskus"/>
    <x v="6"/>
    <n v="1479"/>
    <s v="514 rakenduskõrgharidusõpe"/>
    <s v="NULL"/>
    <n v="1"/>
    <s v="Üliõpilane ei hüvita õppekulusid: vabastatud muudel põhjustel"/>
    <s v="eesti keel"/>
    <x v="0"/>
    <s v="Jah"/>
    <s v="kuulmispuue"/>
    <s v="DEF AS"/>
    <n v="31"/>
    <n v="52"/>
    <s v="4.9"/>
    <s v="3.8"/>
    <x v="6"/>
    <s v="4.5"/>
    <n v="5"/>
    <n v="0"/>
    <n v="0"/>
    <n v="10"/>
    <n v="49"/>
    <n v="7"/>
    <s v="Puudulik"/>
    <x v="0"/>
    <s v="õppeaine22"/>
    <d v="2021-09-10T00:00:00"/>
    <x v="0"/>
    <x v="0"/>
    <n v="0"/>
    <n v="0"/>
    <n v="6"/>
    <s v="S00055_59607208176_õppeaine22_44449"/>
    <x v="0"/>
    <m/>
  </r>
  <r>
    <x v="54"/>
    <s v="Pille"/>
    <s v="Mägi"/>
    <x v="41"/>
    <n v="59607208176"/>
    <s v="Naine"/>
    <s v="323 kutsekeskharidus põhihariduse baasil"/>
    <s v="Ei"/>
    <s v="Ei"/>
    <s v="Ei"/>
    <d v="2020-02-01T00:00:00"/>
    <s v="NULL"/>
    <d v="2022-11-12T00:00:00"/>
    <s v="Muu"/>
    <s v="Õppetööle mitteilmumine"/>
    <x v="7"/>
    <s v="Välisõppes"/>
    <d v="2023-09-26T00:00:00"/>
    <s v="Päevaõpe"/>
    <s v="Osakoormus"/>
    <s v="Tervishariduse keskus"/>
    <x v="6"/>
    <n v="1479"/>
    <s v="514 rakenduskõrgharidusõpe"/>
    <s v="NULL"/>
    <n v="1"/>
    <s v="Üliõpilane ei hüvita õppekulusid: vabastatud muudel põhjustel"/>
    <s v="eesti keel"/>
    <x v="0"/>
    <s v="Jah"/>
    <s v="kuulmispuue"/>
    <s v="DEF AS"/>
    <n v="31"/>
    <n v="52"/>
    <s v="4.9"/>
    <s v="3.8"/>
    <x v="6"/>
    <s v="4.5"/>
    <n v="5"/>
    <n v="0"/>
    <n v="0"/>
    <n v="10"/>
    <n v="49"/>
    <n v="7"/>
    <s v="Puudulik"/>
    <x v="44"/>
    <s v="õppeaine86"/>
    <d v="2022-02-10T00:00:00"/>
    <x v="0"/>
    <x v="0"/>
    <n v="0"/>
    <n v="0"/>
    <n v="6"/>
    <s v="S00055_59607208176_õppeaine86_44602"/>
    <x v="0"/>
    <m/>
  </r>
  <r>
    <x v="54"/>
    <s v="Pille"/>
    <s v="Mägi"/>
    <x v="41"/>
    <n v="59607208176"/>
    <s v="Naine"/>
    <s v="323 kutsekeskharidus põhihariduse baasil"/>
    <s v="Ei"/>
    <s v="Ei"/>
    <s v="Ei"/>
    <d v="2020-02-01T00:00:00"/>
    <s v="NULL"/>
    <d v="2022-11-12T00:00:00"/>
    <s v="Muu"/>
    <s v="Õppetööle mitteilmumine"/>
    <x v="7"/>
    <s v="Välisõppes"/>
    <d v="2023-09-26T00:00:00"/>
    <s v="Päevaõpe"/>
    <s v="Osakoormus"/>
    <s v="Tervishariduse keskus"/>
    <x v="6"/>
    <n v="1479"/>
    <s v="514 rakenduskõrgharidusõpe"/>
    <s v="NULL"/>
    <n v="1"/>
    <s v="Üliõpilane ei hüvita õppekulusid: vabastatud muudel põhjustel"/>
    <s v="eesti keel"/>
    <x v="0"/>
    <s v="Jah"/>
    <s v="kuulmispuue"/>
    <s v="DEF AS"/>
    <n v="31"/>
    <n v="52"/>
    <s v="4.9"/>
    <s v="3.8"/>
    <x v="6"/>
    <s v="4.5"/>
    <n v="5"/>
    <n v="0"/>
    <n v="0"/>
    <n v="10"/>
    <n v="49"/>
    <n v="7"/>
    <s v="Puudulik"/>
    <x v="73"/>
    <s v="õppeaine92"/>
    <d v="2022-02-10T00:00:00"/>
    <x v="0"/>
    <x v="0"/>
    <n v="0"/>
    <n v="0"/>
    <n v="6"/>
    <s v="S00055_59607208176_õppeaine92_44602"/>
    <x v="0"/>
    <m/>
  </r>
  <r>
    <x v="54"/>
    <s v="Pille"/>
    <s v="Mägi"/>
    <x v="41"/>
    <n v="59607208176"/>
    <s v="Naine"/>
    <s v="323 kutsekeskharidus põhihariduse baasil"/>
    <s v="Ei"/>
    <s v="Ei"/>
    <s v="Ei"/>
    <d v="2020-02-01T00:00:00"/>
    <s v="NULL"/>
    <d v="2022-11-12T00:00:00"/>
    <s v="Muu"/>
    <s v="Õppetööle mitteilmumine"/>
    <x v="7"/>
    <s v="Välisõppes"/>
    <d v="2023-09-26T00:00:00"/>
    <s v="Päevaõpe"/>
    <s v="Osakoormus"/>
    <s v="Tervishariduse keskus"/>
    <x v="6"/>
    <n v="1479"/>
    <s v="514 rakenduskõrgharidusõpe"/>
    <s v="NULL"/>
    <n v="1"/>
    <s v="Üliõpilane ei hüvita õppekulusid: vabastatud muudel põhjustel"/>
    <s v="eesti keel"/>
    <x v="0"/>
    <s v="Jah"/>
    <s v="kuulmispuue"/>
    <s v="DEF AS"/>
    <n v="31"/>
    <n v="52"/>
    <s v="4.9"/>
    <s v="3.8"/>
    <x v="6"/>
    <s v="4.5"/>
    <n v="5"/>
    <n v="0"/>
    <n v="0"/>
    <n v="10"/>
    <n v="49"/>
    <n v="7"/>
    <s v="Puudulik"/>
    <x v="87"/>
    <s v="õppeaine27"/>
    <d v="2021-02-10T00:00:00"/>
    <x v="0"/>
    <x v="0"/>
    <n v="0"/>
    <n v="0"/>
    <n v="6"/>
    <s v="S00055_59607208176_õppeaine27_44237"/>
    <x v="0"/>
    <m/>
  </r>
  <r>
    <x v="54"/>
    <s v="Pille"/>
    <s v="Mägi"/>
    <x v="41"/>
    <n v="59607208176"/>
    <s v="Naine"/>
    <s v="323 kutsekeskharidus põhihariduse baasil"/>
    <s v="Ei"/>
    <s v="Ei"/>
    <s v="Ei"/>
    <d v="2020-02-01T00:00:00"/>
    <s v="NULL"/>
    <d v="2022-11-12T00:00:00"/>
    <s v="Muu"/>
    <s v="Õppetööle mitteilmumine"/>
    <x v="7"/>
    <s v="Välisõppes"/>
    <d v="2023-09-26T00:00:00"/>
    <s v="Päevaõpe"/>
    <s v="Osakoormus"/>
    <s v="Tervishariduse keskus"/>
    <x v="6"/>
    <n v="1479"/>
    <s v="514 rakenduskõrgharidusõpe"/>
    <s v="NULL"/>
    <n v="1"/>
    <s v="Üliõpilane ei hüvita õppekulusid: vabastatud muudel põhjustel"/>
    <s v="eesti keel"/>
    <x v="0"/>
    <s v="Jah"/>
    <s v="kuulmispuue"/>
    <s v="DEF AS"/>
    <n v="31"/>
    <n v="52"/>
    <s v="4.9"/>
    <s v="3.8"/>
    <x v="6"/>
    <s v="4.5"/>
    <n v="5"/>
    <n v="0"/>
    <n v="0"/>
    <n v="10"/>
    <n v="49"/>
    <n v="7"/>
    <s v="Arvestatud"/>
    <x v="7"/>
    <s v="õppeaine76"/>
    <d v="2021-09-10T00:00:00"/>
    <x v="1"/>
    <x v="1"/>
    <s v="NULL"/>
    <s v=" "/>
    <n v="0"/>
    <s v="S00055_59607208176_õppeaine76_44449"/>
    <x v="0"/>
    <m/>
  </r>
  <r>
    <x v="54"/>
    <s v="Pille"/>
    <s v="Mägi"/>
    <x v="41"/>
    <n v="59607208176"/>
    <s v="Naine"/>
    <s v="323 kutsekeskharidus põhihariduse baasil"/>
    <s v="Ei"/>
    <s v="Ei"/>
    <s v="Ei"/>
    <d v="2020-02-01T00:00:00"/>
    <s v="NULL"/>
    <d v="2022-11-12T00:00:00"/>
    <s v="Muu"/>
    <s v="Õppetööle mitteilmumine"/>
    <x v="7"/>
    <s v="Välisõppes"/>
    <d v="2023-09-26T00:00:00"/>
    <s v="Päevaõpe"/>
    <s v="Osakoormus"/>
    <s v="Tervishariduse keskus"/>
    <x v="6"/>
    <n v="1479"/>
    <s v="514 rakenduskõrgharidusõpe"/>
    <s v="NULL"/>
    <n v="2"/>
    <s v="Üliõpilane ei hüvita õppekulusid: vabastatud muudel põhjustel"/>
    <s v="eesti keel"/>
    <x v="8"/>
    <s v="Jah"/>
    <s v="kuulmispuue"/>
    <s v="DEF AS"/>
    <n v="31"/>
    <n v="46"/>
    <s v="4.9"/>
    <s v="3.9"/>
    <x v="6"/>
    <s v="4.4"/>
    <n v="5"/>
    <n v="0"/>
    <n v="0"/>
    <n v="10"/>
    <n v="42"/>
    <n v="7"/>
    <s v="Hea"/>
    <x v="12"/>
    <s v="õppeaine68"/>
    <d v="2022-09-10T00:00:00"/>
    <x v="4"/>
    <x v="0"/>
    <n v="3"/>
    <n v="15"/>
    <n v="5"/>
    <s v="S00055_59607208176_õppeaine68_44814"/>
    <x v="0"/>
    <m/>
  </r>
  <r>
    <x v="54"/>
    <s v="Pille"/>
    <s v="Mägi"/>
    <x v="41"/>
    <n v="59607208176"/>
    <s v="Naine"/>
    <s v="323 kutsekeskharidus põhihariduse baasil"/>
    <s v="Ei"/>
    <s v="Ei"/>
    <s v="Ei"/>
    <d v="2020-02-01T00:00:00"/>
    <s v="NULL"/>
    <d v="2022-11-12T00:00:00"/>
    <s v="Muu"/>
    <s v="Õppetööle mitteilmumine"/>
    <x v="7"/>
    <s v="Välisõppes"/>
    <d v="2023-09-26T00:00:00"/>
    <s v="Päevaõpe"/>
    <s v="Osakoormus"/>
    <s v="Tervishariduse keskus"/>
    <x v="6"/>
    <n v="1479"/>
    <s v="514 rakenduskõrgharidusõpe"/>
    <s v="NULL"/>
    <n v="2"/>
    <s v="Üliõpilane ei hüvita õppekulusid: vabastatud muudel põhjustel"/>
    <s v="eesti keel"/>
    <x v="8"/>
    <s v="Jah"/>
    <s v="kuulmispuue"/>
    <s v="DEF AS"/>
    <n v="31"/>
    <n v="46"/>
    <s v="4.9"/>
    <s v="3.9"/>
    <x v="6"/>
    <s v="4.4"/>
    <n v="5"/>
    <n v="0"/>
    <n v="0"/>
    <n v="10"/>
    <n v="42"/>
    <n v="7"/>
    <s v="Arvestatud"/>
    <x v="23"/>
    <s v="õppeaine34"/>
    <d v="2025-02-10T00:00:00"/>
    <x v="1"/>
    <x v="1"/>
    <s v="NULL"/>
    <s v=" "/>
    <n v="0"/>
    <s v="S00055_59607208176_õppeaine34_45698"/>
    <x v="0"/>
    <m/>
  </r>
  <r>
    <x v="54"/>
    <s v="Pille"/>
    <s v="Mägi"/>
    <x v="41"/>
    <n v="59607208176"/>
    <s v="Naine"/>
    <s v="323 kutsekeskharidus põhihariduse baasil"/>
    <s v="Ei"/>
    <s v="Ei"/>
    <s v="Ei"/>
    <d v="2020-02-01T00:00:00"/>
    <s v="NULL"/>
    <d v="2022-11-12T00:00:00"/>
    <s v="Muu"/>
    <s v="Õppetööle mitteilmumine"/>
    <x v="7"/>
    <s v="Välisõppes"/>
    <d v="2023-09-26T00:00:00"/>
    <s v="Päevaõpe"/>
    <s v="Osakoormus"/>
    <s v="Tervishariduse keskus"/>
    <x v="6"/>
    <n v="1479"/>
    <s v="514 rakenduskõrgharidusõpe"/>
    <s v="NULL"/>
    <n v="2"/>
    <s v="Üliõpilane ei hüvita õppekulusid: vabastatud muudel põhjustel"/>
    <s v="eesti keel"/>
    <x v="8"/>
    <s v="Jah"/>
    <s v="kuulmispuue"/>
    <s v="DEF AS"/>
    <n v="31"/>
    <n v="46"/>
    <s v="4.9"/>
    <s v="3.9"/>
    <x v="6"/>
    <s v="4.4"/>
    <n v="5"/>
    <n v="0"/>
    <n v="0"/>
    <n v="10"/>
    <n v="42"/>
    <n v="7"/>
    <s v="Mitteilmunud"/>
    <x v="16"/>
    <s v="õppeaine91"/>
    <d v="2023-02-10T00:00:00"/>
    <x v="1"/>
    <x v="1"/>
    <n v="0"/>
    <s v=" "/>
    <n v="0"/>
    <s v="S00055_59607208176_õppeaine91_44967"/>
    <x v="0"/>
    <m/>
  </r>
  <r>
    <x v="54"/>
    <s v="Pille"/>
    <s v="Mägi"/>
    <x v="41"/>
    <n v="59607208176"/>
    <s v="Naine"/>
    <s v="323 kutsekeskharidus põhihariduse baasil"/>
    <s v="Ei"/>
    <s v="Ei"/>
    <s v="Ei"/>
    <d v="2020-02-01T00:00:00"/>
    <s v="NULL"/>
    <d v="2022-11-12T00:00:00"/>
    <s v="Muu"/>
    <s v="Õppetööle mitteilmumine"/>
    <x v="7"/>
    <s v="Välisõppes"/>
    <d v="2023-09-26T00:00:00"/>
    <s v="Päevaõpe"/>
    <s v="Osakoormus"/>
    <s v="Tervishariduse keskus"/>
    <x v="6"/>
    <n v="1479"/>
    <s v="514 rakenduskõrgharidusõpe"/>
    <s v="NULL"/>
    <n v="2"/>
    <s v="Üliõpilane ei hüvita õppekulusid: vabastatud muudel põhjustel"/>
    <s v="eesti keel"/>
    <x v="8"/>
    <s v="Jah"/>
    <s v="kuulmispuue"/>
    <s v="DEF AS"/>
    <n v="31"/>
    <n v="46"/>
    <s v="4.9"/>
    <s v="3.9"/>
    <x v="6"/>
    <s v="4.4"/>
    <n v="5"/>
    <n v="0"/>
    <n v="0"/>
    <n v="10"/>
    <n v="42"/>
    <n v="7"/>
    <s v="Arvestatud"/>
    <x v="11"/>
    <s v="õppeaine3"/>
    <d v="2022-09-10T00:00:00"/>
    <x v="1"/>
    <x v="1"/>
    <s v="NULL"/>
    <s v=" "/>
    <n v="0"/>
    <s v="S00055_59607208176_õppeaine3_44814"/>
    <x v="0"/>
    <m/>
  </r>
  <r>
    <x v="54"/>
    <s v="Pille"/>
    <s v="Mägi"/>
    <x v="41"/>
    <n v="59607208176"/>
    <s v="Naine"/>
    <s v="323 kutsekeskharidus põhihariduse baasil"/>
    <s v="Ei"/>
    <s v="Ei"/>
    <s v="Ei"/>
    <d v="2020-02-01T00:00:00"/>
    <s v="NULL"/>
    <d v="2022-11-12T00:00:00"/>
    <s v="Muu"/>
    <s v="Õppetööle mitteilmumine"/>
    <x v="7"/>
    <s v="Välisõppes"/>
    <d v="2023-09-26T00:00:00"/>
    <s v="Päevaõpe"/>
    <s v="Osakoormus"/>
    <s v="Tervishariduse keskus"/>
    <x v="6"/>
    <n v="1479"/>
    <s v="514 rakenduskõrgharidusõpe"/>
    <s v="NULL"/>
    <n v="2"/>
    <s v="Üliõpilane ei hüvita õppekulusid: vabastatud muudel põhjustel"/>
    <s v="eesti keel"/>
    <x v="8"/>
    <s v="Jah"/>
    <s v="kuulmispuue"/>
    <s v="DEF AS"/>
    <n v="31"/>
    <n v="46"/>
    <s v="4.9"/>
    <s v="3.9"/>
    <x v="6"/>
    <s v="4.4"/>
    <n v="5"/>
    <n v="0"/>
    <n v="0"/>
    <n v="10"/>
    <n v="42"/>
    <n v="7"/>
    <s v="Hea"/>
    <x v="32"/>
    <s v="õppeaine38"/>
    <d v="2020-09-10T00:00:00"/>
    <x v="2"/>
    <x v="0"/>
    <n v="3"/>
    <n v="27"/>
    <n v="9"/>
    <s v="S00055_59607208176_õppeaine38_44084"/>
    <x v="0"/>
    <m/>
  </r>
  <r>
    <x v="54"/>
    <s v="Pille"/>
    <s v="Mägi"/>
    <x v="41"/>
    <n v="59607208176"/>
    <s v="Naine"/>
    <s v="323 kutsekeskharidus põhihariduse baasil"/>
    <s v="Ei"/>
    <s v="Ei"/>
    <s v="Ei"/>
    <d v="2020-02-01T00:00:00"/>
    <s v="NULL"/>
    <d v="2022-11-12T00:00:00"/>
    <s v="Muu"/>
    <s v="Õppetööle mitteilmumine"/>
    <x v="7"/>
    <s v="Välisõppes"/>
    <d v="2023-09-26T00:00:00"/>
    <s v="Päevaõpe"/>
    <s v="Osakoormus"/>
    <s v="Tervishariduse keskus"/>
    <x v="6"/>
    <n v="1479"/>
    <s v="514 rakenduskõrgharidusõpe"/>
    <s v="NULL"/>
    <n v="2"/>
    <s v="Üliõpilane ei hüvita õppekulusid: vabastatud muudel põhjustel"/>
    <s v="eesti keel"/>
    <x v="8"/>
    <s v="Jah"/>
    <s v="kuulmispuue"/>
    <s v="DEF AS"/>
    <n v="31"/>
    <n v="46"/>
    <s v="4.9"/>
    <s v="3.9"/>
    <x v="6"/>
    <s v="4.4"/>
    <n v="5"/>
    <n v="0"/>
    <n v="0"/>
    <n v="10"/>
    <n v="42"/>
    <n v="7"/>
    <s v="Arvestatud"/>
    <x v="47"/>
    <s v="õppeaine61"/>
    <d v="2024-02-10T00:00:00"/>
    <x v="5"/>
    <x v="1"/>
    <s v="NULL"/>
    <s v=" "/>
    <n v="0"/>
    <s v="S00055_59607208176_õppeaine61_45332"/>
    <x v="0"/>
    <m/>
  </r>
  <r>
    <x v="54"/>
    <s v="Pille"/>
    <s v="Mägi"/>
    <x v="41"/>
    <n v="59607208176"/>
    <s v="Naine"/>
    <s v="323 kutsekeskharidus põhihariduse baasil"/>
    <s v="Ei"/>
    <s v="Ei"/>
    <s v="Ei"/>
    <d v="2020-02-01T00:00:00"/>
    <s v="NULL"/>
    <d v="2022-11-12T00:00:00"/>
    <s v="Muu"/>
    <s v="Õppetööle mitteilmumine"/>
    <x v="7"/>
    <s v="Välisõppes"/>
    <d v="2023-09-26T00:00:00"/>
    <s v="Päevaõpe"/>
    <s v="Osakoormus"/>
    <s v="Tervishariduse keskus"/>
    <x v="6"/>
    <n v="1479"/>
    <s v="514 rakenduskõrgharidusõpe"/>
    <s v="NULL"/>
    <n v="2"/>
    <s v="Üliõpilane ei hüvita õppekulusid: vabastatud muudel põhjustel"/>
    <s v="eesti keel"/>
    <x v="8"/>
    <s v="Jah"/>
    <s v="kuulmispuue"/>
    <s v="DEF AS"/>
    <n v="31"/>
    <n v="46"/>
    <s v="4.9"/>
    <s v="3.9"/>
    <x v="6"/>
    <s v="4.4"/>
    <n v="5"/>
    <n v="0"/>
    <n v="0"/>
    <n v="10"/>
    <n v="42"/>
    <n v="7"/>
    <s v="Puudulik"/>
    <x v="99"/>
    <s v="õppeaine58"/>
    <d v="2022-09-10T00:00:00"/>
    <x v="0"/>
    <x v="0"/>
    <n v="0"/>
    <n v="0"/>
    <n v="6"/>
    <s v="S00055_59607208176_õppeaine58_44814"/>
    <x v="0"/>
    <m/>
  </r>
  <r>
    <x v="54"/>
    <s v="Pille"/>
    <s v="Mägi"/>
    <x v="41"/>
    <n v="59607208176"/>
    <s v="Naine"/>
    <s v="323 kutsekeskharidus põhihariduse baasil"/>
    <s v="Ei"/>
    <s v="Ei"/>
    <s v="Ei"/>
    <d v="2020-02-01T00:00:00"/>
    <s v="NULL"/>
    <d v="2022-11-12T00:00:00"/>
    <s v="Muu"/>
    <s v="Õppetööle mitteilmumine"/>
    <x v="7"/>
    <s v="Välisõppes"/>
    <d v="2023-09-26T00:00:00"/>
    <s v="Päevaõpe"/>
    <s v="Osakoormus"/>
    <s v="Tervishariduse keskus"/>
    <x v="6"/>
    <n v="1479"/>
    <s v="514 rakenduskõrgharidusõpe"/>
    <s v="NULL"/>
    <n v="2"/>
    <s v="Üliõpilane ei hüvita õppekulusid: vabastatud muudel põhjustel"/>
    <s v="eesti keel"/>
    <x v="8"/>
    <s v="Jah"/>
    <s v="kuulmispuue"/>
    <s v="DEF AS"/>
    <n v="31"/>
    <n v="46"/>
    <s v="4.9"/>
    <s v="3.9"/>
    <x v="6"/>
    <s v="4.4"/>
    <n v="5"/>
    <n v="0"/>
    <n v="0"/>
    <n v="10"/>
    <n v="42"/>
    <n v="7"/>
    <s v="Arvestatud"/>
    <x v="36"/>
    <s v="õppeaine62"/>
    <d v="2022-09-10T00:00:00"/>
    <x v="1"/>
    <x v="1"/>
    <s v="NULL"/>
    <s v=" "/>
    <n v="0"/>
    <s v="S00055_59607208176_õppeaine62_44814"/>
    <x v="0"/>
    <m/>
  </r>
  <r>
    <x v="54"/>
    <s v="Pille"/>
    <s v="Mägi"/>
    <x v="41"/>
    <n v="59607208176"/>
    <s v="Naine"/>
    <s v="323 kutsekeskharidus põhihariduse baasil"/>
    <s v="Ei"/>
    <s v="Ei"/>
    <s v="Ei"/>
    <d v="2020-02-01T00:00:00"/>
    <s v="NULL"/>
    <d v="2022-11-12T00:00:00"/>
    <s v="Muu"/>
    <s v="Õppetööle mitteilmumine"/>
    <x v="7"/>
    <s v="Välisõppes"/>
    <d v="2023-09-26T00:00:00"/>
    <s v="Päevaõpe"/>
    <s v="Osakoormus"/>
    <s v="Tervishariduse keskus"/>
    <x v="6"/>
    <n v="1479"/>
    <s v="514 rakenduskõrgharidusõpe"/>
    <s v="NULL"/>
    <n v="2"/>
    <s v="Üliõpilane ei hüvita õppekulusid: vabastatud muudel põhjustel"/>
    <s v="eesti keel"/>
    <x v="8"/>
    <s v="Jah"/>
    <s v="kuulmispuue"/>
    <s v="DEF AS"/>
    <n v="31"/>
    <n v="46"/>
    <s v="4.9"/>
    <s v="3.9"/>
    <x v="6"/>
    <s v="4.4"/>
    <n v="5"/>
    <n v="0"/>
    <n v="0"/>
    <n v="10"/>
    <n v="42"/>
    <n v="7"/>
    <s v="Mitteilmunud"/>
    <x v="88"/>
    <s v="õppeaine93"/>
    <d v="2022-09-10T00:00:00"/>
    <x v="3"/>
    <x v="0"/>
    <n v="0"/>
    <n v="0"/>
    <n v="8"/>
    <s v="S00055_59607208176_õppeaine93_44814"/>
    <x v="0"/>
    <m/>
  </r>
  <r>
    <x v="54"/>
    <s v="Pille"/>
    <s v="Mägi"/>
    <x v="41"/>
    <n v="59607208176"/>
    <s v="Naine"/>
    <s v="323 kutsekeskharidus põhihariduse baasil"/>
    <s v="Ei"/>
    <s v="Ei"/>
    <s v="Ei"/>
    <d v="2020-02-01T00:00:00"/>
    <s v="NULL"/>
    <d v="2022-11-12T00:00:00"/>
    <s v="Muu"/>
    <s v="Õppetööle mitteilmumine"/>
    <x v="7"/>
    <s v="Välisõppes"/>
    <d v="2023-09-26T00:00:00"/>
    <s v="Päevaõpe"/>
    <s v="Osakoormus"/>
    <s v="Tervishariduse keskus"/>
    <x v="6"/>
    <n v="1479"/>
    <s v="514 rakenduskõrgharidusõpe"/>
    <s v="NULL"/>
    <n v="2"/>
    <s v="Üliõpilane ei hüvita õppekulusid: vabastatud muudel põhjustel"/>
    <s v="eesti keel"/>
    <x v="8"/>
    <s v="Jah"/>
    <s v="kuulmispuue"/>
    <s v="DEF AS"/>
    <n v="31"/>
    <n v="46"/>
    <s v="4.9"/>
    <s v="3.9"/>
    <x v="6"/>
    <s v="4.4"/>
    <n v="5"/>
    <n v="0"/>
    <n v="0"/>
    <n v="10"/>
    <n v="42"/>
    <n v="7"/>
    <s v="Arvestatud"/>
    <x v="66"/>
    <s v="õppeaine48"/>
    <d v="2025-02-10T00:00:00"/>
    <x v="1"/>
    <x v="1"/>
    <s v="NULL"/>
    <s v=" "/>
    <n v="0"/>
    <s v="S00055_59607208176_õppeaine48_45698"/>
    <x v="0"/>
    <m/>
  </r>
  <r>
    <x v="54"/>
    <s v="Pille"/>
    <s v="Mägi"/>
    <x v="41"/>
    <n v="59607208176"/>
    <s v="Naine"/>
    <s v="323 kutsekeskharidus põhihariduse baasil"/>
    <s v="Ei"/>
    <s v="Ei"/>
    <s v="Ei"/>
    <d v="2020-02-01T00:00:00"/>
    <s v="NULL"/>
    <d v="2022-11-12T00:00:00"/>
    <s v="Muu"/>
    <s v="Õppetööle mitteilmumine"/>
    <x v="7"/>
    <s v="Välisõppes"/>
    <d v="2023-09-26T00:00:00"/>
    <s v="Päevaõpe"/>
    <s v="Osakoormus"/>
    <s v="Tervishariduse keskus"/>
    <x v="6"/>
    <n v="1479"/>
    <s v="514 rakenduskõrgharidusõpe"/>
    <s v="NULL"/>
    <n v="3"/>
    <s v="Üliõpilane ei hüvita õppekulusid: vabastatud muudel põhjustel"/>
    <s v="eesti keel"/>
    <x v="1"/>
    <s v="Jah"/>
    <s v="kuulmispuue"/>
    <s v="DEF AS"/>
    <n v="31"/>
    <n v="60"/>
    <s v="4.9"/>
    <s v="4.9"/>
    <x v="6"/>
    <s v="4.3"/>
    <n v="5"/>
    <n v="2"/>
    <n v="0"/>
    <n v="6"/>
    <n v="33"/>
    <n v="7"/>
    <s v="Kasin"/>
    <x v="8"/>
    <s v="õppeaine79"/>
    <d v="2021-09-10T00:00:00"/>
    <x v="3"/>
    <x v="0"/>
    <n v="1"/>
    <n v="8"/>
    <n v="8"/>
    <s v="S00055_59607208176_õppeaine79_44449"/>
    <x v="0"/>
    <m/>
  </r>
  <r>
    <x v="54"/>
    <s v="Pille"/>
    <s v="Mägi"/>
    <x v="41"/>
    <n v="59607208176"/>
    <s v="Naine"/>
    <s v="323 kutsekeskharidus põhihariduse baasil"/>
    <s v="Ei"/>
    <s v="Ei"/>
    <s v="Ei"/>
    <d v="2020-02-01T00:00:00"/>
    <s v="NULL"/>
    <d v="2022-11-12T00:00:00"/>
    <s v="Muu"/>
    <s v="Õppetööle mitteilmumine"/>
    <x v="7"/>
    <s v="Välisõppes"/>
    <d v="2023-09-26T00:00:00"/>
    <s v="Päevaõpe"/>
    <s v="Osakoormus"/>
    <s v="Tervishariduse keskus"/>
    <x v="6"/>
    <n v="1479"/>
    <s v="514 rakenduskõrgharidusõpe"/>
    <s v="NULL"/>
    <n v="3"/>
    <s v="Üliõpilane ei hüvita õppekulusid: vabastatud muudel põhjustel"/>
    <s v="eesti keel"/>
    <x v="1"/>
    <s v="Jah"/>
    <s v="kuulmispuue"/>
    <s v="DEF AS"/>
    <n v="31"/>
    <n v="60"/>
    <s v="4.9"/>
    <s v="4.9"/>
    <x v="6"/>
    <s v="4.3"/>
    <n v="5"/>
    <n v="2"/>
    <n v="0"/>
    <n v="6"/>
    <n v="33"/>
    <n v="7"/>
    <s v="Mitteilmunud"/>
    <x v="64"/>
    <s v="õppeaine71"/>
    <d v="2022-09-10T00:00:00"/>
    <x v="1"/>
    <x v="1"/>
    <n v="0"/>
    <s v=" "/>
    <n v="0"/>
    <s v="S00055_59607208176_õppeaine71_44814"/>
    <x v="0"/>
    <m/>
  </r>
  <r>
    <x v="54"/>
    <s v="Pille"/>
    <s v="Mägi"/>
    <x v="41"/>
    <n v="59607208176"/>
    <s v="Naine"/>
    <s v="323 kutsekeskharidus põhihariduse baasil"/>
    <s v="Ei"/>
    <s v="Ei"/>
    <s v="Ei"/>
    <d v="2020-02-01T00:00:00"/>
    <s v="NULL"/>
    <d v="2022-11-12T00:00:00"/>
    <s v="Muu"/>
    <s v="Õppetööle mitteilmumine"/>
    <x v="7"/>
    <s v="Välisõppes"/>
    <d v="2023-09-26T00:00:00"/>
    <s v="Päevaõpe"/>
    <s v="Osakoormus"/>
    <s v="Tervishariduse keskus"/>
    <x v="6"/>
    <n v="1479"/>
    <s v="514 rakenduskõrgharidusõpe"/>
    <s v="NULL"/>
    <n v="3"/>
    <s v="Üliõpilane ei hüvita õppekulusid: vabastatud muudel põhjustel"/>
    <s v="eesti keel"/>
    <x v="1"/>
    <s v="Jah"/>
    <s v="kuulmispuue"/>
    <s v="DEF AS"/>
    <n v="31"/>
    <n v="60"/>
    <s v="4.9"/>
    <s v="4.9"/>
    <x v="6"/>
    <s v="4.3"/>
    <n v="5"/>
    <n v="2"/>
    <n v="0"/>
    <n v="6"/>
    <n v="33"/>
    <n v="7"/>
    <s v="Arvestatud"/>
    <x v="34"/>
    <s v="õppeaine19"/>
    <d v="2021-09-10T00:00:00"/>
    <x v="5"/>
    <x v="1"/>
    <s v="NULL"/>
    <s v=" "/>
    <n v="0"/>
    <s v="S00055_59607208176_õppeaine19_44449"/>
    <x v="0"/>
    <m/>
  </r>
  <r>
    <x v="54"/>
    <s v="Pille"/>
    <s v="Mägi"/>
    <x v="41"/>
    <n v="59607208176"/>
    <s v="Naine"/>
    <s v="323 kutsekeskharidus põhihariduse baasil"/>
    <s v="Ei"/>
    <s v="Ei"/>
    <s v="Ei"/>
    <d v="2020-02-01T00:00:00"/>
    <s v="NULL"/>
    <d v="2022-11-12T00:00:00"/>
    <s v="Muu"/>
    <s v="Õppetööle mitteilmumine"/>
    <x v="7"/>
    <s v="Välisõppes"/>
    <d v="2023-09-26T00:00:00"/>
    <s v="Päevaõpe"/>
    <s v="Osakoormus"/>
    <s v="Tervishariduse keskus"/>
    <x v="6"/>
    <n v="1479"/>
    <s v="514 rakenduskõrgharidusõpe"/>
    <s v="NULL"/>
    <n v="3"/>
    <s v="Üliõpilane ei hüvita õppekulusid: vabastatud muudel põhjustel"/>
    <s v="eesti keel"/>
    <x v="1"/>
    <s v="Jah"/>
    <s v="kuulmispuue"/>
    <s v="DEF AS"/>
    <n v="31"/>
    <n v="60"/>
    <s v="4.9"/>
    <s v="4.9"/>
    <x v="6"/>
    <s v="4.3"/>
    <n v="5"/>
    <n v="2"/>
    <n v="0"/>
    <n v="6"/>
    <n v="33"/>
    <n v="7"/>
    <s v="Rahuldav"/>
    <x v="70"/>
    <s v="õppeaine9"/>
    <d v="2025-09-10T00:00:00"/>
    <x v="3"/>
    <x v="0"/>
    <n v="2"/>
    <n v="16"/>
    <n v="8"/>
    <s v="S00055_59607208176_õppeaine9_45910"/>
    <x v="0"/>
    <m/>
  </r>
  <r>
    <x v="54"/>
    <s v="Pille"/>
    <s v="Mägi"/>
    <x v="41"/>
    <n v="59607208176"/>
    <s v="Naine"/>
    <s v="323 kutsekeskharidus põhihariduse baasil"/>
    <s v="Ei"/>
    <s v="Ei"/>
    <s v="Ei"/>
    <d v="2020-02-01T00:00:00"/>
    <s v="NULL"/>
    <d v="2022-11-12T00:00:00"/>
    <s v="Muu"/>
    <s v="Õppetööle mitteilmumine"/>
    <x v="7"/>
    <s v="Välisõppes"/>
    <d v="2023-09-26T00:00:00"/>
    <s v="Päevaõpe"/>
    <s v="Osakoormus"/>
    <s v="Tervishariduse keskus"/>
    <x v="6"/>
    <n v="1479"/>
    <s v="514 rakenduskõrgharidusõpe"/>
    <s v="NULL"/>
    <n v="3"/>
    <s v="Üliõpilane ei hüvita õppekulusid: vabastatud muudel põhjustel"/>
    <s v="eesti keel"/>
    <x v="1"/>
    <s v="Jah"/>
    <s v="kuulmispuue"/>
    <s v="DEF AS"/>
    <n v="31"/>
    <n v="60"/>
    <s v="4.9"/>
    <s v="4.9"/>
    <x v="6"/>
    <s v="4.3"/>
    <n v="5"/>
    <n v="2"/>
    <n v="0"/>
    <n v="6"/>
    <n v="33"/>
    <n v="7"/>
    <s v="Puudulik"/>
    <x v="54"/>
    <s v="õppeaine65"/>
    <d v="2021-02-10T00:00:00"/>
    <x v="3"/>
    <x v="0"/>
    <n v="0"/>
    <n v="0"/>
    <n v="8"/>
    <s v="S00055_59607208176_õppeaine65_44237"/>
    <x v="0"/>
    <m/>
  </r>
  <r>
    <x v="54"/>
    <s v="Pille"/>
    <s v="Mägi"/>
    <x v="41"/>
    <n v="59607208176"/>
    <s v="Naine"/>
    <s v="323 kutsekeskharidus põhihariduse baasil"/>
    <s v="Ei"/>
    <s v="Ei"/>
    <s v="Ei"/>
    <d v="2020-02-01T00:00:00"/>
    <s v="NULL"/>
    <d v="2022-11-12T00:00:00"/>
    <s v="Muu"/>
    <s v="Õppetööle mitteilmumine"/>
    <x v="7"/>
    <s v="Välisõppes"/>
    <d v="2023-09-26T00:00:00"/>
    <s v="Päevaõpe"/>
    <s v="Osakoormus"/>
    <s v="Tervishariduse keskus"/>
    <x v="6"/>
    <n v="1479"/>
    <s v="514 rakenduskõrgharidusõpe"/>
    <s v="NULL"/>
    <n v="3"/>
    <s v="Üliõpilane ei hüvita õppekulusid: vabastatud muudel põhjustel"/>
    <s v="eesti keel"/>
    <x v="1"/>
    <s v="Jah"/>
    <s v="kuulmispuue"/>
    <s v="DEF AS"/>
    <n v="31"/>
    <n v="60"/>
    <s v="4.9"/>
    <s v="4.9"/>
    <x v="6"/>
    <s v="4.3"/>
    <n v="5"/>
    <n v="2"/>
    <n v="0"/>
    <n v="6"/>
    <n v="33"/>
    <n v="7"/>
    <s v="Arvestatud"/>
    <x v="3"/>
    <s v="õppeaine29"/>
    <d v="2024-09-10T00:00:00"/>
    <x v="1"/>
    <x v="1"/>
    <s v="NULL"/>
    <s v=" "/>
    <n v="0"/>
    <s v="S00055_59607208176_õppeaine29_45545"/>
    <x v="0"/>
    <m/>
  </r>
  <r>
    <x v="54"/>
    <s v="Pille"/>
    <s v="Mägi"/>
    <x v="41"/>
    <n v="59607208176"/>
    <s v="Naine"/>
    <s v="323 kutsekeskharidus põhihariduse baasil"/>
    <s v="Ei"/>
    <s v="Ei"/>
    <s v="Ei"/>
    <d v="2020-02-01T00:00:00"/>
    <s v="NULL"/>
    <d v="2022-11-12T00:00:00"/>
    <s v="Muu"/>
    <s v="Õppetööle mitteilmumine"/>
    <x v="7"/>
    <s v="Välisõppes"/>
    <d v="2023-09-26T00:00:00"/>
    <s v="Päevaõpe"/>
    <s v="Osakoormus"/>
    <s v="Tervishariduse keskus"/>
    <x v="6"/>
    <n v="1479"/>
    <s v="514 rakenduskõrgharidusõpe"/>
    <s v="NULL"/>
    <n v="3"/>
    <s v="Üliõpilane ei hüvita õppekulusid: vabastatud muudel põhjustel"/>
    <s v="eesti keel"/>
    <x v="1"/>
    <s v="Jah"/>
    <s v="kuulmispuue"/>
    <s v="DEF AS"/>
    <n v="31"/>
    <n v="60"/>
    <s v="4.9"/>
    <s v="4.9"/>
    <x v="6"/>
    <s v="4.3"/>
    <n v="5"/>
    <n v="2"/>
    <n v="0"/>
    <n v="6"/>
    <n v="33"/>
    <n v="7"/>
    <s v="Arvestatud"/>
    <x v="19"/>
    <s v="õppeaine60"/>
    <d v="2022-02-10T00:00:00"/>
    <x v="5"/>
    <x v="1"/>
    <s v="NULL"/>
    <s v=" "/>
    <n v="0"/>
    <s v="S00055_59607208176_õppeaine60_44602"/>
    <x v="0"/>
    <m/>
  </r>
  <r>
    <x v="54"/>
    <s v="Pille"/>
    <s v="Mägi"/>
    <x v="41"/>
    <n v="59607208176"/>
    <s v="Naine"/>
    <s v="323 kutsekeskharidus põhihariduse baasil"/>
    <s v="Ei"/>
    <s v="Ei"/>
    <s v="Ei"/>
    <d v="2020-02-01T00:00:00"/>
    <s v="NULL"/>
    <d v="2022-11-12T00:00:00"/>
    <s v="Muu"/>
    <s v="Õppetööle mitteilmumine"/>
    <x v="7"/>
    <s v="Välisõppes"/>
    <d v="2023-09-26T00:00:00"/>
    <s v="Päevaõpe"/>
    <s v="Osakoormus"/>
    <s v="Tervishariduse keskus"/>
    <x v="6"/>
    <n v="1479"/>
    <s v="514 rakenduskõrgharidusõpe"/>
    <s v="NULL"/>
    <n v="3"/>
    <s v="Üliõpilane ei hüvita õppekulusid: vabastatud muudel põhjustel"/>
    <s v="eesti keel"/>
    <x v="1"/>
    <s v="Jah"/>
    <s v="kuulmispuue"/>
    <s v="DEF AS"/>
    <n v="31"/>
    <n v="60"/>
    <s v="4.9"/>
    <s v="4.9"/>
    <x v="6"/>
    <s v="4.3"/>
    <n v="5"/>
    <n v="2"/>
    <n v="0"/>
    <n v="6"/>
    <n v="33"/>
    <n v="7"/>
    <s v="Hea"/>
    <x v="43"/>
    <s v="õppeaine66"/>
    <d v="2023-02-10T00:00:00"/>
    <x v="2"/>
    <x v="0"/>
    <n v="3"/>
    <n v="27"/>
    <n v="9"/>
    <s v="S00055_59607208176_õppeaine66_44967"/>
    <x v="0"/>
    <m/>
  </r>
  <r>
    <x v="54"/>
    <s v="Pille"/>
    <s v="Mägi"/>
    <x v="41"/>
    <n v="59607208176"/>
    <s v="Naine"/>
    <s v="323 kutsekeskharidus põhihariduse baasil"/>
    <s v="Ei"/>
    <s v="Ei"/>
    <s v="Ei"/>
    <d v="2020-02-01T00:00:00"/>
    <s v="NULL"/>
    <d v="2022-11-12T00:00:00"/>
    <s v="Muu"/>
    <s v="Õppetööle mitteilmumine"/>
    <x v="7"/>
    <s v="Välisõppes"/>
    <d v="2023-09-26T00:00:00"/>
    <s v="Päevaõpe"/>
    <s v="Osakoormus"/>
    <s v="Tervishariduse keskus"/>
    <x v="6"/>
    <n v="1479"/>
    <s v="514 rakenduskõrgharidusõpe"/>
    <s v="NULL"/>
    <n v="4"/>
    <s v="Üliõpilane ei hüvita õppekulusid: vabastatud muudel põhjustel"/>
    <s v="eesti keel"/>
    <x v="1"/>
    <s v="Jah"/>
    <s v="kuulmispuue"/>
    <s v="DEF AS"/>
    <n v="31"/>
    <n v="47"/>
    <s v="4.9"/>
    <s v="3.2"/>
    <x v="6"/>
    <s v="3.5"/>
    <n v="5"/>
    <n v="2"/>
    <n v="0"/>
    <n v="2"/>
    <n v="28"/>
    <n v="7"/>
    <s v="Arvestatud"/>
    <x v="89"/>
    <s v="õppeaine63"/>
    <d v="2020-09-10T00:00:00"/>
    <x v="1"/>
    <x v="1"/>
    <s v="NULL"/>
    <s v=" "/>
    <n v="0"/>
    <s v="S00055_59607208176_õppeaine63_44084"/>
    <x v="0"/>
    <m/>
  </r>
  <r>
    <x v="54"/>
    <s v="Pille"/>
    <s v="Mägi"/>
    <x v="41"/>
    <n v="59607208176"/>
    <s v="Naine"/>
    <s v="323 kutsekeskharidus põhihariduse baasil"/>
    <s v="Ei"/>
    <s v="Ei"/>
    <s v="Ei"/>
    <d v="2020-02-01T00:00:00"/>
    <s v="NULL"/>
    <d v="2022-11-12T00:00:00"/>
    <s v="Muu"/>
    <s v="Õppetööle mitteilmumine"/>
    <x v="7"/>
    <s v="Välisõppes"/>
    <d v="2023-09-26T00:00:00"/>
    <s v="Päevaõpe"/>
    <s v="Osakoormus"/>
    <s v="Tervishariduse keskus"/>
    <x v="6"/>
    <n v="1479"/>
    <s v="514 rakenduskõrgharidusõpe"/>
    <s v="NULL"/>
    <n v="4"/>
    <s v="Üliõpilane ei hüvita õppekulusid: vabastatud muudel põhjustel"/>
    <s v="eesti keel"/>
    <x v="1"/>
    <s v="Jah"/>
    <s v="kuulmispuue"/>
    <s v="DEF AS"/>
    <n v="31"/>
    <n v="47"/>
    <s v="4.9"/>
    <s v="3.2"/>
    <x v="6"/>
    <s v="3.5"/>
    <n v="5"/>
    <n v="2"/>
    <n v="0"/>
    <n v="2"/>
    <n v="28"/>
    <n v="7"/>
    <s v="Rahuldav"/>
    <x v="56"/>
    <s v="õppeaine54"/>
    <d v="2023-09-10T00:00:00"/>
    <x v="4"/>
    <x v="0"/>
    <n v="2"/>
    <n v="10"/>
    <n v="5"/>
    <s v="S00055_59607208176_õppeaine54_45179"/>
    <x v="0"/>
    <m/>
  </r>
  <r>
    <x v="54"/>
    <s v="Pille"/>
    <s v="Mägi"/>
    <x v="41"/>
    <n v="59607208176"/>
    <s v="Naine"/>
    <s v="323 kutsekeskharidus põhihariduse baasil"/>
    <s v="Ei"/>
    <s v="Ei"/>
    <s v="Ei"/>
    <d v="2020-02-01T00:00:00"/>
    <s v="NULL"/>
    <d v="2022-11-12T00:00:00"/>
    <s v="Muu"/>
    <s v="Õppetööle mitteilmumine"/>
    <x v="7"/>
    <s v="Välisõppes"/>
    <d v="2023-09-26T00:00:00"/>
    <s v="Päevaõpe"/>
    <s v="Osakoormus"/>
    <s v="Tervishariduse keskus"/>
    <x v="6"/>
    <n v="1479"/>
    <s v="514 rakenduskõrgharidusõpe"/>
    <s v="NULL"/>
    <n v="4"/>
    <s v="Üliõpilane ei hüvita õppekulusid: vabastatud muudel põhjustel"/>
    <s v="eesti keel"/>
    <x v="1"/>
    <s v="Jah"/>
    <s v="kuulmispuue"/>
    <s v="DEF AS"/>
    <n v="31"/>
    <n v="47"/>
    <s v="4.9"/>
    <s v="3.2"/>
    <x v="6"/>
    <s v="3.5"/>
    <n v="5"/>
    <n v="2"/>
    <n v="0"/>
    <n v="2"/>
    <n v="28"/>
    <n v="7"/>
    <s v="Mittearvestatud"/>
    <x v="46"/>
    <s v="õppeaine5"/>
    <d v="2022-02-10T00:00:00"/>
    <x v="5"/>
    <x v="1"/>
    <s v="NULL"/>
    <s v=" "/>
    <n v="0"/>
    <s v="S00055_59607208176_õppeaine5_44602"/>
    <x v="0"/>
    <m/>
  </r>
  <r>
    <x v="54"/>
    <s v="Pille"/>
    <s v="Mägi"/>
    <x v="41"/>
    <n v="59607208176"/>
    <s v="Naine"/>
    <s v="323 kutsekeskharidus põhihariduse baasil"/>
    <s v="Ei"/>
    <s v="Ei"/>
    <s v="Ei"/>
    <d v="2020-02-01T00:00:00"/>
    <s v="NULL"/>
    <d v="2022-11-12T00:00:00"/>
    <s v="Muu"/>
    <s v="Õppetööle mitteilmumine"/>
    <x v="7"/>
    <s v="Välisõppes"/>
    <d v="2023-09-26T00:00:00"/>
    <s v="Päevaõpe"/>
    <s v="Osakoormus"/>
    <s v="Tervishariduse keskus"/>
    <x v="6"/>
    <n v="1479"/>
    <s v="514 rakenduskõrgharidusõpe"/>
    <s v="NULL"/>
    <n v="4"/>
    <s v="Üliõpilane ei hüvita õppekulusid: vabastatud muudel põhjustel"/>
    <s v="eesti keel"/>
    <x v="1"/>
    <s v="Jah"/>
    <s v="kuulmispuue"/>
    <s v="DEF AS"/>
    <n v="31"/>
    <n v="47"/>
    <s v="4.9"/>
    <s v="3.2"/>
    <x v="6"/>
    <s v="3.5"/>
    <n v="5"/>
    <n v="2"/>
    <n v="0"/>
    <n v="2"/>
    <n v="28"/>
    <n v="7"/>
    <s v="Hea"/>
    <x v="80"/>
    <s v="õppeaine52"/>
    <d v="2023-02-10T00:00:00"/>
    <x v="2"/>
    <x v="0"/>
    <n v="3"/>
    <n v="27"/>
    <n v="9"/>
    <s v="S00055_59607208176_õppeaine52_44967"/>
    <x v="0"/>
    <m/>
  </r>
  <r>
    <x v="54"/>
    <s v="Pille"/>
    <s v="Mägi"/>
    <x v="41"/>
    <n v="59607208176"/>
    <s v="Naine"/>
    <s v="323 kutsekeskharidus põhihariduse baasil"/>
    <s v="Ei"/>
    <s v="Ei"/>
    <s v="Ei"/>
    <d v="2020-02-01T00:00:00"/>
    <s v="NULL"/>
    <d v="2022-11-12T00:00:00"/>
    <s v="Muu"/>
    <s v="Õppetööle mitteilmumine"/>
    <x v="7"/>
    <s v="Välisõppes"/>
    <d v="2023-09-26T00:00:00"/>
    <s v="Päevaõpe"/>
    <s v="Osakoormus"/>
    <s v="Tervishariduse keskus"/>
    <x v="6"/>
    <n v="1479"/>
    <s v="514 rakenduskõrgharidusõpe"/>
    <s v="NULL"/>
    <n v="4"/>
    <s v="Üliõpilane ei hüvita õppekulusid: vabastatud muudel põhjustel"/>
    <s v="eesti keel"/>
    <x v="1"/>
    <s v="Jah"/>
    <s v="kuulmispuue"/>
    <s v="DEF AS"/>
    <n v="31"/>
    <n v="47"/>
    <s v="4.9"/>
    <s v="3.2"/>
    <x v="6"/>
    <s v="3.5"/>
    <n v="5"/>
    <n v="2"/>
    <n v="0"/>
    <n v="2"/>
    <n v="28"/>
    <n v="7"/>
    <s v="Hea"/>
    <x v="6"/>
    <s v="õppeaine84"/>
    <d v="2024-09-10T00:00:00"/>
    <x v="0"/>
    <x v="0"/>
    <n v="3"/>
    <n v="18"/>
    <n v="6"/>
    <s v="S00055_59607208176_õppeaine84_45545"/>
    <x v="0"/>
    <m/>
  </r>
  <r>
    <x v="55"/>
    <s v="Mari"/>
    <s v="Tamm"/>
    <x v="11"/>
    <n v="55403203596"/>
    <s v="Naine"/>
    <s v="452 Viienda taseme kutseõppe esmaõpe"/>
    <s v="Ei"/>
    <s v="Ei"/>
    <s v="Ei"/>
    <d v="2020-02-01T00:00:00"/>
    <s v="NULL"/>
    <d v="2024-08-26T00:00:00"/>
    <s v="Immatrikuleerimine"/>
    <s v="Õppetööle mitteilmumine"/>
    <x v="3"/>
    <s v="Akadeemilisel"/>
    <d v="2025-04-11T00:00:00"/>
    <s v="Päevaõpe"/>
    <s v="Määramata"/>
    <s v="Meditsiinitehnilise hariduse keskus"/>
    <x v="3"/>
    <n v="1477"/>
    <s v="514 rakenduskõrgharidusõpe"/>
    <s v="NULL"/>
    <n v="1"/>
    <s v="Üliõpilaselt nõutakse õppekulude hüvitamist puuduolevate ainepunktide eest"/>
    <s v="eesti keel"/>
    <x v="1"/>
    <s v="Jah"/>
    <s v="liikumispuue"/>
    <s v="NULL"/>
    <n v="27"/>
    <n v="30"/>
    <s v="5.0"/>
    <s v="4.1"/>
    <x v="18"/>
    <s v="4.2"/>
    <n v="4"/>
    <n v="2"/>
    <n v="19"/>
    <n v="4"/>
    <n v="29"/>
    <n v="1"/>
    <s v="Kasin"/>
    <x v="29"/>
    <s v="õppeaine81"/>
    <d v="2024-09-10T00:00:00"/>
    <x v="4"/>
    <x v="0"/>
    <n v="1"/>
    <n v="5"/>
    <n v="5"/>
    <s v="S00056_55403203596_õppeaine81_45545"/>
    <x v="0"/>
    <m/>
  </r>
  <r>
    <x v="55"/>
    <s v="Mari"/>
    <s v="Tamm"/>
    <x v="11"/>
    <n v="55403203596"/>
    <s v="Naine"/>
    <s v="452 Viienda taseme kutseõppe esmaõpe"/>
    <s v="Ei"/>
    <s v="Ei"/>
    <s v="Ei"/>
    <d v="2020-02-01T00:00:00"/>
    <s v="NULL"/>
    <d v="2024-08-26T00:00:00"/>
    <s v="Immatrikuleerimine"/>
    <s v="Õppetööle mitteilmumine"/>
    <x v="3"/>
    <s v="Akadeemilisel"/>
    <d v="2025-04-11T00:00:00"/>
    <s v="Päevaõpe"/>
    <s v="Määramata"/>
    <s v="Meditsiinitehnilise hariduse keskus"/>
    <x v="3"/>
    <n v="1477"/>
    <s v="514 rakenduskõrgharidusõpe"/>
    <s v="NULL"/>
    <n v="1"/>
    <s v="Üliõpilaselt nõutakse õppekulude hüvitamist puuduolevate ainepunktide eest"/>
    <s v="eesti keel"/>
    <x v="1"/>
    <s v="Jah"/>
    <s v="liikumispuue"/>
    <s v="NULL"/>
    <n v="27"/>
    <n v="30"/>
    <s v="5.0"/>
    <s v="4.1"/>
    <x v="18"/>
    <s v="4.2"/>
    <n v="4"/>
    <n v="2"/>
    <n v="19"/>
    <n v="4"/>
    <n v="29"/>
    <n v="1"/>
    <s v="Suurepärane"/>
    <x v="33"/>
    <s v="õppeaine56"/>
    <d v="2023-09-10T00:00:00"/>
    <x v="0"/>
    <x v="0"/>
    <n v="5"/>
    <n v="30"/>
    <n v="6"/>
    <s v="S00056_55403203596_õppeaine56_45179"/>
    <x v="0"/>
    <m/>
  </r>
  <r>
    <x v="55"/>
    <s v="Mari"/>
    <s v="Tamm"/>
    <x v="11"/>
    <n v="55403203596"/>
    <s v="Naine"/>
    <s v="452 Viienda taseme kutseõppe esmaõpe"/>
    <s v="Ei"/>
    <s v="Ei"/>
    <s v="Ei"/>
    <d v="2020-02-01T00:00:00"/>
    <s v="NULL"/>
    <d v="2024-08-26T00:00:00"/>
    <s v="Immatrikuleerimine"/>
    <s v="Õppetööle mitteilmumine"/>
    <x v="3"/>
    <s v="Akadeemilisel"/>
    <d v="2025-04-11T00:00:00"/>
    <s v="Päevaõpe"/>
    <s v="Määramata"/>
    <s v="Meditsiinitehnilise hariduse keskus"/>
    <x v="3"/>
    <n v="1477"/>
    <s v="514 rakenduskõrgharidusõpe"/>
    <s v="NULL"/>
    <n v="1"/>
    <s v="Üliõpilaselt nõutakse õppekulude hüvitamist puuduolevate ainepunktide eest"/>
    <s v="eesti keel"/>
    <x v="1"/>
    <s v="Jah"/>
    <s v="liikumispuue"/>
    <s v="NULL"/>
    <n v="27"/>
    <n v="30"/>
    <s v="5.0"/>
    <s v="4.1"/>
    <x v="18"/>
    <s v="4.2"/>
    <n v="4"/>
    <n v="2"/>
    <n v="19"/>
    <n v="4"/>
    <n v="29"/>
    <n v="1"/>
    <s v="Rahuldav"/>
    <x v="63"/>
    <s v="õppeaine37"/>
    <d v="2021-09-10T00:00:00"/>
    <x v="3"/>
    <x v="0"/>
    <n v="2"/>
    <n v="16"/>
    <n v="8"/>
    <s v="S00056_55403203596_õppeaine37_44449"/>
    <x v="0"/>
    <m/>
  </r>
  <r>
    <x v="55"/>
    <s v="Mari"/>
    <s v="Tamm"/>
    <x v="11"/>
    <n v="55403203596"/>
    <s v="Naine"/>
    <s v="452 Viienda taseme kutseõppe esmaõpe"/>
    <s v="Ei"/>
    <s v="Ei"/>
    <s v="Ei"/>
    <d v="2020-02-01T00:00:00"/>
    <s v="NULL"/>
    <d v="2024-08-26T00:00:00"/>
    <s v="Immatrikuleerimine"/>
    <s v="Õppetööle mitteilmumine"/>
    <x v="3"/>
    <s v="Akadeemilisel"/>
    <d v="2025-04-11T00:00:00"/>
    <s v="Päevaõpe"/>
    <s v="Määramata"/>
    <s v="Meditsiinitehnilise hariduse keskus"/>
    <x v="3"/>
    <n v="1477"/>
    <s v="514 rakenduskõrgharidusõpe"/>
    <s v="NULL"/>
    <n v="1"/>
    <s v="Üliõpilaselt nõutakse õppekulude hüvitamist puuduolevate ainepunktide eest"/>
    <s v="eesti keel"/>
    <x v="1"/>
    <s v="Jah"/>
    <s v="liikumispuue"/>
    <s v="NULL"/>
    <n v="27"/>
    <n v="30"/>
    <s v="5.0"/>
    <s v="4.1"/>
    <x v="18"/>
    <s v="4.2"/>
    <n v="4"/>
    <n v="2"/>
    <n v="19"/>
    <n v="4"/>
    <n v="29"/>
    <n v="1"/>
    <s v="Rahuldav"/>
    <x v="52"/>
    <s v="õppeaine70"/>
    <d v="2025-02-10T00:00:00"/>
    <x v="0"/>
    <x v="0"/>
    <n v="2"/>
    <n v="12"/>
    <n v="6"/>
    <s v="S00056_55403203596_õppeaine70_45698"/>
    <x v="0"/>
    <m/>
  </r>
  <r>
    <x v="55"/>
    <s v="Mari"/>
    <s v="Tamm"/>
    <x v="11"/>
    <n v="55403203596"/>
    <s v="Naine"/>
    <s v="452 Viienda taseme kutseõppe esmaõpe"/>
    <s v="Ei"/>
    <s v="Ei"/>
    <s v="Ei"/>
    <d v="2020-02-01T00:00:00"/>
    <s v="NULL"/>
    <d v="2024-08-26T00:00:00"/>
    <s v="Immatrikuleerimine"/>
    <s v="Õppetööle mitteilmumine"/>
    <x v="3"/>
    <s v="Akadeemilisel"/>
    <d v="2025-04-11T00:00:00"/>
    <s v="Päevaõpe"/>
    <s v="Määramata"/>
    <s v="Meditsiinitehnilise hariduse keskus"/>
    <x v="3"/>
    <n v="1477"/>
    <s v="514 rakenduskõrgharidusõpe"/>
    <s v="NULL"/>
    <n v="1"/>
    <s v="Üliõpilaselt nõutakse õppekulude hüvitamist puuduolevate ainepunktide eest"/>
    <s v="eesti keel"/>
    <x v="1"/>
    <s v="Jah"/>
    <s v="liikumispuue"/>
    <s v="NULL"/>
    <n v="27"/>
    <n v="30"/>
    <s v="5.0"/>
    <s v="4.1"/>
    <x v="18"/>
    <s v="4.2"/>
    <n v="4"/>
    <n v="2"/>
    <n v="19"/>
    <n v="4"/>
    <n v="29"/>
    <n v="1"/>
    <s v="Mitteilmunud"/>
    <x v="14"/>
    <s v="õppeaine4"/>
    <d v="2020-09-10T00:00:00"/>
    <x v="5"/>
    <x v="1"/>
    <n v="0"/>
    <s v=" "/>
    <n v="0"/>
    <s v="S00056_55403203596_õppeaine4_44084"/>
    <x v="0"/>
    <m/>
  </r>
  <r>
    <x v="55"/>
    <s v="Mari"/>
    <s v="Tamm"/>
    <x v="11"/>
    <n v="55403203596"/>
    <s v="Naine"/>
    <s v="452 Viienda taseme kutseõppe esmaõpe"/>
    <s v="Ei"/>
    <s v="Ei"/>
    <s v="Ei"/>
    <d v="2020-02-01T00:00:00"/>
    <s v="NULL"/>
    <d v="2024-08-26T00:00:00"/>
    <s v="Immatrikuleerimine"/>
    <s v="Õppetööle mitteilmumine"/>
    <x v="3"/>
    <s v="Akadeemilisel"/>
    <d v="2025-04-11T00:00:00"/>
    <s v="Päevaõpe"/>
    <s v="Määramata"/>
    <s v="Meditsiinitehnilise hariduse keskus"/>
    <x v="3"/>
    <n v="1477"/>
    <s v="514 rakenduskõrgharidusõpe"/>
    <s v="NULL"/>
    <n v="1"/>
    <s v="Üliõpilaselt nõutakse õppekulude hüvitamist puuduolevate ainepunktide eest"/>
    <s v="eesti keel"/>
    <x v="1"/>
    <s v="Jah"/>
    <s v="liikumispuue"/>
    <s v="NULL"/>
    <n v="27"/>
    <n v="30"/>
    <s v="5.0"/>
    <s v="4.1"/>
    <x v="18"/>
    <s v="4.2"/>
    <n v="4"/>
    <n v="2"/>
    <n v="19"/>
    <n v="4"/>
    <n v="29"/>
    <n v="1"/>
    <s v="Puudulik"/>
    <x v="43"/>
    <s v="õppeaine66"/>
    <d v="2021-02-10T00:00:00"/>
    <x v="2"/>
    <x v="0"/>
    <n v="0"/>
    <n v="0"/>
    <n v="9"/>
    <s v="S00056_55403203596_õppeaine66_44237"/>
    <x v="0"/>
    <m/>
  </r>
  <r>
    <x v="55"/>
    <s v="Mari"/>
    <s v="Tamm"/>
    <x v="11"/>
    <n v="55403203596"/>
    <s v="Naine"/>
    <s v="452 Viienda taseme kutseõppe esmaõpe"/>
    <s v="Ei"/>
    <s v="Ei"/>
    <s v="Ei"/>
    <d v="2020-02-01T00:00:00"/>
    <s v="NULL"/>
    <d v="2024-08-26T00:00:00"/>
    <s v="Immatrikuleerimine"/>
    <s v="Õppetööle mitteilmumine"/>
    <x v="3"/>
    <s v="Akadeemilisel"/>
    <d v="2025-04-11T00:00:00"/>
    <s v="Päevaõpe"/>
    <s v="Määramata"/>
    <s v="Meditsiinitehnilise hariduse keskus"/>
    <x v="3"/>
    <n v="1477"/>
    <s v="514 rakenduskõrgharidusõpe"/>
    <s v="NULL"/>
    <n v="1"/>
    <s v="Üliõpilaselt nõutakse õppekulude hüvitamist puuduolevate ainepunktide eest"/>
    <s v="eesti keel"/>
    <x v="1"/>
    <s v="Jah"/>
    <s v="liikumispuue"/>
    <s v="NULL"/>
    <n v="27"/>
    <n v="30"/>
    <s v="5.0"/>
    <s v="4.1"/>
    <x v="18"/>
    <s v="4.2"/>
    <n v="4"/>
    <n v="2"/>
    <n v="19"/>
    <n v="4"/>
    <n v="29"/>
    <n v="1"/>
    <s v="Hea"/>
    <x v="74"/>
    <s v="õppeaine64"/>
    <d v="2023-02-10T00:00:00"/>
    <x v="0"/>
    <x v="0"/>
    <n v="3"/>
    <n v="18"/>
    <n v="6"/>
    <s v="S00056_55403203596_õppeaine64_44967"/>
    <x v="0"/>
    <m/>
  </r>
  <r>
    <x v="55"/>
    <s v="Mari"/>
    <s v="Tamm"/>
    <x v="11"/>
    <n v="55403203596"/>
    <s v="Naine"/>
    <s v="452 Viienda taseme kutseõppe esmaõpe"/>
    <s v="Ei"/>
    <s v="Ei"/>
    <s v="Ei"/>
    <d v="2020-02-01T00:00:00"/>
    <s v="NULL"/>
    <d v="2024-08-26T00:00:00"/>
    <s v="Immatrikuleerimine"/>
    <s v="Õppetööle mitteilmumine"/>
    <x v="3"/>
    <s v="Akadeemilisel"/>
    <d v="2025-04-11T00:00:00"/>
    <s v="Päevaõpe"/>
    <s v="Määramata"/>
    <s v="Meditsiinitehnilise hariduse keskus"/>
    <x v="3"/>
    <n v="1477"/>
    <s v="514 rakenduskõrgharidusõpe"/>
    <s v="NULL"/>
    <n v="1"/>
    <s v="Üliõpilaselt nõutakse õppekulude hüvitamist puuduolevate ainepunktide eest"/>
    <s v="eesti keel"/>
    <x v="1"/>
    <s v="Jah"/>
    <s v="liikumispuue"/>
    <s v="NULL"/>
    <n v="27"/>
    <n v="30"/>
    <s v="5.0"/>
    <s v="4.1"/>
    <x v="18"/>
    <s v="4.2"/>
    <n v="4"/>
    <n v="2"/>
    <n v="19"/>
    <n v="4"/>
    <n v="29"/>
    <n v="1"/>
    <s v="Kasin"/>
    <x v="99"/>
    <s v="õppeaine58"/>
    <d v="2025-02-10T00:00:00"/>
    <x v="0"/>
    <x v="0"/>
    <n v="1"/>
    <n v="6"/>
    <n v="6"/>
    <s v="S00056_55403203596_õppeaine58_45698"/>
    <x v="0"/>
    <m/>
  </r>
  <r>
    <x v="55"/>
    <s v="Mari"/>
    <s v="Tamm"/>
    <x v="11"/>
    <n v="55403203596"/>
    <s v="Naine"/>
    <s v="452 Viienda taseme kutseõppe esmaõpe"/>
    <s v="Ei"/>
    <s v="Ei"/>
    <s v="Ei"/>
    <d v="2020-02-01T00:00:00"/>
    <s v="NULL"/>
    <d v="2024-08-26T00:00:00"/>
    <s v="Immatrikuleerimine"/>
    <s v="Õppetööle mitteilmumine"/>
    <x v="3"/>
    <s v="Akadeemilisel"/>
    <d v="2025-04-11T00:00:00"/>
    <s v="Päevaõpe"/>
    <s v="Määramata"/>
    <s v="Meditsiinitehnilise hariduse keskus"/>
    <x v="3"/>
    <n v="1477"/>
    <s v="514 rakenduskõrgharidusõpe"/>
    <s v="NULL"/>
    <n v="1"/>
    <s v="Üliõpilaselt nõutakse õppekulude hüvitamist puuduolevate ainepunktide eest"/>
    <s v="eesti keel"/>
    <x v="1"/>
    <s v="Jah"/>
    <s v="liikumispuue"/>
    <s v="NULL"/>
    <n v="27"/>
    <n v="30"/>
    <s v="5.0"/>
    <s v="4.1"/>
    <x v="18"/>
    <s v="4.2"/>
    <n v="4"/>
    <n v="2"/>
    <n v="19"/>
    <n v="4"/>
    <n v="29"/>
    <n v="1"/>
    <s v="Väga hea"/>
    <x v="48"/>
    <s v="õppeaine11"/>
    <d v="2025-02-10T00:00:00"/>
    <x v="6"/>
    <x v="0"/>
    <n v="4"/>
    <n v="40"/>
    <n v="10"/>
    <s v="S00056_55403203596_õppeaine11_45698"/>
    <x v="0"/>
    <m/>
  </r>
  <r>
    <x v="55"/>
    <s v="Mari"/>
    <s v="Tamm"/>
    <x v="11"/>
    <n v="55403203596"/>
    <s v="Naine"/>
    <s v="452 Viienda taseme kutseõppe esmaõpe"/>
    <s v="Ei"/>
    <s v="Ei"/>
    <s v="Ei"/>
    <d v="2020-02-01T00:00:00"/>
    <s v="NULL"/>
    <d v="2024-08-26T00:00:00"/>
    <s v="Immatrikuleerimine"/>
    <s v="Õppetööle mitteilmumine"/>
    <x v="3"/>
    <s v="Akadeemilisel"/>
    <d v="2025-04-11T00:00:00"/>
    <s v="Päevaõpe"/>
    <s v="Määramata"/>
    <s v="Meditsiinitehnilise hariduse keskus"/>
    <x v="3"/>
    <n v="1477"/>
    <s v="514 rakenduskõrgharidusõpe"/>
    <s v="NULL"/>
    <n v="2"/>
    <s v="Üliõpilaselt nõutakse õppekulude hüvitamist puuduolevate ainepunktide eest"/>
    <s v="eesti keel"/>
    <x v="2"/>
    <s v="Jah"/>
    <s v="liikumispuue"/>
    <s v="NULL"/>
    <n v="27"/>
    <n v="47"/>
    <s v="5.0"/>
    <s v="3.8"/>
    <x v="18"/>
    <s v="4.3"/>
    <n v="4"/>
    <n v="1"/>
    <n v="19"/>
    <n v="6"/>
    <n v="58"/>
    <n v="1"/>
    <s v="Arvestatud"/>
    <x v="47"/>
    <s v="õppeaine61"/>
    <d v="2023-09-10T00:00:00"/>
    <x v="5"/>
    <x v="1"/>
    <s v="NULL"/>
    <s v=" "/>
    <n v="0"/>
    <s v="S00056_55403203596_õppeaine61_45179"/>
    <x v="0"/>
    <m/>
  </r>
  <r>
    <x v="55"/>
    <s v="Mari"/>
    <s v="Tamm"/>
    <x v="11"/>
    <n v="55403203596"/>
    <s v="Naine"/>
    <s v="452 Viienda taseme kutseõppe esmaõpe"/>
    <s v="Ei"/>
    <s v="Ei"/>
    <s v="Ei"/>
    <d v="2020-02-01T00:00:00"/>
    <s v="NULL"/>
    <d v="2024-08-26T00:00:00"/>
    <s v="Immatrikuleerimine"/>
    <s v="Õppetööle mitteilmumine"/>
    <x v="3"/>
    <s v="Akadeemilisel"/>
    <d v="2025-04-11T00:00:00"/>
    <s v="Päevaõpe"/>
    <s v="Määramata"/>
    <s v="Meditsiinitehnilise hariduse keskus"/>
    <x v="3"/>
    <n v="1477"/>
    <s v="514 rakenduskõrgharidusõpe"/>
    <s v="NULL"/>
    <n v="2"/>
    <s v="Üliõpilaselt nõutakse õppekulude hüvitamist puuduolevate ainepunktide eest"/>
    <s v="eesti keel"/>
    <x v="2"/>
    <s v="Jah"/>
    <s v="liikumispuue"/>
    <s v="NULL"/>
    <n v="27"/>
    <n v="47"/>
    <s v="5.0"/>
    <s v="3.8"/>
    <x v="18"/>
    <s v="4.3"/>
    <n v="4"/>
    <n v="1"/>
    <n v="19"/>
    <n v="6"/>
    <n v="58"/>
    <n v="1"/>
    <s v="Mitteilmunud"/>
    <x v="1"/>
    <s v="õppeaine2"/>
    <d v="2023-02-10T00:00:00"/>
    <x v="0"/>
    <x v="0"/>
    <n v="0"/>
    <n v="0"/>
    <n v="6"/>
    <s v="S00056_55403203596_õppeaine2_44967"/>
    <x v="0"/>
    <m/>
  </r>
  <r>
    <x v="55"/>
    <s v="Mari"/>
    <s v="Tamm"/>
    <x v="11"/>
    <n v="55403203596"/>
    <s v="Naine"/>
    <s v="452 Viienda taseme kutseõppe esmaõpe"/>
    <s v="Ei"/>
    <s v="Ei"/>
    <s v="Ei"/>
    <d v="2020-02-01T00:00:00"/>
    <s v="NULL"/>
    <d v="2024-08-26T00:00:00"/>
    <s v="Immatrikuleerimine"/>
    <s v="Õppetööle mitteilmumine"/>
    <x v="3"/>
    <s v="Akadeemilisel"/>
    <d v="2025-04-11T00:00:00"/>
    <s v="Päevaõpe"/>
    <s v="Määramata"/>
    <s v="Meditsiinitehnilise hariduse keskus"/>
    <x v="3"/>
    <n v="1477"/>
    <s v="514 rakenduskõrgharidusõpe"/>
    <s v="NULL"/>
    <n v="2"/>
    <s v="Üliõpilaselt nõutakse õppekulude hüvitamist puuduolevate ainepunktide eest"/>
    <s v="eesti keel"/>
    <x v="2"/>
    <s v="Jah"/>
    <s v="liikumispuue"/>
    <s v="NULL"/>
    <n v="27"/>
    <n v="47"/>
    <s v="5.0"/>
    <s v="3.8"/>
    <x v="18"/>
    <s v="4.3"/>
    <n v="4"/>
    <n v="1"/>
    <n v="19"/>
    <n v="6"/>
    <n v="58"/>
    <n v="1"/>
    <s v="Kasin"/>
    <x v="67"/>
    <s v="õppeaine30"/>
    <d v="2022-02-10T00:00:00"/>
    <x v="0"/>
    <x v="0"/>
    <n v="1"/>
    <n v="6"/>
    <n v="6"/>
    <s v="S00056_55403203596_õppeaine30_44602"/>
    <x v="0"/>
    <m/>
  </r>
  <r>
    <x v="55"/>
    <s v="Mari"/>
    <s v="Tamm"/>
    <x v="11"/>
    <n v="55403203596"/>
    <s v="Naine"/>
    <s v="452 Viienda taseme kutseõppe esmaõpe"/>
    <s v="Ei"/>
    <s v="Ei"/>
    <s v="Ei"/>
    <d v="2020-02-01T00:00:00"/>
    <s v="NULL"/>
    <d v="2024-08-26T00:00:00"/>
    <s v="Immatrikuleerimine"/>
    <s v="Õppetööle mitteilmumine"/>
    <x v="3"/>
    <s v="Akadeemilisel"/>
    <d v="2025-04-11T00:00:00"/>
    <s v="Päevaõpe"/>
    <s v="Määramata"/>
    <s v="Meditsiinitehnilise hariduse keskus"/>
    <x v="3"/>
    <n v="1477"/>
    <s v="514 rakenduskõrgharidusõpe"/>
    <s v="NULL"/>
    <n v="2"/>
    <s v="Üliõpilaselt nõutakse õppekulude hüvitamist puuduolevate ainepunktide eest"/>
    <s v="eesti keel"/>
    <x v="2"/>
    <s v="Jah"/>
    <s v="liikumispuue"/>
    <s v="NULL"/>
    <n v="27"/>
    <n v="47"/>
    <s v="5.0"/>
    <s v="3.8"/>
    <x v="18"/>
    <s v="4.3"/>
    <n v="4"/>
    <n v="1"/>
    <n v="19"/>
    <n v="6"/>
    <n v="58"/>
    <n v="1"/>
    <s v="Suurepärane"/>
    <x v="42"/>
    <s v="õppeaine53"/>
    <d v="2025-02-10T00:00:00"/>
    <x v="4"/>
    <x v="0"/>
    <n v="5"/>
    <n v="25"/>
    <n v="5"/>
    <s v="S00056_55403203596_õppeaine53_45698"/>
    <x v="0"/>
    <m/>
  </r>
  <r>
    <x v="55"/>
    <s v="Mari"/>
    <s v="Tamm"/>
    <x v="11"/>
    <n v="55403203596"/>
    <s v="Naine"/>
    <s v="452 Viienda taseme kutseõppe esmaõpe"/>
    <s v="Ei"/>
    <s v="Ei"/>
    <s v="Ei"/>
    <d v="2020-02-01T00:00:00"/>
    <s v="NULL"/>
    <d v="2024-08-26T00:00:00"/>
    <s v="Immatrikuleerimine"/>
    <s v="Õppetööle mitteilmumine"/>
    <x v="3"/>
    <s v="Akadeemilisel"/>
    <d v="2025-04-11T00:00:00"/>
    <s v="Päevaõpe"/>
    <s v="Määramata"/>
    <s v="Meditsiinitehnilise hariduse keskus"/>
    <x v="3"/>
    <n v="1477"/>
    <s v="514 rakenduskõrgharidusõpe"/>
    <s v="NULL"/>
    <n v="2"/>
    <s v="Üliõpilaselt nõutakse õppekulude hüvitamist puuduolevate ainepunktide eest"/>
    <s v="eesti keel"/>
    <x v="2"/>
    <s v="Jah"/>
    <s v="liikumispuue"/>
    <s v="NULL"/>
    <n v="27"/>
    <n v="47"/>
    <s v="5.0"/>
    <s v="3.8"/>
    <x v="18"/>
    <s v="4.3"/>
    <n v="4"/>
    <n v="1"/>
    <n v="19"/>
    <n v="6"/>
    <n v="58"/>
    <n v="1"/>
    <s v="Arvestatud"/>
    <x v="72"/>
    <s v="õppeaine17"/>
    <d v="2021-02-10T00:00:00"/>
    <x v="1"/>
    <x v="1"/>
    <s v="NULL"/>
    <s v=" "/>
    <n v="0"/>
    <s v="S00056_55403203596_õppeaine17_44237"/>
    <x v="0"/>
    <m/>
  </r>
  <r>
    <x v="55"/>
    <s v="Mari"/>
    <s v="Tamm"/>
    <x v="11"/>
    <n v="55403203596"/>
    <s v="Naine"/>
    <s v="452 Viienda taseme kutseõppe esmaõpe"/>
    <s v="Ei"/>
    <s v="Ei"/>
    <s v="Ei"/>
    <d v="2020-02-01T00:00:00"/>
    <s v="NULL"/>
    <d v="2024-08-26T00:00:00"/>
    <s v="Immatrikuleerimine"/>
    <s v="Õppetööle mitteilmumine"/>
    <x v="3"/>
    <s v="Akadeemilisel"/>
    <d v="2025-04-11T00:00:00"/>
    <s v="Päevaõpe"/>
    <s v="Määramata"/>
    <s v="Meditsiinitehnilise hariduse keskus"/>
    <x v="3"/>
    <n v="1477"/>
    <s v="514 rakenduskõrgharidusõpe"/>
    <s v="NULL"/>
    <n v="2"/>
    <s v="Üliõpilaselt nõutakse õppekulude hüvitamist puuduolevate ainepunktide eest"/>
    <s v="eesti keel"/>
    <x v="2"/>
    <s v="Jah"/>
    <s v="liikumispuue"/>
    <s v="NULL"/>
    <n v="27"/>
    <n v="47"/>
    <s v="5.0"/>
    <s v="3.8"/>
    <x v="18"/>
    <s v="4.3"/>
    <n v="4"/>
    <n v="1"/>
    <n v="19"/>
    <n v="6"/>
    <n v="58"/>
    <n v="1"/>
    <s v="Arvestatud"/>
    <x v="84"/>
    <s v="õppeaine73"/>
    <d v="2021-02-10T00:00:00"/>
    <x v="1"/>
    <x v="1"/>
    <s v="NULL"/>
    <s v=" "/>
    <n v="0"/>
    <s v="S00056_55403203596_õppeaine73_44237"/>
    <x v="0"/>
    <m/>
  </r>
  <r>
    <x v="55"/>
    <s v="Mari"/>
    <s v="Tamm"/>
    <x v="11"/>
    <n v="55403203596"/>
    <s v="Naine"/>
    <s v="452 Viienda taseme kutseõppe esmaõpe"/>
    <s v="Ei"/>
    <s v="Ei"/>
    <s v="Ei"/>
    <d v="2020-02-01T00:00:00"/>
    <s v="NULL"/>
    <d v="2024-08-26T00:00:00"/>
    <s v="Immatrikuleerimine"/>
    <s v="Õppetööle mitteilmumine"/>
    <x v="3"/>
    <s v="Akadeemilisel"/>
    <d v="2025-04-11T00:00:00"/>
    <s v="Päevaõpe"/>
    <s v="Määramata"/>
    <s v="Meditsiinitehnilise hariduse keskus"/>
    <x v="3"/>
    <n v="1477"/>
    <s v="514 rakenduskõrgharidusõpe"/>
    <s v="NULL"/>
    <n v="3"/>
    <s v="Üliõpilaselt nõutakse õppekulude hüvitamist puuduolevate ainepunktide eest"/>
    <s v="eesti keel"/>
    <x v="5"/>
    <s v="Jah"/>
    <s v="liikumispuue"/>
    <s v="NULL"/>
    <n v="27"/>
    <n v="54"/>
    <s v="5.0"/>
    <s v="4.2"/>
    <x v="18"/>
    <s v="4.8"/>
    <n v="4"/>
    <n v="1"/>
    <n v="19"/>
    <n v="7"/>
    <n v="37"/>
    <n v="1"/>
    <s v="Rahuldav"/>
    <x v="21"/>
    <s v="õppeaine42"/>
    <d v="2021-09-10T00:00:00"/>
    <x v="0"/>
    <x v="0"/>
    <n v="2"/>
    <n v="12"/>
    <n v="6"/>
    <s v="S00056_55403203596_õppeaine42_44449"/>
    <x v="0"/>
    <m/>
  </r>
  <r>
    <x v="55"/>
    <s v="Mari"/>
    <s v="Tamm"/>
    <x v="11"/>
    <n v="55403203596"/>
    <s v="Naine"/>
    <s v="452 Viienda taseme kutseõppe esmaõpe"/>
    <s v="Ei"/>
    <s v="Ei"/>
    <s v="Ei"/>
    <d v="2020-02-01T00:00:00"/>
    <s v="NULL"/>
    <d v="2024-08-26T00:00:00"/>
    <s v="Immatrikuleerimine"/>
    <s v="Õppetööle mitteilmumine"/>
    <x v="3"/>
    <s v="Akadeemilisel"/>
    <d v="2025-04-11T00:00:00"/>
    <s v="Päevaõpe"/>
    <s v="Määramata"/>
    <s v="Meditsiinitehnilise hariduse keskus"/>
    <x v="3"/>
    <n v="1477"/>
    <s v="514 rakenduskõrgharidusõpe"/>
    <s v="NULL"/>
    <n v="3"/>
    <s v="Üliõpilaselt nõutakse õppekulude hüvitamist puuduolevate ainepunktide eest"/>
    <s v="eesti keel"/>
    <x v="5"/>
    <s v="Jah"/>
    <s v="liikumispuue"/>
    <s v="NULL"/>
    <n v="27"/>
    <n v="54"/>
    <s v="5.0"/>
    <s v="4.2"/>
    <x v="18"/>
    <s v="4.8"/>
    <n v="4"/>
    <n v="1"/>
    <n v="19"/>
    <n v="7"/>
    <n v="37"/>
    <n v="1"/>
    <s v="Arvestatud"/>
    <x v="49"/>
    <s v="õppeaine90"/>
    <d v="2021-09-10T00:00:00"/>
    <x v="1"/>
    <x v="1"/>
    <s v="NULL"/>
    <s v=" "/>
    <n v="0"/>
    <s v="S00056_55403203596_õppeaine90_44449"/>
    <x v="0"/>
    <m/>
  </r>
  <r>
    <x v="55"/>
    <s v="Mari"/>
    <s v="Tamm"/>
    <x v="11"/>
    <n v="55403203596"/>
    <s v="Naine"/>
    <s v="452 Viienda taseme kutseõppe esmaõpe"/>
    <s v="Ei"/>
    <s v="Ei"/>
    <s v="Ei"/>
    <d v="2020-02-01T00:00:00"/>
    <s v="NULL"/>
    <d v="2024-08-26T00:00:00"/>
    <s v="Immatrikuleerimine"/>
    <s v="Õppetööle mitteilmumine"/>
    <x v="3"/>
    <s v="Akadeemilisel"/>
    <d v="2025-04-11T00:00:00"/>
    <s v="Päevaõpe"/>
    <s v="Määramata"/>
    <s v="Meditsiinitehnilise hariduse keskus"/>
    <x v="3"/>
    <n v="1477"/>
    <s v="514 rakenduskõrgharidusõpe"/>
    <s v="NULL"/>
    <n v="3"/>
    <s v="Üliõpilaselt nõutakse õppekulude hüvitamist puuduolevate ainepunktide eest"/>
    <s v="eesti keel"/>
    <x v="5"/>
    <s v="Jah"/>
    <s v="liikumispuue"/>
    <s v="NULL"/>
    <n v="27"/>
    <n v="54"/>
    <s v="5.0"/>
    <s v="4.2"/>
    <x v="18"/>
    <s v="4.8"/>
    <n v="4"/>
    <n v="1"/>
    <n v="19"/>
    <n v="7"/>
    <n v="37"/>
    <n v="1"/>
    <s v="Mittearvestatud"/>
    <x v="77"/>
    <s v="õppeaine49"/>
    <d v="2021-09-10T00:00:00"/>
    <x v="1"/>
    <x v="1"/>
    <s v="NULL"/>
    <s v=" "/>
    <n v="0"/>
    <s v="S00056_55403203596_õppeaine49_44449"/>
    <x v="0"/>
    <m/>
  </r>
  <r>
    <x v="55"/>
    <s v="Mari"/>
    <s v="Tamm"/>
    <x v="11"/>
    <n v="55403203596"/>
    <s v="Naine"/>
    <s v="452 Viienda taseme kutseõppe esmaõpe"/>
    <s v="Ei"/>
    <s v="Ei"/>
    <s v="Ei"/>
    <d v="2020-02-01T00:00:00"/>
    <s v="NULL"/>
    <d v="2024-08-26T00:00:00"/>
    <s v="Immatrikuleerimine"/>
    <s v="Õppetööle mitteilmumine"/>
    <x v="3"/>
    <s v="Akadeemilisel"/>
    <d v="2025-04-11T00:00:00"/>
    <s v="Päevaõpe"/>
    <s v="Määramata"/>
    <s v="Meditsiinitehnilise hariduse keskus"/>
    <x v="3"/>
    <n v="1477"/>
    <s v="514 rakenduskõrgharidusõpe"/>
    <s v="NULL"/>
    <n v="3"/>
    <s v="Üliõpilaselt nõutakse õppekulude hüvitamist puuduolevate ainepunktide eest"/>
    <s v="eesti keel"/>
    <x v="5"/>
    <s v="Jah"/>
    <s v="liikumispuue"/>
    <s v="NULL"/>
    <n v="27"/>
    <n v="54"/>
    <s v="5.0"/>
    <s v="4.2"/>
    <x v="18"/>
    <s v="4.8"/>
    <n v="4"/>
    <n v="1"/>
    <n v="19"/>
    <n v="7"/>
    <n v="37"/>
    <n v="1"/>
    <s v="Arvestatud"/>
    <x v="83"/>
    <s v="õppeaine99"/>
    <d v="2024-09-10T00:00:00"/>
    <x v="1"/>
    <x v="1"/>
    <s v="NULL"/>
    <s v=" "/>
    <n v="0"/>
    <s v="S00056_55403203596_õppeaine99_45545"/>
    <x v="0"/>
    <m/>
  </r>
  <r>
    <x v="55"/>
    <s v="Mari"/>
    <s v="Tamm"/>
    <x v="11"/>
    <n v="55403203596"/>
    <s v="Naine"/>
    <s v="452 Viienda taseme kutseõppe esmaõpe"/>
    <s v="Ei"/>
    <s v="Ei"/>
    <s v="Ei"/>
    <d v="2020-02-01T00:00:00"/>
    <s v="NULL"/>
    <d v="2024-08-26T00:00:00"/>
    <s v="Immatrikuleerimine"/>
    <s v="Õppetööle mitteilmumine"/>
    <x v="3"/>
    <s v="Akadeemilisel"/>
    <d v="2025-04-11T00:00:00"/>
    <s v="Päevaõpe"/>
    <s v="Määramata"/>
    <s v="Meditsiinitehnilise hariduse keskus"/>
    <x v="3"/>
    <n v="1477"/>
    <s v="514 rakenduskõrgharidusõpe"/>
    <s v="NULL"/>
    <n v="3"/>
    <s v="Üliõpilaselt nõutakse õppekulude hüvitamist puuduolevate ainepunktide eest"/>
    <s v="eesti keel"/>
    <x v="5"/>
    <s v="Jah"/>
    <s v="liikumispuue"/>
    <s v="NULL"/>
    <n v="27"/>
    <n v="54"/>
    <s v="5.0"/>
    <s v="4.2"/>
    <x v="18"/>
    <s v="4.8"/>
    <n v="4"/>
    <n v="1"/>
    <n v="19"/>
    <n v="7"/>
    <n v="37"/>
    <n v="1"/>
    <s v="Arvestatud"/>
    <x v="76"/>
    <s v="õppeaine1"/>
    <d v="2023-09-10T00:00:00"/>
    <x v="1"/>
    <x v="1"/>
    <s v="NULL"/>
    <s v=" "/>
    <n v="0"/>
    <s v="S00056_55403203596_õppeaine1_45179"/>
    <x v="0"/>
    <m/>
  </r>
  <r>
    <x v="55"/>
    <s v="Mari"/>
    <s v="Tamm"/>
    <x v="11"/>
    <n v="55403203596"/>
    <s v="Naine"/>
    <s v="452 Viienda taseme kutseõppe esmaõpe"/>
    <s v="Ei"/>
    <s v="Ei"/>
    <s v="Ei"/>
    <d v="2020-02-01T00:00:00"/>
    <s v="NULL"/>
    <d v="2024-08-26T00:00:00"/>
    <s v="Immatrikuleerimine"/>
    <s v="Õppetööle mitteilmumine"/>
    <x v="3"/>
    <s v="Akadeemilisel"/>
    <d v="2025-04-11T00:00:00"/>
    <s v="Päevaõpe"/>
    <s v="Määramata"/>
    <s v="Meditsiinitehnilise hariduse keskus"/>
    <x v="3"/>
    <n v="1477"/>
    <s v="514 rakenduskõrgharidusõpe"/>
    <s v="NULL"/>
    <n v="3"/>
    <s v="Üliõpilaselt nõutakse õppekulude hüvitamist puuduolevate ainepunktide eest"/>
    <s v="eesti keel"/>
    <x v="5"/>
    <s v="Jah"/>
    <s v="liikumispuue"/>
    <s v="NULL"/>
    <n v="27"/>
    <n v="54"/>
    <s v="5.0"/>
    <s v="4.2"/>
    <x v="18"/>
    <s v="4.8"/>
    <n v="4"/>
    <n v="1"/>
    <n v="19"/>
    <n v="7"/>
    <n v="37"/>
    <n v="1"/>
    <s v="Arvestatud"/>
    <x v="85"/>
    <s v="õppeaine33"/>
    <d v="2025-09-10T00:00:00"/>
    <x v="5"/>
    <x v="1"/>
    <s v="NULL"/>
    <s v=" "/>
    <n v="0"/>
    <s v="S00056_55403203596_õppeaine33_45910"/>
    <x v="0"/>
    <m/>
  </r>
  <r>
    <x v="55"/>
    <s v="Mari"/>
    <s v="Tamm"/>
    <x v="11"/>
    <n v="55403203596"/>
    <s v="Naine"/>
    <s v="452 Viienda taseme kutseõppe esmaõpe"/>
    <s v="Ei"/>
    <s v="Ei"/>
    <s v="Ei"/>
    <d v="2020-02-01T00:00:00"/>
    <s v="NULL"/>
    <d v="2024-08-26T00:00:00"/>
    <s v="Immatrikuleerimine"/>
    <s v="Õppetööle mitteilmumine"/>
    <x v="3"/>
    <s v="Akadeemilisel"/>
    <d v="2025-04-11T00:00:00"/>
    <s v="Päevaõpe"/>
    <s v="Määramata"/>
    <s v="Meditsiinitehnilise hariduse keskus"/>
    <x v="3"/>
    <n v="1477"/>
    <s v="514 rakenduskõrgharidusõpe"/>
    <s v="NULL"/>
    <n v="3"/>
    <s v="Üliõpilaselt nõutakse õppekulude hüvitamist puuduolevate ainepunktide eest"/>
    <s v="eesti keel"/>
    <x v="5"/>
    <s v="Jah"/>
    <s v="liikumispuue"/>
    <s v="NULL"/>
    <n v="27"/>
    <n v="54"/>
    <s v="5.0"/>
    <s v="4.2"/>
    <x v="18"/>
    <s v="4.8"/>
    <n v="4"/>
    <n v="1"/>
    <n v="19"/>
    <n v="7"/>
    <n v="37"/>
    <n v="1"/>
    <s v="Rahuldav"/>
    <x v="8"/>
    <s v="õppeaine79"/>
    <d v="2023-02-10T00:00:00"/>
    <x v="3"/>
    <x v="0"/>
    <n v="2"/>
    <n v="16"/>
    <n v="8"/>
    <s v="S00056_55403203596_õppeaine79_44967"/>
    <x v="0"/>
    <m/>
  </r>
  <r>
    <x v="56"/>
    <s v="Priit"/>
    <s v="Laas"/>
    <x v="42"/>
    <n v="36611062329"/>
    <s v="Mees"/>
    <s v="503 integreeritud õpe"/>
    <s v="Ei"/>
    <s v="Ei"/>
    <s v="Ei"/>
    <d v="2022-08-07T00:00:00"/>
    <d v="2022-09-26T00:00:00"/>
    <d v="2025-05-21T00:00:00"/>
    <s v="Eksmatrikuleerimine"/>
    <s v="NULL"/>
    <x v="30"/>
    <s v="Katkestanud"/>
    <d v="2022-07-02T00:00:00"/>
    <s v="Päevaõpe"/>
    <s v="Täiskoormus"/>
    <s v="Tervishariduse keskus"/>
    <x v="4"/>
    <n v="194200"/>
    <s v="614 magistriõpe (3+2)"/>
    <s v="Intensiivõendus"/>
    <n v="1"/>
    <s v="Üliõpilane ei hüvita õppekulusid: vabastatud muudel põhjustel"/>
    <s v="eesti keel"/>
    <x v="3"/>
    <s v="Jah"/>
    <s v="kirjeldus"/>
    <s v="NULL"/>
    <n v="84"/>
    <n v="37"/>
    <s v="4.1"/>
    <s v="4.8"/>
    <x v="19"/>
    <s v="4.0"/>
    <n v="0"/>
    <n v="2"/>
    <n v="13"/>
    <n v="8"/>
    <n v="57"/>
    <n v="8"/>
    <s v="Rahuldav"/>
    <x v="45"/>
    <s v="õppeaine10"/>
    <d v="2025-02-10T00:00:00"/>
    <x v="2"/>
    <x v="0"/>
    <n v="2"/>
    <n v="18"/>
    <n v="9"/>
    <s v="S00057_36611062329_õppeaine10_45698"/>
    <x v="0"/>
    <m/>
  </r>
  <r>
    <x v="56"/>
    <s v="Priit"/>
    <s v="Laas"/>
    <x v="42"/>
    <n v="36611062329"/>
    <s v="Mees"/>
    <s v="503 integreeritud õpe"/>
    <s v="Ei"/>
    <s v="Ei"/>
    <s v="Ei"/>
    <d v="2022-08-07T00:00:00"/>
    <d v="2022-09-26T00:00:00"/>
    <d v="2025-05-21T00:00:00"/>
    <s v="Eksmatrikuleerimine"/>
    <s v="NULL"/>
    <x v="30"/>
    <s v="Katkestanud"/>
    <d v="2022-07-02T00:00:00"/>
    <s v="Päevaõpe"/>
    <s v="Täiskoormus"/>
    <s v="Tervishariduse keskus"/>
    <x v="4"/>
    <n v="194200"/>
    <s v="614 magistriõpe (3+2)"/>
    <s v="Intensiivõendus"/>
    <n v="1"/>
    <s v="Üliõpilane ei hüvita õppekulusid: vabastatud muudel põhjustel"/>
    <s v="eesti keel"/>
    <x v="3"/>
    <s v="Jah"/>
    <s v="kirjeldus"/>
    <s v="NULL"/>
    <n v="84"/>
    <n v="37"/>
    <s v="4.1"/>
    <s v="4.8"/>
    <x v="19"/>
    <s v="4.0"/>
    <n v="0"/>
    <n v="2"/>
    <n v="13"/>
    <n v="8"/>
    <n v="57"/>
    <n v="8"/>
    <s v="Puudulik"/>
    <x v="81"/>
    <s v="õppeaine80"/>
    <d v="2023-09-10T00:00:00"/>
    <x v="2"/>
    <x v="0"/>
    <n v="0"/>
    <n v="0"/>
    <n v="9"/>
    <s v="S00057_36611062329_õppeaine80_45179"/>
    <x v="0"/>
    <m/>
  </r>
  <r>
    <x v="56"/>
    <s v="Priit"/>
    <s v="Laas"/>
    <x v="42"/>
    <n v="36611062329"/>
    <s v="Mees"/>
    <s v="503 integreeritud õpe"/>
    <s v="Ei"/>
    <s v="Ei"/>
    <s v="Ei"/>
    <d v="2022-08-07T00:00:00"/>
    <d v="2022-09-26T00:00:00"/>
    <d v="2025-05-21T00:00:00"/>
    <s v="Eksmatrikuleerimine"/>
    <s v="NULL"/>
    <x v="30"/>
    <s v="Katkestanud"/>
    <d v="2022-07-02T00:00:00"/>
    <s v="Päevaõpe"/>
    <s v="Täiskoormus"/>
    <s v="Tervishariduse keskus"/>
    <x v="4"/>
    <n v="194200"/>
    <s v="614 magistriõpe (3+2)"/>
    <s v="Intensiivõendus"/>
    <n v="1"/>
    <s v="Üliõpilane ei hüvita õppekulusid: vabastatud muudel põhjustel"/>
    <s v="eesti keel"/>
    <x v="3"/>
    <s v="Jah"/>
    <s v="kirjeldus"/>
    <s v="NULL"/>
    <n v="84"/>
    <n v="37"/>
    <s v="4.1"/>
    <s v="4.8"/>
    <x v="19"/>
    <s v="4.0"/>
    <n v="0"/>
    <n v="2"/>
    <n v="13"/>
    <n v="8"/>
    <n v="57"/>
    <n v="8"/>
    <s v="Arvestatud"/>
    <x v="97"/>
    <s v="õppeaine47"/>
    <d v="2021-09-10T00:00:00"/>
    <x v="5"/>
    <x v="1"/>
    <s v="NULL"/>
    <s v=" "/>
    <n v="0"/>
    <s v="S00057_36611062329_õppeaine47_44449"/>
    <x v="0"/>
    <m/>
  </r>
  <r>
    <x v="56"/>
    <s v="Priit"/>
    <s v="Laas"/>
    <x v="42"/>
    <n v="36611062329"/>
    <s v="Mees"/>
    <s v="503 integreeritud õpe"/>
    <s v="Ei"/>
    <s v="Ei"/>
    <s v="Ei"/>
    <d v="2022-08-07T00:00:00"/>
    <d v="2022-09-26T00:00:00"/>
    <d v="2025-05-21T00:00:00"/>
    <s v="Eksmatrikuleerimine"/>
    <s v="NULL"/>
    <x v="30"/>
    <s v="Katkestanud"/>
    <d v="2022-07-02T00:00:00"/>
    <s v="Päevaõpe"/>
    <s v="Täiskoormus"/>
    <s v="Tervishariduse keskus"/>
    <x v="4"/>
    <n v="194200"/>
    <s v="614 magistriõpe (3+2)"/>
    <s v="Intensiivõendus"/>
    <n v="1"/>
    <s v="Üliõpilane ei hüvita õppekulusid: vabastatud muudel põhjustel"/>
    <s v="eesti keel"/>
    <x v="3"/>
    <s v="Jah"/>
    <s v="kirjeldus"/>
    <s v="NULL"/>
    <n v="84"/>
    <n v="37"/>
    <s v="4.1"/>
    <s v="4.8"/>
    <x v="19"/>
    <s v="4.0"/>
    <n v="0"/>
    <n v="2"/>
    <n v="13"/>
    <n v="8"/>
    <n v="57"/>
    <n v="8"/>
    <s v="Kasin"/>
    <x v="86"/>
    <s v="õppeaine44"/>
    <d v="2021-02-10T00:00:00"/>
    <x v="0"/>
    <x v="0"/>
    <n v="1"/>
    <n v="6"/>
    <n v="6"/>
    <s v="S00057_36611062329_õppeaine44_44237"/>
    <x v="0"/>
    <m/>
  </r>
  <r>
    <x v="56"/>
    <s v="Priit"/>
    <s v="Laas"/>
    <x v="42"/>
    <n v="36611062329"/>
    <s v="Mees"/>
    <s v="503 integreeritud õpe"/>
    <s v="Ei"/>
    <s v="Ei"/>
    <s v="Ei"/>
    <d v="2022-08-07T00:00:00"/>
    <d v="2022-09-26T00:00:00"/>
    <d v="2025-05-21T00:00:00"/>
    <s v="Eksmatrikuleerimine"/>
    <s v="NULL"/>
    <x v="30"/>
    <s v="Katkestanud"/>
    <d v="2022-07-02T00:00:00"/>
    <s v="Päevaõpe"/>
    <s v="Täiskoormus"/>
    <s v="Tervishariduse keskus"/>
    <x v="4"/>
    <n v="194200"/>
    <s v="614 magistriõpe (3+2)"/>
    <s v="Intensiivõendus"/>
    <n v="1"/>
    <s v="Üliõpilane ei hüvita õppekulusid: vabastatud muudel põhjustel"/>
    <s v="eesti keel"/>
    <x v="3"/>
    <s v="Jah"/>
    <s v="kirjeldus"/>
    <s v="NULL"/>
    <n v="84"/>
    <n v="37"/>
    <s v="4.1"/>
    <s v="4.8"/>
    <x v="19"/>
    <s v="4.0"/>
    <n v="0"/>
    <n v="2"/>
    <n v="13"/>
    <n v="8"/>
    <n v="57"/>
    <n v="8"/>
    <s v="Arvestatud"/>
    <x v="27"/>
    <s v="õppeaine46"/>
    <d v="2024-09-10T00:00:00"/>
    <x v="5"/>
    <x v="1"/>
    <s v="NULL"/>
    <s v=" "/>
    <n v="0"/>
    <s v="S00057_36611062329_õppeaine46_45545"/>
    <x v="0"/>
    <m/>
  </r>
  <r>
    <x v="56"/>
    <s v="Priit"/>
    <s v="Laas"/>
    <x v="42"/>
    <n v="36611062329"/>
    <s v="Mees"/>
    <s v="503 integreeritud õpe"/>
    <s v="Ei"/>
    <s v="Ei"/>
    <s v="Ei"/>
    <d v="2022-08-07T00:00:00"/>
    <d v="2022-09-26T00:00:00"/>
    <d v="2025-05-21T00:00:00"/>
    <s v="Eksmatrikuleerimine"/>
    <s v="NULL"/>
    <x v="30"/>
    <s v="Katkestanud"/>
    <d v="2022-07-02T00:00:00"/>
    <s v="Päevaõpe"/>
    <s v="Täiskoormus"/>
    <s v="Tervishariduse keskus"/>
    <x v="4"/>
    <n v="194200"/>
    <s v="614 magistriõpe (3+2)"/>
    <s v="Intensiivõendus"/>
    <n v="1"/>
    <s v="Üliõpilane ei hüvita õppekulusid: vabastatud muudel põhjustel"/>
    <s v="eesti keel"/>
    <x v="3"/>
    <s v="Jah"/>
    <s v="kirjeldus"/>
    <s v="NULL"/>
    <n v="84"/>
    <n v="37"/>
    <s v="4.1"/>
    <s v="4.8"/>
    <x v="19"/>
    <s v="4.0"/>
    <n v="0"/>
    <n v="2"/>
    <n v="13"/>
    <n v="8"/>
    <n v="57"/>
    <n v="8"/>
    <s v="Väga hea"/>
    <x v="37"/>
    <s v="õppeaine8"/>
    <d v="2025-02-10T00:00:00"/>
    <x v="0"/>
    <x v="0"/>
    <n v="4"/>
    <n v="24"/>
    <n v="6"/>
    <s v="S00057_36611062329_õppeaine8_45698"/>
    <x v="0"/>
    <m/>
  </r>
  <r>
    <x v="56"/>
    <s v="Priit"/>
    <s v="Laas"/>
    <x v="42"/>
    <n v="36611062329"/>
    <s v="Mees"/>
    <s v="503 integreeritud õpe"/>
    <s v="Ei"/>
    <s v="Ei"/>
    <s v="Ei"/>
    <d v="2022-08-07T00:00:00"/>
    <d v="2022-09-26T00:00:00"/>
    <d v="2025-05-21T00:00:00"/>
    <s v="Eksmatrikuleerimine"/>
    <s v="NULL"/>
    <x v="30"/>
    <s v="Katkestanud"/>
    <d v="2022-07-02T00:00:00"/>
    <s v="Päevaõpe"/>
    <s v="Täiskoormus"/>
    <s v="Tervishariduse keskus"/>
    <x v="4"/>
    <n v="194200"/>
    <s v="614 magistriõpe (3+2)"/>
    <s v="Intensiivõendus"/>
    <n v="1"/>
    <s v="Üliõpilane ei hüvita õppekulusid: vabastatud muudel põhjustel"/>
    <s v="eesti keel"/>
    <x v="3"/>
    <s v="Jah"/>
    <s v="kirjeldus"/>
    <s v="NULL"/>
    <n v="84"/>
    <n v="37"/>
    <s v="4.1"/>
    <s v="4.8"/>
    <x v="19"/>
    <s v="4.0"/>
    <n v="0"/>
    <n v="2"/>
    <n v="13"/>
    <n v="8"/>
    <n v="57"/>
    <n v="8"/>
    <s v="Arvestatud"/>
    <x v="7"/>
    <s v="õppeaine76"/>
    <d v="2023-09-10T00:00:00"/>
    <x v="1"/>
    <x v="1"/>
    <s v="NULL"/>
    <s v=" "/>
    <n v="0"/>
    <s v="S00057_36611062329_õppeaine76_45179"/>
    <x v="0"/>
    <m/>
  </r>
  <r>
    <x v="56"/>
    <s v="Priit"/>
    <s v="Laas"/>
    <x v="42"/>
    <n v="36611062329"/>
    <s v="Mees"/>
    <s v="503 integreeritud õpe"/>
    <s v="Ei"/>
    <s v="Ei"/>
    <s v="Ei"/>
    <d v="2022-08-07T00:00:00"/>
    <d v="2022-09-26T00:00:00"/>
    <d v="2025-05-21T00:00:00"/>
    <s v="Eksmatrikuleerimine"/>
    <s v="NULL"/>
    <x v="30"/>
    <s v="Katkestanud"/>
    <d v="2022-07-02T00:00:00"/>
    <s v="Päevaõpe"/>
    <s v="Täiskoormus"/>
    <s v="Tervishariduse keskus"/>
    <x v="4"/>
    <n v="194200"/>
    <s v="614 magistriõpe (3+2)"/>
    <s v="Intensiivõendus"/>
    <n v="1"/>
    <s v="Üliõpilane ei hüvita õppekulusid: vabastatud muudel põhjustel"/>
    <s v="eesti keel"/>
    <x v="3"/>
    <s v="Jah"/>
    <s v="kirjeldus"/>
    <s v="NULL"/>
    <n v="84"/>
    <n v="37"/>
    <s v="4.1"/>
    <s v="4.8"/>
    <x v="19"/>
    <s v="4.0"/>
    <n v="0"/>
    <n v="2"/>
    <n v="13"/>
    <n v="8"/>
    <n v="57"/>
    <n v="8"/>
    <s v="Kasin"/>
    <x v="13"/>
    <s v="õppeaine78"/>
    <d v="2022-02-10T00:00:00"/>
    <x v="0"/>
    <x v="0"/>
    <n v="1"/>
    <n v="6"/>
    <n v="6"/>
    <s v="S00057_36611062329_õppeaine78_44602"/>
    <x v="0"/>
    <m/>
  </r>
  <r>
    <x v="56"/>
    <s v="Priit"/>
    <s v="Laas"/>
    <x v="42"/>
    <n v="36611062329"/>
    <s v="Mees"/>
    <s v="503 integreeritud õpe"/>
    <s v="Ei"/>
    <s v="Ei"/>
    <s v="Ei"/>
    <d v="2022-08-07T00:00:00"/>
    <d v="2022-09-26T00:00:00"/>
    <d v="2025-05-21T00:00:00"/>
    <s v="Eksmatrikuleerimine"/>
    <s v="NULL"/>
    <x v="30"/>
    <s v="Katkestanud"/>
    <d v="2022-07-02T00:00:00"/>
    <s v="Päevaõpe"/>
    <s v="Täiskoormus"/>
    <s v="Tervishariduse keskus"/>
    <x v="4"/>
    <n v="194200"/>
    <s v="614 magistriõpe (3+2)"/>
    <s v="Intensiivõendus"/>
    <n v="1"/>
    <s v="Üliõpilane ei hüvita õppekulusid: vabastatud muudel põhjustel"/>
    <s v="eesti keel"/>
    <x v="3"/>
    <s v="Jah"/>
    <s v="kirjeldus"/>
    <s v="NULL"/>
    <n v="84"/>
    <n v="37"/>
    <s v="4.1"/>
    <s v="4.8"/>
    <x v="19"/>
    <s v="4.0"/>
    <n v="0"/>
    <n v="2"/>
    <n v="13"/>
    <n v="8"/>
    <n v="57"/>
    <n v="8"/>
    <s v="Arvestatud"/>
    <x v="18"/>
    <s v="õppeaine15"/>
    <d v="2024-09-10T00:00:00"/>
    <x v="1"/>
    <x v="1"/>
    <s v="NULL"/>
    <s v=" "/>
    <n v="0"/>
    <s v="S00057_36611062329_õppeaine15_45545"/>
    <x v="0"/>
    <m/>
  </r>
  <r>
    <x v="56"/>
    <s v="Priit"/>
    <s v="Laas"/>
    <x v="42"/>
    <n v="36611062329"/>
    <s v="Mees"/>
    <s v="503 integreeritud õpe"/>
    <s v="Ei"/>
    <s v="Ei"/>
    <s v="Ei"/>
    <d v="2022-08-07T00:00:00"/>
    <d v="2022-09-26T00:00:00"/>
    <d v="2025-05-21T00:00:00"/>
    <s v="Eksmatrikuleerimine"/>
    <s v="NULL"/>
    <x v="30"/>
    <s v="Katkestanud"/>
    <d v="2022-07-02T00:00:00"/>
    <s v="Päevaõpe"/>
    <s v="Täiskoormus"/>
    <s v="Tervishariduse keskus"/>
    <x v="4"/>
    <n v="194200"/>
    <s v="614 magistriõpe (3+2)"/>
    <s v="Intensiivõendus"/>
    <n v="1"/>
    <s v="Üliõpilane ei hüvita õppekulusid: vabastatud muudel põhjustel"/>
    <s v="eesti keel"/>
    <x v="3"/>
    <s v="Jah"/>
    <s v="kirjeldus"/>
    <s v="NULL"/>
    <n v="84"/>
    <n v="37"/>
    <s v="4.1"/>
    <s v="4.8"/>
    <x v="19"/>
    <s v="4.0"/>
    <n v="0"/>
    <n v="2"/>
    <n v="13"/>
    <n v="8"/>
    <n v="57"/>
    <n v="8"/>
    <s v="Arvestatud"/>
    <x v="46"/>
    <s v="õppeaine5"/>
    <d v="2021-09-10T00:00:00"/>
    <x v="5"/>
    <x v="1"/>
    <s v="NULL"/>
    <s v=" "/>
    <n v="0"/>
    <s v="S00057_36611062329_õppeaine5_44449"/>
    <x v="0"/>
    <m/>
  </r>
  <r>
    <x v="56"/>
    <s v="Priit"/>
    <s v="Laas"/>
    <x v="42"/>
    <n v="36611062329"/>
    <s v="Mees"/>
    <s v="503 integreeritud õpe"/>
    <s v="Ei"/>
    <s v="Ei"/>
    <s v="Ei"/>
    <d v="2022-08-07T00:00:00"/>
    <d v="2022-09-26T00:00:00"/>
    <d v="2025-05-21T00:00:00"/>
    <s v="Eksmatrikuleerimine"/>
    <s v="NULL"/>
    <x v="30"/>
    <s v="Katkestanud"/>
    <d v="2022-07-02T00:00:00"/>
    <s v="Päevaõpe"/>
    <s v="Täiskoormus"/>
    <s v="Tervishariduse keskus"/>
    <x v="4"/>
    <n v="194200"/>
    <s v="614 magistriõpe (3+2)"/>
    <s v="Intensiivõendus"/>
    <n v="1"/>
    <s v="Üliõpilane ei hüvita õppekulusid: vabastatud muudel põhjustel"/>
    <s v="eesti keel"/>
    <x v="3"/>
    <s v="Jah"/>
    <s v="kirjeldus"/>
    <s v="NULL"/>
    <n v="84"/>
    <n v="37"/>
    <s v="4.1"/>
    <s v="4.8"/>
    <x v="19"/>
    <s v="4.0"/>
    <n v="0"/>
    <n v="2"/>
    <n v="13"/>
    <n v="8"/>
    <n v="57"/>
    <n v="8"/>
    <s v="Arvestatud"/>
    <x v="90"/>
    <s v="õppeaine89"/>
    <d v="2025-02-10T00:00:00"/>
    <x v="5"/>
    <x v="1"/>
    <s v="NULL"/>
    <s v=" "/>
    <n v="0"/>
    <s v="S00057_36611062329_õppeaine89_45698"/>
    <x v="0"/>
    <m/>
  </r>
  <r>
    <x v="56"/>
    <s v="Priit"/>
    <s v="Laas"/>
    <x v="42"/>
    <n v="36611062329"/>
    <s v="Mees"/>
    <s v="503 integreeritud õpe"/>
    <s v="Ei"/>
    <s v="Ei"/>
    <s v="Ei"/>
    <d v="2022-08-07T00:00:00"/>
    <d v="2022-09-26T00:00:00"/>
    <d v="2025-05-21T00:00:00"/>
    <s v="Eksmatrikuleerimine"/>
    <s v="NULL"/>
    <x v="30"/>
    <s v="Katkestanud"/>
    <d v="2022-07-02T00:00:00"/>
    <s v="Päevaõpe"/>
    <s v="Täiskoormus"/>
    <s v="Tervishariduse keskus"/>
    <x v="4"/>
    <n v="194200"/>
    <s v="614 magistriõpe (3+2)"/>
    <s v="Intensiivõendus"/>
    <n v="1"/>
    <s v="Üliõpilane ei hüvita õppekulusid: vabastatud muudel põhjustel"/>
    <s v="eesti keel"/>
    <x v="3"/>
    <s v="Jah"/>
    <s v="kirjeldus"/>
    <s v="NULL"/>
    <n v="84"/>
    <n v="37"/>
    <s v="4.1"/>
    <s v="4.8"/>
    <x v="19"/>
    <s v="4.0"/>
    <n v="0"/>
    <n v="2"/>
    <n v="13"/>
    <n v="8"/>
    <n v="57"/>
    <n v="8"/>
    <s v="Rahuldav"/>
    <x v="88"/>
    <s v="õppeaine93"/>
    <d v="2024-02-10T00:00:00"/>
    <x v="3"/>
    <x v="0"/>
    <n v="2"/>
    <n v="16"/>
    <n v="8"/>
    <s v="S00057_36611062329_õppeaine93_45332"/>
    <x v="0"/>
    <m/>
  </r>
  <r>
    <x v="56"/>
    <s v="Priit"/>
    <s v="Laas"/>
    <x v="42"/>
    <n v="36611062329"/>
    <s v="Mees"/>
    <s v="503 integreeritud õpe"/>
    <s v="Ei"/>
    <s v="Ei"/>
    <s v="Ei"/>
    <d v="2022-08-07T00:00:00"/>
    <d v="2022-09-26T00:00:00"/>
    <d v="2025-05-21T00:00:00"/>
    <s v="Eksmatrikuleerimine"/>
    <s v="NULL"/>
    <x v="30"/>
    <s v="Katkestanud"/>
    <d v="2022-07-02T00:00:00"/>
    <s v="Päevaõpe"/>
    <s v="Täiskoormus"/>
    <s v="Tervishariduse keskus"/>
    <x v="4"/>
    <n v="194200"/>
    <s v="614 magistriõpe (3+2)"/>
    <s v="Intensiivõendus"/>
    <n v="1"/>
    <s v="Üliõpilane ei hüvita õppekulusid: vabastatud muudel põhjustel"/>
    <s v="eesti keel"/>
    <x v="3"/>
    <s v="Jah"/>
    <s v="kirjeldus"/>
    <s v="NULL"/>
    <n v="84"/>
    <n v="37"/>
    <s v="4.1"/>
    <s v="4.8"/>
    <x v="19"/>
    <s v="4.0"/>
    <n v="0"/>
    <n v="2"/>
    <n v="13"/>
    <n v="8"/>
    <n v="57"/>
    <n v="8"/>
    <s v="Väga hea"/>
    <x v="12"/>
    <s v="õppeaine68"/>
    <d v="2025-09-10T00:00:00"/>
    <x v="4"/>
    <x v="0"/>
    <n v="4"/>
    <n v="20"/>
    <n v="5"/>
    <s v="S00057_36611062329_õppeaine68_45910"/>
    <x v="0"/>
    <m/>
  </r>
  <r>
    <x v="56"/>
    <s v="Priit"/>
    <s v="Laas"/>
    <x v="42"/>
    <n v="36611062329"/>
    <s v="Mees"/>
    <s v="503 integreeritud õpe"/>
    <s v="Ei"/>
    <s v="Ei"/>
    <s v="Ei"/>
    <d v="2022-08-07T00:00:00"/>
    <d v="2022-09-26T00:00:00"/>
    <d v="2025-05-21T00:00:00"/>
    <s v="Eksmatrikuleerimine"/>
    <s v="NULL"/>
    <x v="30"/>
    <s v="Katkestanud"/>
    <d v="2022-07-02T00:00:00"/>
    <s v="Päevaõpe"/>
    <s v="Täiskoormus"/>
    <s v="Tervishariduse keskus"/>
    <x v="4"/>
    <n v="194200"/>
    <s v="614 magistriõpe (3+2)"/>
    <s v="Intensiivõendus"/>
    <n v="1"/>
    <s v="Üliõpilane ei hüvita õppekulusid: vabastatud muudel põhjustel"/>
    <s v="eesti keel"/>
    <x v="3"/>
    <s v="Jah"/>
    <s v="kirjeldus"/>
    <s v="NULL"/>
    <n v="84"/>
    <n v="37"/>
    <s v="4.1"/>
    <s v="4.8"/>
    <x v="19"/>
    <s v="4.0"/>
    <n v="0"/>
    <n v="2"/>
    <n v="13"/>
    <n v="8"/>
    <n v="57"/>
    <n v="8"/>
    <s v="Kasin"/>
    <x v="29"/>
    <s v="õppeaine81"/>
    <d v="2025-02-10T00:00:00"/>
    <x v="4"/>
    <x v="0"/>
    <n v="1"/>
    <n v="5"/>
    <n v="5"/>
    <s v="S00057_36611062329_õppeaine81_45698"/>
    <x v="0"/>
    <m/>
  </r>
  <r>
    <x v="56"/>
    <s v="Priit"/>
    <s v="Laas"/>
    <x v="42"/>
    <n v="36611062329"/>
    <s v="Mees"/>
    <s v="503 integreeritud õpe"/>
    <s v="Ei"/>
    <s v="Ei"/>
    <s v="Ei"/>
    <d v="2022-08-07T00:00:00"/>
    <d v="2022-09-26T00:00:00"/>
    <d v="2025-05-21T00:00:00"/>
    <s v="Eksmatrikuleerimine"/>
    <s v="NULL"/>
    <x v="30"/>
    <s v="Katkestanud"/>
    <d v="2022-07-02T00:00:00"/>
    <s v="Päevaõpe"/>
    <s v="Täiskoormus"/>
    <s v="Tervishariduse keskus"/>
    <x v="4"/>
    <n v="194200"/>
    <s v="614 magistriõpe (3+2)"/>
    <s v="Intensiivõendus"/>
    <n v="1"/>
    <s v="Üliõpilane ei hüvita õppekulusid: vabastatud muudel põhjustel"/>
    <s v="eesti keel"/>
    <x v="3"/>
    <s v="Jah"/>
    <s v="kirjeldus"/>
    <s v="NULL"/>
    <n v="84"/>
    <n v="37"/>
    <s v="4.1"/>
    <s v="4.8"/>
    <x v="19"/>
    <s v="4.0"/>
    <n v="0"/>
    <n v="2"/>
    <n v="13"/>
    <n v="8"/>
    <n v="57"/>
    <n v="8"/>
    <s v="Puudulik"/>
    <x v="41"/>
    <s v="õppeaine25"/>
    <d v="2022-02-10T00:00:00"/>
    <x v="4"/>
    <x v="0"/>
    <n v="0"/>
    <n v="0"/>
    <n v="5"/>
    <s v="S00057_36611062329_õppeaine25_44602"/>
    <x v="0"/>
    <m/>
  </r>
  <r>
    <x v="56"/>
    <s v="Priit"/>
    <s v="Laas"/>
    <x v="42"/>
    <n v="36611062329"/>
    <s v="Mees"/>
    <s v="503 integreeritud õpe"/>
    <s v="Ei"/>
    <s v="Ei"/>
    <s v="Ei"/>
    <d v="2022-08-07T00:00:00"/>
    <d v="2022-09-26T00:00:00"/>
    <d v="2025-05-21T00:00:00"/>
    <s v="Eksmatrikuleerimine"/>
    <s v="NULL"/>
    <x v="30"/>
    <s v="Katkestanud"/>
    <d v="2022-07-02T00:00:00"/>
    <s v="Päevaõpe"/>
    <s v="Täiskoormus"/>
    <s v="Tervishariduse keskus"/>
    <x v="4"/>
    <n v="194200"/>
    <s v="614 magistriõpe (3+2)"/>
    <s v="Intensiivõendus"/>
    <n v="1"/>
    <s v="Üliõpilane ei hüvita õppekulusid: vabastatud muudel põhjustel"/>
    <s v="eesti keel"/>
    <x v="3"/>
    <s v="Jah"/>
    <s v="kirjeldus"/>
    <s v="NULL"/>
    <n v="84"/>
    <n v="37"/>
    <s v="4.1"/>
    <s v="4.8"/>
    <x v="19"/>
    <s v="4.0"/>
    <n v="0"/>
    <n v="2"/>
    <n v="13"/>
    <n v="8"/>
    <n v="57"/>
    <n v="8"/>
    <s v="Mitteilmunud"/>
    <x v="78"/>
    <s v="õppeaine16"/>
    <d v="2022-09-10T00:00:00"/>
    <x v="0"/>
    <x v="0"/>
    <n v="0"/>
    <n v="0"/>
    <n v="6"/>
    <s v="S00057_36611062329_õppeaine16_44814"/>
    <x v="0"/>
    <m/>
  </r>
  <r>
    <x v="56"/>
    <s v="Priit"/>
    <s v="Laas"/>
    <x v="42"/>
    <n v="36611062329"/>
    <s v="Mees"/>
    <s v="503 integreeritud õpe"/>
    <s v="Ei"/>
    <s v="Ei"/>
    <s v="Ei"/>
    <d v="2022-08-07T00:00:00"/>
    <d v="2022-09-26T00:00:00"/>
    <d v="2025-05-21T00:00:00"/>
    <s v="Eksmatrikuleerimine"/>
    <s v="NULL"/>
    <x v="30"/>
    <s v="Katkestanud"/>
    <d v="2022-07-02T00:00:00"/>
    <s v="Päevaõpe"/>
    <s v="Täiskoormus"/>
    <s v="Tervishariduse keskus"/>
    <x v="4"/>
    <n v="194200"/>
    <s v="614 magistriõpe (3+2)"/>
    <s v="Intensiivõendus"/>
    <n v="2"/>
    <s v="Üliõpilane ei hüvita õppekulusid: vabastatud muudel põhjustel"/>
    <s v="eesti keel"/>
    <x v="7"/>
    <s v="Jah"/>
    <s v="kirjeldus"/>
    <s v="NULL"/>
    <n v="84"/>
    <n v="49"/>
    <s v="4.1"/>
    <s v="3.9"/>
    <x v="19"/>
    <s v="4.1"/>
    <n v="0"/>
    <n v="2"/>
    <n v="13"/>
    <n v="7"/>
    <n v="42"/>
    <n v="8"/>
    <s v="Puudulik"/>
    <x v="99"/>
    <s v="õppeaine58"/>
    <d v="2022-02-10T00:00:00"/>
    <x v="0"/>
    <x v="0"/>
    <n v="0"/>
    <n v="0"/>
    <n v="6"/>
    <s v="S00057_36611062329_õppeaine58_44602"/>
    <x v="0"/>
    <m/>
  </r>
  <r>
    <x v="56"/>
    <s v="Priit"/>
    <s v="Laas"/>
    <x v="42"/>
    <n v="36611062329"/>
    <s v="Mees"/>
    <s v="503 integreeritud õpe"/>
    <s v="Ei"/>
    <s v="Ei"/>
    <s v="Ei"/>
    <d v="2022-08-07T00:00:00"/>
    <d v="2022-09-26T00:00:00"/>
    <d v="2025-05-21T00:00:00"/>
    <s v="Eksmatrikuleerimine"/>
    <s v="NULL"/>
    <x v="30"/>
    <s v="Katkestanud"/>
    <d v="2022-07-02T00:00:00"/>
    <s v="Päevaõpe"/>
    <s v="Täiskoormus"/>
    <s v="Tervishariduse keskus"/>
    <x v="4"/>
    <n v="194200"/>
    <s v="614 magistriõpe (3+2)"/>
    <s v="Intensiivõendus"/>
    <n v="2"/>
    <s v="Üliõpilane ei hüvita õppekulusid: vabastatud muudel põhjustel"/>
    <s v="eesti keel"/>
    <x v="7"/>
    <s v="Jah"/>
    <s v="kirjeldus"/>
    <s v="NULL"/>
    <n v="84"/>
    <n v="49"/>
    <s v="4.1"/>
    <s v="3.9"/>
    <x v="19"/>
    <s v="4.1"/>
    <n v="0"/>
    <n v="2"/>
    <n v="13"/>
    <n v="7"/>
    <n v="42"/>
    <n v="8"/>
    <s v="Arvestatud"/>
    <x v="47"/>
    <s v="õppeaine61"/>
    <d v="2022-02-10T00:00:00"/>
    <x v="5"/>
    <x v="1"/>
    <s v="NULL"/>
    <s v=" "/>
    <n v="0"/>
    <s v="S00057_36611062329_õppeaine61_44602"/>
    <x v="0"/>
    <m/>
  </r>
  <r>
    <x v="56"/>
    <s v="Priit"/>
    <s v="Laas"/>
    <x v="42"/>
    <n v="36611062329"/>
    <s v="Mees"/>
    <s v="503 integreeritud õpe"/>
    <s v="Ei"/>
    <s v="Ei"/>
    <s v="Ei"/>
    <d v="2022-08-07T00:00:00"/>
    <d v="2022-09-26T00:00:00"/>
    <d v="2025-05-21T00:00:00"/>
    <s v="Eksmatrikuleerimine"/>
    <s v="NULL"/>
    <x v="30"/>
    <s v="Katkestanud"/>
    <d v="2022-07-02T00:00:00"/>
    <s v="Päevaõpe"/>
    <s v="Täiskoormus"/>
    <s v="Tervishariduse keskus"/>
    <x v="4"/>
    <n v="194200"/>
    <s v="614 magistriõpe (3+2)"/>
    <s v="Intensiivõendus"/>
    <n v="2"/>
    <s v="Üliõpilane ei hüvita õppekulusid: vabastatud muudel põhjustel"/>
    <s v="eesti keel"/>
    <x v="7"/>
    <s v="Jah"/>
    <s v="kirjeldus"/>
    <s v="NULL"/>
    <n v="84"/>
    <n v="49"/>
    <s v="4.1"/>
    <s v="3.9"/>
    <x v="19"/>
    <s v="4.1"/>
    <n v="0"/>
    <n v="2"/>
    <n v="13"/>
    <n v="7"/>
    <n v="42"/>
    <n v="8"/>
    <s v="Arvestatud"/>
    <x v="49"/>
    <s v="õppeaine90"/>
    <d v="2022-02-10T00:00:00"/>
    <x v="1"/>
    <x v="1"/>
    <s v="NULL"/>
    <s v=" "/>
    <n v="0"/>
    <s v="S00057_36611062329_õppeaine90_44602"/>
    <x v="0"/>
    <m/>
  </r>
  <r>
    <x v="56"/>
    <s v="Priit"/>
    <s v="Laas"/>
    <x v="42"/>
    <n v="36611062329"/>
    <s v="Mees"/>
    <s v="503 integreeritud õpe"/>
    <s v="Ei"/>
    <s v="Ei"/>
    <s v="Ei"/>
    <d v="2022-08-07T00:00:00"/>
    <d v="2022-09-26T00:00:00"/>
    <d v="2025-05-21T00:00:00"/>
    <s v="Eksmatrikuleerimine"/>
    <s v="NULL"/>
    <x v="30"/>
    <s v="Katkestanud"/>
    <d v="2022-07-02T00:00:00"/>
    <s v="Päevaõpe"/>
    <s v="Täiskoormus"/>
    <s v="Tervishariduse keskus"/>
    <x v="4"/>
    <n v="194200"/>
    <s v="614 magistriõpe (3+2)"/>
    <s v="Intensiivõendus"/>
    <n v="2"/>
    <s v="Üliõpilane ei hüvita õppekulusid: vabastatud muudel põhjustel"/>
    <s v="eesti keel"/>
    <x v="7"/>
    <s v="Jah"/>
    <s v="kirjeldus"/>
    <s v="NULL"/>
    <n v="84"/>
    <n v="49"/>
    <s v="4.1"/>
    <s v="3.9"/>
    <x v="19"/>
    <s v="4.1"/>
    <n v="0"/>
    <n v="2"/>
    <n v="13"/>
    <n v="7"/>
    <n v="42"/>
    <n v="8"/>
    <s v="Mittearvestatud"/>
    <x v="66"/>
    <s v="õppeaine48"/>
    <d v="2021-02-10T00:00:00"/>
    <x v="1"/>
    <x v="1"/>
    <s v="NULL"/>
    <s v=" "/>
    <n v="0"/>
    <s v="S00057_36611062329_õppeaine48_44237"/>
    <x v="0"/>
    <m/>
  </r>
  <r>
    <x v="56"/>
    <s v="Priit"/>
    <s v="Laas"/>
    <x v="42"/>
    <n v="36611062329"/>
    <s v="Mees"/>
    <s v="503 integreeritud õpe"/>
    <s v="Ei"/>
    <s v="Ei"/>
    <s v="Ei"/>
    <d v="2022-08-07T00:00:00"/>
    <d v="2022-09-26T00:00:00"/>
    <d v="2025-05-21T00:00:00"/>
    <s v="Eksmatrikuleerimine"/>
    <s v="NULL"/>
    <x v="30"/>
    <s v="Katkestanud"/>
    <d v="2022-07-02T00:00:00"/>
    <s v="Päevaõpe"/>
    <s v="Täiskoormus"/>
    <s v="Tervishariduse keskus"/>
    <x v="4"/>
    <n v="194200"/>
    <s v="614 magistriõpe (3+2)"/>
    <s v="Intensiivõendus"/>
    <n v="2"/>
    <s v="Üliõpilane ei hüvita õppekulusid: vabastatud muudel põhjustel"/>
    <s v="eesti keel"/>
    <x v="7"/>
    <s v="Jah"/>
    <s v="kirjeldus"/>
    <s v="NULL"/>
    <n v="84"/>
    <n v="49"/>
    <s v="4.1"/>
    <s v="3.9"/>
    <x v="19"/>
    <s v="4.1"/>
    <n v="0"/>
    <n v="2"/>
    <n v="13"/>
    <n v="7"/>
    <n v="42"/>
    <n v="8"/>
    <s v="Mitteilmunud"/>
    <x v="52"/>
    <s v="õppeaine70"/>
    <d v="2021-09-10T00:00:00"/>
    <x v="0"/>
    <x v="0"/>
    <n v="0"/>
    <n v="0"/>
    <n v="6"/>
    <s v="S00057_36611062329_õppeaine70_44449"/>
    <x v="0"/>
    <m/>
  </r>
  <r>
    <x v="56"/>
    <s v="Priit"/>
    <s v="Laas"/>
    <x v="42"/>
    <n v="36611062329"/>
    <s v="Mees"/>
    <s v="503 integreeritud õpe"/>
    <s v="Ei"/>
    <s v="Ei"/>
    <s v="Ei"/>
    <d v="2022-08-07T00:00:00"/>
    <d v="2022-09-26T00:00:00"/>
    <d v="2025-05-21T00:00:00"/>
    <s v="Eksmatrikuleerimine"/>
    <s v="NULL"/>
    <x v="30"/>
    <s v="Katkestanud"/>
    <d v="2022-07-02T00:00:00"/>
    <s v="Päevaõpe"/>
    <s v="Täiskoormus"/>
    <s v="Tervishariduse keskus"/>
    <x v="4"/>
    <n v="194200"/>
    <s v="614 magistriõpe (3+2)"/>
    <s v="Intensiivõendus"/>
    <n v="2"/>
    <s v="Üliõpilane ei hüvita õppekulusid: vabastatud muudel põhjustel"/>
    <s v="eesti keel"/>
    <x v="7"/>
    <s v="Jah"/>
    <s v="kirjeldus"/>
    <s v="NULL"/>
    <n v="84"/>
    <n v="49"/>
    <s v="4.1"/>
    <s v="3.9"/>
    <x v="19"/>
    <s v="4.1"/>
    <n v="0"/>
    <n v="2"/>
    <n v="13"/>
    <n v="7"/>
    <n v="42"/>
    <n v="8"/>
    <s v="Puudulik"/>
    <x v="74"/>
    <s v="õppeaine64"/>
    <d v="2025-02-10T00:00:00"/>
    <x v="0"/>
    <x v="0"/>
    <n v="0"/>
    <n v="0"/>
    <n v="6"/>
    <s v="S00057_36611062329_õppeaine64_45698"/>
    <x v="0"/>
    <m/>
  </r>
  <r>
    <x v="57"/>
    <s v="Priit"/>
    <s v="Mägi"/>
    <x v="43"/>
    <n v="30907199005"/>
    <s v="Mees"/>
    <s v="503 integreeritud õpe"/>
    <s v="Jah"/>
    <s v="Ei"/>
    <s v="Ei"/>
    <d v="2022-02-01T00:00:00"/>
    <s v="20.09.2023"/>
    <d v="2021-11-07T00:00:00"/>
    <s v="Stipendiumi/õppetoetuse määramine"/>
    <s v="Omal soovil - muud põhjused"/>
    <x v="26"/>
    <s v="Lõpetanud"/>
    <d v="2023-03-11T00:00:00"/>
    <s v="Päevaõpe"/>
    <s v="Osakoormus"/>
    <s v="Tervishariduse keskus"/>
    <x v="6"/>
    <n v="1479"/>
    <s v="514 rakenduskõrgharidusõpe"/>
    <s v="NULL"/>
    <n v="1"/>
    <s v="SF programmist „PRÕM“ rahastatav õppekoht: õpipoisiõpe"/>
    <s v="eesti keel"/>
    <x v="4"/>
    <s v="Ei"/>
    <s v="NULL"/>
    <s v="ABC OÜ"/>
    <n v="173"/>
    <n v="33"/>
    <s v="4.3"/>
    <s v="4.6"/>
    <x v="17"/>
    <s v="3.6"/>
    <n v="0"/>
    <n v="3"/>
    <n v="1"/>
    <n v="4"/>
    <n v="37"/>
    <n v="5"/>
    <s v="Mitteilmunud"/>
    <x v="4"/>
    <s v="õppeaine24"/>
    <d v="2021-02-10T00:00:00"/>
    <x v="2"/>
    <x v="0"/>
    <n v="0"/>
    <n v="0"/>
    <n v="9"/>
    <s v="S00058_30907199005_õppeaine24_44237"/>
    <x v="0"/>
    <m/>
  </r>
  <r>
    <x v="57"/>
    <s v="Priit"/>
    <s v="Mägi"/>
    <x v="43"/>
    <n v="30907199005"/>
    <s v="Mees"/>
    <s v="503 integreeritud õpe"/>
    <s v="Jah"/>
    <s v="Ei"/>
    <s v="Ei"/>
    <d v="2022-02-01T00:00:00"/>
    <s v="20.09.2023"/>
    <d v="2021-11-07T00:00:00"/>
    <s v="Stipendiumi/õppetoetuse määramine"/>
    <s v="Omal soovil - muud põhjused"/>
    <x v="26"/>
    <s v="Lõpetanud"/>
    <d v="2023-03-11T00:00:00"/>
    <s v="Päevaõpe"/>
    <s v="Osakoormus"/>
    <s v="Tervishariduse keskus"/>
    <x v="6"/>
    <n v="1479"/>
    <s v="514 rakenduskõrgharidusõpe"/>
    <s v="NULL"/>
    <n v="1"/>
    <s v="SF programmist „PRÕM“ rahastatav õppekoht: õpipoisiõpe"/>
    <s v="eesti keel"/>
    <x v="4"/>
    <s v="Ei"/>
    <s v="NULL"/>
    <s v="ABC OÜ"/>
    <n v="173"/>
    <n v="33"/>
    <s v="4.3"/>
    <s v="4.6"/>
    <x v="17"/>
    <s v="3.6"/>
    <n v="0"/>
    <n v="3"/>
    <n v="1"/>
    <n v="4"/>
    <n v="37"/>
    <n v="5"/>
    <s v="Mitteilmunud"/>
    <x v="46"/>
    <s v="õppeaine5"/>
    <d v="2022-02-10T00:00:00"/>
    <x v="5"/>
    <x v="1"/>
    <n v="0"/>
    <s v=" "/>
    <n v="0"/>
    <s v="S00058_30907199005_õppeaine5_44602"/>
    <x v="0"/>
    <m/>
  </r>
  <r>
    <x v="57"/>
    <s v="Priit"/>
    <s v="Mägi"/>
    <x v="43"/>
    <n v="30907199005"/>
    <s v="Mees"/>
    <s v="503 integreeritud õpe"/>
    <s v="Jah"/>
    <s v="Ei"/>
    <s v="Ei"/>
    <d v="2022-02-01T00:00:00"/>
    <s v="20.09.2023"/>
    <d v="2021-11-07T00:00:00"/>
    <s v="Stipendiumi/õppetoetuse määramine"/>
    <s v="Omal soovil - muud põhjused"/>
    <x v="26"/>
    <s v="Lõpetanud"/>
    <d v="2023-03-11T00:00:00"/>
    <s v="Päevaõpe"/>
    <s v="Osakoormus"/>
    <s v="Tervishariduse keskus"/>
    <x v="6"/>
    <n v="1479"/>
    <s v="514 rakenduskõrgharidusõpe"/>
    <s v="NULL"/>
    <n v="1"/>
    <s v="SF programmist „PRÕM“ rahastatav õppekoht: õpipoisiõpe"/>
    <s v="eesti keel"/>
    <x v="4"/>
    <s v="Ei"/>
    <s v="NULL"/>
    <s v="ABC OÜ"/>
    <n v="173"/>
    <n v="33"/>
    <s v="4.3"/>
    <s v="4.6"/>
    <x v="17"/>
    <s v="3.6"/>
    <n v="0"/>
    <n v="3"/>
    <n v="1"/>
    <n v="4"/>
    <n v="37"/>
    <n v="5"/>
    <s v="Mitteilmunud"/>
    <x v="91"/>
    <s v="õppeaine77"/>
    <d v="2021-09-10T00:00:00"/>
    <x v="1"/>
    <x v="1"/>
    <n v="0"/>
    <s v=" "/>
    <n v="0"/>
    <s v="S00058_30907199005_õppeaine77_44449"/>
    <x v="0"/>
    <m/>
  </r>
  <r>
    <x v="57"/>
    <s v="Priit"/>
    <s v="Mägi"/>
    <x v="43"/>
    <n v="30907199005"/>
    <s v="Mees"/>
    <s v="503 integreeritud õpe"/>
    <s v="Jah"/>
    <s v="Ei"/>
    <s v="Ei"/>
    <d v="2022-02-01T00:00:00"/>
    <s v="20.09.2023"/>
    <d v="2021-11-07T00:00:00"/>
    <s v="Stipendiumi/õppetoetuse määramine"/>
    <s v="Omal soovil - muud põhjused"/>
    <x v="26"/>
    <s v="Lõpetanud"/>
    <d v="2023-03-11T00:00:00"/>
    <s v="Päevaõpe"/>
    <s v="Osakoormus"/>
    <s v="Tervishariduse keskus"/>
    <x v="6"/>
    <n v="1479"/>
    <s v="514 rakenduskõrgharidusõpe"/>
    <s v="NULL"/>
    <n v="2"/>
    <s v="SF programmist „PRÕM“ rahastatav õppekoht: õpipoisiõpe"/>
    <s v="eesti keel"/>
    <x v="7"/>
    <s v="Ei"/>
    <s v="NULL"/>
    <s v="ABC OÜ"/>
    <n v="173"/>
    <n v="54"/>
    <s v="4.3"/>
    <s v="3.6"/>
    <x v="17"/>
    <s v="4.4"/>
    <n v="0"/>
    <n v="3"/>
    <n v="1"/>
    <n v="1"/>
    <n v="42"/>
    <n v="5"/>
    <s v="Väga hea"/>
    <x v="21"/>
    <s v="õppeaine42"/>
    <d v="2023-09-10T00:00:00"/>
    <x v="0"/>
    <x v="0"/>
    <n v="4"/>
    <n v="24"/>
    <n v="6"/>
    <s v="S00058_30907199005_õppeaine42_45179"/>
    <x v="0"/>
    <m/>
  </r>
  <r>
    <x v="57"/>
    <s v="Priit"/>
    <s v="Mägi"/>
    <x v="43"/>
    <n v="30907199005"/>
    <s v="Mees"/>
    <s v="503 integreeritud õpe"/>
    <s v="Jah"/>
    <s v="Ei"/>
    <s v="Ei"/>
    <d v="2022-02-01T00:00:00"/>
    <s v="20.09.2023"/>
    <d v="2021-11-07T00:00:00"/>
    <s v="Stipendiumi/õppetoetuse määramine"/>
    <s v="Omal soovil - muud põhjused"/>
    <x v="26"/>
    <s v="Lõpetanud"/>
    <d v="2023-03-11T00:00:00"/>
    <s v="Päevaõpe"/>
    <s v="Osakoormus"/>
    <s v="Tervishariduse keskus"/>
    <x v="6"/>
    <n v="1479"/>
    <s v="514 rakenduskõrgharidusõpe"/>
    <s v="NULL"/>
    <n v="2"/>
    <s v="SF programmist „PRÕM“ rahastatav õppekoht: õpipoisiõpe"/>
    <s v="eesti keel"/>
    <x v="7"/>
    <s v="Ei"/>
    <s v="NULL"/>
    <s v="ABC OÜ"/>
    <n v="173"/>
    <n v="54"/>
    <s v="4.3"/>
    <s v="3.6"/>
    <x v="17"/>
    <s v="4.4"/>
    <n v="0"/>
    <n v="3"/>
    <n v="1"/>
    <n v="1"/>
    <n v="42"/>
    <n v="5"/>
    <s v="Mitteilmunud"/>
    <x v="81"/>
    <s v="õppeaine80"/>
    <d v="2022-02-10T00:00:00"/>
    <x v="2"/>
    <x v="0"/>
    <n v="0"/>
    <n v="0"/>
    <n v="9"/>
    <s v="S00058_30907199005_õppeaine80_44602"/>
    <x v="0"/>
    <m/>
  </r>
  <r>
    <x v="57"/>
    <s v="Priit"/>
    <s v="Mägi"/>
    <x v="43"/>
    <n v="30907199005"/>
    <s v="Mees"/>
    <s v="503 integreeritud õpe"/>
    <s v="Jah"/>
    <s v="Ei"/>
    <s v="Ei"/>
    <d v="2022-02-01T00:00:00"/>
    <s v="20.09.2023"/>
    <d v="2021-11-07T00:00:00"/>
    <s v="Stipendiumi/õppetoetuse määramine"/>
    <s v="Omal soovil - muud põhjused"/>
    <x v="26"/>
    <s v="Lõpetanud"/>
    <d v="2023-03-11T00:00:00"/>
    <s v="Päevaõpe"/>
    <s v="Osakoormus"/>
    <s v="Tervishariduse keskus"/>
    <x v="6"/>
    <n v="1479"/>
    <s v="514 rakenduskõrgharidusõpe"/>
    <s v="NULL"/>
    <n v="2"/>
    <s v="SF programmist „PRÕM“ rahastatav õppekoht: õpipoisiõpe"/>
    <s v="eesti keel"/>
    <x v="7"/>
    <s v="Ei"/>
    <s v="NULL"/>
    <s v="ABC OÜ"/>
    <n v="173"/>
    <n v="54"/>
    <s v="4.3"/>
    <s v="3.6"/>
    <x v="17"/>
    <s v="4.4"/>
    <n v="0"/>
    <n v="3"/>
    <n v="1"/>
    <n v="1"/>
    <n v="42"/>
    <n v="5"/>
    <s v="Väga hea"/>
    <x v="74"/>
    <s v="õppeaine64"/>
    <d v="2025-02-10T00:00:00"/>
    <x v="0"/>
    <x v="0"/>
    <n v="4"/>
    <n v="24"/>
    <n v="6"/>
    <s v="S00058_30907199005_õppeaine64_45698"/>
    <x v="0"/>
    <m/>
  </r>
  <r>
    <x v="57"/>
    <s v="Priit"/>
    <s v="Mägi"/>
    <x v="43"/>
    <n v="30907199005"/>
    <s v="Mees"/>
    <s v="503 integreeritud õpe"/>
    <s v="Jah"/>
    <s v="Ei"/>
    <s v="Ei"/>
    <d v="2022-02-01T00:00:00"/>
    <s v="20.09.2023"/>
    <d v="2021-11-07T00:00:00"/>
    <s v="Stipendiumi/õppetoetuse määramine"/>
    <s v="Omal soovil - muud põhjused"/>
    <x v="26"/>
    <s v="Lõpetanud"/>
    <d v="2023-03-11T00:00:00"/>
    <s v="Päevaõpe"/>
    <s v="Osakoormus"/>
    <s v="Tervishariduse keskus"/>
    <x v="6"/>
    <n v="1479"/>
    <s v="514 rakenduskõrgharidusõpe"/>
    <s v="NULL"/>
    <n v="3"/>
    <s v="SF programmist „PRÕM“ rahastatav õppekoht: õpipoisiõpe"/>
    <s v="eesti keel"/>
    <x v="5"/>
    <s v="Ei"/>
    <s v="NULL"/>
    <s v="ABC OÜ"/>
    <n v="173"/>
    <n v="23"/>
    <s v="4.3"/>
    <s v="4.3"/>
    <x v="17"/>
    <s v="4.3"/>
    <n v="0"/>
    <n v="2"/>
    <n v="1"/>
    <n v="7"/>
    <n v="25"/>
    <n v="5"/>
    <s v="Mitteilmunud"/>
    <x v="22"/>
    <s v="õppeaine18"/>
    <d v="2023-09-10T00:00:00"/>
    <x v="5"/>
    <x v="1"/>
    <n v="0"/>
    <s v=" "/>
    <n v="0"/>
    <s v="S00058_30907199005_õppeaine18_45179"/>
    <x v="0"/>
    <m/>
  </r>
  <r>
    <x v="57"/>
    <s v="Priit"/>
    <s v="Mägi"/>
    <x v="43"/>
    <n v="30907199005"/>
    <s v="Mees"/>
    <s v="503 integreeritud õpe"/>
    <s v="Jah"/>
    <s v="Ei"/>
    <s v="Ei"/>
    <d v="2022-02-01T00:00:00"/>
    <s v="20.09.2023"/>
    <d v="2021-11-07T00:00:00"/>
    <s v="Stipendiumi/õppetoetuse määramine"/>
    <s v="Omal soovil - muud põhjused"/>
    <x v="26"/>
    <s v="Lõpetanud"/>
    <d v="2023-03-11T00:00:00"/>
    <s v="Päevaõpe"/>
    <s v="Osakoormus"/>
    <s v="Tervishariduse keskus"/>
    <x v="6"/>
    <n v="1479"/>
    <s v="514 rakenduskõrgharidusõpe"/>
    <s v="NULL"/>
    <n v="3"/>
    <s v="SF programmist „PRÕM“ rahastatav õppekoht: õpipoisiõpe"/>
    <s v="eesti keel"/>
    <x v="5"/>
    <s v="Ei"/>
    <s v="NULL"/>
    <s v="ABC OÜ"/>
    <n v="173"/>
    <n v="23"/>
    <s v="4.3"/>
    <s v="4.3"/>
    <x v="17"/>
    <s v="4.3"/>
    <n v="0"/>
    <n v="2"/>
    <n v="1"/>
    <n v="7"/>
    <n v="25"/>
    <n v="5"/>
    <s v="Rahuldav"/>
    <x v="6"/>
    <s v="õppeaine84"/>
    <d v="2021-02-10T00:00:00"/>
    <x v="0"/>
    <x v="0"/>
    <n v="2"/>
    <n v="12"/>
    <n v="6"/>
    <s v="S00058_30907199005_õppeaine84_44237"/>
    <x v="0"/>
    <m/>
  </r>
  <r>
    <x v="57"/>
    <s v="Priit"/>
    <s v="Mägi"/>
    <x v="43"/>
    <n v="30907199005"/>
    <s v="Mees"/>
    <s v="503 integreeritud õpe"/>
    <s v="Jah"/>
    <s v="Ei"/>
    <s v="Ei"/>
    <d v="2022-02-01T00:00:00"/>
    <s v="20.09.2023"/>
    <d v="2021-11-07T00:00:00"/>
    <s v="Stipendiumi/õppetoetuse määramine"/>
    <s v="Omal soovil - muud põhjused"/>
    <x v="26"/>
    <s v="Lõpetanud"/>
    <d v="2023-03-11T00:00:00"/>
    <s v="Päevaõpe"/>
    <s v="Osakoormus"/>
    <s v="Tervishariduse keskus"/>
    <x v="6"/>
    <n v="1479"/>
    <s v="514 rakenduskõrgharidusõpe"/>
    <s v="NULL"/>
    <n v="3"/>
    <s v="SF programmist „PRÕM“ rahastatav õppekoht: õpipoisiõpe"/>
    <s v="eesti keel"/>
    <x v="5"/>
    <s v="Ei"/>
    <s v="NULL"/>
    <s v="ABC OÜ"/>
    <n v="173"/>
    <n v="23"/>
    <s v="4.3"/>
    <s v="4.3"/>
    <x v="17"/>
    <s v="4.3"/>
    <n v="0"/>
    <n v="2"/>
    <n v="1"/>
    <n v="7"/>
    <n v="25"/>
    <n v="5"/>
    <s v="Suurepärane"/>
    <x v="63"/>
    <s v="õppeaine37"/>
    <d v="2025-09-10T00:00:00"/>
    <x v="3"/>
    <x v="0"/>
    <n v="5"/>
    <n v="40"/>
    <n v="8"/>
    <s v="S00058_30907199005_õppeaine37_45910"/>
    <x v="0"/>
    <m/>
  </r>
  <r>
    <x v="57"/>
    <s v="Priit"/>
    <s v="Mägi"/>
    <x v="43"/>
    <n v="30907199005"/>
    <s v="Mees"/>
    <s v="503 integreeritud õpe"/>
    <s v="Jah"/>
    <s v="Ei"/>
    <s v="Ei"/>
    <d v="2022-02-01T00:00:00"/>
    <s v="20.09.2023"/>
    <d v="2021-11-07T00:00:00"/>
    <s v="Stipendiumi/õppetoetuse määramine"/>
    <s v="Omal soovil - muud põhjused"/>
    <x v="26"/>
    <s v="Lõpetanud"/>
    <d v="2023-03-11T00:00:00"/>
    <s v="Päevaõpe"/>
    <s v="Osakoormus"/>
    <s v="Tervishariduse keskus"/>
    <x v="6"/>
    <n v="1479"/>
    <s v="514 rakenduskõrgharidusõpe"/>
    <s v="NULL"/>
    <n v="3"/>
    <s v="SF programmist „PRÕM“ rahastatav õppekoht: õpipoisiõpe"/>
    <s v="eesti keel"/>
    <x v="5"/>
    <s v="Ei"/>
    <s v="NULL"/>
    <s v="ABC OÜ"/>
    <n v="173"/>
    <n v="23"/>
    <s v="4.3"/>
    <s v="4.3"/>
    <x v="17"/>
    <s v="4.3"/>
    <n v="0"/>
    <n v="2"/>
    <n v="1"/>
    <n v="7"/>
    <n v="25"/>
    <n v="5"/>
    <s v="Arvestatud"/>
    <x v="30"/>
    <s v="õppeaine7"/>
    <d v="2022-09-10T00:00:00"/>
    <x v="1"/>
    <x v="1"/>
    <s v="NULL"/>
    <s v=" "/>
    <n v="0"/>
    <s v="S00058_30907199005_õppeaine7_44814"/>
    <x v="0"/>
    <m/>
  </r>
  <r>
    <x v="58"/>
    <s v="Kati"/>
    <s v="Sepp-Pärn"/>
    <x v="44"/>
    <n v="57710228857"/>
    <s v="Naine"/>
    <s v="523 kutsekõrgharidus"/>
    <s v="Jah"/>
    <s v="Ei"/>
    <s v="Ei"/>
    <d v="2020-02-01T00:00:00"/>
    <s v="NULL"/>
    <d v="2024-08-22T00:00:00"/>
    <s v="Lõpetamine"/>
    <s v="Õppetööle mitteilmumine"/>
    <x v="4"/>
    <s v="Välisõppes"/>
    <d v="2025-04-30T00:00:00"/>
    <s v="Päevaõpe"/>
    <s v="Määramata"/>
    <s v="Tervishariduse keskus"/>
    <x v="4"/>
    <n v="194200"/>
    <s v="614 magistriõpe (3+2)"/>
    <s v="Kliiniline õendus"/>
    <n v="1"/>
    <s v="Üliõpilane ei hüvita õppekulusid:  õpib täies mahus eestikeelsel õppekaval"/>
    <s v="eesti keel"/>
    <x v="3"/>
    <s v="Jah"/>
    <s v="kirjeldus"/>
    <s v="NULL"/>
    <n v="75"/>
    <n v="22"/>
    <s v="3.4"/>
    <s v="4.2"/>
    <x v="14"/>
    <s v="3.5"/>
    <n v="1"/>
    <n v="2"/>
    <n v="2"/>
    <n v="10"/>
    <n v="26"/>
    <n v="6"/>
    <s v="Arvestatud"/>
    <x v="84"/>
    <s v="õppeaine73"/>
    <d v="2024-02-10T00:00:00"/>
    <x v="1"/>
    <x v="1"/>
    <s v="NULL"/>
    <s v=" "/>
    <n v="0"/>
    <s v="S00059_57710228857_õppeaine73_45332"/>
    <x v="0"/>
    <m/>
  </r>
  <r>
    <x v="58"/>
    <s v="Kati"/>
    <s v="Sepp-Pärn"/>
    <x v="44"/>
    <n v="57710228857"/>
    <s v="Naine"/>
    <s v="523 kutsekõrgharidus"/>
    <s v="Jah"/>
    <s v="Ei"/>
    <s v="Ei"/>
    <d v="2020-02-01T00:00:00"/>
    <s v="NULL"/>
    <d v="2024-08-22T00:00:00"/>
    <s v="Lõpetamine"/>
    <s v="Õppetööle mitteilmumine"/>
    <x v="4"/>
    <s v="Välisõppes"/>
    <d v="2025-04-30T00:00:00"/>
    <s v="Päevaõpe"/>
    <s v="Määramata"/>
    <s v="Tervishariduse keskus"/>
    <x v="4"/>
    <n v="194200"/>
    <s v="614 magistriõpe (3+2)"/>
    <s v="Kliiniline õendus"/>
    <n v="1"/>
    <s v="Üliõpilane ei hüvita õppekulusid:  õpib täies mahus eestikeelsel õppekaval"/>
    <s v="eesti keel"/>
    <x v="3"/>
    <s v="Jah"/>
    <s v="kirjeldus"/>
    <s v="NULL"/>
    <n v="75"/>
    <n v="22"/>
    <s v="3.4"/>
    <s v="4.2"/>
    <x v="14"/>
    <s v="3.5"/>
    <n v="1"/>
    <n v="2"/>
    <n v="2"/>
    <n v="10"/>
    <n v="26"/>
    <n v="6"/>
    <s v="Puudulik"/>
    <x v="69"/>
    <s v="õppeaine14"/>
    <d v="2025-09-10T00:00:00"/>
    <x v="0"/>
    <x v="0"/>
    <n v="0"/>
    <n v="0"/>
    <n v="6"/>
    <s v="S00059_57710228857_õppeaine14_45910"/>
    <x v="0"/>
    <m/>
  </r>
  <r>
    <x v="58"/>
    <s v="Kati"/>
    <s v="Sepp-Pärn"/>
    <x v="44"/>
    <n v="57710228857"/>
    <s v="Naine"/>
    <s v="523 kutsekõrgharidus"/>
    <s v="Jah"/>
    <s v="Ei"/>
    <s v="Ei"/>
    <d v="2020-02-01T00:00:00"/>
    <s v="NULL"/>
    <d v="2024-08-22T00:00:00"/>
    <s v="Lõpetamine"/>
    <s v="Õppetööle mitteilmumine"/>
    <x v="4"/>
    <s v="Välisõppes"/>
    <d v="2025-04-30T00:00:00"/>
    <s v="Päevaõpe"/>
    <s v="Määramata"/>
    <s v="Tervishariduse keskus"/>
    <x v="4"/>
    <n v="194200"/>
    <s v="614 magistriõpe (3+2)"/>
    <s v="Kliiniline õendus"/>
    <n v="1"/>
    <s v="Üliõpilane ei hüvita õppekulusid:  õpib täies mahus eestikeelsel õppekaval"/>
    <s v="eesti keel"/>
    <x v="3"/>
    <s v="Jah"/>
    <s v="kirjeldus"/>
    <s v="NULL"/>
    <n v="75"/>
    <n v="22"/>
    <s v="3.4"/>
    <s v="4.2"/>
    <x v="14"/>
    <s v="3.5"/>
    <n v="1"/>
    <n v="2"/>
    <n v="2"/>
    <n v="10"/>
    <n v="26"/>
    <n v="6"/>
    <s v="Mitteilmunud"/>
    <x v="99"/>
    <s v="õppeaine58"/>
    <d v="2025-02-10T00:00:00"/>
    <x v="0"/>
    <x v="0"/>
    <n v="0"/>
    <n v="0"/>
    <n v="6"/>
    <s v="S00059_57710228857_õppeaine58_45698"/>
    <x v="0"/>
    <m/>
  </r>
  <r>
    <x v="58"/>
    <s v="Kati"/>
    <s v="Sepp-Pärn"/>
    <x v="44"/>
    <n v="57710228857"/>
    <s v="Naine"/>
    <s v="523 kutsekõrgharidus"/>
    <s v="Jah"/>
    <s v="Ei"/>
    <s v="Ei"/>
    <d v="2020-02-01T00:00:00"/>
    <s v="NULL"/>
    <d v="2024-08-22T00:00:00"/>
    <s v="Lõpetamine"/>
    <s v="Õppetööle mitteilmumine"/>
    <x v="4"/>
    <s v="Välisõppes"/>
    <d v="2025-04-30T00:00:00"/>
    <s v="Päevaõpe"/>
    <s v="Määramata"/>
    <s v="Tervishariduse keskus"/>
    <x v="4"/>
    <n v="194200"/>
    <s v="614 magistriõpe (3+2)"/>
    <s v="Kliiniline õendus"/>
    <n v="1"/>
    <s v="Üliõpilane ei hüvita õppekulusid:  õpib täies mahus eestikeelsel õppekaval"/>
    <s v="eesti keel"/>
    <x v="3"/>
    <s v="Jah"/>
    <s v="kirjeldus"/>
    <s v="NULL"/>
    <n v="75"/>
    <n v="22"/>
    <s v="3.4"/>
    <s v="4.2"/>
    <x v="14"/>
    <s v="3.5"/>
    <n v="1"/>
    <n v="2"/>
    <n v="2"/>
    <n v="10"/>
    <n v="26"/>
    <n v="6"/>
    <s v="Arvestatud"/>
    <x v="40"/>
    <s v="õppeaine74"/>
    <d v="2023-02-10T00:00:00"/>
    <x v="5"/>
    <x v="1"/>
    <s v="NULL"/>
    <s v=" "/>
    <n v="0"/>
    <s v="S00059_57710228857_õppeaine74_44967"/>
    <x v="0"/>
    <m/>
  </r>
  <r>
    <x v="58"/>
    <s v="Kati"/>
    <s v="Sepp-Pärn"/>
    <x v="44"/>
    <n v="57710228857"/>
    <s v="Naine"/>
    <s v="523 kutsekõrgharidus"/>
    <s v="Jah"/>
    <s v="Ei"/>
    <s v="Ei"/>
    <d v="2020-02-01T00:00:00"/>
    <s v="NULL"/>
    <d v="2024-08-22T00:00:00"/>
    <s v="Lõpetamine"/>
    <s v="Õppetööle mitteilmumine"/>
    <x v="4"/>
    <s v="Välisõppes"/>
    <d v="2025-04-30T00:00:00"/>
    <s v="Päevaõpe"/>
    <s v="Määramata"/>
    <s v="Tervishariduse keskus"/>
    <x v="4"/>
    <n v="194200"/>
    <s v="614 magistriõpe (3+2)"/>
    <s v="Kliiniline õendus"/>
    <n v="2"/>
    <s v="Üliõpilane ei hüvita õppekulusid:  õpib täies mahus eestikeelsel õppekaval"/>
    <s v="eesti keel"/>
    <x v="9"/>
    <s v="Jah"/>
    <s v="kirjeldus"/>
    <s v="NULL"/>
    <n v="75"/>
    <n v="33"/>
    <s v="3.4"/>
    <s v="4.3"/>
    <x v="14"/>
    <s v="4.1"/>
    <n v="1"/>
    <n v="1"/>
    <n v="2"/>
    <n v="3"/>
    <n v="46"/>
    <n v="6"/>
    <s v="Rahuldav"/>
    <x v="37"/>
    <s v="õppeaine8"/>
    <d v="2022-09-10T00:00:00"/>
    <x v="0"/>
    <x v="0"/>
    <n v="2"/>
    <n v="12"/>
    <n v="6"/>
    <s v="S00059_57710228857_õppeaine8_44814"/>
    <x v="0"/>
    <m/>
  </r>
  <r>
    <x v="59"/>
    <s v="Kati"/>
    <s v="Pärn"/>
    <x v="15"/>
    <n v="54710143106"/>
    <s v="Naine"/>
    <s v="503 integreeritud õpe"/>
    <s v="Ei"/>
    <s v="Jah"/>
    <s v="Ei"/>
    <d v="2021-09-01T00:00:00"/>
    <s v="NULL"/>
    <d v="2024-07-19T00:00:00"/>
    <s v="Eksmatrikuleerimine"/>
    <s v="Tervislikel põhjustel"/>
    <x v="23"/>
    <s v="Akadeemilisel"/>
    <d v="2021-11-21T00:00:00"/>
    <s v="Päevaõpe"/>
    <s v="Määramata"/>
    <s v="Meditsiinitehnilise hariduse keskus"/>
    <x v="3"/>
    <n v="1477"/>
    <s v="514 rakenduskõrgharidusõpe"/>
    <s v="NULL"/>
    <n v="1"/>
    <s v="Üliõpilane ei hüvita õppekulusid: vabastatud muudel põhjustel"/>
    <s v="eesti keel"/>
    <x v="5"/>
    <s v="Ei"/>
    <s v="NULL"/>
    <s v="DEF AS"/>
    <n v="103"/>
    <n v="49"/>
    <s v="3.3"/>
    <s v="3.5"/>
    <x v="0"/>
    <s v="3.4"/>
    <n v="4"/>
    <n v="0"/>
    <n v="15"/>
    <n v="0"/>
    <n v="36"/>
    <n v="1"/>
    <s v="Arvestatud"/>
    <x v="5"/>
    <s v="õppeaine59"/>
    <d v="2021-09-10T00:00:00"/>
    <x v="1"/>
    <x v="1"/>
    <s v="NULL"/>
    <s v=" "/>
    <n v="0"/>
    <s v="S00060_54710143106_õppeaine59_44449"/>
    <x v="0"/>
    <m/>
  </r>
  <r>
    <x v="59"/>
    <s v="Kati"/>
    <s v="Pärn"/>
    <x v="15"/>
    <n v="54710143106"/>
    <s v="Naine"/>
    <s v="503 integreeritud õpe"/>
    <s v="Ei"/>
    <s v="Jah"/>
    <s v="Ei"/>
    <d v="2021-09-01T00:00:00"/>
    <s v="NULL"/>
    <d v="2024-07-19T00:00:00"/>
    <s v="Eksmatrikuleerimine"/>
    <s v="Tervislikel põhjustel"/>
    <x v="23"/>
    <s v="Akadeemilisel"/>
    <d v="2021-11-21T00:00:00"/>
    <s v="Päevaõpe"/>
    <s v="Määramata"/>
    <s v="Meditsiinitehnilise hariduse keskus"/>
    <x v="3"/>
    <n v="1477"/>
    <s v="514 rakenduskõrgharidusõpe"/>
    <s v="NULL"/>
    <n v="1"/>
    <s v="Üliõpilane ei hüvita õppekulusid: vabastatud muudel põhjustel"/>
    <s v="eesti keel"/>
    <x v="5"/>
    <s v="Ei"/>
    <s v="NULL"/>
    <s v="DEF AS"/>
    <n v="103"/>
    <n v="49"/>
    <s v="3.3"/>
    <s v="3.5"/>
    <x v="0"/>
    <s v="3.4"/>
    <n v="4"/>
    <n v="0"/>
    <n v="15"/>
    <n v="0"/>
    <n v="36"/>
    <n v="1"/>
    <s v="Hea"/>
    <x v="92"/>
    <s v="õppeaine69"/>
    <d v="2025-02-10T00:00:00"/>
    <x v="0"/>
    <x v="0"/>
    <n v="3"/>
    <n v="18"/>
    <n v="6"/>
    <s v="S00060_54710143106_õppeaine69_45698"/>
    <x v="0"/>
    <m/>
  </r>
  <r>
    <x v="59"/>
    <s v="Kati"/>
    <s v="Pärn"/>
    <x v="15"/>
    <n v="54710143106"/>
    <s v="Naine"/>
    <s v="503 integreeritud õpe"/>
    <s v="Ei"/>
    <s v="Jah"/>
    <s v="Ei"/>
    <d v="2021-09-01T00:00:00"/>
    <s v="NULL"/>
    <d v="2024-07-19T00:00:00"/>
    <s v="Eksmatrikuleerimine"/>
    <s v="Tervislikel põhjustel"/>
    <x v="23"/>
    <s v="Akadeemilisel"/>
    <d v="2021-11-21T00:00:00"/>
    <s v="Päevaõpe"/>
    <s v="Määramata"/>
    <s v="Meditsiinitehnilise hariduse keskus"/>
    <x v="3"/>
    <n v="1477"/>
    <s v="514 rakenduskõrgharidusõpe"/>
    <s v="NULL"/>
    <n v="1"/>
    <s v="Üliõpilane ei hüvita õppekulusid: vabastatud muudel põhjustel"/>
    <s v="eesti keel"/>
    <x v="5"/>
    <s v="Ei"/>
    <s v="NULL"/>
    <s v="DEF AS"/>
    <n v="103"/>
    <n v="49"/>
    <s v="3.3"/>
    <s v="3.5"/>
    <x v="0"/>
    <s v="3.4"/>
    <n v="4"/>
    <n v="0"/>
    <n v="15"/>
    <n v="0"/>
    <n v="36"/>
    <n v="1"/>
    <s v="Arvestatud"/>
    <x v="18"/>
    <s v="õppeaine15"/>
    <d v="2021-02-10T00:00:00"/>
    <x v="1"/>
    <x v="1"/>
    <s v="NULL"/>
    <s v=" "/>
    <n v="0"/>
    <s v="S00060_54710143106_õppeaine15_44237"/>
    <x v="0"/>
    <m/>
  </r>
  <r>
    <x v="59"/>
    <s v="Kati"/>
    <s v="Pärn"/>
    <x v="15"/>
    <n v="54710143106"/>
    <s v="Naine"/>
    <s v="503 integreeritud õpe"/>
    <s v="Ei"/>
    <s v="Jah"/>
    <s v="Ei"/>
    <d v="2021-09-01T00:00:00"/>
    <s v="NULL"/>
    <d v="2024-07-19T00:00:00"/>
    <s v="Eksmatrikuleerimine"/>
    <s v="Tervislikel põhjustel"/>
    <x v="23"/>
    <s v="Akadeemilisel"/>
    <d v="2021-11-21T00:00:00"/>
    <s v="Päevaõpe"/>
    <s v="Määramata"/>
    <s v="Meditsiinitehnilise hariduse keskus"/>
    <x v="3"/>
    <n v="1477"/>
    <s v="514 rakenduskõrgharidusõpe"/>
    <s v="NULL"/>
    <n v="1"/>
    <s v="Üliõpilane ei hüvita õppekulusid: vabastatud muudel põhjustel"/>
    <s v="eesti keel"/>
    <x v="5"/>
    <s v="Ei"/>
    <s v="NULL"/>
    <s v="DEF AS"/>
    <n v="103"/>
    <n v="49"/>
    <s v="3.3"/>
    <s v="3.5"/>
    <x v="0"/>
    <s v="3.4"/>
    <n v="4"/>
    <n v="0"/>
    <n v="15"/>
    <n v="0"/>
    <n v="36"/>
    <n v="1"/>
    <s v="Hea"/>
    <x v="67"/>
    <s v="õppeaine30"/>
    <d v="2024-02-10T00:00:00"/>
    <x v="0"/>
    <x v="0"/>
    <n v="3"/>
    <n v="18"/>
    <n v="6"/>
    <s v="S00060_54710143106_õppeaine30_45332"/>
    <x v="0"/>
    <m/>
  </r>
  <r>
    <x v="59"/>
    <s v="Kati"/>
    <s v="Pärn"/>
    <x v="15"/>
    <n v="54710143106"/>
    <s v="Naine"/>
    <s v="503 integreeritud õpe"/>
    <s v="Ei"/>
    <s v="Jah"/>
    <s v="Ei"/>
    <d v="2021-09-01T00:00:00"/>
    <s v="NULL"/>
    <d v="2024-07-19T00:00:00"/>
    <s v="Eksmatrikuleerimine"/>
    <s v="Tervislikel põhjustel"/>
    <x v="23"/>
    <s v="Akadeemilisel"/>
    <d v="2021-11-21T00:00:00"/>
    <s v="Päevaõpe"/>
    <s v="Määramata"/>
    <s v="Meditsiinitehnilise hariduse keskus"/>
    <x v="3"/>
    <n v="1477"/>
    <s v="514 rakenduskõrgharidusõpe"/>
    <s v="NULL"/>
    <n v="1"/>
    <s v="Üliõpilane ei hüvita õppekulusid: vabastatud muudel põhjustel"/>
    <s v="eesti keel"/>
    <x v="5"/>
    <s v="Ei"/>
    <s v="NULL"/>
    <s v="DEF AS"/>
    <n v="103"/>
    <n v="49"/>
    <s v="3.3"/>
    <s v="3.5"/>
    <x v="0"/>
    <s v="3.4"/>
    <n v="4"/>
    <n v="0"/>
    <n v="15"/>
    <n v="0"/>
    <n v="36"/>
    <n v="1"/>
    <s v="Arvestatud"/>
    <x v="2"/>
    <s v="õppeaine85"/>
    <d v="2023-09-10T00:00:00"/>
    <x v="1"/>
    <x v="1"/>
    <s v="NULL"/>
    <s v=" "/>
    <n v="0"/>
    <s v="S00060_54710143106_õppeaine85_45179"/>
    <x v="0"/>
    <m/>
  </r>
  <r>
    <x v="59"/>
    <s v="Kati"/>
    <s v="Pärn"/>
    <x v="15"/>
    <n v="54710143106"/>
    <s v="Naine"/>
    <s v="503 integreeritud õpe"/>
    <s v="Ei"/>
    <s v="Jah"/>
    <s v="Ei"/>
    <d v="2021-09-01T00:00:00"/>
    <s v="NULL"/>
    <d v="2024-07-19T00:00:00"/>
    <s v="Eksmatrikuleerimine"/>
    <s v="Tervislikel põhjustel"/>
    <x v="23"/>
    <s v="Akadeemilisel"/>
    <d v="2021-11-21T00:00:00"/>
    <s v="Päevaõpe"/>
    <s v="Määramata"/>
    <s v="Meditsiinitehnilise hariduse keskus"/>
    <x v="3"/>
    <n v="1477"/>
    <s v="514 rakenduskõrgharidusõpe"/>
    <s v="NULL"/>
    <n v="1"/>
    <s v="Üliõpilane ei hüvita õppekulusid: vabastatud muudel põhjustel"/>
    <s v="eesti keel"/>
    <x v="5"/>
    <s v="Ei"/>
    <s v="NULL"/>
    <s v="DEF AS"/>
    <n v="103"/>
    <n v="49"/>
    <s v="3.3"/>
    <s v="3.5"/>
    <x v="0"/>
    <s v="3.4"/>
    <n v="4"/>
    <n v="0"/>
    <n v="15"/>
    <n v="0"/>
    <n v="36"/>
    <n v="1"/>
    <s v="Kasin"/>
    <x v="99"/>
    <s v="õppeaine58"/>
    <d v="2022-02-10T00:00:00"/>
    <x v="0"/>
    <x v="0"/>
    <n v="1"/>
    <n v="6"/>
    <n v="6"/>
    <s v="S00060_54710143106_õppeaine58_44602"/>
    <x v="0"/>
    <m/>
  </r>
  <r>
    <x v="59"/>
    <s v="Kati"/>
    <s v="Pärn"/>
    <x v="15"/>
    <n v="54710143106"/>
    <s v="Naine"/>
    <s v="503 integreeritud õpe"/>
    <s v="Ei"/>
    <s v="Jah"/>
    <s v="Ei"/>
    <d v="2021-09-01T00:00:00"/>
    <s v="NULL"/>
    <d v="2024-07-19T00:00:00"/>
    <s v="Eksmatrikuleerimine"/>
    <s v="Tervislikel põhjustel"/>
    <x v="23"/>
    <s v="Akadeemilisel"/>
    <d v="2021-11-21T00:00:00"/>
    <s v="Päevaõpe"/>
    <s v="Määramata"/>
    <s v="Meditsiinitehnilise hariduse keskus"/>
    <x v="3"/>
    <n v="1477"/>
    <s v="514 rakenduskõrgharidusõpe"/>
    <s v="NULL"/>
    <n v="1"/>
    <s v="Üliõpilane ei hüvita õppekulusid: vabastatud muudel põhjustel"/>
    <s v="eesti keel"/>
    <x v="5"/>
    <s v="Ei"/>
    <s v="NULL"/>
    <s v="DEF AS"/>
    <n v="103"/>
    <n v="49"/>
    <s v="3.3"/>
    <s v="3.5"/>
    <x v="0"/>
    <s v="3.4"/>
    <n v="4"/>
    <n v="0"/>
    <n v="15"/>
    <n v="0"/>
    <n v="36"/>
    <n v="1"/>
    <s v="Suurepärane"/>
    <x v="25"/>
    <s v="õppeaine98"/>
    <d v="2024-09-10T00:00:00"/>
    <x v="0"/>
    <x v="0"/>
    <n v="5"/>
    <n v="30"/>
    <n v="6"/>
    <s v="S00060_54710143106_õppeaine98_45545"/>
    <x v="0"/>
    <m/>
  </r>
  <r>
    <x v="59"/>
    <s v="Kati"/>
    <s v="Pärn"/>
    <x v="15"/>
    <n v="54710143106"/>
    <s v="Naine"/>
    <s v="503 integreeritud õpe"/>
    <s v="Ei"/>
    <s v="Jah"/>
    <s v="Ei"/>
    <d v="2021-09-01T00:00:00"/>
    <s v="NULL"/>
    <d v="2024-07-19T00:00:00"/>
    <s v="Eksmatrikuleerimine"/>
    <s v="Tervislikel põhjustel"/>
    <x v="23"/>
    <s v="Akadeemilisel"/>
    <d v="2021-11-21T00:00:00"/>
    <s v="Päevaõpe"/>
    <s v="Määramata"/>
    <s v="Meditsiinitehnilise hariduse keskus"/>
    <x v="3"/>
    <n v="1477"/>
    <s v="514 rakenduskõrgharidusõpe"/>
    <s v="NULL"/>
    <n v="1"/>
    <s v="Üliõpilane ei hüvita õppekulusid: vabastatud muudel põhjustel"/>
    <s v="eesti keel"/>
    <x v="5"/>
    <s v="Ei"/>
    <s v="NULL"/>
    <s v="DEF AS"/>
    <n v="103"/>
    <n v="49"/>
    <s v="3.3"/>
    <s v="3.5"/>
    <x v="0"/>
    <s v="3.4"/>
    <n v="4"/>
    <n v="0"/>
    <n v="15"/>
    <n v="0"/>
    <n v="36"/>
    <n v="1"/>
    <s v="Mitteilmunud"/>
    <x v="6"/>
    <s v="õppeaine84"/>
    <d v="2024-02-10T00:00:00"/>
    <x v="0"/>
    <x v="0"/>
    <n v="0"/>
    <n v="0"/>
    <n v="6"/>
    <s v="S00060_54710143106_õppeaine84_45332"/>
    <x v="0"/>
    <m/>
  </r>
  <r>
    <x v="59"/>
    <s v="Kati"/>
    <s v="Pärn"/>
    <x v="15"/>
    <n v="54710143106"/>
    <s v="Naine"/>
    <s v="503 integreeritud õpe"/>
    <s v="Ei"/>
    <s v="Jah"/>
    <s v="Ei"/>
    <d v="2021-09-01T00:00:00"/>
    <s v="NULL"/>
    <d v="2024-07-19T00:00:00"/>
    <s v="Eksmatrikuleerimine"/>
    <s v="Tervislikel põhjustel"/>
    <x v="23"/>
    <s v="Akadeemilisel"/>
    <d v="2021-11-21T00:00:00"/>
    <s v="Päevaõpe"/>
    <s v="Määramata"/>
    <s v="Meditsiinitehnilise hariduse keskus"/>
    <x v="3"/>
    <n v="1477"/>
    <s v="514 rakenduskõrgharidusõpe"/>
    <s v="NULL"/>
    <n v="1"/>
    <s v="Üliõpilane ei hüvita õppekulusid: vabastatud muudel põhjustel"/>
    <s v="eesti keel"/>
    <x v="5"/>
    <s v="Ei"/>
    <s v="NULL"/>
    <s v="DEF AS"/>
    <n v="103"/>
    <n v="49"/>
    <s v="3.3"/>
    <s v="3.5"/>
    <x v="0"/>
    <s v="3.4"/>
    <n v="4"/>
    <n v="0"/>
    <n v="15"/>
    <n v="0"/>
    <n v="36"/>
    <n v="1"/>
    <s v="Arvestatud"/>
    <x v="7"/>
    <s v="õppeaine76"/>
    <d v="2021-02-10T00:00:00"/>
    <x v="1"/>
    <x v="1"/>
    <s v="NULL"/>
    <s v=" "/>
    <n v="0"/>
    <s v="S00060_54710143106_õppeaine76_44237"/>
    <x v="0"/>
    <m/>
  </r>
  <r>
    <x v="59"/>
    <s v="Kati"/>
    <s v="Pärn"/>
    <x v="15"/>
    <n v="54710143106"/>
    <s v="Naine"/>
    <s v="503 integreeritud õpe"/>
    <s v="Ei"/>
    <s v="Jah"/>
    <s v="Ei"/>
    <d v="2021-09-01T00:00:00"/>
    <s v="NULL"/>
    <d v="2024-07-19T00:00:00"/>
    <s v="Eksmatrikuleerimine"/>
    <s v="Tervislikel põhjustel"/>
    <x v="23"/>
    <s v="Akadeemilisel"/>
    <d v="2021-11-21T00:00:00"/>
    <s v="Päevaõpe"/>
    <s v="Määramata"/>
    <s v="Meditsiinitehnilise hariduse keskus"/>
    <x v="3"/>
    <n v="1477"/>
    <s v="514 rakenduskõrgharidusõpe"/>
    <s v="NULL"/>
    <n v="1"/>
    <s v="Üliõpilane ei hüvita õppekulusid: vabastatud muudel põhjustel"/>
    <s v="eesti keel"/>
    <x v="5"/>
    <s v="Ei"/>
    <s v="NULL"/>
    <s v="DEF AS"/>
    <n v="103"/>
    <n v="49"/>
    <s v="3.3"/>
    <s v="3.5"/>
    <x v="0"/>
    <s v="3.4"/>
    <n v="4"/>
    <n v="0"/>
    <n v="15"/>
    <n v="0"/>
    <n v="36"/>
    <n v="1"/>
    <s v="Arvestatud"/>
    <x v="96"/>
    <s v="õppeaine21"/>
    <d v="2020-09-10T00:00:00"/>
    <x v="1"/>
    <x v="1"/>
    <s v="NULL"/>
    <s v=" "/>
    <n v="0"/>
    <s v="S00060_54710143106_õppeaine21_44084"/>
    <x v="0"/>
    <m/>
  </r>
  <r>
    <x v="59"/>
    <s v="Kati"/>
    <s v="Pärn"/>
    <x v="15"/>
    <n v="54710143106"/>
    <s v="Naine"/>
    <s v="503 integreeritud õpe"/>
    <s v="Ei"/>
    <s v="Jah"/>
    <s v="Ei"/>
    <d v="2021-09-01T00:00:00"/>
    <s v="NULL"/>
    <d v="2024-07-19T00:00:00"/>
    <s v="Eksmatrikuleerimine"/>
    <s v="Tervislikel põhjustel"/>
    <x v="23"/>
    <s v="Akadeemilisel"/>
    <d v="2021-11-21T00:00:00"/>
    <s v="Päevaõpe"/>
    <s v="Määramata"/>
    <s v="Meditsiinitehnilise hariduse keskus"/>
    <x v="3"/>
    <n v="1477"/>
    <s v="514 rakenduskõrgharidusõpe"/>
    <s v="NULL"/>
    <n v="1"/>
    <s v="Üliõpilane ei hüvita õppekulusid: vabastatud muudel põhjustel"/>
    <s v="eesti keel"/>
    <x v="5"/>
    <s v="Ei"/>
    <s v="NULL"/>
    <s v="DEF AS"/>
    <n v="103"/>
    <n v="49"/>
    <s v="3.3"/>
    <s v="3.5"/>
    <x v="0"/>
    <s v="3.4"/>
    <n v="4"/>
    <n v="0"/>
    <n v="15"/>
    <n v="0"/>
    <n v="36"/>
    <n v="1"/>
    <s v="Rahuldav"/>
    <x v="73"/>
    <s v="õppeaine92"/>
    <d v="2025-02-10T00:00:00"/>
    <x v="0"/>
    <x v="0"/>
    <n v="2"/>
    <n v="12"/>
    <n v="6"/>
    <s v="S00060_54710143106_õppeaine92_45698"/>
    <x v="0"/>
    <m/>
  </r>
  <r>
    <x v="59"/>
    <s v="Kati"/>
    <s v="Pärn"/>
    <x v="15"/>
    <n v="54710143106"/>
    <s v="Naine"/>
    <s v="503 integreeritud õpe"/>
    <s v="Ei"/>
    <s v="Jah"/>
    <s v="Ei"/>
    <d v="2021-09-01T00:00:00"/>
    <s v="NULL"/>
    <d v="2024-07-19T00:00:00"/>
    <s v="Eksmatrikuleerimine"/>
    <s v="Tervislikel põhjustel"/>
    <x v="23"/>
    <s v="Akadeemilisel"/>
    <d v="2021-11-21T00:00:00"/>
    <s v="Päevaõpe"/>
    <s v="Määramata"/>
    <s v="Meditsiinitehnilise hariduse keskus"/>
    <x v="3"/>
    <n v="1477"/>
    <s v="514 rakenduskõrgharidusõpe"/>
    <s v="NULL"/>
    <n v="1"/>
    <s v="Üliõpilane ei hüvita õppekulusid: vabastatud muudel põhjustel"/>
    <s v="eesti keel"/>
    <x v="5"/>
    <s v="Ei"/>
    <s v="NULL"/>
    <s v="DEF AS"/>
    <n v="103"/>
    <n v="49"/>
    <s v="3.3"/>
    <s v="3.5"/>
    <x v="0"/>
    <s v="3.4"/>
    <n v="4"/>
    <n v="0"/>
    <n v="15"/>
    <n v="0"/>
    <n v="36"/>
    <n v="1"/>
    <s v="Puudulik"/>
    <x v="74"/>
    <s v="õppeaine64"/>
    <d v="2024-09-10T00:00:00"/>
    <x v="0"/>
    <x v="0"/>
    <n v="0"/>
    <n v="0"/>
    <n v="6"/>
    <s v="S00060_54710143106_õppeaine64_45545"/>
    <x v="0"/>
    <m/>
  </r>
  <r>
    <x v="59"/>
    <s v="Kati"/>
    <s v="Pärn"/>
    <x v="15"/>
    <n v="54710143106"/>
    <s v="Naine"/>
    <s v="503 integreeritud õpe"/>
    <s v="Ei"/>
    <s v="Jah"/>
    <s v="Ei"/>
    <d v="2021-09-01T00:00:00"/>
    <s v="NULL"/>
    <d v="2024-07-19T00:00:00"/>
    <s v="Eksmatrikuleerimine"/>
    <s v="Tervislikel põhjustel"/>
    <x v="23"/>
    <s v="Akadeemilisel"/>
    <d v="2021-11-21T00:00:00"/>
    <s v="Päevaõpe"/>
    <s v="Määramata"/>
    <s v="Meditsiinitehnilise hariduse keskus"/>
    <x v="3"/>
    <n v="1477"/>
    <s v="514 rakenduskõrgharidusõpe"/>
    <s v="NULL"/>
    <n v="1"/>
    <s v="Üliõpilane ei hüvita õppekulusid: vabastatud muudel põhjustel"/>
    <s v="eesti keel"/>
    <x v="5"/>
    <s v="Ei"/>
    <s v="NULL"/>
    <s v="DEF AS"/>
    <n v="103"/>
    <n v="49"/>
    <s v="3.3"/>
    <s v="3.5"/>
    <x v="0"/>
    <s v="3.4"/>
    <n v="4"/>
    <n v="0"/>
    <n v="15"/>
    <n v="0"/>
    <n v="36"/>
    <n v="1"/>
    <s v="Puudulik"/>
    <x v="9"/>
    <s v="õppeaine67"/>
    <d v="2024-09-10T00:00:00"/>
    <x v="4"/>
    <x v="0"/>
    <n v="0"/>
    <n v="0"/>
    <n v="5"/>
    <s v="S00060_54710143106_õppeaine67_45545"/>
    <x v="0"/>
    <m/>
  </r>
  <r>
    <x v="59"/>
    <s v="Kati"/>
    <s v="Pärn"/>
    <x v="15"/>
    <n v="54710143106"/>
    <s v="Naine"/>
    <s v="503 integreeritud õpe"/>
    <s v="Ei"/>
    <s v="Jah"/>
    <s v="Ei"/>
    <d v="2021-09-01T00:00:00"/>
    <s v="NULL"/>
    <d v="2024-07-19T00:00:00"/>
    <s v="Eksmatrikuleerimine"/>
    <s v="Tervislikel põhjustel"/>
    <x v="23"/>
    <s v="Akadeemilisel"/>
    <d v="2021-11-21T00:00:00"/>
    <s v="Päevaõpe"/>
    <s v="Määramata"/>
    <s v="Meditsiinitehnilise hariduse keskus"/>
    <x v="3"/>
    <n v="1477"/>
    <s v="514 rakenduskõrgharidusõpe"/>
    <s v="NULL"/>
    <n v="1"/>
    <s v="Üliõpilane ei hüvita õppekulusid: vabastatud muudel põhjustel"/>
    <s v="eesti keel"/>
    <x v="5"/>
    <s v="Ei"/>
    <s v="NULL"/>
    <s v="DEF AS"/>
    <n v="103"/>
    <n v="49"/>
    <s v="3.3"/>
    <s v="3.5"/>
    <x v="0"/>
    <s v="3.4"/>
    <n v="4"/>
    <n v="0"/>
    <n v="15"/>
    <n v="0"/>
    <n v="36"/>
    <n v="1"/>
    <s v="Puudulik"/>
    <x v="78"/>
    <s v="õppeaine16"/>
    <d v="2025-02-10T00:00:00"/>
    <x v="0"/>
    <x v="0"/>
    <n v="0"/>
    <n v="0"/>
    <n v="6"/>
    <s v="S00060_54710143106_õppeaine16_45698"/>
    <x v="0"/>
    <m/>
  </r>
  <r>
    <x v="59"/>
    <s v="Kati"/>
    <s v="Pärn"/>
    <x v="15"/>
    <n v="54710143106"/>
    <s v="Naine"/>
    <s v="503 integreeritud õpe"/>
    <s v="Ei"/>
    <s v="Jah"/>
    <s v="Ei"/>
    <d v="2021-09-01T00:00:00"/>
    <s v="NULL"/>
    <d v="2024-07-19T00:00:00"/>
    <s v="Eksmatrikuleerimine"/>
    <s v="Tervislikel põhjustel"/>
    <x v="23"/>
    <s v="Akadeemilisel"/>
    <d v="2021-11-21T00:00:00"/>
    <s v="Päevaõpe"/>
    <s v="Määramata"/>
    <s v="Meditsiinitehnilise hariduse keskus"/>
    <x v="3"/>
    <n v="1477"/>
    <s v="514 rakenduskõrgharidusõpe"/>
    <s v="NULL"/>
    <n v="2"/>
    <s v="Üliõpilane ei hüvita õppekulusid: vabastatud muudel põhjustel"/>
    <s v="eesti keel"/>
    <x v="5"/>
    <s v="Ei"/>
    <s v="NULL"/>
    <s v="DEF AS"/>
    <n v="103"/>
    <n v="45"/>
    <s v="3.3"/>
    <s v="4.9"/>
    <x v="0"/>
    <s v="4.1"/>
    <n v="4"/>
    <n v="2"/>
    <n v="15"/>
    <n v="7"/>
    <n v="53"/>
    <n v="1"/>
    <s v="Puudulik"/>
    <x v="41"/>
    <s v="õppeaine25"/>
    <d v="2024-09-10T00:00:00"/>
    <x v="4"/>
    <x v="0"/>
    <n v="0"/>
    <n v="0"/>
    <n v="5"/>
    <s v="S00060_54710143106_õppeaine25_45545"/>
    <x v="0"/>
    <m/>
  </r>
  <r>
    <x v="59"/>
    <s v="Kati"/>
    <s v="Pärn"/>
    <x v="15"/>
    <n v="54710143106"/>
    <s v="Naine"/>
    <s v="503 integreeritud õpe"/>
    <s v="Ei"/>
    <s v="Jah"/>
    <s v="Ei"/>
    <d v="2021-09-01T00:00:00"/>
    <s v="NULL"/>
    <d v="2024-07-19T00:00:00"/>
    <s v="Eksmatrikuleerimine"/>
    <s v="Tervislikel põhjustel"/>
    <x v="23"/>
    <s v="Akadeemilisel"/>
    <d v="2021-11-21T00:00:00"/>
    <s v="Päevaõpe"/>
    <s v="Määramata"/>
    <s v="Meditsiinitehnilise hariduse keskus"/>
    <x v="3"/>
    <n v="1477"/>
    <s v="514 rakenduskõrgharidusõpe"/>
    <s v="NULL"/>
    <n v="2"/>
    <s v="Üliõpilane ei hüvita õppekulusid: vabastatud muudel põhjustel"/>
    <s v="eesti keel"/>
    <x v="5"/>
    <s v="Ei"/>
    <s v="NULL"/>
    <s v="DEF AS"/>
    <n v="103"/>
    <n v="45"/>
    <s v="3.3"/>
    <s v="4.9"/>
    <x v="0"/>
    <s v="4.1"/>
    <n v="4"/>
    <n v="2"/>
    <n v="15"/>
    <n v="7"/>
    <n v="53"/>
    <n v="1"/>
    <s v="Rahuldav"/>
    <x v="63"/>
    <s v="õppeaine37"/>
    <d v="2023-09-10T00:00:00"/>
    <x v="3"/>
    <x v="0"/>
    <n v="2"/>
    <n v="16"/>
    <n v="8"/>
    <s v="S00060_54710143106_õppeaine37_45179"/>
    <x v="0"/>
    <m/>
  </r>
  <r>
    <x v="59"/>
    <s v="Kati"/>
    <s v="Pärn"/>
    <x v="15"/>
    <n v="54710143106"/>
    <s v="Naine"/>
    <s v="503 integreeritud õpe"/>
    <s v="Ei"/>
    <s v="Jah"/>
    <s v="Ei"/>
    <d v="2021-09-01T00:00:00"/>
    <s v="NULL"/>
    <d v="2024-07-19T00:00:00"/>
    <s v="Eksmatrikuleerimine"/>
    <s v="Tervislikel põhjustel"/>
    <x v="23"/>
    <s v="Akadeemilisel"/>
    <d v="2021-11-21T00:00:00"/>
    <s v="Päevaõpe"/>
    <s v="Määramata"/>
    <s v="Meditsiinitehnilise hariduse keskus"/>
    <x v="3"/>
    <n v="1477"/>
    <s v="514 rakenduskõrgharidusõpe"/>
    <s v="NULL"/>
    <n v="2"/>
    <s v="Üliõpilane ei hüvita õppekulusid: vabastatud muudel põhjustel"/>
    <s v="eesti keel"/>
    <x v="5"/>
    <s v="Ei"/>
    <s v="NULL"/>
    <s v="DEF AS"/>
    <n v="103"/>
    <n v="45"/>
    <s v="3.3"/>
    <s v="4.9"/>
    <x v="0"/>
    <s v="4.1"/>
    <n v="4"/>
    <n v="2"/>
    <n v="15"/>
    <n v="7"/>
    <n v="53"/>
    <n v="1"/>
    <s v="Arvestatud"/>
    <x v="61"/>
    <s v="õppeaine6"/>
    <d v="2022-02-10T00:00:00"/>
    <x v="1"/>
    <x v="1"/>
    <s v="NULL"/>
    <s v=" "/>
    <n v="0"/>
    <s v="S00060_54710143106_õppeaine6_44602"/>
    <x v="0"/>
    <m/>
  </r>
  <r>
    <x v="59"/>
    <s v="Kati"/>
    <s v="Pärn"/>
    <x v="15"/>
    <n v="54710143106"/>
    <s v="Naine"/>
    <s v="503 integreeritud õpe"/>
    <s v="Ei"/>
    <s v="Jah"/>
    <s v="Ei"/>
    <d v="2021-09-01T00:00:00"/>
    <s v="NULL"/>
    <d v="2024-07-19T00:00:00"/>
    <s v="Eksmatrikuleerimine"/>
    <s v="Tervislikel põhjustel"/>
    <x v="23"/>
    <s v="Akadeemilisel"/>
    <d v="2021-11-21T00:00:00"/>
    <s v="Päevaõpe"/>
    <s v="Määramata"/>
    <s v="Meditsiinitehnilise hariduse keskus"/>
    <x v="3"/>
    <n v="1477"/>
    <s v="514 rakenduskõrgharidusõpe"/>
    <s v="NULL"/>
    <n v="2"/>
    <s v="Üliõpilane ei hüvita õppekulusid: vabastatud muudel põhjustel"/>
    <s v="eesti keel"/>
    <x v="5"/>
    <s v="Ei"/>
    <s v="NULL"/>
    <s v="DEF AS"/>
    <n v="103"/>
    <n v="45"/>
    <s v="3.3"/>
    <s v="4.9"/>
    <x v="0"/>
    <s v="4.1"/>
    <n v="4"/>
    <n v="2"/>
    <n v="15"/>
    <n v="7"/>
    <n v="53"/>
    <n v="1"/>
    <s v="Arvestatud"/>
    <x v="19"/>
    <s v="õppeaine60"/>
    <d v="2024-09-10T00:00:00"/>
    <x v="5"/>
    <x v="1"/>
    <s v="NULL"/>
    <s v=" "/>
    <n v="0"/>
    <s v="S00060_54710143106_õppeaine60_45545"/>
    <x v="0"/>
    <m/>
  </r>
  <r>
    <x v="59"/>
    <s v="Kati"/>
    <s v="Pärn"/>
    <x v="15"/>
    <n v="54710143106"/>
    <s v="Naine"/>
    <s v="503 integreeritud õpe"/>
    <s v="Ei"/>
    <s v="Jah"/>
    <s v="Ei"/>
    <d v="2021-09-01T00:00:00"/>
    <s v="NULL"/>
    <d v="2024-07-19T00:00:00"/>
    <s v="Eksmatrikuleerimine"/>
    <s v="Tervislikel põhjustel"/>
    <x v="23"/>
    <s v="Akadeemilisel"/>
    <d v="2021-11-21T00:00:00"/>
    <s v="Päevaõpe"/>
    <s v="Määramata"/>
    <s v="Meditsiinitehnilise hariduse keskus"/>
    <x v="3"/>
    <n v="1477"/>
    <s v="514 rakenduskõrgharidusõpe"/>
    <s v="NULL"/>
    <n v="2"/>
    <s v="Üliõpilane ei hüvita õppekulusid: vabastatud muudel põhjustel"/>
    <s v="eesti keel"/>
    <x v="5"/>
    <s v="Ei"/>
    <s v="NULL"/>
    <s v="DEF AS"/>
    <n v="103"/>
    <n v="45"/>
    <s v="3.3"/>
    <s v="4.9"/>
    <x v="0"/>
    <s v="4.1"/>
    <n v="4"/>
    <n v="2"/>
    <n v="15"/>
    <n v="7"/>
    <n v="53"/>
    <n v="1"/>
    <s v="Mitteilmunud"/>
    <x v="53"/>
    <s v="õppeaine97"/>
    <d v="2021-02-10T00:00:00"/>
    <x v="0"/>
    <x v="0"/>
    <n v="0"/>
    <n v="0"/>
    <n v="6"/>
    <s v="S00060_54710143106_õppeaine97_44237"/>
    <x v="0"/>
    <m/>
  </r>
  <r>
    <x v="59"/>
    <s v="Kati"/>
    <s v="Pärn"/>
    <x v="15"/>
    <n v="54710143106"/>
    <s v="Naine"/>
    <s v="503 integreeritud õpe"/>
    <s v="Ei"/>
    <s v="Jah"/>
    <s v="Ei"/>
    <d v="2021-09-01T00:00:00"/>
    <s v="NULL"/>
    <d v="2024-07-19T00:00:00"/>
    <s v="Eksmatrikuleerimine"/>
    <s v="Tervislikel põhjustel"/>
    <x v="23"/>
    <s v="Akadeemilisel"/>
    <d v="2021-11-21T00:00:00"/>
    <s v="Päevaõpe"/>
    <s v="Määramata"/>
    <s v="Meditsiinitehnilise hariduse keskus"/>
    <x v="3"/>
    <n v="1477"/>
    <s v="514 rakenduskõrgharidusõpe"/>
    <s v="NULL"/>
    <n v="2"/>
    <s v="Üliõpilane ei hüvita õppekulusid: vabastatud muudel põhjustel"/>
    <s v="eesti keel"/>
    <x v="5"/>
    <s v="Ei"/>
    <s v="NULL"/>
    <s v="DEF AS"/>
    <n v="103"/>
    <n v="45"/>
    <s v="3.3"/>
    <s v="4.9"/>
    <x v="0"/>
    <s v="4.1"/>
    <n v="4"/>
    <n v="2"/>
    <n v="15"/>
    <n v="7"/>
    <n v="53"/>
    <n v="1"/>
    <s v="Rahuldav"/>
    <x v="12"/>
    <s v="õppeaine68"/>
    <d v="2022-02-10T00:00:00"/>
    <x v="4"/>
    <x v="0"/>
    <n v="2"/>
    <n v="10"/>
    <n v="5"/>
    <s v="S00060_54710143106_õppeaine68_44602"/>
    <x v="0"/>
    <m/>
  </r>
  <r>
    <x v="59"/>
    <s v="Kati"/>
    <s v="Pärn"/>
    <x v="15"/>
    <n v="54710143106"/>
    <s v="Naine"/>
    <s v="503 integreeritud õpe"/>
    <s v="Ei"/>
    <s v="Jah"/>
    <s v="Ei"/>
    <d v="2021-09-01T00:00:00"/>
    <s v="NULL"/>
    <d v="2024-07-19T00:00:00"/>
    <s v="Eksmatrikuleerimine"/>
    <s v="Tervislikel põhjustel"/>
    <x v="23"/>
    <s v="Akadeemilisel"/>
    <d v="2021-11-21T00:00:00"/>
    <s v="Päevaõpe"/>
    <s v="Määramata"/>
    <s v="Meditsiinitehnilise hariduse keskus"/>
    <x v="3"/>
    <n v="1477"/>
    <s v="514 rakenduskõrgharidusõpe"/>
    <s v="NULL"/>
    <n v="2"/>
    <s v="Üliõpilane ei hüvita õppekulusid: vabastatud muudel põhjustel"/>
    <s v="eesti keel"/>
    <x v="5"/>
    <s v="Ei"/>
    <s v="NULL"/>
    <s v="DEF AS"/>
    <n v="103"/>
    <n v="45"/>
    <s v="3.3"/>
    <s v="4.9"/>
    <x v="0"/>
    <s v="4.1"/>
    <n v="4"/>
    <n v="2"/>
    <n v="15"/>
    <n v="7"/>
    <n v="53"/>
    <n v="1"/>
    <s v="Väga hea"/>
    <x v="69"/>
    <s v="õppeaine14"/>
    <d v="2022-02-10T00:00:00"/>
    <x v="0"/>
    <x v="0"/>
    <n v="4"/>
    <n v="24"/>
    <n v="6"/>
    <s v="S00060_54710143106_õppeaine14_44602"/>
    <x v="0"/>
    <m/>
  </r>
  <r>
    <x v="59"/>
    <s v="Kati"/>
    <s v="Pärn"/>
    <x v="15"/>
    <n v="54710143106"/>
    <s v="Naine"/>
    <s v="503 integreeritud õpe"/>
    <s v="Ei"/>
    <s v="Jah"/>
    <s v="Ei"/>
    <d v="2021-09-01T00:00:00"/>
    <s v="NULL"/>
    <d v="2024-07-19T00:00:00"/>
    <s v="Eksmatrikuleerimine"/>
    <s v="Tervislikel põhjustel"/>
    <x v="23"/>
    <s v="Akadeemilisel"/>
    <d v="2021-11-21T00:00:00"/>
    <s v="Päevaõpe"/>
    <s v="Määramata"/>
    <s v="Meditsiinitehnilise hariduse keskus"/>
    <x v="3"/>
    <n v="1477"/>
    <s v="514 rakenduskõrgharidusõpe"/>
    <s v="NULL"/>
    <n v="2"/>
    <s v="Üliõpilane ei hüvita õppekulusid: vabastatud muudel põhjustel"/>
    <s v="eesti keel"/>
    <x v="5"/>
    <s v="Ei"/>
    <s v="NULL"/>
    <s v="DEF AS"/>
    <n v="103"/>
    <n v="45"/>
    <s v="3.3"/>
    <s v="4.9"/>
    <x v="0"/>
    <s v="4.1"/>
    <n v="4"/>
    <n v="2"/>
    <n v="15"/>
    <n v="7"/>
    <n v="53"/>
    <n v="1"/>
    <s v="Arvestatud"/>
    <x v="27"/>
    <s v="õppeaine46"/>
    <d v="2021-02-10T00:00:00"/>
    <x v="5"/>
    <x v="1"/>
    <s v="NULL"/>
    <s v=" "/>
    <n v="0"/>
    <s v="S00060_54710143106_õppeaine46_44237"/>
    <x v="0"/>
    <m/>
  </r>
  <r>
    <x v="59"/>
    <s v="Kati"/>
    <s v="Pärn"/>
    <x v="15"/>
    <n v="54710143106"/>
    <s v="Naine"/>
    <s v="503 integreeritud õpe"/>
    <s v="Ei"/>
    <s v="Jah"/>
    <s v="Ei"/>
    <d v="2021-09-01T00:00:00"/>
    <s v="NULL"/>
    <d v="2024-07-19T00:00:00"/>
    <s v="Eksmatrikuleerimine"/>
    <s v="Tervislikel põhjustel"/>
    <x v="23"/>
    <s v="Akadeemilisel"/>
    <d v="2021-11-21T00:00:00"/>
    <s v="Päevaõpe"/>
    <s v="Määramata"/>
    <s v="Meditsiinitehnilise hariduse keskus"/>
    <x v="3"/>
    <n v="1477"/>
    <s v="514 rakenduskõrgharidusõpe"/>
    <s v="NULL"/>
    <n v="2"/>
    <s v="Üliõpilane ei hüvita õppekulusid: vabastatud muudel põhjustel"/>
    <s v="eesti keel"/>
    <x v="5"/>
    <s v="Ei"/>
    <s v="NULL"/>
    <s v="DEF AS"/>
    <n v="103"/>
    <n v="45"/>
    <s v="3.3"/>
    <s v="4.9"/>
    <x v="0"/>
    <s v="4.1"/>
    <n v="4"/>
    <n v="2"/>
    <n v="15"/>
    <n v="7"/>
    <n v="53"/>
    <n v="1"/>
    <s v="Väga hea"/>
    <x v="8"/>
    <s v="õppeaine79"/>
    <d v="2025-02-10T00:00:00"/>
    <x v="3"/>
    <x v="0"/>
    <n v="4"/>
    <n v="32"/>
    <n v="8"/>
    <s v="S00060_54710143106_õppeaine79_45698"/>
    <x v="0"/>
    <m/>
  </r>
  <r>
    <x v="59"/>
    <s v="Kati"/>
    <s v="Pärn"/>
    <x v="15"/>
    <n v="54710143106"/>
    <s v="Naine"/>
    <s v="503 integreeritud õpe"/>
    <s v="Ei"/>
    <s v="Jah"/>
    <s v="Ei"/>
    <d v="2021-09-01T00:00:00"/>
    <s v="NULL"/>
    <d v="2024-07-19T00:00:00"/>
    <s v="Eksmatrikuleerimine"/>
    <s v="Tervislikel põhjustel"/>
    <x v="23"/>
    <s v="Akadeemilisel"/>
    <d v="2021-11-21T00:00:00"/>
    <s v="Päevaõpe"/>
    <s v="Määramata"/>
    <s v="Meditsiinitehnilise hariduse keskus"/>
    <x v="3"/>
    <n v="1477"/>
    <s v="514 rakenduskõrgharidusõpe"/>
    <s v="NULL"/>
    <n v="2"/>
    <s v="Üliõpilane ei hüvita õppekulusid: vabastatud muudel põhjustel"/>
    <s v="eesti keel"/>
    <x v="5"/>
    <s v="Ei"/>
    <s v="NULL"/>
    <s v="DEF AS"/>
    <n v="103"/>
    <n v="45"/>
    <s v="3.3"/>
    <s v="4.9"/>
    <x v="0"/>
    <s v="4.1"/>
    <n v="4"/>
    <n v="2"/>
    <n v="15"/>
    <n v="7"/>
    <n v="53"/>
    <n v="1"/>
    <s v="Mitteilmunud"/>
    <x v="77"/>
    <s v="õppeaine49"/>
    <d v="2022-02-10T00:00:00"/>
    <x v="1"/>
    <x v="1"/>
    <n v="0"/>
    <s v=" "/>
    <n v="0"/>
    <s v="S00060_54710143106_õppeaine49_44602"/>
    <x v="0"/>
    <m/>
  </r>
  <r>
    <x v="59"/>
    <s v="Kati"/>
    <s v="Pärn"/>
    <x v="15"/>
    <n v="54710143106"/>
    <s v="Naine"/>
    <s v="503 integreeritud õpe"/>
    <s v="Ei"/>
    <s v="Jah"/>
    <s v="Ei"/>
    <d v="2021-09-01T00:00:00"/>
    <s v="NULL"/>
    <d v="2024-07-19T00:00:00"/>
    <s v="Eksmatrikuleerimine"/>
    <s v="Tervislikel põhjustel"/>
    <x v="23"/>
    <s v="Akadeemilisel"/>
    <d v="2021-11-21T00:00:00"/>
    <s v="Päevaõpe"/>
    <s v="Määramata"/>
    <s v="Meditsiinitehnilise hariduse keskus"/>
    <x v="3"/>
    <n v="1477"/>
    <s v="514 rakenduskõrgharidusõpe"/>
    <s v="NULL"/>
    <n v="3"/>
    <s v="Üliõpilane ei hüvita õppekulusid: vabastatud muudel põhjustel"/>
    <s v="eesti keel"/>
    <x v="6"/>
    <s v="Ei"/>
    <s v="NULL"/>
    <s v="DEF AS"/>
    <n v="103"/>
    <n v="24"/>
    <s v="3.3"/>
    <s v="3.4"/>
    <x v="0"/>
    <s v="3.8"/>
    <n v="4"/>
    <n v="1"/>
    <n v="15"/>
    <n v="5"/>
    <n v="35"/>
    <n v="1"/>
    <s v="Arvestatud"/>
    <x v="23"/>
    <s v="õppeaine34"/>
    <d v="2021-02-10T00:00:00"/>
    <x v="1"/>
    <x v="1"/>
    <s v="NULL"/>
    <s v=" "/>
    <n v="0"/>
    <s v="S00060_54710143106_õppeaine34_44237"/>
    <x v="0"/>
    <m/>
  </r>
  <r>
    <x v="59"/>
    <s v="Kati"/>
    <s v="Pärn"/>
    <x v="15"/>
    <n v="54710143106"/>
    <s v="Naine"/>
    <s v="503 integreeritud õpe"/>
    <s v="Ei"/>
    <s v="Jah"/>
    <s v="Ei"/>
    <d v="2021-09-01T00:00:00"/>
    <s v="NULL"/>
    <d v="2024-07-19T00:00:00"/>
    <s v="Eksmatrikuleerimine"/>
    <s v="Tervislikel põhjustel"/>
    <x v="23"/>
    <s v="Akadeemilisel"/>
    <d v="2021-11-21T00:00:00"/>
    <s v="Päevaõpe"/>
    <s v="Määramata"/>
    <s v="Meditsiinitehnilise hariduse keskus"/>
    <x v="3"/>
    <n v="1477"/>
    <s v="514 rakenduskõrgharidusõpe"/>
    <s v="NULL"/>
    <n v="3"/>
    <s v="Üliõpilane ei hüvita õppekulusid: vabastatud muudel põhjustel"/>
    <s v="eesti keel"/>
    <x v="6"/>
    <s v="Ei"/>
    <s v="NULL"/>
    <s v="DEF AS"/>
    <n v="103"/>
    <n v="24"/>
    <s v="3.3"/>
    <s v="3.4"/>
    <x v="0"/>
    <s v="3.8"/>
    <n v="4"/>
    <n v="1"/>
    <n v="15"/>
    <n v="5"/>
    <n v="35"/>
    <n v="1"/>
    <s v="Arvestatud"/>
    <x v="91"/>
    <s v="õppeaine77"/>
    <d v="2025-02-10T00:00:00"/>
    <x v="1"/>
    <x v="1"/>
    <s v="NULL"/>
    <s v=" "/>
    <n v="0"/>
    <s v="S00060_54710143106_õppeaine77_45698"/>
    <x v="0"/>
    <m/>
  </r>
  <r>
    <x v="59"/>
    <s v="Kati"/>
    <s v="Pärn"/>
    <x v="15"/>
    <n v="54710143106"/>
    <s v="Naine"/>
    <s v="503 integreeritud õpe"/>
    <s v="Ei"/>
    <s v="Jah"/>
    <s v="Ei"/>
    <d v="2021-09-01T00:00:00"/>
    <s v="NULL"/>
    <d v="2024-07-19T00:00:00"/>
    <s v="Eksmatrikuleerimine"/>
    <s v="Tervislikel põhjustel"/>
    <x v="23"/>
    <s v="Akadeemilisel"/>
    <d v="2021-11-21T00:00:00"/>
    <s v="Päevaõpe"/>
    <s v="Määramata"/>
    <s v="Meditsiinitehnilise hariduse keskus"/>
    <x v="3"/>
    <n v="1477"/>
    <s v="514 rakenduskõrgharidusõpe"/>
    <s v="NULL"/>
    <n v="3"/>
    <s v="Üliõpilane ei hüvita õppekulusid: vabastatud muudel põhjustel"/>
    <s v="eesti keel"/>
    <x v="6"/>
    <s v="Ei"/>
    <s v="NULL"/>
    <s v="DEF AS"/>
    <n v="103"/>
    <n v="24"/>
    <s v="3.3"/>
    <s v="3.4"/>
    <x v="0"/>
    <s v="3.8"/>
    <n v="4"/>
    <n v="1"/>
    <n v="15"/>
    <n v="5"/>
    <n v="35"/>
    <n v="1"/>
    <s v="Puudulik"/>
    <x v="21"/>
    <s v="õppeaine42"/>
    <d v="2023-09-10T00:00:00"/>
    <x v="0"/>
    <x v="0"/>
    <n v="0"/>
    <n v="0"/>
    <n v="6"/>
    <s v="S00060_54710143106_õppeaine42_45179"/>
    <x v="0"/>
    <m/>
  </r>
  <r>
    <x v="59"/>
    <s v="Kati"/>
    <s v="Pärn"/>
    <x v="15"/>
    <n v="54710143106"/>
    <s v="Naine"/>
    <s v="503 integreeritud õpe"/>
    <s v="Ei"/>
    <s v="Jah"/>
    <s v="Ei"/>
    <d v="2021-09-01T00:00:00"/>
    <s v="NULL"/>
    <d v="2024-07-19T00:00:00"/>
    <s v="Eksmatrikuleerimine"/>
    <s v="Tervislikel põhjustel"/>
    <x v="23"/>
    <s v="Akadeemilisel"/>
    <d v="2021-11-21T00:00:00"/>
    <s v="Päevaõpe"/>
    <s v="Määramata"/>
    <s v="Meditsiinitehnilise hariduse keskus"/>
    <x v="3"/>
    <n v="1477"/>
    <s v="514 rakenduskõrgharidusõpe"/>
    <s v="NULL"/>
    <n v="3"/>
    <s v="Üliõpilane ei hüvita õppekulusid: vabastatud muudel põhjustel"/>
    <s v="eesti keel"/>
    <x v="6"/>
    <s v="Ei"/>
    <s v="NULL"/>
    <s v="DEF AS"/>
    <n v="103"/>
    <n v="24"/>
    <s v="3.3"/>
    <s v="3.4"/>
    <x v="0"/>
    <s v="3.8"/>
    <n v="4"/>
    <n v="1"/>
    <n v="15"/>
    <n v="5"/>
    <n v="35"/>
    <n v="1"/>
    <s v="Arvestatud"/>
    <x v="94"/>
    <s v="õppeaine32"/>
    <d v="2023-02-10T00:00:00"/>
    <x v="5"/>
    <x v="1"/>
    <s v="NULL"/>
    <s v=" "/>
    <n v="0"/>
    <s v="S00060_54710143106_õppeaine32_44967"/>
    <x v="0"/>
    <m/>
  </r>
  <r>
    <x v="59"/>
    <s v="Kati"/>
    <s v="Pärn"/>
    <x v="15"/>
    <n v="54710143106"/>
    <s v="Naine"/>
    <s v="503 integreeritud õpe"/>
    <s v="Ei"/>
    <s v="Jah"/>
    <s v="Ei"/>
    <d v="2021-09-01T00:00:00"/>
    <s v="NULL"/>
    <d v="2024-07-19T00:00:00"/>
    <s v="Eksmatrikuleerimine"/>
    <s v="Tervislikel põhjustel"/>
    <x v="23"/>
    <s v="Akadeemilisel"/>
    <d v="2021-11-21T00:00:00"/>
    <s v="Päevaõpe"/>
    <s v="Määramata"/>
    <s v="Meditsiinitehnilise hariduse keskus"/>
    <x v="3"/>
    <n v="1477"/>
    <s v="514 rakenduskõrgharidusõpe"/>
    <s v="NULL"/>
    <n v="3"/>
    <s v="Üliõpilane ei hüvita õppekulusid: vabastatud muudel põhjustel"/>
    <s v="eesti keel"/>
    <x v="6"/>
    <s v="Ei"/>
    <s v="NULL"/>
    <s v="DEF AS"/>
    <n v="103"/>
    <n v="24"/>
    <s v="3.3"/>
    <s v="3.4"/>
    <x v="0"/>
    <s v="3.8"/>
    <n v="4"/>
    <n v="1"/>
    <n v="15"/>
    <n v="5"/>
    <n v="35"/>
    <n v="1"/>
    <s v="Suurepärane"/>
    <x v="45"/>
    <s v="õppeaine10"/>
    <d v="2021-02-10T00:00:00"/>
    <x v="2"/>
    <x v="0"/>
    <n v="5"/>
    <n v="45"/>
    <n v="9"/>
    <s v="S00060_54710143106_õppeaine10_44237"/>
    <x v="0"/>
    <m/>
  </r>
  <r>
    <x v="59"/>
    <s v="Kati"/>
    <s v="Pärn"/>
    <x v="15"/>
    <n v="54710143106"/>
    <s v="Naine"/>
    <s v="503 integreeritud õpe"/>
    <s v="Ei"/>
    <s v="Jah"/>
    <s v="Ei"/>
    <d v="2021-09-01T00:00:00"/>
    <s v="NULL"/>
    <d v="2024-07-19T00:00:00"/>
    <s v="Eksmatrikuleerimine"/>
    <s v="Tervislikel põhjustel"/>
    <x v="23"/>
    <s v="Akadeemilisel"/>
    <d v="2021-11-21T00:00:00"/>
    <s v="Päevaõpe"/>
    <s v="Määramata"/>
    <s v="Meditsiinitehnilise hariduse keskus"/>
    <x v="3"/>
    <n v="1477"/>
    <s v="514 rakenduskõrgharidusõpe"/>
    <s v="NULL"/>
    <n v="3"/>
    <s v="Üliõpilane ei hüvita õppekulusid: vabastatud muudel põhjustel"/>
    <s v="eesti keel"/>
    <x v="6"/>
    <s v="Ei"/>
    <s v="NULL"/>
    <s v="DEF AS"/>
    <n v="103"/>
    <n v="24"/>
    <s v="3.3"/>
    <s v="3.4"/>
    <x v="0"/>
    <s v="3.8"/>
    <n v="4"/>
    <n v="1"/>
    <n v="15"/>
    <n v="5"/>
    <n v="35"/>
    <n v="1"/>
    <s v="Väga hea"/>
    <x v="29"/>
    <s v="õppeaine81"/>
    <d v="2023-09-10T00:00:00"/>
    <x v="4"/>
    <x v="0"/>
    <n v="4"/>
    <n v="20"/>
    <n v="5"/>
    <s v="S00060_54710143106_õppeaine81_45179"/>
    <x v="0"/>
    <m/>
  </r>
  <r>
    <x v="59"/>
    <s v="Kati"/>
    <s v="Pärn"/>
    <x v="15"/>
    <n v="54710143106"/>
    <s v="Naine"/>
    <s v="503 integreeritud õpe"/>
    <s v="Ei"/>
    <s v="Jah"/>
    <s v="Ei"/>
    <d v="2021-09-01T00:00:00"/>
    <s v="NULL"/>
    <d v="2024-07-19T00:00:00"/>
    <s v="Eksmatrikuleerimine"/>
    <s v="Tervislikel põhjustel"/>
    <x v="23"/>
    <s v="Akadeemilisel"/>
    <d v="2021-11-21T00:00:00"/>
    <s v="Päevaõpe"/>
    <s v="Määramata"/>
    <s v="Meditsiinitehnilise hariduse keskus"/>
    <x v="3"/>
    <n v="1477"/>
    <s v="514 rakenduskõrgharidusõpe"/>
    <s v="NULL"/>
    <n v="3"/>
    <s v="Üliõpilane ei hüvita õppekulusid: vabastatud muudel põhjustel"/>
    <s v="eesti keel"/>
    <x v="6"/>
    <s v="Ei"/>
    <s v="NULL"/>
    <s v="DEF AS"/>
    <n v="103"/>
    <n v="24"/>
    <s v="3.3"/>
    <s v="3.4"/>
    <x v="0"/>
    <s v="3.8"/>
    <n v="4"/>
    <n v="1"/>
    <n v="15"/>
    <n v="5"/>
    <n v="35"/>
    <n v="1"/>
    <s v="Kasin"/>
    <x v="70"/>
    <s v="õppeaine9"/>
    <d v="2024-02-10T00:00:00"/>
    <x v="3"/>
    <x v="0"/>
    <n v="1"/>
    <n v="8"/>
    <n v="8"/>
    <s v="S00060_54710143106_õppeaine9_45332"/>
    <x v="0"/>
    <m/>
  </r>
  <r>
    <x v="59"/>
    <s v="Kati"/>
    <s v="Pärn"/>
    <x v="15"/>
    <n v="54710143106"/>
    <s v="Naine"/>
    <s v="503 integreeritud õpe"/>
    <s v="Ei"/>
    <s v="Jah"/>
    <s v="Ei"/>
    <d v="2021-09-01T00:00:00"/>
    <s v="NULL"/>
    <d v="2024-07-19T00:00:00"/>
    <s v="Eksmatrikuleerimine"/>
    <s v="Tervislikel põhjustel"/>
    <x v="23"/>
    <s v="Akadeemilisel"/>
    <d v="2021-11-21T00:00:00"/>
    <s v="Päevaõpe"/>
    <s v="Määramata"/>
    <s v="Meditsiinitehnilise hariduse keskus"/>
    <x v="3"/>
    <n v="1477"/>
    <s v="514 rakenduskõrgharidusõpe"/>
    <s v="NULL"/>
    <n v="3"/>
    <s v="Üliõpilane ei hüvita õppekulusid: vabastatud muudel põhjustel"/>
    <s v="eesti keel"/>
    <x v="6"/>
    <s v="Ei"/>
    <s v="NULL"/>
    <s v="DEF AS"/>
    <n v="103"/>
    <n v="24"/>
    <s v="3.3"/>
    <s v="3.4"/>
    <x v="0"/>
    <s v="3.8"/>
    <n v="4"/>
    <n v="1"/>
    <n v="15"/>
    <n v="5"/>
    <n v="35"/>
    <n v="1"/>
    <s v="Arvestatud"/>
    <x v="72"/>
    <s v="õppeaine17"/>
    <d v="2024-09-10T00:00:00"/>
    <x v="1"/>
    <x v="1"/>
    <s v="NULL"/>
    <s v=" "/>
    <n v="0"/>
    <s v="S00060_54710143106_õppeaine17_45545"/>
    <x v="0"/>
    <m/>
  </r>
  <r>
    <x v="59"/>
    <s v="Kati"/>
    <s v="Pärn"/>
    <x v="15"/>
    <n v="54710143106"/>
    <s v="Naine"/>
    <s v="503 integreeritud õpe"/>
    <s v="Ei"/>
    <s v="Jah"/>
    <s v="Ei"/>
    <d v="2021-09-01T00:00:00"/>
    <s v="NULL"/>
    <d v="2024-07-19T00:00:00"/>
    <s v="Eksmatrikuleerimine"/>
    <s v="Tervislikel põhjustel"/>
    <x v="23"/>
    <s v="Akadeemilisel"/>
    <d v="2021-11-21T00:00:00"/>
    <s v="Päevaõpe"/>
    <s v="Määramata"/>
    <s v="Meditsiinitehnilise hariduse keskus"/>
    <x v="3"/>
    <n v="1477"/>
    <s v="514 rakenduskõrgharidusõpe"/>
    <s v="NULL"/>
    <n v="3"/>
    <s v="Üliõpilane ei hüvita õppekulusid: vabastatud muudel põhjustel"/>
    <s v="eesti keel"/>
    <x v="6"/>
    <s v="Ei"/>
    <s v="NULL"/>
    <s v="DEF AS"/>
    <n v="103"/>
    <n v="24"/>
    <s v="3.3"/>
    <s v="3.4"/>
    <x v="0"/>
    <s v="3.8"/>
    <n v="4"/>
    <n v="1"/>
    <n v="15"/>
    <n v="5"/>
    <n v="35"/>
    <n v="1"/>
    <s v="Arvestatud"/>
    <x v="49"/>
    <s v="õppeaine90"/>
    <d v="2022-09-10T00:00:00"/>
    <x v="1"/>
    <x v="1"/>
    <s v="NULL"/>
    <s v=" "/>
    <n v="0"/>
    <s v="S00060_54710143106_õppeaine90_44814"/>
    <x v="0"/>
    <m/>
  </r>
  <r>
    <x v="59"/>
    <s v="Kati"/>
    <s v="Pärn"/>
    <x v="15"/>
    <n v="54710143106"/>
    <s v="Naine"/>
    <s v="503 integreeritud õpe"/>
    <s v="Ei"/>
    <s v="Jah"/>
    <s v="Ei"/>
    <d v="2021-09-01T00:00:00"/>
    <s v="NULL"/>
    <d v="2024-07-19T00:00:00"/>
    <s v="Eksmatrikuleerimine"/>
    <s v="Tervislikel põhjustel"/>
    <x v="23"/>
    <s v="Akadeemilisel"/>
    <d v="2021-11-21T00:00:00"/>
    <s v="Päevaõpe"/>
    <s v="Määramata"/>
    <s v="Meditsiinitehnilise hariduse keskus"/>
    <x v="3"/>
    <n v="1477"/>
    <s v="514 rakenduskõrgharidusõpe"/>
    <s v="NULL"/>
    <n v="3"/>
    <s v="Üliõpilane ei hüvita õppekulusid: vabastatud muudel põhjustel"/>
    <s v="eesti keel"/>
    <x v="6"/>
    <s v="Ei"/>
    <s v="NULL"/>
    <s v="DEF AS"/>
    <n v="103"/>
    <n v="24"/>
    <s v="3.3"/>
    <s v="3.4"/>
    <x v="0"/>
    <s v="3.8"/>
    <n v="4"/>
    <n v="1"/>
    <n v="15"/>
    <n v="5"/>
    <n v="35"/>
    <n v="1"/>
    <s v="Hea"/>
    <x v="4"/>
    <s v="õppeaine24"/>
    <d v="2024-09-10T00:00:00"/>
    <x v="2"/>
    <x v="0"/>
    <n v="3"/>
    <n v="27"/>
    <n v="9"/>
    <s v="S00060_54710143106_õppeaine24_45545"/>
    <x v="0"/>
    <m/>
  </r>
  <r>
    <x v="59"/>
    <s v="Kati"/>
    <s v="Pärn"/>
    <x v="15"/>
    <n v="54710143106"/>
    <s v="Naine"/>
    <s v="503 integreeritud õpe"/>
    <s v="Ei"/>
    <s v="Jah"/>
    <s v="Ei"/>
    <d v="2021-09-01T00:00:00"/>
    <s v="NULL"/>
    <d v="2024-07-19T00:00:00"/>
    <s v="Eksmatrikuleerimine"/>
    <s v="Tervislikel põhjustel"/>
    <x v="23"/>
    <s v="Akadeemilisel"/>
    <d v="2021-11-21T00:00:00"/>
    <s v="Päevaõpe"/>
    <s v="Määramata"/>
    <s v="Meditsiinitehnilise hariduse keskus"/>
    <x v="3"/>
    <n v="1477"/>
    <s v="514 rakenduskõrgharidusõpe"/>
    <s v="NULL"/>
    <n v="3"/>
    <s v="Üliõpilane ei hüvita õppekulusid: vabastatud muudel põhjustel"/>
    <s v="eesti keel"/>
    <x v="6"/>
    <s v="Ei"/>
    <s v="NULL"/>
    <s v="DEF AS"/>
    <n v="103"/>
    <n v="24"/>
    <s v="3.3"/>
    <s v="3.4"/>
    <x v="0"/>
    <s v="3.8"/>
    <n v="4"/>
    <n v="1"/>
    <n v="15"/>
    <n v="5"/>
    <n v="35"/>
    <n v="1"/>
    <s v="Arvestatud"/>
    <x v="58"/>
    <s v="õppeaine20"/>
    <d v="2022-02-10T00:00:00"/>
    <x v="1"/>
    <x v="1"/>
    <s v="NULL"/>
    <s v=" "/>
    <n v="0"/>
    <s v="S00060_54710143106_õppeaine20_44602"/>
    <x v="0"/>
    <m/>
  </r>
  <r>
    <x v="59"/>
    <s v="Kati"/>
    <s v="Pärn"/>
    <x v="15"/>
    <n v="54710143106"/>
    <s v="Naine"/>
    <s v="503 integreeritud õpe"/>
    <s v="Ei"/>
    <s v="Jah"/>
    <s v="Ei"/>
    <d v="2021-09-01T00:00:00"/>
    <s v="NULL"/>
    <d v="2024-07-19T00:00:00"/>
    <s v="Eksmatrikuleerimine"/>
    <s v="Tervislikel põhjustel"/>
    <x v="23"/>
    <s v="Akadeemilisel"/>
    <d v="2021-11-21T00:00:00"/>
    <s v="Päevaõpe"/>
    <s v="Määramata"/>
    <s v="Meditsiinitehnilise hariduse keskus"/>
    <x v="3"/>
    <n v="1477"/>
    <s v="514 rakenduskõrgharidusõpe"/>
    <s v="NULL"/>
    <n v="3"/>
    <s v="Üliõpilane ei hüvita õppekulusid: vabastatud muudel põhjustel"/>
    <s v="eesti keel"/>
    <x v="6"/>
    <s v="Ei"/>
    <s v="NULL"/>
    <s v="DEF AS"/>
    <n v="103"/>
    <n v="24"/>
    <s v="3.3"/>
    <s v="3.4"/>
    <x v="0"/>
    <s v="3.8"/>
    <n v="4"/>
    <n v="1"/>
    <n v="15"/>
    <n v="5"/>
    <n v="35"/>
    <n v="1"/>
    <s v="Kasin"/>
    <x v="31"/>
    <s v="õppeaine36"/>
    <d v="2025-02-10T00:00:00"/>
    <x v="0"/>
    <x v="0"/>
    <n v="1"/>
    <n v="6"/>
    <n v="6"/>
    <s v="S00060_54710143106_õppeaine36_45698"/>
    <x v="0"/>
    <m/>
  </r>
  <r>
    <x v="59"/>
    <s v="Kati"/>
    <s v="Pärn"/>
    <x v="15"/>
    <n v="54710143106"/>
    <s v="Naine"/>
    <s v="503 integreeritud õpe"/>
    <s v="Ei"/>
    <s v="Jah"/>
    <s v="Ei"/>
    <d v="2021-09-01T00:00:00"/>
    <s v="NULL"/>
    <d v="2024-07-19T00:00:00"/>
    <s v="Eksmatrikuleerimine"/>
    <s v="Tervislikel põhjustel"/>
    <x v="23"/>
    <s v="Akadeemilisel"/>
    <d v="2021-11-21T00:00:00"/>
    <s v="Päevaõpe"/>
    <s v="Määramata"/>
    <s v="Meditsiinitehnilise hariduse keskus"/>
    <x v="3"/>
    <n v="1477"/>
    <s v="514 rakenduskõrgharidusõpe"/>
    <s v="NULL"/>
    <n v="3"/>
    <s v="Üliõpilane ei hüvita õppekulusid: vabastatud muudel põhjustel"/>
    <s v="eesti keel"/>
    <x v="6"/>
    <s v="Ei"/>
    <s v="NULL"/>
    <s v="DEF AS"/>
    <n v="103"/>
    <n v="24"/>
    <s v="3.3"/>
    <s v="3.4"/>
    <x v="0"/>
    <s v="3.8"/>
    <n v="4"/>
    <n v="1"/>
    <n v="15"/>
    <n v="5"/>
    <n v="35"/>
    <n v="1"/>
    <s v="Mittearvestatud"/>
    <x v="84"/>
    <s v="õppeaine73"/>
    <d v="2023-02-10T00:00:00"/>
    <x v="1"/>
    <x v="1"/>
    <s v="NULL"/>
    <s v=" "/>
    <n v="0"/>
    <s v="S00060_54710143106_õppeaine73_44967"/>
    <x v="0"/>
    <m/>
  </r>
  <r>
    <x v="60"/>
    <s v="Priit"/>
    <s v="Pärn"/>
    <x v="45"/>
    <n v="36508100724"/>
    <s v="Mees"/>
    <s v="413 kutsekeskharidus keskhariduse baasil"/>
    <s v="Jah"/>
    <s v="Ei"/>
    <s v="Ei"/>
    <d v="2021-09-01T00:00:00"/>
    <s v="02.01.2024"/>
    <d v="2023-07-05T00:00:00"/>
    <s v="Stipendiumi/õppetoetuse maksmise lõpetamine"/>
    <s v="Omal soovil - muud põhjused"/>
    <x v="31"/>
    <s v="Lõpetanud"/>
    <d v="2022-09-29T00:00:00"/>
    <s v="Päevaõpe"/>
    <s v="Täiskoormus"/>
    <s v="Tervishariduse keskus"/>
    <x v="6"/>
    <n v="1479"/>
    <s v="514 rakenduskõrgharidusõpe"/>
    <s v="NULL"/>
    <n v="1"/>
    <s v="Üliõpilane ei hüvita õppekulusid: on alla 7-a lapse või puudega lapse vanem või eestkostja"/>
    <s v="eesti keel"/>
    <x v="2"/>
    <s v="Ei"/>
    <s v="NULL"/>
    <s v="NULL"/>
    <n v="54"/>
    <n v="26"/>
    <s v="3.7"/>
    <s v="3.2"/>
    <x v="11"/>
    <s v="3.1"/>
    <n v="2"/>
    <n v="0"/>
    <n v="4"/>
    <n v="1"/>
    <n v="58"/>
    <n v="8"/>
    <s v="Hea"/>
    <x v="63"/>
    <s v="õppeaine37"/>
    <d v="2025-09-10T00:00:00"/>
    <x v="3"/>
    <x v="0"/>
    <n v="3"/>
    <n v="24"/>
    <n v="8"/>
    <s v="S00061_36508100724_õppeaine37_45910"/>
    <x v="0"/>
    <m/>
  </r>
  <r>
    <x v="60"/>
    <s v="Priit"/>
    <s v="Pärn"/>
    <x v="45"/>
    <n v="36508100724"/>
    <s v="Mees"/>
    <s v="413 kutsekeskharidus keskhariduse baasil"/>
    <s v="Jah"/>
    <s v="Ei"/>
    <s v="Ei"/>
    <d v="2021-09-01T00:00:00"/>
    <s v="02.01.2024"/>
    <d v="2023-07-05T00:00:00"/>
    <s v="Stipendiumi/õppetoetuse maksmise lõpetamine"/>
    <s v="Omal soovil - muud põhjused"/>
    <x v="31"/>
    <s v="Lõpetanud"/>
    <d v="2022-09-29T00:00:00"/>
    <s v="Päevaõpe"/>
    <s v="Täiskoormus"/>
    <s v="Tervishariduse keskus"/>
    <x v="6"/>
    <n v="1479"/>
    <s v="514 rakenduskõrgharidusõpe"/>
    <s v="NULL"/>
    <n v="1"/>
    <s v="Üliõpilane ei hüvita õppekulusid: on alla 7-a lapse või puudega lapse vanem või eestkostja"/>
    <s v="eesti keel"/>
    <x v="2"/>
    <s v="Ei"/>
    <s v="NULL"/>
    <s v="NULL"/>
    <n v="54"/>
    <n v="26"/>
    <s v="3.7"/>
    <s v="3.2"/>
    <x v="11"/>
    <s v="3.1"/>
    <n v="2"/>
    <n v="0"/>
    <n v="4"/>
    <n v="1"/>
    <n v="58"/>
    <n v="8"/>
    <s v="Mitteilmunud"/>
    <x v="92"/>
    <s v="õppeaine69"/>
    <d v="2023-09-10T00:00:00"/>
    <x v="0"/>
    <x v="0"/>
    <n v="0"/>
    <n v="0"/>
    <n v="6"/>
    <s v="S00061_36508100724_õppeaine69_45179"/>
    <x v="0"/>
    <m/>
  </r>
  <r>
    <x v="60"/>
    <s v="Priit"/>
    <s v="Pärn"/>
    <x v="45"/>
    <n v="36508100724"/>
    <s v="Mees"/>
    <s v="413 kutsekeskharidus keskhariduse baasil"/>
    <s v="Jah"/>
    <s v="Ei"/>
    <s v="Ei"/>
    <d v="2021-09-01T00:00:00"/>
    <s v="02.01.2024"/>
    <d v="2023-07-05T00:00:00"/>
    <s v="Stipendiumi/õppetoetuse maksmise lõpetamine"/>
    <s v="Omal soovil - muud põhjused"/>
    <x v="31"/>
    <s v="Lõpetanud"/>
    <d v="2022-09-29T00:00:00"/>
    <s v="Päevaõpe"/>
    <s v="Täiskoormus"/>
    <s v="Tervishariduse keskus"/>
    <x v="6"/>
    <n v="1479"/>
    <s v="514 rakenduskõrgharidusõpe"/>
    <s v="NULL"/>
    <n v="1"/>
    <s v="Üliõpilane ei hüvita õppekulusid: on alla 7-a lapse või puudega lapse vanem või eestkostja"/>
    <s v="eesti keel"/>
    <x v="2"/>
    <s v="Ei"/>
    <s v="NULL"/>
    <s v="NULL"/>
    <n v="54"/>
    <n v="26"/>
    <s v="3.7"/>
    <s v="3.2"/>
    <x v="11"/>
    <s v="3.1"/>
    <n v="2"/>
    <n v="0"/>
    <n v="4"/>
    <n v="1"/>
    <n v="58"/>
    <n v="8"/>
    <s v="Mitteilmunud"/>
    <x v="60"/>
    <s v="õppeaine35"/>
    <d v="2024-09-10T00:00:00"/>
    <x v="1"/>
    <x v="1"/>
    <n v="0"/>
    <s v=" "/>
    <n v="0"/>
    <s v="S00061_36508100724_õppeaine35_45545"/>
    <x v="0"/>
    <m/>
  </r>
  <r>
    <x v="60"/>
    <s v="Priit"/>
    <s v="Pärn"/>
    <x v="45"/>
    <n v="36508100724"/>
    <s v="Mees"/>
    <s v="413 kutsekeskharidus keskhariduse baasil"/>
    <s v="Jah"/>
    <s v="Ei"/>
    <s v="Ei"/>
    <d v="2021-09-01T00:00:00"/>
    <s v="02.01.2024"/>
    <d v="2023-07-05T00:00:00"/>
    <s v="Stipendiumi/õppetoetuse maksmise lõpetamine"/>
    <s v="Omal soovil - muud põhjused"/>
    <x v="31"/>
    <s v="Lõpetanud"/>
    <d v="2022-09-29T00:00:00"/>
    <s v="Päevaõpe"/>
    <s v="Täiskoormus"/>
    <s v="Tervishariduse keskus"/>
    <x v="6"/>
    <n v="1479"/>
    <s v="514 rakenduskõrgharidusõpe"/>
    <s v="NULL"/>
    <n v="2"/>
    <s v="Üliõpilane ei hüvita õppekulusid: on alla 7-a lapse või puudega lapse vanem või eestkostja"/>
    <s v="eesti keel"/>
    <x v="2"/>
    <s v="Ei"/>
    <s v="NULL"/>
    <s v="NULL"/>
    <n v="54"/>
    <n v="53"/>
    <s v="3.7"/>
    <s v="3.7"/>
    <x v="11"/>
    <s v="3.4"/>
    <n v="2"/>
    <n v="2"/>
    <n v="4"/>
    <n v="9"/>
    <n v="53"/>
    <n v="8"/>
    <s v="Hea"/>
    <x v="87"/>
    <s v="õppeaine27"/>
    <d v="2023-02-10T00:00:00"/>
    <x v="0"/>
    <x v="0"/>
    <n v="3"/>
    <n v="18"/>
    <n v="6"/>
    <s v="S00061_36508100724_õppeaine27_44967"/>
    <x v="0"/>
    <m/>
  </r>
  <r>
    <x v="60"/>
    <s v="Priit"/>
    <s v="Pärn"/>
    <x v="45"/>
    <n v="36508100724"/>
    <s v="Mees"/>
    <s v="413 kutsekeskharidus keskhariduse baasil"/>
    <s v="Jah"/>
    <s v="Ei"/>
    <s v="Ei"/>
    <d v="2021-09-01T00:00:00"/>
    <s v="02.01.2024"/>
    <d v="2023-07-05T00:00:00"/>
    <s v="Stipendiumi/õppetoetuse maksmise lõpetamine"/>
    <s v="Omal soovil - muud põhjused"/>
    <x v="31"/>
    <s v="Lõpetanud"/>
    <d v="2022-09-29T00:00:00"/>
    <s v="Päevaõpe"/>
    <s v="Täiskoormus"/>
    <s v="Tervishariduse keskus"/>
    <x v="6"/>
    <n v="1479"/>
    <s v="514 rakenduskõrgharidusõpe"/>
    <s v="NULL"/>
    <n v="2"/>
    <s v="Üliõpilane ei hüvita õppekulusid: on alla 7-a lapse või puudega lapse vanem või eestkostja"/>
    <s v="eesti keel"/>
    <x v="2"/>
    <s v="Ei"/>
    <s v="NULL"/>
    <s v="NULL"/>
    <n v="54"/>
    <n v="53"/>
    <s v="3.7"/>
    <s v="3.7"/>
    <x v="11"/>
    <s v="3.4"/>
    <n v="2"/>
    <n v="2"/>
    <n v="4"/>
    <n v="9"/>
    <n v="53"/>
    <n v="8"/>
    <s v="Arvestatud"/>
    <x v="19"/>
    <s v="õppeaine60"/>
    <d v="2022-09-10T00:00:00"/>
    <x v="5"/>
    <x v="1"/>
    <s v="NULL"/>
    <s v=" "/>
    <n v="0"/>
    <s v="S00061_36508100724_õppeaine60_44814"/>
    <x v="0"/>
    <m/>
  </r>
  <r>
    <x v="60"/>
    <s v="Priit"/>
    <s v="Pärn"/>
    <x v="45"/>
    <n v="36508100724"/>
    <s v="Mees"/>
    <s v="413 kutsekeskharidus keskhariduse baasil"/>
    <s v="Jah"/>
    <s v="Ei"/>
    <s v="Ei"/>
    <d v="2021-09-01T00:00:00"/>
    <s v="02.01.2024"/>
    <d v="2023-07-05T00:00:00"/>
    <s v="Stipendiumi/õppetoetuse maksmise lõpetamine"/>
    <s v="Omal soovil - muud põhjused"/>
    <x v="31"/>
    <s v="Lõpetanud"/>
    <d v="2022-09-29T00:00:00"/>
    <s v="Päevaõpe"/>
    <s v="Täiskoormus"/>
    <s v="Tervishariduse keskus"/>
    <x v="6"/>
    <n v="1479"/>
    <s v="514 rakenduskõrgharidusõpe"/>
    <s v="NULL"/>
    <n v="2"/>
    <s v="Üliõpilane ei hüvita õppekulusid: on alla 7-a lapse või puudega lapse vanem või eestkostja"/>
    <s v="eesti keel"/>
    <x v="2"/>
    <s v="Ei"/>
    <s v="NULL"/>
    <s v="NULL"/>
    <n v="54"/>
    <n v="53"/>
    <s v="3.7"/>
    <s v="3.7"/>
    <x v="11"/>
    <s v="3.4"/>
    <n v="2"/>
    <n v="2"/>
    <n v="4"/>
    <n v="9"/>
    <n v="53"/>
    <n v="8"/>
    <s v="Mitteilmunud"/>
    <x v="11"/>
    <s v="õppeaine3"/>
    <d v="2022-02-10T00:00:00"/>
    <x v="1"/>
    <x v="1"/>
    <n v="0"/>
    <s v=" "/>
    <n v="0"/>
    <s v="S00061_36508100724_õppeaine3_44602"/>
    <x v="0"/>
    <m/>
  </r>
  <r>
    <x v="60"/>
    <s v="Priit"/>
    <s v="Pärn"/>
    <x v="45"/>
    <n v="36508100724"/>
    <s v="Mees"/>
    <s v="413 kutsekeskharidus keskhariduse baasil"/>
    <s v="Jah"/>
    <s v="Ei"/>
    <s v="Ei"/>
    <d v="2021-09-01T00:00:00"/>
    <s v="02.01.2024"/>
    <d v="2023-07-05T00:00:00"/>
    <s v="Stipendiumi/õppetoetuse maksmise lõpetamine"/>
    <s v="Omal soovil - muud põhjused"/>
    <x v="31"/>
    <s v="Lõpetanud"/>
    <d v="2022-09-29T00:00:00"/>
    <s v="Päevaõpe"/>
    <s v="Täiskoormus"/>
    <s v="Tervishariduse keskus"/>
    <x v="6"/>
    <n v="1479"/>
    <s v="514 rakenduskõrgharidusõpe"/>
    <s v="NULL"/>
    <n v="2"/>
    <s v="Üliõpilane ei hüvita õppekulusid: on alla 7-a lapse või puudega lapse vanem või eestkostja"/>
    <s v="eesti keel"/>
    <x v="2"/>
    <s v="Ei"/>
    <s v="NULL"/>
    <s v="NULL"/>
    <n v="54"/>
    <n v="53"/>
    <s v="3.7"/>
    <s v="3.7"/>
    <x v="11"/>
    <s v="3.4"/>
    <n v="2"/>
    <n v="2"/>
    <n v="4"/>
    <n v="9"/>
    <n v="53"/>
    <n v="8"/>
    <s v="Mittearvestatud"/>
    <x v="84"/>
    <s v="õppeaine73"/>
    <d v="2023-02-10T00:00:00"/>
    <x v="1"/>
    <x v="1"/>
    <s v="NULL"/>
    <s v=" "/>
    <n v="0"/>
    <s v="S00061_36508100724_õppeaine73_44967"/>
    <x v="0"/>
    <m/>
  </r>
  <r>
    <x v="60"/>
    <s v="Priit"/>
    <s v="Pärn"/>
    <x v="45"/>
    <n v="36508100724"/>
    <s v="Mees"/>
    <s v="413 kutsekeskharidus keskhariduse baasil"/>
    <s v="Jah"/>
    <s v="Ei"/>
    <s v="Ei"/>
    <d v="2021-09-01T00:00:00"/>
    <s v="02.01.2024"/>
    <d v="2023-07-05T00:00:00"/>
    <s v="Stipendiumi/õppetoetuse maksmise lõpetamine"/>
    <s v="Omal soovil - muud põhjused"/>
    <x v="31"/>
    <s v="Lõpetanud"/>
    <d v="2022-09-29T00:00:00"/>
    <s v="Päevaõpe"/>
    <s v="Täiskoormus"/>
    <s v="Tervishariduse keskus"/>
    <x v="6"/>
    <n v="1479"/>
    <s v="514 rakenduskõrgharidusõpe"/>
    <s v="NULL"/>
    <n v="2"/>
    <s v="Üliõpilane ei hüvita õppekulusid: on alla 7-a lapse või puudega lapse vanem või eestkostja"/>
    <s v="eesti keel"/>
    <x v="2"/>
    <s v="Ei"/>
    <s v="NULL"/>
    <s v="NULL"/>
    <n v="54"/>
    <n v="53"/>
    <s v="3.7"/>
    <s v="3.7"/>
    <x v="11"/>
    <s v="3.4"/>
    <n v="2"/>
    <n v="2"/>
    <n v="4"/>
    <n v="9"/>
    <n v="53"/>
    <n v="8"/>
    <s v="Arvestatud"/>
    <x v="23"/>
    <s v="õppeaine34"/>
    <d v="2025-02-10T00:00:00"/>
    <x v="1"/>
    <x v="1"/>
    <s v="NULL"/>
    <s v=" "/>
    <n v="0"/>
    <s v="S00061_36508100724_õppeaine34_45698"/>
    <x v="0"/>
    <m/>
  </r>
  <r>
    <x v="60"/>
    <s v="Priit"/>
    <s v="Pärn"/>
    <x v="45"/>
    <n v="36508100724"/>
    <s v="Mees"/>
    <s v="413 kutsekeskharidus keskhariduse baasil"/>
    <s v="Jah"/>
    <s v="Ei"/>
    <s v="Ei"/>
    <d v="2021-09-01T00:00:00"/>
    <s v="02.01.2024"/>
    <d v="2023-07-05T00:00:00"/>
    <s v="Stipendiumi/õppetoetuse maksmise lõpetamine"/>
    <s v="Omal soovil - muud põhjused"/>
    <x v="31"/>
    <s v="Lõpetanud"/>
    <d v="2022-09-29T00:00:00"/>
    <s v="Päevaõpe"/>
    <s v="Täiskoormus"/>
    <s v="Tervishariduse keskus"/>
    <x v="6"/>
    <n v="1479"/>
    <s v="514 rakenduskõrgharidusõpe"/>
    <s v="NULL"/>
    <n v="3"/>
    <s v="Üliõpilane ei hüvita õppekulusid: on alla 7-a lapse või puudega lapse vanem või eestkostja"/>
    <s v="eesti keel"/>
    <x v="8"/>
    <s v="Ei"/>
    <s v="NULL"/>
    <s v="NULL"/>
    <n v="54"/>
    <n v="45"/>
    <s v="3.7"/>
    <s v="4.6"/>
    <x v="11"/>
    <s v="3.1"/>
    <n v="2"/>
    <n v="0"/>
    <n v="4"/>
    <n v="5"/>
    <n v="37"/>
    <n v="8"/>
    <s v="Mitteilmunud"/>
    <x v="41"/>
    <s v="õppeaine25"/>
    <d v="2022-09-10T00:00:00"/>
    <x v="4"/>
    <x v="0"/>
    <n v="0"/>
    <n v="0"/>
    <n v="5"/>
    <s v="S00061_36508100724_õppeaine25_44814"/>
    <x v="0"/>
    <m/>
  </r>
  <r>
    <x v="60"/>
    <s v="Priit"/>
    <s v="Pärn"/>
    <x v="45"/>
    <n v="36508100724"/>
    <s v="Mees"/>
    <s v="413 kutsekeskharidus keskhariduse baasil"/>
    <s v="Jah"/>
    <s v="Ei"/>
    <s v="Ei"/>
    <d v="2021-09-01T00:00:00"/>
    <s v="02.01.2024"/>
    <d v="2023-07-05T00:00:00"/>
    <s v="Stipendiumi/õppetoetuse maksmise lõpetamine"/>
    <s v="Omal soovil - muud põhjused"/>
    <x v="31"/>
    <s v="Lõpetanud"/>
    <d v="2022-09-29T00:00:00"/>
    <s v="Päevaõpe"/>
    <s v="Täiskoormus"/>
    <s v="Tervishariduse keskus"/>
    <x v="6"/>
    <n v="1479"/>
    <s v="514 rakenduskõrgharidusõpe"/>
    <s v="NULL"/>
    <n v="3"/>
    <s v="Üliõpilane ei hüvita õppekulusid: on alla 7-a lapse või puudega lapse vanem või eestkostja"/>
    <s v="eesti keel"/>
    <x v="8"/>
    <s v="Ei"/>
    <s v="NULL"/>
    <s v="NULL"/>
    <n v="54"/>
    <n v="45"/>
    <s v="3.7"/>
    <s v="4.6"/>
    <x v="11"/>
    <s v="3.1"/>
    <n v="2"/>
    <n v="0"/>
    <n v="4"/>
    <n v="5"/>
    <n v="37"/>
    <n v="8"/>
    <s v="Arvestatud"/>
    <x v="75"/>
    <s v="õppeaine45"/>
    <d v="2021-02-10T00:00:00"/>
    <x v="1"/>
    <x v="1"/>
    <s v="NULL"/>
    <s v=" "/>
    <n v="0"/>
    <s v="S00061_36508100724_õppeaine45_44237"/>
    <x v="0"/>
    <m/>
  </r>
  <r>
    <x v="60"/>
    <s v="Priit"/>
    <s v="Pärn"/>
    <x v="45"/>
    <n v="36508100724"/>
    <s v="Mees"/>
    <s v="413 kutsekeskharidus keskhariduse baasil"/>
    <s v="Jah"/>
    <s v="Ei"/>
    <s v="Ei"/>
    <d v="2021-09-01T00:00:00"/>
    <s v="02.01.2024"/>
    <d v="2023-07-05T00:00:00"/>
    <s v="Stipendiumi/õppetoetuse maksmise lõpetamine"/>
    <s v="Omal soovil - muud põhjused"/>
    <x v="31"/>
    <s v="Lõpetanud"/>
    <d v="2022-09-29T00:00:00"/>
    <s v="Päevaõpe"/>
    <s v="Täiskoormus"/>
    <s v="Tervishariduse keskus"/>
    <x v="6"/>
    <n v="1479"/>
    <s v="514 rakenduskõrgharidusõpe"/>
    <s v="NULL"/>
    <n v="3"/>
    <s v="Üliõpilane ei hüvita õppekulusid: on alla 7-a lapse või puudega lapse vanem või eestkostja"/>
    <s v="eesti keel"/>
    <x v="8"/>
    <s v="Ei"/>
    <s v="NULL"/>
    <s v="NULL"/>
    <n v="54"/>
    <n v="45"/>
    <s v="3.7"/>
    <s v="4.6"/>
    <x v="11"/>
    <s v="3.1"/>
    <n v="2"/>
    <n v="0"/>
    <n v="4"/>
    <n v="5"/>
    <n v="37"/>
    <n v="8"/>
    <s v="Puudulik"/>
    <x v="48"/>
    <s v="õppeaine11"/>
    <d v="2023-09-10T00:00:00"/>
    <x v="6"/>
    <x v="0"/>
    <n v="0"/>
    <n v="0"/>
    <n v="10"/>
    <s v="S00061_36508100724_õppeaine11_45179"/>
    <x v="0"/>
    <m/>
  </r>
  <r>
    <x v="60"/>
    <s v="Priit"/>
    <s v="Pärn"/>
    <x v="45"/>
    <n v="36508100724"/>
    <s v="Mees"/>
    <s v="413 kutsekeskharidus keskhariduse baasil"/>
    <s v="Jah"/>
    <s v="Ei"/>
    <s v="Ei"/>
    <d v="2021-09-01T00:00:00"/>
    <s v="02.01.2024"/>
    <d v="2023-07-05T00:00:00"/>
    <s v="Stipendiumi/õppetoetuse maksmise lõpetamine"/>
    <s v="Omal soovil - muud põhjused"/>
    <x v="31"/>
    <s v="Lõpetanud"/>
    <d v="2022-09-29T00:00:00"/>
    <s v="Päevaõpe"/>
    <s v="Täiskoormus"/>
    <s v="Tervishariduse keskus"/>
    <x v="6"/>
    <n v="1479"/>
    <s v="514 rakenduskõrgharidusõpe"/>
    <s v="NULL"/>
    <n v="4"/>
    <s v="Üliõpilane ei hüvita õppekulusid: on alla 7-a lapse või puudega lapse vanem või eestkostja"/>
    <s v="eesti keel"/>
    <x v="3"/>
    <s v="Ei"/>
    <s v="NULL"/>
    <s v="NULL"/>
    <n v="54"/>
    <n v="58"/>
    <s v="3.7"/>
    <s v="5.0"/>
    <x v="11"/>
    <s v="3.2"/>
    <n v="2"/>
    <n v="1"/>
    <n v="4"/>
    <n v="8"/>
    <n v="30"/>
    <n v="8"/>
    <s v="Kasin"/>
    <x v="35"/>
    <s v="õppeaine94"/>
    <d v="2024-09-10T00:00:00"/>
    <x v="2"/>
    <x v="0"/>
    <n v="1"/>
    <n v="9"/>
    <n v="9"/>
    <s v="S00061_36508100724_õppeaine94_45545"/>
    <x v="0"/>
    <m/>
  </r>
  <r>
    <x v="60"/>
    <s v="Priit"/>
    <s v="Pärn"/>
    <x v="45"/>
    <n v="36508100724"/>
    <s v="Mees"/>
    <s v="413 kutsekeskharidus keskhariduse baasil"/>
    <s v="Jah"/>
    <s v="Ei"/>
    <s v="Ei"/>
    <d v="2021-09-01T00:00:00"/>
    <s v="02.01.2024"/>
    <d v="2023-07-05T00:00:00"/>
    <s v="Stipendiumi/õppetoetuse maksmise lõpetamine"/>
    <s v="Omal soovil - muud põhjused"/>
    <x v="31"/>
    <s v="Lõpetanud"/>
    <d v="2022-09-29T00:00:00"/>
    <s v="Päevaõpe"/>
    <s v="Täiskoormus"/>
    <s v="Tervishariduse keskus"/>
    <x v="6"/>
    <n v="1479"/>
    <s v="514 rakenduskõrgharidusõpe"/>
    <s v="NULL"/>
    <n v="4"/>
    <s v="Üliõpilane ei hüvita õppekulusid: on alla 7-a lapse või puudega lapse vanem või eestkostja"/>
    <s v="eesti keel"/>
    <x v="3"/>
    <s v="Ei"/>
    <s v="NULL"/>
    <s v="NULL"/>
    <n v="54"/>
    <n v="58"/>
    <s v="3.7"/>
    <s v="5.0"/>
    <x v="11"/>
    <s v="3.2"/>
    <n v="2"/>
    <n v="1"/>
    <n v="4"/>
    <n v="8"/>
    <n v="30"/>
    <n v="8"/>
    <s v="Arvestatud"/>
    <x v="77"/>
    <s v="õppeaine49"/>
    <d v="2021-02-10T00:00:00"/>
    <x v="1"/>
    <x v="1"/>
    <s v="NULL"/>
    <s v=" "/>
    <n v="0"/>
    <s v="S00061_36508100724_õppeaine49_44237"/>
    <x v="0"/>
    <m/>
  </r>
  <r>
    <x v="60"/>
    <s v="Priit"/>
    <s v="Pärn"/>
    <x v="45"/>
    <n v="36508100724"/>
    <s v="Mees"/>
    <s v="413 kutsekeskharidus keskhariduse baasil"/>
    <s v="Jah"/>
    <s v="Ei"/>
    <s v="Ei"/>
    <d v="2021-09-01T00:00:00"/>
    <s v="02.01.2024"/>
    <d v="2023-07-05T00:00:00"/>
    <s v="Stipendiumi/õppetoetuse maksmise lõpetamine"/>
    <s v="Omal soovil - muud põhjused"/>
    <x v="31"/>
    <s v="Lõpetanud"/>
    <d v="2022-09-29T00:00:00"/>
    <s v="Päevaõpe"/>
    <s v="Täiskoormus"/>
    <s v="Tervishariduse keskus"/>
    <x v="6"/>
    <n v="1479"/>
    <s v="514 rakenduskõrgharidusõpe"/>
    <s v="NULL"/>
    <n v="4"/>
    <s v="Üliõpilane ei hüvita õppekulusid: on alla 7-a lapse või puudega lapse vanem või eestkostja"/>
    <s v="eesti keel"/>
    <x v="3"/>
    <s v="Ei"/>
    <s v="NULL"/>
    <s v="NULL"/>
    <n v="54"/>
    <n v="58"/>
    <s v="3.7"/>
    <s v="5.0"/>
    <x v="11"/>
    <s v="3.2"/>
    <n v="2"/>
    <n v="1"/>
    <n v="4"/>
    <n v="8"/>
    <n v="30"/>
    <n v="8"/>
    <s v="Väga hea"/>
    <x v="28"/>
    <s v="õppeaine50"/>
    <d v="2021-02-10T00:00:00"/>
    <x v="0"/>
    <x v="0"/>
    <n v="4"/>
    <n v="24"/>
    <n v="6"/>
    <s v="S00061_36508100724_õppeaine50_44237"/>
    <x v="0"/>
    <m/>
  </r>
  <r>
    <x v="60"/>
    <s v="Priit"/>
    <s v="Pärn"/>
    <x v="45"/>
    <n v="36508100724"/>
    <s v="Mees"/>
    <s v="413 kutsekeskharidus keskhariduse baasil"/>
    <s v="Jah"/>
    <s v="Ei"/>
    <s v="Ei"/>
    <d v="2021-09-01T00:00:00"/>
    <s v="02.01.2024"/>
    <d v="2023-07-05T00:00:00"/>
    <s v="Stipendiumi/õppetoetuse maksmise lõpetamine"/>
    <s v="Omal soovil - muud põhjused"/>
    <x v="31"/>
    <s v="Lõpetanud"/>
    <d v="2022-09-29T00:00:00"/>
    <s v="Päevaõpe"/>
    <s v="Täiskoormus"/>
    <s v="Tervishariduse keskus"/>
    <x v="6"/>
    <n v="1479"/>
    <s v="514 rakenduskõrgharidusõpe"/>
    <s v="NULL"/>
    <n v="4"/>
    <s v="Üliõpilane ei hüvita õppekulusid: on alla 7-a lapse või puudega lapse vanem või eestkostja"/>
    <s v="eesti keel"/>
    <x v="3"/>
    <s v="Ei"/>
    <s v="NULL"/>
    <s v="NULL"/>
    <n v="54"/>
    <n v="58"/>
    <s v="3.7"/>
    <s v="5.0"/>
    <x v="11"/>
    <s v="3.2"/>
    <n v="2"/>
    <n v="1"/>
    <n v="4"/>
    <n v="8"/>
    <n v="30"/>
    <n v="8"/>
    <s v="Arvestatud"/>
    <x v="91"/>
    <s v="õppeaine77"/>
    <d v="2025-02-10T00:00:00"/>
    <x v="1"/>
    <x v="1"/>
    <s v="NULL"/>
    <s v=" "/>
    <n v="0"/>
    <s v="S00061_36508100724_õppeaine77_45698"/>
    <x v="0"/>
    <m/>
  </r>
  <r>
    <x v="60"/>
    <s v="Priit"/>
    <s v="Pärn"/>
    <x v="45"/>
    <n v="36508100724"/>
    <s v="Mees"/>
    <s v="413 kutsekeskharidus keskhariduse baasil"/>
    <s v="Jah"/>
    <s v="Ei"/>
    <s v="Ei"/>
    <d v="2021-09-01T00:00:00"/>
    <s v="02.01.2024"/>
    <d v="2023-07-05T00:00:00"/>
    <s v="Stipendiumi/õppetoetuse maksmise lõpetamine"/>
    <s v="Omal soovil - muud põhjused"/>
    <x v="31"/>
    <s v="Lõpetanud"/>
    <d v="2022-09-29T00:00:00"/>
    <s v="Päevaõpe"/>
    <s v="Täiskoormus"/>
    <s v="Tervishariduse keskus"/>
    <x v="6"/>
    <n v="1479"/>
    <s v="514 rakenduskõrgharidusõpe"/>
    <s v="NULL"/>
    <n v="4"/>
    <s v="Üliõpilane ei hüvita õppekulusid: on alla 7-a lapse või puudega lapse vanem või eestkostja"/>
    <s v="eesti keel"/>
    <x v="3"/>
    <s v="Ei"/>
    <s v="NULL"/>
    <s v="NULL"/>
    <n v="54"/>
    <n v="58"/>
    <s v="3.7"/>
    <s v="5.0"/>
    <x v="11"/>
    <s v="3.2"/>
    <n v="2"/>
    <n v="1"/>
    <n v="4"/>
    <n v="8"/>
    <n v="30"/>
    <n v="8"/>
    <s v="Arvestatud"/>
    <x v="16"/>
    <s v="õppeaine91"/>
    <d v="2020-09-10T00:00:00"/>
    <x v="1"/>
    <x v="1"/>
    <s v="NULL"/>
    <s v=" "/>
    <n v="0"/>
    <s v="S00061_36508100724_õppeaine91_44084"/>
    <x v="0"/>
    <m/>
  </r>
  <r>
    <x v="60"/>
    <s v="Priit"/>
    <s v="Pärn"/>
    <x v="45"/>
    <n v="36508100724"/>
    <s v="Mees"/>
    <s v="413 kutsekeskharidus keskhariduse baasil"/>
    <s v="Jah"/>
    <s v="Ei"/>
    <s v="Ei"/>
    <d v="2021-09-01T00:00:00"/>
    <s v="02.01.2024"/>
    <d v="2023-07-05T00:00:00"/>
    <s v="Stipendiumi/õppetoetuse maksmise lõpetamine"/>
    <s v="Omal soovil - muud põhjused"/>
    <x v="31"/>
    <s v="Lõpetanud"/>
    <d v="2022-09-29T00:00:00"/>
    <s v="Päevaõpe"/>
    <s v="Täiskoormus"/>
    <s v="Tervishariduse keskus"/>
    <x v="6"/>
    <n v="1479"/>
    <s v="514 rakenduskõrgharidusõpe"/>
    <s v="NULL"/>
    <n v="4"/>
    <s v="Üliõpilane ei hüvita õppekulusid: on alla 7-a lapse või puudega lapse vanem või eestkostja"/>
    <s v="eesti keel"/>
    <x v="3"/>
    <s v="Ei"/>
    <s v="NULL"/>
    <s v="NULL"/>
    <n v="54"/>
    <n v="58"/>
    <s v="3.7"/>
    <s v="5.0"/>
    <x v="11"/>
    <s v="3.2"/>
    <n v="2"/>
    <n v="1"/>
    <n v="4"/>
    <n v="8"/>
    <n v="30"/>
    <n v="8"/>
    <s v="Rahuldav"/>
    <x v="86"/>
    <s v="õppeaine44"/>
    <d v="2024-09-10T00:00:00"/>
    <x v="0"/>
    <x v="0"/>
    <n v="2"/>
    <n v="12"/>
    <n v="6"/>
    <s v="S00061_36508100724_õppeaine44_45545"/>
    <x v="0"/>
    <m/>
  </r>
  <r>
    <x v="61"/>
    <s v="Liina"/>
    <s v="Oja"/>
    <x v="46"/>
    <n v="46508206683"/>
    <s v="Naine"/>
    <s v="452 Viienda taseme kutseõppe esmaõpe"/>
    <s v="Jah"/>
    <s v="Jah"/>
    <s v="Ei"/>
    <d v="2021-09-01T00:00:00"/>
    <s v="NULL"/>
    <d v="2025-09-10T00:00:00"/>
    <s v="Stipendiumi/õppetoetuse määramine"/>
    <s v="Omal soovil"/>
    <x v="31"/>
    <s v="Välisõppes"/>
    <d v="2024-09-20T00:00:00"/>
    <s v="Päevaõpe"/>
    <s v="Määramata"/>
    <s v="Tervishariduse keskus"/>
    <x v="6"/>
    <n v="1479"/>
    <s v="514 rakenduskõrgharidusõpe"/>
    <s v="NULL"/>
    <n v="1"/>
    <s v="Üliõpilane ei hüvita õppekulusid:  õpib täies mahus eestikeelsel õppekaval"/>
    <s v="eesti keel"/>
    <x v="0"/>
    <s v="Jah"/>
    <s v="kuulmispuue"/>
    <s v="ABC OÜ"/>
    <n v="26"/>
    <n v="35"/>
    <s v="5.0"/>
    <s v="3.8"/>
    <x v="16"/>
    <s v="4.7"/>
    <n v="1"/>
    <n v="0"/>
    <n v="15"/>
    <n v="8"/>
    <n v="59"/>
    <n v="3"/>
    <s v="Arvestatud"/>
    <x v="66"/>
    <s v="õppeaine48"/>
    <d v="2023-09-10T00:00:00"/>
    <x v="1"/>
    <x v="1"/>
    <s v="NULL"/>
    <s v=" "/>
    <n v="0"/>
    <s v="S00062_46508206683_õppeaine48_45179"/>
    <x v="0"/>
    <m/>
  </r>
  <r>
    <x v="61"/>
    <s v="Liina"/>
    <s v="Oja"/>
    <x v="46"/>
    <n v="46508206683"/>
    <s v="Naine"/>
    <s v="452 Viienda taseme kutseõppe esmaõpe"/>
    <s v="Jah"/>
    <s v="Jah"/>
    <s v="Ei"/>
    <d v="2021-09-01T00:00:00"/>
    <s v="NULL"/>
    <d v="2025-09-10T00:00:00"/>
    <s v="Stipendiumi/õppetoetuse määramine"/>
    <s v="Omal soovil"/>
    <x v="31"/>
    <s v="Välisõppes"/>
    <d v="2024-09-20T00:00:00"/>
    <s v="Päevaõpe"/>
    <s v="Määramata"/>
    <s v="Tervishariduse keskus"/>
    <x v="6"/>
    <n v="1479"/>
    <s v="514 rakenduskõrgharidusõpe"/>
    <s v="NULL"/>
    <n v="1"/>
    <s v="Üliõpilane ei hüvita õppekulusid:  õpib täies mahus eestikeelsel õppekaval"/>
    <s v="eesti keel"/>
    <x v="0"/>
    <s v="Jah"/>
    <s v="kuulmispuue"/>
    <s v="ABC OÜ"/>
    <n v="26"/>
    <n v="35"/>
    <s v="5.0"/>
    <s v="3.8"/>
    <x v="16"/>
    <s v="4.7"/>
    <n v="1"/>
    <n v="0"/>
    <n v="15"/>
    <n v="8"/>
    <n v="59"/>
    <n v="3"/>
    <s v="Arvestatud"/>
    <x v="83"/>
    <s v="õppeaine99"/>
    <d v="2022-02-10T00:00:00"/>
    <x v="1"/>
    <x v="1"/>
    <s v="NULL"/>
    <s v=" "/>
    <n v="0"/>
    <s v="S00062_46508206683_õppeaine99_44602"/>
    <x v="0"/>
    <m/>
  </r>
  <r>
    <x v="61"/>
    <s v="Liina"/>
    <s v="Oja"/>
    <x v="46"/>
    <n v="46508206683"/>
    <s v="Naine"/>
    <s v="452 Viienda taseme kutseõppe esmaõpe"/>
    <s v="Jah"/>
    <s v="Jah"/>
    <s v="Ei"/>
    <d v="2021-09-01T00:00:00"/>
    <s v="NULL"/>
    <d v="2025-09-10T00:00:00"/>
    <s v="Stipendiumi/õppetoetuse määramine"/>
    <s v="Omal soovil"/>
    <x v="31"/>
    <s v="Välisõppes"/>
    <d v="2024-09-20T00:00:00"/>
    <s v="Päevaõpe"/>
    <s v="Määramata"/>
    <s v="Tervishariduse keskus"/>
    <x v="6"/>
    <n v="1479"/>
    <s v="514 rakenduskõrgharidusõpe"/>
    <s v="NULL"/>
    <n v="1"/>
    <s v="Üliõpilane ei hüvita õppekulusid:  õpib täies mahus eestikeelsel õppekaval"/>
    <s v="eesti keel"/>
    <x v="0"/>
    <s v="Jah"/>
    <s v="kuulmispuue"/>
    <s v="ABC OÜ"/>
    <n v="26"/>
    <n v="35"/>
    <s v="5.0"/>
    <s v="3.8"/>
    <x v="16"/>
    <s v="4.7"/>
    <n v="1"/>
    <n v="0"/>
    <n v="15"/>
    <n v="8"/>
    <n v="59"/>
    <n v="3"/>
    <s v="Arvestatud"/>
    <x v="94"/>
    <s v="õppeaine32"/>
    <d v="2025-02-10T00:00:00"/>
    <x v="5"/>
    <x v="1"/>
    <s v="NULL"/>
    <s v=" "/>
    <n v="0"/>
    <s v="S00062_46508206683_õppeaine32_45698"/>
    <x v="0"/>
    <m/>
  </r>
  <r>
    <x v="61"/>
    <s v="Liina"/>
    <s v="Oja"/>
    <x v="46"/>
    <n v="46508206683"/>
    <s v="Naine"/>
    <s v="452 Viienda taseme kutseõppe esmaõpe"/>
    <s v="Jah"/>
    <s v="Jah"/>
    <s v="Ei"/>
    <d v="2021-09-01T00:00:00"/>
    <s v="NULL"/>
    <d v="2025-09-10T00:00:00"/>
    <s v="Stipendiumi/õppetoetuse määramine"/>
    <s v="Omal soovil"/>
    <x v="31"/>
    <s v="Välisõppes"/>
    <d v="2024-09-20T00:00:00"/>
    <s v="Päevaõpe"/>
    <s v="Määramata"/>
    <s v="Tervishariduse keskus"/>
    <x v="6"/>
    <n v="1479"/>
    <s v="514 rakenduskõrgharidusõpe"/>
    <s v="NULL"/>
    <n v="1"/>
    <s v="Üliõpilane ei hüvita õppekulusid:  õpib täies mahus eestikeelsel õppekaval"/>
    <s v="eesti keel"/>
    <x v="0"/>
    <s v="Jah"/>
    <s v="kuulmispuue"/>
    <s v="ABC OÜ"/>
    <n v="26"/>
    <n v="35"/>
    <s v="5.0"/>
    <s v="3.8"/>
    <x v="16"/>
    <s v="4.7"/>
    <n v="1"/>
    <n v="0"/>
    <n v="15"/>
    <n v="8"/>
    <n v="59"/>
    <n v="3"/>
    <s v="Väga hea"/>
    <x v="99"/>
    <s v="õppeaine58"/>
    <d v="2024-02-10T00:00:00"/>
    <x v="0"/>
    <x v="0"/>
    <n v="4"/>
    <n v="24"/>
    <n v="6"/>
    <s v="S00062_46508206683_õppeaine58_45332"/>
    <x v="0"/>
    <m/>
  </r>
  <r>
    <x v="61"/>
    <s v="Liina"/>
    <s v="Oja"/>
    <x v="46"/>
    <n v="46508206683"/>
    <s v="Naine"/>
    <s v="452 Viienda taseme kutseõppe esmaõpe"/>
    <s v="Jah"/>
    <s v="Jah"/>
    <s v="Ei"/>
    <d v="2021-09-01T00:00:00"/>
    <s v="NULL"/>
    <d v="2025-09-10T00:00:00"/>
    <s v="Stipendiumi/õppetoetuse määramine"/>
    <s v="Omal soovil"/>
    <x v="31"/>
    <s v="Välisõppes"/>
    <d v="2024-09-20T00:00:00"/>
    <s v="Päevaõpe"/>
    <s v="Määramata"/>
    <s v="Tervishariduse keskus"/>
    <x v="6"/>
    <n v="1479"/>
    <s v="514 rakenduskõrgharidusõpe"/>
    <s v="NULL"/>
    <n v="1"/>
    <s v="Üliõpilane ei hüvita õppekulusid:  õpib täies mahus eestikeelsel õppekaval"/>
    <s v="eesti keel"/>
    <x v="0"/>
    <s v="Jah"/>
    <s v="kuulmispuue"/>
    <s v="ABC OÜ"/>
    <n v="26"/>
    <n v="35"/>
    <s v="5.0"/>
    <s v="3.8"/>
    <x v="16"/>
    <s v="4.7"/>
    <n v="1"/>
    <n v="0"/>
    <n v="15"/>
    <n v="8"/>
    <n v="59"/>
    <n v="3"/>
    <s v="Arvestatud"/>
    <x v="2"/>
    <s v="õppeaine85"/>
    <d v="2021-09-10T00:00:00"/>
    <x v="1"/>
    <x v="1"/>
    <s v="NULL"/>
    <s v=" "/>
    <n v="0"/>
    <s v="S00062_46508206683_õppeaine85_44449"/>
    <x v="0"/>
    <m/>
  </r>
  <r>
    <x v="61"/>
    <s v="Liina"/>
    <s v="Oja"/>
    <x v="46"/>
    <n v="46508206683"/>
    <s v="Naine"/>
    <s v="452 Viienda taseme kutseõppe esmaõpe"/>
    <s v="Jah"/>
    <s v="Jah"/>
    <s v="Ei"/>
    <d v="2021-09-01T00:00:00"/>
    <s v="NULL"/>
    <d v="2025-09-10T00:00:00"/>
    <s v="Stipendiumi/õppetoetuse määramine"/>
    <s v="Omal soovil"/>
    <x v="31"/>
    <s v="Välisõppes"/>
    <d v="2024-09-20T00:00:00"/>
    <s v="Päevaõpe"/>
    <s v="Määramata"/>
    <s v="Tervishariduse keskus"/>
    <x v="6"/>
    <n v="1479"/>
    <s v="514 rakenduskõrgharidusõpe"/>
    <s v="NULL"/>
    <n v="1"/>
    <s v="Üliõpilane ei hüvita õppekulusid:  õpib täies mahus eestikeelsel õppekaval"/>
    <s v="eesti keel"/>
    <x v="0"/>
    <s v="Jah"/>
    <s v="kuulmispuue"/>
    <s v="ABC OÜ"/>
    <n v="26"/>
    <n v="35"/>
    <s v="5.0"/>
    <s v="3.8"/>
    <x v="16"/>
    <s v="4.7"/>
    <n v="1"/>
    <n v="0"/>
    <n v="15"/>
    <n v="8"/>
    <n v="59"/>
    <n v="3"/>
    <s v="Arvestatud"/>
    <x v="34"/>
    <s v="õppeaine19"/>
    <d v="2022-02-10T00:00:00"/>
    <x v="5"/>
    <x v="1"/>
    <s v="NULL"/>
    <s v=" "/>
    <n v="0"/>
    <s v="S00062_46508206683_õppeaine19_44602"/>
    <x v="0"/>
    <m/>
  </r>
  <r>
    <x v="61"/>
    <s v="Liina"/>
    <s v="Oja"/>
    <x v="46"/>
    <n v="46508206683"/>
    <s v="Naine"/>
    <s v="452 Viienda taseme kutseõppe esmaõpe"/>
    <s v="Jah"/>
    <s v="Jah"/>
    <s v="Ei"/>
    <d v="2021-09-01T00:00:00"/>
    <s v="NULL"/>
    <d v="2025-09-10T00:00:00"/>
    <s v="Stipendiumi/õppetoetuse määramine"/>
    <s v="Omal soovil"/>
    <x v="31"/>
    <s v="Välisõppes"/>
    <d v="2024-09-20T00:00:00"/>
    <s v="Päevaõpe"/>
    <s v="Määramata"/>
    <s v="Tervishariduse keskus"/>
    <x v="6"/>
    <n v="1479"/>
    <s v="514 rakenduskõrgharidusõpe"/>
    <s v="NULL"/>
    <n v="1"/>
    <s v="Üliõpilane ei hüvita õppekulusid:  õpib täies mahus eestikeelsel õppekaval"/>
    <s v="eesti keel"/>
    <x v="0"/>
    <s v="Jah"/>
    <s v="kuulmispuue"/>
    <s v="ABC OÜ"/>
    <n v="26"/>
    <n v="35"/>
    <s v="5.0"/>
    <s v="3.8"/>
    <x v="16"/>
    <s v="4.7"/>
    <n v="1"/>
    <n v="0"/>
    <n v="15"/>
    <n v="8"/>
    <n v="59"/>
    <n v="3"/>
    <s v="Suurepärane"/>
    <x v="8"/>
    <s v="õppeaine79"/>
    <d v="2022-02-10T00:00:00"/>
    <x v="3"/>
    <x v="0"/>
    <n v="5"/>
    <n v="40"/>
    <n v="8"/>
    <s v="S00062_46508206683_õppeaine79_44602"/>
    <x v="0"/>
    <m/>
  </r>
  <r>
    <x v="61"/>
    <s v="Liina"/>
    <s v="Oja"/>
    <x v="46"/>
    <n v="46508206683"/>
    <s v="Naine"/>
    <s v="452 Viienda taseme kutseõppe esmaõpe"/>
    <s v="Jah"/>
    <s v="Jah"/>
    <s v="Ei"/>
    <d v="2021-09-01T00:00:00"/>
    <s v="NULL"/>
    <d v="2025-09-10T00:00:00"/>
    <s v="Stipendiumi/õppetoetuse määramine"/>
    <s v="Omal soovil"/>
    <x v="31"/>
    <s v="Välisõppes"/>
    <d v="2024-09-20T00:00:00"/>
    <s v="Päevaõpe"/>
    <s v="Määramata"/>
    <s v="Tervishariduse keskus"/>
    <x v="6"/>
    <n v="1479"/>
    <s v="514 rakenduskõrgharidusõpe"/>
    <s v="NULL"/>
    <n v="1"/>
    <s v="Üliõpilane ei hüvita õppekulusid:  õpib täies mahus eestikeelsel õppekaval"/>
    <s v="eesti keel"/>
    <x v="0"/>
    <s v="Jah"/>
    <s v="kuulmispuue"/>
    <s v="ABC OÜ"/>
    <n v="26"/>
    <n v="35"/>
    <s v="5.0"/>
    <s v="3.8"/>
    <x v="16"/>
    <s v="4.7"/>
    <n v="1"/>
    <n v="0"/>
    <n v="15"/>
    <n v="8"/>
    <n v="59"/>
    <n v="3"/>
    <s v="Rahuldav"/>
    <x v="65"/>
    <s v="õppeaine82"/>
    <d v="2024-02-10T00:00:00"/>
    <x v="4"/>
    <x v="0"/>
    <n v="2"/>
    <n v="10"/>
    <n v="5"/>
    <s v="S00062_46508206683_õppeaine82_45332"/>
    <x v="0"/>
    <m/>
  </r>
  <r>
    <x v="61"/>
    <s v="Liina"/>
    <s v="Oja"/>
    <x v="46"/>
    <n v="46508206683"/>
    <s v="Naine"/>
    <s v="452 Viienda taseme kutseõppe esmaõpe"/>
    <s v="Jah"/>
    <s v="Jah"/>
    <s v="Ei"/>
    <d v="2021-09-01T00:00:00"/>
    <s v="NULL"/>
    <d v="2025-09-10T00:00:00"/>
    <s v="Stipendiumi/õppetoetuse määramine"/>
    <s v="Omal soovil"/>
    <x v="31"/>
    <s v="Välisõppes"/>
    <d v="2024-09-20T00:00:00"/>
    <s v="Päevaõpe"/>
    <s v="Määramata"/>
    <s v="Tervishariduse keskus"/>
    <x v="6"/>
    <n v="1479"/>
    <s v="514 rakenduskõrgharidusõpe"/>
    <s v="NULL"/>
    <n v="1"/>
    <s v="Üliõpilane ei hüvita õppekulusid:  õpib täies mahus eestikeelsel õppekaval"/>
    <s v="eesti keel"/>
    <x v="0"/>
    <s v="Jah"/>
    <s v="kuulmispuue"/>
    <s v="ABC OÜ"/>
    <n v="26"/>
    <n v="35"/>
    <s v="5.0"/>
    <s v="3.8"/>
    <x v="16"/>
    <s v="4.7"/>
    <n v="1"/>
    <n v="0"/>
    <n v="15"/>
    <n v="8"/>
    <n v="59"/>
    <n v="3"/>
    <s v="Mittearvestatud"/>
    <x v="7"/>
    <s v="õppeaine76"/>
    <d v="2023-09-10T00:00:00"/>
    <x v="1"/>
    <x v="1"/>
    <s v="NULL"/>
    <s v=" "/>
    <n v="0"/>
    <s v="S00062_46508206683_õppeaine76_45179"/>
    <x v="0"/>
    <m/>
  </r>
  <r>
    <x v="61"/>
    <s v="Liina"/>
    <s v="Oja"/>
    <x v="46"/>
    <n v="46508206683"/>
    <s v="Naine"/>
    <s v="452 Viienda taseme kutseõppe esmaõpe"/>
    <s v="Jah"/>
    <s v="Jah"/>
    <s v="Ei"/>
    <d v="2021-09-01T00:00:00"/>
    <s v="NULL"/>
    <d v="2025-09-10T00:00:00"/>
    <s v="Stipendiumi/õppetoetuse määramine"/>
    <s v="Omal soovil"/>
    <x v="31"/>
    <s v="Välisõppes"/>
    <d v="2024-09-20T00:00:00"/>
    <s v="Päevaõpe"/>
    <s v="Määramata"/>
    <s v="Tervishariduse keskus"/>
    <x v="6"/>
    <n v="1479"/>
    <s v="514 rakenduskõrgharidusõpe"/>
    <s v="NULL"/>
    <n v="1"/>
    <s v="Üliõpilane ei hüvita õppekulusid:  õpib täies mahus eestikeelsel õppekaval"/>
    <s v="eesti keel"/>
    <x v="0"/>
    <s v="Jah"/>
    <s v="kuulmispuue"/>
    <s v="ABC OÜ"/>
    <n v="26"/>
    <n v="35"/>
    <s v="5.0"/>
    <s v="3.8"/>
    <x v="16"/>
    <s v="4.7"/>
    <n v="1"/>
    <n v="0"/>
    <n v="15"/>
    <n v="8"/>
    <n v="59"/>
    <n v="3"/>
    <s v="Väga hea"/>
    <x v="48"/>
    <s v="õppeaine11"/>
    <d v="2023-02-10T00:00:00"/>
    <x v="6"/>
    <x v="0"/>
    <n v="4"/>
    <n v="40"/>
    <n v="10"/>
    <s v="S00062_46508206683_õppeaine11_44967"/>
    <x v="0"/>
    <m/>
  </r>
  <r>
    <x v="61"/>
    <s v="Liina"/>
    <s v="Oja"/>
    <x v="46"/>
    <n v="46508206683"/>
    <s v="Naine"/>
    <s v="452 Viienda taseme kutseõppe esmaõpe"/>
    <s v="Jah"/>
    <s v="Jah"/>
    <s v="Ei"/>
    <d v="2021-09-01T00:00:00"/>
    <s v="NULL"/>
    <d v="2025-09-10T00:00:00"/>
    <s v="Stipendiumi/õppetoetuse määramine"/>
    <s v="Omal soovil"/>
    <x v="31"/>
    <s v="Välisõppes"/>
    <d v="2024-09-20T00:00:00"/>
    <s v="Päevaõpe"/>
    <s v="Määramata"/>
    <s v="Tervishariduse keskus"/>
    <x v="6"/>
    <n v="1479"/>
    <s v="514 rakenduskõrgharidusõpe"/>
    <s v="NULL"/>
    <n v="1"/>
    <s v="Üliõpilane ei hüvita õppekulusid:  õpib täies mahus eestikeelsel õppekaval"/>
    <s v="eesti keel"/>
    <x v="0"/>
    <s v="Jah"/>
    <s v="kuulmispuue"/>
    <s v="ABC OÜ"/>
    <n v="26"/>
    <n v="35"/>
    <s v="5.0"/>
    <s v="3.8"/>
    <x v="16"/>
    <s v="4.7"/>
    <n v="1"/>
    <n v="0"/>
    <n v="15"/>
    <n v="8"/>
    <n v="59"/>
    <n v="3"/>
    <s v="Väga hea"/>
    <x v="31"/>
    <s v="õppeaine36"/>
    <d v="2020-09-10T00:00:00"/>
    <x v="0"/>
    <x v="0"/>
    <n v="4"/>
    <n v="24"/>
    <n v="6"/>
    <s v="S00062_46508206683_õppeaine36_44084"/>
    <x v="0"/>
    <m/>
  </r>
  <r>
    <x v="61"/>
    <s v="Liina"/>
    <s v="Oja"/>
    <x v="46"/>
    <n v="46508206683"/>
    <s v="Naine"/>
    <s v="452 Viienda taseme kutseõppe esmaõpe"/>
    <s v="Jah"/>
    <s v="Jah"/>
    <s v="Ei"/>
    <d v="2021-09-01T00:00:00"/>
    <s v="NULL"/>
    <d v="2025-09-10T00:00:00"/>
    <s v="Stipendiumi/õppetoetuse määramine"/>
    <s v="Omal soovil"/>
    <x v="31"/>
    <s v="Välisõppes"/>
    <d v="2024-09-20T00:00:00"/>
    <s v="Päevaõpe"/>
    <s v="Määramata"/>
    <s v="Tervishariduse keskus"/>
    <x v="6"/>
    <n v="1479"/>
    <s v="514 rakenduskõrgharidusõpe"/>
    <s v="NULL"/>
    <n v="2"/>
    <s v="Üliõpilane ei hüvita õppekulusid:  õpib täies mahus eestikeelsel õppekaval"/>
    <s v="eesti keel"/>
    <x v="6"/>
    <s v="Jah"/>
    <s v="kuulmispuue"/>
    <s v="ABC OÜ"/>
    <n v="26"/>
    <n v="60"/>
    <s v="5.0"/>
    <s v="4.3"/>
    <x v="16"/>
    <s v="4.2"/>
    <n v="1"/>
    <n v="2"/>
    <n v="15"/>
    <n v="0"/>
    <n v="30"/>
    <n v="3"/>
    <s v="Puudulik"/>
    <x v="78"/>
    <s v="õppeaine16"/>
    <d v="2021-02-10T00:00:00"/>
    <x v="0"/>
    <x v="0"/>
    <n v="0"/>
    <n v="0"/>
    <n v="6"/>
    <s v="S00062_46508206683_õppeaine16_44237"/>
    <x v="0"/>
    <m/>
  </r>
  <r>
    <x v="61"/>
    <s v="Liina"/>
    <s v="Oja"/>
    <x v="46"/>
    <n v="46508206683"/>
    <s v="Naine"/>
    <s v="452 Viienda taseme kutseõppe esmaõpe"/>
    <s v="Jah"/>
    <s v="Jah"/>
    <s v="Ei"/>
    <d v="2021-09-01T00:00:00"/>
    <s v="NULL"/>
    <d v="2025-09-10T00:00:00"/>
    <s v="Stipendiumi/õppetoetuse määramine"/>
    <s v="Omal soovil"/>
    <x v="31"/>
    <s v="Välisõppes"/>
    <d v="2024-09-20T00:00:00"/>
    <s v="Päevaõpe"/>
    <s v="Määramata"/>
    <s v="Tervishariduse keskus"/>
    <x v="6"/>
    <n v="1479"/>
    <s v="514 rakenduskõrgharidusõpe"/>
    <s v="NULL"/>
    <n v="2"/>
    <s v="Üliõpilane ei hüvita õppekulusid:  õpib täies mahus eestikeelsel õppekaval"/>
    <s v="eesti keel"/>
    <x v="6"/>
    <s v="Jah"/>
    <s v="kuulmispuue"/>
    <s v="ABC OÜ"/>
    <n v="26"/>
    <n v="60"/>
    <s v="5.0"/>
    <s v="4.3"/>
    <x v="16"/>
    <s v="4.2"/>
    <n v="1"/>
    <n v="2"/>
    <n v="15"/>
    <n v="0"/>
    <n v="30"/>
    <n v="3"/>
    <s v="Arvestatud"/>
    <x v="38"/>
    <s v="õppeaine87"/>
    <d v="2021-02-10T00:00:00"/>
    <x v="1"/>
    <x v="1"/>
    <s v="NULL"/>
    <s v=" "/>
    <n v="0"/>
    <s v="S00062_46508206683_õppeaine87_44237"/>
    <x v="0"/>
    <m/>
  </r>
  <r>
    <x v="61"/>
    <s v="Liina"/>
    <s v="Oja"/>
    <x v="46"/>
    <n v="46508206683"/>
    <s v="Naine"/>
    <s v="452 Viienda taseme kutseõppe esmaõpe"/>
    <s v="Jah"/>
    <s v="Jah"/>
    <s v="Ei"/>
    <d v="2021-09-01T00:00:00"/>
    <s v="NULL"/>
    <d v="2025-09-10T00:00:00"/>
    <s v="Stipendiumi/õppetoetuse määramine"/>
    <s v="Omal soovil"/>
    <x v="31"/>
    <s v="Välisõppes"/>
    <d v="2024-09-20T00:00:00"/>
    <s v="Päevaõpe"/>
    <s v="Määramata"/>
    <s v="Tervishariduse keskus"/>
    <x v="6"/>
    <n v="1479"/>
    <s v="514 rakenduskõrgharidusõpe"/>
    <s v="NULL"/>
    <n v="2"/>
    <s v="Üliõpilane ei hüvita õppekulusid:  õpib täies mahus eestikeelsel õppekaval"/>
    <s v="eesti keel"/>
    <x v="6"/>
    <s v="Jah"/>
    <s v="kuulmispuue"/>
    <s v="ABC OÜ"/>
    <n v="26"/>
    <n v="60"/>
    <s v="5.0"/>
    <s v="4.3"/>
    <x v="16"/>
    <s v="4.2"/>
    <n v="1"/>
    <n v="2"/>
    <n v="15"/>
    <n v="0"/>
    <n v="30"/>
    <n v="3"/>
    <s v="Hea"/>
    <x v="92"/>
    <s v="õppeaine69"/>
    <d v="2021-09-10T00:00:00"/>
    <x v="0"/>
    <x v="0"/>
    <n v="3"/>
    <n v="18"/>
    <n v="6"/>
    <s v="S00062_46508206683_õppeaine69_44449"/>
    <x v="0"/>
    <m/>
  </r>
  <r>
    <x v="61"/>
    <s v="Liina"/>
    <s v="Oja"/>
    <x v="46"/>
    <n v="46508206683"/>
    <s v="Naine"/>
    <s v="452 Viienda taseme kutseõppe esmaõpe"/>
    <s v="Jah"/>
    <s v="Jah"/>
    <s v="Ei"/>
    <d v="2021-09-01T00:00:00"/>
    <s v="NULL"/>
    <d v="2025-09-10T00:00:00"/>
    <s v="Stipendiumi/õppetoetuse määramine"/>
    <s v="Omal soovil"/>
    <x v="31"/>
    <s v="Välisõppes"/>
    <d v="2024-09-20T00:00:00"/>
    <s v="Päevaõpe"/>
    <s v="Määramata"/>
    <s v="Tervishariduse keskus"/>
    <x v="6"/>
    <n v="1479"/>
    <s v="514 rakenduskõrgharidusõpe"/>
    <s v="NULL"/>
    <n v="2"/>
    <s v="Üliõpilane ei hüvita õppekulusid:  õpib täies mahus eestikeelsel õppekaval"/>
    <s v="eesti keel"/>
    <x v="6"/>
    <s v="Jah"/>
    <s v="kuulmispuue"/>
    <s v="ABC OÜ"/>
    <n v="26"/>
    <n v="60"/>
    <s v="5.0"/>
    <s v="4.3"/>
    <x v="16"/>
    <s v="4.2"/>
    <n v="1"/>
    <n v="2"/>
    <n v="15"/>
    <n v="0"/>
    <n v="30"/>
    <n v="3"/>
    <s v="Hea"/>
    <x v="69"/>
    <s v="õppeaine14"/>
    <d v="2022-09-10T00:00:00"/>
    <x v="0"/>
    <x v="0"/>
    <n v="3"/>
    <n v="18"/>
    <n v="6"/>
    <s v="S00062_46508206683_õppeaine14_44814"/>
    <x v="0"/>
    <m/>
  </r>
  <r>
    <x v="61"/>
    <s v="Liina"/>
    <s v="Oja"/>
    <x v="46"/>
    <n v="46508206683"/>
    <s v="Naine"/>
    <s v="452 Viienda taseme kutseõppe esmaõpe"/>
    <s v="Jah"/>
    <s v="Jah"/>
    <s v="Ei"/>
    <d v="2021-09-01T00:00:00"/>
    <s v="NULL"/>
    <d v="2025-09-10T00:00:00"/>
    <s v="Stipendiumi/õppetoetuse määramine"/>
    <s v="Omal soovil"/>
    <x v="31"/>
    <s v="Välisõppes"/>
    <d v="2024-09-20T00:00:00"/>
    <s v="Päevaõpe"/>
    <s v="Määramata"/>
    <s v="Tervishariduse keskus"/>
    <x v="6"/>
    <n v="1479"/>
    <s v="514 rakenduskõrgharidusõpe"/>
    <s v="NULL"/>
    <n v="2"/>
    <s v="Üliõpilane ei hüvita õppekulusid:  õpib täies mahus eestikeelsel õppekaval"/>
    <s v="eesti keel"/>
    <x v="6"/>
    <s v="Jah"/>
    <s v="kuulmispuue"/>
    <s v="ABC OÜ"/>
    <n v="26"/>
    <n v="60"/>
    <s v="5.0"/>
    <s v="4.3"/>
    <x v="16"/>
    <s v="4.2"/>
    <n v="1"/>
    <n v="2"/>
    <n v="15"/>
    <n v="0"/>
    <n v="30"/>
    <n v="3"/>
    <s v="Mitteilmunud"/>
    <x v="11"/>
    <s v="õppeaine3"/>
    <d v="2023-09-10T00:00:00"/>
    <x v="1"/>
    <x v="1"/>
    <n v="0"/>
    <s v=" "/>
    <n v="0"/>
    <s v="S00062_46508206683_õppeaine3_45179"/>
    <x v="0"/>
    <m/>
  </r>
  <r>
    <x v="61"/>
    <s v="Liina"/>
    <s v="Oja"/>
    <x v="46"/>
    <n v="46508206683"/>
    <s v="Naine"/>
    <s v="452 Viienda taseme kutseõppe esmaõpe"/>
    <s v="Jah"/>
    <s v="Jah"/>
    <s v="Ei"/>
    <d v="2021-09-01T00:00:00"/>
    <s v="NULL"/>
    <d v="2025-09-10T00:00:00"/>
    <s v="Stipendiumi/õppetoetuse määramine"/>
    <s v="Omal soovil"/>
    <x v="31"/>
    <s v="Välisõppes"/>
    <d v="2024-09-20T00:00:00"/>
    <s v="Päevaõpe"/>
    <s v="Määramata"/>
    <s v="Tervishariduse keskus"/>
    <x v="6"/>
    <n v="1479"/>
    <s v="514 rakenduskõrgharidusõpe"/>
    <s v="NULL"/>
    <n v="2"/>
    <s v="Üliõpilane ei hüvita õppekulusid:  õpib täies mahus eestikeelsel õppekaval"/>
    <s v="eesti keel"/>
    <x v="6"/>
    <s v="Jah"/>
    <s v="kuulmispuue"/>
    <s v="ABC OÜ"/>
    <n v="26"/>
    <n v="60"/>
    <s v="5.0"/>
    <s v="4.3"/>
    <x v="16"/>
    <s v="4.2"/>
    <n v="1"/>
    <n v="2"/>
    <n v="15"/>
    <n v="0"/>
    <n v="30"/>
    <n v="3"/>
    <s v="Arvestatud"/>
    <x v="72"/>
    <s v="õppeaine17"/>
    <d v="2023-09-10T00:00:00"/>
    <x v="1"/>
    <x v="1"/>
    <s v="NULL"/>
    <s v=" "/>
    <n v="0"/>
    <s v="S00062_46508206683_õppeaine17_45179"/>
    <x v="0"/>
    <m/>
  </r>
  <r>
    <x v="61"/>
    <s v="Liina"/>
    <s v="Oja"/>
    <x v="46"/>
    <n v="46508206683"/>
    <s v="Naine"/>
    <s v="452 Viienda taseme kutseõppe esmaõpe"/>
    <s v="Jah"/>
    <s v="Jah"/>
    <s v="Ei"/>
    <d v="2021-09-01T00:00:00"/>
    <s v="NULL"/>
    <d v="2025-09-10T00:00:00"/>
    <s v="Stipendiumi/õppetoetuse määramine"/>
    <s v="Omal soovil"/>
    <x v="31"/>
    <s v="Välisõppes"/>
    <d v="2024-09-20T00:00:00"/>
    <s v="Päevaõpe"/>
    <s v="Määramata"/>
    <s v="Tervishariduse keskus"/>
    <x v="6"/>
    <n v="1479"/>
    <s v="514 rakenduskõrgharidusõpe"/>
    <s v="NULL"/>
    <n v="2"/>
    <s v="Üliõpilane ei hüvita õppekulusid:  õpib täies mahus eestikeelsel õppekaval"/>
    <s v="eesti keel"/>
    <x v="6"/>
    <s v="Jah"/>
    <s v="kuulmispuue"/>
    <s v="ABC OÜ"/>
    <n v="26"/>
    <n v="60"/>
    <s v="5.0"/>
    <s v="4.3"/>
    <x v="16"/>
    <s v="4.2"/>
    <n v="1"/>
    <n v="2"/>
    <n v="15"/>
    <n v="0"/>
    <n v="30"/>
    <n v="3"/>
    <s v="Arvestatud"/>
    <x v="5"/>
    <s v="õppeaine59"/>
    <d v="2022-02-10T00:00:00"/>
    <x v="1"/>
    <x v="1"/>
    <s v="NULL"/>
    <s v=" "/>
    <n v="0"/>
    <s v="S00062_46508206683_õppeaine59_44602"/>
    <x v="0"/>
    <m/>
  </r>
  <r>
    <x v="61"/>
    <s v="Liina"/>
    <s v="Oja"/>
    <x v="46"/>
    <n v="46508206683"/>
    <s v="Naine"/>
    <s v="452 Viienda taseme kutseõppe esmaõpe"/>
    <s v="Jah"/>
    <s v="Jah"/>
    <s v="Ei"/>
    <d v="2021-09-01T00:00:00"/>
    <s v="NULL"/>
    <d v="2025-09-10T00:00:00"/>
    <s v="Stipendiumi/õppetoetuse määramine"/>
    <s v="Omal soovil"/>
    <x v="31"/>
    <s v="Välisõppes"/>
    <d v="2024-09-20T00:00:00"/>
    <s v="Päevaõpe"/>
    <s v="Määramata"/>
    <s v="Tervishariduse keskus"/>
    <x v="6"/>
    <n v="1479"/>
    <s v="514 rakenduskõrgharidusõpe"/>
    <s v="NULL"/>
    <n v="2"/>
    <s v="Üliõpilane ei hüvita õppekulusid:  õpib täies mahus eestikeelsel õppekaval"/>
    <s v="eesti keel"/>
    <x v="6"/>
    <s v="Jah"/>
    <s v="kuulmispuue"/>
    <s v="ABC OÜ"/>
    <n v="26"/>
    <n v="60"/>
    <s v="5.0"/>
    <s v="4.3"/>
    <x v="16"/>
    <s v="4.2"/>
    <n v="1"/>
    <n v="2"/>
    <n v="15"/>
    <n v="0"/>
    <n v="30"/>
    <n v="3"/>
    <s v="Arvestatud"/>
    <x v="96"/>
    <s v="õppeaine21"/>
    <d v="2022-09-10T00:00:00"/>
    <x v="1"/>
    <x v="1"/>
    <s v="NULL"/>
    <s v=" "/>
    <n v="0"/>
    <s v="S00062_46508206683_õppeaine21_44814"/>
    <x v="0"/>
    <m/>
  </r>
  <r>
    <x v="61"/>
    <s v="Liina"/>
    <s v="Oja"/>
    <x v="46"/>
    <n v="46508206683"/>
    <s v="Naine"/>
    <s v="452 Viienda taseme kutseõppe esmaõpe"/>
    <s v="Jah"/>
    <s v="Jah"/>
    <s v="Ei"/>
    <d v="2021-09-01T00:00:00"/>
    <s v="NULL"/>
    <d v="2025-09-10T00:00:00"/>
    <s v="Stipendiumi/õppetoetuse määramine"/>
    <s v="Omal soovil"/>
    <x v="31"/>
    <s v="Välisõppes"/>
    <d v="2024-09-20T00:00:00"/>
    <s v="Päevaõpe"/>
    <s v="Määramata"/>
    <s v="Tervishariduse keskus"/>
    <x v="6"/>
    <n v="1479"/>
    <s v="514 rakenduskõrgharidusõpe"/>
    <s v="NULL"/>
    <n v="2"/>
    <s v="Üliõpilane ei hüvita õppekulusid:  õpib täies mahus eestikeelsel õppekaval"/>
    <s v="eesti keel"/>
    <x v="6"/>
    <s v="Jah"/>
    <s v="kuulmispuue"/>
    <s v="ABC OÜ"/>
    <n v="26"/>
    <n v="60"/>
    <s v="5.0"/>
    <s v="4.3"/>
    <x v="16"/>
    <s v="4.2"/>
    <n v="1"/>
    <n v="2"/>
    <n v="15"/>
    <n v="0"/>
    <n v="30"/>
    <n v="3"/>
    <s v="Mitteilmunud"/>
    <x v="73"/>
    <s v="õppeaine92"/>
    <d v="2023-02-10T00:00:00"/>
    <x v="0"/>
    <x v="0"/>
    <n v="0"/>
    <n v="0"/>
    <n v="6"/>
    <s v="S00062_46508206683_õppeaine92_44967"/>
    <x v="0"/>
    <m/>
  </r>
  <r>
    <x v="61"/>
    <s v="Liina"/>
    <s v="Oja"/>
    <x v="46"/>
    <n v="46508206683"/>
    <s v="Naine"/>
    <s v="452 Viienda taseme kutseõppe esmaõpe"/>
    <s v="Jah"/>
    <s v="Jah"/>
    <s v="Ei"/>
    <d v="2021-09-01T00:00:00"/>
    <s v="NULL"/>
    <d v="2025-09-10T00:00:00"/>
    <s v="Stipendiumi/õppetoetuse määramine"/>
    <s v="Omal soovil"/>
    <x v="31"/>
    <s v="Välisõppes"/>
    <d v="2024-09-20T00:00:00"/>
    <s v="Päevaõpe"/>
    <s v="Määramata"/>
    <s v="Tervishariduse keskus"/>
    <x v="6"/>
    <n v="1479"/>
    <s v="514 rakenduskõrgharidusõpe"/>
    <s v="NULL"/>
    <n v="2"/>
    <s v="Üliõpilane ei hüvita õppekulusid:  õpib täies mahus eestikeelsel õppekaval"/>
    <s v="eesti keel"/>
    <x v="6"/>
    <s v="Jah"/>
    <s v="kuulmispuue"/>
    <s v="ABC OÜ"/>
    <n v="26"/>
    <n v="60"/>
    <s v="5.0"/>
    <s v="4.3"/>
    <x v="16"/>
    <s v="4.2"/>
    <n v="1"/>
    <n v="2"/>
    <n v="15"/>
    <n v="0"/>
    <n v="30"/>
    <n v="3"/>
    <s v="Mitteilmunud"/>
    <x v="32"/>
    <s v="õppeaine38"/>
    <d v="2022-02-10T00:00:00"/>
    <x v="2"/>
    <x v="0"/>
    <n v="0"/>
    <n v="0"/>
    <n v="9"/>
    <s v="S00062_46508206683_õppeaine38_44602"/>
    <x v="0"/>
    <m/>
  </r>
  <r>
    <x v="61"/>
    <s v="Liina"/>
    <s v="Oja"/>
    <x v="46"/>
    <n v="46508206683"/>
    <s v="Naine"/>
    <s v="452 Viienda taseme kutseõppe esmaõpe"/>
    <s v="Jah"/>
    <s v="Jah"/>
    <s v="Ei"/>
    <d v="2021-09-01T00:00:00"/>
    <s v="NULL"/>
    <d v="2025-09-10T00:00:00"/>
    <s v="Stipendiumi/õppetoetuse määramine"/>
    <s v="Omal soovil"/>
    <x v="31"/>
    <s v="Välisõppes"/>
    <d v="2024-09-20T00:00:00"/>
    <s v="Päevaõpe"/>
    <s v="Määramata"/>
    <s v="Tervishariduse keskus"/>
    <x v="6"/>
    <n v="1479"/>
    <s v="514 rakenduskõrgharidusõpe"/>
    <s v="NULL"/>
    <n v="2"/>
    <s v="Üliõpilane ei hüvita õppekulusid:  õpib täies mahus eestikeelsel õppekaval"/>
    <s v="eesti keel"/>
    <x v="6"/>
    <s v="Jah"/>
    <s v="kuulmispuue"/>
    <s v="ABC OÜ"/>
    <n v="26"/>
    <n v="60"/>
    <s v="5.0"/>
    <s v="4.3"/>
    <x v="16"/>
    <s v="4.2"/>
    <n v="1"/>
    <n v="2"/>
    <n v="15"/>
    <n v="0"/>
    <n v="30"/>
    <n v="3"/>
    <s v="Rahuldav"/>
    <x v="17"/>
    <s v="õppeaine28"/>
    <d v="2025-02-10T00:00:00"/>
    <x v="0"/>
    <x v="0"/>
    <n v="2"/>
    <n v="12"/>
    <n v="6"/>
    <s v="S00062_46508206683_õppeaine28_45698"/>
    <x v="0"/>
    <m/>
  </r>
  <r>
    <x v="61"/>
    <s v="Liina"/>
    <s v="Oja"/>
    <x v="46"/>
    <n v="46508206683"/>
    <s v="Naine"/>
    <s v="452 Viienda taseme kutseõppe esmaõpe"/>
    <s v="Jah"/>
    <s v="Jah"/>
    <s v="Ei"/>
    <d v="2021-09-01T00:00:00"/>
    <s v="NULL"/>
    <d v="2025-09-10T00:00:00"/>
    <s v="Stipendiumi/õppetoetuse määramine"/>
    <s v="Omal soovil"/>
    <x v="31"/>
    <s v="Välisõppes"/>
    <d v="2024-09-20T00:00:00"/>
    <s v="Päevaõpe"/>
    <s v="Määramata"/>
    <s v="Tervishariduse keskus"/>
    <x v="6"/>
    <n v="1479"/>
    <s v="514 rakenduskõrgharidusõpe"/>
    <s v="NULL"/>
    <n v="3"/>
    <s v="Üliõpilane ei hüvita õppekulusid:  õpib täies mahus eestikeelsel õppekaval"/>
    <s v="eesti keel"/>
    <x v="5"/>
    <s v="Jah"/>
    <s v="kuulmispuue"/>
    <s v="ABC OÜ"/>
    <n v="26"/>
    <n v="20"/>
    <s v="5.0"/>
    <s v="3.5"/>
    <x v="16"/>
    <s v="4.0"/>
    <n v="1"/>
    <n v="0"/>
    <n v="15"/>
    <n v="3"/>
    <n v="58"/>
    <n v="3"/>
    <s v="Väga hea"/>
    <x v="41"/>
    <s v="õppeaine25"/>
    <d v="2024-09-10T00:00:00"/>
    <x v="4"/>
    <x v="0"/>
    <n v="4"/>
    <n v="20"/>
    <n v="5"/>
    <s v="S00062_46508206683_õppeaine25_45545"/>
    <x v="0"/>
    <m/>
  </r>
  <r>
    <x v="61"/>
    <s v="Liina"/>
    <s v="Oja"/>
    <x v="46"/>
    <n v="46508206683"/>
    <s v="Naine"/>
    <s v="452 Viienda taseme kutseõppe esmaõpe"/>
    <s v="Jah"/>
    <s v="Jah"/>
    <s v="Ei"/>
    <d v="2021-09-01T00:00:00"/>
    <s v="NULL"/>
    <d v="2025-09-10T00:00:00"/>
    <s v="Stipendiumi/õppetoetuse määramine"/>
    <s v="Omal soovil"/>
    <x v="31"/>
    <s v="Välisõppes"/>
    <d v="2024-09-20T00:00:00"/>
    <s v="Päevaõpe"/>
    <s v="Määramata"/>
    <s v="Tervishariduse keskus"/>
    <x v="6"/>
    <n v="1479"/>
    <s v="514 rakenduskõrgharidusõpe"/>
    <s v="NULL"/>
    <n v="3"/>
    <s v="Üliõpilane ei hüvita õppekulusid:  õpib täies mahus eestikeelsel õppekaval"/>
    <s v="eesti keel"/>
    <x v="5"/>
    <s v="Jah"/>
    <s v="kuulmispuue"/>
    <s v="ABC OÜ"/>
    <n v="26"/>
    <n v="20"/>
    <s v="5.0"/>
    <s v="3.5"/>
    <x v="16"/>
    <s v="4.0"/>
    <n v="1"/>
    <n v="0"/>
    <n v="15"/>
    <n v="3"/>
    <n v="58"/>
    <n v="3"/>
    <s v="Arvestatud"/>
    <x v="97"/>
    <s v="õppeaine47"/>
    <d v="2022-09-10T00:00:00"/>
    <x v="5"/>
    <x v="1"/>
    <s v="NULL"/>
    <s v=" "/>
    <n v="0"/>
    <s v="S00062_46508206683_õppeaine47_44814"/>
    <x v="0"/>
    <m/>
  </r>
  <r>
    <x v="61"/>
    <s v="Liina"/>
    <s v="Oja"/>
    <x v="46"/>
    <n v="46508206683"/>
    <s v="Naine"/>
    <s v="452 Viienda taseme kutseõppe esmaõpe"/>
    <s v="Jah"/>
    <s v="Jah"/>
    <s v="Ei"/>
    <d v="2021-09-01T00:00:00"/>
    <s v="NULL"/>
    <d v="2025-09-10T00:00:00"/>
    <s v="Stipendiumi/õppetoetuse määramine"/>
    <s v="Omal soovil"/>
    <x v="31"/>
    <s v="Välisõppes"/>
    <d v="2024-09-20T00:00:00"/>
    <s v="Päevaõpe"/>
    <s v="Määramata"/>
    <s v="Tervishariduse keskus"/>
    <x v="6"/>
    <n v="1479"/>
    <s v="514 rakenduskõrgharidusõpe"/>
    <s v="NULL"/>
    <n v="3"/>
    <s v="Üliõpilane ei hüvita õppekulusid:  õpib täies mahus eestikeelsel õppekaval"/>
    <s v="eesti keel"/>
    <x v="5"/>
    <s v="Jah"/>
    <s v="kuulmispuue"/>
    <s v="ABC OÜ"/>
    <n v="26"/>
    <n v="20"/>
    <s v="5.0"/>
    <s v="3.5"/>
    <x v="16"/>
    <s v="4.0"/>
    <n v="1"/>
    <n v="0"/>
    <n v="15"/>
    <n v="3"/>
    <n v="58"/>
    <n v="3"/>
    <s v="Puudulik"/>
    <x v="53"/>
    <s v="õppeaine97"/>
    <d v="2021-02-10T00:00:00"/>
    <x v="0"/>
    <x v="0"/>
    <n v="0"/>
    <n v="0"/>
    <n v="6"/>
    <s v="S00062_46508206683_õppeaine97_44237"/>
    <x v="0"/>
    <m/>
  </r>
  <r>
    <x v="61"/>
    <s v="Liina"/>
    <s v="Oja"/>
    <x v="46"/>
    <n v="46508206683"/>
    <s v="Naine"/>
    <s v="452 Viienda taseme kutseõppe esmaõpe"/>
    <s v="Jah"/>
    <s v="Jah"/>
    <s v="Ei"/>
    <d v="2021-09-01T00:00:00"/>
    <s v="NULL"/>
    <d v="2025-09-10T00:00:00"/>
    <s v="Stipendiumi/õppetoetuse määramine"/>
    <s v="Omal soovil"/>
    <x v="31"/>
    <s v="Välisõppes"/>
    <d v="2024-09-20T00:00:00"/>
    <s v="Päevaõpe"/>
    <s v="Määramata"/>
    <s v="Tervishariduse keskus"/>
    <x v="6"/>
    <n v="1479"/>
    <s v="514 rakenduskõrgharidusõpe"/>
    <s v="NULL"/>
    <n v="3"/>
    <s v="Üliõpilane ei hüvita õppekulusid:  õpib täies mahus eestikeelsel õppekaval"/>
    <s v="eesti keel"/>
    <x v="5"/>
    <s v="Jah"/>
    <s v="kuulmispuue"/>
    <s v="ABC OÜ"/>
    <n v="26"/>
    <n v="20"/>
    <s v="5.0"/>
    <s v="3.5"/>
    <x v="16"/>
    <s v="4.0"/>
    <n v="1"/>
    <n v="0"/>
    <n v="15"/>
    <n v="3"/>
    <n v="58"/>
    <n v="3"/>
    <s v="Arvestatud"/>
    <x v="85"/>
    <s v="õppeaine33"/>
    <d v="2022-09-10T00:00:00"/>
    <x v="5"/>
    <x v="1"/>
    <s v="NULL"/>
    <s v=" "/>
    <n v="0"/>
    <s v="S00062_46508206683_õppeaine33_44814"/>
    <x v="0"/>
    <m/>
  </r>
  <r>
    <x v="61"/>
    <s v="Liina"/>
    <s v="Oja"/>
    <x v="46"/>
    <n v="46508206683"/>
    <s v="Naine"/>
    <s v="452 Viienda taseme kutseõppe esmaõpe"/>
    <s v="Jah"/>
    <s v="Jah"/>
    <s v="Ei"/>
    <d v="2021-09-01T00:00:00"/>
    <s v="NULL"/>
    <d v="2025-09-10T00:00:00"/>
    <s v="Stipendiumi/õppetoetuse määramine"/>
    <s v="Omal soovil"/>
    <x v="31"/>
    <s v="Välisõppes"/>
    <d v="2024-09-20T00:00:00"/>
    <s v="Päevaõpe"/>
    <s v="Määramata"/>
    <s v="Tervishariduse keskus"/>
    <x v="6"/>
    <n v="1479"/>
    <s v="514 rakenduskõrgharidusõpe"/>
    <s v="NULL"/>
    <n v="3"/>
    <s v="Üliõpilane ei hüvita õppekulusid:  õpib täies mahus eestikeelsel õppekaval"/>
    <s v="eesti keel"/>
    <x v="5"/>
    <s v="Jah"/>
    <s v="kuulmispuue"/>
    <s v="ABC OÜ"/>
    <n v="26"/>
    <n v="20"/>
    <s v="5.0"/>
    <s v="3.5"/>
    <x v="16"/>
    <s v="4.0"/>
    <n v="1"/>
    <n v="0"/>
    <n v="15"/>
    <n v="3"/>
    <n v="58"/>
    <n v="3"/>
    <s v="Väga hea"/>
    <x v="70"/>
    <s v="õppeaine9"/>
    <d v="2024-09-10T00:00:00"/>
    <x v="3"/>
    <x v="0"/>
    <n v="4"/>
    <n v="32"/>
    <n v="8"/>
    <s v="S00062_46508206683_õppeaine9_45545"/>
    <x v="0"/>
    <m/>
  </r>
  <r>
    <x v="61"/>
    <s v="Liina"/>
    <s v="Oja"/>
    <x v="46"/>
    <n v="46508206683"/>
    <s v="Naine"/>
    <s v="452 Viienda taseme kutseõppe esmaõpe"/>
    <s v="Jah"/>
    <s v="Jah"/>
    <s v="Ei"/>
    <d v="2021-09-01T00:00:00"/>
    <s v="NULL"/>
    <d v="2025-09-10T00:00:00"/>
    <s v="Stipendiumi/õppetoetuse määramine"/>
    <s v="Omal soovil"/>
    <x v="31"/>
    <s v="Välisõppes"/>
    <d v="2024-09-20T00:00:00"/>
    <s v="Päevaõpe"/>
    <s v="Määramata"/>
    <s v="Tervishariduse keskus"/>
    <x v="6"/>
    <n v="1479"/>
    <s v="514 rakenduskõrgharidusõpe"/>
    <s v="NULL"/>
    <n v="3"/>
    <s v="Üliõpilane ei hüvita õppekulusid:  õpib täies mahus eestikeelsel õppekaval"/>
    <s v="eesti keel"/>
    <x v="5"/>
    <s v="Jah"/>
    <s v="kuulmispuue"/>
    <s v="ABC OÜ"/>
    <n v="26"/>
    <n v="20"/>
    <s v="5.0"/>
    <s v="3.5"/>
    <x v="16"/>
    <s v="4.0"/>
    <n v="1"/>
    <n v="0"/>
    <n v="15"/>
    <n v="3"/>
    <n v="58"/>
    <n v="3"/>
    <s v="Suurepärane"/>
    <x v="13"/>
    <s v="õppeaine78"/>
    <d v="2023-02-10T00:00:00"/>
    <x v="0"/>
    <x v="0"/>
    <n v="5"/>
    <n v="30"/>
    <n v="6"/>
    <s v="S00062_46508206683_õppeaine78_44967"/>
    <x v="0"/>
    <m/>
  </r>
  <r>
    <x v="61"/>
    <s v="Liina"/>
    <s v="Oja"/>
    <x v="46"/>
    <n v="46508206683"/>
    <s v="Naine"/>
    <s v="452 Viienda taseme kutseõppe esmaõpe"/>
    <s v="Jah"/>
    <s v="Jah"/>
    <s v="Ei"/>
    <d v="2021-09-01T00:00:00"/>
    <s v="NULL"/>
    <d v="2025-09-10T00:00:00"/>
    <s v="Stipendiumi/õppetoetuse määramine"/>
    <s v="Omal soovil"/>
    <x v="31"/>
    <s v="Välisõppes"/>
    <d v="2024-09-20T00:00:00"/>
    <s v="Päevaõpe"/>
    <s v="Määramata"/>
    <s v="Tervishariduse keskus"/>
    <x v="6"/>
    <n v="1479"/>
    <s v="514 rakenduskõrgharidusõpe"/>
    <s v="NULL"/>
    <n v="3"/>
    <s v="Üliõpilane ei hüvita õppekulusid:  õpib täies mahus eestikeelsel õppekaval"/>
    <s v="eesti keel"/>
    <x v="5"/>
    <s v="Jah"/>
    <s v="kuulmispuue"/>
    <s v="ABC OÜ"/>
    <n v="26"/>
    <n v="20"/>
    <s v="5.0"/>
    <s v="3.5"/>
    <x v="16"/>
    <s v="4.0"/>
    <n v="1"/>
    <n v="0"/>
    <n v="15"/>
    <n v="3"/>
    <n v="58"/>
    <n v="3"/>
    <s v="Mitteilmunud"/>
    <x v="90"/>
    <s v="õppeaine89"/>
    <d v="2024-09-10T00:00:00"/>
    <x v="5"/>
    <x v="1"/>
    <n v="0"/>
    <s v=" "/>
    <n v="0"/>
    <s v="S00062_46508206683_õppeaine89_45545"/>
    <x v="0"/>
    <m/>
  </r>
  <r>
    <x v="61"/>
    <s v="Liina"/>
    <s v="Oja"/>
    <x v="46"/>
    <n v="46508206683"/>
    <s v="Naine"/>
    <s v="452 Viienda taseme kutseõppe esmaõpe"/>
    <s v="Jah"/>
    <s v="Jah"/>
    <s v="Ei"/>
    <d v="2021-09-01T00:00:00"/>
    <s v="NULL"/>
    <d v="2025-09-10T00:00:00"/>
    <s v="Stipendiumi/õppetoetuse määramine"/>
    <s v="Omal soovil"/>
    <x v="31"/>
    <s v="Välisõppes"/>
    <d v="2024-09-20T00:00:00"/>
    <s v="Päevaõpe"/>
    <s v="Määramata"/>
    <s v="Tervishariduse keskus"/>
    <x v="6"/>
    <n v="1479"/>
    <s v="514 rakenduskõrgharidusõpe"/>
    <s v="NULL"/>
    <n v="4"/>
    <s v="Üliõpilane ei hüvita õppekulusid:  õpib täies mahus eestikeelsel õppekaval"/>
    <s v="eesti keel"/>
    <x v="2"/>
    <s v="Jah"/>
    <s v="kuulmispuue"/>
    <s v="ABC OÜ"/>
    <n v="26"/>
    <n v="25"/>
    <s v="5.0"/>
    <s v="3.3"/>
    <x v="16"/>
    <s v="4.9"/>
    <n v="1"/>
    <n v="1"/>
    <n v="15"/>
    <n v="7"/>
    <n v="31"/>
    <n v="3"/>
    <s v="Arvestatud"/>
    <x v="14"/>
    <s v="õppeaine4"/>
    <d v="2022-02-10T00:00:00"/>
    <x v="5"/>
    <x v="1"/>
    <s v="NULL"/>
    <s v=" "/>
    <n v="0"/>
    <s v="S00062_46508206683_õppeaine4_44602"/>
    <x v="0"/>
    <m/>
  </r>
  <r>
    <x v="61"/>
    <s v="Liina"/>
    <s v="Oja"/>
    <x v="46"/>
    <n v="46508206683"/>
    <s v="Naine"/>
    <s v="452 Viienda taseme kutseõppe esmaõpe"/>
    <s v="Jah"/>
    <s v="Jah"/>
    <s v="Ei"/>
    <d v="2021-09-01T00:00:00"/>
    <s v="NULL"/>
    <d v="2025-09-10T00:00:00"/>
    <s v="Stipendiumi/õppetoetuse määramine"/>
    <s v="Omal soovil"/>
    <x v="31"/>
    <s v="Välisõppes"/>
    <d v="2024-09-20T00:00:00"/>
    <s v="Päevaõpe"/>
    <s v="Määramata"/>
    <s v="Tervishariduse keskus"/>
    <x v="6"/>
    <n v="1479"/>
    <s v="514 rakenduskõrgharidusõpe"/>
    <s v="NULL"/>
    <n v="4"/>
    <s v="Üliõpilane ei hüvita õppekulusid:  õpib täies mahus eestikeelsel õppekaval"/>
    <s v="eesti keel"/>
    <x v="2"/>
    <s v="Jah"/>
    <s v="kuulmispuue"/>
    <s v="ABC OÜ"/>
    <n v="26"/>
    <n v="25"/>
    <s v="5.0"/>
    <s v="3.3"/>
    <x v="16"/>
    <s v="4.9"/>
    <n v="1"/>
    <n v="1"/>
    <n v="15"/>
    <n v="7"/>
    <n v="31"/>
    <n v="3"/>
    <s v="Hea"/>
    <x v="95"/>
    <s v="õppeaine55"/>
    <d v="2022-02-10T00:00:00"/>
    <x v="0"/>
    <x v="0"/>
    <n v="3"/>
    <n v="18"/>
    <n v="6"/>
    <s v="S00062_46508206683_õppeaine55_44602"/>
    <x v="0"/>
    <m/>
  </r>
  <r>
    <x v="61"/>
    <s v="Liina"/>
    <s v="Oja"/>
    <x v="46"/>
    <n v="46508206683"/>
    <s v="Naine"/>
    <s v="452 Viienda taseme kutseõppe esmaõpe"/>
    <s v="Jah"/>
    <s v="Jah"/>
    <s v="Ei"/>
    <d v="2021-09-01T00:00:00"/>
    <s v="NULL"/>
    <d v="2025-09-10T00:00:00"/>
    <s v="Stipendiumi/õppetoetuse määramine"/>
    <s v="Omal soovil"/>
    <x v="31"/>
    <s v="Välisõppes"/>
    <d v="2024-09-20T00:00:00"/>
    <s v="Päevaõpe"/>
    <s v="Määramata"/>
    <s v="Tervishariduse keskus"/>
    <x v="6"/>
    <n v="1479"/>
    <s v="514 rakenduskõrgharidusõpe"/>
    <s v="NULL"/>
    <n v="4"/>
    <s v="Üliõpilane ei hüvita õppekulusid:  õpib täies mahus eestikeelsel õppekaval"/>
    <s v="eesti keel"/>
    <x v="2"/>
    <s v="Jah"/>
    <s v="kuulmispuue"/>
    <s v="ABC OÜ"/>
    <n v="26"/>
    <n v="25"/>
    <s v="5.0"/>
    <s v="3.3"/>
    <x v="16"/>
    <s v="4.9"/>
    <n v="1"/>
    <n v="1"/>
    <n v="15"/>
    <n v="7"/>
    <n v="31"/>
    <n v="3"/>
    <s v="Mitteilmunud"/>
    <x v="50"/>
    <s v="õppeaine41"/>
    <d v="2021-02-10T00:00:00"/>
    <x v="0"/>
    <x v="0"/>
    <n v="0"/>
    <n v="0"/>
    <n v="6"/>
    <s v="S00062_46508206683_õppeaine41_44237"/>
    <x v="0"/>
    <m/>
  </r>
  <r>
    <x v="61"/>
    <s v="Liina"/>
    <s v="Oja"/>
    <x v="46"/>
    <n v="46508206683"/>
    <s v="Naine"/>
    <s v="452 Viienda taseme kutseõppe esmaõpe"/>
    <s v="Jah"/>
    <s v="Jah"/>
    <s v="Ei"/>
    <d v="2021-09-01T00:00:00"/>
    <s v="NULL"/>
    <d v="2025-09-10T00:00:00"/>
    <s v="Stipendiumi/õppetoetuse määramine"/>
    <s v="Omal soovil"/>
    <x v="31"/>
    <s v="Välisõppes"/>
    <d v="2024-09-20T00:00:00"/>
    <s v="Päevaõpe"/>
    <s v="Määramata"/>
    <s v="Tervishariduse keskus"/>
    <x v="6"/>
    <n v="1479"/>
    <s v="514 rakenduskõrgharidusõpe"/>
    <s v="NULL"/>
    <n v="4"/>
    <s v="Üliõpilane ei hüvita õppekulusid:  õpib täies mahus eestikeelsel õppekaval"/>
    <s v="eesti keel"/>
    <x v="2"/>
    <s v="Jah"/>
    <s v="kuulmispuue"/>
    <s v="ABC OÜ"/>
    <n v="26"/>
    <n v="25"/>
    <s v="5.0"/>
    <s v="3.3"/>
    <x v="16"/>
    <s v="4.9"/>
    <n v="1"/>
    <n v="1"/>
    <n v="15"/>
    <n v="7"/>
    <n v="31"/>
    <n v="3"/>
    <s v="Hea"/>
    <x v="4"/>
    <s v="õppeaine24"/>
    <d v="2024-09-10T00:00:00"/>
    <x v="2"/>
    <x v="0"/>
    <n v="3"/>
    <n v="27"/>
    <n v="9"/>
    <s v="S00062_46508206683_õppeaine24_45545"/>
    <x v="0"/>
    <m/>
  </r>
  <r>
    <x v="61"/>
    <s v="Liina"/>
    <s v="Oja"/>
    <x v="46"/>
    <n v="46508206683"/>
    <s v="Naine"/>
    <s v="452 Viienda taseme kutseõppe esmaõpe"/>
    <s v="Jah"/>
    <s v="Jah"/>
    <s v="Ei"/>
    <d v="2021-09-01T00:00:00"/>
    <s v="NULL"/>
    <d v="2025-09-10T00:00:00"/>
    <s v="Stipendiumi/õppetoetuse määramine"/>
    <s v="Omal soovil"/>
    <x v="31"/>
    <s v="Välisõppes"/>
    <d v="2024-09-20T00:00:00"/>
    <s v="Päevaõpe"/>
    <s v="Määramata"/>
    <s v="Tervishariduse keskus"/>
    <x v="6"/>
    <n v="1479"/>
    <s v="514 rakenduskõrgharidusõpe"/>
    <s v="NULL"/>
    <n v="4"/>
    <s v="Üliõpilane ei hüvita õppekulusid:  õpib täies mahus eestikeelsel õppekaval"/>
    <s v="eesti keel"/>
    <x v="2"/>
    <s v="Jah"/>
    <s v="kuulmispuue"/>
    <s v="ABC OÜ"/>
    <n v="26"/>
    <n v="25"/>
    <s v="5.0"/>
    <s v="3.3"/>
    <x v="16"/>
    <s v="4.9"/>
    <n v="1"/>
    <n v="1"/>
    <n v="15"/>
    <n v="7"/>
    <n v="31"/>
    <n v="3"/>
    <s v="Mittearvestatud"/>
    <x v="93"/>
    <s v="õppeaine88"/>
    <d v="2021-09-10T00:00:00"/>
    <x v="5"/>
    <x v="1"/>
    <s v="NULL"/>
    <s v=" "/>
    <n v="0"/>
    <s v="S00062_46508206683_õppeaine88_44449"/>
    <x v="0"/>
    <m/>
  </r>
  <r>
    <x v="61"/>
    <s v="Liina"/>
    <s v="Oja"/>
    <x v="46"/>
    <n v="46508206683"/>
    <s v="Naine"/>
    <s v="452 Viienda taseme kutseõppe esmaõpe"/>
    <s v="Jah"/>
    <s v="Jah"/>
    <s v="Ei"/>
    <d v="2021-09-01T00:00:00"/>
    <s v="NULL"/>
    <d v="2025-09-10T00:00:00"/>
    <s v="Stipendiumi/õppetoetuse määramine"/>
    <s v="Omal soovil"/>
    <x v="31"/>
    <s v="Välisõppes"/>
    <d v="2024-09-20T00:00:00"/>
    <s v="Päevaõpe"/>
    <s v="Määramata"/>
    <s v="Tervishariduse keskus"/>
    <x v="6"/>
    <n v="1479"/>
    <s v="514 rakenduskõrgharidusõpe"/>
    <s v="NULL"/>
    <n v="4"/>
    <s v="Üliõpilane ei hüvita õppekulusid:  õpib täies mahus eestikeelsel õppekaval"/>
    <s v="eesti keel"/>
    <x v="2"/>
    <s v="Jah"/>
    <s v="kuulmispuue"/>
    <s v="ABC OÜ"/>
    <n v="26"/>
    <n v="25"/>
    <s v="5.0"/>
    <s v="3.3"/>
    <x v="16"/>
    <s v="4.9"/>
    <n v="1"/>
    <n v="1"/>
    <n v="15"/>
    <n v="7"/>
    <n v="31"/>
    <n v="3"/>
    <s v="Mittearvestatud"/>
    <x v="27"/>
    <s v="õppeaine46"/>
    <d v="2023-02-10T00:00:00"/>
    <x v="5"/>
    <x v="1"/>
    <s v="NULL"/>
    <s v=" "/>
    <n v="0"/>
    <s v="S00062_46508206683_õppeaine46_44967"/>
    <x v="0"/>
    <m/>
  </r>
  <r>
    <x v="62"/>
    <s v="Jaan"/>
    <s v="Kask"/>
    <x v="31"/>
    <n v="36411152001"/>
    <s v="Mees"/>
    <s v="412 kutseõpe keskhariduse baasil"/>
    <s v="Ei"/>
    <s v="Ei"/>
    <s v="Ei"/>
    <d v="2021-09-01T00:00:00"/>
    <s v="NULL"/>
    <d v="2023-06-18T00:00:00"/>
    <s v="Duplikaadi väljastamine"/>
    <s v="Omal soovil - muud põhjused"/>
    <x v="32"/>
    <s v="Akadeemilisel"/>
    <d v="2021-11-06T00:00:00"/>
    <s v="Päevaõpe"/>
    <s v="Osakoormus"/>
    <s v="Tervishariduse keskus"/>
    <x v="7"/>
    <n v="80997"/>
    <s v="514 rakenduskõrgharidusõpe"/>
    <s v="NULL"/>
    <n v="1"/>
    <s v="Üliõpilane ei hüvita õppekulusid:  õpib täies mahus eestikeelsel õppekaval"/>
    <s v="eesti keel"/>
    <x v="0"/>
    <s v="Ei"/>
    <s v="NULL"/>
    <s v="DEF AS"/>
    <n v="73"/>
    <n v="21"/>
    <s v="3.8"/>
    <s v="3.7"/>
    <x v="13"/>
    <s v="4.5"/>
    <n v="3"/>
    <n v="1"/>
    <n v="14"/>
    <n v="10"/>
    <n v="39"/>
    <n v="4"/>
    <s v="Arvestatud"/>
    <x v="36"/>
    <s v="õppeaine62"/>
    <d v="2025-02-10T00:00:00"/>
    <x v="1"/>
    <x v="1"/>
    <s v="NULL"/>
    <s v=" "/>
    <n v="0"/>
    <s v="S00063_36411152001_õppeaine62_45698"/>
    <x v="0"/>
    <m/>
  </r>
  <r>
    <x v="62"/>
    <s v="Jaan"/>
    <s v="Kask"/>
    <x v="31"/>
    <n v="36411152001"/>
    <s v="Mees"/>
    <s v="412 kutseõpe keskhariduse baasil"/>
    <s v="Ei"/>
    <s v="Ei"/>
    <s v="Ei"/>
    <d v="2021-09-01T00:00:00"/>
    <s v="NULL"/>
    <d v="2023-06-18T00:00:00"/>
    <s v="Duplikaadi väljastamine"/>
    <s v="Omal soovil - muud põhjused"/>
    <x v="32"/>
    <s v="Akadeemilisel"/>
    <d v="2021-11-06T00:00:00"/>
    <s v="Päevaõpe"/>
    <s v="Osakoormus"/>
    <s v="Tervishariduse keskus"/>
    <x v="7"/>
    <n v="80997"/>
    <s v="514 rakenduskõrgharidusõpe"/>
    <s v="NULL"/>
    <n v="1"/>
    <s v="Üliõpilane ei hüvita õppekulusid:  õpib täies mahus eestikeelsel õppekaval"/>
    <s v="eesti keel"/>
    <x v="0"/>
    <s v="Ei"/>
    <s v="NULL"/>
    <s v="DEF AS"/>
    <n v="73"/>
    <n v="21"/>
    <s v="3.8"/>
    <s v="3.7"/>
    <x v="13"/>
    <s v="4.5"/>
    <n v="3"/>
    <n v="1"/>
    <n v="14"/>
    <n v="10"/>
    <n v="39"/>
    <n v="4"/>
    <s v="Mittearvestatud"/>
    <x v="94"/>
    <s v="õppeaine32"/>
    <d v="2024-09-10T00:00:00"/>
    <x v="5"/>
    <x v="1"/>
    <s v="NULL"/>
    <s v=" "/>
    <n v="0"/>
    <s v="S00063_36411152001_õppeaine32_45545"/>
    <x v="0"/>
    <m/>
  </r>
  <r>
    <x v="62"/>
    <s v="Jaan"/>
    <s v="Kask"/>
    <x v="31"/>
    <n v="36411152001"/>
    <s v="Mees"/>
    <s v="412 kutseõpe keskhariduse baasil"/>
    <s v="Ei"/>
    <s v="Ei"/>
    <s v="Ei"/>
    <d v="2021-09-01T00:00:00"/>
    <s v="NULL"/>
    <d v="2023-06-18T00:00:00"/>
    <s v="Duplikaadi väljastamine"/>
    <s v="Omal soovil - muud põhjused"/>
    <x v="32"/>
    <s v="Akadeemilisel"/>
    <d v="2021-11-06T00:00:00"/>
    <s v="Päevaõpe"/>
    <s v="Osakoormus"/>
    <s v="Tervishariduse keskus"/>
    <x v="7"/>
    <n v="80997"/>
    <s v="514 rakenduskõrgharidusõpe"/>
    <s v="NULL"/>
    <n v="1"/>
    <s v="Üliõpilane ei hüvita õppekulusid:  õpib täies mahus eestikeelsel õppekaval"/>
    <s v="eesti keel"/>
    <x v="0"/>
    <s v="Ei"/>
    <s v="NULL"/>
    <s v="DEF AS"/>
    <n v="73"/>
    <n v="21"/>
    <s v="3.8"/>
    <s v="3.7"/>
    <x v="13"/>
    <s v="4.5"/>
    <n v="3"/>
    <n v="1"/>
    <n v="14"/>
    <n v="10"/>
    <n v="39"/>
    <n v="4"/>
    <s v="Väga hea"/>
    <x v="67"/>
    <s v="õppeaine30"/>
    <d v="2021-02-10T00:00:00"/>
    <x v="0"/>
    <x v="0"/>
    <n v="4"/>
    <n v="24"/>
    <n v="6"/>
    <s v="S00063_36411152001_õppeaine30_44237"/>
    <x v="0"/>
    <m/>
  </r>
  <r>
    <x v="62"/>
    <s v="Jaan"/>
    <s v="Kask"/>
    <x v="31"/>
    <n v="36411152001"/>
    <s v="Mees"/>
    <s v="412 kutseõpe keskhariduse baasil"/>
    <s v="Ei"/>
    <s v="Ei"/>
    <s v="Ei"/>
    <d v="2021-09-01T00:00:00"/>
    <s v="NULL"/>
    <d v="2023-06-18T00:00:00"/>
    <s v="Duplikaadi väljastamine"/>
    <s v="Omal soovil - muud põhjused"/>
    <x v="32"/>
    <s v="Akadeemilisel"/>
    <d v="2021-11-06T00:00:00"/>
    <s v="Päevaõpe"/>
    <s v="Osakoormus"/>
    <s v="Tervishariduse keskus"/>
    <x v="7"/>
    <n v="80997"/>
    <s v="514 rakenduskõrgharidusõpe"/>
    <s v="NULL"/>
    <n v="1"/>
    <s v="Üliõpilane ei hüvita õppekulusid:  õpib täies mahus eestikeelsel õppekaval"/>
    <s v="eesti keel"/>
    <x v="0"/>
    <s v="Ei"/>
    <s v="NULL"/>
    <s v="DEF AS"/>
    <n v="73"/>
    <n v="21"/>
    <s v="3.8"/>
    <s v="3.7"/>
    <x v="13"/>
    <s v="4.5"/>
    <n v="3"/>
    <n v="1"/>
    <n v="14"/>
    <n v="10"/>
    <n v="39"/>
    <n v="4"/>
    <s v="Suurepärane"/>
    <x v="86"/>
    <s v="õppeaine44"/>
    <d v="2024-09-10T00:00:00"/>
    <x v="0"/>
    <x v="0"/>
    <n v="5"/>
    <n v="30"/>
    <n v="6"/>
    <s v="S00063_36411152001_õppeaine44_45545"/>
    <x v="0"/>
    <m/>
  </r>
  <r>
    <x v="62"/>
    <s v="Jaan"/>
    <s v="Kask"/>
    <x v="31"/>
    <n v="36411152001"/>
    <s v="Mees"/>
    <s v="412 kutseõpe keskhariduse baasil"/>
    <s v="Ei"/>
    <s v="Ei"/>
    <s v="Ei"/>
    <d v="2021-09-01T00:00:00"/>
    <s v="NULL"/>
    <d v="2023-06-18T00:00:00"/>
    <s v="Duplikaadi väljastamine"/>
    <s v="Omal soovil - muud põhjused"/>
    <x v="32"/>
    <s v="Akadeemilisel"/>
    <d v="2021-11-06T00:00:00"/>
    <s v="Päevaõpe"/>
    <s v="Osakoormus"/>
    <s v="Tervishariduse keskus"/>
    <x v="7"/>
    <n v="80997"/>
    <s v="514 rakenduskõrgharidusõpe"/>
    <s v="NULL"/>
    <n v="1"/>
    <s v="Üliõpilane ei hüvita õppekulusid:  õpib täies mahus eestikeelsel õppekaval"/>
    <s v="eesti keel"/>
    <x v="0"/>
    <s v="Ei"/>
    <s v="NULL"/>
    <s v="DEF AS"/>
    <n v="73"/>
    <n v="21"/>
    <s v="3.8"/>
    <s v="3.7"/>
    <x v="13"/>
    <s v="4.5"/>
    <n v="3"/>
    <n v="1"/>
    <n v="14"/>
    <n v="10"/>
    <n v="39"/>
    <n v="4"/>
    <s v="Mitteilmunud"/>
    <x v="18"/>
    <s v="õppeaine15"/>
    <d v="2022-09-10T00:00:00"/>
    <x v="1"/>
    <x v="1"/>
    <n v="0"/>
    <s v=" "/>
    <n v="0"/>
    <s v="S00063_36411152001_õppeaine15_44814"/>
    <x v="0"/>
    <m/>
  </r>
  <r>
    <x v="62"/>
    <s v="Jaan"/>
    <s v="Kask"/>
    <x v="31"/>
    <n v="36411152001"/>
    <s v="Mees"/>
    <s v="412 kutseõpe keskhariduse baasil"/>
    <s v="Ei"/>
    <s v="Ei"/>
    <s v="Ei"/>
    <d v="2021-09-01T00:00:00"/>
    <s v="NULL"/>
    <d v="2023-06-18T00:00:00"/>
    <s v="Duplikaadi väljastamine"/>
    <s v="Omal soovil - muud põhjused"/>
    <x v="32"/>
    <s v="Akadeemilisel"/>
    <d v="2021-11-06T00:00:00"/>
    <s v="Päevaõpe"/>
    <s v="Osakoormus"/>
    <s v="Tervishariduse keskus"/>
    <x v="7"/>
    <n v="80997"/>
    <s v="514 rakenduskõrgharidusõpe"/>
    <s v="NULL"/>
    <n v="1"/>
    <s v="Üliõpilane ei hüvita õppekulusid:  õpib täies mahus eestikeelsel õppekaval"/>
    <s v="eesti keel"/>
    <x v="0"/>
    <s v="Ei"/>
    <s v="NULL"/>
    <s v="DEF AS"/>
    <n v="73"/>
    <n v="21"/>
    <s v="3.8"/>
    <s v="3.7"/>
    <x v="13"/>
    <s v="4.5"/>
    <n v="3"/>
    <n v="1"/>
    <n v="14"/>
    <n v="10"/>
    <n v="39"/>
    <n v="4"/>
    <s v="Rahuldav"/>
    <x v="82"/>
    <s v="õppeaine40"/>
    <d v="2022-02-10T00:00:00"/>
    <x v="4"/>
    <x v="0"/>
    <n v="2"/>
    <n v="10"/>
    <n v="5"/>
    <s v="S00063_36411152001_õppeaine40_44602"/>
    <x v="0"/>
    <m/>
  </r>
  <r>
    <x v="62"/>
    <s v="Jaan"/>
    <s v="Kask"/>
    <x v="31"/>
    <n v="36411152001"/>
    <s v="Mees"/>
    <s v="412 kutseõpe keskhariduse baasil"/>
    <s v="Ei"/>
    <s v="Ei"/>
    <s v="Ei"/>
    <d v="2021-09-01T00:00:00"/>
    <s v="NULL"/>
    <d v="2023-06-18T00:00:00"/>
    <s v="Duplikaadi väljastamine"/>
    <s v="Omal soovil - muud põhjused"/>
    <x v="32"/>
    <s v="Akadeemilisel"/>
    <d v="2021-11-06T00:00:00"/>
    <s v="Päevaõpe"/>
    <s v="Osakoormus"/>
    <s v="Tervishariduse keskus"/>
    <x v="7"/>
    <n v="80997"/>
    <s v="514 rakenduskõrgharidusõpe"/>
    <s v="NULL"/>
    <n v="2"/>
    <s v="Üliõpilane ei hüvita õppekulusid:  õpib täies mahus eestikeelsel õppekaval"/>
    <s v="eesti keel"/>
    <x v="7"/>
    <s v="Ei"/>
    <s v="NULL"/>
    <s v="DEF AS"/>
    <n v="73"/>
    <n v="41"/>
    <s v="3.8"/>
    <s v="4.8"/>
    <x v="13"/>
    <s v="4.6"/>
    <n v="3"/>
    <n v="2"/>
    <n v="14"/>
    <n v="3"/>
    <n v="26"/>
    <n v="4"/>
    <s v="Väga hea"/>
    <x v="21"/>
    <s v="õppeaine42"/>
    <d v="2024-02-10T00:00:00"/>
    <x v="0"/>
    <x v="0"/>
    <n v="4"/>
    <n v="24"/>
    <n v="6"/>
    <s v="S00063_36411152001_õppeaine42_45332"/>
    <x v="0"/>
    <m/>
  </r>
  <r>
    <x v="62"/>
    <s v="Jaan"/>
    <s v="Kask"/>
    <x v="31"/>
    <n v="36411152001"/>
    <s v="Mees"/>
    <s v="412 kutseõpe keskhariduse baasil"/>
    <s v="Ei"/>
    <s v="Ei"/>
    <s v="Ei"/>
    <d v="2021-09-01T00:00:00"/>
    <s v="NULL"/>
    <d v="2023-06-18T00:00:00"/>
    <s v="Duplikaadi väljastamine"/>
    <s v="Omal soovil - muud põhjused"/>
    <x v="32"/>
    <s v="Akadeemilisel"/>
    <d v="2021-11-06T00:00:00"/>
    <s v="Päevaõpe"/>
    <s v="Osakoormus"/>
    <s v="Tervishariduse keskus"/>
    <x v="7"/>
    <n v="80997"/>
    <s v="514 rakenduskõrgharidusõpe"/>
    <s v="NULL"/>
    <n v="2"/>
    <s v="Üliõpilane ei hüvita õppekulusid:  õpib täies mahus eestikeelsel õppekaval"/>
    <s v="eesti keel"/>
    <x v="7"/>
    <s v="Ei"/>
    <s v="NULL"/>
    <s v="DEF AS"/>
    <n v="73"/>
    <n v="41"/>
    <s v="3.8"/>
    <s v="4.8"/>
    <x v="13"/>
    <s v="4.6"/>
    <n v="3"/>
    <n v="2"/>
    <n v="14"/>
    <n v="3"/>
    <n v="26"/>
    <n v="4"/>
    <s v="Rahuldav"/>
    <x v="26"/>
    <s v="õppeaine13"/>
    <d v="2025-02-10T00:00:00"/>
    <x v="0"/>
    <x v="0"/>
    <n v="2"/>
    <n v="12"/>
    <n v="6"/>
    <s v="S00063_36411152001_õppeaine13_45698"/>
    <x v="0"/>
    <m/>
  </r>
  <r>
    <x v="62"/>
    <s v="Jaan"/>
    <s v="Kask"/>
    <x v="31"/>
    <n v="36411152001"/>
    <s v="Mees"/>
    <s v="412 kutseõpe keskhariduse baasil"/>
    <s v="Ei"/>
    <s v="Ei"/>
    <s v="Ei"/>
    <d v="2021-09-01T00:00:00"/>
    <s v="NULL"/>
    <d v="2023-06-18T00:00:00"/>
    <s v="Duplikaadi väljastamine"/>
    <s v="Omal soovil - muud põhjused"/>
    <x v="32"/>
    <s v="Akadeemilisel"/>
    <d v="2021-11-06T00:00:00"/>
    <s v="Päevaõpe"/>
    <s v="Osakoormus"/>
    <s v="Tervishariduse keskus"/>
    <x v="7"/>
    <n v="80997"/>
    <s v="514 rakenduskõrgharidusõpe"/>
    <s v="NULL"/>
    <n v="2"/>
    <s v="Üliõpilane ei hüvita õppekulusid:  õpib täies mahus eestikeelsel õppekaval"/>
    <s v="eesti keel"/>
    <x v="7"/>
    <s v="Ei"/>
    <s v="NULL"/>
    <s v="DEF AS"/>
    <n v="73"/>
    <n v="41"/>
    <s v="3.8"/>
    <s v="4.8"/>
    <x v="13"/>
    <s v="4.6"/>
    <n v="3"/>
    <n v="2"/>
    <n v="14"/>
    <n v="3"/>
    <n v="26"/>
    <n v="4"/>
    <s v="Suurepärane"/>
    <x v="20"/>
    <s v="õppeaine12"/>
    <d v="2024-02-10T00:00:00"/>
    <x v="4"/>
    <x v="0"/>
    <n v="5"/>
    <n v="25"/>
    <n v="5"/>
    <s v="S00063_36411152001_õppeaine12_45332"/>
    <x v="0"/>
    <m/>
  </r>
  <r>
    <x v="62"/>
    <s v="Jaan"/>
    <s v="Kask"/>
    <x v="31"/>
    <n v="36411152001"/>
    <s v="Mees"/>
    <s v="412 kutseõpe keskhariduse baasil"/>
    <s v="Ei"/>
    <s v="Ei"/>
    <s v="Ei"/>
    <d v="2021-09-01T00:00:00"/>
    <s v="NULL"/>
    <d v="2023-06-18T00:00:00"/>
    <s v="Duplikaadi väljastamine"/>
    <s v="Omal soovil - muud põhjused"/>
    <x v="32"/>
    <s v="Akadeemilisel"/>
    <d v="2021-11-06T00:00:00"/>
    <s v="Päevaõpe"/>
    <s v="Osakoormus"/>
    <s v="Tervishariduse keskus"/>
    <x v="7"/>
    <n v="80997"/>
    <s v="514 rakenduskõrgharidusõpe"/>
    <s v="NULL"/>
    <n v="2"/>
    <s v="Üliõpilane ei hüvita õppekulusid:  õpib täies mahus eestikeelsel õppekaval"/>
    <s v="eesti keel"/>
    <x v="7"/>
    <s v="Ei"/>
    <s v="NULL"/>
    <s v="DEF AS"/>
    <n v="73"/>
    <n v="41"/>
    <s v="3.8"/>
    <s v="4.8"/>
    <x v="13"/>
    <s v="4.6"/>
    <n v="3"/>
    <n v="2"/>
    <n v="14"/>
    <n v="3"/>
    <n v="26"/>
    <n v="4"/>
    <s v="Väga hea"/>
    <x v="31"/>
    <s v="õppeaine36"/>
    <d v="2022-09-10T00:00:00"/>
    <x v="0"/>
    <x v="0"/>
    <n v="4"/>
    <n v="24"/>
    <n v="6"/>
    <s v="S00063_36411152001_õppeaine36_44814"/>
    <x v="0"/>
    <m/>
  </r>
  <r>
    <x v="62"/>
    <s v="Jaan"/>
    <s v="Kask"/>
    <x v="31"/>
    <n v="36411152001"/>
    <s v="Mees"/>
    <s v="412 kutseõpe keskhariduse baasil"/>
    <s v="Ei"/>
    <s v="Ei"/>
    <s v="Ei"/>
    <d v="2021-09-01T00:00:00"/>
    <s v="NULL"/>
    <d v="2023-06-18T00:00:00"/>
    <s v="Duplikaadi väljastamine"/>
    <s v="Omal soovil - muud põhjused"/>
    <x v="32"/>
    <s v="Akadeemilisel"/>
    <d v="2021-11-06T00:00:00"/>
    <s v="Päevaõpe"/>
    <s v="Osakoormus"/>
    <s v="Tervishariduse keskus"/>
    <x v="7"/>
    <n v="80997"/>
    <s v="514 rakenduskõrgharidusõpe"/>
    <s v="NULL"/>
    <n v="2"/>
    <s v="Üliõpilane ei hüvita õppekulusid:  õpib täies mahus eestikeelsel õppekaval"/>
    <s v="eesti keel"/>
    <x v="7"/>
    <s v="Ei"/>
    <s v="NULL"/>
    <s v="DEF AS"/>
    <n v="73"/>
    <n v="41"/>
    <s v="3.8"/>
    <s v="4.8"/>
    <x v="13"/>
    <s v="4.6"/>
    <n v="3"/>
    <n v="2"/>
    <n v="14"/>
    <n v="3"/>
    <n v="26"/>
    <n v="4"/>
    <s v="Arvestatud"/>
    <x v="84"/>
    <s v="õppeaine73"/>
    <d v="2025-09-10T00:00:00"/>
    <x v="1"/>
    <x v="1"/>
    <s v="NULL"/>
    <s v=" "/>
    <n v="0"/>
    <s v="S00063_36411152001_õppeaine73_45910"/>
    <x v="0"/>
    <m/>
  </r>
  <r>
    <x v="62"/>
    <s v="Jaan"/>
    <s v="Kask"/>
    <x v="31"/>
    <n v="36411152001"/>
    <s v="Mees"/>
    <s v="412 kutseõpe keskhariduse baasil"/>
    <s v="Ei"/>
    <s v="Ei"/>
    <s v="Ei"/>
    <d v="2021-09-01T00:00:00"/>
    <s v="NULL"/>
    <d v="2023-06-18T00:00:00"/>
    <s v="Duplikaadi väljastamine"/>
    <s v="Omal soovil - muud põhjused"/>
    <x v="32"/>
    <s v="Akadeemilisel"/>
    <d v="2021-11-06T00:00:00"/>
    <s v="Päevaõpe"/>
    <s v="Osakoormus"/>
    <s v="Tervishariduse keskus"/>
    <x v="7"/>
    <n v="80997"/>
    <s v="514 rakenduskõrgharidusõpe"/>
    <s v="NULL"/>
    <n v="2"/>
    <s v="Üliõpilane ei hüvita õppekulusid:  õpib täies mahus eestikeelsel õppekaval"/>
    <s v="eesti keel"/>
    <x v="7"/>
    <s v="Ei"/>
    <s v="NULL"/>
    <s v="DEF AS"/>
    <n v="73"/>
    <n v="41"/>
    <s v="3.8"/>
    <s v="4.8"/>
    <x v="13"/>
    <s v="4.6"/>
    <n v="3"/>
    <n v="2"/>
    <n v="14"/>
    <n v="3"/>
    <n v="26"/>
    <n v="4"/>
    <s v="Mitteilmunud"/>
    <x v="33"/>
    <s v="õppeaine56"/>
    <d v="2022-02-10T00:00:00"/>
    <x v="0"/>
    <x v="0"/>
    <n v="0"/>
    <n v="0"/>
    <n v="6"/>
    <s v="S00063_36411152001_õppeaine56_44602"/>
    <x v="0"/>
    <m/>
  </r>
  <r>
    <x v="62"/>
    <s v="Jaan"/>
    <s v="Kask"/>
    <x v="31"/>
    <n v="36411152001"/>
    <s v="Mees"/>
    <s v="412 kutseõpe keskhariduse baasil"/>
    <s v="Ei"/>
    <s v="Ei"/>
    <s v="Ei"/>
    <d v="2021-09-01T00:00:00"/>
    <s v="NULL"/>
    <d v="2023-06-18T00:00:00"/>
    <s v="Duplikaadi väljastamine"/>
    <s v="Omal soovil - muud põhjused"/>
    <x v="32"/>
    <s v="Akadeemilisel"/>
    <d v="2021-11-06T00:00:00"/>
    <s v="Päevaõpe"/>
    <s v="Osakoormus"/>
    <s v="Tervishariduse keskus"/>
    <x v="7"/>
    <n v="80997"/>
    <s v="514 rakenduskõrgharidusõpe"/>
    <s v="NULL"/>
    <n v="3"/>
    <s v="Üliõpilane ei hüvita õppekulusid:  õpib täies mahus eestikeelsel õppekaval"/>
    <s v="eesti keel"/>
    <x v="2"/>
    <s v="Ei"/>
    <s v="NULL"/>
    <s v="DEF AS"/>
    <n v="73"/>
    <n v="39"/>
    <s v="3.8"/>
    <s v="4.7"/>
    <x v="13"/>
    <s v="3.1"/>
    <n v="3"/>
    <n v="0"/>
    <n v="14"/>
    <n v="0"/>
    <n v="33"/>
    <n v="4"/>
    <s v="Mitteilmunud"/>
    <x v="25"/>
    <s v="õppeaine98"/>
    <d v="2021-09-10T00:00:00"/>
    <x v="0"/>
    <x v="0"/>
    <n v="0"/>
    <n v="0"/>
    <n v="6"/>
    <s v="S00063_36411152001_õppeaine98_44449"/>
    <x v="0"/>
    <m/>
  </r>
  <r>
    <x v="62"/>
    <s v="Jaan"/>
    <s v="Kask"/>
    <x v="31"/>
    <n v="36411152001"/>
    <s v="Mees"/>
    <s v="412 kutseõpe keskhariduse baasil"/>
    <s v="Ei"/>
    <s v="Ei"/>
    <s v="Ei"/>
    <d v="2021-09-01T00:00:00"/>
    <s v="NULL"/>
    <d v="2023-06-18T00:00:00"/>
    <s v="Duplikaadi väljastamine"/>
    <s v="Omal soovil - muud põhjused"/>
    <x v="32"/>
    <s v="Akadeemilisel"/>
    <d v="2021-11-06T00:00:00"/>
    <s v="Päevaõpe"/>
    <s v="Osakoormus"/>
    <s v="Tervishariduse keskus"/>
    <x v="7"/>
    <n v="80997"/>
    <s v="514 rakenduskõrgharidusõpe"/>
    <s v="NULL"/>
    <n v="3"/>
    <s v="Üliõpilane ei hüvita õppekulusid:  õpib täies mahus eestikeelsel õppekaval"/>
    <s v="eesti keel"/>
    <x v="2"/>
    <s v="Ei"/>
    <s v="NULL"/>
    <s v="DEF AS"/>
    <n v="73"/>
    <n v="39"/>
    <s v="3.8"/>
    <s v="4.7"/>
    <x v="13"/>
    <s v="3.1"/>
    <n v="3"/>
    <n v="0"/>
    <n v="14"/>
    <n v="0"/>
    <n v="33"/>
    <n v="4"/>
    <s v="Rahuldav"/>
    <x v="1"/>
    <s v="õppeaine2"/>
    <d v="2021-09-10T00:00:00"/>
    <x v="0"/>
    <x v="0"/>
    <n v="2"/>
    <n v="12"/>
    <n v="6"/>
    <s v="S00063_36411152001_õppeaine2_44449"/>
    <x v="0"/>
    <m/>
  </r>
  <r>
    <x v="62"/>
    <s v="Jaan"/>
    <s v="Kask"/>
    <x v="31"/>
    <n v="36411152001"/>
    <s v="Mees"/>
    <s v="412 kutseõpe keskhariduse baasil"/>
    <s v="Ei"/>
    <s v="Ei"/>
    <s v="Ei"/>
    <d v="2021-09-01T00:00:00"/>
    <s v="NULL"/>
    <d v="2023-06-18T00:00:00"/>
    <s v="Duplikaadi väljastamine"/>
    <s v="Omal soovil - muud põhjused"/>
    <x v="32"/>
    <s v="Akadeemilisel"/>
    <d v="2021-11-06T00:00:00"/>
    <s v="Päevaõpe"/>
    <s v="Osakoormus"/>
    <s v="Tervishariduse keskus"/>
    <x v="7"/>
    <n v="80997"/>
    <s v="514 rakenduskõrgharidusõpe"/>
    <s v="NULL"/>
    <n v="3"/>
    <s v="Üliõpilane ei hüvita õppekulusid:  õpib täies mahus eestikeelsel õppekaval"/>
    <s v="eesti keel"/>
    <x v="2"/>
    <s v="Ei"/>
    <s v="NULL"/>
    <s v="DEF AS"/>
    <n v="73"/>
    <n v="39"/>
    <s v="3.8"/>
    <s v="4.7"/>
    <x v="13"/>
    <s v="3.1"/>
    <n v="3"/>
    <n v="0"/>
    <n v="14"/>
    <n v="0"/>
    <n v="33"/>
    <n v="4"/>
    <s v="Arvestatud"/>
    <x v="16"/>
    <s v="õppeaine91"/>
    <d v="2021-02-10T00:00:00"/>
    <x v="1"/>
    <x v="1"/>
    <s v="NULL"/>
    <s v=" "/>
    <n v="0"/>
    <s v="S00063_36411152001_õppeaine91_44237"/>
    <x v="0"/>
    <m/>
  </r>
  <r>
    <x v="62"/>
    <s v="Jaan"/>
    <s v="Kask"/>
    <x v="31"/>
    <n v="36411152001"/>
    <s v="Mees"/>
    <s v="412 kutseõpe keskhariduse baasil"/>
    <s v="Ei"/>
    <s v="Ei"/>
    <s v="Ei"/>
    <d v="2021-09-01T00:00:00"/>
    <s v="NULL"/>
    <d v="2023-06-18T00:00:00"/>
    <s v="Duplikaadi väljastamine"/>
    <s v="Omal soovil - muud põhjused"/>
    <x v="32"/>
    <s v="Akadeemilisel"/>
    <d v="2021-11-06T00:00:00"/>
    <s v="Päevaõpe"/>
    <s v="Osakoormus"/>
    <s v="Tervishariduse keskus"/>
    <x v="7"/>
    <n v="80997"/>
    <s v="514 rakenduskõrgharidusõpe"/>
    <s v="NULL"/>
    <n v="3"/>
    <s v="Üliõpilane ei hüvita õppekulusid:  õpib täies mahus eestikeelsel õppekaval"/>
    <s v="eesti keel"/>
    <x v="2"/>
    <s v="Ei"/>
    <s v="NULL"/>
    <s v="DEF AS"/>
    <n v="73"/>
    <n v="39"/>
    <s v="3.8"/>
    <s v="4.7"/>
    <x v="13"/>
    <s v="3.1"/>
    <n v="3"/>
    <n v="0"/>
    <n v="14"/>
    <n v="0"/>
    <n v="33"/>
    <n v="4"/>
    <s v="Arvestatud"/>
    <x v="40"/>
    <s v="õppeaine74"/>
    <d v="2022-02-10T00:00:00"/>
    <x v="5"/>
    <x v="1"/>
    <s v="NULL"/>
    <s v=" "/>
    <n v="0"/>
    <s v="S00063_36411152001_õppeaine74_44602"/>
    <x v="0"/>
    <m/>
  </r>
  <r>
    <x v="62"/>
    <s v="Jaan"/>
    <s v="Kask"/>
    <x v="31"/>
    <n v="36411152001"/>
    <s v="Mees"/>
    <s v="412 kutseõpe keskhariduse baasil"/>
    <s v="Ei"/>
    <s v="Ei"/>
    <s v="Ei"/>
    <d v="2021-09-01T00:00:00"/>
    <s v="NULL"/>
    <d v="2023-06-18T00:00:00"/>
    <s v="Duplikaadi väljastamine"/>
    <s v="Omal soovil - muud põhjused"/>
    <x v="32"/>
    <s v="Akadeemilisel"/>
    <d v="2021-11-06T00:00:00"/>
    <s v="Päevaõpe"/>
    <s v="Osakoormus"/>
    <s v="Tervishariduse keskus"/>
    <x v="7"/>
    <n v="80997"/>
    <s v="514 rakenduskõrgharidusõpe"/>
    <s v="NULL"/>
    <n v="3"/>
    <s v="Üliõpilane ei hüvita õppekulusid:  õpib täies mahus eestikeelsel õppekaval"/>
    <s v="eesti keel"/>
    <x v="2"/>
    <s v="Ei"/>
    <s v="NULL"/>
    <s v="DEF AS"/>
    <n v="73"/>
    <n v="39"/>
    <s v="3.8"/>
    <s v="4.7"/>
    <x v="13"/>
    <s v="3.1"/>
    <n v="3"/>
    <n v="0"/>
    <n v="14"/>
    <n v="0"/>
    <n v="33"/>
    <n v="4"/>
    <s v="Puudulik"/>
    <x v="65"/>
    <s v="õppeaine82"/>
    <d v="2025-02-10T00:00:00"/>
    <x v="4"/>
    <x v="0"/>
    <n v="0"/>
    <n v="0"/>
    <n v="5"/>
    <s v="S00063_36411152001_õppeaine82_45698"/>
    <x v="0"/>
    <m/>
  </r>
  <r>
    <x v="62"/>
    <s v="Jaan"/>
    <s v="Kask"/>
    <x v="31"/>
    <n v="36411152001"/>
    <s v="Mees"/>
    <s v="412 kutseõpe keskhariduse baasil"/>
    <s v="Ei"/>
    <s v="Ei"/>
    <s v="Ei"/>
    <d v="2021-09-01T00:00:00"/>
    <s v="NULL"/>
    <d v="2023-06-18T00:00:00"/>
    <s v="Duplikaadi väljastamine"/>
    <s v="Omal soovil - muud põhjused"/>
    <x v="32"/>
    <s v="Akadeemilisel"/>
    <d v="2021-11-06T00:00:00"/>
    <s v="Päevaõpe"/>
    <s v="Osakoormus"/>
    <s v="Tervishariduse keskus"/>
    <x v="7"/>
    <n v="80997"/>
    <s v="514 rakenduskõrgharidusõpe"/>
    <s v="NULL"/>
    <n v="3"/>
    <s v="Üliõpilane ei hüvita õppekulusid:  õpib täies mahus eestikeelsel õppekaval"/>
    <s v="eesti keel"/>
    <x v="2"/>
    <s v="Ei"/>
    <s v="NULL"/>
    <s v="DEF AS"/>
    <n v="73"/>
    <n v="39"/>
    <s v="3.8"/>
    <s v="4.7"/>
    <x v="13"/>
    <s v="3.1"/>
    <n v="3"/>
    <n v="0"/>
    <n v="14"/>
    <n v="0"/>
    <n v="33"/>
    <n v="4"/>
    <s v="Arvestatud"/>
    <x v="97"/>
    <s v="õppeaine47"/>
    <d v="2021-09-10T00:00:00"/>
    <x v="5"/>
    <x v="1"/>
    <s v="NULL"/>
    <s v=" "/>
    <n v="0"/>
    <s v="S00063_36411152001_õppeaine47_44449"/>
    <x v="0"/>
    <m/>
  </r>
  <r>
    <x v="62"/>
    <s v="Jaan"/>
    <s v="Kask"/>
    <x v="31"/>
    <n v="36411152001"/>
    <s v="Mees"/>
    <s v="412 kutseõpe keskhariduse baasil"/>
    <s v="Ei"/>
    <s v="Ei"/>
    <s v="Ei"/>
    <d v="2021-09-01T00:00:00"/>
    <s v="NULL"/>
    <d v="2023-06-18T00:00:00"/>
    <s v="Duplikaadi väljastamine"/>
    <s v="Omal soovil - muud põhjused"/>
    <x v="32"/>
    <s v="Akadeemilisel"/>
    <d v="2021-11-06T00:00:00"/>
    <s v="Päevaõpe"/>
    <s v="Osakoormus"/>
    <s v="Tervishariduse keskus"/>
    <x v="7"/>
    <n v="80997"/>
    <s v="514 rakenduskõrgharidusõpe"/>
    <s v="NULL"/>
    <n v="3"/>
    <s v="Üliõpilane ei hüvita õppekulusid:  õpib täies mahus eestikeelsel õppekaval"/>
    <s v="eesti keel"/>
    <x v="2"/>
    <s v="Ei"/>
    <s v="NULL"/>
    <s v="DEF AS"/>
    <n v="73"/>
    <n v="39"/>
    <s v="3.8"/>
    <s v="4.7"/>
    <x v="13"/>
    <s v="3.1"/>
    <n v="3"/>
    <n v="0"/>
    <n v="14"/>
    <n v="0"/>
    <n v="33"/>
    <n v="4"/>
    <s v="Mittearvestatud"/>
    <x v="2"/>
    <s v="õppeaine85"/>
    <d v="2023-09-10T00:00:00"/>
    <x v="1"/>
    <x v="1"/>
    <s v="NULL"/>
    <s v=" "/>
    <n v="0"/>
    <s v="S00063_36411152001_õppeaine85_45179"/>
    <x v="0"/>
    <m/>
  </r>
  <r>
    <x v="62"/>
    <s v="Jaan"/>
    <s v="Kask"/>
    <x v="31"/>
    <n v="36411152001"/>
    <s v="Mees"/>
    <s v="412 kutseõpe keskhariduse baasil"/>
    <s v="Ei"/>
    <s v="Ei"/>
    <s v="Ei"/>
    <d v="2021-09-01T00:00:00"/>
    <s v="NULL"/>
    <d v="2023-06-18T00:00:00"/>
    <s v="Duplikaadi väljastamine"/>
    <s v="Omal soovil - muud põhjused"/>
    <x v="32"/>
    <s v="Akadeemilisel"/>
    <d v="2021-11-06T00:00:00"/>
    <s v="Päevaõpe"/>
    <s v="Osakoormus"/>
    <s v="Tervishariduse keskus"/>
    <x v="7"/>
    <n v="80997"/>
    <s v="514 rakenduskõrgharidusõpe"/>
    <s v="NULL"/>
    <n v="3"/>
    <s v="Üliõpilane ei hüvita õppekulusid:  õpib täies mahus eestikeelsel õppekaval"/>
    <s v="eesti keel"/>
    <x v="2"/>
    <s v="Ei"/>
    <s v="NULL"/>
    <s v="DEF AS"/>
    <n v="73"/>
    <n v="39"/>
    <s v="3.8"/>
    <s v="4.7"/>
    <x v="13"/>
    <s v="3.1"/>
    <n v="3"/>
    <n v="0"/>
    <n v="14"/>
    <n v="0"/>
    <n v="33"/>
    <n v="4"/>
    <s v="Arvestatud"/>
    <x v="89"/>
    <s v="õppeaine63"/>
    <d v="2024-02-10T00:00:00"/>
    <x v="1"/>
    <x v="1"/>
    <s v="NULL"/>
    <s v=" "/>
    <n v="0"/>
    <s v="S00063_36411152001_õppeaine63_45332"/>
    <x v="0"/>
    <m/>
  </r>
  <r>
    <x v="63"/>
    <s v="Andres"/>
    <s v="Laas"/>
    <x v="39"/>
    <n v="38708094675"/>
    <s v="Mees"/>
    <s v="441 Neljanda taseme kutseõppe esmaõpe (kutsekeskharidusõpe)"/>
    <s v="Ei"/>
    <s v="Jah"/>
    <s v="Ei"/>
    <d v="2020-09-02T00:00:00"/>
    <s v="NULL"/>
    <d v="2022-04-03T00:00:00"/>
    <s v="Eksternõppesse arvamine"/>
    <s v="Tervislikel põhjustel"/>
    <x v="33"/>
    <s v="Välisõppes"/>
    <d v="2024-12-23T00:00:00"/>
    <s v="Eksternõpe"/>
    <s v="Määramata"/>
    <s v="Õenduse õppetool"/>
    <x v="8"/>
    <n v="1470"/>
    <s v="514 rakenduskõrgharidusõpe"/>
    <s v="NULL"/>
    <n v="1"/>
    <s v="SF programmist „PRÕM“ rahastatav õppekoht: õpipoisiõpe"/>
    <s v="eesti keel"/>
    <x v="0"/>
    <s v="Ei"/>
    <s v="NULL"/>
    <s v="NULL"/>
    <n v="95"/>
    <n v="24"/>
    <s v="4.4"/>
    <s v="4.5"/>
    <x v="17"/>
    <s v="4.6"/>
    <n v="1"/>
    <n v="1"/>
    <n v="6"/>
    <n v="7"/>
    <n v="54"/>
    <n v="3"/>
    <s v="Puudulik"/>
    <x v="55"/>
    <s v="õppeaine96"/>
    <d v="2025-02-10T00:00:00"/>
    <x v="4"/>
    <x v="0"/>
    <n v="0"/>
    <n v="0"/>
    <n v="5"/>
    <s v="S00064_38708094675_õppeaine96_45698"/>
    <x v="0"/>
    <m/>
  </r>
  <r>
    <x v="63"/>
    <s v="Andres"/>
    <s v="Laas"/>
    <x v="39"/>
    <n v="38708094675"/>
    <s v="Mees"/>
    <s v="441 Neljanda taseme kutseõppe esmaõpe (kutsekeskharidusõpe)"/>
    <s v="Ei"/>
    <s v="Jah"/>
    <s v="Ei"/>
    <d v="2020-09-02T00:00:00"/>
    <s v="NULL"/>
    <d v="2022-04-03T00:00:00"/>
    <s v="Eksternõppesse arvamine"/>
    <s v="Tervislikel põhjustel"/>
    <x v="33"/>
    <s v="Välisõppes"/>
    <d v="2024-12-23T00:00:00"/>
    <s v="Eksternõpe"/>
    <s v="Määramata"/>
    <s v="Õenduse õppetool"/>
    <x v="8"/>
    <n v="1470"/>
    <s v="514 rakenduskõrgharidusõpe"/>
    <s v="NULL"/>
    <n v="1"/>
    <s v="SF programmist „PRÕM“ rahastatav õppekoht: õpipoisiõpe"/>
    <s v="eesti keel"/>
    <x v="0"/>
    <s v="Ei"/>
    <s v="NULL"/>
    <s v="NULL"/>
    <n v="95"/>
    <n v="24"/>
    <s v="4.4"/>
    <s v="4.5"/>
    <x v="17"/>
    <s v="4.6"/>
    <n v="1"/>
    <n v="1"/>
    <n v="6"/>
    <n v="7"/>
    <n v="54"/>
    <n v="3"/>
    <s v="Mittearvestatud"/>
    <x v="19"/>
    <s v="õppeaine60"/>
    <d v="2023-09-10T00:00:00"/>
    <x v="5"/>
    <x v="1"/>
    <s v="NULL"/>
    <s v=" "/>
    <n v="0"/>
    <s v="S00064_38708094675_õppeaine60_45179"/>
    <x v="0"/>
    <m/>
  </r>
  <r>
    <x v="63"/>
    <s v="Andres"/>
    <s v="Laas"/>
    <x v="39"/>
    <n v="38708094675"/>
    <s v="Mees"/>
    <s v="441 Neljanda taseme kutseõppe esmaõpe (kutsekeskharidusõpe)"/>
    <s v="Ei"/>
    <s v="Jah"/>
    <s v="Ei"/>
    <d v="2020-09-02T00:00:00"/>
    <s v="NULL"/>
    <d v="2022-04-03T00:00:00"/>
    <s v="Eksternõppesse arvamine"/>
    <s v="Tervislikel põhjustel"/>
    <x v="33"/>
    <s v="Välisõppes"/>
    <d v="2024-12-23T00:00:00"/>
    <s v="Eksternõpe"/>
    <s v="Määramata"/>
    <s v="Õenduse õppetool"/>
    <x v="8"/>
    <n v="1470"/>
    <s v="514 rakenduskõrgharidusõpe"/>
    <s v="NULL"/>
    <n v="1"/>
    <s v="SF programmist „PRÕM“ rahastatav õppekoht: õpipoisiõpe"/>
    <s v="eesti keel"/>
    <x v="0"/>
    <s v="Ei"/>
    <s v="NULL"/>
    <s v="NULL"/>
    <n v="95"/>
    <n v="24"/>
    <s v="4.4"/>
    <s v="4.5"/>
    <x v="17"/>
    <s v="4.6"/>
    <n v="1"/>
    <n v="1"/>
    <n v="6"/>
    <n v="7"/>
    <n v="54"/>
    <n v="3"/>
    <s v="Mittearvestatud"/>
    <x v="84"/>
    <s v="õppeaine73"/>
    <d v="2022-09-10T00:00:00"/>
    <x v="1"/>
    <x v="1"/>
    <s v="NULL"/>
    <s v=" "/>
    <n v="0"/>
    <s v="S00064_38708094675_õppeaine73_44814"/>
    <x v="0"/>
    <m/>
  </r>
  <r>
    <x v="63"/>
    <s v="Andres"/>
    <s v="Laas"/>
    <x v="39"/>
    <n v="38708094675"/>
    <s v="Mees"/>
    <s v="441 Neljanda taseme kutseõppe esmaõpe (kutsekeskharidusõpe)"/>
    <s v="Ei"/>
    <s v="Jah"/>
    <s v="Ei"/>
    <d v="2020-09-02T00:00:00"/>
    <s v="NULL"/>
    <d v="2022-04-03T00:00:00"/>
    <s v="Eksternõppesse arvamine"/>
    <s v="Tervislikel põhjustel"/>
    <x v="33"/>
    <s v="Välisõppes"/>
    <d v="2024-12-23T00:00:00"/>
    <s v="Eksternõpe"/>
    <s v="Määramata"/>
    <s v="Õenduse õppetool"/>
    <x v="8"/>
    <n v="1470"/>
    <s v="514 rakenduskõrgharidusõpe"/>
    <s v="NULL"/>
    <n v="1"/>
    <s v="SF programmist „PRÕM“ rahastatav õppekoht: õpipoisiõpe"/>
    <s v="eesti keel"/>
    <x v="0"/>
    <s v="Ei"/>
    <s v="NULL"/>
    <s v="NULL"/>
    <n v="95"/>
    <n v="24"/>
    <s v="4.4"/>
    <s v="4.5"/>
    <x v="17"/>
    <s v="4.6"/>
    <n v="1"/>
    <n v="1"/>
    <n v="6"/>
    <n v="7"/>
    <n v="54"/>
    <n v="3"/>
    <s v="Väga hea"/>
    <x v="6"/>
    <s v="õppeaine84"/>
    <d v="2021-02-10T00:00:00"/>
    <x v="0"/>
    <x v="0"/>
    <n v="4"/>
    <n v="24"/>
    <n v="6"/>
    <s v="S00064_38708094675_õppeaine84_44237"/>
    <x v="0"/>
    <m/>
  </r>
  <r>
    <x v="63"/>
    <s v="Andres"/>
    <s v="Laas"/>
    <x v="39"/>
    <n v="38708094675"/>
    <s v="Mees"/>
    <s v="441 Neljanda taseme kutseõppe esmaõpe (kutsekeskharidusõpe)"/>
    <s v="Ei"/>
    <s v="Jah"/>
    <s v="Ei"/>
    <d v="2020-09-02T00:00:00"/>
    <s v="NULL"/>
    <d v="2022-04-03T00:00:00"/>
    <s v="Eksternõppesse arvamine"/>
    <s v="Tervislikel põhjustel"/>
    <x v="33"/>
    <s v="Välisõppes"/>
    <d v="2024-12-23T00:00:00"/>
    <s v="Eksternõpe"/>
    <s v="Määramata"/>
    <s v="Õenduse õppetool"/>
    <x v="8"/>
    <n v="1470"/>
    <s v="514 rakenduskõrgharidusõpe"/>
    <s v="NULL"/>
    <n v="1"/>
    <s v="SF programmist „PRÕM“ rahastatav õppekoht: õpipoisiõpe"/>
    <s v="eesti keel"/>
    <x v="0"/>
    <s v="Ei"/>
    <s v="NULL"/>
    <s v="NULL"/>
    <n v="95"/>
    <n v="24"/>
    <s v="4.4"/>
    <s v="4.5"/>
    <x v="17"/>
    <s v="4.6"/>
    <n v="1"/>
    <n v="1"/>
    <n v="6"/>
    <n v="7"/>
    <n v="54"/>
    <n v="3"/>
    <s v="Mittearvestatud"/>
    <x v="68"/>
    <s v="õppeaine43"/>
    <d v="2021-09-10T00:00:00"/>
    <x v="1"/>
    <x v="1"/>
    <s v="NULL"/>
    <s v=" "/>
    <n v="0"/>
    <s v="S00064_38708094675_õppeaine43_44449"/>
    <x v="0"/>
    <m/>
  </r>
  <r>
    <x v="63"/>
    <s v="Andres"/>
    <s v="Laas"/>
    <x v="39"/>
    <n v="38708094675"/>
    <s v="Mees"/>
    <s v="441 Neljanda taseme kutseõppe esmaõpe (kutsekeskharidusõpe)"/>
    <s v="Ei"/>
    <s v="Jah"/>
    <s v="Ei"/>
    <d v="2020-09-02T00:00:00"/>
    <s v="NULL"/>
    <d v="2022-04-03T00:00:00"/>
    <s v="Eksternõppesse arvamine"/>
    <s v="Tervislikel põhjustel"/>
    <x v="33"/>
    <s v="Välisõppes"/>
    <d v="2024-12-23T00:00:00"/>
    <s v="Eksternõpe"/>
    <s v="Määramata"/>
    <s v="Õenduse õppetool"/>
    <x v="8"/>
    <n v="1470"/>
    <s v="514 rakenduskõrgharidusõpe"/>
    <s v="NULL"/>
    <n v="1"/>
    <s v="SF programmist „PRÕM“ rahastatav õppekoht: õpipoisiõpe"/>
    <s v="eesti keel"/>
    <x v="0"/>
    <s v="Ei"/>
    <s v="NULL"/>
    <s v="NULL"/>
    <n v="95"/>
    <n v="24"/>
    <s v="4.4"/>
    <s v="4.5"/>
    <x v="17"/>
    <s v="4.6"/>
    <n v="1"/>
    <n v="1"/>
    <n v="6"/>
    <n v="7"/>
    <n v="54"/>
    <n v="3"/>
    <s v="Kasin"/>
    <x v="57"/>
    <s v="õppeaine26"/>
    <d v="2024-02-10T00:00:00"/>
    <x v="4"/>
    <x v="0"/>
    <n v="1"/>
    <n v="5"/>
    <n v="5"/>
    <s v="S00064_38708094675_õppeaine26_45332"/>
    <x v="0"/>
    <m/>
  </r>
  <r>
    <x v="63"/>
    <s v="Andres"/>
    <s v="Laas"/>
    <x v="39"/>
    <n v="38708094675"/>
    <s v="Mees"/>
    <s v="441 Neljanda taseme kutseõppe esmaõpe (kutsekeskharidusõpe)"/>
    <s v="Ei"/>
    <s v="Jah"/>
    <s v="Ei"/>
    <d v="2020-09-02T00:00:00"/>
    <s v="NULL"/>
    <d v="2022-04-03T00:00:00"/>
    <s v="Eksternõppesse arvamine"/>
    <s v="Tervislikel põhjustel"/>
    <x v="33"/>
    <s v="Välisõppes"/>
    <d v="2024-12-23T00:00:00"/>
    <s v="Eksternõpe"/>
    <s v="Määramata"/>
    <s v="Õenduse õppetool"/>
    <x v="8"/>
    <n v="1470"/>
    <s v="514 rakenduskõrgharidusõpe"/>
    <s v="NULL"/>
    <n v="1"/>
    <s v="SF programmist „PRÕM“ rahastatav õppekoht: õpipoisiõpe"/>
    <s v="eesti keel"/>
    <x v="0"/>
    <s v="Ei"/>
    <s v="NULL"/>
    <s v="NULL"/>
    <n v="95"/>
    <n v="24"/>
    <s v="4.4"/>
    <s v="4.5"/>
    <x v="17"/>
    <s v="4.6"/>
    <n v="1"/>
    <n v="1"/>
    <n v="6"/>
    <n v="7"/>
    <n v="54"/>
    <n v="3"/>
    <s v="Puudulik"/>
    <x v="21"/>
    <s v="õppeaine42"/>
    <d v="2024-02-10T00:00:00"/>
    <x v="0"/>
    <x v="0"/>
    <n v="0"/>
    <n v="0"/>
    <n v="6"/>
    <s v="S00064_38708094675_õppeaine42_45332"/>
    <x v="0"/>
    <m/>
  </r>
  <r>
    <x v="63"/>
    <s v="Andres"/>
    <s v="Laas"/>
    <x v="39"/>
    <n v="38708094675"/>
    <s v="Mees"/>
    <s v="441 Neljanda taseme kutseõppe esmaõpe (kutsekeskharidusõpe)"/>
    <s v="Ei"/>
    <s v="Jah"/>
    <s v="Ei"/>
    <d v="2020-09-02T00:00:00"/>
    <s v="NULL"/>
    <d v="2022-04-03T00:00:00"/>
    <s v="Eksternõppesse arvamine"/>
    <s v="Tervislikel põhjustel"/>
    <x v="33"/>
    <s v="Välisõppes"/>
    <d v="2024-12-23T00:00:00"/>
    <s v="Eksternõpe"/>
    <s v="Määramata"/>
    <s v="Õenduse õppetool"/>
    <x v="8"/>
    <n v="1470"/>
    <s v="514 rakenduskõrgharidusõpe"/>
    <s v="NULL"/>
    <n v="1"/>
    <s v="SF programmist „PRÕM“ rahastatav õppekoht: õpipoisiõpe"/>
    <s v="eesti keel"/>
    <x v="0"/>
    <s v="Ei"/>
    <s v="NULL"/>
    <s v="NULL"/>
    <n v="95"/>
    <n v="24"/>
    <s v="4.4"/>
    <s v="4.5"/>
    <x v="17"/>
    <s v="4.6"/>
    <n v="1"/>
    <n v="1"/>
    <n v="6"/>
    <n v="7"/>
    <n v="54"/>
    <n v="3"/>
    <s v="Mitteilmunud"/>
    <x v="26"/>
    <s v="õppeaine13"/>
    <d v="2022-09-10T00:00:00"/>
    <x v="0"/>
    <x v="0"/>
    <n v="0"/>
    <n v="0"/>
    <n v="6"/>
    <s v="S00064_38708094675_õppeaine13_44814"/>
    <x v="0"/>
    <m/>
  </r>
  <r>
    <x v="63"/>
    <s v="Andres"/>
    <s v="Laas"/>
    <x v="39"/>
    <n v="38708094675"/>
    <s v="Mees"/>
    <s v="441 Neljanda taseme kutseõppe esmaõpe (kutsekeskharidusõpe)"/>
    <s v="Ei"/>
    <s v="Jah"/>
    <s v="Ei"/>
    <d v="2020-09-02T00:00:00"/>
    <s v="NULL"/>
    <d v="2022-04-03T00:00:00"/>
    <s v="Eksternõppesse arvamine"/>
    <s v="Tervislikel põhjustel"/>
    <x v="33"/>
    <s v="Välisõppes"/>
    <d v="2024-12-23T00:00:00"/>
    <s v="Eksternõpe"/>
    <s v="Määramata"/>
    <s v="Õenduse õppetool"/>
    <x v="8"/>
    <n v="1470"/>
    <s v="514 rakenduskõrgharidusõpe"/>
    <s v="NULL"/>
    <n v="1"/>
    <s v="SF programmist „PRÕM“ rahastatav õppekoht: õpipoisiõpe"/>
    <s v="eesti keel"/>
    <x v="0"/>
    <s v="Ei"/>
    <s v="NULL"/>
    <s v="NULL"/>
    <n v="95"/>
    <n v="24"/>
    <s v="4.4"/>
    <s v="4.5"/>
    <x v="17"/>
    <s v="4.6"/>
    <n v="1"/>
    <n v="1"/>
    <n v="6"/>
    <n v="7"/>
    <n v="54"/>
    <n v="3"/>
    <s v="Kasin"/>
    <x v="31"/>
    <s v="õppeaine36"/>
    <d v="2022-09-10T00:00:00"/>
    <x v="0"/>
    <x v="0"/>
    <n v="1"/>
    <n v="6"/>
    <n v="6"/>
    <s v="S00064_38708094675_õppeaine36_44814"/>
    <x v="0"/>
    <m/>
  </r>
  <r>
    <x v="63"/>
    <s v="Andres"/>
    <s v="Laas"/>
    <x v="39"/>
    <n v="38708094675"/>
    <s v="Mees"/>
    <s v="441 Neljanda taseme kutseõppe esmaõpe (kutsekeskharidusõpe)"/>
    <s v="Ei"/>
    <s v="Jah"/>
    <s v="Ei"/>
    <d v="2020-09-02T00:00:00"/>
    <s v="NULL"/>
    <d v="2022-04-03T00:00:00"/>
    <s v="Eksternõppesse arvamine"/>
    <s v="Tervislikel põhjustel"/>
    <x v="33"/>
    <s v="Välisõppes"/>
    <d v="2024-12-23T00:00:00"/>
    <s v="Eksternõpe"/>
    <s v="Määramata"/>
    <s v="Õenduse õppetool"/>
    <x v="8"/>
    <n v="1470"/>
    <s v="514 rakenduskõrgharidusõpe"/>
    <s v="NULL"/>
    <n v="1"/>
    <s v="SF programmist „PRÕM“ rahastatav õppekoht: õpipoisiõpe"/>
    <s v="eesti keel"/>
    <x v="0"/>
    <s v="Ei"/>
    <s v="NULL"/>
    <s v="NULL"/>
    <n v="95"/>
    <n v="24"/>
    <s v="4.4"/>
    <s v="4.5"/>
    <x v="17"/>
    <s v="4.6"/>
    <n v="1"/>
    <n v="1"/>
    <n v="6"/>
    <n v="7"/>
    <n v="54"/>
    <n v="3"/>
    <s v="Mittearvestatud"/>
    <x v="40"/>
    <s v="õppeaine74"/>
    <d v="2022-09-10T00:00:00"/>
    <x v="5"/>
    <x v="1"/>
    <s v="NULL"/>
    <s v=" "/>
    <n v="0"/>
    <s v="S00064_38708094675_õppeaine74_44814"/>
    <x v="0"/>
    <m/>
  </r>
  <r>
    <x v="63"/>
    <s v="Andres"/>
    <s v="Laas"/>
    <x v="39"/>
    <n v="38708094675"/>
    <s v="Mees"/>
    <s v="441 Neljanda taseme kutseõppe esmaõpe (kutsekeskharidusõpe)"/>
    <s v="Ei"/>
    <s v="Jah"/>
    <s v="Ei"/>
    <d v="2020-09-02T00:00:00"/>
    <s v="NULL"/>
    <d v="2022-04-03T00:00:00"/>
    <s v="Eksternõppesse arvamine"/>
    <s v="Tervislikel põhjustel"/>
    <x v="33"/>
    <s v="Välisõppes"/>
    <d v="2024-12-23T00:00:00"/>
    <s v="Eksternõpe"/>
    <s v="Määramata"/>
    <s v="Õenduse õppetool"/>
    <x v="8"/>
    <n v="1470"/>
    <s v="514 rakenduskõrgharidusõpe"/>
    <s v="NULL"/>
    <n v="1"/>
    <s v="SF programmist „PRÕM“ rahastatav õppekoht: õpipoisiõpe"/>
    <s v="eesti keel"/>
    <x v="0"/>
    <s v="Ei"/>
    <s v="NULL"/>
    <s v="NULL"/>
    <n v="95"/>
    <n v="24"/>
    <s v="4.4"/>
    <s v="4.5"/>
    <x v="17"/>
    <s v="4.6"/>
    <n v="1"/>
    <n v="1"/>
    <n v="6"/>
    <n v="7"/>
    <n v="54"/>
    <n v="3"/>
    <s v="Puudulik"/>
    <x v="65"/>
    <s v="õppeaine82"/>
    <d v="2025-02-10T00:00:00"/>
    <x v="4"/>
    <x v="0"/>
    <n v="0"/>
    <n v="0"/>
    <n v="5"/>
    <s v="S00064_38708094675_õppeaine82_45698"/>
    <x v="0"/>
    <m/>
  </r>
  <r>
    <x v="63"/>
    <s v="Andres"/>
    <s v="Laas"/>
    <x v="39"/>
    <n v="38708094675"/>
    <s v="Mees"/>
    <s v="441 Neljanda taseme kutseõppe esmaõpe (kutsekeskharidusõpe)"/>
    <s v="Ei"/>
    <s v="Jah"/>
    <s v="Ei"/>
    <d v="2020-09-02T00:00:00"/>
    <s v="NULL"/>
    <d v="2022-04-03T00:00:00"/>
    <s v="Eksternõppesse arvamine"/>
    <s v="Tervislikel põhjustel"/>
    <x v="33"/>
    <s v="Välisõppes"/>
    <d v="2024-12-23T00:00:00"/>
    <s v="Eksternõpe"/>
    <s v="Määramata"/>
    <s v="Õenduse õppetool"/>
    <x v="8"/>
    <n v="1470"/>
    <s v="514 rakenduskõrgharidusõpe"/>
    <s v="NULL"/>
    <n v="2"/>
    <s v="SF programmist „PRÕM“ rahastatav õppekoht: õpipoisiõpe"/>
    <s v="eesti keel"/>
    <x v="9"/>
    <s v="Ei"/>
    <s v="NULL"/>
    <s v="NULL"/>
    <n v="95"/>
    <n v="32"/>
    <s v="4.4"/>
    <s v="3.2"/>
    <x v="17"/>
    <s v="4.9"/>
    <n v="1"/>
    <n v="3"/>
    <n v="6"/>
    <n v="6"/>
    <n v="36"/>
    <n v="3"/>
    <s v="Arvestatud"/>
    <x v="36"/>
    <s v="õppeaine62"/>
    <d v="2021-02-10T00:00:00"/>
    <x v="1"/>
    <x v="1"/>
    <s v="NULL"/>
    <s v=" "/>
    <n v="0"/>
    <s v="S00064_38708094675_õppeaine62_44237"/>
    <x v="0"/>
    <m/>
  </r>
  <r>
    <x v="63"/>
    <s v="Andres"/>
    <s v="Laas"/>
    <x v="39"/>
    <n v="38708094675"/>
    <s v="Mees"/>
    <s v="441 Neljanda taseme kutseõppe esmaõpe (kutsekeskharidusõpe)"/>
    <s v="Ei"/>
    <s v="Jah"/>
    <s v="Ei"/>
    <d v="2020-09-02T00:00:00"/>
    <s v="NULL"/>
    <d v="2022-04-03T00:00:00"/>
    <s v="Eksternõppesse arvamine"/>
    <s v="Tervislikel põhjustel"/>
    <x v="33"/>
    <s v="Välisõppes"/>
    <d v="2024-12-23T00:00:00"/>
    <s v="Eksternõpe"/>
    <s v="Määramata"/>
    <s v="Õenduse õppetool"/>
    <x v="8"/>
    <n v="1470"/>
    <s v="514 rakenduskõrgharidusõpe"/>
    <s v="NULL"/>
    <n v="2"/>
    <s v="SF programmist „PRÕM“ rahastatav õppekoht: õpipoisiõpe"/>
    <s v="eesti keel"/>
    <x v="9"/>
    <s v="Ei"/>
    <s v="NULL"/>
    <s v="NULL"/>
    <n v="95"/>
    <n v="32"/>
    <s v="4.4"/>
    <s v="3.2"/>
    <x v="17"/>
    <s v="4.9"/>
    <n v="1"/>
    <n v="3"/>
    <n v="6"/>
    <n v="6"/>
    <n v="36"/>
    <n v="3"/>
    <s v="Väga hea"/>
    <x v="10"/>
    <s v="õppeaine39"/>
    <d v="2023-02-10T00:00:00"/>
    <x v="4"/>
    <x v="0"/>
    <n v="4"/>
    <n v="20"/>
    <n v="5"/>
    <s v="S00064_38708094675_õppeaine39_44967"/>
    <x v="0"/>
    <m/>
  </r>
  <r>
    <x v="63"/>
    <s v="Andres"/>
    <s v="Laas"/>
    <x v="39"/>
    <n v="38708094675"/>
    <s v="Mees"/>
    <s v="441 Neljanda taseme kutseõppe esmaõpe (kutsekeskharidusõpe)"/>
    <s v="Ei"/>
    <s v="Jah"/>
    <s v="Ei"/>
    <d v="2020-09-02T00:00:00"/>
    <s v="NULL"/>
    <d v="2022-04-03T00:00:00"/>
    <s v="Eksternõppesse arvamine"/>
    <s v="Tervislikel põhjustel"/>
    <x v="33"/>
    <s v="Välisõppes"/>
    <d v="2024-12-23T00:00:00"/>
    <s v="Eksternõpe"/>
    <s v="Määramata"/>
    <s v="Õenduse õppetool"/>
    <x v="8"/>
    <n v="1470"/>
    <s v="514 rakenduskõrgharidusõpe"/>
    <s v="NULL"/>
    <n v="2"/>
    <s v="SF programmist „PRÕM“ rahastatav õppekoht: õpipoisiõpe"/>
    <s v="eesti keel"/>
    <x v="9"/>
    <s v="Ei"/>
    <s v="NULL"/>
    <s v="NULL"/>
    <n v="95"/>
    <n v="32"/>
    <s v="4.4"/>
    <s v="3.2"/>
    <x v="17"/>
    <s v="4.9"/>
    <n v="1"/>
    <n v="3"/>
    <n v="6"/>
    <n v="6"/>
    <n v="36"/>
    <n v="3"/>
    <s v="Arvestatud"/>
    <x v="58"/>
    <s v="õppeaine20"/>
    <d v="2021-02-10T00:00:00"/>
    <x v="1"/>
    <x v="1"/>
    <s v="NULL"/>
    <s v=" "/>
    <n v="0"/>
    <s v="S00064_38708094675_õppeaine20_44237"/>
    <x v="0"/>
    <m/>
  </r>
  <r>
    <x v="63"/>
    <s v="Andres"/>
    <s v="Laas"/>
    <x v="39"/>
    <n v="38708094675"/>
    <s v="Mees"/>
    <s v="441 Neljanda taseme kutseõppe esmaõpe (kutsekeskharidusõpe)"/>
    <s v="Ei"/>
    <s v="Jah"/>
    <s v="Ei"/>
    <d v="2020-09-02T00:00:00"/>
    <s v="NULL"/>
    <d v="2022-04-03T00:00:00"/>
    <s v="Eksternõppesse arvamine"/>
    <s v="Tervislikel põhjustel"/>
    <x v="33"/>
    <s v="Välisõppes"/>
    <d v="2024-12-23T00:00:00"/>
    <s v="Eksternõpe"/>
    <s v="Määramata"/>
    <s v="Õenduse õppetool"/>
    <x v="8"/>
    <n v="1470"/>
    <s v="514 rakenduskõrgharidusõpe"/>
    <s v="NULL"/>
    <n v="2"/>
    <s v="SF programmist „PRÕM“ rahastatav õppekoht: õpipoisiõpe"/>
    <s v="eesti keel"/>
    <x v="9"/>
    <s v="Ei"/>
    <s v="NULL"/>
    <s v="NULL"/>
    <n v="95"/>
    <n v="32"/>
    <s v="4.4"/>
    <s v="3.2"/>
    <x v="17"/>
    <s v="4.9"/>
    <n v="1"/>
    <n v="3"/>
    <n v="6"/>
    <n v="6"/>
    <n v="36"/>
    <n v="3"/>
    <s v="Puudulik"/>
    <x v="25"/>
    <s v="õppeaine98"/>
    <d v="2023-09-10T00:00:00"/>
    <x v="0"/>
    <x v="0"/>
    <n v="0"/>
    <n v="0"/>
    <n v="6"/>
    <s v="S00064_38708094675_õppeaine98_45179"/>
    <x v="0"/>
    <m/>
  </r>
  <r>
    <x v="63"/>
    <s v="Andres"/>
    <s v="Laas"/>
    <x v="39"/>
    <n v="38708094675"/>
    <s v="Mees"/>
    <s v="441 Neljanda taseme kutseõppe esmaõpe (kutsekeskharidusõpe)"/>
    <s v="Ei"/>
    <s v="Jah"/>
    <s v="Ei"/>
    <d v="2020-09-02T00:00:00"/>
    <s v="NULL"/>
    <d v="2022-04-03T00:00:00"/>
    <s v="Eksternõppesse arvamine"/>
    <s v="Tervislikel põhjustel"/>
    <x v="33"/>
    <s v="Välisõppes"/>
    <d v="2024-12-23T00:00:00"/>
    <s v="Eksternõpe"/>
    <s v="Määramata"/>
    <s v="Õenduse õppetool"/>
    <x v="8"/>
    <n v="1470"/>
    <s v="514 rakenduskõrgharidusõpe"/>
    <s v="NULL"/>
    <n v="2"/>
    <s v="SF programmist „PRÕM“ rahastatav õppekoht: õpipoisiõpe"/>
    <s v="eesti keel"/>
    <x v="9"/>
    <s v="Ei"/>
    <s v="NULL"/>
    <s v="NULL"/>
    <n v="95"/>
    <n v="32"/>
    <s v="4.4"/>
    <s v="3.2"/>
    <x v="17"/>
    <s v="4.9"/>
    <n v="1"/>
    <n v="3"/>
    <n v="6"/>
    <n v="6"/>
    <n v="36"/>
    <n v="3"/>
    <s v="Puudulik"/>
    <x v="35"/>
    <s v="õppeaine94"/>
    <d v="2023-02-10T00:00:00"/>
    <x v="2"/>
    <x v="0"/>
    <n v="0"/>
    <n v="0"/>
    <n v="9"/>
    <s v="S00064_38708094675_õppeaine94_44967"/>
    <x v="0"/>
    <m/>
  </r>
  <r>
    <x v="63"/>
    <s v="Andres"/>
    <s v="Laas"/>
    <x v="39"/>
    <n v="38708094675"/>
    <s v="Mees"/>
    <s v="441 Neljanda taseme kutseõppe esmaõpe (kutsekeskharidusõpe)"/>
    <s v="Ei"/>
    <s v="Jah"/>
    <s v="Ei"/>
    <d v="2020-09-02T00:00:00"/>
    <s v="NULL"/>
    <d v="2022-04-03T00:00:00"/>
    <s v="Eksternõppesse arvamine"/>
    <s v="Tervislikel põhjustel"/>
    <x v="33"/>
    <s v="Välisõppes"/>
    <d v="2024-12-23T00:00:00"/>
    <s v="Eksternõpe"/>
    <s v="Määramata"/>
    <s v="Õenduse õppetool"/>
    <x v="8"/>
    <n v="1470"/>
    <s v="514 rakenduskõrgharidusõpe"/>
    <s v="NULL"/>
    <n v="2"/>
    <s v="SF programmist „PRÕM“ rahastatav õppekoht: õpipoisiõpe"/>
    <s v="eesti keel"/>
    <x v="9"/>
    <s v="Ei"/>
    <s v="NULL"/>
    <s v="NULL"/>
    <n v="95"/>
    <n v="32"/>
    <s v="4.4"/>
    <s v="3.2"/>
    <x v="17"/>
    <s v="4.9"/>
    <n v="1"/>
    <n v="3"/>
    <n v="6"/>
    <n v="6"/>
    <n v="36"/>
    <n v="3"/>
    <s v="Väga hea"/>
    <x v="79"/>
    <s v="õppeaine83"/>
    <d v="2022-09-10T00:00:00"/>
    <x v="0"/>
    <x v="0"/>
    <n v="4"/>
    <n v="24"/>
    <n v="6"/>
    <s v="S00064_38708094675_õppeaine83_44814"/>
    <x v="0"/>
    <m/>
  </r>
  <r>
    <x v="63"/>
    <s v="Andres"/>
    <s v="Laas"/>
    <x v="39"/>
    <n v="38708094675"/>
    <s v="Mees"/>
    <s v="441 Neljanda taseme kutseõppe esmaõpe (kutsekeskharidusõpe)"/>
    <s v="Ei"/>
    <s v="Jah"/>
    <s v="Ei"/>
    <d v="2020-09-02T00:00:00"/>
    <s v="NULL"/>
    <d v="2022-04-03T00:00:00"/>
    <s v="Eksternõppesse arvamine"/>
    <s v="Tervislikel põhjustel"/>
    <x v="33"/>
    <s v="Välisõppes"/>
    <d v="2024-12-23T00:00:00"/>
    <s v="Eksternõpe"/>
    <s v="Määramata"/>
    <s v="Õenduse õppetool"/>
    <x v="8"/>
    <n v="1470"/>
    <s v="514 rakenduskõrgharidusõpe"/>
    <s v="NULL"/>
    <n v="2"/>
    <s v="SF programmist „PRÕM“ rahastatav õppekoht: õpipoisiõpe"/>
    <s v="eesti keel"/>
    <x v="9"/>
    <s v="Ei"/>
    <s v="NULL"/>
    <s v="NULL"/>
    <n v="95"/>
    <n v="32"/>
    <s v="4.4"/>
    <s v="3.2"/>
    <x v="17"/>
    <s v="4.9"/>
    <n v="1"/>
    <n v="3"/>
    <n v="6"/>
    <n v="6"/>
    <n v="36"/>
    <n v="3"/>
    <s v="Puudulik"/>
    <x v="82"/>
    <s v="õppeaine40"/>
    <d v="2020-09-10T00:00:00"/>
    <x v="4"/>
    <x v="0"/>
    <n v="0"/>
    <n v="0"/>
    <n v="5"/>
    <s v="S00064_38708094675_õppeaine40_44084"/>
    <x v="0"/>
    <m/>
  </r>
  <r>
    <x v="63"/>
    <s v="Andres"/>
    <s v="Laas"/>
    <x v="39"/>
    <n v="38708094675"/>
    <s v="Mees"/>
    <s v="441 Neljanda taseme kutseõppe esmaõpe (kutsekeskharidusõpe)"/>
    <s v="Ei"/>
    <s v="Jah"/>
    <s v="Ei"/>
    <d v="2020-09-02T00:00:00"/>
    <s v="NULL"/>
    <d v="2022-04-03T00:00:00"/>
    <s v="Eksternõppesse arvamine"/>
    <s v="Tervislikel põhjustel"/>
    <x v="33"/>
    <s v="Välisõppes"/>
    <d v="2024-12-23T00:00:00"/>
    <s v="Eksternõpe"/>
    <s v="Määramata"/>
    <s v="Õenduse õppetool"/>
    <x v="8"/>
    <n v="1470"/>
    <s v="514 rakenduskõrgharidusõpe"/>
    <s v="NULL"/>
    <n v="3"/>
    <s v="SF programmist „PRÕM“ rahastatav õppekoht: õpipoisiõpe"/>
    <s v="eesti keel"/>
    <x v="1"/>
    <s v="Ei"/>
    <s v="NULL"/>
    <s v="NULL"/>
    <n v="95"/>
    <n v="49"/>
    <s v="4.4"/>
    <s v="4.9"/>
    <x v="17"/>
    <s v="4.6"/>
    <n v="1"/>
    <n v="3"/>
    <n v="6"/>
    <n v="2"/>
    <n v="60"/>
    <n v="3"/>
    <s v="Kasin"/>
    <x v="78"/>
    <s v="õppeaine16"/>
    <d v="2023-09-10T00:00:00"/>
    <x v="0"/>
    <x v="0"/>
    <n v="1"/>
    <n v="6"/>
    <n v="6"/>
    <s v="S00064_38708094675_õppeaine16_45179"/>
    <x v="0"/>
    <m/>
  </r>
  <r>
    <x v="63"/>
    <s v="Andres"/>
    <s v="Laas"/>
    <x v="39"/>
    <n v="38708094675"/>
    <s v="Mees"/>
    <s v="441 Neljanda taseme kutseõppe esmaõpe (kutsekeskharidusõpe)"/>
    <s v="Ei"/>
    <s v="Jah"/>
    <s v="Ei"/>
    <d v="2020-09-02T00:00:00"/>
    <s v="NULL"/>
    <d v="2022-04-03T00:00:00"/>
    <s v="Eksternõppesse arvamine"/>
    <s v="Tervislikel põhjustel"/>
    <x v="33"/>
    <s v="Välisõppes"/>
    <d v="2024-12-23T00:00:00"/>
    <s v="Eksternõpe"/>
    <s v="Määramata"/>
    <s v="Õenduse õppetool"/>
    <x v="8"/>
    <n v="1470"/>
    <s v="514 rakenduskõrgharidusõpe"/>
    <s v="NULL"/>
    <n v="3"/>
    <s v="SF programmist „PRÕM“ rahastatav õppekoht: õpipoisiõpe"/>
    <s v="eesti keel"/>
    <x v="1"/>
    <s v="Ei"/>
    <s v="NULL"/>
    <s v="NULL"/>
    <n v="95"/>
    <n v="49"/>
    <s v="4.4"/>
    <s v="4.9"/>
    <x v="17"/>
    <s v="4.6"/>
    <n v="1"/>
    <n v="3"/>
    <n v="6"/>
    <n v="2"/>
    <n v="60"/>
    <n v="3"/>
    <s v="Arvestatud"/>
    <x v="24"/>
    <s v="õppeaine75"/>
    <d v="2024-09-10T00:00:00"/>
    <x v="5"/>
    <x v="1"/>
    <s v="NULL"/>
    <s v=" "/>
    <n v="0"/>
    <s v="S00064_38708094675_õppeaine75_45545"/>
    <x v="0"/>
    <m/>
  </r>
  <r>
    <x v="63"/>
    <s v="Andres"/>
    <s v="Laas"/>
    <x v="39"/>
    <n v="38708094675"/>
    <s v="Mees"/>
    <s v="441 Neljanda taseme kutseõppe esmaõpe (kutsekeskharidusõpe)"/>
    <s v="Ei"/>
    <s v="Jah"/>
    <s v="Ei"/>
    <d v="2020-09-02T00:00:00"/>
    <s v="NULL"/>
    <d v="2022-04-03T00:00:00"/>
    <s v="Eksternõppesse arvamine"/>
    <s v="Tervislikel põhjustel"/>
    <x v="33"/>
    <s v="Välisõppes"/>
    <d v="2024-12-23T00:00:00"/>
    <s v="Eksternõpe"/>
    <s v="Määramata"/>
    <s v="Õenduse õppetool"/>
    <x v="8"/>
    <n v="1470"/>
    <s v="514 rakenduskõrgharidusõpe"/>
    <s v="NULL"/>
    <n v="3"/>
    <s v="SF programmist „PRÕM“ rahastatav õppekoht: õpipoisiõpe"/>
    <s v="eesti keel"/>
    <x v="1"/>
    <s v="Ei"/>
    <s v="NULL"/>
    <s v="NULL"/>
    <n v="95"/>
    <n v="49"/>
    <s v="4.4"/>
    <s v="4.9"/>
    <x v="17"/>
    <s v="4.6"/>
    <n v="1"/>
    <n v="3"/>
    <n v="6"/>
    <n v="2"/>
    <n v="60"/>
    <n v="3"/>
    <s v="Arvestatud"/>
    <x v="46"/>
    <s v="õppeaine5"/>
    <d v="2022-09-10T00:00:00"/>
    <x v="5"/>
    <x v="1"/>
    <s v="NULL"/>
    <s v=" "/>
    <n v="0"/>
    <s v="S00064_38708094675_õppeaine5_44814"/>
    <x v="0"/>
    <m/>
  </r>
  <r>
    <x v="63"/>
    <s v="Andres"/>
    <s v="Laas"/>
    <x v="39"/>
    <n v="38708094675"/>
    <s v="Mees"/>
    <s v="441 Neljanda taseme kutseõppe esmaõpe (kutsekeskharidusõpe)"/>
    <s v="Ei"/>
    <s v="Jah"/>
    <s v="Ei"/>
    <d v="2020-09-02T00:00:00"/>
    <s v="NULL"/>
    <d v="2022-04-03T00:00:00"/>
    <s v="Eksternõppesse arvamine"/>
    <s v="Tervislikel põhjustel"/>
    <x v="33"/>
    <s v="Välisõppes"/>
    <d v="2024-12-23T00:00:00"/>
    <s v="Eksternõpe"/>
    <s v="Määramata"/>
    <s v="Õenduse õppetool"/>
    <x v="8"/>
    <n v="1470"/>
    <s v="514 rakenduskõrgharidusõpe"/>
    <s v="NULL"/>
    <n v="3"/>
    <s v="SF programmist „PRÕM“ rahastatav õppekoht: õpipoisiõpe"/>
    <s v="eesti keel"/>
    <x v="1"/>
    <s v="Ei"/>
    <s v="NULL"/>
    <s v="NULL"/>
    <n v="95"/>
    <n v="49"/>
    <s v="4.4"/>
    <s v="4.9"/>
    <x v="17"/>
    <s v="4.6"/>
    <n v="1"/>
    <n v="3"/>
    <n v="6"/>
    <n v="2"/>
    <n v="60"/>
    <n v="3"/>
    <s v="Kasin"/>
    <x v="70"/>
    <s v="õppeaine9"/>
    <d v="2024-02-10T00:00:00"/>
    <x v="3"/>
    <x v="0"/>
    <n v="1"/>
    <n v="8"/>
    <n v="8"/>
    <s v="S00064_38708094675_õppeaine9_45332"/>
    <x v="0"/>
    <m/>
  </r>
  <r>
    <x v="63"/>
    <s v="Andres"/>
    <s v="Laas"/>
    <x v="39"/>
    <n v="38708094675"/>
    <s v="Mees"/>
    <s v="441 Neljanda taseme kutseõppe esmaõpe (kutsekeskharidusõpe)"/>
    <s v="Ei"/>
    <s v="Jah"/>
    <s v="Ei"/>
    <d v="2020-09-02T00:00:00"/>
    <s v="NULL"/>
    <d v="2022-04-03T00:00:00"/>
    <s v="Eksternõppesse arvamine"/>
    <s v="Tervislikel põhjustel"/>
    <x v="33"/>
    <s v="Välisõppes"/>
    <d v="2024-12-23T00:00:00"/>
    <s v="Eksternõpe"/>
    <s v="Määramata"/>
    <s v="Õenduse õppetool"/>
    <x v="8"/>
    <n v="1470"/>
    <s v="514 rakenduskõrgharidusõpe"/>
    <s v="NULL"/>
    <n v="4"/>
    <s v="SF programmist „PRÕM“ rahastatav õppekoht: õpipoisiõpe"/>
    <s v="eesti keel"/>
    <x v="7"/>
    <s v="Ei"/>
    <s v="NULL"/>
    <s v="NULL"/>
    <n v="95"/>
    <n v="60"/>
    <s v="4.4"/>
    <s v="3.3"/>
    <x v="17"/>
    <s v="4.0"/>
    <n v="1"/>
    <n v="0"/>
    <n v="6"/>
    <n v="7"/>
    <n v="53"/>
    <n v="3"/>
    <s v="Arvestatud"/>
    <x v="72"/>
    <s v="õppeaine17"/>
    <d v="2021-09-10T00:00:00"/>
    <x v="1"/>
    <x v="1"/>
    <s v="NULL"/>
    <s v=" "/>
    <n v="0"/>
    <s v="S00064_38708094675_õppeaine17_44449"/>
    <x v="0"/>
    <m/>
  </r>
  <r>
    <x v="63"/>
    <s v="Andres"/>
    <s v="Laas"/>
    <x v="39"/>
    <n v="38708094675"/>
    <s v="Mees"/>
    <s v="441 Neljanda taseme kutseõppe esmaõpe (kutsekeskharidusõpe)"/>
    <s v="Ei"/>
    <s v="Jah"/>
    <s v="Ei"/>
    <d v="2020-09-02T00:00:00"/>
    <s v="NULL"/>
    <d v="2022-04-03T00:00:00"/>
    <s v="Eksternõppesse arvamine"/>
    <s v="Tervislikel põhjustel"/>
    <x v="33"/>
    <s v="Välisõppes"/>
    <d v="2024-12-23T00:00:00"/>
    <s v="Eksternõpe"/>
    <s v="Määramata"/>
    <s v="Õenduse õppetool"/>
    <x v="8"/>
    <n v="1470"/>
    <s v="514 rakenduskõrgharidusõpe"/>
    <s v="NULL"/>
    <n v="4"/>
    <s v="SF programmist „PRÕM“ rahastatav õppekoht: õpipoisiõpe"/>
    <s v="eesti keel"/>
    <x v="7"/>
    <s v="Ei"/>
    <s v="NULL"/>
    <s v="NULL"/>
    <n v="95"/>
    <n v="60"/>
    <s v="4.4"/>
    <s v="3.3"/>
    <x v="17"/>
    <s v="4.0"/>
    <n v="1"/>
    <n v="0"/>
    <n v="6"/>
    <n v="7"/>
    <n v="53"/>
    <n v="3"/>
    <s v="Arvestatud"/>
    <x v="23"/>
    <s v="õppeaine34"/>
    <d v="2021-09-10T00:00:00"/>
    <x v="1"/>
    <x v="1"/>
    <s v="NULL"/>
    <s v=" "/>
    <n v="0"/>
    <s v="S00064_38708094675_õppeaine34_44449"/>
    <x v="0"/>
    <m/>
  </r>
  <r>
    <x v="63"/>
    <s v="Andres"/>
    <s v="Laas"/>
    <x v="39"/>
    <n v="38708094675"/>
    <s v="Mees"/>
    <s v="441 Neljanda taseme kutseõppe esmaõpe (kutsekeskharidusõpe)"/>
    <s v="Ei"/>
    <s v="Jah"/>
    <s v="Ei"/>
    <d v="2020-09-02T00:00:00"/>
    <s v="NULL"/>
    <d v="2022-04-03T00:00:00"/>
    <s v="Eksternõppesse arvamine"/>
    <s v="Tervislikel põhjustel"/>
    <x v="33"/>
    <s v="Välisõppes"/>
    <d v="2024-12-23T00:00:00"/>
    <s v="Eksternõpe"/>
    <s v="Määramata"/>
    <s v="Õenduse õppetool"/>
    <x v="8"/>
    <n v="1470"/>
    <s v="514 rakenduskõrgharidusõpe"/>
    <s v="NULL"/>
    <n v="4"/>
    <s v="SF programmist „PRÕM“ rahastatav õppekoht: õpipoisiõpe"/>
    <s v="eesti keel"/>
    <x v="7"/>
    <s v="Ei"/>
    <s v="NULL"/>
    <s v="NULL"/>
    <n v="95"/>
    <n v="60"/>
    <s v="4.4"/>
    <s v="3.3"/>
    <x v="17"/>
    <s v="4.0"/>
    <n v="1"/>
    <n v="0"/>
    <n v="6"/>
    <n v="7"/>
    <n v="53"/>
    <n v="3"/>
    <s v="Puudulik"/>
    <x v="41"/>
    <s v="õppeaine25"/>
    <d v="2020-09-10T00:00:00"/>
    <x v="4"/>
    <x v="0"/>
    <n v="0"/>
    <n v="0"/>
    <n v="5"/>
    <s v="S00064_38708094675_õppeaine25_44084"/>
    <x v="0"/>
    <m/>
  </r>
  <r>
    <x v="63"/>
    <s v="Andres"/>
    <s v="Laas"/>
    <x v="39"/>
    <n v="38708094675"/>
    <s v="Mees"/>
    <s v="441 Neljanda taseme kutseõppe esmaõpe (kutsekeskharidusõpe)"/>
    <s v="Ei"/>
    <s v="Jah"/>
    <s v="Ei"/>
    <d v="2020-09-02T00:00:00"/>
    <s v="NULL"/>
    <d v="2022-04-03T00:00:00"/>
    <s v="Eksternõppesse arvamine"/>
    <s v="Tervislikel põhjustel"/>
    <x v="33"/>
    <s v="Välisõppes"/>
    <d v="2024-12-23T00:00:00"/>
    <s v="Eksternõpe"/>
    <s v="Määramata"/>
    <s v="Õenduse õppetool"/>
    <x v="8"/>
    <n v="1470"/>
    <s v="514 rakenduskõrgharidusõpe"/>
    <s v="NULL"/>
    <n v="5"/>
    <s v="SF programmist „PRÕM“ rahastatav õppekoht: õpipoisiõpe"/>
    <s v="eesti keel"/>
    <x v="8"/>
    <s v="Ei"/>
    <s v="NULL"/>
    <s v="NULL"/>
    <n v="95"/>
    <n v="50"/>
    <s v="4.4"/>
    <s v="3.8"/>
    <x v="17"/>
    <s v="4.7"/>
    <n v="1"/>
    <n v="2"/>
    <n v="6"/>
    <n v="10"/>
    <n v="48"/>
    <n v="3"/>
    <s v="Arvestatud"/>
    <x v="38"/>
    <s v="õppeaine87"/>
    <d v="2022-02-10T00:00:00"/>
    <x v="1"/>
    <x v="1"/>
    <s v="NULL"/>
    <s v=" "/>
    <n v="0"/>
    <s v="S00064_38708094675_õppeaine87_44602"/>
    <x v="0"/>
    <m/>
  </r>
  <r>
    <x v="63"/>
    <s v="Andres"/>
    <s v="Laas"/>
    <x v="39"/>
    <n v="38708094675"/>
    <s v="Mees"/>
    <s v="441 Neljanda taseme kutseõppe esmaõpe (kutsekeskharidusõpe)"/>
    <s v="Ei"/>
    <s v="Jah"/>
    <s v="Ei"/>
    <d v="2020-09-02T00:00:00"/>
    <s v="NULL"/>
    <d v="2022-04-03T00:00:00"/>
    <s v="Eksternõppesse arvamine"/>
    <s v="Tervislikel põhjustel"/>
    <x v="33"/>
    <s v="Välisõppes"/>
    <d v="2024-12-23T00:00:00"/>
    <s v="Eksternõpe"/>
    <s v="Määramata"/>
    <s v="Õenduse õppetool"/>
    <x v="8"/>
    <n v="1470"/>
    <s v="514 rakenduskõrgharidusõpe"/>
    <s v="NULL"/>
    <n v="5"/>
    <s v="SF programmist „PRÕM“ rahastatav õppekoht: õpipoisiõpe"/>
    <s v="eesti keel"/>
    <x v="8"/>
    <s v="Ei"/>
    <s v="NULL"/>
    <s v="NULL"/>
    <n v="95"/>
    <n v="50"/>
    <s v="4.4"/>
    <s v="3.8"/>
    <x v="17"/>
    <s v="4.7"/>
    <n v="1"/>
    <n v="2"/>
    <n v="6"/>
    <n v="10"/>
    <n v="48"/>
    <n v="3"/>
    <s v="Rahuldav"/>
    <x v="52"/>
    <s v="õppeaine70"/>
    <d v="2024-09-10T00:00:00"/>
    <x v="0"/>
    <x v="0"/>
    <n v="2"/>
    <n v="12"/>
    <n v="6"/>
    <s v="S00064_38708094675_õppeaine70_45545"/>
    <x v="0"/>
    <m/>
  </r>
  <r>
    <x v="63"/>
    <s v="Andres"/>
    <s v="Laas"/>
    <x v="39"/>
    <n v="38708094675"/>
    <s v="Mees"/>
    <s v="441 Neljanda taseme kutseõppe esmaõpe (kutsekeskharidusõpe)"/>
    <s v="Ei"/>
    <s v="Jah"/>
    <s v="Ei"/>
    <d v="2020-09-02T00:00:00"/>
    <s v="NULL"/>
    <d v="2022-04-03T00:00:00"/>
    <s v="Eksternõppesse arvamine"/>
    <s v="Tervislikel põhjustel"/>
    <x v="33"/>
    <s v="Välisõppes"/>
    <d v="2024-12-23T00:00:00"/>
    <s v="Eksternõpe"/>
    <s v="Määramata"/>
    <s v="Õenduse õppetool"/>
    <x v="8"/>
    <n v="1470"/>
    <s v="514 rakenduskõrgharidusõpe"/>
    <s v="NULL"/>
    <n v="5"/>
    <s v="SF programmist „PRÕM“ rahastatav õppekoht: õpipoisiõpe"/>
    <s v="eesti keel"/>
    <x v="8"/>
    <s v="Ei"/>
    <s v="NULL"/>
    <s v="NULL"/>
    <n v="95"/>
    <n v="50"/>
    <s v="4.4"/>
    <s v="3.8"/>
    <x v="17"/>
    <s v="4.7"/>
    <n v="1"/>
    <n v="2"/>
    <n v="6"/>
    <n v="10"/>
    <n v="48"/>
    <n v="3"/>
    <s v="Puudulik"/>
    <x v="42"/>
    <s v="õppeaine53"/>
    <d v="2023-09-10T00:00:00"/>
    <x v="4"/>
    <x v="0"/>
    <n v="0"/>
    <n v="0"/>
    <n v="5"/>
    <s v="S00064_38708094675_õppeaine53_45179"/>
    <x v="0"/>
    <m/>
  </r>
  <r>
    <x v="63"/>
    <s v="Andres"/>
    <s v="Laas"/>
    <x v="39"/>
    <n v="38708094675"/>
    <s v="Mees"/>
    <s v="441 Neljanda taseme kutseõppe esmaõpe (kutsekeskharidusõpe)"/>
    <s v="Ei"/>
    <s v="Jah"/>
    <s v="Ei"/>
    <d v="2020-09-02T00:00:00"/>
    <s v="NULL"/>
    <d v="2022-04-03T00:00:00"/>
    <s v="Eksternõppesse arvamine"/>
    <s v="Tervislikel põhjustel"/>
    <x v="33"/>
    <s v="Välisõppes"/>
    <d v="2024-12-23T00:00:00"/>
    <s v="Eksternõpe"/>
    <s v="Määramata"/>
    <s v="Õenduse õppetool"/>
    <x v="8"/>
    <n v="1470"/>
    <s v="514 rakenduskõrgharidusõpe"/>
    <s v="NULL"/>
    <n v="5"/>
    <s v="SF programmist „PRÕM“ rahastatav õppekoht: õpipoisiõpe"/>
    <s v="eesti keel"/>
    <x v="8"/>
    <s v="Ei"/>
    <s v="NULL"/>
    <s v="NULL"/>
    <n v="95"/>
    <n v="50"/>
    <s v="4.4"/>
    <s v="3.8"/>
    <x v="17"/>
    <s v="4.7"/>
    <n v="1"/>
    <n v="2"/>
    <n v="6"/>
    <n v="10"/>
    <n v="48"/>
    <n v="3"/>
    <s v="Arvestatud"/>
    <x v="2"/>
    <s v="õppeaine85"/>
    <d v="2022-09-10T00:00:00"/>
    <x v="1"/>
    <x v="1"/>
    <s v="NULL"/>
    <s v=" "/>
    <n v="0"/>
    <s v="S00064_38708094675_õppeaine85_44814"/>
    <x v="0"/>
    <m/>
  </r>
  <r>
    <x v="64"/>
    <s v="Pille"/>
    <s v="Sepp"/>
    <x v="47"/>
    <n v="58709056860"/>
    <s v="Naine"/>
    <s v="442 Neljanda taseme kutseõppe esmaõpe"/>
    <s v="Jah"/>
    <s v="Jah"/>
    <s v="Jah"/>
    <d v="2022-02-01T00:00:00"/>
    <s v="NULL"/>
    <d v="2022-07-18T00:00:00"/>
    <s v="Immatrikuleerimine"/>
    <s v="NULL"/>
    <x v="29"/>
    <s v="Õpib"/>
    <d v="2025-01-19T00:00:00"/>
    <s v="Päevaõpe"/>
    <s v="Määramata"/>
    <s v="Tervishariduse keskus"/>
    <x v="0"/>
    <n v="3311"/>
    <s v="514 rakenduskõrgharidusõpe"/>
    <s v="NULL"/>
    <n v="1"/>
    <s v="SF programmist „PRÕM“ rahastatav õppekoht: õpipoisiõpe"/>
    <s v="eesti keel"/>
    <x v="0"/>
    <s v="Jah"/>
    <s v="kirjeldus"/>
    <s v="DEF AS"/>
    <n v="68"/>
    <n v="58"/>
    <s v="3.0"/>
    <s v="3.3"/>
    <x v="13"/>
    <s v="4.0"/>
    <n v="4"/>
    <n v="2"/>
    <n v="0"/>
    <n v="9"/>
    <n v="25"/>
    <n v="0"/>
    <s v="Hea"/>
    <x v="79"/>
    <s v="õppeaine83"/>
    <d v="2021-09-10T00:00:00"/>
    <x v="0"/>
    <x v="0"/>
    <n v="3"/>
    <n v="18"/>
    <n v="6"/>
    <s v="S00065_58709056860_õppeaine83_44449"/>
    <x v="0"/>
    <m/>
  </r>
  <r>
    <x v="64"/>
    <s v="Pille"/>
    <s v="Sepp"/>
    <x v="47"/>
    <n v="58709056860"/>
    <s v="Naine"/>
    <s v="442 Neljanda taseme kutseõppe esmaõpe"/>
    <s v="Jah"/>
    <s v="Jah"/>
    <s v="Jah"/>
    <d v="2022-02-01T00:00:00"/>
    <s v="NULL"/>
    <d v="2022-07-18T00:00:00"/>
    <s v="Immatrikuleerimine"/>
    <s v="NULL"/>
    <x v="29"/>
    <s v="Õpib"/>
    <d v="2025-01-19T00:00:00"/>
    <s v="Päevaõpe"/>
    <s v="Määramata"/>
    <s v="Tervishariduse keskus"/>
    <x v="0"/>
    <n v="3311"/>
    <s v="514 rakenduskõrgharidusõpe"/>
    <s v="NULL"/>
    <n v="2"/>
    <s v="SF programmist „PRÕM“ rahastatav õppekoht: õpipoisiõpe"/>
    <s v="eesti keel"/>
    <x v="1"/>
    <s v="Jah"/>
    <s v="kirjeldus"/>
    <s v="DEF AS"/>
    <n v="68"/>
    <n v="55"/>
    <s v="3.0"/>
    <s v="3.1"/>
    <x v="13"/>
    <s v="4.0"/>
    <n v="4"/>
    <n v="1"/>
    <n v="0"/>
    <n v="2"/>
    <n v="24"/>
    <n v="0"/>
    <s v="Puudulik"/>
    <x v="62"/>
    <s v="õppeaine95"/>
    <d v="2024-09-10T00:00:00"/>
    <x v="4"/>
    <x v="0"/>
    <n v="0"/>
    <n v="0"/>
    <n v="5"/>
    <s v="S00065_58709056860_õppeaine95_45545"/>
    <x v="0"/>
    <m/>
  </r>
  <r>
    <x v="64"/>
    <s v="Pille"/>
    <s v="Sepp"/>
    <x v="47"/>
    <n v="58709056860"/>
    <s v="Naine"/>
    <s v="442 Neljanda taseme kutseõppe esmaõpe"/>
    <s v="Jah"/>
    <s v="Jah"/>
    <s v="Jah"/>
    <d v="2022-02-01T00:00:00"/>
    <s v="NULL"/>
    <d v="2022-07-18T00:00:00"/>
    <s v="Immatrikuleerimine"/>
    <s v="NULL"/>
    <x v="29"/>
    <s v="Õpib"/>
    <d v="2025-01-19T00:00:00"/>
    <s v="Päevaõpe"/>
    <s v="Määramata"/>
    <s v="Tervishariduse keskus"/>
    <x v="0"/>
    <n v="3311"/>
    <s v="514 rakenduskõrgharidusõpe"/>
    <s v="NULL"/>
    <n v="3"/>
    <s v="SF programmist „PRÕM“ rahastatav õppekoht: õpipoisiõpe"/>
    <s v="eesti keel"/>
    <x v="1"/>
    <s v="Jah"/>
    <s v="kirjeldus"/>
    <s v="DEF AS"/>
    <n v="68"/>
    <n v="53"/>
    <s v="3.0"/>
    <s v="3.2"/>
    <x v="13"/>
    <s v="4.0"/>
    <n v="4"/>
    <n v="2"/>
    <n v="0"/>
    <n v="0"/>
    <n v="26"/>
    <n v="0"/>
    <s v="Hea"/>
    <x v="92"/>
    <s v="õppeaine69"/>
    <d v="2022-02-10T00:00:00"/>
    <x v="0"/>
    <x v="0"/>
    <n v="3"/>
    <n v="18"/>
    <n v="6"/>
    <s v="S00065_58709056860_õppeaine69_44602"/>
    <x v="0"/>
    <m/>
  </r>
  <r>
    <x v="64"/>
    <s v="Pille"/>
    <s v="Sepp"/>
    <x v="47"/>
    <n v="58709056860"/>
    <s v="Naine"/>
    <s v="442 Neljanda taseme kutseõppe esmaõpe"/>
    <s v="Jah"/>
    <s v="Jah"/>
    <s v="Jah"/>
    <d v="2022-02-01T00:00:00"/>
    <s v="NULL"/>
    <d v="2022-07-18T00:00:00"/>
    <s v="Immatrikuleerimine"/>
    <s v="NULL"/>
    <x v="29"/>
    <s v="Õpib"/>
    <d v="2025-01-19T00:00:00"/>
    <s v="Päevaõpe"/>
    <s v="Määramata"/>
    <s v="Tervishariduse keskus"/>
    <x v="0"/>
    <n v="3311"/>
    <s v="514 rakenduskõrgharidusõpe"/>
    <s v="NULL"/>
    <n v="3"/>
    <s v="SF programmist „PRÕM“ rahastatav õppekoht: õpipoisiõpe"/>
    <s v="eesti keel"/>
    <x v="1"/>
    <s v="Jah"/>
    <s v="kirjeldus"/>
    <s v="DEF AS"/>
    <n v="68"/>
    <n v="53"/>
    <s v="3.0"/>
    <s v="3.2"/>
    <x v="13"/>
    <s v="4.0"/>
    <n v="4"/>
    <n v="2"/>
    <n v="0"/>
    <n v="0"/>
    <n v="26"/>
    <n v="0"/>
    <s v="Puudulik"/>
    <x v="17"/>
    <s v="õppeaine28"/>
    <d v="2024-02-10T00:00:00"/>
    <x v="0"/>
    <x v="0"/>
    <n v="0"/>
    <n v="0"/>
    <n v="6"/>
    <s v="S00065_58709056860_õppeaine28_45332"/>
    <x v="0"/>
    <m/>
  </r>
  <r>
    <x v="64"/>
    <s v="Pille"/>
    <s v="Sepp"/>
    <x v="47"/>
    <n v="58709056860"/>
    <s v="Naine"/>
    <s v="442 Neljanda taseme kutseõppe esmaõpe"/>
    <s v="Jah"/>
    <s v="Jah"/>
    <s v="Jah"/>
    <d v="2022-02-01T00:00:00"/>
    <s v="NULL"/>
    <d v="2022-07-18T00:00:00"/>
    <s v="Immatrikuleerimine"/>
    <s v="NULL"/>
    <x v="29"/>
    <s v="Õpib"/>
    <d v="2025-01-19T00:00:00"/>
    <s v="Päevaõpe"/>
    <s v="Määramata"/>
    <s v="Tervishariduse keskus"/>
    <x v="0"/>
    <n v="3311"/>
    <s v="514 rakenduskõrgharidusõpe"/>
    <s v="NULL"/>
    <n v="4"/>
    <s v="SF programmist „PRÕM“ rahastatav õppekoht: õpipoisiõpe"/>
    <s v="eesti keel"/>
    <x v="7"/>
    <s v="Jah"/>
    <s v="kirjeldus"/>
    <s v="DEF AS"/>
    <n v="68"/>
    <n v="52"/>
    <s v="3.0"/>
    <s v="4.7"/>
    <x v="13"/>
    <s v="5.0"/>
    <n v="4"/>
    <n v="0"/>
    <n v="0"/>
    <n v="4"/>
    <n v="33"/>
    <n v="0"/>
    <s v="Kasin"/>
    <x v="74"/>
    <s v="õppeaine64"/>
    <d v="2021-09-10T00:00:00"/>
    <x v="0"/>
    <x v="0"/>
    <n v="1"/>
    <n v="6"/>
    <n v="6"/>
    <s v="S00065_58709056860_õppeaine64_44449"/>
    <x v="0"/>
    <m/>
  </r>
  <r>
    <x v="65"/>
    <s v="Mihkel"/>
    <s v="Sepp"/>
    <x v="48"/>
    <n v="32712119964"/>
    <s v="Mees"/>
    <s v="503 integreeritud õpe"/>
    <s v="Jah"/>
    <s v="Ei"/>
    <s v="Jah"/>
    <d v="2021-09-01T00:00:00"/>
    <s v="NULL"/>
    <d v="2023-10-26T00:00:00"/>
    <s v="Välisõpilaseks vormistamine"/>
    <s v="Omal soovil"/>
    <x v="34"/>
    <s v="Õpib"/>
    <d v="2021-09-13T00:00:00"/>
    <s v="Päevaõpe"/>
    <s v="Osakoormus"/>
    <s v="Meditsiinitehnilise hariduse keskus"/>
    <x v="5"/>
    <n v="214475"/>
    <s v="514 rakenduskõrgharidusõpe"/>
    <s v="NULL"/>
    <n v="1"/>
    <s v="SF programmist „PRÕM“ rahastatav õppekoht: õpipoisiõpe"/>
    <s v="inglise keel"/>
    <x v="8"/>
    <s v="Ei"/>
    <s v="NULL"/>
    <s v="NULL"/>
    <n v="79"/>
    <n v="52"/>
    <s v="3.9"/>
    <s v="3.2"/>
    <x v="14"/>
    <s v="3.2"/>
    <n v="2"/>
    <n v="3"/>
    <n v="19"/>
    <n v="9"/>
    <n v="21"/>
    <n v="10"/>
    <s v="Arvestatud"/>
    <x v="60"/>
    <s v="õppeaine35"/>
    <d v="2023-09-10T00:00:00"/>
    <x v="1"/>
    <x v="1"/>
    <s v="NULL"/>
    <s v=" "/>
    <n v="0"/>
    <s v="S00066_32712119964_õppeaine35_45179"/>
    <x v="0"/>
    <m/>
  </r>
  <r>
    <x v="65"/>
    <s v="Mihkel"/>
    <s v="Sepp"/>
    <x v="48"/>
    <n v="32712119964"/>
    <s v="Mees"/>
    <s v="503 integreeritud õpe"/>
    <s v="Jah"/>
    <s v="Ei"/>
    <s v="Jah"/>
    <d v="2021-09-01T00:00:00"/>
    <s v="NULL"/>
    <d v="2023-10-26T00:00:00"/>
    <s v="Välisõpilaseks vormistamine"/>
    <s v="Omal soovil"/>
    <x v="34"/>
    <s v="Õpib"/>
    <d v="2021-09-13T00:00:00"/>
    <s v="Päevaõpe"/>
    <s v="Osakoormus"/>
    <s v="Meditsiinitehnilise hariduse keskus"/>
    <x v="5"/>
    <n v="214475"/>
    <s v="514 rakenduskõrgharidusõpe"/>
    <s v="NULL"/>
    <n v="1"/>
    <s v="SF programmist „PRÕM“ rahastatav õppekoht: õpipoisiõpe"/>
    <s v="inglise keel"/>
    <x v="8"/>
    <s v="Ei"/>
    <s v="NULL"/>
    <s v="NULL"/>
    <n v="79"/>
    <n v="52"/>
    <s v="3.9"/>
    <s v="3.2"/>
    <x v="14"/>
    <s v="3.2"/>
    <n v="2"/>
    <n v="3"/>
    <n v="19"/>
    <n v="9"/>
    <n v="21"/>
    <n v="10"/>
    <s v="Suurepärane"/>
    <x v="10"/>
    <s v="õppeaine39"/>
    <d v="2023-02-10T00:00:00"/>
    <x v="4"/>
    <x v="0"/>
    <n v="5"/>
    <n v="25"/>
    <n v="5"/>
    <s v="S00066_32712119964_õppeaine39_44967"/>
    <x v="0"/>
    <m/>
  </r>
  <r>
    <x v="65"/>
    <s v="Mihkel"/>
    <s v="Sepp"/>
    <x v="48"/>
    <n v="32712119964"/>
    <s v="Mees"/>
    <s v="503 integreeritud õpe"/>
    <s v="Jah"/>
    <s v="Ei"/>
    <s v="Jah"/>
    <d v="2021-09-01T00:00:00"/>
    <s v="NULL"/>
    <d v="2023-10-26T00:00:00"/>
    <s v="Välisõpilaseks vormistamine"/>
    <s v="Omal soovil"/>
    <x v="34"/>
    <s v="Õpib"/>
    <d v="2021-09-13T00:00:00"/>
    <s v="Päevaõpe"/>
    <s v="Osakoormus"/>
    <s v="Meditsiinitehnilise hariduse keskus"/>
    <x v="5"/>
    <n v="214475"/>
    <s v="514 rakenduskõrgharidusõpe"/>
    <s v="NULL"/>
    <n v="1"/>
    <s v="SF programmist „PRÕM“ rahastatav õppekoht: õpipoisiõpe"/>
    <s v="inglise keel"/>
    <x v="8"/>
    <s v="Ei"/>
    <s v="NULL"/>
    <s v="NULL"/>
    <n v="79"/>
    <n v="52"/>
    <s v="3.9"/>
    <s v="3.2"/>
    <x v="14"/>
    <s v="3.2"/>
    <n v="2"/>
    <n v="3"/>
    <n v="19"/>
    <n v="9"/>
    <n v="21"/>
    <n v="10"/>
    <s v="Kasin"/>
    <x v="12"/>
    <s v="õppeaine68"/>
    <d v="2025-09-10T00:00:00"/>
    <x v="4"/>
    <x v="0"/>
    <n v="1"/>
    <n v="5"/>
    <n v="5"/>
    <s v="S00066_32712119964_õppeaine68_45910"/>
    <x v="0"/>
    <m/>
  </r>
  <r>
    <x v="65"/>
    <s v="Mihkel"/>
    <s v="Sepp"/>
    <x v="48"/>
    <n v="32712119964"/>
    <s v="Mees"/>
    <s v="503 integreeritud õpe"/>
    <s v="Jah"/>
    <s v="Ei"/>
    <s v="Jah"/>
    <d v="2021-09-01T00:00:00"/>
    <s v="NULL"/>
    <d v="2023-10-26T00:00:00"/>
    <s v="Välisõpilaseks vormistamine"/>
    <s v="Omal soovil"/>
    <x v="34"/>
    <s v="Õpib"/>
    <d v="2021-09-13T00:00:00"/>
    <s v="Päevaõpe"/>
    <s v="Osakoormus"/>
    <s v="Meditsiinitehnilise hariduse keskus"/>
    <x v="5"/>
    <n v="214475"/>
    <s v="514 rakenduskõrgharidusõpe"/>
    <s v="NULL"/>
    <n v="1"/>
    <s v="SF programmist „PRÕM“ rahastatav õppekoht: õpipoisiõpe"/>
    <s v="inglise keel"/>
    <x v="8"/>
    <s v="Ei"/>
    <s v="NULL"/>
    <s v="NULL"/>
    <n v="79"/>
    <n v="52"/>
    <s v="3.9"/>
    <s v="3.2"/>
    <x v="14"/>
    <s v="3.2"/>
    <n v="2"/>
    <n v="3"/>
    <n v="19"/>
    <n v="9"/>
    <n v="21"/>
    <n v="10"/>
    <s v="Suurepärane"/>
    <x v="25"/>
    <s v="õppeaine98"/>
    <d v="2021-09-10T00:00:00"/>
    <x v="0"/>
    <x v="0"/>
    <n v="5"/>
    <n v="30"/>
    <n v="6"/>
    <s v="S00066_32712119964_õppeaine98_44449"/>
    <x v="0"/>
    <m/>
  </r>
  <r>
    <x v="65"/>
    <s v="Mihkel"/>
    <s v="Sepp"/>
    <x v="48"/>
    <n v="32712119964"/>
    <s v="Mees"/>
    <s v="503 integreeritud õpe"/>
    <s v="Jah"/>
    <s v="Ei"/>
    <s v="Jah"/>
    <d v="2021-09-01T00:00:00"/>
    <s v="NULL"/>
    <d v="2023-10-26T00:00:00"/>
    <s v="Välisõpilaseks vormistamine"/>
    <s v="Omal soovil"/>
    <x v="34"/>
    <s v="Õpib"/>
    <d v="2021-09-13T00:00:00"/>
    <s v="Päevaõpe"/>
    <s v="Osakoormus"/>
    <s v="Meditsiinitehnilise hariduse keskus"/>
    <x v="5"/>
    <n v="214475"/>
    <s v="514 rakenduskõrgharidusõpe"/>
    <s v="NULL"/>
    <n v="1"/>
    <s v="SF programmist „PRÕM“ rahastatav õppekoht: õpipoisiõpe"/>
    <s v="inglise keel"/>
    <x v="8"/>
    <s v="Ei"/>
    <s v="NULL"/>
    <s v="NULL"/>
    <n v="79"/>
    <n v="52"/>
    <s v="3.9"/>
    <s v="3.2"/>
    <x v="14"/>
    <s v="3.2"/>
    <n v="2"/>
    <n v="3"/>
    <n v="19"/>
    <n v="9"/>
    <n v="21"/>
    <n v="10"/>
    <s v="Mitteilmunud"/>
    <x v="82"/>
    <s v="õppeaine40"/>
    <d v="2024-09-10T00:00:00"/>
    <x v="4"/>
    <x v="0"/>
    <n v="0"/>
    <n v="0"/>
    <n v="5"/>
    <s v="S00066_32712119964_õppeaine40_45545"/>
    <x v="0"/>
    <m/>
  </r>
  <r>
    <x v="65"/>
    <s v="Mihkel"/>
    <s v="Sepp"/>
    <x v="48"/>
    <n v="32712119964"/>
    <s v="Mees"/>
    <s v="503 integreeritud õpe"/>
    <s v="Jah"/>
    <s v="Ei"/>
    <s v="Jah"/>
    <d v="2021-09-01T00:00:00"/>
    <s v="NULL"/>
    <d v="2023-10-26T00:00:00"/>
    <s v="Välisõpilaseks vormistamine"/>
    <s v="Omal soovil"/>
    <x v="34"/>
    <s v="Õpib"/>
    <d v="2021-09-13T00:00:00"/>
    <s v="Päevaõpe"/>
    <s v="Osakoormus"/>
    <s v="Meditsiinitehnilise hariduse keskus"/>
    <x v="5"/>
    <n v="214475"/>
    <s v="514 rakenduskõrgharidusõpe"/>
    <s v="NULL"/>
    <n v="1"/>
    <s v="SF programmist „PRÕM“ rahastatav õppekoht: õpipoisiõpe"/>
    <s v="inglise keel"/>
    <x v="8"/>
    <s v="Ei"/>
    <s v="NULL"/>
    <s v="NULL"/>
    <n v="79"/>
    <n v="52"/>
    <s v="3.9"/>
    <s v="3.2"/>
    <x v="14"/>
    <s v="3.2"/>
    <n v="2"/>
    <n v="3"/>
    <n v="19"/>
    <n v="9"/>
    <n v="21"/>
    <n v="10"/>
    <s v="Mittearvestatud"/>
    <x v="75"/>
    <s v="õppeaine45"/>
    <d v="2021-09-10T00:00:00"/>
    <x v="1"/>
    <x v="1"/>
    <s v="NULL"/>
    <s v=" "/>
    <n v="0"/>
    <s v="S00066_32712119964_õppeaine45_44449"/>
    <x v="0"/>
    <m/>
  </r>
  <r>
    <x v="65"/>
    <s v="Mihkel"/>
    <s v="Sepp"/>
    <x v="48"/>
    <n v="32712119964"/>
    <s v="Mees"/>
    <s v="503 integreeritud õpe"/>
    <s v="Jah"/>
    <s v="Ei"/>
    <s v="Jah"/>
    <d v="2021-09-01T00:00:00"/>
    <s v="NULL"/>
    <d v="2023-10-26T00:00:00"/>
    <s v="Välisõpilaseks vormistamine"/>
    <s v="Omal soovil"/>
    <x v="34"/>
    <s v="Õpib"/>
    <d v="2021-09-13T00:00:00"/>
    <s v="Päevaõpe"/>
    <s v="Osakoormus"/>
    <s v="Meditsiinitehnilise hariduse keskus"/>
    <x v="5"/>
    <n v="214475"/>
    <s v="514 rakenduskõrgharidusõpe"/>
    <s v="NULL"/>
    <n v="1"/>
    <s v="SF programmist „PRÕM“ rahastatav õppekoht: õpipoisiõpe"/>
    <s v="inglise keel"/>
    <x v="8"/>
    <s v="Ei"/>
    <s v="NULL"/>
    <s v="NULL"/>
    <n v="79"/>
    <n v="52"/>
    <s v="3.9"/>
    <s v="3.2"/>
    <x v="14"/>
    <s v="3.2"/>
    <n v="2"/>
    <n v="3"/>
    <n v="19"/>
    <n v="9"/>
    <n v="21"/>
    <n v="10"/>
    <s v="Rahuldav"/>
    <x v="62"/>
    <s v="õppeaine95"/>
    <d v="2024-02-10T00:00:00"/>
    <x v="4"/>
    <x v="0"/>
    <n v="2"/>
    <n v="10"/>
    <n v="5"/>
    <s v="S00066_32712119964_õppeaine95_45332"/>
    <x v="0"/>
    <m/>
  </r>
  <r>
    <x v="65"/>
    <s v="Mihkel"/>
    <s v="Sepp"/>
    <x v="48"/>
    <n v="32712119964"/>
    <s v="Mees"/>
    <s v="503 integreeritud õpe"/>
    <s v="Jah"/>
    <s v="Ei"/>
    <s v="Jah"/>
    <d v="2021-09-01T00:00:00"/>
    <s v="NULL"/>
    <d v="2023-10-26T00:00:00"/>
    <s v="Välisõpilaseks vormistamine"/>
    <s v="Omal soovil"/>
    <x v="34"/>
    <s v="Õpib"/>
    <d v="2021-09-13T00:00:00"/>
    <s v="Päevaõpe"/>
    <s v="Osakoormus"/>
    <s v="Meditsiinitehnilise hariduse keskus"/>
    <x v="5"/>
    <n v="214475"/>
    <s v="514 rakenduskõrgharidusõpe"/>
    <s v="NULL"/>
    <n v="1"/>
    <s v="SF programmist „PRÕM“ rahastatav õppekoht: õpipoisiõpe"/>
    <s v="inglise keel"/>
    <x v="8"/>
    <s v="Ei"/>
    <s v="NULL"/>
    <s v="NULL"/>
    <n v="79"/>
    <n v="52"/>
    <s v="3.9"/>
    <s v="3.2"/>
    <x v="14"/>
    <s v="3.2"/>
    <n v="2"/>
    <n v="3"/>
    <n v="19"/>
    <n v="9"/>
    <n v="21"/>
    <n v="10"/>
    <s v="Arvestatud"/>
    <x v="23"/>
    <s v="õppeaine34"/>
    <d v="2022-09-10T00:00:00"/>
    <x v="1"/>
    <x v="1"/>
    <s v="NULL"/>
    <s v=" "/>
    <n v="0"/>
    <s v="S00066_32712119964_õppeaine34_44814"/>
    <x v="0"/>
    <m/>
  </r>
  <r>
    <x v="65"/>
    <s v="Mihkel"/>
    <s v="Sepp"/>
    <x v="48"/>
    <n v="32712119964"/>
    <s v="Mees"/>
    <s v="503 integreeritud õpe"/>
    <s v="Jah"/>
    <s v="Ei"/>
    <s v="Jah"/>
    <d v="2021-09-01T00:00:00"/>
    <s v="NULL"/>
    <d v="2023-10-26T00:00:00"/>
    <s v="Välisõpilaseks vormistamine"/>
    <s v="Omal soovil"/>
    <x v="34"/>
    <s v="Õpib"/>
    <d v="2021-09-13T00:00:00"/>
    <s v="Päevaõpe"/>
    <s v="Osakoormus"/>
    <s v="Meditsiinitehnilise hariduse keskus"/>
    <x v="5"/>
    <n v="214475"/>
    <s v="514 rakenduskõrgharidusõpe"/>
    <s v="NULL"/>
    <n v="1"/>
    <s v="SF programmist „PRÕM“ rahastatav õppekoht: õpipoisiõpe"/>
    <s v="inglise keel"/>
    <x v="8"/>
    <s v="Ei"/>
    <s v="NULL"/>
    <s v="NULL"/>
    <n v="79"/>
    <n v="52"/>
    <s v="3.9"/>
    <s v="3.2"/>
    <x v="14"/>
    <s v="3.2"/>
    <n v="2"/>
    <n v="3"/>
    <n v="19"/>
    <n v="9"/>
    <n v="21"/>
    <n v="10"/>
    <s v="Kasin"/>
    <x v="78"/>
    <s v="õppeaine16"/>
    <d v="2022-02-10T00:00:00"/>
    <x v="0"/>
    <x v="0"/>
    <n v="1"/>
    <n v="6"/>
    <n v="6"/>
    <s v="S00066_32712119964_õppeaine16_44602"/>
    <x v="0"/>
    <m/>
  </r>
  <r>
    <x v="65"/>
    <s v="Mihkel"/>
    <s v="Sepp"/>
    <x v="48"/>
    <n v="32712119964"/>
    <s v="Mees"/>
    <s v="503 integreeritud õpe"/>
    <s v="Jah"/>
    <s v="Ei"/>
    <s v="Jah"/>
    <d v="2021-09-01T00:00:00"/>
    <s v="NULL"/>
    <d v="2023-10-26T00:00:00"/>
    <s v="Välisõpilaseks vormistamine"/>
    <s v="Omal soovil"/>
    <x v="34"/>
    <s v="Õpib"/>
    <d v="2021-09-13T00:00:00"/>
    <s v="Päevaõpe"/>
    <s v="Osakoormus"/>
    <s v="Meditsiinitehnilise hariduse keskus"/>
    <x v="5"/>
    <n v="214475"/>
    <s v="514 rakenduskõrgharidusõpe"/>
    <s v="NULL"/>
    <n v="1"/>
    <s v="SF programmist „PRÕM“ rahastatav õppekoht: õpipoisiõpe"/>
    <s v="inglise keel"/>
    <x v="8"/>
    <s v="Ei"/>
    <s v="NULL"/>
    <s v="NULL"/>
    <n v="79"/>
    <n v="52"/>
    <s v="3.9"/>
    <s v="3.2"/>
    <x v="14"/>
    <s v="3.2"/>
    <n v="2"/>
    <n v="3"/>
    <n v="19"/>
    <n v="9"/>
    <n v="21"/>
    <n v="10"/>
    <s v="Arvestatud"/>
    <x v="49"/>
    <s v="õppeaine90"/>
    <d v="2020-09-10T00:00:00"/>
    <x v="1"/>
    <x v="1"/>
    <s v="NULL"/>
    <s v=" "/>
    <n v="0"/>
    <s v="S00066_32712119964_õppeaine90_44084"/>
    <x v="0"/>
    <m/>
  </r>
  <r>
    <x v="65"/>
    <s v="Mihkel"/>
    <s v="Sepp"/>
    <x v="48"/>
    <n v="32712119964"/>
    <s v="Mees"/>
    <s v="503 integreeritud õpe"/>
    <s v="Jah"/>
    <s v="Ei"/>
    <s v="Jah"/>
    <d v="2021-09-01T00:00:00"/>
    <s v="NULL"/>
    <d v="2023-10-26T00:00:00"/>
    <s v="Välisõpilaseks vormistamine"/>
    <s v="Omal soovil"/>
    <x v="34"/>
    <s v="Õpib"/>
    <d v="2021-09-13T00:00:00"/>
    <s v="Päevaõpe"/>
    <s v="Osakoormus"/>
    <s v="Meditsiinitehnilise hariduse keskus"/>
    <x v="5"/>
    <n v="214475"/>
    <s v="514 rakenduskõrgharidusõpe"/>
    <s v="NULL"/>
    <n v="1"/>
    <s v="SF programmist „PRÕM“ rahastatav õppekoht: õpipoisiõpe"/>
    <s v="inglise keel"/>
    <x v="8"/>
    <s v="Ei"/>
    <s v="NULL"/>
    <s v="NULL"/>
    <n v="79"/>
    <n v="52"/>
    <s v="3.9"/>
    <s v="3.2"/>
    <x v="14"/>
    <s v="3.2"/>
    <n v="2"/>
    <n v="3"/>
    <n v="19"/>
    <n v="9"/>
    <n v="21"/>
    <n v="10"/>
    <s v="Arvestatud"/>
    <x v="77"/>
    <s v="õppeaine49"/>
    <d v="2022-09-10T00:00:00"/>
    <x v="1"/>
    <x v="1"/>
    <s v="NULL"/>
    <s v=" "/>
    <n v="0"/>
    <s v="S00066_32712119964_õppeaine49_44814"/>
    <x v="0"/>
    <m/>
  </r>
  <r>
    <x v="65"/>
    <s v="Mihkel"/>
    <s v="Sepp"/>
    <x v="48"/>
    <n v="32712119964"/>
    <s v="Mees"/>
    <s v="503 integreeritud õpe"/>
    <s v="Jah"/>
    <s v="Ei"/>
    <s v="Jah"/>
    <d v="2021-09-01T00:00:00"/>
    <s v="NULL"/>
    <d v="2023-10-26T00:00:00"/>
    <s v="Välisõpilaseks vormistamine"/>
    <s v="Omal soovil"/>
    <x v="34"/>
    <s v="Õpib"/>
    <d v="2021-09-13T00:00:00"/>
    <s v="Päevaõpe"/>
    <s v="Osakoormus"/>
    <s v="Meditsiinitehnilise hariduse keskus"/>
    <x v="5"/>
    <n v="214475"/>
    <s v="514 rakenduskõrgharidusõpe"/>
    <s v="NULL"/>
    <n v="1"/>
    <s v="SF programmist „PRÕM“ rahastatav õppekoht: õpipoisiõpe"/>
    <s v="inglise keel"/>
    <x v="8"/>
    <s v="Ei"/>
    <s v="NULL"/>
    <s v="NULL"/>
    <n v="79"/>
    <n v="52"/>
    <s v="3.9"/>
    <s v="3.2"/>
    <x v="14"/>
    <s v="3.2"/>
    <n v="2"/>
    <n v="3"/>
    <n v="19"/>
    <n v="9"/>
    <n v="21"/>
    <n v="10"/>
    <s v="Mitteilmunud"/>
    <x v="14"/>
    <s v="õppeaine4"/>
    <d v="2022-09-10T00:00:00"/>
    <x v="5"/>
    <x v="1"/>
    <n v="0"/>
    <s v=" "/>
    <n v="0"/>
    <s v="S00066_32712119964_õppeaine4_44814"/>
    <x v="0"/>
    <m/>
  </r>
  <r>
    <x v="65"/>
    <s v="Mihkel"/>
    <s v="Sepp"/>
    <x v="48"/>
    <n v="32712119964"/>
    <s v="Mees"/>
    <s v="503 integreeritud õpe"/>
    <s v="Jah"/>
    <s v="Ei"/>
    <s v="Jah"/>
    <d v="2021-09-01T00:00:00"/>
    <s v="NULL"/>
    <d v="2023-10-26T00:00:00"/>
    <s v="Välisõpilaseks vormistamine"/>
    <s v="Omal soovil"/>
    <x v="34"/>
    <s v="Õpib"/>
    <d v="2021-09-13T00:00:00"/>
    <s v="Päevaõpe"/>
    <s v="Osakoormus"/>
    <s v="Meditsiinitehnilise hariduse keskus"/>
    <x v="5"/>
    <n v="214475"/>
    <s v="514 rakenduskõrgharidusõpe"/>
    <s v="NULL"/>
    <n v="1"/>
    <s v="SF programmist „PRÕM“ rahastatav õppekoht: õpipoisiõpe"/>
    <s v="inglise keel"/>
    <x v="8"/>
    <s v="Ei"/>
    <s v="NULL"/>
    <s v="NULL"/>
    <n v="79"/>
    <n v="52"/>
    <s v="3.9"/>
    <s v="3.2"/>
    <x v="14"/>
    <s v="3.2"/>
    <n v="2"/>
    <n v="3"/>
    <n v="19"/>
    <n v="9"/>
    <n v="21"/>
    <n v="10"/>
    <s v="Suurepärane"/>
    <x v="42"/>
    <s v="õppeaine53"/>
    <d v="2021-09-10T00:00:00"/>
    <x v="4"/>
    <x v="0"/>
    <n v="5"/>
    <n v="25"/>
    <n v="5"/>
    <s v="S00066_32712119964_õppeaine53_44449"/>
    <x v="0"/>
    <m/>
  </r>
  <r>
    <x v="65"/>
    <s v="Mihkel"/>
    <s v="Sepp"/>
    <x v="48"/>
    <n v="32712119964"/>
    <s v="Mees"/>
    <s v="503 integreeritud õpe"/>
    <s v="Jah"/>
    <s v="Ei"/>
    <s v="Jah"/>
    <d v="2021-09-01T00:00:00"/>
    <s v="NULL"/>
    <d v="2023-10-26T00:00:00"/>
    <s v="Välisõpilaseks vormistamine"/>
    <s v="Omal soovil"/>
    <x v="34"/>
    <s v="Õpib"/>
    <d v="2021-09-13T00:00:00"/>
    <s v="Päevaõpe"/>
    <s v="Osakoormus"/>
    <s v="Meditsiinitehnilise hariduse keskus"/>
    <x v="5"/>
    <n v="214475"/>
    <s v="514 rakenduskõrgharidusõpe"/>
    <s v="NULL"/>
    <n v="2"/>
    <s v="SF programmist „PRÕM“ rahastatav õppekoht: õpipoisiõpe"/>
    <s v="inglise keel"/>
    <x v="5"/>
    <s v="Ei"/>
    <s v="NULL"/>
    <s v="NULL"/>
    <n v="79"/>
    <n v="24"/>
    <s v="3.9"/>
    <s v="3.3"/>
    <x v="14"/>
    <s v="4.1"/>
    <n v="2"/>
    <n v="3"/>
    <n v="19"/>
    <n v="8"/>
    <n v="48"/>
    <n v="10"/>
    <s v="Hea"/>
    <x v="74"/>
    <s v="õppeaine64"/>
    <d v="2024-09-10T00:00:00"/>
    <x v="0"/>
    <x v="0"/>
    <n v="3"/>
    <n v="18"/>
    <n v="6"/>
    <s v="S00066_32712119964_õppeaine64_45545"/>
    <x v="0"/>
    <m/>
  </r>
  <r>
    <x v="65"/>
    <s v="Mihkel"/>
    <s v="Sepp"/>
    <x v="48"/>
    <n v="32712119964"/>
    <s v="Mees"/>
    <s v="503 integreeritud õpe"/>
    <s v="Jah"/>
    <s v="Ei"/>
    <s v="Jah"/>
    <d v="2021-09-01T00:00:00"/>
    <s v="NULL"/>
    <d v="2023-10-26T00:00:00"/>
    <s v="Välisõpilaseks vormistamine"/>
    <s v="Omal soovil"/>
    <x v="34"/>
    <s v="Õpib"/>
    <d v="2021-09-13T00:00:00"/>
    <s v="Päevaõpe"/>
    <s v="Osakoormus"/>
    <s v="Meditsiinitehnilise hariduse keskus"/>
    <x v="5"/>
    <n v="214475"/>
    <s v="514 rakenduskõrgharidusõpe"/>
    <s v="NULL"/>
    <n v="2"/>
    <s v="SF programmist „PRÕM“ rahastatav õppekoht: õpipoisiõpe"/>
    <s v="inglise keel"/>
    <x v="5"/>
    <s v="Ei"/>
    <s v="NULL"/>
    <s v="NULL"/>
    <n v="79"/>
    <n v="24"/>
    <s v="3.9"/>
    <s v="3.3"/>
    <x v="14"/>
    <s v="4.1"/>
    <n v="2"/>
    <n v="3"/>
    <n v="19"/>
    <n v="8"/>
    <n v="48"/>
    <n v="10"/>
    <s v="Rahuldav"/>
    <x v="39"/>
    <s v="õppeaine23"/>
    <d v="2022-02-10T00:00:00"/>
    <x v="3"/>
    <x v="0"/>
    <n v="2"/>
    <n v="16"/>
    <n v="8"/>
    <s v="S00066_32712119964_õppeaine23_44602"/>
    <x v="0"/>
    <m/>
  </r>
  <r>
    <x v="65"/>
    <s v="Mihkel"/>
    <s v="Sepp"/>
    <x v="48"/>
    <n v="32712119964"/>
    <s v="Mees"/>
    <s v="503 integreeritud õpe"/>
    <s v="Jah"/>
    <s v="Ei"/>
    <s v="Jah"/>
    <d v="2021-09-01T00:00:00"/>
    <s v="NULL"/>
    <d v="2023-10-26T00:00:00"/>
    <s v="Välisõpilaseks vormistamine"/>
    <s v="Omal soovil"/>
    <x v="34"/>
    <s v="Õpib"/>
    <d v="2021-09-13T00:00:00"/>
    <s v="Päevaõpe"/>
    <s v="Osakoormus"/>
    <s v="Meditsiinitehnilise hariduse keskus"/>
    <x v="5"/>
    <n v="214475"/>
    <s v="514 rakenduskõrgharidusõpe"/>
    <s v="NULL"/>
    <n v="2"/>
    <s v="SF programmist „PRÕM“ rahastatav õppekoht: õpipoisiõpe"/>
    <s v="inglise keel"/>
    <x v="5"/>
    <s v="Ei"/>
    <s v="NULL"/>
    <s v="NULL"/>
    <n v="79"/>
    <n v="24"/>
    <s v="3.9"/>
    <s v="3.3"/>
    <x v="14"/>
    <s v="4.1"/>
    <n v="2"/>
    <n v="3"/>
    <n v="19"/>
    <n v="8"/>
    <n v="48"/>
    <n v="10"/>
    <s v="Hea"/>
    <x v="9"/>
    <s v="õppeaine67"/>
    <d v="2024-02-10T00:00:00"/>
    <x v="4"/>
    <x v="0"/>
    <n v="3"/>
    <n v="15"/>
    <n v="5"/>
    <s v="S00066_32712119964_õppeaine67_45332"/>
    <x v="0"/>
    <m/>
  </r>
  <r>
    <x v="65"/>
    <s v="Mihkel"/>
    <s v="Sepp"/>
    <x v="48"/>
    <n v="32712119964"/>
    <s v="Mees"/>
    <s v="503 integreeritud õpe"/>
    <s v="Jah"/>
    <s v="Ei"/>
    <s v="Jah"/>
    <d v="2021-09-01T00:00:00"/>
    <s v="NULL"/>
    <d v="2023-10-26T00:00:00"/>
    <s v="Välisõpilaseks vormistamine"/>
    <s v="Omal soovil"/>
    <x v="34"/>
    <s v="Õpib"/>
    <d v="2021-09-13T00:00:00"/>
    <s v="Päevaõpe"/>
    <s v="Osakoormus"/>
    <s v="Meditsiinitehnilise hariduse keskus"/>
    <x v="5"/>
    <n v="214475"/>
    <s v="514 rakenduskõrgharidusõpe"/>
    <s v="NULL"/>
    <n v="2"/>
    <s v="SF programmist „PRÕM“ rahastatav õppekoht: õpipoisiõpe"/>
    <s v="inglise keel"/>
    <x v="5"/>
    <s v="Ei"/>
    <s v="NULL"/>
    <s v="NULL"/>
    <n v="79"/>
    <n v="24"/>
    <s v="3.9"/>
    <s v="3.3"/>
    <x v="14"/>
    <s v="4.1"/>
    <n v="2"/>
    <n v="3"/>
    <n v="19"/>
    <n v="8"/>
    <n v="48"/>
    <n v="10"/>
    <s v="Väga hea"/>
    <x v="17"/>
    <s v="õppeaine28"/>
    <d v="2024-02-10T00:00:00"/>
    <x v="0"/>
    <x v="0"/>
    <n v="4"/>
    <n v="24"/>
    <n v="6"/>
    <s v="S00066_32712119964_õppeaine28_45332"/>
    <x v="0"/>
    <m/>
  </r>
  <r>
    <x v="65"/>
    <s v="Mihkel"/>
    <s v="Sepp"/>
    <x v="48"/>
    <n v="32712119964"/>
    <s v="Mees"/>
    <s v="503 integreeritud õpe"/>
    <s v="Jah"/>
    <s v="Ei"/>
    <s v="Jah"/>
    <d v="2021-09-01T00:00:00"/>
    <s v="NULL"/>
    <d v="2023-10-26T00:00:00"/>
    <s v="Välisõpilaseks vormistamine"/>
    <s v="Omal soovil"/>
    <x v="34"/>
    <s v="Õpib"/>
    <d v="2021-09-13T00:00:00"/>
    <s v="Päevaõpe"/>
    <s v="Osakoormus"/>
    <s v="Meditsiinitehnilise hariduse keskus"/>
    <x v="5"/>
    <n v="214475"/>
    <s v="514 rakenduskõrgharidusõpe"/>
    <s v="NULL"/>
    <n v="2"/>
    <s v="SF programmist „PRÕM“ rahastatav õppekoht: õpipoisiõpe"/>
    <s v="inglise keel"/>
    <x v="5"/>
    <s v="Ei"/>
    <s v="NULL"/>
    <s v="NULL"/>
    <n v="79"/>
    <n v="24"/>
    <s v="3.9"/>
    <s v="3.3"/>
    <x v="14"/>
    <s v="4.1"/>
    <n v="2"/>
    <n v="3"/>
    <n v="19"/>
    <n v="8"/>
    <n v="48"/>
    <n v="10"/>
    <s v="Puudulik"/>
    <x v="41"/>
    <s v="õppeaine25"/>
    <d v="2024-09-10T00:00:00"/>
    <x v="4"/>
    <x v="0"/>
    <n v="0"/>
    <n v="0"/>
    <n v="5"/>
    <s v="S00066_32712119964_õppeaine25_45545"/>
    <x v="0"/>
    <m/>
  </r>
  <r>
    <x v="65"/>
    <s v="Mihkel"/>
    <s v="Sepp"/>
    <x v="48"/>
    <n v="32712119964"/>
    <s v="Mees"/>
    <s v="503 integreeritud õpe"/>
    <s v="Jah"/>
    <s v="Ei"/>
    <s v="Jah"/>
    <d v="2021-09-01T00:00:00"/>
    <s v="NULL"/>
    <d v="2023-10-26T00:00:00"/>
    <s v="Välisõpilaseks vormistamine"/>
    <s v="Omal soovil"/>
    <x v="34"/>
    <s v="Õpib"/>
    <d v="2021-09-13T00:00:00"/>
    <s v="Päevaõpe"/>
    <s v="Osakoormus"/>
    <s v="Meditsiinitehnilise hariduse keskus"/>
    <x v="5"/>
    <n v="214475"/>
    <s v="514 rakenduskõrgharidusõpe"/>
    <s v="NULL"/>
    <n v="2"/>
    <s v="SF programmist „PRÕM“ rahastatav õppekoht: õpipoisiõpe"/>
    <s v="inglise keel"/>
    <x v="5"/>
    <s v="Ei"/>
    <s v="NULL"/>
    <s v="NULL"/>
    <n v="79"/>
    <n v="24"/>
    <s v="3.9"/>
    <s v="3.3"/>
    <x v="14"/>
    <s v="4.1"/>
    <n v="2"/>
    <n v="3"/>
    <n v="19"/>
    <n v="8"/>
    <n v="48"/>
    <n v="10"/>
    <s v="Mitteilmunud"/>
    <x v="59"/>
    <s v="õppeaine57"/>
    <d v="2021-02-10T00:00:00"/>
    <x v="1"/>
    <x v="1"/>
    <n v="0"/>
    <s v=" "/>
    <n v="0"/>
    <s v="S00066_32712119964_õppeaine57_44237"/>
    <x v="0"/>
    <m/>
  </r>
  <r>
    <x v="65"/>
    <s v="Mihkel"/>
    <s v="Sepp"/>
    <x v="48"/>
    <n v="32712119964"/>
    <s v="Mees"/>
    <s v="503 integreeritud õpe"/>
    <s v="Jah"/>
    <s v="Ei"/>
    <s v="Jah"/>
    <d v="2021-09-01T00:00:00"/>
    <s v="NULL"/>
    <d v="2023-10-26T00:00:00"/>
    <s v="Välisõpilaseks vormistamine"/>
    <s v="Omal soovil"/>
    <x v="34"/>
    <s v="Õpib"/>
    <d v="2021-09-13T00:00:00"/>
    <s v="Päevaõpe"/>
    <s v="Osakoormus"/>
    <s v="Meditsiinitehnilise hariduse keskus"/>
    <x v="5"/>
    <n v="214475"/>
    <s v="514 rakenduskõrgharidusõpe"/>
    <s v="NULL"/>
    <n v="2"/>
    <s v="SF programmist „PRÕM“ rahastatav õppekoht: õpipoisiõpe"/>
    <s v="inglise keel"/>
    <x v="5"/>
    <s v="Ei"/>
    <s v="NULL"/>
    <s v="NULL"/>
    <n v="79"/>
    <n v="24"/>
    <s v="3.9"/>
    <s v="3.3"/>
    <x v="14"/>
    <s v="4.1"/>
    <n v="2"/>
    <n v="3"/>
    <n v="19"/>
    <n v="8"/>
    <n v="48"/>
    <n v="10"/>
    <s v="Puudulik"/>
    <x v="65"/>
    <s v="õppeaine82"/>
    <d v="2020-09-10T00:00:00"/>
    <x v="4"/>
    <x v="0"/>
    <n v="0"/>
    <n v="0"/>
    <n v="5"/>
    <s v="S00066_32712119964_õppeaine82_44084"/>
    <x v="0"/>
    <m/>
  </r>
  <r>
    <x v="65"/>
    <s v="Mihkel"/>
    <s v="Sepp"/>
    <x v="48"/>
    <n v="32712119964"/>
    <s v="Mees"/>
    <s v="503 integreeritud õpe"/>
    <s v="Jah"/>
    <s v="Ei"/>
    <s v="Jah"/>
    <d v="2021-09-01T00:00:00"/>
    <s v="NULL"/>
    <d v="2023-10-26T00:00:00"/>
    <s v="Välisõpilaseks vormistamine"/>
    <s v="Omal soovil"/>
    <x v="34"/>
    <s v="Õpib"/>
    <d v="2021-09-13T00:00:00"/>
    <s v="Päevaõpe"/>
    <s v="Osakoormus"/>
    <s v="Meditsiinitehnilise hariduse keskus"/>
    <x v="5"/>
    <n v="214475"/>
    <s v="514 rakenduskõrgharidusõpe"/>
    <s v="NULL"/>
    <n v="2"/>
    <s v="SF programmist „PRÕM“ rahastatav õppekoht: õpipoisiõpe"/>
    <s v="inglise keel"/>
    <x v="5"/>
    <s v="Ei"/>
    <s v="NULL"/>
    <s v="NULL"/>
    <n v="79"/>
    <n v="24"/>
    <s v="3.9"/>
    <s v="3.3"/>
    <x v="14"/>
    <s v="4.1"/>
    <n v="2"/>
    <n v="3"/>
    <n v="19"/>
    <n v="8"/>
    <n v="48"/>
    <n v="10"/>
    <s v="Puudulik"/>
    <x v="70"/>
    <s v="õppeaine9"/>
    <d v="2023-09-10T00:00:00"/>
    <x v="3"/>
    <x v="0"/>
    <n v="0"/>
    <n v="0"/>
    <n v="8"/>
    <s v="S00066_32712119964_õppeaine9_45179"/>
    <x v="0"/>
    <m/>
  </r>
  <r>
    <x v="65"/>
    <s v="Mihkel"/>
    <s v="Sepp"/>
    <x v="48"/>
    <n v="32712119964"/>
    <s v="Mees"/>
    <s v="503 integreeritud õpe"/>
    <s v="Jah"/>
    <s v="Ei"/>
    <s v="Jah"/>
    <d v="2021-09-01T00:00:00"/>
    <s v="NULL"/>
    <d v="2023-10-26T00:00:00"/>
    <s v="Välisõpilaseks vormistamine"/>
    <s v="Omal soovil"/>
    <x v="34"/>
    <s v="Õpib"/>
    <d v="2021-09-13T00:00:00"/>
    <s v="Päevaõpe"/>
    <s v="Osakoormus"/>
    <s v="Meditsiinitehnilise hariduse keskus"/>
    <x v="5"/>
    <n v="214475"/>
    <s v="514 rakenduskõrgharidusõpe"/>
    <s v="NULL"/>
    <n v="2"/>
    <s v="SF programmist „PRÕM“ rahastatav õppekoht: õpipoisiõpe"/>
    <s v="inglise keel"/>
    <x v="5"/>
    <s v="Ei"/>
    <s v="NULL"/>
    <s v="NULL"/>
    <n v="79"/>
    <n v="24"/>
    <s v="3.9"/>
    <s v="3.3"/>
    <x v="14"/>
    <s v="4.1"/>
    <n v="2"/>
    <n v="3"/>
    <n v="19"/>
    <n v="8"/>
    <n v="48"/>
    <n v="10"/>
    <s v="Arvestatud"/>
    <x v="96"/>
    <s v="õppeaine21"/>
    <d v="2025-02-10T00:00:00"/>
    <x v="1"/>
    <x v="1"/>
    <s v="NULL"/>
    <s v=" "/>
    <n v="0"/>
    <s v="S00066_32712119964_õppeaine21_45698"/>
    <x v="0"/>
    <m/>
  </r>
  <r>
    <x v="65"/>
    <s v="Mihkel"/>
    <s v="Sepp"/>
    <x v="48"/>
    <n v="32712119964"/>
    <s v="Mees"/>
    <s v="503 integreeritud õpe"/>
    <s v="Jah"/>
    <s v="Ei"/>
    <s v="Jah"/>
    <d v="2021-09-01T00:00:00"/>
    <s v="NULL"/>
    <d v="2023-10-26T00:00:00"/>
    <s v="Välisõpilaseks vormistamine"/>
    <s v="Omal soovil"/>
    <x v="34"/>
    <s v="Õpib"/>
    <d v="2021-09-13T00:00:00"/>
    <s v="Päevaõpe"/>
    <s v="Osakoormus"/>
    <s v="Meditsiinitehnilise hariduse keskus"/>
    <x v="5"/>
    <n v="214475"/>
    <s v="514 rakenduskõrgharidusõpe"/>
    <s v="NULL"/>
    <n v="3"/>
    <s v="SF programmist „PRÕM“ rahastatav õppekoht: õpipoisiõpe"/>
    <s v="inglise keel"/>
    <x v="8"/>
    <s v="Ei"/>
    <s v="NULL"/>
    <s v="NULL"/>
    <n v="79"/>
    <n v="29"/>
    <s v="3.9"/>
    <s v="3.1"/>
    <x v="14"/>
    <s v="3.6"/>
    <n v="2"/>
    <n v="3"/>
    <n v="19"/>
    <n v="10"/>
    <n v="24"/>
    <n v="10"/>
    <s v="Puudulik"/>
    <x v="43"/>
    <s v="õppeaine66"/>
    <d v="2022-09-10T00:00:00"/>
    <x v="2"/>
    <x v="0"/>
    <n v="0"/>
    <n v="0"/>
    <n v="9"/>
    <s v="S00066_32712119964_õppeaine66_44814"/>
    <x v="0"/>
    <m/>
  </r>
  <r>
    <x v="65"/>
    <s v="Mihkel"/>
    <s v="Sepp"/>
    <x v="48"/>
    <n v="32712119964"/>
    <s v="Mees"/>
    <s v="503 integreeritud õpe"/>
    <s v="Jah"/>
    <s v="Ei"/>
    <s v="Jah"/>
    <d v="2021-09-01T00:00:00"/>
    <s v="NULL"/>
    <d v="2023-10-26T00:00:00"/>
    <s v="Välisõpilaseks vormistamine"/>
    <s v="Omal soovil"/>
    <x v="34"/>
    <s v="Õpib"/>
    <d v="2021-09-13T00:00:00"/>
    <s v="Päevaõpe"/>
    <s v="Osakoormus"/>
    <s v="Meditsiinitehnilise hariduse keskus"/>
    <x v="5"/>
    <n v="214475"/>
    <s v="514 rakenduskõrgharidusõpe"/>
    <s v="NULL"/>
    <n v="3"/>
    <s v="SF programmist „PRÕM“ rahastatav õppekoht: õpipoisiõpe"/>
    <s v="inglise keel"/>
    <x v="8"/>
    <s v="Ei"/>
    <s v="NULL"/>
    <s v="NULL"/>
    <n v="79"/>
    <n v="29"/>
    <s v="3.9"/>
    <s v="3.1"/>
    <x v="14"/>
    <s v="3.6"/>
    <n v="2"/>
    <n v="3"/>
    <n v="19"/>
    <n v="10"/>
    <n v="24"/>
    <n v="10"/>
    <s v="Suurepärane"/>
    <x v="53"/>
    <s v="õppeaine97"/>
    <d v="2023-09-10T00:00:00"/>
    <x v="0"/>
    <x v="0"/>
    <n v="5"/>
    <n v="30"/>
    <n v="6"/>
    <s v="S00066_32712119964_õppeaine97_45179"/>
    <x v="0"/>
    <m/>
  </r>
  <r>
    <x v="65"/>
    <s v="Mihkel"/>
    <s v="Sepp"/>
    <x v="48"/>
    <n v="32712119964"/>
    <s v="Mees"/>
    <s v="503 integreeritud õpe"/>
    <s v="Jah"/>
    <s v="Ei"/>
    <s v="Jah"/>
    <d v="2021-09-01T00:00:00"/>
    <s v="NULL"/>
    <d v="2023-10-26T00:00:00"/>
    <s v="Välisõpilaseks vormistamine"/>
    <s v="Omal soovil"/>
    <x v="34"/>
    <s v="Õpib"/>
    <d v="2021-09-13T00:00:00"/>
    <s v="Päevaõpe"/>
    <s v="Osakoormus"/>
    <s v="Meditsiinitehnilise hariduse keskus"/>
    <x v="5"/>
    <n v="214475"/>
    <s v="514 rakenduskõrgharidusõpe"/>
    <s v="NULL"/>
    <n v="3"/>
    <s v="SF programmist „PRÕM“ rahastatav õppekoht: õpipoisiõpe"/>
    <s v="inglise keel"/>
    <x v="8"/>
    <s v="Ei"/>
    <s v="NULL"/>
    <s v="NULL"/>
    <n v="79"/>
    <n v="29"/>
    <s v="3.9"/>
    <s v="3.1"/>
    <x v="14"/>
    <s v="3.6"/>
    <n v="2"/>
    <n v="3"/>
    <n v="19"/>
    <n v="10"/>
    <n v="24"/>
    <n v="10"/>
    <s v="Arvestatud"/>
    <x v="11"/>
    <s v="õppeaine3"/>
    <d v="2025-02-10T00:00:00"/>
    <x v="1"/>
    <x v="1"/>
    <s v="NULL"/>
    <s v=" "/>
    <n v="0"/>
    <s v="S00066_32712119964_õppeaine3_45698"/>
    <x v="0"/>
    <m/>
  </r>
  <r>
    <x v="65"/>
    <s v="Mihkel"/>
    <s v="Sepp"/>
    <x v="48"/>
    <n v="32712119964"/>
    <s v="Mees"/>
    <s v="503 integreeritud õpe"/>
    <s v="Jah"/>
    <s v="Ei"/>
    <s v="Jah"/>
    <d v="2021-09-01T00:00:00"/>
    <s v="NULL"/>
    <d v="2023-10-26T00:00:00"/>
    <s v="Välisõpilaseks vormistamine"/>
    <s v="Omal soovil"/>
    <x v="34"/>
    <s v="Õpib"/>
    <d v="2021-09-13T00:00:00"/>
    <s v="Päevaõpe"/>
    <s v="Osakoormus"/>
    <s v="Meditsiinitehnilise hariduse keskus"/>
    <x v="5"/>
    <n v="214475"/>
    <s v="514 rakenduskõrgharidusõpe"/>
    <s v="NULL"/>
    <n v="3"/>
    <s v="SF programmist „PRÕM“ rahastatav õppekoht: õpipoisiõpe"/>
    <s v="inglise keel"/>
    <x v="8"/>
    <s v="Ei"/>
    <s v="NULL"/>
    <s v="NULL"/>
    <n v="79"/>
    <n v="29"/>
    <s v="3.9"/>
    <s v="3.1"/>
    <x v="14"/>
    <s v="3.6"/>
    <n v="2"/>
    <n v="3"/>
    <n v="19"/>
    <n v="10"/>
    <n v="24"/>
    <n v="10"/>
    <s v="Väga hea"/>
    <x v="95"/>
    <s v="õppeaine55"/>
    <d v="2023-09-10T00:00:00"/>
    <x v="0"/>
    <x v="0"/>
    <n v="4"/>
    <n v="24"/>
    <n v="6"/>
    <s v="S00066_32712119964_õppeaine55_45179"/>
    <x v="0"/>
    <m/>
  </r>
  <r>
    <x v="65"/>
    <s v="Mihkel"/>
    <s v="Sepp"/>
    <x v="48"/>
    <n v="32712119964"/>
    <s v="Mees"/>
    <s v="503 integreeritud õpe"/>
    <s v="Jah"/>
    <s v="Ei"/>
    <s v="Jah"/>
    <d v="2021-09-01T00:00:00"/>
    <s v="NULL"/>
    <d v="2023-10-26T00:00:00"/>
    <s v="Välisõpilaseks vormistamine"/>
    <s v="Omal soovil"/>
    <x v="34"/>
    <s v="Õpib"/>
    <d v="2021-09-13T00:00:00"/>
    <s v="Päevaõpe"/>
    <s v="Osakoormus"/>
    <s v="Meditsiinitehnilise hariduse keskus"/>
    <x v="5"/>
    <n v="214475"/>
    <s v="514 rakenduskõrgharidusõpe"/>
    <s v="NULL"/>
    <n v="3"/>
    <s v="SF programmist „PRÕM“ rahastatav õppekoht: õpipoisiõpe"/>
    <s v="inglise keel"/>
    <x v="8"/>
    <s v="Ei"/>
    <s v="NULL"/>
    <s v="NULL"/>
    <n v="79"/>
    <n v="29"/>
    <s v="3.9"/>
    <s v="3.1"/>
    <x v="14"/>
    <s v="3.6"/>
    <n v="2"/>
    <n v="3"/>
    <n v="19"/>
    <n v="10"/>
    <n v="24"/>
    <n v="10"/>
    <s v="Mitteilmunud"/>
    <x v="27"/>
    <s v="õppeaine46"/>
    <d v="2020-09-10T00:00:00"/>
    <x v="5"/>
    <x v="1"/>
    <n v="0"/>
    <s v=" "/>
    <n v="0"/>
    <s v="S00066_32712119964_õppeaine46_44084"/>
    <x v="0"/>
    <m/>
  </r>
  <r>
    <x v="65"/>
    <s v="Mihkel"/>
    <s v="Sepp"/>
    <x v="48"/>
    <n v="32712119964"/>
    <s v="Mees"/>
    <s v="503 integreeritud õpe"/>
    <s v="Jah"/>
    <s v="Ei"/>
    <s v="Jah"/>
    <d v="2021-09-01T00:00:00"/>
    <s v="NULL"/>
    <d v="2023-10-26T00:00:00"/>
    <s v="Välisõpilaseks vormistamine"/>
    <s v="Omal soovil"/>
    <x v="34"/>
    <s v="Õpib"/>
    <d v="2021-09-13T00:00:00"/>
    <s v="Päevaõpe"/>
    <s v="Osakoormus"/>
    <s v="Meditsiinitehnilise hariduse keskus"/>
    <x v="5"/>
    <n v="214475"/>
    <s v="514 rakenduskõrgharidusõpe"/>
    <s v="NULL"/>
    <n v="3"/>
    <s v="SF programmist „PRÕM“ rahastatav õppekoht: õpipoisiõpe"/>
    <s v="inglise keel"/>
    <x v="8"/>
    <s v="Ei"/>
    <s v="NULL"/>
    <s v="NULL"/>
    <n v="79"/>
    <n v="29"/>
    <s v="3.9"/>
    <s v="3.1"/>
    <x v="14"/>
    <s v="3.6"/>
    <n v="2"/>
    <n v="3"/>
    <n v="19"/>
    <n v="10"/>
    <n v="24"/>
    <n v="10"/>
    <s v="Kasin"/>
    <x v="55"/>
    <s v="õppeaine96"/>
    <d v="2022-09-10T00:00:00"/>
    <x v="4"/>
    <x v="0"/>
    <n v="1"/>
    <n v="5"/>
    <n v="5"/>
    <s v="S00066_32712119964_õppeaine96_44814"/>
    <x v="0"/>
    <m/>
  </r>
  <r>
    <x v="65"/>
    <s v="Mihkel"/>
    <s v="Sepp"/>
    <x v="48"/>
    <n v="32712119964"/>
    <s v="Mees"/>
    <s v="503 integreeritud õpe"/>
    <s v="Jah"/>
    <s v="Ei"/>
    <s v="Jah"/>
    <d v="2021-09-01T00:00:00"/>
    <s v="NULL"/>
    <d v="2023-10-26T00:00:00"/>
    <s v="Välisõpilaseks vormistamine"/>
    <s v="Omal soovil"/>
    <x v="34"/>
    <s v="Õpib"/>
    <d v="2021-09-13T00:00:00"/>
    <s v="Päevaõpe"/>
    <s v="Osakoormus"/>
    <s v="Meditsiinitehnilise hariduse keskus"/>
    <x v="5"/>
    <n v="214475"/>
    <s v="514 rakenduskõrgharidusõpe"/>
    <s v="NULL"/>
    <n v="3"/>
    <s v="SF programmist „PRÕM“ rahastatav õppekoht: õpipoisiõpe"/>
    <s v="inglise keel"/>
    <x v="8"/>
    <s v="Ei"/>
    <s v="NULL"/>
    <s v="NULL"/>
    <n v="79"/>
    <n v="29"/>
    <s v="3.9"/>
    <s v="3.1"/>
    <x v="14"/>
    <s v="3.6"/>
    <n v="2"/>
    <n v="3"/>
    <n v="19"/>
    <n v="10"/>
    <n v="24"/>
    <n v="10"/>
    <s v="Suurepärane"/>
    <x v="63"/>
    <s v="õppeaine37"/>
    <d v="2022-09-10T00:00:00"/>
    <x v="3"/>
    <x v="0"/>
    <n v="5"/>
    <n v="40"/>
    <n v="8"/>
    <s v="S00066_32712119964_õppeaine37_44814"/>
    <x v="0"/>
    <m/>
  </r>
  <r>
    <x v="65"/>
    <s v="Mihkel"/>
    <s v="Sepp"/>
    <x v="48"/>
    <n v="32712119964"/>
    <s v="Mees"/>
    <s v="503 integreeritud õpe"/>
    <s v="Jah"/>
    <s v="Ei"/>
    <s v="Jah"/>
    <d v="2021-09-01T00:00:00"/>
    <s v="NULL"/>
    <d v="2023-10-26T00:00:00"/>
    <s v="Välisõpilaseks vormistamine"/>
    <s v="Omal soovil"/>
    <x v="34"/>
    <s v="Õpib"/>
    <d v="2021-09-13T00:00:00"/>
    <s v="Päevaõpe"/>
    <s v="Osakoormus"/>
    <s v="Meditsiinitehnilise hariduse keskus"/>
    <x v="5"/>
    <n v="214475"/>
    <s v="514 rakenduskõrgharidusõpe"/>
    <s v="NULL"/>
    <n v="3"/>
    <s v="SF programmist „PRÕM“ rahastatav õppekoht: õpipoisiõpe"/>
    <s v="inglise keel"/>
    <x v="8"/>
    <s v="Ei"/>
    <s v="NULL"/>
    <s v="NULL"/>
    <n v="79"/>
    <n v="29"/>
    <s v="3.9"/>
    <s v="3.1"/>
    <x v="14"/>
    <s v="3.6"/>
    <n v="2"/>
    <n v="3"/>
    <n v="19"/>
    <n v="10"/>
    <n v="24"/>
    <n v="10"/>
    <s v="Rahuldav"/>
    <x v="73"/>
    <s v="õppeaine92"/>
    <d v="2021-09-10T00:00:00"/>
    <x v="0"/>
    <x v="0"/>
    <n v="2"/>
    <n v="12"/>
    <n v="6"/>
    <s v="S00066_32712119964_õppeaine92_44449"/>
    <x v="0"/>
    <m/>
  </r>
  <r>
    <x v="65"/>
    <s v="Mihkel"/>
    <s v="Sepp"/>
    <x v="48"/>
    <n v="32712119964"/>
    <s v="Mees"/>
    <s v="503 integreeritud õpe"/>
    <s v="Jah"/>
    <s v="Ei"/>
    <s v="Jah"/>
    <d v="2021-09-01T00:00:00"/>
    <s v="NULL"/>
    <d v="2023-10-26T00:00:00"/>
    <s v="Välisõpilaseks vormistamine"/>
    <s v="Omal soovil"/>
    <x v="34"/>
    <s v="Õpib"/>
    <d v="2021-09-13T00:00:00"/>
    <s v="Päevaõpe"/>
    <s v="Osakoormus"/>
    <s v="Meditsiinitehnilise hariduse keskus"/>
    <x v="5"/>
    <n v="214475"/>
    <s v="514 rakenduskõrgharidusõpe"/>
    <s v="NULL"/>
    <n v="3"/>
    <s v="SF programmist „PRÕM“ rahastatav õppekoht: õpipoisiõpe"/>
    <s v="inglise keel"/>
    <x v="8"/>
    <s v="Ei"/>
    <s v="NULL"/>
    <s v="NULL"/>
    <n v="79"/>
    <n v="29"/>
    <s v="3.9"/>
    <s v="3.1"/>
    <x v="14"/>
    <s v="3.6"/>
    <n v="2"/>
    <n v="3"/>
    <n v="19"/>
    <n v="10"/>
    <n v="24"/>
    <n v="10"/>
    <s v="Kasin"/>
    <x v="48"/>
    <s v="õppeaine11"/>
    <d v="2021-09-10T00:00:00"/>
    <x v="6"/>
    <x v="0"/>
    <n v="1"/>
    <n v="10"/>
    <n v="10"/>
    <s v="S00066_32712119964_õppeaine11_44449"/>
    <x v="0"/>
    <m/>
  </r>
  <r>
    <x v="65"/>
    <s v="Mihkel"/>
    <s v="Sepp"/>
    <x v="48"/>
    <n v="32712119964"/>
    <s v="Mees"/>
    <s v="503 integreeritud õpe"/>
    <s v="Jah"/>
    <s v="Ei"/>
    <s v="Jah"/>
    <d v="2021-09-01T00:00:00"/>
    <s v="NULL"/>
    <d v="2023-10-26T00:00:00"/>
    <s v="Välisõpilaseks vormistamine"/>
    <s v="Omal soovil"/>
    <x v="34"/>
    <s v="Õpib"/>
    <d v="2021-09-13T00:00:00"/>
    <s v="Päevaõpe"/>
    <s v="Osakoormus"/>
    <s v="Meditsiinitehnilise hariduse keskus"/>
    <x v="5"/>
    <n v="214475"/>
    <s v="514 rakenduskõrgharidusõpe"/>
    <s v="NULL"/>
    <n v="3"/>
    <s v="SF programmist „PRÕM“ rahastatav õppekoht: õpipoisiõpe"/>
    <s v="inglise keel"/>
    <x v="8"/>
    <s v="Ei"/>
    <s v="NULL"/>
    <s v="NULL"/>
    <n v="79"/>
    <n v="29"/>
    <s v="3.9"/>
    <s v="3.1"/>
    <x v="14"/>
    <s v="3.6"/>
    <n v="2"/>
    <n v="3"/>
    <n v="19"/>
    <n v="10"/>
    <n v="24"/>
    <n v="10"/>
    <s v="Mitteilmunud"/>
    <x v="0"/>
    <s v="õppeaine22"/>
    <d v="2025-02-10T00:00:00"/>
    <x v="0"/>
    <x v="0"/>
    <n v="0"/>
    <n v="0"/>
    <n v="6"/>
    <s v="S00066_32712119964_õppeaine22_45698"/>
    <x v="0"/>
    <m/>
  </r>
  <r>
    <x v="65"/>
    <s v="Mihkel"/>
    <s v="Sepp"/>
    <x v="48"/>
    <n v="32712119964"/>
    <s v="Mees"/>
    <s v="503 integreeritud õpe"/>
    <s v="Jah"/>
    <s v="Ei"/>
    <s v="Jah"/>
    <d v="2021-09-01T00:00:00"/>
    <s v="NULL"/>
    <d v="2023-10-26T00:00:00"/>
    <s v="Välisõpilaseks vormistamine"/>
    <s v="Omal soovil"/>
    <x v="34"/>
    <s v="Õpib"/>
    <d v="2021-09-13T00:00:00"/>
    <s v="Päevaõpe"/>
    <s v="Osakoormus"/>
    <s v="Meditsiinitehnilise hariduse keskus"/>
    <x v="5"/>
    <n v="214475"/>
    <s v="514 rakenduskõrgharidusõpe"/>
    <s v="NULL"/>
    <n v="3"/>
    <s v="SF programmist „PRÕM“ rahastatav õppekoht: õpipoisiõpe"/>
    <s v="inglise keel"/>
    <x v="8"/>
    <s v="Ei"/>
    <s v="NULL"/>
    <s v="NULL"/>
    <n v="79"/>
    <n v="29"/>
    <s v="3.9"/>
    <s v="3.1"/>
    <x v="14"/>
    <s v="3.6"/>
    <n v="2"/>
    <n v="3"/>
    <n v="19"/>
    <n v="10"/>
    <n v="24"/>
    <n v="10"/>
    <s v="Kasin"/>
    <x v="88"/>
    <s v="õppeaine93"/>
    <d v="2022-02-10T00:00:00"/>
    <x v="3"/>
    <x v="0"/>
    <n v="1"/>
    <n v="8"/>
    <n v="8"/>
    <s v="S00066_32712119964_õppeaine93_44602"/>
    <x v="0"/>
    <m/>
  </r>
  <r>
    <x v="65"/>
    <s v="Mihkel"/>
    <s v="Sepp"/>
    <x v="48"/>
    <n v="32712119964"/>
    <s v="Mees"/>
    <s v="503 integreeritud õpe"/>
    <s v="Jah"/>
    <s v="Ei"/>
    <s v="Jah"/>
    <d v="2021-09-01T00:00:00"/>
    <s v="NULL"/>
    <d v="2023-10-26T00:00:00"/>
    <s v="Välisõpilaseks vormistamine"/>
    <s v="Omal soovil"/>
    <x v="34"/>
    <s v="Õpib"/>
    <d v="2021-09-13T00:00:00"/>
    <s v="Päevaõpe"/>
    <s v="Osakoormus"/>
    <s v="Meditsiinitehnilise hariduse keskus"/>
    <x v="5"/>
    <n v="214475"/>
    <s v="514 rakenduskõrgharidusõpe"/>
    <s v="NULL"/>
    <n v="3"/>
    <s v="SF programmist „PRÕM“ rahastatav õppekoht: õpipoisiõpe"/>
    <s v="inglise keel"/>
    <x v="8"/>
    <s v="Ei"/>
    <s v="NULL"/>
    <s v="NULL"/>
    <n v="79"/>
    <n v="29"/>
    <s v="3.9"/>
    <s v="3.1"/>
    <x v="14"/>
    <s v="3.6"/>
    <n v="2"/>
    <n v="3"/>
    <n v="19"/>
    <n v="10"/>
    <n v="24"/>
    <n v="10"/>
    <s v="Mittearvestatud"/>
    <x v="90"/>
    <s v="õppeaine89"/>
    <d v="2021-02-10T00:00:00"/>
    <x v="5"/>
    <x v="1"/>
    <s v="NULL"/>
    <s v=" "/>
    <n v="0"/>
    <s v="S00066_32712119964_õppeaine89_44237"/>
    <x v="0"/>
    <m/>
  </r>
  <r>
    <x v="65"/>
    <s v="Mihkel"/>
    <s v="Sepp"/>
    <x v="48"/>
    <n v="32712119964"/>
    <s v="Mees"/>
    <s v="503 integreeritud õpe"/>
    <s v="Jah"/>
    <s v="Ei"/>
    <s v="Jah"/>
    <d v="2021-09-01T00:00:00"/>
    <s v="NULL"/>
    <d v="2023-10-26T00:00:00"/>
    <s v="Välisõpilaseks vormistamine"/>
    <s v="Omal soovil"/>
    <x v="34"/>
    <s v="Õpib"/>
    <d v="2021-09-13T00:00:00"/>
    <s v="Päevaõpe"/>
    <s v="Osakoormus"/>
    <s v="Meditsiinitehnilise hariduse keskus"/>
    <x v="5"/>
    <n v="214475"/>
    <s v="514 rakenduskõrgharidusõpe"/>
    <s v="NULL"/>
    <n v="3"/>
    <s v="SF programmist „PRÕM“ rahastatav õppekoht: õpipoisiõpe"/>
    <s v="inglise keel"/>
    <x v="8"/>
    <s v="Ei"/>
    <s v="NULL"/>
    <s v="NULL"/>
    <n v="79"/>
    <n v="29"/>
    <s v="3.9"/>
    <s v="3.1"/>
    <x v="14"/>
    <s v="3.6"/>
    <n v="2"/>
    <n v="3"/>
    <n v="19"/>
    <n v="10"/>
    <n v="24"/>
    <n v="10"/>
    <s v="Arvestatud"/>
    <x v="76"/>
    <s v="õppeaine1"/>
    <d v="2024-09-10T00:00:00"/>
    <x v="1"/>
    <x v="1"/>
    <s v="NULL"/>
    <s v=" "/>
    <n v="0"/>
    <s v="S00066_32712119964_õppeaine1_45545"/>
    <x v="0"/>
    <m/>
  </r>
  <r>
    <x v="66"/>
    <s v="Priit"/>
    <s v="Laas"/>
    <x v="42"/>
    <n v="33912170218"/>
    <s v="Mees"/>
    <s v="523 kutsekõrgharidus"/>
    <s v="Jah"/>
    <s v="Ei"/>
    <s v="Jah"/>
    <d v="2020-02-01T00:00:00"/>
    <s v="NULL"/>
    <d v="2025-06-10T00:00:00"/>
    <s v="Välisõpingute katkestamine/varem lõpetamine"/>
    <s v="NULL"/>
    <x v="10"/>
    <s v="Akadeemilisel"/>
    <d v="2023-01-01T00:00:00"/>
    <s v="Päevaõpe"/>
    <s v="Täiskoormus"/>
    <s v="Tervishariduse keskus"/>
    <x v="7"/>
    <n v="80997"/>
    <s v="514 rakenduskõrgharidusõpe"/>
    <s v="NULL"/>
    <n v="1"/>
    <s v="SF programmist „PRÕM“ rahastatav õppekoht: õpipoisiõpe"/>
    <s v="eesti keel"/>
    <x v="1"/>
    <s v="Jah"/>
    <s v="nägemispuue"/>
    <s v="DEF AS"/>
    <n v="25"/>
    <n v="39"/>
    <s v="4.3"/>
    <s v="3.4"/>
    <x v="12"/>
    <s v="4.4"/>
    <n v="0"/>
    <n v="2"/>
    <n v="16"/>
    <n v="0"/>
    <n v="23"/>
    <n v="3"/>
    <s v="Arvestatud"/>
    <x v="3"/>
    <s v="õppeaine29"/>
    <d v="2023-09-10T00:00:00"/>
    <x v="1"/>
    <x v="1"/>
    <s v="NULL"/>
    <s v=" "/>
    <n v="0"/>
    <s v="S00067_33912170218_õppeaine29_45179"/>
    <x v="0"/>
    <m/>
  </r>
  <r>
    <x v="66"/>
    <s v="Priit"/>
    <s v="Laas"/>
    <x v="42"/>
    <n v="33912170218"/>
    <s v="Mees"/>
    <s v="523 kutsekõrgharidus"/>
    <s v="Jah"/>
    <s v="Ei"/>
    <s v="Jah"/>
    <d v="2020-02-01T00:00:00"/>
    <s v="NULL"/>
    <d v="2025-06-10T00:00:00"/>
    <s v="Välisõpingute katkestamine/varem lõpetamine"/>
    <s v="NULL"/>
    <x v="10"/>
    <s v="Akadeemilisel"/>
    <d v="2023-01-01T00:00:00"/>
    <s v="Päevaõpe"/>
    <s v="Täiskoormus"/>
    <s v="Tervishariduse keskus"/>
    <x v="7"/>
    <n v="80997"/>
    <s v="514 rakenduskõrgharidusõpe"/>
    <s v="NULL"/>
    <n v="1"/>
    <s v="SF programmist „PRÕM“ rahastatav õppekoht: õpipoisiõpe"/>
    <s v="eesti keel"/>
    <x v="1"/>
    <s v="Jah"/>
    <s v="nägemispuue"/>
    <s v="DEF AS"/>
    <n v="25"/>
    <n v="39"/>
    <s v="4.3"/>
    <s v="3.4"/>
    <x v="12"/>
    <s v="4.4"/>
    <n v="0"/>
    <n v="2"/>
    <n v="16"/>
    <n v="0"/>
    <n v="23"/>
    <n v="3"/>
    <s v="Mitteilmunud"/>
    <x v="62"/>
    <s v="õppeaine95"/>
    <d v="2022-02-10T00:00:00"/>
    <x v="4"/>
    <x v="0"/>
    <n v="0"/>
    <n v="0"/>
    <n v="5"/>
    <s v="S00067_33912170218_õppeaine95_44602"/>
    <x v="0"/>
    <m/>
  </r>
  <r>
    <x v="66"/>
    <s v="Priit"/>
    <s v="Laas"/>
    <x v="42"/>
    <n v="33912170218"/>
    <s v="Mees"/>
    <s v="523 kutsekõrgharidus"/>
    <s v="Jah"/>
    <s v="Ei"/>
    <s v="Jah"/>
    <d v="2020-02-01T00:00:00"/>
    <s v="NULL"/>
    <d v="2025-06-10T00:00:00"/>
    <s v="Välisõpingute katkestamine/varem lõpetamine"/>
    <s v="NULL"/>
    <x v="10"/>
    <s v="Akadeemilisel"/>
    <d v="2023-01-01T00:00:00"/>
    <s v="Päevaõpe"/>
    <s v="Täiskoormus"/>
    <s v="Tervishariduse keskus"/>
    <x v="7"/>
    <n v="80997"/>
    <s v="514 rakenduskõrgharidusõpe"/>
    <s v="NULL"/>
    <n v="1"/>
    <s v="SF programmist „PRÕM“ rahastatav õppekoht: õpipoisiõpe"/>
    <s v="eesti keel"/>
    <x v="1"/>
    <s v="Jah"/>
    <s v="nägemispuue"/>
    <s v="DEF AS"/>
    <n v="25"/>
    <n v="39"/>
    <s v="4.3"/>
    <s v="3.4"/>
    <x v="12"/>
    <s v="4.4"/>
    <n v="0"/>
    <n v="2"/>
    <n v="16"/>
    <n v="0"/>
    <n v="23"/>
    <n v="3"/>
    <s v="Mittearvestatud"/>
    <x v="47"/>
    <s v="õppeaine61"/>
    <d v="2023-02-10T00:00:00"/>
    <x v="5"/>
    <x v="1"/>
    <s v="NULL"/>
    <s v=" "/>
    <n v="0"/>
    <s v="S00067_33912170218_õppeaine61_44967"/>
    <x v="0"/>
    <m/>
  </r>
  <r>
    <x v="66"/>
    <s v="Priit"/>
    <s v="Laas"/>
    <x v="42"/>
    <n v="33912170218"/>
    <s v="Mees"/>
    <s v="523 kutsekõrgharidus"/>
    <s v="Jah"/>
    <s v="Ei"/>
    <s v="Jah"/>
    <d v="2020-02-01T00:00:00"/>
    <s v="NULL"/>
    <d v="2025-06-10T00:00:00"/>
    <s v="Välisõpingute katkestamine/varem lõpetamine"/>
    <s v="NULL"/>
    <x v="10"/>
    <s v="Akadeemilisel"/>
    <d v="2023-01-01T00:00:00"/>
    <s v="Päevaõpe"/>
    <s v="Täiskoormus"/>
    <s v="Tervishariduse keskus"/>
    <x v="7"/>
    <n v="80997"/>
    <s v="514 rakenduskõrgharidusõpe"/>
    <s v="NULL"/>
    <n v="1"/>
    <s v="SF programmist „PRÕM“ rahastatav õppekoht: õpipoisiõpe"/>
    <s v="eesti keel"/>
    <x v="1"/>
    <s v="Jah"/>
    <s v="nägemispuue"/>
    <s v="DEF AS"/>
    <n v="25"/>
    <n v="39"/>
    <s v="4.3"/>
    <s v="3.4"/>
    <x v="12"/>
    <s v="4.4"/>
    <n v="0"/>
    <n v="2"/>
    <n v="16"/>
    <n v="0"/>
    <n v="23"/>
    <n v="3"/>
    <s v="Arvestatud"/>
    <x v="19"/>
    <s v="õppeaine60"/>
    <d v="2024-02-10T00:00:00"/>
    <x v="5"/>
    <x v="1"/>
    <s v="NULL"/>
    <s v=" "/>
    <n v="0"/>
    <s v="S00067_33912170218_õppeaine60_45332"/>
    <x v="0"/>
    <m/>
  </r>
  <r>
    <x v="66"/>
    <s v="Priit"/>
    <s v="Laas"/>
    <x v="42"/>
    <n v="33912170218"/>
    <s v="Mees"/>
    <s v="523 kutsekõrgharidus"/>
    <s v="Jah"/>
    <s v="Ei"/>
    <s v="Jah"/>
    <d v="2020-02-01T00:00:00"/>
    <s v="NULL"/>
    <d v="2025-06-10T00:00:00"/>
    <s v="Välisõpingute katkestamine/varem lõpetamine"/>
    <s v="NULL"/>
    <x v="10"/>
    <s v="Akadeemilisel"/>
    <d v="2023-01-01T00:00:00"/>
    <s v="Päevaõpe"/>
    <s v="Täiskoormus"/>
    <s v="Tervishariduse keskus"/>
    <x v="7"/>
    <n v="80997"/>
    <s v="514 rakenduskõrgharidusõpe"/>
    <s v="NULL"/>
    <n v="1"/>
    <s v="SF programmist „PRÕM“ rahastatav õppekoht: õpipoisiõpe"/>
    <s v="eesti keel"/>
    <x v="1"/>
    <s v="Jah"/>
    <s v="nägemispuue"/>
    <s v="DEF AS"/>
    <n v="25"/>
    <n v="39"/>
    <s v="4.3"/>
    <s v="3.4"/>
    <x v="12"/>
    <s v="4.4"/>
    <n v="0"/>
    <n v="2"/>
    <n v="16"/>
    <n v="0"/>
    <n v="23"/>
    <n v="3"/>
    <s v="Väga hea"/>
    <x v="29"/>
    <s v="õppeaine81"/>
    <d v="2022-02-10T00:00:00"/>
    <x v="4"/>
    <x v="0"/>
    <n v="4"/>
    <n v="20"/>
    <n v="5"/>
    <s v="S00067_33912170218_õppeaine81_44602"/>
    <x v="0"/>
    <m/>
  </r>
  <r>
    <x v="66"/>
    <s v="Priit"/>
    <s v="Laas"/>
    <x v="42"/>
    <n v="33912170218"/>
    <s v="Mees"/>
    <s v="523 kutsekõrgharidus"/>
    <s v="Jah"/>
    <s v="Ei"/>
    <s v="Jah"/>
    <d v="2020-02-01T00:00:00"/>
    <s v="NULL"/>
    <d v="2025-06-10T00:00:00"/>
    <s v="Välisõpingute katkestamine/varem lõpetamine"/>
    <s v="NULL"/>
    <x v="10"/>
    <s v="Akadeemilisel"/>
    <d v="2023-01-01T00:00:00"/>
    <s v="Päevaõpe"/>
    <s v="Täiskoormus"/>
    <s v="Tervishariduse keskus"/>
    <x v="7"/>
    <n v="80997"/>
    <s v="514 rakenduskõrgharidusõpe"/>
    <s v="NULL"/>
    <n v="1"/>
    <s v="SF programmist „PRÕM“ rahastatav õppekoht: õpipoisiõpe"/>
    <s v="eesti keel"/>
    <x v="1"/>
    <s v="Jah"/>
    <s v="nägemispuue"/>
    <s v="DEF AS"/>
    <n v="25"/>
    <n v="39"/>
    <s v="4.3"/>
    <s v="3.4"/>
    <x v="12"/>
    <s v="4.4"/>
    <n v="0"/>
    <n v="2"/>
    <n v="16"/>
    <n v="0"/>
    <n v="23"/>
    <n v="3"/>
    <s v="Arvestatud"/>
    <x v="90"/>
    <s v="õppeaine89"/>
    <d v="2025-02-10T00:00:00"/>
    <x v="5"/>
    <x v="1"/>
    <s v="NULL"/>
    <s v=" "/>
    <n v="0"/>
    <s v="S00067_33912170218_õppeaine89_45698"/>
    <x v="0"/>
    <m/>
  </r>
  <r>
    <x v="66"/>
    <s v="Priit"/>
    <s v="Laas"/>
    <x v="42"/>
    <n v="33912170218"/>
    <s v="Mees"/>
    <s v="523 kutsekõrgharidus"/>
    <s v="Jah"/>
    <s v="Ei"/>
    <s v="Jah"/>
    <d v="2020-02-01T00:00:00"/>
    <s v="NULL"/>
    <d v="2025-06-10T00:00:00"/>
    <s v="Välisõpingute katkestamine/varem lõpetamine"/>
    <s v="NULL"/>
    <x v="10"/>
    <s v="Akadeemilisel"/>
    <d v="2023-01-01T00:00:00"/>
    <s v="Päevaõpe"/>
    <s v="Täiskoormus"/>
    <s v="Tervishariduse keskus"/>
    <x v="7"/>
    <n v="80997"/>
    <s v="514 rakenduskõrgharidusõpe"/>
    <s v="NULL"/>
    <n v="1"/>
    <s v="SF programmist „PRÕM“ rahastatav õppekoht: õpipoisiõpe"/>
    <s v="eesti keel"/>
    <x v="1"/>
    <s v="Jah"/>
    <s v="nägemispuue"/>
    <s v="DEF AS"/>
    <n v="25"/>
    <n v="39"/>
    <s v="4.3"/>
    <s v="3.4"/>
    <x v="12"/>
    <s v="4.4"/>
    <n v="0"/>
    <n v="2"/>
    <n v="16"/>
    <n v="0"/>
    <n v="23"/>
    <n v="3"/>
    <s v="Väga hea"/>
    <x v="53"/>
    <s v="õppeaine97"/>
    <d v="2022-02-10T00:00:00"/>
    <x v="0"/>
    <x v="0"/>
    <n v="4"/>
    <n v="24"/>
    <n v="6"/>
    <s v="S00067_33912170218_õppeaine97_44602"/>
    <x v="0"/>
    <m/>
  </r>
  <r>
    <x v="66"/>
    <s v="Priit"/>
    <s v="Laas"/>
    <x v="42"/>
    <n v="33912170218"/>
    <s v="Mees"/>
    <s v="523 kutsekõrgharidus"/>
    <s v="Jah"/>
    <s v="Ei"/>
    <s v="Jah"/>
    <d v="2020-02-01T00:00:00"/>
    <s v="NULL"/>
    <d v="2025-06-10T00:00:00"/>
    <s v="Välisõpingute katkestamine/varem lõpetamine"/>
    <s v="NULL"/>
    <x v="10"/>
    <s v="Akadeemilisel"/>
    <d v="2023-01-01T00:00:00"/>
    <s v="Päevaõpe"/>
    <s v="Täiskoormus"/>
    <s v="Tervishariduse keskus"/>
    <x v="7"/>
    <n v="80997"/>
    <s v="514 rakenduskõrgharidusõpe"/>
    <s v="NULL"/>
    <n v="1"/>
    <s v="SF programmist „PRÕM“ rahastatav õppekoht: õpipoisiõpe"/>
    <s v="eesti keel"/>
    <x v="1"/>
    <s v="Jah"/>
    <s v="nägemispuue"/>
    <s v="DEF AS"/>
    <n v="25"/>
    <n v="39"/>
    <s v="4.3"/>
    <s v="3.4"/>
    <x v="12"/>
    <s v="4.4"/>
    <n v="0"/>
    <n v="2"/>
    <n v="16"/>
    <n v="0"/>
    <n v="23"/>
    <n v="3"/>
    <s v="Suurepärane"/>
    <x v="92"/>
    <s v="õppeaine69"/>
    <d v="2022-09-10T00:00:00"/>
    <x v="0"/>
    <x v="0"/>
    <n v="5"/>
    <n v="30"/>
    <n v="6"/>
    <s v="S00067_33912170218_õppeaine69_44814"/>
    <x v="0"/>
    <m/>
  </r>
  <r>
    <x v="66"/>
    <s v="Priit"/>
    <s v="Laas"/>
    <x v="42"/>
    <n v="33912170218"/>
    <s v="Mees"/>
    <s v="523 kutsekõrgharidus"/>
    <s v="Jah"/>
    <s v="Ei"/>
    <s v="Jah"/>
    <d v="2020-02-01T00:00:00"/>
    <s v="NULL"/>
    <d v="2025-06-10T00:00:00"/>
    <s v="Välisõpingute katkestamine/varem lõpetamine"/>
    <s v="NULL"/>
    <x v="10"/>
    <s v="Akadeemilisel"/>
    <d v="2023-01-01T00:00:00"/>
    <s v="Päevaõpe"/>
    <s v="Täiskoormus"/>
    <s v="Tervishariduse keskus"/>
    <x v="7"/>
    <n v="80997"/>
    <s v="514 rakenduskõrgharidusõpe"/>
    <s v="NULL"/>
    <n v="1"/>
    <s v="SF programmist „PRÕM“ rahastatav õppekoht: õpipoisiõpe"/>
    <s v="eesti keel"/>
    <x v="1"/>
    <s v="Jah"/>
    <s v="nägemispuue"/>
    <s v="DEF AS"/>
    <n v="25"/>
    <n v="39"/>
    <s v="4.3"/>
    <s v="3.4"/>
    <x v="12"/>
    <s v="4.4"/>
    <n v="0"/>
    <n v="2"/>
    <n v="16"/>
    <n v="0"/>
    <n v="23"/>
    <n v="3"/>
    <s v="Arvestatud"/>
    <x v="14"/>
    <s v="õppeaine4"/>
    <d v="2023-02-10T00:00:00"/>
    <x v="5"/>
    <x v="1"/>
    <s v="NULL"/>
    <s v=" "/>
    <n v="0"/>
    <s v="S00067_33912170218_õppeaine4_44967"/>
    <x v="0"/>
    <m/>
  </r>
  <r>
    <x v="66"/>
    <s v="Priit"/>
    <s v="Laas"/>
    <x v="42"/>
    <n v="33912170218"/>
    <s v="Mees"/>
    <s v="523 kutsekõrgharidus"/>
    <s v="Jah"/>
    <s v="Ei"/>
    <s v="Jah"/>
    <d v="2020-02-01T00:00:00"/>
    <s v="NULL"/>
    <d v="2025-06-10T00:00:00"/>
    <s v="Välisõpingute katkestamine/varem lõpetamine"/>
    <s v="NULL"/>
    <x v="10"/>
    <s v="Akadeemilisel"/>
    <d v="2023-01-01T00:00:00"/>
    <s v="Päevaõpe"/>
    <s v="Täiskoormus"/>
    <s v="Tervishariduse keskus"/>
    <x v="7"/>
    <n v="80997"/>
    <s v="514 rakenduskõrgharidusõpe"/>
    <s v="NULL"/>
    <n v="1"/>
    <s v="SF programmist „PRÕM“ rahastatav õppekoht: õpipoisiõpe"/>
    <s v="eesti keel"/>
    <x v="1"/>
    <s v="Jah"/>
    <s v="nägemispuue"/>
    <s v="DEF AS"/>
    <n v="25"/>
    <n v="39"/>
    <s v="4.3"/>
    <s v="3.4"/>
    <x v="12"/>
    <s v="4.4"/>
    <n v="0"/>
    <n v="2"/>
    <n v="16"/>
    <n v="0"/>
    <n v="23"/>
    <n v="3"/>
    <s v="Mitteilmunud"/>
    <x v="43"/>
    <s v="õppeaine66"/>
    <d v="2024-09-10T00:00:00"/>
    <x v="2"/>
    <x v="0"/>
    <n v="0"/>
    <n v="0"/>
    <n v="9"/>
    <s v="S00067_33912170218_õppeaine66_45545"/>
    <x v="0"/>
    <m/>
  </r>
  <r>
    <x v="66"/>
    <s v="Priit"/>
    <s v="Laas"/>
    <x v="42"/>
    <n v="33912170218"/>
    <s v="Mees"/>
    <s v="523 kutsekõrgharidus"/>
    <s v="Jah"/>
    <s v="Ei"/>
    <s v="Jah"/>
    <d v="2020-02-01T00:00:00"/>
    <s v="NULL"/>
    <d v="2025-06-10T00:00:00"/>
    <s v="Välisõpingute katkestamine/varem lõpetamine"/>
    <s v="NULL"/>
    <x v="10"/>
    <s v="Akadeemilisel"/>
    <d v="2023-01-01T00:00:00"/>
    <s v="Päevaõpe"/>
    <s v="Täiskoormus"/>
    <s v="Tervishariduse keskus"/>
    <x v="7"/>
    <n v="80997"/>
    <s v="514 rakenduskõrgharidusõpe"/>
    <s v="NULL"/>
    <n v="1"/>
    <s v="SF programmist „PRÕM“ rahastatav õppekoht: õpipoisiõpe"/>
    <s v="eesti keel"/>
    <x v="1"/>
    <s v="Jah"/>
    <s v="nägemispuue"/>
    <s v="DEF AS"/>
    <n v="25"/>
    <n v="39"/>
    <s v="4.3"/>
    <s v="3.4"/>
    <x v="12"/>
    <s v="4.4"/>
    <n v="0"/>
    <n v="2"/>
    <n v="16"/>
    <n v="0"/>
    <n v="23"/>
    <n v="3"/>
    <s v="Puudulik"/>
    <x v="56"/>
    <s v="õppeaine54"/>
    <d v="2022-09-10T00:00:00"/>
    <x v="4"/>
    <x v="0"/>
    <n v="0"/>
    <n v="0"/>
    <n v="5"/>
    <s v="S00067_33912170218_õppeaine54_44814"/>
    <x v="0"/>
    <m/>
  </r>
  <r>
    <x v="66"/>
    <s v="Priit"/>
    <s v="Laas"/>
    <x v="42"/>
    <n v="33912170218"/>
    <s v="Mees"/>
    <s v="523 kutsekõrgharidus"/>
    <s v="Jah"/>
    <s v="Ei"/>
    <s v="Jah"/>
    <d v="2020-02-01T00:00:00"/>
    <s v="NULL"/>
    <d v="2025-06-10T00:00:00"/>
    <s v="Välisõpingute katkestamine/varem lõpetamine"/>
    <s v="NULL"/>
    <x v="10"/>
    <s v="Akadeemilisel"/>
    <d v="2023-01-01T00:00:00"/>
    <s v="Päevaõpe"/>
    <s v="Täiskoormus"/>
    <s v="Tervishariduse keskus"/>
    <x v="7"/>
    <n v="80997"/>
    <s v="514 rakenduskõrgharidusõpe"/>
    <s v="NULL"/>
    <n v="1"/>
    <s v="SF programmist „PRÕM“ rahastatav õppekoht: õpipoisiõpe"/>
    <s v="eesti keel"/>
    <x v="1"/>
    <s v="Jah"/>
    <s v="nägemispuue"/>
    <s v="DEF AS"/>
    <n v="25"/>
    <n v="39"/>
    <s v="4.3"/>
    <s v="3.4"/>
    <x v="12"/>
    <s v="4.4"/>
    <n v="0"/>
    <n v="2"/>
    <n v="16"/>
    <n v="0"/>
    <n v="23"/>
    <n v="3"/>
    <s v="Väga hea"/>
    <x v="39"/>
    <s v="õppeaine23"/>
    <d v="2025-02-10T00:00:00"/>
    <x v="3"/>
    <x v="0"/>
    <n v="4"/>
    <n v="32"/>
    <n v="8"/>
    <s v="S00067_33912170218_õppeaine23_45698"/>
    <x v="0"/>
    <m/>
  </r>
  <r>
    <x v="66"/>
    <s v="Priit"/>
    <s v="Laas"/>
    <x v="42"/>
    <n v="33912170218"/>
    <s v="Mees"/>
    <s v="523 kutsekõrgharidus"/>
    <s v="Jah"/>
    <s v="Ei"/>
    <s v="Jah"/>
    <d v="2020-02-01T00:00:00"/>
    <s v="NULL"/>
    <d v="2025-06-10T00:00:00"/>
    <s v="Välisõpingute katkestamine/varem lõpetamine"/>
    <s v="NULL"/>
    <x v="10"/>
    <s v="Akadeemilisel"/>
    <d v="2023-01-01T00:00:00"/>
    <s v="Päevaõpe"/>
    <s v="Täiskoormus"/>
    <s v="Tervishariduse keskus"/>
    <x v="7"/>
    <n v="80997"/>
    <s v="514 rakenduskõrgharidusõpe"/>
    <s v="NULL"/>
    <n v="1"/>
    <s v="SF programmist „PRÕM“ rahastatav õppekoht: õpipoisiõpe"/>
    <s v="eesti keel"/>
    <x v="1"/>
    <s v="Jah"/>
    <s v="nägemispuue"/>
    <s v="DEF AS"/>
    <n v="25"/>
    <n v="39"/>
    <s v="4.3"/>
    <s v="3.4"/>
    <x v="12"/>
    <s v="4.4"/>
    <n v="0"/>
    <n v="2"/>
    <n v="16"/>
    <n v="0"/>
    <n v="23"/>
    <n v="3"/>
    <s v="Arvestatud"/>
    <x v="83"/>
    <s v="õppeaine99"/>
    <d v="2024-09-10T00:00:00"/>
    <x v="1"/>
    <x v="1"/>
    <s v="NULL"/>
    <s v=" "/>
    <n v="0"/>
    <s v="S00067_33912170218_õppeaine99_45545"/>
    <x v="0"/>
    <m/>
  </r>
  <r>
    <x v="66"/>
    <s v="Priit"/>
    <s v="Laas"/>
    <x v="42"/>
    <n v="33912170218"/>
    <s v="Mees"/>
    <s v="523 kutsekõrgharidus"/>
    <s v="Jah"/>
    <s v="Ei"/>
    <s v="Jah"/>
    <d v="2020-02-01T00:00:00"/>
    <s v="NULL"/>
    <d v="2025-06-10T00:00:00"/>
    <s v="Välisõpingute katkestamine/varem lõpetamine"/>
    <s v="NULL"/>
    <x v="10"/>
    <s v="Akadeemilisel"/>
    <d v="2023-01-01T00:00:00"/>
    <s v="Päevaõpe"/>
    <s v="Täiskoormus"/>
    <s v="Tervishariduse keskus"/>
    <x v="7"/>
    <n v="80997"/>
    <s v="514 rakenduskõrgharidusõpe"/>
    <s v="NULL"/>
    <n v="1"/>
    <s v="SF programmist „PRÕM“ rahastatav õppekoht: õpipoisiõpe"/>
    <s v="eesti keel"/>
    <x v="1"/>
    <s v="Jah"/>
    <s v="nägemispuue"/>
    <s v="DEF AS"/>
    <n v="25"/>
    <n v="39"/>
    <s v="4.3"/>
    <s v="3.4"/>
    <x v="12"/>
    <s v="4.4"/>
    <n v="0"/>
    <n v="2"/>
    <n v="16"/>
    <n v="0"/>
    <n v="23"/>
    <n v="3"/>
    <s v="Puudulik"/>
    <x v="63"/>
    <s v="õppeaine37"/>
    <d v="2021-09-10T00:00:00"/>
    <x v="3"/>
    <x v="0"/>
    <n v="0"/>
    <n v="0"/>
    <n v="8"/>
    <s v="S00067_33912170218_õppeaine37_44449"/>
    <x v="0"/>
    <m/>
  </r>
  <r>
    <x v="66"/>
    <s v="Priit"/>
    <s v="Laas"/>
    <x v="42"/>
    <n v="33912170218"/>
    <s v="Mees"/>
    <s v="523 kutsekõrgharidus"/>
    <s v="Jah"/>
    <s v="Ei"/>
    <s v="Jah"/>
    <d v="2020-02-01T00:00:00"/>
    <s v="NULL"/>
    <d v="2025-06-10T00:00:00"/>
    <s v="Välisõpingute katkestamine/varem lõpetamine"/>
    <s v="NULL"/>
    <x v="10"/>
    <s v="Akadeemilisel"/>
    <d v="2023-01-01T00:00:00"/>
    <s v="Päevaõpe"/>
    <s v="Täiskoormus"/>
    <s v="Tervishariduse keskus"/>
    <x v="7"/>
    <n v="80997"/>
    <s v="514 rakenduskõrgharidusõpe"/>
    <s v="NULL"/>
    <n v="1"/>
    <s v="SF programmist „PRÕM“ rahastatav õppekoht: õpipoisiõpe"/>
    <s v="eesti keel"/>
    <x v="1"/>
    <s v="Jah"/>
    <s v="nägemispuue"/>
    <s v="DEF AS"/>
    <n v="25"/>
    <n v="39"/>
    <s v="4.3"/>
    <s v="3.4"/>
    <x v="12"/>
    <s v="4.4"/>
    <n v="0"/>
    <n v="2"/>
    <n v="16"/>
    <n v="0"/>
    <n v="23"/>
    <n v="3"/>
    <s v="Hea"/>
    <x v="20"/>
    <s v="õppeaine12"/>
    <d v="2021-02-10T00:00:00"/>
    <x v="4"/>
    <x v="0"/>
    <n v="3"/>
    <n v="15"/>
    <n v="5"/>
    <s v="S00067_33912170218_õppeaine12_44237"/>
    <x v="0"/>
    <m/>
  </r>
  <r>
    <x v="66"/>
    <s v="Priit"/>
    <s v="Laas"/>
    <x v="42"/>
    <n v="33912170218"/>
    <s v="Mees"/>
    <s v="523 kutsekõrgharidus"/>
    <s v="Jah"/>
    <s v="Ei"/>
    <s v="Jah"/>
    <d v="2020-02-01T00:00:00"/>
    <s v="NULL"/>
    <d v="2025-06-10T00:00:00"/>
    <s v="Välisõpingute katkestamine/varem lõpetamine"/>
    <s v="NULL"/>
    <x v="10"/>
    <s v="Akadeemilisel"/>
    <d v="2023-01-01T00:00:00"/>
    <s v="Päevaõpe"/>
    <s v="Täiskoormus"/>
    <s v="Tervishariduse keskus"/>
    <x v="7"/>
    <n v="80997"/>
    <s v="514 rakenduskõrgharidusõpe"/>
    <s v="NULL"/>
    <n v="1"/>
    <s v="SF programmist „PRÕM“ rahastatav õppekoht: õpipoisiõpe"/>
    <s v="eesti keel"/>
    <x v="1"/>
    <s v="Jah"/>
    <s v="nägemispuue"/>
    <s v="DEF AS"/>
    <n v="25"/>
    <n v="39"/>
    <s v="4.3"/>
    <s v="3.4"/>
    <x v="12"/>
    <s v="4.4"/>
    <n v="0"/>
    <n v="2"/>
    <n v="16"/>
    <n v="0"/>
    <n v="23"/>
    <n v="3"/>
    <s v="Puudulik"/>
    <x v="17"/>
    <s v="õppeaine28"/>
    <d v="2024-09-10T00:00:00"/>
    <x v="0"/>
    <x v="0"/>
    <n v="0"/>
    <n v="0"/>
    <n v="6"/>
    <s v="S00067_33912170218_õppeaine28_45545"/>
    <x v="0"/>
    <m/>
  </r>
  <r>
    <x v="66"/>
    <s v="Priit"/>
    <s v="Laas"/>
    <x v="42"/>
    <n v="33912170218"/>
    <s v="Mees"/>
    <s v="523 kutsekõrgharidus"/>
    <s v="Jah"/>
    <s v="Ei"/>
    <s v="Jah"/>
    <d v="2020-02-01T00:00:00"/>
    <s v="NULL"/>
    <d v="2025-06-10T00:00:00"/>
    <s v="Välisõpingute katkestamine/varem lõpetamine"/>
    <s v="NULL"/>
    <x v="10"/>
    <s v="Akadeemilisel"/>
    <d v="2023-01-01T00:00:00"/>
    <s v="Päevaõpe"/>
    <s v="Täiskoormus"/>
    <s v="Tervishariduse keskus"/>
    <x v="7"/>
    <n v="80997"/>
    <s v="514 rakenduskõrgharidusõpe"/>
    <s v="NULL"/>
    <n v="1"/>
    <s v="SF programmist „PRÕM“ rahastatav õppekoht: õpipoisiõpe"/>
    <s v="eesti keel"/>
    <x v="1"/>
    <s v="Jah"/>
    <s v="nägemispuue"/>
    <s v="DEF AS"/>
    <n v="25"/>
    <n v="39"/>
    <s v="4.3"/>
    <s v="3.4"/>
    <x v="12"/>
    <s v="4.4"/>
    <n v="0"/>
    <n v="2"/>
    <n v="16"/>
    <n v="0"/>
    <n v="23"/>
    <n v="3"/>
    <s v="Arvestatud"/>
    <x v="91"/>
    <s v="õppeaine77"/>
    <d v="2023-09-10T00:00:00"/>
    <x v="1"/>
    <x v="1"/>
    <s v="NULL"/>
    <s v=" "/>
    <n v="0"/>
    <s v="S00067_33912170218_õppeaine77_45179"/>
    <x v="0"/>
    <m/>
  </r>
  <r>
    <x v="66"/>
    <s v="Priit"/>
    <s v="Laas"/>
    <x v="42"/>
    <n v="33912170218"/>
    <s v="Mees"/>
    <s v="523 kutsekõrgharidus"/>
    <s v="Jah"/>
    <s v="Ei"/>
    <s v="Jah"/>
    <d v="2020-02-01T00:00:00"/>
    <s v="NULL"/>
    <d v="2025-06-10T00:00:00"/>
    <s v="Välisõpingute katkestamine/varem lõpetamine"/>
    <s v="NULL"/>
    <x v="10"/>
    <s v="Akadeemilisel"/>
    <d v="2023-01-01T00:00:00"/>
    <s v="Päevaõpe"/>
    <s v="Täiskoormus"/>
    <s v="Tervishariduse keskus"/>
    <x v="7"/>
    <n v="80997"/>
    <s v="514 rakenduskõrgharidusõpe"/>
    <s v="NULL"/>
    <n v="1"/>
    <s v="SF programmist „PRÕM“ rahastatav õppekoht: õpipoisiõpe"/>
    <s v="eesti keel"/>
    <x v="1"/>
    <s v="Jah"/>
    <s v="nägemispuue"/>
    <s v="DEF AS"/>
    <n v="25"/>
    <n v="39"/>
    <s v="4.3"/>
    <s v="3.4"/>
    <x v="12"/>
    <s v="4.4"/>
    <n v="0"/>
    <n v="2"/>
    <n v="16"/>
    <n v="0"/>
    <n v="23"/>
    <n v="3"/>
    <s v="Arvestatud"/>
    <x v="46"/>
    <s v="õppeaine5"/>
    <d v="2024-09-10T00:00:00"/>
    <x v="5"/>
    <x v="1"/>
    <s v="NULL"/>
    <s v=" "/>
    <n v="0"/>
    <s v="S00067_33912170218_õppeaine5_45545"/>
    <x v="0"/>
    <m/>
  </r>
  <r>
    <x v="66"/>
    <s v="Priit"/>
    <s v="Laas"/>
    <x v="42"/>
    <n v="33912170218"/>
    <s v="Mees"/>
    <s v="523 kutsekõrgharidus"/>
    <s v="Jah"/>
    <s v="Ei"/>
    <s v="Jah"/>
    <d v="2020-02-01T00:00:00"/>
    <s v="NULL"/>
    <d v="2025-06-10T00:00:00"/>
    <s v="Välisõpingute katkestamine/varem lõpetamine"/>
    <s v="NULL"/>
    <x v="10"/>
    <s v="Akadeemilisel"/>
    <d v="2023-01-01T00:00:00"/>
    <s v="Päevaõpe"/>
    <s v="Täiskoormus"/>
    <s v="Tervishariduse keskus"/>
    <x v="7"/>
    <n v="80997"/>
    <s v="514 rakenduskõrgharidusõpe"/>
    <s v="NULL"/>
    <n v="1"/>
    <s v="SF programmist „PRÕM“ rahastatav õppekoht: õpipoisiõpe"/>
    <s v="eesti keel"/>
    <x v="1"/>
    <s v="Jah"/>
    <s v="nägemispuue"/>
    <s v="DEF AS"/>
    <n v="25"/>
    <n v="39"/>
    <s v="4.3"/>
    <s v="3.4"/>
    <x v="12"/>
    <s v="4.4"/>
    <n v="0"/>
    <n v="2"/>
    <n v="16"/>
    <n v="0"/>
    <n v="23"/>
    <n v="3"/>
    <s v="Arvestatud"/>
    <x v="85"/>
    <s v="õppeaine33"/>
    <d v="2021-02-10T00:00:00"/>
    <x v="5"/>
    <x v="1"/>
    <s v="NULL"/>
    <s v=" "/>
    <n v="0"/>
    <s v="S00067_33912170218_õppeaine33_44237"/>
    <x v="0"/>
    <m/>
  </r>
  <r>
    <x v="66"/>
    <s v="Priit"/>
    <s v="Laas"/>
    <x v="42"/>
    <n v="33912170218"/>
    <s v="Mees"/>
    <s v="523 kutsekõrgharidus"/>
    <s v="Jah"/>
    <s v="Ei"/>
    <s v="Jah"/>
    <d v="2020-02-01T00:00:00"/>
    <s v="NULL"/>
    <d v="2025-06-10T00:00:00"/>
    <s v="Välisõpingute katkestamine/varem lõpetamine"/>
    <s v="NULL"/>
    <x v="10"/>
    <s v="Akadeemilisel"/>
    <d v="2023-01-01T00:00:00"/>
    <s v="Päevaõpe"/>
    <s v="Täiskoormus"/>
    <s v="Tervishariduse keskus"/>
    <x v="7"/>
    <n v="80997"/>
    <s v="514 rakenduskõrgharidusõpe"/>
    <s v="NULL"/>
    <n v="1"/>
    <s v="SF programmist „PRÕM“ rahastatav õppekoht: õpipoisiõpe"/>
    <s v="eesti keel"/>
    <x v="1"/>
    <s v="Jah"/>
    <s v="nägemispuue"/>
    <s v="DEF AS"/>
    <n v="25"/>
    <n v="39"/>
    <s v="4.3"/>
    <s v="3.4"/>
    <x v="12"/>
    <s v="4.4"/>
    <n v="0"/>
    <n v="2"/>
    <n v="16"/>
    <n v="0"/>
    <n v="23"/>
    <n v="3"/>
    <s v="Mitteilmunud"/>
    <x v="89"/>
    <s v="õppeaine63"/>
    <d v="2021-02-10T00:00:00"/>
    <x v="1"/>
    <x v="1"/>
    <n v="0"/>
    <s v=" "/>
    <n v="0"/>
    <s v="S00067_33912170218_õppeaine63_44237"/>
    <x v="0"/>
    <m/>
  </r>
  <r>
    <x v="66"/>
    <s v="Priit"/>
    <s v="Laas"/>
    <x v="42"/>
    <n v="33912170218"/>
    <s v="Mees"/>
    <s v="523 kutsekõrgharidus"/>
    <s v="Jah"/>
    <s v="Ei"/>
    <s v="Jah"/>
    <d v="2020-02-01T00:00:00"/>
    <s v="NULL"/>
    <d v="2025-06-10T00:00:00"/>
    <s v="Välisõpingute katkestamine/varem lõpetamine"/>
    <s v="NULL"/>
    <x v="10"/>
    <s v="Akadeemilisel"/>
    <d v="2023-01-01T00:00:00"/>
    <s v="Päevaõpe"/>
    <s v="Täiskoormus"/>
    <s v="Tervishariduse keskus"/>
    <x v="7"/>
    <n v="80997"/>
    <s v="514 rakenduskõrgharidusõpe"/>
    <s v="NULL"/>
    <n v="1"/>
    <s v="SF programmist „PRÕM“ rahastatav õppekoht: õpipoisiõpe"/>
    <s v="eesti keel"/>
    <x v="1"/>
    <s v="Jah"/>
    <s v="nägemispuue"/>
    <s v="DEF AS"/>
    <n v="25"/>
    <n v="39"/>
    <s v="4.3"/>
    <s v="3.4"/>
    <x v="12"/>
    <s v="4.4"/>
    <n v="0"/>
    <n v="2"/>
    <n v="16"/>
    <n v="0"/>
    <n v="23"/>
    <n v="3"/>
    <s v="Arvestatud"/>
    <x v="75"/>
    <s v="õppeaine45"/>
    <d v="2025-02-10T00:00:00"/>
    <x v="1"/>
    <x v="1"/>
    <s v="NULL"/>
    <s v=" "/>
    <n v="0"/>
    <s v="S00067_33912170218_õppeaine45_45698"/>
    <x v="0"/>
    <m/>
  </r>
  <r>
    <x v="66"/>
    <s v="Priit"/>
    <s v="Laas"/>
    <x v="42"/>
    <n v="33912170218"/>
    <s v="Mees"/>
    <s v="523 kutsekõrgharidus"/>
    <s v="Jah"/>
    <s v="Ei"/>
    <s v="Jah"/>
    <d v="2020-02-01T00:00:00"/>
    <s v="NULL"/>
    <d v="2025-06-10T00:00:00"/>
    <s v="Välisõpingute katkestamine/varem lõpetamine"/>
    <s v="NULL"/>
    <x v="10"/>
    <s v="Akadeemilisel"/>
    <d v="2023-01-01T00:00:00"/>
    <s v="Päevaõpe"/>
    <s v="Täiskoormus"/>
    <s v="Tervishariduse keskus"/>
    <x v="7"/>
    <n v="80997"/>
    <s v="514 rakenduskõrgharidusõpe"/>
    <s v="NULL"/>
    <n v="1"/>
    <s v="SF programmist „PRÕM“ rahastatav õppekoht: õpipoisiõpe"/>
    <s v="eesti keel"/>
    <x v="1"/>
    <s v="Jah"/>
    <s v="nägemispuue"/>
    <s v="DEF AS"/>
    <n v="25"/>
    <n v="39"/>
    <s v="4.3"/>
    <s v="3.4"/>
    <x v="12"/>
    <s v="4.4"/>
    <n v="0"/>
    <n v="2"/>
    <n v="16"/>
    <n v="0"/>
    <n v="23"/>
    <n v="3"/>
    <s v="Arvestatud"/>
    <x v="76"/>
    <s v="õppeaine1"/>
    <d v="2021-09-10T00:00:00"/>
    <x v="1"/>
    <x v="1"/>
    <s v="NULL"/>
    <s v=" "/>
    <n v="0"/>
    <s v="S00067_33912170218_õppeaine1_44449"/>
    <x v="0"/>
    <m/>
  </r>
  <r>
    <x v="66"/>
    <s v="Priit"/>
    <s v="Laas"/>
    <x v="42"/>
    <n v="33912170218"/>
    <s v="Mees"/>
    <s v="523 kutsekõrgharidus"/>
    <s v="Jah"/>
    <s v="Ei"/>
    <s v="Jah"/>
    <d v="2020-02-01T00:00:00"/>
    <s v="NULL"/>
    <d v="2025-06-10T00:00:00"/>
    <s v="Välisõpingute katkestamine/varem lõpetamine"/>
    <s v="NULL"/>
    <x v="10"/>
    <s v="Akadeemilisel"/>
    <d v="2023-01-01T00:00:00"/>
    <s v="Päevaõpe"/>
    <s v="Täiskoormus"/>
    <s v="Tervishariduse keskus"/>
    <x v="7"/>
    <n v="80997"/>
    <s v="514 rakenduskõrgharidusõpe"/>
    <s v="NULL"/>
    <n v="1"/>
    <s v="SF programmist „PRÕM“ rahastatav õppekoht: õpipoisiõpe"/>
    <s v="eesti keel"/>
    <x v="1"/>
    <s v="Jah"/>
    <s v="nägemispuue"/>
    <s v="DEF AS"/>
    <n v="25"/>
    <n v="39"/>
    <s v="4.3"/>
    <s v="3.4"/>
    <x v="12"/>
    <s v="4.4"/>
    <n v="0"/>
    <n v="2"/>
    <n v="16"/>
    <n v="0"/>
    <n v="23"/>
    <n v="3"/>
    <s v="Väga hea"/>
    <x v="12"/>
    <s v="õppeaine68"/>
    <d v="2021-02-10T00:00:00"/>
    <x v="4"/>
    <x v="0"/>
    <n v="4"/>
    <n v="20"/>
    <n v="5"/>
    <s v="S00067_33912170218_õppeaine68_44237"/>
    <x v="0"/>
    <m/>
  </r>
  <r>
    <x v="66"/>
    <s v="Priit"/>
    <s v="Laas"/>
    <x v="42"/>
    <n v="33912170218"/>
    <s v="Mees"/>
    <s v="523 kutsekõrgharidus"/>
    <s v="Jah"/>
    <s v="Ei"/>
    <s v="Jah"/>
    <d v="2020-02-01T00:00:00"/>
    <s v="NULL"/>
    <d v="2025-06-10T00:00:00"/>
    <s v="Välisõpingute katkestamine/varem lõpetamine"/>
    <s v="NULL"/>
    <x v="10"/>
    <s v="Akadeemilisel"/>
    <d v="2023-01-01T00:00:00"/>
    <s v="Päevaõpe"/>
    <s v="Täiskoormus"/>
    <s v="Tervishariduse keskus"/>
    <x v="7"/>
    <n v="80997"/>
    <s v="514 rakenduskõrgharidusõpe"/>
    <s v="NULL"/>
    <n v="1"/>
    <s v="SF programmist „PRÕM“ rahastatav õppekoht: õpipoisiõpe"/>
    <s v="eesti keel"/>
    <x v="1"/>
    <s v="Jah"/>
    <s v="nägemispuue"/>
    <s v="DEF AS"/>
    <n v="25"/>
    <n v="39"/>
    <s v="4.3"/>
    <s v="3.4"/>
    <x v="12"/>
    <s v="4.4"/>
    <n v="0"/>
    <n v="2"/>
    <n v="16"/>
    <n v="0"/>
    <n v="23"/>
    <n v="3"/>
    <s v="Mitteilmunud"/>
    <x v="22"/>
    <s v="õppeaine18"/>
    <d v="2023-09-10T00:00:00"/>
    <x v="5"/>
    <x v="1"/>
    <n v="0"/>
    <s v=" "/>
    <n v="0"/>
    <s v="S00067_33912170218_õppeaine18_45179"/>
    <x v="0"/>
    <m/>
  </r>
  <r>
    <x v="66"/>
    <s v="Priit"/>
    <s v="Laas"/>
    <x v="42"/>
    <n v="33912170218"/>
    <s v="Mees"/>
    <s v="523 kutsekõrgharidus"/>
    <s v="Jah"/>
    <s v="Ei"/>
    <s v="Jah"/>
    <d v="2020-02-01T00:00:00"/>
    <s v="NULL"/>
    <d v="2025-06-10T00:00:00"/>
    <s v="Välisõpingute katkestamine/varem lõpetamine"/>
    <s v="NULL"/>
    <x v="10"/>
    <s v="Akadeemilisel"/>
    <d v="2023-01-01T00:00:00"/>
    <s v="Päevaõpe"/>
    <s v="Täiskoormus"/>
    <s v="Tervishariduse keskus"/>
    <x v="7"/>
    <n v="80997"/>
    <s v="514 rakenduskõrgharidusõpe"/>
    <s v="NULL"/>
    <n v="1"/>
    <s v="SF programmist „PRÕM“ rahastatav õppekoht: õpipoisiõpe"/>
    <s v="eesti keel"/>
    <x v="1"/>
    <s v="Jah"/>
    <s v="nägemispuue"/>
    <s v="DEF AS"/>
    <n v="25"/>
    <n v="39"/>
    <s v="4.3"/>
    <s v="3.4"/>
    <x v="12"/>
    <s v="4.4"/>
    <n v="0"/>
    <n v="2"/>
    <n v="16"/>
    <n v="0"/>
    <n v="23"/>
    <n v="3"/>
    <s v="Arvestatud"/>
    <x v="49"/>
    <s v="õppeaine90"/>
    <d v="2024-02-10T00:00:00"/>
    <x v="1"/>
    <x v="1"/>
    <s v="NULL"/>
    <s v=" "/>
    <n v="0"/>
    <s v="S00067_33912170218_õppeaine90_45332"/>
    <x v="0"/>
    <m/>
  </r>
  <r>
    <x v="66"/>
    <s v="Priit"/>
    <s v="Laas"/>
    <x v="42"/>
    <n v="33912170218"/>
    <s v="Mees"/>
    <s v="523 kutsekõrgharidus"/>
    <s v="Jah"/>
    <s v="Ei"/>
    <s v="Jah"/>
    <d v="2020-02-01T00:00:00"/>
    <s v="NULL"/>
    <d v="2025-06-10T00:00:00"/>
    <s v="Välisõpingute katkestamine/varem lõpetamine"/>
    <s v="NULL"/>
    <x v="10"/>
    <s v="Akadeemilisel"/>
    <d v="2023-01-01T00:00:00"/>
    <s v="Päevaõpe"/>
    <s v="Täiskoormus"/>
    <s v="Tervishariduse keskus"/>
    <x v="7"/>
    <n v="80997"/>
    <s v="514 rakenduskõrgharidusõpe"/>
    <s v="NULL"/>
    <n v="2"/>
    <s v="SF programmist „PRÕM“ rahastatav õppekoht: õpipoisiõpe"/>
    <s v="eesti keel"/>
    <x v="3"/>
    <s v="Jah"/>
    <s v="nägemispuue"/>
    <s v="DEF AS"/>
    <n v="25"/>
    <n v="50"/>
    <s v="4.3"/>
    <s v="4.3"/>
    <x v="12"/>
    <s v="4.1"/>
    <n v="0"/>
    <n v="3"/>
    <n v="16"/>
    <n v="6"/>
    <n v="44"/>
    <n v="3"/>
    <s v="Rahuldav"/>
    <x v="44"/>
    <s v="õppeaine86"/>
    <d v="2020-09-10T00:00:00"/>
    <x v="0"/>
    <x v="0"/>
    <n v="2"/>
    <n v="12"/>
    <n v="6"/>
    <s v="S00067_33912170218_õppeaine86_44084"/>
    <x v="0"/>
    <m/>
  </r>
  <r>
    <x v="66"/>
    <s v="Priit"/>
    <s v="Laas"/>
    <x v="42"/>
    <n v="33912170218"/>
    <s v="Mees"/>
    <s v="523 kutsekõrgharidus"/>
    <s v="Jah"/>
    <s v="Ei"/>
    <s v="Jah"/>
    <d v="2020-02-01T00:00:00"/>
    <s v="NULL"/>
    <d v="2025-06-10T00:00:00"/>
    <s v="Välisõpingute katkestamine/varem lõpetamine"/>
    <s v="NULL"/>
    <x v="10"/>
    <s v="Akadeemilisel"/>
    <d v="2023-01-01T00:00:00"/>
    <s v="Päevaõpe"/>
    <s v="Täiskoormus"/>
    <s v="Tervishariduse keskus"/>
    <x v="7"/>
    <n v="80997"/>
    <s v="514 rakenduskõrgharidusõpe"/>
    <s v="NULL"/>
    <n v="2"/>
    <s v="SF programmist „PRÕM“ rahastatav õppekoht: õpipoisiõpe"/>
    <s v="eesti keel"/>
    <x v="3"/>
    <s v="Jah"/>
    <s v="nägemispuue"/>
    <s v="DEF AS"/>
    <n v="25"/>
    <n v="50"/>
    <s v="4.3"/>
    <s v="4.3"/>
    <x v="12"/>
    <s v="4.1"/>
    <n v="0"/>
    <n v="3"/>
    <n v="16"/>
    <n v="6"/>
    <n v="44"/>
    <n v="3"/>
    <s v="Mitteilmunud"/>
    <x v="11"/>
    <s v="õppeaine3"/>
    <d v="2022-02-10T00:00:00"/>
    <x v="1"/>
    <x v="1"/>
    <n v="0"/>
    <s v=" "/>
    <n v="0"/>
    <s v="S00067_33912170218_õppeaine3_44602"/>
    <x v="0"/>
    <m/>
  </r>
  <r>
    <x v="66"/>
    <s v="Priit"/>
    <s v="Laas"/>
    <x v="42"/>
    <n v="33912170218"/>
    <s v="Mees"/>
    <s v="523 kutsekõrgharidus"/>
    <s v="Jah"/>
    <s v="Ei"/>
    <s v="Jah"/>
    <d v="2020-02-01T00:00:00"/>
    <s v="NULL"/>
    <d v="2025-06-10T00:00:00"/>
    <s v="Välisõpingute katkestamine/varem lõpetamine"/>
    <s v="NULL"/>
    <x v="10"/>
    <s v="Akadeemilisel"/>
    <d v="2023-01-01T00:00:00"/>
    <s v="Päevaõpe"/>
    <s v="Täiskoormus"/>
    <s v="Tervishariduse keskus"/>
    <x v="7"/>
    <n v="80997"/>
    <s v="514 rakenduskõrgharidusõpe"/>
    <s v="NULL"/>
    <n v="2"/>
    <s v="SF programmist „PRÕM“ rahastatav õppekoht: õpipoisiõpe"/>
    <s v="eesti keel"/>
    <x v="3"/>
    <s v="Jah"/>
    <s v="nägemispuue"/>
    <s v="DEF AS"/>
    <n v="25"/>
    <n v="50"/>
    <s v="4.3"/>
    <s v="4.3"/>
    <x v="12"/>
    <s v="4.1"/>
    <n v="0"/>
    <n v="3"/>
    <n v="16"/>
    <n v="6"/>
    <n v="44"/>
    <n v="3"/>
    <s v="Puudulik"/>
    <x v="79"/>
    <s v="õppeaine83"/>
    <d v="2022-09-10T00:00:00"/>
    <x v="0"/>
    <x v="0"/>
    <n v="0"/>
    <n v="0"/>
    <n v="6"/>
    <s v="S00067_33912170218_õppeaine83_44814"/>
    <x v="0"/>
    <m/>
  </r>
  <r>
    <x v="66"/>
    <s v="Priit"/>
    <s v="Laas"/>
    <x v="42"/>
    <n v="33912170218"/>
    <s v="Mees"/>
    <s v="523 kutsekõrgharidus"/>
    <s v="Jah"/>
    <s v="Ei"/>
    <s v="Jah"/>
    <d v="2020-02-01T00:00:00"/>
    <s v="NULL"/>
    <d v="2025-06-10T00:00:00"/>
    <s v="Välisõpingute katkestamine/varem lõpetamine"/>
    <s v="NULL"/>
    <x v="10"/>
    <s v="Akadeemilisel"/>
    <d v="2023-01-01T00:00:00"/>
    <s v="Päevaõpe"/>
    <s v="Täiskoormus"/>
    <s v="Tervishariduse keskus"/>
    <x v="7"/>
    <n v="80997"/>
    <s v="514 rakenduskõrgharidusõpe"/>
    <s v="NULL"/>
    <n v="2"/>
    <s v="SF programmist „PRÕM“ rahastatav õppekoht: õpipoisiõpe"/>
    <s v="eesti keel"/>
    <x v="3"/>
    <s v="Jah"/>
    <s v="nägemispuue"/>
    <s v="DEF AS"/>
    <n v="25"/>
    <n v="50"/>
    <s v="4.3"/>
    <s v="4.3"/>
    <x v="12"/>
    <s v="4.1"/>
    <n v="0"/>
    <n v="3"/>
    <n v="16"/>
    <n v="6"/>
    <n v="44"/>
    <n v="3"/>
    <s v="Arvestatud"/>
    <x v="27"/>
    <s v="õppeaine46"/>
    <d v="2023-02-10T00:00:00"/>
    <x v="5"/>
    <x v="1"/>
    <s v="NULL"/>
    <s v=" "/>
    <n v="0"/>
    <s v="S00067_33912170218_õppeaine46_44967"/>
    <x v="0"/>
    <m/>
  </r>
  <r>
    <x v="66"/>
    <s v="Priit"/>
    <s v="Laas"/>
    <x v="42"/>
    <n v="33912170218"/>
    <s v="Mees"/>
    <s v="523 kutsekõrgharidus"/>
    <s v="Jah"/>
    <s v="Ei"/>
    <s v="Jah"/>
    <d v="2020-02-01T00:00:00"/>
    <s v="NULL"/>
    <d v="2025-06-10T00:00:00"/>
    <s v="Välisõpingute katkestamine/varem lõpetamine"/>
    <s v="NULL"/>
    <x v="10"/>
    <s v="Akadeemilisel"/>
    <d v="2023-01-01T00:00:00"/>
    <s v="Päevaõpe"/>
    <s v="Täiskoormus"/>
    <s v="Tervishariduse keskus"/>
    <x v="7"/>
    <n v="80997"/>
    <s v="514 rakenduskõrgharidusõpe"/>
    <s v="NULL"/>
    <n v="3"/>
    <s v="SF programmist „PRÕM“ rahastatav õppekoht: õpipoisiõpe"/>
    <s v="eesti keel"/>
    <x v="1"/>
    <s v="Jah"/>
    <s v="nägemispuue"/>
    <s v="DEF AS"/>
    <n v="25"/>
    <n v="45"/>
    <s v="4.3"/>
    <s v="4.6"/>
    <x v="12"/>
    <s v="3.2"/>
    <n v="0"/>
    <n v="3"/>
    <n v="16"/>
    <n v="5"/>
    <n v="24"/>
    <n v="3"/>
    <s v="Arvestatud"/>
    <x v="34"/>
    <s v="õppeaine19"/>
    <d v="2021-09-10T00:00:00"/>
    <x v="5"/>
    <x v="1"/>
    <s v="NULL"/>
    <s v=" "/>
    <n v="0"/>
    <s v="S00067_33912170218_õppeaine19_44449"/>
    <x v="0"/>
    <m/>
  </r>
  <r>
    <x v="66"/>
    <s v="Priit"/>
    <s v="Laas"/>
    <x v="42"/>
    <n v="33912170218"/>
    <s v="Mees"/>
    <s v="523 kutsekõrgharidus"/>
    <s v="Jah"/>
    <s v="Ei"/>
    <s v="Jah"/>
    <d v="2020-02-01T00:00:00"/>
    <s v="NULL"/>
    <d v="2025-06-10T00:00:00"/>
    <s v="Välisõpingute katkestamine/varem lõpetamine"/>
    <s v="NULL"/>
    <x v="10"/>
    <s v="Akadeemilisel"/>
    <d v="2023-01-01T00:00:00"/>
    <s v="Päevaõpe"/>
    <s v="Täiskoormus"/>
    <s v="Tervishariduse keskus"/>
    <x v="7"/>
    <n v="80997"/>
    <s v="514 rakenduskõrgharidusõpe"/>
    <s v="NULL"/>
    <n v="3"/>
    <s v="SF programmist „PRÕM“ rahastatav õppekoht: õpipoisiõpe"/>
    <s v="eesti keel"/>
    <x v="1"/>
    <s v="Jah"/>
    <s v="nägemispuue"/>
    <s v="DEF AS"/>
    <n v="25"/>
    <n v="45"/>
    <s v="4.3"/>
    <s v="4.6"/>
    <x v="12"/>
    <s v="3.2"/>
    <n v="0"/>
    <n v="3"/>
    <n v="16"/>
    <n v="5"/>
    <n v="24"/>
    <n v="3"/>
    <s v="Arvestatud"/>
    <x v="36"/>
    <s v="õppeaine62"/>
    <d v="2022-02-10T00:00:00"/>
    <x v="1"/>
    <x v="1"/>
    <s v="NULL"/>
    <s v=" "/>
    <n v="0"/>
    <s v="S00067_33912170218_õppeaine62_44602"/>
    <x v="0"/>
    <m/>
  </r>
  <r>
    <x v="66"/>
    <s v="Priit"/>
    <s v="Laas"/>
    <x v="42"/>
    <n v="33912170218"/>
    <s v="Mees"/>
    <s v="523 kutsekõrgharidus"/>
    <s v="Jah"/>
    <s v="Ei"/>
    <s v="Jah"/>
    <d v="2020-02-01T00:00:00"/>
    <s v="NULL"/>
    <d v="2025-06-10T00:00:00"/>
    <s v="Välisõpingute katkestamine/varem lõpetamine"/>
    <s v="NULL"/>
    <x v="10"/>
    <s v="Akadeemilisel"/>
    <d v="2023-01-01T00:00:00"/>
    <s v="Päevaõpe"/>
    <s v="Täiskoormus"/>
    <s v="Tervishariduse keskus"/>
    <x v="7"/>
    <n v="80997"/>
    <s v="514 rakenduskõrgharidusõpe"/>
    <s v="NULL"/>
    <n v="3"/>
    <s v="SF programmist „PRÕM“ rahastatav õppekoht: õpipoisiõpe"/>
    <s v="eesti keel"/>
    <x v="1"/>
    <s v="Jah"/>
    <s v="nägemispuue"/>
    <s v="DEF AS"/>
    <n v="25"/>
    <n v="45"/>
    <s v="4.3"/>
    <s v="4.6"/>
    <x v="12"/>
    <s v="3.2"/>
    <n v="0"/>
    <n v="3"/>
    <n v="16"/>
    <n v="5"/>
    <n v="24"/>
    <n v="3"/>
    <s v="Kasin"/>
    <x v="54"/>
    <s v="õppeaine65"/>
    <d v="2024-02-10T00:00:00"/>
    <x v="3"/>
    <x v="0"/>
    <n v="1"/>
    <n v="8"/>
    <n v="8"/>
    <s v="S00067_33912170218_õppeaine65_45332"/>
    <x v="0"/>
    <m/>
  </r>
  <r>
    <x v="66"/>
    <s v="Priit"/>
    <s v="Laas"/>
    <x v="42"/>
    <n v="33912170218"/>
    <s v="Mees"/>
    <s v="523 kutsekõrgharidus"/>
    <s v="Jah"/>
    <s v="Ei"/>
    <s v="Jah"/>
    <d v="2020-02-01T00:00:00"/>
    <s v="NULL"/>
    <d v="2025-06-10T00:00:00"/>
    <s v="Välisõpingute katkestamine/varem lõpetamine"/>
    <s v="NULL"/>
    <x v="10"/>
    <s v="Akadeemilisel"/>
    <d v="2023-01-01T00:00:00"/>
    <s v="Päevaõpe"/>
    <s v="Täiskoormus"/>
    <s v="Tervishariduse keskus"/>
    <x v="7"/>
    <n v="80997"/>
    <s v="514 rakenduskõrgharidusõpe"/>
    <s v="NULL"/>
    <n v="3"/>
    <s v="SF programmist „PRÕM“ rahastatav õppekoht: õpipoisiõpe"/>
    <s v="eesti keel"/>
    <x v="1"/>
    <s v="Jah"/>
    <s v="nägemispuue"/>
    <s v="DEF AS"/>
    <n v="25"/>
    <n v="45"/>
    <s v="4.3"/>
    <s v="4.6"/>
    <x v="12"/>
    <s v="3.2"/>
    <n v="0"/>
    <n v="3"/>
    <n v="16"/>
    <n v="5"/>
    <n v="24"/>
    <n v="3"/>
    <s v="Mitteilmunud"/>
    <x v="97"/>
    <s v="õppeaine47"/>
    <d v="2021-09-10T00:00:00"/>
    <x v="5"/>
    <x v="1"/>
    <n v="0"/>
    <s v=" "/>
    <n v="0"/>
    <s v="S00067_33912170218_õppeaine47_44449"/>
    <x v="0"/>
    <m/>
  </r>
  <r>
    <x v="66"/>
    <s v="Priit"/>
    <s v="Laas"/>
    <x v="42"/>
    <n v="33912170218"/>
    <s v="Mees"/>
    <s v="523 kutsekõrgharidus"/>
    <s v="Jah"/>
    <s v="Ei"/>
    <s v="Jah"/>
    <d v="2020-02-01T00:00:00"/>
    <s v="NULL"/>
    <d v="2025-06-10T00:00:00"/>
    <s v="Välisõpingute katkestamine/varem lõpetamine"/>
    <s v="NULL"/>
    <x v="10"/>
    <s v="Akadeemilisel"/>
    <d v="2023-01-01T00:00:00"/>
    <s v="Päevaõpe"/>
    <s v="Täiskoormus"/>
    <s v="Tervishariduse keskus"/>
    <x v="7"/>
    <n v="80997"/>
    <s v="514 rakenduskõrgharidusõpe"/>
    <s v="NULL"/>
    <n v="3"/>
    <s v="SF programmist „PRÕM“ rahastatav õppekoht: õpipoisiõpe"/>
    <s v="eesti keel"/>
    <x v="1"/>
    <s v="Jah"/>
    <s v="nägemispuue"/>
    <s v="DEF AS"/>
    <n v="25"/>
    <n v="45"/>
    <s v="4.3"/>
    <s v="4.6"/>
    <x v="12"/>
    <s v="3.2"/>
    <n v="0"/>
    <n v="3"/>
    <n v="16"/>
    <n v="5"/>
    <n v="24"/>
    <n v="3"/>
    <s v="Arvestatud"/>
    <x v="64"/>
    <s v="õppeaine71"/>
    <d v="2024-02-10T00:00:00"/>
    <x v="1"/>
    <x v="1"/>
    <s v="NULL"/>
    <s v=" "/>
    <n v="0"/>
    <s v="S00067_33912170218_õppeaine71_45332"/>
    <x v="0"/>
    <m/>
  </r>
  <r>
    <x v="66"/>
    <s v="Priit"/>
    <s v="Laas"/>
    <x v="42"/>
    <n v="33912170218"/>
    <s v="Mees"/>
    <s v="523 kutsekõrgharidus"/>
    <s v="Jah"/>
    <s v="Ei"/>
    <s v="Jah"/>
    <d v="2020-02-01T00:00:00"/>
    <s v="NULL"/>
    <d v="2025-06-10T00:00:00"/>
    <s v="Välisõpingute katkestamine/varem lõpetamine"/>
    <s v="NULL"/>
    <x v="10"/>
    <s v="Akadeemilisel"/>
    <d v="2023-01-01T00:00:00"/>
    <s v="Päevaõpe"/>
    <s v="Täiskoormus"/>
    <s v="Tervishariduse keskus"/>
    <x v="7"/>
    <n v="80997"/>
    <s v="514 rakenduskõrgharidusõpe"/>
    <s v="NULL"/>
    <n v="3"/>
    <s v="SF programmist „PRÕM“ rahastatav õppekoht: õpipoisiõpe"/>
    <s v="eesti keel"/>
    <x v="1"/>
    <s v="Jah"/>
    <s v="nägemispuue"/>
    <s v="DEF AS"/>
    <n v="25"/>
    <n v="45"/>
    <s v="4.3"/>
    <s v="4.6"/>
    <x v="12"/>
    <s v="3.2"/>
    <n v="0"/>
    <n v="3"/>
    <n v="16"/>
    <n v="5"/>
    <n v="24"/>
    <n v="3"/>
    <s v="Arvestatud"/>
    <x v="38"/>
    <s v="õppeaine87"/>
    <d v="2021-02-10T00:00:00"/>
    <x v="1"/>
    <x v="1"/>
    <s v="NULL"/>
    <s v=" "/>
    <n v="0"/>
    <s v="S00067_33912170218_õppeaine87_44237"/>
    <x v="0"/>
    <m/>
  </r>
  <r>
    <x v="66"/>
    <s v="Priit"/>
    <s v="Laas"/>
    <x v="42"/>
    <n v="33912170218"/>
    <s v="Mees"/>
    <s v="523 kutsekõrgharidus"/>
    <s v="Jah"/>
    <s v="Ei"/>
    <s v="Jah"/>
    <d v="2020-02-01T00:00:00"/>
    <s v="NULL"/>
    <d v="2025-06-10T00:00:00"/>
    <s v="Välisõpingute katkestamine/varem lõpetamine"/>
    <s v="NULL"/>
    <x v="10"/>
    <s v="Akadeemilisel"/>
    <d v="2023-01-01T00:00:00"/>
    <s v="Päevaõpe"/>
    <s v="Täiskoormus"/>
    <s v="Tervishariduse keskus"/>
    <x v="7"/>
    <n v="80997"/>
    <s v="514 rakenduskõrgharidusõpe"/>
    <s v="NULL"/>
    <n v="3"/>
    <s v="SF programmist „PRÕM“ rahastatav õppekoht: õpipoisiõpe"/>
    <s v="eesti keel"/>
    <x v="1"/>
    <s v="Jah"/>
    <s v="nägemispuue"/>
    <s v="DEF AS"/>
    <n v="25"/>
    <n v="45"/>
    <s v="4.3"/>
    <s v="4.6"/>
    <x v="12"/>
    <s v="3.2"/>
    <n v="0"/>
    <n v="3"/>
    <n v="16"/>
    <n v="5"/>
    <n v="24"/>
    <n v="3"/>
    <s v="Suurepärane"/>
    <x v="0"/>
    <s v="õppeaine22"/>
    <d v="2024-09-10T00:00:00"/>
    <x v="0"/>
    <x v="0"/>
    <n v="5"/>
    <n v="30"/>
    <n v="6"/>
    <s v="S00067_33912170218_õppeaine22_45545"/>
    <x v="0"/>
    <m/>
  </r>
  <r>
    <x v="66"/>
    <s v="Priit"/>
    <s v="Laas"/>
    <x v="42"/>
    <n v="33912170218"/>
    <s v="Mees"/>
    <s v="523 kutsekõrgharidus"/>
    <s v="Jah"/>
    <s v="Ei"/>
    <s v="Jah"/>
    <d v="2020-02-01T00:00:00"/>
    <s v="NULL"/>
    <d v="2025-06-10T00:00:00"/>
    <s v="Välisõpingute katkestamine/varem lõpetamine"/>
    <s v="NULL"/>
    <x v="10"/>
    <s v="Akadeemilisel"/>
    <d v="2023-01-01T00:00:00"/>
    <s v="Päevaõpe"/>
    <s v="Täiskoormus"/>
    <s v="Tervishariduse keskus"/>
    <x v="7"/>
    <n v="80997"/>
    <s v="514 rakenduskõrgharidusõpe"/>
    <s v="NULL"/>
    <n v="3"/>
    <s v="SF programmist „PRÕM“ rahastatav õppekoht: õpipoisiõpe"/>
    <s v="eesti keel"/>
    <x v="1"/>
    <s v="Jah"/>
    <s v="nägemispuue"/>
    <s v="DEF AS"/>
    <n v="25"/>
    <n v="45"/>
    <s v="4.3"/>
    <s v="4.6"/>
    <x v="12"/>
    <s v="3.2"/>
    <n v="0"/>
    <n v="3"/>
    <n v="16"/>
    <n v="5"/>
    <n v="24"/>
    <n v="3"/>
    <s v="Arvestatud"/>
    <x v="24"/>
    <s v="õppeaine75"/>
    <d v="2021-09-10T00:00:00"/>
    <x v="5"/>
    <x v="1"/>
    <s v="NULL"/>
    <s v=" "/>
    <n v="0"/>
    <s v="S00067_33912170218_õppeaine75_44449"/>
    <x v="0"/>
    <m/>
  </r>
  <r>
    <x v="66"/>
    <s v="Priit"/>
    <s v="Laas"/>
    <x v="42"/>
    <n v="33912170218"/>
    <s v="Mees"/>
    <s v="523 kutsekõrgharidus"/>
    <s v="Jah"/>
    <s v="Ei"/>
    <s v="Jah"/>
    <d v="2020-02-01T00:00:00"/>
    <s v="NULL"/>
    <d v="2025-06-10T00:00:00"/>
    <s v="Välisõpingute katkestamine/varem lõpetamine"/>
    <s v="NULL"/>
    <x v="10"/>
    <s v="Akadeemilisel"/>
    <d v="2023-01-01T00:00:00"/>
    <s v="Päevaõpe"/>
    <s v="Täiskoormus"/>
    <s v="Tervishariduse keskus"/>
    <x v="7"/>
    <n v="80997"/>
    <s v="514 rakenduskõrgharidusõpe"/>
    <s v="NULL"/>
    <n v="3"/>
    <s v="SF programmist „PRÕM“ rahastatav õppekoht: õpipoisiõpe"/>
    <s v="eesti keel"/>
    <x v="1"/>
    <s v="Jah"/>
    <s v="nägemispuue"/>
    <s v="DEF AS"/>
    <n v="25"/>
    <n v="45"/>
    <s v="4.3"/>
    <s v="4.6"/>
    <x v="12"/>
    <s v="3.2"/>
    <n v="0"/>
    <n v="3"/>
    <n v="16"/>
    <n v="5"/>
    <n v="24"/>
    <n v="3"/>
    <s v="Hea"/>
    <x v="42"/>
    <s v="õppeaine53"/>
    <d v="2025-02-10T00:00:00"/>
    <x v="4"/>
    <x v="0"/>
    <n v="3"/>
    <n v="15"/>
    <n v="5"/>
    <s v="S00067_33912170218_õppeaine53_45698"/>
    <x v="0"/>
    <m/>
  </r>
  <r>
    <x v="66"/>
    <s v="Priit"/>
    <s v="Laas"/>
    <x v="42"/>
    <n v="33912170218"/>
    <s v="Mees"/>
    <s v="523 kutsekõrgharidus"/>
    <s v="Jah"/>
    <s v="Ei"/>
    <s v="Jah"/>
    <d v="2020-02-01T00:00:00"/>
    <s v="NULL"/>
    <d v="2025-06-10T00:00:00"/>
    <s v="Välisõpingute katkestamine/varem lõpetamine"/>
    <s v="NULL"/>
    <x v="10"/>
    <s v="Akadeemilisel"/>
    <d v="2023-01-01T00:00:00"/>
    <s v="Päevaõpe"/>
    <s v="Täiskoormus"/>
    <s v="Tervishariduse keskus"/>
    <x v="7"/>
    <n v="80997"/>
    <s v="514 rakenduskõrgharidusõpe"/>
    <s v="NULL"/>
    <n v="3"/>
    <s v="SF programmist „PRÕM“ rahastatav õppekoht: õpipoisiõpe"/>
    <s v="eesti keel"/>
    <x v="1"/>
    <s v="Jah"/>
    <s v="nägemispuue"/>
    <s v="DEF AS"/>
    <n v="25"/>
    <n v="45"/>
    <s v="4.3"/>
    <s v="4.6"/>
    <x v="12"/>
    <s v="3.2"/>
    <n v="0"/>
    <n v="3"/>
    <n v="16"/>
    <n v="5"/>
    <n v="24"/>
    <n v="3"/>
    <s v="Kasin"/>
    <x v="26"/>
    <s v="õppeaine13"/>
    <d v="2021-02-10T00:00:00"/>
    <x v="0"/>
    <x v="0"/>
    <n v="1"/>
    <n v="6"/>
    <n v="6"/>
    <s v="S00067_33912170218_õppeaine13_44237"/>
    <x v="0"/>
    <m/>
  </r>
  <r>
    <x v="67"/>
    <s v="Priit"/>
    <s v="Sepp"/>
    <x v="49"/>
    <n v="36703140027"/>
    <s v="Mees"/>
    <s v="513 rakenduskõrgkooli ja ülikooli diplomiõpe"/>
    <s v="Jah"/>
    <s v="Ei"/>
    <s v="Ei"/>
    <d v="2020-02-01T00:00:00"/>
    <s v="13.12.2021"/>
    <d v="2025-02-15T00:00:00"/>
    <s v="Õppekava vahetamine"/>
    <s v="Tervislikel põhjustel"/>
    <x v="16"/>
    <s v="Lõpetanud"/>
    <d v="2021-10-17T00:00:00"/>
    <s v="Päevaõpe"/>
    <s v="Täiskoormus"/>
    <s v="Tervishariduse keskus"/>
    <x v="0"/>
    <n v="3311"/>
    <s v="514 rakenduskõrgharidusõpe"/>
    <s v="NULL"/>
    <n v="1"/>
    <s v="Üliõpilane ei hüvita õppekulusid: on alla 7-a lapse või puudega lapse vanem või eestkostja"/>
    <s v="eesti keel"/>
    <x v="2"/>
    <s v="Jah"/>
    <s v="kirjeldus"/>
    <s v="ABC OÜ"/>
    <n v="165"/>
    <n v="56"/>
    <s v="3.4"/>
    <s v="4.7"/>
    <x v="7"/>
    <s v="3.5"/>
    <n v="2"/>
    <n v="1"/>
    <n v="20"/>
    <n v="5"/>
    <n v="57"/>
    <n v="5"/>
    <s v="Kasin"/>
    <x v="42"/>
    <s v="õppeaine53"/>
    <d v="2023-09-10T00:00:00"/>
    <x v="4"/>
    <x v="0"/>
    <n v="1"/>
    <n v="5"/>
    <n v="5"/>
    <s v="S00068_36703140027_õppeaine53_45179"/>
    <x v="0"/>
    <m/>
  </r>
  <r>
    <x v="67"/>
    <s v="Priit"/>
    <s v="Sepp"/>
    <x v="49"/>
    <n v="36703140027"/>
    <s v="Mees"/>
    <s v="513 rakenduskõrgkooli ja ülikooli diplomiõpe"/>
    <s v="Jah"/>
    <s v="Ei"/>
    <s v="Ei"/>
    <d v="2020-02-01T00:00:00"/>
    <s v="13.12.2021"/>
    <d v="2025-02-15T00:00:00"/>
    <s v="Õppekava vahetamine"/>
    <s v="Tervislikel põhjustel"/>
    <x v="16"/>
    <s v="Lõpetanud"/>
    <d v="2021-10-17T00:00:00"/>
    <s v="Päevaõpe"/>
    <s v="Täiskoormus"/>
    <s v="Tervishariduse keskus"/>
    <x v="0"/>
    <n v="3311"/>
    <s v="514 rakenduskõrgharidusõpe"/>
    <s v="NULL"/>
    <n v="1"/>
    <s v="Üliõpilane ei hüvita õppekulusid: on alla 7-a lapse või puudega lapse vanem või eestkostja"/>
    <s v="eesti keel"/>
    <x v="2"/>
    <s v="Jah"/>
    <s v="kirjeldus"/>
    <s v="ABC OÜ"/>
    <n v="165"/>
    <n v="56"/>
    <s v="3.4"/>
    <s v="4.7"/>
    <x v="7"/>
    <s v="3.5"/>
    <n v="2"/>
    <n v="1"/>
    <n v="20"/>
    <n v="5"/>
    <n v="57"/>
    <n v="5"/>
    <s v="Arvestatud"/>
    <x v="16"/>
    <s v="õppeaine91"/>
    <d v="2022-09-10T00:00:00"/>
    <x v="1"/>
    <x v="1"/>
    <s v="NULL"/>
    <s v=" "/>
    <n v="0"/>
    <s v="S00068_36703140027_õppeaine91_44814"/>
    <x v="0"/>
    <m/>
  </r>
  <r>
    <x v="67"/>
    <s v="Priit"/>
    <s v="Sepp"/>
    <x v="49"/>
    <n v="36703140027"/>
    <s v="Mees"/>
    <s v="513 rakenduskõrgkooli ja ülikooli diplomiõpe"/>
    <s v="Jah"/>
    <s v="Ei"/>
    <s v="Ei"/>
    <d v="2020-02-01T00:00:00"/>
    <s v="13.12.2021"/>
    <d v="2025-02-15T00:00:00"/>
    <s v="Õppekava vahetamine"/>
    <s v="Tervislikel põhjustel"/>
    <x v="16"/>
    <s v="Lõpetanud"/>
    <d v="2021-10-17T00:00:00"/>
    <s v="Päevaõpe"/>
    <s v="Täiskoormus"/>
    <s v="Tervishariduse keskus"/>
    <x v="0"/>
    <n v="3311"/>
    <s v="514 rakenduskõrgharidusõpe"/>
    <s v="NULL"/>
    <n v="1"/>
    <s v="Üliõpilane ei hüvita õppekulusid: on alla 7-a lapse või puudega lapse vanem või eestkostja"/>
    <s v="eesti keel"/>
    <x v="2"/>
    <s v="Jah"/>
    <s v="kirjeldus"/>
    <s v="ABC OÜ"/>
    <n v="165"/>
    <n v="56"/>
    <s v="3.4"/>
    <s v="4.7"/>
    <x v="7"/>
    <s v="3.5"/>
    <n v="2"/>
    <n v="1"/>
    <n v="20"/>
    <n v="5"/>
    <n v="57"/>
    <n v="5"/>
    <s v="Suurepärane"/>
    <x v="43"/>
    <s v="õppeaine66"/>
    <d v="2022-09-10T00:00:00"/>
    <x v="2"/>
    <x v="0"/>
    <n v="5"/>
    <n v="45"/>
    <n v="9"/>
    <s v="S00068_36703140027_õppeaine66_44814"/>
    <x v="0"/>
    <m/>
  </r>
  <r>
    <x v="67"/>
    <s v="Priit"/>
    <s v="Sepp"/>
    <x v="49"/>
    <n v="36703140027"/>
    <s v="Mees"/>
    <s v="513 rakenduskõrgkooli ja ülikooli diplomiõpe"/>
    <s v="Jah"/>
    <s v="Ei"/>
    <s v="Ei"/>
    <d v="2020-02-01T00:00:00"/>
    <s v="13.12.2021"/>
    <d v="2025-02-15T00:00:00"/>
    <s v="Õppekava vahetamine"/>
    <s v="Tervislikel põhjustel"/>
    <x v="16"/>
    <s v="Lõpetanud"/>
    <d v="2021-10-17T00:00:00"/>
    <s v="Päevaõpe"/>
    <s v="Täiskoormus"/>
    <s v="Tervishariduse keskus"/>
    <x v="0"/>
    <n v="3311"/>
    <s v="514 rakenduskõrgharidusõpe"/>
    <s v="NULL"/>
    <n v="1"/>
    <s v="Üliõpilane ei hüvita õppekulusid: on alla 7-a lapse või puudega lapse vanem või eestkostja"/>
    <s v="eesti keel"/>
    <x v="2"/>
    <s v="Jah"/>
    <s v="kirjeldus"/>
    <s v="ABC OÜ"/>
    <n v="165"/>
    <n v="56"/>
    <s v="3.4"/>
    <s v="4.7"/>
    <x v="7"/>
    <s v="3.5"/>
    <n v="2"/>
    <n v="1"/>
    <n v="20"/>
    <n v="5"/>
    <n v="57"/>
    <n v="5"/>
    <s v="Väga hea"/>
    <x v="17"/>
    <s v="õppeaine28"/>
    <d v="2023-09-10T00:00:00"/>
    <x v="0"/>
    <x v="0"/>
    <n v="4"/>
    <n v="24"/>
    <n v="6"/>
    <s v="S00068_36703140027_õppeaine28_45179"/>
    <x v="0"/>
    <m/>
  </r>
  <r>
    <x v="67"/>
    <s v="Priit"/>
    <s v="Sepp"/>
    <x v="49"/>
    <n v="36703140027"/>
    <s v="Mees"/>
    <s v="513 rakenduskõrgkooli ja ülikooli diplomiõpe"/>
    <s v="Jah"/>
    <s v="Ei"/>
    <s v="Ei"/>
    <d v="2020-02-01T00:00:00"/>
    <s v="13.12.2021"/>
    <d v="2025-02-15T00:00:00"/>
    <s v="Õppekava vahetamine"/>
    <s v="Tervislikel põhjustel"/>
    <x v="16"/>
    <s v="Lõpetanud"/>
    <d v="2021-10-17T00:00:00"/>
    <s v="Päevaõpe"/>
    <s v="Täiskoormus"/>
    <s v="Tervishariduse keskus"/>
    <x v="0"/>
    <n v="3311"/>
    <s v="514 rakenduskõrgharidusõpe"/>
    <s v="NULL"/>
    <n v="1"/>
    <s v="Üliõpilane ei hüvita õppekulusid: on alla 7-a lapse või puudega lapse vanem või eestkostja"/>
    <s v="eesti keel"/>
    <x v="2"/>
    <s v="Jah"/>
    <s v="kirjeldus"/>
    <s v="ABC OÜ"/>
    <n v="165"/>
    <n v="56"/>
    <s v="3.4"/>
    <s v="4.7"/>
    <x v="7"/>
    <s v="3.5"/>
    <n v="2"/>
    <n v="1"/>
    <n v="20"/>
    <n v="5"/>
    <n v="57"/>
    <n v="5"/>
    <s v="Arvestatud"/>
    <x v="77"/>
    <s v="õppeaine49"/>
    <d v="2023-02-10T00:00:00"/>
    <x v="1"/>
    <x v="1"/>
    <s v="NULL"/>
    <s v=" "/>
    <n v="0"/>
    <s v="S00068_36703140027_õppeaine49_44967"/>
    <x v="0"/>
    <m/>
  </r>
  <r>
    <x v="67"/>
    <s v="Priit"/>
    <s v="Sepp"/>
    <x v="49"/>
    <n v="36703140027"/>
    <s v="Mees"/>
    <s v="513 rakenduskõrgkooli ja ülikooli diplomiõpe"/>
    <s v="Jah"/>
    <s v="Ei"/>
    <s v="Ei"/>
    <d v="2020-02-01T00:00:00"/>
    <s v="13.12.2021"/>
    <d v="2025-02-15T00:00:00"/>
    <s v="Õppekava vahetamine"/>
    <s v="Tervislikel põhjustel"/>
    <x v="16"/>
    <s v="Lõpetanud"/>
    <d v="2021-10-17T00:00:00"/>
    <s v="Päevaõpe"/>
    <s v="Täiskoormus"/>
    <s v="Tervishariduse keskus"/>
    <x v="0"/>
    <n v="3311"/>
    <s v="514 rakenduskõrgharidusõpe"/>
    <s v="NULL"/>
    <n v="1"/>
    <s v="Üliõpilane ei hüvita õppekulusid: on alla 7-a lapse või puudega lapse vanem või eestkostja"/>
    <s v="eesti keel"/>
    <x v="2"/>
    <s v="Jah"/>
    <s v="kirjeldus"/>
    <s v="ABC OÜ"/>
    <n v="165"/>
    <n v="56"/>
    <s v="3.4"/>
    <s v="4.7"/>
    <x v="7"/>
    <s v="3.5"/>
    <n v="2"/>
    <n v="1"/>
    <n v="20"/>
    <n v="5"/>
    <n v="57"/>
    <n v="5"/>
    <s v="Puudulik"/>
    <x v="82"/>
    <s v="õppeaine40"/>
    <d v="2022-09-10T00:00:00"/>
    <x v="4"/>
    <x v="0"/>
    <n v="0"/>
    <n v="0"/>
    <n v="5"/>
    <s v="S00068_36703140027_õppeaine40_44814"/>
    <x v="0"/>
    <m/>
  </r>
  <r>
    <x v="67"/>
    <s v="Priit"/>
    <s v="Sepp"/>
    <x v="49"/>
    <n v="36703140027"/>
    <s v="Mees"/>
    <s v="513 rakenduskõrgkooli ja ülikooli diplomiõpe"/>
    <s v="Jah"/>
    <s v="Ei"/>
    <s v="Ei"/>
    <d v="2020-02-01T00:00:00"/>
    <s v="13.12.2021"/>
    <d v="2025-02-15T00:00:00"/>
    <s v="Õppekava vahetamine"/>
    <s v="Tervislikel põhjustel"/>
    <x v="16"/>
    <s v="Lõpetanud"/>
    <d v="2021-10-17T00:00:00"/>
    <s v="Päevaõpe"/>
    <s v="Täiskoormus"/>
    <s v="Tervishariduse keskus"/>
    <x v="0"/>
    <n v="3311"/>
    <s v="514 rakenduskõrgharidusõpe"/>
    <s v="NULL"/>
    <n v="1"/>
    <s v="Üliõpilane ei hüvita õppekulusid: on alla 7-a lapse või puudega lapse vanem või eestkostja"/>
    <s v="eesti keel"/>
    <x v="2"/>
    <s v="Jah"/>
    <s v="kirjeldus"/>
    <s v="ABC OÜ"/>
    <n v="165"/>
    <n v="56"/>
    <s v="3.4"/>
    <s v="4.7"/>
    <x v="7"/>
    <s v="3.5"/>
    <n v="2"/>
    <n v="1"/>
    <n v="20"/>
    <n v="5"/>
    <n v="57"/>
    <n v="5"/>
    <s v="Arvestatud"/>
    <x v="34"/>
    <s v="õppeaine19"/>
    <d v="2021-02-10T00:00:00"/>
    <x v="5"/>
    <x v="1"/>
    <s v="NULL"/>
    <s v=" "/>
    <n v="0"/>
    <s v="S00068_36703140027_õppeaine19_44237"/>
    <x v="0"/>
    <m/>
  </r>
  <r>
    <x v="67"/>
    <s v="Priit"/>
    <s v="Sepp"/>
    <x v="49"/>
    <n v="36703140027"/>
    <s v="Mees"/>
    <s v="513 rakenduskõrgkooli ja ülikooli diplomiõpe"/>
    <s v="Jah"/>
    <s v="Ei"/>
    <s v="Ei"/>
    <d v="2020-02-01T00:00:00"/>
    <s v="13.12.2021"/>
    <d v="2025-02-15T00:00:00"/>
    <s v="Õppekava vahetamine"/>
    <s v="Tervislikel põhjustel"/>
    <x v="16"/>
    <s v="Lõpetanud"/>
    <d v="2021-10-17T00:00:00"/>
    <s v="Päevaõpe"/>
    <s v="Täiskoormus"/>
    <s v="Tervishariduse keskus"/>
    <x v="0"/>
    <n v="3311"/>
    <s v="514 rakenduskõrgharidusõpe"/>
    <s v="NULL"/>
    <n v="1"/>
    <s v="Üliõpilane ei hüvita õppekulusid: on alla 7-a lapse või puudega lapse vanem või eestkostja"/>
    <s v="eesti keel"/>
    <x v="2"/>
    <s v="Jah"/>
    <s v="kirjeldus"/>
    <s v="ABC OÜ"/>
    <n v="165"/>
    <n v="56"/>
    <s v="3.4"/>
    <s v="4.7"/>
    <x v="7"/>
    <s v="3.5"/>
    <n v="2"/>
    <n v="1"/>
    <n v="20"/>
    <n v="5"/>
    <n v="57"/>
    <n v="5"/>
    <s v="Kasin"/>
    <x v="65"/>
    <s v="õppeaine82"/>
    <d v="2023-02-10T00:00:00"/>
    <x v="4"/>
    <x v="0"/>
    <n v="1"/>
    <n v="5"/>
    <n v="5"/>
    <s v="S00068_36703140027_õppeaine82_44967"/>
    <x v="0"/>
    <m/>
  </r>
  <r>
    <x v="67"/>
    <s v="Priit"/>
    <s v="Sepp"/>
    <x v="49"/>
    <n v="36703140027"/>
    <s v="Mees"/>
    <s v="513 rakenduskõrgkooli ja ülikooli diplomiõpe"/>
    <s v="Jah"/>
    <s v="Ei"/>
    <s v="Ei"/>
    <d v="2020-02-01T00:00:00"/>
    <s v="13.12.2021"/>
    <d v="2025-02-15T00:00:00"/>
    <s v="Õppekava vahetamine"/>
    <s v="Tervislikel põhjustel"/>
    <x v="16"/>
    <s v="Lõpetanud"/>
    <d v="2021-10-17T00:00:00"/>
    <s v="Päevaõpe"/>
    <s v="Täiskoormus"/>
    <s v="Tervishariduse keskus"/>
    <x v="0"/>
    <n v="3311"/>
    <s v="514 rakenduskõrgharidusõpe"/>
    <s v="NULL"/>
    <n v="1"/>
    <s v="Üliõpilane ei hüvita õppekulusid: on alla 7-a lapse või puudega lapse vanem või eestkostja"/>
    <s v="eesti keel"/>
    <x v="2"/>
    <s v="Jah"/>
    <s v="kirjeldus"/>
    <s v="ABC OÜ"/>
    <n v="165"/>
    <n v="56"/>
    <s v="3.4"/>
    <s v="4.7"/>
    <x v="7"/>
    <s v="3.5"/>
    <n v="2"/>
    <n v="1"/>
    <n v="20"/>
    <n v="5"/>
    <n v="57"/>
    <n v="5"/>
    <s v="Suurepärane"/>
    <x v="15"/>
    <s v="õppeaine51"/>
    <d v="2021-02-10T00:00:00"/>
    <x v="3"/>
    <x v="0"/>
    <n v="5"/>
    <n v="40"/>
    <n v="8"/>
    <s v="S00068_36703140027_õppeaine51_44237"/>
    <x v="0"/>
    <m/>
  </r>
  <r>
    <x v="67"/>
    <s v="Priit"/>
    <s v="Sepp"/>
    <x v="49"/>
    <n v="36703140027"/>
    <s v="Mees"/>
    <s v="513 rakenduskõrgkooli ja ülikooli diplomiõpe"/>
    <s v="Jah"/>
    <s v="Ei"/>
    <s v="Ei"/>
    <d v="2020-02-01T00:00:00"/>
    <s v="13.12.2021"/>
    <d v="2025-02-15T00:00:00"/>
    <s v="Õppekava vahetamine"/>
    <s v="Tervislikel põhjustel"/>
    <x v="16"/>
    <s v="Lõpetanud"/>
    <d v="2021-10-17T00:00:00"/>
    <s v="Päevaõpe"/>
    <s v="Täiskoormus"/>
    <s v="Tervishariduse keskus"/>
    <x v="0"/>
    <n v="3311"/>
    <s v="514 rakenduskõrgharidusõpe"/>
    <s v="NULL"/>
    <n v="2"/>
    <s v="Üliõpilane ei hüvita õppekulusid: on alla 7-a lapse või puudega lapse vanem või eestkostja"/>
    <s v="eesti keel"/>
    <x v="5"/>
    <s v="Jah"/>
    <s v="kirjeldus"/>
    <s v="ABC OÜ"/>
    <n v="165"/>
    <n v="25"/>
    <s v="3.4"/>
    <s v="3.2"/>
    <x v="7"/>
    <s v="4.1"/>
    <n v="2"/>
    <n v="2"/>
    <n v="20"/>
    <n v="2"/>
    <n v="25"/>
    <n v="5"/>
    <s v="Puudulik"/>
    <x v="41"/>
    <s v="õppeaine25"/>
    <d v="2024-09-10T00:00:00"/>
    <x v="4"/>
    <x v="0"/>
    <n v="0"/>
    <n v="0"/>
    <n v="5"/>
    <s v="S00068_36703140027_õppeaine25_45545"/>
    <x v="0"/>
    <m/>
  </r>
  <r>
    <x v="67"/>
    <s v="Priit"/>
    <s v="Sepp"/>
    <x v="49"/>
    <n v="36703140027"/>
    <s v="Mees"/>
    <s v="513 rakenduskõrgkooli ja ülikooli diplomiõpe"/>
    <s v="Jah"/>
    <s v="Ei"/>
    <s v="Ei"/>
    <d v="2020-02-01T00:00:00"/>
    <s v="13.12.2021"/>
    <d v="2025-02-15T00:00:00"/>
    <s v="Õppekava vahetamine"/>
    <s v="Tervislikel põhjustel"/>
    <x v="16"/>
    <s v="Lõpetanud"/>
    <d v="2021-10-17T00:00:00"/>
    <s v="Päevaõpe"/>
    <s v="Täiskoormus"/>
    <s v="Tervishariduse keskus"/>
    <x v="0"/>
    <n v="3311"/>
    <s v="514 rakenduskõrgharidusõpe"/>
    <s v="NULL"/>
    <n v="2"/>
    <s v="Üliõpilane ei hüvita õppekulusid: on alla 7-a lapse või puudega lapse vanem või eestkostja"/>
    <s v="eesti keel"/>
    <x v="5"/>
    <s v="Jah"/>
    <s v="kirjeldus"/>
    <s v="ABC OÜ"/>
    <n v="165"/>
    <n v="25"/>
    <s v="3.4"/>
    <s v="3.2"/>
    <x v="7"/>
    <s v="4.1"/>
    <n v="2"/>
    <n v="2"/>
    <n v="20"/>
    <n v="2"/>
    <n v="25"/>
    <n v="5"/>
    <s v="Suurepärane"/>
    <x v="28"/>
    <s v="õppeaine50"/>
    <d v="2023-02-10T00:00:00"/>
    <x v="0"/>
    <x v="0"/>
    <n v="5"/>
    <n v="30"/>
    <n v="6"/>
    <s v="S00068_36703140027_õppeaine50_44967"/>
    <x v="0"/>
    <m/>
  </r>
  <r>
    <x v="67"/>
    <s v="Priit"/>
    <s v="Sepp"/>
    <x v="49"/>
    <n v="36703140027"/>
    <s v="Mees"/>
    <s v="513 rakenduskõrgkooli ja ülikooli diplomiõpe"/>
    <s v="Jah"/>
    <s v="Ei"/>
    <s v="Ei"/>
    <d v="2020-02-01T00:00:00"/>
    <s v="13.12.2021"/>
    <d v="2025-02-15T00:00:00"/>
    <s v="Õppekava vahetamine"/>
    <s v="Tervislikel põhjustel"/>
    <x v="16"/>
    <s v="Lõpetanud"/>
    <d v="2021-10-17T00:00:00"/>
    <s v="Päevaõpe"/>
    <s v="Täiskoormus"/>
    <s v="Tervishariduse keskus"/>
    <x v="0"/>
    <n v="3311"/>
    <s v="514 rakenduskõrgharidusõpe"/>
    <s v="NULL"/>
    <n v="2"/>
    <s v="Üliõpilane ei hüvita õppekulusid: on alla 7-a lapse või puudega lapse vanem või eestkostja"/>
    <s v="eesti keel"/>
    <x v="5"/>
    <s v="Jah"/>
    <s v="kirjeldus"/>
    <s v="ABC OÜ"/>
    <n v="165"/>
    <n v="25"/>
    <s v="3.4"/>
    <s v="3.2"/>
    <x v="7"/>
    <s v="4.1"/>
    <n v="2"/>
    <n v="2"/>
    <n v="20"/>
    <n v="2"/>
    <n v="25"/>
    <n v="5"/>
    <s v="Kasin"/>
    <x v="20"/>
    <s v="õppeaine12"/>
    <d v="2021-09-10T00:00:00"/>
    <x v="4"/>
    <x v="0"/>
    <n v="1"/>
    <n v="5"/>
    <n v="5"/>
    <s v="S00068_36703140027_õppeaine12_44449"/>
    <x v="0"/>
    <m/>
  </r>
  <r>
    <x v="67"/>
    <s v="Priit"/>
    <s v="Sepp"/>
    <x v="49"/>
    <n v="36703140027"/>
    <s v="Mees"/>
    <s v="513 rakenduskõrgkooli ja ülikooli diplomiõpe"/>
    <s v="Jah"/>
    <s v="Ei"/>
    <s v="Ei"/>
    <d v="2020-02-01T00:00:00"/>
    <s v="13.12.2021"/>
    <d v="2025-02-15T00:00:00"/>
    <s v="Õppekava vahetamine"/>
    <s v="Tervislikel põhjustel"/>
    <x v="16"/>
    <s v="Lõpetanud"/>
    <d v="2021-10-17T00:00:00"/>
    <s v="Päevaõpe"/>
    <s v="Täiskoormus"/>
    <s v="Tervishariduse keskus"/>
    <x v="0"/>
    <n v="3311"/>
    <s v="514 rakenduskõrgharidusõpe"/>
    <s v="NULL"/>
    <n v="2"/>
    <s v="Üliõpilane ei hüvita õppekulusid: on alla 7-a lapse või puudega lapse vanem või eestkostja"/>
    <s v="eesti keel"/>
    <x v="5"/>
    <s v="Jah"/>
    <s v="kirjeldus"/>
    <s v="ABC OÜ"/>
    <n v="165"/>
    <n v="25"/>
    <s v="3.4"/>
    <s v="3.2"/>
    <x v="7"/>
    <s v="4.1"/>
    <n v="2"/>
    <n v="2"/>
    <n v="20"/>
    <n v="2"/>
    <n v="25"/>
    <n v="5"/>
    <s v="Hea"/>
    <x v="54"/>
    <s v="õppeaine65"/>
    <d v="2024-02-10T00:00:00"/>
    <x v="3"/>
    <x v="0"/>
    <n v="3"/>
    <n v="24"/>
    <n v="8"/>
    <s v="S00068_36703140027_õppeaine65_45332"/>
    <x v="0"/>
    <m/>
  </r>
  <r>
    <x v="67"/>
    <s v="Priit"/>
    <s v="Sepp"/>
    <x v="49"/>
    <n v="36703140027"/>
    <s v="Mees"/>
    <s v="513 rakenduskõrgkooli ja ülikooli diplomiõpe"/>
    <s v="Jah"/>
    <s v="Ei"/>
    <s v="Ei"/>
    <d v="2020-02-01T00:00:00"/>
    <s v="13.12.2021"/>
    <d v="2025-02-15T00:00:00"/>
    <s v="Õppekava vahetamine"/>
    <s v="Tervislikel põhjustel"/>
    <x v="16"/>
    <s v="Lõpetanud"/>
    <d v="2021-10-17T00:00:00"/>
    <s v="Päevaõpe"/>
    <s v="Täiskoormus"/>
    <s v="Tervishariduse keskus"/>
    <x v="0"/>
    <n v="3311"/>
    <s v="514 rakenduskõrgharidusõpe"/>
    <s v="NULL"/>
    <n v="2"/>
    <s v="Üliõpilane ei hüvita õppekulusid: on alla 7-a lapse või puudega lapse vanem või eestkostja"/>
    <s v="eesti keel"/>
    <x v="5"/>
    <s v="Jah"/>
    <s v="kirjeldus"/>
    <s v="ABC OÜ"/>
    <n v="165"/>
    <n v="25"/>
    <s v="3.4"/>
    <s v="3.2"/>
    <x v="7"/>
    <s v="4.1"/>
    <n v="2"/>
    <n v="2"/>
    <n v="20"/>
    <n v="2"/>
    <n v="25"/>
    <n v="5"/>
    <s v="Mitteilmunud"/>
    <x v="10"/>
    <s v="õppeaine39"/>
    <d v="2023-02-10T00:00:00"/>
    <x v="4"/>
    <x v="0"/>
    <n v="0"/>
    <n v="0"/>
    <n v="5"/>
    <s v="S00068_36703140027_õppeaine39_44967"/>
    <x v="0"/>
    <m/>
  </r>
  <r>
    <x v="67"/>
    <s v="Priit"/>
    <s v="Sepp"/>
    <x v="49"/>
    <n v="36703140027"/>
    <s v="Mees"/>
    <s v="513 rakenduskõrgkooli ja ülikooli diplomiõpe"/>
    <s v="Jah"/>
    <s v="Ei"/>
    <s v="Ei"/>
    <d v="2020-02-01T00:00:00"/>
    <s v="13.12.2021"/>
    <d v="2025-02-15T00:00:00"/>
    <s v="Õppekava vahetamine"/>
    <s v="Tervislikel põhjustel"/>
    <x v="16"/>
    <s v="Lõpetanud"/>
    <d v="2021-10-17T00:00:00"/>
    <s v="Päevaõpe"/>
    <s v="Täiskoormus"/>
    <s v="Tervishariduse keskus"/>
    <x v="0"/>
    <n v="3311"/>
    <s v="514 rakenduskõrgharidusõpe"/>
    <s v="NULL"/>
    <n v="2"/>
    <s v="Üliõpilane ei hüvita õppekulusid: on alla 7-a lapse või puudega lapse vanem või eestkostja"/>
    <s v="eesti keel"/>
    <x v="5"/>
    <s v="Jah"/>
    <s v="kirjeldus"/>
    <s v="ABC OÜ"/>
    <n v="165"/>
    <n v="25"/>
    <s v="3.4"/>
    <s v="3.2"/>
    <x v="7"/>
    <s v="4.1"/>
    <n v="2"/>
    <n v="2"/>
    <n v="20"/>
    <n v="2"/>
    <n v="25"/>
    <n v="5"/>
    <s v="Rahuldav"/>
    <x v="37"/>
    <s v="õppeaine8"/>
    <d v="2023-09-10T00:00:00"/>
    <x v="0"/>
    <x v="0"/>
    <n v="2"/>
    <n v="12"/>
    <n v="6"/>
    <s v="S00068_36703140027_õppeaine8_45179"/>
    <x v="0"/>
    <m/>
  </r>
  <r>
    <x v="67"/>
    <s v="Priit"/>
    <s v="Sepp"/>
    <x v="49"/>
    <n v="36703140027"/>
    <s v="Mees"/>
    <s v="513 rakenduskõrgkooli ja ülikooli diplomiõpe"/>
    <s v="Jah"/>
    <s v="Ei"/>
    <s v="Ei"/>
    <d v="2020-02-01T00:00:00"/>
    <s v="13.12.2021"/>
    <d v="2025-02-15T00:00:00"/>
    <s v="Õppekava vahetamine"/>
    <s v="Tervislikel põhjustel"/>
    <x v="16"/>
    <s v="Lõpetanud"/>
    <d v="2021-10-17T00:00:00"/>
    <s v="Päevaõpe"/>
    <s v="Täiskoormus"/>
    <s v="Tervishariduse keskus"/>
    <x v="0"/>
    <n v="3311"/>
    <s v="514 rakenduskõrgharidusõpe"/>
    <s v="NULL"/>
    <n v="2"/>
    <s v="Üliõpilane ei hüvita õppekulusid: on alla 7-a lapse või puudega lapse vanem või eestkostja"/>
    <s v="eesti keel"/>
    <x v="5"/>
    <s v="Jah"/>
    <s v="kirjeldus"/>
    <s v="ABC OÜ"/>
    <n v="165"/>
    <n v="25"/>
    <s v="3.4"/>
    <s v="3.2"/>
    <x v="7"/>
    <s v="4.1"/>
    <n v="2"/>
    <n v="2"/>
    <n v="20"/>
    <n v="2"/>
    <n v="25"/>
    <n v="5"/>
    <s v="Arvestatud"/>
    <x v="76"/>
    <s v="õppeaine1"/>
    <d v="2022-02-10T00:00:00"/>
    <x v="1"/>
    <x v="1"/>
    <s v="NULL"/>
    <s v=" "/>
    <n v="0"/>
    <s v="S00068_36703140027_õppeaine1_44602"/>
    <x v="0"/>
    <m/>
  </r>
  <r>
    <x v="67"/>
    <s v="Priit"/>
    <s v="Sepp"/>
    <x v="49"/>
    <n v="36703140027"/>
    <s v="Mees"/>
    <s v="513 rakenduskõrgkooli ja ülikooli diplomiõpe"/>
    <s v="Jah"/>
    <s v="Ei"/>
    <s v="Ei"/>
    <d v="2020-02-01T00:00:00"/>
    <s v="13.12.2021"/>
    <d v="2025-02-15T00:00:00"/>
    <s v="Õppekava vahetamine"/>
    <s v="Tervislikel põhjustel"/>
    <x v="16"/>
    <s v="Lõpetanud"/>
    <d v="2021-10-17T00:00:00"/>
    <s v="Päevaõpe"/>
    <s v="Täiskoormus"/>
    <s v="Tervishariduse keskus"/>
    <x v="0"/>
    <n v="3311"/>
    <s v="514 rakenduskõrgharidusõpe"/>
    <s v="NULL"/>
    <n v="2"/>
    <s v="Üliõpilane ei hüvita õppekulusid: on alla 7-a lapse või puudega lapse vanem või eestkostja"/>
    <s v="eesti keel"/>
    <x v="5"/>
    <s v="Jah"/>
    <s v="kirjeldus"/>
    <s v="ABC OÜ"/>
    <n v="165"/>
    <n v="25"/>
    <s v="3.4"/>
    <s v="3.2"/>
    <x v="7"/>
    <s v="4.1"/>
    <n v="2"/>
    <n v="2"/>
    <n v="20"/>
    <n v="2"/>
    <n v="25"/>
    <n v="5"/>
    <s v="Mitteilmunud"/>
    <x v="66"/>
    <s v="õppeaine48"/>
    <d v="2022-02-10T00:00:00"/>
    <x v="1"/>
    <x v="1"/>
    <n v="0"/>
    <s v=" "/>
    <n v="0"/>
    <s v="S00068_36703140027_õppeaine48_44602"/>
    <x v="0"/>
    <m/>
  </r>
  <r>
    <x v="67"/>
    <s v="Priit"/>
    <s v="Sepp"/>
    <x v="49"/>
    <n v="36703140027"/>
    <s v="Mees"/>
    <s v="513 rakenduskõrgkooli ja ülikooli diplomiõpe"/>
    <s v="Jah"/>
    <s v="Ei"/>
    <s v="Ei"/>
    <d v="2020-02-01T00:00:00"/>
    <s v="13.12.2021"/>
    <d v="2025-02-15T00:00:00"/>
    <s v="Õppekava vahetamine"/>
    <s v="Tervislikel põhjustel"/>
    <x v="16"/>
    <s v="Lõpetanud"/>
    <d v="2021-10-17T00:00:00"/>
    <s v="Päevaõpe"/>
    <s v="Täiskoormus"/>
    <s v="Tervishariduse keskus"/>
    <x v="0"/>
    <n v="3311"/>
    <s v="514 rakenduskõrgharidusõpe"/>
    <s v="NULL"/>
    <n v="2"/>
    <s v="Üliõpilane ei hüvita õppekulusid: on alla 7-a lapse või puudega lapse vanem või eestkostja"/>
    <s v="eesti keel"/>
    <x v="5"/>
    <s v="Jah"/>
    <s v="kirjeldus"/>
    <s v="ABC OÜ"/>
    <n v="165"/>
    <n v="25"/>
    <s v="3.4"/>
    <s v="3.2"/>
    <x v="7"/>
    <s v="4.1"/>
    <n v="2"/>
    <n v="2"/>
    <n v="20"/>
    <n v="2"/>
    <n v="25"/>
    <n v="5"/>
    <s v="Arvestatud"/>
    <x v="27"/>
    <s v="õppeaine46"/>
    <d v="2023-09-10T00:00:00"/>
    <x v="5"/>
    <x v="1"/>
    <s v="NULL"/>
    <s v=" "/>
    <n v="0"/>
    <s v="S00068_36703140027_õppeaine46_45179"/>
    <x v="0"/>
    <m/>
  </r>
  <r>
    <x v="67"/>
    <s v="Priit"/>
    <s v="Sepp"/>
    <x v="49"/>
    <n v="36703140027"/>
    <s v="Mees"/>
    <s v="513 rakenduskõrgkooli ja ülikooli diplomiõpe"/>
    <s v="Jah"/>
    <s v="Ei"/>
    <s v="Ei"/>
    <d v="2020-02-01T00:00:00"/>
    <s v="13.12.2021"/>
    <d v="2025-02-15T00:00:00"/>
    <s v="Õppekava vahetamine"/>
    <s v="Tervislikel põhjustel"/>
    <x v="16"/>
    <s v="Lõpetanud"/>
    <d v="2021-10-17T00:00:00"/>
    <s v="Päevaõpe"/>
    <s v="Täiskoormus"/>
    <s v="Tervishariduse keskus"/>
    <x v="0"/>
    <n v="3311"/>
    <s v="514 rakenduskõrgharidusõpe"/>
    <s v="NULL"/>
    <n v="2"/>
    <s v="Üliõpilane ei hüvita õppekulusid: on alla 7-a lapse või puudega lapse vanem või eestkostja"/>
    <s v="eesti keel"/>
    <x v="5"/>
    <s v="Jah"/>
    <s v="kirjeldus"/>
    <s v="ABC OÜ"/>
    <n v="165"/>
    <n v="25"/>
    <s v="3.4"/>
    <s v="3.2"/>
    <x v="7"/>
    <s v="4.1"/>
    <n v="2"/>
    <n v="2"/>
    <n v="20"/>
    <n v="2"/>
    <n v="25"/>
    <n v="5"/>
    <s v="Arvestatud"/>
    <x v="38"/>
    <s v="õppeaine87"/>
    <d v="2022-09-10T00:00:00"/>
    <x v="1"/>
    <x v="1"/>
    <s v="NULL"/>
    <s v=" "/>
    <n v="0"/>
    <s v="S00068_36703140027_õppeaine87_44814"/>
    <x v="0"/>
    <m/>
  </r>
  <r>
    <x v="67"/>
    <s v="Priit"/>
    <s v="Sepp"/>
    <x v="49"/>
    <n v="36703140027"/>
    <s v="Mees"/>
    <s v="513 rakenduskõrgkooli ja ülikooli diplomiõpe"/>
    <s v="Jah"/>
    <s v="Ei"/>
    <s v="Ei"/>
    <d v="2020-02-01T00:00:00"/>
    <s v="13.12.2021"/>
    <d v="2025-02-15T00:00:00"/>
    <s v="Õppekava vahetamine"/>
    <s v="Tervislikel põhjustel"/>
    <x v="16"/>
    <s v="Lõpetanud"/>
    <d v="2021-10-17T00:00:00"/>
    <s v="Päevaõpe"/>
    <s v="Täiskoormus"/>
    <s v="Tervishariduse keskus"/>
    <x v="0"/>
    <n v="3311"/>
    <s v="514 rakenduskõrgharidusõpe"/>
    <s v="NULL"/>
    <n v="2"/>
    <s v="Üliõpilane ei hüvita õppekulusid: on alla 7-a lapse või puudega lapse vanem või eestkostja"/>
    <s v="eesti keel"/>
    <x v="5"/>
    <s v="Jah"/>
    <s v="kirjeldus"/>
    <s v="ABC OÜ"/>
    <n v="165"/>
    <n v="25"/>
    <s v="3.4"/>
    <s v="3.2"/>
    <x v="7"/>
    <s v="4.1"/>
    <n v="2"/>
    <n v="2"/>
    <n v="20"/>
    <n v="2"/>
    <n v="25"/>
    <n v="5"/>
    <s v="Hea"/>
    <x v="48"/>
    <s v="õppeaine11"/>
    <d v="2025-02-10T00:00:00"/>
    <x v="6"/>
    <x v="0"/>
    <n v="3"/>
    <n v="30"/>
    <n v="10"/>
    <s v="S00068_36703140027_õppeaine11_45698"/>
    <x v="0"/>
    <m/>
  </r>
  <r>
    <x v="67"/>
    <s v="Priit"/>
    <s v="Sepp"/>
    <x v="49"/>
    <n v="36703140027"/>
    <s v="Mees"/>
    <s v="513 rakenduskõrgkooli ja ülikooli diplomiõpe"/>
    <s v="Jah"/>
    <s v="Ei"/>
    <s v="Ei"/>
    <d v="2020-02-01T00:00:00"/>
    <s v="13.12.2021"/>
    <d v="2025-02-15T00:00:00"/>
    <s v="Õppekava vahetamine"/>
    <s v="Tervislikel põhjustel"/>
    <x v="16"/>
    <s v="Lõpetanud"/>
    <d v="2021-10-17T00:00:00"/>
    <s v="Päevaõpe"/>
    <s v="Täiskoormus"/>
    <s v="Tervishariduse keskus"/>
    <x v="0"/>
    <n v="3311"/>
    <s v="514 rakenduskõrgharidusõpe"/>
    <s v="NULL"/>
    <n v="2"/>
    <s v="Üliõpilane ei hüvita õppekulusid: on alla 7-a lapse või puudega lapse vanem või eestkostja"/>
    <s v="eesti keel"/>
    <x v="5"/>
    <s v="Jah"/>
    <s v="kirjeldus"/>
    <s v="ABC OÜ"/>
    <n v="165"/>
    <n v="25"/>
    <s v="3.4"/>
    <s v="3.2"/>
    <x v="7"/>
    <s v="4.1"/>
    <n v="2"/>
    <n v="2"/>
    <n v="20"/>
    <n v="2"/>
    <n v="25"/>
    <n v="5"/>
    <s v="Kasin"/>
    <x v="21"/>
    <s v="õppeaine42"/>
    <d v="2021-02-10T00:00:00"/>
    <x v="0"/>
    <x v="0"/>
    <n v="1"/>
    <n v="6"/>
    <n v="6"/>
    <s v="S00068_36703140027_õppeaine42_44237"/>
    <x v="0"/>
    <m/>
  </r>
  <r>
    <x v="67"/>
    <s v="Priit"/>
    <s v="Sepp"/>
    <x v="49"/>
    <n v="36703140027"/>
    <s v="Mees"/>
    <s v="513 rakenduskõrgkooli ja ülikooli diplomiõpe"/>
    <s v="Jah"/>
    <s v="Ei"/>
    <s v="Ei"/>
    <d v="2020-02-01T00:00:00"/>
    <s v="13.12.2021"/>
    <d v="2025-02-15T00:00:00"/>
    <s v="Õppekava vahetamine"/>
    <s v="Tervislikel põhjustel"/>
    <x v="16"/>
    <s v="Lõpetanud"/>
    <d v="2021-10-17T00:00:00"/>
    <s v="Päevaõpe"/>
    <s v="Täiskoormus"/>
    <s v="Tervishariduse keskus"/>
    <x v="0"/>
    <n v="3311"/>
    <s v="514 rakenduskõrgharidusõpe"/>
    <s v="NULL"/>
    <n v="2"/>
    <s v="Üliõpilane ei hüvita õppekulusid: on alla 7-a lapse või puudega lapse vanem või eestkostja"/>
    <s v="eesti keel"/>
    <x v="5"/>
    <s v="Jah"/>
    <s v="kirjeldus"/>
    <s v="ABC OÜ"/>
    <n v="165"/>
    <n v="25"/>
    <s v="3.4"/>
    <s v="3.2"/>
    <x v="7"/>
    <s v="4.1"/>
    <n v="2"/>
    <n v="2"/>
    <n v="20"/>
    <n v="2"/>
    <n v="25"/>
    <n v="5"/>
    <s v="Mitteilmunud"/>
    <x v="12"/>
    <s v="õppeaine68"/>
    <d v="2024-09-10T00:00:00"/>
    <x v="4"/>
    <x v="0"/>
    <n v="0"/>
    <n v="0"/>
    <n v="5"/>
    <s v="S00068_36703140027_õppeaine68_45545"/>
    <x v="0"/>
    <m/>
  </r>
  <r>
    <x v="67"/>
    <s v="Priit"/>
    <s v="Sepp"/>
    <x v="49"/>
    <n v="36703140027"/>
    <s v="Mees"/>
    <s v="513 rakenduskõrgkooli ja ülikooli diplomiõpe"/>
    <s v="Jah"/>
    <s v="Ei"/>
    <s v="Ei"/>
    <d v="2020-02-01T00:00:00"/>
    <s v="13.12.2021"/>
    <d v="2025-02-15T00:00:00"/>
    <s v="Õppekava vahetamine"/>
    <s v="Tervislikel põhjustel"/>
    <x v="16"/>
    <s v="Lõpetanud"/>
    <d v="2021-10-17T00:00:00"/>
    <s v="Päevaõpe"/>
    <s v="Täiskoormus"/>
    <s v="Tervishariduse keskus"/>
    <x v="0"/>
    <n v="3311"/>
    <s v="514 rakenduskõrgharidusõpe"/>
    <s v="NULL"/>
    <n v="2"/>
    <s v="Üliõpilane ei hüvita õppekulusid: on alla 7-a lapse või puudega lapse vanem või eestkostja"/>
    <s v="eesti keel"/>
    <x v="5"/>
    <s v="Jah"/>
    <s v="kirjeldus"/>
    <s v="ABC OÜ"/>
    <n v="165"/>
    <n v="25"/>
    <s v="3.4"/>
    <s v="3.2"/>
    <x v="7"/>
    <s v="4.1"/>
    <n v="2"/>
    <n v="2"/>
    <n v="20"/>
    <n v="2"/>
    <n v="25"/>
    <n v="5"/>
    <s v="Suurepärane"/>
    <x v="13"/>
    <s v="õppeaine78"/>
    <d v="2024-02-10T00:00:00"/>
    <x v="0"/>
    <x v="0"/>
    <n v="5"/>
    <n v="30"/>
    <n v="6"/>
    <s v="S00068_36703140027_õppeaine78_45332"/>
    <x v="0"/>
    <m/>
  </r>
  <r>
    <x v="67"/>
    <s v="Priit"/>
    <s v="Sepp"/>
    <x v="49"/>
    <n v="36703140027"/>
    <s v="Mees"/>
    <s v="513 rakenduskõrgkooli ja ülikooli diplomiõpe"/>
    <s v="Jah"/>
    <s v="Ei"/>
    <s v="Ei"/>
    <d v="2020-02-01T00:00:00"/>
    <s v="13.12.2021"/>
    <d v="2025-02-15T00:00:00"/>
    <s v="Õppekava vahetamine"/>
    <s v="Tervislikel põhjustel"/>
    <x v="16"/>
    <s v="Lõpetanud"/>
    <d v="2021-10-17T00:00:00"/>
    <s v="Päevaõpe"/>
    <s v="Täiskoormus"/>
    <s v="Tervishariduse keskus"/>
    <x v="0"/>
    <n v="3311"/>
    <s v="514 rakenduskõrgharidusõpe"/>
    <s v="NULL"/>
    <n v="3"/>
    <s v="Üliõpilane ei hüvita õppekulusid: on alla 7-a lapse või puudega lapse vanem või eestkostja"/>
    <s v="eesti keel"/>
    <x v="8"/>
    <s v="Jah"/>
    <s v="kirjeldus"/>
    <s v="ABC OÜ"/>
    <n v="165"/>
    <n v="32"/>
    <s v="3.4"/>
    <s v="3.4"/>
    <x v="7"/>
    <s v="4.3"/>
    <n v="2"/>
    <n v="3"/>
    <n v="20"/>
    <n v="3"/>
    <n v="28"/>
    <n v="5"/>
    <s v="Mitteilmunud"/>
    <x v="33"/>
    <s v="õppeaine56"/>
    <d v="2020-09-10T00:00:00"/>
    <x v="0"/>
    <x v="0"/>
    <n v="0"/>
    <n v="0"/>
    <n v="6"/>
    <s v="S00068_36703140027_õppeaine56_44084"/>
    <x v="0"/>
    <m/>
  </r>
  <r>
    <x v="67"/>
    <s v="Priit"/>
    <s v="Sepp"/>
    <x v="49"/>
    <n v="36703140027"/>
    <s v="Mees"/>
    <s v="513 rakenduskõrgkooli ja ülikooli diplomiõpe"/>
    <s v="Jah"/>
    <s v="Ei"/>
    <s v="Ei"/>
    <d v="2020-02-01T00:00:00"/>
    <s v="13.12.2021"/>
    <d v="2025-02-15T00:00:00"/>
    <s v="Õppekava vahetamine"/>
    <s v="Tervislikel põhjustel"/>
    <x v="16"/>
    <s v="Lõpetanud"/>
    <d v="2021-10-17T00:00:00"/>
    <s v="Päevaõpe"/>
    <s v="Täiskoormus"/>
    <s v="Tervishariduse keskus"/>
    <x v="0"/>
    <n v="3311"/>
    <s v="514 rakenduskõrgharidusõpe"/>
    <s v="NULL"/>
    <n v="3"/>
    <s v="Üliõpilane ei hüvita õppekulusid: on alla 7-a lapse või puudega lapse vanem või eestkostja"/>
    <s v="eesti keel"/>
    <x v="8"/>
    <s v="Jah"/>
    <s v="kirjeldus"/>
    <s v="ABC OÜ"/>
    <n v="165"/>
    <n v="32"/>
    <s v="3.4"/>
    <s v="3.4"/>
    <x v="7"/>
    <s v="4.3"/>
    <n v="2"/>
    <n v="3"/>
    <n v="20"/>
    <n v="3"/>
    <n v="28"/>
    <n v="5"/>
    <s v="Mitteilmunud"/>
    <x v="70"/>
    <s v="õppeaine9"/>
    <d v="2021-02-10T00:00:00"/>
    <x v="3"/>
    <x v="0"/>
    <n v="0"/>
    <n v="0"/>
    <n v="8"/>
    <s v="S00068_36703140027_õppeaine9_44237"/>
    <x v="0"/>
    <m/>
  </r>
  <r>
    <x v="67"/>
    <s v="Priit"/>
    <s v="Sepp"/>
    <x v="49"/>
    <n v="36703140027"/>
    <s v="Mees"/>
    <s v="513 rakenduskõrgkooli ja ülikooli diplomiõpe"/>
    <s v="Jah"/>
    <s v="Ei"/>
    <s v="Ei"/>
    <d v="2020-02-01T00:00:00"/>
    <s v="13.12.2021"/>
    <d v="2025-02-15T00:00:00"/>
    <s v="Õppekava vahetamine"/>
    <s v="Tervislikel põhjustel"/>
    <x v="16"/>
    <s v="Lõpetanud"/>
    <d v="2021-10-17T00:00:00"/>
    <s v="Päevaõpe"/>
    <s v="Täiskoormus"/>
    <s v="Tervishariduse keskus"/>
    <x v="0"/>
    <n v="3311"/>
    <s v="514 rakenduskõrgharidusõpe"/>
    <s v="NULL"/>
    <n v="3"/>
    <s v="Üliõpilane ei hüvita õppekulusid: on alla 7-a lapse või puudega lapse vanem või eestkostja"/>
    <s v="eesti keel"/>
    <x v="8"/>
    <s v="Jah"/>
    <s v="kirjeldus"/>
    <s v="ABC OÜ"/>
    <n v="165"/>
    <n v="32"/>
    <s v="3.4"/>
    <s v="3.4"/>
    <x v="7"/>
    <s v="4.3"/>
    <n v="2"/>
    <n v="3"/>
    <n v="20"/>
    <n v="3"/>
    <n v="28"/>
    <n v="5"/>
    <s v="Arvestatud"/>
    <x v="72"/>
    <s v="õppeaine17"/>
    <d v="2020-09-10T00:00:00"/>
    <x v="1"/>
    <x v="1"/>
    <s v="NULL"/>
    <s v=" "/>
    <n v="0"/>
    <s v="S00068_36703140027_õppeaine17_44084"/>
    <x v="0"/>
    <m/>
  </r>
  <r>
    <x v="67"/>
    <s v="Priit"/>
    <s v="Sepp"/>
    <x v="49"/>
    <n v="36703140027"/>
    <s v="Mees"/>
    <s v="513 rakenduskõrgkooli ja ülikooli diplomiõpe"/>
    <s v="Jah"/>
    <s v="Ei"/>
    <s v="Ei"/>
    <d v="2020-02-01T00:00:00"/>
    <s v="13.12.2021"/>
    <d v="2025-02-15T00:00:00"/>
    <s v="Õppekava vahetamine"/>
    <s v="Tervislikel põhjustel"/>
    <x v="16"/>
    <s v="Lõpetanud"/>
    <d v="2021-10-17T00:00:00"/>
    <s v="Päevaõpe"/>
    <s v="Täiskoormus"/>
    <s v="Tervishariduse keskus"/>
    <x v="0"/>
    <n v="3311"/>
    <s v="514 rakenduskõrgharidusõpe"/>
    <s v="NULL"/>
    <n v="3"/>
    <s v="Üliõpilane ei hüvita õppekulusid: on alla 7-a lapse või puudega lapse vanem või eestkostja"/>
    <s v="eesti keel"/>
    <x v="8"/>
    <s v="Jah"/>
    <s v="kirjeldus"/>
    <s v="ABC OÜ"/>
    <n v="165"/>
    <n v="32"/>
    <s v="3.4"/>
    <s v="3.4"/>
    <x v="7"/>
    <s v="4.3"/>
    <n v="2"/>
    <n v="3"/>
    <n v="20"/>
    <n v="3"/>
    <n v="28"/>
    <n v="5"/>
    <s v="Väga hea"/>
    <x v="56"/>
    <s v="õppeaine54"/>
    <d v="2022-02-10T00:00:00"/>
    <x v="4"/>
    <x v="0"/>
    <n v="4"/>
    <n v="20"/>
    <n v="5"/>
    <s v="S00068_36703140027_õppeaine54_44602"/>
    <x v="0"/>
    <m/>
  </r>
  <r>
    <x v="67"/>
    <s v="Priit"/>
    <s v="Sepp"/>
    <x v="49"/>
    <n v="36703140027"/>
    <s v="Mees"/>
    <s v="513 rakenduskõrgkooli ja ülikooli diplomiõpe"/>
    <s v="Jah"/>
    <s v="Ei"/>
    <s v="Ei"/>
    <d v="2020-02-01T00:00:00"/>
    <s v="13.12.2021"/>
    <d v="2025-02-15T00:00:00"/>
    <s v="Õppekava vahetamine"/>
    <s v="Tervislikel põhjustel"/>
    <x v="16"/>
    <s v="Lõpetanud"/>
    <d v="2021-10-17T00:00:00"/>
    <s v="Päevaõpe"/>
    <s v="Täiskoormus"/>
    <s v="Tervishariduse keskus"/>
    <x v="0"/>
    <n v="3311"/>
    <s v="514 rakenduskõrgharidusõpe"/>
    <s v="NULL"/>
    <n v="3"/>
    <s v="Üliõpilane ei hüvita õppekulusid: on alla 7-a lapse või puudega lapse vanem või eestkostja"/>
    <s v="eesti keel"/>
    <x v="8"/>
    <s v="Jah"/>
    <s v="kirjeldus"/>
    <s v="ABC OÜ"/>
    <n v="165"/>
    <n v="32"/>
    <s v="3.4"/>
    <s v="3.4"/>
    <x v="7"/>
    <s v="4.3"/>
    <n v="2"/>
    <n v="3"/>
    <n v="20"/>
    <n v="3"/>
    <n v="28"/>
    <n v="5"/>
    <s v="Mitteilmunud"/>
    <x v="90"/>
    <s v="õppeaine89"/>
    <d v="2025-02-10T00:00:00"/>
    <x v="5"/>
    <x v="1"/>
    <n v="0"/>
    <s v=" "/>
    <n v="0"/>
    <s v="S00068_36703140027_õppeaine89_45698"/>
    <x v="0"/>
    <m/>
  </r>
  <r>
    <x v="67"/>
    <s v="Priit"/>
    <s v="Sepp"/>
    <x v="49"/>
    <n v="36703140027"/>
    <s v="Mees"/>
    <s v="513 rakenduskõrgkooli ja ülikooli diplomiõpe"/>
    <s v="Jah"/>
    <s v="Ei"/>
    <s v="Ei"/>
    <d v="2020-02-01T00:00:00"/>
    <s v="13.12.2021"/>
    <d v="2025-02-15T00:00:00"/>
    <s v="Õppekava vahetamine"/>
    <s v="Tervislikel põhjustel"/>
    <x v="16"/>
    <s v="Lõpetanud"/>
    <d v="2021-10-17T00:00:00"/>
    <s v="Päevaõpe"/>
    <s v="Täiskoormus"/>
    <s v="Tervishariduse keskus"/>
    <x v="0"/>
    <n v="3311"/>
    <s v="514 rakenduskõrgharidusõpe"/>
    <s v="NULL"/>
    <n v="3"/>
    <s v="Üliõpilane ei hüvita õppekulusid: on alla 7-a lapse või puudega lapse vanem või eestkostja"/>
    <s v="eesti keel"/>
    <x v="8"/>
    <s v="Jah"/>
    <s v="kirjeldus"/>
    <s v="ABC OÜ"/>
    <n v="165"/>
    <n v="32"/>
    <s v="3.4"/>
    <s v="3.4"/>
    <x v="7"/>
    <s v="4.3"/>
    <n v="2"/>
    <n v="3"/>
    <n v="20"/>
    <n v="3"/>
    <n v="28"/>
    <n v="5"/>
    <s v="Suurepärane"/>
    <x v="35"/>
    <s v="õppeaine94"/>
    <d v="2021-02-10T00:00:00"/>
    <x v="2"/>
    <x v="0"/>
    <n v="5"/>
    <n v="45"/>
    <n v="9"/>
    <s v="S00068_36703140027_õppeaine94_44237"/>
    <x v="0"/>
    <m/>
  </r>
  <r>
    <x v="67"/>
    <s v="Priit"/>
    <s v="Sepp"/>
    <x v="49"/>
    <n v="36703140027"/>
    <s v="Mees"/>
    <s v="513 rakenduskõrgkooli ja ülikooli diplomiõpe"/>
    <s v="Jah"/>
    <s v="Ei"/>
    <s v="Ei"/>
    <d v="2020-02-01T00:00:00"/>
    <s v="13.12.2021"/>
    <d v="2025-02-15T00:00:00"/>
    <s v="Õppekava vahetamine"/>
    <s v="Tervislikel põhjustel"/>
    <x v="16"/>
    <s v="Lõpetanud"/>
    <d v="2021-10-17T00:00:00"/>
    <s v="Päevaõpe"/>
    <s v="Täiskoormus"/>
    <s v="Tervishariduse keskus"/>
    <x v="0"/>
    <n v="3311"/>
    <s v="514 rakenduskõrgharidusõpe"/>
    <s v="NULL"/>
    <n v="3"/>
    <s v="Üliõpilane ei hüvita õppekulusid: on alla 7-a lapse või puudega lapse vanem või eestkostja"/>
    <s v="eesti keel"/>
    <x v="8"/>
    <s v="Jah"/>
    <s v="kirjeldus"/>
    <s v="ABC OÜ"/>
    <n v="165"/>
    <n v="32"/>
    <s v="3.4"/>
    <s v="3.4"/>
    <x v="7"/>
    <s v="4.3"/>
    <n v="2"/>
    <n v="3"/>
    <n v="20"/>
    <n v="3"/>
    <n v="28"/>
    <n v="5"/>
    <s v="Arvestatud"/>
    <x v="84"/>
    <s v="õppeaine73"/>
    <d v="2025-09-10T00:00:00"/>
    <x v="1"/>
    <x v="1"/>
    <s v="NULL"/>
    <s v=" "/>
    <n v="0"/>
    <s v="S00068_36703140027_õppeaine73_45910"/>
    <x v="0"/>
    <m/>
  </r>
  <r>
    <x v="67"/>
    <s v="Priit"/>
    <s v="Sepp"/>
    <x v="49"/>
    <n v="36703140027"/>
    <s v="Mees"/>
    <s v="513 rakenduskõrgkooli ja ülikooli diplomiõpe"/>
    <s v="Jah"/>
    <s v="Ei"/>
    <s v="Ei"/>
    <d v="2020-02-01T00:00:00"/>
    <s v="13.12.2021"/>
    <d v="2025-02-15T00:00:00"/>
    <s v="Õppekava vahetamine"/>
    <s v="Tervislikel põhjustel"/>
    <x v="16"/>
    <s v="Lõpetanud"/>
    <d v="2021-10-17T00:00:00"/>
    <s v="Päevaõpe"/>
    <s v="Täiskoormus"/>
    <s v="Tervishariduse keskus"/>
    <x v="0"/>
    <n v="3311"/>
    <s v="514 rakenduskõrgharidusõpe"/>
    <s v="NULL"/>
    <n v="3"/>
    <s v="Üliõpilane ei hüvita õppekulusid: on alla 7-a lapse või puudega lapse vanem või eestkostja"/>
    <s v="eesti keel"/>
    <x v="8"/>
    <s v="Jah"/>
    <s v="kirjeldus"/>
    <s v="ABC OÜ"/>
    <n v="165"/>
    <n v="32"/>
    <s v="3.4"/>
    <s v="3.4"/>
    <x v="7"/>
    <s v="4.3"/>
    <n v="2"/>
    <n v="3"/>
    <n v="20"/>
    <n v="3"/>
    <n v="28"/>
    <n v="5"/>
    <s v="Arvestatud"/>
    <x v="58"/>
    <s v="õppeaine20"/>
    <d v="2025-02-10T00:00:00"/>
    <x v="1"/>
    <x v="1"/>
    <s v="NULL"/>
    <s v=" "/>
    <n v="0"/>
    <s v="S00068_36703140027_õppeaine20_45698"/>
    <x v="0"/>
    <m/>
  </r>
  <r>
    <x v="67"/>
    <s v="Priit"/>
    <s v="Sepp"/>
    <x v="49"/>
    <n v="36703140027"/>
    <s v="Mees"/>
    <s v="513 rakenduskõrgkooli ja ülikooli diplomiõpe"/>
    <s v="Jah"/>
    <s v="Ei"/>
    <s v="Ei"/>
    <d v="2020-02-01T00:00:00"/>
    <s v="13.12.2021"/>
    <d v="2025-02-15T00:00:00"/>
    <s v="Õppekava vahetamine"/>
    <s v="Tervislikel põhjustel"/>
    <x v="16"/>
    <s v="Lõpetanud"/>
    <d v="2021-10-17T00:00:00"/>
    <s v="Päevaõpe"/>
    <s v="Täiskoormus"/>
    <s v="Tervishariduse keskus"/>
    <x v="0"/>
    <n v="3311"/>
    <s v="514 rakenduskõrgharidusõpe"/>
    <s v="NULL"/>
    <n v="3"/>
    <s v="Üliõpilane ei hüvita õppekulusid: on alla 7-a lapse või puudega lapse vanem või eestkostja"/>
    <s v="eesti keel"/>
    <x v="8"/>
    <s v="Jah"/>
    <s v="kirjeldus"/>
    <s v="ABC OÜ"/>
    <n v="165"/>
    <n v="32"/>
    <s v="3.4"/>
    <s v="3.4"/>
    <x v="7"/>
    <s v="4.3"/>
    <n v="2"/>
    <n v="3"/>
    <n v="20"/>
    <n v="3"/>
    <n v="28"/>
    <n v="5"/>
    <s v="Väga hea"/>
    <x v="63"/>
    <s v="õppeaine37"/>
    <d v="2021-09-10T00:00:00"/>
    <x v="3"/>
    <x v="0"/>
    <n v="4"/>
    <n v="32"/>
    <n v="8"/>
    <s v="S00068_36703140027_õppeaine37_44449"/>
    <x v="0"/>
    <m/>
  </r>
  <r>
    <x v="67"/>
    <s v="Priit"/>
    <s v="Sepp"/>
    <x v="49"/>
    <n v="36703140027"/>
    <s v="Mees"/>
    <s v="513 rakenduskõrgkooli ja ülikooli diplomiõpe"/>
    <s v="Jah"/>
    <s v="Ei"/>
    <s v="Ei"/>
    <d v="2020-02-01T00:00:00"/>
    <s v="13.12.2021"/>
    <d v="2025-02-15T00:00:00"/>
    <s v="Õppekava vahetamine"/>
    <s v="Tervislikel põhjustel"/>
    <x v="16"/>
    <s v="Lõpetanud"/>
    <d v="2021-10-17T00:00:00"/>
    <s v="Päevaõpe"/>
    <s v="Täiskoormus"/>
    <s v="Tervishariduse keskus"/>
    <x v="0"/>
    <n v="3311"/>
    <s v="514 rakenduskõrgharidusõpe"/>
    <s v="NULL"/>
    <n v="3"/>
    <s v="Üliõpilane ei hüvita õppekulusid: on alla 7-a lapse või puudega lapse vanem või eestkostja"/>
    <s v="eesti keel"/>
    <x v="8"/>
    <s v="Jah"/>
    <s v="kirjeldus"/>
    <s v="ABC OÜ"/>
    <n v="165"/>
    <n v="32"/>
    <s v="3.4"/>
    <s v="3.4"/>
    <x v="7"/>
    <s v="4.3"/>
    <n v="2"/>
    <n v="3"/>
    <n v="20"/>
    <n v="3"/>
    <n v="28"/>
    <n v="5"/>
    <s v="Suurepärane"/>
    <x v="99"/>
    <s v="õppeaine58"/>
    <d v="2023-09-10T00:00:00"/>
    <x v="0"/>
    <x v="0"/>
    <n v="5"/>
    <n v="30"/>
    <n v="6"/>
    <s v="S00068_36703140027_õppeaine58_45179"/>
    <x v="0"/>
    <m/>
  </r>
  <r>
    <x v="67"/>
    <s v="Priit"/>
    <s v="Sepp"/>
    <x v="49"/>
    <n v="36703140027"/>
    <s v="Mees"/>
    <s v="513 rakenduskõrgkooli ja ülikooli diplomiõpe"/>
    <s v="Jah"/>
    <s v="Ei"/>
    <s v="Ei"/>
    <d v="2020-02-01T00:00:00"/>
    <s v="13.12.2021"/>
    <d v="2025-02-15T00:00:00"/>
    <s v="Õppekava vahetamine"/>
    <s v="Tervislikel põhjustel"/>
    <x v="16"/>
    <s v="Lõpetanud"/>
    <d v="2021-10-17T00:00:00"/>
    <s v="Päevaõpe"/>
    <s v="Täiskoormus"/>
    <s v="Tervishariduse keskus"/>
    <x v="0"/>
    <n v="3311"/>
    <s v="514 rakenduskõrgharidusõpe"/>
    <s v="NULL"/>
    <n v="3"/>
    <s v="Üliõpilane ei hüvita õppekulusid: on alla 7-a lapse või puudega lapse vanem või eestkostja"/>
    <s v="eesti keel"/>
    <x v="8"/>
    <s v="Jah"/>
    <s v="kirjeldus"/>
    <s v="ABC OÜ"/>
    <n v="165"/>
    <n v="32"/>
    <s v="3.4"/>
    <s v="3.4"/>
    <x v="7"/>
    <s v="4.3"/>
    <n v="2"/>
    <n v="3"/>
    <n v="20"/>
    <n v="3"/>
    <n v="28"/>
    <n v="5"/>
    <s v="Arvestatud"/>
    <x v="51"/>
    <s v="õppeaine31"/>
    <d v="2024-09-10T00:00:00"/>
    <x v="1"/>
    <x v="1"/>
    <s v="NULL"/>
    <s v=" "/>
    <n v="0"/>
    <s v="S00068_36703140027_õppeaine31_45545"/>
    <x v="0"/>
    <m/>
  </r>
  <r>
    <x v="67"/>
    <s v="Priit"/>
    <s v="Sepp"/>
    <x v="49"/>
    <n v="36703140027"/>
    <s v="Mees"/>
    <s v="513 rakenduskõrgkooli ja ülikooli diplomiõpe"/>
    <s v="Jah"/>
    <s v="Ei"/>
    <s v="Ei"/>
    <d v="2020-02-01T00:00:00"/>
    <s v="13.12.2021"/>
    <d v="2025-02-15T00:00:00"/>
    <s v="Õppekava vahetamine"/>
    <s v="Tervislikel põhjustel"/>
    <x v="16"/>
    <s v="Lõpetanud"/>
    <d v="2021-10-17T00:00:00"/>
    <s v="Päevaõpe"/>
    <s v="Täiskoormus"/>
    <s v="Tervishariduse keskus"/>
    <x v="0"/>
    <n v="3311"/>
    <s v="514 rakenduskõrgharidusõpe"/>
    <s v="NULL"/>
    <n v="4"/>
    <s v="Üliõpilane ei hüvita õppekulusid: on alla 7-a lapse või puudega lapse vanem või eestkostja"/>
    <s v="eesti keel"/>
    <x v="5"/>
    <s v="Jah"/>
    <s v="kirjeldus"/>
    <s v="ABC OÜ"/>
    <n v="165"/>
    <n v="35"/>
    <s v="3.4"/>
    <s v="3.4"/>
    <x v="7"/>
    <s v="3.3"/>
    <n v="2"/>
    <n v="2"/>
    <n v="20"/>
    <n v="10"/>
    <n v="32"/>
    <n v="5"/>
    <s v="Hea"/>
    <x v="6"/>
    <s v="õppeaine84"/>
    <d v="2023-09-10T00:00:00"/>
    <x v="0"/>
    <x v="0"/>
    <n v="3"/>
    <n v="18"/>
    <n v="6"/>
    <s v="S00068_36703140027_õppeaine84_45179"/>
    <x v="0"/>
    <m/>
  </r>
  <r>
    <x v="67"/>
    <s v="Priit"/>
    <s v="Sepp"/>
    <x v="49"/>
    <n v="36703140027"/>
    <s v="Mees"/>
    <s v="513 rakenduskõrgkooli ja ülikooli diplomiõpe"/>
    <s v="Jah"/>
    <s v="Ei"/>
    <s v="Ei"/>
    <d v="2020-02-01T00:00:00"/>
    <s v="13.12.2021"/>
    <d v="2025-02-15T00:00:00"/>
    <s v="Õppekava vahetamine"/>
    <s v="Tervislikel põhjustel"/>
    <x v="16"/>
    <s v="Lõpetanud"/>
    <d v="2021-10-17T00:00:00"/>
    <s v="Päevaõpe"/>
    <s v="Täiskoormus"/>
    <s v="Tervishariduse keskus"/>
    <x v="0"/>
    <n v="3311"/>
    <s v="514 rakenduskõrgharidusõpe"/>
    <s v="NULL"/>
    <n v="4"/>
    <s v="Üliõpilane ei hüvita õppekulusid: on alla 7-a lapse või puudega lapse vanem või eestkostja"/>
    <s v="eesti keel"/>
    <x v="5"/>
    <s v="Jah"/>
    <s v="kirjeldus"/>
    <s v="ABC OÜ"/>
    <n v="165"/>
    <n v="35"/>
    <s v="3.4"/>
    <s v="3.4"/>
    <x v="7"/>
    <s v="3.3"/>
    <n v="2"/>
    <n v="2"/>
    <n v="20"/>
    <n v="10"/>
    <n v="32"/>
    <n v="5"/>
    <s v="Rahuldav"/>
    <x v="74"/>
    <s v="õppeaine64"/>
    <d v="2024-09-10T00:00:00"/>
    <x v="0"/>
    <x v="0"/>
    <n v="2"/>
    <n v="12"/>
    <n v="6"/>
    <s v="S00068_36703140027_õppeaine64_45545"/>
    <x v="0"/>
    <m/>
  </r>
  <r>
    <x v="67"/>
    <s v="Priit"/>
    <s v="Sepp"/>
    <x v="49"/>
    <n v="36703140027"/>
    <s v="Mees"/>
    <s v="513 rakenduskõrgkooli ja ülikooli diplomiõpe"/>
    <s v="Jah"/>
    <s v="Ei"/>
    <s v="Ei"/>
    <d v="2020-02-01T00:00:00"/>
    <s v="13.12.2021"/>
    <d v="2025-02-15T00:00:00"/>
    <s v="Õppekava vahetamine"/>
    <s v="Tervislikel põhjustel"/>
    <x v="16"/>
    <s v="Lõpetanud"/>
    <d v="2021-10-17T00:00:00"/>
    <s v="Päevaõpe"/>
    <s v="Täiskoormus"/>
    <s v="Tervishariduse keskus"/>
    <x v="0"/>
    <n v="3311"/>
    <s v="514 rakenduskõrgharidusõpe"/>
    <s v="NULL"/>
    <n v="4"/>
    <s v="Üliõpilane ei hüvita õppekulusid: on alla 7-a lapse või puudega lapse vanem või eestkostja"/>
    <s v="eesti keel"/>
    <x v="5"/>
    <s v="Jah"/>
    <s v="kirjeldus"/>
    <s v="ABC OÜ"/>
    <n v="165"/>
    <n v="35"/>
    <s v="3.4"/>
    <s v="3.4"/>
    <x v="7"/>
    <s v="3.3"/>
    <n v="2"/>
    <n v="2"/>
    <n v="20"/>
    <n v="10"/>
    <n v="32"/>
    <n v="5"/>
    <s v="Hea"/>
    <x v="62"/>
    <s v="õppeaine95"/>
    <d v="2025-09-10T00:00:00"/>
    <x v="4"/>
    <x v="0"/>
    <n v="3"/>
    <n v="15"/>
    <n v="5"/>
    <s v="S00068_36703140027_õppeaine95_45910"/>
    <x v="0"/>
    <m/>
  </r>
  <r>
    <x v="67"/>
    <s v="Priit"/>
    <s v="Sepp"/>
    <x v="49"/>
    <n v="36703140027"/>
    <s v="Mees"/>
    <s v="513 rakenduskõrgkooli ja ülikooli diplomiõpe"/>
    <s v="Jah"/>
    <s v="Ei"/>
    <s v="Ei"/>
    <d v="2020-02-01T00:00:00"/>
    <s v="13.12.2021"/>
    <d v="2025-02-15T00:00:00"/>
    <s v="Õppekava vahetamine"/>
    <s v="Tervislikel põhjustel"/>
    <x v="16"/>
    <s v="Lõpetanud"/>
    <d v="2021-10-17T00:00:00"/>
    <s v="Päevaõpe"/>
    <s v="Täiskoormus"/>
    <s v="Tervishariduse keskus"/>
    <x v="0"/>
    <n v="3311"/>
    <s v="514 rakenduskõrgharidusõpe"/>
    <s v="NULL"/>
    <n v="4"/>
    <s v="Üliõpilane ei hüvita õppekulusid: on alla 7-a lapse või puudega lapse vanem või eestkostja"/>
    <s v="eesti keel"/>
    <x v="5"/>
    <s v="Jah"/>
    <s v="kirjeldus"/>
    <s v="ABC OÜ"/>
    <n v="165"/>
    <n v="35"/>
    <s v="3.4"/>
    <s v="3.4"/>
    <x v="7"/>
    <s v="3.3"/>
    <n v="2"/>
    <n v="2"/>
    <n v="20"/>
    <n v="10"/>
    <n v="32"/>
    <n v="5"/>
    <s v="Mitteilmunud"/>
    <x v="79"/>
    <s v="õppeaine83"/>
    <d v="2021-02-10T00:00:00"/>
    <x v="0"/>
    <x v="0"/>
    <n v="0"/>
    <n v="0"/>
    <n v="6"/>
    <s v="S00068_36703140027_õppeaine83_44237"/>
    <x v="0"/>
    <m/>
  </r>
  <r>
    <x v="67"/>
    <s v="Priit"/>
    <s v="Sepp"/>
    <x v="49"/>
    <n v="36703140027"/>
    <s v="Mees"/>
    <s v="513 rakenduskõrgkooli ja ülikooli diplomiõpe"/>
    <s v="Jah"/>
    <s v="Ei"/>
    <s v="Ei"/>
    <d v="2020-02-01T00:00:00"/>
    <s v="13.12.2021"/>
    <d v="2025-02-15T00:00:00"/>
    <s v="Õppekava vahetamine"/>
    <s v="Tervislikel põhjustel"/>
    <x v="16"/>
    <s v="Lõpetanud"/>
    <d v="2021-10-17T00:00:00"/>
    <s v="Päevaõpe"/>
    <s v="Täiskoormus"/>
    <s v="Tervishariduse keskus"/>
    <x v="0"/>
    <n v="3311"/>
    <s v="514 rakenduskõrgharidusõpe"/>
    <s v="NULL"/>
    <n v="4"/>
    <s v="Üliõpilane ei hüvita õppekulusid: on alla 7-a lapse või puudega lapse vanem või eestkostja"/>
    <s v="eesti keel"/>
    <x v="5"/>
    <s v="Jah"/>
    <s v="kirjeldus"/>
    <s v="ABC OÜ"/>
    <n v="165"/>
    <n v="35"/>
    <s v="3.4"/>
    <s v="3.4"/>
    <x v="7"/>
    <s v="3.3"/>
    <n v="2"/>
    <n v="2"/>
    <n v="20"/>
    <n v="10"/>
    <n v="32"/>
    <n v="5"/>
    <s v="Mittearvestatud"/>
    <x v="5"/>
    <s v="õppeaine59"/>
    <d v="2020-09-10T00:00:00"/>
    <x v="1"/>
    <x v="1"/>
    <s v="NULL"/>
    <s v=" "/>
    <n v="0"/>
    <s v="S00068_36703140027_õppeaine59_44084"/>
    <x v="0"/>
    <m/>
  </r>
  <r>
    <x v="67"/>
    <s v="Priit"/>
    <s v="Sepp"/>
    <x v="49"/>
    <n v="36703140027"/>
    <s v="Mees"/>
    <s v="513 rakenduskõrgkooli ja ülikooli diplomiõpe"/>
    <s v="Jah"/>
    <s v="Ei"/>
    <s v="Ei"/>
    <d v="2020-02-01T00:00:00"/>
    <s v="13.12.2021"/>
    <d v="2025-02-15T00:00:00"/>
    <s v="Õppekava vahetamine"/>
    <s v="Tervislikel põhjustel"/>
    <x v="16"/>
    <s v="Lõpetanud"/>
    <d v="2021-10-17T00:00:00"/>
    <s v="Päevaõpe"/>
    <s v="Täiskoormus"/>
    <s v="Tervishariduse keskus"/>
    <x v="0"/>
    <n v="3311"/>
    <s v="514 rakenduskõrgharidusõpe"/>
    <s v="NULL"/>
    <n v="4"/>
    <s v="Üliõpilane ei hüvita õppekulusid: on alla 7-a lapse või puudega lapse vanem või eestkostja"/>
    <s v="eesti keel"/>
    <x v="5"/>
    <s v="Jah"/>
    <s v="kirjeldus"/>
    <s v="ABC OÜ"/>
    <n v="165"/>
    <n v="35"/>
    <s v="3.4"/>
    <s v="3.4"/>
    <x v="7"/>
    <s v="3.3"/>
    <n v="2"/>
    <n v="2"/>
    <n v="20"/>
    <n v="10"/>
    <n v="32"/>
    <n v="5"/>
    <s v="Puudulik"/>
    <x v="88"/>
    <s v="õppeaine93"/>
    <d v="2025-09-10T00:00:00"/>
    <x v="3"/>
    <x v="0"/>
    <n v="0"/>
    <n v="0"/>
    <n v="8"/>
    <s v="S00068_36703140027_õppeaine93_45910"/>
    <x v="0"/>
    <m/>
  </r>
  <r>
    <x v="67"/>
    <s v="Priit"/>
    <s v="Sepp"/>
    <x v="49"/>
    <n v="36703140027"/>
    <s v="Mees"/>
    <s v="513 rakenduskõrgkooli ja ülikooli diplomiõpe"/>
    <s v="Jah"/>
    <s v="Ei"/>
    <s v="Ei"/>
    <d v="2020-02-01T00:00:00"/>
    <s v="13.12.2021"/>
    <d v="2025-02-15T00:00:00"/>
    <s v="Õppekava vahetamine"/>
    <s v="Tervislikel põhjustel"/>
    <x v="16"/>
    <s v="Lõpetanud"/>
    <d v="2021-10-17T00:00:00"/>
    <s v="Päevaõpe"/>
    <s v="Täiskoormus"/>
    <s v="Tervishariduse keskus"/>
    <x v="0"/>
    <n v="3311"/>
    <s v="514 rakenduskõrgharidusõpe"/>
    <s v="NULL"/>
    <n v="4"/>
    <s v="Üliõpilane ei hüvita õppekulusid: on alla 7-a lapse või puudega lapse vanem või eestkostja"/>
    <s v="eesti keel"/>
    <x v="5"/>
    <s v="Jah"/>
    <s v="kirjeldus"/>
    <s v="ABC OÜ"/>
    <n v="165"/>
    <n v="35"/>
    <s v="3.4"/>
    <s v="3.4"/>
    <x v="7"/>
    <s v="3.3"/>
    <n v="2"/>
    <n v="2"/>
    <n v="20"/>
    <n v="10"/>
    <n v="32"/>
    <n v="5"/>
    <s v="Arvestatud"/>
    <x v="11"/>
    <s v="õppeaine3"/>
    <d v="2023-09-10T00:00:00"/>
    <x v="1"/>
    <x v="1"/>
    <s v="NULL"/>
    <s v=" "/>
    <n v="0"/>
    <s v="S00068_36703140027_õppeaine3_45179"/>
    <x v="0"/>
    <m/>
  </r>
  <r>
    <x v="67"/>
    <s v="Priit"/>
    <s v="Sepp"/>
    <x v="49"/>
    <n v="36703140027"/>
    <s v="Mees"/>
    <s v="513 rakenduskõrgkooli ja ülikooli diplomiõpe"/>
    <s v="Jah"/>
    <s v="Ei"/>
    <s v="Ei"/>
    <d v="2020-02-01T00:00:00"/>
    <s v="13.12.2021"/>
    <d v="2025-02-15T00:00:00"/>
    <s v="Õppekava vahetamine"/>
    <s v="Tervislikel põhjustel"/>
    <x v="16"/>
    <s v="Lõpetanud"/>
    <d v="2021-10-17T00:00:00"/>
    <s v="Päevaõpe"/>
    <s v="Täiskoormus"/>
    <s v="Tervishariduse keskus"/>
    <x v="0"/>
    <n v="3311"/>
    <s v="514 rakenduskõrgharidusõpe"/>
    <s v="NULL"/>
    <n v="4"/>
    <s v="Üliõpilane ei hüvita õppekulusid: on alla 7-a lapse või puudega lapse vanem või eestkostja"/>
    <s v="eesti keel"/>
    <x v="5"/>
    <s v="Jah"/>
    <s v="kirjeldus"/>
    <s v="ABC OÜ"/>
    <n v="165"/>
    <n v="35"/>
    <s v="3.4"/>
    <s v="3.4"/>
    <x v="7"/>
    <s v="3.3"/>
    <n v="2"/>
    <n v="2"/>
    <n v="20"/>
    <n v="10"/>
    <n v="32"/>
    <n v="5"/>
    <s v="Mittearvestatud"/>
    <x v="19"/>
    <s v="õppeaine60"/>
    <d v="2023-02-10T00:00:00"/>
    <x v="5"/>
    <x v="1"/>
    <s v="NULL"/>
    <s v=" "/>
    <n v="0"/>
    <s v="S00068_36703140027_õppeaine60_44967"/>
    <x v="0"/>
    <m/>
  </r>
  <r>
    <x v="68"/>
    <s v="Anna"/>
    <s v="Sepp"/>
    <x v="34"/>
    <n v="56912100090"/>
    <s v="Naine"/>
    <s v="414 keskharidust eeldav keskeri-/tehnikumiharidus"/>
    <s v="Ei"/>
    <s v="Ei"/>
    <s v="Ei"/>
    <d v="2022-02-01T00:00:00"/>
    <s v="NULL"/>
    <d v="2022-04-11T00:00:00"/>
    <s v="Akadeemilise puhkuse katkestamine"/>
    <s v="Tervislikel põhjustel"/>
    <x v="35"/>
    <s v="Akadeemilisel"/>
    <d v="2020-12-29T00:00:00"/>
    <s v="Päevaõpe"/>
    <s v="Määramata"/>
    <s v="Õenduse õppetool"/>
    <x v="2"/>
    <n v="1467"/>
    <s v="514 rakenduskõrgharidusõpe"/>
    <m/>
    <n v="1"/>
    <s v="Üliõpilaselt nõutakse õppekulude hüvitamist tasulisel õppekohal"/>
    <s v="eesti keel"/>
    <x v="5"/>
    <s v="Jah"/>
    <s v="kirjeldus"/>
    <s v="ABC OÜ"/>
    <n v="10"/>
    <n v="21"/>
    <s v="3.1"/>
    <s v="4.3"/>
    <x v="3"/>
    <s v="3.1"/>
    <n v="1"/>
    <n v="1"/>
    <n v="11"/>
    <n v="2"/>
    <n v="59"/>
    <n v="2"/>
    <s v="Arvestatud"/>
    <x v="27"/>
    <s v="õppeaine46"/>
    <d v="2023-09-10T00:00:00"/>
    <x v="5"/>
    <x v="1"/>
    <s v="NULL"/>
    <s v=" "/>
    <n v="0"/>
    <s v="S00069_56912100090_õppeaine46_45179"/>
    <x v="0"/>
    <m/>
  </r>
  <r>
    <x v="68"/>
    <s v="Anna"/>
    <s v="Sepp"/>
    <x v="34"/>
    <n v="56912100090"/>
    <s v="Naine"/>
    <s v="414 keskharidust eeldav keskeri-/tehnikumiharidus"/>
    <s v="Ei"/>
    <s v="Ei"/>
    <s v="Ei"/>
    <d v="2022-02-01T00:00:00"/>
    <s v="NULL"/>
    <d v="2022-04-11T00:00:00"/>
    <s v="Akadeemilise puhkuse katkestamine"/>
    <s v="Tervislikel põhjustel"/>
    <x v="35"/>
    <s v="Akadeemilisel"/>
    <d v="2020-12-29T00:00:00"/>
    <s v="Päevaõpe"/>
    <s v="Määramata"/>
    <s v="Õenduse õppetool"/>
    <x v="2"/>
    <n v="1467"/>
    <s v="514 rakenduskõrgharidusõpe"/>
    <m/>
    <n v="1"/>
    <s v="Üliõpilaselt nõutakse õppekulude hüvitamist tasulisel õppekohal"/>
    <s v="eesti keel"/>
    <x v="5"/>
    <s v="Jah"/>
    <s v="kirjeldus"/>
    <s v="ABC OÜ"/>
    <n v="10"/>
    <n v="21"/>
    <s v="3.1"/>
    <s v="4.3"/>
    <x v="3"/>
    <s v="3.1"/>
    <n v="1"/>
    <n v="1"/>
    <n v="11"/>
    <n v="2"/>
    <n v="59"/>
    <n v="2"/>
    <s v="Mitteilmunud"/>
    <x v="12"/>
    <s v="õppeaine68"/>
    <d v="2020-09-10T00:00:00"/>
    <x v="4"/>
    <x v="0"/>
    <n v="0"/>
    <n v="0"/>
    <n v="5"/>
    <s v="S00069_56912100090_õppeaine68_44084"/>
    <x v="0"/>
    <m/>
  </r>
  <r>
    <x v="68"/>
    <s v="Anna"/>
    <s v="Sepp"/>
    <x v="34"/>
    <n v="56912100090"/>
    <s v="Naine"/>
    <s v="414 keskharidust eeldav keskeri-/tehnikumiharidus"/>
    <s v="Ei"/>
    <s v="Ei"/>
    <s v="Ei"/>
    <d v="2022-02-01T00:00:00"/>
    <s v="NULL"/>
    <d v="2022-04-11T00:00:00"/>
    <s v="Akadeemilise puhkuse katkestamine"/>
    <s v="Tervislikel põhjustel"/>
    <x v="35"/>
    <s v="Akadeemilisel"/>
    <d v="2020-12-29T00:00:00"/>
    <s v="Päevaõpe"/>
    <s v="Määramata"/>
    <s v="Õenduse õppetool"/>
    <x v="2"/>
    <n v="1467"/>
    <s v="514 rakenduskõrgharidusõpe"/>
    <m/>
    <n v="1"/>
    <s v="Üliõpilaselt nõutakse õppekulude hüvitamist tasulisel õppekohal"/>
    <s v="eesti keel"/>
    <x v="5"/>
    <s v="Jah"/>
    <s v="kirjeldus"/>
    <s v="ABC OÜ"/>
    <n v="10"/>
    <n v="21"/>
    <s v="3.1"/>
    <s v="4.3"/>
    <x v="3"/>
    <s v="3.1"/>
    <n v="1"/>
    <n v="1"/>
    <n v="11"/>
    <n v="2"/>
    <n v="59"/>
    <n v="2"/>
    <s v="Puudulik"/>
    <x v="69"/>
    <s v="õppeaine14"/>
    <d v="2021-02-10T00:00:00"/>
    <x v="0"/>
    <x v="0"/>
    <n v="0"/>
    <n v="0"/>
    <n v="6"/>
    <s v="S00069_56912100090_õppeaine14_44237"/>
    <x v="0"/>
    <m/>
  </r>
  <r>
    <x v="68"/>
    <s v="Anna"/>
    <s v="Sepp"/>
    <x v="34"/>
    <n v="56912100090"/>
    <s v="Naine"/>
    <s v="414 keskharidust eeldav keskeri-/tehnikumiharidus"/>
    <s v="Ei"/>
    <s v="Ei"/>
    <s v="Ei"/>
    <d v="2022-02-01T00:00:00"/>
    <s v="NULL"/>
    <d v="2022-04-11T00:00:00"/>
    <s v="Akadeemilise puhkuse katkestamine"/>
    <s v="Tervislikel põhjustel"/>
    <x v="35"/>
    <s v="Akadeemilisel"/>
    <d v="2020-12-29T00:00:00"/>
    <s v="Päevaõpe"/>
    <s v="Määramata"/>
    <s v="Õenduse õppetool"/>
    <x v="2"/>
    <n v="1467"/>
    <s v="514 rakenduskõrgharidusõpe"/>
    <m/>
    <n v="1"/>
    <s v="Üliõpilaselt nõutakse õppekulude hüvitamist tasulisel õppekohal"/>
    <s v="eesti keel"/>
    <x v="5"/>
    <s v="Jah"/>
    <s v="kirjeldus"/>
    <s v="ABC OÜ"/>
    <n v="10"/>
    <n v="21"/>
    <s v="3.1"/>
    <s v="4.3"/>
    <x v="3"/>
    <s v="3.1"/>
    <n v="1"/>
    <n v="1"/>
    <n v="11"/>
    <n v="2"/>
    <n v="59"/>
    <n v="2"/>
    <s v="Puudulik"/>
    <x v="37"/>
    <s v="õppeaine8"/>
    <d v="2025-02-10T00:00:00"/>
    <x v="0"/>
    <x v="0"/>
    <n v="0"/>
    <n v="0"/>
    <n v="6"/>
    <s v="S00069_56912100090_õppeaine8_45698"/>
    <x v="0"/>
    <m/>
  </r>
  <r>
    <x v="68"/>
    <s v="Anna"/>
    <s v="Sepp"/>
    <x v="34"/>
    <n v="56912100090"/>
    <s v="Naine"/>
    <s v="414 keskharidust eeldav keskeri-/tehnikumiharidus"/>
    <s v="Ei"/>
    <s v="Ei"/>
    <s v="Ei"/>
    <d v="2022-02-01T00:00:00"/>
    <s v="NULL"/>
    <d v="2022-04-11T00:00:00"/>
    <s v="Akadeemilise puhkuse katkestamine"/>
    <s v="Tervislikel põhjustel"/>
    <x v="35"/>
    <s v="Akadeemilisel"/>
    <d v="2020-12-29T00:00:00"/>
    <s v="Päevaõpe"/>
    <s v="Määramata"/>
    <s v="Õenduse õppetool"/>
    <x v="2"/>
    <n v="1467"/>
    <s v="514 rakenduskõrgharidusõpe"/>
    <m/>
    <n v="1"/>
    <s v="Üliõpilaselt nõutakse õppekulude hüvitamist tasulisel õppekohal"/>
    <s v="eesti keel"/>
    <x v="5"/>
    <s v="Jah"/>
    <s v="kirjeldus"/>
    <s v="ABC OÜ"/>
    <n v="10"/>
    <n v="21"/>
    <s v="3.1"/>
    <s v="4.3"/>
    <x v="3"/>
    <s v="3.1"/>
    <n v="1"/>
    <n v="1"/>
    <n v="11"/>
    <n v="2"/>
    <n v="59"/>
    <n v="2"/>
    <s v="Arvestatud"/>
    <x v="93"/>
    <s v="õppeaine88"/>
    <d v="2021-09-10T00:00:00"/>
    <x v="5"/>
    <x v="1"/>
    <s v="NULL"/>
    <s v=" "/>
    <n v="0"/>
    <s v="S00069_56912100090_õppeaine88_44449"/>
    <x v="0"/>
    <m/>
  </r>
  <r>
    <x v="68"/>
    <s v="Anna"/>
    <s v="Sepp"/>
    <x v="34"/>
    <n v="56912100090"/>
    <s v="Naine"/>
    <s v="414 keskharidust eeldav keskeri-/tehnikumiharidus"/>
    <s v="Ei"/>
    <s v="Ei"/>
    <s v="Ei"/>
    <d v="2022-02-01T00:00:00"/>
    <s v="NULL"/>
    <d v="2022-04-11T00:00:00"/>
    <s v="Akadeemilise puhkuse katkestamine"/>
    <s v="Tervislikel põhjustel"/>
    <x v="35"/>
    <s v="Akadeemilisel"/>
    <d v="2020-12-29T00:00:00"/>
    <s v="Päevaõpe"/>
    <s v="Määramata"/>
    <s v="Õenduse õppetool"/>
    <x v="2"/>
    <n v="1467"/>
    <s v="514 rakenduskõrgharidusõpe"/>
    <m/>
    <n v="1"/>
    <s v="Üliõpilaselt nõutakse õppekulude hüvitamist tasulisel õppekohal"/>
    <s v="eesti keel"/>
    <x v="5"/>
    <s v="Jah"/>
    <s v="kirjeldus"/>
    <s v="ABC OÜ"/>
    <n v="10"/>
    <n v="21"/>
    <s v="3.1"/>
    <s v="4.3"/>
    <x v="3"/>
    <s v="3.1"/>
    <n v="1"/>
    <n v="1"/>
    <n v="11"/>
    <n v="2"/>
    <n v="59"/>
    <n v="2"/>
    <s v="Rahuldav"/>
    <x v="88"/>
    <s v="õppeaine93"/>
    <d v="2020-09-10T00:00:00"/>
    <x v="3"/>
    <x v="0"/>
    <n v="2"/>
    <n v="16"/>
    <n v="8"/>
    <s v="S00069_56912100090_õppeaine93_44084"/>
    <x v="0"/>
    <m/>
  </r>
  <r>
    <x v="68"/>
    <s v="Anna"/>
    <s v="Sepp"/>
    <x v="34"/>
    <n v="56912100090"/>
    <s v="Naine"/>
    <s v="414 keskharidust eeldav keskeri-/tehnikumiharidus"/>
    <s v="Ei"/>
    <s v="Ei"/>
    <s v="Ei"/>
    <d v="2022-02-01T00:00:00"/>
    <s v="NULL"/>
    <d v="2022-04-11T00:00:00"/>
    <s v="Akadeemilise puhkuse katkestamine"/>
    <s v="Tervislikel põhjustel"/>
    <x v="35"/>
    <s v="Akadeemilisel"/>
    <d v="2020-12-29T00:00:00"/>
    <s v="Päevaõpe"/>
    <s v="Määramata"/>
    <s v="Õenduse õppetool"/>
    <x v="2"/>
    <n v="1467"/>
    <s v="514 rakenduskõrgharidusõpe"/>
    <m/>
    <n v="1"/>
    <s v="Üliõpilaselt nõutakse õppekulude hüvitamist tasulisel õppekohal"/>
    <s v="eesti keel"/>
    <x v="5"/>
    <s v="Jah"/>
    <s v="kirjeldus"/>
    <s v="ABC OÜ"/>
    <n v="10"/>
    <n v="21"/>
    <s v="3.1"/>
    <s v="4.3"/>
    <x v="3"/>
    <s v="3.1"/>
    <n v="1"/>
    <n v="1"/>
    <n v="11"/>
    <n v="2"/>
    <n v="59"/>
    <n v="2"/>
    <s v="Arvestatud"/>
    <x v="38"/>
    <s v="õppeaine87"/>
    <d v="2023-09-10T00:00:00"/>
    <x v="1"/>
    <x v="1"/>
    <s v="NULL"/>
    <s v=" "/>
    <n v="0"/>
    <s v="S00069_56912100090_õppeaine87_45179"/>
    <x v="0"/>
    <m/>
  </r>
  <r>
    <x v="68"/>
    <s v="Anna"/>
    <s v="Sepp"/>
    <x v="34"/>
    <n v="56912100090"/>
    <s v="Naine"/>
    <s v="414 keskharidust eeldav keskeri-/tehnikumiharidus"/>
    <s v="Ei"/>
    <s v="Ei"/>
    <s v="Ei"/>
    <d v="2022-02-01T00:00:00"/>
    <s v="NULL"/>
    <d v="2022-04-11T00:00:00"/>
    <s v="Akadeemilise puhkuse katkestamine"/>
    <s v="Tervislikel põhjustel"/>
    <x v="35"/>
    <s v="Akadeemilisel"/>
    <d v="2020-12-29T00:00:00"/>
    <s v="Päevaõpe"/>
    <s v="Määramata"/>
    <s v="Õenduse õppetool"/>
    <x v="2"/>
    <n v="1467"/>
    <s v="514 rakenduskõrgharidusõpe"/>
    <m/>
    <n v="1"/>
    <s v="Üliõpilaselt nõutakse õppekulude hüvitamist tasulisel õppekohal"/>
    <s v="eesti keel"/>
    <x v="5"/>
    <s v="Jah"/>
    <s v="kirjeldus"/>
    <s v="ABC OÜ"/>
    <n v="10"/>
    <n v="21"/>
    <s v="3.1"/>
    <s v="4.3"/>
    <x v="3"/>
    <s v="3.1"/>
    <n v="1"/>
    <n v="1"/>
    <n v="11"/>
    <n v="2"/>
    <n v="59"/>
    <n v="2"/>
    <s v="Mittearvestatud"/>
    <x v="97"/>
    <s v="õppeaine47"/>
    <d v="2024-02-10T00:00:00"/>
    <x v="5"/>
    <x v="1"/>
    <s v="NULL"/>
    <s v=" "/>
    <n v="0"/>
    <s v="S00069_56912100090_õppeaine47_45332"/>
    <x v="0"/>
    <m/>
  </r>
  <r>
    <x v="68"/>
    <s v="Anna"/>
    <s v="Sepp"/>
    <x v="34"/>
    <n v="56912100090"/>
    <s v="Naine"/>
    <s v="414 keskharidust eeldav keskeri-/tehnikumiharidus"/>
    <s v="Ei"/>
    <s v="Ei"/>
    <s v="Ei"/>
    <d v="2022-02-01T00:00:00"/>
    <s v="NULL"/>
    <d v="2022-04-11T00:00:00"/>
    <s v="Akadeemilise puhkuse katkestamine"/>
    <s v="Tervislikel põhjustel"/>
    <x v="35"/>
    <s v="Akadeemilisel"/>
    <d v="2020-12-29T00:00:00"/>
    <s v="Päevaõpe"/>
    <s v="Määramata"/>
    <s v="Õenduse õppetool"/>
    <x v="2"/>
    <n v="1467"/>
    <s v="514 rakenduskõrgharidusõpe"/>
    <m/>
    <n v="1"/>
    <s v="Üliõpilaselt nõutakse õppekulude hüvitamist tasulisel õppekohal"/>
    <s v="eesti keel"/>
    <x v="5"/>
    <s v="Jah"/>
    <s v="kirjeldus"/>
    <s v="ABC OÜ"/>
    <n v="10"/>
    <n v="21"/>
    <s v="3.1"/>
    <s v="4.3"/>
    <x v="3"/>
    <s v="3.1"/>
    <n v="1"/>
    <n v="1"/>
    <n v="11"/>
    <n v="2"/>
    <n v="59"/>
    <n v="2"/>
    <s v="Arvestatud"/>
    <x v="84"/>
    <s v="õppeaine73"/>
    <d v="2023-09-10T00:00:00"/>
    <x v="1"/>
    <x v="1"/>
    <s v="NULL"/>
    <s v=" "/>
    <n v="0"/>
    <s v="S00069_56912100090_õppeaine73_45179"/>
    <x v="0"/>
    <m/>
  </r>
  <r>
    <x v="68"/>
    <s v="Anna"/>
    <s v="Sepp"/>
    <x v="34"/>
    <n v="56912100090"/>
    <s v="Naine"/>
    <s v="414 keskharidust eeldav keskeri-/tehnikumiharidus"/>
    <s v="Ei"/>
    <s v="Ei"/>
    <s v="Ei"/>
    <d v="2022-02-01T00:00:00"/>
    <s v="NULL"/>
    <d v="2022-04-11T00:00:00"/>
    <s v="Akadeemilise puhkuse katkestamine"/>
    <s v="Tervislikel põhjustel"/>
    <x v="35"/>
    <s v="Akadeemilisel"/>
    <d v="2020-12-29T00:00:00"/>
    <s v="Päevaõpe"/>
    <s v="Määramata"/>
    <s v="Õenduse õppetool"/>
    <x v="2"/>
    <n v="1467"/>
    <s v="514 rakenduskõrgharidusõpe"/>
    <m/>
    <n v="1"/>
    <s v="Üliõpilaselt nõutakse õppekulude hüvitamist tasulisel õppekohal"/>
    <s v="eesti keel"/>
    <x v="5"/>
    <s v="Jah"/>
    <s v="kirjeldus"/>
    <s v="ABC OÜ"/>
    <n v="10"/>
    <n v="21"/>
    <s v="3.1"/>
    <s v="4.3"/>
    <x v="3"/>
    <s v="3.1"/>
    <n v="1"/>
    <n v="1"/>
    <n v="11"/>
    <n v="2"/>
    <n v="59"/>
    <n v="2"/>
    <s v="Arvestatud"/>
    <x v="90"/>
    <s v="õppeaine89"/>
    <d v="2022-09-10T00:00:00"/>
    <x v="5"/>
    <x v="1"/>
    <s v="NULL"/>
    <s v=" "/>
    <n v="0"/>
    <s v="S00069_56912100090_õppeaine89_44814"/>
    <x v="0"/>
    <m/>
  </r>
  <r>
    <x v="68"/>
    <s v="Anna"/>
    <s v="Sepp"/>
    <x v="34"/>
    <n v="56912100090"/>
    <s v="Naine"/>
    <s v="414 keskharidust eeldav keskeri-/tehnikumiharidus"/>
    <s v="Ei"/>
    <s v="Ei"/>
    <s v="Ei"/>
    <d v="2022-02-01T00:00:00"/>
    <s v="NULL"/>
    <d v="2022-04-11T00:00:00"/>
    <s v="Akadeemilise puhkuse katkestamine"/>
    <s v="Tervislikel põhjustel"/>
    <x v="35"/>
    <s v="Akadeemilisel"/>
    <d v="2020-12-29T00:00:00"/>
    <s v="Päevaõpe"/>
    <s v="Määramata"/>
    <s v="Õenduse õppetool"/>
    <x v="2"/>
    <n v="1467"/>
    <s v="514 rakenduskõrgharidusõpe"/>
    <m/>
    <n v="1"/>
    <s v="Üliõpilaselt nõutakse õppekulude hüvitamist tasulisel õppekohal"/>
    <s v="eesti keel"/>
    <x v="5"/>
    <s v="Jah"/>
    <s v="kirjeldus"/>
    <s v="ABC OÜ"/>
    <n v="10"/>
    <n v="21"/>
    <s v="3.1"/>
    <s v="4.3"/>
    <x v="3"/>
    <s v="3.1"/>
    <n v="1"/>
    <n v="1"/>
    <n v="11"/>
    <n v="2"/>
    <n v="59"/>
    <n v="2"/>
    <s v="Arvestatud"/>
    <x v="3"/>
    <s v="õppeaine29"/>
    <d v="2025-02-10T00:00:00"/>
    <x v="1"/>
    <x v="1"/>
    <s v="NULL"/>
    <s v=" "/>
    <n v="0"/>
    <s v="S00069_56912100090_õppeaine29_45698"/>
    <x v="0"/>
    <m/>
  </r>
  <r>
    <x v="68"/>
    <s v="Anna"/>
    <s v="Sepp"/>
    <x v="34"/>
    <n v="56912100090"/>
    <s v="Naine"/>
    <s v="414 keskharidust eeldav keskeri-/tehnikumiharidus"/>
    <s v="Ei"/>
    <s v="Ei"/>
    <s v="Ei"/>
    <d v="2022-02-01T00:00:00"/>
    <s v="NULL"/>
    <d v="2022-04-11T00:00:00"/>
    <s v="Akadeemilise puhkuse katkestamine"/>
    <s v="Tervislikel põhjustel"/>
    <x v="35"/>
    <s v="Akadeemilisel"/>
    <d v="2020-12-29T00:00:00"/>
    <s v="Päevaõpe"/>
    <s v="Määramata"/>
    <s v="Õenduse õppetool"/>
    <x v="2"/>
    <n v="1467"/>
    <s v="514 rakenduskõrgharidusõpe"/>
    <m/>
    <n v="1"/>
    <s v="Üliõpilaselt nõutakse õppekulude hüvitamist tasulisel õppekohal"/>
    <s v="eesti keel"/>
    <x v="5"/>
    <s v="Jah"/>
    <s v="kirjeldus"/>
    <s v="ABC OÜ"/>
    <n v="10"/>
    <n v="21"/>
    <s v="3.1"/>
    <s v="4.3"/>
    <x v="3"/>
    <s v="3.1"/>
    <n v="1"/>
    <n v="1"/>
    <n v="11"/>
    <n v="2"/>
    <n v="59"/>
    <n v="2"/>
    <s v="Arvestatud"/>
    <x v="94"/>
    <s v="õppeaine32"/>
    <d v="2023-02-10T00:00:00"/>
    <x v="5"/>
    <x v="1"/>
    <s v="NULL"/>
    <s v=" "/>
    <n v="0"/>
    <s v="S00069_56912100090_õppeaine32_44967"/>
    <x v="0"/>
    <m/>
  </r>
  <r>
    <x v="68"/>
    <s v="Anna"/>
    <s v="Sepp"/>
    <x v="34"/>
    <n v="56912100090"/>
    <s v="Naine"/>
    <s v="414 keskharidust eeldav keskeri-/tehnikumiharidus"/>
    <s v="Ei"/>
    <s v="Ei"/>
    <s v="Ei"/>
    <d v="2022-02-01T00:00:00"/>
    <s v="NULL"/>
    <d v="2022-04-11T00:00:00"/>
    <s v="Akadeemilise puhkuse katkestamine"/>
    <s v="Tervislikel põhjustel"/>
    <x v="35"/>
    <s v="Akadeemilisel"/>
    <d v="2020-12-29T00:00:00"/>
    <s v="Päevaõpe"/>
    <s v="Määramata"/>
    <s v="Õenduse õppetool"/>
    <x v="2"/>
    <n v="1467"/>
    <s v="514 rakenduskõrgharidusõpe"/>
    <m/>
    <n v="1"/>
    <s v="Üliõpilaselt nõutakse õppekulude hüvitamist tasulisel õppekohal"/>
    <s v="eesti keel"/>
    <x v="5"/>
    <s v="Jah"/>
    <s v="kirjeldus"/>
    <s v="ABC OÜ"/>
    <n v="10"/>
    <n v="21"/>
    <s v="3.1"/>
    <s v="4.3"/>
    <x v="3"/>
    <s v="3.1"/>
    <n v="1"/>
    <n v="1"/>
    <n v="11"/>
    <n v="2"/>
    <n v="59"/>
    <n v="2"/>
    <s v="Mitteilmunud"/>
    <x v="75"/>
    <s v="õppeaine45"/>
    <d v="2022-02-10T00:00:00"/>
    <x v="1"/>
    <x v="1"/>
    <n v="0"/>
    <s v=" "/>
    <n v="0"/>
    <s v="S00069_56912100090_õppeaine45_44602"/>
    <x v="0"/>
    <m/>
  </r>
  <r>
    <x v="68"/>
    <s v="Anna"/>
    <s v="Sepp"/>
    <x v="34"/>
    <n v="56912100090"/>
    <s v="Naine"/>
    <s v="414 keskharidust eeldav keskeri-/tehnikumiharidus"/>
    <s v="Ei"/>
    <s v="Ei"/>
    <s v="Ei"/>
    <d v="2022-02-01T00:00:00"/>
    <s v="NULL"/>
    <d v="2022-04-11T00:00:00"/>
    <s v="Akadeemilise puhkuse katkestamine"/>
    <s v="Tervislikel põhjustel"/>
    <x v="35"/>
    <s v="Akadeemilisel"/>
    <d v="2020-12-29T00:00:00"/>
    <s v="Päevaõpe"/>
    <s v="Määramata"/>
    <s v="Õenduse õppetool"/>
    <x v="2"/>
    <n v="1467"/>
    <s v="514 rakenduskõrgharidusõpe"/>
    <m/>
    <n v="2"/>
    <s v="Üliõpilaselt nõutakse õppekulude hüvitamist tasulisel õppekohal"/>
    <s v="eesti keel"/>
    <x v="6"/>
    <s v="Jah"/>
    <s v="kirjeldus"/>
    <s v="ABC OÜ"/>
    <n v="10"/>
    <n v="49"/>
    <s v="3.1"/>
    <s v="4.7"/>
    <x v="3"/>
    <s v="4.1"/>
    <n v="1"/>
    <n v="3"/>
    <n v="11"/>
    <n v="6"/>
    <n v="38"/>
    <n v="2"/>
    <s v="Arvestatud"/>
    <x v="64"/>
    <s v="õppeaine71"/>
    <d v="2021-09-10T00:00:00"/>
    <x v="1"/>
    <x v="1"/>
    <s v="NULL"/>
    <s v=" "/>
    <n v="0"/>
    <s v="S00069_56912100090_õppeaine71_44449"/>
    <x v="0"/>
    <m/>
  </r>
  <r>
    <x v="68"/>
    <s v="Anna"/>
    <s v="Sepp"/>
    <x v="34"/>
    <n v="56912100090"/>
    <s v="Naine"/>
    <s v="414 keskharidust eeldav keskeri-/tehnikumiharidus"/>
    <s v="Ei"/>
    <s v="Ei"/>
    <s v="Ei"/>
    <d v="2022-02-01T00:00:00"/>
    <s v="NULL"/>
    <d v="2022-04-11T00:00:00"/>
    <s v="Akadeemilise puhkuse katkestamine"/>
    <s v="Tervislikel põhjustel"/>
    <x v="35"/>
    <s v="Akadeemilisel"/>
    <d v="2020-12-29T00:00:00"/>
    <s v="Päevaõpe"/>
    <s v="Määramata"/>
    <s v="Õenduse õppetool"/>
    <x v="2"/>
    <n v="1467"/>
    <s v="514 rakenduskõrgharidusõpe"/>
    <m/>
    <n v="2"/>
    <s v="Üliõpilaselt nõutakse õppekulude hüvitamist tasulisel õppekohal"/>
    <s v="eesti keel"/>
    <x v="6"/>
    <s v="Jah"/>
    <s v="kirjeldus"/>
    <s v="ABC OÜ"/>
    <n v="10"/>
    <n v="49"/>
    <s v="3.1"/>
    <s v="4.7"/>
    <x v="3"/>
    <s v="4.1"/>
    <n v="1"/>
    <n v="3"/>
    <n v="11"/>
    <n v="6"/>
    <n v="38"/>
    <n v="2"/>
    <s v="Puudulik"/>
    <x v="71"/>
    <s v="õppeaine72"/>
    <d v="2025-02-10T00:00:00"/>
    <x v="0"/>
    <x v="0"/>
    <n v="0"/>
    <n v="0"/>
    <n v="6"/>
    <s v="S00069_56912100090_õppeaine72_45698"/>
    <x v="0"/>
    <m/>
  </r>
  <r>
    <x v="68"/>
    <s v="Anna"/>
    <s v="Sepp"/>
    <x v="34"/>
    <n v="56912100090"/>
    <s v="Naine"/>
    <s v="414 keskharidust eeldav keskeri-/tehnikumiharidus"/>
    <s v="Ei"/>
    <s v="Ei"/>
    <s v="Ei"/>
    <d v="2022-02-01T00:00:00"/>
    <s v="NULL"/>
    <d v="2022-04-11T00:00:00"/>
    <s v="Akadeemilise puhkuse katkestamine"/>
    <s v="Tervislikel põhjustel"/>
    <x v="35"/>
    <s v="Akadeemilisel"/>
    <d v="2020-12-29T00:00:00"/>
    <s v="Päevaõpe"/>
    <s v="Määramata"/>
    <s v="Õenduse õppetool"/>
    <x v="2"/>
    <n v="1467"/>
    <s v="514 rakenduskõrgharidusõpe"/>
    <m/>
    <n v="2"/>
    <s v="Üliõpilaselt nõutakse õppekulude hüvitamist tasulisel õppekohal"/>
    <s v="eesti keel"/>
    <x v="6"/>
    <s v="Jah"/>
    <s v="kirjeldus"/>
    <s v="ABC OÜ"/>
    <n v="10"/>
    <n v="49"/>
    <s v="3.1"/>
    <s v="4.7"/>
    <x v="3"/>
    <s v="4.1"/>
    <n v="1"/>
    <n v="3"/>
    <n v="11"/>
    <n v="6"/>
    <n v="38"/>
    <n v="2"/>
    <s v="Hea"/>
    <x v="13"/>
    <s v="õppeaine78"/>
    <d v="2021-02-10T00:00:00"/>
    <x v="0"/>
    <x v="0"/>
    <n v="3"/>
    <n v="18"/>
    <n v="6"/>
    <s v="S00069_56912100090_õppeaine78_44237"/>
    <x v="0"/>
    <m/>
  </r>
  <r>
    <x v="68"/>
    <s v="Anna"/>
    <s v="Sepp"/>
    <x v="34"/>
    <n v="56912100090"/>
    <s v="Naine"/>
    <s v="414 keskharidust eeldav keskeri-/tehnikumiharidus"/>
    <s v="Ei"/>
    <s v="Ei"/>
    <s v="Ei"/>
    <d v="2022-02-01T00:00:00"/>
    <s v="NULL"/>
    <d v="2022-04-11T00:00:00"/>
    <s v="Akadeemilise puhkuse katkestamine"/>
    <s v="Tervislikel põhjustel"/>
    <x v="35"/>
    <s v="Akadeemilisel"/>
    <d v="2020-12-29T00:00:00"/>
    <s v="Päevaõpe"/>
    <s v="Määramata"/>
    <s v="Õenduse õppetool"/>
    <x v="2"/>
    <n v="1467"/>
    <s v="514 rakenduskõrgharidusõpe"/>
    <m/>
    <n v="2"/>
    <s v="Üliõpilaselt nõutakse õppekulude hüvitamist tasulisel õppekohal"/>
    <s v="eesti keel"/>
    <x v="6"/>
    <s v="Jah"/>
    <s v="kirjeldus"/>
    <s v="ABC OÜ"/>
    <n v="10"/>
    <n v="49"/>
    <s v="3.1"/>
    <s v="4.7"/>
    <x v="3"/>
    <s v="4.1"/>
    <n v="1"/>
    <n v="3"/>
    <n v="11"/>
    <n v="6"/>
    <n v="38"/>
    <n v="2"/>
    <s v="Kasin"/>
    <x v="6"/>
    <s v="õppeaine84"/>
    <d v="2024-02-10T00:00:00"/>
    <x v="0"/>
    <x v="0"/>
    <n v="1"/>
    <n v="6"/>
    <n v="6"/>
    <s v="S00069_56912100090_õppeaine84_45332"/>
    <x v="0"/>
    <m/>
  </r>
  <r>
    <x v="68"/>
    <s v="Anna"/>
    <s v="Sepp"/>
    <x v="34"/>
    <n v="56912100090"/>
    <s v="Naine"/>
    <s v="414 keskharidust eeldav keskeri-/tehnikumiharidus"/>
    <s v="Ei"/>
    <s v="Ei"/>
    <s v="Ei"/>
    <d v="2022-02-01T00:00:00"/>
    <s v="NULL"/>
    <d v="2022-04-11T00:00:00"/>
    <s v="Akadeemilise puhkuse katkestamine"/>
    <s v="Tervislikel põhjustel"/>
    <x v="35"/>
    <s v="Akadeemilisel"/>
    <d v="2020-12-29T00:00:00"/>
    <s v="Päevaõpe"/>
    <s v="Määramata"/>
    <s v="Õenduse õppetool"/>
    <x v="2"/>
    <n v="1467"/>
    <s v="514 rakenduskõrgharidusõpe"/>
    <m/>
    <n v="2"/>
    <s v="Üliõpilaselt nõutakse õppekulude hüvitamist tasulisel õppekohal"/>
    <s v="eesti keel"/>
    <x v="6"/>
    <s v="Jah"/>
    <s v="kirjeldus"/>
    <s v="ABC OÜ"/>
    <n v="10"/>
    <n v="49"/>
    <s v="3.1"/>
    <s v="4.7"/>
    <x v="3"/>
    <s v="4.1"/>
    <n v="1"/>
    <n v="3"/>
    <n v="11"/>
    <n v="6"/>
    <n v="38"/>
    <n v="2"/>
    <s v="Rahuldav"/>
    <x v="41"/>
    <s v="õppeaine25"/>
    <d v="2020-09-10T00:00:00"/>
    <x v="4"/>
    <x v="0"/>
    <n v="2"/>
    <n v="10"/>
    <n v="5"/>
    <s v="S00069_56912100090_õppeaine25_44084"/>
    <x v="0"/>
    <m/>
  </r>
  <r>
    <x v="68"/>
    <s v="Anna"/>
    <s v="Sepp"/>
    <x v="34"/>
    <n v="56912100090"/>
    <s v="Naine"/>
    <s v="414 keskharidust eeldav keskeri-/tehnikumiharidus"/>
    <s v="Ei"/>
    <s v="Ei"/>
    <s v="Ei"/>
    <d v="2022-02-01T00:00:00"/>
    <s v="NULL"/>
    <d v="2022-04-11T00:00:00"/>
    <s v="Akadeemilise puhkuse katkestamine"/>
    <s v="Tervislikel põhjustel"/>
    <x v="35"/>
    <s v="Akadeemilisel"/>
    <d v="2020-12-29T00:00:00"/>
    <s v="Päevaõpe"/>
    <s v="Määramata"/>
    <s v="Õenduse õppetool"/>
    <x v="2"/>
    <n v="1467"/>
    <s v="514 rakenduskõrgharidusõpe"/>
    <m/>
    <n v="2"/>
    <s v="Üliõpilaselt nõutakse õppekulude hüvitamist tasulisel õppekohal"/>
    <s v="eesti keel"/>
    <x v="6"/>
    <s v="Jah"/>
    <s v="kirjeldus"/>
    <s v="ABC OÜ"/>
    <n v="10"/>
    <n v="49"/>
    <s v="3.1"/>
    <s v="4.7"/>
    <x v="3"/>
    <s v="4.1"/>
    <n v="1"/>
    <n v="3"/>
    <n v="11"/>
    <n v="6"/>
    <n v="38"/>
    <n v="2"/>
    <s v="Puudulik"/>
    <x v="78"/>
    <s v="õppeaine16"/>
    <d v="2024-09-10T00:00:00"/>
    <x v="0"/>
    <x v="0"/>
    <n v="0"/>
    <n v="0"/>
    <n v="6"/>
    <s v="S00069_56912100090_õppeaine16_45545"/>
    <x v="0"/>
    <m/>
  </r>
  <r>
    <x v="68"/>
    <s v="Anna"/>
    <s v="Sepp"/>
    <x v="34"/>
    <n v="56912100090"/>
    <s v="Naine"/>
    <s v="414 keskharidust eeldav keskeri-/tehnikumiharidus"/>
    <s v="Ei"/>
    <s v="Ei"/>
    <s v="Ei"/>
    <d v="2022-02-01T00:00:00"/>
    <s v="NULL"/>
    <d v="2022-04-11T00:00:00"/>
    <s v="Akadeemilise puhkuse katkestamine"/>
    <s v="Tervislikel põhjustel"/>
    <x v="35"/>
    <s v="Akadeemilisel"/>
    <d v="2020-12-29T00:00:00"/>
    <s v="Päevaõpe"/>
    <s v="Määramata"/>
    <s v="Õenduse õppetool"/>
    <x v="2"/>
    <n v="1467"/>
    <s v="514 rakenduskõrgharidusõpe"/>
    <m/>
    <n v="2"/>
    <s v="Üliõpilaselt nõutakse õppekulude hüvitamist tasulisel õppekohal"/>
    <s v="eesti keel"/>
    <x v="6"/>
    <s v="Jah"/>
    <s v="kirjeldus"/>
    <s v="ABC OÜ"/>
    <n v="10"/>
    <n v="49"/>
    <s v="3.1"/>
    <s v="4.7"/>
    <x v="3"/>
    <s v="4.1"/>
    <n v="1"/>
    <n v="3"/>
    <n v="11"/>
    <n v="6"/>
    <n v="38"/>
    <n v="2"/>
    <s v="Puudulik"/>
    <x v="43"/>
    <s v="õppeaine66"/>
    <d v="2023-02-10T00:00:00"/>
    <x v="2"/>
    <x v="0"/>
    <n v="0"/>
    <n v="0"/>
    <n v="9"/>
    <s v="S00069_56912100090_õppeaine66_44967"/>
    <x v="0"/>
    <m/>
  </r>
  <r>
    <x v="68"/>
    <s v="Anna"/>
    <s v="Sepp"/>
    <x v="34"/>
    <n v="56912100090"/>
    <s v="Naine"/>
    <s v="414 keskharidust eeldav keskeri-/tehnikumiharidus"/>
    <s v="Ei"/>
    <s v="Ei"/>
    <s v="Ei"/>
    <d v="2022-02-01T00:00:00"/>
    <s v="NULL"/>
    <d v="2022-04-11T00:00:00"/>
    <s v="Akadeemilise puhkuse katkestamine"/>
    <s v="Tervislikel põhjustel"/>
    <x v="35"/>
    <s v="Akadeemilisel"/>
    <d v="2020-12-29T00:00:00"/>
    <s v="Päevaõpe"/>
    <s v="Määramata"/>
    <s v="Õenduse õppetool"/>
    <x v="2"/>
    <n v="1467"/>
    <s v="514 rakenduskõrgharidusõpe"/>
    <m/>
    <n v="2"/>
    <s v="Üliõpilaselt nõutakse õppekulude hüvitamist tasulisel õppekohal"/>
    <s v="eesti keel"/>
    <x v="6"/>
    <s v="Jah"/>
    <s v="kirjeldus"/>
    <s v="ABC OÜ"/>
    <n v="10"/>
    <n v="49"/>
    <s v="3.1"/>
    <s v="4.7"/>
    <x v="3"/>
    <s v="4.1"/>
    <n v="1"/>
    <n v="3"/>
    <n v="11"/>
    <n v="6"/>
    <n v="38"/>
    <n v="2"/>
    <s v="Mittearvestatud"/>
    <x v="96"/>
    <s v="õppeaine21"/>
    <d v="2021-09-10T00:00:00"/>
    <x v="1"/>
    <x v="1"/>
    <s v="NULL"/>
    <s v=" "/>
    <n v="0"/>
    <s v="S00069_56912100090_õppeaine21_44449"/>
    <x v="0"/>
    <m/>
  </r>
  <r>
    <x v="68"/>
    <s v="Anna"/>
    <s v="Sepp"/>
    <x v="34"/>
    <n v="56912100090"/>
    <s v="Naine"/>
    <s v="414 keskharidust eeldav keskeri-/tehnikumiharidus"/>
    <s v="Ei"/>
    <s v="Ei"/>
    <s v="Ei"/>
    <d v="2022-02-01T00:00:00"/>
    <s v="NULL"/>
    <d v="2022-04-11T00:00:00"/>
    <s v="Akadeemilise puhkuse katkestamine"/>
    <s v="Tervislikel põhjustel"/>
    <x v="35"/>
    <s v="Akadeemilisel"/>
    <d v="2020-12-29T00:00:00"/>
    <s v="Päevaõpe"/>
    <s v="Määramata"/>
    <s v="Õenduse õppetool"/>
    <x v="2"/>
    <n v="1467"/>
    <s v="514 rakenduskõrgharidusõpe"/>
    <m/>
    <n v="2"/>
    <s v="Üliõpilaselt nõutakse õppekulude hüvitamist tasulisel õppekohal"/>
    <s v="eesti keel"/>
    <x v="6"/>
    <s v="Jah"/>
    <s v="kirjeldus"/>
    <s v="ABC OÜ"/>
    <n v="10"/>
    <n v="49"/>
    <s v="3.1"/>
    <s v="4.7"/>
    <x v="3"/>
    <s v="4.1"/>
    <n v="1"/>
    <n v="3"/>
    <n v="11"/>
    <n v="6"/>
    <n v="38"/>
    <n v="2"/>
    <s v="Väga hea"/>
    <x v="95"/>
    <s v="õppeaine55"/>
    <d v="2022-09-10T00:00:00"/>
    <x v="0"/>
    <x v="0"/>
    <n v="4"/>
    <n v="24"/>
    <n v="6"/>
    <s v="S00069_56912100090_õppeaine55_44814"/>
    <x v="0"/>
    <m/>
  </r>
  <r>
    <x v="68"/>
    <s v="Anna"/>
    <s v="Sepp"/>
    <x v="34"/>
    <n v="56912100090"/>
    <s v="Naine"/>
    <s v="414 keskharidust eeldav keskeri-/tehnikumiharidus"/>
    <s v="Ei"/>
    <s v="Ei"/>
    <s v="Ei"/>
    <d v="2022-02-01T00:00:00"/>
    <s v="NULL"/>
    <d v="2022-04-11T00:00:00"/>
    <s v="Akadeemilise puhkuse katkestamine"/>
    <s v="Tervislikel põhjustel"/>
    <x v="35"/>
    <s v="Akadeemilisel"/>
    <d v="2020-12-29T00:00:00"/>
    <s v="Päevaõpe"/>
    <s v="Määramata"/>
    <s v="Õenduse õppetool"/>
    <x v="2"/>
    <n v="1467"/>
    <s v="514 rakenduskõrgharidusõpe"/>
    <m/>
    <n v="2"/>
    <s v="Üliõpilaselt nõutakse õppekulude hüvitamist tasulisel õppekohal"/>
    <s v="eesti keel"/>
    <x v="6"/>
    <s v="Jah"/>
    <s v="kirjeldus"/>
    <s v="ABC OÜ"/>
    <n v="10"/>
    <n v="49"/>
    <s v="3.1"/>
    <s v="4.7"/>
    <x v="3"/>
    <s v="4.1"/>
    <n v="1"/>
    <n v="3"/>
    <n v="11"/>
    <n v="6"/>
    <n v="38"/>
    <n v="2"/>
    <s v="Arvestatud"/>
    <x v="46"/>
    <s v="õppeaine5"/>
    <d v="2024-02-10T00:00:00"/>
    <x v="5"/>
    <x v="1"/>
    <s v="NULL"/>
    <s v=" "/>
    <n v="0"/>
    <s v="S00069_56912100090_õppeaine5_45332"/>
    <x v="0"/>
    <m/>
  </r>
  <r>
    <x v="68"/>
    <s v="Anna"/>
    <s v="Sepp"/>
    <x v="34"/>
    <n v="56912100090"/>
    <s v="Naine"/>
    <s v="414 keskharidust eeldav keskeri-/tehnikumiharidus"/>
    <s v="Ei"/>
    <s v="Ei"/>
    <s v="Ei"/>
    <d v="2022-02-01T00:00:00"/>
    <s v="NULL"/>
    <d v="2022-04-11T00:00:00"/>
    <s v="Akadeemilise puhkuse katkestamine"/>
    <s v="Tervislikel põhjustel"/>
    <x v="35"/>
    <s v="Akadeemilisel"/>
    <d v="2020-12-29T00:00:00"/>
    <s v="Päevaõpe"/>
    <s v="Määramata"/>
    <s v="Õenduse õppetool"/>
    <x v="2"/>
    <n v="1467"/>
    <s v="514 rakenduskõrgharidusõpe"/>
    <m/>
    <n v="2"/>
    <s v="Üliõpilaselt nõutakse õppekulude hüvitamist tasulisel õppekohal"/>
    <s v="eesti keel"/>
    <x v="6"/>
    <s v="Jah"/>
    <s v="kirjeldus"/>
    <s v="ABC OÜ"/>
    <n v="10"/>
    <n v="49"/>
    <s v="3.1"/>
    <s v="4.7"/>
    <x v="3"/>
    <s v="4.1"/>
    <n v="1"/>
    <n v="3"/>
    <n v="11"/>
    <n v="6"/>
    <n v="38"/>
    <n v="2"/>
    <s v="Mitteilmunud"/>
    <x v="98"/>
    <s v="õppeaine100"/>
    <d v="2021-09-10T00:00:00"/>
    <x v="0"/>
    <x v="0"/>
    <n v="0"/>
    <n v="0"/>
    <n v="6"/>
    <s v="S00069_56912100090_õppeaine100_44449"/>
    <x v="0"/>
    <m/>
  </r>
  <r>
    <x v="68"/>
    <s v="Anna"/>
    <s v="Sepp"/>
    <x v="34"/>
    <n v="56912100090"/>
    <s v="Naine"/>
    <s v="414 keskharidust eeldav keskeri-/tehnikumiharidus"/>
    <s v="Ei"/>
    <s v="Ei"/>
    <s v="Ei"/>
    <d v="2022-02-01T00:00:00"/>
    <s v="NULL"/>
    <d v="2022-04-11T00:00:00"/>
    <s v="Akadeemilise puhkuse katkestamine"/>
    <s v="Tervislikel põhjustel"/>
    <x v="35"/>
    <s v="Akadeemilisel"/>
    <d v="2020-12-29T00:00:00"/>
    <s v="Päevaõpe"/>
    <s v="Määramata"/>
    <s v="Õenduse õppetool"/>
    <x v="2"/>
    <n v="1467"/>
    <s v="514 rakenduskõrgharidusõpe"/>
    <m/>
    <n v="3"/>
    <s v="Üliõpilaselt nõutakse õppekulude hüvitamist tasulisel õppekohal"/>
    <s v="eesti keel"/>
    <x v="7"/>
    <s v="Jah"/>
    <s v="kirjeldus"/>
    <s v="ABC OÜ"/>
    <n v="10"/>
    <n v="35"/>
    <s v="3.1"/>
    <s v="3.2"/>
    <x v="3"/>
    <s v="5.0"/>
    <n v="1"/>
    <n v="3"/>
    <n v="11"/>
    <n v="0"/>
    <n v="54"/>
    <n v="2"/>
    <s v="Puudulik"/>
    <x v="52"/>
    <s v="õppeaine70"/>
    <d v="2025-02-10T00:00:00"/>
    <x v="0"/>
    <x v="0"/>
    <n v="0"/>
    <n v="0"/>
    <n v="6"/>
    <s v="S00069_56912100090_õppeaine70_45698"/>
    <x v="0"/>
    <m/>
  </r>
  <r>
    <x v="68"/>
    <s v="Anna"/>
    <s v="Sepp"/>
    <x v="34"/>
    <n v="56912100090"/>
    <s v="Naine"/>
    <s v="414 keskharidust eeldav keskeri-/tehnikumiharidus"/>
    <s v="Ei"/>
    <s v="Ei"/>
    <s v="Ei"/>
    <d v="2022-02-01T00:00:00"/>
    <s v="NULL"/>
    <d v="2022-04-11T00:00:00"/>
    <s v="Akadeemilise puhkuse katkestamine"/>
    <s v="Tervislikel põhjustel"/>
    <x v="35"/>
    <s v="Akadeemilisel"/>
    <d v="2020-12-29T00:00:00"/>
    <s v="Päevaõpe"/>
    <s v="Määramata"/>
    <s v="Õenduse õppetool"/>
    <x v="2"/>
    <n v="1467"/>
    <s v="514 rakenduskõrgharidusõpe"/>
    <m/>
    <n v="3"/>
    <s v="Üliõpilaselt nõutakse õppekulude hüvitamist tasulisel õppekohal"/>
    <s v="eesti keel"/>
    <x v="7"/>
    <s v="Jah"/>
    <s v="kirjeldus"/>
    <s v="ABC OÜ"/>
    <n v="10"/>
    <n v="35"/>
    <s v="3.1"/>
    <s v="3.2"/>
    <x v="3"/>
    <s v="5.0"/>
    <n v="1"/>
    <n v="3"/>
    <n v="11"/>
    <n v="0"/>
    <n v="54"/>
    <n v="2"/>
    <s v="Rahuldav"/>
    <x v="73"/>
    <s v="õppeaine92"/>
    <d v="2021-02-10T00:00:00"/>
    <x v="0"/>
    <x v="0"/>
    <n v="2"/>
    <n v="12"/>
    <n v="6"/>
    <s v="S00069_56912100090_õppeaine92_44237"/>
    <x v="0"/>
    <m/>
  </r>
  <r>
    <x v="68"/>
    <s v="Anna"/>
    <s v="Sepp"/>
    <x v="34"/>
    <n v="56912100090"/>
    <s v="Naine"/>
    <s v="414 keskharidust eeldav keskeri-/tehnikumiharidus"/>
    <s v="Ei"/>
    <s v="Ei"/>
    <s v="Ei"/>
    <d v="2022-02-01T00:00:00"/>
    <s v="NULL"/>
    <d v="2022-04-11T00:00:00"/>
    <s v="Akadeemilise puhkuse katkestamine"/>
    <s v="Tervislikel põhjustel"/>
    <x v="35"/>
    <s v="Akadeemilisel"/>
    <d v="2020-12-29T00:00:00"/>
    <s v="Päevaõpe"/>
    <s v="Määramata"/>
    <s v="Õenduse õppetool"/>
    <x v="2"/>
    <n v="1467"/>
    <s v="514 rakenduskõrgharidusõpe"/>
    <m/>
    <n v="3"/>
    <s v="Üliõpilaselt nõutakse õppekulude hüvitamist tasulisel õppekohal"/>
    <s v="eesti keel"/>
    <x v="7"/>
    <s v="Jah"/>
    <s v="kirjeldus"/>
    <s v="ABC OÜ"/>
    <n v="10"/>
    <n v="35"/>
    <s v="3.1"/>
    <s v="3.2"/>
    <x v="3"/>
    <s v="5.0"/>
    <n v="1"/>
    <n v="3"/>
    <n v="11"/>
    <n v="0"/>
    <n v="54"/>
    <n v="2"/>
    <s v="Arvestatud"/>
    <x v="47"/>
    <s v="õppeaine61"/>
    <d v="2022-09-10T00:00:00"/>
    <x v="5"/>
    <x v="1"/>
    <s v="NULL"/>
    <s v=" "/>
    <n v="0"/>
    <s v="S00069_56912100090_õppeaine61_44814"/>
    <x v="0"/>
    <m/>
  </r>
  <r>
    <x v="68"/>
    <s v="Anna"/>
    <s v="Sepp"/>
    <x v="34"/>
    <n v="56912100090"/>
    <s v="Naine"/>
    <s v="414 keskharidust eeldav keskeri-/tehnikumiharidus"/>
    <s v="Ei"/>
    <s v="Ei"/>
    <s v="Ei"/>
    <d v="2022-02-01T00:00:00"/>
    <s v="NULL"/>
    <d v="2022-04-11T00:00:00"/>
    <s v="Akadeemilise puhkuse katkestamine"/>
    <s v="Tervislikel põhjustel"/>
    <x v="35"/>
    <s v="Akadeemilisel"/>
    <d v="2020-12-29T00:00:00"/>
    <s v="Päevaõpe"/>
    <s v="Määramata"/>
    <s v="Õenduse õppetool"/>
    <x v="2"/>
    <n v="1467"/>
    <s v="514 rakenduskõrgharidusõpe"/>
    <m/>
    <n v="4"/>
    <s v="Üliõpilaselt nõutakse õppekulude hüvitamist tasulisel õppekohal"/>
    <s v="eesti keel"/>
    <x v="6"/>
    <s v="Jah"/>
    <s v="kirjeldus"/>
    <s v="ABC OÜ"/>
    <n v="10"/>
    <n v="28"/>
    <s v="3.1"/>
    <s v="4.4"/>
    <x v="3"/>
    <s v="3.4"/>
    <n v="1"/>
    <n v="2"/>
    <n v="11"/>
    <n v="2"/>
    <n v="51"/>
    <n v="2"/>
    <s v="Arvestatud"/>
    <x v="22"/>
    <s v="õppeaine18"/>
    <d v="2023-09-10T00:00:00"/>
    <x v="5"/>
    <x v="1"/>
    <s v="NULL"/>
    <s v=" "/>
    <n v="0"/>
    <s v="S00069_56912100090_õppeaine18_45179"/>
    <x v="0"/>
    <m/>
  </r>
  <r>
    <x v="68"/>
    <s v="Anna"/>
    <s v="Sepp"/>
    <x v="34"/>
    <n v="56912100090"/>
    <s v="Naine"/>
    <s v="414 keskharidust eeldav keskeri-/tehnikumiharidus"/>
    <s v="Ei"/>
    <s v="Ei"/>
    <s v="Ei"/>
    <d v="2022-02-01T00:00:00"/>
    <s v="NULL"/>
    <d v="2022-04-11T00:00:00"/>
    <s v="Akadeemilise puhkuse katkestamine"/>
    <s v="Tervislikel põhjustel"/>
    <x v="35"/>
    <s v="Akadeemilisel"/>
    <d v="2020-12-29T00:00:00"/>
    <s v="Päevaõpe"/>
    <s v="Määramata"/>
    <s v="Õenduse õppetool"/>
    <x v="2"/>
    <n v="1467"/>
    <s v="514 rakenduskõrgharidusõpe"/>
    <m/>
    <n v="4"/>
    <s v="Üliõpilaselt nõutakse õppekulude hüvitamist tasulisel õppekohal"/>
    <s v="eesti keel"/>
    <x v="6"/>
    <s v="Jah"/>
    <s v="kirjeldus"/>
    <s v="ABC OÜ"/>
    <n v="10"/>
    <n v="28"/>
    <s v="3.1"/>
    <s v="4.4"/>
    <x v="3"/>
    <s v="3.4"/>
    <n v="1"/>
    <n v="2"/>
    <n v="11"/>
    <n v="2"/>
    <n v="51"/>
    <n v="2"/>
    <s v="Mitteilmunud"/>
    <x v="79"/>
    <s v="õppeaine83"/>
    <d v="2020-09-10T00:00:00"/>
    <x v="0"/>
    <x v="0"/>
    <n v="0"/>
    <n v="0"/>
    <n v="6"/>
    <s v="S00069_56912100090_õppeaine83_44084"/>
    <x v="0"/>
    <m/>
  </r>
  <r>
    <x v="68"/>
    <s v="Anna"/>
    <s v="Sepp"/>
    <x v="34"/>
    <n v="56912100090"/>
    <s v="Naine"/>
    <s v="414 keskharidust eeldav keskeri-/tehnikumiharidus"/>
    <s v="Ei"/>
    <s v="Ei"/>
    <s v="Ei"/>
    <d v="2022-02-01T00:00:00"/>
    <s v="NULL"/>
    <d v="2022-04-11T00:00:00"/>
    <s v="Akadeemilise puhkuse katkestamine"/>
    <s v="Tervislikel põhjustel"/>
    <x v="35"/>
    <s v="Akadeemilisel"/>
    <d v="2020-12-29T00:00:00"/>
    <s v="Päevaõpe"/>
    <s v="Määramata"/>
    <s v="Õenduse õppetool"/>
    <x v="2"/>
    <n v="1467"/>
    <s v="514 rakenduskõrgharidusõpe"/>
    <m/>
    <n v="4"/>
    <s v="Üliõpilaselt nõutakse õppekulude hüvitamist tasulisel õppekohal"/>
    <s v="eesti keel"/>
    <x v="6"/>
    <s v="Jah"/>
    <s v="kirjeldus"/>
    <s v="ABC OÜ"/>
    <n v="10"/>
    <n v="28"/>
    <s v="3.1"/>
    <s v="4.4"/>
    <x v="3"/>
    <s v="3.4"/>
    <n v="1"/>
    <n v="2"/>
    <n v="11"/>
    <n v="2"/>
    <n v="51"/>
    <n v="2"/>
    <s v="Väga hea"/>
    <x v="28"/>
    <s v="õppeaine50"/>
    <d v="2020-09-10T00:00:00"/>
    <x v="0"/>
    <x v="0"/>
    <n v="4"/>
    <n v="24"/>
    <n v="6"/>
    <s v="S00069_56912100090_õppeaine50_44084"/>
    <x v="0"/>
    <m/>
  </r>
  <r>
    <x v="68"/>
    <s v="Anna"/>
    <s v="Sepp"/>
    <x v="34"/>
    <n v="56912100090"/>
    <s v="Naine"/>
    <s v="414 keskharidust eeldav keskeri-/tehnikumiharidus"/>
    <s v="Ei"/>
    <s v="Ei"/>
    <s v="Ei"/>
    <d v="2022-02-01T00:00:00"/>
    <s v="NULL"/>
    <d v="2022-04-11T00:00:00"/>
    <s v="Akadeemilise puhkuse katkestamine"/>
    <s v="Tervislikel põhjustel"/>
    <x v="35"/>
    <s v="Akadeemilisel"/>
    <d v="2020-12-29T00:00:00"/>
    <s v="Päevaõpe"/>
    <s v="Määramata"/>
    <s v="Õenduse õppetool"/>
    <x v="2"/>
    <n v="1467"/>
    <s v="514 rakenduskõrgharidusõpe"/>
    <m/>
    <n v="4"/>
    <s v="Üliõpilaselt nõutakse õppekulude hüvitamist tasulisel õppekohal"/>
    <s v="eesti keel"/>
    <x v="6"/>
    <s v="Jah"/>
    <s v="kirjeldus"/>
    <s v="ABC OÜ"/>
    <n v="10"/>
    <n v="28"/>
    <s v="3.1"/>
    <s v="4.4"/>
    <x v="3"/>
    <s v="3.4"/>
    <n v="1"/>
    <n v="2"/>
    <n v="11"/>
    <n v="2"/>
    <n v="51"/>
    <n v="2"/>
    <s v="Arvestatud"/>
    <x v="40"/>
    <s v="õppeaine74"/>
    <d v="2024-09-10T00:00:00"/>
    <x v="5"/>
    <x v="1"/>
    <s v="NULL"/>
    <s v=" "/>
    <n v="0"/>
    <s v="S00069_56912100090_õppeaine74_45545"/>
    <x v="0"/>
    <m/>
  </r>
  <r>
    <x v="68"/>
    <s v="Anna"/>
    <s v="Sepp"/>
    <x v="34"/>
    <n v="56912100090"/>
    <s v="Naine"/>
    <s v="414 keskharidust eeldav keskeri-/tehnikumiharidus"/>
    <s v="Ei"/>
    <s v="Ei"/>
    <s v="Ei"/>
    <d v="2022-02-01T00:00:00"/>
    <s v="NULL"/>
    <d v="2022-04-11T00:00:00"/>
    <s v="Akadeemilise puhkuse katkestamine"/>
    <s v="Tervislikel põhjustel"/>
    <x v="35"/>
    <s v="Akadeemilisel"/>
    <d v="2020-12-29T00:00:00"/>
    <s v="Päevaõpe"/>
    <s v="Määramata"/>
    <s v="Õenduse õppetool"/>
    <x v="2"/>
    <n v="1467"/>
    <s v="514 rakenduskõrgharidusõpe"/>
    <m/>
    <n v="4"/>
    <s v="Üliõpilaselt nõutakse õppekulude hüvitamist tasulisel õppekohal"/>
    <s v="eesti keel"/>
    <x v="6"/>
    <s v="Jah"/>
    <s v="kirjeldus"/>
    <s v="ABC OÜ"/>
    <n v="10"/>
    <n v="28"/>
    <s v="3.1"/>
    <s v="4.4"/>
    <x v="3"/>
    <s v="3.4"/>
    <n v="1"/>
    <n v="2"/>
    <n v="11"/>
    <n v="2"/>
    <n v="51"/>
    <n v="2"/>
    <s v="Mitteilmunud"/>
    <x v="2"/>
    <s v="õppeaine85"/>
    <d v="2023-09-10T00:00:00"/>
    <x v="1"/>
    <x v="1"/>
    <n v="0"/>
    <s v=" "/>
    <n v="0"/>
    <s v="S00069_56912100090_õppeaine85_45179"/>
    <x v="0"/>
    <m/>
  </r>
  <r>
    <x v="68"/>
    <s v="Anna"/>
    <s v="Sepp"/>
    <x v="34"/>
    <n v="56912100090"/>
    <s v="Naine"/>
    <s v="414 keskharidust eeldav keskeri-/tehnikumiharidus"/>
    <s v="Ei"/>
    <s v="Ei"/>
    <s v="Ei"/>
    <d v="2022-02-01T00:00:00"/>
    <s v="NULL"/>
    <d v="2022-04-11T00:00:00"/>
    <s v="Akadeemilise puhkuse katkestamine"/>
    <s v="Tervislikel põhjustel"/>
    <x v="35"/>
    <s v="Akadeemilisel"/>
    <d v="2020-12-29T00:00:00"/>
    <s v="Päevaõpe"/>
    <s v="Määramata"/>
    <s v="Õenduse õppetool"/>
    <x v="2"/>
    <n v="1467"/>
    <s v="514 rakenduskõrgharidusõpe"/>
    <m/>
    <n v="4"/>
    <s v="Üliõpilaselt nõutakse õppekulude hüvitamist tasulisel õppekohal"/>
    <s v="eesti keel"/>
    <x v="6"/>
    <s v="Jah"/>
    <s v="kirjeldus"/>
    <s v="ABC OÜ"/>
    <n v="10"/>
    <n v="28"/>
    <s v="3.1"/>
    <s v="4.4"/>
    <x v="3"/>
    <s v="3.4"/>
    <n v="1"/>
    <n v="2"/>
    <n v="11"/>
    <n v="2"/>
    <n v="51"/>
    <n v="2"/>
    <s v="Hea"/>
    <x v="54"/>
    <s v="õppeaine65"/>
    <d v="2023-09-10T00:00:00"/>
    <x v="3"/>
    <x v="0"/>
    <n v="3"/>
    <n v="24"/>
    <n v="8"/>
    <s v="S00069_56912100090_õppeaine65_45179"/>
    <x v="0"/>
    <m/>
  </r>
  <r>
    <x v="69"/>
    <s v="Laura"/>
    <s v="Laas"/>
    <x v="50"/>
    <n v="42105040820"/>
    <s v="Naine"/>
    <s v="411 kutsekeskharidusõpe"/>
    <s v="Ei"/>
    <s v="Jah"/>
    <s v="Jah"/>
    <d v="2021-09-01T00:00:00"/>
    <s v="NULL"/>
    <d v="2021-04-11T00:00:00"/>
    <s v="Akadeemilisele puhkusele lubamine"/>
    <s v="Omal soovil - muud põhjused"/>
    <x v="36"/>
    <s v="Õpib"/>
    <d v="2021-10-11T00:00:00"/>
    <s v="Päevaõpe"/>
    <s v="Osakoormus"/>
    <s v="Õenduse õppetool"/>
    <x v="8"/>
    <n v="1470"/>
    <s v="514 rakenduskõrgharidusõpe"/>
    <s v="NULL"/>
    <n v="1"/>
    <s v="SF programmist „PRÕM“ rahastatav õppekoht: õpipoisiõpe"/>
    <s v="eesti keel"/>
    <x v="1"/>
    <s v="Ei"/>
    <s v="NULL"/>
    <s v="DEF AS"/>
    <n v="107"/>
    <n v="28"/>
    <s v="3.7"/>
    <s v="3.4"/>
    <x v="9"/>
    <s v="4.3"/>
    <n v="2"/>
    <n v="2"/>
    <n v="1"/>
    <n v="2"/>
    <n v="20"/>
    <n v="1"/>
    <s v="Hea"/>
    <x v="92"/>
    <s v="õppeaine69"/>
    <d v="2025-02-10T00:00:00"/>
    <x v="0"/>
    <x v="0"/>
    <n v="3"/>
    <n v="18"/>
    <n v="6"/>
    <s v="S00070_42105040820_õppeaine69_45698"/>
    <x v="0"/>
    <m/>
  </r>
  <r>
    <x v="69"/>
    <s v="Laura"/>
    <s v="Laas"/>
    <x v="50"/>
    <n v="42105040820"/>
    <s v="Naine"/>
    <s v="411 kutsekeskharidusõpe"/>
    <s v="Ei"/>
    <s v="Jah"/>
    <s v="Jah"/>
    <d v="2021-09-01T00:00:00"/>
    <s v="NULL"/>
    <d v="2021-04-11T00:00:00"/>
    <s v="Akadeemilisele puhkusele lubamine"/>
    <s v="Omal soovil - muud põhjused"/>
    <x v="36"/>
    <s v="Õpib"/>
    <d v="2021-10-11T00:00:00"/>
    <s v="Päevaõpe"/>
    <s v="Osakoormus"/>
    <s v="Õenduse õppetool"/>
    <x v="8"/>
    <n v="1470"/>
    <s v="514 rakenduskõrgharidusõpe"/>
    <s v="NULL"/>
    <n v="1"/>
    <s v="SF programmist „PRÕM“ rahastatav õppekoht: õpipoisiõpe"/>
    <s v="eesti keel"/>
    <x v="1"/>
    <s v="Ei"/>
    <s v="NULL"/>
    <s v="DEF AS"/>
    <n v="107"/>
    <n v="28"/>
    <s v="3.7"/>
    <s v="3.4"/>
    <x v="9"/>
    <s v="4.3"/>
    <n v="2"/>
    <n v="2"/>
    <n v="1"/>
    <n v="2"/>
    <n v="20"/>
    <n v="1"/>
    <s v="Arvestatud"/>
    <x v="11"/>
    <s v="õppeaine3"/>
    <d v="2021-02-10T00:00:00"/>
    <x v="1"/>
    <x v="1"/>
    <s v="NULL"/>
    <s v=" "/>
    <n v="0"/>
    <s v="S00070_42105040820_õppeaine3_44237"/>
    <x v="0"/>
    <m/>
  </r>
  <r>
    <x v="69"/>
    <s v="Laura"/>
    <s v="Laas"/>
    <x v="50"/>
    <n v="42105040820"/>
    <s v="Naine"/>
    <s v="411 kutsekeskharidusõpe"/>
    <s v="Ei"/>
    <s v="Jah"/>
    <s v="Jah"/>
    <d v="2021-09-01T00:00:00"/>
    <s v="NULL"/>
    <d v="2021-04-11T00:00:00"/>
    <s v="Akadeemilisele puhkusele lubamine"/>
    <s v="Omal soovil - muud põhjused"/>
    <x v="36"/>
    <s v="Õpib"/>
    <d v="2021-10-11T00:00:00"/>
    <s v="Päevaõpe"/>
    <s v="Osakoormus"/>
    <s v="Õenduse õppetool"/>
    <x v="8"/>
    <n v="1470"/>
    <s v="514 rakenduskõrgharidusõpe"/>
    <s v="NULL"/>
    <n v="1"/>
    <s v="SF programmist „PRÕM“ rahastatav õppekoht: õpipoisiõpe"/>
    <s v="eesti keel"/>
    <x v="1"/>
    <s v="Ei"/>
    <s v="NULL"/>
    <s v="DEF AS"/>
    <n v="107"/>
    <n v="28"/>
    <s v="3.7"/>
    <s v="3.4"/>
    <x v="9"/>
    <s v="4.3"/>
    <n v="2"/>
    <n v="2"/>
    <n v="1"/>
    <n v="2"/>
    <n v="20"/>
    <n v="1"/>
    <s v="Arvestatud"/>
    <x v="89"/>
    <s v="õppeaine63"/>
    <d v="2024-02-10T00:00:00"/>
    <x v="1"/>
    <x v="1"/>
    <s v="NULL"/>
    <s v=" "/>
    <n v="0"/>
    <s v="S00070_42105040820_õppeaine63_45332"/>
    <x v="0"/>
    <m/>
  </r>
  <r>
    <x v="69"/>
    <s v="Laura"/>
    <s v="Laas"/>
    <x v="50"/>
    <n v="42105040820"/>
    <s v="Naine"/>
    <s v="411 kutsekeskharidusõpe"/>
    <s v="Ei"/>
    <s v="Jah"/>
    <s v="Jah"/>
    <d v="2021-09-01T00:00:00"/>
    <s v="NULL"/>
    <d v="2021-04-11T00:00:00"/>
    <s v="Akadeemilisele puhkusele lubamine"/>
    <s v="Omal soovil - muud põhjused"/>
    <x v="36"/>
    <s v="Õpib"/>
    <d v="2021-10-11T00:00:00"/>
    <s v="Päevaõpe"/>
    <s v="Osakoormus"/>
    <s v="Õenduse õppetool"/>
    <x v="8"/>
    <n v="1470"/>
    <s v="514 rakenduskõrgharidusõpe"/>
    <s v="NULL"/>
    <n v="1"/>
    <s v="SF programmist „PRÕM“ rahastatav õppekoht: õpipoisiõpe"/>
    <s v="eesti keel"/>
    <x v="1"/>
    <s v="Ei"/>
    <s v="NULL"/>
    <s v="DEF AS"/>
    <n v="107"/>
    <n v="28"/>
    <s v="3.7"/>
    <s v="3.4"/>
    <x v="9"/>
    <s v="4.3"/>
    <n v="2"/>
    <n v="2"/>
    <n v="1"/>
    <n v="2"/>
    <n v="20"/>
    <n v="1"/>
    <s v="Puudulik"/>
    <x v="44"/>
    <s v="õppeaine86"/>
    <d v="2020-09-10T00:00:00"/>
    <x v="0"/>
    <x v="0"/>
    <n v="0"/>
    <n v="0"/>
    <n v="6"/>
    <s v="S00070_42105040820_õppeaine86_44084"/>
    <x v="0"/>
    <m/>
  </r>
  <r>
    <x v="69"/>
    <s v="Laura"/>
    <s v="Laas"/>
    <x v="50"/>
    <n v="42105040820"/>
    <s v="Naine"/>
    <s v="411 kutsekeskharidusõpe"/>
    <s v="Ei"/>
    <s v="Jah"/>
    <s v="Jah"/>
    <d v="2021-09-01T00:00:00"/>
    <s v="NULL"/>
    <d v="2021-04-11T00:00:00"/>
    <s v="Akadeemilisele puhkusele lubamine"/>
    <s v="Omal soovil - muud põhjused"/>
    <x v="36"/>
    <s v="Õpib"/>
    <d v="2021-10-11T00:00:00"/>
    <s v="Päevaõpe"/>
    <s v="Osakoormus"/>
    <s v="Õenduse õppetool"/>
    <x v="8"/>
    <n v="1470"/>
    <s v="514 rakenduskõrgharidusõpe"/>
    <s v="NULL"/>
    <n v="1"/>
    <s v="SF programmist „PRÕM“ rahastatav õppekoht: õpipoisiõpe"/>
    <s v="eesti keel"/>
    <x v="1"/>
    <s v="Ei"/>
    <s v="NULL"/>
    <s v="DEF AS"/>
    <n v="107"/>
    <n v="28"/>
    <s v="3.7"/>
    <s v="3.4"/>
    <x v="9"/>
    <s v="4.3"/>
    <n v="2"/>
    <n v="2"/>
    <n v="1"/>
    <n v="2"/>
    <n v="20"/>
    <n v="1"/>
    <s v="Puudulik"/>
    <x v="42"/>
    <s v="õppeaine53"/>
    <d v="2022-02-10T00:00:00"/>
    <x v="4"/>
    <x v="0"/>
    <n v="0"/>
    <n v="0"/>
    <n v="5"/>
    <s v="S00070_42105040820_õppeaine53_44602"/>
    <x v="0"/>
    <m/>
  </r>
  <r>
    <x v="69"/>
    <s v="Laura"/>
    <s v="Laas"/>
    <x v="50"/>
    <n v="42105040820"/>
    <s v="Naine"/>
    <s v="411 kutsekeskharidusõpe"/>
    <s v="Ei"/>
    <s v="Jah"/>
    <s v="Jah"/>
    <d v="2021-09-01T00:00:00"/>
    <s v="NULL"/>
    <d v="2021-04-11T00:00:00"/>
    <s v="Akadeemilisele puhkusele lubamine"/>
    <s v="Omal soovil - muud põhjused"/>
    <x v="36"/>
    <s v="Õpib"/>
    <d v="2021-10-11T00:00:00"/>
    <s v="Päevaõpe"/>
    <s v="Osakoormus"/>
    <s v="Õenduse õppetool"/>
    <x v="8"/>
    <n v="1470"/>
    <s v="514 rakenduskõrgharidusõpe"/>
    <s v="NULL"/>
    <n v="2"/>
    <s v="SF programmist „PRÕM“ rahastatav õppekoht: õpipoisiõpe"/>
    <s v="eesti keel"/>
    <x v="2"/>
    <s v="Ei"/>
    <s v="NULL"/>
    <s v="DEF AS"/>
    <n v="107"/>
    <n v="29"/>
    <s v="3.7"/>
    <s v="3.7"/>
    <x v="9"/>
    <s v="4.4"/>
    <n v="2"/>
    <n v="2"/>
    <n v="1"/>
    <n v="9"/>
    <n v="23"/>
    <n v="1"/>
    <s v="Mitteilmunud"/>
    <x v="88"/>
    <s v="õppeaine93"/>
    <d v="2021-02-10T00:00:00"/>
    <x v="3"/>
    <x v="0"/>
    <n v="0"/>
    <n v="0"/>
    <n v="8"/>
    <s v="S00070_42105040820_õppeaine93_44237"/>
    <x v="0"/>
    <m/>
  </r>
  <r>
    <x v="69"/>
    <s v="Laura"/>
    <s v="Laas"/>
    <x v="50"/>
    <n v="42105040820"/>
    <s v="Naine"/>
    <s v="411 kutsekeskharidusõpe"/>
    <s v="Ei"/>
    <s v="Jah"/>
    <s v="Jah"/>
    <d v="2021-09-01T00:00:00"/>
    <s v="NULL"/>
    <d v="2021-04-11T00:00:00"/>
    <s v="Akadeemilisele puhkusele lubamine"/>
    <s v="Omal soovil - muud põhjused"/>
    <x v="36"/>
    <s v="Õpib"/>
    <d v="2021-10-11T00:00:00"/>
    <s v="Päevaõpe"/>
    <s v="Osakoormus"/>
    <s v="Õenduse õppetool"/>
    <x v="8"/>
    <n v="1470"/>
    <s v="514 rakenduskõrgharidusõpe"/>
    <s v="NULL"/>
    <n v="2"/>
    <s v="SF programmist „PRÕM“ rahastatav õppekoht: õpipoisiõpe"/>
    <s v="eesti keel"/>
    <x v="2"/>
    <s v="Ei"/>
    <s v="NULL"/>
    <s v="DEF AS"/>
    <n v="107"/>
    <n v="29"/>
    <s v="3.7"/>
    <s v="3.7"/>
    <x v="9"/>
    <s v="4.4"/>
    <n v="2"/>
    <n v="2"/>
    <n v="1"/>
    <n v="9"/>
    <n v="23"/>
    <n v="1"/>
    <s v="Mitteilmunud"/>
    <x v="87"/>
    <s v="õppeaine27"/>
    <d v="2023-09-10T00:00:00"/>
    <x v="0"/>
    <x v="0"/>
    <n v="0"/>
    <n v="0"/>
    <n v="6"/>
    <s v="S00070_42105040820_õppeaine27_45179"/>
    <x v="0"/>
    <m/>
  </r>
  <r>
    <x v="69"/>
    <s v="Laura"/>
    <s v="Laas"/>
    <x v="50"/>
    <n v="42105040820"/>
    <s v="Naine"/>
    <s v="411 kutsekeskharidusõpe"/>
    <s v="Ei"/>
    <s v="Jah"/>
    <s v="Jah"/>
    <d v="2021-09-01T00:00:00"/>
    <s v="NULL"/>
    <d v="2021-04-11T00:00:00"/>
    <s v="Akadeemilisele puhkusele lubamine"/>
    <s v="Omal soovil - muud põhjused"/>
    <x v="36"/>
    <s v="Õpib"/>
    <d v="2021-10-11T00:00:00"/>
    <s v="Päevaõpe"/>
    <s v="Osakoormus"/>
    <s v="Õenduse õppetool"/>
    <x v="8"/>
    <n v="1470"/>
    <s v="514 rakenduskõrgharidusõpe"/>
    <s v="NULL"/>
    <n v="2"/>
    <s v="SF programmist „PRÕM“ rahastatav õppekoht: õpipoisiõpe"/>
    <s v="eesti keel"/>
    <x v="2"/>
    <s v="Ei"/>
    <s v="NULL"/>
    <s v="DEF AS"/>
    <n v="107"/>
    <n v="29"/>
    <s v="3.7"/>
    <s v="3.7"/>
    <x v="9"/>
    <s v="4.4"/>
    <n v="2"/>
    <n v="2"/>
    <n v="1"/>
    <n v="9"/>
    <n v="23"/>
    <n v="1"/>
    <s v="Väga hea"/>
    <x v="65"/>
    <s v="õppeaine82"/>
    <d v="2021-09-10T00:00:00"/>
    <x v="4"/>
    <x v="0"/>
    <n v="4"/>
    <n v="20"/>
    <n v="5"/>
    <s v="S00070_42105040820_õppeaine82_44449"/>
    <x v="0"/>
    <m/>
  </r>
  <r>
    <x v="69"/>
    <s v="Laura"/>
    <s v="Laas"/>
    <x v="50"/>
    <n v="42105040820"/>
    <s v="Naine"/>
    <s v="411 kutsekeskharidusõpe"/>
    <s v="Ei"/>
    <s v="Jah"/>
    <s v="Jah"/>
    <d v="2021-09-01T00:00:00"/>
    <s v="NULL"/>
    <d v="2021-04-11T00:00:00"/>
    <s v="Akadeemilisele puhkusele lubamine"/>
    <s v="Omal soovil - muud põhjused"/>
    <x v="36"/>
    <s v="Õpib"/>
    <d v="2021-10-11T00:00:00"/>
    <s v="Päevaõpe"/>
    <s v="Osakoormus"/>
    <s v="Õenduse õppetool"/>
    <x v="8"/>
    <n v="1470"/>
    <s v="514 rakenduskõrgharidusõpe"/>
    <s v="NULL"/>
    <n v="2"/>
    <s v="SF programmist „PRÕM“ rahastatav õppekoht: õpipoisiõpe"/>
    <s v="eesti keel"/>
    <x v="2"/>
    <s v="Ei"/>
    <s v="NULL"/>
    <s v="DEF AS"/>
    <n v="107"/>
    <n v="29"/>
    <s v="3.7"/>
    <s v="3.7"/>
    <x v="9"/>
    <s v="4.4"/>
    <n v="2"/>
    <n v="2"/>
    <n v="1"/>
    <n v="9"/>
    <n v="23"/>
    <n v="1"/>
    <s v="Mitteilmunud"/>
    <x v="22"/>
    <s v="õppeaine18"/>
    <d v="2022-02-10T00:00:00"/>
    <x v="5"/>
    <x v="1"/>
    <n v="0"/>
    <s v=" "/>
    <n v="0"/>
    <s v="S00070_42105040820_õppeaine18_44602"/>
    <x v="0"/>
    <m/>
  </r>
  <r>
    <x v="69"/>
    <s v="Laura"/>
    <s v="Laas"/>
    <x v="50"/>
    <n v="42105040820"/>
    <s v="Naine"/>
    <s v="411 kutsekeskharidusõpe"/>
    <s v="Ei"/>
    <s v="Jah"/>
    <s v="Jah"/>
    <d v="2021-09-01T00:00:00"/>
    <s v="NULL"/>
    <d v="2021-04-11T00:00:00"/>
    <s v="Akadeemilisele puhkusele lubamine"/>
    <s v="Omal soovil - muud põhjused"/>
    <x v="36"/>
    <s v="Õpib"/>
    <d v="2021-10-11T00:00:00"/>
    <s v="Päevaõpe"/>
    <s v="Osakoormus"/>
    <s v="Õenduse õppetool"/>
    <x v="8"/>
    <n v="1470"/>
    <s v="514 rakenduskõrgharidusõpe"/>
    <s v="NULL"/>
    <n v="3"/>
    <s v="SF programmist „PRÕM“ rahastatav õppekoht: õpipoisiõpe"/>
    <s v="eesti keel"/>
    <x v="4"/>
    <s v="Ei"/>
    <s v="NULL"/>
    <s v="DEF AS"/>
    <n v="107"/>
    <n v="49"/>
    <s v="3.7"/>
    <s v="5.0"/>
    <x v="9"/>
    <s v="4.4"/>
    <n v="2"/>
    <n v="1"/>
    <n v="1"/>
    <n v="0"/>
    <n v="22"/>
    <n v="1"/>
    <s v="Rahuldav"/>
    <x v="56"/>
    <s v="õppeaine54"/>
    <d v="2021-02-10T00:00:00"/>
    <x v="4"/>
    <x v="0"/>
    <n v="2"/>
    <n v="10"/>
    <n v="5"/>
    <s v="S00070_42105040820_õppeaine54_44237"/>
    <x v="0"/>
    <m/>
  </r>
  <r>
    <x v="69"/>
    <s v="Laura"/>
    <s v="Laas"/>
    <x v="50"/>
    <n v="42105040820"/>
    <s v="Naine"/>
    <s v="411 kutsekeskharidusõpe"/>
    <s v="Ei"/>
    <s v="Jah"/>
    <s v="Jah"/>
    <d v="2021-09-01T00:00:00"/>
    <s v="NULL"/>
    <d v="2021-04-11T00:00:00"/>
    <s v="Akadeemilisele puhkusele lubamine"/>
    <s v="Omal soovil - muud põhjused"/>
    <x v="36"/>
    <s v="Õpib"/>
    <d v="2021-10-11T00:00:00"/>
    <s v="Päevaõpe"/>
    <s v="Osakoormus"/>
    <s v="Õenduse õppetool"/>
    <x v="8"/>
    <n v="1470"/>
    <s v="514 rakenduskõrgharidusõpe"/>
    <s v="NULL"/>
    <n v="3"/>
    <s v="SF programmist „PRÕM“ rahastatav õppekoht: õpipoisiõpe"/>
    <s v="eesti keel"/>
    <x v="4"/>
    <s v="Ei"/>
    <s v="NULL"/>
    <s v="DEF AS"/>
    <n v="107"/>
    <n v="49"/>
    <s v="3.7"/>
    <s v="5.0"/>
    <x v="9"/>
    <s v="4.4"/>
    <n v="2"/>
    <n v="1"/>
    <n v="1"/>
    <n v="0"/>
    <n v="22"/>
    <n v="1"/>
    <s v="Suurepärane"/>
    <x v="62"/>
    <s v="õppeaine95"/>
    <d v="2025-02-10T00:00:00"/>
    <x v="4"/>
    <x v="0"/>
    <n v="5"/>
    <n v="25"/>
    <n v="5"/>
    <s v="S00070_42105040820_õppeaine95_45698"/>
    <x v="0"/>
    <m/>
  </r>
  <r>
    <x v="69"/>
    <s v="Laura"/>
    <s v="Laas"/>
    <x v="50"/>
    <n v="42105040820"/>
    <s v="Naine"/>
    <s v="411 kutsekeskharidusõpe"/>
    <s v="Ei"/>
    <s v="Jah"/>
    <s v="Jah"/>
    <d v="2021-09-01T00:00:00"/>
    <s v="NULL"/>
    <d v="2021-04-11T00:00:00"/>
    <s v="Akadeemilisele puhkusele lubamine"/>
    <s v="Omal soovil - muud põhjused"/>
    <x v="36"/>
    <s v="Õpib"/>
    <d v="2021-10-11T00:00:00"/>
    <s v="Päevaõpe"/>
    <s v="Osakoormus"/>
    <s v="Õenduse õppetool"/>
    <x v="8"/>
    <n v="1470"/>
    <s v="514 rakenduskõrgharidusõpe"/>
    <s v="NULL"/>
    <n v="3"/>
    <s v="SF programmist „PRÕM“ rahastatav õppekoht: õpipoisiõpe"/>
    <s v="eesti keel"/>
    <x v="4"/>
    <s v="Ei"/>
    <s v="NULL"/>
    <s v="DEF AS"/>
    <n v="107"/>
    <n v="49"/>
    <s v="3.7"/>
    <s v="5.0"/>
    <x v="9"/>
    <s v="4.4"/>
    <n v="2"/>
    <n v="1"/>
    <n v="1"/>
    <n v="0"/>
    <n v="22"/>
    <n v="1"/>
    <s v="Väga hea"/>
    <x v="54"/>
    <s v="õppeaine65"/>
    <d v="2022-02-10T00:00:00"/>
    <x v="3"/>
    <x v="0"/>
    <n v="4"/>
    <n v="32"/>
    <n v="8"/>
    <s v="S00070_42105040820_õppeaine65_44602"/>
    <x v="0"/>
    <m/>
  </r>
  <r>
    <x v="69"/>
    <s v="Laura"/>
    <s v="Laas"/>
    <x v="50"/>
    <n v="42105040820"/>
    <s v="Naine"/>
    <s v="411 kutsekeskharidusõpe"/>
    <s v="Ei"/>
    <s v="Jah"/>
    <s v="Jah"/>
    <d v="2021-09-01T00:00:00"/>
    <s v="NULL"/>
    <d v="2021-04-11T00:00:00"/>
    <s v="Akadeemilisele puhkusele lubamine"/>
    <s v="Omal soovil - muud põhjused"/>
    <x v="36"/>
    <s v="Õpib"/>
    <d v="2021-10-11T00:00:00"/>
    <s v="Päevaõpe"/>
    <s v="Osakoormus"/>
    <s v="Õenduse õppetool"/>
    <x v="8"/>
    <n v="1470"/>
    <s v="514 rakenduskõrgharidusõpe"/>
    <s v="NULL"/>
    <n v="4"/>
    <s v="SF programmist „PRÕM“ rahastatav õppekoht: õpipoisiõpe"/>
    <s v="eesti keel"/>
    <x v="7"/>
    <s v="Ei"/>
    <s v="NULL"/>
    <s v="DEF AS"/>
    <n v="107"/>
    <n v="39"/>
    <s v="3.7"/>
    <s v="4.9"/>
    <x v="9"/>
    <s v="3.8"/>
    <n v="2"/>
    <n v="3"/>
    <n v="1"/>
    <n v="8"/>
    <n v="20"/>
    <n v="1"/>
    <s v="Arvestatud"/>
    <x v="61"/>
    <s v="õppeaine6"/>
    <d v="2021-02-10T00:00:00"/>
    <x v="1"/>
    <x v="1"/>
    <s v="NULL"/>
    <s v=" "/>
    <n v="0"/>
    <s v="S00070_42105040820_õppeaine6_44237"/>
    <x v="0"/>
    <m/>
  </r>
  <r>
    <x v="69"/>
    <s v="Laura"/>
    <s v="Laas"/>
    <x v="50"/>
    <n v="42105040820"/>
    <s v="Naine"/>
    <s v="411 kutsekeskharidusõpe"/>
    <s v="Ei"/>
    <s v="Jah"/>
    <s v="Jah"/>
    <d v="2021-09-01T00:00:00"/>
    <s v="NULL"/>
    <d v="2021-04-11T00:00:00"/>
    <s v="Akadeemilisele puhkusele lubamine"/>
    <s v="Omal soovil - muud põhjused"/>
    <x v="36"/>
    <s v="Õpib"/>
    <d v="2021-10-11T00:00:00"/>
    <s v="Päevaõpe"/>
    <s v="Osakoormus"/>
    <s v="Õenduse õppetool"/>
    <x v="8"/>
    <n v="1470"/>
    <s v="514 rakenduskõrgharidusõpe"/>
    <s v="NULL"/>
    <n v="4"/>
    <s v="SF programmist „PRÕM“ rahastatav õppekoht: õpipoisiõpe"/>
    <s v="eesti keel"/>
    <x v="7"/>
    <s v="Ei"/>
    <s v="NULL"/>
    <s v="DEF AS"/>
    <n v="107"/>
    <n v="39"/>
    <s v="3.7"/>
    <s v="4.9"/>
    <x v="9"/>
    <s v="3.8"/>
    <n v="2"/>
    <n v="3"/>
    <n v="1"/>
    <n v="8"/>
    <n v="20"/>
    <n v="1"/>
    <s v="Hea"/>
    <x v="63"/>
    <s v="õppeaine37"/>
    <d v="2024-02-10T00:00:00"/>
    <x v="3"/>
    <x v="0"/>
    <n v="3"/>
    <n v="24"/>
    <n v="8"/>
    <s v="S00070_42105040820_õppeaine37_45332"/>
    <x v="0"/>
    <m/>
  </r>
  <r>
    <x v="69"/>
    <s v="Laura"/>
    <s v="Laas"/>
    <x v="50"/>
    <n v="42105040820"/>
    <s v="Naine"/>
    <s v="411 kutsekeskharidusõpe"/>
    <s v="Ei"/>
    <s v="Jah"/>
    <s v="Jah"/>
    <d v="2021-09-01T00:00:00"/>
    <s v="NULL"/>
    <d v="2021-04-11T00:00:00"/>
    <s v="Akadeemilisele puhkusele lubamine"/>
    <s v="Omal soovil - muud põhjused"/>
    <x v="36"/>
    <s v="Õpib"/>
    <d v="2021-10-11T00:00:00"/>
    <s v="Päevaõpe"/>
    <s v="Osakoormus"/>
    <s v="Õenduse õppetool"/>
    <x v="8"/>
    <n v="1470"/>
    <s v="514 rakenduskõrgharidusõpe"/>
    <s v="NULL"/>
    <n v="5"/>
    <s v="SF programmist „PRÕM“ rahastatav õppekoht: õpipoisiõpe"/>
    <s v="eesti keel"/>
    <x v="6"/>
    <s v="Ei"/>
    <s v="NULL"/>
    <s v="DEF AS"/>
    <n v="107"/>
    <n v="56"/>
    <s v="3.7"/>
    <s v="3.9"/>
    <x v="9"/>
    <s v="4.6"/>
    <n v="2"/>
    <n v="0"/>
    <n v="1"/>
    <n v="3"/>
    <n v="36"/>
    <n v="1"/>
    <s v="Arvestatud"/>
    <x v="3"/>
    <s v="õppeaine29"/>
    <d v="2024-02-10T00:00:00"/>
    <x v="1"/>
    <x v="1"/>
    <s v="NULL"/>
    <s v=" "/>
    <n v="0"/>
    <s v="S00070_42105040820_õppeaine29_45332"/>
    <x v="0"/>
    <m/>
  </r>
  <r>
    <x v="69"/>
    <s v="Laura"/>
    <s v="Laas"/>
    <x v="50"/>
    <n v="42105040820"/>
    <s v="Naine"/>
    <s v="411 kutsekeskharidusõpe"/>
    <s v="Ei"/>
    <s v="Jah"/>
    <s v="Jah"/>
    <d v="2021-09-01T00:00:00"/>
    <s v="NULL"/>
    <d v="2021-04-11T00:00:00"/>
    <s v="Akadeemilisele puhkusele lubamine"/>
    <s v="Omal soovil - muud põhjused"/>
    <x v="36"/>
    <s v="Õpib"/>
    <d v="2021-10-11T00:00:00"/>
    <s v="Päevaõpe"/>
    <s v="Osakoormus"/>
    <s v="Õenduse õppetool"/>
    <x v="8"/>
    <n v="1470"/>
    <s v="514 rakenduskõrgharidusõpe"/>
    <s v="NULL"/>
    <n v="5"/>
    <s v="SF programmist „PRÕM“ rahastatav õppekoht: õpipoisiõpe"/>
    <s v="eesti keel"/>
    <x v="6"/>
    <s v="Ei"/>
    <s v="NULL"/>
    <s v="DEF AS"/>
    <n v="107"/>
    <n v="56"/>
    <s v="3.7"/>
    <s v="3.9"/>
    <x v="9"/>
    <s v="4.6"/>
    <n v="2"/>
    <n v="0"/>
    <n v="1"/>
    <n v="3"/>
    <n v="36"/>
    <n v="1"/>
    <s v="Arvestatud"/>
    <x v="38"/>
    <s v="õppeaine87"/>
    <d v="2021-09-10T00:00:00"/>
    <x v="1"/>
    <x v="1"/>
    <s v="NULL"/>
    <s v=" "/>
    <n v="0"/>
    <s v="S00070_42105040820_õppeaine87_44449"/>
    <x v="0"/>
    <m/>
  </r>
  <r>
    <x v="69"/>
    <s v="Laura"/>
    <s v="Laas"/>
    <x v="50"/>
    <n v="42105040820"/>
    <s v="Naine"/>
    <s v="411 kutsekeskharidusõpe"/>
    <s v="Ei"/>
    <s v="Jah"/>
    <s v="Jah"/>
    <d v="2021-09-01T00:00:00"/>
    <s v="NULL"/>
    <d v="2021-04-11T00:00:00"/>
    <s v="Akadeemilisele puhkusele lubamine"/>
    <s v="Omal soovil - muud põhjused"/>
    <x v="36"/>
    <s v="Õpib"/>
    <d v="2021-10-11T00:00:00"/>
    <s v="Päevaõpe"/>
    <s v="Osakoormus"/>
    <s v="Õenduse õppetool"/>
    <x v="8"/>
    <n v="1470"/>
    <s v="514 rakenduskõrgharidusõpe"/>
    <s v="NULL"/>
    <n v="5"/>
    <s v="SF programmist „PRÕM“ rahastatav õppekoht: õpipoisiõpe"/>
    <s v="eesti keel"/>
    <x v="6"/>
    <s v="Ei"/>
    <s v="NULL"/>
    <s v="DEF AS"/>
    <n v="107"/>
    <n v="56"/>
    <s v="3.7"/>
    <s v="3.9"/>
    <x v="9"/>
    <s v="4.6"/>
    <n v="2"/>
    <n v="0"/>
    <n v="1"/>
    <n v="3"/>
    <n v="36"/>
    <n v="1"/>
    <s v="Puudulik"/>
    <x v="74"/>
    <s v="õppeaine64"/>
    <d v="2025-02-10T00:00:00"/>
    <x v="0"/>
    <x v="0"/>
    <n v="0"/>
    <n v="0"/>
    <n v="6"/>
    <s v="S00070_42105040820_õppeaine64_45698"/>
    <x v="0"/>
    <m/>
  </r>
  <r>
    <x v="69"/>
    <s v="Laura"/>
    <s v="Laas"/>
    <x v="50"/>
    <n v="42105040820"/>
    <s v="Naine"/>
    <s v="411 kutsekeskharidusõpe"/>
    <s v="Ei"/>
    <s v="Jah"/>
    <s v="Jah"/>
    <d v="2021-09-01T00:00:00"/>
    <s v="NULL"/>
    <d v="2021-04-11T00:00:00"/>
    <s v="Akadeemilisele puhkusele lubamine"/>
    <s v="Omal soovil - muud põhjused"/>
    <x v="36"/>
    <s v="Õpib"/>
    <d v="2021-10-11T00:00:00"/>
    <s v="Päevaõpe"/>
    <s v="Osakoormus"/>
    <s v="Õenduse õppetool"/>
    <x v="8"/>
    <n v="1470"/>
    <s v="514 rakenduskõrgharidusõpe"/>
    <s v="NULL"/>
    <n v="5"/>
    <s v="SF programmist „PRÕM“ rahastatav õppekoht: õpipoisiõpe"/>
    <s v="eesti keel"/>
    <x v="6"/>
    <s v="Ei"/>
    <s v="NULL"/>
    <s v="DEF AS"/>
    <n v="107"/>
    <n v="56"/>
    <s v="3.7"/>
    <s v="3.9"/>
    <x v="9"/>
    <s v="4.6"/>
    <n v="2"/>
    <n v="0"/>
    <n v="1"/>
    <n v="3"/>
    <n v="36"/>
    <n v="1"/>
    <s v="Arvestatud"/>
    <x v="51"/>
    <s v="õppeaine31"/>
    <d v="2020-09-10T00:00:00"/>
    <x v="1"/>
    <x v="1"/>
    <s v="NULL"/>
    <s v=" "/>
    <n v="0"/>
    <s v="S00070_42105040820_õppeaine31_44084"/>
    <x v="0"/>
    <m/>
  </r>
  <r>
    <x v="69"/>
    <s v="Laura"/>
    <s v="Laas"/>
    <x v="50"/>
    <n v="42105040820"/>
    <s v="Naine"/>
    <s v="411 kutsekeskharidusõpe"/>
    <s v="Ei"/>
    <s v="Jah"/>
    <s v="Jah"/>
    <d v="2021-09-01T00:00:00"/>
    <s v="NULL"/>
    <d v="2021-04-11T00:00:00"/>
    <s v="Akadeemilisele puhkusele lubamine"/>
    <s v="Omal soovil - muud põhjused"/>
    <x v="36"/>
    <s v="Õpib"/>
    <d v="2021-10-11T00:00:00"/>
    <s v="Päevaõpe"/>
    <s v="Osakoormus"/>
    <s v="Õenduse õppetool"/>
    <x v="8"/>
    <n v="1470"/>
    <s v="514 rakenduskõrgharidusõpe"/>
    <s v="NULL"/>
    <n v="5"/>
    <s v="SF programmist „PRÕM“ rahastatav õppekoht: õpipoisiõpe"/>
    <s v="eesti keel"/>
    <x v="6"/>
    <s v="Ei"/>
    <s v="NULL"/>
    <s v="DEF AS"/>
    <n v="107"/>
    <n v="56"/>
    <s v="3.7"/>
    <s v="3.9"/>
    <x v="9"/>
    <s v="4.6"/>
    <n v="2"/>
    <n v="0"/>
    <n v="1"/>
    <n v="3"/>
    <n v="36"/>
    <n v="1"/>
    <s v="Mittearvestatud"/>
    <x v="91"/>
    <s v="õppeaine77"/>
    <d v="2025-02-10T00:00:00"/>
    <x v="1"/>
    <x v="1"/>
    <s v="NULL"/>
    <s v=" "/>
    <n v="0"/>
    <s v="S00070_42105040820_õppeaine77_45698"/>
    <x v="0"/>
    <m/>
  </r>
  <r>
    <x v="69"/>
    <s v="Laura"/>
    <s v="Laas"/>
    <x v="50"/>
    <n v="42105040820"/>
    <s v="Naine"/>
    <s v="411 kutsekeskharidusõpe"/>
    <s v="Ei"/>
    <s v="Jah"/>
    <s v="Jah"/>
    <d v="2021-09-01T00:00:00"/>
    <s v="NULL"/>
    <d v="2021-04-11T00:00:00"/>
    <s v="Akadeemilisele puhkusele lubamine"/>
    <s v="Omal soovil - muud põhjused"/>
    <x v="36"/>
    <s v="Õpib"/>
    <d v="2021-10-11T00:00:00"/>
    <s v="Päevaõpe"/>
    <s v="Osakoormus"/>
    <s v="Õenduse õppetool"/>
    <x v="8"/>
    <n v="1470"/>
    <s v="514 rakenduskõrgharidusõpe"/>
    <s v="NULL"/>
    <n v="5"/>
    <s v="SF programmist „PRÕM“ rahastatav õppekoht: õpipoisiõpe"/>
    <s v="eesti keel"/>
    <x v="6"/>
    <s v="Ei"/>
    <s v="NULL"/>
    <s v="DEF AS"/>
    <n v="107"/>
    <n v="56"/>
    <s v="3.7"/>
    <s v="3.9"/>
    <x v="9"/>
    <s v="4.6"/>
    <n v="2"/>
    <n v="0"/>
    <n v="1"/>
    <n v="3"/>
    <n v="36"/>
    <n v="1"/>
    <s v="Arvestatud"/>
    <x v="2"/>
    <s v="õppeaine85"/>
    <d v="2023-09-10T00:00:00"/>
    <x v="1"/>
    <x v="1"/>
    <s v="NULL"/>
    <s v=" "/>
    <n v="0"/>
    <s v="S00070_42105040820_õppeaine85_45179"/>
    <x v="0"/>
    <m/>
  </r>
  <r>
    <x v="22"/>
    <s v="Karl"/>
    <s v="Kask"/>
    <x v="19"/>
    <n v="39409124249"/>
    <s v="Mees"/>
    <s v="412 kutseõpe keskhariduse baasil"/>
    <s v="Jah"/>
    <s v="Jah"/>
    <s v="Jah"/>
    <d v="2020-02-01T00:00:00"/>
    <s v="NULL"/>
    <d v="2021-09-15T00:00:00"/>
    <s v="Akadeemilise puhkuse katkestamine"/>
    <s v="Omal soovil"/>
    <x v="14"/>
    <s v="Õpib"/>
    <d v="2021-03-15T00:00:00"/>
    <s v="Päevaõpe"/>
    <s v="Osakoormus"/>
    <s v="Meditsiinitehnilise hariduse keskus"/>
    <x v="5"/>
    <n v="214475"/>
    <s v="514 rakenduskõrgharidusõpe"/>
    <s v="NULL"/>
    <n v="1"/>
    <s v="Üliõpilaselt nõutakse õppekulude hüvitamist tasulisel õppekohal"/>
    <s v="inglise keel"/>
    <x v="7"/>
    <s v="Ei"/>
    <s v="NULL"/>
    <s v="DEF AS"/>
    <n v="82"/>
    <n v="43"/>
    <s v="3.2"/>
    <s v="4.1"/>
    <x v="13"/>
    <s v="4.6"/>
    <n v="4"/>
    <n v="0"/>
    <n v="12"/>
    <n v="9"/>
    <n v="37"/>
    <n v="0"/>
    <s v="Arvestatud"/>
    <x v="36"/>
    <s v="õppeaine62"/>
    <d v="2024-09-10T00:00:00"/>
    <x v="1"/>
    <x v="1"/>
    <s v="NULL"/>
    <s v=" "/>
    <n v="0"/>
    <s v="S00023_39409124249_õppeaine62_45545"/>
    <x v="1"/>
    <m/>
  </r>
  <r>
    <x v="22"/>
    <s v="Karl"/>
    <s v="Kask"/>
    <x v="19"/>
    <n v="39409124249"/>
    <s v="Mees"/>
    <s v="412 kutseõpe keskhariduse baasil"/>
    <s v="Jah"/>
    <s v="Jah"/>
    <s v="Jah"/>
    <d v="2020-02-01T00:00:00"/>
    <s v="NULL"/>
    <d v="2021-09-15T00:00:00"/>
    <s v="Akadeemilise puhkuse katkestamine"/>
    <s v="Omal soovil"/>
    <x v="14"/>
    <s v="Õpib"/>
    <d v="2021-03-15T00:00:00"/>
    <s v="Päevaõpe"/>
    <s v="Osakoormus"/>
    <s v="Meditsiinitehnilise hariduse keskus"/>
    <x v="5"/>
    <n v="214475"/>
    <s v="514 rakenduskõrgharidusõpe"/>
    <s v="NULL"/>
    <n v="1"/>
    <s v="Üliõpilaselt nõutakse õppekulude hüvitamist tasulisel õppekohal"/>
    <s v="inglise keel"/>
    <x v="7"/>
    <s v="Ei"/>
    <s v="NULL"/>
    <s v="DEF AS"/>
    <n v="82"/>
    <n v="43"/>
    <s v="3.2"/>
    <s v="4.1"/>
    <x v="13"/>
    <s v="4.6"/>
    <n v="4"/>
    <n v="0"/>
    <n v="12"/>
    <n v="9"/>
    <n v="37"/>
    <n v="0"/>
    <s v="Arvestatud"/>
    <x v="30"/>
    <s v="õppeaine7"/>
    <d v="2021-02-10T00:00:00"/>
    <x v="1"/>
    <x v="1"/>
    <s v="NULL"/>
    <s v=" "/>
    <n v="0"/>
    <s v="S00023_39409124249_õppeaine7_44237"/>
    <x v="1"/>
    <m/>
  </r>
  <r>
    <x v="22"/>
    <s v="Karl"/>
    <s v="Kask"/>
    <x v="19"/>
    <n v="39409124249"/>
    <s v="Mees"/>
    <s v="412 kutseõpe keskhariduse baasil"/>
    <s v="Jah"/>
    <s v="Jah"/>
    <s v="Jah"/>
    <d v="2020-02-01T00:00:00"/>
    <s v="NULL"/>
    <d v="2021-09-15T00:00:00"/>
    <s v="Akadeemilise puhkuse katkestamine"/>
    <s v="Omal soovil"/>
    <x v="14"/>
    <s v="Õpib"/>
    <d v="2021-03-15T00:00:00"/>
    <s v="Päevaõpe"/>
    <s v="Osakoormus"/>
    <s v="Meditsiinitehnilise hariduse keskus"/>
    <x v="5"/>
    <n v="214475"/>
    <s v="514 rakenduskõrgharidusõpe"/>
    <s v="NULL"/>
    <n v="1"/>
    <s v="Üliõpilaselt nõutakse õppekulude hüvitamist tasulisel õppekohal"/>
    <s v="inglise keel"/>
    <x v="7"/>
    <s v="Ei"/>
    <s v="NULL"/>
    <s v="DEF AS"/>
    <n v="82"/>
    <n v="43"/>
    <s v="3.2"/>
    <s v="4.1"/>
    <x v="13"/>
    <s v="4.6"/>
    <n v="4"/>
    <n v="0"/>
    <n v="12"/>
    <n v="9"/>
    <n v="37"/>
    <n v="0"/>
    <s v="Arvestatud"/>
    <x v="11"/>
    <s v="õppeaine3"/>
    <d v="2024-02-10T00:00:00"/>
    <x v="1"/>
    <x v="1"/>
    <s v="NULL"/>
    <s v=" "/>
    <n v="0"/>
    <s v="S00023_39409124249_õppeaine3_45332"/>
    <x v="1"/>
    <m/>
  </r>
  <r>
    <x v="22"/>
    <s v="Karl"/>
    <s v="Kask"/>
    <x v="19"/>
    <n v="39409124249"/>
    <s v="Mees"/>
    <s v="412 kutseõpe keskhariduse baasil"/>
    <s v="Jah"/>
    <s v="Jah"/>
    <s v="Jah"/>
    <d v="2020-02-01T00:00:00"/>
    <s v="NULL"/>
    <d v="2021-09-15T00:00:00"/>
    <s v="Akadeemilise puhkuse katkestamine"/>
    <s v="Omal soovil"/>
    <x v="14"/>
    <s v="Õpib"/>
    <d v="2021-03-15T00:00:00"/>
    <s v="Päevaõpe"/>
    <s v="Osakoormus"/>
    <s v="Meditsiinitehnilise hariduse keskus"/>
    <x v="5"/>
    <n v="214475"/>
    <s v="514 rakenduskõrgharidusõpe"/>
    <s v="NULL"/>
    <n v="1"/>
    <s v="Üliõpilaselt nõutakse õppekulude hüvitamist tasulisel õppekohal"/>
    <s v="inglise keel"/>
    <x v="7"/>
    <s v="Ei"/>
    <s v="NULL"/>
    <s v="DEF AS"/>
    <n v="82"/>
    <n v="43"/>
    <s v="3.2"/>
    <s v="4.1"/>
    <x v="13"/>
    <s v="4.6"/>
    <n v="4"/>
    <n v="0"/>
    <n v="12"/>
    <n v="9"/>
    <n v="37"/>
    <n v="0"/>
    <s v="Mitteilmunud"/>
    <x v="21"/>
    <s v="õppeaine42"/>
    <d v="2024-02-10T00:00:00"/>
    <x v="0"/>
    <x v="0"/>
    <n v="0"/>
    <n v="0"/>
    <n v="6"/>
    <s v="S00023_39409124249_õppeaine42_45332"/>
    <x v="1"/>
    <m/>
  </r>
  <r>
    <x v="22"/>
    <s v="Karl"/>
    <s v="Kask"/>
    <x v="19"/>
    <n v="39409124249"/>
    <s v="Mees"/>
    <s v="412 kutseõpe keskhariduse baasil"/>
    <s v="Jah"/>
    <s v="Jah"/>
    <s v="Jah"/>
    <d v="2020-02-01T00:00:00"/>
    <s v="NULL"/>
    <d v="2021-09-15T00:00:00"/>
    <s v="Akadeemilise puhkuse katkestamine"/>
    <s v="Omal soovil"/>
    <x v="14"/>
    <s v="Õpib"/>
    <d v="2021-03-15T00:00:00"/>
    <s v="Päevaõpe"/>
    <s v="Osakoormus"/>
    <s v="Meditsiinitehnilise hariduse keskus"/>
    <x v="5"/>
    <n v="214475"/>
    <s v="514 rakenduskõrgharidusõpe"/>
    <s v="NULL"/>
    <n v="1"/>
    <s v="Üliõpilaselt nõutakse õppekulude hüvitamist tasulisel õppekohal"/>
    <s v="inglise keel"/>
    <x v="7"/>
    <s v="Ei"/>
    <s v="NULL"/>
    <s v="DEF AS"/>
    <n v="82"/>
    <n v="43"/>
    <s v="3.2"/>
    <s v="4.1"/>
    <x v="13"/>
    <s v="4.6"/>
    <n v="4"/>
    <n v="0"/>
    <n v="12"/>
    <n v="9"/>
    <n v="37"/>
    <n v="0"/>
    <s v="Arvestatud"/>
    <x v="18"/>
    <s v="õppeaine15"/>
    <d v="2024-09-10T00:00:00"/>
    <x v="1"/>
    <x v="1"/>
    <s v="NULL"/>
    <s v=" "/>
    <n v="0"/>
    <s v="S00023_39409124249_õppeaine15_45545"/>
    <x v="1"/>
    <m/>
  </r>
  <r>
    <x v="22"/>
    <s v="Karl"/>
    <s v="Kask"/>
    <x v="19"/>
    <n v="39409124249"/>
    <s v="Mees"/>
    <s v="412 kutseõpe keskhariduse baasil"/>
    <s v="Jah"/>
    <s v="Jah"/>
    <s v="Jah"/>
    <d v="2020-02-01T00:00:00"/>
    <s v="NULL"/>
    <d v="2021-09-15T00:00:00"/>
    <s v="Akadeemilise puhkuse katkestamine"/>
    <s v="Omal soovil"/>
    <x v="14"/>
    <s v="Õpib"/>
    <d v="2021-03-15T00:00:00"/>
    <s v="Päevaõpe"/>
    <s v="Osakoormus"/>
    <s v="Meditsiinitehnilise hariduse keskus"/>
    <x v="5"/>
    <n v="214475"/>
    <s v="514 rakenduskõrgharidusõpe"/>
    <s v="NULL"/>
    <n v="1"/>
    <s v="Üliõpilaselt nõutakse õppekulude hüvitamist tasulisel õppekohal"/>
    <s v="inglise keel"/>
    <x v="7"/>
    <s v="Ei"/>
    <s v="NULL"/>
    <s v="DEF AS"/>
    <n v="82"/>
    <n v="43"/>
    <s v="3.2"/>
    <s v="4.1"/>
    <x v="13"/>
    <s v="4.6"/>
    <n v="4"/>
    <n v="0"/>
    <n v="12"/>
    <n v="9"/>
    <n v="37"/>
    <n v="0"/>
    <s v="Arvestatud"/>
    <x v="91"/>
    <s v="õppeaine77"/>
    <d v="2021-02-10T00:00:00"/>
    <x v="1"/>
    <x v="1"/>
    <s v="NULL"/>
    <s v=" "/>
    <n v="0"/>
    <s v="S00023_39409124249_õppeaine77_44237"/>
    <x v="1"/>
    <m/>
  </r>
  <r>
    <x v="22"/>
    <s v="Karl"/>
    <s v="Kask"/>
    <x v="19"/>
    <n v="39409124249"/>
    <s v="Mees"/>
    <s v="412 kutseõpe keskhariduse baasil"/>
    <s v="Jah"/>
    <s v="Jah"/>
    <s v="Jah"/>
    <d v="2020-02-01T00:00:00"/>
    <s v="NULL"/>
    <d v="2021-09-15T00:00:00"/>
    <s v="Akadeemilise puhkuse katkestamine"/>
    <s v="Omal soovil"/>
    <x v="14"/>
    <s v="Õpib"/>
    <d v="2021-03-15T00:00:00"/>
    <s v="Päevaõpe"/>
    <s v="Osakoormus"/>
    <s v="Meditsiinitehnilise hariduse keskus"/>
    <x v="5"/>
    <n v="214475"/>
    <s v="514 rakenduskõrgharidusõpe"/>
    <s v="NULL"/>
    <n v="1"/>
    <s v="Üliõpilaselt nõutakse õppekulude hüvitamist tasulisel õppekohal"/>
    <s v="inglise keel"/>
    <x v="7"/>
    <s v="Ei"/>
    <s v="NULL"/>
    <s v="DEF AS"/>
    <n v="82"/>
    <n v="43"/>
    <s v="3.2"/>
    <s v="4.1"/>
    <x v="13"/>
    <s v="4.6"/>
    <n v="4"/>
    <n v="0"/>
    <n v="12"/>
    <n v="9"/>
    <n v="37"/>
    <n v="0"/>
    <s v="Puudulik"/>
    <x v="52"/>
    <s v="õppeaine70"/>
    <d v="2025-02-10T00:00:00"/>
    <x v="0"/>
    <x v="0"/>
    <n v="0"/>
    <n v="0"/>
    <n v="6"/>
    <s v="S00023_39409124249_õppeaine70_45698"/>
    <x v="1"/>
    <m/>
  </r>
  <r>
    <x v="22"/>
    <s v="Karl"/>
    <s v="Kask"/>
    <x v="19"/>
    <n v="39409124249"/>
    <s v="Mees"/>
    <s v="412 kutseõpe keskhariduse baasil"/>
    <s v="Jah"/>
    <s v="Jah"/>
    <s v="Jah"/>
    <d v="2020-02-01T00:00:00"/>
    <s v="NULL"/>
    <d v="2021-09-15T00:00:00"/>
    <s v="Akadeemilise puhkuse katkestamine"/>
    <s v="Omal soovil"/>
    <x v="14"/>
    <s v="Õpib"/>
    <d v="2021-03-15T00:00:00"/>
    <s v="Päevaõpe"/>
    <s v="Osakoormus"/>
    <s v="Meditsiinitehnilise hariduse keskus"/>
    <x v="5"/>
    <n v="214475"/>
    <s v="514 rakenduskõrgharidusõpe"/>
    <s v="NULL"/>
    <n v="1"/>
    <s v="Üliõpilaselt nõutakse õppekulude hüvitamist tasulisel õppekohal"/>
    <s v="inglise keel"/>
    <x v="7"/>
    <s v="Ei"/>
    <s v="NULL"/>
    <s v="DEF AS"/>
    <n v="82"/>
    <n v="43"/>
    <s v="3.2"/>
    <s v="4.1"/>
    <x v="13"/>
    <s v="4.6"/>
    <n v="4"/>
    <n v="0"/>
    <n v="12"/>
    <n v="9"/>
    <n v="37"/>
    <n v="0"/>
    <s v="Rahuldav"/>
    <x v="54"/>
    <s v="õppeaine65"/>
    <d v="2024-09-10T00:00:00"/>
    <x v="3"/>
    <x v="0"/>
    <n v="2"/>
    <n v="16"/>
    <n v="8"/>
    <s v="S00023_39409124249_õppeaine65_45545"/>
    <x v="1"/>
    <m/>
  </r>
  <r>
    <x v="22"/>
    <s v="Karl"/>
    <s v="Kask"/>
    <x v="19"/>
    <n v="39409124249"/>
    <s v="Mees"/>
    <s v="412 kutseõpe keskhariduse baasil"/>
    <s v="Jah"/>
    <s v="Jah"/>
    <s v="Jah"/>
    <d v="2020-02-01T00:00:00"/>
    <s v="NULL"/>
    <d v="2021-09-15T00:00:00"/>
    <s v="Akadeemilise puhkuse katkestamine"/>
    <s v="Omal soovil"/>
    <x v="14"/>
    <s v="Õpib"/>
    <d v="2021-03-15T00:00:00"/>
    <s v="Päevaõpe"/>
    <s v="Osakoormus"/>
    <s v="Meditsiinitehnilise hariduse keskus"/>
    <x v="5"/>
    <n v="214475"/>
    <s v="514 rakenduskõrgharidusõpe"/>
    <s v="NULL"/>
    <n v="1"/>
    <s v="Üliõpilaselt nõutakse õppekulude hüvitamist tasulisel õppekohal"/>
    <s v="inglise keel"/>
    <x v="7"/>
    <s v="Ei"/>
    <s v="NULL"/>
    <s v="DEF AS"/>
    <n v="82"/>
    <n v="43"/>
    <s v="3.2"/>
    <s v="4.1"/>
    <x v="13"/>
    <s v="4.6"/>
    <n v="4"/>
    <n v="0"/>
    <n v="12"/>
    <n v="9"/>
    <n v="37"/>
    <n v="0"/>
    <s v="Arvestatud"/>
    <x v="76"/>
    <s v="õppeaine1"/>
    <d v="2021-02-10T00:00:00"/>
    <x v="1"/>
    <x v="1"/>
    <s v="NULL"/>
    <s v=" "/>
    <n v="0"/>
    <s v="S00023_39409124249_õppeaine1_44237"/>
    <x v="1"/>
    <m/>
  </r>
  <r>
    <x v="22"/>
    <s v="Karl"/>
    <s v="Kask"/>
    <x v="19"/>
    <n v="39409124249"/>
    <s v="Mees"/>
    <s v="412 kutseõpe keskhariduse baasil"/>
    <s v="Jah"/>
    <s v="Jah"/>
    <s v="Jah"/>
    <d v="2020-02-01T00:00:00"/>
    <s v="NULL"/>
    <d v="2021-09-15T00:00:00"/>
    <s v="Akadeemilise puhkuse katkestamine"/>
    <s v="Omal soovil"/>
    <x v="14"/>
    <s v="Õpib"/>
    <d v="2021-03-15T00:00:00"/>
    <s v="Päevaõpe"/>
    <s v="Osakoormus"/>
    <s v="Meditsiinitehnilise hariduse keskus"/>
    <x v="5"/>
    <n v="214475"/>
    <s v="514 rakenduskõrgharidusõpe"/>
    <s v="NULL"/>
    <n v="1"/>
    <s v="Üliõpilaselt nõutakse õppekulude hüvitamist tasulisel õppekohal"/>
    <s v="inglise keel"/>
    <x v="7"/>
    <s v="Ei"/>
    <s v="NULL"/>
    <s v="DEF AS"/>
    <n v="82"/>
    <n v="43"/>
    <s v="3.2"/>
    <s v="4.1"/>
    <x v="13"/>
    <s v="4.6"/>
    <n v="4"/>
    <n v="0"/>
    <n v="12"/>
    <n v="9"/>
    <n v="37"/>
    <n v="0"/>
    <s v="Väga hea"/>
    <x v="73"/>
    <s v="õppeaine92"/>
    <d v="2024-09-10T00:00:00"/>
    <x v="0"/>
    <x v="0"/>
    <n v="4"/>
    <n v="24"/>
    <n v="6"/>
    <s v="S00023_39409124249_õppeaine92_45545"/>
    <x v="1"/>
    <m/>
  </r>
  <r>
    <x v="22"/>
    <s v="Karl"/>
    <s v="Kask"/>
    <x v="19"/>
    <n v="39409124249"/>
    <s v="Mees"/>
    <s v="412 kutseõpe keskhariduse baasil"/>
    <s v="Jah"/>
    <s v="Jah"/>
    <s v="Jah"/>
    <d v="2020-02-01T00:00:00"/>
    <s v="NULL"/>
    <d v="2021-09-15T00:00:00"/>
    <s v="Akadeemilise puhkuse katkestamine"/>
    <s v="Omal soovil"/>
    <x v="14"/>
    <s v="Õpib"/>
    <d v="2021-03-15T00:00:00"/>
    <s v="Päevaõpe"/>
    <s v="Osakoormus"/>
    <s v="Meditsiinitehnilise hariduse keskus"/>
    <x v="5"/>
    <n v="214475"/>
    <s v="514 rakenduskõrgharidusõpe"/>
    <s v="NULL"/>
    <n v="1"/>
    <s v="Üliõpilaselt nõutakse õppekulude hüvitamist tasulisel õppekohal"/>
    <s v="inglise keel"/>
    <x v="7"/>
    <s v="Ei"/>
    <s v="NULL"/>
    <s v="DEF AS"/>
    <n v="82"/>
    <n v="43"/>
    <s v="3.2"/>
    <s v="4.1"/>
    <x v="13"/>
    <s v="4.6"/>
    <n v="4"/>
    <n v="0"/>
    <n v="12"/>
    <n v="9"/>
    <n v="37"/>
    <n v="0"/>
    <s v="Arvestatud"/>
    <x v="3"/>
    <s v="õppeaine29"/>
    <d v="2023-09-10T00:00:00"/>
    <x v="1"/>
    <x v="1"/>
    <s v="NULL"/>
    <s v=" "/>
    <n v="0"/>
    <s v="S00023_39409124249_õppeaine29_45179"/>
    <x v="1"/>
    <m/>
  </r>
  <r>
    <x v="22"/>
    <s v="Karl"/>
    <s v="Kask"/>
    <x v="19"/>
    <n v="39409124249"/>
    <s v="Mees"/>
    <s v="412 kutseõpe keskhariduse baasil"/>
    <s v="Jah"/>
    <s v="Jah"/>
    <s v="Jah"/>
    <d v="2020-02-01T00:00:00"/>
    <s v="NULL"/>
    <d v="2021-09-15T00:00:00"/>
    <s v="Akadeemilise puhkuse katkestamine"/>
    <s v="Omal soovil"/>
    <x v="14"/>
    <s v="Õpib"/>
    <d v="2021-03-15T00:00:00"/>
    <s v="Päevaõpe"/>
    <s v="Osakoormus"/>
    <s v="Meditsiinitehnilise hariduse keskus"/>
    <x v="5"/>
    <n v="214475"/>
    <s v="514 rakenduskõrgharidusõpe"/>
    <s v="NULL"/>
    <n v="2"/>
    <s v="Üliõpilaselt nõutakse õppekulude hüvitamist tasulisel õppekohal"/>
    <s v="inglise keel"/>
    <x v="8"/>
    <s v="Ei"/>
    <s v="NULL"/>
    <s v="DEF AS"/>
    <n v="82"/>
    <n v="58"/>
    <s v="3.2"/>
    <s v="4.8"/>
    <x v="13"/>
    <s v="4.4"/>
    <n v="4"/>
    <n v="2"/>
    <n v="12"/>
    <n v="5"/>
    <n v="24"/>
    <n v="0"/>
    <s v="Mitteilmunud"/>
    <x v="48"/>
    <s v="õppeaine11"/>
    <d v="2023-09-10T00:00:00"/>
    <x v="6"/>
    <x v="0"/>
    <n v="0"/>
    <n v="0"/>
    <n v="10"/>
    <s v="S00023_39409124249_õppeaine11_45179"/>
    <x v="1"/>
    <m/>
  </r>
  <r>
    <x v="22"/>
    <s v="Karl"/>
    <s v="Kask"/>
    <x v="19"/>
    <n v="39409124249"/>
    <s v="Mees"/>
    <s v="412 kutseõpe keskhariduse baasil"/>
    <s v="Jah"/>
    <s v="Jah"/>
    <s v="Jah"/>
    <d v="2020-02-01T00:00:00"/>
    <s v="NULL"/>
    <d v="2021-09-15T00:00:00"/>
    <s v="Akadeemilise puhkuse katkestamine"/>
    <s v="Omal soovil"/>
    <x v="14"/>
    <s v="Õpib"/>
    <d v="2021-03-15T00:00:00"/>
    <s v="Päevaõpe"/>
    <s v="Osakoormus"/>
    <s v="Meditsiinitehnilise hariduse keskus"/>
    <x v="5"/>
    <n v="214475"/>
    <s v="514 rakenduskõrgharidusõpe"/>
    <s v="NULL"/>
    <n v="2"/>
    <s v="Üliõpilaselt nõutakse õppekulude hüvitamist tasulisel õppekohal"/>
    <s v="inglise keel"/>
    <x v="8"/>
    <s v="Ei"/>
    <s v="NULL"/>
    <s v="DEF AS"/>
    <n v="82"/>
    <n v="58"/>
    <s v="3.2"/>
    <s v="4.8"/>
    <x v="13"/>
    <s v="4.4"/>
    <n v="4"/>
    <n v="2"/>
    <n v="12"/>
    <n v="5"/>
    <n v="24"/>
    <n v="0"/>
    <s v="Suurepärane"/>
    <x v="62"/>
    <s v="õppeaine95"/>
    <d v="2024-02-10T00:00:00"/>
    <x v="4"/>
    <x v="0"/>
    <n v="5"/>
    <n v="25"/>
    <n v="5"/>
    <s v="S00023_39409124249_õppeaine95_45332"/>
    <x v="1"/>
    <m/>
  </r>
  <r>
    <x v="22"/>
    <s v="Karl"/>
    <s v="Kask"/>
    <x v="19"/>
    <n v="39409124249"/>
    <s v="Mees"/>
    <s v="412 kutseõpe keskhariduse baasil"/>
    <s v="Jah"/>
    <s v="Jah"/>
    <s v="Jah"/>
    <d v="2020-02-01T00:00:00"/>
    <s v="NULL"/>
    <d v="2021-09-15T00:00:00"/>
    <s v="Akadeemilise puhkuse katkestamine"/>
    <s v="Omal soovil"/>
    <x v="14"/>
    <s v="Õpib"/>
    <d v="2021-03-15T00:00:00"/>
    <s v="Päevaõpe"/>
    <s v="Osakoormus"/>
    <s v="Meditsiinitehnilise hariduse keskus"/>
    <x v="5"/>
    <n v="214475"/>
    <s v="514 rakenduskõrgharidusõpe"/>
    <s v="NULL"/>
    <n v="2"/>
    <s v="Üliõpilaselt nõutakse õppekulude hüvitamist tasulisel õppekohal"/>
    <s v="inglise keel"/>
    <x v="8"/>
    <s v="Ei"/>
    <s v="NULL"/>
    <s v="DEF AS"/>
    <n v="82"/>
    <n v="58"/>
    <s v="3.2"/>
    <s v="4.8"/>
    <x v="13"/>
    <s v="4.4"/>
    <n v="4"/>
    <n v="2"/>
    <n v="12"/>
    <n v="5"/>
    <n v="24"/>
    <n v="0"/>
    <s v="Arvestatud"/>
    <x v="85"/>
    <s v="õppeaine33"/>
    <d v="2021-02-10T00:00:00"/>
    <x v="5"/>
    <x v="1"/>
    <s v="NULL"/>
    <s v=" "/>
    <n v="0"/>
    <s v="S00023_39409124249_õppeaine33_44237"/>
    <x v="1"/>
    <m/>
  </r>
  <r>
    <x v="22"/>
    <s v="Karl"/>
    <s v="Kask"/>
    <x v="19"/>
    <n v="39409124249"/>
    <s v="Mees"/>
    <s v="412 kutseõpe keskhariduse baasil"/>
    <s v="Jah"/>
    <s v="Jah"/>
    <s v="Jah"/>
    <d v="2020-02-01T00:00:00"/>
    <s v="NULL"/>
    <d v="2021-09-15T00:00:00"/>
    <s v="Akadeemilise puhkuse katkestamine"/>
    <s v="Omal soovil"/>
    <x v="14"/>
    <s v="Õpib"/>
    <d v="2021-03-15T00:00:00"/>
    <s v="Päevaõpe"/>
    <s v="Osakoormus"/>
    <s v="Meditsiinitehnilise hariduse keskus"/>
    <x v="5"/>
    <n v="214475"/>
    <s v="514 rakenduskõrgharidusõpe"/>
    <s v="NULL"/>
    <n v="2"/>
    <s v="Üliõpilaselt nõutakse õppekulude hüvitamist tasulisel õppekohal"/>
    <s v="inglise keel"/>
    <x v="8"/>
    <s v="Ei"/>
    <s v="NULL"/>
    <s v="DEF AS"/>
    <n v="82"/>
    <n v="58"/>
    <s v="3.2"/>
    <s v="4.8"/>
    <x v="13"/>
    <s v="4.4"/>
    <n v="4"/>
    <n v="2"/>
    <n v="12"/>
    <n v="5"/>
    <n v="24"/>
    <n v="0"/>
    <s v="Suurepärane"/>
    <x v="6"/>
    <s v="õppeaine84"/>
    <d v="2025-02-10T00:00:00"/>
    <x v="0"/>
    <x v="0"/>
    <n v="5"/>
    <n v="30"/>
    <n v="6"/>
    <s v="S00023_39409124249_õppeaine84_45698"/>
    <x v="1"/>
    <m/>
  </r>
  <r>
    <x v="22"/>
    <s v="Karl"/>
    <s v="Kask"/>
    <x v="19"/>
    <n v="39409124249"/>
    <s v="Mees"/>
    <s v="412 kutseõpe keskhariduse baasil"/>
    <s v="Jah"/>
    <s v="Jah"/>
    <s v="Jah"/>
    <d v="2020-02-01T00:00:00"/>
    <s v="NULL"/>
    <d v="2021-09-15T00:00:00"/>
    <s v="Akadeemilise puhkuse katkestamine"/>
    <s v="Omal soovil"/>
    <x v="14"/>
    <s v="Õpib"/>
    <d v="2021-03-15T00:00:00"/>
    <s v="Päevaõpe"/>
    <s v="Osakoormus"/>
    <s v="Meditsiinitehnilise hariduse keskus"/>
    <x v="5"/>
    <n v="214475"/>
    <s v="514 rakenduskõrgharidusõpe"/>
    <s v="NULL"/>
    <n v="2"/>
    <s v="Üliõpilaselt nõutakse õppekulude hüvitamist tasulisel õppekohal"/>
    <s v="inglise keel"/>
    <x v="8"/>
    <s v="Ei"/>
    <s v="NULL"/>
    <s v="DEF AS"/>
    <n v="82"/>
    <n v="58"/>
    <s v="3.2"/>
    <s v="4.8"/>
    <x v="13"/>
    <s v="4.4"/>
    <n v="4"/>
    <n v="2"/>
    <n v="12"/>
    <n v="5"/>
    <n v="24"/>
    <n v="0"/>
    <s v="Puudulik"/>
    <x v="70"/>
    <s v="õppeaine9"/>
    <d v="2021-02-10T00:00:00"/>
    <x v="3"/>
    <x v="0"/>
    <n v="0"/>
    <n v="0"/>
    <n v="8"/>
    <s v="S00023_39409124249_õppeaine9_44237"/>
    <x v="1"/>
    <m/>
  </r>
  <r>
    <x v="22"/>
    <s v="Karl"/>
    <s v="Kask"/>
    <x v="19"/>
    <n v="39409124249"/>
    <s v="Mees"/>
    <s v="412 kutseõpe keskhariduse baasil"/>
    <s v="Jah"/>
    <s v="Jah"/>
    <s v="Jah"/>
    <d v="2020-02-01T00:00:00"/>
    <s v="NULL"/>
    <d v="2021-09-15T00:00:00"/>
    <s v="Akadeemilise puhkuse katkestamine"/>
    <s v="Omal soovil"/>
    <x v="14"/>
    <s v="Õpib"/>
    <d v="2021-03-15T00:00:00"/>
    <s v="Päevaõpe"/>
    <s v="Osakoormus"/>
    <s v="Meditsiinitehnilise hariduse keskus"/>
    <x v="5"/>
    <n v="214475"/>
    <s v="514 rakenduskõrgharidusõpe"/>
    <s v="NULL"/>
    <n v="2"/>
    <s v="Üliõpilaselt nõutakse õppekulude hüvitamist tasulisel õppekohal"/>
    <s v="inglise keel"/>
    <x v="8"/>
    <s v="Ei"/>
    <s v="NULL"/>
    <s v="DEF AS"/>
    <n v="82"/>
    <n v="58"/>
    <s v="3.2"/>
    <s v="4.8"/>
    <x v="13"/>
    <s v="4.4"/>
    <n v="4"/>
    <n v="2"/>
    <n v="12"/>
    <n v="5"/>
    <n v="24"/>
    <n v="0"/>
    <s v="Mitteilmunud"/>
    <x v="28"/>
    <s v="õppeaine50"/>
    <d v="2024-02-10T00:00:00"/>
    <x v="0"/>
    <x v="0"/>
    <n v="0"/>
    <n v="0"/>
    <n v="6"/>
    <s v="S00023_39409124249_õppeaine50_45332"/>
    <x v="1"/>
    <m/>
  </r>
  <r>
    <x v="22"/>
    <s v="Karl"/>
    <s v="Kask"/>
    <x v="19"/>
    <n v="39409124249"/>
    <s v="Mees"/>
    <s v="412 kutseõpe keskhariduse baasil"/>
    <s v="Jah"/>
    <s v="Jah"/>
    <s v="Jah"/>
    <d v="2020-02-01T00:00:00"/>
    <s v="NULL"/>
    <d v="2021-09-15T00:00:00"/>
    <s v="Akadeemilise puhkuse katkestamine"/>
    <s v="Omal soovil"/>
    <x v="14"/>
    <s v="Õpib"/>
    <d v="2021-03-15T00:00:00"/>
    <s v="Päevaõpe"/>
    <s v="Osakoormus"/>
    <s v="Meditsiinitehnilise hariduse keskus"/>
    <x v="5"/>
    <n v="214475"/>
    <s v="514 rakenduskõrgharidusõpe"/>
    <s v="NULL"/>
    <n v="2"/>
    <s v="Üliõpilaselt nõutakse õppekulude hüvitamist tasulisel õppekohal"/>
    <s v="inglise keel"/>
    <x v="8"/>
    <s v="Ei"/>
    <s v="NULL"/>
    <s v="DEF AS"/>
    <n v="82"/>
    <n v="58"/>
    <s v="3.2"/>
    <s v="4.8"/>
    <x v="13"/>
    <s v="4.4"/>
    <n v="4"/>
    <n v="2"/>
    <n v="12"/>
    <n v="5"/>
    <n v="24"/>
    <n v="0"/>
    <s v="Puudulik"/>
    <x v="67"/>
    <s v="õppeaine30"/>
    <d v="2025-02-10T00:00:00"/>
    <x v="0"/>
    <x v="0"/>
    <n v="0"/>
    <n v="0"/>
    <n v="6"/>
    <s v="S00023_39409124249_õppeaine30_45698"/>
    <x v="1"/>
    <m/>
  </r>
  <r>
    <x v="22"/>
    <s v="Karl"/>
    <s v="Kask"/>
    <x v="19"/>
    <n v="39409124249"/>
    <s v="Mees"/>
    <s v="412 kutseõpe keskhariduse baasil"/>
    <s v="Jah"/>
    <s v="Jah"/>
    <s v="Jah"/>
    <d v="2020-02-01T00:00:00"/>
    <s v="NULL"/>
    <d v="2021-09-15T00:00:00"/>
    <s v="Akadeemilise puhkuse katkestamine"/>
    <s v="Omal soovil"/>
    <x v="14"/>
    <s v="Õpib"/>
    <d v="2021-03-15T00:00:00"/>
    <s v="Päevaõpe"/>
    <s v="Osakoormus"/>
    <s v="Meditsiinitehnilise hariduse keskus"/>
    <x v="5"/>
    <n v="214475"/>
    <s v="514 rakenduskõrgharidusõpe"/>
    <s v="NULL"/>
    <n v="2"/>
    <s v="Üliõpilaselt nõutakse õppekulude hüvitamist tasulisel õppekohal"/>
    <s v="inglise keel"/>
    <x v="8"/>
    <s v="Ei"/>
    <s v="NULL"/>
    <s v="DEF AS"/>
    <n v="82"/>
    <n v="58"/>
    <s v="3.2"/>
    <s v="4.8"/>
    <x v="13"/>
    <s v="4.4"/>
    <n v="4"/>
    <n v="2"/>
    <n v="12"/>
    <n v="5"/>
    <n v="24"/>
    <n v="0"/>
    <s v="Mitteilmunud"/>
    <x v="58"/>
    <s v="õppeaine20"/>
    <d v="2023-09-10T00:00:00"/>
    <x v="1"/>
    <x v="1"/>
    <n v="0"/>
    <s v=" "/>
    <n v="0"/>
    <s v="S00023_39409124249_õppeaine20_45179"/>
    <x v="1"/>
    <m/>
  </r>
  <r>
    <x v="22"/>
    <s v="Karl"/>
    <s v="Kask"/>
    <x v="19"/>
    <n v="39409124249"/>
    <s v="Mees"/>
    <s v="412 kutseõpe keskhariduse baasil"/>
    <s v="Jah"/>
    <s v="Jah"/>
    <s v="Jah"/>
    <d v="2020-02-01T00:00:00"/>
    <s v="NULL"/>
    <d v="2021-09-15T00:00:00"/>
    <s v="Akadeemilise puhkuse katkestamine"/>
    <s v="Omal soovil"/>
    <x v="14"/>
    <s v="Õpib"/>
    <d v="2021-03-15T00:00:00"/>
    <s v="Päevaõpe"/>
    <s v="Osakoormus"/>
    <s v="Meditsiinitehnilise hariduse keskus"/>
    <x v="5"/>
    <n v="214475"/>
    <s v="514 rakenduskõrgharidusõpe"/>
    <s v="NULL"/>
    <n v="2"/>
    <s v="Üliõpilaselt nõutakse õppekulude hüvitamist tasulisel õppekohal"/>
    <s v="inglise keel"/>
    <x v="8"/>
    <s v="Ei"/>
    <s v="NULL"/>
    <s v="DEF AS"/>
    <n v="82"/>
    <n v="58"/>
    <s v="3.2"/>
    <s v="4.8"/>
    <x v="13"/>
    <s v="4.4"/>
    <n v="4"/>
    <n v="2"/>
    <n v="12"/>
    <n v="5"/>
    <n v="24"/>
    <n v="0"/>
    <s v="Mittearvestatud"/>
    <x v="60"/>
    <s v="õppeaine35"/>
    <d v="2022-09-10T00:00:00"/>
    <x v="1"/>
    <x v="1"/>
    <s v="NULL"/>
    <s v=" "/>
    <n v="0"/>
    <s v="S00023_39409124249_õppeaine35_44814"/>
    <x v="1"/>
    <m/>
  </r>
  <r>
    <x v="22"/>
    <s v="Karl"/>
    <s v="Kask"/>
    <x v="19"/>
    <n v="39409124249"/>
    <s v="Mees"/>
    <s v="412 kutseõpe keskhariduse baasil"/>
    <s v="Jah"/>
    <s v="Jah"/>
    <s v="Jah"/>
    <d v="2020-02-01T00:00:00"/>
    <s v="NULL"/>
    <d v="2021-09-15T00:00:00"/>
    <s v="Akadeemilise puhkuse katkestamine"/>
    <s v="Omal soovil"/>
    <x v="14"/>
    <s v="Õpib"/>
    <d v="2021-03-15T00:00:00"/>
    <s v="Päevaõpe"/>
    <s v="Osakoormus"/>
    <s v="Meditsiinitehnilise hariduse keskus"/>
    <x v="5"/>
    <n v="214475"/>
    <s v="514 rakenduskõrgharidusõpe"/>
    <s v="NULL"/>
    <n v="2"/>
    <s v="Üliõpilaselt nõutakse õppekulude hüvitamist tasulisel õppekohal"/>
    <s v="inglise keel"/>
    <x v="8"/>
    <s v="Ei"/>
    <s v="NULL"/>
    <s v="DEF AS"/>
    <n v="82"/>
    <n v="58"/>
    <s v="3.2"/>
    <s v="4.8"/>
    <x v="13"/>
    <s v="4.4"/>
    <n v="4"/>
    <n v="2"/>
    <n v="12"/>
    <n v="5"/>
    <n v="24"/>
    <n v="0"/>
    <s v="Väga hea"/>
    <x v="86"/>
    <s v="õppeaine44"/>
    <d v="2021-02-10T00:00:00"/>
    <x v="0"/>
    <x v="0"/>
    <n v="4"/>
    <n v="24"/>
    <n v="6"/>
    <s v="S00023_39409124249_õppeaine44_44237"/>
    <x v="1"/>
    <m/>
  </r>
  <r>
    <x v="22"/>
    <s v="Karl"/>
    <s v="Kask"/>
    <x v="19"/>
    <n v="39409124249"/>
    <s v="Mees"/>
    <s v="412 kutseõpe keskhariduse baasil"/>
    <s v="Jah"/>
    <s v="Jah"/>
    <s v="Jah"/>
    <d v="2020-02-01T00:00:00"/>
    <s v="NULL"/>
    <d v="2021-09-15T00:00:00"/>
    <s v="Akadeemilise puhkuse katkestamine"/>
    <s v="Omal soovil"/>
    <x v="14"/>
    <s v="Õpib"/>
    <d v="2021-03-15T00:00:00"/>
    <s v="Päevaõpe"/>
    <s v="Osakoormus"/>
    <s v="Meditsiinitehnilise hariduse keskus"/>
    <x v="5"/>
    <n v="214475"/>
    <s v="514 rakenduskõrgharidusõpe"/>
    <s v="NULL"/>
    <n v="2"/>
    <s v="Üliõpilaselt nõutakse õppekulude hüvitamist tasulisel õppekohal"/>
    <s v="inglise keel"/>
    <x v="8"/>
    <s v="Ei"/>
    <s v="NULL"/>
    <s v="DEF AS"/>
    <n v="82"/>
    <n v="58"/>
    <s v="3.2"/>
    <s v="4.8"/>
    <x v="13"/>
    <s v="4.4"/>
    <n v="4"/>
    <n v="2"/>
    <n v="12"/>
    <n v="5"/>
    <n v="24"/>
    <n v="0"/>
    <s v="Hea"/>
    <x v="82"/>
    <s v="õppeaine40"/>
    <d v="2025-02-10T00:00:00"/>
    <x v="4"/>
    <x v="0"/>
    <n v="3"/>
    <n v="15"/>
    <n v="5"/>
    <s v="S00023_39409124249_õppeaine40_45698"/>
    <x v="1"/>
    <m/>
  </r>
  <r>
    <x v="22"/>
    <s v="Karl"/>
    <s v="Kask"/>
    <x v="19"/>
    <n v="39409124249"/>
    <s v="Mees"/>
    <s v="412 kutseõpe keskhariduse baasil"/>
    <s v="Jah"/>
    <s v="Jah"/>
    <s v="Jah"/>
    <d v="2020-02-01T00:00:00"/>
    <s v="NULL"/>
    <d v="2021-09-15T00:00:00"/>
    <s v="Akadeemilise puhkuse katkestamine"/>
    <s v="Omal soovil"/>
    <x v="14"/>
    <s v="Õpib"/>
    <d v="2021-03-15T00:00:00"/>
    <s v="Päevaõpe"/>
    <s v="Osakoormus"/>
    <s v="Meditsiinitehnilise hariduse keskus"/>
    <x v="5"/>
    <n v="214475"/>
    <s v="514 rakenduskõrgharidusõpe"/>
    <s v="NULL"/>
    <n v="2"/>
    <s v="Üliõpilaselt nõutakse õppekulude hüvitamist tasulisel õppekohal"/>
    <s v="inglise keel"/>
    <x v="8"/>
    <s v="Ei"/>
    <s v="NULL"/>
    <s v="DEF AS"/>
    <n v="82"/>
    <n v="58"/>
    <s v="3.2"/>
    <s v="4.8"/>
    <x v="13"/>
    <s v="4.4"/>
    <n v="4"/>
    <n v="2"/>
    <n v="12"/>
    <n v="5"/>
    <n v="24"/>
    <n v="0"/>
    <s v="Mittearvestatud"/>
    <x v="68"/>
    <s v="õppeaine43"/>
    <d v="2022-02-10T00:00:00"/>
    <x v="1"/>
    <x v="1"/>
    <s v="NULL"/>
    <s v=" "/>
    <n v="0"/>
    <s v="S00023_39409124249_õppeaine43_44602"/>
    <x v="1"/>
    <m/>
  </r>
  <r>
    <x v="22"/>
    <s v="Karl"/>
    <s v="Kask"/>
    <x v="19"/>
    <n v="39409124249"/>
    <s v="Mees"/>
    <s v="412 kutseõpe keskhariduse baasil"/>
    <s v="Jah"/>
    <s v="Jah"/>
    <s v="Jah"/>
    <d v="2020-02-01T00:00:00"/>
    <s v="NULL"/>
    <d v="2021-09-15T00:00:00"/>
    <s v="Akadeemilise puhkuse katkestamine"/>
    <s v="Omal soovil"/>
    <x v="14"/>
    <s v="Õpib"/>
    <d v="2021-03-15T00:00:00"/>
    <s v="Päevaõpe"/>
    <s v="Osakoormus"/>
    <s v="Meditsiinitehnilise hariduse keskus"/>
    <x v="5"/>
    <n v="214475"/>
    <s v="514 rakenduskõrgharidusõpe"/>
    <s v="NULL"/>
    <n v="2"/>
    <s v="Üliõpilaselt nõutakse õppekulude hüvitamist tasulisel õppekohal"/>
    <s v="inglise keel"/>
    <x v="8"/>
    <s v="Ei"/>
    <s v="NULL"/>
    <s v="DEF AS"/>
    <n v="82"/>
    <n v="58"/>
    <s v="3.2"/>
    <s v="4.8"/>
    <x v="13"/>
    <s v="4.4"/>
    <n v="4"/>
    <n v="2"/>
    <n v="12"/>
    <n v="5"/>
    <n v="24"/>
    <n v="0"/>
    <s v="Suurepärane"/>
    <x v="95"/>
    <s v="õppeaine55"/>
    <d v="2020-09-10T00:00:00"/>
    <x v="0"/>
    <x v="0"/>
    <n v="5"/>
    <n v="30"/>
    <n v="6"/>
    <s v="S00023_39409124249_õppeaine55_44084"/>
    <x v="1"/>
    <m/>
  </r>
  <r>
    <x v="22"/>
    <s v="Karl"/>
    <s v="Kask"/>
    <x v="19"/>
    <n v="39409124249"/>
    <s v="Mees"/>
    <s v="412 kutseõpe keskhariduse baasil"/>
    <s v="Jah"/>
    <s v="Jah"/>
    <s v="Jah"/>
    <d v="2020-02-01T00:00:00"/>
    <s v="NULL"/>
    <d v="2021-09-15T00:00:00"/>
    <s v="Akadeemilise puhkuse katkestamine"/>
    <s v="Omal soovil"/>
    <x v="14"/>
    <s v="Õpib"/>
    <d v="2021-03-15T00:00:00"/>
    <s v="Päevaõpe"/>
    <s v="Osakoormus"/>
    <s v="Meditsiinitehnilise hariduse keskus"/>
    <x v="5"/>
    <n v="214475"/>
    <s v="514 rakenduskõrgharidusõpe"/>
    <s v="NULL"/>
    <n v="2"/>
    <s v="Üliõpilaselt nõutakse õppekulude hüvitamist tasulisel õppekohal"/>
    <s v="inglise keel"/>
    <x v="8"/>
    <s v="Ei"/>
    <s v="NULL"/>
    <s v="DEF AS"/>
    <n v="82"/>
    <n v="58"/>
    <s v="3.2"/>
    <s v="4.8"/>
    <x v="13"/>
    <s v="4.4"/>
    <n v="4"/>
    <n v="2"/>
    <n v="12"/>
    <n v="5"/>
    <n v="24"/>
    <n v="0"/>
    <s v="Mitteilmunud"/>
    <x v="38"/>
    <s v="õppeaine87"/>
    <d v="2022-09-10T00:00:00"/>
    <x v="1"/>
    <x v="1"/>
    <n v="0"/>
    <s v=" "/>
    <n v="0"/>
    <s v="S00023_39409124249_õppeaine87_44814"/>
    <x v="1"/>
    <m/>
  </r>
  <r>
    <x v="22"/>
    <s v="Karl"/>
    <s v="Kask"/>
    <x v="19"/>
    <n v="39409124249"/>
    <s v="Mees"/>
    <s v="412 kutseõpe keskhariduse baasil"/>
    <s v="Jah"/>
    <s v="Jah"/>
    <s v="Jah"/>
    <d v="2020-02-01T00:00:00"/>
    <s v="NULL"/>
    <d v="2021-09-15T00:00:00"/>
    <s v="Akadeemilise puhkuse katkestamine"/>
    <s v="Omal soovil"/>
    <x v="14"/>
    <s v="Õpib"/>
    <d v="2021-03-15T00:00:00"/>
    <s v="Päevaõpe"/>
    <s v="Osakoormus"/>
    <s v="Meditsiinitehnilise hariduse keskus"/>
    <x v="5"/>
    <n v="214475"/>
    <s v="514 rakenduskõrgharidusõpe"/>
    <s v="NULL"/>
    <n v="2"/>
    <s v="Üliõpilaselt nõutakse õppekulude hüvitamist tasulisel õppekohal"/>
    <s v="inglise keel"/>
    <x v="8"/>
    <s v="Ei"/>
    <s v="NULL"/>
    <s v="DEF AS"/>
    <n v="82"/>
    <n v="58"/>
    <s v="3.2"/>
    <s v="4.8"/>
    <x v="13"/>
    <s v="4.4"/>
    <n v="4"/>
    <n v="2"/>
    <n v="12"/>
    <n v="5"/>
    <n v="24"/>
    <n v="0"/>
    <s v="Mitteilmunud"/>
    <x v="80"/>
    <s v="õppeaine52"/>
    <d v="2022-02-10T00:00:00"/>
    <x v="2"/>
    <x v="0"/>
    <n v="0"/>
    <n v="0"/>
    <n v="9"/>
    <s v="S00023_39409124249_õppeaine52_44602"/>
    <x v="1"/>
    <m/>
  </r>
  <r>
    <x v="22"/>
    <s v="Karl"/>
    <s v="Kask"/>
    <x v="19"/>
    <n v="39409124249"/>
    <s v="Mees"/>
    <s v="412 kutseõpe keskhariduse baasil"/>
    <s v="Jah"/>
    <s v="Jah"/>
    <s v="Jah"/>
    <d v="2020-02-01T00:00:00"/>
    <s v="NULL"/>
    <d v="2021-09-15T00:00:00"/>
    <s v="Akadeemilise puhkuse katkestamine"/>
    <s v="Omal soovil"/>
    <x v="14"/>
    <s v="Õpib"/>
    <d v="2021-03-15T00:00:00"/>
    <s v="Päevaõpe"/>
    <s v="Osakoormus"/>
    <s v="Meditsiinitehnilise hariduse keskus"/>
    <x v="5"/>
    <n v="214475"/>
    <s v="514 rakenduskõrgharidusõpe"/>
    <s v="NULL"/>
    <n v="2"/>
    <s v="Üliõpilaselt nõutakse õppekulude hüvitamist tasulisel õppekohal"/>
    <s v="inglise keel"/>
    <x v="8"/>
    <s v="Ei"/>
    <s v="NULL"/>
    <s v="DEF AS"/>
    <n v="82"/>
    <n v="58"/>
    <s v="3.2"/>
    <s v="4.8"/>
    <x v="13"/>
    <s v="4.4"/>
    <n v="4"/>
    <n v="2"/>
    <n v="12"/>
    <n v="5"/>
    <n v="24"/>
    <n v="0"/>
    <s v="Mitteilmunud"/>
    <x v="43"/>
    <s v="õppeaine66"/>
    <d v="2023-02-10T00:00:00"/>
    <x v="2"/>
    <x v="0"/>
    <n v="0"/>
    <n v="0"/>
    <n v="9"/>
    <s v="S00023_39409124249_õppeaine66_44967"/>
    <x v="1"/>
    <m/>
  </r>
  <r>
    <x v="22"/>
    <s v="Karl"/>
    <s v="Kask"/>
    <x v="19"/>
    <n v="39409124249"/>
    <s v="Mees"/>
    <s v="412 kutseõpe keskhariduse baasil"/>
    <s v="Jah"/>
    <s v="Jah"/>
    <s v="Jah"/>
    <d v="2020-02-01T00:00:00"/>
    <s v="NULL"/>
    <d v="2021-09-15T00:00:00"/>
    <s v="Akadeemilise puhkuse katkestamine"/>
    <s v="Omal soovil"/>
    <x v="14"/>
    <s v="Õpib"/>
    <d v="2021-03-15T00:00:00"/>
    <s v="Päevaõpe"/>
    <s v="Osakoormus"/>
    <s v="Meditsiinitehnilise hariduse keskus"/>
    <x v="5"/>
    <n v="214475"/>
    <s v="514 rakenduskõrgharidusõpe"/>
    <s v="NULL"/>
    <n v="3"/>
    <s v="Üliõpilaselt nõutakse õppekulude hüvitamist tasulisel õppekohal"/>
    <s v="inglise keel"/>
    <x v="7"/>
    <s v="Ei"/>
    <s v="NULL"/>
    <s v="DEF AS"/>
    <n v="82"/>
    <n v="45"/>
    <s v="3.2"/>
    <s v="3.4"/>
    <x v="13"/>
    <s v="4.6"/>
    <n v="4"/>
    <n v="0"/>
    <n v="12"/>
    <n v="0"/>
    <n v="32"/>
    <n v="0"/>
    <s v="Hea"/>
    <x v="32"/>
    <s v="õppeaine38"/>
    <d v="2022-02-10T00:00:00"/>
    <x v="2"/>
    <x v="0"/>
    <n v="3"/>
    <n v="27"/>
    <n v="9"/>
    <s v="S00023_39409124249_õppeaine38_44602"/>
    <x v="1"/>
    <m/>
  </r>
  <r>
    <x v="22"/>
    <s v="Karl"/>
    <s v="Kask"/>
    <x v="19"/>
    <n v="39409124249"/>
    <s v="Mees"/>
    <s v="412 kutseõpe keskhariduse baasil"/>
    <s v="Jah"/>
    <s v="Jah"/>
    <s v="Jah"/>
    <d v="2020-02-01T00:00:00"/>
    <s v="NULL"/>
    <d v="2021-09-15T00:00:00"/>
    <s v="Akadeemilise puhkuse katkestamine"/>
    <s v="Omal soovil"/>
    <x v="14"/>
    <s v="Õpib"/>
    <d v="2021-03-15T00:00:00"/>
    <s v="Päevaõpe"/>
    <s v="Osakoormus"/>
    <s v="Meditsiinitehnilise hariduse keskus"/>
    <x v="5"/>
    <n v="214475"/>
    <s v="514 rakenduskõrgharidusõpe"/>
    <s v="NULL"/>
    <n v="3"/>
    <s v="Üliõpilaselt nõutakse õppekulude hüvitamist tasulisel õppekohal"/>
    <s v="inglise keel"/>
    <x v="7"/>
    <s v="Ei"/>
    <s v="NULL"/>
    <s v="DEF AS"/>
    <n v="82"/>
    <n v="45"/>
    <s v="3.2"/>
    <s v="3.4"/>
    <x v="13"/>
    <s v="4.6"/>
    <n v="4"/>
    <n v="0"/>
    <n v="12"/>
    <n v="0"/>
    <n v="32"/>
    <n v="0"/>
    <s v="Mittearvestatud"/>
    <x v="23"/>
    <s v="õppeaine34"/>
    <d v="2025-02-10T00:00:00"/>
    <x v="1"/>
    <x v="1"/>
    <s v="NULL"/>
    <s v=" "/>
    <n v="0"/>
    <s v="S00023_39409124249_õppeaine34_45698"/>
    <x v="1"/>
    <m/>
  </r>
  <r>
    <x v="22"/>
    <s v="Karl"/>
    <s v="Kask"/>
    <x v="19"/>
    <n v="39409124249"/>
    <s v="Mees"/>
    <s v="412 kutseõpe keskhariduse baasil"/>
    <s v="Jah"/>
    <s v="Jah"/>
    <s v="Jah"/>
    <d v="2020-02-01T00:00:00"/>
    <s v="NULL"/>
    <d v="2021-09-15T00:00:00"/>
    <s v="Akadeemilise puhkuse katkestamine"/>
    <s v="Omal soovil"/>
    <x v="14"/>
    <s v="Õpib"/>
    <d v="2021-03-15T00:00:00"/>
    <s v="Päevaõpe"/>
    <s v="Osakoormus"/>
    <s v="Meditsiinitehnilise hariduse keskus"/>
    <x v="5"/>
    <n v="214475"/>
    <s v="514 rakenduskõrgharidusõpe"/>
    <s v="NULL"/>
    <n v="3"/>
    <s v="Üliõpilaselt nõutakse õppekulude hüvitamist tasulisel õppekohal"/>
    <s v="inglise keel"/>
    <x v="7"/>
    <s v="Ei"/>
    <s v="NULL"/>
    <s v="DEF AS"/>
    <n v="82"/>
    <n v="45"/>
    <s v="3.2"/>
    <s v="3.4"/>
    <x v="13"/>
    <s v="4.6"/>
    <n v="4"/>
    <n v="0"/>
    <n v="12"/>
    <n v="0"/>
    <n v="32"/>
    <n v="0"/>
    <s v="Väga hea"/>
    <x v="25"/>
    <s v="õppeaine98"/>
    <d v="2024-02-10T00:00:00"/>
    <x v="0"/>
    <x v="0"/>
    <n v="4"/>
    <n v="24"/>
    <n v="6"/>
    <s v="S00023_39409124249_õppeaine98_45332"/>
    <x v="1"/>
    <m/>
  </r>
  <r>
    <x v="22"/>
    <s v="Karl"/>
    <s v="Kask"/>
    <x v="19"/>
    <n v="39409124249"/>
    <s v="Mees"/>
    <s v="412 kutseõpe keskhariduse baasil"/>
    <s v="Jah"/>
    <s v="Jah"/>
    <s v="Jah"/>
    <d v="2020-02-01T00:00:00"/>
    <s v="NULL"/>
    <d v="2021-09-15T00:00:00"/>
    <s v="Akadeemilise puhkuse katkestamine"/>
    <s v="Omal soovil"/>
    <x v="14"/>
    <s v="Õpib"/>
    <d v="2021-03-15T00:00:00"/>
    <s v="Päevaõpe"/>
    <s v="Osakoormus"/>
    <s v="Meditsiinitehnilise hariduse keskus"/>
    <x v="5"/>
    <n v="214475"/>
    <s v="514 rakenduskõrgharidusõpe"/>
    <s v="NULL"/>
    <n v="3"/>
    <s v="Üliõpilaselt nõutakse õppekulude hüvitamist tasulisel õppekohal"/>
    <s v="inglise keel"/>
    <x v="7"/>
    <s v="Ei"/>
    <s v="NULL"/>
    <s v="DEF AS"/>
    <n v="82"/>
    <n v="45"/>
    <s v="3.2"/>
    <s v="3.4"/>
    <x v="13"/>
    <s v="4.6"/>
    <n v="4"/>
    <n v="0"/>
    <n v="12"/>
    <n v="0"/>
    <n v="32"/>
    <n v="0"/>
    <s v="Suurepärane"/>
    <x v="20"/>
    <s v="õppeaine12"/>
    <d v="2025-02-10T00:00:00"/>
    <x v="4"/>
    <x v="0"/>
    <n v="5"/>
    <n v="25"/>
    <n v="5"/>
    <s v="S00023_39409124249_õppeaine12_45698"/>
    <x v="1"/>
    <m/>
  </r>
  <r>
    <x v="22"/>
    <s v="Karl"/>
    <s v="Kask"/>
    <x v="19"/>
    <n v="39409124249"/>
    <s v="Mees"/>
    <s v="412 kutseõpe keskhariduse baasil"/>
    <s v="Jah"/>
    <s v="Jah"/>
    <s v="Jah"/>
    <d v="2020-02-01T00:00:00"/>
    <s v="NULL"/>
    <d v="2021-09-15T00:00:00"/>
    <s v="Akadeemilise puhkuse katkestamine"/>
    <s v="Omal soovil"/>
    <x v="14"/>
    <s v="Õpib"/>
    <d v="2021-03-15T00:00:00"/>
    <s v="Päevaõpe"/>
    <s v="Osakoormus"/>
    <s v="Meditsiinitehnilise hariduse keskus"/>
    <x v="5"/>
    <n v="214475"/>
    <s v="514 rakenduskõrgharidusõpe"/>
    <s v="NULL"/>
    <n v="3"/>
    <s v="Üliõpilaselt nõutakse õppekulude hüvitamist tasulisel õppekohal"/>
    <s v="inglise keel"/>
    <x v="7"/>
    <s v="Ei"/>
    <s v="NULL"/>
    <s v="DEF AS"/>
    <n v="82"/>
    <n v="45"/>
    <s v="3.2"/>
    <s v="3.4"/>
    <x v="13"/>
    <s v="4.6"/>
    <n v="4"/>
    <n v="0"/>
    <n v="12"/>
    <n v="0"/>
    <n v="32"/>
    <n v="0"/>
    <s v="Väga hea"/>
    <x v="9"/>
    <s v="õppeaine67"/>
    <d v="2022-02-10T00:00:00"/>
    <x v="4"/>
    <x v="0"/>
    <n v="4"/>
    <n v="20"/>
    <n v="5"/>
    <s v="S00023_39409124249_õppeaine67_44602"/>
    <x v="1"/>
    <m/>
  </r>
  <r>
    <x v="22"/>
    <s v="Karl"/>
    <s v="Kask"/>
    <x v="19"/>
    <n v="39409124249"/>
    <s v="Mees"/>
    <s v="412 kutseõpe keskhariduse baasil"/>
    <s v="Jah"/>
    <s v="Jah"/>
    <s v="Jah"/>
    <d v="2020-02-01T00:00:00"/>
    <s v="NULL"/>
    <d v="2021-09-15T00:00:00"/>
    <s v="Akadeemilise puhkuse katkestamine"/>
    <s v="Omal soovil"/>
    <x v="14"/>
    <s v="Õpib"/>
    <d v="2021-03-15T00:00:00"/>
    <s v="Päevaõpe"/>
    <s v="Osakoormus"/>
    <s v="Meditsiinitehnilise hariduse keskus"/>
    <x v="5"/>
    <n v="214475"/>
    <s v="514 rakenduskõrgharidusõpe"/>
    <s v="NULL"/>
    <n v="3"/>
    <s v="Üliõpilaselt nõutakse õppekulude hüvitamist tasulisel õppekohal"/>
    <s v="inglise keel"/>
    <x v="7"/>
    <s v="Ei"/>
    <s v="NULL"/>
    <s v="DEF AS"/>
    <n v="82"/>
    <n v="45"/>
    <s v="3.2"/>
    <s v="3.4"/>
    <x v="13"/>
    <s v="4.6"/>
    <n v="4"/>
    <n v="0"/>
    <n v="12"/>
    <n v="0"/>
    <n v="32"/>
    <n v="0"/>
    <s v="Arvestatud"/>
    <x v="93"/>
    <s v="õppeaine88"/>
    <d v="2022-02-10T00:00:00"/>
    <x v="5"/>
    <x v="1"/>
    <s v="NULL"/>
    <s v=" "/>
    <n v="0"/>
    <s v="S00023_39409124249_õppeaine88_44602"/>
    <x v="1"/>
    <m/>
  </r>
  <r>
    <x v="22"/>
    <s v="Karl"/>
    <s v="Kask"/>
    <x v="19"/>
    <n v="39409124249"/>
    <s v="Mees"/>
    <s v="412 kutseõpe keskhariduse baasil"/>
    <s v="Jah"/>
    <s v="Jah"/>
    <s v="Jah"/>
    <d v="2020-02-01T00:00:00"/>
    <s v="NULL"/>
    <d v="2021-09-15T00:00:00"/>
    <s v="Akadeemilise puhkuse katkestamine"/>
    <s v="Omal soovil"/>
    <x v="14"/>
    <s v="Õpib"/>
    <d v="2021-03-15T00:00:00"/>
    <s v="Päevaõpe"/>
    <s v="Osakoormus"/>
    <s v="Meditsiinitehnilise hariduse keskus"/>
    <x v="5"/>
    <n v="214475"/>
    <s v="514 rakenduskõrgharidusõpe"/>
    <s v="NULL"/>
    <n v="3"/>
    <s v="Üliõpilaselt nõutakse õppekulude hüvitamist tasulisel õppekohal"/>
    <s v="inglise keel"/>
    <x v="7"/>
    <s v="Ei"/>
    <s v="NULL"/>
    <s v="DEF AS"/>
    <n v="82"/>
    <n v="45"/>
    <s v="3.2"/>
    <s v="3.4"/>
    <x v="13"/>
    <s v="4.6"/>
    <n v="4"/>
    <n v="0"/>
    <n v="12"/>
    <n v="0"/>
    <n v="32"/>
    <n v="0"/>
    <s v="Suurepärane"/>
    <x v="39"/>
    <s v="õppeaine23"/>
    <d v="2024-02-10T00:00:00"/>
    <x v="3"/>
    <x v="0"/>
    <n v="5"/>
    <n v="40"/>
    <n v="8"/>
    <s v="S00023_39409124249_õppeaine23_45332"/>
    <x v="1"/>
    <m/>
  </r>
  <r>
    <x v="22"/>
    <s v="Karl"/>
    <s v="Kask"/>
    <x v="19"/>
    <n v="39409124249"/>
    <s v="Mees"/>
    <s v="412 kutseõpe keskhariduse baasil"/>
    <s v="Jah"/>
    <s v="Jah"/>
    <s v="Jah"/>
    <d v="2020-02-01T00:00:00"/>
    <s v="NULL"/>
    <d v="2021-09-15T00:00:00"/>
    <s v="Akadeemilise puhkuse katkestamine"/>
    <s v="Omal soovil"/>
    <x v="14"/>
    <s v="Õpib"/>
    <d v="2021-03-15T00:00:00"/>
    <s v="Päevaõpe"/>
    <s v="Osakoormus"/>
    <s v="Meditsiinitehnilise hariduse keskus"/>
    <x v="5"/>
    <n v="214475"/>
    <s v="514 rakenduskõrgharidusõpe"/>
    <s v="NULL"/>
    <n v="3"/>
    <s v="Üliõpilaselt nõutakse õppekulude hüvitamist tasulisel õppekohal"/>
    <s v="inglise keel"/>
    <x v="7"/>
    <s v="Ei"/>
    <s v="NULL"/>
    <s v="DEF AS"/>
    <n v="82"/>
    <n v="45"/>
    <s v="3.2"/>
    <s v="3.4"/>
    <x v="13"/>
    <s v="4.6"/>
    <n v="4"/>
    <n v="0"/>
    <n v="12"/>
    <n v="0"/>
    <n v="32"/>
    <n v="0"/>
    <s v="Puudulik"/>
    <x v="15"/>
    <s v="õppeaine51"/>
    <d v="2022-02-10T00:00:00"/>
    <x v="3"/>
    <x v="0"/>
    <n v="0"/>
    <n v="0"/>
    <n v="8"/>
    <s v="S00023_39409124249_õppeaine51_44602"/>
    <x v="1"/>
    <m/>
  </r>
  <r>
    <x v="22"/>
    <s v="Karl"/>
    <s v="Kask"/>
    <x v="19"/>
    <n v="39409124249"/>
    <s v="Mees"/>
    <s v="412 kutseõpe keskhariduse baasil"/>
    <s v="Jah"/>
    <s v="Jah"/>
    <s v="Jah"/>
    <d v="2020-02-01T00:00:00"/>
    <s v="NULL"/>
    <d v="2021-09-15T00:00:00"/>
    <s v="Akadeemilise puhkuse katkestamine"/>
    <s v="Omal soovil"/>
    <x v="14"/>
    <s v="Õpib"/>
    <d v="2021-03-15T00:00:00"/>
    <s v="Päevaõpe"/>
    <s v="Osakoormus"/>
    <s v="Meditsiinitehnilise hariduse keskus"/>
    <x v="5"/>
    <n v="214475"/>
    <s v="514 rakenduskõrgharidusõpe"/>
    <s v="NULL"/>
    <n v="3"/>
    <s v="Üliõpilaselt nõutakse õppekulude hüvitamist tasulisel õppekohal"/>
    <s v="inglise keel"/>
    <x v="7"/>
    <s v="Ei"/>
    <s v="NULL"/>
    <s v="DEF AS"/>
    <n v="82"/>
    <n v="45"/>
    <s v="3.2"/>
    <s v="3.4"/>
    <x v="13"/>
    <s v="4.6"/>
    <n v="4"/>
    <n v="0"/>
    <n v="12"/>
    <n v="0"/>
    <n v="32"/>
    <n v="0"/>
    <s v="Arvestatud"/>
    <x v="14"/>
    <s v="õppeaine4"/>
    <d v="2024-02-10T00:00:00"/>
    <x v="5"/>
    <x v="1"/>
    <s v="NULL"/>
    <s v=" "/>
    <n v="0"/>
    <s v="S00023_39409124249_õppeaine4_45332"/>
    <x v="1"/>
    <m/>
  </r>
  <r>
    <x v="22"/>
    <s v="Karl"/>
    <s v="Kask"/>
    <x v="19"/>
    <n v="39409124249"/>
    <s v="Mees"/>
    <s v="412 kutseõpe keskhariduse baasil"/>
    <s v="Jah"/>
    <s v="Jah"/>
    <s v="Jah"/>
    <d v="2020-02-01T00:00:00"/>
    <s v="NULL"/>
    <d v="2021-09-15T00:00:00"/>
    <s v="Akadeemilise puhkuse katkestamine"/>
    <s v="Omal soovil"/>
    <x v="14"/>
    <s v="Õpib"/>
    <d v="2021-03-15T00:00:00"/>
    <s v="Päevaõpe"/>
    <s v="Osakoormus"/>
    <s v="Meditsiinitehnilise hariduse keskus"/>
    <x v="5"/>
    <n v="214475"/>
    <s v="514 rakenduskõrgharidusõpe"/>
    <s v="NULL"/>
    <n v="3"/>
    <s v="Üliõpilaselt nõutakse õppekulude hüvitamist tasulisel õppekohal"/>
    <s v="inglise keel"/>
    <x v="7"/>
    <s v="Ei"/>
    <s v="NULL"/>
    <s v="DEF AS"/>
    <n v="82"/>
    <n v="45"/>
    <s v="3.2"/>
    <s v="3.4"/>
    <x v="13"/>
    <s v="4.6"/>
    <n v="4"/>
    <n v="0"/>
    <n v="12"/>
    <n v="0"/>
    <n v="32"/>
    <n v="0"/>
    <s v="Mittearvestatud"/>
    <x v="83"/>
    <s v="õppeaine99"/>
    <d v="2024-09-10T00:00:00"/>
    <x v="1"/>
    <x v="1"/>
    <s v="NULL"/>
    <s v=" "/>
    <n v="0"/>
    <s v="S00023_39409124249_õppeaine99_45545"/>
    <x v="1"/>
    <m/>
  </r>
  <r>
    <x v="22"/>
    <s v="Karl"/>
    <s v="Kask"/>
    <x v="19"/>
    <n v="39409124249"/>
    <s v="Mees"/>
    <s v="412 kutseõpe keskhariduse baasil"/>
    <s v="Jah"/>
    <s v="Jah"/>
    <s v="Jah"/>
    <d v="2020-02-01T00:00:00"/>
    <s v="NULL"/>
    <d v="2021-09-15T00:00:00"/>
    <s v="Akadeemilise puhkuse katkestamine"/>
    <s v="Omal soovil"/>
    <x v="14"/>
    <s v="Õpib"/>
    <d v="2021-03-15T00:00:00"/>
    <s v="Päevaõpe"/>
    <s v="Osakoormus"/>
    <s v="Meditsiinitehnilise hariduse keskus"/>
    <x v="5"/>
    <n v="214475"/>
    <s v="514 rakenduskõrgharidusõpe"/>
    <s v="NULL"/>
    <n v="3"/>
    <s v="Üliõpilaselt nõutakse õppekulude hüvitamist tasulisel õppekohal"/>
    <s v="inglise keel"/>
    <x v="7"/>
    <s v="Ei"/>
    <s v="NULL"/>
    <s v="DEF AS"/>
    <n v="82"/>
    <n v="45"/>
    <s v="3.2"/>
    <s v="3.4"/>
    <x v="13"/>
    <s v="4.6"/>
    <n v="4"/>
    <n v="0"/>
    <n v="12"/>
    <n v="0"/>
    <n v="32"/>
    <n v="0"/>
    <s v="Arvestatud"/>
    <x v="51"/>
    <s v="õppeaine31"/>
    <d v="2021-02-10T00:00:00"/>
    <x v="1"/>
    <x v="1"/>
    <s v="NULL"/>
    <s v=" "/>
    <n v="0"/>
    <s v="S00023_39409124249_õppeaine31_44237"/>
    <x v="1"/>
    <m/>
  </r>
  <r>
    <x v="22"/>
    <s v="Karl"/>
    <s v="Kask"/>
    <x v="19"/>
    <n v="39409124249"/>
    <s v="Mees"/>
    <s v="412 kutseõpe keskhariduse baasil"/>
    <s v="Jah"/>
    <s v="Jah"/>
    <s v="Jah"/>
    <d v="2020-02-01T00:00:00"/>
    <s v="NULL"/>
    <d v="2021-09-15T00:00:00"/>
    <s v="Akadeemilise puhkuse katkestamine"/>
    <s v="Omal soovil"/>
    <x v="14"/>
    <s v="Õpib"/>
    <d v="2021-03-15T00:00:00"/>
    <s v="Päevaõpe"/>
    <s v="Osakoormus"/>
    <s v="Meditsiinitehnilise hariduse keskus"/>
    <x v="5"/>
    <n v="214475"/>
    <s v="514 rakenduskõrgharidusõpe"/>
    <s v="NULL"/>
    <n v="3"/>
    <s v="Üliõpilaselt nõutakse õppekulude hüvitamist tasulisel õppekohal"/>
    <s v="inglise keel"/>
    <x v="7"/>
    <s v="Ei"/>
    <s v="NULL"/>
    <s v="DEF AS"/>
    <n v="82"/>
    <n v="45"/>
    <s v="3.2"/>
    <s v="3.4"/>
    <x v="13"/>
    <s v="4.6"/>
    <n v="4"/>
    <n v="0"/>
    <n v="12"/>
    <n v="0"/>
    <n v="32"/>
    <n v="0"/>
    <s v="Arvestatud"/>
    <x v="97"/>
    <s v="õppeaine47"/>
    <d v="2022-09-10T00:00:00"/>
    <x v="5"/>
    <x v="1"/>
    <s v="NULL"/>
    <s v=" "/>
    <n v="0"/>
    <s v="S00023_39409124249_õppeaine47_44814"/>
    <x v="1"/>
    <m/>
  </r>
  <r>
    <x v="22"/>
    <s v="Karl"/>
    <s v="Kask"/>
    <x v="19"/>
    <n v="39409124249"/>
    <s v="Mees"/>
    <s v="412 kutseõpe keskhariduse baasil"/>
    <s v="Jah"/>
    <s v="Jah"/>
    <s v="Jah"/>
    <d v="2020-02-01T00:00:00"/>
    <s v="NULL"/>
    <d v="2021-09-15T00:00:00"/>
    <s v="Akadeemilise puhkuse katkestamine"/>
    <s v="Omal soovil"/>
    <x v="14"/>
    <s v="Õpib"/>
    <d v="2021-03-15T00:00:00"/>
    <s v="Päevaõpe"/>
    <s v="Osakoormus"/>
    <s v="Meditsiinitehnilise hariduse keskus"/>
    <x v="5"/>
    <n v="214475"/>
    <s v="514 rakenduskõrgharidusõpe"/>
    <s v="NULL"/>
    <n v="3"/>
    <s v="Üliõpilaselt nõutakse õppekulude hüvitamist tasulisel õppekohal"/>
    <s v="inglise keel"/>
    <x v="7"/>
    <s v="Ei"/>
    <s v="NULL"/>
    <s v="DEF AS"/>
    <n v="82"/>
    <n v="45"/>
    <s v="3.2"/>
    <s v="3.4"/>
    <x v="13"/>
    <s v="4.6"/>
    <n v="4"/>
    <n v="0"/>
    <n v="12"/>
    <n v="0"/>
    <n v="32"/>
    <n v="0"/>
    <s v="Arvestatud"/>
    <x v="94"/>
    <s v="õppeaine32"/>
    <d v="2021-02-10T00:00:00"/>
    <x v="5"/>
    <x v="1"/>
    <s v="NULL"/>
    <s v=" "/>
    <n v="0"/>
    <s v="S00023_39409124249_õppeaine32_44237"/>
    <x v="1"/>
    <m/>
  </r>
  <r>
    <x v="22"/>
    <s v="Karl"/>
    <s v="Kask"/>
    <x v="19"/>
    <n v="39409124249"/>
    <s v="Mees"/>
    <s v="412 kutseõpe keskhariduse baasil"/>
    <s v="Jah"/>
    <s v="Jah"/>
    <s v="Jah"/>
    <d v="2020-02-01T00:00:00"/>
    <s v="NULL"/>
    <d v="2022-02-15T00:00:00"/>
    <s v="Stipendiumi/õppetoetuse määramine"/>
    <s v="Omal soovil"/>
    <x v="14"/>
    <s v="Õpib"/>
    <d v="2021-03-15T00:00:00"/>
    <s v="Päevaõpe"/>
    <s v="Osakoormus"/>
    <s v="Meditsiinitehnilise hariduse keskus"/>
    <x v="5"/>
    <n v="214475"/>
    <s v="514 rakenduskõrgharidusõpe"/>
    <s v="NULL"/>
    <n v="1"/>
    <s v="Üliõpilaselt nõutakse õppekulude hüvitamist tasulisel õppekohal"/>
    <s v="inglise keel"/>
    <x v="7"/>
    <s v="Ei"/>
    <s v="NULL"/>
    <s v="DEF AS"/>
    <n v="82"/>
    <n v="43"/>
    <s v="3.2"/>
    <s v="4.1"/>
    <x v="13"/>
    <s v="4.6"/>
    <n v="4"/>
    <n v="0"/>
    <n v="12"/>
    <n v="9"/>
    <n v="37"/>
    <n v="0"/>
    <s v="Arvestatud"/>
    <x v="36"/>
    <s v="õppeaine62"/>
    <d v="2024-09-10T00:00:00"/>
    <x v="1"/>
    <x v="1"/>
    <s v="NULL"/>
    <s v=" "/>
    <n v="0"/>
    <s v="S00023_39409124249_õppeaine62_45545"/>
    <x v="2"/>
    <m/>
  </r>
  <r>
    <x v="22"/>
    <s v="Karl"/>
    <s v="Kask"/>
    <x v="19"/>
    <n v="39409124249"/>
    <s v="Mees"/>
    <s v="412 kutseõpe keskhariduse baasil"/>
    <s v="Jah"/>
    <s v="Jah"/>
    <s v="Jah"/>
    <d v="2020-02-01T00:00:00"/>
    <s v="NULL"/>
    <d v="2022-02-15T00:00:00"/>
    <s v="Stipendiumi/õppetoetuse määramine"/>
    <s v="Omal soovil"/>
    <x v="14"/>
    <s v="Õpib"/>
    <d v="2021-03-15T00:00:00"/>
    <s v="Päevaõpe"/>
    <s v="Osakoormus"/>
    <s v="Meditsiinitehnilise hariduse keskus"/>
    <x v="5"/>
    <n v="214475"/>
    <s v="514 rakenduskõrgharidusõpe"/>
    <s v="NULL"/>
    <n v="1"/>
    <s v="Üliõpilaselt nõutakse õppekulude hüvitamist tasulisel õppekohal"/>
    <s v="inglise keel"/>
    <x v="7"/>
    <s v="Ei"/>
    <s v="NULL"/>
    <s v="DEF AS"/>
    <n v="82"/>
    <n v="43"/>
    <s v="3.2"/>
    <s v="4.1"/>
    <x v="13"/>
    <s v="4.6"/>
    <n v="4"/>
    <n v="0"/>
    <n v="12"/>
    <n v="9"/>
    <n v="37"/>
    <n v="0"/>
    <s v="Arvestatud"/>
    <x v="30"/>
    <s v="õppeaine7"/>
    <d v="2021-02-10T00:00:00"/>
    <x v="1"/>
    <x v="1"/>
    <s v="NULL"/>
    <s v=" "/>
    <n v="0"/>
    <s v="S00023_39409124249_õppeaine7_44237"/>
    <x v="2"/>
    <m/>
  </r>
  <r>
    <x v="22"/>
    <s v="Karl"/>
    <s v="Kask"/>
    <x v="19"/>
    <n v="39409124249"/>
    <s v="Mees"/>
    <s v="412 kutseõpe keskhariduse baasil"/>
    <s v="Jah"/>
    <s v="Jah"/>
    <s v="Jah"/>
    <d v="2020-02-01T00:00:00"/>
    <s v="NULL"/>
    <d v="2022-02-15T00:00:00"/>
    <s v="Stipendiumi/õppetoetuse määramine"/>
    <s v="Omal soovil"/>
    <x v="14"/>
    <s v="Õpib"/>
    <d v="2021-03-15T00:00:00"/>
    <s v="Päevaõpe"/>
    <s v="Osakoormus"/>
    <s v="Meditsiinitehnilise hariduse keskus"/>
    <x v="5"/>
    <n v="214475"/>
    <s v="514 rakenduskõrgharidusõpe"/>
    <s v="NULL"/>
    <n v="1"/>
    <s v="Üliõpilaselt nõutakse õppekulude hüvitamist tasulisel õppekohal"/>
    <s v="inglise keel"/>
    <x v="7"/>
    <s v="Ei"/>
    <s v="NULL"/>
    <s v="DEF AS"/>
    <n v="82"/>
    <n v="43"/>
    <s v="3.2"/>
    <s v="4.1"/>
    <x v="13"/>
    <s v="4.6"/>
    <n v="4"/>
    <n v="0"/>
    <n v="12"/>
    <n v="9"/>
    <n v="37"/>
    <n v="0"/>
    <s v="Arvestatud"/>
    <x v="11"/>
    <s v="õppeaine3"/>
    <d v="2024-02-10T00:00:00"/>
    <x v="1"/>
    <x v="1"/>
    <s v="NULL"/>
    <s v=" "/>
    <n v="0"/>
    <s v="S00023_39409124249_õppeaine3_45332"/>
    <x v="2"/>
    <m/>
  </r>
  <r>
    <x v="22"/>
    <s v="Karl"/>
    <s v="Kask"/>
    <x v="19"/>
    <n v="39409124249"/>
    <s v="Mees"/>
    <s v="412 kutseõpe keskhariduse baasil"/>
    <s v="Jah"/>
    <s v="Jah"/>
    <s v="Jah"/>
    <d v="2020-02-01T00:00:00"/>
    <s v="NULL"/>
    <d v="2022-02-15T00:00:00"/>
    <s v="Stipendiumi/õppetoetuse määramine"/>
    <s v="Omal soovil"/>
    <x v="14"/>
    <s v="Õpib"/>
    <d v="2021-03-15T00:00:00"/>
    <s v="Päevaõpe"/>
    <s v="Osakoormus"/>
    <s v="Meditsiinitehnilise hariduse keskus"/>
    <x v="5"/>
    <n v="214475"/>
    <s v="514 rakenduskõrgharidusõpe"/>
    <s v="NULL"/>
    <n v="1"/>
    <s v="Üliõpilaselt nõutakse õppekulude hüvitamist tasulisel õppekohal"/>
    <s v="inglise keel"/>
    <x v="7"/>
    <s v="Ei"/>
    <s v="NULL"/>
    <s v="DEF AS"/>
    <n v="82"/>
    <n v="43"/>
    <s v="3.2"/>
    <s v="4.1"/>
    <x v="13"/>
    <s v="4.6"/>
    <n v="4"/>
    <n v="0"/>
    <n v="12"/>
    <n v="9"/>
    <n v="37"/>
    <n v="0"/>
    <s v="Mitteilmunud"/>
    <x v="21"/>
    <s v="õppeaine42"/>
    <d v="2024-02-10T00:00:00"/>
    <x v="0"/>
    <x v="0"/>
    <n v="0"/>
    <n v="0"/>
    <n v="6"/>
    <s v="S00023_39409124249_õppeaine42_45332"/>
    <x v="2"/>
    <m/>
  </r>
  <r>
    <x v="22"/>
    <s v="Karl"/>
    <s v="Kask"/>
    <x v="19"/>
    <n v="39409124249"/>
    <s v="Mees"/>
    <s v="412 kutseõpe keskhariduse baasil"/>
    <s v="Jah"/>
    <s v="Jah"/>
    <s v="Jah"/>
    <d v="2020-02-01T00:00:00"/>
    <s v="NULL"/>
    <d v="2022-02-15T00:00:00"/>
    <s v="Stipendiumi/õppetoetuse määramine"/>
    <s v="Omal soovil"/>
    <x v="14"/>
    <s v="Õpib"/>
    <d v="2021-03-15T00:00:00"/>
    <s v="Päevaõpe"/>
    <s v="Osakoormus"/>
    <s v="Meditsiinitehnilise hariduse keskus"/>
    <x v="5"/>
    <n v="214475"/>
    <s v="514 rakenduskõrgharidusõpe"/>
    <s v="NULL"/>
    <n v="1"/>
    <s v="Üliõpilaselt nõutakse õppekulude hüvitamist tasulisel õppekohal"/>
    <s v="inglise keel"/>
    <x v="7"/>
    <s v="Ei"/>
    <s v="NULL"/>
    <s v="DEF AS"/>
    <n v="82"/>
    <n v="43"/>
    <s v="3.2"/>
    <s v="4.1"/>
    <x v="13"/>
    <s v="4.6"/>
    <n v="4"/>
    <n v="0"/>
    <n v="12"/>
    <n v="9"/>
    <n v="37"/>
    <n v="0"/>
    <s v="Arvestatud"/>
    <x v="18"/>
    <s v="õppeaine15"/>
    <d v="2024-09-10T00:00:00"/>
    <x v="1"/>
    <x v="1"/>
    <s v="NULL"/>
    <s v=" "/>
    <n v="0"/>
    <s v="S00023_39409124249_õppeaine15_45545"/>
    <x v="2"/>
    <m/>
  </r>
  <r>
    <x v="22"/>
    <s v="Karl"/>
    <s v="Kask"/>
    <x v="19"/>
    <n v="39409124249"/>
    <s v="Mees"/>
    <s v="412 kutseõpe keskhariduse baasil"/>
    <s v="Jah"/>
    <s v="Jah"/>
    <s v="Jah"/>
    <d v="2020-02-01T00:00:00"/>
    <s v="NULL"/>
    <d v="2022-02-15T00:00:00"/>
    <s v="Stipendiumi/õppetoetuse määramine"/>
    <s v="Omal soovil"/>
    <x v="14"/>
    <s v="Õpib"/>
    <d v="2021-03-15T00:00:00"/>
    <s v="Päevaõpe"/>
    <s v="Osakoormus"/>
    <s v="Meditsiinitehnilise hariduse keskus"/>
    <x v="5"/>
    <n v="214475"/>
    <s v="514 rakenduskõrgharidusõpe"/>
    <s v="NULL"/>
    <n v="1"/>
    <s v="Üliõpilaselt nõutakse õppekulude hüvitamist tasulisel õppekohal"/>
    <s v="inglise keel"/>
    <x v="7"/>
    <s v="Ei"/>
    <s v="NULL"/>
    <s v="DEF AS"/>
    <n v="82"/>
    <n v="43"/>
    <s v="3.2"/>
    <s v="4.1"/>
    <x v="13"/>
    <s v="4.6"/>
    <n v="4"/>
    <n v="0"/>
    <n v="12"/>
    <n v="9"/>
    <n v="37"/>
    <n v="0"/>
    <s v="Arvestatud"/>
    <x v="91"/>
    <s v="õppeaine77"/>
    <d v="2021-02-10T00:00:00"/>
    <x v="1"/>
    <x v="1"/>
    <s v="NULL"/>
    <s v=" "/>
    <n v="0"/>
    <s v="S00023_39409124249_õppeaine77_44237"/>
    <x v="2"/>
    <m/>
  </r>
  <r>
    <x v="22"/>
    <s v="Karl"/>
    <s v="Kask"/>
    <x v="19"/>
    <n v="39409124249"/>
    <s v="Mees"/>
    <s v="412 kutseõpe keskhariduse baasil"/>
    <s v="Jah"/>
    <s v="Jah"/>
    <s v="Jah"/>
    <d v="2020-02-01T00:00:00"/>
    <s v="NULL"/>
    <d v="2022-02-15T00:00:00"/>
    <s v="Stipendiumi/õppetoetuse määramine"/>
    <s v="Omal soovil"/>
    <x v="14"/>
    <s v="Õpib"/>
    <d v="2021-03-15T00:00:00"/>
    <s v="Päevaõpe"/>
    <s v="Osakoormus"/>
    <s v="Meditsiinitehnilise hariduse keskus"/>
    <x v="5"/>
    <n v="214475"/>
    <s v="514 rakenduskõrgharidusõpe"/>
    <s v="NULL"/>
    <n v="1"/>
    <s v="Üliõpilaselt nõutakse õppekulude hüvitamist tasulisel õppekohal"/>
    <s v="inglise keel"/>
    <x v="7"/>
    <s v="Ei"/>
    <s v="NULL"/>
    <s v="DEF AS"/>
    <n v="82"/>
    <n v="43"/>
    <s v="3.2"/>
    <s v="4.1"/>
    <x v="13"/>
    <s v="4.6"/>
    <n v="4"/>
    <n v="0"/>
    <n v="12"/>
    <n v="9"/>
    <n v="37"/>
    <n v="0"/>
    <s v="Puudulik"/>
    <x v="52"/>
    <s v="õppeaine70"/>
    <d v="2025-02-10T00:00:00"/>
    <x v="0"/>
    <x v="0"/>
    <n v="0"/>
    <n v="0"/>
    <n v="6"/>
    <s v="S00023_39409124249_õppeaine70_45698"/>
    <x v="2"/>
    <m/>
  </r>
  <r>
    <x v="22"/>
    <s v="Karl"/>
    <s v="Kask"/>
    <x v="19"/>
    <n v="39409124249"/>
    <s v="Mees"/>
    <s v="412 kutseõpe keskhariduse baasil"/>
    <s v="Jah"/>
    <s v="Jah"/>
    <s v="Jah"/>
    <d v="2020-02-01T00:00:00"/>
    <s v="NULL"/>
    <d v="2022-02-15T00:00:00"/>
    <s v="Stipendiumi/õppetoetuse määramine"/>
    <s v="Omal soovil"/>
    <x v="14"/>
    <s v="Õpib"/>
    <d v="2021-03-15T00:00:00"/>
    <s v="Päevaõpe"/>
    <s v="Osakoormus"/>
    <s v="Meditsiinitehnilise hariduse keskus"/>
    <x v="5"/>
    <n v="214475"/>
    <s v="514 rakenduskõrgharidusõpe"/>
    <s v="NULL"/>
    <n v="1"/>
    <s v="Üliõpilaselt nõutakse õppekulude hüvitamist tasulisel õppekohal"/>
    <s v="inglise keel"/>
    <x v="7"/>
    <s v="Ei"/>
    <s v="NULL"/>
    <s v="DEF AS"/>
    <n v="82"/>
    <n v="43"/>
    <s v="3.2"/>
    <s v="4.1"/>
    <x v="13"/>
    <s v="4.6"/>
    <n v="4"/>
    <n v="0"/>
    <n v="12"/>
    <n v="9"/>
    <n v="37"/>
    <n v="0"/>
    <s v="Rahuldav"/>
    <x v="54"/>
    <s v="õppeaine65"/>
    <d v="2024-09-10T00:00:00"/>
    <x v="3"/>
    <x v="0"/>
    <n v="2"/>
    <n v="16"/>
    <n v="8"/>
    <s v="S00023_39409124249_õppeaine65_45545"/>
    <x v="2"/>
    <m/>
  </r>
  <r>
    <x v="22"/>
    <s v="Karl"/>
    <s v="Kask"/>
    <x v="19"/>
    <n v="39409124249"/>
    <s v="Mees"/>
    <s v="412 kutseõpe keskhariduse baasil"/>
    <s v="Jah"/>
    <s v="Jah"/>
    <s v="Jah"/>
    <d v="2020-02-01T00:00:00"/>
    <s v="NULL"/>
    <d v="2022-02-15T00:00:00"/>
    <s v="Stipendiumi/õppetoetuse määramine"/>
    <s v="Omal soovil"/>
    <x v="14"/>
    <s v="Õpib"/>
    <d v="2021-03-15T00:00:00"/>
    <s v="Päevaõpe"/>
    <s v="Osakoormus"/>
    <s v="Meditsiinitehnilise hariduse keskus"/>
    <x v="5"/>
    <n v="214475"/>
    <s v="514 rakenduskõrgharidusõpe"/>
    <s v="NULL"/>
    <n v="1"/>
    <s v="Üliõpilaselt nõutakse õppekulude hüvitamist tasulisel õppekohal"/>
    <s v="inglise keel"/>
    <x v="7"/>
    <s v="Ei"/>
    <s v="NULL"/>
    <s v="DEF AS"/>
    <n v="82"/>
    <n v="43"/>
    <s v="3.2"/>
    <s v="4.1"/>
    <x v="13"/>
    <s v="4.6"/>
    <n v="4"/>
    <n v="0"/>
    <n v="12"/>
    <n v="9"/>
    <n v="37"/>
    <n v="0"/>
    <s v="Arvestatud"/>
    <x v="76"/>
    <s v="õppeaine1"/>
    <d v="2021-02-10T00:00:00"/>
    <x v="1"/>
    <x v="1"/>
    <s v="NULL"/>
    <s v=" "/>
    <n v="0"/>
    <s v="S00023_39409124249_õppeaine1_44237"/>
    <x v="2"/>
    <m/>
  </r>
  <r>
    <x v="22"/>
    <s v="Karl"/>
    <s v="Kask"/>
    <x v="19"/>
    <n v="39409124249"/>
    <s v="Mees"/>
    <s v="412 kutseõpe keskhariduse baasil"/>
    <s v="Jah"/>
    <s v="Jah"/>
    <s v="Jah"/>
    <d v="2020-02-01T00:00:00"/>
    <s v="NULL"/>
    <d v="2022-02-15T00:00:00"/>
    <s v="Stipendiumi/õppetoetuse määramine"/>
    <s v="Omal soovil"/>
    <x v="14"/>
    <s v="Õpib"/>
    <d v="2021-03-15T00:00:00"/>
    <s v="Päevaõpe"/>
    <s v="Osakoormus"/>
    <s v="Meditsiinitehnilise hariduse keskus"/>
    <x v="5"/>
    <n v="214475"/>
    <s v="514 rakenduskõrgharidusõpe"/>
    <s v="NULL"/>
    <n v="1"/>
    <s v="Üliõpilaselt nõutakse õppekulude hüvitamist tasulisel õppekohal"/>
    <s v="inglise keel"/>
    <x v="7"/>
    <s v="Ei"/>
    <s v="NULL"/>
    <s v="DEF AS"/>
    <n v="82"/>
    <n v="43"/>
    <s v="3.2"/>
    <s v="4.1"/>
    <x v="13"/>
    <s v="4.6"/>
    <n v="4"/>
    <n v="0"/>
    <n v="12"/>
    <n v="9"/>
    <n v="37"/>
    <n v="0"/>
    <s v="Väga hea"/>
    <x v="73"/>
    <s v="õppeaine92"/>
    <d v="2024-09-10T00:00:00"/>
    <x v="0"/>
    <x v="0"/>
    <n v="4"/>
    <n v="24"/>
    <n v="6"/>
    <s v="S00023_39409124249_õppeaine92_45545"/>
    <x v="2"/>
    <m/>
  </r>
  <r>
    <x v="22"/>
    <s v="Karl"/>
    <s v="Kask"/>
    <x v="19"/>
    <n v="39409124249"/>
    <s v="Mees"/>
    <s v="412 kutseõpe keskhariduse baasil"/>
    <s v="Jah"/>
    <s v="Jah"/>
    <s v="Jah"/>
    <d v="2020-02-01T00:00:00"/>
    <s v="NULL"/>
    <d v="2022-02-15T00:00:00"/>
    <s v="Stipendiumi/õppetoetuse määramine"/>
    <s v="Omal soovil"/>
    <x v="14"/>
    <s v="Õpib"/>
    <d v="2021-03-15T00:00:00"/>
    <s v="Päevaõpe"/>
    <s v="Osakoormus"/>
    <s v="Meditsiinitehnilise hariduse keskus"/>
    <x v="5"/>
    <n v="214475"/>
    <s v="514 rakenduskõrgharidusõpe"/>
    <s v="NULL"/>
    <n v="1"/>
    <s v="Üliõpilaselt nõutakse õppekulude hüvitamist tasulisel õppekohal"/>
    <s v="inglise keel"/>
    <x v="7"/>
    <s v="Ei"/>
    <s v="NULL"/>
    <s v="DEF AS"/>
    <n v="82"/>
    <n v="43"/>
    <s v="3.2"/>
    <s v="4.1"/>
    <x v="13"/>
    <s v="4.6"/>
    <n v="4"/>
    <n v="0"/>
    <n v="12"/>
    <n v="9"/>
    <n v="37"/>
    <n v="0"/>
    <s v="Arvestatud"/>
    <x v="3"/>
    <s v="õppeaine29"/>
    <d v="2023-09-10T00:00:00"/>
    <x v="1"/>
    <x v="1"/>
    <s v="NULL"/>
    <s v=" "/>
    <n v="0"/>
    <s v="S00023_39409124249_õppeaine29_45179"/>
    <x v="2"/>
    <m/>
  </r>
  <r>
    <x v="22"/>
    <s v="Karl"/>
    <s v="Kask"/>
    <x v="19"/>
    <n v="39409124249"/>
    <s v="Mees"/>
    <s v="412 kutseõpe keskhariduse baasil"/>
    <s v="Jah"/>
    <s v="Jah"/>
    <s v="Jah"/>
    <d v="2020-02-01T00:00:00"/>
    <s v="NULL"/>
    <d v="2022-02-15T00:00:00"/>
    <s v="Stipendiumi/õppetoetuse määramine"/>
    <s v="Omal soovil"/>
    <x v="14"/>
    <s v="Õpib"/>
    <d v="2021-03-15T00:00:00"/>
    <s v="Päevaõpe"/>
    <s v="Osakoormus"/>
    <s v="Meditsiinitehnilise hariduse keskus"/>
    <x v="5"/>
    <n v="214475"/>
    <s v="514 rakenduskõrgharidusõpe"/>
    <s v="NULL"/>
    <n v="2"/>
    <s v="Üliõpilaselt nõutakse õppekulude hüvitamist tasulisel õppekohal"/>
    <s v="inglise keel"/>
    <x v="8"/>
    <s v="Ei"/>
    <s v="NULL"/>
    <s v="DEF AS"/>
    <n v="82"/>
    <n v="58"/>
    <s v="3.2"/>
    <s v="4.8"/>
    <x v="13"/>
    <s v="4.4"/>
    <n v="4"/>
    <n v="2"/>
    <n v="12"/>
    <n v="5"/>
    <n v="24"/>
    <n v="0"/>
    <s v="Mitteilmunud"/>
    <x v="48"/>
    <s v="õppeaine11"/>
    <d v="2023-09-10T00:00:00"/>
    <x v="6"/>
    <x v="0"/>
    <n v="0"/>
    <n v="0"/>
    <n v="10"/>
    <s v="S00023_39409124249_õppeaine11_45179"/>
    <x v="2"/>
    <m/>
  </r>
  <r>
    <x v="22"/>
    <s v="Karl"/>
    <s v="Kask"/>
    <x v="19"/>
    <n v="39409124249"/>
    <s v="Mees"/>
    <s v="412 kutseõpe keskhariduse baasil"/>
    <s v="Jah"/>
    <s v="Jah"/>
    <s v="Jah"/>
    <d v="2020-02-01T00:00:00"/>
    <s v="NULL"/>
    <d v="2022-02-15T00:00:00"/>
    <s v="Stipendiumi/õppetoetuse määramine"/>
    <s v="Omal soovil"/>
    <x v="14"/>
    <s v="Õpib"/>
    <d v="2021-03-15T00:00:00"/>
    <s v="Päevaõpe"/>
    <s v="Osakoormus"/>
    <s v="Meditsiinitehnilise hariduse keskus"/>
    <x v="5"/>
    <n v="214475"/>
    <s v="514 rakenduskõrgharidusõpe"/>
    <s v="NULL"/>
    <n v="2"/>
    <s v="Üliõpilaselt nõutakse õppekulude hüvitamist tasulisel õppekohal"/>
    <s v="inglise keel"/>
    <x v="8"/>
    <s v="Ei"/>
    <s v="NULL"/>
    <s v="DEF AS"/>
    <n v="82"/>
    <n v="58"/>
    <s v="3.2"/>
    <s v="4.8"/>
    <x v="13"/>
    <s v="4.4"/>
    <n v="4"/>
    <n v="2"/>
    <n v="12"/>
    <n v="5"/>
    <n v="24"/>
    <n v="0"/>
    <s v="Suurepärane"/>
    <x v="62"/>
    <s v="õppeaine95"/>
    <d v="2024-02-10T00:00:00"/>
    <x v="4"/>
    <x v="0"/>
    <n v="5"/>
    <n v="25"/>
    <n v="5"/>
    <s v="S00023_39409124249_õppeaine95_45332"/>
    <x v="2"/>
    <m/>
  </r>
  <r>
    <x v="22"/>
    <s v="Karl"/>
    <s v="Kask"/>
    <x v="19"/>
    <n v="39409124249"/>
    <s v="Mees"/>
    <s v="412 kutseõpe keskhariduse baasil"/>
    <s v="Jah"/>
    <s v="Jah"/>
    <s v="Jah"/>
    <d v="2020-02-01T00:00:00"/>
    <s v="NULL"/>
    <d v="2022-02-15T00:00:00"/>
    <s v="Stipendiumi/õppetoetuse määramine"/>
    <s v="Omal soovil"/>
    <x v="14"/>
    <s v="Õpib"/>
    <d v="2021-03-15T00:00:00"/>
    <s v="Päevaõpe"/>
    <s v="Osakoormus"/>
    <s v="Meditsiinitehnilise hariduse keskus"/>
    <x v="5"/>
    <n v="214475"/>
    <s v="514 rakenduskõrgharidusõpe"/>
    <s v="NULL"/>
    <n v="2"/>
    <s v="Üliõpilaselt nõutakse õppekulude hüvitamist tasulisel õppekohal"/>
    <s v="inglise keel"/>
    <x v="8"/>
    <s v="Ei"/>
    <s v="NULL"/>
    <s v="DEF AS"/>
    <n v="82"/>
    <n v="58"/>
    <s v="3.2"/>
    <s v="4.8"/>
    <x v="13"/>
    <s v="4.4"/>
    <n v="4"/>
    <n v="2"/>
    <n v="12"/>
    <n v="5"/>
    <n v="24"/>
    <n v="0"/>
    <s v="Arvestatud"/>
    <x v="85"/>
    <s v="õppeaine33"/>
    <d v="2021-02-10T00:00:00"/>
    <x v="5"/>
    <x v="1"/>
    <s v="NULL"/>
    <s v=" "/>
    <n v="0"/>
    <s v="S00023_39409124249_õppeaine33_44237"/>
    <x v="2"/>
    <m/>
  </r>
  <r>
    <x v="22"/>
    <s v="Karl"/>
    <s v="Kask"/>
    <x v="19"/>
    <n v="39409124249"/>
    <s v="Mees"/>
    <s v="412 kutseõpe keskhariduse baasil"/>
    <s v="Jah"/>
    <s v="Jah"/>
    <s v="Jah"/>
    <d v="2020-02-01T00:00:00"/>
    <s v="NULL"/>
    <d v="2022-02-15T00:00:00"/>
    <s v="Stipendiumi/õppetoetuse määramine"/>
    <s v="Omal soovil"/>
    <x v="14"/>
    <s v="Õpib"/>
    <d v="2021-03-15T00:00:00"/>
    <s v="Päevaõpe"/>
    <s v="Osakoormus"/>
    <s v="Meditsiinitehnilise hariduse keskus"/>
    <x v="5"/>
    <n v="214475"/>
    <s v="514 rakenduskõrgharidusõpe"/>
    <s v="NULL"/>
    <n v="2"/>
    <s v="Üliõpilaselt nõutakse õppekulude hüvitamist tasulisel õppekohal"/>
    <s v="inglise keel"/>
    <x v="8"/>
    <s v="Ei"/>
    <s v="NULL"/>
    <s v="DEF AS"/>
    <n v="82"/>
    <n v="58"/>
    <s v="3.2"/>
    <s v="4.8"/>
    <x v="13"/>
    <s v="4.4"/>
    <n v="4"/>
    <n v="2"/>
    <n v="12"/>
    <n v="5"/>
    <n v="24"/>
    <n v="0"/>
    <s v="Suurepärane"/>
    <x v="6"/>
    <s v="õppeaine84"/>
    <d v="2025-02-10T00:00:00"/>
    <x v="0"/>
    <x v="0"/>
    <n v="5"/>
    <n v="30"/>
    <n v="6"/>
    <s v="S00023_39409124249_õppeaine84_45698"/>
    <x v="2"/>
    <m/>
  </r>
  <r>
    <x v="22"/>
    <s v="Karl"/>
    <s v="Kask"/>
    <x v="19"/>
    <n v="39409124249"/>
    <s v="Mees"/>
    <s v="412 kutseõpe keskhariduse baasil"/>
    <s v="Jah"/>
    <s v="Jah"/>
    <s v="Jah"/>
    <d v="2020-02-01T00:00:00"/>
    <s v="NULL"/>
    <d v="2022-02-15T00:00:00"/>
    <s v="Stipendiumi/õppetoetuse määramine"/>
    <s v="Omal soovil"/>
    <x v="14"/>
    <s v="Õpib"/>
    <d v="2021-03-15T00:00:00"/>
    <s v="Päevaõpe"/>
    <s v="Osakoormus"/>
    <s v="Meditsiinitehnilise hariduse keskus"/>
    <x v="5"/>
    <n v="214475"/>
    <s v="514 rakenduskõrgharidusõpe"/>
    <s v="NULL"/>
    <n v="2"/>
    <s v="Üliõpilaselt nõutakse õppekulude hüvitamist tasulisel õppekohal"/>
    <s v="inglise keel"/>
    <x v="8"/>
    <s v="Ei"/>
    <s v="NULL"/>
    <s v="DEF AS"/>
    <n v="82"/>
    <n v="58"/>
    <s v="3.2"/>
    <s v="4.8"/>
    <x v="13"/>
    <s v="4.4"/>
    <n v="4"/>
    <n v="2"/>
    <n v="12"/>
    <n v="5"/>
    <n v="24"/>
    <n v="0"/>
    <s v="Puudulik"/>
    <x v="70"/>
    <s v="õppeaine9"/>
    <d v="2021-02-10T00:00:00"/>
    <x v="3"/>
    <x v="0"/>
    <n v="0"/>
    <n v="0"/>
    <n v="8"/>
    <s v="S00023_39409124249_õppeaine9_44237"/>
    <x v="2"/>
    <m/>
  </r>
  <r>
    <x v="22"/>
    <s v="Karl"/>
    <s v="Kask"/>
    <x v="19"/>
    <n v="39409124249"/>
    <s v="Mees"/>
    <s v="412 kutseõpe keskhariduse baasil"/>
    <s v="Jah"/>
    <s v="Jah"/>
    <s v="Jah"/>
    <d v="2020-02-01T00:00:00"/>
    <s v="NULL"/>
    <d v="2022-02-15T00:00:00"/>
    <s v="Stipendiumi/õppetoetuse määramine"/>
    <s v="Omal soovil"/>
    <x v="14"/>
    <s v="Õpib"/>
    <d v="2021-03-15T00:00:00"/>
    <s v="Päevaõpe"/>
    <s v="Osakoormus"/>
    <s v="Meditsiinitehnilise hariduse keskus"/>
    <x v="5"/>
    <n v="214475"/>
    <s v="514 rakenduskõrgharidusõpe"/>
    <s v="NULL"/>
    <n v="2"/>
    <s v="Üliõpilaselt nõutakse õppekulude hüvitamist tasulisel õppekohal"/>
    <s v="inglise keel"/>
    <x v="8"/>
    <s v="Ei"/>
    <s v="NULL"/>
    <s v="DEF AS"/>
    <n v="82"/>
    <n v="58"/>
    <s v="3.2"/>
    <s v="4.8"/>
    <x v="13"/>
    <s v="4.4"/>
    <n v="4"/>
    <n v="2"/>
    <n v="12"/>
    <n v="5"/>
    <n v="24"/>
    <n v="0"/>
    <s v="Mitteilmunud"/>
    <x v="28"/>
    <s v="õppeaine50"/>
    <d v="2024-02-10T00:00:00"/>
    <x v="0"/>
    <x v="0"/>
    <n v="0"/>
    <n v="0"/>
    <n v="6"/>
    <s v="S00023_39409124249_õppeaine50_45332"/>
    <x v="2"/>
    <m/>
  </r>
  <r>
    <x v="22"/>
    <s v="Karl"/>
    <s v="Kask"/>
    <x v="19"/>
    <n v="39409124249"/>
    <s v="Mees"/>
    <s v="412 kutseõpe keskhariduse baasil"/>
    <s v="Jah"/>
    <s v="Jah"/>
    <s v="Jah"/>
    <d v="2020-02-01T00:00:00"/>
    <s v="NULL"/>
    <d v="2022-02-15T00:00:00"/>
    <s v="Stipendiumi/õppetoetuse määramine"/>
    <s v="Omal soovil"/>
    <x v="14"/>
    <s v="Õpib"/>
    <d v="2021-03-15T00:00:00"/>
    <s v="Päevaõpe"/>
    <s v="Osakoormus"/>
    <s v="Meditsiinitehnilise hariduse keskus"/>
    <x v="5"/>
    <n v="214475"/>
    <s v="514 rakenduskõrgharidusõpe"/>
    <s v="NULL"/>
    <n v="2"/>
    <s v="Üliõpilaselt nõutakse õppekulude hüvitamist tasulisel õppekohal"/>
    <s v="inglise keel"/>
    <x v="8"/>
    <s v="Ei"/>
    <s v="NULL"/>
    <s v="DEF AS"/>
    <n v="82"/>
    <n v="58"/>
    <s v="3.2"/>
    <s v="4.8"/>
    <x v="13"/>
    <s v="4.4"/>
    <n v="4"/>
    <n v="2"/>
    <n v="12"/>
    <n v="5"/>
    <n v="24"/>
    <n v="0"/>
    <s v="Puudulik"/>
    <x v="67"/>
    <s v="õppeaine30"/>
    <d v="2025-02-10T00:00:00"/>
    <x v="0"/>
    <x v="0"/>
    <n v="0"/>
    <n v="0"/>
    <n v="6"/>
    <s v="S00023_39409124249_õppeaine30_45698"/>
    <x v="2"/>
    <m/>
  </r>
  <r>
    <x v="22"/>
    <s v="Karl"/>
    <s v="Kask"/>
    <x v="19"/>
    <n v="39409124249"/>
    <s v="Mees"/>
    <s v="412 kutseõpe keskhariduse baasil"/>
    <s v="Jah"/>
    <s v="Jah"/>
    <s v="Jah"/>
    <d v="2020-02-01T00:00:00"/>
    <s v="NULL"/>
    <d v="2022-02-15T00:00:00"/>
    <s v="Stipendiumi/õppetoetuse määramine"/>
    <s v="Omal soovil"/>
    <x v="14"/>
    <s v="Õpib"/>
    <d v="2021-03-15T00:00:00"/>
    <s v="Päevaõpe"/>
    <s v="Osakoormus"/>
    <s v="Meditsiinitehnilise hariduse keskus"/>
    <x v="5"/>
    <n v="214475"/>
    <s v="514 rakenduskõrgharidusõpe"/>
    <s v="NULL"/>
    <n v="2"/>
    <s v="Üliõpilaselt nõutakse õppekulude hüvitamist tasulisel õppekohal"/>
    <s v="inglise keel"/>
    <x v="8"/>
    <s v="Ei"/>
    <s v="NULL"/>
    <s v="DEF AS"/>
    <n v="82"/>
    <n v="58"/>
    <s v="3.2"/>
    <s v="4.8"/>
    <x v="13"/>
    <s v="4.4"/>
    <n v="4"/>
    <n v="2"/>
    <n v="12"/>
    <n v="5"/>
    <n v="24"/>
    <n v="0"/>
    <s v="Mitteilmunud"/>
    <x v="58"/>
    <s v="õppeaine20"/>
    <d v="2023-09-10T00:00:00"/>
    <x v="1"/>
    <x v="1"/>
    <n v="0"/>
    <s v=" "/>
    <n v="0"/>
    <s v="S00023_39409124249_õppeaine20_45179"/>
    <x v="2"/>
    <m/>
  </r>
  <r>
    <x v="22"/>
    <s v="Karl"/>
    <s v="Kask"/>
    <x v="19"/>
    <n v="39409124249"/>
    <s v="Mees"/>
    <s v="412 kutseõpe keskhariduse baasil"/>
    <s v="Jah"/>
    <s v="Jah"/>
    <s v="Jah"/>
    <d v="2020-02-01T00:00:00"/>
    <s v="NULL"/>
    <d v="2022-02-15T00:00:00"/>
    <s v="Stipendiumi/õppetoetuse määramine"/>
    <s v="Omal soovil"/>
    <x v="14"/>
    <s v="Õpib"/>
    <d v="2021-03-15T00:00:00"/>
    <s v="Päevaõpe"/>
    <s v="Osakoormus"/>
    <s v="Meditsiinitehnilise hariduse keskus"/>
    <x v="5"/>
    <n v="214475"/>
    <s v="514 rakenduskõrgharidusõpe"/>
    <s v="NULL"/>
    <n v="2"/>
    <s v="Üliõpilaselt nõutakse õppekulude hüvitamist tasulisel õppekohal"/>
    <s v="inglise keel"/>
    <x v="8"/>
    <s v="Ei"/>
    <s v="NULL"/>
    <s v="DEF AS"/>
    <n v="82"/>
    <n v="58"/>
    <s v="3.2"/>
    <s v="4.8"/>
    <x v="13"/>
    <s v="4.4"/>
    <n v="4"/>
    <n v="2"/>
    <n v="12"/>
    <n v="5"/>
    <n v="24"/>
    <n v="0"/>
    <s v="Mittearvestatud"/>
    <x v="60"/>
    <s v="õppeaine35"/>
    <d v="2022-09-10T00:00:00"/>
    <x v="1"/>
    <x v="1"/>
    <s v="NULL"/>
    <s v=" "/>
    <n v="0"/>
    <s v="S00023_39409124249_õppeaine35_44814"/>
    <x v="2"/>
    <m/>
  </r>
  <r>
    <x v="22"/>
    <s v="Karl"/>
    <s v="Kask"/>
    <x v="19"/>
    <n v="39409124249"/>
    <s v="Mees"/>
    <s v="412 kutseõpe keskhariduse baasil"/>
    <s v="Jah"/>
    <s v="Jah"/>
    <s v="Jah"/>
    <d v="2020-02-01T00:00:00"/>
    <s v="NULL"/>
    <d v="2022-02-15T00:00:00"/>
    <s v="Stipendiumi/õppetoetuse määramine"/>
    <s v="Omal soovil"/>
    <x v="14"/>
    <s v="Õpib"/>
    <d v="2021-03-15T00:00:00"/>
    <s v="Päevaõpe"/>
    <s v="Osakoormus"/>
    <s v="Meditsiinitehnilise hariduse keskus"/>
    <x v="5"/>
    <n v="214475"/>
    <s v="514 rakenduskõrgharidusõpe"/>
    <s v="NULL"/>
    <n v="2"/>
    <s v="Üliõpilaselt nõutakse õppekulude hüvitamist tasulisel õppekohal"/>
    <s v="inglise keel"/>
    <x v="8"/>
    <s v="Ei"/>
    <s v="NULL"/>
    <s v="DEF AS"/>
    <n v="82"/>
    <n v="58"/>
    <s v="3.2"/>
    <s v="4.8"/>
    <x v="13"/>
    <s v="4.4"/>
    <n v="4"/>
    <n v="2"/>
    <n v="12"/>
    <n v="5"/>
    <n v="24"/>
    <n v="0"/>
    <s v="Väga hea"/>
    <x v="86"/>
    <s v="õppeaine44"/>
    <d v="2021-02-10T00:00:00"/>
    <x v="0"/>
    <x v="0"/>
    <n v="4"/>
    <n v="24"/>
    <n v="6"/>
    <s v="S00023_39409124249_õppeaine44_44237"/>
    <x v="2"/>
    <m/>
  </r>
  <r>
    <x v="22"/>
    <s v="Karl"/>
    <s v="Kask"/>
    <x v="19"/>
    <n v="39409124249"/>
    <s v="Mees"/>
    <s v="412 kutseõpe keskhariduse baasil"/>
    <s v="Jah"/>
    <s v="Jah"/>
    <s v="Jah"/>
    <d v="2020-02-01T00:00:00"/>
    <s v="NULL"/>
    <d v="2022-02-15T00:00:00"/>
    <s v="Stipendiumi/õppetoetuse määramine"/>
    <s v="Omal soovil"/>
    <x v="14"/>
    <s v="Õpib"/>
    <d v="2021-03-15T00:00:00"/>
    <s v="Päevaõpe"/>
    <s v="Osakoormus"/>
    <s v="Meditsiinitehnilise hariduse keskus"/>
    <x v="5"/>
    <n v="214475"/>
    <s v="514 rakenduskõrgharidusõpe"/>
    <s v="NULL"/>
    <n v="2"/>
    <s v="Üliõpilaselt nõutakse õppekulude hüvitamist tasulisel õppekohal"/>
    <s v="inglise keel"/>
    <x v="8"/>
    <s v="Ei"/>
    <s v="NULL"/>
    <s v="DEF AS"/>
    <n v="82"/>
    <n v="58"/>
    <s v="3.2"/>
    <s v="4.8"/>
    <x v="13"/>
    <s v="4.4"/>
    <n v="4"/>
    <n v="2"/>
    <n v="12"/>
    <n v="5"/>
    <n v="24"/>
    <n v="0"/>
    <s v="Hea"/>
    <x v="82"/>
    <s v="õppeaine40"/>
    <d v="2025-02-10T00:00:00"/>
    <x v="4"/>
    <x v="0"/>
    <n v="3"/>
    <n v="15"/>
    <n v="5"/>
    <s v="S00023_39409124249_õppeaine40_45698"/>
    <x v="2"/>
    <m/>
  </r>
  <r>
    <x v="22"/>
    <s v="Karl"/>
    <s v="Kask"/>
    <x v="19"/>
    <n v="39409124249"/>
    <s v="Mees"/>
    <s v="412 kutseõpe keskhariduse baasil"/>
    <s v="Jah"/>
    <s v="Jah"/>
    <s v="Jah"/>
    <d v="2020-02-01T00:00:00"/>
    <s v="NULL"/>
    <d v="2022-02-15T00:00:00"/>
    <s v="Stipendiumi/õppetoetuse määramine"/>
    <s v="Omal soovil"/>
    <x v="14"/>
    <s v="Õpib"/>
    <d v="2021-03-15T00:00:00"/>
    <s v="Päevaõpe"/>
    <s v="Osakoormus"/>
    <s v="Meditsiinitehnilise hariduse keskus"/>
    <x v="5"/>
    <n v="214475"/>
    <s v="514 rakenduskõrgharidusõpe"/>
    <s v="NULL"/>
    <n v="2"/>
    <s v="Üliõpilaselt nõutakse õppekulude hüvitamist tasulisel õppekohal"/>
    <s v="inglise keel"/>
    <x v="8"/>
    <s v="Ei"/>
    <s v="NULL"/>
    <s v="DEF AS"/>
    <n v="82"/>
    <n v="58"/>
    <s v="3.2"/>
    <s v="4.8"/>
    <x v="13"/>
    <s v="4.4"/>
    <n v="4"/>
    <n v="2"/>
    <n v="12"/>
    <n v="5"/>
    <n v="24"/>
    <n v="0"/>
    <s v="Mittearvestatud"/>
    <x v="68"/>
    <s v="õppeaine43"/>
    <d v="2022-02-10T00:00:00"/>
    <x v="1"/>
    <x v="1"/>
    <s v="NULL"/>
    <s v=" "/>
    <n v="0"/>
    <s v="S00023_39409124249_õppeaine43_44602"/>
    <x v="2"/>
    <m/>
  </r>
  <r>
    <x v="22"/>
    <s v="Karl"/>
    <s v="Kask"/>
    <x v="19"/>
    <n v="39409124249"/>
    <s v="Mees"/>
    <s v="412 kutseõpe keskhariduse baasil"/>
    <s v="Jah"/>
    <s v="Jah"/>
    <s v="Jah"/>
    <d v="2020-02-01T00:00:00"/>
    <s v="NULL"/>
    <d v="2022-02-15T00:00:00"/>
    <s v="Stipendiumi/õppetoetuse määramine"/>
    <s v="Omal soovil"/>
    <x v="14"/>
    <s v="Õpib"/>
    <d v="2021-03-15T00:00:00"/>
    <s v="Päevaõpe"/>
    <s v="Osakoormus"/>
    <s v="Meditsiinitehnilise hariduse keskus"/>
    <x v="5"/>
    <n v="214475"/>
    <s v="514 rakenduskõrgharidusõpe"/>
    <s v="NULL"/>
    <n v="2"/>
    <s v="Üliõpilaselt nõutakse õppekulude hüvitamist tasulisel õppekohal"/>
    <s v="inglise keel"/>
    <x v="8"/>
    <s v="Ei"/>
    <s v="NULL"/>
    <s v="DEF AS"/>
    <n v="82"/>
    <n v="58"/>
    <s v="3.2"/>
    <s v="4.8"/>
    <x v="13"/>
    <s v="4.4"/>
    <n v="4"/>
    <n v="2"/>
    <n v="12"/>
    <n v="5"/>
    <n v="24"/>
    <n v="0"/>
    <s v="Suurepärane"/>
    <x v="95"/>
    <s v="õppeaine55"/>
    <d v="2020-09-10T00:00:00"/>
    <x v="0"/>
    <x v="0"/>
    <n v="5"/>
    <n v="30"/>
    <n v="6"/>
    <s v="S00023_39409124249_õppeaine55_44084"/>
    <x v="2"/>
    <m/>
  </r>
  <r>
    <x v="22"/>
    <s v="Karl"/>
    <s v="Kask"/>
    <x v="19"/>
    <n v="39409124249"/>
    <s v="Mees"/>
    <s v="412 kutseõpe keskhariduse baasil"/>
    <s v="Jah"/>
    <s v="Jah"/>
    <s v="Jah"/>
    <d v="2020-02-01T00:00:00"/>
    <s v="NULL"/>
    <d v="2022-02-15T00:00:00"/>
    <s v="Stipendiumi/õppetoetuse määramine"/>
    <s v="Omal soovil"/>
    <x v="14"/>
    <s v="Õpib"/>
    <d v="2021-03-15T00:00:00"/>
    <s v="Päevaõpe"/>
    <s v="Osakoormus"/>
    <s v="Meditsiinitehnilise hariduse keskus"/>
    <x v="5"/>
    <n v="214475"/>
    <s v="514 rakenduskõrgharidusõpe"/>
    <s v="NULL"/>
    <n v="2"/>
    <s v="Üliõpilaselt nõutakse õppekulude hüvitamist tasulisel õppekohal"/>
    <s v="inglise keel"/>
    <x v="8"/>
    <s v="Ei"/>
    <s v="NULL"/>
    <s v="DEF AS"/>
    <n v="82"/>
    <n v="58"/>
    <s v="3.2"/>
    <s v="4.8"/>
    <x v="13"/>
    <s v="4.4"/>
    <n v="4"/>
    <n v="2"/>
    <n v="12"/>
    <n v="5"/>
    <n v="24"/>
    <n v="0"/>
    <s v="Mitteilmunud"/>
    <x v="38"/>
    <s v="õppeaine87"/>
    <d v="2022-09-10T00:00:00"/>
    <x v="1"/>
    <x v="1"/>
    <n v="0"/>
    <s v=" "/>
    <n v="0"/>
    <s v="S00023_39409124249_õppeaine87_44814"/>
    <x v="2"/>
    <m/>
  </r>
  <r>
    <x v="22"/>
    <s v="Karl"/>
    <s v="Kask"/>
    <x v="19"/>
    <n v="39409124249"/>
    <s v="Mees"/>
    <s v="412 kutseõpe keskhariduse baasil"/>
    <s v="Jah"/>
    <s v="Jah"/>
    <s v="Jah"/>
    <d v="2020-02-01T00:00:00"/>
    <s v="NULL"/>
    <d v="2022-02-15T00:00:00"/>
    <s v="Stipendiumi/õppetoetuse määramine"/>
    <s v="Omal soovil"/>
    <x v="14"/>
    <s v="Õpib"/>
    <d v="2021-03-15T00:00:00"/>
    <s v="Päevaõpe"/>
    <s v="Osakoormus"/>
    <s v="Meditsiinitehnilise hariduse keskus"/>
    <x v="5"/>
    <n v="214475"/>
    <s v="514 rakenduskõrgharidusõpe"/>
    <s v="NULL"/>
    <n v="2"/>
    <s v="Üliõpilaselt nõutakse õppekulude hüvitamist tasulisel õppekohal"/>
    <s v="inglise keel"/>
    <x v="8"/>
    <s v="Ei"/>
    <s v="NULL"/>
    <s v="DEF AS"/>
    <n v="82"/>
    <n v="58"/>
    <s v="3.2"/>
    <s v="4.8"/>
    <x v="13"/>
    <s v="4.4"/>
    <n v="4"/>
    <n v="2"/>
    <n v="12"/>
    <n v="5"/>
    <n v="24"/>
    <n v="0"/>
    <s v="Mitteilmunud"/>
    <x v="80"/>
    <s v="õppeaine52"/>
    <d v="2022-02-10T00:00:00"/>
    <x v="2"/>
    <x v="0"/>
    <n v="0"/>
    <n v="0"/>
    <n v="9"/>
    <s v="S00023_39409124249_õppeaine52_44602"/>
    <x v="2"/>
    <m/>
  </r>
  <r>
    <x v="22"/>
    <s v="Karl"/>
    <s v="Kask"/>
    <x v="19"/>
    <n v="39409124249"/>
    <s v="Mees"/>
    <s v="412 kutseõpe keskhariduse baasil"/>
    <s v="Jah"/>
    <s v="Jah"/>
    <s v="Jah"/>
    <d v="2020-02-01T00:00:00"/>
    <s v="NULL"/>
    <d v="2022-02-15T00:00:00"/>
    <s v="Stipendiumi/õppetoetuse määramine"/>
    <s v="Omal soovil"/>
    <x v="14"/>
    <s v="Õpib"/>
    <d v="2021-03-15T00:00:00"/>
    <s v="Päevaõpe"/>
    <s v="Osakoormus"/>
    <s v="Meditsiinitehnilise hariduse keskus"/>
    <x v="5"/>
    <n v="214475"/>
    <s v="514 rakenduskõrgharidusõpe"/>
    <s v="NULL"/>
    <n v="2"/>
    <s v="Üliõpilaselt nõutakse õppekulude hüvitamist tasulisel õppekohal"/>
    <s v="inglise keel"/>
    <x v="8"/>
    <s v="Ei"/>
    <s v="NULL"/>
    <s v="DEF AS"/>
    <n v="82"/>
    <n v="58"/>
    <s v="3.2"/>
    <s v="4.8"/>
    <x v="13"/>
    <s v="4.4"/>
    <n v="4"/>
    <n v="2"/>
    <n v="12"/>
    <n v="5"/>
    <n v="24"/>
    <n v="0"/>
    <s v="Mitteilmunud"/>
    <x v="43"/>
    <s v="õppeaine66"/>
    <d v="2023-02-10T00:00:00"/>
    <x v="2"/>
    <x v="0"/>
    <n v="0"/>
    <n v="0"/>
    <n v="9"/>
    <s v="S00023_39409124249_õppeaine66_44967"/>
    <x v="2"/>
    <m/>
  </r>
  <r>
    <x v="22"/>
    <s v="Karl"/>
    <s v="Kask"/>
    <x v="19"/>
    <n v="39409124249"/>
    <s v="Mees"/>
    <s v="412 kutseõpe keskhariduse baasil"/>
    <s v="Jah"/>
    <s v="Jah"/>
    <s v="Jah"/>
    <d v="2020-02-01T00:00:00"/>
    <s v="NULL"/>
    <d v="2022-02-15T00:00:00"/>
    <s v="Stipendiumi/õppetoetuse määramine"/>
    <s v="Omal soovil"/>
    <x v="14"/>
    <s v="Õpib"/>
    <d v="2021-03-15T00:00:00"/>
    <s v="Päevaõpe"/>
    <s v="Osakoormus"/>
    <s v="Meditsiinitehnilise hariduse keskus"/>
    <x v="5"/>
    <n v="214475"/>
    <s v="514 rakenduskõrgharidusõpe"/>
    <s v="NULL"/>
    <n v="3"/>
    <s v="Üliõpilaselt nõutakse õppekulude hüvitamist tasulisel õppekohal"/>
    <s v="inglise keel"/>
    <x v="7"/>
    <s v="Ei"/>
    <s v="NULL"/>
    <s v="DEF AS"/>
    <n v="82"/>
    <n v="45"/>
    <s v="3.2"/>
    <s v="3.4"/>
    <x v="13"/>
    <s v="4.6"/>
    <n v="4"/>
    <n v="0"/>
    <n v="12"/>
    <n v="0"/>
    <n v="32"/>
    <n v="0"/>
    <s v="Hea"/>
    <x v="32"/>
    <s v="õppeaine38"/>
    <d v="2022-02-10T00:00:00"/>
    <x v="2"/>
    <x v="0"/>
    <n v="3"/>
    <n v="27"/>
    <n v="9"/>
    <s v="S00023_39409124249_õppeaine38_44602"/>
    <x v="2"/>
    <m/>
  </r>
  <r>
    <x v="22"/>
    <s v="Karl"/>
    <s v="Kask"/>
    <x v="19"/>
    <n v="39409124249"/>
    <s v="Mees"/>
    <s v="412 kutseõpe keskhariduse baasil"/>
    <s v="Jah"/>
    <s v="Jah"/>
    <s v="Jah"/>
    <d v="2020-02-01T00:00:00"/>
    <s v="NULL"/>
    <d v="2022-02-15T00:00:00"/>
    <s v="Stipendiumi/õppetoetuse määramine"/>
    <s v="Omal soovil"/>
    <x v="14"/>
    <s v="Õpib"/>
    <d v="2021-03-15T00:00:00"/>
    <s v="Päevaõpe"/>
    <s v="Osakoormus"/>
    <s v="Meditsiinitehnilise hariduse keskus"/>
    <x v="5"/>
    <n v="214475"/>
    <s v="514 rakenduskõrgharidusõpe"/>
    <s v="NULL"/>
    <n v="3"/>
    <s v="Üliõpilaselt nõutakse õppekulude hüvitamist tasulisel õppekohal"/>
    <s v="inglise keel"/>
    <x v="7"/>
    <s v="Ei"/>
    <s v="NULL"/>
    <s v="DEF AS"/>
    <n v="82"/>
    <n v="45"/>
    <s v="3.2"/>
    <s v="3.4"/>
    <x v="13"/>
    <s v="4.6"/>
    <n v="4"/>
    <n v="0"/>
    <n v="12"/>
    <n v="0"/>
    <n v="32"/>
    <n v="0"/>
    <s v="Mittearvestatud"/>
    <x v="23"/>
    <s v="õppeaine34"/>
    <d v="2025-02-10T00:00:00"/>
    <x v="1"/>
    <x v="1"/>
    <s v="NULL"/>
    <s v=" "/>
    <n v="0"/>
    <s v="S00023_39409124249_õppeaine34_45698"/>
    <x v="2"/>
    <m/>
  </r>
  <r>
    <x v="22"/>
    <s v="Karl"/>
    <s v="Kask"/>
    <x v="19"/>
    <n v="39409124249"/>
    <s v="Mees"/>
    <s v="412 kutseõpe keskhariduse baasil"/>
    <s v="Jah"/>
    <s v="Jah"/>
    <s v="Jah"/>
    <d v="2020-02-01T00:00:00"/>
    <s v="NULL"/>
    <d v="2022-02-15T00:00:00"/>
    <s v="Stipendiumi/õppetoetuse määramine"/>
    <s v="Omal soovil"/>
    <x v="14"/>
    <s v="Õpib"/>
    <d v="2021-03-15T00:00:00"/>
    <s v="Päevaõpe"/>
    <s v="Osakoormus"/>
    <s v="Meditsiinitehnilise hariduse keskus"/>
    <x v="5"/>
    <n v="214475"/>
    <s v="514 rakenduskõrgharidusõpe"/>
    <s v="NULL"/>
    <n v="3"/>
    <s v="Üliõpilaselt nõutakse õppekulude hüvitamist tasulisel õppekohal"/>
    <s v="inglise keel"/>
    <x v="7"/>
    <s v="Ei"/>
    <s v="NULL"/>
    <s v="DEF AS"/>
    <n v="82"/>
    <n v="45"/>
    <s v="3.2"/>
    <s v="3.4"/>
    <x v="13"/>
    <s v="4.6"/>
    <n v="4"/>
    <n v="0"/>
    <n v="12"/>
    <n v="0"/>
    <n v="32"/>
    <n v="0"/>
    <s v="Väga hea"/>
    <x v="25"/>
    <s v="õppeaine98"/>
    <d v="2024-02-10T00:00:00"/>
    <x v="0"/>
    <x v="0"/>
    <n v="4"/>
    <n v="24"/>
    <n v="6"/>
    <s v="S00023_39409124249_õppeaine98_45332"/>
    <x v="2"/>
    <m/>
  </r>
  <r>
    <x v="22"/>
    <s v="Karl"/>
    <s v="Kask"/>
    <x v="19"/>
    <n v="39409124249"/>
    <s v="Mees"/>
    <s v="412 kutseõpe keskhariduse baasil"/>
    <s v="Jah"/>
    <s v="Jah"/>
    <s v="Jah"/>
    <d v="2020-02-01T00:00:00"/>
    <s v="NULL"/>
    <d v="2022-02-15T00:00:00"/>
    <s v="Stipendiumi/õppetoetuse määramine"/>
    <s v="Omal soovil"/>
    <x v="14"/>
    <s v="Õpib"/>
    <d v="2021-03-15T00:00:00"/>
    <s v="Päevaõpe"/>
    <s v="Osakoormus"/>
    <s v="Meditsiinitehnilise hariduse keskus"/>
    <x v="5"/>
    <n v="214475"/>
    <s v="514 rakenduskõrgharidusõpe"/>
    <s v="NULL"/>
    <n v="3"/>
    <s v="Üliõpilaselt nõutakse õppekulude hüvitamist tasulisel õppekohal"/>
    <s v="inglise keel"/>
    <x v="7"/>
    <s v="Ei"/>
    <s v="NULL"/>
    <s v="DEF AS"/>
    <n v="82"/>
    <n v="45"/>
    <s v="3.2"/>
    <s v="3.4"/>
    <x v="13"/>
    <s v="4.6"/>
    <n v="4"/>
    <n v="0"/>
    <n v="12"/>
    <n v="0"/>
    <n v="32"/>
    <n v="0"/>
    <s v="Suurepärane"/>
    <x v="20"/>
    <s v="õppeaine12"/>
    <d v="2025-02-10T00:00:00"/>
    <x v="4"/>
    <x v="0"/>
    <n v="5"/>
    <n v="25"/>
    <n v="5"/>
    <s v="S00023_39409124249_õppeaine12_45698"/>
    <x v="2"/>
    <m/>
  </r>
  <r>
    <x v="22"/>
    <s v="Karl"/>
    <s v="Kask"/>
    <x v="19"/>
    <n v="39409124249"/>
    <s v="Mees"/>
    <s v="412 kutseõpe keskhariduse baasil"/>
    <s v="Jah"/>
    <s v="Jah"/>
    <s v="Jah"/>
    <d v="2020-02-01T00:00:00"/>
    <s v="NULL"/>
    <d v="2022-02-15T00:00:00"/>
    <s v="Stipendiumi/õppetoetuse määramine"/>
    <s v="Omal soovil"/>
    <x v="14"/>
    <s v="Õpib"/>
    <d v="2021-03-15T00:00:00"/>
    <s v="Päevaõpe"/>
    <s v="Osakoormus"/>
    <s v="Meditsiinitehnilise hariduse keskus"/>
    <x v="5"/>
    <n v="214475"/>
    <s v="514 rakenduskõrgharidusõpe"/>
    <s v="NULL"/>
    <n v="3"/>
    <s v="Üliõpilaselt nõutakse õppekulude hüvitamist tasulisel õppekohal"/>
    <s v="inglise keel"/>
    <x v="7"/>
    <s v="Ei"/>
    <s v="NULL"/>
    <s v="DEF AS"/>
    <n v="82"/>
    <n v="45"/>
    <s v="3.2"/>
    <s v="3.4"/>
    <x v="13"/>
    <s v="4.6"/>
    <n v="4"/>
    <n v="0"/>
    <n v="12"/>
    <n v="0"/>
    <n v="32"/>
    <n v="0"/>
    <s v="Väga hea"/>
    <x v="9"/>
    <s v="õppeaine67"/>
    <d v="2022-02-10T00:00:00"/>
    <x v="4"/>
    <x v="0"/>
    <n v="4"/>
    <n v="20"/>
    <n v="5"/>
    <s v="S00023_39409124249_õppeaine67_44602"/>
    <x v="2"/>
    <m/>
  </r>
  <r>
    <x v="22"/>
    <s v="Karl"/>
    <s v="Kask"/>
    <x v="19"/>
    <n v="39409124249"/>
    <s v="Mees"/>
    <s v="412 kutseõpe keskhariduse baasil"/>
    <s v="Jah"/>
    <s v="Jah"/>
    <s v="Jah"/>
    <d v="2020-02-01T00:00:00"/>
    <s v="NULL"/>
    <d v="2022-02-15T00:00:00"/>
    <s v="Stipendiumi/õppetoetuse määramine"/>
    <s v="Omal soovil"/>
    <x v="14"/>
    <s v="Õpib"/>
    <d v="2021-03-15T00:00:00"/>
    <s v="Päevaõpe"/>
    <s v="Osakoormus"/>
    <s v="Meditsiinitehnilise hariduse keskus"/>
    <x v="5"/>
    <n v="214475"/>
    <s v="514 rakenduskõrgharidusõpe"/>
    <s v="NULL"/>
    <n v="3"/>
    <s v="Üliõpilaselt nõutakse õppekulude hüvitamist tasulisel õppekohal"/>
    <s v="inglise keel"/>
    <x v="7"/>
    <s v="Ei"/>
    <s v="NULL"/>
    <s v="DEF AS"/>
    <n v="82"/>
    <n v="45"/>
    <s v="3.2"/>
    <s v="3.4"/>
    <x v="13"/>
    <s v="4.6"/>
    <n v="4"/>
    <n v="0"/>
    <n v="12"/>
    <n v="0"/>
    <n v="32"/>
    <n v="0"/>
    <s v="Arvestatud"/>
    <x v="93"/>
    <s v="õppeaine88"/>
    <d v="2022-02-10T00:00:00"/>
    <x v="5"/>
    <x v="1"/>
    <s v="NULL"/>
    <s v=" "/>
    <n v="0"/>
    <s v="S00023_39409124249_õppeaine88_44602"/>
    <x v="2"/>
    <m/>
  </r>
  <r>
    <x v="22"/>
    <s v="Karl"/>
    <s v="Kask"/>
    <x v="19"/>
    <n v="39409124249"/>
    <s v="Mees"/>
    <s v="412 kutseõpe keskhariduse baasil"/>
    <s v="Jah"/>
    <s v="Jah"/>
    <s v="Jah"/>
    <d v="2020-02-01T00:00:00"/>
    <s v="NULL"/>
    <d v="2022-02-15T00:00:00"/>
    <s v="Stipendiumi/õppetoetuse määramine"/>
    <s v="Omal soovil"/>
    <x v="14"/>
    <s v="Õpib"/>
    <d v="2021-03-15T00:00:00"/>
    <s v="Päevaõpe"/>
    <s v="Osakoormus"/>
    <s v="Meditsiinitehnilise hariduse keskus"/>
    <x v="5"/>
    <n v="214475"/>
    <s v="514 rakenduskõrgharidusõpe"/>
    <s v="NULL"/>
    <n v="3"/>
    <s v="Üliõpilaselt nõutakse õppekulude hüvitamist tasulisel õppekohal"/>
    <s v="inglise keel"/>
    <x v="7"/>
    <s v="Ei"/>
    <s v="NULL"/>
    <s v="DEF AS"/>
    <n v="82"/>
    <n v="45"/>
    <s v="3.2"/>
    <s v="3.4"/>
    <x v="13"/>
    <s v="4.6"/>
    <n v="4"/>
    <n v="0"/>
    <n v="12"/>
    <n v="0"/>
    <n v="32"/>
    <n v="0"/>
    <s v="Suurepärane"/>
    <x v="39"/>
    <s v="õppeaine23"/>
    <d v="2024-02-10T00:00:00"/>
    <x v="3"/>
    <x v="0"/>
    <n v="5"/>
    <n v="40"/>
    <n v="8"/>
    <s v="S00023_39409124249_õppeaine23_45332"/>
    <x v="2"/>
    <m/>
  </r>
  <r>
    <x v="22"/>
    <s v="Karl"/>
    <s v="Kask"/>
    <x v="19"/>
    <n v="39409124249"/>
    <s v="Mees"/>
    <s v="412 kutseõpe keskhariduse baasil"/>
    <s v="Jah"/>
    <s v="Jah"/>
    <s v="Jah"/>
    <d v="2020-02-01T00:00:00"/>
    <s v="NULL"/>
    <d v="2022-02-15T00:00:00"/>
    <s v="Stipendiumi/õppetoetuse määramine"/>
    <s v="Omal soovil"/>
    <x v="14"/>
    <s v="Õpib"/>
    <d v="2021-03-15T00:00:00"/>
    <s v="Päevaõpe"/>
    <s v="Osakoormus"/>
    <s v="Meditsiinitehnilise hariduse keskus"/>
    <x v="5"/>
    <n v="214475"/>
    <s v="514 rakenduskõrgharidusõpe"/>
    <s v="NULL"/>
    <n v="3"/>
    <s v="Üliõpilaselt nõutakse õppekulude hüvitamist tasulisel õppekohal"/>
    <s v="inglise keel"/>
    <x v="7"/>
    <s v="Ei"/>
    <s v="NULL"/>
    <s v="DEF AS"/>
    <n v="82"/>
    <n v="45"/>
    <s v="3.2"/>
    <s v="3.4"/>
    <x v="13"/>
    <s v="4.6"/>
    <n v="4"/>
    <n v="0"/>
    <n v="12"/>
    <n v="0"/>
    <n v="32"/>
    <n v="0"/>
    <s v="Puudulik"/>
    <x v="15"/>
    <s v="õppeaine51"/>
    <d v="2022-02-10T00:00:00"/>
    <x v="3"/>
    <x v="0"/>
    <n v="0"/>
    <n v="0"/>
    <n v="8"/>
    <s v="S00023_39409124249_õppeaine51_44602"/>
    <x v="2"/>
    <m/>
  </r>
  <r>
    <x v="22"/>
    <s v="Karl"/>
    <s v="Kask"/>
    <x v="19"/>
    <n v="39409124249"/>
    <s v="Mees"/>
    <s v="412 kutseõpe keskhariduse baasil"/>
    <s v="Jah"/>
    <s v="Jah"/>
    <s v="Jah"/>
    <d v="2020-02-01T00:00:00"/>
    <s v="NULL"/>
    <d v="2022-02-15T00:00:00"/>
    <s v="Stipendiumi/õppetoetuse määramine"/>
    <s v="Omal soovil"/>
    <x v="14"/>
    <s v="Õpib"/>
    <d v="2021-03-15T00:00:00"/>
    <s v="Päevaõpe"/>
    <s v="Osakoormus"/>
    <s v="Meditsiinitehnilise hariduse keskus"/>
    <x v="5"/>
    <n v="214475"/>
    <s v="514 rakenduskõrgharidusõpe"/>
    <s v="NULL"/>
    <n v="3"/>
    <s v="Üliõpilaselt nõutakse õppekulude hüvitamist tasulisel õppekohal"/>
    <s v="inglise keel"/>
    <x v="7"/>
    <s v="Ei"/>
    <s v="NULL"/>
    <s v="DEF AS"/>
    <n v="82"/>
    <n v="45"/>
    <s v="3.2"/>
    <s v="3.4"/>
    <x v="13"/>
    <s v="4.6"/>
    <n v="4"/>
    <n v="0"/>
    <n v="12"/>
    <n v="0"/>
    <n v="32"/>
    <n v="0"/>
    <s v="Arvestatud"/>
    <x v="14"/>
    <s v="õppeaine4"/>
    <d v="2024-02-10T00:00:00"/>
    <x v="5"/>
    <x v="1"/>
    <s v="NULL"/>
    <s v=" "/>
    <n v="0"/>
    <s v="S00023_39409124249_õppeaine4_45332"/>
    <x v="2"/>
    <m/>
  </r>
  <r>
    <x v="22"/>
    <s v="Karl"/>
    <s v="Kask"/>
    <x v="19"/>
    <n v="39409124249"/>
    <s v="Mees"/>
    <s v="412 kutseõpe keskhariduse baasil"/>
    <s v="Jah"/>
    <s v="Jah"/>
    <s v="Jah"/>
    <d v="2020-02-01T00:00:00"/>
    <s v="NULL"/>
    <d v="2022-02-15T00:00:00"/>
    <s v="Stipendiumi/õppetoetuse määramine"/>
    <s v="Omal soovil"/>
    <x v="14"/>
    <s v="Õpib"/>
    <d v="2021-03-15T00:00:00"/>
    <s v="Päevaõpe"/>
    <s v="Osakoormus"/>
    <s v="Meditsiinitehnilise hariduse keskus"/>
    <x v="5"/>
    <n v="214475"/>
    <s v="514 rakenduskõrgharidusõpe"/>
    <s v="NULL"/>
    <n v="3"/>
    <s v="Üliõpilaselt nõutakse õppekulude hüvitamist tasulisel õppekohal"/>
    <s v="inglise keel"/>
    <x v="7"/>
    <s v="Ei"/>
    <s v="NULL"/>
    <s v="DEF AS"/>
    <n v="82"/>
    <n v="45"/>
    <s v="3.2"/>
    <s v="3.4"/>
    <x v="13"/>
    <s v="4.6"/>
    <n v="4"/>
    <n v="0"/>
    <n v="12"/>
    <n v="0"/>
    <n v="32"/>
    <n v="0"/>
    <s v="Mittearvestatud"/>
    <x v="83"/>
    <s v="õppeaine99"/>
    <d v="2024-09-10T00:00:00"/>
    <x v="1"/>
    <x v="1"/>
    <s v="NULL"/>
    <s v=" "/>
    <n v="0"/>
    <s v="S00023_39409124249_õppeaine99_45545"/>
    <x v="2"/>
    <m/>
  </r>
  <r>
    <x v="22"/>
    <s v="Karl"/>
    <s v="Kask"/>
    <x v="19"/>
    <n v="39409124249"/>
    <s v="Mees"/>
    <s v="412 kutseõpe keskhariduse baasil"/>
    <s v="Jah"/>
    <s v="Jah"/>
    <s v="Jah"/>
    <d v="2020-02-01T00:00:00"/>
    <s v="NULL"/>
    <d v="2022-02-15T00:00:00"/>
    <s v="Stipendiumi/õppetoetuse määramine"/>
    <s v="Omal soovil"/>
    <x v="14"/>
    <s v="Õpib"/>
    <d v="2021-03-15T00:00:00"/>
    <s v="Päevaõpe"/>
    <s v="Osakoormus"/>
    <s v="Meditsiinitehnilise hariduse keskus"/>
    <x v="5"/>
    <n v="214475"/>
    <s v="514 rakenduskõrgharidusõpe"/>
    <s v="NULL"/>
    <n v="3"/>
    <s v="Üliõpilaselt nõutakse õppekulude hüvitamist tasulisel õppekohal"/>
    <s v="inglise keel"/>
    <x v="7"/>
    <s v="Ei"/>
    <s v="NULL"/>
    <s v="DEF AS"/>
    <n v="82"/>
    <n v="45"/>
    <s v="3.2"/>
    <s v="3.4"/>
    <x v="13"/>
    <s v="4.6"/>
    <n v="4"/>
    <n v="0"/>
    <n v="12"/>
    <n v="0"/>
    <n v="32"/>
    <n v="0"/>
    <s v="Arvestatud"/>
    <x v="51"/>
    <s v="õppeaine31"/>
    <d v="2021-02-10T00:00:00"/>
    <x v="1"/>
    <x v="1"/>
    <s v="NULL"/>
    <s v=" "/>
    <n v="0"/>
    <s v="S00023_39409124249_õppeaine31_44237"/>
    <x v="2"/>
    <m/>
  </r>
  <r>
    <x v="22"/>
    <s v="Karl"/>
    <s v="Kask"/>
    <x v="19"/>
    <n v="39409124249"/>
    <s v="Mees"/>
    <s v="412 kutseõpe keskhariduse baasil"/>
    <s v="Jah"/>
    <s v="Jah"/>
    <s v="Jah"/>
    <d v="2020-02-01T00:00:00"/>
    <s v="NULL"/>
    <d v="2022-02-15T00:00:00"/>
    <s v="Stipendiumi/õppetoetuse määramine"/>
    <s v="Omal soovil"/>
    <x v="14"/>
    <s v="Õpib"/>
    <d v="2021-03-15T00:00:00"/>
    <s v="Päevaõpe"/>
    <s v="Osakoormus"/>
    <s v="Meditsiinitehnilise hariduse keskus"/>
    <x v="5"/>
    <n v="214475"/>
    <s v="514 rakenduskõrgharidusõpe"/>
    <s v="NULL"/>
    <n v="3"/>
    <s v="Üliõpilaselt nõutakse õppekulude hüvitamist tasulisel õppekohal"/>
    <s v="inglise keel"/>
    <x v="7"/>
    <s v="Ei"/>
    <s v="NULL"/>
    <s v="DEF AS"/>
    <n v="82"/>
    <n v="45"/>
    <s v="3.2"/>
    <s v="3.4"/>
    <x v="13"/>
    <s v="4.6"/>
    <n v="4"/>
    <n v="0"/>
    <n v="12"/>
    <n v="0"/>
    <n v="32"/>
    <n v="0"/>
    <s v="Arvestatud"/>
    <x v="97"/>
    <s v="õppeaine47"/>
    <d v="2022-09-10T00:00:00"/>
    <x v="5"/>
    <x v="1"/>
    <s v="NULL"/>
    <s v=" "/>
    <n v="0"/>
    <s v="S00023_39409124249_õppeaine47_44814"/>
    <x v="2"/>
    <m/>
  </r>
  <r>
    <x v="22"/>
    <s v="Karl"/>
    <s v="Kask"/>
    <x v="19"/>
    <n v="39409124249"/>
    <s v="Mees"/>
    <s v="412 kutseõpe keskhariduse baasil"/>
    <s v="Jah"/>
    <s v="Jah"/>
    <s v="Jah"/>
    <d v="2020-02-01T00:00:00"/>
    <s v="NULL"/>
    <d v="2022-02-15T00:00:00"/>
    <s v="Stipendiumi/õppetoetuse määramine"/>
    <s v="Omal soovil"/>
    <x v="14"/>
    <s v="Õpib"/>
    <d v="2021-03-15T00:00:00"/>
    <s v="Päevaõpe"/>
    <s v="Osakoormus"/>
    <s v="Meditsiinitehnilise hariduse keskus"/>
    <x v="5"/>
    <n v="214475"/>
    <s v="514 rakenduskõrgharidusõpe"/>
    <s v="NULL"/>
    <n v="3"/>
    <s v="Üliõpilaselt nõutakse õppekulude hüvitamist tasulisel õppekohal"/>
    <s v="inglise keel"/>
    <x v="7"/>
    <s v="Ei"/>
    <s v="NULL"/>
    <s v="DEF AS"/>
    <n v="82"/>
    <n v="45"/>
    <s v="3.2"/>
    <s v="3.4"/>
    <x v="13"/>
    <s v="4.6"/>
    <n v="4"/>
    <n v="0"/>
    <n v="12"/>
    <n v="0"/>
    <n v="32"/>
    <n v="0"/>
    <s v="Arvestatud"/>
    <x v="94"/>
    <s v="õppeaine32"/>
    <d v="2021-02-10T00:00:00"/>
    <x v="5"/>
    <x v="1"/>
    <s v="NULL"/>
    <s v=" "/>
    <n v="0"/>
    <s v="S00023_39409124249_õppeaine32_44237"/>
    <x v="2"/>
    <m/>
  </r>
  <r>
    <x v="40"/>
    <s v="Andres"/>
    <s v="Pärn"/>
    <x v="10"/>
    <n v="39809069669"/>
    <s v="Mees"/>
    <s v="310 üldkeskharidus"/>
    <s v="Jah"/>
    <s v="Ei"/>
    <s v="Jah"/>
    <d v="2021-09-01T00:00:00"/>
    <d v="2021-03-02T00:00:00"/>
    <d v="2023-11-20T00:00:00"/>
    <s v="Eksmatrikuleerimine"/>
    <s v="Omal soovil"/>
    <x v="23"/>
    <s v="Katkestanud"/>
    <d v="2021-09-08T00:00:00"/>
    <s v="Päevaõpe"/>
    <s v="Osakoormus"/>
    <s v="Meditsiinitehnilise hariduse keskus"/>
    <x v="3"/>
    <n v="1477"/>
    <s v="514 rakenduskõrgharidusõpe"/>
    <s v="NULL"/>
    <n v="1"/>
    <s v="Üliõpilane ei hüvita õppekulusid: on alla 7-a lapse või puudega lapse vanem või eestkostja"/>
    <s v="eesti keel"/>
    <x v="5"/>
    <s v="Jah"/>
    <s v="nägemispuue"/>
    <s v="NULL"/>
    <n v="60"/>
    <n v="30"/>
    <s v="4.2"/>
    <s v="3.5"/>
    <x v="9"/>
    <s v="3.7"/>
    <n v="0"/>
    <n v="3"/>
    <n v="7"/>
    <n v="10"/>
    <n v="34"/>
    <n v="4"/>
    <s v="Arvestatud"/>
    <x v="60"/>
    <s v="õppeaine35"/>
    <d v="2021-09-10T00:00:00"/>
    <x v="1"/>
    <x v="1"/>
    <s v="NULL"/>
    <s v=" "/>
    <n v="0"/>
    <s v="S00041_39809069669_õppeaine35_44449"/>
    <x v="1"/>
    <m/>
  </r>
  <r>
    <x v="40"/>
    <s v="Andres"/>
    <s v="Pärn"/>
    <x v="10"/>
    <n v="39809069669"/>
    <s v="Mees"/>
    <s v="310 üldkeskharidus"/>
    <s v="Jah"/>
    <s v="Ei"/>
    <s v="Jah"/>
    <d v="2021-09-01T00:00:00"/>
    <d v="2021-03-02T00:00:00"/>
    <d v="2023-11-20T00:00:00"/>
    <s v="Eksmatrikuleerimine"/>
    <s v="Omal soovil"/>
    <x v="23"/>
    <s v="Katkestanud"/>
    <d v="2021-09-08T00:00:00"/>
    <s v="Päevaõpe"/>
    <s v="Osakoormus"/>
    <s v="Meditsiinitehnilise hariduse keskus"/>
    <x v="3"/>
    <n v="1477"/>
    <s v="514 rakenduskõrgharidusõpe"/>
    <s v="NULL"/>
    <n v="1"/>
    <s v="Üliõpilane ei hüvita õppekulusid: on alla 7-a lapse või puudega lapse vanem või eestkostja"/>
    <s v="eesti keel"/>
    <x v="5"/>
    <s v="Jah"/>
    <s v="nägemispuue"/>
    <s v="NULL"/>
    <n v="60"/>
    <n v="30"/>
    <s v="4.2"/>
    <s v="3.5"/>
    <x v="9"/>
    <s v="3.7"/>
    <n v="0"/>
    <n v="3"/>
    <n v="7"/>
    <n v="10"/>
    <n v="34"/>
    <n v="4"/>
    <s v="Arvestatud"/>
    <x v="34"/>
    <s v="õppeaine19"/>
    <d v="2021-09-10T00:00:00"/>
    <x v="5"/>
    <x v="1"/>
    <s v="NULL"/>
    <s v=" "/>
    <n v="0"/>
    <s v="S00041_39809069669_õppeaine19_44449"/>
    <x v="1"/>
    <m/>
  </r>
  <r>
    <x v="40"/>
    <s v="Andres"/>
    <s v="Pärn"/>
    <x v="10"/>
    <n v="39809069669"/>
    <s v="Mees"/>
    <s v="310 üldkeskharidus"/>
    <s v="Jah"/>
    <s v="Ei"/>
    <s v="Jah"/>
    <d v="2021-09-01T00:00:00"/>
    <d v="2021-03-02T00:00:00"/>
    <d v="2023-11-20T00:00:00"/>
    <s v="Eksmatrikuleerimine"/>
    <s v="Omal soovil"/>
    <x v="23"/>
    <s v="Katkestanud"/>
    <d v="2021-09-08T00:00:00"/>
    <s v="Päevaõpe"/>
    <s v="Osakoormus"/>
    <s v="Meditsiinitehnilise hariduse keskus"/>
    <x v="3"/>
    <n v="1477"/>
    <s v="514 rakenduskõrgharidusõpe"/>
    <s v="NULL"/>
    <n v="1"/>
    <s v="Üliõpilane ei hüvita õppekulusid: on alla 7-a lapse või puudega lapse vanem või eestkostja"/>
    <s v="eesti keel"/>
    <x v="5"/>
    <s v="Jah"/>
    <s v="nägemispuue"/>
    <s v="NULL"/>
    <n v="60"/>
    <n v="30"/>
    <s v="4.2"/>
    <s v="3.5"/>
    <x v="9"/>
    <s v="3.7"/>
    <n v="0"/>
    <n v="3"/>
    <n v="7"/>
    <n v="10"/>
    <n v="34"/>
    <n v="4"/>
    <s v="Rahuldav"/>
    <x v="6"/>
    <s v="õppeaine84"/>
    <d v="2024-02-10T00:00:00"/>
    <x v="0"/>
    <x v="0"/>
    <n v="2"/>
    <n v="12"/>
    <n v="6"/>
    <s v="S00041_39809069669_õppeaine84_45332"/>
    <x v="1"/>
    <m/>
  </r>
  <r>
    <x v="40"/>
    <s v="Andres"/>
    <s v="Pärn"/>
    <x v="10"/>
    <n v="39809069669"/>
    <s v="Mees"/>
    <s v="310 üldkeskharidus"/>
    <s v="Jah"/>
    <s v="Ei"/>
    <s v="Jah"/>
    <d v="2021-09-01T00:00:00"/>
    <d v="2021-03-02T00:00:00"/>
    <d v="2023-11-20T00:00:00"/>
    <s v="Eksmatrikuleerimine"/>
    <s v="Omal soovil"/>
    <x v="23"/>
    <s v="Katkestanud"/>
    <d v="2021-09-08T00:00:00"/>
    <s v="Päevaõpe"/>
    <s v="Osakoormus"/>
    <s v="Meditsiinitehnilise hariduse keskus"/>
    <x v="3"/>
    <n v="1477"/>
    <s v="514 rakenduskõrgharidusõpe"/>
    <s v="NULL"/>
    <n v="1"/>
    <s v="Üliõpilane ei hüvita õppekulusid: on alla 7-a lapse või puudega lapse vanem või eestkostja"/>
    <s v="eesti keel"/>
    <x v="5"/>
    <s v="Jah"/>
    <s v="nägemispuue"/>
    <s v="NULL"/>
    <n v="60"/>
    <n v="30"/>
    <s v="4.2"/>
    <s v="3.5"/>
    <x v="9"/>
    <s v="3.7"/>
    <n v="0"/>
    <n v="3"/>
    <n v="7"/>
    <n v="10"/>
    <n v="34"/>
    <n v="4"/>
    <s v="Arvestatud"/>
    <x v="64"/>
    <s v="õppeaine71"/>
    <d v="2025-02-10T00:00:00"/>
    <x v="1"/>
    <x v="1"/>
    <s v="NULL"/>
    <s v=" "/>
    <n v="0"/>
    <s v="S00041_39809069669_õppeaine71_45698"/>
    <x v="1"/>
    <m/>
  </r>
  <r>
    <x v="40"/>
    <s v="Andres"/>
    <s v="Pärn"/>
    <x v="10"/>
    <n v="39809069669"/>
    <s v="Mees"/>
    <s v="310 üldkeskharidus"/>
    <s v="Jah"/>
    <s v="Ei"/>
    <s v="Jah"/>
    <d v="2021-09-01T00:00:00"/>
    <d v="2021-03-02T00:00:00"/>
    <d v="2023-11-20T00:00:00"/>
    <s v="Eksmatrikuleerimine"/>
    <s v="Omal soovil"/>
    <x v="23"/>
    <s v="Katkestanud"/>
    <d v="2021-09-08T00:00:00"/>
    <s v="Päevaõpe"/>
    <s v="Osakoormus"/>
    <s v="Meditsiinitehnilise hariduse keskus"/>
    <x v="3"/>
    <n v="1477"/>
    <s v="514 rakenduskõrgharidusõpe"/>
    <s v="NULL"/>
    <n v="1"/>
    <s v="Üliõpilane ei hüvita õppekulusid: on alla 7-a lapse või puudega lapse vanem või eestkostja"/>
    <s v="eesti keel"/>
    <x v="5"/>
    <s v="Jah"/>
    <s v="nägemispuue"/>
    <s v="NULL"/>
    <n v="60"/>
    <n v="30"/>
    <s v="4.2"/>
    <s v="3.5"/>
    <x v="9"/>
    <s v="3.7"/>
    <n v="0"/>
    <n v="3"/>
    <n v="7"/>
    <n v="10"/>
    <n v="34"/>
    <n v="4"/>
    <s v="Rahuldav"/>
    <x v="8"/>
    <s v="õppeaine79"/>
    <d v="2024-02-10T00:00:00"/>
    <x v="3"/>
    <x v="0"/>
    <n v="2"/>
    <n v="16"/>
    <n v="8"/>
    <s v="S00041_39809069669_õppeaine79_45332"/>
    <x v="1"/>
    <m/>
  </r>
  <r>
    <x v="40"/>
    <s v="Andres"/>
    <s v="Pärn"/>
    <x v="10"/>
    <n v="39809069669"/>
    <s v="Mees"/>
    <s v="310 üldkeskharidus"/>
    <s v="Jah"/>
    <s v="Ei"/>
    <s v="Jah"/>
    <d v="2021-09-01T00:00:00"/>
    <d v="2021-03-02T00:00:00"/>
    <d v="2023-11-20T00:00:00"/>
    <s v="Eksmatrikuleerimine"/>
    <s v="Omal soovil"/>
    <x v="23"/>
    <s v="Katkestanud"/>
    <d v="2021-09-08T00:00:00"/>
    <s v="Päevaõpe"/>
    <s v="Osakoormus"/>
    <s v="Meditsiinitehnilise hariduse keskus"/>
    <x v="3"/>
    <n v="1477"/>
    <s v="514 rakenduskõrgharidusõpe"/>
    <s v="NULL"/>
    <n v="1"/>
    <s v="Üliõpilane ei hüvita õppekulusid: on alla 7-a lapse või puudega lapse vanem või eestkostja"/>
    <s v="eesti keel"/>
    <x v="5"/>
    <s v="Jah"/>
    <s v="nägemispuue"/>
    <s v="NULL"/>
    <n v="60"/>
    <n v="30"/>
    <s v="4.2"/>
    <s v="3.5"/>
    <x v="9"/>
    <s v="3.7"/>
    <n v="0"/>
    <n v="3"/>
    <n v="7"/>
    <n v="10"/>
    <n v="34"/>
    <n v="4"/>
    <s v="Arvestatud"/>
    <x v="16"/>
    <s v="õppeaine91"/>
    <d v="2021-09-10T00:00:00"/>
    <x v="1"/>
    <x v="1"/>
    <s v="NULL"/>
    <s v=" "/>
    <n v="0"/>
    <s v="S00041_39809069669_õppeaine91_44449"/>
    <x v="1"/>
    <m/>
  </r>
  <r>
    <x v="40"/>
    <s v="Andres"/>
    <s v="Pärn"/>
    <x v="10"/>
    <n v="39809069669"/>
    <s v="Mees"/>
    <s v="310 üldkeskharidus"/>
    <s v="Jah"/>
    <s v="Ei"/>
    <s v="Jah"/>
    <d v="2021-09-01T00:00:00"/>
    <d v="2021-03-02T00:00:00"/>
    <d v="2023-11-20T00:00:00"/>
    <s v="Eksmatrikuleerimine"/>
    <s v="Omal soovil"/>
    <x v="23"/>
    <s v="Katkestanud"/>
    <d v="2021-09-08T00:00:00"/>
    <s v="Päevaõpe"/>
    <s v="Osakoormus"/>
    <s v="Meditsiinitehnilise hariduse keskus"/>
    <x v="3"/>
    <n v="1477"/>
    <s v="514 rakenduskõrgharidusõpe"/>
    <s v="NULL"/>
    <n v="1"/>
    <s v="Üliõpilane ei hüvita õppekulusid: on alla 7-a lapse või puudega lapse vanem või eestkostja"/>
    <s v="eesti keel"/>
    <x v="5"/>
    <s v="Jah"/>
    <s v="nägemispuue"/>
    <s v="NULL"/>
    <n v="60"/>
    <n v="30"/>
    <s v="4.2"/>
    <s v="3.5"/>
    <x v="9"/>
    <s v="3.7"/>
    <n v="0"/>
    <n v="3"/>
    <n v="7"/>
    <n v="10"/>
    <n v="34"/>
    <n v="4"/>
    <s v="Arvestatud"/>
    <x v="68"/>
    <s v="õppeaine43"/>
    <d v="2022-02-10T00:00:00"/>
    <x v="1"/>
    <x v="1"/>
    <s v="NULL"/>
    <s v=" "/>
    <n v="0"/>
    <s v="S00041_39809069669_õppeaine43_44602"/>
    <x v="1"/>
    <m/>
  </r>
  <r>
    <x v="40"/>
    <s v="Andres"/>
    <s v="Pärn"/>
    <x v="10"/>
    <n v="39809069669"/>
    <s v="Mees"/>
    <s v="310 üldkeskharidus"/>
    <s v="Jah"/>
    <s v="Ei"/>
    <s v="Jah"/>
    <d v="2021-09-01T00:00:00"/>
    <d v="2021-03-02T00:00:00"/>
    <d v="2023-11-20T00:00:00"/>
    <s v="Eksmatrikuleerimine"/>
    <s v="Omal soovil"/>
    <x v="23"/>
    <s v="Katkestanud"/>
    <d v="2021-09-08T00:00:00"/>
    <s v="Päevaõpe"/>
    <s v="Osakoormus"/>
    <s v="Meditsiinitehnilise hariduse keskus"/>
    <x v="3"/>
    <n v="1477"/>
    <s v="514 rakenduskõrgharidusõpe"/>
    <s v="NULL"/>
    <n v="1"/>
    <s v="Üliõpilane ei hüvita õppekulusid: on alla 7-a lapse või puudega lapse vanem või eestkostja"/>
    <s v="eesti keel"/>
    <x v="5"/>
    <s v="Jah"/>
    <s v="nägemispuue"/>
    <s v="NULL"/>
    <n v="60"/>
    <n v="30"/>
    <s v="4.2"/>
    <s v="3.5"/>
    <x v="9"/>
    <s v="3.7"/>
    <n v="0"/>
    <n v="3"/>
    <n v="7"/>
    <n v="10"/>
    <n v="34"/>
    <n v="4"/>
    <s v="Kasin"/>
    <x v="87"/>
    <s v="õppeaine27"/>
    <d v="2024-02-10T00:00:00"/>
    <x v="0"/>
    <x v="0"/>
    <n v="1"/>
    <n v="6"/>
    <n v="6"/>
    <s v="S00041_39809069669_õppeaine27_45332"/>
    <x v="1"/>
    <m/>
  </r>
  <r>
    <x v="40"/>
    <s v="Andres"/>
    <s v="Pärn"/>
    <x v="10"/>
    <n v="39809069669"/>
    <s v="Mees"/>
    <s v="310 üldkeskharidus"/>
    <s v="Jah"/>
    <s v="Ei"/>
    <s v="Jah"/>
    <d v="2021-09-01T00:00:00"/>
    <d v="2021-03-02T00:00:00"/>
    <d v="2023-11-20T00:00:00"/>
    <s v="Eksmatrikuleerimine"/>
    <s v="Omal soovil"/>
    <x v="23"/>
    <s v="Katkestanud"/>
    <d v="2021-09-08T00:00:00"/>
    <s v="Päevaõpe"/>
    <s v="Osakoormus"/>
    <s v="Meditsiinitehnilise hariduse keskus"/>
    <x v="3"/>
    <n v="1477"/>
    <s v="514 rakenduskõrgharidusõpe"/>
    <s v="NULL"/>
    <n v="1"/>
    <s v="Üliõpilane ei hüvita õppekulusid: on alla 7-a lapse või puudega lapse vanem või eestkostja"/>
    <s v="eesti keel"/>
    <x v="5"/>
    <s v="Jah"/>
    <s v="nägemispuue"/>
    <s v="NULL"/>
    <n v="60"/>
    <n v="30"/>
    <s v="4.2"/>
    <s v="3.5"/>
    <x v="9"/>
    <s v="3.7"/>
    <n v="0"/>
    <n v="3"/>
    <n v="7"/>
    <n v="10"/>
    <n v="34"/>
    <n v="4"/>
    <s v="Mitteilmunud"/>
    <x v="4"/>
    <s v="õppeaine24"/>
    <d v="2024-02-10T00:00:00"/>
    <x v="2"/>
    <x v="0"/>
    <n v="0"/>
    <n v="0"/>
    <n v="9"/>
    <s v="S00041_39809069669_õppeaine24_45332"/>
    <x v="1"/>
    <m/>
  </r>
  <r>
    <x v="40"/>
    <s v="Andres"/>
    <s v="Pärn"/>
    <x v="10"/>
    <n v="39809069669"/>
    <s v="Mees"/>
    <s v="310 üldkeskharidus"/>
    <s v="Jah"/>
    <s v="Ei"/>
    <s v="Jah"/>
    <d v="2021-09-01T00:00:00"/>
    <d v="2021-03-02T00:00:00"/>
    <d v="2023-11-20T00:00:00"/>
    <s v="Eksmatrikuleerimine"/>
    <s v="Omal soovil"/>
    <x v="23"/>
    <s v="Katkestanud"/>
    <d v="2021-09-08T00:00:00"/>
    <s v="Päevaõpe"/>
    <s v="Osakoormus"/>
    <s v="Meditsiinitehnilise hariduse keskus"/>
    <x v="3"/>
    <n v="1477"/>
    <s v="514 rakenduskõrgharidusõpe"/>
    <s v="NULL"/>
    <n v="1"/>
    <s v="Üliõpilane ei hüvita õppekulusid: on alla 7-a lapse või puudega lapse vanem või eestkostja"/>
    <s v="eesti keel"/>
    <x v="5"/>
    <s v="Jah"/>
    <s v="nägemispuue"/>
    <s v="NULL"/>
    <n v="60"/>
    <n v="30"/>
    <s v="4.2"/>
    <s v="3.5"/>
    <x v="9"/>
    <s v="3.7"/>
    <n v="0"/>
    <n v="3"/>
    <n v="7"/>
    <n v="10"/>
    <n v="34"/>
    <n v="4"/>
    <s v="Mitteilmunud"/>
    <x v="69"/>
    <s v="õppeaine14"/>
    <d v="2024-02-10T00:00:00"/>
    <x v="0"/>
    <x v="0"/>
    <n v="0"/>
    <n v="0"/>
    <n v="6"/>
    <s v="S00041_39809069669_õppeaine14_45332"/>
    <x v="1"/>
    <m/>
  </r>
  <r>
    <x v="40"/>
    <s v="Andres"/>
    <s v="Pärn"/>
    <x v="10"/>
    <n v="39809069669"/>
    <s v="Mees"/>
    <s v="310 üldkeskharidus"/>
    <s v="Jah"/>
    <s v="Ei"/>
    <s v="Jah"/>
    <d v="2021-09-01T00:00:00"/>
    <d v="2021-03-02T00:00:00"/>
    <d v="2023-11-20T00:00:00"/>
    <s v="Eksmatrikuleerimine"/>
    <s v="Omal soovil"/>
    <x v="23"/>
    <s v="Katkestanud"/>
    <d v="2021-09-08T00:00:00"/>
    <s v="Päevaõpe"/>
    <s v="Osakoormus"/>
    <s v="Meditsiinitehnilise hariduse keskus"/>
    <x v="3"/>
    <n v="1477"/>
    <s v="514 rakenduskõrgharidusõpe"/>
    <s v="NULL"/>
    <n v="2"/>
    <s v="Üliõpilane ei hüvita õppekulusid: on alla 7-a lapse või puudega lapse vanem või eestkostja"/>
    <s v="eesti keel"/>
    <x v="0"/>
    <s v="Jah"/>
    <s v="nägemispuue"/>
    <s v="NULL"/>
    <n v="60"/>
    <n v="37"/>
    <s v="4.2"/>
    <s v="4.4"/>
    <x v="9"/>
    <s v="4.3"/>
    <n v="0"/>
    <n v="2"/>
    <n v="7"/>
    <n v="9"/>
    <n v="51"/>
    <n v="4"/>
    <s v="Arvestatud"/>
    <x v="61"/>
    <s v="õppeaine6"/>
    <d v="2023-02-10T00:00:00"/>
    <x v="1"/>
    <x v="1"/>
    <s v="NULL"/>
    <s v=" "/>
    <n v="0"/>
    <s v="S00041_39809069669_õppeaine6_44967"/>
    <x v="1"/>
    <m/>
  </r>
  <r>
    <x v="40"/>
    <s v="Andres"/>
    <s v="Pärn"/>
    <x v="10"/>
    <n v="39809069669"/>
    <s v="Mees"/>
    <s v="310 üldkeskharidus"/>
    <s v="Jah"/>
    <s v="Ei"/>
    <s v="Jah"/>
    <d v="2021-09-01T00:00:00"/>
    <d v="2021-03-02T00:00:00"/>
    <d v="2023-11-20T00:00:00"/>
    <s v="Eksmatrikuleerimine"/>
    <s v="Omal soovil"/>
    <x v="23"/>
    <s v="Katkestanud"/>
    <d v="2021-09-08T00:00:00"/>
    <s v="Päevaõpe"/>
    <s v="Osakoormus"/>
    <s v="Meditsiinitehnilise hariduse keskus"/>
    <x v="3"/>
    <n v="1477"/>
    <s v="514 rakenduskõrgharidusõpe"/>
    <s v="NULL"/>
    <n v="2"/>
    <s v="Üliõpilane ei hüvita õppekulusid: on alla 7-a lapse või puudega lapse vanem või eestkostja"/>
    <s v="eesti keel"/>
    <x v="0"/>
    <s v="Jah"/>
    <s v="nägemispuue"/>
    <s v="NULL"/>
    <n v="60"/>
    <n v="37"/>
    <s v="4.2"/>
    <s v="4.4"/>
    <x v="9"/>
    <s v="4.3"/>
    <n v="0"/>
    <n v="2"/>
    <n v="7"/>
    <n v="9"/>
    <n v="51"/>
    <n v="4"/>
    <s v="Arvestatud"/>
    <x v="23"/>
    <s v="õppeaine34"/>
    <d v="2022-02-10T00:00:00"/>
    <x v="1"/>
    <x v="1"/>
    <s v="NULL"/>
    <s v=" "/>
    <n v="0"/>
    <s v="S00041_39809069669_õppeaine34_44602"/>
    <x v="1"/>
    <m/>
  </r>
  <r>
    <x v="40"/>
    <s v="Andres"/>
    <s v="Pärn"/>
    <x v="10"/>
    <n v="39809069669"/>
    <s v="Mees"/>
    <s v="310 üldkeskharidus"/>
    <s v="Jah"/>
    <s v="Ei"/>
    <s v="Jah"/>
    <d v="2021-09-01T00:00:00"/>
    <d v="2021-03-02T00:00:00"/>
    <d v="2023-11-20T00:00:00"/>
    <s v="Eksmatrikuleerimine"/>
    <s v="Omal soovil"/>
    <x v="23"/>
    <s v="Katkestanud"/>
    <d v="2021-09-08T00:00:00"/>
    <s v="Päevaõpe"/>
    <s v="Osakoormus"/>
    <s v="Meditsiinitehnilise hariduse keskus"/>
    <x v="3"/>
    <n v="1477"/>
    <s v="514 rakenduskõrgharidusõpe"/>
    <s v="NULL"/>
    <n v="2"/>
    <s v="Üliõpilane ei hüvita õppekulusid: on alla 7-a lapse või puudega lapse vanem või eestkostja"/>
    <s v="eesti keel"/>
    <x v="0"/>
    <s v="Jah"/>
    <s v="nägemispuue"/>
    <s v="NULL"/>
    <n v="60"/>
    <n v="37"/>
    <s v="4.2"/>
    <s v="4.4"/>
    <x v="9"/>
    <s v="4.3"/>
    <n v="0"/>
    <n v="2"/>
    <n v="7"/>
    <n v="9"/>
    <n v="51"/>
    <n v="4"/>
    <s v="Väga hea"/>
    <x v="41"/>
    <s v="õppeaine25"/>
    <d v="2023-09-10T00:00:00"/>
    <x v="4"/>
    <x v="0"/>
    <n v="4"/>
    <n v="20"/>
    <n v="5"/>
    <s v="S00041_39809069669_õppeaine25_45179"/>
    <x v="1"/>
    <m/>
  </r>
  <r>
    <x v="40"/>
    <s v="Andres"/>
    <s v="Pärn"/>
    <x v="10"/>
    <n v="39809069669"/>
    <s v="Mees"/>
    <s v="310 üldkeskharidus"/>
    <s v="Jah"/>
    <s v="Ei"/>
    <s v="Jah"/>
    <d v="2021-09-01T00:00:00"/>
    <d v="2021-03-02T00:00:00"/>
    <d v="2023-11-20T00:00:00"/>
    <s v="Eksmatrikuleerimine"/>
    <s v="Omal soovil"/>
    <x v="23"/>
    <s v="Katkestanud"/>
    <d v="2021-09-08T00:00:00"/>
    <s v="Päevaõpe"/>
    <s v="Osakoormus"/>
    <s v="Meditsiinitehnilise hariduse keskus"/>
    <x v="3"/>
    <n v="1477"/>
    <s v="514 rakenduskõrgharidusõpe"/>
    <s v="NULL"/>
    <n v="2"/>
    <s v="Üliõpilane ei hüvita õppekulusid: on alla 7-a lapse või puudega lapse vanem või eestkostja"/>
    <s v="eesti keel"/>
    <x v="0"/>
    <s v="Jah"/>
    <s v="nägemispuue"/>
    <s v="NULL"/>
    <n v="60"/>
    <n v="37"/>
    <s v="4.2"/>
    <s v="4.4"/>
    <x v="9"/>
    <s v="4.3"/>
    <n v="0"/>
    <n v="2"/>
    <n v="7"/>
    <n v="9"/>
    <n v="51"/>
    <n v="4"/>
    <s v="Hea"/>
    <x v="80"/>
    <s v="õppeaine52"/>
    <d v="2024-02-10T00:00:00"/>
    <x v="2"/>
    <x v="0"/>
    <n v="3"/>
    <n v="27"/>
    <n v="9"/>
    <s v="S00041_39809069669_õppeaine52_45332"/>
    <x v="1"/>
    <m/>
  </r>
  <r>
    <x v="40"/>
    <s v="Andres"/>
    <s v="Pärn"/>
    <x v="10"/>
    <n v="39809069669"/>
    <s v="Mees"/>
    <s v="310 üldkeskharidus"/>
    <s v="Jah"/>
    <s v="Ei"/>
    <s v="Jah"/>
    <d v="2021-09-01T00:00:00"/>
    <d v="2021-03-02T00:00:00"/>
    <d v="2023-11-20T00:00:00"/>
    <s v="Eksmatrikuleerimine"/>
    <s v="Omal soovil"/>
    <x v="23"/>
    <s v="Katkestanud"/>
    <d v="2021-09-08T00:00:00"/>
    <s v="Päevaõpe"/>
    <s v="Osakoormus"/>
    <s v="Meditsiinitehnilise hariduse keskus"/>
    <x v="3"/>
    <n v="1477"/>
    <s v="514 rakenduskõrgharidusõpe"/>
    <s v="NULL"/>
    <n v="2"/>
    <s v="Üliõpilane ei hüvita õppekulusid: on alla 7-a lapse või puudega lapse vanem või eestkostja"/>
    <s v="eesti keel"/>
    <x v="0"/>
    <s v="Jah"/>
    <s v="nägemispuue"/>
    <s v="NULL"/>
    <n v="60"/>
    <n v="37"/>
    <s v="4.2"/>
    <s v="4.4"/>
    <x v="9"/>
    <s v="4.3"/>
    <n v="0"/>
    <n v="2"/>
    <n v="7"/>
    <n v="9"/>
    <n v="51"/>
    <n v="4"/>
    <s v="Rahuldav"/>
    <x v="67"/>
    <s v="õppeaine30"/>
    <d v="2021-02-10T00:00:00"/>
    <x v="0"/>
    <x v="0"/>
    <n v="2"/>
    <n v="12"/>
    <n v="6"/>
    <s v="S00041_39809069669_õppeaine30_44237"/>
    <x v="1"/>
    <m/>
  </r>
  <r>
    <x v="40"/>
    <s v="Andres"/>
    <s v="Pärn"/>
    <x v="10"/>
    <n v="39809069669"/>
    <s v="Mees"/>
    <s v="310 üldkeskharidus"/>
    <s v="Jah"/>
    <s v="Ei"/>
    <s v="Jah"/>
    <d v="2021-09-01T00:00:00"/>
    <d v="2021-03-02T00:00:00"/>
    <d v="2023-11-20T00:00:00"/>
    <s v="Eksmatrikuleerimine"/>
    <s v="Omal soovil"/>
    <x v="23"/>
    <s v="Katkestanud"/>
    <d v="2021-09-08T00:00:00"/>
    <s v="Päevaõpe"/>
    <s v="Osakoormus"/>
    <s v="Meditsiinitehnilise hariduse keskus"/>
    <x v="3"/>
    <n v="1477"/>
    <s v="514 rakenduskõrgharidusõpe"/>
    <s v="NULL"/>
    <n v="2"/>
    <s v="Üliõpilane ei hüvita õppekulusid: on alla 7-a lapse või puudega lapse vanem või eestkostja"/>
    <s v="eesti keel"/>
    <x v="0"/>
    <s v="Jah"/>
    <s v="nägemispuue"/>
    <s v="NULL"/>
    <n v="60"/>
    <n v="37"/>
    <s v="4.2"/>
    <s v="4.4"/>
    <x v="9"/>
    <s v="4.3"/>
    <n v="0"/>
    <n v="2"/>
    <n v="7"/>
    <n v="9"/>
    <n v="51"/>
    <n v="4"/>
    <s v="Puudulik"/>
    <x v="9"/>
    <s v="õppeaine67"/>
    <d v="2023-02-10T00:00:00"/>
    <x v="4"/>
    <x v="0"/>
    <n v="0"/>
    <n v="0"/>
    <n v="5"/>
    <s v="S00041_39809069669_õppeaine67_44967"/>
    <x v="1"/>
    <m/>
  </r>
  <r>
    <x v="40"/>
    <s v="Andres"/>
    <s v="Pärn"/>
    <x v="10"/>
    <n v="39809069669"/>
    <s v="Mees"/>
    <s v="310 üldkeskharidus"/>
    <s v="Jah"/>
    <s v="Ei"/>
    <s v="Jah"/>
    <d v="2021-09-01T00:00:00"/>
    <d v="2021-03-02T00:00:00"/>
    <d v="2023-11-20T00:00:00"/>
    <s v="Eksmatrikuleerimine"/>
    <s v="Omal soovil"/>
    <x v="23"/>
    <s v="Katkestanud"/>
    <d v="2021-09-08T00:00:00"/>
    <s v="Päevaõpe"/>
    <s v="Osakoormus"/>
    <s v="Meditsiinitehnilise hariduse keskus"/>
    <x v="3"/>
    <n v="1477"/>
    <s v="514 rakenduskõrgharidusõpe"/>
    <s v="NULL"/>
    <n v="2"/>
    <s v="Üliõpilane ei hüvita õppekulusid: on alla 7-a lapse või puudega lapse vanem või eestkostja"/>
    <s v="eesti keel"/>
    <x v="0"/>
    <s v="Jah"/>
    <s v="nägemispuue"/>
    <s v="NULL"/>
    <n v="60"/>
    <n v="37"/>
    <s v="4.2"/>
    <s v="4.4"/>
    <x v="9"/>
    <s v="4.3"/>
    <n v="0"/>
    <n v="2"/>
    <n v="7"/>
    <n v="9"/>
    <n v="51"/>
    <n v="4"/>
    <s v="Mittearvestatud"/>
    <x v="90"/>
    <s v="õppeaine89"/>
    <d v="2021-02-10T00:00:00"/>
    <x v="5"/>
    <x v="1"/>
    <s v="NULL"/>
    <s v=" "/>
    <n v="0"/>
    <s v="S00041_39809069669_õppeaine89_44237"/>
    <x v="1"/>
    <m/>
  </r>
  <r>
    <x v="40"/>
    <s v="Andres"/>
    <s v="Pärn"/>
    <x v="10"/>
    <n v="39809069669"/>
    <s v="Mees"/>
    <s v="310 üldkeskharidus"/>
    <s v="Jah"/>
    <s v="Ei"/>
    <s v="Jah"/>
    <d v="2021-09-01T00:00:00"/>
    <d v="2021-03-02T00:00:00"/>
    <d v="2023-11-20T00:00:00"/>
    <s v="Eksmatrikuleerimine"/>
    <s v="Omal soovil"/>
    <x v="23"/>
    <s v="Katkestanud"/>
    <d v="2021-09-08T00:00:00"/>
    <s v="Päevaõpe"/>
    <s v="Osakoormus"/>
    <s v="Meditsiinitehnilise hariduse keskus"/>
    <x v="3"/>
    <n v="1477"/>
    <s v="514 rakenduskõrgharidusõpe"/>
    <s v="NULL"/>
    <n v="2"/>
    <s v="Üliõpilane ei hüvita õppekulusid: on alla 7-a lapse või puudega lapse vanem või eestkostja"/>
    <s v="eesti keel"/>
    <x v="0"/>
    <s v="Jah"/>
    <s v="nägemispuue"/>
    <s v="NULL"/>
    <n v="60"/>
    <n v="37"/>
    <s v="4.2"/>
    <s v="4.4"/>
    <x v="9"/>
    <s v="4.3"/>
    <n v="0"/>
    <n v="2"/>
    <n v="7"/>
    <n v="9"/>
    <n v="51"/>
    <n v="4"/>
    <s v="Puudulik"/>
    <x v="73"/>
    <s v="õppeaine92"/>
    <d v="2024-09-10T00:00:00"/>
    <x v="0"/>
    <x v="0"/>
    <n v="0"/>
    <n v="0"/>
    <n v="6"/>
    <s v="S00041_39809069669_õppeaine92_45545"/>
    <x v="1"/>
    <m/>
  </r>
  <r>
    <x v="40"/>
    <s v="Andres"/>
    <s v="Pärn"/>
    <x v="10"/>
    <n v="39809069669"/>
    <s v="Mees"/>
    <s v="310 üldkeskharidus"/>
    <s v="Jah"/>
    <s v="Ei"/>
    <s v="Jah"/>
    <d v="2021-09-01T00:00:00"/>
    <d v="2021-03-02T00:00:00"/>
    <d v="2023-11-20T00:00:00"/>
    <s v="Eksmatrikuleerimine"/>
    <s v="Omal soovil"/>
    <x v="23"/>
    <s v="Katkestanud"/>
    <d v="2021-09-08T00:00:00"/>
    <s v="Päevaõpe"/>
    <s v="Osakoormus"/>
    <s v="Meditsiinitehnilise hariduse keskus"/>
    <x v="3"/>
    <n v="1477"/>
    <s v="514 rakenduskõrgharidusõpe"/>
    <s v="NULL"/>
    <n v="2"/>
    <s v="Üliõpilane ei hüvita õppekulusid: on alla 7-a lapse või puudega lapse vanem või eestkostja"/>
    <s v="eesti keel"/>
    <x v="0"/>
    <s v="Jah"/>
    <s v="nägemispuue"/>
    <s v="NULL"/>
    <n v="60"/>
    <n v="37"/>
    <s v="4.2"/>
    <s v="4.4"/>
    <x v="9"/>
    <s v="4.3"/>
    <n v="0"/>
    <n v="2"/>
    <n v="7"/>
    <n v="9"/>
    <n v="51"/>
    <n v="4"/>
    <s v="Mitteilmunud"/>
    <x v="51"/>
    <s v="õppeaine31"/>
    <d v="2023-02-10T00:00:00"/>
    <x v="1"/>
    <x v="1"/>
    <n v="0"/>
    <s v=" "/>
    <n v="0"/>
    <s v="S00041_39809069669_õppeaine31_44967"/>
    <x v="1"/>
    <m/>
  </r>
  <r>
    <x v="40"/>
    <s v="Andres"/>
    <s v="Pärn"/>
    <x v="10"/>
    <n v="39809069669"/>
    <s v="Mees"/>
    <s v="310 üldkeskharidus"/>
    <s v="Jah"/>
    <s v="Ei"/>
    <s v="Jah"/>
    <d v="2021-09-01T00:00:00"/>
    <d v="2021-03-02T00:00:00"/>
    <d v="2023-11-20T00:00:00"/>
    <s v="Eksmatrikuleerimine"/>
    <s v="Omal soovil"/>
    <x v="23"/>
    <s v="Katkestanud"/>
    <d v="2021-09-08T00:00:00"/>
    <s v="Päevaõpe"/>
    <s v="Osakoormus"/>
    <s v="Meditsiinitehnilise hariduse keskus"/>
    <x v="3"/>
    <n v="1477"/>
    <s v="514 rakenduskõrgharidusõpe"/>
    <s v="NULL"/>
    <n v="3"/>
    <s v="Üliõpilane ei hüvita õppekulusid: on alla 7-a lapse või puudega lapse vanem või eestkostja"/>
    <s v="eesti keel"/>
    <x v="3"/>
    <s v="Jah"/>
    <s v="nägemispuue"/>
    <s v="NULL"/>
    <n v="60"/>
    <n v="43"/>
    <s v="4.2"/>
    <s v="3.8"/>
    <x v="9"/>
    <s v="4.3"/>
    <n v="0"/>
    <n v="2"/>
    <n v="7"/>
    <n v="6"/>
    <n v="25"/>
    <n v="4"/>
    <s v="Arvestatud"/>
    <x v="3"/>
    <s v="õppeaine29"/>
    <d v="2022-09-10T00:00:00"/>
    <x v="1"/>
    <x v="1"/>
    <s v="NULL"/>
    <s v=" "/>
    <n v="0"/>
    <s v="S00041_39809069669_õppeaine29_44814"/>
    <x v="1"/>
    <m/>
  </r>
  <r>
    <x v="40"/>
    <s v="Andres"/>
    <s v="Pärn"/>
    <x v="10"/>
    <n v="39809069669"/>
    <s v="Mees"/>
    <s v="310 üldkeskharidus"/>
    <s v="Jah"/>
    <s v="Ei"/>
    <s v="Jah"/>
    <d v="2021-09-01T00:00:00"/>
    <d v="2021-03-02T00:00:00"/>
    <d v="2023-11-20T00:00:00"/>
    <s v="Eksmatrikuleerimine"/>
    <s v="Omal soovil"/>
    <x v="23"/>
    <s v="Katkestanud"/>
    <d v="2021-09-08T00:00:00"/>
    <s v="Päevaõpe"/>
    <s v="Osakoormus"/>
    <s v="Meditsiinitehnilise hariduse keskus"/>
    <x v="3"/>
    <n v="1477"/>
    <s v="514 rakenduskõrgharidusõpe"/>
    <s v="NULL"/>
    <n v="3"/>
    <s v="Üliõpilane ei hüvita õppekulusid: on alla 7-a lapse või puudega lapse vanem või eestkostja"/>
    <s v="eesti keel"/>
    <x v="3"/>
    <s v="Jah"/>
    <s v="nägemispuue"/>
    <s v="NULL"/>
    <n v="60"/>
    <n v="43"/>
    <s v="4.2"/>
    <s v="3.8"/>
    <x v="9"/>
    <s v="4.3"/>
    <n v="0"/>
    <n v="2"/>
    <n v="7"/>
    <n v="6"/>
    <n v="25"/>
    <n v="4"/>
    <s v="Arvestatud"/>
    <x v="66"/>
    <s v="õppeaine48"/>
    <d v="2025-02-10T00:00:00"/>
    <x v="1"/>
    <x v="1"/>
    <s v="NULL"/>
    <s v=" "/>
    <n v="0"/>
    <s v="S00041_39809069669_õppeaine48_45698"/>
    <x v="1"/>
    <m/>
  </r>
  <r>
    <x v="40"/>
    <s v="Andres"/>
    <s v="Pärn"/>
    <x v="10"/>
    <n v="39809069669"/>
    <s v="Mees"/>
    <s v="310 üldkeskharidus"/>
    <s v="Jah"/>
    <s v="Ei"/>
    <s v="Jah"/>
    <d v="2021-09-01T00:00:00"/>
    <d v="2021-03-02T00:00:00"/>
    <d v="2023-11-20T00:00:00"/>
    <s v="Eksmatrikuleerimine"/>
    <s v="Omal soovil"/>
    <x v="23"/>
    <s v="Katkestanud"/>
    <d v="2021-09-08T00:00:00"/>
    <s v="Päevaõpe"/>
    <s v="Osakoormus"/>
    <s v="Meditsiinitehnilise hariduse keskus"/>
    <x v="3"/>
    <n v="1477"/>
    <s v="514 rakenduskõrgharidusõpe"/>
    <s v="NULL"/>
    <n v="3"/>
    <s v="Üliõpilane ei hüvita õppekulusid: on alla 7-a lapse või puudega lapse vanem või eestkostja"/>
    <s v="eesti keel"/>
    <x v="3"/>
    <s v="Jah"/>
    <s v="nägemispuue"/>
    <s v="NULL"/>
    <n v="60"/>
    <n v="43"/>
    <s v="4.2"/>
    <s v="3.8"/>
    <x v="9"/>
    <s v="4.3"/>
    <n v="0"/>
    <n v="2"/>
    <n v="7"/>
    <n v="6"/>
    <n v="25"/>
    <n v="4"/>
    <s v="Puudulik"/>
    <x v="17"/>
    <s v="õppeaine28"/>
    <d v="2023-02-10T00:00:00"/>
    <x v="0"/>
    <x v="0"/>
    <n v="0"/>
    <n v="0"/>
    <n v="6"/>
    <s v="S00041_39809069669_õppeaine28_44967"/>
    <x v="1"/>
    <m/>
  </r>
  <r>
    <x v="40"/>
    <s v="Andres"/>
    <s v="Pärn"/>
    <x v="10"/>
    <n v="39809069669"/>
    <s v="Mees"/>
    <s v="310 üldkeskharidus"/>
    <s v="Jah"/>
    <s v="Ei"/>
    <s v="Jah"/>
    <d v="2021-09-01T00:00:00"/>
    <d v="2021-03-02T00:00:00"/>
    <d v="2023-11-20T00:00:00"/>
    <s v="Eksmatrikuleerimine"/>
    <s v="Omal soovil"/>
    <x v="23"/>
    <s v="Katkestanud"/>
    <d v="2021-09-08T00:00:00"/>
    <s v="Päevaõpe"/>
    <s v="Osakoormus"/>
    <s v="Meditsiinitehnilise hariduse keskus"/>
    <x v="3"/>
    <n v="1477"/>
    <s v="514 rakenduskõrgharidusõpe"/>
    <s v="NULL"/>
    <n v="3"/>
    <s v="Üliõpilane ei hüvita õppekulusid: on alla 7-a lapse või puudega lapse vanem või eestkostja"/>
    <s v="eesti keel"/>
    <x v="3"/>
    <s v="Jah"/>
    <s v="nägemispuue"/>
    <s v="NULL"/>
    <n v="60"/>
    <n v="43"/>
    <s v="4.2"/>
    <s v="3.8"/>
    <x v="9"/>
    <s v="4.3"/>
    <n v="0"/>
    <n v="2"/>
    <n v="7"/>
    <n v="6"/>
    <n v="25"/>
    <n v="4"/>
    <s v="Kasin"/>
    <x v="78"/>
    <s v="õppeaine16"/>
    <d v="2023-09-10T00:00:00"/>
    <x v="0"/>
    <x v="0"/>
    <n v="1"/>
    <n v="6"/>
    <n v="6"/>
    <s v="S00041_39809069669_õppeaine16_45179"/>
    <x v="1"/>
    <m/>
  </r>
  <r>
    <x v="40"/>
    <s v="Andres"/>
    <s v="Pärn"/>
    <x v="10"/>
    <n v="39809069669"/>
    <s v="Mees"/>
    <s v="310 üldkeskharidus"/>
    <s v="Jah"/>
    <s v="Ei"/>
    <s v="Jah"/>
    <d v="2021-09-01T00:00:00"/>
    <d v="2021-03-02T00:00:00"/>
    <d v="2023-11-20T00:00:00"/>
    <s v="Eksmatrikuleerimine"/>
    <s v="Omal soovil"/>
    <x v="23"/>
    <s v="Katkestanud"/>
    <d v="2021-09-08T00:00:00"/>
    <s v="Päevaõpe"/>
    <s v="Osakoormus"/>
    <s v="Meditsiinitehnilise hariduse keskus"/>
    <x v="3"/>
    <n v="1477"/>
    <s v="514 rakenduskõrgharidusõpe"/>
    <s v="NULL"/>
    <n v="3"/>
    <s v="Üliõpilane ei hüvita õppekulusid: on alla 7-a lapse või puudega lapse vanem või eestkostja"/>
    <s v="eesti keel"/>
    <x v="3"/>
    <s v="Jah"/>
    <s v="nägemispuue"/>
    <s v="NULL"/>
    <n v="60"/>
    <n v="43"/>
    <s v="4.2"/>
    <s v="3.8"/>
    <x v="9"/>
    <s v="4.3"/>
    <n v="0"/>
    <n v="2"/>
    <n v="7"/>
    <n v="6"/>
    <n v="25"/>
    <n v="4"/>
    <s v="Mitteilmunud"/>
    <x v="35"/>
    <s v="õppeaine94"/>
    <d v="2025-02-10T00:00:00"/>
    <x v="2"/>
    <x v="0"/>
    <n v="0"/>
    <n v="0"/>
    <n v="9"/>
    <s v="S00041_39809069669_õppeaine94_45698"/>
    <x v="1"/>
    <m/>
  </r>
  <r>
    <x v="40"/>
    <s v="Andres"/>
    <s v="Pärn"/>
    <x v="10"/>
    <n v="39809069669"/>
    <s v="Mees"/>
    <s v="310 üldkeskharidus"/>
    <s v="Jah"/>
    <s v="Ei"/>
    <s v="Jah"/>
    <d v="2021-09-01T00:00:00"/>
    <d v="2021-03-02T00:00:00"/>
    <d v="2023-11-20T00:00:00"/>
    <s v="Eksmatrikuleerimine"/>
    <s v="Omal soovil"/>
    <x v="23"/>
    <s v="Katkestanud"/>
    <d v="2021-09-08T00:00:00"/>
    <s v="Päevaõpe"/>
    <s v="Osakoormus"/>
    <s v="Meditsiinitehnilise hariduse keskus"/>
    <x v="3"/>
    <n v="1477"/>
    <s v="514 rakenduskõrgharidusõpe"/>
    <s v="NULL"/>
    <n v="3"/>
    <s v="Üliõpilane ei hüvita õppekulusid: on alla 7-a lapse või puudega lapse vanem või eestkostja"/>
    <s v="eesti keel"/>
    <x v="3"/>
    <s v="Jah"/>
    <s v="nägemispuue"/>
    <s v="NULL"/>
    <n v="60"/>
    <n v="43"/>
    <s v="4.2"/>
    <s v="3.8"/>
    <x v="9"/>
    <s v="4.3"/>
    <n v="0"/>
    <n v="2"/>
    <n v="7"/>
    <n v="6"/>
    <n v="25"/>
    <n v="4"/>
    <s v="Kasin"/>
    <x v="39"/>
    <s v="õppeaine23"/>
    <d v="2024-09-10T00:00:00"/>
    <x v="3"/>
    <x v="0"/>
    <n v="1"/>
    <n v="8"/>
    <n v="8"/>
    <s v="S00041_39809069669_õppeaine23_45545"/>
    <x v="1"/>
    <m/>
  </r>
  <r>
    <x v="57"/>
    <s v="Priit"/>
    <s v="Mägi"/>
    <x v="43"/>
    <n v="30907199005"/>
    <s v="Mees"/>
    <s v="503 integreeritud õpe"/>
    <s v="Jah"/>
    <s v="Ei"/>
    <s v="Ei"/>
    <d v="2022-02-01T00:00:00"/>
    <s v="20.09.2023"/>
    <d v="2021-12-07T00:00:00"/>
    <s v="Muu"/>
    <s v="NULL"/>
    <x v="26"/>
    <s v="Lõpetanud"/>
    <d v="2023-03-11T00:00:00"/>
    <s v="Päevaõpe"/>
    <s v="Osakoormus"/>
    <s v="Tervishariduse keskus"/>
    <x v="6"/>
    <n v="1479"/>
    <s v="514 rakenduskõrgharidusõpe"/>
    <s v="NULL"/>
    <n v="1"/>
    <s v="SF programmist „PRÕM“ rahastatav õppekoht: õpipoisiõpe"/>
    <s v="eesti keel"/>
    <x v="4"/>
    <s v="Ei"/>
    <s v="NULL"/>
    <s v="ABC OÜ"/>
    <n v="173"/>
    <n v="33"/>
    <s v="4.3"/>
    <s v="4.6"/>
    <x v="17"/>
    <s v="3.6"/>
    <n v="0"/>
    <n v="3"/>
    <n v="1"/>
    <n v="4"/>
    <n v="37"/>
    <n v="5"/>
    <s v="Mitteilmunud"/>
    <x v="4"/>
    <s v="õppeaine24"/>
    <d v="2021-02-10T00:00:00"/>
    <x v="2"/>
    <x v="0"/>
    <n v="0"/>
    <n v="0"/>
    <n v="9"/>
    <s v="S00058_30907199005_õppeaine24_44237"/>
    <x v="1"/>
    <m/>
  </r>
  <r>
    <x v="57"/>
    <s v="Priit"/>
    <s v="Mägi"/>
    <x v="43"/>
    <n v="30907199005"/>
    <s v="Mees"/>
    <s v="503 integreeritud õpe"/>
    <s v="Jah"/>
    <s v="Ei"/>
    <s v="Ei"/>
    <d v="2022-02-01T00:00:00"/>
    <s v="20.09.2023"/>
    <d v="2021-12-07T00:00:00"/>
    <s v="Muu"/>
    <s v="NULL"/>
    <x v="26"/>
    <s v="Lõpetanud"/>
    <d v="2023-03-11T00:00:00"/>
    <s v="Päevaõpe"/>
    <s v="Osakoormus"/>
    <s v="Tervishariduse keskus"/>
    <x v="6"/>
    <n v="1479"/>
    <s v="514 rakenduskõrgharidusõpe"/>
    <s v="NULL"/>
    <n v="1"/>
    <s v="SF programmist „PRÕM“ rahastatav õppekoht: õpipoisiõpe"/>
    <s v="eesti keel"/>
    <x v="4"/>
    <s v="Ei"/>
    <s v="NULL"/>
    <s v="ABC OÜ"/>
    <n v="173"/>
    <n v="33"/>
    <s v="4.3"/>
    <s v="4.6"/>
    <x v="17"/>
    <s v="3.6"/>
    <n v="0"/>
    <n v="3"/>
    <n v="1"/>
    <n v="4"/>
    <n v="37"/>
    <n v="5"/>
    <s v="Mitteilmunud"/>
    <x v="46"/>
    <s v="õppeaine5"/>
    <d v="2022-02-10T00:00:00"/>
    <x v="5"/>
    <x v="1"/>
    <n v="0"/>
    <s v=" "/>
    <n v="0"/>
    <s v="S00058_30907199005_õppeaine5_44602"/>
    <x v="1"/>
    <m/>
  </r>
  <r>
    <x v="57"/>
    <s v="Priit"/>
    <s v="Mägi"/>
    <x v="43"/>
    <n v="30907199005"/>
    <s v="Mees"/>
    <s v="503 integreeritud õpe"/>
    <s v="Jah"/>
    <s v="Ei"/>
    <s v="Ei"/>
    <d v="2022-02-01T00:00:00"/>
    <s v="20.09.2023"/>
    <d v="2021-12-07T00:00:00"/>
    <s v="Muu"/>
    <s v="NULL"/>
    <x v="26"/>
    <s v="Lõpetanud"/>
    <d v="2023-03-11T00:00:00"/>
    <s v="Päevaõpe"/>
    <s v="Osakoormus"/>
    <s v="Tervishariduse keskus"/>
    <x v="6"/>
    <n v="1479"/>
    <s v="514 rakenduskõrgharidusõpe"/>
    <s v="NULL"/>
    <n v="1"/>
    <s v="SF programmist „PRÕM“ rahastatav õppekoht: õpipoisiõpe"/>
    <s v="eesti keel"/>
    <x v="4"/>
    <s v="Ei"/>
    <s v="NULL"/>
    <s v="ABC OÜ"/>
    <n v="173"/>
    <n v="33"/>
    <s v="4.3"/>
    <s v="4.6"/>
    <x v="17"/>
    <s v="3.6"/>
    <n v="0"/>
    <n v="3"/>
    <n v="1"/>
    <n v="4"/>
    <n v="37"/>
    <n v="5"/>
    <s v="Mitteilmunud"/>
    <x v="91"/>
    <s v="õppeaine77"/>
    <d v="2021-09-10T00:00:00"/>
    <x v="1"/>
    <x v="1"/>
    <n v="0"/>
    <s v=" "/>
    <n v="0"/>
    <s v="S00058_30907199005_õppeaine77_44449"/>
    <x v="1"/>
    <m/>
  </r>
  <r>
    <x v="57"/>
    <s v="Priit"/>
    <s v="Mägi"/>
    <x v="43"/>
    <n v="30907199005"/>
    <s v="Mees"/>
    <s v="503 integreeritud õpe"/>
    <s v="Jah"/>
    <s v="Ei"/>
    <s v="Ei"/>
    <d v="2022-02-01T00:00:00"/>
    <s v="20.09.2023"/>
    <d v="2021-12-07T00:00:00"/>
    <s v="Muu"/>
    <s v="NULL"/>
    <x v="26"/>
    <s v="Lõpetanud"/>
    <d v="2023-03-11T00:00:00"/>
    <s v="Päevaõpe"/>
    <s v="Osakoormus"/>
    <s v="Tervishariduse keskus"/>
    <x v="6"/>
    <n v="1479"/>
    <s v="514 rakenduskõrgharidusõpe"/>
    <s v="NULL"/>
    <n v="2"/>
    <s v="SF programmist „PRÕM“ rahastatav õppekoht: õpipoisiõpe"/>
    <s v="eesti keel"/>
    <x v="7"/>
    <s v="Ei"/>
    <s v="NULL"/>
    <s v="ABC OÜ"/>
    <n v="173"/>
    <n v="54"/>
    <s v="4.3"/>
    <s v="3.6"/>
    <x v="17"/>
    <s v="4.4"/>
    <n v="0"/>
    <n v="3"/>
    <n v="1"/>
    <n v="1"/>
    <n v="42"/>
    <n v="5"/>
    <s v="Väga hea"/>
    <x v="21"/>
    <s v="õppeaine42"/>
    <d v="2023-09-10T00:00:00"/>
    <x v="0"/>
    <x v="0"/>
    <n v="4"/>
    <n v="24"/>
    <n v="6"/>
    <s v="S00058_30907199005_õppeaine42_45179"/>
    <x v="1"/>
    <m/>
  </r>
  <r>
    <x v="57"/>
    <s v="Priit"/>
    <s v="Mägi"/>
    <x v="43"/>
    <n v="30907199005"/>
    <s v="Mees"/>
    <s v="503 integreeritud õpe"/>
    <s v="Jah"/>
    <s v="Ei"/>
    <s v="Ei"/>
    <d v="2022-02-01T00:00:00"/>
    <s v="20.09.2023"/>
    <d v="2021-12-07T00:00:00"/>
    <s v="Muu"/>
    <s v="NULL"/>
    <x v="26"/>
    <s v="Lõpetanud"/>
    <d v="2023-03-11T00:00:00"/>
    <s v="Päevaõpe"/>
    <s v="Osakoormus"/>
    <s v="Tervishariduse keskus"/>
    <x v="6"/>
    <n v="1479"/>
    <s v="514 rakenduskõrgharidusõpe"/>
    <s v="NULL"/>
    <n v="2"/>
    <s v="SF programmist „PRÕM“ rahastatav õppekoht: õpipoisiõpe"/>
    <s v="eesti keel"/>
    <x v="7"/>
    <s v="Ei"/>
    <s v="NULL"/>
    <s v="ABC OÜ"/>
    <n v="173"/>
    <n v="54"/>
    <s v="4.3"/>
    <s v="3.6"/>
    <x v="17"/>
    <s v="4.4"/>
    <n v="0"/>
    <n v="3"/>
    <n v="1"/>
    <n v="1"/>
    <n v="42"/>
    <n v="5"/>
    <s v="Mitteilmunud"/>
    <x v="81"/>
    <s v="õppeaine80"/>
    <d v="2022-02-10T00:00:00"/>
    <x v="2"/>
    <x v="0"/>
    <n v="0"/>
    <n v="0"/>
    <n v="9"/>
    <s v="S00058_30907199005_õppeaine80_44602"/>
    <x v="1"/>
    <m/>
  </r>
  <r>
    <x v="57"/>
    <s v="Priit"/>
    <s v="Mägi"/>
    <x v="43"/>
    <n v="30907199005"/>
    <s v="Mees"/>
    <s v="503 integreeritud õpe"/>
    <s v="Jah"/>
    <s v="Ei"/>
    <s v="Ei"/>
    <d v="2022-02-01T00:00:00"/>
    <s v="20.09.2023"/>
    <d v="2021-12-07T00:00:00"/>
    <s v="Muu"/>
    <s v="NULL"/>
    <x v="26"/>
    <s v="Lõpetanud"/>
    <d v="2023-03-11T00:00:00"/>
    <s v="Päevaõpe"/>
    <s v="Osakoormus"/>
    <s v="Tervishariduse keskus"/>
    <x v="6"/>
    <n v="1479"/>
    <s v="514 rakenduskõrgharidusõpe"/>
    <s v="NULL"/>
    <n v="2"/>
    <s v="SF programmist „PRÕM“ rahastatav õppekoht: õpipoisiõpe"/>
    <s v="eesti keel"/>
    <x v="7"/>
    <s v="Ei"/>
    <s v="NULL"/>
    <s v="ABC OÜ"/>
    <n v="173"/>
    <n v="54"/>
    <s v="4.3"/>
    <s v="3.6"/>
    <x v="17"/>
    <s v="4.4"/>
    <n v="0"/>
    <n v="3"/>
    <n v="1"/>
    <n v="1"/>
    <n v="42"/>
    <n v="5"/>
    <s v="Väga hea"/>
    <x v="74"/>
    <s v="õppeaine64"/>
    <d v="2025-02-10T00:00:00"/>
    <x v="0"/>
    <x v="0"/>
    <n v="4"/>
    <n v="24"/>
    <n v="6"/>
    <s v="S00058_30907199005_õppeaine64_45698"/>
    <x v="1"/>
    <m/>
  </r>
  <r>
    <x v="57"/>
    <s v="Priit"/>
    <s v="Mägi"/>
    <x v="43"/>
    <n v="30907199005"/>
    <s v="Mees"/>
    <s v="503 integreeritud õpe"/>
    <s v="Jah"/>
    <s v="Ei"/>
    <s v="Ei"/>
    <d v="2022-02-01T00:00:00"/>
    <s v="20.09.2023"/>
    <d v="2021-12-07T00:00:00"/>
    <s v="Muu"/>
    <s v="NULL"/>
    <x v="26"/>
    <s v="Lõpetanud"/>
    <d v="2023-03-11T00:00:00"/>
    <s v="Päevaõpe"/>
    <s v="Osakoormus"/>
    <s v="Tervishariduse keskus"/>
    <x v="6"/>
    <n v="1479"/>
    <s v="514 rakenduskõrgharidusõpe"/>
    <s v="NULL"/>
    <n v="3"/>
    <s v="SF programmist „PRÕM“ rahastatav õppekoht: õpipoisiõpe"/>
    <s v="eesti keel"/>
    <x v="5"/>
    <s v="Ei"/>
    <s v="NULL"/>
    <s v="ABC OÜ"/>
    <n v="173"/>
    <n v="23"/>
    <s v="4.3"/>
    <s v="4.3"/>
    <x v="17"/>
    <s v="4.3"/>
    <n v="0"/>
    <n v="2"/>
    <n v="1"/>
    <n v="7"/>
    <n v="25"/>
    <n v="5"/>
    <s v="Mitteilmunud"/>
    <x v="22"/>
    <s v="õppeaine18"/>
    <d v="2023-09-10T00:00:00"/>
    <x v="5"/>
    <x v="1"/>
    <n v="0"/>
    <s v=" "/>
    <n v="0"/>
    <s v="S00058_30907199005_õppeaine18_45179"/>
    <x v="1"/>
    <m/>
  </r>
  <r>
    <x v="57"/>
    <s v="Priit"/>
    <s v="Mägi"/>
    <x v="43"/>
    <n v="30907199005"/>
    <s v="Mees"/>
    <s v="503 integreeritud õpe"/>
    <s v="Jah"/>
    <s v="Ei"/>
    <s v="Ei"/>
    <d v="2022-02-01T00:00:00"/>
    <s v="20.09.2023"/>
    <d v="2021-12-07T00:00:00"/>
    <s v="Muu"/>
    <s v="NULL"/>
    <x v="26"/>
    <s v="Lõpetanud"/>
    <d v="2023-03-11T00:00:00"/>
    <s v="Päevaõpe"/>
    <s v="Osakoormus"/>
    <s v="Tervishariduse keskus"/>
    <x v="6"/>
    <n v="1479"/>
    <s v="514 rakenduskõrgharidusõpe"/>
    <s v="NULL"/>
    <n v="3"/>
    <s v="SF programmist „PRÕM“ rahastatav õppekoht: õpipoisiõpe"/>
    <s v="eesti keel"/>
    <x v="5"/>
    <s v="Ei"/>
    <s v="NULL"/>
    <s v="ABC OÜ"/>
    <n v="173"/>
    <n v="23"/>
    <s v="4.3"/>
    <s v="4.3"/>
    <x v="17"/>
    <s v="4.3"/>
    <n v="0"/>
    <n v="2"/>
    <n v="1"/>
    <n v="7"/>
    <n v="25"/>
    <n v="5"/>
    <s v="Rahuldav"/>
    <x v="6"/>
    <s v="õppeaine84"/>
    <d v="2021-02-10T00:00:00"/>
    <x v="0"/>
    <x v="0"/>
    <n v="2"/>
    <n v="12"/>
    <n v="6"/>
    <s v="S00058_30907199005_õppeaine84_44237"/>
    <x v="1"/>
    <m/>
  </r>
  <r>
    <x v="57"/>
    <s v="Priit"/>
    <s v="Mägi"/>
    <x v="43"/>
    <n v="30907199005"/>
    <s v="Mees"/>
    <s v="503 integreeritud õpe"/>
    <s v="Jah"/>
    <s v="Ei"/>
    <s v="Ei"/>
    <d v="2022-02-01T00:00:00"/>
    <s v="20.09.2023"/>
    <d v="2021-12-07T00:00:00"/>
    <s v="Muu"/>
    <s v="NULL"/>
    <x v="26"/>
    <s v="Lõpetanud"/>
    <d v="2023-03-11T00:00:00"/>
    <s v="Päevaõpe"/>
    <s v="Osakoormus"/>
    <s v="Tervishariduse keskus"/>
    <x v="6"/>
    <n v="1479"/>
    <s v="514 rakenduskõrgharidusõpe"/>
    <s v="NULL"/>
    <n v="3"/>
    <s v="SF programmist „PRÕM“ rahastatav õppekoht: õpipoisiõpe"/>
    <s v="eesti keel"/>
    <x v="5"/>
    <s v="Ei"/>
    <s v="NULL"/>
    <s v="ABC OÜ"/>
    <n v="173"/>
    <n v="23"/>
    <s v="4.3"/>
    <s v="4.3"/>
    <x v="17"/>
    <s v="4.3"/>
    <n v="0"/>
    <n v="2"/>
    <n v="1"/>
    <n v="7"/>
    <n v="25"/>
    <n v="5"/>
    <s v="Suurepärane"/>
    <x v="63"/>
    <s v="õppeaine37"/>
    <d v="2025-09-10T00:00:00"/>
    <x v="3"/>
    <x v="0"/>
    <n v="5"/>
    <n v="40"/>
    <n v="8"/>
    <s v="S00058_30907199005_õppeaine37_45910"/>
    <x v="1"/>
    <m/>
  </r>
  <r>
    <x v="57"/>
    <s v="Priit"/>
    <s v="Mägi"/>
    <x v="43"/>
    <n v="30907199005"/>
    <s v="Mees"/>
    <s v="503 integreeritud õpe"/>
    <s v="Jah"/>
    <s v="Ei"/>
    <s v="Ei"/>
    <d v="2022-02-01T00:00:00"/>
    <s v="20.09.2023"/>
    <d v="2021-12-07T00:00:00"/>
    <s v="Muu"/>
    <s v="NULL"/>
    <x v="26"/>
    <s v="Lõpetanud"/>
    <d v="2023-03-11T00:00:00"/>
    <s v="Päevaõpe"/>
    <s v="Osakoormus"/>
    <s v="Tervishariduse keskus"/>
    <x v="6"/>
    <n v="1479"/>
    <s v="514 rakenduskõrgharidusõpe"/>
    <s v="NULL"/>
    <n v="3"/>
    <s v="SF programmist „PRÕM“ rahastatav õppekoht: õpipoisiõpe"/>
    <s v="eesti keel"/>
    <x v="5"/>
    <s v="Ei"/>
    <s v="NULL"/>
    <s v="ABC OÜ"/>
    <n v="173"/>
    <n v="23"/>
    <s v="4.3"/>
    <s v="4.3"/>
    <x v="17"/>
    <s v="4.3"/>
    <n v="0"/>
    <n v="2"/>
    <n v="1"/>
    <n v="7"/>
    <n v="25"/>
    <n v="5"/>
    <s v="Arvestatud"/>
    <x v="30"/>
    <s v="õppeaine7"/>
    <d v="2022-09-10T00:00:00"/>
    <x v="1"/>
    <x v="1"/>
    <s v="NULL"/>
    <s v=" "/>
    <n v="0"/>
    <s v="S00058_30907199005_õppeaine7_44814"/>
    <x v="1"/>
    <m/>
  </r>
  <r>
    <x v="57"/>
    <s v="Priit"/>
    <s v="Mägi"/>
    <x v="43"/>
    <n v="30907199005"/>
    <s v="Mees"/>
    <s v="503 integreeritud õpe"/>
    <s v="Jah"/>
    <s v="Ei"/>
    <s v="Ei"/>
    <d v="2022-02-01T00:00:00"/>
    <s v="20.09.2023"/>
    <d v="2023-11-07T00:00:00"/>
    <s v="Lõpetamine"/>
    <s v="Omal soovil - muud põhjused"/>
    <x v="26"/>
    <s v="Lõpetanud"/>
    <d v="2023-03-11T00:00:00"/>
    <s v="Päevaõpe"/>
    <s v="Osakoormus"/>
    <s v="Tervishariduse keskus"/>
    <x v="6"/>
    <n v="1479"/>
    <s v="514 rakenduskõrgharidusõpe"/>
    <s v="NULL"/>
    <n v="1"/>
    <s v="SF programmist „PRÕM“ rahastatav õppekoht: õpipoisiõpe"/>
    <s v="eesti keel"/>
    <x v="4"/>
    <s v="Ei"/>
    <s v="NULL"/>
    <s v="ABC OÜ"/>
    <n v="173"/>
    <n v="33"/>
    <s v="4.3"/>
    <s v="4.6"/>
    <x v="17"/>
    <s v="3.6"/>
    <n v="0"/>
    <n v="3"/>
    <n v="1"/>
    <n v="4"/>
    <n v="37"/>
    <n v="5"/>
    <s v="Mitteilmunud"/>
    <x v="4"/>
    <s v="õppeaine24"/>
    <d v="2021-02-10T00:00:00"/>
    <x v="2"/>
    <x v="0"/>
    <n v="0"/>
    <n v="0"/>
    <n v="9"/>
    <s v="S00058_30907199005_õppeaine24_44237"/>
    <x v="2"/>
    <m/>
  </r>
  <r>
    <x v="57"/>
    <s v="Priit"/>
    <s v="Mägi"/>
    <x v="43"/>
    <n v="30907199005"/>
    <s v="Mees"/>
    <s v="503 integreeritud õpe"/>
    <s v="Jah"/>
    <s v="Ei"/>
    <s v="Ei"/>
    <d v="2022-02-01T00:00:00"/>
    <s v="20.09.2023"/>
    <d v="2023-11-07T00:00:00"/>
    <s v="Lõpetamine"/>
    <s v="Omal soovil - muud põhjused"/>
    <x v="26"/>
    <s v="Lõpetanud"/>
    <d v="2023-03-11T00:00:00"/>
    <s v="Päevaõpe"/>
    <s v="Osakoormus"/>
    <s v="Tervishariduse keskus"/>
    <x v="6"/>
    <n v="1479"/>
    <s v="514 rakenduskõrgharidusõpe"/>
    <s v="NULL"/>
    <n v="1"/>
    <s v="SF programmist „PRÕM“ rahastatav õppekoht: õpipoisiõpe"/>
    <s v="eesti keel"/>
    <x v="4"/>
    <s v="Ei"/>
    <s v="NULL"/>
    <s v="ABC OÜ"/>
    <n v="173"/>
    <n v="33"/>
    <s v="4.3"/>
    <s v="4.6"/>
    <x v="17"/>
    <s v="3.6"/>
    <n v="0"/>
    <n v="3"/>
    <n v="1"/>
    <n v="4"/>
    <n v="37"/>
    <n v="5"/>
    <s v="Mitteilmunud"/>
    <x v="46"/>
    <s v="õppeaine5"/>
    <d v="2022-02-10T00:00:00"/>
    <x v="5"/>
    <x v="1"/>
    <n v="0"/>
    <s v=" "/>
    <n v="0"/>
    <s v="S00058_30907199005_õppeaine5_44602"/>
    <x v="2"/>
    <m/>
  </r>
  <r>
    <x v="57"/>
    <s v="Priit"/>
    <s v="Mägi"/>
    <x v="43"/>
    <n v="30907199005"/>
    <s v="Mees"/>
    <s v="503 integreeritud õpe"/>
    <s v="Jah"/>
    <s v="Ei"/>
    <s v="Ei"/>
    <d v="2022-02-01T00:00:00"/>
    <s v="20.09.2023"/>
    <d v="2023-11-07T00:00:00"/>
    <s v="Lõpetamine"/>
    <s v="Omal soovil - muud põhjused"/>
    <x v="26"/>
    <s v="Lõpetanud"/>
    <d v="2023-03-11T00:00:00"/>
    <s v="Päevaõpe"/>
    <s v="Osakoormus"/>
    <s v="Tervishariduse keskus"/>
    <x v="6"/>
    <n v="1479"/>
    <s v="514 rakenduskõrgharidusõpe"/>
    <s v="NULL"/>
    <n v="1"/>
    <s v="SF programmist „PRÕM“ rahastatav õppekoht: õpipoisiõpe"/>
    <s v="eesti keel"/>
    <x v="4"/>
    <s v="Ei"/>
    <s v="NULL"/>
    <s v="ABC OÜ"/>
    <n v="173"/>
    <n v="33"/>
    <s v="4.3"/>
    <s v="4.6"/>
    <x v="17"/>
    <s v="3.6"/>
    <n v="0"/>
    <n v="3"/>
    <n v="1"/>
    <n v="4"/>
    <n v="37"/>
    <n v="5"/>
    <s v="Mitteilmunud"/>
    <x v="91"/>
    <s v="õppeaine77"/>
    <d v="2021-09-10T00:00:00"/>
    <x v="1"/>
    <x v="1"/>
    <n v="0"/>
    <s v=" "/>
    <n v="0"/>
    <s v="S00058_30907199005_õppeaine77_44449"/>
    <x v="2"/>
    <m/>
  </r>
  <r>
    <x v="57"/>
    <s v="Priit"/>
    <s v="Mägi"/>
    <x v="43"/>
    <n v="30907199005"/>
    <s v="Mees"/>
    <s v="503 integreeritud õpe"/>
    <s v="Jah"/>
    <s v="Ei"/>
    <s v="Ei"/>
    <d v="2022-02-01T00:00:00"/>
    <s v="20.09.2023"/>
    <d v="2023-11-07T00:00:00"/>
    <s v="Lõpetamine"/>
    <s v="Omal soovil - muud põhjused"/>
    <x v="26"/>
    <s v="Lõpetanud"/>
    <d v="2023-03-11T00:00:00"/>
    <s v="Päevaõpe"/>
    <s v="Osakoormus"/>
    <s v="Tervishariduse keskus"/>
    <x v="6"/>
    <n v="1479"/>
    <s v="514 rakenduskõrgharidusõpe"/>
    <s v="NULL"/>
    <n v="2"/>
    <s v="SF programmist „PRÕM“ rahastatav õppekoht: õpipoisiõpe"/>
    <s v="eesti keel"/>
    <x v="7"/>
    <s v="Ei"/>
    <s v="NULL"/>
    <s v="ABC OÜ"/>
    <n v="173"/>
    <n v="54"/>
    <s v="4.3"/>
    <s v="3.6"/>
    <x v="17"/>
    <s v="4.4"/>
    <n v="0"/>
    <n v="3"/>
    <n v="1"/>
    <n v="1"/>
    <n v="42"/>
    <n v="5"/>
    <s v="Väga hea"/>
    <x v="21"/>
    <s v="õppeaine42"/>
    <d v="2023-09-10T00:00:00"/>
    <x v="0"/>
    <x v="0"/>
    <n v="4"/>
    <n v="24"/>
    <n v="6"/>
    <s v="S00058_30907199005_õppeaine42_45179"/>
    <x v="2"/>
    <m/>
  </r>
  <r>
    <x v="57"/>
    <s v="Priit"/>
    <s v="Mägi"/>
    <x v="43"/>
    <n v="30907199005"/>
    <s v="Mees"/>
    <s v="503 integreeritud õpe"/>
    <s v="Jah"/>
    <s v="Ei"/>
    <s v="Ei"/>
    <d v="2022-02-01T00:00:00"/>
    <s v="20.09.2023"/>
    <d v="2023-11-07T00:00:00"/>
    <s v="Lõpetamine"/>
    <s v="Omal soovil - muud põhjused"/>
    <x v="26"/>
    <s v="Lõpetanud"/>
    <d v="2023-03-11T00:00:00"/>
    <s v="Päevaõpe"/>
    <s v="Osakoormus"/>
    <s v="Tervishariduse keskus"/>
    <x v="6"/>
    <n v="1479"/>
    <s v="514 rakenduskõrgharidusõpe"/>
    <s v="NULL"/>
    <n v="2"/>
    <s v="SF programmist „PRÕM“ rahastatav õppekoht: õpipoisiõpe"/>
    <s v="eesti keel"/>
    <x v="7"/>
    <s v="Ei"/>
    <s v="NULL"/>
    <s v="ABC OÜ"/>
    <n v="173"/>
    <n v="54"/>
    <s v="4.3"/>
    <s v="3.6"/>
    <x v="17"/>
    <s v="4.4"/>
    <n v="0"/>
    <n v="3"/>
    <n v="1"/>
    <n v="1"/>
    <n v="42"/>
    <n v="5"/>
    <s v="Mitteilmunud"/>
    <x v="81"/>
    <s v="õppeaine80"/>
    <d v="2022-02-10T00:00:00"/>
    <x v="2"/>
    <x v="0"/>
    <n v="0"/>
    <n v="0"/>
    <n v="9"/>
    <s v="S00058_30907199005_õppeaine80_44602"/>
    <x v="2"/>
    <m/>
  </r>
  <r>
    <x v="57"/>
    <s v="Priit"/>
    <s v="Mägi"/>
    <x v="43"/>
    <n v="30907199005"/>
    <s v="Mees"/>
    <s v="503 integreeritud õpe"/>
    <s v="Jah"/>
    <s v="Ei"/>
    <s v="Ei"/>
    <d v="2022-02-01T00:00:00"/>
    <s v="20.09.2023"/>
    <d v="2023-11-07T00:00:00"/>
    <s v="Lõpetamine"/>
    <s v="Omal soovil - muud põhjused"/>
    <x v="26"/>
    <s v="Lõpetanud"/>
    <d v="2023-03-11T00:00:00"/>
    <s v="Päevaõpe"/>
    <s v="Osakoormus"/>
    <s v="Tervishariduse keskus"/>
    <x v="6"/>
    <n v="1479"/>
    <s v="514 rakenduskõrgharidusõpe"/>
    <s v="NULL"/>
    <n v="2"/>
    <s v="SF programmist „PRÕM“ rahastatav õppekoht: õpipoisiõpe"/>
    <s v="eesti keel"/>
    <x v="7"/>
    <s v="Ei"/>
    <s v="NULL"/>
    <s v="ABC OÜ"/>
    <n v="173"/>
    <n v="54"/>
    <s v="4.3"/>
    <s v="3.6"/>
    <x v="17"/>
    <s v="4.4"/>
    <n v="0"/>
    <n v="3"/>
    <n v="1"/>
    <n v="1"/>
    <n v="42"/>
    <n v="5"/>
    <s v="Väga hea"/>
    <x v="74"/>
    <s v="õppeaine64"/>
    <d v="2025-02-10T00:00:00"/>
    <x v="0"/>
    <x v="0"/>
    <n v="4"/>
    <n v="24"/>
    <n v="6"/>
    <s v="S00058_30907199005_õppeaine64_45698"/>
    <x v="2"/>
    <m/>
  </r>
  <r>
    <x v="57"/>
    <s v="Priit"/>
    <s v="Mägi"/>
    <x v="43"/>
    <n v="30907199005"/>
    <s v="Mees"/>
    <s v="503 integreeritud õpe"/>
    <s v="Jah"/>
    <s v="Ei"/>
    <s v="Ei"/>
    <d v="2022-02-01T00:00:00"/>
    <s v="20.09.2023"/>
    <d v="2023-11-07T00:00:00"/>
    <s v="Lõpetamine"/>
    <s v="Omal soovil - muud põhjused"/>
    <x v="26"/>
    <s v="Lõpetanud"/>
    <d v="2023-03-11T00:00:00"/>
    <s v="Päevaõpe"/>
    <s v="Osakoormus"/>
    <s v="Tervishariduse keskus"/>
    <x v="6"/>
    <n v="1479"/>
    <s v="514 rakenduskõrgharidusõpe"/>
    <s v="NULL"/>
    <n v="3"/>
    <s v="SF programmist „PRÕM“ rahastatav õppekoht: õpipoisiõpe"/>
    <s v="eesti keel"/>
    <x v="5"/>
    <s v="Ei"/>
    <s v="NULL"/>
    <s v="ABC OÜ"/>
    <n v="173"/>
    <n v="23"/>
    <s v="4.3"/>
    <s v="4.3"/>
    <x v="17"/>
    <s v="4.3"/>
    <n v="0"/>
    <n v="2"/>
    <n v="1"/>
    <n v="7"/>
    <n v="25"/>
    <n v="5"/>
    <s v="Mitteilmunud"/>
    <x v="22"/>
    <s v="õppeaine18"/>
    <d v="2023-09-10T00:00:00"/>
    <x v="5"/>
    <x v="1"/>
    <n v="0"/>
    <s v=" "/>
    <n v="0"/>
    <s v="S00058_30907199005_õppeaine18_45179"/>
    <x v="2"/>
    <m/>
  </r>
  <r>
    <x v="57"/>
    <s v="Priit"/>
    <s v="Mägi"/>
    <x v="43"/>
    <n v="30907199005"/>
    <s v="Mees"/>
    <s v="503 integreeritud õpe"/>
    <s v="Jah"/>
    <s v="Ei"/>
    <s v="Ei"/>
    <d v="2022-02-01T00:00:00"/>
    <s v="20.09.2023"/>
    <d v="2023-11-07T00:00:00"/>
    <s v="Lõpetamine"/>
    <s v="Omal soovil - muud põhjused"/>
    <x v="26"/>
    <s v="Lõpetanud"/>
    <d v="2023-03-11T00:00:00"/>
    <s v="Päevaõpe"/>
    <s v="Osakoormus"/>
    <s v="Tervishariduse keskus"/>
    <x v="6"/>
    <n v="1479"/>
    <s v="514 rakenduskõrgharidusõpe"/>
    <s v="NULL"/>
    <n v="3"/>
    <s v="SF programmist „PRÕM“ rahastatav õppekoht: õpipoisiõpe"/>
    <s v="eesti keel"/>
    <x v="5"/>
    <s v="Ei"/>
    <s v="NULL"/>
    <s v="ABC OÜ"/>
    <n v="173"/>
    <n v="23"/>
    <s v="4.3"/>
    <s v="4.3"/>
    <x v="17"/>
    <s v="4.3"/>
    <n v="0"/>
    <n v="2"/>
    <n v="1"/>
    <n v="7"/>
    <n v="25"/>
    <n v="5"/>
    <s v="Rahuldav"/>
    <x v="6"/>
    <s v="õppeaine84"/>
    <d v="2021-02-10T00:00:00"/>
    <x v="0"/>
    <x v="0"/>
    <n v="2"/>
    <n v="12"/>
    <n v="6"/>
    <s v="S00058_30907199005_õppeaine84_44237"/>
    <x v="2"/>
    <m/>
  </r>
  <r>
    <x v="57"/>
    <s v="Priit"/>
    <s v="Mägi"/>
    <x v="43"/>
    <n v="30907199005"/>
    <s v="Mees"/>
    <s v="503 integreeritud õpe"/>
    <s v="Jah"/>
    <s v="Ei"/>
    <s v="Ei"/>
    <d v="2022-02-01T00:00:00"/>
    <s v="20.09.2023"/>
    <d v="2023-11-07T00:00:00"/>
    <s v="Lõpetamine"/>
    <s v="Omal soovil - muud põhjused"/>
    <x v="26"/>
    <s v="Lõpetanud"/>
    <d v="2023-03-11T00:00:00"/>
    <s v="Päevaõpe"/>
    <s v="Osakoormus"/>
    <s v="Tervishariduse keskus"/>
    <x v="6"/>
    <n v="1479"/>
    <s v="514 rakenduskõrgharidusõpe"/>
    <s v="NULL"/>
    <n v="3"/>
    <s v="SF programmist „PRÕM“ rahastatav õppekoht: õpipoisiõpe"/>
    <s v="eesti keel"/>
    <x v="5"/>
    <s v="Ei"/>
    <s v="NULL"/>
    <s v="ABC OÜ"/>
    <n v="173"/>
    <n v="23"/>
    <s v="4.3"/>
    <s v="4.3"/>
    <x v="17"/>
    <s v="4.3"/>
    <n v="0"/>
    <n v="2"/>
    <n v="1"/>
    <n v="7"/>
    <n v="25"/>
    <n v="5"/>
    <s v="Suurepärane"/>
    <x v="63"/>
    <s v="õppeaine37"/>
    <d v="2025-09-10T00:00:00"/>
    <x v="3"/>
    <x v="0"/>
    <n v="5"/>
    <n v="40"/>
    <n v="8"/>
    <s v="S00058_30907199005_õppeaine37_45910"/>
    <x v="2"/>
    <m/>
  </r>
  <r>
    <x v="57"/>
    <s v="Priit"/>
    <s v="Mägi"/>
    <x v="43"/>
    <n v="30907199005"/>
    <s v="Mees"/>
    <s v="503 integreeritud õpe"/>
    <s v="Jah"/>
    <s v="Ei"/>
    <s v="Ei"/>
    <d v="2022-02-01T00:00:00"/>
    <s v="20.09.2023"/>
    <d v="2023-11-07T00:00:00"/>
    <s v="Lõpetamine"/>
    <s v="Omal soovil - muud põhjused"/>
    <x v="26"/>
    <s v="Lõpetanud"/>
    <d v="2023-03-11T00:00:00"/>
    <s v="Päevaõpe"/>
    <s v="Osakoormus"/>
    <s v="Tervishariduse keskus"/>
    <x v="6"/>
    <n v="1479"/>
    <s v="514 rakenduskõrgharidusõpe"/>
    <s v="NULL"/>
    <n v="3"/>
    <s v="SF programmist „PRÕM“ rahastatav õppekoht: õpipoisiõpe"/>
    <s v="eesti keel"/>
    <x v="5"/>
    <s v="Ei"/>
    <s v="NULL"/>
    <s v="ABC OÜ"/>
    <n v="173"/>
    <n v="23"/>
    <s v="4.3"/>
    <s v="4.3"/>
    <x v="17"/>
    <s v="4.3"/>
    <n v="0"/>
    <n v="2"/>
    <n v="1"/>
    <n v="7"/>
    <n v="25"/>
    <n v="5"/>
    <s v="Arvestatud"/>
    <x v="30"/>
    <s v="õppeaine7"/>
    <d v="2022-09-10T00:00:00"/>
    <x v="1"/>
    <x v="1"/>
    <s v="NULL"/>
    <s v=" "/>
    <n v="0"/>
    <s v="S00058_30907199005_õppeaine7_44814"/>
    <x v="2"/>
    <m/>
  </r>
  <r>
    <x v="18"/>
    <s v="Eve"/>
    <s v="Mägi"/>
    <x v="17"/>
    <n v="55802085143"/>
    <s v="Naine"/>
    <s v="412 kutseõpe keskhariduse baasil"/>
    <s v="Jah"/>
    <s v="Ei"/>
    <s v="Ei"/>
    <d v="2025-09-01T00:00:00"/>
    <s v="NULL"/>
    <d v="2024-11-09T00:00:00"/>
    <s v="Muu"/>
    <s v="NULL"/>
    <x v="11"/>
    <s v="Õpib"/>
    <d v="2025-04-23T00:00:00"/>
    <s v="Päevaõpe"/>
    <s v="Osakoormus"/>
    <s v="Tervishariduse keskus"/>
    <x v="0"/>
    <n v="3311"/>
    <s v="514 rakenduskõrgharidusõpe"/>
    <s v="NULL"/>
    <n v="2"/>
    <s v="SF programmist „PRÕM“ rahastatav õppekoht: õpipoisiõpe"/>
    <s v="eesti keel"/>
    <x v="4"/>
    <s v="Jah"/>
    <s v="liikumispuue"/>
    <s v="DEF AS"/>
    <n v="31"/>
    <n v="38"/>
    <s v="3.1"/>
    <s v="4.4"/>
    <x v="11"/>
    <s v="4.4"/>
    <n v="5"/>
    <n v="1"/>
    <n v="12"/>
    <n v="5"/>
    <n v="59"/>
    <n v="9"/>
    <s v="Puudulik"/>
    <x v="10"/>
    <s v="õppeaine39"/>
    <d v="2024-02-10T00:00:00"/>
    <x v="4"/>
    <x v="0"/>
    <n v="0"/>
    <n v="0"/>
    <n v="5"/>
    <s v="S00019_55802085143_õppeaine39_45332"/>
    <x v="1"/>
    <m/>
  </r>
  <r>
    <x v="18"/>
    <s v="Eve"/>
    <s v="Mägi"/>
    <x v="17"/>
    <n v="55802085143"/>
    <s v="Naine"/>
    <s v="412 kutseõpe keskhariduse baasil"/>
    <s v="Jah"/>
    <s v="Ei"/>
    <s v="Ei"/>
    <d v="2025-09-01T00:00:00"/>
    <s v="NULL"/>
    <d v="2024-11-09T00:00:00"/>
    <s v="Muu"/>
    <s v="NULL"/>
    <x v="11"/>
    <s v="Õpib"/>
    <d v="2025-04-23T00:00:00"/>
    <s v="Päevaõpe"/>
    <s v="Osakoormus"/>
    <s v="Tervishariduse keskus"/>
    <x v="0"/>
    <n v="3311"/>
    <s v="514 rakenduskõrgharidusõpe"/>
    <s v="NULL"/>
    <n v="2"/>
    <s v="SF programmist „PRÕM“ rahastatav õppekoht: õpipoisiõpe"/>
    <s v="eesti keel"/>
    <x v="4"/>
    <s v="Jah"/>
    <s v="liikumispuue"/>
    <s v="DEF AS"/>
    <n v="31"/>
    <n v="38"/>
    <s v="3.1"/>
    <s v="4.4"/>
    <x v="11"/>
    <s v="4.4"/>
    <n v="5"/>
    <n v="1"/>
    <n v="12"/>
    <n v="5"/>
    <n v="59"/>
    <n v="9"/>
    <s v="Arvestatud"/>
    <x v="46"/>
    <s v="õppeaine5"/>
    <d v="2025-09-10T00:00:00"/>
    <x v="5"/>
    <x v="1"/>
    <s v="NULL"/>
    <s v=" "/>
    <n v="0"/>
    <s v="S00019_55802085143_õppeaine5_45910"/>
    <x v="1"/>
    <m/>
  </r>
  <r>
    <x v="18"/>
    <s v="Eve"/>
    <s v="Mägi"/>
    <x v="17"/>
    <n v="55802085143"/>
    <s v="Naine"/>
    <s v="412 kutseõpe keskhariduse baasil"/>
    <s v="Jah"/>
    <s v="Ei"/>
    <s v="Ei"/>
    <d v="2025-09-01T00:00:00"/>
    <s v="NULL"/>
    <d v="2024-11-09T00:00:00"/>
    <s v="Muu"/>
    <s v="NULL"/>
    <x v="11"/>
    <s v="Õpib"/>
    <d v="2025-04-23T00:00:00"/>
    <s v="Päevaõpe"/>
    <s v="Osakoormus"/>
    <s v="Tervishariduse keskus"/>
    <x v="0"/>
    <n v="3311"/>
    <s v="514 rakenduskõrgharidusõpe"/>
    <s v="NULL"/>
    <n v="2"/>
    <s v="SF programmist „PRÕM“ rahastatav õppekoht: õpipoisiõpe"/>
    <s v="eesti keel"/>
    <x v="4"/>
    <s v="Jah"/>
    <s v="liikumispuue"/>
    <s v="DEF AS"/>
    <n v="31"/>
    <n v="38"/>
    <s v="3.1"/>
    <s v="4.4"/>
    <x v="11"/>
    <s v="4.4"/>
    <n v="5"/>
    <n v="1"/>
    <n v="12"/>
    <n v="5"/>
    <n v="59"/>
    <n v="9"/>
    <s v="Rahuldav"/>
    <x v="39"/>
    <s v="õppeaine23"/>
    <d v="2021-02-10T00:00:00"/>
    <x v="3"/>
    <x v="0"/>
    <n v="2"/>
    <n v="16"/>
    <n v="8"/>
    <s v="S00019_55802085143_õppeaine23_44237"/>
    <x v="1"/>
    <m/>
  </r>
  <r>
    <x v="18"/>
    <s v="Eve"/>
    <s v="Mägi"/>
    <x v="17"/>
    <n v="55802085143"/>
    <s v="Naine"/>
    <s v="412 kutseõpe keskhariduse baasil"/>
    <s v="Jah"/>
    <s v="Ei"/>
    <s v="Ei"/>
    <d v="2025-09-01T00:00:00"/>
    <s v="NULL"/>
    <d v="2024-11-09T00:00:00"/>
    <s v="Muu"/>
    <s v="NULL"/>
    <x v="11"/>
    <s v="Õpib"/>
    <d v="2025-04-23T00:00:00"/>
    <s v="Päevaõpe"/>
    <s v="Osakoormus"/>
    <s v="Tervishariduse keskus"/>
    <x v="0"/>
    <n v="3311"/>
    <s v="514 rakenduskõrgharidusõpe"/>
    <s v="NULL"/>
    <n v="2"/>
    <s v="SF programmist „PRÕM“ rahastatav õppekoht: õpipoisiõpe"/>
    <s v="eesti keel"/>
    <x v="4"/>
    <s v="Jah"/>
    <s v="liikumispuue"/>
    <s v="DEF AS"/>
    <n v="31"/>
    <n v="38"/>
    <s v="3.1"/>
    <s v="4.4"/>
    <x v="11"/>
    <s v="4.4"/>
    <n v="5"/>
    <n v="1"/>
    <n v="12"/>
    <n v="5"/>
    <n v="59"/>
    <n v="9"/>
    <s v="Suurepärane"/>
    <x v="8"/>
    <s v="õppeaine79"/>
    <d v="2024-02-10T00:00:00"/>
    <x v="3"/>
    <x v="0"/>
    <n v="5"/>
    <n v="40"/>
    <n v="8"/>
    <s v="S00019_55802085143_õppeaine79_45332"/>
    <x v="1"/>
    <m/>
  </r>
  <r>
    <x v="18"/>
    <s v="Eve"/>
    <s v="Mägi"/>
    <x v="17"/>
    <n v="55802085143"/>
    <s v="Naine"/>
    <s v="412 kutseõpe keskhariduse baasil"/>
    <s v="Jah"/>
    <s v="Ei"/>
    <s v="Ei"/>
    <d v="2025-09-01T00:00:00"/>
    <s v="NULL"/>
    <d v="2024-11-09T00:00:00"/>
    <s v="Muu"/>
    <s v="NULL"/>
    <x v="11"/>
    <s v="Õpib"/>
    <d v="2025-04-23T00:00:00"/>
    <s v="Päevaõpe"/>
    <s v="Osakoormus"/>
    <s v="Tervishariduse keskus"/>
    <x v="0"/>
    <n v="3311"/>
    <s v="514 rakenduskõrgharidusõpe"/>
    <s v="NULL"/>
    <n v="4"/>
    <s v="SF programmist „PRÕM“ rahastatav õppekoht: õpipoisiõpe"/>
    <s v="eesti keel"/>
    <x v="9"/>
    <s v="Jah"/>
    <s v="liikumispuue"/>
    <s v="DEF AS"/>
    <n v="31"/>
    <n v="26"/>
    <s v="3.1"/>
    <s v="4.3"/>
    <x v="11"/>
    <s v="4.0"/>
    <n v="5"/>
    <n v="3"/>
    <n v="12"/>
    <n v="1"/>
    <n v="58"/>
    <n v="9"/>
    <s v="Väga hea"/>
    <x v="65"/>
    <s v="õppeaine82"/>
    <d v="2023-09-10T00:00:00"/>
    <x v="4"/>
    <x v="0"/>
    <n v="4"/>
    <n v="20"/>
    <n v="5"/>
    <s v="S00019_55802085143_õppeaine82_45179"/>
    <x v="1"/>
    <m/>
  </r>
  <r>
    <x v="18"/>
    <s v="Eve"/>
    <s v="Mägi"/>
    <x v="17"/>
    <n v="55802085143"/>
    <s v="Naine"/>
    <s v="412 kutseõpe keskhariduse baasil"/>
    <s v="Jah"/>
    <s v="Ei"/>
    <s v="Ei"/>
    <d v="2025-09-01T00:00:00"/>
    <s v="NULL"/>
    <d v="2024-12-09T00:00:00"/>
    <s v="Käskkirja tühistamine"/>
    <s v="Lapsehoolduspuhkusel"/>
    <x v="11"/>
    <s v="Õpib"/>
    <d v="2025-04-23T00:00:00"/>
    <s v="Päevaõpe"/>
    <s v="Osakoormus"/>
    <s v="Tervishariduse keskus"/>
    <x v="0"/>
    <n v="3311"/>
    <s v="514 rakenduskõrgharidusõpe"/>
    <s v="NULL"/>
    <n v="2"/>
    <s v="SF programmist „PRÕM“ rahastatav õppekoht: õpipoisiõpe"/>
    <s v="eesti keel"/>
    <x v="4"/>
    <s v="Jah"/>
    <s v="liikumispuue"/>
    <s v="DEF AS"/>
    <n v="31"/>
    <n v="38"/>
    <s v="3.1"/>
    <s v="4.4"/>
    <x v="11"/>
    <s v="4.4"/>
    <n v="5"/>
    <n v="1"/>
    <n v="12"/>
    <n v="5"/>
    <n v="59"/>
    <n v="9"/>
    <s v="Puudulik"/>
    <x v="10"/>
    <s v="õppeaine39"/>
    <d v="2024-02-10T00:00:00"/>
    <x v="4"/>
    <x v="0"/>
    <n v="0"/>
    <n v="0"/>
    <n v="5"/>
    <s v="S00019_55802085143_õppeaine39_45332"/>
    <x v="2"/>
    <m/>
  </r>
  <r>
    <x v="18"/>
    <s v="Eve"/>
    <s v="Mägi"/>
    <x v="17"/>
    <n v="55802085143"/>
    <s v="Naine"/>
    <s v="412 kutseõpe keskhariduse baasil"/>
    <s v="Jah"/>
    <s v="Ei"/>
    <s v="Ei"/>
    <d v="2025-09-01T00:00:00"/>
    <s v="NULL"/>
    <d v="2024-12-09T00:00:00"/>
    <s v="Käskkirja tühistamine"/>
    <s v="Lapsehoolduspuhkusel"/>
    <x v="11"/>
    <s v="Õpib"/>
    <d v="2025-04-23T00:00:00"/>
    <s v="Päevaõpe"/>
    <s v="Osakoormus"/>
    <s v="Tervishariduse keskus"/>
    <x v="0"/>
    <n v="3311"/>
    <s v="514 rakenduskõrgharidusõpe"/>
    <s v="NULL"/>
    <n v="2"/>
    <s v="SF programmist „PRÕM“ rahastatav õppekoht: õpipoisiõpe"/>
    <s v="eesti keel"/>
    <x v="4"/>
    <s v="Jah"/>
    <s v="liikumispuue"/>
    <s v="DEF AS"/>
    <n v="31"/>
    <n v="38"/>
    <s v="3.1"/>
    <s v="4.4"/>
    <x v="11"/>
    <s v="4.4"/>
    <n v="5"/>
    <n v="1"/>
    <n v="12"/>
    <n v="5"/>
    <n v="59"/>
    <n v="9"/>
    <s v="Arvestatud"/>
    <x v="46"/>
    <s v="õppeaine5"/>
    <d v="2025-09-10T00:00:00"/>
    <x v="5"/>
    <x v="1"/>
    <s v="NULL"/>
    <s v=" "/>
    <n v="0"/>
    <s v="S00019_55802085143_õppeaine5_45910"/>
    <x v="2"/>
    <m/>
  </r>
  <r>
    <x v="18"/>
    <s v="Eve"/>
    <s v="Mägi"/>
    <x v="17"/>
    <n v="55802085143"/>
    <s v="Naine"/>
    <s v="412 kutseõpe keskhariduse baasil"/>
    <s v="Jah"/>
    <s v="Ei"/>
    <s v="Ei"/>
    <d v="2025-09-01T00:00:00"/>
    <s v="NULL"/>
    <d v="2024-12-09T00:00:00"/>
    <s v="Käskkirja tühistamine"/>
    <s v="Lapsehoolduspuhkusel"/>
    <x v="11"/>
    <s v="Õpib"/>
    <d v="2025-04-23T00:00:00"/>
    <s v="Päevaõpe"/>
    <s v="Osakoormus"/>
    <s v="Tervishariduse keskus"/>
    <x v="0"/>
    <n v="3311"/>
    <s v="514 rakenduskõrgharidusõpe"/>
    <s v="NULL"/>
    <n v="2"/>
    <s v="SF programmist „PRÕM“ rahastatav õppekoht: õpipoisiõpe"/>
    <s v="eesti keel"/>
    <x v="4"/>
    <s v="Jah"/>
    <s v="liikumispuue"/>
    <s v="DEF AS"/>
    <n v="31"/>
    <n v="38"/>
    <s v="3.1"/>
    <s v="4.4"/>
    <x v="11"/>
    <s v="4.4"/>
    <n v="5"/>
    <n v="1"/>
    <n v="12"/>
    <n v="5"/>
    <n v="59"/>
    <n v="9"/>
    <s v="Rahuldav"/>
    <x v="39"/>
    <s v="õppeaine23"/>
    <d v="2021-02-10T00:00:00"/>
    <x v="3"/>
    <x v="0"/>
    <n v="2"/>
    <n v="16"/>
    <n v="8"/>
    <s v="S00019_55802085143_õppeaine23_44237"/>
    <x v="2"/>
    <m/>
  </r>
  <r>
    <x v="18"/>
    <s v="Eve"/>
    <s v="Mägi"/>
    <x v="17"/>
    <n v="55802085143"/>
    <s v="Naine"/>
    <s v="412 kutseõpe keskhariduse baasil"/>
    <s v="Jah"/>
    <s v="Ei"/>
    <s v="Ei"/>
    <d v="2025-09-01T00:00:00"/>
    <s v="NULL"/>
    <d v="2024-12-09T00:00:00"/>
    <s v="Käskkirja tühistamine"/>
    <s v="Lapsehoolduspuhkusel"/>
    <x v="11"/>
    <s v="Õpib"/>
    <d v="2025-04-23T00:00:00"/>
    <s v="Päevaõpe"/>
    <s v="Osakoormus"/>
    <s v="Tervishariduse keskus"/>
    <x v="0"/>
    <n v="3311"/>
    <s v="514 rakenduskõrgharidusõpe"/>
    <s v="NULL"/>
    <n v="2"/>
    <s v="SF programmist „PRÕM“ rahastatav õppekoht: õpipoisiõpe"/>
    <s v="eesti keel"/>
    <x v="4"/>
    <s v="Jah"/>
    <s v="liikumispuue"/>
    <s v="DEF AS"/>
    <n v="31"/>
    <n v="38"/>
    <s v="3.1"/>
    <s v="4.4"/>
    <x v="11"/>
    <s v="4.4"/>
    <n v="5"/>
    <n v="1"/>
    <n v="12"/>
    <n v="5"/>
    <n v="59"/>
    <n v="9"/>
    <s v="Suurepärane"/>
    <x v="8"/>
    <s v="õppeaine79"/>
    <d v="2024-02-10T00:00:00"/>
    <x v="3"/>
    <x v="0"/>
    <n v="5"/>
    <n v="40"/>
    <n v="8"/>
    <s v="S00019_55802085143_õppeaine79_45332"/>
    <x v="2"/>
    <m/>
  </r>
  <r>
    <x v="18"/>
    <s v="Eve"/>
    <s v="Mägi"/>
    <x v="17"/>
    <n v="55802085143"/>
    <s v="Naine"/>
    <s v="412 kutseõpe keskhariduse baasil"/>
    <s v="Jah"/>
    <s v="Ei"/>
    <s v="Ei"/>
    <d v="2025-09-01T00:00:00"/>
    <s v="NULL"/>
    <d v="2024-12-09T00:00:00"/>
    <s v="Käskkirja tühistamine"/>
    <s v="Lapsehoolduspuhkusel"/>
    <x v="11"/>
    <s v="Õpib"/>
    <d v="2025-04-23T00:00:00"/>
    <s v="Päevaõpe"/>
    <s v="Osakoormus"/>
    <s v="Tervishariduse keskus"/>
    <x v="0"/>
    <n v="3311"/>
    <s v="514 rakenduskõrgharidusõpe"/>
    <s v="NULL"/>
    <n v="4"/>
    <s v="SF programmist „PRÕM“ rahastatav õppekoht: õpipoisiõpe"/>
    <s v="eesti keel"/>
    <x v="9"/>
    <s v="Jah"/>
    <s v="liikumispuue"/>
    <s v="DEF AS"/>
    <n v="31"/>
    <n v="26"/>
    <s v="3.1"/>
    <s v="4.3"/>
    <x v="11"/>
    <s v="4.0"/>
    <n v="5"/>
    <n v="3"/>
    <n v="12"/>
    <n v="1"/>
    <n v="58"/>
    <n v="9"/>
    <s v="Väga hea"/>
    <x v="65"/>
    <s v="õppeaine82"/>
    <d v="2023-09-10T00:00:00"/>
    <x v="4"/>
    <x v="0"/>
    <n v="4"/>
    <n v="20"/>
    <n v="5"/>
    <s v="S00019_55802085143_õppeaine82_45179"/>
    <x v="2"/>
    <m/>
  </r>
  <r>
    <x v="18"/>
    <s v="Eve"/>
    <s v="Mägi"/>
    <x v="17"/>
    <n v="55802085143"/>
    <s v="Naine"/>
    <s v="412 kutseõpe keskhariduse baasil"/>
    <s v="Jah"/>
    <s v="Ei"/>
    <s v="Ei"/>
    <d v="2025-09-01T00:00:00"/>
    <s v="NULL"/>
    <d v="2025-03-09T00:00:00"/>
    <s v="Finantseerimisallika muutmine"/>
    <s v="Omal soovil - muud põhjused"/>
    <x v="11"/>
    <s v="Õpib"/>
    <d v="2025-04-23T00:00:00"/>
    <s v="Päevaõpe"/>
    <s v="Osakoormus"/>
    <s v="Tervishariduse keskus"/>
    <x v="0"/>
    <n v="3311"/>
    <s v="514 rakenduskõrgharidusõpe"/>
    <s v="NULL"/>
    <n v="2"/>
    <s v="SF programmist „PRÕM“ rahastatav õppekoht: õpipoisiõpe"/>
    <s v="eesti keel"/>
    <x v="4"/>
    <s v="Jah"/>
    <s v="liikumispuue"/>
    <s v="DEF AS"/>
    <n v="31"/>
    <n v="38"/>
    <s v="3.1"/>
    <s v="4.4"/>
    <x v="11"/>
    <s v="4.4"/>
    <n v="5"/>
    <n v="1"/>
    <n v="12"/>
    <n v="5"/>
    <n v="59"/>
    <n v="9"/>
    <s v="Puudulik"/>
    <x v="10"/>
    <s v="õppeaine39"/>
    <d v="2024-02-10T00:00:00"/>
    <x v="4"/>
    <x v="0"/>
    <n v="0"/>
    <n v="0"/>
    <n v="5"/>
    <s v="S00019_55802085143_õppeaine39_45332"/>
    <x v="3"/>
    <m/>
  </r>
  <r>
    <x v="18"/>
    <s v="Eve"/>
    <s v="Mägi"/>
    <x v="17"/>
    <n v="55802085143"/>
    <s v="Naine"/>
    <s v="412 kutseõpe keskhariduse baasil"/>
    <s v="Jah"/>
    <s v="Ei"/>
    <s v="Ei"/>
    <d v="2025-09-01T00:00:00"/>
    <s v="NULL"/>
    <d v="2025-03-09T00:00:00"/>
    <s v="Finantseerimisallika muutmine"/>
    <s v="Omal soovil - muud põhjused"/>
    <x v="11"/>
    <s v="Õpib"/>
    <d v="2025-04-23T00:00:00"/>
    <s v="Päevaõpe"/>
    <s v="Osakoormus"/>
    <s v="Tervishariduse keskus"/>
    <x v="0"/>
    <n v="3311"/>
    <s v="514 rakenduskõrgharidusõpe"/>
    <s v="NULL"/>
    <n v="2"/>
    <s v="SF programmist „PRÕM“ rahastatav õppekoht: õpipoisiõpe"/>
    <s v="eesti keel"/>
    <x v="4"/>
    <s v="Jah"/>
    <s v="liikumispuue"/>
    <s v="DEF AS"/>
    <n v="31"/>
    <n v="38"/>
    <s v="3.1"/>
    <s v="4.4"/>
    <x v="11"/>
    <s v="4.4"/>
    <n v="5"/>
    <n v="1"/>
    <n v="12"/>
    <n v="5"/>
    <n v="59"/>
    <n v="9"/>
    <s v="Arvestatud"/>
    <x v="46"/>
    <s v="õppeaine5"/>
    <d v="2025-09-10T00:00:00"/>
    <x v="5"/>
    <x v="1"/>
    <s v="NULL"/>
    <s v=" "/>
    <n v="0"/>
    <s v="S00019_55802085143_õppeaine5_45910"/>
    <x v="3"/>
    <m/>
  </r>
  <r>
    <x v="18"/>
    <s v="Eve"/>
    <s v="Mägi"/>
    <x v="17"/>
    <n v="55802085143"/>
    <s v="Naine"/>
    <s v="412 kutseõpe keskhariduse baasil"/>
    <s v="Jah"/>
    <s v="Ei"/>
    <s v="Ei"/>
    <d v="2025-09-01T00:00:00"/>
    <s v="NULL"/>
    <d v="2025-03-09T00:00:00"/>
    <s v="Finantseerimisallika muutmine"/>
    <s v="Omal soovil - muud põhjused"/>
    <x v="11"/>
    <s v="Õpib"/>
    <d v="2025-04-23T00:00:00"/>
    <s v="Päevaõpe"/>
    <s v="Osakoormus"/>
    <s v="Tervishariduse keskus"/>
    <x v="0"/>
    <n v="3311"/>
    <s v="514 rakenduskõrgharidusõpe"/>
    <s v="NULL"/>
    <n v="2"/>
    <s v="SF programmist „PRÕM“ rahastatav õppekoht: õpipoisiõpe"/>
    <s v="eesti keel"/>
    <x v="4"/>
    <s v="Jah"/>
    <s v="liikumispuue"/>
    <s v="DEF AS"/>
    <n v="31"/>
    <n v="38"/>
    <s v="3.1"/>
    <s v="4.4"/>
    <x v="11"/>
    <s v="4.4"/>
    <n v="5"/>
    <n v="1"/>
    <n v="12"/>
    <n v="5"/>
    <n v="59"/>
    <n v="9"/>
    <s v="Rahuldav"/>
    <x v="39"/>
    <s v="õppeaine23"/>
    <d v="2021-02-10T00:00:00"/>
    <x v="3"/>
    <x v="0"/>
    <n v="2"/>
    <n v="16"/>
    <n v="8"/>
    <s v="S00019_55802085143_õppeaine23_44237"/>
    <x v="3"/>
    <m/>
  </r>
  <r>
    <x v="18"/>
    <s v="Eve"/>
    <s v="Mägi"/>
    <x v="17"/>
    <n v="55802085143"/>
    <s v="Naine"/>
    <s v="412 kutseõpe keskhariduse baasil"/>
    <s v="Jah"/>
    <s v="Ei"/>
    <s v="Ei"/>
    <d v="2025-09-01T00:00:00"/>
    <s v="NULL"/>
    <d v="2025-03-09T00:00:00"/>
    <s v="Finantseerimisallika muutmine"/>
    <s v="Omal soovil - muud põhjused"/>
    <x v="11"/>
    <s v="Õpib"/>
    <d v="2025-04-23T00:00:00"/>
    <s v="Päevaõpe"/>
    <s v="Osakoormus"/>
    <s v="Tervishariduse keskus"/>
    <x v="0"/>
    <n v="3311"/>
    <s v="514 rakenduskõrgharidusõpe"/>
    <s v="NULL"/>
    <n v="2"/>
    <s v="SF programmist „PRÕM“ rahastatav õppekoht: õpipoisiõpe"/>
    <s v="eesti keel"/>
    <x v="4"/>
    <s v="Jah"/>
    <s v="liikumispuue"/>
    <s v="DEF AS"/>
    <n v="31"/>
    <n v="38"/>
    <s v="3.1"/>
    <s v="4.4"/>
    <x v="11"/>
    <s v="4.4"/>
    <n v="5"/>
    <n v="1"/>
    <n v="12"/>
    <n v="5"/>
    <n v="59"/>
    <n v="9"/>
    <s v="Suurepärane"/>
    <x v="8"/>
    <s v="õppeaine79"/>
    <d v="2024-02-10T00:00:00"/>
    <x v="3"/>
    <x v="0"/>
    <n v="5"/>
    <n v="40"/>
    <n v="8"/>
    <s v="S00019_55802085143_õppeaine79_45332"/>
    <x v="3"/>
    <m/>
  </r>
  <r>
    <x v="18"/>
    <s v="Eve"/>
    <s v="Mägi"/>
    <x v="17"/>
    <n v="55802085143"/>
    <s v="Naine"/>
    <s v="412 kutseõpe keskhariduse baasil"/>
    <s v="Jah"/>
    <s v="Ei"/>
    <s v="Ei"/>
    <d v="2025-09-01T00:00:00"/>
    <s v="NULL"/>
    <d v="2025-03-09T00:00:00"/>
    <s v="Finantseerimisallika muutmine"/>
    <s v="Omal soovil - muud põhjused"/>
    <x v="11"/>
    <s v="Õpib"/>
    <d v="2025-04-23T00:00:00"/>
    <s v="Päevaõpe"/>
    <s v="Osakoormus"/>
    <s v="Tervishariduse keskus"/>
    <x v="0"/>
    <n v="3311"/>
    <s v="514 rakenduskõrgharidusõpe"/>
    <s v="NULL"/>
    <n v="4"/>
    <s v="SF programmist „PRÕM“ rahastatav õppekoht: õpipoisiõpe"/>
    <s v="eesti keel"/>
    <x v="9"/>
    <s v="Jah"/>
    <s v="liikumispuue"/>
    <s v="DEF AS"/>
    <n v="31"/>
    <n v="26"/>
    <s v="3.1"/>
    <s v="4.3"/>
    <x v="11"/>
    <s v="4.0"/>
    <n v="5"/>
    <n v="3"/>
    <n v="12"/>
    <n v="1"/>
    <n v="58"/>
    <n v="9"/>
    <s v="Väga hea"/>
    <x v="65"/>
    <s v="õppeaine82"/>
    <d v="2023-09-10T00:00:00"/>
    <x v="4"/>
    <x v="0"/>
    <n v="4"/>
    <n v="20"/>
    <n v="5"/>
    <s v="S00019_55802085143_õppeaine82_45179"/>
    <x v="3"/>
    <m/>
  </r>
  <r>
    <x v="18"/>
    <s v="Eve"/>
    <s v="Mägi"/>
    <x v="17"/>
    <n v="55802085143"/>
    <s v="Naine"/>
    <s v="412 kutseõpe keskhariduse baasil"/>
    <s v="Jah"/>
    <s v="Ei"/>
    <s v="Ei"/>
    <d v="2025-09-01T00:00:00"/>
    <s v="NULL"/>
    <d v="2025-06-09T00:00:00"/>
    <s v="Õppekava vahetamine"/>
    <s v="Omal soovil"/>
    <x v="11"/>
    <s v="Õpib"/>
    <d v="2025-04-23T00:00:00"/>
    <s v="Päevaõpe"/>
    <s v="Osakoormus"/>
    <s v="Tervishariduse keskus"/>
    <x v="0"/>
    <n v="3311"/>
    <s v="514 rakenduskõrgharidusõpe"/>
    <s v="NULL"/>
    <n v="2"/>
    <s v="SF programmist „PRÕM“ rahastatav õppekoht: õpipoisiõpe"/>
    <s v="eesti keel"/>
    <x v="4"/>
    <s v="Jah"/>
    <s v="liikumispuue"/>
    <s v="DEF AS"/>
    <n v="31"/>
    <n v="38"/>
    <s v="3.1"/>
    <s v="4.4"/>
    <x v="11"/>
    <s v="4.4"/>
    <n v="5"/>
    <n v="1"/>
    <n v="12"/>
    <n v="5"/>
    <n v="59"/>
    <n v="9"/>
    <s v="Puudulik"/>
    <x v="10"/>
    <s v="õppeaine39"/>
    <d v="2024-02-10T00:00:00"/>
    <x v="4"/>
    <x v="0"/>
    <n v="0"/>
    <n v="0"/>
    <n v="5"/>
    <s v="S00019_55802085143_õppeaine39_45332"/>
    <x v="4"/>
    <m/>
  </r>
  <r>
    <x v="18"/>
    <s v="Eve"/>
    <s v="Mägi"/>
    <x v="17"/>
    <n v="55802085143"/>
    <s v="Naine"/>
    <s v="412 kutseõpe keskhariduse baasil"/>
    <s v="Jah"/>
    <s v="Ei"/>
    <s v="Ei"/>
    <d v="2025-09-01T00:00:00"/>
    <s v="NULL"/>
    <d v="2025-06-09T00:00:00"/>
    <s v="Õppekava vahetamine"/>
    <s v="Omal soovil"/>
    <x v="11"/>
    <s v="Õpib"/>
    <d v="2025-04-23T00:00:00"/>
    <s v="Päevaõpe"/>
    <s v="Osakoormus"/>
    <s v="Tervishariduse keskus"/>
    <x v="0"/>
    <n v="3311"/>
    <s v="514 rakenduskõrgharidusõpe"/>
    <s v="NULL"/>
    <n v="2"/>
    <s v="SF programmist „PRÕM“ rahastatav õppekoht: õpipoisiõpe"/>
    <s v="eesti keel"/>
    <x v="4"/>
    <s v="Jah"/>
    <s v="liikumispuue"/>
    <s v="DEF AS"/>
    <n v="31"/>
    <n v="38"/>
    <s v="3.1"/>
    <s v="4.4"/>
    <x v="11"/>
    <s v="4.4"/>
    <n v="5"/>
    <n v="1"/>
    <n v="12"/>
    <n v="5"/>
    <n v="59"/>
    <n v="9"/>
    <s v="Arvestatud"/>
    <x v="46"/>
    <s v="õppeaine5"/>
    <d v="2025-09-10T00:00:00"/>
    <x v="5"/>
    <x v="1"/>
    <s v="NULL"/>
    <s v=" "/>
    <n v="0"/>
    <s v="S00019_55802085143_õppeaine5_45910"/>
    <x v="4"/>
    <m/>
  </r>
  <r>
    <x v="18"/>
    <s v="Eve"/>
    <s v="Mägi"/>
    <x v="17"/>
    <n v="55802085143"/>
    <s v="Naine"/>
    <s v="412 kutseõpe keskhariduse baasil"/>
    <s v="Jah"/>
    <s v="Ei"/>
    <s v="Ei"/>
    <d v="2025-09-01T00:00:00"/>
    <s v="NULL"/>
    <d v="2025-06-09T00:00:00"/>
    <s v="Õppekava vahetamine"/>
    <s v="Omal soovil"/>
    <x v="11"/>
    <s v="Õpib"/>
    <d v="2025-04-23T00:00:00"/>
    <s v="Päevaõpe"/>
    <s v="Osakoormus"/>
    <s v="Tervishariduse keskus"/>
    <x v="0"/>
    <n v="3311"/>
    <s v="514 rakenduskõrgharidusõpe"/>
    <s v="NULL"/>
    <n v="2"/>
    <s v="SF programmist „PRÕM“ rahastatav õppekoht: õpipoisiõpe"/>
    <s v="eesti keel"/>
    <x v="4"/>
    <s v="Jah"/>
    <s v="liikumispuue"/>
    <s v="DEF AS"/>
    <n v="31"/>
    <n v="38"/>
    <s v="3.1"/>
    <s v="4.4"/>
    <x v="11"/>
    <s v="4.4"/>
    <n v="5"/>
    <n v="1"/>
    <n v="12"/>
    <n v="5"/>
    <n v="59"/>
    <n v="9"/>
    <s v="Rahuldav"/>
    <x v="39"/>
    <s v="õppeaine23"/>
    <d v="2021-02-10T00:00:00"/>
    <x v="3"/>
    <x v="0"/>
    <n v="2"/>
    <n v="16"/>
    <n v="8"/>
    <s v="S00019_55802085143_õppeaine23_44237"/>
    <x v="4"/>
    <m/>
  </r>
  <r>
    <x v="18"/>
    <s v="Eve"/>
    <s v="Mägi"/>
    <x v="17"/>
    <n v="55802085143"/>
    <s v="Naine"/>
    <s v="412 kutseõpe keskhariduse baasil"/>
    <s v="Jah"/>
    <s v="Ei"/>
    <s v="Ei"/>
    <d v="2025-09-01T00:00:00"/>
    <s v="NULL"/>
    <d v="2025-06-09T00:00:00"/>
    <s v="Õppekava vahetamine"/>
    <s v="Omal soovil"/>
    <x v="11"/>
    <s v="Õpib"/>
    <d v="2025-04-23T00:00:00"/>
    <s v="Päevaõpe"/>
    <s v="Osakoormus"/>
    <s v="Tervishariduse keskus"/>
    <x v="0"/>
    <n v="3311"/>
    <s v="514 rakenduskõrgharidusõpe"/>
    <s v="NULL"/>
    <n v="2"/>
    <s v="SF programmist „PRÕM“ rahastatav õppekoht: õpipoisiõpe"/>
    <s v="eesti keel"/>
    <x v="4"/>
    <s v="Jah"/>
    <s v="liikumispuue"/>
    <s v="DEF AS"/>
    <n v="31"/>
    <n v="38"/>
    <s v="3.1"/>
    <s v="4.4"/>
    <x v="11"/>
    <s v="4.4"/>
    <n v="5"/>
    <n v="1"/>
    <n v="12"/>
    <n v="5"/>
    <n v="59"/>
    <n v="9"/>
    <s v="Suurepärane"/>
    <x v="8"/>
    <s v="õppeaine79"/>
    <d v="2024-02-10T00:00:00"/>
    <x v="3"/>
    <x v="0"/>
    <n v="5"/>
    <n v="40"/>
    <n v="8"/>
    <s v="S00019_55802085143_õppeaine79_45332"/>
    <x v="4"/>
    <m/>
  </r>
  <r>
    <x v="18"/>
    <s v="Eve"/>
    <s v="Mägi"/>
    <x v="17"/>
    <n v="55802085143"/>
    <s v="Naine"/>
    <s v="412 kutseõpe keskhariduse baasil"/>
    <s v="Jah"/>
    <s v="Ei"/>
    <s v="Ei"/>
    <d v="2025-09-01T00:00:00"/>
    <s v="NULL"/>
    <d v="2025-06-09T00:00:00"/>
    <s v="Õppekava vahetamine"/>
    <s v="Omal soovil"/>
    <x v="11"/>
    <s v="Õpib"/>
    <d v="2025-04-23T00:00:00"/>
    <s v="Päevaõpe"/>
    <s v="Osakoormus"/>
    <s v="Tervishariduse keskus"/>
    <x v="0"/>
    <n v="3311"/>
    <s v="514 rakenduskõrgharidusõpe"/>
    <s v="NULL"/>
    <n v="4"/>
    <s v="SF programmist „PRÕM“ rahastatav õppekoht: õpipoisiõpe"/>
    <s v="eesti keel"/>
    <x v="9"/>
    <s v="Jah"/>
    <s v="liikumispuue"/>
    <s v="DEF AS"/>
    <n v="31"/>
    <n v="26"/>
    <s v="3.1"/>
    <s v="4.3"/>
    <x v="11"/>
    <s v="4.0"/>
    <n v="5"/>
    <n v="3"/>
    <n v="12"/>
    <n v="1"/>
    <n v="58"/>
    <n v="9"/>
    <s v="Väga hea"/>
    <x v="65"/>
    <s v="õppeaine82"/>
    <d v="2023-09-10T00:00:00"/>
    <x v="4"/>
    <x v="0"/>
    <n v="4"/>
    <n v="20"/>
    <n v="5"/>
    <s v="S00019_55802085143_õppeaine82_45179"/>
    <x v="4"/>
    <m/>
  </r>
  <r>
    <x v="26"/>
    <s v="Karl"/>
    <s v="Pärn"/>
    <x v="22"/>
    <n v="34404262571"/>
    <s v="Mees"/>
    <s v="523 kutsekõrgharidus"/>
    <s v="Jah"/>
    <s v="Ei"/>
    <s v="Ei"/>
    <d v="2020-02-01T00:00:00"/>
    <s v="NULL"/>
    <d v="2021-10-02T00:00:00"/>
    <s v="Õppekoormuse muutmine"/>
    <s v="NULL"/>
    <x v="10"/>
    <s v="Akadeemilisel"/>
    <d v="2022-03-27T00:00:00"/>
    <s v="Päevaõpe"/>
    <s v="Määramata"/>
    <s v="Tervishariduse keskus"/>
    <x v="7"/>
    <n v="80997"/>
    <s v="514 rakenduskõrgharidusõpe"/>
    <s v="NULL"/>
    <n v="1"/>
    <s v="Üliõpilaselt nõutakse õppekulude hüvitamist tasulisel õppekohal"/>
    <s v="eesti keel"/>
    <x v="5"/>
    <s v="Jah"/>
    <s v="nägemispuue"/>
    <s v="ABC OÜ"/>
    <n v="16"/>
    <n v="40"/>
    <s v="4.8"/>
    <s v="3.4"/>
    <x v="16"/>
    <s v="3.3"/>
    <n v="1"/>
    <n v="2"/>
    <n v="0"/>
    <n v="9"/>
    <n v="20"/>
    <n v="6"/>
    <s v="Arvestatud"/>
    <x v="24"/>
    <s v="õppeaine75"/>
    <d v="2021-09-10T00:00:00"/>
    <x v="5"/>
    <x v="1"/>
    <s v="NULL"/>
    <s v=" "/>
    <n v="0"/>
    <s v="S00027_34404262571_õppeaine75_44449"/>
    <x v="1"/>
    <m/>
  </r>
  <r>
    <x v="26"/>
    <s v="Karl"/>
    <s v="Pärn"/>
    <x v="22"/>
    <n v="34404262571"/>
    <s v="Mees"/>
    <s v="523 kutsekõrgharidus"/>
    <s v="Jah"/>
    <s v="Ei"/>
    <s v="Ei"/>
    <d v="2020-02-01T00:00:00"/>
    <s v="NULL"/>
    <d v="2021-10-02T00:00:00"/>
    <s v="Õppekoormuse muutmine"/>
    <s v="NULL"/>
    <x v="10"/>
    <s v="Akadeemilisel"/>
    <d v="2022-03-27T00:00:00"/>
    <s v="Päevaõpe"/>
    <s v="Määramata"/>
    <s v="Tervishariduse keskus"/>
    <x v="7"/>
    <n v="80997"/>
    <s v="514 rakenduskõrgharidusõpe"/>
    <s v="NULL"/>
    <n v="1"/>
    <s v="Üliõpilaselt nõutakse õppekulude hüvitamist tasulisel õppekohal"/>
    <s v="eesti keel"/>
    <x v="5"/>
    <s v="Jah"/>
    <s v="nägemispuue"/>
    <s v="ABC OÜ"/>
    <n v="16"/>
    <n v="40"/>
    <s v="4.8"/>
    <s v="3.4"/>
    <x v="16"/>
    <s v="3.3"/>
    <n v="1"/>
    <n v="2"/>
    <n v="0"/>
    <n v="9"/>
    <n v="20"/>
    <n v="6"/>
    <s v="Hea"/>
    <x v="13"/>
    <s v="õppeaine78"/>
    <d v="2024-09-10T00:00:00"/>
    <x v="0"/>
    <x v="0"/>
    <n v="3"/>
    <n v="18"/>
    <n v="6"/>
    <s v="S00027_34404262571_õppeaine78_45545"/>
    <x v="1"/>
    <m/>
  </r>
  <r>
    <x v="26"/>
    <s v="Karl"/>
    <s v="Pärn"/>
    <x v="22"/>
    <n v="34404262571"/>
    <s v="Mees"/>
    <s v="523 kutsekõrgharidus"/>
    <s v="Jah"/>
    <s v="Ei"/>
    <s v="Ei"/>
    <d v="2020-02-01T00:00:00"/>
    <s v="NULL"/>
    <d v="2021-10-02T00:00:00"/>
    <s v="Õppekoormuse muutmine"/>
    <s v="NULL"/>
    <x v="10"/>
    <s v="Akadeemilisel"/>
    <d v="2022-03-27T00:00:00"/>
    <s v="Päevaõpe"/>
    <s v="Määramata"/>
    <s v="Tervishariduse keskus"/>
    <x v="7"/>
    <n v="80997"/>
    <s v="514 rakenduskõrgharidusõpe"/>
    <s v="NULL"/>
    <n v="1"/>
    <s v="Üliõpilaselt nõutakse õppekulude hüvitamist tasulisel õppekohal"/>
    <s v="eesti keel"/>
    <x v="5"/>
    <s v="Jah"/>
    <s v="nägemispuue"/>
    <s v="ABC OÜ"/>
    <n v="16"/>
    <n v="40"/>
    <s v="4.8"/>
    <s v="3.4"/>
    <x v="16"/>
    <s v="3.3"/>
    <n v="1"/>
    <n v="2"/>
    <n v="0"/>
    <n v="9"/>
    <n v="20"/>
    <n v="6"/>
    <s v="Arvestatud"/>
    <x v="40"/>
    <s v="õppeaine74"/>
    <d v="2022-02-10T00:00:00"/>
    <x v="5"/>
    <x v="1"/>
    <s v="NULL"/>
    <s v=" "/>
    <n v="0"/>
    <s v="S00027_34404262571_õppeaine74_44602"/>
    <x v="1"/>
    <m/>
  </r>
  <r>
    <x v="26"/>
    <s v="Karl"/>
    <s v="Pärn"/>
    <x v="22"/>
    <n v="34404262571"/>
    <s v="Mees"/>
    <s v="523 kutsekõrgharidus"/>
    <s v="Jah"/>
    <s v="Ei"/>
    <s v="Ei"/>
    <d v="2020-02-01T00:00:00"/>
    <s v="NULL"/>
    <d v="2021-10-02T00:00:00"/>
    <s v="Õppekoormuse muutmine"/>
    <s v="NULL"/>
    <x v="10"/>
    <s v="Akadeemilisel"/>
    <d v="2022-03-27T00:00:00"/>
    <s v="Päevaõpe"/>
    <s v="Määramata"/>
    <s v="Tervishariduse keskus"/>
    <x v="7"/>
    <n v="80997"/>
    <s v="514 rakenduskõrgharidusõpe"/>
    <s v="NULL"/>
    <n v="1"/>
    <s v="Üliõpilaselt nõutakse õppekulude hüvitamist tasulisel õppekohal"/>
    <s v="eesti keel"/>
    <x v="5"/>
    <s v="Jah"/>
    <s v="nägemispuue"/>
    <s v="ABC OÜ"/>
    <n v="16"/>
    <n v="40"/>
    <s v="4.8"/>
    <s v="3.4"/>
    <x v="16"/>
    <s v="3.3"/>
    <n v="1"/>
    <n v="2"/>
    <n v="0"/>
    <n v="9"/>
    <n v="20"/>
    <n v="6"/>
    <s v="Arvestatud"/>
    <x v="89"/>
    <s v="õppeaine63"/>
    <d v="2021-09-10T00:00:00"/>
    <x v="1"/>
    <x v="1"/>
    <s v="NULL"/>
    <s v=" "/>
    <n v="0"/>
    <s v="S00027_34404262571_õppeaine63_44449"/>
    <x v="1"/>
    <m/>
  </r>
  <r>
    <x v="26"/>
    <s v="Karl"/>
    <s v="Pärn"/>
    <x v="22"/>
    <n v="34404262571"/>
    <s v="Mees"/>
    <s v="523 kutsekõrgharidus"/>
    <s v="Jah"/>
    <s v="Ei"/>
    <s v="Ei"/>
    <d v="2020-02-01T00:00:00"/>
    <s v="NULL"/>
    <d v="2021-10-02T00:00:00"/>
    <s v="Õppekoormuse muutmine"/>
    <s v="NULL"/>
    <x v="10"/>
    <s v="Akadeemilisel"/>
    <d v="2022-03-27T00:00:00"/>
    <s v="Päevaõpe"/>
    <s v="Määramata"/>
    <s v="Tervishariduse keskus"/>
    <x v="7"/>
    <n v="80997"/>
    <s v="514 rakenduskõrgharidusõpe"/>
    <s v="NULL"/>
    <n v="1"/>
    <s v="Üliõpilaselt nõutakse õppekulude hüvitamist tasulisel õppekohal"/>
    <s v="eesti keel"/>
    <x v="5"/>
    <s v="Jah"/>
    <s v="nägemispuue"/>
    <s v="ABC OÜ"/>
    <n v="16"/>
    <n v="40"/>
    <s v="4.8"/>
    <s v="3.4"/>
    <x v="16"/>
    <s v="3.3"/>
    <n v="1"/>
    <n v="2"/>
    <n v="0"/>
    <n v="9"/>
    <n v="20"/>
    <n v="6"/>
    <s v="Kasin"/>
    <x v="78"/>
    <s v="õppeaine16"/>
    <d v="2020-09-10T00:00:00"/>
    <x v="0"/>
    <x v="0"/>
    <n v="1"/>
    <n v="6"/>
    <n v="6"/>
    <s v="S00027_34404262571_õppeaine16_44084"/>
    <x v="1"/>
    <m/>
  </r>
  <r>
    <x v="26"/>
    <s v="Karl"/>
    <s v="Pärn"/>
    <x v="22"/>
    <n v="34404262571"/>
    <s v="Mees"/>
    <s v="523 kutsekõrgharidus"/>
    <s v="Jah"/>
    <s v="Ei"/>
    <s v="Ei"/>
    <d v="2020-02-01T00:00:00"/>
    <s v="NULL"/>
    <d v="2021-10-02T00:00:00"/>
    <s v="Õppekoormuse muutmine"/>
    <s v="NULL"/>
    <x v="10"/>
    <s v="Akadeemilisel"/>
    <d v="2022-03-27T00:00:00"/>
    <s v="Päevaõpe"/>
    <s v="Määramata"/>
    <s v="Tervishariduse keskus"/>
    <x v="7"/>
    <n v="80997"/>
    <s v="514 rakenduskõrgharidusõpe"/>
    <s v="NULL"/>
    <n v="1"/>
    <s v="Üliõpilaselt nõutakse õppekulude hüvitamist tasulisel õppekohal"/>
    <s v="eesti keel"/>
    <x v="5"/>
    <s v="Jah"/>
    <s v="nägemispuue"/>
    <s v="ABC OÜ"/>
    <n v="16"/>
    <n v="40"/>
    <s v="4.8"/>
    <s v="3.4"/>
    <x v="16"/>
    <s v="3.3"/>
    <n v="1"/>
    <n v="2"/>
    <n v="0"/>
    <n v="9"/>
    <n v="20"/>
    <n v="6"/>
    <s v="Suurepärane"/>
    <x v="54"/>
    <s v="õppeaine65"/>
    <d v="2023-09-10T00:00:00"/>
    <x v="3"/>
    <x v="0"/>
    <n v="5"/>
    <n v="40"/>
    <n v="8"/>
    <s v="S00027_34404262571_õppeaine65_45179"/>
    <x v="1"/>
    <m/>
  </r>
  <r>
    <x v="26"/>
    <s v="Karl"/>
    <s v="Pärn"/>
    <x v="22"/>
    <n v="34404262571"/>
    <s v="Mees"/>
    <s v="523 kutsekõrgharidus"/>
    <s v="Jah"/>
    <s v="Ei"/>
    <s v="Ei"/>
    <d v="2020-02-01T00:00:00"/>
    <s v="NULL"/>
    <d v="2021-10-02T00:00:00"/>
    <s v="Õppekoormuse muutmine"/>
    <s v="NULL"/>
    <x v="10"/>
    <s v="Akadeemilisel"/>
    <d v="2022-03-27T00:00:00"/>
    <s v="Päevaõpe"/>
    <s v="Määramata"/>
    <s v="Tervishariduse keskus"/>
    <x v="7"/>
    <n v="80997"/>
    <s v="514 rakenduskõrgharidusõpe"/>
    <s v="NULL"/>
    <n v="1"/>
    <s v="Üliõpilaselt nõutakse õppekulude hüvitamist tasulisel õppekohal"/>
    <s v="eesti keel"/>
    <x v="5"/>
    <s v="Jah"/>
    <s v="nägemispuue"/>
    <s v="ABC OÜ"/>
    <n v="16"/>
    <n v="40"/>
    <s v="4.8"/>
    <s v="3.4"/>
    <x v="16"/>
    <s v="3.3"/>
    <n v="1"/>
    <n v="2"/>
    <n v="0"/>
    <n v="9"/>
    <n v="20"/>
    <n v="6"/>
    <s v="Arvestatud"/>
    <x v="18"/>
    <s v="õppeaine15"/>
    <d v="2022-09-10T00:00:00"/>
    <x v="1"/>
    <x v="1"/>
    <s v="NULL"/>
    <s v=" "/>
    <n v="0"/>
    <s v="S00027_34404262571_õppeaine15_44814"/>
    <x v="1"/>
    <m/>
  </r>
  <r>
    <x v="26"/>
    <s v="Karl"/>
    <s v="Pärn"/>
    <x v="22"/>
    <n v="34404262571"/>
    <s v="Mees"/>
    <s v="523 kutsekõrgharidus"/>
    <s v="Jah"/>
    <s v="Ei"/>
    <s v="Ei"/>
    <d v="2020-02-01T00:00:00"/>
    <s v="NULL"/>
    <d v="2021-10-02T00:00:00"/>
    <s v="Õppekoormuse muutmine"/>
    <s v="NULL"/>
    <x v="10"/>
    <s v="Akadeemilisel"/>
    <d v="2022-03-27T00:00:00"/>
    <s v="Päevaõpe"/>
    <s v="Määramata"/>
    <s v="Tervishariduse keskus"/>
    <x v="7"/>
    <n v="80997"/>
    <s v="514 rakenduskõrgharidusõpe"/>
    <s v="NULL"/>
    <n v="1"/>
    <s v="Üliõpilaselt nõutakse õppekulude hüvitamist tasulisel õppekohal"/>
    <s v="eesti keel"/>
    <x v="5"/>
    <s v="Jah"/>
    <s v="nägemispuue"/>
    <s v="ABC OÜ"/>
    <n v="16"/>
    <n v="40"/>
    <s v="4.8"/>
    <s v="3.4"/>
    <x v="16"/>
    <s v="3.3"/>
    <n v="1"/>
    <n v="2"/>
    <n v="0"/>
    <n v="9"/>
    <n v="20"/>
    <n v="6"/>
    <s v="Hea"/>
    <x v="15"/>
    <s v="õppeaine51"/>
    <d v="2025-02-10T00:00:00"/>
    <x v="3"/>
    <x v="0"/>
    <n v="3"/>
    <n v="24"/>
    <n v="8"/>
    <s v="S00027_34404262571_õppeaine51_45698"/>
    <x v="1"/>
    <m/>
  </r>
  <r>
    <x v="26"/>
    <s v="Karl"/>
    <s v="Pärn"/>
    <x v="22"/>
    <n v="34404262571"/>
    <s v="Mees"/>
    <s v="523 kutsekõrgharidus"/>
    <s v="Jah"/>
    <s v="Ei"/>
    <s v="Ei"/>
    <d v="2020-02-01T00:00:00"/>
    <s v="NULL"/>
    <d v="2021-10-02T00:00:00"/>
    <s v="Õppekoormuse muutmine"/>
    <s v="NULL"/>
    <x v="10"/>
    <s v="Akadeemilisel"/>
    <d v="2022-03-27T00:00:00"/>
    <s v="Päevaõpe"/>
    <s v="Määramata"/>
    <s v="Tervishariduse keskus"/>
    <x v="7"/>
    <n v="80997"/>
    <s v="514 rakenduskõrgharidusõpe"/>
    <s v="NULL"/>
    <n v="1"/>
    <s v="Üliõpilaselt nõutakse õppekulude hüvitamist tasulisel õppekohal"/>
    <s v="eesti keel"/>
    <x v="5"/>
    <s v="Jah"/>
    <s v="nägemispuue"/>
    <s v="ABC OÜ"/>
    <n v="16"/>
    <n v="40"/>
    <s v="4.8"/>
    <s v="3.4"/>
    <x v="16"/>
    <s v="3.3"/>
    <n v="1"/>
    <n v="2"/>
    <n v="0"/>
    <n v="9"/>
    <n v="20"/>
    <n v="6"/>
    <s v="Mitteilmunud"/>
    <x v="86"/>
    <s v="õppeaine44"/>
    <d v="2021-09-10T00:00:00"/>
    <x v="0"/>
    <x v="0"/>
    <n v="0"/>
    <n v="0"/>
    <n v="6"/>
    <s v="S00027_34404262571_õppeaine44_44449"/>
    <x v="1"/>
    <m/>
  </r>
  <r>
    <x v="26"/>
    <s v="Karl"/>
    <s v="Pärn"/>
    <x v="22"/>
    <n v="34404262571"/>
    <s v="Mees"/>
    <s v="523 kutsekõrgharidus"/>
    <s v="Jah"/>
    <s v="Ei"/>
    <s v="Ei"/>
    <d v="2020-02-01T00:00:00"/>
    <s v="NULL"/>
    <d v="2021-10-02T00:00:00"/>
    <s v="Õppekoormuse muutmine"/>
    <s v="NULL"/>
    <x v="10"/>
    <s v="Akadeemilisel"/>
    <d v="2022-03-27T00:00:00"/>
    <s v="Päevaõpe"/>
    <s v="Määramata"/>
    <s v="Tervishariduse keskus"/>
    <x v="7"/>
    <n v="80997"/>
    <s v="514 rakenduskõrgharidusõpe"/>
    <s v="NULL"/>
    <n v="2"/>
    <s v="Üliõpilaselt nõutakse õppekulude hüvitamist tasulisel õppekohal"/>
    <s v="eesti keel"/>
    <x v="4"/>
    <s v="Jah"/>
    <s v="nägemispuue"/>
    <s v="ABC OÜ"/>
    <n v="16"/>
    <n v="37"/>
    <s v="4.8"/>
    <s v="3.7"/>
    <x v="16"/>
    <s v="3.4"/>
    <n v="1"/>
    <n v="2"/>
    <n v="0"/>
    <n v="10"/>
    <n v="53"/>
    <n v="6"/>
    <s v="Arvestatud"/>
    <x v="38"/>
    <s v="õppeaine87"/>
    <d v="2024-02-10T00:00:00"/>
    <x v="1"/>
    <x v="1"/>
    <s v="NULL"/>
    <s v=" "/>
    <n v="0"/>
    <s v="S00027_34404262571_õppeaine87_45332"/>
    <x v="1"/>
    <m/>
  </r>
  <r>
    <x v="26"/>
    <s v="Karl"/>
    <s v="Pärn"/>
    <x v="22"/>
    <n v="34404262571"/>
    <s v="Mees"/>
    <s v="523 kutsekõrgharidus"/>
    <s v="Jah"/>
    <s v="Ei"/>
    <s v="Ei"/>
    <d v="2020-02-01T00:00:00"/>
    <s v="NULL"/>
    <d v="2021-10-02T00:00:00"/>
    <s v="Õppekoormuse muutmine"/>
    <s v="NULL"/>
    <x v="10"/>
    <s v="Akadeemilisel"/>
    <d v="2022-03-27T00:00:00"/>
    <s v="Päevaõpe"/>
    <s v="Määramata"/>
    <s v="Tervishariduse keskus"/>
    <x v="7"/>
    <n v="80997"/>
    <s v="514 rakenduskõrgharidusõpe"/>
    <s v="NULL"/>
    <n v="2"/>
    <s v="Üliõpilaselt nõutakse õppekulude hüvitamist tasulisel õppekohal"/>
    <s v="eesti keel"/>
    <x v="4"/>
    <s v="Jah"/>
    <s v="nägemispuue"/>
    <s v="ABC OÜ"/>
    <n v="16"/>
    <n v="37"/>
    <s v="4.8"/>
    <s v="3.7"/>
    <x v="16"/>
    <s v="3.4"/>
    <n v="1"/>
    <n v="2"/>
    <n v="0"/>
    <n v="10"/>
    <n v="53"/>
    <n v="6"/>
    <s v="Arvestatud"/>
    <x v="46"/>
    <s v="õppeaine5"/>
    <d v="2025-02-10T00:00:00"/>
    <x v="5"/>
    <x v="1"/>
    <s v="NULL"/>
    <s v=" "/>
    <n v="0"/>
    <s v="S00027_34404262571_õppeaine5_45698"/>
    <x v="1"/>
    <m/>
  </r>
  <r>
    <x v="26"/>
    <s v="Karl"/>
    <s v="Pärn"/>
    <x v="22"/>
    <n v="34404262571"/>
    <s v="Mees"/>
    <s v="523 kutsekõrgharidus"/>
    <s v="Jah"/>
    <s v="Ei"/>
    <s v="Ei"/>
    <d v="2020-02-01T00:00:00"/>
    <s v="NULL"/>
    <d v="2021-10-02T00:00:00"/>
    <s v="Õppekoormuse muutmine"/>
    <s v="NULL"/>
    <x v="10"/>
    <s v="Akadeemilisel"/>
    <d v="2022-03-27T00:00:00"/>
    <s v="Päevaõpe"/>
    <s v="Määramata"/>
    <s v="Tervishariduse keskus"/>
    <x v="7"/>
    <n v="80997"/>
    <s v="514 rakenduskõrgharidusõpe"/>
    <s v="NULL"/>
    <n v="2"/>
    <s v="Üliõpilaselt nõutakse õppekulude hüvitamist tasulisel õppekohal"/>
    <s v="eesti keel"/>
    <x v="4"/>
    <s v="Jah"/>
    <s v="nägemispuue"/>
    <s v="ABC OÜ"/>
    <n v="16"/>
    <n v="37"/>
    <s v="4.8"/>
    <s v="3.7"/>
    <x v="16"/>
    <s v="3.4"/>
    <n v="1"/>
    <n v="2"/>
    <n v="0"/>
    <n v="10"/>
    <n v="53"/>
    <n v="6"/>
    <s v="Mitteilmunud"/>
    <x v="3"/>
    <s v="õppeaine29"/>
    <d v="2024-09-10T00:00:00"/>
    <x v="1"/>
    <x v="1"/>
    <n v="0"/>
    <s v=" "/>
    <n v="0"/>
    <s v="S00027_34404262571_õppeaine29_45545"/>
    <x v="1"/>
    <m/>
  </r>
  <r>
    <x v="26"/>
    <s v="Karl"/>
    <s v="Pärn"/>
    <x v="22"/>
    <n v="34404262571"/>
    <s v="Mees"/>
    <s v="523 kutsekõrgharidus"/>
    <s v="Jah"/>
    <s v="Ei"/>
    <s v="Ei"/>
    <d v="2020-02-01T00:00:00"/>
    <s v="NULL"/>
    <d v="2021-10-02T00:00:00"/>
    <s v="Õppekoormuse muutmine"/>
    <s v="NULL"/>
    <x v="10"/>
    <s v="Akadeemilisel"/>
    <d v="2022-03-27T00:00:00"/>
    <s v="Päevaõpe"/>
    <s v="Määramata"/>
    <s v="Tervishariduse keskus"/>
    <x v="7"/>
    <n v="80997"/>
    <s v="514 rakenduskõrgharidusõpe"/>
    <s v="NULL"/>
    <n v="2"/>
    <s v="Üliõpilaselt nõutakse õppekulude hüvitamist tasulisel õppekohal"/>
    <s v="eesti keel"/>
    <x v="4"/>
    <s v="Jah"/>
    <s v="nägemispuue"/>
    <s v="ABC OÜ"/>
    <n v="16"/>
    <n v="37"/>
    <s v="4.8"/>
    <s v="3.7"/>
    <x v="16"/>
    <s v="3.4"/>
    <n v="1"/>
    <n v="2"/>
    <n v="0"/>
    <n v="10"/>
    <n v="53"/>
    <n v="6"/>
    <s v="Suurepärane"/>
    <x v="37"/>
    <s v="õppeaine8"/>
    <d v="2022-09-10T00:00:00"/>
    <x v="0"/>
    <x v="0"/>
    <n v="5"/>
    <n v="30"/>
    <n v="6"/>
    <s v="S00027_34404262571_õppeaine8_44814"/>
    <x v="1"/>
    <m/>
  </r>
  <r>
    <x v="26"/>
    <s v="Karl"/>
    <s v="Pärn"/>
    <x v="22"/>
    <n v="34404262571"/>
    <s v="Mees"/>
    <s v="523 kutsekõrgharidus"/>
    <s v="Jah"/>
    <s v="Ei"/>
    <s v="Ei"/>
    <d v="2020-02-01T00:00:00"/>
    <s v="NULL"/>
    <d v="2021-10-02T00:00:00"/>
    <s v="Õppekoormuse muutmine"/>
    <s v="NULL"/>
    <x v="10"/>
    <s v="Akadeemilisel"/>
    <d v="2022-03-27T00:00:00"/>
    <s v="Päevaõpe"/>
    <s v="Määramata"/>
    <s v="Tervishariduse keskus"/>
    <x v="7"/>
    <n v="80997"/>
    <s v="514 rakenduskõrgharidusõpe"/>
    <s v="NULL"/>
    <n v="2"/>
    <s v="Üliõpilaselt nõutakse õppekulude hüvitamist tasulisel õppekohal"/>
    <s v="eesti keel"/>
    <x v="4"/>
    <s v="Jah"/>
    <s v="nägemispuue"/>
    <s v="ABC OÜ"/>
    <n v="16"/>
    <n v="37"/>
    <s v="4.8"/>
    <s v="3.7"/>
    <x v="16"/>
    <s v="3.4"/>
    <n v="1"/>
    <n v="2"/>
    <n v="0"/>
    <n v="10"/>
    <n v="53"/>
    <n v="6"/>
    <s v="Väga hea"/>
    <x v="74"/>
    <s v="õppeaine64"/>
    <d v="2022-09-10T00:00:00"/>
    <x v="0"/>
    <x v="0"/>
    <n v="4"/>
    <n v="24"/>
    <n v="6"/>
    <s v="S00027_34404262571_õppeaine64_44814"/>
    <x v="1"/>
    <m/>
  </r>
  <r>
    <x v="26"/>
    <s v="Karl"/>
    <s v="Pärn"/>
    <x v="22"/>
    <n v="34404262571"/>
    <s v="Mees"/>
    <s v="523 kutsekõrgharidus"/>
    <s v="Jah"/>
    <s v="Ei"/>
    <s v="Ei"/>
    <d v="2020-02-01T00:00:00"/>
    <s v="NULL"/>
    <d v="2021-10-02T00:00:00"/>
    <s v="Õppekoormuse muutmine"/>
    <s v="NULL"/>
    <x v="10"/>
    <s v="Akadeemilisel"/>
    <d v="2022-03-27T00:00:00"/>
    <s v="Päevaõpe"/>
    <s v="Määramata"/>
    <s v="Tervishariduse keskus"/>
    <x v="7"/>
    <n v="80997"/>
    <s v="514 rakenduskõrgharidusõpe"/>
    <s v="NULL"/>
    <n v="2"/>
    <s v="Üliõpilaselt nõutakse õppekulude hüvitamist tasulisel õppekohal"/>
    <s v="eesti keel"/>
    <x v="4"/>
    <s v="Jah"/>
    <s v="nägemispuue"/>
    <s v="ABC OÜ"/>
    <n v="16"/>
    <n v="37"/>
    <s v="4.8"/>
    <s v="3.7"/>
    <x v="16"/>
    <s v="3.4"/>
    <n v="1"/>
    <n v="2"/>
    <n v="0"/>
    <n v="10"/>
    <n v="53"/>
    <n v="6"/>
    <s v="Puudulik"/>
    <x v="32"/>
    <s v="õppeaine38"/>
    <d v="2023-09-10T00:00:00"/>
    <x v="2"/>
    <x v="0"/>
    <n v="0"/>
    <n v="0"/>
    <n v="9"/>
    <s v="S00027_34404262571_õppeaine38_45179"/>
    <x v="1"/>
    <m/>
  </r>
  <r>
    <x v="26"/>
    <s v="Karl"/>
    <s v="Pärn"/>
    <x v="22"/>
    <n v="34404262571"/>
    <s v="Mees"/>
    <s v="523 kutsekõrgharidus"/>
    <s v="Jah"/>
    <s v="Ei"/>
    <s v="Ei"/>
    <d v="2020-02-01T00:00:00"/>
    <s v="NULL"/>
    <d v="2021-10-02T00:00:00"/>
    <s v="Õppekoormuse muutmine"/>
    <s v="NULL"/>
    <x v="10"/>
    <s v="Akadeemilisel"/>
    <d v="2022-03-27T00:00:00"/>
    <s v="Päevaõpe"/>
    <s v="Määramata"/>
    <s v="Tervishariduse keskus"/>
    <x v="7"/>
    <n v="80997"/>
    <s v="514 rakenduskõrgharidusõpe"/>
    <s v="NULL"/>
    <n v="2"/>
    <s v="Üliõpilaselt nõutakse õppekulude hüvitamist tasulisel õppekohal"/>
    <s v="eesti keel"/>
    <x v="4"/>
    <s v="Jah"/>
    <s v="nägemispuue"/>
    <s v="ABC OÜ"/>
    <n v="16"/>
    <n v="37"/>
    <s v="4.8"/>
    <s v="3.7"/>
    <x v="16"/>
    <s v="3.4"/>
    <n v="1"/>
    <n v="2"/>
    <n v="0"/>
    <n v="10"/>
    <n v="53"/>
    <n v="6"/>
    <s v="Väga hea"/>
    <x v="99"/>
    <s v="õppeaine58"/>
    <d v="2022-09-10T00:00:00"/>
    <x v="0"/>
    <x v="0"/>
    <n v="4"/>
    <n v="24"/>
    <n v="6"/>
    <s v="S00027_34404262571_õppeaine58_44814"/>
    <x v="1"/>
    <m/>
  </r>
  <r>
    <x v="26"/>
    <s v="Karl"/>
    <s v="Pärn"/>
    <x v="22"/>
    <n v="34404262571"/>
    <s v="Mees"/>
    <s v="523 kutsekõrgharidus"/>
    <s v="Jah"/>
    <s v="Ei"/>
    <s v="Ei"/>
    <d v="2020-02-01T00:00:00"/>
    <s v="NULL"/>
    <d v="2021-10-02T00:00:00"/>
    <s v="Õppekoormuse muutmine"/>
    <s v="NULL"/>
    <x v="10"/>
    <s v="Akadeemilisel"/>
    <d v="2022-03-27T00:00:00"/>
    <s v="Päevaõpe"/>
    <s v="Määramata"/>
    <s v="Tervishariduse keskus"/>
    <x v="7"/>
    <n v="80997"/>
    <s v="514 rakenduskõrgharidusõpe"/>
    <s v="NULL"/>
    <n v="2"/>
    <s v="Üliõpilaselt nõutakse õppekulude hüvitamist tasulisel õppekohal"/>
    <s v="eesti keel"/>
    <x v="4"/>
    <s v="Jah"/>
    <s v="nägemispuue"/>
    <s v="ABC OÜ"/>
    <n v="16"/>
    <n v="37"/>
    <s v="4.8"/>
    <s v="3.7"/>
    <x v="16"/>
    <s v="3.4"/>
    <n v="1"/>
    <n v="2"/>
    <n v="0"/>
    <n v="10"/>
    <n v="53"/>
    <n v="6"/>
    <s v="Väga hea"/>
    <x v="55"/>
    <s v="õppeaine96"/>
    <d v="2023-02-10T00:00:00"/>
    <x v="4"/>
    <x v="0"/>
    <n v="4"/>
    <n v="20"/>
    <n v="5"/>
    <s v="S00027_34404262571_õppeaine96_44967"/>
    <x v="1"/>
    <m/>
  </r>
  <r>
    <x v="26"/>
    <s v="Karl"/>
    <s v="Pärn"/>
    <x v="22"/>
    <n v="34404262571"/>
    <s v="Mees"/>
    <s v="523 kutsekõrgharidus"/>
    <s v="Jah"/>
    <s v="Ei"/>
    <s v="Ei"/>
    <d v="2020-02-01T00:00:00"/>
    <s v="NULL"/>
    <d v="2021-10-02T00:00:00"/>
    <s v="Õppekoormuse muutmine"/>
    <s v="NULL"/>
    <x v="10"/>
    <s v="Akadeemilisel"/>
    <d v="2022-03-27T00:00:00"/>
    <s v="Päevaõpe"/>
    <s v="Määramata"/>
    <s v="Tervishariduse keskus"/>
    <x v="7"/>
    <n v="80997"/>
    <s v="514 rakenduskõrgharidusõpe"/>
    <s v="NULL"/>
    <n v="2"/>
    <s v="Üliõpilaselt nõutakse õppekulude hüvitamist tasulisel õppekohal"/>
    <s v="eesti keel"/>
    <x v="4"/>
    <s v="Jah"/>
    <s v="nägemispuue"/>
    <s v="ABC OÜ"/>
    <n v="16"/>
    <n v="37"/>
    <s v="4.8"/>
    <s v="3.7"/>
    <x v="16"/>
    <s v="3.4"/>
    <n v="1"/>
    <n v="2"/>
    <n v="0"/>
    <n v="10"/>
    <n v="53"/>
    <n v="6"/>
    <s v="Arvestatud"/>
    <x v="61"/>
    <s v="õppeaine6"/>
    <d v="2024-09-10T00:00:00"/>
    <x v="1"/>
    <x v="1"/>
    <s v="NULL"/>
    <s v=" "/>
    <n v="0"/>
    <s v="S00027_34404262571_õppeaine6_45545"/>
    <x v="1"/>
    <m/>
  </r>
  <r>
    <x v="26"/>
    <s v="Karl"/>
    <s v="Pärn"/>
    <x v="22"/>
    <n v="34404262571"/>
    <s v="Mees"/>
    <s v="523 kutsekõrgharidus"/>
    <s v="Jah"/>
    <s v="Ei"/>
    <s v="Ei"/>
    <d v="2020-02-01T00:00:00"/>
    <s v="NULL"/>
    <d v="2021-10-02T00:00:00"/>
    <s v="Õppekoormuse muutmine"/>
    <s v="NULL"/>
    <x v="10"/>
    <s v="Akadeemilisel"/>
    <d v="2022-03-27T00:00:00"/>
    <s v="Päevaõpe"/>
    <s v="Määramata"/>
    <s v="Tervishariduse keskus"/>
    <x v="7"/>
    <n v="80997"/>
    <s v="514 rakenduskõrgharidusõpe"/>
    <s v="NULL"/>
    <n v="2"/>
    <s v="Üliõpilaselt nõutakse õppekulude hüvitamist tasulisel õppekohal"/>
    <s v="eesti keel"/>
    <x v="4"/>
    <s v="Jah"/>
    <s v="nägemispuue"/>
    <s v="ABC OÜ"/>
    <n v="16"/>
    <n v="37"/>
    <s v="4.8"/>
    <s v="3.7"/>
    <x v="16"/>
    <s v="3.4"/>
    <n v="1"/>
    <n v="2"/>
    <n v="0"/>
    <n v="10"/>
    <n v="53"/>
    <n v="6"/>
    <s v="Arvestatud"/>
    <x v="34"/>
    <s v="õppeaine19"/>
    <d v="2021-02-10T00:00:00"/>
    <x v="5"/>
    <x v="1"/>
    <s v="NULL"/>
    <s v=" "/>
    <n v="0"/>
    <s v="S00027_34404262571_õppeaine19_44237"/>
    <x v="1"/>
    <m/>
  </r>
  <r>
    <x v="26"/>
    <s v="Karl"/>
    <s v="Pärn"/>
    <x v="22"/>
    <n v="34404262571"/>
    <s v="Mees"/>
    <s v="523 kutsekõrgharidus"/>
    <s v="Jah"/>
    <s v="Ei"/>
    <s v="Ei"/>
    <d v="2020-02-01T00:00:00"/>
    <s v="NULL"/>
    <d v="2021-10-02T00:00:00"/>
    <s v="Õppekoormuse muutmine"/>
    <s v="NULL"/>
    <x v="10"/>
    <s v="Akadeemilisel"/>
    <d v="2022-03-27T00:00:00"/>
    <s v="Päevaõpe"/>
    <s v="Määramata"/>
    <s v="Tervishariduse keskus"/>
    <x v="7"/>
    <n v="80997"/>
    <s v="514 rakenduskõrgharidusõpe"/>
    <s v="NULL"/>
    <n v="2"/>
    <s v="Üliõpilaselt nõutakse õppekulude hüvitamist tasulisel õppekohal"/>
    <s v="eesti keel"/>
    <x v="4"/>
    <s v="Jah"/>
    <s v="nägemispuue"/>
    <s v="ABC OÜ"/>
    <n v="16"/>
    <n v="37"/>
    <s v="4.8"/>
    <s v="3.7"/>
    <x v="16"/>
    <s v="3.4"/>
    <n v="1"/>
    <n v="2"/>
    <n v="0"/>
    <n v="10"/>
    <n v="53"/>
    <n v="6"/>
    <s v="Arvestatud"/>
    <x v="93"/>
    <s v="õppeaine88"/>
    <d v="2024-02-10T00:00:00"/>
    <x v="5"/>
    <x v="1"/>
    <s v="NULL"/>
    <s v=" "/>
    <n v="0"/>
    <s v="S00027_34404262571_õppeaine88_45332"/>
    <x v="1"/>
    <m/>
  </r>
  <r>
    <x v="26"/>
    <s v="Karl"/>
    <s v="Pärn"/>
    <x v="22"/>
    <n v="34404262571"/>
    <s v="Mees"/>
    <s v="523 kutsekõrgharidus"/>
    <s v="Jah"/>
    <s v="Ei"/>
    <s v="Ei"/>
    <d v="2020-02-01T00:00:00"/>
    <s v="NULL"/>
    <d v="2021-10-02T00:00:00"/>
    <s v="Õppekoormuse muutmine"/>
    <s v="NULL"/>
    <x v="10"/>
    <s v="Akadeemilisel"/>
    <d v="2022-03-27T00:00:00"/>
    <s v="Päevaõpe"/>
    <s v="Määramata"/>
    <s v="Tervishariduse keskus"/>
    <x v="7"/>
    <n v="80997"/>
    <s v="514 rakenduskõrgharidusõpe"/>
    <s v="NULL"/>
    <n v="2"/>
    <s v="Üliõpilaselt nõutakse õppekulude hüvitamist tasulisel õppekohal"/>
    <s v="eesti keel"/>
    <x v="4"/>
    <s v="Jah"/>
    <s v="nägemispuue"/>
    <s v="ABC OÜ"/>
    <n v="16"/>
    <n v="37"/>
    <s v="4.8"/>
    <s v="3.7"/>
    <x v="16"/>
    <s v="3.4"/>
    <n v="1"/>
    <n v="2"/>
    <n v="0"/>
    <n v="10"/>
    <n v="53"/>
    <n v="6"/>
    <s v="Arvestatud"/>
    <x v="7"/>
    <s v="õppeaine76"/>
    <d v="2025-09-10T00:00:00"/>
    <x v="1"/>
    <x v="1"/>
    <s v="NULL"/>
    <s v=" "/>
    <n v="0"/>
    <s v="S00027_34404262571_õppeaine76_45910"/>
    <x v="1"/>
    <m/>
  </r>
  <r>
    <x v="26"/>
    <s v="Karl"/>
    <s v="Pärn"/>
    <x v="22"/>
    <n v="34404262571"/>
    <s v="Mees"/>
    <s v="523 kutsekõrgharidus"/>
    <s v="Jah"/>
    <s v="Ei"/>
    <s v="Ei"/>
    <d v="2020-02-01T00:00:00"/>
    <s v="NULL"/>
    <d v="2021-10-02T00:00:00"/>
    <s v="Õppekoormuse muutmine"/>
    <s v="NULL"/>
    <x v="10"/>
    <s v="Akadeemilisel"/>
    <d v="2022-03-27T00:00:00"/>
    <s v="Päevaõpe"/>
    <s v="Määramata"/>
    <s v="Tervishariduse keskus"/>
    <x v="7"/>
    <n v="80997"/>
    <s v="514 rakenduskõrgharidusõpe"/>
    <s v="NULL"/>
    <n v="2"/>
    <s v="Üliõpilaselt nõutakse õppekulude hüvitamist tasulisel õppekohal"/>
    <s v="eesti keel"/>
    <x v="4"/>
    <s v="Jah"/>
    <s v="nägemispuue"/>
    <s v="ABC OÜ"/>
    <n v="16"/>
    <n v="37"/>
    <s v="4.8"/>
    <s v="3.7"/>
    <x v="16"/>
    <s v="3.4"/>
    <n v="1"/>
    <n v="2"/>
    <n v="0"/>
    <n v="10"/>
    <n v="53"/>
    <n v="6"/>
    <s v="Arvestatud"/>
    <x v="23"/>
    <s v="õppeaine34"/>
    <d v="2024-09-10T00:00:00"/>
    <x v="1"/>
    <x v="1"/>
    <s v="NULL"/>
    <s v=" "/>
    <n v="0"/>
    <s v="S00027_34404262571_õppeaine34_45545"/>
    <x v="1"/>
    <m/>
  </r>
  <r>
    <x v="26"/>
    <s v="Karl"/>
    <s v="Pärn"/>
    <x v="22"/>
    <n v="34404262571"/>
    <s v="Mees"/>
    <s v="523 kutsekõrgharidus"/>
    <s v="Jah"/>
    <s v="Ei"/>
    <s v="Ei"/>
    <d v="2020-02-01T00:00:00"/>
    <s v="NULL"/>
    <d v="2021-10-02T00:00:00"/>
    <s v="Õppekoormuse muutmine"/>
    <s v="NULL"/>
    <x v="10"/>
    <s v="Akadeemilisel"/>
    <d v="2022-03-27T00:00:00"/>
    <s v="Päevaõpe"/>
    <s v="Määramata"/>
    <s v="Tervishariduse keskus"/>
    <x v="7"/>
    <n v="80997"/>
    <s v="514 rakenduskõrgharidusõpe"/>
    <s v="NULL"/>
    <n v="2"/>
    <s v="Üliõpilaselt nõutakse õppekulude hüvitamist tasulisel õppekohal"/>
    <s v="eesti keel"/>
    <x v="4"/>
    <s v="Jah"/>
    <s v="nägemispuue"/>
    <s v="ABC OÜ"/>
    <n v="16"/>
    <n v="37"/>
    <s v="4.8"/>
    <s v="3.7"/>
    <x v="16"/>
    <s v="3.4"/>
    <n v="1"/>
    <n v="2"/>
    <n v="0"/>
    <n v="10"/>
    <n v="53"/>
    <n v="6"/>
    <s v="Rahuldav"/>
    <x v="21"/>
    <s v="õppeaine42"/>
    <d v="2022-02-10T00:00:00"/>
    <x v="0"/>
    <x v="0"/>
    <n v="2"/>
    <n v="12"/>
    <n v="6"/>
    <s v="S00027_34404262571_õppeaine42_44602"/>
    <x v="1"/>
    <m/>
  </r>
  <r>
    <x v="26"/>
    <s v="Karl"/>
    <s v="Pärn"/>
    <x v="22"/>
    <n v="34404262571"/>
    <s v="Mees"/>
    <s v="523 kutsekõrgharidus"/>
    <s v="Jah"/>
    <s v="Ei"/>
    <s v="Ei"/>
    <d v="2020-02-01T00:00:00"/>
    <s v="NULL"/>
    <d v="2021-10-02T00:00:00"/>
    <s v="Õppekoormuse muutmine"/>
    <s v="NULL"/>
    <x v="10"/>
    <s v="Akadeemilisel"/>
    <d v="2022-03-27T00:00:00"/>
    <s v="Päevaõpe"/>
    <s v="Määramata"/>
    <s v="Tervishariduse keskus"/>
    <x v="7"/>
    <n v="80997"/>
    <s v="514 rakenduskõrgharidusõpe"/>
    <s v="NULL"/>
    <n v="2"/>
    <s v="Üliõpilaselt nõutakse õppekulude hüvitamist tasulisel õppekohal"/>
    <s v="eesti keel"/>
    <x v="4"/>
    <s v="Jah"/>
    <s v="nägemispuue"/>
    <s v="ABC OÜ"/>
    <n v="16"/>
    <n v="37"/>
    <s v="4.8"/>
    <s v="3.7"/>
    <x v="16"/>
    <s v="3.4"/>
    <n v="1"/>
    <n v="2"/>
    <n v="0"/>
    <n v="10"/>
    <n v="53"/>
    <n v="6"/>
    <s v="Mittearvestatud"/>
    <x v="97"/>
    <s v="õppeaine47"/>
    <d v="2022-02-10T00:00:00"/>
    <x v="5"/>
    <x v="1"/>
    <s v="NULL"/>
    <s v=" "/>
    <n v="0"/>
    <s v="S00027_34404262571_õppeaine47_44602"/>
    <x v="1"/>
    <m/>
  </r>
  <r>
    <x v="26"/>
    <s v="Karl"/>
    <s v="Pärn"/>
    <x v="22"/>
    <n v="34404262571"/>
    <s v="Mees"/>
    <s v="523 kutsekõrgharidus"/>
    <s v="Jah"/>
    <s v="Ei"/>
    <s v="Ei"/>
    <d v="2020-02-01T00:00:00"/>
    <s v="NULL"/>
    <d v="2021-10-02T00:00:00"/>
    <s v="Õppekoormuse muutmine"/>
    <s v="NULL"/>
    <x v="10"/>
    <s v="Akadeemilisel"/>
    <d v="2022-03-27T00:00:00"/>
    <s v="Päevaõpe"/>
    <s v="Määramata"/>
    <s v="Tervishariduse keskus"/>
    <x v="7"/>
    <n v="80997"/>
    <s v="514 rakenduskõrgharidusõpe"/>
    <s v="NULL"/>
    <n v="3"/>
    <s v="Üliõpilaselt nõutakse õppekulude hüvitamist tasulisel õppekohal"/>
    <s v="eesti keel"/>
    <x v="2"/>
    <s v="Jah"/>
    <s v="nägemispuue"/>
    <s v="ABC OÜ"/>
    <n v="16"/>
    <n v="56"/>
    <s v="4.8"/>
    <s v="3.4"/>
    <x v="16"/>
    <s v="3.2"/>
    <n v="1"/>
    <n v="0"/>
    <n v="0"/>
    <n v="9"/>
    <n v="55"/>
    <n v="6"/>
    <s v="Mitteilmunud"/>
    <x v="11"/>
    <s v="õppeaine3"/>
    <d v="2022-09-10T00:00:00"/>
    <x v="1"/>
    <x v="1"/>
    <n v="0"/>
    <s v=" "/>
    <n v="0"/>
    <s v="S00027_34404262571_õppeaine3_44814"/>
    <x v="1"/>
    <m/>
  </r>
  <r>
    <x v="26"/>
    <s v="Karl"/>
    <s v="Pärn"/>
    <x v="22"/>
    <n v="34404262571"/>
    <s v="Mees"/>
    <s v="523 kutsekõrgharidus"/>
    <s v="Jah"/>
    <s v="Ei"/>
    <s v="Ei"/>
    <d v="2020-02-01T00:00:00"/>
    <s v="NULL"/>
    <d v="2021-10-02T00:00:00"/>
    <s v="Õppekoormuse muutmine"/>
    <s v="NULL"/>
    <x v="10"/>
    <s v="Akadeemilisel"/>
    <d v="2022-03-27T00:00:00"/>
    <s v="Päevaõpe"/>
    <s v="Määramata"/>
    <s v="Tervishariduse keskus"/>
    <x v="7"/>
    <n v="80997"/>
    <s v="514 rakenduskõrgharidusõpe"/>
    <s v="NULL"/>
    <n v="3"/>
    <s v="Üliõpilaselt nõutakse õppekulude hüvitamist tasulisel õppekohal"/>
    <s v="eesti keel"/>
    <x v="2"/>
    <s v="Jah"/>
    <s v="nägemispuue"/>
    <s v="ABC OÜ"/>
    <n v="16"/>
    <n v="56"/>
    <s v="4.8"/>
    <s v="3.4"/>
    <x v="16"/>
    <s v="3.2"/>
    <n v="1"/>
    <n v="0"/>
    <n v="0"/>
    <n v="9"/>
    <n v="55"/>
    <n v="6"/>
    <s v="Kasin"/>
    <x v="28"/>
    <s v="õppeaine50"/>
    <d v="2023-09-10T00:00:00"/>
    <x v="0"/>
    <x v="0"/>
    <n v="1"/>
    <n v="6"/>
    <n v="6"/>
    <s v="S00027_34404262571_õppeaine50_45179"/>
    <x v="1"/>
    <m/>
  </r>
  <r>
    <x v="26"/>
    <s v="Karl"/>
    <s v="Pärn"/>
    <x v="22"/>
    <n v="34404262571"/>
    <s v="Mees"/>
    <s v="523 kutsekõrgharidus"/>
    <s v="Jah"/>
    <s v="Ei"/>
    <s v="Ei"/>
    <d v="2020-02-01T00:00:00"/>
    <s v="NULL"/>
    <d v="2021-10-02T00:00:00"/>
    <s v="Õppekoormuse muutmine"/>
    <s v="NULL"/>
    <x v="10"/>
    <s v="Akadeemilisel"/>
    <d v="2022-03-27T00:00:00"/>
    <s v="Päevaõpe"/>
    <s v="Määramata"/>
    <s v="Tervishariduse keskus"/>
    <x v="7"/>
    <n v="80997"/>
    <s v="514 rakenduskõrgharidusõpe"/>
    <s v="NULL"/>
    <n v="3"/>
    <s v="Üliõpilaselt nõutakse õppekulude hüvitamist tasulisel õppekohal"/>
    <s v="eesti keel"/>
    <x v="2"/>
    <s v="Jah"/>
    <s v="nägemispuue"/>
    <s v="ABC OÜ"/>
    <n v="16"/>
    <n v="56"/>
    <s v="4.8"/>
    <s v="3.4"/>
    <x v="16"/>
    <s v="3.2"/>
    <n v="1"/>
    <n v="0"/>
    <n v="0"/>
    <n v="9"/>
    <n v="55"/>
    <n v="6"/>
    <s v="Kasin"/>
    <x v="53"/>
    <s v="õppeaine97"/>
    <d v="2024-09-10T00:00:00"/>
    <x v="0"/>
    <x v="0"/>
    <n v="1"/>
    <n v="6"/>
    <n v="6"/>
    <s v="S00027_34404262571_õppeaine97_45545"/>
    <x v="1"/>
    <m/>
  </r>
  <r>
    <x v="26"/>
    <s v="Karl"/>
    <s v="Pärn"/>
    <x v="22"/>
    <n v="34404262571"/>
    <s v="Mees"/>
    <s v="523 kutsekõrgharidus"/>
    <s v="Jah"/>
    <s v="Ei"/>
    <s v="Ei"/>
    <d v="2020-02-01T00:00:00"/>
    <s v="NULL"/>
    <d v="2021-10-02T00:00:00"/>
    <s v="Õppekoormuse muutmine"/>
    <s v="NULL"/>
    <x v="10"/>
    <s v="Akadeemilisel"/>
    <d v="2022-03-27T00:00:00"/>
    <s v="Päevaõpe"/>
    <s v="Määramata"/>
    <s v="Tervishariduse keskus"/>
    <x v="7"/>
    <n v="80997"/>
    <s v="514 rakenduskõrgharidusõpe"/>
    <s v="NULL"/>
    <n v="3"/>
    <s v="Üliõpilaselt nõutakse õppekulude hüvitamist tasulisel õppekohal"/>
    <s v="eesti keel"/>
    <x v="2"/>
    <s v="Jah"/>
    <s v="nägemispuue"/>
    <s v="ABC OÜ"/>
    <n v="16"/>
    <n v="56"/>
    <s v="4.8"/>
    <s v="3.4"/>
    <x v="16"/>
    <s v="3.2"/>
    <n v="1"/>
    <n v="0"/>
    <n v="0"/>
    <n v="9"/>
    <n v="55"/>
    <n v="6"/>
    <s v="Suurepärane"/>
    <x v="50"/>
    <s v="õppeaine41"/>
    <d v="2022-02-10T00:00:00"/>
    <x v="0"/>
    <x v="0"/>
    <n v="5"/>
    <n v="30"/>
    <n v="6"/>
    <s v="S00027_34404262571_õppeaine41_44602"/>
    <x v="1"/>
    <m/>
  </r>
  <r>
    <x v="26"/>
    <s v="Karl"/>
    <s v="Pärn"/>
    <x v="22"/>
    <n v="34404262571"/>
    <s v="Mees"/>
    <s v="523 kutsekõrgharidus"/>
    <s v="Jah"/>
    <s v="Ei"/>
    <s v="Ei"/>
    <d v="2020-02-01T00:00:00"/>
    <s v="NULL"/>
    <d v="2021-10-02T00:00:00"/>
    <s v="Õppekoormuse muutmine"/>
    <s v="NULL"/>
    <x v="10"/>
    <s v="Akadeemilisel"/>
    <d v="2022-03-27T00:00:00"/>
    <s v="Päevaõpe"/>
    <s v="Määramata"/>
    <s v="Tervishariduse keskus"/>
    <x v="7"/>
    <n v="80997"/>
    <s v="514 rakenduskõrgharidusõpe"/>
    <s v="NULL"/>
    <n v="3"/>
    <s v="Üliõpilaselt nõutakse õppekulude hüvitamist tasulisel õppekohal"/>
    <s v="eesti keel"/>
    <x v="2"/>
    <s v="Jah"/>
    <s v="nägemispuue"/>
    <s v="ABC OÜ"/>
    <n v="16"/>
    <n v="56"/>
    <s v="4.8"/>
    <s v="3.4"/>
    <x v="16"/>
    <s v="3.2"/>
    <n v="1"/>
    <n v="0"/>
    <n v="0"/>
    <n v="9"/>
    <n v="55"/>
    <n v="6"/>
    <s v="Arvestatud"/>
    <x v="49"/>
    <s v="õppeaine90"/>
    <d v="2024-09-10T00:00:00"/>
    <x v="1"/>
    <x v="1"/>
    <s v="NULL"/>
    <s v=" "/>
    <n v="0"/>
    <s v="S00027_34404262571_õppeaine90_45545"/>
    <x v="1"/>
    <m/>
  </r>
  <r>
    <x v="26"/>
    <s v="Karl"/>
    <s v="Pärn"/>
    <x v="22"/>
    <n v="34404262571"/>
    <s v="Mees"/>
    <s v="523 kutsekõrgharidus"/>
    <s v="Jah"/>
    <s v="Ei"/>
    <s v="Ei"/>
    <d v="2020-02-01T00:00:00"/>
    <s v="NULL"/>
    <d v="2021-10-02T00:00:00"/>
    <s v="Õppekoormuse muutmine"/>
    <s v="NULL"/>
    <x v="10"/>
    <s v="Akadeemilisel"/>
    <d v="2022-03-27T00:00:00"/>
    <s v="Päevaõpe"/>
    <s v="Määramata"/>
    <s v="Tervishariduse keskus"/>
    <x v="7"/>
    <n v="80997"/>
    <s v="514 rakenduskõrgharidusõpe"/>
    <s v="NULL"/>
    <n v="3"/>
    <s v="Üliõpilaselt nõutakse õppekulude hüvitamist tasulisel õppekohal"/>
    <s v="eesti keel"/>
    <x v="2"/>
    <s v="Jah"/>
    <s v="nägemispuue"/>
    <s v="ABC OÜ"/>
    <n v="16"/>
    <n v="56"/>
    <s v="4.8"/>
    <s v="3.4"/>
    <x v="16"/>
    <s v="3.2"/>
    <n v="1"/>
    <n v="0"/>
    <n v="0"/>
    <n v="9"/>
    <n v="55"/>
    <n v="6"/>
    <s v="Arvestatud"/>
    <x v="72"/>
    <s v="õppeaine17"/>
    <d v="2021-02-10T00:00:00"/>
    <x v="1"/>
    <x v="1"/>
    <s v="NULL"/>
    <s v=" "/>
    <n v="0"/>
    <s v="S00027_34404262571_õppeaine17_44237"/>
    <x v="1"/>
    <m/>
  </r>
  <r>
    <x v="26"/>
    <s v="Karl"/>
    <s v="Pärn"/>
    <x v="22"/>
    <n v="34404262571"/>
    <s v="Mees"/>
    <s v="523 kutsekõrgharidus"/>
    <s v="Jah"/>
    <s v="Ei"/>
    <s v="Ei"/>
    <d v="2020-02-01T00:00:00"/>
    <s v="NULL"/>
    <d v="2021-10-02T00:00:00"/>
    <s v="Õppekoormuse muutmine"/>
    <s v="NULL"/>
    <x v="10"/>
    <s v="Akadeemilisel"/>
    <d v="2022-03-27T00:00:00"/>
    <s v="Päevaõpe"/>
    <s v="Määramata"/>
    <s v="Tervishariduse keskus"/>
    <x v="7"/>
    <n v="80997"/>
    <s v="514 rakenduskõrgharidusõpe"/>
    <s v="NULL"/>
    <n v="3"/>
    <s v="Üliõpilaselt nõutakse õppekulude hüvitamist tasulisel õppekohal"/>
    <s v="eesti keel"/>
    <x v="2"/>
    <s v="Jah"/>
    <s v="nägemispuue"/>
    <s v="ABC OÜ"/>
    <n v="16"/>
    <n v="56"/>
    <s v="4.8"/>
    <s v="3.4"/>
    <x v="16"/>
    <s v="3.2"/>
    <n v="1"/>
    <n v="0"/>
    <n v="0"/>
    <n v="9"/>
    <n v="55"/>
    <n v="6"/>
    <s v="Kasin"/>
    <x v="42"/>
    <s v="õppeaine53"/>
    <d v="2023-02-10T00:00:00"/>
    <x v="4"/>
    <x v="0"/>
    <n v="1"/>
    <n v="5"/>
    <n v="5"/>
    <s v="S00027_34404262571_õppeaine53_44967"/>
    <x v="1"/>
    <m/>
  </r>
  <r>
    <x v="26"/>
    <s v="Karl"/>
    <s v="Pärn"/>
    <x v="22"/>
    <n v="34404262571"/>
    <s v="Mees"/>
    <s v="523 kutsekõrgharidus"/>
    <s v="Jah"/>
    <s v="Ei"/>
    <s v="Ei"/>
    <d v="2020-02-01T00:00:00"/>
    <s v="NULL"/>
    <d v="2021-10-02T00:00:00"/>
    <s v="Õppekoormuse muutmine"/>
    <s v="NULL"/>
    <x v="10"/>
    <s v="Akadeemilisel"/>
    <d v="2022-03-27T00:00:00"/>
    <s v="Päevaõpe"/>
    <s v="Määramata"/>
    <s v="Tervishariduse keskus"/>
    <x v="7"/>
    <n v="80997"/>
    <s v="514 rakenduskõrgharidusõpe"/>
    <s v="NULL"/>
    <n v="3"/>
    <s v="Üliõpilaselt nõutakse õppekulude hüvitamist tasulisel õppekohal"/>
    <s v="eesti keel"/>
    <x v="2"/>
    <s v="Jah"/>
    <s v="nägemispuue"/>
    <s v="ABC OÜ"/>
    <n v="16"/>
    <n v="56"/>
    <s v="4.8"/>
    <s v="3.4"/>
    <x v="16"/>
    <s v="3.2"/>
    <n v="1"/>
    <n v="0"/>
    <n v="0"/>
    <n v="9"/>
    <n v="55"/>
    <n v="6"/>
    <s v="Väga hea"/>
    <x v="25"/>
    <s v="õppeaine98"/>
    <d v="2023-09-10T00:00:00"/>
    <x v="0"/>
    <x v="0"/>
    <n v="4"/>
    <n v="24"/>
    <n v="6"/>
    <s v="S00027_34404262571_õppeaine98_45179"/>
    <x v="1"/>
    <m/>
  </r>
  <r>
    <x v="26"/>
    <s v="Karl"/>
    <s v="Pärn"/>
    <x v="22"/>
    <n v="34404262571"/>
    <s v="Mees"/>
    <s v="523 kutsekõrgharidus"/>
    <s v="Jah"/>
    <s v="Ei"/>
    <s v="Ei"/>
    <d v="2020-02-01T00:00:00"/>
    <s v="NULL"/>
    <d v="2021-10-02T00:00:00"/>
    <s v="Õppekoormuse muutmine"/>
    <s v="NULL"/>
    <x v="10"/>
    <s v="Akadeemilisel"/>
    <d v="2022-03-27T00:00:00"/>
    <s v="Päevaõpe"/>
    <s v="Määramata"/>
    <s v="Tervishariduse keskus"/>
    <x v="7"/>
    <n v="80997"/>
    <s v="514 rakenduskõrgharidusõpe"/>
    <s v="NULL"/>
    <n v="3"/>
    <s v="Üliõpilaselt nõutakse õppekulude hüvitamist tasulisel õppekohal"/>
    <s v="eesti keel"/>
    <x v="2"/>
    <s v="Jah"/>
    <s v="nägemispuue"/>
    <s v="ABC OÜ"/>
    <n v="16"/>
    <n v="56"/>
    <s v="4.8"/>
    <s v="3.4"/>
    <x v="16"/>
    <s v="3.2"/>
    <n v="1"/>
    <n v="0"/>
    <n v="0"/>
    <n v="9"/>
    <n v="55"/>
    <n v="6"/>
    <s v="Arvestatud"/>
    <x v="5"/>
    <s v="õppeaine59"/>
    <d v="2020-09-10T00:00:00"/>
    <x v="1"/>
    <x v="1"/>
    <s v="NULL"/>
    <s v=" "/>
    <n v="0"/>
    <s v="S00027_34404262571_õppeaine59_44084"/>
    <x v="1"/>
    <m/>
  </r>
  <r>
    <x v="26"/>
    <s v="Karl"/>
    <s v="Pärn"/>
    <x v="22"/>
    <n v="34404262571"/>
    <s v="Mees"/>
    <s v="523 kutsekõrgharidus"/>
    <s v="Jah"/>
    <s v="Ei"/>
    <s v="Ei"/>
    <d v="2020-02-01T00:00:00"/>
    <s v="NULL"/>
    <d v="2021-07-02T00:00:00"/>
    <s v="Eksternõppesse arvamine"/>
    <s v="NULL"/>
    <x v="10"/>
    <s v="Akadeemilisel"/>
    <d v="2022-03-27T00:00:00"/>
    <s v="Eksternõpe"/>
    <s v="Määramata"/>
    <s v="Tervishariduse keskus"/>
    <x v="7"/>
    <n v="80997"/>
    <s v="514 rakenduskõrgharidusõpe"/>
    <s v="NULL"/>
    <n v="1"/>
    <s v="Üliõpilaselt nõutakse õppekulude hüvitamist tasulisel õppekohal"/>
    <s v="eesti keel"/>
    <x v="5"/>
    <s v="Jah"/>
    <s v="nägemispuue"/>
    <s v="ABC OÜ"/>
    <n v="16"/>
    <n v="40"/>
    <s v="4.8"/>
    <s v="3.4"/>
    <x v="16"/>
    <s v="3.3"/>
    <n v="1"/>
    <n v="2"/>
    <n v="0"/>
    <n v="9"/>
    <n v="20"/>
    <n v="6"/>
    <s v="Arvestatud"/>
    <x v="24"/>
    <s v="õppeaine75"/>
    <d v="2021-09-10T00:00:00"/>
    <x v="5"/>
    <x v="1"/>
    <s v="NULL"/>
    <s v=" "/>
    <n v="0"/>
    <s v="S00027_34404262571_õppeaine75_44449"/>
    <x v="2"/>
    <m/>
  </r>
  <r>
    <x v="26"/>
    <s v="Karl"/>
    <s v="Pärn"/>
    <x v="22"/>
    <n v="34404262571"/>
    <s v="Mees"/>
    <s v="523 kutsekõrgharidus"/>
    <s v="Jah"/>
    <s v="Ei"/>
    <s v="Ei"/>
    <d v="2020-02-01T00:00:00"/>
    <s v="NULL"/>
    <d v="2021-07-02T00:00:00"/>
    <s v="Eksternõppesse arvamine"/>
    <s v="NULL"/>
    <x v="10"/>
    <s v="Akadeemilisel"/>
    <d v="2022-03-27T00:00:00"/>
    <s v="Eksternõpe"/>
    <s v="Määramata"/>
    <s v="Tervishariduse keskus"/>
    <x v="7"/>
    <n v="80997"/>
    <s v="514 rakenduskõrgharidusõpe"/>
    <s v="NULL"/>
    <n v="1"/>
    <s v="Üliõpilaselt nõutakse õppekulude hüvitamist tasulisel õppekohal"/>
    <s v="eesti keel"/>
    <x v="5"/>
    <s v="Jah"/>
    <s v="nägemispuue"/>
    <s v="ABC OÜ"/>
    <n v="16"/>
    <n v="40"/>
    <s v="4.8"/>
    <s v="3.4"/>
    <x v="16"/>
    <s v="3.3"/>
    <n v="1"/>
    <n v="2"/>
    <n v="0"/>
    <n v="9"/>
    <n v="20"/>
    <n v="6"/>
    <s v="Hea"/>
    <x v="13"/>
    <s v="õppeaine78"/>
    <d v="2024-09-10T00:00:00"/>
    <x v="0"/>
    <x v="0"/>
    <n v="3"/>
    <n v="18"/>
    <n v="6"/>
    <s v="S00027_34404262571_õppeaine78_45545"/>
    <x v="2"/>
    <m/>
  </r>
  <r>
    <x v="26"/>
    <s v="Karl"/>
    <s v="Pärn"/>
    <x v="22"/>
    <n v="34404262571"/>
    <s v="Mees"/>
    <s v="523 kutsekõrgharidus"/>
    <s v="Jah"/>
    <s v="Ei"/>
    <s v="Ei"/>
    <d v="2020-02-01T00:00:00"/>
    <s v="NULL"/>
    <d v="2021-07-02T00:00:00"/>
    <s v="Eksternõppesse arvamine"/>
    <s v="NULL"/>
    <x v="10"/>
    <s v="Akadeemilisel"/>
    <d v="2022-03-27T00:00:00"/>
    <s v="Eksternõpe"/>
    <s v="Määramata"/>
    <s v="Tervishariduse keskus"/>
    <x v="7"/>
    <n v="80997"/>
    <s v="514 rakenduskõrgharidusõpe"/>
    <s v="NULL"/>
    <n v="1"/>
    <s v="Üliõpilaselt nõutakse õppekulude hüvitamist tasulisel õppekohal"/>
    <s v="eesti keel"/>
    <x v="5"/>
    <s v="Jah"/>
    <s v="nägemispuue"/>
    <s v="ABC OÜ"/>
    <n v="16"/>
    <n v="40"/>
    <s v="4.8"/>
    <s v="3.4"/>
    <x v="16"/>
    <s v="3.3"/>
    <n v="1"/>
    <n v="2"/>
    <n v="0"/>
    <n v="9"/>
    <n v="20"/>
    <n v="6"/>
    <s v="Arvestatud"/>
    <x v="40"/>
    <s v="õppeaine74"/>
    <d v="2022-02-10T00:00:00"/>
    <x v="5"/>
    <x v="1"/>
    <s v="NULL"/>
    <s v=" "/>
    <n v="0"/>
    <s v="S00027_34404262571_õppeaine74_44602"/>
    <x v="2"/>
    <m/>
  </r>
  <r>
    <x v="26"/>
    <s v="Karl"/>
    <s v="Pärn"/>
    <x v="22"/>
    <n v="34404262571"/>
    <s v="Mees"/>
    <s v="523 kutsekõrgharidus"/>
    <s v="Jah"/>
    <s v="Ei"/>
    <s v="Ei"/>
    <d v="2020-02-01T00:00:00"/>
    <s v="NULL"/>
    <d v="2021-07-02T00:00:00"/>
    <s v="Eksternõppesse arvamine"/>
    <s v="NULL"/>
    <x v="10"/>
    <s v="Akadeemilisel"/>
    <d v="2022-03-27T00:00:00"/>
    <s v="Eksternõpe"/>
    <s v="Määramata"/>
    <s v="Tervishariduse keskus"/>
    <x v="7"/>
    <n v="80997"/>
    <s v="514 rakenduskõrgharidusõpe"/>
    <s v="NULL"/>
    <n v="1"/>
    <s v="Üliõpilaselt nõutakse õppekulude hüvitamist tasulisel õppekohal"/>
    <s v="eesti keel"/>
    <x v="5"/>
    <s v="Jah"/>
    <s v="nägemispuue"/>
    <s v="ABC OÜ"/>
    <n v="16"/>
    <n v="40"/>
    <s v="4.8"/>
    <s v="3.4"/>
    <x v="16"/>
    <s v="3.3"/>
    <n v="1"/>
    <n v="2"/>
    <n v="0"/>
    <n v="9"/>
    <n v="20"/>
    <n v="6"/>
    <s v="Arvestatud"/>
    <x v="89"/>
    <s v="õppeaine63"/>
    <d v="2021-09-10T00:00:00"/>
    <x v="1"/>
    <x v="1"/>
    <s v="NULL"/>
    <s v=" "/>
    <n v="0"/>
    <s v="S00027_34404262571_õppeaine63_44449"/>
    <x v="2"/>
    <m/>
  </r>
  <r>
    <x v="26"/>
    <s v="Karl"/>
    <s v="Pärn"/>
    <x v="22"/>
    <n v="34404262571"/>
    <s v="Mees"/>
    <s v="523 kutsekõrgharidus"/>
    <s v="Jah"/>
    <s v="Ei"/>
    <s v="Ei"/>
    <d v="2020-02-01T00:00:00"/>
    <s v="NULL"/>
    <d v="2021-07-02T00:00:00"/>
    <s v="Eksternõppesse arvamine"/>
    <s v="NULL"/>
    <x v="10"/>
    <s v="Akadeemilisel"/>
    <d v="2022-03-27T00:00:00"/>
    <s v="Eksternõpe"/>
    <s v="Määramata"/>
    <s v="Tervishariduse keskus"/>
    <x v="7"/>
    <n v="80997"/>
    <s v="514 rakenduskõrgharidusõpe"/>
    <s v="NULL"/>
    <n v="1"/>
    <s v="Üliõpilaselt nõutakse õppekulude hüvitamist tasulisel õppekohal"/>
    <s v="eesti keel"/>
    <x v="5"/>
    <s v="Jah"/>
    <s v="nägemispuue"/>
    <s v="ABC OÜ"/>
    <n v="16"/>
    <n v="40"/>
    <s v="4.8"/>
    <s v="3.4"/>
    <x v="16"/>
    <s v="3.3"/>
    <n v="1"/>
    <n v="2"/>
    <n v="0"/>
    <n v="9"/>
    <n v="20"/>
    <n v="6"/>
    <s v="Kasin"/>
    <x v="78"/>
    <s v="õppeaine16"/>
    <d v="2020-09-10T00:00:00"/>
    <x v="0"/>
    <x v="0"/>
    <n v="1"/>
    <n v="6"/>
    <n v="6"/>
    <s v="S00027_34404262571_õppeaine16_44084"/>
    <x v="2"/>
    <m/>
  </r>
  <r>
    <x v="26"/>
    <s v="Karl"/>
    <s v="Pärn"/>
    <x v="22"/>
    <n v="34404262571"/>
    <s v="Mees"/>
    <s v="523 kutsekõrgharidus"/>
    <s v="Jah"/>
    <s v="Ei"/>
    <s v="Ei"/>
    <d v="2020-02-01T00:00:00"/>
    <s v="NULL"/>
    <d v="2021-07-02T00:00:00"/>
    <s v="Eksternõppesse arvamine"/>
    <s v="NULL"/>
    <x v="10"/>
    <s v="Akadeemilisel"/>
    <d v="2022-03-27T00:00:00"/>
    <s v="Eksternõpe"/>
    <s v="Määramata"/>
    <s v="Tervishariduse keskus"/>
    <x v="7"/>
    <n v="80997"/>
    <s v="514 rakenduskõrgharidusõpe"/>
    <s v="NULL"/>
    <n v="1"/>
    <s v="Üliõpilaselt nõutakse õppekulude hüvitamist tasulisel õppekohal"/>
    <s v="eesti keel"/>
    <x v="5"/>
    <s v="Jah"/>
    <s v="nägemispuue"/>
    <s v="ABC OÜ"/>
    <n v="16"/>
    <n v="40"/>
    <s v="4.8"/>
    <s v="3.4"/>
    <x v="16"/>
    <s v="3.3"/>
    <n v="1"/>
    <n v="2"/>
    <n v="0"/>
    <n v="9"/>
    <n v="20"/>
    <n v="6"/>
    <s v="Suurepärane"/>
    <x v="54"/>
    <s v="õppeaine65"/>
    <d v="2023-09-10T00:00:00"/>
    <x v="3"/>
    <x v="0"/>
    <n v="5"/>
    <n v="40"/>
    <n v="8"/>
    <s v="S00027_34404262571_õppeaine65_45179"/>
    <x v="2"/>
    <m/>
  </r>
  <r>
    <x v="26"/>
    <s v="Karl"/>
    <s v="Pärn"/>
    <x v="22"/>
    <n v="34404262571"/>
    <s v="Mees"/>
    <s v="523 kutsekõrgharidus"/>
    <s v="Jah"/>
    <s v="Ei"/>
    <s v="Ei"/>
    <d v="2020-02-01T00:00:00"/>
    <s v="NULL"/>
    <d v="2021-07-02T00:00:00"/>
    <s v="Eksternõppesse arvamine"/>
    <s v="NULL"/>
    <x v="10"/>
    <s v="Akadeemilisel"/>
    <d v="2022-03-27T00:00:00"/>
    <s v="Eksternõpe"/>
    <s v="Määramata"/>
    <s v="Tervishariduse keskus"/>
    <x v="7"/>
    <n v="80997"/>
    <s v="514 rakenduskõrgharidusõpe"/>
    <s v="NULL"/>
    <n v="1"/>
    <s v="Üliõpilaselt nõutakse õppekulude hüvitamist tasulisel õppekohal"/>
    <s v="eesti keel"/>
    <x v="5"/>
    <s v="Jah"/>
    <s v="nägemispuue"/>
    <s v="ABC OÜ"/>
    <n v="16"/>
    <n v="40"/>
    <s v="4.8"/>
    <s v="3.4"/>
    <x v="16"/>
    <s v="3.3"/>
    <n v="1"/>
    <n v="2"/>
    <n v="0"/>
    <n v="9"/>
    <n v="20"/>
    <n v="6"/>
    <s v="Arvestatud"/>
    <x v="18"/>
    <s v="õppeaine15"/>
    <d v="2022-09-10T00:00:00"/>
    <x v="1"/>
    <x v="1"/>
    <s v="NULL"/>
    <s v=" "/>
    <n v="0"/>
    <s v="S00027_34404262571_õppeaine15_44814"/>
    <x v="2"/>
    <m/>
  </r>
  <r>
    <x v="26"/>
    <s v="Karl"/>
    <s v="Pärn"/>
    <x v="22"/>
    <n v="34404262571"/>
    <s v="Mees"/>
    <s v="523 kutsekõrgharidus"/>
    <s v="Jah"/>
    <s v="Ei"/>
    <s v="Ei"/>
    <d v="2020-02-01T00:00:00"/>
    <s v="NULL"/>
    <d v="2021-07-02T00:00:00"/>
    <s v="Eksternõppesse arvamine"/>
    <s v="NULL"/>
    <x v="10"/>
    <s v="Akadeemilisel"/>
    <d v="2022-03-27T00:00:00"/>
    <s v="Eksternõpe"/>
    <s v="Määramata"/>
    <s v="Tervishariduse keskus"/>
    <x v="7"/>
    <n v="80997"/>
    <s v="514 rakenduskõrgharidusõpe"/>
    <s v="NULL"/>
    <n v="1"/>
    <s v="Üliõpilaselt nõutakse õppekulude hüvitamist tasulisel õppekohal"/>
    <s v="eesti keel"/>
    <x v="5"/>
    <s v="Jah"/>
    <s v="nägemispuue"/>
    <s v="ABC OÜ"/>
    <n v="16"/>
    <n v="40"/>
    <s v="4.8"/>
    <s v="3.4"/>
    <x v="16"/>
    <s v="3.3"/>
    <n v="1"/>
    <n v="2"/>
    <n v="0"/>
    <n v="9"/>
    <n v="20"/>
    <n v="6"/>
    <s v="Hea"/>
    <x v="15"/>
    <s v="õppeaine51"/>
    <d v="2025-02-10T00:00:00"/>
    <x v="3"/>
    <x v="0"/>
    <n v="3"/>
    <n v="24"/>
    <n v="8"/>
    <s v="S00027_34404262571_õppeaine51_45698"/>
    <x v="2"/>
    <m/>
  </r>
  <r>
    <x v="26"/>
    <s v="Karl"/>
    <s v="Pärn"/>
    <x v="22"/>
    <n v="34404262571"/>
    <s v="Mees"/>
    <s v="523 kutsekõrgharidus"/>
    <s v="Jah"/>
    <s v="Ei"/>
    <s v="Ei"/>
    <d v="2020-02-01T00:00:00"/>
    <s v="NULL"/>
    <d v="2021-07-02T00:00:00"/>
    <s v="Eksternõppesse arvamine"/>
    <s v="NULL"/>
    <x v="10"/>
    <s v="Akadeemilisel"/>
    <d v="2022-03-27T00:00:00"/>
    <s v="Eksternõpe"/>
    <s v="Määramata"/>
    <s v="Tervishariduse keskus"/>
    <x v="7"/>
    <n v="80997"/>
    <s v="514 rakenduskõrgharidusõpe"/>
    <s v="NULL"/>
    <n v="1"/>
    <s v="Üliõpilaselt nõutakse õppekulude hüvitamist tasulisel õppekohal"/>
    <s v="eesti keel"/>
    <x v="5"/>
    <s v="Jah"/>
    <s v="nägemispuue"/>
    <s v="ABC OÜ"/>
    <n v="16"/>
    <n v="40"/>
    <s v="4.8"/>
    <s v="3.4"/>
    <x v="16"/>
    <s v="3.3"/>
    <n v="1"/>
    <n v="2"/>
    <n v="0"/>
    <n v="9"/>
    <n v="20"/>
    <n v="6"/>
    <s v="Mitteilmunud"/>
    <x v="86"/>
    <s v="õppeaine44"/>
    <d v="2021-09-10T00:00:00"/>
    <x v="0"/>
    <x v="0"/>
    <n v="0"/>
    <n v="0"/>
    <n v="6"/>
    <s v="S00027_34404262571_õppeaine44_44449"/>
    <x v="2"/>
    <m/>
  </r>
  <r>
    <x v="26"/>
    <s v="Karl"/>
    <s v="Pärn"/>
    <x v="22"/>
    <n v="34404262571"/>
    <s v="Mees"/>
    <s v="523 kutsekõrgharidus"/>
    <s v="Jah"/>
    <s v="Ei"/>
    <s v="Ei"/>
    <d v="2020-02-01T00:00:00"/>
    <s v="NULL"/>
    <d v="2021-07-02T00:00:00"/>
    <s v="Eksternõppesse arvamine"/>
    <s v="NULL"/>
    <x v="10"/>
    <s v="Akadeemilisel"/>
    <d v="2022-03-27T00:00:00"/>
    <s v="Eksternõpe"/>
    <s v="Määramata"/>
    <s v="Tervishariduse keskus"/>
    <x v="7"/>
    <n v="80997"/>
    <s v="514 rakenduskõrgharidusõpe"/>
    <s v="NULL"/>
    <n v="2"/>
    <s v="Üliõpilaselt nõutakse õppekulude hüvitamist tasulisel õppekohal"/>
    <s v="eesti keel"/>
    <x v="4"/>
    <s v="Jah"/>
    <s v="nägemispuue"/>
    <s v="ABC OÜ"/>
    <n v="16"/>
    <n v="37"/>
    <s v="4.8"/>
    <s v="3.7"/>
    <x v="16"/>
    <s v="3.4"/>
    <n v="1"/>
    <n v="2"/>
    <n v="0"/>
    <n v="10"/>
    <n v="53"/>
    <n v="6"/>
    <s v="Arvestatud"/>
    <x v="38"/>
    <s v="õppeaine87"/>
    <d v="2024-02-10T00:00:00"/>
    <x v="1"/>
    <x v="1"/>
    <s v="NULL"/>
    <s v=" "/>
    <n v="0"/>
    <s v="S00027_34404262571_õppeaine87_45332"/>
    <x v="2"/>
    <m/>
  </r>
  <r>
    <x v="26"/>
    <s v="Karl"/>
    <s v="Pärn"/>
    <x v="22"/>
    <n v="34404262571"/>
    <s v="Mees"/>
    <s v="523 kutsekõrgharidus"/>
    <s v="Jah"/>
    <s v="Ei"/>
    <s v="Ei"/>
    <d v="2020-02-01T00:00:00"/>
    <s v="NULL"/>
    <d v="2021-07-02T00:00:00"/>
    <s v="Eksternõppesse arvamine"/>
    <s v="NULL"/>
    <x v="10"/>
    <s v="Akadeemilisel"/>
    <d v="2022-03-27T00:00:00"/>
    <s v="Eksternõpe"/>
    <s v="Määramata"/>
    <s v="Tervishariduse keskus"/>
    <x v="7"/>
    <n v="80997"/>
    <s v="514 rakenduskõrgharidusõpe"/>
    <s v="NULL"/>
    <n v="2"/>
    <s v="Üliõpilaselt nõutakse õppekulude hüvitamist tasulisel õppekohal"/>
    <s v="eesti keel"/>
    <x v="4"/>
    <s v="Jah"/>
    <s v="nägemispuue"/>
    <s v="ABC OÜ"/>
    <n v="16"/>
    <n v="37"/>
    <s v="4.8"/>
    <s v="3.7"/>
    <x v="16"/>
    <s v="3.4"/>
    <n v="1"/>
    <n v="2"/>
    <n v="0"/>
    <n v="10"/>
    <n v="53"/>
    <n v="6"/>
    <s v="Arvestatud"/>
    <x v="46"/>
    <s v="õppeaine5"/>
    <d v="2025-02-10T00:00:00"/>
    <x v="5"/>
    <x v="1"/>
    <s v="NULL"/>
    <s v=" "/>
    <n v="0"/>
    <s v="S00027_34404262571_õppeaine5_45698"/>
    <x v="2"/>
    <m/>
  </r>
  <r>
    <x v="26"/>
    <s v="Karl"/>
    <s v="Pärn"/>
    <x v="22"/>
    <n v="34404262571"/>
    <s v="Mees"/>
    <s v="523 kutsekõrgharidus"/>
    <s v="Jah"/>
    <s v="Ei"/>
    <s v="Ei"/>
    <d v="2020-02-01T00:00:00"/>
    <s v="NULL"/>
    <d v="2021-07-02T00:00:00"/>
    <s v="Eksternõppesse arvamine"/>
    <s v="NULL"/>
    <x v="10"/>
    <s v="Akadeemilisel"/>
    <d v="2022-03-27T00:00:00"/>
    <s v="Eksternõpe"/>
    <s v="Määramata"/>
    <s v="Tervishariduse keskus"/>
    <x v="7"/>
    <n v="80997"/>
    <s v="514 rakenduskõrgharidusõpe"/>
    <s v="NULL"/>
    <n v="2"/>
    <s v="Üliõpilaselt nõutakse õppekulude hüvitamist tasulisel õppekohal"/>
    <s v="eesti keel"/>
    <x v="4"/>
    <s v="Jah"/>
    <s v="nägemispuue"/>
    <s v="ABC OÜ"/>
    <n v="16"/>
    <n v="37"/>
    <s v="4.8"/>
    <s v="3.7"/>
    <x v="16"/>
    <s v="3.4"/>
    <n v="1"/>
    <n v="2"/>
    <n v="0"/>
    <n v="10"/>
    <n v="53"/>
    <n v="6"/>
    <s v="Mitteilmunud"/>
    <x v="3"/>
    <s v="õppeaine29"/>
    <d v="2024-09-10T00:00:00"/>
    <x v="1"/>
    <x v="1"/>
    <n v="0"/>
    <s v=" "/>
    <n v="0"/>
    <s v="S00027_34404262571_õppeaine29_45545"/>
    <x v="2"/>
    <m/>
  </r>
  <r>
    <x v="26"/>
    <s v="Karl"/>
    <s v="Pärn"/>
    <x v="22"/>
    <n v="34404262571"/>
    <s v="Mees"/>
    <s v="523 kutsekõrgharidus"/>
    <s v="Jah"/>
    <s v="Ei"/>
    <s v="Ei"/>
    <d v="2020-02-01T00:00:00"/>
    <s v="NULL"/>
    <d v="2021-07-02T00:00:00"/>
    <s v="Eksternõppesse arvamine"/>
    <s v="NULL"/>
    <x v="10"/>
    <s v="Akadeemilisel"/>
    <d v="2022-03-27T00:00:00"/>
    <s v="Eksternõpe"/>
    <s v="Määramata"/>
    <s v="Tervishariduse keskus"/>
    <x v="7"/>
    <n v="80997"/>
    <s v="514 rakenduskõrgharidusõpe"/>
    <s v="NULL"/>
    <n v="2"/>
    <s v="Üliõpilaselt nõutakse õppekulude hüvitamist tasulisel õppekohal"/>
    <s v="eesti keel"/>
    <x v="4"/>
    <s v="Jah"/>
    <s v="nägemispuue"/>
    <s v="ABC OÜ"/>
    <n v="16"/>
    <n v="37"/>
    <s v="4.8"/>
    <s v="3.7"/>
    <x v="16"/>
    <s v="3.4"/>
    <n v="1"/>
    <n v="2"/>
    <n v="0"/>
    <n v="10"/>
    <n v="53"/>
    <n v="6"/>
    <s v="Suurepärane"/>
    <x v="37"/>
    <s v="õppeaine8"/>
    <d v="2022-09-10T00:00:00"/>
    <x v="0"/>
    <x v="0"/>
    <n v="5"/>
    <n v="30"/>
    <n v="6"/>
    <s v="S00027_34404262571_õppeaine8_44814"/>
    <x v="2"/>
    <m/>
  </r>
  <r>
    <x v="26"/>
    <s v="Karl"/>
    <s v="Pärn"/>
    <x v="22"/>
    <n v="34404262571"/>
    <s v="Mees"/>
    <s v="523 kutsekõrgharidus"/>
    <s v="Jah"/>
    <s v="Ei"/>
    <s v="Ei"/>
    <d v="2020-02-01T00:00:00"/>
    <s v="NULL"/>
    <d v="2021-07-02T00:00:00"/>
    <s v="Eksternõppesse arvamine"/>
    <s v="NULL"/>
    <x v="10"/>
    <s v="Akadeemilisel"/>
    <d v="2022-03-27T00:00:00"/>
    <s v="Eksternõpe"/>
    <s v="Määramata"/>
    <s v="Tervishariduse keskus"/>
    <x v="7"/>
    <n v="80997"/>
    <s v="514 rakenduskõrgharidusõpe"/>
    <s v="NULL"/>
    <n v="2"/>
    <s v="Üliõpilaselt nõutakse õppekulude hüvitamist tasulisel õppekohal"/>
    <s v="eesti keel"/>
    <x v="4"/>
    <s v="Jah"/>
    <s v="nägemispuue"/>
    <s v="ABC OÜ"/>
    <n v="16"/>
    <n v="37"/>
    <s v="4.8"/>
    <s v="3.7"/>
    <x v="16"/>
    <s v="3.4"/>
    <n v="1"/>
    <n v="2"/>
    <n v="0"/>
    <n v="10"/>
    <n v="53"/>
    <n v="6"/>
    <s v="Väga hea"/>
    <x v="74"/>
    <s v="õppeaine64"/>
    <d v="2022-09-10T00:00:00"/>
    <x v="0"/>
    <x v="0"/>
    <n v="4"/>
    <n v="24"/>
    <n v="6"/>
    <s v="S00027_34404262571_õppeaine64_44814"/>
    <x v="2"/>
    <m/>
  </r>
  <r>
    <x v="26"/>
    <s v="Karl"/>
    <s v="Pärn"/>
    <x v="22"/>
    <n v="34404262571"/>
    <s v="Mees"/>
    <s v="523 kutsekõrgharidus"/>
    <s v="Jah"/>
    <s v="Ei"/>
    <s v="Ei"/>
    <d v="2020-02-01T00:00:00"/>
    <s v="NULL"/>
    <d v="2021-07-02T00:00:00"/>
    <s v="Eksternõppesse arvamine"/>
    <s v="NULL"/>
    <x v="10"/>
    <s v="Akadeemilisel"/>
    <d v="2022-03-27T00:00:00"/>
    <s v="Eksternõpe"/>
    <s v="Määramata"/>
    <s v="Tervishariduse keskus"/>
    <x v="7"/>
    <n v="80997"/>
    <s v="514 rakenduskõrgharidusõpe"/>
    <s v="NULL"/>
    <n v="2"/>
    <s v="Üliõpilaselt nõutakse õppekulude hüvitamist tasulisel õppekohal"/>
    <s v="eesti keel"/>
    <x v="4"/>
    <s v="Jah"/>
    <s v="nägemispuue"/>
    <s v="ABC OÜ"/>
    <n v="16"/>
    <n v="37"/>
    <s v="4.8"/>
    <s v="3.7"/>
    <x v="16"/>
    <s v="3.4"/>
    <n v="1"/>
    <n v="2"/>
    <n v="0"/>
    <n v="10"/>
    <n v="53"/>
    <n v="6"/>
    <s v="Puudulik"/>
    <x v="32"/>
    <s v="õppeaine38"/>
    <d v="2023-09-10T00:00:00"/>
    <x v="2"/>
    <x v="0"/>
    <n v="0"/>
    <n v="0"/>
    <n v="9"/>
    <s v="S00027_34404262571_õppeaine38_45179"/>
    <x v="2"/>
    <m/>
  </r>
  <r>
    <x v="26"/>
    <s v="Karl"/>
    <s v="Pärn"/>
    <x v="22"/>
    <n v="34404262571"/>
    <s v="Mees"/>
    <s v="523 kutsekõrgharidus"/>
    <s v="Jah"/>
    <s v="Ei"/>
    <s v="Ei"/>
    <d v="2020-02-01T00:00:00"/>
    <s v="NULL"/>
    <d v="2021-07-02T00:00:00"/>
    <s v="Eksternõppesse arvamine"/>
    <s v="NULL"/>
    <x v="10"/>
    <s v="Akadeemilisel"/>
    <d v="2022-03-27T00:00:00"/>
    <s v="Eksternõpe"/>
    <s v="Määramata"/>
    <s v="Tervishariduse keskus"/>
    <x v="7"/>
    <n v="80997"/>
    <s v="514 rakenduskõrgharidusõpe"/>
    <s v="NULL"/>
    <n v="2"/>
    <s v="Üliõpilaselt nõutakse õppekulude hüvitamist tasulisel õppekohal"/>
    <s v="eesti keel"/>
    <x v="4"/>
    <s v="Jah"/>
    <s v="nägemispuue"/>
    <s v="ABC OÜ"/>
    <n v="16"/>
    <n v="37"/>
    <s v="4.8"/>
    <s v="3.7"/>
    <x v="16"/>
    <s v="3.4"/>
    <n v="1"/>
    <n v="2"/>
    <n v="0"/>
    <n v="10"/>
    <n v="53"/>
    <n v="6"/>
    <s v="Väga hea"/>
    <x v="99"/>
    <s v="õppeaine58"/>
    <d v="2022-09-10T00:00:00"/>
    <x v="0"/>
    <x v="0"/>
    <n v="4"/>
    <n v="24"/>
    <n v="6"/>
    <s v="S00027_34404262571_õppeaine58_44814"/>
    <x v="2"/>
    <m/>
  </r>
  <r>
    <x v="26"/>
    <s v="Karl"/>
    <s v="Pärn"/>
    <x v="22"/>
    <n v="34404262571"/>
    <s v="Mees"/>
    <s v="523 kutsekõrgharidus"/>
    <s v="Jah"/>
    <s v="Ei"/>
    <s v="Ei"/>
    <d v="2020-02-01T00:00:00"/>
    <s v="NULL"/>
    <d v="2021-07-02T00:00:00"/>
    <s v="Eksternõppesse arvamine"/>
    <s v="NULL"/>
    <x v="10"/>
    <s v="Akadeemilisel"/>
    <d v="2022-03-27T00:00:00"/>
    <s v="Eksternõpe"/>
    <s v="Määramata"/>
    <s v="Tervishariduse keskus"/>
    <x v="7"/>
    <n v="80997"/>
    <s v="514 rakenduskõrgharidusõpe"/>
    <s v="NULL"/>
    <n v="2"/>
    <s v="Üliõpilaselt nõutakse õppekulude hüvitamist tasulisel õppekohal"/>
    <s v="eesti keel"/>
    <x v="4"/>
    <s v="Jah"/>
    <s v="nägemispuue"/>
    <s v="ABC OÜ"/>
    <n v="16"/>
    <n v="37"/>
    <s v="4.8"/>
    <s v="3.7"/>
    <x v="16"/>
    <s v="3.4"/>
    <n v="1"/>
    <n v="2"/>
    <n v="0"/>
    <n v="10"/>
    <n v="53"/>
    <n v="6"/>
    <s v="Väga hea"/>
    <x v="55"/>
    <s v="õppeaine96"/>
    <d v="2023-02-10T00:00:00"/>
    <x v="4"/>
    <x v="0"/>
    <n v="4"/>
    <n v="20"/>
    <n v="5"/>
    <s v="S00027_34404262571_õppeaine96_44967"/>
    <x v="2"/>
    <m/>
  </r>
  <r>
    <x v="26"/>
    <s v="Karl"/>
    <s v="Pärn"/>
    <x v="22"/>
    <n v="34404262571"/>
    <s v="Mees"/>
    <s v="523 kutsekõrgharidus"/>
    <s v="Jah"/>
    <s v="Ei"/>
    <s v="Ei"/>
    <d v="2020-02-01T00:00:00"/>
    <s v="NULL"/>
    <d v="2021-07-02T00:00:00"/>
    <s v="Eksternõppesse arvamine"/>
    <s v="NULL"/>
    <x v="10"/>
    <s v="Akadeemilisel"/>
    <d v="2022-03-27T00:00:00"/>
    <s v="Eksternõpe"/>
    <s v="Määramata"/>
    <s v="Tervishariduse keskus"/>
    <x v="7"/>
    <n v="80997"/>
    <s v="514 rakenduskõrgharidusõpe"/>
    <s v="NULL"/>
    <n v="2"/>
    <s v="Üliõpilaselt nõutakse õppekulude hüvitamist tasulisel õppekohal"/>
    <s v="eesti keel"/>
    <x v="4"/>
    <s v="Jah"/>
    <s v="nägemispuue"/>
    <s v="ABC OÜ"/>
    <n v="16"/>
    <n v="37"/>
    <s v="4.8"/>
    <s v="3.7"/>
    <x v="16"/>
    <s v="3.4"/>
    <n v="1"/>
    <n v="2"/>
    <n v="0"/>
    <n v="10"/>
    <n v="53"/>
    <n v="6"/>
    <s v="Arvestatud"/>
    <x v="61"/>
    <s v="õppeaine6"/>
    <d v="2024-09-10T00:00:00"/>
    <x v="1"/>
    <x v="1"/>
    <s v="NULL"/>
    <s v=" "/>
    <n v="0"/>
    <s v="S00027_34404262571_õppeaine6_45545"/>
    <x v="2"/>
    <m/>
  </r>
  <r>
    <x v="26"/>
    <s v="Karl"/>
    <s v="Pärn"/>
    <x v="22"/>
    <n v="34404262571"/>
    <s v="Mees"/>
    <s v="523 kutsekõrgharidus"/>
    <s v="Jah"/>
    <s v="Ei"/>
    <s v="Ei"/>
    <d v="2020-02-01T00:00:00"/>
    <s v="NULL"/>
    <d v="2021-07-02T00:00:00"/>
    <s v="Eksternõppesse arvamine"/>
    <s v="NULL"/>
    <x v="10"/>
    <s v="Akadeemilisel"/>
    <d v="2022-03-27T00:00:00"/>
    <s v="Eksternõpe"/>
    <s v="Määramata"/>
    <s v="Tervishariduse keskus"/>
    <x v="7"/>
    <n v="80997"/>
    <s v="514 rakenduskõrgharidusõpe"/>
    <s v="NULL"/>
    <n v="2"/>
    <s v="Üliõpilaselt nõutakse õppekulude hüvitamist tasulisel õppekohal"/>
    <s v="eesti keel"/>
    <x v="4"/>
    <s v="Jah"/>
    <s v="nägemispuue"/>
    <s v="ABC OÜ"/>
    <n v="16"/>
    <n v="37"/>
    <s v="4.8"/>
    <s v="3.7"/>
    <x v="16"/>
    <s v="3.4"/>
    <n v="1"/>
    <n v="2"/>
    <n v="0"/>
    <n v="10"/>
    <n v="53"/>
    <n v="6"/>
    <s v="Arvestatud"/>
    <x v="34"/>
    <s v="õppeaine19"/>
    <d v="2021-02-10T00:00:00"/>
    <x v="5"/>
    <x v="1"/>
    <s v="NULL"/>
    <s v=" "/>
    <n v="0"/>
    <s v="S00027_34404262571_õppeaine19_44237"/>
    <x v="2"/>
    <m/>
  </r>
  <r>
    <x v="26"/>
    <s v="Karl"/>
    <s v="Pärn"/>
    <x v="22"/>
    <n v="34404262571"/>
    <s v="Mees"/>
    <s v="523 kutsekõrgharidus"/>
    <s v="Jah"/>
    <s v="Ei"/>
    <s v="Ei"/>
    <d v="2020-02-01T00:00:00"/>
    <s v="NULL"/>
    <d v="2021-07-02T00:00:00"/>
    <s v="Eksternõppesse arvamine"/>
    <s v="NULL"/>
    <x v="10"/>
    <s v="Akadeemilisel"/>
    <d v="2022-03-27T00:00:00"/>
    <s v="Eksternõpe"/>
    <s v="Määramata"/>
    <s v="Tervishariduse keskus"/>
    <x v="7"/>
    <n v="80997"/>
    <s v="514 rakenduskõrgharidusõpe"/>
    <s v="NULL"/>
    <n v="2"/>
    <s v="Üliõpilaselt nõutakse õppekulude hüvitamist tasulisel õppekohal"/>
    <s v="eesti keel"/>
    <x v="4"/>
    <s v="Jah"/>
    <s v="nägemispuue"/>
    <s v="ABC OÜ"/>
    <n v="16"/>
    <n v="37"/>
    <s v="4.8"/>
    <s v="3.7"/>
    <x v="16"/>
    <s v="3.4"/>
    <n v="1"/>
    <n v="2"/>
    <n v="0"/>
    <n v="10"/>
    <n v="53"/>
    <n v="6"/>
    <s v="Arvestatud"/>
    <x v="93"/>
    <s v="õppeaine88"/>
    <d v="2024-02-10T00:00:00"/>
    <x v="5"/>
    <x v="1"/>
    <s v="NULL"/>
    <s v=" "/>
    <n v="0"/>
    <s v="S00027_34404262571_õppeaine88_45332"/>
    <x v="2"/>
    <m/>
  </r>
  <r>
    <x v="26"/>
    <s v="Karl"/>
    <s v="Pärn"/>
    <x v="22"/>
    <n v="34404262571"/>
    <s v="Mees"/>
    <s v="523 kutsekõrgharidus"/>
    <s v="Jah"/>
    <s v="Ei"/>
    <s v="Ei"/>
    <d v="2020-02-01T00:00:00"/>
    <s v="NULL"/>
    <d v="2021-07-02T00:00:00"/>
    <s v="Eksternõppesse arvamine"/>
    <s v="NULL"/>
    <x v="10"/>
    <s v="Akadeemilisel"/>
    <d v="2022-03-27T00:00:00"/>
    <s v="Eksternõpe"/>
    <s v="Määramata"/>
    <s v="Tervishariduse keskus"/>
    <x v="7"/>
    <n v="80997"/>
    <s v="514 rakenduskõrgharidusõpe"/>
    <s v="NULL"/>
    <n v="2"/>
    <s v="Üliõpilaselt nõutakse õppekulude hüvitamist tasulisel õppekohal"/>
    <s v="eesti keel"/>
    <x v="4"/>
    <s v="Jah"/>
    <s v="nägemispuue"/>
    <s v="ABC OÜ"/>
    <n v="16"/>
    <n v="37"/>
    <s v="4.8"/>
    <s v="3.7"/>
    <x v="16"/>
    <s v="3.4"/>
    <n v="1"/>
    <n v="2"/>
    <n v="0"/>
    <n v="10"/>
    <n v="53"/>
    <n v="6"/>
    <s v="Arvestatud"/>
    <x v="7"/>
    <s v="õppeaine76"/>
    <d v="2025-09-10T00:00:00"/>
    <x v="1"/>
    <x v="1"/>
    <s v="NULL"/>
    <s v=" "/>
    <n v="0"/>
    <s v="S00027_34404262571_õppeaine76_45910"/>
    <x v="2"/>
    <m/>
  </r>
  <r>
    <x v="26"/>
    <s v="Karl"/>
    <s v="Pärn"/>
    <x v="22"/>
    <n v="34404262571"/>
    <s v="Mees"/>
    <s v="523 kutsekõrgharidus"/>
    <s v="Jah"/>
    <s v="Ei"/>
    <s v="Ei"/>
    <d v="2020-02-01T00:00:00"/>
    <s v="NULL"/>
    <d v="2021-07-02T00:00:00"/>
    <s v="Eksternõppesse arvamine"/>
    <s v="NULL"/>
    <x v="10"/>
    <s v="Akadeemilisel"/>
    <d v="2022-03-27T00:00:00"/>
    <s v="Eksternõpe"/>
    <s v="Määramata"/>
    <s v="Tervishariduse keskus"/>
    <x v="7"/>
    <n v="80997"/>
    <s v="514 rakenduskõrgharidusõpe"/>
    <s v="NULL"/>
    <n v="2"/>
    <s v="Üliõpilaselt nõutakse õppekulude hüvitamist tasulisel õppekohal"/>
    <s v="eesti keel"/>
    <x v="4"/>
    <s v="Jah"/>
    <s v="nägemispuue"/>
    <s v="ABC OÜ"/>
    <n v="16"/>
    <n v="37"/>
    <s v="4.8"/>
    <s v="3.7"/>
    <x v="16"/>
    <s v="3.4"/>
    <n v="1"/>
    <n v="2"/>
    <n v="0"/>
    <n v="10"/>
    <n v="53"/>
    <n v="6"/>
    <s v="Arvestatud"/>
    <x v="23"/>
    <s v="õppeaine34"/>
    <d v="2024-09-10T00:00:00"/>
    <x v="1"/>
    <x v="1"/>
    <s v="NULL"/>
    <s v=" "/>
    <n v="0"/>
    <s v="S00027_34404262571_õppeaine34_45545"/>
    <x v="2"/>
    <m/>
  </r>
  <r>
    <x v="26"/>
    <s v="Karl"/>
    <s v="Pärn"/>
    <x v="22"/>
    <n v="34404262571"/>
    <s v="Mees"/>
    <s v="523 kutsekõrgharidus"/>
    <s v="Jah"/>
    <s v="Ei"/>
    <s v="Ei"/>
    <d v="2020-02-01T00:00:00"/>
    <s v="NULL"/>
    <d v="2021-07-02T00:00:00"/>
    <s v="Eksternõppesse arvamine"/>
    <s v="NULL"/>
    <x v="10"/>
    <s v="Akadeemilisel"/>
    <d v="2022-03-27T00:00:00"/>
    <s v="Eksternõpe"/>
    <s v="Määramata"/>
    <s v="Tervishariduse keskus"/>
    <x v="7"/>
    <n v="80997"/>
    <s v="514 rakenduskõrgharidusõpe"/>
    <s v="NULL"/>
    <n v="2"/>
    <s v="Üliõpilaselt nõutakse õppekulude hüvitamist tasulisel õppekohal"/>
    <s v="eesti keel"/>
    <x v="4"/>
    <s v="Jah"/>
    <s v="nägemispuue"/>
    <s v="ABC OÜ"/>
    <n v="16"/>
    <n v="37"/>
    <s v="4.8"/>
    <s v="3.7"/>
    <x v="16"/>
    <s v="3.4"/>
    <n v="1"/>
    <n v="2"/>
    <n v="0"/>
    <n v="10"/>
    <n v="53"/>
    <n v="6"/>
    <s v="Rahuldav"/>
    <x v="21"/>
    <s v="õppeaine42"/>
    <d v="2022-02-10T00:00:00"/>
    <x v="0"/>
    <x v="0"/>
    <n v="2"/>
    <n v="12"/>
    <n v="6"/>
    <s v="S00027_34404262571_õppeaine42_44602"/>
    <x v="2"/>
    <m/>
  </r>
  <r>
    <x v="26"/>
    <s v="Karl"/>
    <s v="Pärn"/>
    <x v="22"/>
    <n v="34404262571"/>
    <s v="Mees"/>
    <s v="523 kutsekõrgharidus"/>
    <s v="Jah"/>
    <s v="Ei"/>
    <s v="Ei"/>
    <d v="2020-02-01T00:00:00"/>
    <s v="NULL"/>
    <d v="2021-07-02T00:00:00"/>
    <s v="Eksternõppesse arvamine"/>
    <s v="NULL"/>
    <x v="10"/>
    <s v="Akadeemilisel"/>
    <d v="2022-03-27T00:00:00"/>
    <s v="Eksternõpe"/>
    <s v="Määramata"/>
    <s v="Tervishariduse keskus"/>
    <x v="7"/>
    <n v="80997"/>
    <s v="514 rakenduskõrgharidusõpe"/>
    <s v="NULL"/>
    <n v="2"/>
    <s v="Üliõpilaselt nõutakse õppekulude hüvitamist tasulisel õppekohal"/>
    <s v="eesti keel"/>
    <x v="4"/>
    <s v="Jah"/>
    <s v="nägemispuue"/>
    <s v="ABC OÜ"/>
    <n v="16"/>
    <n v="37"/>
    <s v="4.8"/>
    <s v="3.7"/>
    <x v="16"/>
    <s v="3.4"/>
    <n v="1"/>
    <n v="2"/>
    <n v="0"/>
    <n v="10"/>
    <n v="53"/>
    <n v="6"/>
    <s v="Mittearvestatud"/>
    <x v="97"/>
    <s v="õppeaine47"/>
    <d v="2022-02-10T00:00:00"/>
    <x v="5"/>
    <x v="1"/>
    <s v="NULL"/>
    <s v=" "/>
    <n v="0"/>
    <s v="S00027_34404262571_õppeaine47_44602"/>
    <x v="2"/>
    <m/>
  </r>
  <r>
    <x v="26"/>
    <s v="Karl"/>
    <s v="Pärn"/>
    <x v="22"/>
    <n v="34404262571"/>
    <s v="Mees"/>
    <s v="523 kutsekõrgharidus"/>
    <s v="Jah"/>
    <s v="Ei"/>
    <s v="Ei"/>
    <d v="2020-02-01T00:00:00"/>
    <s v="NULL"/>
    <d v="2021-07-02T00:00:00"/>
    <s v="Eksternõppesse arvamine"/>
    <s v="NULL"/>
    <x v="10"/>
    <s v="Akadeemilisel"/>
    <d v="2022-03-27T00:00:00"/>
    <s v="Eksternõpe"/>
    <s v="Määramata"/>
    <s v="Tervishariduse keskus"/>
    <x v="7"/>
    <n v="80997"/>
    <s v="514 rakenduskõrgharidusõpe"/>
    <s v="NULL"/>
    <n v="3"/>
    <s v="Üliõpilaselt nõutakse õppekulude hüvitamist tasulisel õppekohal"/>
    <s v="eesti keel"/>
    <x v="2"/>
    <s v="Jah"/>
    <s v="nägemispuue"/>
    <s v="ABC OÜ"/>
    <n v="16"/>
    <n v="56"/>
    <s v="4.8"/>
    <s v="3.4"/>
    <x v="16"/>
    <s v="3.2"/>
    <n v="1"/>
    <n v="0"/>
    <n v="0"/>
    <n v="9"/>
    <n v="55"/>
    <n v="6"/>
    <s v="Mitteilmunud"/>
    <x v="11"/>
    <s v="õppeaine3"/>
    <d v="2022-09-10T00:00:00"/>
    <x v="1"/>
    <x v="1"/>
    <n v="0"/>
    <s v=" "/>
    <n v="0"/>
    <s v="S00027_34404262571_õppeaine3_44814"/>
    <x v="2"/>
    <m/>
  </r>
  <r>
    <x v="26"/>
    <s v="Karl"/>
    <s v="Pärn"/>
    <x v="22"/>
    <n v="34404262571"/>
    <s v="Mees"/>
    <s v="523 kutsekõrgharidus"/>
    <s v="Jah"/>
    <s v="Ei"/>
    <s v="Ei"/>
    <d v="2020-02-01T00:00:00"/>
    <s v="NULL"/>
    <d v="2021-07-02T00:00:00"/>
    <s v="Eksternõppesse arvamine"/>
    <s v="NULL"/>
    <x v="10"/>
    <s v="Akadeemilisel"/>
    <d v="2022-03-27T00:00:00"/>
    <s v="Eksternõpe"/>
    <s v="Määramata"/>
    <s v="Tervishariduse keskus"/>
    <x v="7"/>
    <n v="80997"/>
    <s v="514 rakenduskõrgharidusõpe"/>
    <s v="NULL"/>
    <n v="3"/>
    <s v="Üliõpilaselt nõutakse õppekulude hüvitamist tasulisel õppekohal"/>
    <s v="eesti keel"/>
    <x v="2"/>
    <s v="Jah"/>
    <s v="nägemispuue"/>
    <s v="ABC OÜ"/>
    <n v="16"/>
    <n v="56"/>
    <s v="4.8"/>
    <s v="3.4"/>
    <x v="16"/>
    <s v="3.2"/>
    <n v="1"/>
    <n v="0"/>
    <n v="0"/>
    <n v="9"/>
    <n v="55"/>
    <n v="6"/>
    <s v="Kasin"/>
    <x v="28"/>
    <s v="õppeaine50"/>
    <d v="2023-09-10T00:00:00"/>
    <x v="0"/>
    <x v="0"/>
    <n v="1"/>
    <n v="6"/>
    <n v="6"/>
    <s v="S00027_34404262571_õppeaine50_45179"/>
    <x v="2"/>
    <m/>
  </r>
  <r>
    <x v="26"/>
    <s v="Karl"/>
    <s v="Pärn"/>
    <x v="22"/>
    <n v="34404262571"/>
    <s v="Mees"/>
    <s v="523 kutsekõrgharidus"/>
    <s v="Jah"/>
    <s v="Ei"/>
    <s v="Ei"/>
    <d v="2020-02-01T00:00:00"/>
    <s v="NULL"/>
    <d v="2021-07-02T00:00:00"/>
    <s v="Eksternõppesse arvamine"/>
    <s v="NULL"/>
    <x v="10"/>
    <s v="Akadeemilisel"/>
    <d v="2022-03-27T00:00:00"/>
    <s v="Eksternõpe"/>
    <s v="Määramata"/>
    <s v="Tervishariduse keskus"/>
    <x v="7"/>
    <n v="80997"/>
    <s v="514 rakenduskõrgharidusõpe"/>
    <s v="NULL"/>
    <n v="3"/>
    <s v="Üliõpilaselt nõutakse õppekulude hüvitamist tasulisel õppekohal"/>
    <s v="eesti keel"/>
    <x v="2"/>
    <s v="Jah"/>
    <s v="nägemispuue"/>
    <s v="ABC OÜ"/>
    <n v="16"/>
    <n v="56"/>
    <s v="4.8"/>
    <s v="3.4"/>
    <x v="16"/>
    <s v="3.2"/>
    <n v="1"/>
    <n v="0"/>
    <n v="0"/>
    <n v="9"/>
    <n v="55"/>
    <n v="6"/>
    <s v="Kasin"/>
    <x v="53"/>
    <s v="õppeaine97"/>
    <d v="2024-09-10T00:00:00"/>
    <x v="0"/>
    <x v="0"/>
    <n v="1"/>
    <n v="6"/>
    <n v="6"/>
    <s v="S00027_34404262571_õppeaine97_45545"/>
    <x v="2"/>
    <m/>
  </r>
  <r>
    <x v="26"/>
    <s v="Karl"/>
    <s v="Pärn"/>
    <x v="22"/>
    <n v="34404262571"/>
    <s v="Mees"/>
    <s v="523 kutsekõrgharidus"/>
    <s v="Jah"/>
    <s v="Ei"/>
    <s v="Ei"/>
    <d v="2020-02-01T00:00:00"/>
    <s v="NULL"/>
    <d v="2021-07-02T00:00:00"/>
    <s v="Eksternõppesse arvamine"/>
    <s v="NULL"/>
    <x v="10"/>
    <s v="Akadeemilisel"/>
    <d v="2022-03-27T00:00:00"/>
    <s v="Eksternõpe"/>
    <s v="Määramata"/>
    <s v="Tervishariduse keskus"/>
    <x v="7"/>
    <n v="80997"/>
    <s v="514 rakenduskõrgharidusõpe"/>
    <s v="NULL"/>
    <n v="3"/>
    <s v="Üliõpilaselt nõutakse õppekulude hüvitamist tasulisel õppekohal"/>
    <s v="eesti keel"/>
    <x v="2"/>
    <s v="Jah"/>
    <s v="nägemispuue"/>
    <s v="ABC OÜ"/>
    <n v="16"/>
    <n v="56"/>
    <s v="4.8"/>
    <s v="3.4"/>
    <x v="16"/>
    <s v="3.2"/>
    <n v="1"/>
    <n v="0"/>
    <n v="0"/>
    <n v="9"/>
    <n v="55"/>
    <n v="6"/>
    <s v="Suurepärane"/>
    <x v="50"/>
    <s v="õppeaine41"/>
    <d v="2022-02-10T00:00:00"/>
    <x v="0"/>
    <x v="0"/>
    <n v="5"/>
    <n v="30"/>
    <n v="6"/>
    <s v="S00027_34404262571_õppeaine41_44602"/>
    <x v="2"/>
    <m/>
  </r>
  <r>
    <x v="26"/>
    <s v="Karl"/>
    <s v="Pärn"/>
    <x v="22"/>
    <n v="34404262571"/>
    <s v="Mees"/>
    <s v="523 kutsekõrgharidus"/>
    <s v="Jah"/>
    <s v="Ei"/>
    <s v="Ei"/>
    <d v="2020-02-01T00:00:00"/>
    <s v="NULL"/>
    <d v="2021-07-02T00:00:00"/>
    <s v="Eksternõppesse arvamine"/>
    <s v="NULL"/>
    <x v="10"/>
    <s v="Akadeemilisel"/>
    <d v="2022-03-27T00:00:00"/>
    <s v="Eksternõpe"/>
    <s v="Määramata"/>
    <s v="Tervishariduse keskus"/>
    <x v="7"/>
    <n v="80997"/>
    <s v="514 rakenduskõrgharidusõpe"/>
    <s v="NULL"/>
    <n v="3"/>
    <s v="Üliõpilaselt nõutakse õppekulude hüvitamist tasulisel õppekohal"/>
    <s v="eesti keel"/>
    <x v="2"/>
    <s v="Jah"/>
    <s v="nägemispuue"/>
    <s v="ABC OÜ"/>
    <n v="16"/>
    <n v="56"/>
    <s v="4.8"/>
    <s v="3.4"/>
    <x v="16"/>
    <s v="3.2"/>
    <n v="1"/>
    <n v="0"/>
    <n v="0"/>
    <n v="9"/>
    <n v="55"/>
    <n v="6"/>
    <s v="Arvestatud"/>
    <x v="49"/>
    <s v="õppeaine90"/>
    <d v="2024-09-10T00:00:00"/>
    <x v="1"/>
    <x v="1"/>
    <s v="NULL"/>
    <s v=" "/>
    <n v="0"/>
    <s v="S00027_34404262571_õppeaine90_45545"/>
    <x v="2"/>
    <m/>
  </r>
  <r>
    <x v="26"/>
    <s v="Karl"/>
    <s v="Pärn"/>
    <x v="22"/>
    <n v="34404262571"/>
    <s v="Mees"/>
    <s v="523 kutsekõrgharidus"/>
    <s v="Jah"/>
    <s v="Ei"/>
    <s v="Ei"/>
    <d v="2020-02-01T00:00:00"/>
    <s v="NULL"/>
    <d v="2021-07-02T00:00:00"/>
    <s v="Eksternõppesse arvamine"/>
    <s v="NULL"/>
    <x v="10"/>
    <s v="Akadeemilisel"/>
    <d v="2022-03-27T00:00:00"/>
    <s v="Eksternõpe"/>
    <s v="Määramata"/>
    <s v="Tervishariduse keskus"/>
    <x v="7"/>
    <n v="80997"/>
    <s v="514 rakenduskõrgharidusõpe"/>
    <s v="NULL"/>
    <n v="3"/>
    <s v="Üliõpilaselt nõutakse õppekulude hüvitamist tasulisel õppekohal"/>
    <s v="eesti keel"/>
    <x v="2"/>
    <s v="Jah"/>
    <s v="nägemispuue"/>
    <s v="ABC OÜ"/>
    <n v="16"/>
    <n v="56"/>
    <s v="4.8"/>
    <s v="3.4"/>
    <x v="16"/>
    <s v="3.2"/>
    <n v="1"/>
    <n v="0"/>
    <n v="0"/>
    <n v="9"/>
    <n v="55"/>
    <n v="6"/>
    <s v="Arvestatud"/>
    <x v="72"/>
    <s v="õppeaine17"/>
    <d v="2021-02-10T00:00:00"/>
    <x v="1"/>
    <x v="1"/>
    <s v="NULL"/>
    <s v=" "/>
    <n v="0"/>
    <s v="S00027_34404262571_õppeaine17_44237"/>
    <x v="2"/>
    <m/>
  </r>
  <r>
    <x v="26"/>
    <s v="Karl"/>
    <s v="Pärn"/>
    <x v="22"/>
    <n v="34404262571"/>
    <s v="Mees"/>
    <s v="523 kutsekõrgharidus"/>
    <s v="Jah"/>
    <s v="Ei"/>
    <s v="Ei"/>
    <d v="2020-02-01T00:00:00"/>
    <s v="NULL"/>
    <d v="2021-07-02T00:00:00"/>
    <s v="Eksternõppesse arvamine"/>
    <s v="NULL"/>
    <x v="10"/>
    <s v="Akadeemilisel"/>
    <d v="2022-03-27T00:00:00"/>
    <s v="Eksternõpe"/>
    <s v="Määramata"/>
    <s v="Tervishariduse keskus"/>
    <x v="7"/>
    <n v="80997"/>
    <s v="514 rakenduskõrgharidusõpe"/>
    <s v="NULL"/>
    <n v="3"/>
    <s v="Üliõpilaselt nõutakse õppekulude hüvitamist tasulisel õppekohal"/>
    <s v="eesti keel"/>
    <x v="2"/>
    <s v="Jah"/>
    <s v="nägemispuue"/>
    <s v="ABC OÜ"/>
    <n v="16"/>
    <n v="56"/>
    <s v="4.8"/>
    <s v="3.4"/>
    <x v="16"/>
    <s v="3.2"/>
    <n v="1"/>
    <n v="0"/>
    <n v="0"/>
    <n v="9"/>
    <n v="55"/>
    <n v="6"/>
    <s v="Kasin"/>
    <x v="42"/>
    <s v="õppeaine53"/>
    <d v="2023-02-10T00:00:00"/>
    <x v="4"/>
    <x v="0"/>
    <n v="1"/>
    <n v="5"/>
    <n v="5"/>
    <s v="S00027_34404262571_õppeaine53_44967"/>
    <x v="2"/>
    <m/>
  </r>
  <r>
    <x v="26"/>
    <s v="Karl"/>
    <s v="Pärn"/>
    <x v="22"/>
    <n v="34404262571"/>
    <s v="Mees"/>
    <s v="523 kutsekõrgharidus"/>
    <s v="Jah"/>
    <s v="Ei"/>
    <s v="Ei"/>
    <d v="2020-02-01T00:00:00"/>
    <s v="NULL"/>
    <d v="2021-07-02T00:00:00"/>
    <s v="Eksternõppesse arvamine"/>
    <s v="NULL"/>
    <x v="10"/>
    <s v="Akadeemilisel"/>
    <d v="2022-03-27T00:00:00"/>
    <s v="Eksternõpe"/>
    <s v="Määramata"/>
    <s v="Tervishariduse keskus"/>
    <x v="7"/>
    <n v="80997"/>
    <s v="514 rakenduskõrgharidusõpe"/>
    <s v="NULL"/>
    <n v="3"/>
    <s v="Üliõpilaselt nõutakse õppekulude hüvitamist tasulisel õppekohal"/>
    <s v="eesti keel"/>
    <x v="2"/>
    <s v="Jah"/>
    <s v="nägemispuue"/>
    <s v="ABC OÜ"/>
    <n v="16"/>
    <n v="56"/>
    <s v="4.8"/>
    <s v="3.4"/>
    <x v="16"/>
    <s v="3.2"/>
    <n v="1"/>
    <n v="0"/>
    <n v="0"/>
    <n v="9"/>
    <n v="55"/>
    <n v="6"/>
    <s v="Väga hea"/>
    <x v="25"/>
    <s v="õppeaine98"/>
    <d v="2023-09-10T00:00:00"/>
    <x v="0"/>
    <x v="0"/>
    <n v="4"/>
    <n v="24"/>
    <n v="6"/>
    <s v="S00027_34404262571_õppeaine98_45179"/>
    <x v="2"/>
    <m/>
  </r>
  <r>
    <x v="26"/>
    <s v="Karl"/>
    <s v="Pärn"/>
    <x v="22"/>
    <n v="34404262571"/>
    <s v="Mees"/>
    <s v="523 kutsekõrgharidus"/>
    <s v="Jah"/>
    <s v="Ei"/>
    <s v="Ei"/>
    <d v="2020-02-01T00:00:00"/>
    <s v="NULL"/>
    <d v="2021-07-02T00:00:00"/>
    <s v="Eksternõppesse arvamine"/>
    <s v="NULL"/>
    <x v="10"/>
    <s v="Akadeemilisel"/>
    <d v="2022-03-27T00:00:00"/>
    <s v="Eksternõpe"/>
    <s v="Määramata"/>
    <s v="Tervishariduse keskus"/>
    <x v="7"/>
    <n v="80997"/>
    <s v="514 rakenduskõrgharidusõpe"/>
    <s v="NULL"/>
    <n v="3"/>
    <s v="Üliõpilaselt nõutakse õppekulude hüvitamist tasulisel õppekohal"/>
    <s v="eesti keel"/>
    <x v="2"/>
    <s v="Jah"/>
    <s v="nägemispuue"/>
    <s v="ABC OÜ"/>
    <n v="16"/>
    <n v="56"/>
    <s v="4.8"/>
    <s v="3.4"/>
    <x v="16"/>
    <s v="3.2"/>
    <n v="1"/>
    <n v="0"/>
    <n v="0"/>
    <n v="9"/>
    <n v="55"/>
    <n v="6"/>
    <s v="Arvestatud"/>
    <x v="5"/>
    <s v="õppeaine59"/>
    <d v="2020-09-10T00:00:00"/>
    <x v="1"/>
    <x v="1"/>
    <s v="NULL"/>
    <s v=" "/>
    <n v="0"/>
    <s v="S00027_34404262571_õppeaine59_44084"/>
    <x v="2"/>
    <m/>
  </r>
  <r>
    <x v="53"/>
    <s v="Karl"/>
    <s v="Tamm"/>
    <x v="40"/>
    <n v="32905073290"/>
    <s v="Mees"/>
    <s v="411 kutsekeskharidusõpe"/>
    <s v="Jah"/>
    <s v="Ei"/>
    <s v="Ei"/>
    <d v="2020-02-01T00:00:00"/>
    <d v="2024-10-04T00:00:00"/>
    <d v="2025-09-01T00:00:00"/>
    <s v="Eksmatrikuleerimine"/>
    <s v="NULL"/>
    <x v="4"/>
    <s v="Katkestanud"/>
    <d v="2022-12-05T00:00:00"/>
    <s v="Päevaõpe"/>
    <s v="Osakoormus"/>
    <s v="Tervishariduse keskus"/>
    <x v="4"/>
    <n v="194200"/>
    <s v="614 magistriõpe (3+2)"/>
    <s v="Vaimse tervise õendus"/>
    <n v="1"/>
    <s v="SF programmist „PRÕM“ rahastatav õppekoht: õpipoisiõpe"/>
    <s v="eesti keel"/>
    <x v="5"/>
    <s v="Ei"/>
    <s v="NULL"/>
    <s v="ABC OÜ"/>
    <n v="77"/>
    <n v="32"/>
    <s v="4.9"/>
    <s v="4.8"/>
    <x v="17"/>
    <s v="3.5"/>
    <n v="1"/>
    <n v="3"/>
    <n v="13"/>
    <n v="6"/>
    <n v="60"/>
    <n v="3"/>
    <s v="Arvestatud"/>
    <x v="72"/>
    <s v="õppeaine17"/>
    <d v="2023-02-10T00:00:00"/>
    <x v="1"/>
    <x v="1"/>
    <s v="NULL"/>
    <s v=" "/>
    <n v="0"/>
    <s v="S00054_32905073290_õppeaine17_44967"/>
    <x v="1"/>
    <m/>
  </r>
  <r>
    <x v="53"/>
    <s v="Karl"/>
    <s v="Tamm"/>
    <x v="40"/>
    <n v="32905073290"/>
    <s v="Mees"/>
    <s v="411 kutsekeskharidusõpe"/>
    <s v="Jah"/>
    <s v="Ei"/>
    <s v="Ei"/>
    <d v="2020-02-01T00:00:00"/>
    <d v="2024-10-04T00:00:00"/>
    <d v="2025-09-01T00:00:00"/>
    <s v="Eksmatrikuleerimine"/>
    <s v="NULL"/>
    <x v="4"/>
    <s v="Katkestanud"/>
    <d v="2022-12-05T00:00:00"/>
    <s v="Päevaõpe"/>
    <s v="Osakoormus"/>
    <s v="Tervishariduse keskus"/>
    <x v="4"/>
    <n v="194200"/>
    <s v="614 magistriõpe (3+2)"/>
    <s v="Vaimse tervise õendus"/>
    <n v="1"/>
    <s v="SF programmist „PRÕM“ rahastatav õppekoht: õpipoisiõpe"/>
    <s v="eesti keel"/>
    <x v="5"/>
    <s v="Ei"/>
    <s v="NULL"/>
    <s v="ABC OÜ"/>
    <n v="77"/>
    <n v="32"/>
    <s v="4.9"/>
    <s v="4.8"/>
    <x v="17"/>
    <s v="3.5"/>
    <n v="1"/>
    <n v="3"/>
    <n v="13"/>
    <n v="6"/>
    <n v="60"/>
    <n v="3"/>
    <s v="Mitteilmunud"/>
    <x v="27"/>
    <s v="õppeaine46"/>
    <d v="2021-02-10T00:00:00"/>
    <x v="5"/>
    <x v="1"/>
    <n v="0"/>
    <s v=" "/>
    <n v="0"/>
    <s v="S00054_32905073290_õppeaine46_44237"/>
    <x v="1"/>
    <m/>
  </r>
  <r>
    <x v="53"/>
    <s v="Karl"/>
    <s v="Tamm"/>
    <x v="40"/>
    <n v="32905073290"/>
    <s v="Mees"/>
    <s v="411 kutsekeskharidusõpe"/>
    <s v="Jah"/>
    <s v="Ei"/>
    <s v="Ei"/>
    <d v="2020-02-01T00:00:00"/>
    <d v="2024-10-04T00:00:00"/>
    <d v="2025-09-01T00:00:00"/>
    <s v="Eksmatrikuleerimine"/>
    <s v="NULL"/>
    <x v="4"/>
    <s v="Katkestanud"/>
    <d v="2022-12-05T00:00:00"/>
    <s v="Päevaõpe"/>
    <s v="Osakoormus"/>
    <s v="Tervishariduse keskus"/>
    <x v="4"/>
    <n v="194200"/>
    <s v="614 magistriõpe (3+2)"/>
    <s v="Vaimse tervise õendus"/>
    <n v="1"/>
    <s v="SF programmist „PRÕM“ rahastatav õppekoht: õpipoisiõpe"/>
    <s v="eesti keel"/>
    <x v="5"/>
    <s v="Ei"/>
    <s v="NULL"/>
    <s v="ABC OÜ"/>
    <n v="77"/>
    <n v="32"/>
    <s v="4.9"/>
    <s v="4.8"/>
    <x v="17"/>
    <s v="3.5"/>
    <n v="1"/>
    <n v="3"/>
    <n v="13"/>
    <n v="6"/>
    <n v="60"/>
    <n v="3"/>
    <s v="Puudulik"/>
    <x v="33"/>
    <s v="õppeaine56"/>
    <d v="2024-02-10T00:00:00"/>
    <x v="0"/>
    <x v="0"/>
    <n v="0"/>
    <n v="0"/>
    <n v="6"/>
    <s v="S00054_32905073290_õppeaine56_45332"/>
    <x v="1"/>
    <m/>
  </r>
  <r>
    <x v="53"/>
    <s v="Karl"/>
    <s v="Tamm"/>
    <x v="40"/>
    <n v="32905073290"/>
    <s v="Mees"/>
    <s v="411 kutsekeskharidusõpe"/>
    <s v="Jah"/>
    <s v="Ei"/>
    <s v="Ei"/>
    <d v="2020-02-01T00:00:00"/>
    <d v="2024-10-04T00:00:00"/>
    <d v="2025-09-01T00:00:00"/>
    <s v="Eksmatrikuleerimine"/>
    <s v="NULL"/>
    <x v="4"/>
    <s v="Katkestanud"/>
    <d v="2022-12-05T00:00:00"/>
    <s v="Päevaõpe"/>
    <s v="Osakoormus"/>
    <s v="Tervishariduse keskus"/>
    <x v="4"/>
    <n v="194200"/>
    <s v="614 magistriõpe (3+2)"/>
    <s v="Vaimse tervise õendus"/>
    <n v="1"/>
    <s v="SF programmist „PRÕM“ rahastatav õppekoht: õpipoisiõpe"/>
    <s v="eesti keel"/>
    <x v="5"/>
    <s v="Ei"/>
    <s v="NULL"/>
    <s v="ABC OÜ"/>
    <n v="77"/>
    <n v="32"/>
    <s v="4.9"/>
    <s v="4.8"/>
    <x v="17"/>
    <s v="3.5"/>
    <n v="1"/>
    <n v="3"/>
    <n v="13"/>
    <n v="6"/>
    <n v="60"/>
    <n v="3"/>
    <s v="Väga hea"/>
    <x v="28"/>
    <s v="õppeaine50"/>
    <d v="2021-02-10T00:00:00"/>
    <x v="0"/>
    <x v="0"/>
    <n v="4"/>
    <n v="24"/>
    <n v="6"/>
    <s v="S00054_32905073290_õppeaine50_44237"/>
    <x v="1"/>
    <m/>
  </r>
  <r>
    <x v="53"/>
    <s v="Karl"/>
    <s v="Tamm"/>
    <x v="40"/>
    <n v="32905073290"/>
    <s v="Mees"/>
    <s v="411 kutsekeskharidusõpe"/>
    <s v="Jah"/>
    <s v="Ei"/>
    <s v="Ei"/>
    <d v="2020-02-01T00:00:00"/>
    <d v="2024-10-04T00:00:00"/>
    <d v="2025-09-01T00:00:00"/>
    <s v="Eksmatrikuleerimine"/>
    <s v="NULL"/>
    <x v="4"/>
    <s v="Katkestanud"/>
    <d v="2022-12-05T00:00:00"/>
    <s v="Päevaõpe"/>
    <s v="Osakoormus"/>
    <s v="Tervishariduse keskus"/>
    <x v="4"/>
    <n v="194200"/>
    <s v="614 magistriõpe (3+2)"/>
    <s v="Vaimse tervise õendus"/>
    <n v="1"/>
    <s v="SF programmist „PRÕM“ rahastatav õppekoht: õpipoisiõpe"/>
    <s v="eesti keel"/>
    <x v="5"/>
    <s v="Ei"/>
    <s v="NULL"/>
    <s v="ABC OÜ"/>
    <n v="77"/>
    <n v="32"/>
    <s v="4.9"/>
    <s v="4.8"/>
    <x v="17"/>
    <s v="3.5"/>
    <n v="1"/>
    <n v="3"/>
    <n v="13"/>
    <n v="6"/>
    <n v="60"/>
    <n v="3"/>
    <s v="Suurepärane"/>
    <x v="52"/>
    <s v="õppeaine70"/>
    <d v="2020-09-10T00:00:00"/>
    <x v="0"/>
    <x v="0"/>
    <n v="5"/>
    <n v="30"/>
    <n v="6"/>
    <s v="S00054_32905073290_õppeaine70_44084"/>
    <x v="1"/>
    <m/>
  </r>
  <r>
    <x v="53"/>
    <s v="Karl"/>
    <s v="Tamm"/>
    <x v="40"/>
    <n v="32905073290"/>
    <s v="Mees"/>
    <s v="411 kutsekeskharidusõpe"/>
    <s v="Jah"/>
    <s v="Ei"/>
    <s v="Ei"/>
    <d v="2020-02-01T00:00:00"/>
    <d v="2024-10-04T00:00:00"/>
    <d v="2025-09-01T00:00:00"/>
    <s v="Eksmatrikuleerimine"/>
    <s v="NULL"/>
    <x v="4"/>
    <s v="Katkestanud"/>
    <d v="2022-12-05T00:00:00"/>
    <s v="Päevaõpe"/>
    <s v="Osakoormus"/>
    <s v="Tervishariduse keskus"/>
    <x v="4"/>
    <n v="194200"/>
    <s v="614 magistriõpe (3+2)"/>
    <s v="Vaimse tervise õendus"/>
    <n v="1"/>
    <s v="SF programmist „PRÕM“ rahastatav õppekoht: õpipoisiõpe"/>
    <s v="eesti keel"/>
    <x v="5"/>
    <s v="Ei"/>
    <s v="NULL"/>
    <s v="ABC OÜ"/>
    <n v="77"/>
    <n v="32"/>
    <s v="4.9"/>
    <s v="4.8"/>
    <x v="17"/>
    <s v="3.5"/>
    <n v="1"/>
    <n v="3"/>
    <n v="13"/>
    <n v="6"/>
    <n v="60"/>
    <n v="3"/>
    <s v="Suurepärane"/>
    <x v="32"/>
    <s v="õppeaine38"/>
    <d v="2024-09-10T00:00:00"/>
    <x v="2"/>
    <x v="0"/>
    <n v="5"/>
    <n v="45"/>
    <n v="9"/>
    <s v="S00054_32905073290_õppeaine38_45545"/>
    <x v="1"/>
    <m/>
  </r>
  <r>
    <x v="53"/>
    <s v="Karl"/>
    <s v="Tamm"/>
    <x v="40"/>
    <n v="32905073290"/>
    <s v="Mees"/>
    <s v="411 kutsekeskharidusõpe"/>
    <s v="Jah"/>
    <s v="Ei"/>
    <s v="Ei"/>
    <d v="2020-02-01T00:00:00"/>
    <d v="2024-10-04T00:00:00"/>
    <d v="2025-09-01T00:00:00"/>
    <s v="Eksmatrikuleerimine"/>
    <s v="NULL"/>
    <x v="4"/>
    <s v="Katkestanud"/>
    <d v="2022-12-05T00:00:00"/>
    <s v="Päevaõpe"/>
    <s v="Osakoormus"/>
    <s v="Tervishariduse keskus"/>
    <x v="4"/>
    <n v="194200"/>
    <s v="614 magistriõpe (3+2)"/>
    <s v="Vaimse tervise õendus"/>
    <n v="1"/>
    <s v="SF programmist „PRÕM“ rahastatav õppekoht: õpipoisiõpe"/>
    <s v="eesti keel"/>
    <x v="5"/>
    <s v="Ei"/>
    <s v="NULL"/>
    <s v="ABC OÜ"/>
    <n v="77"/>
    <n v="32"/>
    <s v="4.9"/>
    <s v="4.8"/>
    <x v="17"/>
    <s v="3.5"/>
    <n v="1"/>
    <n v="3"/>
    <n v="13"/>
    <n v="6"/>
    <n v="60"/>
    <n v="3"/>
    <s v="Hea"/>
    <x v="55"/>
    <s v="õppeaine96"/>
    <d v="2021-02-10T00:00:00"/>
    <x v="4"/>
    <x v="0"/>
    <n v="3"/>
    <n v="15"/>
    <n v="5"/>
    <s v="S00054_32905073290_õppeaine96_44237"/>
    <x v="1"/>
    <m/>
  </r>
  <r>
    <x v="53"/>
    <s v="Karl"/>
    <s v="Tamm"/>
    <x v="40"/>
    <n v="32905073290"/>
    <s v="Mees"/>
    <s v="411 kutsekeskharidusõpe"/>
    <s v="Jah"/>
    <s v="Ei"/>
    <s v="Ei"/>
    <d v="2020-02-01T00:00:00"/>
    <d v="2024-10-04T00:00:00"/>
    <d v="2025-09-01T00:00:00"/>
    <s v="Eksmatrikuleerimine"/>
    <s v="NULL"/>
    <x v="4"/>
    <s v="Katkestanud"/>
    <d v="2022-12-05T00:00:00"/>
    <s v="Päevaõpe"/>
    <s v="Osakoormus"/>
    <s v="Tervishariduse keskus"/>
    <x v="4"/>
    <n v="194200"/>
    <s v="614 magistriõpe (3+2)"/>
    <s v="Vaimse tervise õendus"/>
    <n v="1"/>
    <s v="SF programmist „PRÕM“ rahastatav õppekoht: õpipoisiõpe"/>
    <s v="eesti keel"/>
    <x v="5"/>
    <s v="Ei"/>
    <s v="NULL"/>
    <s v="ABC OÜ"/>
    <n v="77"/>
    <n v="32"/>
    <s v="4.9"/>
    <s v="4.8"/>
    <x v="17"/>
    <s v="3.5"/>
    <n v="1"/>
    <n v="3"/>
    <n v="13"/>
    <n v="6"/>
    <n v="60"/>
    <n v="3"/>
    <s v="Väga hea"/>
    <x v="79"/>
    <s v="õppeaine83"/>
    <d v="2025-02-10T00:00:00"/>
    <x v="0"/>
    <x v="0"/>
    <n v="4"/>
    <n v="24"/>
    <n v="6"/>
    <s v="S00054_32905073290_õppeaine83_45698"/>
    <x v="1"/>
    <m/>
  </r>
  <r>
    <x v="53"/>
    <s v="Karl"/>
    <s v="Tamm"/>
    <x v="40"/>
    <n v="32905073290"/>
    <s v="Mees"/>
    <s v="411 kutsekeskharidusõpe"/>
    <s v="Jah"/>
    <s v="Ei"/>
    <s v="Ei"/>
    <d v="2020-02-01T00:00:00"/>
    <d v="2024-10-04T00:00:00"/>
    <d v="2025-09-01T00:00:00"/>
    <s v="Eksmatrikuleerimine"/>
    <s v="NULL"/>
    <x v="4"/>
    <s v="Katkestanud"/>
    <d v="2022-12-05T00:00:00"/>
    <s v="Päevaõpe"/>
    <s v="Osakoormus"/>
    <s v="Tervishariduse keskus"/>
    <x v="4"/>
    <n v="194200"/>
    <s v="614 magistriõpe (3+2)"/>
    <s v="Vaimse tervise õendus"/>
    <n v="1"/>
    <s v="SF programmist „PRÕM“ rahastatav õppekoht: õpipoisiõpe"/>
    <s v="eesti keel"/>
    <x v="5"/>
    <s v="Ei"/>
    <s v="NULL"/>
    <s v="ABC OÜ"/>
    <n v="77"/>
    <n v="32"/>
    <s v="4.9"/>
    <s v="4.8"/>
    <x v="17"/>
    <s v="3.5"/>
    <n v="1"/>
    <n v="3"/>
    <n v="13"/>
    <n v="6"/>
    <n v="60"/>
    <n v="3"/>
    <s v="Kasin"/>
    <x v="98"/>
    <s v="õppeaine100"/>
    <d v="2021-09-10T00:00:00"/>
    <x v="0"/>
    <x v="0"/>
    <n v="1"/>
    <n v="6"/>
    <n v="6"/>
    <s v="S00054_32905073290_õppeaine100_44449"/>
    <x v="1"/>
    <m/>
  </r>
  <r>
    <x v="53"/>
    <s v="Karl"/>
    <s v="Tamm"/>
    <x v="40"/>
    <n v="32905073290"/>
    <s v="Mees"/>
    <s v="411 kutsekeskharidusõpe"/>
    <s v="Jah"/>
    <s v="Ei"/>
    <s v="Ei"/>
    <d v="2020-02-01T00:00:00"/>
    <d v="2024-10-04T00:00:00"/>
    <d v="2025-09-01T00:00:00"/>
    <s v="Eksmatrikuleerimine"/>
    <s v="NULL"/>
    <x v="4"/>
    <s v="Katkestanud"/>
    <d v="2022-12-05T00:00:00"/>
    <s v="Päevaõpe"/>
    <s v="Osakoormus"/>
    <s v="Tervishariduse keskus"/>
    <x v="4"/>
    <n v="194200"/>
    <s v="614 magistriõpe (3+2)"/>
    <s v="Vaimse tervise õendus"/>
    <n v="1"/>
    <s v="SF programmist „PRÕM“ rahastatav õppekoht: õpipoisiõpe"/>
    <s v="eesti keel"/>
    <x v="5"/>
    <s v="Ei"/>
    <s v="NULL"/>
    <s v="ABC OÜ"/>
    <n v="77"/>
    <n v="32"/>
    <s v="4.9"/>
    <s v="4.8"/>
    <x v="17"/>
    <s v="3.5"/>
    <n v="1"/>
    <n v="3"/>
    <n v="13"/>
    <n v="6"/>
    <n v="60"/>
    <n v="3"/>
    <s v="Suurepärane"/>
    <x v="45"/>
    <s v="õppeaine10"/>
    <d v="2023-02-10T00:00:00"/>
    <x v="2"/>
    <x v="0"/>
    <n v="5"/>
    <n v="45"/>
    <n v="9"/>
    <s v="S00054_32905073290_õppeaine10_44967"/>
    <x v="1"/>
    <m/>
  </r>
  <r>
    <x v="53"/>
    <s v="Karl"/>
    <s v="Tamm"/>
    <x v="40"/>
    <n v="32905073290"/>
    <s v="Mees"/>
    <s v="411 kutsekeskharidusõpe"/>
    <s v="Jah"/>
    <s v="Ei"/>
    <s v="Ei"/>
    <d v="2020-02-01T00:00:00"/>
    <d v="2024-10-04T00:00:00"/>
    <d v="2025-09-01T00:00:00"/>
    <s v="Eksmatrikuleerimine"/>
    <s v="NULL"/>
    <x v="4"/>
    <s v="Katkestanud"/>
    <d v="2022-12-05T00:00:00"/>
    <s v="Päevaõpe"/>
    <s v="Osakoormus"/>
    <s v="Tervishariduse keskus"/>
    <x v="4"/>
    <n v="194200"/>
    <s v="614 magistriõpe (3+2)"/>
    <s v="Vaimse tervise õendus"/>
    <n v="1"/>
    <s v="SF programmist „PRÕM“ rahastatav õppekoht: õpipoisiõpe"/>
    <s v="eesti keel"/>
    <x v="5"/>
    <s v="Ei"/>
    <s v="NULL"/>
    <s v="ABC OÜ"/>
    <n v="77"/>
    <n v="32"/>
    <s v="4.9"/>
    <s v="4.8"/>
    <x v="17"/>
    <s v="3.5"/>
    <n v="1"/>
    <n v="3"/>
    <n v="13"/>
    <n v="6"/>
    <n v="60"/>
    <n v="3"/>
    <s v="Kasin"/>
    <x v="63"/>
    <s v="õppeaine37"/>
    <d v="2021-09-10T00:00:00"/>
    <x v="3"/>
    <x v="0"/>
    <n v="1"/>
    <n v="8"/>
    <n v="8"/>
    <s v="S00054_32905073290_õppeaine37_44449"/>
    <x v="1"/>
    <m/>
  </r>
  <r>
    <x v="53"/>
    <s v="Karl"/>
    <s v="Tamm"/>
    <x v="40"/>
    <n v="32905073290"/>
    <s v="Mees"/>
    <s v="411 kutsekeskharidusõpe"/>
    <s v="Jah"/>
    <s v="Ei"/>
    <s v="Ei"/>
    <d v="2020-02-01T00:00:00"/>
    <d v="2024-10-04T00:00:00"/>
    <d v="2025-09-01T00:00:00"/>
    <s v="Eksmatrikuleerimine"/>
    <s v="NULL"/>
    <x v="4"/>
    <s v="Katkestanud"/>
    <d v="2022-12-05T00:00:00"/>
    <s v="Päevaõpe"/>
    <s v="Osakoormus"/>
    <s v="Tervishariduse keskus"/>
    <x v="4"/>
    <n v="194200"/>
    <s v="614 magistriõpe (3+2)"/>
    <s v="Vaimse tervise õendus"/>
    <n v="1"/>
    <s v="SF programmist „PRÕM“ rahastatav õppekoht: õpipoisiõpe"/>
    <s v="eesti keel"/>
    <x v="5"/>
    <s v="Ei"/>
    <s v="NULL"/>
    <s v="ABC OÜ"/>
    <n v="77"/>
    <n v="32"/>
    <s v="4.9"/>
    <s v="4.8"/>
    <x v="17"/>
    <s v="3.5"/>
    <n v="1"/>
    <n v="3"/>
    <n v="13"/>
    <n v="6"/>
    <n v="60"/>
    <n v="3"/>
    <s v="Arvestatud"/>
    <x v="66"/>
    <s v="õppeaine48"/>
    <d v="2020-09-10T00:00:00"/>
    <x v="1"/>
    <x v="1"/>
    <s v="NULL"/>
    <s v=" "/>
    <n v="0"/>
    <s v="S00054_32905073290_õppeaine48_44084"/>
    <x v="1"/>
    <m/>
  </r>
  <r>
    <x v="53"/>
    <s v="Karl"/>
    <s v="Tamm"/>
    <x v="40"/>
    <n v="32905073290"/>
    <s v="Mees"/>
    <s v="411 kutsekeskharidusõpe"/>
    <s v="Jah"/>
    <s v="Ei"/>
    <s v="Ei"/>
    <d v="2020-02-01T00:00:00"/>
    <d v="2024-10-04T00:00:00"/>
    <d v="2025-09-01T00:00:00"/>
    <s v="Eksmatrikuleerimine"/>
    <s v="NULL"/>
    <x v="4"/>
    <s v="Katkestanud"/>
    <d v="2022-12-05T00:00:00"/>
    <s v="Päevaõpe"/>
    <s v="Osakoormus"/>
    <s v="Tervishariduse keskus"/>
    <x v="4"/>
    <n v="194200"/>
    <s v="614 magistriõpe (3+2)"/>
    <s v="Vaimse tervise õendus"/>
    <n v="1"/>
    <s v="SF programmist „PRÕM“ rahastatav õppekoht: õpipoisiõpe"/>
    <s v="eesti keel"/>
    <x v="5"/>
    <s v="Ei"/>
    <s v="NULL"/>
    <s v="ABC OÜ"/>
    <n v="77"/>
    <n v="32"/>
    <s v="4.9"/>
    <s v="4.8"/>
    <x v="17"/>
    <s v="3.5"/>
    <n v="1"/>
    <n v="3"/>
    <n v="13"/>
    <n v="6"/>
    <n v="60"/>
    <n v="3"/>
    <s v="Arvestatud"/>
    <x v="85"/>
    <s v="õppeaine33"/>
    <d v="2023-02-10T00:00:00"/>
    <x v="5"/>
    <x v="1"/>
    <s v="NULL"/>
    <s v=" "/>
    <n v="0"/>
    <s v="S00054_32905073290_õppeaine33_44967"/>
    <x v="1"/>
    <m/>
  </r>
  <r>
    <x v="53"/>
    <s v="Karl"/>
    <s v="Tamm"/>
    <x v="40"/>
    <n v="32905073290"/>
    <s v="Mees"/>
    <s v="411 kutsekeskharidusõpe"/>
    <s v="Jah"/>
    <s v="Ei"/>
    <s v="Ei"/>
    <d v="2020-02-01T00:00:00"/>
    <d v="2024-10-04T00:00:00"/>
    <d v="2025-09-01T00:00:00"/>
    <s v="Eksmatrikuleerimine"/>
    <s v="NULL"/>
    <x v="4"/>
    <s v="Katkestanud"/>
    <d v="2022-12-05T00:00:00"/>
    <s v="Päevaõpe"/>
    <s v="Osakoormus"/>
    <s v="Tervishariduse keskus"/>
    <x v="4"/>
    <n v="194200"/>
    <s v="614 magistriõpe (3+2)"/>
    <s v="Vaimse tervise õendus"/>
    <n v="1"/>
    <s v="SF programmist „PRÕM“ rahastatav õppekoht: õpipoisiõpe"/>
    <s v="eesti keel"/>
    <x v="5"/>
    <s v="Ei"/>
    <s v="NULL"/>
    <s v="ABC OÜ"/>
    <n v="77"/>
    <n v="32"/>
    <s v="4.9"/>
    <s v="4.8"/>
    <x v="17"/>
    <s v="3.5"/>
    <n v="1"/>
    <n v="3"/>
    <n v="13"/>
    <n v="6"/>
    <n v="60"/>
    <n v="3"/>
    <s v="Hea"/>
    <x v="13"/>
    <s v="õppeaine78"/>
    <d v="2021-02-10T00:00:00"/>
    <x v="0"/>
    <x v="0"/>
    <n v="3"/>
    <n v="18"/>
    <n v="6"/>
    <s v="S00054_32905073290_õppeaine78_44237"/>
    <x v="1"/>
    <m/>
  </r>
  <r>
    <x v="53"/>
    <s v="Karl"/>
    <s v="Tamm"/>
    <x v="40"/>
    <n v="32905073290"/>
    <s v="Mees"/>
    <s v="411 kutsekeskharidusõpe"/>
    <s v="Jah"/>
    <s v="Ei"/>
    <s v="Ei"/>
    <d v="2020-02-01T00:00:00"/>
    <d v="2024-10-04T00:00:00"/>
    <d v="2025-09-01T00:00:00"/>
    <s v="Eksmatrikuleerimine"/>
    <s v="NULL"/>
    <x v="4"/>
    <s v="Katkestanud"/>
    <d v="2022-12-05T00:00:00"/>
    <s v="Päevaõpe"/>
    <s v="Osakoormus"/>
    <s v="Tervishariduse keskus"/>
    <x v="4"/>
    <n v="194200"/>
    <s v="614 magistriõpe (3+2)"/>
    <s v="Vaimse tervise õendus"/>
    <n v="1"/>
    <s v="SF programmist „PRÕM“ rahastatav õppekoht: õpipoisiõpe"/>
    <s v="eesti keel"/>
    <x v="5"/>
    <s v="Ei"/>
    <s v="NULL"/>
    <s v="ABC OÜ"/>
    <n v="77"/>
    <n v="32"/>
    <s v="4.9"/>
    <s v="4.8"/>
    <x v="17"/>
    <s v="3.5"/>
    <n v="1"/>
    <n v="3"/>
    <n v="13"/>
    <n v="6"/>
    <n v="60"/>
    <n v="3"/>
    <s v="Mitteilmunud"/>
    <x v="69"/>
    <s v="õppeaine14"/>
    <d v="2024-02-10T00:00:00"/>
    <x v="0"/>
    <x v="0"/>
    <n v="0"/>
    <n v="0"/>
    <n v="6"/>
    <s v="S00054_32905073290_õppeaine14_45332"/>
    <x v="1"/>
    <m/>
  </r>
  <r>
    <x v="53"/>
    <s v="Karl"/>
    <s v="Tamm"/>
    <x v="40"/>
    <n v="32905073290"/>
    <s v="Mees"/>
    <s v="411 kutsekeskharidusõpe"/>
    <s v="Jah"/>
    <s v="Ei"/>
    <s v="Ei"/>
    <d v="2020-02-01T00:00:00"/>
    <d v="2024-10-04T00:00:00"/>
    <d v="2025-09-01T00:00:00"/>
    <s v="Eksmatrikuleerimine"/>
    <s v="NULL"/>
    <x v="4"/>
    <s v="Katkestanud"/>
    <d v="2022-12-05T00:00:00"/>
    <s v="Päevaõpe"/>
    <s v="Osakoormus"/>
    <s v="Tervishariduse keskus"/>
    <x v="4"/>
    <n v="194200"/>
    <s v="614 magistriõpe (3+2)"/>
    <s v="Vaimse tervise õendus"/>
    <n v="1"/>
    <s v="SF programmist „PRÕM“ rahastatav õppekoht: õpipoisiõpe"/>
    <s v="eesti keel"/>
    <x v="5"/>
    <s v="Ei"/>
    <s v="NULL"/>
    <s v="ABC OÜ"/>
    <n v="77"/>
    <n v="32"/>
    <s v="4.9"/>
    <s v="4.8"/>
    <x v="17"/>
    <s v="3.5"/>
    <n v="1"/>
    <n v="3"/>
    <n v="13"/>
    <n v="6"/>
    <n v="60"/>
    <n v="3"/>
    <s v="Arvestatud"/>
    <x v="2"/>
    <s v="õppeaine85"/>
    <d v="2024-09-10T00:00:00"/>
    <x v="1"/>
    <x v="1"/>
    <s v="NULL"/>
    <s v=" "/>
    <n v="0"/>
    <s v="S00054_32905073290_õppeaine85_45545"/>
    <x v="1"/>
    <m/>
  </r>
  <r>
    <x v="53"/>
    <s v="Karl"/>
    <s v="Tamm"/>
    <x v="40"/>
    <n v="32905073290"/>
    <s v="Mees"/>
    <s v="411 kutsekeskharidusõpe"/>
    <s v="Jah"/>
    <s v="Ei"/>
    <s v="Ei"/>
    <d v="2020-02-01T00:00:00"/>
    <d v="2024-10-04T00:00:00"/>
    <d v="2025-09-01T00:00:00"/>
    <s v="Eksmatrikuleerimine"/>
    <s v="NULL"/>
    <x v="4"/>
    <s v="Katkestanud"/>
    <d v="2022-12-05T00:00:00"/>
    <s v="Päevaõpe"/>
    <s v="Osakoormus"/>
    <s v="Tervishariduse keskus"/>
    <x v="4"/>
    <n v="194200"/>
    <s v="614 magistriõpe (3+2)"/>
    <s v="Vaimse tervise õendus"/>
    <n v="1"/>
    <s v="SF programmist „PRÕM“ rahastatav õppekoht: õpipoisiõpe"/>
    <s v="eesti keel"/>
    <x v="5"/>
    <s v="Ei"/>
    <s v="NULL"/>
    <s v="ABC OÜ"/>
    <n v="77"/>
    <n v="32"/>
    <s v="4.9"/>
    <s v="4.8"/>
    <x v="17"/>
    <s v="3.5"/>
    <n v="1"/>
    <n v="3"/>
    <n v="13"/>
    <n v="6"/>
    <n v="60"/>
    <n v="3"/>
    <s v="Suurepärane"/>
    <x v="54"/>
    <s v="õppeaine65"/>
    <d v="2024-02-10T00:00:00"/>
    <x v="3"/>
    <x v="0"/>
    <n v="5"/>
    <n v="40"/>
    <n v="8"/>
    <s v="S00054_32905073290_õppeaine65_45332"/>
    <x v="1"/>
    <m/>
  </r>
  <r>
    <x v="53"/>
    <s v="Karl"/>
    <s v="Tamm"/>
    <x v="40"/>
    <n v="32905073290"/>
    <s v="Mees"/>
    <s v="411 kutsekeskharidusõpe"/>
    <s v="Jah"/>
    <s v="Ei"/>
    <s v="Ei"/>
    <d v="2020-02-01T00:00:00"/>
    <d v="2024-10-04T00:00:00"/>
    <d v="2025-09-01T00:00:00"/>
    <s v="Eksmatrikuleerimine"/>
    <s v="NULL"/>
    <x v="4"/>
    <s v="Katkestanud"/>
    <d v="2022-12-05T00:00:00"/>
    <s v="Päevaõpe"/>
    <s v="Osakoormus"/>
    <s v="Tervishariduse keskus"/>
    <x v="4"/>
    <n v="194200"/>
    <s v="614 magistriõpe (3+2)"/>
    <s v="Vaimse tervise õendus"/>
    <n v="1"/>
    <s v="SF programmist „PRÕM“ rahastatav õppekoht: õpipoisiõpe"/>
    <s v="eesti keel"/>
    <x v="5"/>
    <s v="Ei"/>
    <s v="NULL"/>
    <s v="ABC OÜ"/>
    <n v="77"/>
    <n v="32"/>
    <s v="4.9"/>
    <s v="4.8"/>
    <x v="17"/>
    <s v="3.5"/>
    <n v="1"/>
    <n v="3"/>
    <n v="13"/>
    <n v="6"/>
    <n v="60"/>
    <n v="3"/>
    <s v="Hea"/>
    <x v="17"/>
    <s v="õppeaine28"/>
    <d v="2023-02-10T00:00:00"/>
    <x v="0"/>
    <x v="0"/>
    <n v="3"/>
    <n v="18"/>
    <n v="6"/>
    <s v="S00054_32905073290_õppeaine28_44967"/>
    <x v="1"/>
    <m/>
  </r>
  <r>
    <x v="53"/>
    <s v="Karl"/>
    <s v="Tamm"/>
    <x v="40"/>
    <n v="32905073290"/>
    <s v="Mees"/>
    <s v="411 kutsekeskharidusõpe"/>
    <s v="Jah"/>
    <s v="Ei"/>
    <s v="Ei"/>
    <d v="2020-02-01T00:00:00"/>
    <d v="2024-10-04T00:00:00"/>
    <d v="2025-09-01T00:00:00"/>
    <s v="Eksmatrikuleerimine"/>
    <s v="NULL"/>
    <x v="4"/>
    <s v="Katkestanud"/>
    <d v="2022-12-05T00:00:00"/>
    <s v="Päevaõpe"/>
    <s v="Osakoormus"/>
    <s v="Tervishariduse keskus"/>
    <x v="4"/>
    <n v="194200"/>
    <s v="614 magistriõpe (3+2)"/>
    <s v="Vaimse tervise õendus"/>
    <n v="1"/>
    <s v="SF programmist „PRÕM“ rahastatav õppekoht: õpipoisiõpe"/>
    <s v="eesti keel"/>
    <x v="5"/>
    <s v="Ei"/>
    <s v="NULL"/>
    <s v="ABC OÜ"/>
    <n v="77"/>
    <n v="32"/>
    <s v="4.9"/>
    <s v="4.8"/>
    <x v="17"/>
    <s v="3.5"/>
    <n v="1"/>
    <n v="3"/>
    <n v="13"/>
    <n v="6"/>
    <n v="60"/>
    <n v="3"/>
    <s v="Suurepärane"/>
    <x v="44"/>
    <s v="õppeaine86"/>
    <d v="2023-02-10T00:00:00"/>
    <x v="0"/>
    <x v="0"/>
    <n v="5"/>
    <n v="30"/>
    <n v="6"/>
    <s v="S00054_32905073290_õppeaine86_44967"/>
    <x v="1"/>
    <m/>
  </r>
  <r>
    <x v="53"/>
    <s v="Karl"/>
    <s v="Tamm"/>
    <x v="40"/>
    <n v="32905073290"/>
    <s v="Mees"/>
    <s v="411 kutsekeskharidusõpe"/>
    <s v="Jah"/>
    <s v="Ei"/>
    <s v="Ei"/>
    <d v="2020-02-01T00:00:00"/>
    <d v="2024-10-04T00:00:00"/>
    <d v="2025-09-01T00:00:00"/>
    <s v="Eksmatrikuleerimine"/>
    <s v="NULL"/>
    <x v="4"/>
    <s v="Katkestanud"/>
    <d v="2022-12-05T00:00:00"/>
    <s v="Päevaõpe"/>
    <s v="Osakoormus"/>
    <s v="Tervishariduse keskus"/>
    <x v="4"/>
    <n v="194200"/>
    <s v="614 magistriõpe (3+2)"/>
    <s v="Vaimse tervise õendus"/>
    <n v="2"/>
    <s v="SF programmist „PRÕM“ rahastatav õppekoht: õpipoisiõpe"/>
    <s v="eesti keel"/>
    <x v="3"/>
    <s v="Ei"/>
    <s v="NULL"/>
    <s v="ABC OÜ"/>
    <n v="77"/>
    <n v="44"/>
    <s v="4.9"/>
    <s v="4.4"/>
    <x v="17"/>
    <s v="3.1"/>
    <n v="1"/>
    <n v="2"/>
    <n v="13"/>
    <n v="10"/>
    <n v="59"/>
    <n v="3"/>
    <s v="Arvestatud"/>
    <x v="34"/>
    <s v="õppeaine19"/>
    <d v="2025-02-10T00:00:00"/>
    <x v="5"/>
    <x v="1"/>
    <s v="NULL"/>
    <s v=" "/>
    <n v="0"/>
    <s v="S00054_32905073290_õppeaine19_45698"/>
    <x v="1"/>
    <m/>
  </r>
  <r>
    <x v="53"/>
    <s v="Karl"/>
    <s v="Tamm"/>
    <x v="40"/>
    <n v="32905073290"/>
    <s v="Mees"/>
    <s v="411 kutsekeskharidusõpe"/>
    <s v="Jah"/>
    <s v="Ei"/>
    <s v="Ei"/>
    <d v="2020-02-01T00:00:00"/>
    <d v="2024-10-04T00:00:00"/>
    <d v="2025-09-01T00:00:00"/>
    <s v="Eksmatrikuleerimine"/>
    <s v="NULL"/>
    <x v="4"/>
    <s v="Katkestanud"/>
    <d v="2022-12-05T00:00:00"/>
    <s v="Päevaõpe"/>
    <s v="Osakoormus"/>
    <s v="Tervishariduse keskus"/>
    <x v="4"/>
    <n v="194200"/>
    <s v="614 magistriõpe (3+2)"/>
    <s v="Vaimse tervise õendus"/>
    <n v="2"/>
    <s v="SF programmist „PRÕM“ rahastatav õppekoht: õpipoisiõpe"/>
    <s v="eesti keel"/>
    <x v="3"/>
    <s v="Ei"/>
    <s v="NULL"/>
    <s v="ABC OÜ"/>
    <n v="77"/>
    <n v="44"/>
    <s v="4.9"/>
    <s v="4.4"/>
    <x v="17"/>
    <s v="3.1"/>
    <n v="1"/>
    <n v="2"/>
    <n v="13"/>
    <n v="10"/>
    <n v="59"/>
    <n v="3"/>
    <s v="Puudulik"/>
    <x v="70"/>
    <s v="õppeaine9"/>
    <d v="2025-09-10T00:00:00"/>
    <x v="3"/>
    <x v="0"/>
    <n v="0"/>
    <n v="0"/>
    <n v="8"/>
    <s v="S00054_32905073290_õppeaine9_45910"/>
    <x v="1"/>
    <m/>
  </r>
  <r>
    <x v="53"/>
    <s v="Karl"/>
    <s v="Tamm"/>
    <x v="40"/>
    <n v="32905073290"/>
    <s v="Mees"/>
    <s v="411 kutsekeskharidusõpe"/>
    <s v="Jah"/>
    <s v="Ei"/>
    <s v="Ei"/>
    <d v="2020-02-01T00:00:00"/>
    <d v="2024-10-04T00:00:00"/>
    <d v="2025-09-01T00:00:00"/>
    <s v="Eksmatrikuleerimine"/>
    <s v="NULL"/>
    <x v="4"/>
    <s v="Katkestanud"/>
    <d v="2022-12-05T00:00:00"/>
    <s v="Päevaõpe"/>
    <s v="Osakoormus"/>
    <s v="Tervishariduse keskus"/>
    <x v="4"/>
    <n v="194200"/>
    <s v="614 magistriõpe (3+2)"/>
    <s v="Vaimse tervise õendus"/>
    <n v="2"/>
    <s v="SF programmist „PRÕM“ rahastatav õppekoht: õpipoisiõpe"/>
    <s v="eesti keel"/>
    <x v="3"/>
    <s v="Ei"/>
    <s v="NULL"/>
    <s v="ABC OÜ"/>
    <n v="77"/>
    <n v="44"/>
    <s v="4.9"/>
    <s v="4.4"/>
    <x v="17"/>
    <s v="3.1"/>
    <n v="1"/>
    <n v="2"/>
    <n v="13"/>
    <n v="10"/>
    <n v="59"/>
    <n v="3"/>
    <s v="Arvestatud"/>
    <x v="14"/>
    <s v="õppeaine4"/>
    <d v="2025-02-10T00:00:00"/>
    <x v="5"/>
    <x v="1"/>
    <s v="NULL"/>
    <s v=" "/>
    <n v="0"/>
    <s v="S00054_32905073290_õppeaine4_45698"/>
    <x v="1"/>
    <m/>
  </r>
  <r>
    <x v="53"/>
    <s v="Karl"/>
    <s v="Tamm"/>
    <x v="40"/>
    <n v="32905073290"/>
    <s v="Mees"/>
    <s v="411 kutsekeskharidusõpe"/>
    <s v="Jah"/>
    <s v="Ei"/>
    <s v="Ei"/>
    <d v="2020-02-01T00:00:00"/>
    <d v="2024-10-04T00:00:00"/>
    <d v="2025-09-01T00:00:00"/>
    <s v="Eksmatrikuleerimine"/>
    <s v="NULL"/>
    <x v="4"/>
    <s v="Katkestanud"/>
    <d v="2022-12-05T00:00:00"/>
    <s v="Päevaõpe"/>
    <s v="Osakoormus"/>
    <s v="Tervishariduse keskus"/>
    <x v="4"/>
    <n v="194200"/>
    <s v="614 magistriõpe (3+2)"/>
    <s v="Vaimse tervise õendus"/>
    <n v="2"/>
    <s v="SF programmist „PRÕM“ rahastatav õppekoht: õpipoisiõpe"/>
    <s v="eesti keel"/>
    <x v="3"/>
    <s v="Ei"/>
    <s v="NULL"/>
    <s v="ABC OÜ"/>
    <n v="77"/>
    <n v="44"/>
    <s v="4.9"/>
    <s v="4.4"/>
    <x v="17"/>
    <s v="3.1"/>
    <n v="1"/>
    <n v="2"/>
    <n v="13"/>
    <n v="10"/>
    <n v="59"/>
    <n v="3"/>
    <s v="Mittearvestatud"/>
    <x v="46"/>
    <s v="õppeaine5"/>
    <d v="2022-09-10T00:00:00"/>
    <x v="5"/>
    <x v="1"/>
    <s v="NULL"/>
    <s v=" "/>
    <n v="0"/>
    <s v="S00054_32905073290_õppeaine5_44814"/>
    <x v="1"/>
    <m/>
  </r>
  <r>
    <x v="53"/>
    <s v="Karl"/>
    <s v="Tamm"/>
    <x v="40"/>
    <n v="32905073290"/>
    <s v="Mees"/>
    <s v="411 kutsekeskharidusõpe"/>
    <s v="Jah"/>
    <s v="Ei"/>
    <s v="Ei"/>
    <d v="2020-02-01T00:00:00"/>
    <d v="2024-10-04T00:00:00"/>
    <d v="2025-09-01T00:00:00"/>
    <s v="Eksmatrikuleerimine"/>
    <s v="NULL"/>
    <x v="4"/>
    <s v="Katkestanud"/>
    <d v="2022-12-05T00:00:00"/>
    <s v="Päevaõpe"/>
    <s v="Osakoormus"/>
    <s v="Tervishariduse keskus"/>
    <x v="4"/>
    <n v="194200"/>
    <s v="614 magistriõpe (3+2)"/>
    <s v="Vaimse tervise õendus"/>
    <n v="2"/>
    <s v="SF programmist „PRÕM“ rahastatav õppekoht: õpipoisiõpe"/>
    <s v="eesti keel"/>
    <x v="3"/>
    <s v="Ei"/>
    <s v="NULL"/>
    <s v="ABC OÜ"/>
    <n v="77"/>
    <n v="44"/>
    <s v="4.9"/>
    <s v="4.4"/>
    <x v="17"/>
    <s v="3.1"/>
    <n v="1"/>
    <n v="2"/>
    <n v="13"/>
    <n v="10"/>
    <n v="59"/>
    <n v="3"/>
    <s v="Väga hea"/>
    <x v="65"/>
    <s v="õppeaine82"/>
    <d v="2024-02-10T00:00:00"/>
    <x v="4"/>
    <x v="0"/>
    <n v="4"/>
    <n v="20"/>
    <n v="5"/>
    <s v="S00054_32905073290_õppeaine82_45332"/>
    <x v="1"/>
    <m/>
  </r>
  <r>
    <x v="53"/>
    <s v="Karl"/>
    <s v="Tamm"/>
    <x v="40"/>
    <n v="32905073290"/>
    <s v="Mees"/>
    <s v="411 kutsekeskharidusõpe"/>
    <s v="Jah"/>
    <s v="Ei"/>
    <s v="Ei"/>
    <d v="2020-02-01T00:00:00"/>
    <d v="2024-10-04T00:00:00"/>
    <d v="2025-09-01T00:00:00"/>
    <s v="Eksmatrikuleerimine"/>
    <s v="NULL"/>
    <x v="4"/>
    <s v="Katkestanud"/>
    <d v="2022-12-05T00:00:00"/>
    <s v="Päevaõpe"/>
    <s v="Osakoormus"/>
    <s v="Tervishariduse keskus"/>
    <x v="4"/>
    <n v="194200"/>
    <s v="614 magistriõpe (3+2)"/>
    <s v="Vaimse tervise õendus"/>
    <n v="2"/>
    <s v="SF programmist „PRÕM“ rahastatav õppekoht: õpipoisiõpe"/>
    <s v="eesti keel"/>
    <x v="3"/>
    <s v="Ei"/>
    <s v="NULL"/>
    <s v="ABC OÜ"/>
    <n v="77"/>
    <n v="44"/>
    <s v="4.9"/>
    <s v="4.4"/>
    <x v="17"/>
    <s v="3.1"/>
    <n v="1"/>
    <n v="2"/>
    <n v="13"/>
    <n v="10"/>
    <n v="59"/>
    <n v="3"/>
    <s v="Mitteilmunud"/>
    <x v="83"/>
    <s v="õppeaine99"/>
    <d v="2023-09-10T00:00:00"/>
    <x v="1"/>
    <x v="1"/>
    <n v="0"/>
    <s v=" "/>
    <n v="0"/>
    <s v="S00054_32905073290_õppeaine99_45179"/>
    <x v="1"/>
    <m/>
  </r>
  <r>
    <x v="53"/>
    <s v="Karl"/>
    <s v="Tamm"/>
    <x v="40"/>
    <n v="32905073290"/>
    <s v="Mees"/>
    <s v="411 kutsekeskharidusõpe"/>
    <s v="Jah"/>
    <s v="Ei"/>
    <s v="Ei"/>
    <d v="2020-02-01T00:00:00"/>
    <d v="2024-10-04T00:00:00"/>
    <d v="2025-09-01T00:00:00"/>
    <s v="Eksmatrikuleerimine"/>
    <s v="NULL"/>
    <x v="4"/>
    <s v="Katkestanud"/>
    <d v="2022-12-05T00:00:00"/>
    <s v="Päevaõpe"/>
    <s v="Osakoormus"/>
    <s v="Tervishariduse keskus"/>
    <x v="4"/>
    <n v="194200"/>
    <s v="614 magistriõpe (3+2)"/>
    <s v="Vaimse tervise õendus"/>
    <n v="2"/>
    <s v="SF programmist „PRÕM“ rahastatav õppekoht: õpipoisiõpe"/>
    <s v="eesti keel"/>
    <x v="3"/>
    <s v="Ei"/>
    <s v="NULL"/>
    <s v="ABC OÜ"/>
    <n v="77"/>
    <n v="44"/>
    <s v="4.9"/>
    <s v="4.4"/>
    <x v="17"/>
    <s v="3.1"/>
    <n v="1"/>
    <n v="2"/>
    <n v="13"/>
    <n v="10"/>
    <n v="59"/>
    <n v="3"/>
    <s v="Arvestatud"/>
    <x v="7"/>
    <s v="õppeaine76"/>
    <d v="2024-02-10T00:00:00"/>
    <x v="1"/>
    <x v="1"/>
    <s v="NULL"/>
    <s v=" "/>
    <n v="0"/>
    <s v="S00054_32905073290_õppeaine76_45332"/>
    <x v="1"/>
    <m/>
  </r>
  <r>
    <x v="53"/>
    <s v="Karl"/>
    <s v="Tamm"/>
    <x v="40"/>
    <n v="32905073290"/>
    <s v="Mees"/>
    <s v="411 kutsekeskharidusõpe"/>
    <s v="Jah"/>
    <s v="Ei"/>
    <s v="Ei"/>
    <d v="2020-02-01T00:00:00"/>
    <d v="2024-10-04T00:00:00"/>
    <d v="2025-09-01T00:00:00"/>
    <s v="Eksmatrikuleerimine"/>
    <s v="NULL"/>
    <x v="4"/>
    <s v="Katkestanud"/>
    <d v="2022-12-05T00:00:00"/>
    <s v="Päevaõpe"/>
    <s v="Osakoormus"/>
    <s v="Tervishariduse keskus"/>
    <x v="4"/>
    <n v="194200"/>
    <s v="614 magistriõpe (3+2)"/>
    <s v="Vaimse tervise õendus"/>
    <n v="2"/>
    <s v="SF programmist „PRÕM“ rahastatav õppekoht: õpipoisiõpe"/>
    <s v="eesti keel"/>
    <x v="3"/>
    <s v="Ei"/>
    <s v="NULL"/>
    <s v="ABC OÜ"/>
    <n v="77"/>
    <n v="44"/>
    <s v="4.9"/>
    <s v="4.4"/>
    <x v="17"/>
    <s v="3.1"/>
    <n v="1"/>
    <n v="2"/>
    <n v="13"/>
    <n v="10"/>
    <n v="59"/>
    <n v="3"/>
    <s v="Puudulik"/>
    <x v="50"/>
    <s v="õppeaine41"/>
    <d v="2023-02-10T00:00:00"/>
    <x v="0"/>
    <x v="0"/>
    <n v="0"/>
    <n v="0"/>
    <n v="6"/>
    <s v="S00054_32905073290_õppeaine41_44967"/>
    <x v="1"/>
    <m/>
  </r>
  <r>
    <x v="53"/>
    <s v="Karl"/>
    <s v="Tamm"/>
    <x v="40"/>
    <n v="32905073290"/>
    <s v="Mees"/>
    <s v="411 kutsekeskharidusõpe"/>
    <s v="Jah"/>
    <s v="Ei"/>
    <s v="Ei"/>
    <d v="2020-02-01T00:00:00"/>
    <d v="2024-10-04T00:00:00"/>
    <d v="2025-09-01T00:00:00"/>
    <s v="Eksmatrikuleerimine"/>
    <s v="NULL"/>
    <x v="4"/>
    <s v="Katkestanud"/>
    <d v="2022-12-05T00:00:00"/>
    <s v="Päevaõpe"/>
    <s v="Osakoormus"/>
    <s v="Tervishariduse keskus"/>
    <x v="4"/>
    <n v="194200"/>
    <s v="614 magistriõpe (3+2)"/>
    <s v="Vaimse tervise õendus"/>
    <n v="2"/>
    <s v="SF programmist „PRÕM“ rahastatav õppekoht: õpipoisiõpe"/>
    <s v="eesti keel"/>
    <x v="3"/>
    <s v="Ei"/>
    <s v="NULL"/>
    <s v="ABC OÜ"/>
    <n v="77"/>
    <n v="44"/>
    <s v="4.9"/>
    <s v="4.4"/>
    <x v="17"/>
    <s v="3.1"/>
    <n v="1"/>
    <n v="2"/>
    <n v="13"/>
    <n v="10"/>
    <n v="59"/>
    <n v="3"/>
    <s v="Arvestatud"/>
    <x v="38"/>
    <s v="õppeaine87"/>
    <d v="2022-09-10T00:00:00"/>
    <x v="1"/>
    <x v="1"/>
    <s v="NULL"/>
    <s v=" "/>
    <n v="0"/>
    <s v="S00054_32905073290_õppeaine87_44814"/>
    <x v="1"/>
    <m/>
  </r>
  <r>
    <x v="53"/>
    <s v="Karl"/>
    <s v="Tamm"/>
    <x v="40"/>
    <n v="32905073290"/>
    <s v="Mees"/>
    <s v="411 kutsekeskharidusõpe"/>
    <s v="Jah"/>
    <s v="Ei"/>
    <s v="Ei"/>
    <d v="2020-02-01T00:00:00"/>
    <d v="2024-10-04T00:00:00"/>
    <d v="2025-09-01T00:00:00"/>
    <s v="Eksmatrikuleerimine"/>
    <s v="NULL"/>
    <x v="4"/>
    <s v="Katkestanud"/>
    <d v="2022-12-05T00:00:00"/>
    <s v="Päevaõpe"/>
    <s v="Osakoormus"/>
    <s v="Tervishariduse keskus"/>
    <x v="4"/>
    <n v="194200"/>
    <s v="614 magistriõpe (3+2)"/>
    <s v="Vaimse tervise õendus"/>
    <n v="2"/>
    <s v="SF programmist „PRÕM“ rahastatav õppekoht: õpipoisiõpe"/>
    <s v="eesti keel"/>
    <x v="3"/>
    <s v="Ei"/>
    <s v="NULL"/>
    <s v="ABC OÜ"/>
    <n v="77"/>
    <n v="44"/>
    <s v="4.9"/>
    <s v="4.4"/>
    <x v="17"/>
    <s v="3.1"/>
    <n v="1"/>
    <n v="2"/>
    <n v="13"/>
    <n v="10"/>
    <n v="59"/>
    <n v="3"/>
    <s v="Mitteilmunud"/>
    <x v="82"/>
    <s v="õppeaine40"/>
    <d v="2024-02-10T00:00:00"/>
    <x v="4"/>
    <x v="0"/>
    <n v="0"/>
    <n v="0"/>
    <n v="5"/>
    <s v="S00054_32905073290_õppeaine40_45332"/>
    <x v="1"/>
    <m/>
  </r>
  <r>
    <x v="53"/>
    <s v="Karl"/>
    <s v="Tamm"/>
    <x v="40"/>
    <n v="32905073290"/>
    <s v="Mees"/>
    <s v="411 kutsekeskharidusõpe"/>
    <s v="Jah"/>
    <s v="Ei"/>
    <s v="Ei"/>
    <d v="2020-02-01T00:00:00"/>
    <d v="2024-10-04T00:00:00"/>
    <d v="2025-09-01T00:00:00"/>
    <s v="Eksmatrikuleerimine"/>
    <s v="NULL"/>
    <x v="4"/>
    <s v="Katkestanud"/>
    <d v="2022-12-05T00:00:00"/>
    <s v="Päevaõpe"/>
    <s v="Osakoormus"/>
    <s v="Tervishariduse keskus"/>
    <x v="4"/>
    <n v="194200"/>
    <s v="614 magistriõpe (3+2)"/>
    <s v="Vaimse tervise õendus"/>
    <n v="2"/>
    <s v="SF programmist „PRÕM“ rahastatav õppekoht: õpipoisiõpe"/>
    <s v="eesti keel"/>
    <x v="3"/>
    <s v="Ei"/>
    <s v="NULL"/>
    <s v="ABC OÜ"/>
    <n v="77"/>
    <n v="44"/>
    <s v="4.9"/>
    <s v="4.4"/>
    <x v="17"/>
    <s v="3.1"/>
    <n v="1"/>
    <n v="2"/>
    <n v="13"/>
    <n v="10"/>
    <n v="59"/>
    <n v="3"/>
    <s v="Väga hea"/>
    <x v="88"/>
    <s v="õppeaine93"/>
    <d v="2021-09-10T00:00:00"/>
    <x v="3"/>
    <x v="0"/>
    <n v="4"/>
    <n v="32"/>
    <n v="8"/>
    <s v="S00054_32905073290_õppeaine93_44449"/>
    <x v="1"/>
    <m/>
  </r>
  <r>
    <x v="53"/>
    <s v="Karl"/>
    <s v="Tamm"/>
    <x v="40"/>
    <n v="32905073290"/>
    <s v="Mees"/>
    <s v="411 kutsekeskharidusõpe"/>
    <s v="Jah"/>
    <s v="Ei"/>
    <s v="Ei"/>
    <d v="2020-02-01T00:00:00"/>
    <d v="2024-10-04T00:00:00"/>
    <d v="2025-09-01T00:00:00"/>
    <s v="Eksmatrikuleerimine"/>
    <s v="NULL"/>
    <x v="4"/>
    <s v="Katkestanud"/>
    <d v="2022-12-05T00:00:00"/>
    <s v="Päevaõpe"/>
    <s v="Osakoormus"/>
    <s v="Tervishariduse keskus"/>
    <x v="4"/>
    <n v="194200"/>
    <s v="614 magistriõpe (3+2)"/>
    <s v="Vaimse tervise õendus"/>
    <n v="2"/>
    <s v="SF programmist „PRÕM“ rahastatav õppekoht: õpipoisiõpe"/>
    <s v="eesti keel"/>
    <x v="3"/>
    <s v="Ei"/>
    <s v="NULL"/>
    <s v="ABC OÜ"/>
    <n v="77"/>
    <n v="44"/>
    <s v="4.9"/>
    <s v="4.4"/>
    <x v="17"/>
    <s v="3.1"/>
    <n v="1"/>
    <n v="2"/>
    <n v="13"/>
    <n v="10"/>
    <n v="59"/>
    <n v="3"/>
    <s v="Mitteilmunud"/>
    <x v="73"/>
    <s v="õppeaine92"/>
    <d v="2023-09-10T00:00:00"/>
    <x v="0"/>
    <x v="0"/>
    <n v="0"/>
    <n v="0"/>
    <n v="6"/>
    <s v="S00054_32905073290_õppeaine92_45179"/>
    <x v="1"/>
    <m/>
  </r>
  <r>
    <x v="53"/>
    <s v="Karl"/>
    <s v="Tamm"/>
    <x v="40"/>
    <n v="32905073290"/>
    <s v="Mees"/>
    <s v="411 kutsekeskharidusõpe"/>
    <s v="Jah"/>
    <s v="Ei"/>
    <s v="Ei"/>
    <d v="2020-02-01T00:00:00"/>
    <d v="2024-10-04T00:00:00"/>
    <d v="2025-09-01T00:00:00"/>
    <s v="Eksmatrikuleerimine"/>
    <s v="NULL"/>
    <x v="4"/>
    <s v="Katkestanud"/>
    <d v="2022-12-05T00:00:00"/>
    <s v="Päevaõpe"/>
    <s v="Osakoormus"/>
    <s v="Tervishariduse keskus"/>
    <x v="4"/>
    <n v="194200"/>
    <s v="614 magistriõpe (3+2)"/>
    <s v="Vaimse tervise õendus"/>
    <n v="2"/>
    <s v="SF programmist „PRÕM“ rahastatav õppekoht: õpipoisiõpe"/>
    <s v="eesti keel"/>
    <x v="3"/>
    <s v="Ei"/>
    <s v="NULL"/>
    <s v="ABC OÜ"/>
    <n v="77"/>
    <n v="44"/>
    <s v="4.9"/>
    <s v="4.4"/>
    <x v="17"/>
    <s v="3.1"/>
    <n v="1"/>
    <n v="2"/>
    <n v="13"/>
    <n v="10"/>
    <n v="59"/>
    <n v="3"/>
    <s v="Rahuldav"/>
    <x v="99"/>
    <s v="õppeaine58"/>
    <d v="2021-09-10T00:00:00"/>
    <x v="0"/>
    <x v="0"/>
    <n v="2"/>
    <n v="12"/>
    <n v="6"/>
    <s v="S00054_32905073290_õppeaine58_44449"/>
    <x v="1"/>
    <m/>
  </r>
  <r>
    <x v="53"/>
    <s v="Karl"/>
    <s v="Tamm"/>
    <x v="40"/>
    <n v="32905073290"/>
    <s v="Mees"/>
    <s v="411 kutsekeskharidusõpe"/>
    <s v="Jah"/>
    <s v="Ei"/>
    <s v="Ei"/>
    <d v="2020-02-01T00:00:00"/>
    <d v="2024-10-04T00:00:00"/>
    <d v="2025-09-01T00:00:00"/>
    <s v="Eksmatrikuleerimine"/>
    <s v="NULL"/>
    <x v="4"/>
    <s v="Katkestanud"/>
    <d v="2022-12-05T00:00:00"/>
    <s v="Päevaõpe"/>
    <s v="Osakoormus"/>
    <s v="Tervishariduse keskus"/>
    <x v="4"/>
    <n v="194200"/>
    <s v="614 magistriõpe (3+2)"/>
    <s v="Vaimse tervise õendus"/>
    <n v="2"/>
    <s v="SF programmist „PRÕM“ rahastatav õppekoht: õpipoisiõpe"/>
    <s v="eesti keel"/>
    <x v="3"/>
    <s v="Ei"/>
    <s v="NULL"/>
    <s v="ABC OÜ"/>
    <n v="77"/>
    <n v="44"/>
    <s v="4.9"/>
    <s v="4.4"/>
    <x v="17"/>
    <s v="3.1"/>
    <n v="1"/>
    <n v="2"/>
    <n v="13"/>
    <n v="10"/>
    <n v="59"/>
    <n v="3"/>
    <s v="Mitteilmunud"/>
    <x v="31"/>
    <s v="õppeaine36"/>
    <d v="2021-09-10T00:00:00"/>
    <x v="0"/>
    <x v="0"/>
    <n v="0"/>
    <n v="0"/>
    <n v="6"/>
    <s v="S00054_32905073290_õppeaine36_44449"/>
    <x v="1"/>
    <m/>
  </r>
  <r>
    <x v="44"/>
    <s v="Martin"/>
    <s v="Kask"/>
    <x v="16"/>
    <n v="39211226046"/>
    <s v="Mees"/>
    <s v="514 rakenduskõrgharidusõpe"/>
    <s v="Jah"/>
    <s v="Ei"/>
    <s v="Jah"/>
    <d v="2020-09-02T00:00:00"/>
    <s v="NULL"/>
    <d v="2023-05-21T00:00:00"/>
    <s v="Muu"/>
    <s v="Tervislikel põhjustel"/>
    <x v="25"/>
    <s v="Akadeemilisel"/>
    <d v="2021-11-06T00:00:00"/>
    <s v="Päevaõpe"/>
    <s v="Täiskoormus"/>
    <s v="Õenduse õppetool"/>
    <x v="2"/>
    <n v="1467"/>
    <s v="514 rakenduskõrgharidusõpe"/>
    <m/>
    <n v="1"/>
    <s v="Üliõpilaselt nõutakse õppekulude hüvitamist tasulisel õppekohal"/>
    <s v="eesti keel"/>
    <x v="3"/>
    <s v="Ei"/>
    <s v="NULL"/>
    <s v="DEF AS"/>
    <n v="158"/>
    <n v="22"/>
    <s v="4.1"/>
    <s v="3.9"/>
    <x v="6"/>
    <s v="3.6"/>
    <n v="0"/>
    <n v="0"/>
    <n v="20"/>
    <n v="5"/>
    <n v="43"/>
    <n v="9"/>
    <s v="Arvestatud"/>
    <x v="16"/>
    <s v="õppeaine91"/>
    <d v="2022-02-10T00:00:00"/>
    <x v="1"/>
    <x v="1"/>
    <s v="NULL"/>
    <s v=" "/>
    <n v="0"/>
    <s v="S00045_39211226046_õppeaine91_44602"/>
    <x v="1"/>
    <m/>
  </r>
  <r>
    <x v="44"/>
    <s v="Martin"/>
    <s v="Kask"/>
    <x v="16"/>
    <n v="39211226046"/>
    <s v="Mees"/>
    <s v="514 rakenduskõrgharidusõpe"/>
    <s v="Jah"/>
    <s v="Ei"/>
    <s v="Jah"/>
    <d v="2020-09-02T00:00:00"/>
    <s v="NULL"/>
    <d v="2023-05-21T00:00:00"/>
    <s v="Muu"/>
    <s v="Tervislikel põhjustel"/>
    <x v="25"/>
    <s v="Akadeemilisel"/>
    <d v="2021-11-06T00:00:00"/>
    <s v="Päevaõpe"/>
    <s v="Täiskoormus"/>
    <s v="Õenduse õppetool"/>
    <x v="2"/>
    <n v="1467"/>
    <s v="514 rakenduskõrgharidusõpe"/>
    <m/>
    <n v="1"/>
    <s v="Üliõpilaselt nõutakse õppekulude hüvitamist tasulisel õppekohal"/>
    <s v="eesti keel"/>
    <x v="3"/>
    <s v="Ei"/>
    <s v="NULL"/>
    <s v="DEF AS"/>
    <n v="158"/>
    <n v="22"/>
    <s v="4.1"/>
    <s v="3.9"/>
    <x v="6"/>
    <s v="3.6"/>
    <n v="0"/>
    <n v="0"/>
    <n v="20"/>
    <n v="5"/>
    <n v="43"/>
    <n v="9"/>
    <s v="Arvestatud"/>
    <x v="36"/>
    <s v="õppeaine62"/>
    <d v="2025-09-10T00:00:00"/>
    <x v="1"/>
    <x v="1"/>
    <s v="NULL"/>
    <s v=" "/>
    <n v="0"/>
    <s v="S00045_39211226046_õppeaine62_45910"/>
    <x v="1"/>
    <m/>
  </r>
  <r>
    <x v="44"/>
    <s v="Martin"/>
    <s v="Kask"/>
    <x v="16"/>
    <n v="39211226046"/>
    <s v="Mees"/>
    <s v="514 rakenduskõrgharidusõpe"/>
    <s v="Jah"/>
    <s v="Ei"/>
    <s v="Jah"/>
    <d v="2020-09-02T00:00:00"/>
    <s v="NULL"/>
    <d v="2023-05-21T00:00:00"/>
    <s v="Muu"/>
    <s v="Tervislikel põhjustel"/>
    <x v="25"/>
    <s v="Akadeemilisel"/>
    <d v="2021-11-06T00:00:00"/>
    <s v="Päevaõpe"/>
    <s v="Täiskoormus"/>
    <s v="Õenduse õppetool"/>
    <x v="2"/>
    <n v="1467"/>
    <s v="514 rakenduskõrgharidusõpe"/>
    <m/>
    <n v="1"/>
    <s v="Üliõpilaselt nõutakse õppekulude hüvitamist tasulisel õppekohal"/>
    <s v="eesti keel"/>
    <x v="3"/>
    <s v="Ei"/>
    <s v="NULL"/>
    <s v="DEF AS"/>
    <n v="158"/>
    <n v="22"/>
    <s v="4.1"/>
    <s v="3.9"/>
    <x v="6"/>
    <s v="3.6"/>
    <n v="0"/>
    <n v="0"/>
    <n v="20"/>
    <n v="5"/>
    <n v="43"/>
    <n v="9"/>
    <s v="Puudulik"/>
    <x v="57"/>
    <s v="õppeaine26"/>
    <d v="2025-02-10T00:00:00"/>
    <x v="4"/>
    <x v="0"/>
    <n v="0"/>
    <n v="0"/>
    <n v="5"/>
    <s v="S00045_39211226046_õppeaine26_45698"/>
    <x v="1"/>
    <m/>
  </r>
  <r>
    <x v="44"/>
    <s v="Martin"/>
    <s v="Kask"/>
    <x v="16"/>
    <n v="39211226046"/>
    <s v="Mees"/>
    <s v="514 rakenduskõrgharidusõpe"/>
    <s v="Jah"/>
    <s v="Ei"/>
    <s v="Jah"/>
    <d v="2020-09-02T00:00:00"/>
    <s v="NULL"/>
    <d v="2023-05-21T00:00:00"/>
    <s v="Muu"/>
    <s v="Tervislikel põhjustel"/>
    <x v="25"/>
    <s v="Akadeemilisel"/>
    <d v="2021-11-06T00:00:00"/>
    <s v="Päevaõpe"/>
    <s v="Täiskoormus"/>
    <s v="Õenduse õppetool"/>
    <x v="2"/>
    <n v="1467"/>
    <s v="514 rakenduskõrgharidusõpe"/>
    <m/>
    <n v="1"/>
    <s v="Üliõpilaselt nõutakse õppekulude hüvitamist tasulisel õppekohal"/>
    <s v="eesti keel"/>
    <x v="3"/>
    <s v="Ei"/>
    <s v="NULL"/>
    <s v="DEF AS"/>
    <n v="158"/>
    <n v="22"/>
    <s v="4.1"/>
    <s v="3.9"/>
    <x v="6"/>
    <s v="3.6"/>
    <n v="0"/>
    <n v="0"/>
    <n v="20"/>
    <n v="5"/>
    <n v="43"/>
    <n v="9"/>
    <s v="Arvestatud"/>
    <x v="3"/>
    <s v="õppeaine29"/>
    <d v="2021-09-10T00:00:00"/>
    <x v="1"/>
    <x v="1"/>
    <s v="NULL"/>
    <s v=" "/>
    <n v="0"/>
    <s v="S00045_39211226046_õppeaine29_44449"/>
    <x v="1"/>
    <m/>
  </r>
  <r>
    <x v="44"/>
    <s v="Martin"/>
    <s v="Kask"/>
    <x v="16"/>
    <n v="39211226046"/>
    <s v="Mees"/>
    <s v="514 rakenduskõrgharidusõpe"/>
    <s v="Jah"/>
    <s v="Ei"/>
    <s v="Jah"/>
    <d v="2020-09-02T00:00:00"/>
    <s v="NULL"/>
    <d v="2023-05-21T00:00:00"/>
    <s v="Muu"/>
    <s v="Tervislikel põhjustel"/>
    <x v="25"/>
    <s v="Akadeemilisel"/>
    <d v="2021-11-06T00:00:00"/>
    <s v="Päevaõpe"/>
    <s v="Täiskoormus"/>
    <s v="Õenduse õppetool"/>
    <x v="2"/>
    <n v="1467"/>
    <s v="514 rakenduskõrgharidusõpe"/>
    <m/>
    <n v="1"/>
    <s v="Üliõpilaselt nõutakse õppekulude hüvitamist tasulisel õppekohal"/>
    <s v="eesti keel"/>
    <x v="3"/>
    <s v="Ei"/>
    <s v="NULL"/>
    <s v="DEF AS"/>
    <n v="158"/>
    <n v="22"/>
    <s v="4.1"/>
    <s v="3.9"/>
    <x v="6"/>
    <s v="3.6"/>
    <n v="0"/>
    <n v="0"/>
    <n v="20"/>
    <n v="5"/>
    <n v="43"/>
    <n v="9"/>
    <s v="Puudulik"/>
    <x v="17"/>
    <s v="õppeaine28"/>
    <d v="2025-02-10T00:00:00"/>
    <x v="0"/>
    <x v="0"/>
    <n v="0"/>
    <n v="0"/>
    <n v="6"/>
    <s v="S00045_39211226046_õppeaine28_45698"/>
    <x v="1"/>
    <m/>
  </r>
  <r>
    <x v="44"/>
    <s v="Martin"/>
    <s v="Kask"/>
    <x v="16"/>
    <n v="39211226046"/>
    <s v="Mees"/>
    <s v="514 rakenduskõrgharidusõpe"/>
    <s v="Jah"/>
    <s v="Ei"/>
    <s v="Jah"/>
    <d v="2020-09-02T00:00:00"/>
    <s v="NULL"/>
    <d v="2023-05-21T00:00:00"/>
    <s v="Muu"/>
    <s v="Tervislikel põhjustel"/>
    <x v="25"/>
    <s v="Akadeemilisel"/>
    <d v="2021-11-06T00:00:00"/>
    <s v="Päevaõpe"/>
    <s v="Täiskoormus"/>
    <s v="Õenduse õppetool"/>
    <x v="2"/>
    <n v="1467"/>
    <s v="514 rakenduskõrgharidusõpe"/>
    <m/>
    <n v="1"/>
    <s v="Üliõpilaselt nõutakse õppekulude hüvitamist tasulisel õppekohal"/>
    <s v="eesti keel"/>
    <x v="3"/>
    <s v="Ei"/>
    <s v="NULL"/>
    <s v="DEF AS"/>
    <n v="158"/>
    <n v="22"/>
    <s v="4.1"/>
    <s v="3.9"/>
    <x v="6"/>
    <s v="3.6"/>
    <n v="0"/>
    <n v="0"/>
    <n v="20"/>
    <n v="5"/>
    <n v="43"/>
    <n v="9"/>
    <s v="Hea"/>
    <x v="92"/>
    <s v="õppeaine69"/>
    <d v="2022-09-10T00:00:00"/>
    <x v="0"/>
    <x v="0"/>
    <n v="3"/>
    <n v="18"/>
    <n v="6"/>
    <s v="S00045_39211226046_õppeaine69_44814"/>
    <x v="1"/>
    <m/>
  </r>
  <r>
    <x v="44"/>
    <s v="Martin"/>
    <s v="Kask"/>
    <x v="16"/>
    <n v="39211226046"/>
    <s v="Mees"/>
    <s v="514 rakenduskõrgharidusõpe"/>
    <s v="Jah"/>
    <s v="Ei"/>
    <s v="Jah"/>
    <d v="2020-09-02T00:00:00"/>
    <s v="NULL"/>
    <d v="2023-05-21T00:00:00"/>
    <s v="Muu"/>
    <s v="Tervislikel põhjustel"/>
    <x v="25"/>
    <s v="Akadeemilisel"/>
    <d v="2021-11-06T00:00:00"/>
    <s v="Päevaõpe"/>
    <s v="Täiskoormus"/>
    <s v="Õenduse õppetool"/>
    <x v="2"/>
    <n v="1467"/>
    <s v="514 rakenduskõrgharidusõpe"/>
    <m/>
    <n v="2"/>
    <s v="Üliõpilaselt nõutakse õppekulude hüvitamist tasulisel õppekohal"/>
    <s v="eesti keel"/>
    <x v="3"/>
    <s v="Ei"/>
    <s v="NULL"/>
    <s v="DEF AS"/>
    <n v="158"/>
    <n v="44"/>
    <s v="4.1"/>
    <s v="4.8"/>
    <x v="6"/>
    <s v="3.7"/>
    <n v="0"/>
    <n v="1"/>
    <n v="20"/>
    <n v="5"/>
    <n v="35"/>
    <n v="9"/>
    <s v="Hea"/>
    <x v="55"/>
    <s v="õppeaine96"/>
    <d v="2024-09-10T00:00:00"/>
    <x v="4"/>
    <x v="0"/>
    <n v="3"/>
    <n v="15"/>
    <n v="5"/>
    <s v="S00045_39211226046_õppeaine96_45545"/>
    <x v="1"/>
    <m/>
  </r>
  <r>
    <x v="44"/>
    <s v="Martin"/>
    <s v="Kask"/>
    <x v="16"/>
    <n v="39211226046"/>
    <s v="Mees"/>
    <s v="514 rakenduskõrgharidusõpe"/>
    <s v="Jah"/>
    <s v="Ei"/>
    <s v="Jah"/>
    <d v="2020-09-02T00:00:00"/>
    <s v="NULL"/>
    <d v="2023-05-21T00:00:00"/>
    <s v="Muu"/>
    <s v="Tervislikel põhjustel"/>
    <x v="25"/>
    <s v="Akadeemilisel"/>
    <d v="2021-11-06T00:00:00"/>
    <s v="Päevaõpe"/>
    <s v="Täiskoormus"/>
    <s v="Õenduse õppetool"/>
    <x v="2"/>
    <n v="1467"/>
    <s v="514 rakenduskõrgharidusõpe"/>
    <m/>
    <n v="2"/>
    <s v="Üliõpilaselt nõutakse õppekulude hüvitamist tasulisel õppekohal"/>
    <s v="eesti keel"/>
    <x v="3"/>
    <s v="Ei"/>
    <s v="NULL"/>
    <s v="DEF AS"/>
    <n v="158"/>
    <n v="44"/>
    <s v="4.1"/>
    <s v="4.8"/>
    <x v="6"/>
    <s v="3.7"/>
    <n v="0"/>
    <n v="1"/>
    <n v="20"/>
    <n v="5"/>
    <n v="35"/>
    <n v="9"/>
    <s v="Puudulik"/>
    <x v="37"/>
    <s v="õppeaine8"/>
    <d v="2022-02-10T00:00:00"/>
    <x v="0"/>
    <x v="0"/>
    <n v="0"/>
    <n v="0"/>
    <n v="6"/>
    <s v="S00045_39211226046_õppeaine8_44602"/>
    <x v="1"/>
    <m/>
  </r>
  <r>
    <x v="44"/>
    <s v="Martin"/>
    <s v="Kask"/>
    <x v="16"/>
    <n v="39211226046"/>
    <s v="Mees"/>
    <s v="514 rakenduskõrgharidusõpe"/>
    <s v="Jah"/>
    <s v="Ei"/>
    <s v="Jah"/>
    <d v="2020-09-02T00:00:00"/>
    <s v="NULL"/>
    <d v="2023-05-21T00:00:00"/>
    <s v="Muu"/>
    <s v="Tervislikel põhjustel"/>
    <x v="25"/>
    <s v="Akadeemilisel"/>
    <d v="2021-11-06T00:00:00"/>
    <s v="Päevaõpe"/>
    <s v="Täiskoormus"/>
    <s v="Õenduse õppetool"/>
    <x v="2"/>
    <n v="1467"/>
    <s v="514 rakenduskõrgharidusõpe"/>
    <m/>
    <n v="2"/>
    <s v="Üliõpilaselt nõutakse õppekulude hüvitamist tasulisel õppekohal"/>
    <s v="eesti keel"/>
    <x v="3"/>
    <s v="Ei"/>
    <s v="NULL"/>
    <s v="DEF AS"/>
    <n v="158"/>
    <n v="44"/>
    <s v="4.1"/>
    <s v="4.8"/>
    <x v="6"/>
    <s v="3.7"/>
    <n v="0"/>
    <n v="1"/>
    <n v="20"/>
    <n v="5"/>
    <n v="35"/>
    <n v="9"/>
    <s v="Arvestatud"/>
    <x v="59"/>
    <s v="õppeaine57"/>
    <d v="2022-09-10T00:00:00"/>
    <x v="1"/>
    <x v="1"/>
    <s v="NULL"/>
    <s v=" "/>
    <n v="0"/>
    <s v="S00045_39211226046_õppeaine57_44814"/>
    <x v="1"/>
    <m/>
  </r>
  <r>
    <x v="44"/>
    <s v="Martin"/>
    <s v="Kask"/>
    <x v="16"/>
    <n v="39211226046"/>
    <s v="Mees"/>
    <s v="514 rakenduskõrgharidusõpe"/>
    <s v="Jah"/>
    <s v="Ei"/>
    <s v="Jah"/>
    <d v="2020-09-02T00:00:00"/>
    <s v="NULL"/>
    <d v="2023-05-21T00:00:00"/>
    <s v="Muu"/>
    <s v="Tervislikel põhjustel"/>
    <x v="25"/>
    <s v="Akadeemilisel"/>
    <d v="2021-11-06T00:00:00"/>
    <s v="Päevaõpe"/>
    <s v="Täiskoormus"/>
    <s v="Õenduse õppetool"/>
    <x v="2"/>
    <n v="1467"/>
    <s v="514 rakenduskõrgharidusõpe"/>
    <m/>
    <n v="2"/>
    <s v="Üliõpilaselt nõutakse õppekulude hüvitamist tasulisel õppekohal"/>
    <s v="eesti keel"/>
    <x v="3"/>
    <s v="Ei"/>
    <s v="NULL"/>
    <s v="DEF AS"/>
    <n v="158"/>
    <n v="44"/>
    <s v="4.1"/>
    <s v="4.8"/>
    <x v="6"/>
    <s v="3.7"/>
    <n v="0"/>
    <n v="1"/>
    <n v="20"/>
    <n v="5"/>
    <n v="35"/>
    <n v="9"/>
    <s v="Rahuldav"/>
    <x v="0"/>
    <s v="õppeaine22"/>
    <d v="2021-09-10T00:00:00"/>
    <x v="0"/>
    <x v="0"/>
    <n v="2"/>
    <n v="12"/>
    <n v="6"/>
    <s v="S00045_39211226046_õppeaine22_44449"/>
    <x v="1"/>
    <m/>
  </r>
  <r>
    <x v="44"/>
    <s v="Martin"/>
    <s v="Kask"/>
    <x v="16"/>
    <n v="39211226046"/>
    <s v="Mees"/>
    <s v="514 rakenduskõrgharidusõpe"/>
    <s v="Jah"/>
    <s v="Ei"/>
    <s v="Jah"/>
    <d v="2020-09-02T00:00:00"/>
    <s v="NULL"/>
    <d v="2023-05-21T00:00:00"/>
    <s v="Muu"/>
    <s v="Tervislikel põhjustel"/>
    <x v="25"/>
    <s v="Akadeemilisel"/>
    <d v="2021-11-06T00:00:00"/>
    <s v="Päevaõpe"/>
    <s v="Täiskoormus"/>
    <s v="Õenduse õppetool"/>
    <x v="2"/>
    <n v="1467"/>
    <s v="514 rakenduskõrgharidusõpe"/>
    <m/>
    <n v="2"/>
    <s v="Üliõpilaselt nõutakse õppekulude hüvitamist tasulisel õppekohal"/>
    <s v="eesti keel"/>
    <x v="3"/>
    <s v="Ei"/>
    <s v="NULL"/>
    <s v="DEF AS"/>
    <n v="158"/>
    <n v="44"/>
    <s v="4.1"/>
    <s v="4.8"/>
    <x v="6"/>
    <s v="3.7"/>
    <n v="0"/>
    <n v="1"/>
    <n v="20"/>
    <n v="5"/>
    <n v="35"/>
    <n v="9"/>
    <s v="Arvestatud"/>
    <x v="27"/>
    <s v="õppeaine46"/>
    <d v="2025-02-10T00:00:00"/>
    <x v="5"/>
    <x v="1"/>
    <s v="NULL"/>
    <s v=" "/>
    <n v="0"/>
    <s v="S00045_39211226046_õppeaine46_45698"/>
    <x v="1"/>
    <m/>
  </r>
  <r>
    <x v="44"/>
    <s v="Martin"/>
    <s v="Kask"/>
    <x v="16"/>
    <n v="39211226046"/>
    <s v="Mees"/>
    <s v="514 rakenduskõrgharidusõpe"/>
    <s v="Jah"/>
    <s v="Ei"/>
    <s v="Jah"/>
    <d v="2020-09-02T00:00:00"/>
    <s v="NULL"/>
    <d v="2023-05-21T00:00:00"/>
    <s v="Muu"/>
    <s v="Tervislikel põhjustel"/>
    <x v="25"/>
    <s v="Akadeemilisel"/>
    <d v="2021-11-06T00:00:00"/>
    <s v="Päevaõpe"/>
    <s v="Täiskoormus"/>
    <s v="Õenduse õppetool"/>
    <x v="2"/>
    <n v="1467"/>
    <s v="514 rakenduskõrgharidusõpe"/>
    <m/>
    <n v="2"/>
    <s v="Üliõpilaselt nõutakse õppekulude hüvitamist tasulisel õppekohal"/>
    <s v="eesti keel"/>
    <x v="3"/>
    <s v="Ei"/>
    <s v="NULL"/>
    <s v="DEF AS"/>
    <n v="158"/>
    <n v="44"/>
    <s v="4.1"/>
    <s v="4.8"/>
    <x v="6"/>
    <s v="3.7"/>
    <n v="0"/>
    <n v="1"/>
    <n v="20"/>
    <n v="5"/>
    <n v="35"/>
    <n v="9"/>
    <s v="Kasin"/>
    <x v="42"/>
    <s v="õppeaine53"/>
    <d v="2022-09-10T00:00:00"/>
    <x v="4"/>
    <x v="0"/>
    <n v="1"/>
    <n v="5"/>
    <n v="5"/>
    <s v="S00045_39211226046_õppeaine53_44814"/>
    <x v="1"/>
    <m/>
  </r>
  <r>
    <x v="44"/>
    <s v="Martin"/>
    <s v="Kask"/>
    <x v="16"/>
    <n v="39211226046"/>
    <s v="Mees"/>
    <s v="514 rakenduskõrgharidusõpe"/>
    <s v="Jah"/>
    <s v="Ei"/>
    <s v="Jah"/>
    <d v="2020-09-02T00:00:00"/>
    <s v="NULL"/>
    <d v="2023-05-21T00:00:00"/>
    <s v="Muu"/>
    <s v="Tervislikel põhjustel"/>
    <x v="25"/>
    <s v="Akadeemilisel"/>
    <d v="2021-11-06T00:00:00"/>
    <s v="Päevaõpe"/>
    <s v="Täiskoormus"/>
    <s v="Õenduse õppetool"/>
    <x v="2"/>
    <n v="1467"/>
    <s v="514 rakenduskõrgharidusõpe"/>
    <m/>
    <n v="2"/>
    <s v="Üliõpilaselt nõutakse õppekulude hüvitamist tasulisel õppekohal"/>
    <s v="eesti keel"/>
    <x v="3"/>
    <s v="Ei"/>
    <s v="NULL"/>
    <s v="DEF AS"/>
    <n v="158"/>
    <n v="44"/>
    <s v="4.1"/>
    <s v="4.8"/>
    <x v="6"/>
    <s v="3.7"/>
    <n v="0"/>
    <n v="1"/>
    <n v="20"/>
    <n v="5"/>
    <n v="35"/>
    <n v="9"/>
    <s v="Rahuldav"/>
    <x v="65"/>
    <s v="õppeaine82"/>
    <d v="2021-02-10T00:00:00"/>
    <x v="4"/>
    <x v="0"/>
    <n v="2"/>
    <n v="10"/>
    <n v="5"/>
    <s v="S00045_39211226046_õppeaine82_44237"/>
    <x v="1"/>
    <m/>
  </r>
  <r>
    <x v="44"/>
    <s v="Martin"/>
    <s v="Kask"/>
    <x v="16"/>
    <n v="39211226046"/>
    <s v="Mees"/>
    <s v="514 rakenduskõrgharidusõpe"/>
    <s v="Jah"/>
    <s v="Ei"/>
    <s v="Jah"/>
    <d v="2020-09-02T00:00:00"/>
    <s v="NULL"/>
    <d v="2023-05-21T00:00:00"/>
    <s v="Muu"/>
    <s v="Tervislikel põhjustel"/>
    <x v="25"/>
    <s v="Akadeemilisel"/>
    <d v="2021-11-06T00:00:00"/>
    <s v="Päevaõpe"/>
    <s v="Täiskoormus"/>
    <s v="Õenduse õppetool"/>
    <x v="2"/>
    <n v="1467"/>
    <s v="514 rakenduskõrgharidusõpe"/>
    <m/>
    <n v="2"/>
    <s v="Üliõpilaselt nõutakse õppekulude hüvitamist tasulisel õppekohal"/>
    <s v="eesti keel"/>
    <x v="3"/>
    <s v="Ei"/>
    <s v="NULL"/>
    <s v="DEF AS"/>
    <n v="158"/>
    <n v="44"/>
    <s v="4.1"/>
    <s v="4.8"/>
    <x v="6"/>
    <s v="3.7"/>
    <n v="0"/>
    <n v="1"/>
    <n v="20"/>
    <n v="5"/>
    <n v="35"/>
    <n v="9"/>
    <s v="Arvestatud"/>
    <x v="68"/>
    <s v="õppeaine43"/>
    <d v="2025-09-10T00:00:00"/>
    <x v="1"/>
    <x v="1"/>
    <s v="NULL"/>
    <s v=" "/>
    <n v="0"/>
    <s v="S00045_39211226046_õppeaine43_45910"/>
    <x v="1"/>
    <m/>
  </r>
  <r>
    <x v="44"/>
    <s v="Martin"/>
    <s v="Kask"/>
    <x v="16"/>
    <n v="39211226046"/>
    <s v="Mees"/>
    <s v="514 rakenduskõrgharidusõpe"/>
    <s v="Jah"/>
    <s v="Ei"/>
    <s v="Jah"/>
    <d v="2020-09-02T00:00:00"/>
    <s v="NULL"/>
    <d v="2023-05-21T00:00:00"/>
    <s v="Muu"/>
    <s v="Tervislikel põhjustel"/>
    <x v="25"/>
    <s v="Akadeemilisel"/>
    <d v="2021-11-06T00:00:00"/>
    <s v="Päevaõpe"/>
    <s v="Täiskoormus"/>
    <s v="Õenduse õppetool"/>
    <x v="2"/>
    <n v="1467"/>
    <s v="514 rakenduskõrgharidusõpe"/>
    <m/>
    <n v="2"/>
    <s v="Üliõpilaselt nõutakse õppekulude hüvitamist tasulisel õppekohal"/>
    <s v="eesti keel"/>
    <x v="3"/>
    <s v="Ei"/>
    <s v="NULL"/>
    <s v="DEF AS"/>
    <n v="158"/>
    <n v="44"/>
    <s v="4.1"/>
    <s v="4.8"/>
    <x v="6"/>
    <s v="3.7"/>
    <n v="0"/>
    <n v="1"/>
    <n v="20"/>
    <n v="5"/>
    <n v="35"/>
    <n v="9"/>
    <s v="Kasin"/>
    <x v="62"/>
    <s v="õppeaine95"/>
    <d v="2022-09-10T00:00:00"/>
    <x v="4"/>
    <x v="0"/>
    <n v="1"/>
    <n v="5"/>
    <n v="5"/>
    <s v="S00045_39211226046_õppeaine95_44814"/>
    <x v="1"/>
    <m/>
  </r>
  <r>
    <x v="44"/>
    <s v="Martin"/>
    <s v="Kask"/>
    <x v="16"/>
    <n v="39211226046"/>
    <s v="Mees"/>
    <s v="514 rakenduskõrgharidusõpe"/>
    <s v="Jah"/>
    <s v="Ei"/>
    <s v="Jah"/>
    <d v="2020-09-02T00:00:00"/>
    <s v="NULL"/>
    <d v="2023-05-21T00:00:00"/>
    <s v="Muu"/>
    <s v="Tervislikel põhjustel"/>
    <x v="25"/>
    <s v="Akadeemilisel"/>
    <d v="2021-11-06T00:00:00"/>
    <s v="Päevaõpe"/>
    <s v="Täiskoormus"/>
    <s v="Õenduse õppetool"/>
    <x v="2"/>
    <n v="1467"/>
    <s v="514 rakenduskõrgharidusõpe"/>
    <m/>
    <n v="2"/>
    <s v="Üliõpilaselt nõutakse õppekulude hüvitamist tasulisel õppekohal"/>
    <s v="eesti keel"/>
    <x v="3"/>
    <s v="Ei"/>
    <s v="NULL"/>
    <s v="DEF AS"/>
    <n v="158"/>
    <n v="44"/>
    <s v="4.1"/>
    <s v="4.8"/>
    <x v="6"/>
    <s v="3.7"/>
    <n v="0"/>
    <n v="1"/>
    <n v="20"/>
    <n v="5"/>
    <n v="35"/>
    <n v="9"/>
    <s v="Kasin"/>
    <x v="9"/>
    <s v="õppeaine67"/>
    <d v="2022-02-10T00:00:00"/>
    <x v="4"/>
    <x v="0"/>
    <n v="1"/>
    <n v="5"/>
    <n v="5"/>
    <s v="S00045_39211226046_õppeaine67_44602"/>
    <x v="1"/>
    <m/>
  </r>
  <r>
    <x v="44"/>
    <s v="Martin"/>
    <s v="Kask"/>
    <x v="16"/>
    <n v="39211226046"/>
    <s v="Mees"/>
    <s v="514 rakenduskõrgharidusõpe"/>
    <s v="Jah"/>
    <s v="Ei"/>
    <s v="Jah"/>
    <d v="2020-09-02T00:00:00"/>
    <s v="NULL"/>
    <d v="2023-05-21T00:00:00"/>
    <s v="Muu"/>
    <s v="Tervislikel põhjustel"/>
    <x v="25"/>
    <s v="Akadeemilisel"/>
    <d v="2021-11-06T00:00:00"/>
    <s v="Päevaõpe"/>
    <s v="Täiskoormus"/>
    <s v="Õenduse õppetool"/>
    <x v="2"/>
    <n v="1467"/>
    <s v="514 rakenduskõrgharidusõpe"/>
    <m/>
    <n v="2"/>
    <s v="Üliõpilaselt nõutakse õppekulude hüvitamist tasulisel õppekohal"/>
    <s v="eesti keel"/>
    <x v="3"/>
    <s v="Ei"/>
    <s v="NULL"/>
    <s v="DEF AS"/>
    <n v="158"/>
    <n v="44"/>
    <s v="4.1"/>
    <s v="4.8"/>
    <x v="6"/>
    <s v="3.7"/>
    <n v="0"/>
    <n v="1"/>
    <n v="20"/>
    <n v="5"/>
    <n v="35"/>
    <n v="9"/>
    <s v="Suurepärane"/>
    <x v="48"/>
    <s v="õppeaine11"/>
    <d v="2023-09-10T00:00:00"/>
    <x v="6"/>
    <x v="0"/>
    <n v="5"/>
    <n v="50"/>
    <n v="10"/>
    <s v="S00045_39211226046_õppeaine11_45179"/>
    <x v="1"/>
    <m/>
  </r>
  <r>
    <x v="44"/>
    <s v="Martin"/>
    <s v="Kask"/>
    <x v="16"/>
    <n v="39211226046"/>
    <s v="Mees"/>
    <s v="514 rakenduskõrgharidusõpe"/>
    <s v="Jah"/>
    <s v="Ei"/>
    <s v="Jah"/>
    <d v="2020-09-02T00:00:00"/>
    <s v="NULL"/>
    <d v="2023-05-21T00:00:00"/>
    <s v="Muu"/>
    <s v="Tervislikel põhjustel"/>
    <x v="25"/>
    <s v="Akadeemilisel"/>
    <d v="2021-11-06T00:00:00"/>
    <s v="Päevaõpe"/>
    <s v="Täiskoormus"/>
    <s v="Õenduse õppetool"/>
    <x v="2"/>
    <n v="1467"/>
    <s v="514 rakenduskõrgharidusõpe"/>
    <m/>
    <n v="2"/>
    <s v="Üliõpilaselt nõutakse õppekulude hüvitamist tasulisel õppekohal"/>
    <s v="eesti keel"/>
    <x v="3"/>
    <s v="Ei"/>
    <s v="NULL"/>
    <s v="DEF AS"/>
    <n v="158"/>
    <n v="44"/>
    <s v="4.1"/>
    <s v="4.8"/>
    <x v="6"/>
    <s v="3.7"/>
    <n v="0"/>
    <n v="1"/>
    <n v="20"/>
    <n v="5"/>
    <n v="35"/>
    <n v="9"/>
    <s v="Hea"/>
    <x v="20"/>
    <s v="õppeaine12"/>
    <d v="2022-02-10T00:00:00"/>
    <x v="4"/>
    <x v="0"/>
    <n v="3"/>
    <n v="15"/>
    <n v="5"/>
    <s v="S00045_39211226046_õppeaine12_44602"/>
    <x v="1"/>
    <m/>
  </r>
  <r>
    <x v="44"/>
    <s v="Martin"/>
    <s v="Kask"/>
    <x v="16"/>
    <n v="39211226046"/>
    <s v="Mees"/>
    <s v="514 rakenduskõrgharidusõpe"/>
    <s v="Jah"/>
    <s v="Ei"/>
    <s v="Jah"/>
    <d v="2020-09-02T00:00:00"/>
    <s v="NULL"/>
    <d v="2023-05-21T00:00:00"/>
    <s v="Muu"/>
    <s v="Tervislikel põhjustel"/>
    <x v="25"/>
    <s v="Akadeemilisel"/>
    <d v="2021-11-06T00:00:00"/>
    <s v="Päevaõpe"/>
    <s v="Täiskoormus"/>
    <s v="Õenduse õppetool"/>
    <x v="2"/>
    <n v="1467"/>
    <s v="514 rakenduskõrgharidusõpe"/>
    <m/>
    <n v="3"/>
    <s v="Üliõpilaselt nõutakse õppekulude hüvitamist tasulisel õppekohal"/>
    <s v="eesti keel"/>
    <x v="2"/>
    <s v="Ei"/>
    <s v="NULL"/>
    <s v="DEF AS"/>
    <n v="158"/>
    <n v="57"/>
    <s v="4.1"/>
    <s v="4.4"/>
    <x v="6"/>
    <s v="3.1"/>
    <n v="0"/>
    <n v="0"/>
    <n v="20"/>
    <n v="7"/>
    <n v="20"/>
    <n v="9"/>
    <s v="Arvestatud"/>
    <x v="64"/>
    <s v="õppeaine71"/>
    <d v="2020-09-10T00:00:00"/>
    <x v="1"/>
    <x v="1"/>
    <s v="NULL"/>
    <s v=" "/>
    <n v="0"/>
    <s v="S00045_39211226046_õppeaine71_44084"/>
    <x v="1"/>
    <m/>
  </r>
  <r>
    <x v="44"/>
    <s v="Martin"/>
    <s v="Kask"/>
    <x v="16"/>
    <n v="39211226046"/>
    <s v="Mees"/>
    <s v="514 rakenduskõrgharidusõpe"/>
    <s v="Jah"/>
    <s v="Ei"/>
    <s v="Jah"/>
    <d v="2020-09-02T00:00:00"/>
    <s v="NULL"/>
    <d v="2023-05-21T00:00:00"/>
    <s v="Muu"/>
    <s v="Tervislikel põhjustel"/>
    <x v="25"/>
    <s v="Akadeemilisel"/>
    <d v="2021-11-06T00:00:00"/>
    <s v="Päevaõpe"/>
    <s v="Täiskoormus"/>
    <s v="Õenduse õppetool"/>
    <x v="2"/>
    <n v="1467"/>
    <s v="514 rakenduskõrgharidusõpe"/>
    <m/>
    <n v="3"/>
    <s v="Üliõpilaselt nõutakse õppekulude hüvitamist tasulisel õppekohal"/>
    <s v="eesti keel"/>
    <x v="2"/>
    <s v="Ei"/>
    <s v="NULL"/>
    <s v="DEF AS"/>
    <n v="158"/>
    <n v="57"/>
    <s v="4.1"/>
    <s v="4.4"/>
    <x v="6"/>
    <s v="3.1"/>
    <n v="0"/>
    <n v="0"/>
    <n v="20"/>
    <n v="7"/>
    <n v="20"/>
    <n v="9"/>
    <s v="Väga hea"/>
    <x v="39"/>
    <s v="õppeaine23"/>
    <d v="2022-02-10T00:00:00"/>
    <x v="3"/>
    <x v="0"/>
    <n v="4"/>
    <n v="32"/>
    <n v="8"/>
    <s v="S00045_39211226046_õppeaine23_44602"/>
    <x v="1"/>
    <m/>
  </r>
  <r>
    <x v="44"/>
    <s v="Martin"/>
    <s v="Kask"/>
    <x v="16"/>
    <n v="39211226046"/>
    <s v="Mees"/>
    <s v="514 rakenduskõrgharidusõpe"/>
    <s v="Jah"/>
    <s v="Ei"/>
    <s v="Jah"/>
    <d v="2020-09-02T00:00:00"/>
    <s v="NULL"/>
    <d v="2023-05-21T00:00:00"/>
    <s v="Muu"/>
    <s v="Tervislikel põhjustel"/>
    <x v="25"/>
    <s v="Akadeemilisel"/>
    <d v="2021-11-06T00:00:00"/>
    <s v="Päevaõpe"/>
    <s v="Täiskoormus"/>
    <s v="Õenduse õppetool"/>
    <x v="2"/>
    <n v="1467"/>
    <s v="514 rakenduskõrgharidusõpe"/>
    <m/>
    <n v="3"/>
    <s v="Üliõpilaselt nõutakse õppekulude hüvitamist tasulisel õppekohal"/>
    <s v="eesti keel"/>
    <x v="2"/>
    <s v="Ei"/>
    <s v="NULL"/>
    <s v="DEF AS"/>
    <n v="158"/>
    <n v="57"/>
    <s v="4.1"/>
    <s v="4.4"/>
    <x v="6"/>
    <s v="3.1"/>
    <n v="0"/>
    <n v="0"/>
    <n v="20"/>
    <n v="7"/>
    <n v="20"/>
    <n v="9"/>
    <s v="Arvestatud"/>
    <x v="30"/>
    <s v="õppeaine7"/>
    <d v="2022-02-10T00:00:00"/>
    <x v="1"/>
    <x v="1"/>
    <s v="NULL"/>
    <s v=" "/>
    <n v="0"/>
    <s v="S00045_39211226046_õppeaine7_44602"/>
    <x v="1"/>
    <m/>
  </r>
  <r>
    <x v="44"/>
    <s v="Martin"/>
    <s v="Kask"/>
    <x v="16"/>
    <n v="39211226046"/>
    <s v="Mees"/>
    <s v="514 rakenduskõrgharidusõpe"/>
    <s v="Jah"/>
    <s v="Ei"/>
    <s v="Jah"/>
    <d v="2020-09-02T00:00:00"/>
    <s v="NULL"/>
    <d v="2023-05-21T00:00:00"/>
    <s v="Muu"/>
    <s v="Tervislikel põhjustel"/>
    <x v="25"/>
    <s v="Akadeemilisel"/>
    <d v="2021-11-06T00:00:00"/>
    <s v="Päevaõpe"/>
    <s v="Täiskoormus"/>
    <s v="Õenduse õppetool"/>
    <x v="2"/>
    <n v="1467"/>
    <s v="514 rakenduskõrgharidusõpe"/>
    <m/>
    <n v="3"/>
    <s v="Üliõpilaselt nõutakse õppekulude hüvitamist tasulisel õppekohal"/>
    <s v="eesti keel"/>
    <x v="2"/>
    <s v="Ei"/>
    <s v="NULL"/>
    <s v="DEF AS"/>
    <n v="158"/>
    <n v="57"/>
    <s v="4.1"/>
    <s v="4.4"/>
    <x v="6"/>
    <s v="3.1"/>
    <n v="0"/>
    <n v="0"/>
    <n v="20"/>
    <n v="7"/>
    <n v="20"/>
    <n v="9"/>
    <s v="Suurepärane"/>
    <x v="1"/>
    <s v="õppeaine2"/>
    <d v="2021-02-10T00:00:00"/>
    <x v="0"/>
    <x v="0"/>
    <n v="5"/>
    <n v="30"/>
    <n v="6"/>
    <s v="S00045_39211226046_õppeaine2_44237"/>
    <x v="1"/>
    <m/>
  </r>
  <r>
    <x v="44"/>
    <s v="Martin"/>
    <s v="Kask"/>
    <x v="16"/>
    <n v="39211226046"/>
    <s v="Mees"/>
    <s v="514 rakenduskõrgharidusõpe"/>
    <s v="Jah"/>
    <s v="Ei"/>
    <s v="Jah"/>
    <d v="2020-09-02T00:00:00"/>
    <s v="NULL"/>
    <d v="2023-05-21T00:00:00"/>
    <s v="Muu"/>
    <s v="Tervislikel põhjustel"/>
    <x v="25"/>
    <s v="Akadeemilisel"/>
    <d v="2021-11-06T00:00:00"/>
    <s v="Päevaõpe"/>
    <s v="Täiskoormus"/>
    <s v="Õenduse õppetool"/>
    <x v="2"/>
    <n v="1467"/>
    <s v="514 rakenduskõrgharidusõpe"/>
    <m/>
    <n v="3"/>
    <s v="Üliõpilaselt nõutakse õppekulude hüvitamist tasulisel õppekohal"/>
    <s v="eesti keel"/>
    <x v="2"/>
    <s v="Ei"/>
    <s v="NULL"/>
    <s v="DEF AS"/>
    <n v="158"/>
    <n v="57"/>
    <s v="4.1"/>
    <s v="4.4"/>
    <x v="6"/>
    <s v="3.1"/>
    <n v="0"/>
    <n v="0"/>
    <n v="20"/>
    <n v="7"/>
    <n v="20"/>
    <n v="9"/>
    <s v="Puudulik"/>
    <x v="99"/>
    <s v="õppeaine58"/>
    <d v="2025-02-10T00:00:00"/>
    <x v="0"/>
    <x v="0"/>
    <n v="0"/>
    <n v="0"/>
    <n v="6"/>
    <s v="S00045_39211226046_õppeaine58_45698"/>
    <x v="1"/>
    <m/>
  </r>
  <r>
    <x v="44"/>
    <s v="Martin"/>
    <s v="Kask"/>
    <x v="16"/>
    <n v="39211226046"/>
    <s v="Mees"/>
    <s v="514 rakenduskõrgharidusõpe"/>
    <s v="Jah"/>
    <s v="Ei"/>
    <s v="Jah"/>
    <d v="2020-09-02T00:00:00"/>
    <s v="NULL"/>
    <d v="2023-05-21T00:00:00"/>
    <s v="Muu"/>
    <s v="Tervislikel põhjustel"/>
    <x v="25"/>
    <s v="Akadeemilisel"/>
    <d v="2021-11-06T00:00:00"/>
    <s v="Päevaõpe"/>
    <s v="Täiskoormus"/>
    <s v="Õenduse õppetool"/>
    <x v="2"/>
    <n v="1467"/>
    <s v="514 rakenduskõrgharidusõpe"/>
    <m/>
    <n v="3"/>
    <s v="Üliõpilaselt nõutakse õppekulude hüvitamist tasulisel õppekohal"/>
    <s v="eesti keel"/>
    <x v="2"/>
    <s v="Ei"/>
    <s v="NULL"/>
    <s v="DEF AS"/>
    <n v="158"/>
    <n v="57"/>
    <s v="4.1"/>
    <s v="4.4"/>
    <x v="6"/>
    <s v="3.1"/>
    <n v="0"/>
    <n v="0"/>
    <n v="20"/>
    <n v="7"/>
    <n v="20"/>
    <n v="9"/>
    <s v="Arvestatud"/>
    <x v="7"/>
    <s v="õppeaine76"/>
    <d v="2024-02-10T00:00:00"/>
    <x v="1"/>
    <x v="1"/>
    <s v="NULL"/>
    <s v=" "/>
    <n v="0"/>
    <s v="S00045_39211226046_õppeaine76_45332"/>
    <x v="1"/>
    <m/>
  </r>
  <r>
    <x v="44"/>
    <s v="Martin"/>
    <s v="Kask"/>
    <x v="16"/>
    <n v="39211226046"/>
    <s v="Mees"/>
    <s v="514 rakenduskõrgharidusõpe"/>
    <s v="Jah"/>
    <s v="Ei"/>
    <s v="Jah"/>
    <d v="2020-09-02T00:00:00"/>
    <s v="NULL"/>
    <d v="2023-05-21T00:00:00"/>
    <s v="Muu"/>
    <s v="Tervislikel põhjustel"/>
    <x v="25"/>
    <s v="Akadeemilisel"/>
    <d v="2021-11-06T00:00:00"/>
    <s v="Päevaõpe"/>
    <s v="Täiskoormus"/>
    <s v="Õenduse õppetool"/>
    <x v="2"/>
    <n v="1467"/>
    <s v="514 rakenduskõrgharidusõpe"/>
    <m/>
    <n v="3"/>
    <s v="Üliõpilaselt nõutakse õppekulude hüvitamist tasulisel õppekohal"/>
    <s v="eesti keel"/>
    <x v="2"/>
    <s v="Ei"/>
    <s v="NULL"/>
    <s v="DEF AS"/>
    <n v="158"/>
    <n v="57"/>
    <s v="4.1"/>
    <s v="4.4"/>
    <x v="6"/>
    <s v="3.1"/>
    <n v="0"/>
    <n v="0"/>
    <n v="20"/>
    <n v="7"/>
    <n v="20"/>
    <n v="9"/>
    <s v="Arvestatud"/>
    <x v="2"/>
    <s v="õppeaine85"/>
    <d v="2024-02-10T00:00:00"/>
    <x v="1"/>
    <x v="1"/>
    <s v="NULL"/>
    <s v=" "/>
    <n v="0"/>
    <s v="S00045_39211226046_õppeaine85_45332"/>
    <x v="1"/>
    <m/>
  </r>
  <r>
    <x v="44"/>
    <s v="Martin"/>
    <s v="Kask"/>
    <x v="16"/>
    <n v="39211226046"/>
    <s v="Mees"/>
    <s v="514 rakenduskõrgharidusõpe"/>
    <s v="Jah"/>
    <s v="Ei"/>
    <s v="Jah"/>
    <d v="2020-09-02T00:00:00"/>
    <s v="NULL"/>
    <d v="2023-05-21T00:00:00"/>
    <s v="Muu"/>
    <s v="Tervislikel põhjustel"/>
    <x v="25"/>
    <s v="Akadeemilisel"/>
    <d v="2021-11-06T00:00:00"/>
    <s v="Päevaõpe"/>
    <s v="Täiskoormus"/>
    <s v="Õenduse õppetool"/>
    <x v="2"/>
    <n v="1467"/>
    <s v="514 rakenduskõrgharidusõpe"/>
    <m/>
    <n v="3"/>
    <s v="Üliõpilaselt nõutakse õppekulude hüvitamist tasulisel õppekohal"/>
    <s v="eesti keel"/>
    <x v="2"/>
    <s v="Ei"/>
    <s v="NULL"/>
    <s v="DEF AS"/>
    <n v="158"/>
    <n v="57"/>
    <s v="4.1"/>
    <s v="4.4"/>
    <x v="6"/>
    <s v="3.1"/>
    <n v="0"/>
    <n v="0"/>
    <n v="20"/>
    <n v="7"/>
    <n v="20"/>
    <n v="9"/>
    <s v="Hea"/>
    <x v="79"/>
    <s v="õppeaine83"/>
    <d v="2021-09-10T00:00:00"/>
    <x v="0"/>
    <x v="0"/>
    <n v="3"/>
    <n v="18"/>
    <n v="6"/>
    <s v="S00045_39211226046_õppeaine83_44449"/>
    <x v="1"/>
    <m/>
  </r>
  <r>
    <x v="44"/>
    <s v="Martin"/>
    <s v="Kask"/>
    <x v="16"/>
    <n v="39211226046"/>
    <s v="Mees"/>
    <s v="514 rakenduskõrgharidusõpe"/>
    <s v="Jah"/>
    <s v="Ei"/>
    <s v="Jah"/>
    <d v="2020-09-02T00:00:00"/>
    <s v="NULL"/>
    <d v="2023-05-21T00:00:00"/>
    <s v="Muu"/>
    <s v="Tervislikel põhjustel"/>
    <x v="25"/>
    <s v="Akadeemilisel"/>
    <d v="2021-11-06T00:00:00"/>
    <s v="Päevaõpe"/>
    <s v="Täiskoormus"/>
    <s v="Õenduse õppetool"/>
    <x v="2"/>
    <n v="1467"/>
    <s v="514 rakenduskõrgharidusõpe"/>
    <m/>
    <n v="4"/>
    <s v="Üliõpilaselt nõutakse õppekulude hüvitamist tasulisel õppekohal"/>
    <s v="eesti keel"/>
    <x v="4"/>
    <s v="Ei"/>
    <s v="NULL"/>
    <s v="DEF AS"/>
    <n v="158"/>
    <n v="21"/>
    <s v="4.1"/>
    <s v="4.0"/>
    <x v="6"/>
    <s v="3.5"/>
    <n v="0"/>
    <n v="1"/>
    <n v="20"/>
    <n v="10"/>
    <n v="37"/>
    <n v="9"/>
    <s v="Mittearvestatud"/>
    <x v="51"/>
    <s v="õppeaine31"/>
    <d v="2025-02-10T00:00:00"/>
    <x v="1"/>
    <x v="1"/>
    <s v="NULL"/>
    <s v=" "/>
    <n v="0"/>
    <s v="S00045_39211226046_õppeaine31_45698"/>
    <x v="1"/>
    <m/>
  </r>
  <r>
    <x v="44"/>
    <s v="Martin"/>
    <s v="Kask"/>
    <x v="16"/>
    <n v="39211226046"/>
    <s v="Mees"/>
    <s v="514 rakenduskõrgharidusõpe"/>
    <s v="Jah"/>
    <s v="Ei"/>
    <s v="Jah"/>
    <d v="2020-09-02T00:00:00"/>
    <s v="NULL"/>
    <d v="2023-05-21T00:00:00"/>
    <s v="Muu"/>
    <s v="Tervislikel põhjustel"/>
    <x v="25"/>
    <s v="Akadeemilisel"/>
    <d v="2021-11-06T00:00:00"/>
    <s v="Päevaõpe"/>
    <s v="Täiskoormus"/>
    <s v="Õenduse õppetool"/>
    <x v="2"/>
    <n v="1467"/>
    <s v="514 rakenduskõrgharidusõpe"/>
    <m/>
    <n v="4"/>
    <s v="Üliõpilaselt nõutakse õppekulude hüvitamist tasulisel õppekohal"/>
    <s v="eesti keel"/>
    <x v="4"/>
    <s v="Ei"/>
    <s v="NULL"/>
    <s v="DEF AS"/>
    <n v="158"/>
    <n v="21"/>
    <s v="4.1"/>
    <s v="4.0"/>
    <x v="6"/>
    <s v="3.5"/>
    <n v="0"/>
    <n v="1"/>
    <n v="20"/>
    <n v="10"/>
    <n v="37"/>
    <n v="9"/>
    <s v="Hea"/>
    <x v="21"/>
    <s v="õppeaine42"/>
    <d v="2022-09-10T00:00:00"/>
    <x v="0"/>
    <x v="0"/>
    <n v="3"/>
    <n v="18"/>
    <n v="6"/>
    <s v="S00045_39211226046_õppeaine42_44814"/>
    <x v="1"/>
    <m/>
  </r>
  <r>
    <x v="44"/>
    <s v="Martin"/>
    <s v="Kask"/>
    <x v="16"/>
    <n v="39211226046"/>
    <s v="Mees"/>
    <s v="514 rakenduskõrgharidusõpe"/>
    <s v="Jah"/>
    <s v="Ei"/>
    <s v="Jah"/>
    <d v="2020-09-02T00:00:00"/>
    <s v="NULL"/>
    <d v="2023-05-21T00:00:00"/>
    <s v="Muu"/>
    <s v="Tervislikel põhjustel"/>
    <x v="25"/>
    <s v="Akadeemilisel"/>
    <d v="2021-11-06T00:00:00"/>
    <s v="Päevaõpe"/>
    <s v="Täiskoormus"/>
    <s v="Õenduse õppetool"/>
    <x v="2"/>
    <n v="1467"/>
    <s v="514 rakenduskõrgharidusõpe"/>
    <m/>
    <n v="4"/>
    <s v="Üliõpilaselt nõutakse õppekulude hüvitamist tasulisel õppekohal"/>
    <s v="eesti keel"/>
    <x v="4"/>
    <s v="Ei"/>
    <s v="NULL"/>
    <s v="DEF AS"/>
    <n v="158"/>
    <n v="21"/>
    <s v="4.1"/>
    <s v="4.0"/>
    <x v="6"/>
    <s v="3.5"/>
    <n v="0"/>
    <n v="1"/>
    <n v="20"/>
    <n v="10"/>
    <n v="37"/>
    <n v="9"/>
    <s v="Arvestatud"/>
    <x v="72"/>
    <s v="õppeaine17"/>
    <d v="2021-09-10T00:00:00"/>
    <x v="1"/>
    <x v="1"/>
    <s v="NULL"/>
    <s v=" "/>
    <n v="0"/>
    <s v="S00045_39211226046_õppeaine17_44449"/>
    <x v="1"/>
    <m/>
  </r>
  <r>
    <x v="44"/>
    <s v="Martin"/>
    <s v="Kask"/>
    <x v="16"/>
    <n v="39211226046"/>
    <s v="Mees"/>
    <s v="514 rakenduskõrgharidusõpe"/>
    <s v="Jah"/>
    <s v="Ei"/>
    <s v="Jah"/>
    <d v="2020-09-02T00:00:00"/>
    <s v="NULL"/>
    <d v="2023-05-21T00:00:00"/>
    <s v="Muu"/>
    <s v="Tervislikel põhjustel"/>
    <x v="25"/>
    <s v="Akadeemilisel"/>
    <d v="2021-11-06T00:00:00"/>
    <s v="Päevaõpe"/>
    <s v="Täiskoormus"/>
    <s v="Õenduse õppetool"/>
    <x v="2"/>
    <n v="1467"/>
    <s v="514 rakenduskõrgharidusõpe"/>
    <m/>
    <n v="4"/>
    <s v="Üliõpilaselt nõutakse õppekulude hüvitamist tasulisel õppekohal"/>
    <s v="eesti keel"/>
    <x v="4"/>
    <s v="Ei"/>
    <s v="NULL"/>
    <s v="DEF AS"/>
    <n v="158"/>
    <n v="21"/>
    <s v="4.1"/>
    <s v="4.0"/>
    <x v="6"/>
    <s v="3.5"/>
    <n v="0"/>
    <n v="1"/>
    <n v="20"/>
    <n v="10"/>
    <n v="37"/>
    <n v="9"/>
    <s v="Kasin"/>
    <x v="86"/>
    <s v="õppeaine44"/>
    <d v="2021-09-10T00:00:00"/>
    <x v="0"/>
    <x v="0"/>
    <n v="1"/>
    <n v="6"/>
    <n v="6"/>
    <s v="S00045_39211226046_õppeaine44_44449"/>
    <x v="1"/>
    <m/>
  </r>
  <r>
    <x v="44"/>
    <s v="Martin"/>
    <s v="Kask"/>
    <x v="16"/>
    <n v="39211226046"/>
    <s v="Mees"/>
    <s v="514 rakenduskõrgharidusõpe"/>
    <s v="Jah"/>
    <s v="Ei"/>
    <s v="Jah"/>
    <d v="2020-09-02T00:00:00"/>
    <s v="NULL"/>
    <d v="2023-05-21T00:00:00"/>
    <s v="Muu"/>
    <s v="Tervislikel põhjustel"/>
    <x v="25"/>
    <s v="Akadeemilisel"/>
    <d v="2021-11-06T00:00:00"/>
    <s v="Päevaõpe"/>
    <s v="Täiskoormus"/>
    <s v="Õenduse õppetool"/>
    <x v="2"/>
    <n v="1467"/>
    <s v="514 rakenduskõrgharidusõpe"/>
    <m/>
    <n v="4"/>
    <s v="Üliõpilaselt nõutakse õppekulude hüvitamist tasulisel õppekohal"/>
    <s v="eesti keel"/>
    <x v="4"/>
    <s v="Ei"/>
    <s v="NULL"/>
    <s v="DEF AS"/>
    <n v="158"/>
    <n v="21"/>
    <s v="4.1"/>
    <s v="4.0"/>
    <x v="6"/>
    <s v="3.5"/>
    <n v="0"/>
    <n v="1"/>
    <n v="20"/>
    <n v="10"/>
    <n v="37"/>
    <n v="9"/>
    <s v="Puudulik"/>
    <x v="54"/>
    <s v="õppeaine65"/>
    <d v="2023-02-10T00:00:00"/>
    <x v="3"/>
    <x v="0"/>
    <n v="0"/>
    <n v="0"/>
    <n v="8"/>
    <s v="S00045_39211226046_õppeaine65_44967"/>
    <x v="1"/>
    <m/>
  </r>
  <r>
    <x v="44"/>
    <s v="Martin"/>
    <s v="Kask"/>
    <x v="16"/>
    <n v="39211226046"/>
    <s v="Mees"/>
    <s v="514 rakenduskõrgharidusõpe"/>
    <s v="Jah"/>
    <s v="Ei"/>
    <s v="Jah"/>
    <d v="2020-09-02T00:00:00"/>
    <s v="NULL"/>
    <d v="2023-05-21T00:00:00"/>
    <s v="Muu"/>
    <s v="Tervislikel põhjustel"/>
    <x v="25"/>
    <s v="Akadeemilisel"/>
    <d v="2021-11-06T00:00:00"/>
    <s v="Päevaõpe"/>
    <s v="Täiskoormus"/>
    <s v="Õenduse õppetool"/>
    <x v="2"/>
    <n v="1467"/>
    <s v="514 rakenduskõrgharidusõpe"/>
    <m/>
    <n v="4"/>
    <s v="Üliõpilaselt nõutakse õppekulude hüvitamist tasulisel õppekohal"/>
    <s v="eesti keel"/>
    <x v="4"/>
    <s v="Ei"/>
    <s v="NULL"/>
    <s v="DEF AS"/>
    <n v="158"/>
    <n v="21"/>
    <s v="4.1"/>
    <s v="4.0"/>
    <x v="6"/>
    <s v="3.5"/>
    <n v="0"/>
    <n v="1"/>
    <n v="20"/>
    <n v="10"/>
    <n v="37"/>
    <n v="9"/>
    <s v="Arvestatud"/>
    <x v="97"/>
    <s v="õppeaine47"/>
    <d v="2022-02-10T00:00:00"/>
    <x v="5"/>
    <x v="1"/>
    <s v="NULL"/>
    <s v=" "/>
    <n v="0"/>
    <s v="S00045_39211226046_õppeaine47_44602"/>
    <x v="1"/>
    <m/>
  </r>
  <r>
    <x v="44"/>
    <s v="Martin"/>
    <s v="Kask"/>
    <x v="16"/>
    <n v="39211226046"/>
    <s v="Mees"/>
    <s v="514 rakenduskõrgharidusõpe"/>
    <s v="Jah"/>
    <s v="Ei"/>
    <s v="Jah"/>
    <d v="2020-09-02T00:00:00"/>
    <s v="NULL"/>
    <d v="2023-05-21T00:00:00"/>
    <s v="Muu"/>
    <s v="Tervislikel põhjustel"/>
    <x v="25"/>
    <s v="Akadeemilisel"/>
    <d v="2021-11-06T00:00:00"/>
    <s v="Päevaõpe"/>
    <s v="Täiskoormus"/>
    <s v="Õenduse õppetool"/>
    <x v="2"/>
    <n v="1467"/>
    <s v="514 rakenduskõrgharidusõpe"/>
    <m/>
    <n v="4"/>
    <s v="Üliõpilaselt nõutakse õppekulude hüvitamist tasulisel õppekohal"/>
    <s v="eesti keel"/>
    <x v="4"/>
    <s v="Ei"/>
    <s v="NULL"/>
    <s v="DEF AS"/>
    <n v="158"/>
    <n v="21"/>
    <s v="4.1"/>
    <s v="4.0"/>
    <x v="6"/>
    <s v="3.5"/>
    <n v="0"/>
    <n v="1"/>
    <n v="20"/>
    <n v="10"/>
    <n v="37"/>
    <n v="9"/>
    <s v="Väga hea"/>
    <x v="41"/>
    <s v="õppeaine25"/>
    <d v="2023-09-10T00:00:00"/>
    <x v="4"/>
    <x v="0"/>
    <n v="4"/>
    <n v="20"/>
    <n v="5"/>
    <s v="S00045_39211226046_õppeaine25_45179"/>
    <x v="1"/>
    <m/>
  </r>
  <r>
    <x v="44"/>
    <s v="Martin"/>
    <s v="Kask"/>
    <x v="16"/>
    <n v="39211226046"/>
    <s v="Mees"/>
    <s v="514 rakenduskõrgharidusõpe"/>
    <s v="Jah"/>
    <s v="Ei"/>
    <s v="Jah"/>
    <d v="2020-09-02T00:00:00"/>
    <s v="NULL"/>
    <d v="2023-05-21T00:00:00"/>
    <s v="Muu"/>
    <s v="Tervislikel põhjustel"/>
    <x v="25"/>
    <s v="Akadeemilisel"/>
    <d v="2021-11-06T00:00:00"/>
    <s v="Päevaõpe"/>
    <s v="Täiskoormus"/>
    <s v="Õenduse õppetool"/>
    <x v="2"/>
    <n v="1467"/>
    <s v="514 rakenduskõrgharidusõpe"/>
    <m/>
    <n v="4"/>
    <s v="Üliõpilaselt nõutakse õppekulude hüvitamist tasulisel õppekohal"/>
    <s v="eesti keel"/>
    <x v="4"/>
    <s v="Ei"/>
    <s v="NULL"/>
    <s v="DEF AS"/>
    <n v="158"/>
    <n v="21"/>
    <s v="4.1"/>
    <s v="4.0"/>
    <x v="6"/>
    <s v="3.5"/>
    <n v="0"/>
    <n v="1"/>
    <n v="20"/>
    <n v="10"/>
    <n v="37"/>
    <n v="9"/>
    <s v="Arvestatud"/>
    <x v="76"/>
    <s v="õppeaine1"/>
    <d v="2025-02-10T00:00:00"/>
    <x v="1"/>
    <x v="1"/>
    <s v="NULL"/>
    <s v=" "/>
    <n v="0"/>
    <s v="S00045_39211226046_õppeaine1_45698"/>
    <x v="1"/>
    <m/>
  </r>
  <r>
    <x v="44"/>
    <s v="Martin"/>
    <s v="Kask"/>
    <x v="16"/>
    <n v="39211226046"/>
    <s v="Mees"/>
    <s v="514 rakenduskõrgharidusõpe"/>
    <s v="Jah"/>
    <s v="Ei"/>
    <s v="Jah"/>
    <d v="2020-09-02T00:00:00"/>
    <s v="NULL"/>
    <d v="2023-05-21T00:00:00"/>
    <s v="Muu"/>
    <s v="Tervislikel põhjustel"/>
    <x v="25"/>
    <s v="Akadeemilisel"/>
    <d v="2021-11-06T00:00:00"/>
    <s v="Päevaõpe"/>
    <s v="Täiskoormus"/>
    <s v="Õenduse õppetool"/>
    <x v="2"/>
    <n v="1467"/>
    <s v="514 rakenduskõrgharidusõpe"/>
    <m/>
    <n v="4"/>
    <s v="Üliõpilaselt nõutakse õppekulude hüvitamist tasulisel õppekohal"/>
    <s v="eesti keel"/>
    <x v="4"/>
    <s v="Ei"/>
    <s v="NULL"/>
    <s v="DEF AS"/>
    <n v="158"/>
    <n v="21"/>
    <s v="4.1"/>
    <s v="4.0"/>
    <x v="6"/>
    <s v="3.5"/>
    <n v="0"/>
    <n v="1"/>
    <n v="20"/>
    <n v="10"/>
    <n v="37"/>
    <n v="9"/>
    <s v="Arvestatud"/>
    <x v="66"/>
    <s v="õppeaine48"/>
    <d v="2021-09-10T00:00:00"/>
    <x v="1"/>
    <x v="1"/>
    <s v="NULL"/>
    <s v=" "/>
    <n v="0"/>
    <s v="S00045_39211226046_õppeaine48_44449"/>
    <x v="1"/>
    <m/>
  </r>
  <r>
    <x v="44"/>
    <s v="Martin"/>
    <s v="Kask"/>
    <x v="16"/>
    <n v="39211226046"/>
    <s v="Mees"/>
    <s v="514 rakenduskõrgharidusõpe"/>
    <s v="Jah"/>
    <s v="Ei"/>
    <s v="Jah"/>
    <d v="2020-09-02T00:00:00"/>
    <s v="NULL"/>
    <d v="2023-05-21T00:00:00"/>
    <s v="Muu"/>
    <s v="Tervislikel põhjustel"/>
    <x v="25"/>
    <s v="Akadeemilisel"/>
    <d v="2021-11-06T00:00:00"/>
    <s v="Päevaõpe"/>
    <s v="Täiskoormus"/>
    <s v="Õenduse õppetool"/>
    <x v="2"/>
    <n v="1467"/>
    <s v="514 rakenduskõrgharidusõpe"/>
    <m/>
    <n v="4"/>
    <s v="Üliõpilaselt nõutakse õppekulude hüvitamist tasulisel õppekohal"/>
    <s v="eesti keel"/>
    <x v="4"/>
    <s v="Ei"/>
    <s v="NULL"/>
    <s v="DEF AS"/>
    <n v="158"/>
    <n v="21"/>
    <s v="4.1"/>
    <s v="4.0"/>
    <x v="6"/>
    <s v="3.5"/>
    <n v="0"/>
    <n v="1"/>
    <n v="20"/>
    <n v="10"/>
    <n v="37"/>
    <n v="9"/>
    <s v="Puudulik"/>
    <x v="45"/>
    <s v="õppeaine10"/>
    <d v="2024-09-10T00:00:00"/>
    <x v="2"/>
    <x v="0"/>
    <n v="0"/>
    <n v="0"/>
    <n v="9"/>
    <s v="S00045_39211226046_õppeaine10_45545"/>
    <x v="1"/>
    <m/>
  </r>
  <r>
    <x v="44"/>
    <s v="Martin"/>
    <s v="Kask"/>
    <x v="16"/>
    <n v="39211226046"/>
    <s v="Mees"/>
    <s v="514 rakenduskõrgharidusõpe"/>
    <s v="Jah"/>
    <s v="Ei"/>
    <s v="Jah"/>
    <d v="2020-09-02T00:00:00"/>
    <s v="NULL"/>
    <d v="2023-05-21T00:00:00"/>
    <s v="Muu"/>
    <s v="Tervislikel põhjustel"/>
    <x v="25"/>
    <s v="Akadeemilisel"/>
    <d v="2021-11-06T00:00:00"/>
    <s v="Päevaõpe"/>
    <s v="Täiskoormus"/>
    <s v="Õenduse õppetool"/>
    <x v="2"/>
    <n v="1467"/>
    <s v="514 rakenduskõrgharidusõpe"/>
    <m/>
    <n v="4"/>
    <s v="Üliõpilaselt nõutakse õppekulude hüvitamist tasulisel õppekohal"/>
    <s v="eesti keel"/>
    <x v="4"/>
    <s v="Ei"/>
    <s v="NULL"/>
    <s v="DEF AS"/>
    <n v="158"/>
    <n v="21"/>
    <s v="4.1"/>
    <s v="4.0"/>
    <x v="6"/>
    <s v="3.5"/>
    <n v="0"/>
    <n v="1"/>
    <n v="20"/>
    <n v="10"/>
    <n v="37"/>
    <n v="9"/>
    <s v="Mitteilmunud"/>
    <x v="11"/>
    <s v="õppeaine3"/>
    <d v="2020-09-10T00:00:00"/>
    <x v="1"/>
    <x v="1"/>
    <n v="0"/>
    <s v=" "/>
    <n v="0"/>
    <s v="S00045_39211226046_õppeaine3_44084"/>
    <x v="1"/>
    <m/>
  </r>
  <r>
    <x v="44"/>
    <s v="Martin"/>
    <s v="Kask"/>
    <x v="16"/>
    <n v="39211226046"/>
    <s v="Mees"/>
    <s v="514 rakenduskõrgharidusõpe"/>
    <s v="Jah"/>
    <s v="Ei"/>
    <s v="Jah"/>
    <d v="2020-09-02T00:00:00"/>
    <s v="NULL"/>
    <d v="2023-05-21T00:00:00"/>
    <s v="Muu"/>
    <s v="Tervislikel põhjustel"/>
    <x v="25"/>
    <s v="Akadeemilisel"/>
    <d v="2021-11-06T00:00:00"/>
    <s v="Päevaõpe"/>
    <s v="Täiskoormus"/>
    <s v="Õenduse õppetool"/>
    <x v="2"/>
    <n v="1467"/>
    <s v="514 rakenduskõrgharidusõpe"/>
    <m/>
    <n v="4"/>
    <s v="Üliõpilaselt nõutakse õppekulude hüvitamist tasulisel õppekohal"/>
    <s v="eesti keel"/>
    <x v="4"/>
    <s v="Ei"/>
    <s v="NULL"/>
    <s v="DEF AS"/>
    <n v="158"/>
    <n v="21"/>
    <s v="4.1"/>
    <s v="4.0"/>
    <x v="6"/>
    <s v="3.5"/>
    <n v="0"/>
    <n v="1"/>
    <n v="20"/>
    <n v="10"/>
    <n v="37"/>
    <n v="9"/>
    <s v="Kasin"/>
    <x v="29"/>
    <s v="õppeaine81"/>
    <d v="2024-02-10T00:00:00"/>
    <x v="4"/>
    <x v="0"/>
    <n v="1"/>
    <n v="5"/>
    <n v="5"/>
    <s v="S00045_39211226046_õppeaine81_45332"/>
    <x v="1"/>
    <m/>
  </r>
  <r>
    <x v="46"/>
    <s v="Jaan"/>
    <s v="Sepp"/>
    <x v="8"/>
    <n v="32305255508"/>
    <s v="Mees"/>
    <s v="512 bakalaureuseõpe"/>
    <s v="Ei"/>
    <s v="Jah"/>
    <s v="Jah"/>
    <d v="2023-01-01T00:00:00"/>
    <d v="2025-02-20T00:00:00"/>
    <d v="2024-10-12T00:00:00"/>
    <s v="Eksmatrikuleerimine"/>
    <s v="Tervislikel põhjustel"/>
    <x v="27"/>
    <s v="Katkestanud"/>
    <d v="2022-07-29T00:00:00"/>
    <s v="Päevaõpe"/>
    <s v="Täiskoormus"/>
    <s v="Õenduse õppetool"/>
    <x v="8"/>
    <n v="1470"/>
    <s v="514 rakenduskõrgharidusõpe"/>
    <s v="NULL"/>
    <n v="1"/>
    <s v="Üliõpilaselt nõutakse õppekulude hüvitamist tasulisel õppekohal"/>
    <s v="eesti keel"/>
    <x v="1"/>
    <s v="Jah"/>
    <s v="kuulmispuue"/>
    <s v="NULL"/>
    <n v="18"/>
    <n v="39"/>
    <s v="4.4"/>
    <s v="4.3"/>
    <x v="14"/>
    <s v="4.7"/>
    <n v="5"/>
    <n v="2"/>
    <n v="19"/>
    <n v="10"/>
    <n v="25"/>
    <n v="3"/>
    <s v="Kasin"/>
    <x v="99"/>
    <s v="õppeaine58"/>
    <d v="2025-02-10T00:00:00"/>
    <x v="0"/>
    <x v="0"/>
    <n v="1"/>
    <n v="6"/>
    <n v="6"/>
    <s v="S00047_32305255508_õppeaine58_45698"/>
    <x v="1"/>
    <m/>
  </r>
  <r>
    <x v="46"/>
    <s v="Jaan"/>
    <s v="Sepp"/>
    <x v="8"/>
    <n v="32305255508"/>
    <s v="Mees"/>
    <s v="512 bakalaureuseõpe"/>
    <s v="Ei"/>
    <s v="Jah"/>
    <s v="Jah"/>
    <d v="2023-01-01T00:00:00"/>
    <d v="2025-02-20T00:00:00"/>
    <d v="2024-10-12T00:00:00"/>
    <s v="Eksmatrikuleerimine"/>
    <s v="Tervislikel põhjustel"/>
    <x v="27"/>
    <s v="Katkestanud"/>
    <d v="2022-07-29T00:00:00"/>
    <s v="Päevaõpe"/>
    <s v="Täiskoormus"/>
    <s v="Õenduse õppetool"/>
    <x v="8"/>
    <n v="1470"/>
    <s v="514 rakenduskõrgharidusõpe"/>
    <s v="NULL"/>
    <n v="1"/>
    <s v="Üliõpilaselt nõutakse õppekulude hüvitamist tasulisel õppekohal"/>
    <s v="eesti keel"/>
    <x v="1"/>
    <s v="Jah"/>
    <s v="kuulmispuue"/>
    <s v="NULL"/>
    <n v="18"/>
    <n v="39"/>
    <s v="4.4"/>
    <s v="4.3"/>
    <x v="14"/>
    <s v="4.7"/>
    <n v="5"/>
    <n v="2"/>
    <n v="19"/>
    <n v="10"/>
    <n v="25"/>
    <n v="3"/>
    <s v="Mitteilmunud"/>
    <x v="82"/>
    <s v="õppeaine40"/>
    <d v="2022-02-10T00:00:00"/>
    <x v="4"/>
    <x v="0"/>
    <n v="0"/>
    <n v="0"/>
    <n v="5"/>
    <s v="S00047_32305255508_õppeaine40_44602"/>
    <x v="1"/>
    <m/>
  </r>
  <r>
    <x v="46"/>
    <s v="Jaan"/>
    <s v="Sepp"/>
    <x v="8"/>
    <n v="32305255508"/>
    <s v="Mees"/>
    <s v="512 bakalaureuseõpe"/>
    <s v="Ei"/>
    <s v="Jah"/>
    <s v="Jah"/>
    <d v="2023-01-01T00:00:00"/>
    <d v="2025-02-20T00:00:00"/>
    <d v="2024-10-12T00:00:00"/>
    <s v="Eksmatrikuleerimine"/>
    <s v="Tervislikel põhjustel"/>
    <x v="27"/>
    <s v="Katkestanud"/>
    <d v="2022-07-29T00:00:00"/>
    <s v="Päevaõpe"/>
    <s v="Täiskoormus"/>
    <s v="Õenduse õppetool"/>
    <x v="8"/>
    <n v="1470"/>
    <s v="514 rakenduskõrgharidusõpe"/>
    <s v="NULL"/>
    <n v="1"/>
    <s v="Üliõpilaselt nõutakse õppekulude hüvitamist tasulisel õppekohal"/>
    <s v="eesti keel"/>
    <x v="1"/>
    <s v="Jah"/>
    <s v="kuulmispuue"/>
    <s v="NULL"/>
    <n v="18"/>
    <n v="39"/>
    <s v="4.4"/>
    <s v="4.3"/>
    <x v="14"/>
    <s v="4.7"/>
    <n v="5"/>
    <n v="2"/>
    <n v="19"/>
    <n v="10"/>
    <n v="25"/>
    <n v="3"/>
    <s v="Arvestatud"/>
    <x v="51"/>
    <s v="õppeaine31"/>
    <d v="2022-09-10T00:00:00"/>
    <x v="1"/>
    <x v="1"/>
    <s v="NULL"/>
    <s v=" "/>
    <n v="0"/>
    <s v="S00047_32305255508_õppeaine31_44814"/>
    <x v="1"/>
    <m/>
  </r>
  <r>
    <x v="46"/>
    <s v="Jaan"/>
    <s v="Sepp"/>
    <x v="8"/>
    <n v="32305255508"/>
    <s v="Mees"/>
    <s v="512 bakalaureuseõpe"/>
    <s v="Ei"/>
    <s v="Jah"/>
    <s v="Jah"/>
    <d v="2023-01-01T00:00:00"/>
    <d v="2025-02-20T00:00:00"/>
    <d v="2024-10-12T00:00:00"/>
    <s v="Eksmatrikuleerimine"/>
    <s v="Tervislikel põhjustel"/>
    <x v="27"/>
    <s v="Katkestanud"/>
    <d v="2022-07-29T00:00:00"/>
    <s v="Päevaõpe"/>
    <s v="Täiskoormus"/>
    <s v="Õenduse õppetool"/>
    <x v="8"/>
    <n v="1470"/>
    <s v="514 rakenduskõrgharidusõpe"/>
    <s v="NULL"/>
    <n v="1"/>
    <s v="Üliõpilaselt nõutakse õppekulude hüvitamist tasulisel õppekohal"/>
    <s v="eesti keel"/>
    <x v="1"/>
    <s v="Jah"/>
    <s v="kuulmispuue"/>
    <s v="NULL"/>
    <n v="18"/>
    <n v="39"/>
    <s v="4.4"/>
    <s v="4.3"/>
    <x v="14"/>
    <s v="4.7"/>
    <n v="5"/>
    <n v="2"/>
    <n v="19"/>
    <n v="10"/>
    <n v="25"/>
    <n v="3"/>
    <s v="Rahuldav"/>
    <x v="79"/>
    <s v="õppeaine83"/>
    <d v="2020-09-10T00:00:00"/>
    <x v="0"/>
    <x v="0"/>
    <n v="2"/>
    <n v="12"/>
    <n v="6"/>
    <s v="S00047_32305255508_õppeaine83_44084"/>
    <x v="1"/>
    <m/>
  </r>
  <r>
    <x v="46"/>
    <s v="Jaan"/>
    <s v="Sepp"/>
    <x v="8"/>
    <n v="32305255508"/>
    <s v="Mees"/>
    <s v="512 bakalaureuseõpe"/>
    <s v="Ei"/>
    <s v="Jah"/>
    <s v="Jah"/>
    <d v="2023-01-01T00:00:00"/>
    <d v="2025-02-20T00:00:00"/>
    <d v="2024-10-12T00:00:00"/>
    <s v="Eksmatrikuleerimine"/>
    <s v="Tervislikel põhjustel"/>
    <x v="27"/>
    <s v="Katkestanud"/>
    <d v="2022-07-29T00:00:00"/>
    <s v="Päevaõpe"/>
    <s v="Täiskoormus"/>
    <s v="Õenduse õppetool"/>
    <x v="8"/>
    <n v="1470"/>
    <s v="514 rakenduskõrgharidusõpe"/>
    <s v="NULL"/>
    <n v="1"/>
    <s v="Üliõpilaselt nõutakse õppekulude hüvitamist tasulisel õppekohal"/>
    <s v="eesti keel"/>
    <x v="1"/>
    <s v="Jah"/>
    <s v="kuulmispuue"/>
    <s v="NULL"/>
    <n v="18"/>
    <n v="39"/>
    <s v="4.4"/>
    <s v="4.3"/>
    <x v="14"/>
    <s v="4.7"/>
    <n v="5"/>
    <n v="2"/>
    <n v="19"/>
    <n v="10"/>
    <n v="25"/>
    <n v="3"/>
    <s v="Mittearvestatud"/>
    <x v="59"/>
    <s v="õppeaine57"/>
    <d v="2022-09-10T00:00:00"/>
    <x v="1"/>
    <x v="1"/>
    <s v="NULL"/>
    <s v=" "/>
    <n v="0"/>
    <s v="S00047_32305255508_õppeaine57_44814"/>
    <x v="1"/>
    <m/>
  </r>
  <r>
    <x v="46"/>
    <s v="Jaan"/>
    <s v="Sepp"/>
    <x v="8"/>
    <n v="32305255508"/>
    <s v="Mees"/>
    <s v="512 bakalaureuseõpe"/>
    <s v="Ei"/>
    <s v="Jah"/>
    <s v="Jah"/>
    <d v="2023-01-01T00:00:00"/>
    <d v="2025-02-20T00:00:00"/>
    <d v="2024-10-12T00:00:00"/>
    <s v="Eksmatrikuleerimine"/>
    <s v="Tervislikel põhjustel"/>
    <x v="27"/>
    <s v="Katkestanud"/>
    <d v="2022-07-29T00:00:00"/>
    <s v="Päevaõpe"/>
    <s v="Täiskoormus"/>
    <s v="Õenduse õppetool"/>
    <x v="8"/>
    <n v="1470"/>
    <s v="514 rakenduskõrgharidusõpe"/>
    <s v="NULL"/>
    <n v="1"/>
    <s v="Üliõpilaselt nõutakse õppekulude hüvitamist tasulisel õppekohal"/>
    <s v="eesti keel"/>
    <x v="1"/>
    <s v="Jah"/>
    <s v="kuulmispuue"/>
    <s v="NULL"/>
    <n v="18"/>
    <n v="39"/>
    <s v="4.4"/>
    <s v="4.3"/>
    <x v="14"/>
    <s v="4.7"/>
    <n v="5"/>
    <n v="2"/>
    <n v="19"/>
    <n v="10"/>
    <n v="25"/>
    <n v="3"/>
    <s v="Rahuldav"/>
    <x v="39"/>
    <s v="õppeaine23"/>
    <d v="2023-09-10T00:00:00"/>
    <x v="3"/>
    <x v="0"/>
    <n v="2"/>
    <n v="16"/>
    <n v="8"/>
    <s v="S00047_32305255508_õppeaine23_45179"/>
    <x v="1"/>
    <m/>
  </r>
  <r>
    <x v="46"/>
    <s v="Jaan"/>
    <s v="Sepp"/>
    <x v="8"/>
    <n v="32305255508"/>
    <s v="Mees"/>
    <s v="512 bakalaureuseõpe"/>
    <s v="Ei"/>
    <s v="Jah"/>
    <s v="Jah"/>
    <d v="2023-01-01T00:00:00"/>
    <d v="2025-02-20T00:00:00"/>
    <d v="2024-10-12T00:00:00"/>
    <s v="Eksmatrikuleerimine"/>
    <s v="Tervislikel põhjustel"/>
    <x v="27"/>
    <s v="Katkestanud"/>
    <d v="2022-07-29T00:00:00"/>
    <s v="Päevaõpe"/>
    <s v="Täiskoormus"/>
    <s v="Õenduse õppetool"/>
    <x v="8"/>
    <n v="1470"/>
    <s v="514 rakenduskõrgharidusõpe"/>
    <s v="NULL"/>
    <n v="1"/>
    <s v="Üliõpilaselt nõutakse õppekulude hüvitamist tasulisel õppekohal"/>
    <s v="eesti keel"/>
    <x v="1"/>
    <s v="Jah"/>
    <s v="kuulmispuue"/>
    <s v="NULL"/>
    <n v="18"/>
    <n v="39"/>
    <s v="4.4"/>
    <s v="4.3"/>
    <x v="14"/>
    <s v="4.7"/>
    <n v="5"/>
    <n v="2"/>
    <n v="19"/>
    <n v="10"/>
    <n v="25"/>
    <n v="3"/>
    <s v="Hea"/>
    <x v="21"/>
    <s v="õppeaine42"/>
    <d v="2024-02-10T00:00:00"/>
    <x v="0"/>
    <x v="0"/>
    <n v="3"/>
    <n v="18"/>
    <n v="6"/>
    <s v="S00047_32305255508_õppeaine42_45332"/>
    <x v="1"/>
    <m/>
  </r>
  <r>
    <x v="46"/>
    <s v="Jaan"/>
    <s v="Sepp"/>
    <x v="8"/>
    <n v="32305255508"/>
    <s v="Mees"/>
    <s v="512 bakalaureuseõpe"/>
    <s v="Ei"/>
    <s v="Jah"/>
    <s v="Jah"/>
    <d v="2023-01-01T00:00:00"/>
    <d v="2025-02-20T00:00:00"/>
    <d v="2024-10-12T00:00:00"/>
    <s v="Eksmatrikuleerimine"/>
    <s v="Tervislikel põhjustel"/>
    <x v="27"/>
    <s v="Katkestanud"/>
    <d v="2022-07-29T00:00:00"/>
    <s v="Päevaõpe"/>
    <s v="Täiskoormus"/>
    <s v="Õenduse õppetool"/>
    <x v="8"/>
    <n v="1470"/>
    <s v="514 rakenduskõrgharidusõpe"/>
    <s v="NULL"/>
    <n v="1"/>
    <s v="Üliõpilaselt nõutakse õppekulude hüvitamist tasulisel õppekohal"/>
    <s v="eesti keel"/>
    <x v="1"/>
    <s v="Jah"/>
    <s v="kuulmispuue"/>
    <s v="NULL"/>
    <n v="18"/>
    <n v="39"/>
    <s v="4.4"/>
    <s v="4.3"/>
    <x v="14"/>
    <s v="4.7"/>
    <n v="5"/>
    <n v="2"/>
    <n v="19"/>
    <n v="10"/>
    <n v="25"/>
    <n v="3"/>
    <s v="Suurepärane"/>
    <x v="62"/>
    <s v="õppeaine95"/>
    <d v="2021-09-10T00:00:00"/>
    <x v="4"/>
    <x v="0"/>
    <n v="5"/>
    <n v="25"/>
    <n v="5"/>
    <s v="S00047_32305255508_õppeaine95_44449"/>
    <x v="1"/>
    <m/>
  </r>
  <r>
    <x v="46"/>
    <s v="Jaan"/>
    <s v="Sepp"/>
    <x v="8"/>
    <n v="32305255508"/>
    <s v="Mees"/>
    <s v="512 bakalaureuseõpe"/>
    <s v="Ei"/>
    <s v="Jah"/>
    <s v="Jah"/>
    <d v="2023-01-01T00:00:00"/>
    <d v="2025-02-20T00:00:00"/>
    <d v="2024-10-12T00:00:00"/>
    <s v="Eksmatrikuleerimine"/>
    <s v="Tervislikel põhjustel"/>
    <x v="27"/>
    <s v="Katkestanud"/>
    <d v="2022-07-29T00:00:00"/>
    <s v="Päevaõpe"/>
    <s v="Täiskoormus"/>
    <s v="Õenduse õppetool"/>
    <x v="8"/>
    <n v="1470"/>
    <s v="514 rakenduskõrgharidusõpe"/>
    <s v="NULL"/>
    <n v="2"/>
    <s v="Üliõpilaselt nõutakse õppekulude hüvitamist tasulisel õppekohal"/>
    <s v="eesti keel"/>
    <x v="3"/>
    <s v="Jah"/>
    <s v="kuulmispuue"/>
    <s v="NULL"/>
    <n v="18"/>
    <n v="23"/>
    <s v="4.4"/>
    <s v="3.1"/>
    <x v="14"/>
    <s v="3.2"/>
    <n v="5"/>
    <n v="3"/>
    <n v="19"/>
    <n v="8"/>
    <n v="60"/>
    <n v="3"/>
    <s v="Mittearvestatud"/>
    <x v="18"/>
    <s v="õppeaine15"/>
    <d v="2023-02-10T00:00:00"/>
    <x v="1"/>
    <x v="1"/>
    <s v="NULL"/>
    <s v=" "/>
    <n v="0"/>
    <s v="S00047_32305255508_õppeaine15_44967"/>
    <x v="1"/>
    <m/>
  </r>
  <r>
    <x v="46"/>
    <s v="Jaan"/>
    <s v="Sepp"/>
    <x v="8"/>
    <n v="32305255508"/>
    <s v="Mees"/>
    <s v="512 bakalaureuseõpe"/>
    <s v="Ei"/>
    <s v="Jah"/>
    <s v="Jah"/>
    <d v="2023-01-01T00:00:00"/>
    <d v="2025-02-20T00:00:00"/>
    <d v="2024-10-12T00:00:00"/>
    <s v="Eksmatrikuleerimine"/>
    <s v="Tervislikel põhjustel"/>
    <x v="27"/>
    <s v="Katkestanud"/>
    <d v="2022-07-29T00:00:00"/>
    <s v="Päevaõpe"/>
    <s v="Täiskoormus"/>
    <s v="Õenduse õppetool"/>
    <x v="8"/>
    <n v="1470"/>
    <s v="514 rakenduskõrgharidusõpe"/>
    <s v="NULL"/>
    <n v="2"/>
    <s v="Üliõpilaselt nõutakse õppekulude hüvitamist tasulisel õppekohal"/>
    <s v="eesti keel"/>
    <x v="3"/>
    <s v="Jah"/>
    <s v="kuulmispuue"/>
    <s v="NULL"/>
    <n v="18"/>
    <n v="23"/>
    <s v="4.4"/>
    <s v="3.1"/>
    <x v="14"/>
    <s v="3.2"/>
    <n v="5"/>
    <n v="3"/>
    <n v="19"/>
    <n v="8"/>
    <n v="60"/>
    <n v="3"/>
    <s v="Mitteilmunud"/>
    <x v="52"/>
    <s v="õppeaine70"/>
    <d v="2021-02-10T00:00:00"/>
    <x v="0"/>
    <x v="0"/>
    <n v="0"/>
    <n v="0"/>
    <n v="6"/>
    <s v="S00047_32305255508_õppeaine70_44237"/>
    <x v="1"/>
    <m/>
  </r>
  <r>
    <x v="46"/>
    <s v="Jaan"/>
    <s v="Sepp"/>
    <x v="8"/>
    <n v="32305255508"/>
    <s v="Mees"/>
    <s v="512 bakalaureuseõpe"/>
    <s v="Ei"/>
    <s v="Jah"/>
    <s v="Jah"/>
    <d v="2023-01-01T00:00:00"/>
    <d v="2025-02-20T00:00:00"/>
    <d v="2024-10-12T00:00:00"/>
    <s v="Eksmatrikuleerimine"/>
    <s v="Tervislikel põhjustel"/>
    <x v="27"/>
    <s v="Katkestanud"/>
    <d v="2022-07-29T00:00:00"/>
    <s v="Päevaõpe"/>
    <s v="Täiskoormus"/>
    <s v="Õenduse õppetool"/>
    <x v="8"/>
    <n v="1470"/>
    <s v="514 rakenduskõrgharidusõpe"/>
    <s v="NULL"/>
    <n v="2"/>
    <s v="Üliõpilaselt nõutakse õppekulude hüvitamist tasulisel õppekohal"/>
    <s v="eesti keel"/>
    <x v="3"/>
    <s v="Jah"/>
    <s v="kuulmispuue"/>
    <s v="NULL"/>
    <n v="18"/>
    <n v="23"/>
    <s v="4.4"/>
    <s v="3.1"/>
    <x v="14"/>
    <s v="3.2"/>
    <n v="5"/>
    <n v="3"/>
    <n v="19"/>
    <n v="8"/>
    <n v="60"/>
    <n v="3"/>
    <s v="Kasin"/>
    <x v="43"/>
    <s v="õppeaine66"/>
    <d v="2023-02-10T00:00:00"/>
    <x v="2"/>
    <x v="0"/>
    <n v="1"/>
    <n v="9"/>
    <n v="9"/>
    <s v="S00047_32305255508_õppeaine66_44967"/>
    <x v="1"/>
    <m/>
  </r>
  <r>
    <x v="46"/>
    <s v="Jaan"/>
    <s v="Sepp"/>
    <x v="8"/>
    <n v="32305255508"/>
    <s v="Mees"/>
    <s v="512 bakalaureuseõpe"/>
    <s v="Ei"/>
    <s v="Jah"/>
    <s v="Jah"/>
    <d v="2023-01-01T00:00:00"/>
    <d v="2025-02-20T00:00:00"/>
    <d v="2024-10-12T00:00:00"/>
    <s v="Eksmatrikuleerimine"/>
    <s v="Tervislikel põhjustel"/>
    <x v="27"/>
    <s v="Katkestanud"/>
    <d v="2022-07-29T00:00:00"/>
    <s v="Päevaõpe"/>
    <s v="Täiskoormus"/>
    <s v="Õenduse õppetool"/>
    <x v="8"/>
    <n v="1470"/>
    <s v="514 rakenduskõrgharidusõpe"/>
    <s v="NULL"/>
    <n v="2"/>
    <s v="Üliõpilaselt nõutakse õppekulude hüvitamist tasulisel õppekohal"/>
    <s v="eesti keel"/>
    <x v="3"/>
    <s v="Jah"/>
    <s v="kuulmispuue"/>
    <s v="NULL"/>
    <n v="18"/>
    <n v="23"/>
    <s v="4.4"/>
    <s v="3.1"/>
    <x v="14"/>
    <s v="3.2"/>
    <n v="5"/>
    <n v="3"/>
    <n v="19"/>
    <n v="8"/>
    <n v="60"/>
    <n v="3"/>
    <s v="Mitteilmunud"/>
    <x v="19"/>
    <s v="õppeaine60"/>
    <d v="2022-02-10T00:00:00"/>
    <x v="5"/>
    <x v="1"/>
    <n v="0"/>
    <s v=" "/>
    <n v="0"/>
    <s v="S00047_32305255508_õppeaine60_44602"/>
    <x v="1"/>
    <m/>
  </r>
  <r>
    <x v="46"/>
    <s v="Jaan"/>
    <s v="Sepp"/>
    <x v="8"/>
    <n v="32305255508"/>
    <s v="Mees"/>
    <s v="512 bakalaureuseõpe"/>
    <s v="Ei"/>
    <s v="Jah"/>
    <s v="Jah"/>
    <d v="2023-01-01T00:00:00"/>
    <d v="2025-02-20T00:00:00"/>
    <d v="2024-10-12T00:00:00"/>
    <s v="Eksmatrikuleerimine"/>
    <s v="Tervislikel põhjustel"/>
    <x v="27"/>
    <s v="Katkestanud"/>
    <d v="2022-07-29T00:00:00"/>
    <s v="Päevaõpe"/>
    <s v="Täiskoormus"/>
    <s v="Õenduse õppetool"/>
    <x v="8"/>
    <n v="1470"/>
    <s v="514 rakenduskõrgharidusõpe"/>
    <s v="NULL"/>
    <n v="2"/>
    <s v="Üliõpilaselt nõutakse õppekulude hüvitamist tasulisel õppekohal"/>
    <s v="eesti keel"/>
    <x v="3"/>
    <s v="Jah"/>
    <s v="kuulmispuue"/>
    <s v="NULL"/>
    <n v="18"/>
    <n v="23"/>
    <s v="4.4"/>
    <s v="3.1"/>
    <x v="14"/>
    <s v="3.2"/>
    <n v="5"/>
    <n v="3"/>
    <n v="19"/>
    <n v="8"/>
    <n v="60"/>
    <n v="3"/>
    <s v="Puudulik"/>
    <x v="41"/>
    <s v="õppeaine25"/>
    <d v="2021-02-10T00:00:00"/>
    <x v="4"/>
    <x v="0"/>
    <n v="0"/>
    <n v="0"/>
    <n v="5"/>
    <s v="S00047_32305255508_õppeaine25_44237"/>
    <x v="1"/>
    <m/>
  </r>
  <r>
    <x v="46"/>
    <s v="Jaan"/>
    <s v="Sepp"/>
    <x v="8"/>
    <n v="32305255508"/>
    <s v="Mees"/>
    <s v="512 bakalaureuseõpe"/>
    <s v="Ei"/>
    <s v="Jah"/>
    <s v="Jah"/>
    <d v="2023-01-01T00:00:00"/>
    <d v="2025-02-20T00:00:00"/>
    <d v="2024-10-12T00:00:00"/>
    <s v="Eksmatrikuleerimine"/>
    <s v="Tervislikel põhjustel"/>
    <x v="27"/>
    <s v="Katkestanud"/>
    <d v="2022-07-29T00:00:00"/>
    <s v="Päevaõpe"/>
    <s v="Täiskoormus"/>
    <s v="Õenduse õppetool"/>
    <x v="8"/>
    <n v="1470"/>
    <s v="514 rakenduskõrgharidusõpe"/>
    <s v="NULL"/>
    <n v="2"/>
    <s v="Üliõpilaselt nõutakse õppekulude hüvitamist tasulisel õppekohal"/>
    <s v="eesti keel"/>
    <x v="3"/>
    <s v="Jah"/>
    <s v="kuulmispuue"/>
    <s v="NULL"/>
    <n v="18"/>
    <n v="23"/>
    <s v="4.4"/>
    <s v="3.1"/>
    <x v="14"/>
    <s v="3.2"/>
    <n v="5"/>
    <n v="3"/>
    <n v="19"/>
    <n v="8"/>
    <n v="60"/>
    <n v="3"/>
    <s v="Rahuldav"/>
    <x v="73"/>
    <s v="õppeaine92"/>
    <d v="2025-02-10T00:00:00"/>
    <x v="0"/>
    <x v="0"/>
    <n v="2"/>
    <n v="12"/>
    <n v="6"/>
    <s v="S00047_32305255508_õppeaine92_45698"/>
    <x v="1"/>
    <m/>
  </r>
  <r>
    <x v="46"/>
    <s v="Jaan"/>
    <s v="Sepp"/>
    <x v="8"/>
    <n v="32305255508"/>
    <s v="Mees"/>
    <s v="512 bakalaureuseõpe"/>
    <s v="Ei"/>
    <s v="Jah"/>
    <s v="Jah"/>
    <d v="2023-01-01T00:00:00"/>
    <d v="2025-02-20T00:00:00"/>
    <d v="2024-10-12T00:00:00"/>
    <s v="Eksmatrikuleerimine"/>
    <s v="Tervislikel põhjustel"/>
    <x v="27"/>
    <s v="Katkestanud"/>
    <d v="2022-07-29T00:00:00"/>
    <s v="Päevaõpe"/>
    <s v="Täiskoormus"/>
    <s v="Õenduse õppetool"/>
    <x v="8"/>
    <n v="1470"/>
    <s v="514 rakenduskõrgharidusõpe"/>
    <s v="NULL"/>
    <n v="2"/>
    <s v="Üliõpilaselt nõutakse õppekulude hüvitamist tasulisel õppekohal"/>
    <s v="eesti keel"/>
    <x v="3"/>
    <s v="Jah"/>
    <s v="kuulmispuue"/>
    <s v="NULL"/>
    <n v="18"/>
    <n v="23"/>
    <s v="4.4"/>
    <s v="3.1"/>
    <x v="14"/>
    <s v="3.2"/>
    <n v="5"/>
    <n v="3"/>
    <n v="19"/>
    <n v="8"/>
    <n v="60"/>
    <n v="3"/>
    <s v="Arvestatud"/>
    <x v="14"/>
    <s v="õppeaine4"/>
    <d v="2023-02-10T00:00:00"/>
    <x v="5"/>
    <x v="1"/>
    <s v="NULL"/>
    <s v=" "/>
    <n v="0"/>
    <s v="S00047_32305255508_õppeaine4_44967"/>
    <x v="1"/>
    <m/>
  </r>
  <r>
    <x v="46"/>
    <s v="Jaan"/>
    <s v="Sepp"/>
    <x v="8"/>
    <n v="32305255508"/>
    <s v="Mees"/>
    <s v="512 bakalaureuseõpe"/>
    <s v="Ei"/>
    <s v="Jah"/>
    <s v="Jah"/>
    <d v="2023-01-01T00:00:00"/>
    <d v="2025-02-20T00:00:00"/>
    <d v="2024-10-12T00:00:00"/>
    <s v="Eksmatrikuleerimine"/>
    <s v="Tervislikel põhjustel"/>
    <x v="27"/>
    <s v="Katkestanud"/>
    <d v="2022-07-29T00:00:00"/>
    <s v="Päevaõpe"/>
    <s v="Täiskoormus"/>
    <s v="Õenduse õppetool"/>
    <x v="8"/>
    <n v="1470"/>
    <s v="514 rakenduskõrgharidusõpe"/>
    <s v="NULL"/>
    <n v="2"/>
    <s v="Üliõpilaselt nõutakse õppekulude hüvitamist tasulisel õppekohal"/>
    <s v="eesti keel"/>
    <x v="3"/>
    <s v="Jah"/>
    <s v="kuulmispuue"/>
    <s v="NULL"/>
    <n v="18"/>
    <n v="23"/>
    <s v="4.4"/>
    <s v="3.1"/>
    <x v="14"/>
    <s v="3.2"/>
    <n v="5"/>
    <n v="3"/>
    <n v="19"/>
    <n v="8"/>
    <n v="60"/>
    <n v="3"/>
    <s v="Arvestatud"/>
    <x v="3"/>
    <s v="õppeaine29"/>
    <d v="2025-09-10T00:00:00"/>
    <x v="1"/>
    <x v="1"/>
    <s v="NULL"/>
    <s v=" "/>
    <n v="0"/>
    <s v="S00047_32305255508_õppeaine29_45910"/>
    <x v="1"/>
    <m/>
  </r>
  <r>
    <x v="46"/>
    <s v="Jaan"/>
    <s v="Sepp"/>
    <x v="8"/>
    <n v="32305255508"/>
    <s v="Mees"/>
    <s v="512 bakalaureuseõpe"/>
    <s v="Ei"/>
    <s v="Jah"/>
    <s v="Jah"/>
    <d v="2023-01-01T00:00:00"/>
    <d v="2025-02-20T00:00:00"/>
    <d v="2024-10-12T00:00:00"/>
    <s v="Eksmatrikuleerimine"/>
    <s v="Tervislikel põhjustel"/>
    <x v="27"/>
    <s v="Katkestanud"/>
    <d v="2022-07-29T00:00:00"/>
    <s v="Päevaõpe"/>
    <s v="Täiskoormus"/>
    <s v="Õenduse õppetool"/>
    <x v="8"/>
    <n v="1470"/>
    <s v="514 rakenduskõrgharidusõpe"/>
    <s v="NULL"/>
    <n v="3"/>
    <s v="Üliõpilaselt nõutakse õppekulude hüvitamist tasulisel õppekohal"/>
    <s v="eesti keel"/>
    <x v="2"/>
    <s v="Jah"/>
    <s v="kuulmispuue"/>
    <s v="NULL"/>
    <n v="18"/>
    <n v="40"/>
    <s v="4.4"/>
    <s v="4.4"/>
    <x v="14"/>
    <s v="3.6"/>
    <n v="5"/>
    <n v="2"/>
    <n v="19"/>
    <n v="6"/>
    <n v="25"/>
    <n v="3"/>
    <s v="Arvestatud"/>
    <x v="16"/>
    <s v="õppeaine91"/>
    <d v="2023-02-10T00:00:00"/>
    <x v="1"/>
    <x v="1"/>
    <s v="NULL"/>
    <s v=" "/>
    <n v="0"/>
    <s v="S00047_32305255508_õppeaine91_44967"/>
    <x v="1"/>
    <m/>
  </r>
  <r>
    <x v="46"/>
    <s v="Jaan"/>
    <s v="Sepp"/>
    <x v="8"/>
    <n v="32305255508"/>
    <s v="Mees"/>
    <s v="512 bakalaureuseõpe"/>
    <s v="Ei"/>
    <s v="Jah"/>
    <s v="Jah"/>
    <d v="2023-01-01T00:00:00"/>
    <d v="2025-02-20T00:00:00"/>
    <d v="2024-10-12T00:00:00"/>
    <s v="Eksmatrikuleerimine"/>
    <s v="Tervislikel põhjustel"/>
    <x v="27"/>
    <s v="Katkestanud"/>
    <d v="2022-07-29T00:00:00"/>
    <s v="Päevaõpe"/>
    <s v="Täiskoormus"/>
    <s v="Õenduse õppetool"/>
    <x v="8"/>
    <n v="1470"/>
    <s v="514 rakenduskõrgharidusõpe"/>
    <s v="NULL"/>
    <n v="3"/>
    <s v="Üliõpilaselt nõutakse õppekulude hüvitamist tasulisel õppekohal"/>
    <s v="eesti keel"/>
    <x v="2"/>
    <s v="Jah"/>
    <s v="kuulmispuue"/>
    <s v="NULL"/>
    <n v="18"/>
    <n v="40"/>
    <s v="4.4"/>
    <s v="4.4"/>
    <x v="14"/>
    <s v="3.6"/>
    <n v="5"/>
    <n v="2"/>
    <n v="19"/>
    <n v="6"/>
    <n v="25"/>
    <n v="3"/>
    <s v="Kasin"/>
    <x v="71"/>
    <s v="õppeaine72"/>
    <d v="2023-09-10T00:00:00"/>
    <x v="0"/>
    <x v="0"/>
    <n v="1"/>
    <n v="6"/>
    <n v="6"/>
    <s v="S00047_32305255508_õppeaine72_45179"/>
    <x v="1"/>
    <m/>
  </r>
  <r>
    <x v="46"/>
    <s v="Jaan"/>
    <s v="Sepp"/>
    <x v="8"/>
    <n v="32305255508"/>
    <s v="Mees"/>
    <s v="512 bakalaureuseõpe"/>
    <s v="Ei"/>
    <s v="Jah"/>
    <s v="Jah"/>
    <d v="2023-01-01T00:00:00"/>
    <d v="2025-02-20T00:00:00"/>
    <d v="2024-10-12T00:00:00"/>
    <s v="Eksmatrikuleerimine"/>
    <s v="Tervislikel põhjustel"/>
    <x v="27"/>
    <s v="Katkestanud"/>
    <d v="2022-07-29T00:00:00"/>
    <s v="Päevaõpe"/>
    <s v="Täiskoormus"/>
    <s v="Õenduse õppetool"/>
    <x v="8"/>
    <n v="1470"/>
    <s v="514 rakenduskõrgharidusõpe"/>
    <s v="NULL"/>
    <n v="3"/>
    <s v="Üliõpilaselt nõutakse õppekulude hüvitamist tasulisel õppekohal"/>
    <s v="eesti keel"/>
    <x v="2"/>
    <s v="Jah"/>
    <s v="kuulmispuue"/>
    <s v="NULL"/>
    <n v="18"/>
    <n v="40"/>
    <s v="4.4"/>
    <s v="4.4"/>
    <x v="14"/>
    <s v="3.6"/>
    <n v="5"/>
    <n v="2"/>
    <n v="19"/>
    <n v="6"/>
    <n v="25"/>
    <n v="3"/>
    <s v="Kasin"/>
    <x v="86"/>
    <s v="õppeaine44"/>
    <d v="2024-09-10T00:00:00"/>
    <x v="0"/>
    <x v="0"/>
    <n v="1"/>
    <n v="6"/>
    <n v="6"/>
    <s v="S00047_32305255508_õppeaine44_45545"/>
    <x v="1"/>
    <m/>
  </r>
  <r>
    <x v="46"/>
    <s v="Jaan"/>
    <s v="Sepp"/>
    <x v="8"/>
    <n v="32305255508"/>
    <s v="Mees"/>
    <s v="512 bakalaureuseõpe"/>
    <s v="Ei"/>
    <s v="Jah"/>
    <s v="Jah"/>
    <d v="2023-01-01T00:00:00"/>
    <d v="2025-02-20T00:00:00"/>
    <d v="2024-10-12T00:00:00"/>
    <s v="Eksmatrikuleerimine"/>
    <s v="Tervislikel põhjustel"/>
    <x v="27"/>
    <s v="Katkestanud"/>
    <d v="2022-07-29T00:00:00"/>
    <s v="Päevaõpe"/>
    <s v="Täiskoormus"/>
    <s v="Õenduse õppetool"/>
    <x v="8"/>
    <n v="1470"/>
    <s v="514 rakenduskõrgharidusõpe"/>
    <s v="NULL"/>
    <n v="3"/>
    <s v="Üliõpilaselt nõutakse õppekulude hüvitamist tasulisel õppekohal"/>
    <s v="eesti keel"/>
    <x v="2"/>
    <s v="Jah"/>
    <s v="kuulmispuue"/>
    <s v="NULL"/>
    <n v="18"/>
    <n v="40"/>
    <s v="4.4"/>
    <s v="4.4"/>
    <x v="14"/>
    <s v="3.6"/>
    <n v="5"/>
    <n v="2"/>
    <n v="19"/>
    <n v="6"/>
    <n v="25"/>
    <n v="3"/>
    <s v="Suurepärane"/>
    <x v="70"/>
    <s v="õppeaine9"/>
    <d v="2024-09-10T00:00:00"/>
    <x v="3"/>
    <x v="0"/>
    <n v="5"/>
    <n v="40"/>
    <n v="8"/>
    <s v="S00047_32305255508_õppeaine9_45545"/>
    <x v="1"/>
    <m/>
  </r>
  <r>
    <x v="46"/>
    <s v="Jaan"/>
    <s v="Sepp"/>
    <x v="8"/>
    <n v="32305255508"/>
    <s v="Mees"/>
    <s v="512 bakalaureuseõpe"/>
    <s v="Ei"/>
    <s v="Jah"/>
    <s v="Jah"/>
    <d v="2023-01-01T00:00:00"/>
    <d v="2025-02-20T00:00:00"/>
    <d v="2024-10-12T00:00:00"/>
    <s v="Eksmatrikuleerimine"/>
    <s v="Tervislikel põhjustel"/>
    <x v="27"/>
    <s v="Katkestanud"/>
    <d v="2022-07-29T00:00:00"/>
    <s v="Päevaõpe"/>
    <s v="Täiskoormus"/>
    <s v="Õenduse õppetool"/>
    <x v="8"/>
    <n v="1470"/>
    <s v="514 rakenduskõrgharidusõpe"/>
    <s v="NULL"/>
    <n v="3"/>
    <s v="Üliõpilaselt nõutakse õppekulude hüvitamist tasulisel õppekohal"/>
    <s v="eesti keel"/>
    <x v="2"/>
    <s v="Jah"/>
    <s v="kuulmispuue"/>
    <s v="NULL"/>
    <n v="18"/>
    <n v="40"/>
    <s v="4.4"/>
    <s v="4.4"/>
    <x v="14"/>
    <s v="3.6"/>
    <n v="5"/>
    <n v="2"/>
    <n v="19"/>
    <n v="6"/>
    <n v="25"/>
    <n v="3"/>
    <s v="Arvestatud"/>
    <x v="34"/>
    <s v="õppeaine19"/>
    <d v="2021-02-10T00:00:00"/>
    <x v="5"/>
    <x v="1"/>
    <s v="NULL"/>
    <s v=" "/>
    <n v="0"/>
    <s v="S00047_32305255508_õppeaine19_44237"/>
    <x v="1"/>
    <m/>
  </r>
  <r>
    <x v="46"/>
    <s v="Jaan"/>
    <s v="Sepp"/>
    <x v="8"/>
    <n v="32305255508"/>
    <s v="Mees"/>
    <s v="512 bakalaureuseõpe"/>
    <s v="Ei"/>
    <s v="Jah"/>
    <s v="Jah"/>
    <d v="2023-01-01T00:00:00"/>
    <d v="2025-02-20T00:00:00"/>
    <d v="2024-10-12T00:00:00"/>
    <s v="Eksmatrikuleerimine"/>
    <s v="Tervislikel põhjustel"/>
    <x v="27"/>
    <s v="Katkestanud"/>
    <d v="2022-07-29T00:00:00"/>
    <s v="Päevaõpe"/>
    <s v="Täiskoormus"/>
    <s v="Õenduse õppetool"/>
    <x v="8"/>
    <n v="1470"/>
    <s v="514 rakenduskõrgharidusõpe"/>
    <s v="NULL"/>
    <n v="3"/>
    <s v="Üliõpilaselt nõutakse õppekulude hüvitamist tasulisel õppekohal"/>
    <s v="eesti keel"/>
    <x v="2"/>
    <s v="Jah"/>
    <s v="kuulmispuue"/>
    <s v="NULL"/>
    <n v="18"/>
    <n v="40"/>
    <s v="4.4"/>
    <s v="4.4"/>
    <x v="14"/>
    <s v="3.6"/>
    <n v="5"/>
    <n v="2"/>
    <n v="19"/>
    <n v="6"/>
    <n v="25"/>
    <n v="3"/>
    <s v="Rahuldav"/>
    <x v="29"/>
    <s v="õppeaine81"/>
    <d v="2021-02-10T00:00:00"/>
    <x v="4"/>
    <x v="0"/>
    <n v="2"/>
    <n v="10"/>
    <n v="5"/>
    <s v="S00047_32305255508_õppeaine81_44237"/>
    <x v="1"/>
    <m/>
  </r>
  <r>
    <x v="46"/>
    <s v="Jaan"/>
    <s v="Sepp"/>
    <x v="8"/>
    <n v="32305255508"/>
    <s v="Mees"/>
    <s v="512 bakalaureuseõpe"/>
    <s v="Ei"/>
    <s v="Jah"/>
    <s v="Jah"/>
    <d v="2023-01-01T00:00:00"/>
    <d v="2025-02-20T00:00:00"/>
    <d v="2024-10-12T00:00:00"/>
    <s v="Eksmatrikuleerimine"/>
    <s v="Tervislikel põhjustel"/>
    <x v="27"/>
    <s v="Katkestanud"/>
    <d v="2022-07-29T00:00:00"/>
    <s v="Päevaõpe"/>
    <s v="Täiskoormus"/>
    <s v="Õenduse õppetool"/>
    <x v="8"/>
    <n v="1470"/>
    <s v="514 rakenduskõrgharidusõpe"/>
    <s v="NULL"/>
    <n v="3"/>
    <s v="Üliõpilaselt nõutakse õppekulude hüvitamist tasulisel õppekohal"/>
    <s v="eesti keel"/>
    <x v="2"/>
    <s v="Jah"/>
    <s v="kuulmispuue"/>
    <s v="NULL"/>
    <n v="18"/>
    <n v="40"/>
    <s v="4.4"/>
    <s v="4.4"/>
    <x v="14"/>
    <s v="3.6"/>
    <n v="5"/>
    <n v="2"/>
    <n v="19"/>
    <n v="6"/>
    <n v="25"/>
    <n v="3"/>
    <s v="Arvestatud"/>
    <x v="94"/>
    <s v="õppeaine32"/>
    <d v="2024-09-10T00:00:00"/>
    <x v="5"/>
    <x v="1"/>
    <s v="NULL"/>
    <s v=" "/>
    <n v="0"/>
    <s v="S00047_32305255508_õppeaine32_45545"/>
    <x v="1"/>
    <m/>
  </r>
  <r>
    <x v="46"/>
    <s v="Jaan"/>
    <s v="Sepp"/>
    <x v="8"/>
    <n v="32305255508"/>
    <s v="Mees"/>
    <s v="512 bakalaureuseõpe"/>
    <s v="Ei"/>
    <s v="Jah"/>
    <s v="Jah"/>
    <d v="2023-01-01T00:00:00"/>
    <d v="2025-02-20T00:00:00"/>
    <d v="2024-10-12T00:00:00"/>
    <s v="Eksmatrikuleerimine"/>
    <s v="Tervislikel põhjustel"/>
    <x v="27"/>
    <s v="Katkestanud"/>
    <d v="2022-07-29T00:00:00"/>
    <s v="Päevaõpe"/>
    <s v="Täiskoormus"/>
    <s v="Õenduse õppetool"/>
    <x v="8"/>
    <n v="1470"/>
    <s v="514 rakenduskõrgharidusõpe"/>
    <s v="NULL"/>
    <n v="3"/>
    <s v="Üliõpilaselt nõutakse õppekulude hüvitamist tasulisel õppekohal"/>
    <s v="eesti keel"/>
    <x v="2"/>
    <s v="Jah"/>
    <s v="kuulmispuue"/>
    <s v="NULL"/>
    <n v="18"/>
    <n v="40"/>
    <s v="4.4"/>
    <s v="4.4"/>
    <x v="14"/>
    <s v="3.6"/>
    <n v="5"/>
    <n v="2"/>
    <n v="19"/>
    <n v="6"/>
    <n v="25"/>
    <n v="3"/>
    <s v="Rahuldav"/>
    <x v="0"/>
    <s v="õppeaine22"/>
    <d v="2021-09-10T00:00:00"/>
    <x v="0"/>
    <x v="0"/>
    <n v="2"/>
    <n v="12"/>
    <n v="6"/>
    <s v="S00047_32305255508_õppeaine22_44449"/>
    <x v="1"/>
    <m/>
  </r>
  <r>
    <x v="46"/>
    <s v="Jaan"/>
    <s v="Sepp"/>
    <x v="8"/>
    <n v="32305255508"/>
    <s v="Mees"/>
    <s v="512 bakalaureuseõpe"/>
    <s v="Ei"/>
    <s v="Jah"/>
    <s v="Jah"/>
    <d v="2023-01-01T00:00:00"/>
    <d v="2025-02-20T00:00:00"/>
    <d v="2024-10-12T00:00:00"/>
    <s v="Eksmatrikuleerimine"/>
    <s v="Tervislikel põhjustel"/>
    <x v="27"/>
    <s v="Katkestanud"/>
    <d v="2022-07-29T00:00:00"/>
    <s v="Päevaõpe"/>
    <s v="Täiskoormus"/>
    <s v="Õenduse õppetool"/>
    <x v="8"/>
    <n v="1470"/>
    <s v="514 rakenduskõrgharidusõpe"/>
    <s v="NULL"/>
    <n v="3"/>
    <s v="Üliõpilaselt nõutakse õppekulude hüvitamist tasulisel õppekohal"/>
    <s v="eesti keel"/>
    <x v="2"/>
    <s v="Jah"/>
    <s v="kuulmispuue"/>
    <s v="NULL"/>
    <n v="18"/>
    <n v="40"/>
    <s v="4.4"/>
    <s v="4.4"/>
    <x v="14"/>
    <s v="3.6"/>
    <n v="5"/>
    <n v="2"/>
    <n v="19"/>
    <n v="6"/>
    <n v="25"/>
    <n v="3"/>
    <s v="Arvestatud"/>
    <x v="75"/>
    <s v="õppeaine45"/>
    <d v="2022-09-10T00:00:00"/>
    <x v="1"/>
    <x v="1"/>
    <s v="NULL"/>
    <s v=" "/>
    <n v="0"/>
    <s v="S00047_32305255508_õppeaine45_44814"/>
    <x v="1"/>
    <m/>
  </r>
  <r>
    <x v="46"/>
    <s v="Jaan"/>
    <s v="Sepp"/>
    <x v="8"/>
    <n v="32305255508"/>
    <s v="Mees"/>
    <s v="512 bakalaureuseõpe"/>
    <s v="Ei"/>
    <s v="Jah"/>
    <s v="Jah"/>
    <d v="2023-01-01T00:00:00"/>
    <d v="2025-02-20T00:00:00"/>
    <d v="2024-10-12T00:00:00"/>
    <s v="Eksmatrikuleerimine"/>
    <s v="Tervislikel põhjustel"/>
    <x v="27"/>
    <s v="Katkestanud"/>
    <d v="2022-07-29T00:00:00"/>
    <s v="Päevaõpe"/>
    <s v="Täiskoormus"/>
    <s v="Õenduse õppetool"/>
    <x v="8"/>
    <n v="1470"/>
    <s v="514 rakenduskõrgharidusõpe"/>
    <s v="NULL"/>
    <n v="3"/>
    <s v="Üliõpilaselt nõutakse õppekulude hüvitamist tasulisel õppekohal"/>
    <s v="eesti keel"/>
    <x v="2"/>
    <s v="Jah"/>
    <s v="kuulmispuue"/>
    <s v="NULL"/>
    <n v="18"/>
    <n v="40"/>
    <s v="4.4"/>
    <s v="4.4"/>
    <x v="14"/>
    <s v="3.6"/>
    <n v="5"/>
    <n v="2"/>
    <n v="19"/>
    <n v="6"/>
    <n v="25"/>
    <n v="3"/>
    <s v="Hea"/>
    <x v="95"/>
    <s v="õppeaine55"/>
    <d v="2023-02-10T00:00:00"/>
    <x v="0"/>
    <x v="0"/>
    <n v="3"/>
    <n v="18"/>
    <n v="6"/>
    <s v="S00047_32305255508_õppeaine55_44967"/>
    <x v="1"/>
    <m/>
  </r>
  <r>
    <x v="46"/>
    <s v="Jaan"/>
    <s v="Sepp"/>
    <x v="8"/>
    <n v="32305255508"/>
    <s v="Mees"/>
    <s v="512 bakalaureuseõpe"/>
    <s v="Ei"/>
    <s v="Jah"/>
    <s v="Jah"/>
    <d v="2023-01-01T00:00:00"/>
    <d v="2025-02-20T00:00:00"/>
    <d v="2024-10-12T00:00:00"/>
    <s v="Eksmatrikuleerimine"/>
    <s v="Tervislikel põhjustel"/>
    <x v="27"/>
    <s v="Katkestanud"/>
    <d v="2022-07-29T00:00:00"/>
    <s v="Päevaõpe"/>
    <s v="Täiskoormus"/>
    <s v="Õenduse õppetool"/>
    <x v="8"/>
    <n v="1470"/>
    <s v="514 rakenduskõrgharidusõpe"/>
    <s v="NULL"/>
    <n v="4"/>
    <s v="Üliõpilaselt nõutakse õppekulude hüvitamist tasulisel õppekohal"/>
    <s v="eesti keel"/>
    <x v="0"/>
    <s v="Jah"/>
    <s v="kuulmispuue"/>
    <s v="NULL"/>
    <n v="18"/>
    <n v="59"/>
    <s v="4.4"/>
    <s v="4.3"/>
    <x v="14"/>
    <s v="4.3"/>
    <n v="5"/>
    <n v="0"/>
    <n v="19"/>
    <n v="2"/>
    <n v="40"/>
    <n v="3"/>
    <s v="Puudulik"/>
    <x v="15"/>
    <s v="õppeaine51"/>
    <d v="2024-09-10T00:00:00"/>
    <x v="3"/>
    <x v="0"/>
    <n v="0"/>
    <n v="0"/>
    <n v="8"/>
    <s v="S00047_32305255508_õppeaine51_45545"/>
    <x v="1"/>
    <m/>
  </r>
  <r>
    <x v="46"/>
    <s v="Jaan"/>
    <s v="Sepp"/>
    <x v="8"/>
    <n v="32305255508"/>
    <s v="Mees"/>
    <s v="512 bakalaureuseõpe"/>
    <s v="Ei"/>
    <s v="Jah"/>
    <s v="Jah"/>
    <d v="2023-01-01T00:00:00"/>
    <d v="2025-02-20T00:00:00"/>
    <d v="2024-10-12T00:00:00"/>
    <s v="Eksmatrikuleerimine"/>
    <s v="Tervislikel põhjustel"/>
    <x v="27"/>
    <s v="Katkestanud"/>
    <d v="2022-07-29T00:00:00"/>
    <s v="Päevaõpe"/>
    <s v="Täiskoormus"/>
    <s v="Õenduse õppetool"/>
    <x v="8"/>
    <n v="1470"/>
    <s v="514 rakenduskõrgharidusõpe"/>
    <s v="NULL"/>
    <n v="4"/>
    <s v="Üliõpilaselt nõutakse õppekulude hüvitamist tasulisel õppekohal"/>
    <s v="eesti keel"/>
    <x v="0"/>
    <s v="Jah"/>
    <s v="kuulmispuue"/>
    <s v="NULL"/>
    <n v="18"/>
    <n v="59"/>
    <s v="4.4"/>
    <s v="4.3"/>
    <x v="14"/>
    <s v="4.3"/>
    <n v="5"/>
    <n v="0"/>
    <n v="19"/>
    <n v="2"/>
    <n v="40"/>
    <n v="3"/>
    <s v="Suurepärane"/>
    <x v="57"/>
    <s v="õppeaine26"/>
    <d v="2025-09-10T00:00:00"/>
    <x v="4"/>
    <x v="0"/>
    <n v="5"/>
    <n v="25"/>
    <n v="5"/>
    <s v="S00047_32305255508_õppeaine26_45910"/>
    <x v="1"/>
    <m/>
  </r>
  <r>
    <x v="46"/>
    <s v="Jaan"/>
    <s v="Sepp"/>
    <x v="8"/>
    <n v="32305255508"/>
    <s v="Mees"/>
    <s v="512 bakalaureuseõpe"/>
    <s v="Ei"/>
    <s v="Jah"/>
    <s v="Jah"/>
    <d v="2023-01-01T00:00:00"/>
    <d v="2025-02-20T00:00:00"/>
    <d v="2024-10-12T00:00:00"/>
    <s v="Eksmatrikuleerimine"/>
    <s v="Tervislikel põhjustel"/>
    <x v="27"/>
    <s v="Katkestanud"/>
    <d v="2022-07-29T00:00:00"/>
    <s v="Päevaõpe"/>
    <s v="Täiskoormus"/>
    <s v="Õenduse õppetool"/>
    <x v="8"/>
    <n v="1470"/>
    <s v="514 rakenduskõrgharidusõpe"/>
    <s v="NULL"/>
    <n v="4"/>
    <s v="Üliõpilaselt nõutakse õppekulude hüvitamist tasulisel õppekohal"/>
    <s v="eesti keel"/>
    <x v="0"/>
    <s v="Jah"/>
    <s v="kuulmispuue"/>
    <s v="NULL"/>
    <n v="18"/>
    <n v="59"/>
    <s v="4.4"/>
    <s v="4.3"/>
    <x v="14"/>
    <s v="4.3"/>
    <n v="5"/>
    <n v="0"/>
    <n v="19"/>
    <n v="2"/>
    <n v="40"/>
    <n v="3"/>
    <s v="Arvestatud"/>
    <x v="23"/>
    <s v="õppeaine34"/>
    <d v="2022-09-10T00:00:00"/>
    <x v="1"/>
    <x v="1"/>
    <s v="NULL"/>
    <s v=" "/>
    <n v="0"/>
    <s v="S00047_32305255508_õppeaine34_44814"/>
    <x v="1"/>
    <m/>
  </r>
  <r>
    <x v="46"/>
    <s v="Jaan"/>
    <s v="Sepp"/>
    <x v="8"/>
    <n v="32305255508"/>
    <s v="Mees"/>
    <s v="512 bakalaureuseõpe"/>
    <s v="Ei"/>
    <s v="Jah"/>
    <s v="Jah"/>
    <d v="2023-01-01T00:00:00"/>
    <d v="2025-02-20T00:00:00"/>
    <d v="2024-10-12T00:00:00"/>
    <s v="Eksmatrikuleerimine"/>
    <s v="Tervislikel põhjustel"/>
    <x v="27"/>
    <s v="Katkestanud"/>
    <d v="2022-07-29T00:00:00"/>
    <s v="Päevaõpe"/>
    <s v="Täiskoormus"/>
    <s v="Õenduse õppetool"/>
    <x v="8"/>
    <n v="1470"/>
    <s v="514 rakenduskõrgharidusõpe"/>
    <s v="NULL"/>
    <n v="4"/>
    <s v="Üliõpilaselt nõutakse õppekulude hüvitamist tasulisel õppekohal"/>
    <s v="eesti keel"/>
    <x v="0"/>
    <s v="Jah"/>
    <s v="kuulmispuue"/>
    <s v="NULL"/>
    <n v="18"/>
    <n v="59"/>
    <s v="4.4"/>
    <s v="4.3"/>
    <x v="14"/>
    <s v="4.3"/>
    <n v="5"/>
    <n v="0"/>
    <n v="19"/>
    <n v="2"/>
    <n v="40"/>
    <n v="3"/>
    <s v="Hea"/>
    <x v="33"/>
    <s v="õppeaine56"/>
    <d v="2024-09-10T00:00:00"/>
    <x v="0"/>
    <x v="0"/>
    <n v="3"/>
    <n v="18"/>
    <n v="6"/>
    <s v="S00047_32305255508_õppeaine56_45545"/>
    <x v="1"/>
    <m/>
  </r>
  <r>
    <x v="46"/>
    <s v="Jaan"/>
    <s v="Sepp"/>
    <x v="8"/>
    <n v="32305255508"/>
    <s v="Mees"/>
    <s v="512 bakalaureuseõpe"/>
    <s v="Ei"/>
    <s v="Jah"/>
    <s v="Jah"/>
    <d v="2023-01-01T00:00:00"/>
    <d v="2025-02-20T00:00:00"/>
    <d v="2024-10-12T00:00:00"/>
    <s v="Eksmatrikuleerimine"/>
    <s v="Tervislikel põhjustel"/>
    <x v="27"/>
    <s v="Katkestanud"/>
    <d v="2022-07-29T00:00:00"/>
    <s v="Päevaõpe"/>
    <s v="Täiskoormus"/>
    <s v="Õenduse õppetool"/>
    <x v="8"/>
    <n v="1470"/>
    <s v="514 rakenduskõrgharidusõpe"/>
    <s v="NULL"/>
    <n v="4"/>
    <s v="Üliõpilaselt nõutakse õppekulude hüvitamist tasulisel õppekohal"/>
    <s v="eesti keel"/>
    <x v="0"/>
    <s v="Jah"/>
    <s v="kuulmispuue"/>
    <s v="NULL"/>
    <n v="18"/>
    <n v="59"/>
    <s v="4.4"/>
    <s v="4.3"/>
    <x v="14"/>
    <s v="4.3"/>
    <n v="5"/>
    <n v="0"/>
    <n v="19"/>
    <n v="2"/>
    <n v="40"/>
    <n v="3"/>
    <s v="Suurepärane"/>
    <x v="78"/>
    <s v="õppeaine16"/>
    <d v="2021-09-10T00:00:00"/>
    <x v="0"/>
    <x v="0"/>
    <n v="5"/>
    <n v="30"/>
    <n v="6"/>
    <s v="S00047_32305255508_õppeaine16_44449"/>
    <x v="1"/>
    <m/>
  </r>
  <r>
    <x v="46"/>
    <s v="Jaan"/>
    <s v="Sepp"/>
    <x v="8"/>
    <n v="32305255508"/>
    <s v="Mees"/>
    <s v="512 bakalaureuseõpe"/>
    <s v="Ei"/>
    <s v="Jah"/>
    <s v="Jah"/>
    <d v="2023-01-01T00:00:00"/>
    <d v="2025-02-20T00:00:00"/>
    <d v="2024-10-12T00:00:00"/>
    <s v="Eksmatrikuleerimine"/>
    <s v="Tervislikel põhjustel"/>
    <x v="27"/>
    <s v="Katkestanud"/>
    <d v="2022-07-29T00:00:00"/>
    <s v="Päevaõpe"/>
    <s v="Täiskoormus"/>
    <s v="Õenduse õppetool"/>
    <x v="8"/>
    <n v="1470"/>
    <s v="514 rakenduskõrgharidusõpe"/>
    <s v="NULL"/>
    <n v="4"/>
    <s v="Üliõpilaselt nõutakse õppekulude hüvitamist tasulisel õppekohal"/>
    <s v="eesti keel"/>
    <x v="0"/>
    <s v="Jah"/>
    <s v="kuulmispuue"/>
    <s v="NULL"/>
    <n v="18"/>
    <n v="59"/>
    <s v="4.4"/>
    <s v="4.3"/>
    <x v="14"/>
    <s v="4.3"/>
    <n v="5"/>
    <n v="0"/>
    <n v="19"/>
    <n v="2"/>
    <n v="40"/>
    <n v="3"/>
    <s v="Arvestatud"/>
    <x v="38"/>
    <s v="õppeaine87"/>
    <d v="2023-02-10T00:00:00"/>
    <x v="1"/>
    <x v="1"/>
    <s v="NULL"/>
    <s v=" "/>
    <n v="0"/>
    <s v="S00047_32305255508_õppeaine87_44967"/>
    <x v="1"/>
    <m/>
  </r>
  <r>
    <x v="46"/>
    <s v="Jaan"/>
    <s v="Sepp"/>
    <x v="8"/>
    <n v="32305255508"/>
    <s v="Mees"/>
    <s v="512 bakalaureuseõpe"/>
    <s v="Ei"/>
    <s v="Jah"/>
    <s v="Jah"/>
    <d v="2023-01-01T00:00:00"/>
    <d v="2025-02-20T00:00:00"/>
    <d v="2024-10-12T00:00:00"/>
    <s v="Eksmatrikuleerimine"/>
    <s v="Tervislikel põhjustel"/>
    <x v="27"/>
    <s v="Katkestanud"/>
    <d v="2022-07-29T00:00:00"/>
    <s v="Päevaõpe"/>
    <s v="Täiskoormus"/>
    <s v="Õenduse õppetool"/>
    <x v="8"/>
    <n v="1470"/>
    <s v="514 rakenduskõrgharidusõpe"/>
    <s v="NULL"/>
    <n v="5"/>
    <s v="Üliõpilaselt nõutakse õppekulude hüvitamist tasulisel õppekohal"/>
    <s v="eesti keel"/>
    <x v="2"/>
    <s v="Jah"/>
    <s v="kuulmispuue"/>
    <s v="NULL"/>
    <n v="18"/>
    <n v="38"/>
    <s v="4.4"/>
    <s v="4.7"/>
    <x v="14"/>
    <s v="3.5"/>
    <n v="5"/>
    <n v="3"/>
    <n v="19"/>
    <n v="7"/>
    <n v="55"/>
    <n v="3"/>
    <s v="Arvestatud"/>
    <x v="47"/>
    <s v="õppeaine61"/>
    <d v="2022-02-10T00:00:00"/>
    <x v="5"/>
    <x v="1"/>
    <s v="NULL"/>
    <s v=" "/>
    <n v="0"/>
    <s v="S00047_32305255508_õppeaine61_44602"/>
    <x v="1"/>
    <m/>
  </r>
  <r>
    <x v="46"/>
    <s v="Jaan"/>
    <s v="Sepp"/>
    <x v="8"/>
    <n v="32305255508"/>
    <s v="Mees"/>
    <s v="512 bakalaureuseõpe"/>
    <s v="Ei"/>
    <s v="Jah"/>
    <s v="Jah"/>
    <d v="2023-01-01T00:00:00"/>
    <d v="2025-02-20T00:00:00"/>
    <d v="2024-10-12T00:00:00"/>
    <s v="Eksmatrikuleerimine"/>
    <s v="Tervislikel põhjustel"/>
    <x v="27"/>
    <s v="Katkestanud"/>
    <d v="2022-07-29T00:00:00"/>
    <s v="Päevaõpe"/>
    <s v="Täiskoormus"/>
    <s v="Õenduse õppetool"/>
    <x v="8"/>
    <n v="1470"/>
    <s v="514 rakenduskõrgharidusõpe"/>
    <s v="NULL"/>
    <n v="5"/>
    <s v="Üliõpilaselt nõutakse õppekulude hüvitamist tasulisel õppekohal"/>
    <s v="eesti keel"/>
    <x v="2"/>
    <s v="Jah"/>
    <s v="kuulmispuue"/>
    <s v="NULL"/>
    <n v="18"/>
    <n v="38"/>
    <s v="4.4"/>
    <s v="4.7"/>
    <x v="14"/>
    <s v="3.5"/>
    <n v="5"/>
    <n v="3"/>
    <n v="19"/>
    <n v="7"/>
    <n v="55"/>
    <n v="3"/>
    <s v="Arvestatud"/>
    <x v="27"/>
    <s v="õppeaine46"/>
    <d v="2022-09-10T00:00:00"/>
    <x v="5"/>
    <x v="1"/>
    <s v="NULL"/>
    <s v=" "/>
    <n v="0"/>
    <s v="S00047_32305255508_õppeaine46_44814"/>
    <x v="1"/>
    <m/>
  </r>
  <r>
    <x v="46"/>
    <s v="Jaan"/>
    <s v="Sepp"/>
    <x v="8"/>
    <n v="32305255508"/>
    <s v="Mees"/>
    <s v="512 bakalaureuseõpe"/>
    <s v="Ei"/>
    <s v="Jah"/>
    <s v="Jah"/>
    <d v="2023-01-01T00:00:00"/>
    <d v="2025-02-20T00:00:00"/>
    <d v="2024-10-12T00:00:00"/>
    <s v="Eksmatrikuleerimine"/>
    <s v="Tervislikel põhjustel"/>
    <x v="27"/>
    <s v="Katkestanud"/>
    <d v="2022-07-29T00:00:00"/>
    <s v="Päevaõpe"/>
    <s v="Täiskoormus"/>
    <s v="Õenduse õppetool"/>
    <x v="8"/>
    <n v="1470"/>
    <s v="514 rakenduskõrgharidusõpe"/>
    <s v="NULL"/>
    <n v="5"/>
    <s v="Üliõpilaselt nõutakse õppekulude hüvitamist tasulisel õppekohal"/>
    <s v="eesti keel"/>
    <x v="2"/>
    <s v="Jah"/>
    <s v="kuulmispuue"/>
    <s v="NULL"/>
    <n v="18"/>
    <n v="38"/>
    <s v="4.4"/>
    <s v="4.7"/>
    <x v="14"/>
    <s v="3.5"/>
    <n v="5"/>
    <n v="3"/>
    <n v="19"/>
    <n v="7"/>
    <n v="55"/>
    <n v="3"/>
    <s v="Väga hea"/>
    <x v="12"/>
    <s v="õppeaine68"/>
    <d v="2020-09-10T00:00:00"/>
    <x v="4"/>
    <x v="0"/>
    <n v="4"/>
    <n v="20"/>
    <n v="5"/>
    <s v="S00047_32305255508_õppeaine68_44084"/>
    <x v="1"/>
    <m/>
  </r>
  <r>
    <x v="46"/>
    <s v="Jaan"/>
    <s v="Sepp"/>
    <x v="8"/>
    <n v="32305255508"/>
    <s v="Mees"/>
    <s v="512 bakalaureuseõpe"/>
    <s v="Ei"/>
    <s v="Jah"/>
    <s v="Jah"/>
    <d v="2023-01-01T00:00:00"/>
    <d v="2025-02-20T00:00:00"/>
    <d v="2024-10-12T00:00:00"/>
    <s v="Eksmatrikuleerimine"/>
    <s v="Tervislikel põhjustel"/>
    <x v="27"/>
    <s v="Katkestanud"/>
    <d v="2022-07-29T00:00:00"/>
    <s v="Päevaõpe"/>
    <s v="Täiskoormus"/>
    <s v="Õenduse õppetool"/>
    <x v="8"/>
    <n v="1470"/>
    <s v="514 rakenduskõrgharidusõpe"/>
    <s v="NULL"/>
    <n v="5"/>
    <s v="Üliõpilaselt nõutakse õppekulude hüvitamist tasulisel õppekohal"/>
    <s v="eesti keel"/>
    <x v="2"/>
    <s v="Jah"/>
    <s v="kuulmispuue"/>
    <s v="NULL"/>
    <n v="18"/>
    <n v="38"/>
    <s v="4.4"/>
    <s v="4.7"/>
    <x v="14"/>
    <s v="3.5"/>
    <n v="5"/>
    <n v="3"/>
    <n v="19"/>
    <n v="7"/>
    <n v="55"/>
    <n v="3"/>
    <s v="Puudulik"/>
    <x v="88"/>
    <s v="õppeaine93"/>
    <d v="2023-02-10T00:00:00"/>
    <x v="3"/>
    <x v="0"/>
    <n v="0"/>
    <n v="0"/>
    <n v="8"/>
    <s v="S00047_32305255508_õppeaine93_44967"/>
    <x v="1"/>
    <m/>
  </r>
  <r>
    <x v="46"/>
    <s v="Jaan"/>
    <s v="Sepp"/>
    <x v="8"/>
    <n v="32305255508"/>
    <s v="Mees"/>
    <s v="512 bakalaureuseõpe"/>
    <s v="Ei"/>
    <s v="Jah"/>
    <s v="Jah"/>
    <d v="2023-01-01T00:00:00"/>
    <d v="2025-02-20T00:00:00"/>
    <d v="2024-10-12T00:00:00"/>
    <s v="Eksmatrikuleerimine"/>
    <s v="Tervislikel põhjustel"/>
    <x v="27"/>
    <s v="Katkestanud"/>
    <d v="2022-07-29T00:00:00"/>
    <s v="Päevaõpe"/>
    <s v="Täiskoormus"/>
    <s v="Õenduse õppetool"/>
    <x v="8"/>
    <n v="1470"/>
    <s v="514 rakenduskõrgharidusõpe"/>
    <s v="NULL"/>
    <n v="5"/>
    <s v="Üliõpilaselt nõutakse õppekulude hüvitamist tasulisel õppekohal"/>
    <s v="eesti keel"/>
    <x v="2"/>
    <s v="Jah"/>
    <s v="kuulmispuue"/>
    <s v="NULL"/>
    <n v="18"/>
    <n v="38"/>
    <s v="4.4"/>
    <s v="4.7"/>
    <x v="14"/>
    <s v="3.5"/>
    <n v="5"/>
    <n v="3"/>
    <n v="19"/>
    <n v="7"/>
    <n v="55"/>
    <n v="3"/>
    <s v="Hea"/>
    <x v="25"/>
    <s v="õppeaine98"/>
    <d v="2022-02-10T00:00:00"/>
    <x v="0"/>
    <x v="0"/>
    <n v="3"/>
    <n v="18"/>
    <n v="6"/>
    <s v="S00047_32305255508_õppeaine98_44602"/>
    <x v="1"/>
    <m/>
  </r>
  <r>
    <x v="70"/>
    <m/>
    <m/>
    <x v="51"/>
    <m/>
    <m/>
    <m/>
    <m/>
    <m/>
    <m/>
    <m/>
    <m/>
    <m/>
    <m/>
    <m/>
    <x v="37"/>
    <m/>
    <m/>
    <m/>
    <m/>
    <m/>
    <x v="9"/>
    <m/>
    <m/>
    <m/>
    <m/>
    <m/>
    <m/>
    <x v="10"/>
    <m/>
    <m/>
    <m/>
    <m/>
    <m/>
    <m/>
    <m/>
    <x v="20"/>
    <m/>
    <m/>
    <m/>
    <m/>
    <m/>
    <m/>
    <m/>
    <m/>
    <x v="100"/>
    <m/>
    <m/>
    <x v="7"/>
    <x v="2"/>
    <m/>
    <m/>
    <m/>
    <m/>
    <x v="5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1D38CE-0DB3-4343-8E15-A1E9E34CE390}" name="PivotTable1" cacheId="101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gridDropZones="1" multipleFieldFilters="0">
  <location ref="A5:B11" firstHeaderRow="2" firstDataRow="2" firstDataCol="1" rowPageCount="2" colPageCount="1"/>
  <pivotFields count="4">
    <pivotField axis="axisPage" compact="0" outline="0" showAll="0">
      <items count="585">
        <item x="0"/>
        <item x="1"/>
        <item x="2"/>
        <item x="3"/>
        <item x="4"/>
        <item x="5"/>
        <item x="6"/>
        <item x="10"/>
        <item x="11"/>
        <item x="12"/>
        <item x="7"/>
        <item x="8"/>
        <item x="9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8"/>
        <item x="49"/>
        <item x="50"/>
        <item x="47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8"/>
        <item x="139"/>
        <item x="137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1"/>
        <item x="172"/>
        <item x="170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91"/>
        <item x="192"/>
        <item x="189"/>
        <item x="190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21"/>
        <item x="219"/>
        <item x="220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4"/>
        <item x="235"/>
        <item x="236"/>
        <item x="237"/>
        <item x="238"/>
        <item x="239"/>
        <item x="233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80"/>
        <item x="281"/>
        <item x="282"/>
        <item x="283"/>
        <item x="284"/>
        <item x="285"/>
        <item x="286"/>
        <item x="289"/>
        <item x="291"/>
        <item x="293"/>
        <item x="294"/>
        <item x="295"/>
        <item x="296"/>
        <item x="297"/>
        <item x="298"/>
        <item x="299"/>
        <item x="300"/>
        <item x="301"/>
        <item x="303"/>
        <item x="304"/>
        <item x="305"/>
        <item x="307"/>
        <item x="308"/>
        <item x="309"/>
        <item x="310"/>
        <item x="312"/>
        <item x="313"/>
        <item x="314"/>
        <item x="315"/>
        <item x="316"/>
        <item x="317"/>
        <item x="318"/>
        <item x="319"/>
        <item x="320"/>
        <item x="321"/>
        <item x="330"/>
        <item x="331"/>
        <item x="332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8"/>
        <item x="277"/>
        <item x="279"/>
        <item x="287"/>
        <item x="288"/>
        <item x="290"/>
        <item x="292"/>
        <item x="306"/>
        <item x="311"/>
        <item x="322"/>
        <item x="323"/>
        <item x="325"/>
        <item x="324"/>
        <item x="326"/>
        <item x="327"/>
        <item x="328"/>
        <item x="329"/>
        <item x="333"/>
        <item x="334"/>
        <item x="335"/>
        <item x="278"/>
        <item x="302"/>
        <item x="347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8"/>
        <item x="369"/>
        <item x="370"/>
        <item x="363"/>
        <item x="364"/>
        <item x="365"/>
        <item x="366"/>
        <item x="367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2"/>
        <item x="408"/>
        <item x="400"/>
        <item x="401"/>
        <item x="403"/>
        <item x="404"/>
        <item x="405"/>
        <item x="406"/>
        <item x="407"/>
        <item x="410"/>
        <item x="409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501"/>
        <item x="484"/>
        <item x="478"/>
        <item x="479"/>
        <item x="480"/>
        <item x="481"/>
        <item x="482"/>
        <item x="483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8"/>
        <item x="497"/>
        <item x="499"/>
        <item x="500"/>
        <item x="502"/>
        <item x="503"/>
        <item x="504"/>
        <item x="505"/>
        <item x="506"/>
        <item x="507"/>
        <item x="509"/>
        <item x="508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50"/>
        <item x="545"/>
        <item x="546"/>
        <item x="547"/>
        <item x="548"/>
        <item x="549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8"/>
        <item x="576"/>
        <item x="577"/>
        <item x="579"/>
        <item x="581"/>
        <item x="580"/>
        <item x="582"/>
        <item x="583"/>
        <item t="default"/>
      </items>
    </pivotField>
    <pivotField dataField="1" compact="0" outline="0" showAll="0">
      <items count="1085">
        <item x="62"/>
        <item x="17"/>
        <item x="918"/>
        <item x="242"/>
        <item x="194"/>
        <item x="707"/>
        <item x="967"/>
        <item x="11"/>
        <item x="63"/>
        <item x="27"/>
        <item x="488"/>
        <item x="205"/>
        <item x="177"/>
        <item x="180"/>
        <item x="187"/>
        <item x="192"/>
        <item x="952"/>
        <item x="1024"/>
        <item x="72"/>
        <item x="73"/>
        <item x="171"/>
        <item x="18"/>
        <item x="497"/>
        <item x="507"/>
        <item x="805"/>
        <item x="366"/>
        <item x="101"/>
        <item x="284"/>
        <item x="695"/>
        <item x="445"/>
        <item x="308"/>
        <item x="30"/>
        <item x="43"/>
        <item x="29"/>
        <item x="198"/>
        <item x="726"/>
        <item x="986"/>
        <item x="989"/>
        <item x="402"/>
        <item x="404"/>
        <item x="10"/>
        <item x="28"/>
        <item x="61"/>
        <item x="204"/>
        <item x="487"/>
        <item x="13"/>
        <item x="26"/>
        <item x="64"/>
        <item x="207"/>
        <item x="208"/>
        <item x="486"/>
        <item x="12"/>
        <item x="65"/>
        <item x="206"/>
        <item x="209"/>
        <item x="391"/>
        <item x="365"/>
        <item x="424"/>
        <item x="490"/>
        <item x="491"/>
        <item x="493"/>
        <item x="489"/>
        <item x="492"/>
        <item x="364"/>
        <item x="363"/>
        <item x="59"/>
        <item x="172"/>
        <item x="186"/>
        <item x="191"/>
        <item x="951"/>
        <item x="1025"/>
        <item x="950"/>
        <item x="58"/>
        <item x="175"/>
        <item x="178"/>
        <item x="185"/>
        <item x="193"/>
        <item x="444"/>
        <item x="1023"/>
        <item x="57"/>
        <item x="176"/>
        <item x="181"/>
        <item x="190"/>
        <item x="443"/>
        <item x="1026"/>
        <item x="310"/>
        <item x="311"/>
        <item x="446"/>
        <item x="447"/>
        <item x="164"/>
        <item x="167"/>
        <item x="199"/>
        <item x="201"/>
        <item x="210"/>
        <item x="211"/>
        <item x="32"/>
        <item x="39"/>
        <item x="44"/>
        <item x="42"/>
        <item x="38"/>
        <item x="36"/>
        <item x="163"/>
        <item x="165"/>
        <item x="200"/>
        <item x="203"/>
        <item x="727"/>
        <item x="730"/>
        <item x="31"/>
        <item x="34"/>
        <item x="41"/>
        <item x="45"/>
        <item x="37"/>
        <item x="35"/>
        <item x="162"/>
        <item x="166"/>
        <item x="202"/>
        <item x="729"/>
        <item x="732"/>
        <item x="168"/>
        <item x="728"/>
        <item x="731"/>
        <item x="33"/>
        <item x="40"/>
        <item x="196"/>
        <item x="197"/>
        <item x="102"/>
        <item x="916"/>
        <item x="195"/>
        <item x="917"/>
        <item x="69"/>
        <item x="169"/>
        <item x="225"/>
        <item x="386"/>
        <item x="71"/>
        <item x="74"/>
        <item x="170"/>
        <item x="224"/>
        <item x="70"/>
        <item x="226"/>
        <item x="292"/>
        <item x="293"/>
        <item x="860"/>
        <item x="863"/>
        <item x="865"/>
        <item x="290"/>
        <item x="859"/>
        <item x="862"/>
        <item x="858"/>
        <item x="21"/>
        <item x="23"/>
        <item x="137"/>
        <item x="367"/>
        <item x="3"/>
        <item x="5"/>
        <item x="546"/>
        <item x="4"/>
        <item x="6"/>
        <item x="543"/>
        <item x="85"/>
        <item x="83"/>
        <item x="90"/>
        <item x="92"/>
        <item x="339"/>
        <item x="500"/>
        <item x="503"/>
        <item x="506"/>
        <item x="635"/>
        <item x="636"/>
        <item x="338"/>
        <item x="499"/>
        <item x="504"/>
        <item x="505"/>
        <item x="633"/>
        <item x="634"/>
        <item x="337"/>
        <item x="563"/>
        <item x="565"/>
        <item x="212"/>
        <item x="214"/>
        <item x="561"/>
        <item x="562"/>
        <item x="213"/>
        <item x="215"/>
        <item x="564"/>
        <item x="566"/>
        <item x="133"/>
        <item x="151"/>
        <item x="132"/>
        <item x="245"/>
        <item x="150"/>
        <item x="246"/>
        <item x="427"/>
        <item x="560"/>
        <item x="421"/>
        <item x="423"/>
        <item x="417"/>
        <item x="416"/>
        <item x="420"/>
        <item x="422"/>
        <item x="121"/>
        <item x="158"/>
        <item x="715"/>
        <item x="809"/>
        <item x="120"/>
        <item x="119"/>
        <item x="227"/>
        <item x="426"/>
        <item x="719"/>
        <item x="763"/>
        <item x="837"/>
        <item x="969"/>
        <item x="22"/>
        <item x="836"/>
        <item x="128"/>
        <item x="129"/>
        <item x="258"/>
        <item x="259"/>
        <item x="351"/>
        <item x="992"/>
        <item x="795"/>
        <item x="91"/>
        <item x="136"/>
        <item x="173"/>
        <item x="509"/>
        <item x="710"/>
        <item x="788"/>
        <item x="20"/>
        <item x="496"/>
        <item x="789"/>
        <item x="392"/>
        <item x="398"/>
        <item x="471"/>
        <item x="459"/>
        <item x="53"/>
        <item x="56"/>
        <item x="409"/>
        <item x="411"/>
        <item x="450"/>
        <item x="474"/>
        <item x="621"/>
        <item x="622"/>
        <item x="623"/>
        <item x="624"/>
        <item x="829"/>
        <item x="831"/>
        <item x="964"/>
        <item x="54"/>
        <item x="55"/>
        <item x="228"/>
        <item x="408"/>
        <item x="410"/>
        <item x="451"/>
        <item x="472"/>
        <item x="458"/>
        <item x="473"/>
        <item x="460"/>
        <item x="463"/>
        <item x="465"/>
        <item x="467"/>
        <item x="469"/>
        <item x="827"/>
        <item x="832"/>
        <item x="963"/>
        <item x="407"/>
        <item x="412"/>
        <item x="461"/>
        <item x="462"/>
        <item x="466"/>
        <item x="464"/>
        <item x="468"/>
        <item x="470"/>
        <item x="828"/>
        <item x="830"/>
        <item x="456"/>
        <item x="768"/>
        <item x="341"/>
        <item x="344"/>
        <item x="771"/>
        <item x="655"/>
        <item x="777"/>
        <item x="343"/>
        <item x="345"/>
        <item x="455"/>
        <item x="776"/>
        <item x="767"/>
        <item x="769"/>
        <item x="772"/>
        <item x="775"/>
        <item x="342"/>
        <item x="346"/>
        <item x="454"/>
        <item x="770"/>
        <item x="773"/>
        <item x="774"/>
        <item x="798"/>
        <item x="483"/>
        <item x="485"/>
        <item x="478"/>
        <item x="480"/>
        <item x="419"/>
        <item x="477"/>
        <item x="479"/>
        <item x="482"/>
        <item x="484"/>
        <item x="671"/>
        <item x="676"/>
        <item x="679"/>
        <item x="796"/>
        <item x="476"/>
        <item x="481"/>
        <item x="674"/>
        <item x="672"/>
        <item x="675"/>
        <item x="678"/>
        <item x="797"/>
        <item x="791"/>
        <item x="159"/>
        <item x="288"/>
        <item x="309"/>
        <item x="452"/>
        <item x="833"/>
        <item x="968"/>
        <item x="453"/>
        <item x="86"/>
        <item x="792"/>
        <item x="87"/>
        <item x="790"/>
        <item x="418"/>
        <item x="673"/>
        <item x="677"/>
        <item x="647"/>
        <item x="99"/>
        <item x="261"/>
        <item x="262"/>
        <item x="255"/>
        <item x="354"/>
        <item x="355"/>
        <item x="356"/>
        <item x="357"/>
        <item x="799"/>
        <item x="994"/>
        <item x="995"/>
        <item x="94"/>
        <item x="230"/>
        <item x="547"/>
        <item x="876"/>
        <item x="222"/>
        <item x="229"/>
        <item x="243"/>
        <item x="324"/>
        <item x="385"/>
        <item x="934"/>
        <item x="66"/>
        <item x="264"/>
        <item x="867"/>
        <item x="885"/>
        <item x="68"/>
        <item x="16"/>
        <item x="67"/>
        <item x="184"/>
        <item x="325"/>
        <item x="299"/>
        <item x="498"/>
        <item x="508"/>
        <item x="787"/>
        <item x="1081"/>
        <item x="350"/>
        <item x="368"/>
        <item x="8"/>
        <item x="370"/>
        <item x="381"/>
        <item x="606"/>
        <item x="877"/>
        <item x="2"/>
        <item x="156"/>
        <item x="306"/>
        <item x="340"/>
        <item x="517"/>
        <item x="720"/>
        <item x="834"/>
        <item x="807"/>
        <item x="907"/>
        <item x="970"/>
        <item x="124"/>
        <item x="126"/>
        <item x="359"/>
        <item x="518"/>
        <item x="872"/>
        <item x="886"/>
        <item x="887"/>
        <item x="881"/>
        <item x="680"/>
        <item x="516"/>
        <item x="937"/>
        <item x="938"/>
        <item x="89"/>
        <item x="93"/>
        <item x="82"/>
        <item x="97"/>
        <item x="569"/>
        <item x="377"/>
        <item x="378"/>
        <item x="376"/>
        <item x="687"/>
        <item x="686"/>
        <item x="960"/>
        <item x="959"/>
        <item x="106"/>
        <item x="107"/>
        <item x="360"/>
        <item x="388"/>
        <item x="571"/>
        <item x="800"/>
        <item x="883"/>
        <item x="868"/>
        <item x="855"/>
        <item x="880"/>
        <item x="882"/>
        <item x="358"/>
        <item x="7"/>
        <item x="252"/>
        <item x="379"/>
        <item x="389"/>
        <item x="813"/>
        <item x="884"/>
        <item x="873"/>
        <item x="875"/>
        <item x="878"/>
        <item x="1002"/>
        <item x="9"/>
        <item x="380"/>
        <item x="879"/>
        <item x="660"/>
        <item x="814"/>
        <item x="815"/>
        <item x="874"/>
        <item x="1003"/>
        <item x="24"/>
        <item x="125"/>
        <item x="127"/>
        <item x="353"/>
        <item x="406"/>
        <item x="993"/>
        <item x="475"/>
        <item x="336"/>
        <item x="794"/>
        <item x="940"/>
        <item x="971"/>
        <item x="105"/>
        <item x="387"/>
        <item x="941"/>
        <item x="314"/>
        <item x="316"/>
        <item x="737"/>
        <item x="740"/>
        <item x="84"/>
        <item x="148"/>
        <item x="174"/>
        <item x="315"/>
        <item x="738"/>
        <item x="179"/>
        <item x="1061"/>
        <item x="1062"/>
        <item x="1065"/>
        <item x="1060"/>
        <item x="1063"/>
        <item x="1064"/>
        <item x="1066"/>
        <item x="273"/>
        <item x="572"/>
        <item x="838"/>
        <item x="269"/>
        <item x="271"/>
        <item x="840"/>
        <item x="302"/>
        <item x="332"/>
        <item x="581"/>
        <item x="578"/>
        <item x="580"/>
        <item x="779"/>
        <item x="304"/>
        <item x="303"/>
        <item x="331"/>
        <item x="582"/>
        <item x="591"/>
        <item x="585"/>
        <item x="588"/>
        <item x="586"/>
        <item x="589"/>
        <item x="583"/>
        <item x="590"/>
        <item x="584"/>
        <item x="587"/>
        <item x="592"/>
        <item x="579"/>
        <item x="593"/>
        <item x="784"/>
        <item x="933"/>
        <item x="80"/>
        <item x="81"/>
        <item x="327"/>
        <item x="328"/>
        <item x="502"/>
        <item x="501"/>
        <item x="781"/>
        <item x="783"/>
        <item x="236"/>
        <item x="607"/>
        <item x="656"/>
        <item x="893"/>
        <item x="399"/>
        <item x="375"/>
        <item x="374"/>
        <item x="371"/>
        <item x="665"/>
        <item x="1035"/>
        <item x="1038"/>
        <item x="1039"/>
        <item x="1047"/>
        <item x="1055"/>
        <item x="286"/>
        <item x="696"/>
        <item x="1012"/>
        <item x="1013"/>
        <item x="1015"/>
        <item x="1070"/>
        <item x="750"/>
        <item x="753"/>
        <item x="844"/>
        <item x="313"/>
        <item x="736"/>
        <item x="272"/>
        <item x="270"/>
        <item x="301"/>
        <item x="786"/>
        <item x="234"/>
        <item x="892"/>
        <item x="401"/>
        <item x="373"/>
        <item x="146"/>
        <item x="657"/>
        <item x="708"/>
        <item x="957"/>
        <item x="1034"/>
        <item x="1049"/>
        <item x="1059"/>
        <item x="223"/>
        <item x="285"/>
        <item x="698"/>
        <item x="1071"/>
        <item x="529"/>
        <item x="139"/>
        <item x="522"/>
        <item x="709"/>
        <item x="145"/>
        <item x="974"/>
        <item x="975"/>
        <item x="979"/>
        <item x="702"/>
        <item x="997"/>
        <item x="1005"/>
        <item x="147"/>
        <item x="659"/>
        <item x="658"/>
        <item x="958"/>
        <item x="140"/>
        <item x="143"/>
        <item x="544"/>
        <item x="545"/>
        <item x="956"/>
        <item x="955"/>
        <item x="1037"/>
        <item x="1056"/>
        <item x="1010"/>
        <item x="972"/>
        <item x="977"/>
        <item x="978"/>
        <item x="981"/>
        <item x="982"/>
        <item x="841"/>
        <item x="842"/>
        <item x="843"/>
        <item x="846"/>
        <item x="845"/>
        <item x="847"/>
        <item x="723"/>
        <item x="724"/>
        <item x="848"/>
        <item x="849"/>
        <item x="853"/>
        <item x="852"/>
        <item x="850"/>
        <item x="851"/>
        <item x="854"/>
        <item x="661"/>
        <item x="701"/>
        <item x="998"/>
        <item x="1004"/>
        <item x="1008"/>
        <item x="668"/>
        <item x="666"/>
        <item x="667"/>
        <item x="669"/>
        <item x="1036"/>
        <item x="1048"/>
        <item x="1052"/>
        <item x="254"/>
        <item x="253"/>
        <item x="1043"/>
        <item x="1042"/>
        <item x="1051"/>
        <item x="1050"/>
        <item x="682"/>
        <item x="1018"/>
        <item x="1011"/>
        <item x="1020"/>
        <item x="1014"/>
        <item x="1021"/>
        <item x="1017"/>
        <item x="1019"/>
        <item x="1016"/>
        <item x="319"/>
        <item x="322"/>
        <item x="741"/>
        <item x="743"/>
        <item x="929"/>
        <item x="318"/>
        <item x="323"/>
        <item x="735"/>
        <item x="930"/>
        <item x="739"/>
        <item x="352"/>
        <item x="973"/>
        <item x="976"/>
        <item x="980"/>
        <item x="558"/>
        <item x="556"/>
        <item x="557"/>
        <item x="235"/>
        <item x="267"/>
        <item x="431"/>
        <item x="568"/>
        <item x="573"/>
        <item x="609"/>
        <item x="664"/>
        <item x="839"/>
        <item x="1006"/>
        <item x="274"/>
        <item x="574"/>
        <item x="663"/>
        <item x="1007"/>
        <item x="182"/>
        <item x="320"/>
        <item x="321"/>
        <item x="742"/>
        <item x="744"/>
        <item x="1079"/>
        <item x="183"/>
        <item x="14"/>
        <item x="48"/>
        <item x="326"/>
        <item x="495"/>
        <item x="510"/>
        <item x="818"/>
        <item x="817"/>
        <item x="888"/>
        <item x="889"/>
        <item x="1076"/>
        <item x="289"/>
        <item x="390"/>
        <item x="395"/>
        <item x="576"/>
        <item x="598"/>
        <item x="808"/>
        <item x="76"/>
        <item x="95"/>
        <item x="138"/>
        <item x="348"/>
        <item x="429"/>
        <item x="439"/>
        <item x="551"/>
        <item x="548"/>
        <item x="550"/>
        <item x="549"/>
        <item x="555"/>
        <item x="616"/>
        <item x="613"/>
        <item x="611"/>
        <item x="617"/>
        <item x="894"/>
        <item x="96"/>
        <item x="141"/>
        <item x="559"/>
        <item x="567"/>
        <item x="620"/>
        <item x="104"/>
        <item x="437"/>
        <item x="610"/>
        <item x="652"/>
        <item x="762"/>
        <item x="619"/>
        <item x="75"/>
        <item x="434"/>
        <item x="441"/>
        <item x="570"/>
        <item x="618"/>
        <item x="641"/>
        <item x="640"/>
        <item x="639"/>
        <item x="638"/>
        <item x="637"/>
        <item x="642"/>
        <item x="511"/>
        <item x="142"/>
        <item x="553"/>
        <item x="552"/>
        <item x="711"/>
        <item x="765"/>
        <item x="891"/>
        <item x="928"/>
        <item x="780"/>
        <item x="149"/>
        <item x="300"/>
        <item x="330"/>
        <item x="1057"/>
        <item x="1058"/>
        <item x="577"/>
        <item x="1045"/>
        <item x="670"/>
        <item x="782"/>
        <item x="1072"/>
        <item x="98"/>
        <item x="425"/>
        <item x="50"/>
        <item x="683"/>
        <item x="681"/>
        <item x="688"/>
        <item x="690"/>
        <item x="684"/>
        <item x="766"/>
        <item x="1009"/>
        <item x="528"/>
        <item x="527"/>
        <item x="575"/>
        <item x="662"/>
        <item x="305"/>
        <item x="382"/>
        <item x="594"/>
        <item x="595"/>
        <item x="785"/>
        <item x="1041"/>
        <item x="1053"/>
        <item x="383"/>
        <item x="596"/>
        <item x="1054"/>
        <item x="1073"/>
        <item x="433"/>
        <item x="442"/>
        <item x="520"/>
        <item x="646"/>
        <item x="644"/>
        <item x="653"/>
        <item x="512"/>
        <item x="761"/>
        <item x="896"/>
        <item x="1074"/>
        <item x="1075"/>
        <item x="435"/>
        <item x="440"/>
        <item x="521"/>
        <item x="643"/>
        <item x="645"/>
        <item x="654"/>
        <item x="513"/>
        <item x="514"/>
        <item x="760"/>
        <item x="895"/>
        <item x="77"/>
        <item x="144"/>
        <item x="347"/>
        <item x="430"/>
        <item x="438"/>
        <item x="554"/>
        <item x="599"/>
        <item x="603"/>
        <item x="601"/>
        <item x="602"/>
        <item x="600"/>
        <item x="604"/>
        <item x="605"/>
        <item x="615"/>
        <item x="614"/>
        <item x="612"/>
        <item x="890"/>
        <item x="397"/>
        <item x="266"/>
        <item x="945"/>
        <item x="15"/>
        <item x="263"/>
        <item x="936"/>
        <item x="999"/>
        <item x="935"/>
        <item x="1000"/>
        <item x="811"/>
        <item x="157"/>
        <item x="219"/>
        <item x="244"/>
        <item x="712"/>
        <item x="1069"/>
        <item x="220"/>
        <item x="130"/>
        <item x="713"/>
        <item x="1068"/>
        <item x="1067"/>
        <item x="714"/>
        <item x="920"/>
        <item x="608"/>
        <item x="625"/>
        <item x="650"/>
        <item x="824"/>
        <item x="825"/>
        <item x="902"/>
        <item x="903"/>
        <item x="239"/>
        <item x="629"/>
        <item x="631"/>
        <item x="651"/>
        <item x="823"/>
        <item x="901"/>
        <item x="904"/>
        <item x="898"/>
        <item x="924"/>
        <item x="238"/>
        <item x="628"/>
        <item x="627"/>
        <item x="630"/>
        <item x="685"/>
        <item x="900"/>
        <item x="906"/>
        <item x="905"/>
        <item x="925"/>
        <item x="232"/>
        <item x="297"/>
        <item x="718"/>
        <item x="112"/>
        <item x="231"/>
        <item x="296"/>
        <item x="717"/>
        <item x="921"/>
        <item x="922"/>
        <item x="111"/>
        <item x="233"/>
        <item x="237"/>
        <item x="335"/>
        <item x="801"/>
        <item x="912"/>
        <item x="996"/>
        <item x="699"/>
        <item x="700"/>
        <item x="820"/>
        <item x="821"/>
        <item x="334"/>
        <item x="793"/>
        <item x="816"/>
        <item x="803"/>
        <item x="819"/>
        <item x="914"/>
        <item x="915"/>
        <item x="802"/>
        <item x="913"/>
        <item x="291"/>
        <item x="349"/>
        <item x="114"/>
        <item x="115"/>
        <item x="256"/>
        <item x="257"/>
        <item x="861"/>
        <item x="864"/>
        <item x="866"/>
        <item x="369"/>
        <item x="689"/>
        <item x="954"/>
        <item x="923"/>
        <item x="1"/>
        <item x="281"/>
        <item x="19"/>
        <item x="705"/>
        <item x="384"/>
        <item x="1031"/>
        <item x="953"/>
        <item x="122"/>
        <item x="123"/>
        <item x="100"/>
        <item x="188"/>
        <item x="189"/>
        <item x="240"/>
        <item x="49"/>
        <item x="908"/>
        <item x="919"/>
        <item x="897"/>
        <item x="1030"/>
        <item x="251"/>
        <item x="525"/>
        <item x="524"/>
        <item x="826"/>
        <item x="910"/>
        <item x="287"/>
        <item x="283"/>
        <item x="307"/>
        <item x="394"/>
        <item x="393"/>
        <item x="403"/>
        <item x="983"/>
        <item x="405"/>
        <item x="396"/>
        <item x="400"/>
        <item x="317"/>
        <item x="449"/>
        <item x="78"/>
        <item x="312"/>
        <item x="415"/>
        <item x="448"/>
        <item x="135"/>
        <item x="134"/>
        <item x="1044"/>
        <item x="721"/>
        <item x="722"/>
        <item x="79"/>
        <item x="25"/>
        <item x="116"/>
        <item x="268"/>
        <item x="372"/>
        <item x="539"/>
        <item x="532"/>
        <item x="275"/>
        <item x="276"/>
        <item x="278"/>
        <item x="277"/>
        <item x="47"/>
        <item x="362"/>
        <item x="428"/>
        <item x="856"/>
        <item x="46"/>
        <item x="280"/>
        <item x="361"/>
        <item x="931"/>
        <item x="857"/>
        <item x="117"/>
        <item x="542"/>
        <item x="531"/>
        <item x="530"/>
        <item x="1033"/>
        <item x="118"/>
        <item x="329"/>
        <item x="515"/>
        <item x="414"/>
        <item x="294"/>
        <item x="519"/>
        <item x="540"/>
        <item x="533"/>
        <item x="541"/>
        <item x="538"/>
        <item x="103"/>
        <item x="295"/>
        <item x="926"/>
        <item x="692"/>
        <item x="704"/>
        <item x="535"/>
        <item x="534"/>
        <item x="537"/>
        <item x="536"/>
        <item x="693"/>
        <item x="703"/>
        <item x="1001"/>
        <item x="597"/>
        <item x="626"/>
        <item x="632"/>
        <item x="649"/>
        <item x="648"/>
        <item x="88"/>
        <item x="694"/>
        <item x="697"/>
        <item x="706"/>
        <item x="748"/>
        <item x="751"/>
        <item x="754"/>
        <item x="756"/>
        <item x="758"/>
        <item x="749"/>
        <item x="752"/>
        <item x="755"/>
        <item x="757"/>
        <item x="759"/>
        <item x="746"/>
        <item x="747"/>
        <item x="812"/>
        <item x="810"/>
        <item x="221"/>
        <item x="265"/>
        <item x="333"/>
        <item x="526"/>
        <item x="804"/>
        <item x="911"/>
        <item x="909"/>
        <item x="965"/>
        <item x="966"/>
        <item x="932"/>
        <item x="113"/>
        <item x="241"/>
        <item x="298"/>
        <item x="716"/>
        <item x="1078"/>
        <item x="1080"/>
        <item x="282"/>
        <item x="984"/>
        <item x="985"/>
        <item x="991"/>
        <item x="987"/>
        <item x="988"/>
        <item x="990"/>
        <item x="822"/>
        <item x="944"/>
        <item x="946"/>
        <item x="691"/>
        <item x="947"/>
        <item x="1082"/>
        <item x="835"/>
        <item x="131"/>
        <item x="725"/>
        <item x="1029"/>
        <item x="60"/>
        <item x="249"/>
        <item x="250"/>
        <item x="523"/>
        <item x="51"/>
        <item x="0"/>
        <item x="52"/>
        <item x="153"/>
        <item x="154"/>
        <item x="155"/>
        <item x="109"/>
        <item x="110"/>
        <item x="161"/>
        <item x="152"/>
        <item x="108"/>
        <item x="247"/>
        <item x="160"/>
        <item x="939"/>
        <item x="217"/>
        <item x="216"/>
        <item x="218"/>
        <item x="248"/>
        <item x="279"/>
        <item x="260"/>
        <item x="413"/>
        <item x="457"/>
        <item x="432"/>
        <item x="436"/>
        <item x="494"/>
        <item x="745"/>
        <item x="734"/>
        <item x="733"/>
        <item x="806"/>
        <item x="764"/>
        <item x="778"/>
        <item x="869"/>
        <item x="870"/>
        <item x="927"/>
        <item x="899"/>
        <item x="961"/>
        <item x="962"/>
        <item x="943"/>
        <item x="942"/>
        <item x="871"/>
        <item x="949"/>
        <item x="948"/>
        <item x="1027"/>
        <item x="1022"/>
        <item x="1028"/>
        <item x="1077"/>
        <item x="1040"/>
        <item x="1046"/>
        <item x="1032"/>
        <item x="1083"/>
        <item t="default"/>
      </items>
    </pivotField>
    <pivotField axis="axisPage" compact="0" outline="0" showAll="0">
      <items count="37">
        <item x="33"/>
        <item x="21"/>
        <item x="22"/>
        <item x="2"/>
        <item x="6"/>
        <item x="34"/>
        <item x="0"/>
        <item x="30"/>
        <item x="1"/>
        <item x="3"/>
        <item x="15"/>
        <item x="18"/>
        <item x="5"/>
        <item x="4"/>
        <item x="32"/>
        <item x="19"/>
        <item x="7"/>
        <item x="14"/>
        <item x="23"/>
        <item x="20"/>
        <item x="8"/>
        <item x="16"/>
        <item x="13"/>
        <item x="10"/>
        <item x="31"/>
        <item x="26"/>
        <item x="28"/>
        <item x="12"/>
        <item x="9"/>
        <item x="29"/>
        <item x="17"/>
        <item x="27"/>
        <item x="24"/>
        <item x="11"/>
        <item x="25"/>
        <item x="35"/>
        <item t="default"/>
      </items>
    </pivotField>
    <pivotField axis="axisRow" compact="0" outline="0" showAll="0">
      <items count="5">
        <item x="0"/>
        <item x="1"/>
        <item x="2"/>
        <item x="3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2">
    <pageField fld="0" hier="-1"/>
    <pageField fld="2" hier="-1"/>
  </pageFields>
  <dataFields count="1">
    <dataField name="Count of Õppeaine koo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0090D9-8EE3-4339-A9CB-5F5ADA6B81B8}" name="PivotTable5" cacheId="107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gridDropZones="1" multipleFieldFilters="0">
  <location ref="A61:H66" firstHeaderRow="2" firstDataRow="2" firstDataCol="2" rowPageCount="3" colPageCount="1"/>
  <pivotFields count="57">
    <pivotField axis="axisRow" compact="0" outline="0" showAll="0" defaultSubtotal="0">
      <items count="71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40">
        <item x="14"/>
        <item x="3"/>
        <item x="18"/>
        <item x="7"/>
        <item x="10"/>
        <item x="16"/>
        <item x="4"/>
        <item x="19"/>
        <item x="21"/>
        <item x="15"/>
        <item x="8"/>
        <item x="25"/>
        <item x="33"/>
        <item x="22"/>
        <item x="34"/>
        <item x="23"/>
        <item x="1"/>
        <item x="31"/>
        <item x="32"/>
        <item x="0"/>
        <item x="13"/>
        <item x="2"/>
        <item x="36"/>
        <item x="6"/>
        <item x="5"/>
        <item x="26"/>
        <item x="20"/>
        <item x="29"/>
        <item x="9"/>
        <item x="35"/>
        <item x="12"/>
        <item x="30"/>
        <item x="28"/>
        <item x="24"/>
        <item x="17"/>
        <item x="11"/>
        <item x="27"/>
        <item m="1" x="38"/>
        <item x="3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11">
        <item x="5"/>
        <item x="3"/>
        <item x="1"/>
        <item x="6"/>
        <item x="0"/>
        <item x="7"/>
        <item x="4"/>
        <item x="2"/>
        <item x="8"/>
        <item x="9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2">
        <item x="9"/>
        <item x="3"/>
        <item x="7"/>
        <item x="8"/>
        <item x="0"/>
        <item x="2"/>
        <item x="6"/>
        <item x="5"/>
        <item x="1"/>
        <item x="4"/>
        <item x="1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7">
        <item x="0"/>
        <item x="1"/>
        <item x="2"/>
        <item x="3"/>
        <item x="4"/>
        <item x="5"/>
        <item t="default"/>
      </items>
    </pivotField>
    <pivotField compact="0" outline="0" showAll="0"/>
    <pivotField compact="0" outline="0" dragToRow="0" dragToCol="0" dragToPage="0" showAll="0" defaultSubtotal="0"/>
  </pivotFields>
  <rowFields count="2">
    <field x="0"/>
    <field x="28"/>
  </rowFields>
  <rowItems count="4">
    <i>
      <x v="48"/>
      <x v="1"/>
    </i>
    <i r="1">
      <x v="7"/>
    </i>
    <i r="1">
      <x v="9"/>
    </i>
    <i t="grand">
      <x/>
    </i>
  </rowItems>
  <colItems count="1">
    <i/>
  </colItems>
  <pageFields count="3">
    <pageField fld="54" hier="-1"/>
    <pageField fld="21" hier="-1"/>
    <pageField fld="15" hier="-1"/>
  </pageFields>
  <formats count="3">
    <format dxfId="17">
      <pivotArea field="21" type="button" dataOnly="0" labelOnly="1" outline="0" axis="axisPage" fieldPosition="1"/>
    </format>
    <format dxfId="16">
      <pivotArea dataOnly="0" labelOnly="1" outline="0" fieldPosition="0">
        <references count="1">
          <reference field="15" count="0"/>
        </references>
      </pivotArea>
    </format>
    <format dxfId="15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20DE95-7397-4E01-AFEB-E992F783AF5E}" name="PivotTable4" cacheId="107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gridDropZones="1" multipleFieldFilters="0">
  <location ref="H4:O14" firstHeaderRow="2" firstDataRow="2" firstDataCol="7" rowPageCount="2" colPageCount="1"/>
  <pivotFields count="57">
    <pivotField axis="axisPage" compact="0" outline="0" showAll="0">
      <items count="7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compact="0" outline="0" showAll="0"/>
    <pivotField compact="0" outline="0" showAll="0"/>
    <pivotField axis="axisRow" compact="0" outline="0" showAll="0" defaultSubtotal="0">
      <items count="52">
        <item x="37"/>
        <item x="30"/>
        <item x="39"/>
        <item x="29"/>
        <item x="10"/>
        <item x="14"/>
        <item x="23"/>
        <item x="2"/>
        <item x="33"/>
        <item x="1"/>
        <item x="34"/>
        <item x="4"/>
        <item x="17"/>
        <item x="18"/>
        <item x="31"/>
        <item x="26"/>
        <item x="8"/>
        <item x="19"/>
        <item x="20"/>
        <item x="35"/>
        <item x="22"/>
        <item x="40"/>
        <item x="5"/>
        <item x="36"/>
        <item x="15"/>
        <item x="27"/>
        <item x="44"/>
        <item x="50"/>
        <item x="7"/>
        <item x="3"/>
        <item x="46"/>
        <item x="24"/>
        <item x="6"/>
        <item x="13"/>
        <item x="11"/>
        <item x="16"/>
        <item x="12"/>
        <item x="38"/>
        <item x="32"/>
        <item x="21"/>
        <item x="28"/>
        <item x="48"/>
        <item x="41"/>
        <item x="25"/>
        <item x="47"/>
        <item x="0"/>
        <item x="42"/>
        <item x="43"/>
        <item x="9"/>
        <item x="45"/>
        <item x="49"/>
        <item x="51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39">
        <item x="14"/>
        <item x="3"/>
        <item x="18"/>
        <item x="7"/>
        <item x="10"/>
        <item x="16"/>
        <item x="4"/>
        <item x="19"/>
        <item x="21"/>
        <item x="15"/>
        <item x="8"/>
        <item x="25"/>
        <item x="33"/>
        <item x="22"/>
        <item x="34"/>
        <item x="23"/>
        <item x="1"/>
        <item x="31"/>
        <item x="32"/>
        <item x="0"/>
        <item x="13"/>
        <item x="2"/>
        <item x="36"/>
        <item x="6"/>
        <item x="5"/>
        <item x="26"/>
        <item x="20"/>
        <item x="29"/>
        <item x="9"/>
        <item x="35"/>
        <item x="12"/>
        <item x="30"/>
        <item x="28"/>
        <item x="24"/>
        <item x="17"/>
        <item x="11"/>
        <item x="27"/>
        <item m="1" x="38"/>
        <item x="37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10">
        <item x="5"/>
        <item x="3"/>
        <item x="1"/>
        <item x="6"/>
        <item x="0"/>
        <item x="7"/>
        <item x="4"/>
        <item x="2"/>
        <item x="8"/>
        <item x="9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 defaultSubtotal="0">
      <items count="11">
        <item x="9"/>
        <item x="3"/>
        <item x="7"/>
        <item x="8"/>
        <item x="0"/>
        <item x="2"/>
        <item x="6"/>
        <item x="5"/>
        <item x="1"/>
        <item x="4"/>
        <item x="10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21">
        <item x="15"/>
        <item x="5"/>
        <item x="0"/>
        <item x="18"/>
        <item x="4"/>
        <item x="6"/>
        <item x="9"/>
        <item x="8"/>
        <item x="11"/>
        <item x="7"/>
        <item x="16"/>
        <item x="2"/>
        <item x="12"/>
        <item x="14"/>
        <item x="3"/>
        <item x="13"/>
        <item x="17"/>
        <item x="19"/>
        <item x="10"/>
        <item x="1"/>
        <item x="20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101">
        <item x="76"/>
        <item x="45"/>
        <item x="98"/>
        <item x="48"/>
        <item x="20"/>
        <item x="26"/>
        <item x="69"/>
        <item x="18"/>
        <item x="78"/>
        <item x="72"/>
        <item x="22"/>
        <item x="34"/>
        <item x="1"/>
        <item x="58"/>
        <item x="96"/>
        <item x="0"/>
        <item x="39"/>
        <item x="4"/>
        <item x="41"/>
        <item x="57"/>
        <item x="87"/>
        <item x="17"/>
        <item x="3"/>
        <item x="11"/>
        <item x="67"/>
        <item x="51"/>
        <item x="94"/>
        <item x="85"/>
        <item x="23"/>
        <item x="60"/>
        <item x="31"/>
        <item x="63"/>
        <item x="32"/>
        <item x="10"/>
        <item x="14"/>
        <item x="82"/>
        <item x="50"/>
        <item x="21"/>
        <item x="68"/>
        <item x="86"/>
        <item x="75"/>
        <item x="27"/>
        <item x="97"/>
        <item x="66"/>
        <item x="77"/>
        <item x="46"/>
        <item x="28"/>
        <item x="15"/>
        <item x="80"/>
        <item x="42"/>
        <item x="56"/>
        <item x="95"/>
        <item x="33"/>
        <item x="59"/>
        <item x="99"/>
        <item x="5"/>
        <item x="61"/>
        <item x="19"/>
        <item x="47"/>
        <item x="36"/>
        <item x="89"/>
        <item x="74"/>
        <item x="54"/>
        <item x="43"/>
        <item x="9"/>
        <item x="12"/>
        <item x="92"/>
        <item x="30"/>
        <item x="52"/>
        <item x="64"/>
        <item x="71"/>
        <item x="84"/>
        <item x="40"/>
        <item x="24"/>
        <item x="7"/>
        <item x="91"/>
        <item x="13"/>
        <item x="8"/>
        <item x="37"/>
        <item x="81"/>
        <item x="29"/>
        <item x="65"/>
        <item x="79"/>
        <item x="6"/>
        <item x="2"/>
        <item x="44"/>
        <item x="38"/>
        <item x="93"/>
        <item x="90"/>
        <item x="70"/>
        <item x="49"/>
        <item x="16"/>
        <item x="73"/>
        <item x="88"/>
        <item x="35"/>
        <item x="62"/>
        <item x="55"/>
        <item x="53"/>
        <item x="25"/>
        <item x="83"/>
        <item x="100"/>
      </items>
    </pivotField>
    <pivotField compact="0" outline="0" showAll="0"/>
    <pivotField compact="0" outline="0" showAll="0"/>
    <pivotField axis="axisRow" compact="0" outline="0" showAll="0" defaultSubtotal="0">
      <items count="8">
        <item x="5"/>
        <item x="1"/>
        <item x="4"/>
        <item x="0"/>
        <item x="3"/>
        <item x="2"/>
        <item x="6"/>
        <item x="7"/>
      </items>
    </pivotField>
    <pivotField axis="axisRow" compact="0" outline="0" showAll="0" defaultSubtotal="0">
      <items count="3">
        <item x="0"/>
        <item h="1" x="1"/>
        <item h="1" x="2"/>
      </items>
    </pivotField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7">
        <item x="0"/>
        <item x="1"/>
        <item x="2"/>
        <item x="3"/>
        <item x="4"/>
        <item x="5"/>
        <item t="default"/>
      </items>
    </pivotField>
    <pivotField compact="0" outline="0" showAll="0"/>
    <pivotField dataField="1" compact="0" outline="0" dragToRow="0" dragToCol="0" dragToPage="0" showAll="0" defaultSubtotal="0"/>
  </pivotFields>
  <rowFields count="7">
    <field x="3"/>
    <field x="21"/>
    <field x="15"/>
    <field x="36"/>
    <field x="45"/>
    <field x="48"/>
    <field x="49"/>
  </rowFields>
  <rowItems count="9">
    <i>
      <x/>
      <x v="3"/>
      <x v="25"/>
      <x v="16"/>
      <x v="2"/>
      <x v="3"/>
      <x/>
    </i>
    <i r="4">
      <x v="4"/>
      <x v="2"/>
      <x/>
    </i>
    <i r="4">
      <x v="8"/>
      <x v="3"/>
      <x/>
    </i>
    <i r="4">
      <x v="18"/>
      <x v="2"/>
      <x/>
    </i>
    <i r="4">
      <x v="30"/>
      <x v="3"/>
      <x/>
    </i>
    <i r="4">
      <x v="33"/>
      <x v="2"/>
      <x/>
    </i>
    <i r="4">
      <x v="66"/>
      <x v="3"/>
      <x/>
    </i>
    <i r="4">
      <x v="85"/>
      <x v="3"/>
      <x/>
    </i>
    <i t="grand">
      <x/>
    </i>
  </rowItems>
  <colItems count="1">
    <i/>
  </colItems>
  <pageFields count="2">
    <pageField fld="54" item="0" hier="-1"/>
    <pageField fld="0" item="48" hier="-1"/>
  </pageFields>
  <dataFields count="1">
    <dataField name="Sum of KKH" fld="56" baseField="0" baseItem="0"/>
  </dataFields>
  <formats count="3">
    <format dxfId="20">
      <pivotArea field="21" type="button" dataOnly="0" labelOnly="1" outline="0" axis="axisRow" fieldPosition="1"/>
    </format>
    <format dxfId="19">
      <pivotArea dataOnly="0" labelOnly="1" outline="0" fieldPosition="0">
        <references count="1">
          <reference field="15" count="0"/>
        </references>
      </pivotArea>
    </format>
    <format dxfId="18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D32C9A-BCB3-4378-B895-876237E342D3}" name="PivotTable1" cacheId="107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gridDropZones="1" multipleFieldFilters="0">
  <location ref="A3:D51" firstHeaderRow="1" firstDataRow="2" firstDataCol="2" rowPageCount="1" colPageCount="1"/>
  <pivotFields count="57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0">
        <item x="14"/>
        <item x="3"/>
        <item x="18"/>
        <item x="7"/>
        <item x="10"/>
        <item x="16"/>
        <item x="4"/>
        <item x="19"/>
        <item x="21"/>
        <item x="15"/>
        <item x="8"/>
        <item x="25"/>
        <item x="33"/>
        <item x="22"/>
        <item x="34"/>
        <item x="23"/>
        <item x="1"/>
        <item x="31"/>
        <item x="32"/>
        <item x="0"/>
        <item x="13"/>
        <item x="2"/>
        <item x="36"/>
        <item x="6"/>
        <item x="5"/>
        <item x="26"/>
        <item x="20"/>
        <item x="29"/>
        <item x="9"/>
        <item x="35"/>
        <item x="12"/>
        <item x="30"/>
        <item x="28"/>
        <item x="24"/>
        <item x="17"/>
        <item x="11"/>
        <item x="27"/>
        <item m="1" x="38"/>
        <item x="3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1">
        <item x="5"/>
        <item x="3"/>
        <item x="1"/>
        <item x="6"/>
        <item x="0"/>
        <item x="7"/>
        <item x="4"/>
        <item x="2"/>
        <item x="8"/>
        <item x="9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7">
        <item x="0"/>
        <item x="1"/>
        <item x="2"/>
        <item x="3"/>
        <item x="4"/>
        <item x="5"/>
        <item t="default"/>
      </items>
    </pivotField>
    <pivotField compact="0" outline="0" showAll="0"/>
    <pivotField dataField="1" compact="0" outline="0" dragToRow="0" dragToCol="0" dragToPage="0" showAll="0" defaultSubtotal="0"/>
  </pivotFields>
  <rowFields count="2">
    <field x="21"/>
    <field x="15"/>
  </rowFields>
  <rowItems count="47">
    <i>
      <x/>
      <x/>
    </i>
    <i r="1">
      <x v="14"/>
    </i>
    <i r="1">
      <x v="23"/>
    </i>
    <i t="default">
      <x/>
    </i>
    <i>
      <x v="1"/>
      <x v="1"/>
    </i>
    <i r="1">
      <x v="15"/>
    </i>
    <i r="1">
      <x v="24"/>
    </i>
    <i r="1">
      <x v="33"/>
    </i>
    <i t="default">
      <x v="1"/>
    </i>
    <i>
      <x v="2"/>
      <x v="2"/>
    </i>
    <i r="1">
      <x v="9"/>
    </i>
    <i r="1">
      <x v="16"/>
    </i>
    <i t="default">
      <x v="2"/>
    </i>
    <i>
      <x v="3"/>
      <x v="3"/>
    </i>
    <i r="1">
      <x v="17"/>
    </i>
    <i r="1">
      <x v="25"/>
    </i>
    <i t="default">
      <x v="3"/>
    </i>
    <i>
      <x v="4"/>
      <x v="5"/>
    </i>
    <i r="1">
      <x v="10"/>
    </i>
    <i r="1">
      <x v="19"/>
    </i>
    <i r="1">
      <x v="27"/>
    </i>
    <i r="1">
      <x v="35"/>
    </i>
    <i t="default">
      <x v="4"/>
    </i>
    <i>
      <x v="5"/>
      <x v="4"/>
    </i>
    <i r="1">
      <x v="18"/>
    </i>
    <i r="1">
      <x v="26"/>
    </i>
    <i r="1">
      <x v="34"/>
    </i>
    <i t="default">
      <x v="5"/>
    </i>
    <i>
      <x v="6"/>
      <x v="6"/>
    </i>
    <i r="1">
      <x v="20"/>
    </i>
    <i r="1">
      <x v="28"/>
    </i>
    <i r="1">
      <x v="31"/>
    </i>
    <i t="default">
      <x v="6"/>
    </i>
    <i>
      <x v="7"/>
      <x v="7"/>
    </i>
    <i r="1">
      <x v="11"/>
    </i>
    <i r="1">
      <x v="13"/>
    </i>
    <i r="1">
      <x v="21"/>
    </i>
    <i r="1">
      <x v="29"/>
    </i>
    <i r="1">
      <x v="32"/>
    </i>
    <i t="default">
      <x v="7"/>
    </i>
    <i>
      <x v="8"/>
      <x v="8"/>
    </i>
    <i r="1">
      <x v="12"/>
    </i>
    <i r="1">
      <x v="22"/>
    </i>
    <i r="1">
      <x v="30"/>
    </i>
    <i r="1">
      <x v="36"/>
    </i>
    <i t="default">
      <x v="8"/>
    </i>
    <i t="grand">
      <x/>
    </i>
  </rowItems>
  <colFields count="1">
    <field x="-2"/>
  </colFields>
  <colItems count="2">
    <i>
      <x/>
    </i>
    <i i="1">
      <x v="1"/>
    </i>
  </colItems>
  <pageFields count="1">
    <pageField fld="54" item="0" hier="-1"/>
  </pageFields>
  <dataFields count="2">
    <dataField name="Count of matrikli_nr" fld="0" subtotal="count" baseField="0" baseItem="0"/>
    <dataField name="Sum of KKH" fld="56" baseField="0" baseItem="0" numFmtId="2"/>
  </dataFields>
  <formats count="4">
    <format dxfId="24">
      <pivotArea field="21" type="button" dataOnly="0" labelOnly="1" outline="0" axis="axisRow" fieldPosition="0"/>
    </format>
    <format dxfId="23">
      <pivotArea dataOnly="0" labelOnly="1" outline="0" fieldPosition="0">
        <references count="1">
          <reference field="15" count="0"/>
        </references>
      </pivotArea>
    </format>
    <format dxfId="22">
      <pivotArea dataOnly="0" labelOnly="1" grandCol="1" outline="0" fieldPosition="0"/>
    </format>
    <format dxfId="21">
      <pivotArea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2BBB9D-0CB7-4D8F-8DFF-5345DB5FF848}" name="PivotTable6" cacheId="103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gridDropZones="1" multipleFieldFilters="0">
  <location ref="O26:R39" firstHeaderRow="2" firstDataRow="2" firstDataCol="3" rowPageCount="1" colPageCount="1"/>
  <pivotFields count="6">
    <pivotField dataField="1" compact="0" outline="0" subtotalTop="0" showAll="0" defaultSubtotal="0"/>
    <pivotField axis="axisRow" compact="0" allDrilled="1" outline="0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axis="axisPage" compact="0" allDrilled="1" outline="0" subtotalTop="0" showAll="0" dataSourceSort="1" defaultSubtotal="0" defaultAttributeDrillState="1"/>
    <pivotField axis="axisRow" compact="0" allDrilled="1" outline="0" subtotalTop="0" showAll="0" dataSourceSort="1" defaultSubtotal="0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compact="0" allDrilled="1" outline="0" subtotalTop="0" showAll="0" dataSourceSort="1" defaultSubtotal="0" defaultAttributeDrillState="1">
      <items count="1">
        <item s="1" x="0"/>
      </items>
    </pivotField>
    <pivotField axis="axisRow" compact="0" allDrilled="1" outline="0" subtotalTop="0" showAll="0" dataSourceSort="1" defaultSubtotal="0" defaultAttributeDrillState="1">
      <items count="1">
        <item s="1" x="0"/>
      </items>
    </pivotField>
  </pivotFields>
  <rowFields count="3">
    <field x="1"/>
    <field x="3"/>
    <field x="5"/>
  </rowFields>
  <rowItems count="12">
    <i>
      <x/>
      <x/>
      <x/>
    </i>
    <i r="1">
      <x v="1"/>
      <x/>
    </i>
    <i>
      <x v="1"/>
      <x v="2"/>
      <x/>
    </i>
    <i>
      <x v="2"/>
      <x v="3"/>
      <x/>
    </i>
    <i>
      <x v="3"/>
      <x v="4"/>
      <x/>
    </i>
    <i r="1">
      <x v="5"/>
      <x/>
    </i>
    <i>
      <x v="4"/>
      <x v="6"/>
      <x/>
    </i>
    <i r="1">
      <x v="7"/>
      <x/>
    </i>
    <i>
      <x v="5"/>
      <x v="8"/>
      <x/>
    </i>
    <i r="1">
      <x v="9"/>
      <x/>
    </i>
    <i>
      <x v="6"/>
      <x v="10"/>
      <x/>
    </i>
    <i t="grand">
      <x/>
    </i>
  </rowItems>
  <colItems count="1">
    <i/>
  </colItems>
  <pageFields count="1">
    <pageField fld="2" hier="45" name="[Range].[Õppeaine].[All]" cap="All"/>
  </pageFields>
  <dataFields count="1">
    <dataField name="Distinct Count of matrikli_nr" fld="0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7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Distinct Count of matrikli_nr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3">
    <rowHierarchyUsage hierarchyUsage="21"/>
    <rowHierarchyUsage hierarchyUsage="15"/>
    <rowHierarchyUsage hierarchyUsage="1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70A54C-711B-441F-A9E4-6C75302AF4F4}" name="PivotTable5" cacheId="104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gridDropZones="1" multipleFieldFilters="0">
  <location ref="O5:R17" firstHeaderRow="2" firstDataRow="2" firstDataCol="3" rowPageCount="1" colPageCount="1"/>
  <pivotFields count="5">
    <pivotField dataField="1" compact="0" outline="0" subtotalTop="0" showAll="0" defaultSubtotal="0"/>
    <pivotField axis="axisRow" compact="0" allDrilled="1" outline="0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axis="axisPage" compact="0" allDrilled="1" outline="0" subtotalTop="0" showAll="0" dataSourceSort="1" defaultSubtotal="0" defaultAttributeDrillState="1"/>
    <pivotField axis="axisRow" compact="0" allDrilled="1" outline="0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xis="axisRow" compact="0" allDrilled="1" outline="0" subtotalTop="0" showAll="0" dataSourceSort="1" defaultSubtotal="0" defaultAttributeDrillState="1">
      <items count="1">
        <item s="1" x="0"/>
      </items>
    </pivotField>
  </pivotFields>
  <rowFields count="3">
    <field x="1"/>
    <field x="3"/>
    <field x="4"/>
  </rowFields>
  <rowItems count="11">
    <i>
      <x/>
      <x/>
      <x/>
    </i>
    <i r="1">
      <x v="1"/>
      <x/>
    </i>
    <i>
      <x v="1"/>
      <x v="2"/>
      <x/>
    </i>
    <i>
      <x v="2"/>
      <x v="3"/>
      <x/>
    </i>
    <i>
      <x v="3"/>
      <x v="4"/>
      <x/>
    </i>
    <i r="1">
      <x v="5"/>
      <x/>
    </i>
    <i>
      <x v="4"/>
      <x v="6"/>
      <x/>
    </i>
    <i>
      <x v="5"/>
      <x v="7"/>
      <x/>
    </i>
    <i r="1">
      <x v="8"/>
      <x/>
    </i>
    <i>
      <x v="6"/>
      <x v="9"/>
      <x/>
    </i>
    <i t="grand">
      <x/>
    </i>
  </rowItems>
  <colItems count="1">
    <i/>
  </colItems>
  <pageFields count="1">
    <pageField fld="2" hier="45" name="[Range].[Õppeaine].[All]" cap="All"/>
  </pageFields>
  <dataFields count="1">
    <dataField name="Distinct Count of matrikli_nr" fld="0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7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Distinct Count of matrikli_nr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3">
    <rowHierarchyUsage hierarchyUsage="21"/>
    <rowHierarchyUsage hierarchyUsage="15"/>
    <rowHierarchyUsage hierarchyUsage="1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8EE3A5-76CA-46DB-9E73-10924EF18971}" name="PivotTable4" cacheId="102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gridDropZones="1" multipleFieldFilters="0">
  <location ref="I5:L12" firstHeaderRow="2" firstDataRow="2" firstDataCol="3" rowPageCount="1" colPageCount="1"/>
  <pivotFields count="5">
    <pivotField dataField="1" compact="0" outline="0" subtotalTop="0" showAll="0" defaultSubtotal="0"/>
    <pivotField axis="axisRow" compact="0" allDrilled="1" outline="0" subtotalTop="0" showAll="0" dataSourceSort="1" defaultSubtotal="0" defaultAttributeDrillState="1">
      <items count="1">
        <item s="1" x="0"/>
      </items>
    </pivotField>
    <pivotField axis="axisPage" compact="0" allDrilled="1" outline="0" subtotalTop="0" showAll="0" dataSourceSort="1" defaultSubtotal="0" defaultAttributeDrillState="1"/>
    <pivotField axis="axisRow" compact="0" allDrilled="1" outline="0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Row" compact="0" allDrilled="1" outline="0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3">
    <field x="3"/>
    <field x="1"/>
    <field x="4"/>
  </rowFields>
  <rowItems count="6">
    <i>
      <x/>
      <x/>
      <x/>
    </i>
    <i>
      <x v="1"/>
      <x/>
      <x v="1"/>
    </i>
    <i>
      <x v="2"/>
      <x/>
      <x v="2"/>
    </i>
    <i>
      <x v="3"/>
      <x/>
      <x v="3"/>
    </i>
    <i>
      <x v="4"/>
      <x/>
      <x v="4"/>
    </i>
    <i t="grand">
      <x/>
    </i>
  </rowItems>
  <colItems count="1">
    <i/>
  </colItems>
  <pageFields count="1">
    <pageField fld="2" hier="45" name="[Range].[Õppeaine].[All]" cap="All"/>
  </pageFields>
  <dataFields count="1">
    <dataField name="Distinct Count of matrikli_nr" fld="0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7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Distinct Count of matrikli_nr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3">
    <rowHierarchyUsage hierarchyUsage="15"/>
    <rowHierarchyUsage hierarchyUsage="21"/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8D7917-ECD0-4EA8-8589-2167E4DCDB3F}" name="PivotTable10" cacheId="106" applyNumberFormats="0" applyBorderFormats="0" applyFontFormats="0" applyPatternFormats="0" applyAlignmentFormats="0" applyWidthHeightFormats="1" dataCaption="Values" tag="15da5422-adb7-44f6-a2ad-9c85c6b0123d" updatedVersion="8" minRefreshableVersion="3" itemPrintTitles="1" createdVersion="8" indent="0" compact="0" compactData="0" gridDropZones="1" multipleFieldFilters="0">
  <location ref="A5:D44" firstHeaderRow="2" firstDataRow="2" firstDataCol="3" rowPageCount="1" colPageCount="1"/>
  <pivotFields count="5">
    <pivotField dataField="1" compact="0" outline="0" subtotalTop="0" showAll="0" defaultSubtotal="0"/>
    <pivotField axis="axisRow" compact="0" allDrilled="1" outline="0" subtotalTop="0" showAll="0" dataSourceSort="1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</pivotField>
    <pivotField axis="axisPage" compact="0" allDrilled="1" outline="0" subtotalTop="0" showAll="0" dataSourceSort="1" defaultSubtotal="0" defaultAttributeDrillState="1"/>
    <pivotField axis="axisRow" compact="0" allDrilled="1" outline="0" subtotalTop="0" showAll="0" dataSourceSort="1" defaultSubtotal="0" defaultAttributeDrillState="1">
      <items count="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</items>
    </pivotField>
    <pivotField axis="axisRow" compact="0" allDrilled="1" outline="0" subtotalTop="0" showAll="0" dataSourceSort="1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</pivotField>
  </pivotFields>
  <rowFields count="3">
    <field x="1"/>
    <field x="3"/>
    <field x="4"/>
  </rowFields>
  <rowItems count="38">
    <i>
      <x/>
      <x/>
      <x/>
    </i>
    <i r="1">
      <x v="1"/>
      <x v="1"/>
    </i>
    <i r="1">
      <x v="2"/>
      <x v="2"/>
    </i>
    <i>
      <x v="1"/>
      <x v="3"/>
      <x/>
    </i>
    <i r="1">
      <x v="4"/>
      <x v="1"/>
    </i>
    <i r="1">
      <x v="5"/>
      <x v="2"/>
    </i>
    <i r="1">
      <x v="6"/>
      <x v="3"/>
    </i>
    <i>
      <x v="2"/>
      <x v="7"/>
      <x/>
    </i>
    <i r="1">
      <x v="8"/>
      <x v="4"/>
    </i>
    <i r="1">
      <x v="9"/>
      <x v="1"/>
    </i>
    <i>
      <x v="3"/>
      <x v="10"/>
      <x/>
    </i>
    <i r="1">
      <x v="11"/>
      <x v="1"/>
    </i>
    <i r="1">
      <x v="12"/>
      <x v="2"/>
    </i>
    <i>
      <x v="4"/>
      <x v="13"/>
      <x/>
    </i>
    <i r="1">
      <x v="14"/>
      <x v="4"/>
    </i>
    <i r="1">
      <x v="15"/>
      <x v="1"/>
    </i>
    <i r="1">
      <x v="16"/>
      <x v="2"/>
    </i>
    <i r="1">
      <x v="17"/>
      <x v="5"/>
    </i>
    <i>
      <x v="5"/>
      <x v="18"/>
      <x/>
    </i>
    <i r="1">
      <x v="19"/>
      <x v="1"/>
    </i>
    <i r="1">
      <x v="20"/>
      <x v="2"/>
    </i>
    <i r="1">
      <x v="21"/>
      <x v="5"/>
    </i>
    <i>
      <x v="6"/>
      <x v="22"/>
      <x/>
    </i>
    <i r="1">
      <x v="23"/>
      <x v="1"/>
    </i>
    <i r="1">
      <x v="24"/>
      <x v="2"/>
    </i>
    <i r="1">
      <x v="25"/>
      <x v="6"/>
    </i>
    <i>
      <x v="7"/>
      <x v="26"/>
      <x/>
    </i>
    <i r="1">
      <x v="27"/>
      <x v="4"/>
    </i>
    <i r="1">
      <x v="28"/>
      <x v="7"/>
    </i>
    <i r="1">
      <x v="29"/>
      <x v="1"/>
    </i>
    <i r="1">
      <x v="30"/>
      <x v="2"/>
    </i>
    <i r="1">
      <x v="31"/>
      <x v="6"/>
    </i>
    <i>
      <x v="8"/>
      <x v="32"/>
      <x/>
    </i>
    <i r="1">
      <x v="33"/>
      <x v="4"/>
    </i>
    <i r="1">
      <x v="34"/>
      <x v="1"/>
    </i>
    <i r="1">
      <x v="35"/>
      <x v="2"/>
    </i>
    <i r="1">
      <x v="36"/>
      <x v="8"/>
    </i>
    <i t="grand">
      <x/>
    </i>
  </rowItems>
  <colItems count="1">
    <i/>
  </colItems>
  <pageFields count="1">
    <pageField fld="2" hier="45" name="[Range].[Õppeaine].[All]" cap="All"/>
  </pageFields>
  <dataFields count="1">
    <dataField name="Distinct Count of matrikli_nr" fld="0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7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Distinct Count of matrikli_nr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3">
    <rowHierarchyUsage hierarchyUsage="21"/>
    <rowHierarchyUsage hierarchyUsage="15"/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B8C375-B8A3-419A-9437-F9A8C5888326}" name="PivotTable9" cacheId="100" applyNumberFormats="0" applyBorderFormats="0" applyFontFormats="0" applyPatternFormats="0" applyAlignmentFormats="0" applyWidthHeightFormats="1" dataCaption="Values" updatedVersion="6" minRefreshableVersion="3" itemPrintTitles="1" createdVersion="6" indent="0" compact="0" compactData="0" gridDropZones="1" multipleFieldFilters="0">
  <location ref="E10:G13" firstHeaderRow="1" firstDataRow="2" firstDataCol="1" rowPageCount="3" colPageCount="1"/>
  <pivotFields count="56">
    <pivotField axis="axisPage" dataField="1" compact="0" outline="0" showAll="0">
      <items count="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2" outline="0" showAll="0"/>
    <pivotField compact="0" outline="0" showAll="0"/>
    <pivotField compact="0" numFmtId="22" outline="0" showAll="0"/>
    <pivotField compact="0" outline="0" showAll="0"/>
    <pivotField compact="0" outline="0" showAll="0"/>
    <pivotField axis="axisPage" compact="0" outline="0" showAll="0">
      <items count="5">
        <item x="2"/>
        <item x="0"/>
        <item x="1"/>
        <item x="3"/>
        <item t="default"/>
      </items>
    </pivotField>
    <pivotField compact="0" outline="0" showAll="0"/>
    <pivotField compact="0" numFmtId="22" outline="0" showAll="0"/>
    <pivotField compact="0" outline="0" showAll="0"/>
    <pivotField compact="0" outline="0" showAll="0"/>
    <pivotField compact="0" outline="0" showAll="0"/>
    <pivotField axis="axisRow" compact="0" outline="0" showAll="0">
      <items count="10">
        <item x="5"/>
        <item x="3"/>
        <item x="1"/>
        <item x="6"/>
        <item x="0"/>
        <item x="7"/>
        <item x="4"/>
        <item x="2"/>
        <item x="8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101">
        <item x="76"/>
        <item x="45"/>
        <item x="98"/>
        <item x="48"/>
        <item x="20"/>
        <item x="26"/>
        <item x="69"/>
        <item x="18"/>
        <item x="78"/>
        <item x="72"/>
        <item x="22"/>
        <item x="34"/>
        <item x="1"/>
        <item x="58"/>
        <item x="96"/>
        <item x="0"/>
        <item x="39"/>
        <item x="4"/>
        <item x="41"/>
        <item x="57"/>
        <item x="87"/>
        <item x="17"/>
        <item x="3"/>
        <item x="11"/>
        <item x="67"/>
        <item x="51"/>
        <item x="94"/>
        <item x="85"/>
        <item x="23"/>
        <item x="60"/>
        <item x="31"/>
        <item x="63"/>
        <item x="32"/>
        <item x="10"/>
        <item x="14"/>
        <item x="82"/>
        <item x="50"/>
        <item x="21"/>
        <item x="68"/>
        <item x="86"/>
        <item x="75"/>
        <item x="27"/>
        <item x="97"/>
        <item x="66"/>
        <item x="77"/>
        <item x="46"/>
        <item x="28"/>
        <item x="15"/>
        <item x="80"/>
        <item x="42"/>
        <item x="56"/>
        <item x="95"/>
        <item x="33"/>
        <item x="59"/>
        <item x="99"/>
        <item x="5"/>
        <item x="61"/>
        <item x="19"/>
        <item x="47"/>
        <item x="36"/>
        <item x="89"/>
        <item x="74"/>
        <item x="54"/>
        <item x="43"/>
        <item x="9"/>
        <item x="12"/>
        <item x="92"/>
        <item x="30"/>
        <item x="52"/>
        <item x="64"/>
        <item x="71"/>
        <item x="84"/>
        <item x="40"/>
        <item x="24"/>
        <item x="7"/>
        <item x="91"/>
        <item x="13"/>
        <item x="8"/>
        <item x="37"/>
        <item x="81"/>
        <item x="29"/>
        <item x="65"/>
        <item x="79"/>
        <item x="6"/>
        <item x="2"/>
        <item x="44"/>
        <item x="38"/>
        <item x="93"/>
        <item x="90"/>
        <item x="70"/>
        <item x="49"/>
        <item x="16"/>
        <item x="73"/>
        <item x="88"/>
        <item x="35"/>
        <item x="62"/>
        <item x="55"/>
        <item x="53"/>
        <item x="25"/>
        <item x="83"/>
        <item t="default"/>
      </items>
    </pivotField>
    <pivotField compact="0" outline="0" showAll="0"/>
    <pivotField compact="0" numFmtId="22" outline="0" showAll="0"/>
    <pivotField compact="0" outline="0" showAll="0"/>
    <pivotField compact="0" outline="0" showAll="0"/>
    <pivotField compact="0" outline="0" multipleItemSelectionAllowed="1" showAll="0" defaultSubtota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dragToRow="0" dragToCol="0" dragToPage="0" showAll="0" defaultSubtotal="0"/>
  </pivotFields>
  <rowFields count="1">
    <field x="20"/>
  </rowFields>
  <rowItems count="2">
    <i>
      <x v="7"/>
    </i>
    <i t="grand">
      <x/>
    </i>
  </rowItems>
  <colFields count="1">
    <field x="-2"/>
  </colFields>
  <colItems count="2">
    <i>
      <x/>
    </i>
    <i i="1">
      <x v="1"/>
    </i>
  </colItems>
  <pageFields count="3">
    <pageField fld="0" item="47" hier="-1"/>
    <pageField fld="14" hier="-1"/>
    <pageField fld="44" hier="-1"/>
  </pageFields>
  <dataFields count="2">
    <dataField name="Count of matrikli_nr" fld="0" subtotal="count" baseField="0" baseItem="0"/>
    <dataField name="Sum of KKH" fld="55" baseField="0" baseItem="0"/>
  </dataFields>
  <formats count="2">
    <format dxfId="8">
      <pivotArea dataOnly="0" grandCol="1" outline="0" axis="axisCol" fieldPosition="0"/>
    </format>
    <format dxfId="7">
      <pivotArea dataOnly="0" outline="0" fieldPosition="0">
        <references count="1">
          <reference field="20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DE7BF4-F6C6-4200-B484-8DC506F78C13}" name="PivotTable1" cacheId="100" applyNumberFormats="0" applyBorderFormats="0" applyFontFormats="0" applyPatternFormats="0" applyAlignmentFormats="0" applyWidthHeightFormats="1" dataCaption="Values" updatedVersion="6" minRefreshableVersion="3" itemPrintTitles="1" createdVersion="6" indent="0" compact="0" compactData="0" gridDropZones="1" multipleFieldFilters="0">
  <location ref="A9:B20" firstHeaderRow="2" firstDataRow="2" firstDataCol="1" rowPageCount="4" colPageCount="1"/>
  <pivotFields count="56">
    <pivotField axis="axisPage" compact="0" outline="0" showAll="0">
      <items count="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2" outline="0" showAll="0"/>
    <pivotField compact="0" outline="0" showAll="0"/>
    <pivotField compact="0" numFmtId="22" outline="0" showAll="0"/>
    <pivotField compact="0" outline="0" showAll="0"/>
    <pivotField compact="0" outline="0" showAll="0"/>
    <pivotField axis="axisPage" compact="0" outline="0" showAll="0">
      <items count="5">
        <item x="2"/>
        <item x="0"/>
        <item x="1"/>
        <item x="3"/>
        <item t="default"/>
      </items>
    </pivotField>
    <pivotField compact="0" outline="0" showAll="0"/>
    <pivotField compact="0" numFmtId="22" outline="0" showAll="0"/>
    <pivotField compact="0" outline="0" showAll="0"/>
    <pivotField compact="0" outline="0" showAll="0"/>
    <pivotField compact="0" outline="0" showAll="0"/>
    <pivotField axis="axisRow" compact="0" outline="0" showAll="0">
      <items count="10">
        <item x="5"/>
        <item x="3"/>
        <item x="1"/>
        <item x="6"/>
        <item x="0"/>
        <item x="7"/>
        <item x="4"/>
        <item x="2"/>
        <item x="8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101">
        <item x="76"/>
        <item x="45"/>
        <item x="98"/>
        <item x="48"/>
        <item x="20"/>
        <item x="26"/>
        <item x="69"/>
        <item x="18"/>
        <item x="78"/>
        <item x="72"/>
        <item x="22"/>
        <item x="34"/>
        <item x="1"/>
        <item x="58"/>
        <item x="96"/>
        <item x="0"/>
        <item x="39"/>
        <item x="4"/>
        <item x="41"/>
        <item x="57"/>
        <item x="87"/>
        <item x="17"/>
        <item x="3"/>
        <item x="11"/>
        <item x="67"/>
        <item x="51"/>
        <item x="94"/>
        <item x="85"/>
        <item x="23"/>
        <item x="60"/>
        <item x="31"/>
        <item x="63"/>
        <item x="32"/>
        <item x="10"/>
        <item x="14"/>
        <item x="82"/>
        <item x="50"/>
        <item x="21"/>
        <item x="68"/>
        <item x="86"/>
        <item x="75"/>
        <item x="27"/>
        <item x="97"/>
        <item x="66"/>
        <item x="77"/>
        <item x="46"/>
        <item x="28"/>
        <item x="15"/>
        <item x="80"/>
        <item x="42"/>
        <item x="56"/>
        <item x="95"/>
        <item x="33"/>
        <item x="59"/>
        <item x="99"/>
        <item x="5"/>
        <item x="61"/>
        <item x="19"/>
        <item x="47"/>
        <item x="36"/>
        <item x="89"/>
        <item x="74"/>
        <item x="54"/>
        <item x="43"/>
        <item x="9"/>
        <item x="12"/>
        <item x="92"/>
        <item x="30"/>
        <item x="52"/>
        <item x="64"/>
        <item x="71"/>
        <item x="84"/>
        <item x="40"/>
        <item x="24"/>
        <item x="7"/>
        <item x="91"/>
        <item x="13"/>
        <item x="8"/>
        <item x="37"/>
        <item x="81"/>
        <item x="29"/>
        <item x="65"/>
        <item x="79"/>
        <item x="6"/>
        <item x="2"/>
        <item x="44"/>
        <item x="38"/>
        <item x="93"/>
        <item x="90"/>
        <item x="70"/>
        <item x="49"/>
        <item x="16"/>
        <item x="73"/>
        <item x="88"/>
        <item x="35"/>
        <item x="62"/>
        <item x="55"/>
        <item x="53"/>
        <item x="25"/>
        <item x="83"/>
        <item t="default"/>
      </items>
    </pivotField>
    <pivotField compact="0" outline="0" showAll="0"/>
    <pivotField compact="0" numFmtId="22" outline="0" showAll="0"/>
    <pivotField compact="0" outline="0" showAll="0"/>
    <pivotField compact="0" outline="0" showAll="0"/>
    <pivotField axis="axisPage" compact="0" outline="0" multipleItemSelectionAllowed="1" showAll="0" defaultSubtotal="0">
      <items count="7">
        <item x="0"/>
        <item x="5"/>
        <item x="2"/>
        <item x="3"/>
        <item x="4"/>
        <item x="6"/>
        <item x="1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dragToRow="0" dragToCol="0" dragToPage="0" showAll="0" defaultSubtotal="0"/>
  </pivotFields>
  <rowFields count="1">
    <field x="2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4">
    <pageField fld="49" hier="-1"/>
    <pageField fld="0" hier="-1"/>
    <pageField fld="14" hier="-1"/>
    <pageField fld="44" hier="-1"/>
  </pageFields>
  <dataFields count="1">
    <dataField name="Sum of KKH" fld="55" baseField="0" baseItem="0"/>
  </dataFields>
  <formats count="2">
    <format dxfId="10">
      <pivotArea dataOnly="0" grandCol="1" outline="0" axis="axisCol" fieldPosition="0"/>
    </format>
    <format dxfId="9">
      <pivotArea dataOnly="0" outline="0" fieldPosition="0">
        <references count="1">
          <reference field="20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02B63C-FB57-4E58-BC85-40FA45CCF910}" name="PivotTable11" cacheId="100" applyNumberFormats="0" applyBorderFormats="0" applyFontFormats="0" applyPatternFormats="0" applyAlignmentFormats="0" applyWidthHeightFormats="1" dataCaption="Values" updatedVersion="6" minRefreshableVersion="3" itemPrintTitles="1" createdVersion="6" indent="0" compact="0" compactData="0" gridDropZones="1" multipleFieldFilters="0">
  <location ref="E25:F31" firstHeaderRow="2" firstDataRow="2" firstDataCol="1" rowPageCount="3" colPageCount="1"/>
  <pivotFields count="56">
    <pivotField axis="axisPage" compact="0" outline="0" showAll="0">
      <items count="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2" outline="0" showAll="0"/>
    <pivotField compact="0" outline="0" showAll="0"/>
    <pivotField compact="0" numFmtId="22" outline="0" showAll="0"/>
    <pivotField compact="0" outline="0" showAll="0"/>
    <pivotField compact="0" outline="0" showAll="0"/>
    <pivotField axis="axisRow" compact="0" outline="0" showAll="0">
      <items count="5">
        <item x="2"/>
        <item x="0"/>
        <item x="1"/>
        <item x="3"/>
        <item t="default"/>
      </items>
    </pivotField>
    <pivotField compact="0" outline="0" showAll="0"/>
    <pivotField compact="0" numFmtId="22" outline="0" showAll="0"/>
    <pivotField compact="0" outline="0" showAll="0"/>
    <pivotField compact="0" outline="0" showAll="0"/>
    <pivotField compact="0" outline="0" showAll="0"/>
    <pivotField axis="axisPage" compact="0" outline="0" showAll="0">
      <items count="10">
        <item x="5"/>
        <item x="3"/>
        <item x="1"/>
        <item x="6"/>
        <item x="0"/>
        <item x="7"/>
        <item x="4"/>
        <item x="2"/>
        <item x="8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101">
        <item x="76"/>
        <item x="45"/>
        <item x="98"/>
        <item x="48"/>
        <item x="20"/>
        <item x="26"/>
        <item x="69"/>
        <item x="18"/>
        <item x="78"/>
        <item x="72"/>
        <item x="22"/>
        <item x="34"/>
        <item x="1"/>
        <item x="58"/>
        <item x="96"/>
        <item x="0"/>
        <item x="39"/>
        <item x="4"/>
        <item x="41"/>
        <item x="57"/>
        <item x="87"/>
        <item x="17"/>
        <item x="3"/>
        <item x="11"/>
        <item x="67"/>
        <item x="51"/>
        <item x="94"/>
        <item x="85"/>
        <item x="23"/>
        <item x="60"/>
        <item x="31"/>
        <item x="63"/>
        <item x="32"/>
        <item x="10"/>
        <item x="14"/>
        <item x="82"/>
        <item x="50"/>
        <item x="21"/>
        <item x="68"/>
        <item x="86"/>
        <item x="75"/>
        <item x="27"/>
        <item x="97"/>
        <item x="66"/>
        <item x="77"/>
        <item x="46"/>
        <item x="28"/>
        <item x="15"/>
        <item x="80"/>
        <item x="42"/>
        <item x="56"/>
        <item x="95"/>
        <item x="33"/>
        <item x="59"/>
        <item x="99"/>
        <item x="5"/>
        <item x="61"/>
        <item x="19"/>
        <item x="47"/>
        <item x="36"/>
        <item x="89"/>
        <item x="74"/>
        <item x="54"/>
        <item x="43"/>
        <item x="9"/>
        <item x="12"/>
        <item x="92"/>
        <item x="30"/>
        <item x="52"/>
        <item x="64"/>
        <item x="71"/>
        <item x="84"/>
        <item x="40"/>
        <item x="24"/>
        <item x="7"/>
        <item x="91"/>
        <item x="13"/>
        <item x="8"/>
        <item x="37"/>
        <item x="81"/>
        <item x="29"/>
        <item x="65"/>
        <item x="79"/>
        <item x="6"/>
        <item x="2"/>
        <item x="44"/>
        <item x="38"/>
        <item x="93"/>
        <item x="90"/>
        <item x="70"/>
        <item x="49"/>
        <item x="16"/>
        <item x="73"/>
        <item x="88"/>
        <item x="35"/>
        <item x="62"/>
        <item x="55"/>
        <item x="53"/>
        <item x="25"/>
        <item x="83"/>
        <item t="default"/>
      </items>
    </pivotField>
    <pivotField compact="0" outline="0" showAll="0"/>
    <pivotField compact="0" numFmtId="22" outline="0" showAll="0"/>
    <pivotField compact="0" outline="0" showAll="0"/>
    <pivotField compact="0" outline="0" showAll="0"/>
    <pivotField compact="0" outline="0" multipleItemSelectionAllowed="1" showAll="0" defaultSubtota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dragToRow="0" dragToCol="0" dragToPage="0" showAll="0" defaultSubtotal="0"/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3">
    <pageField fld="0" hier="-1"/>
    <pageField fld="44" hier="-1"/>
    <pageField fld="20" hier="-1"/>
  </pageFields>
  <dataFields count="1">
    <dataField name="Sum of KKH" fld="55" baseField="0" baseItem="0"/>
  </dataFields>
  <formats count="2">
    <format dxfId="12">
      <pivotArea dataOnly="0" grandCol="1" outline="0" axis="axisCol" fieldPosition="0"/>
    </format>
    <format dxfId="11">
      <pivotArea dataOnly="0" outline="0" fieldPosition="0">
        <references count="1">
          <reference field="20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CF3533-5FD5-4808-82E8-7341BE7505B0}" name="PivotTable10" cacheId="100" applyNumberFormats="0" applyBorderFormats="0" applyFontFormats="0" applyPatternFormats="0" applyAlignmentFormats="0" applyWidthHeightFormats="1" dataCaption="Values" updatedVersion="6" minRefreshableVersion="3" itemPrintTitles="1" createdVersion="6" indent="0" compact="0" compactData="0" gridDropZones="1" multipleFieldFilters="0">
  <location ref="A29:C72" firstHeaderRow="2" firstDataRow="2" firstDataCol="2" rowPageCount="3" colPageCount="1"/>
  <pivotFields count="56">
    <pivotField axis="axisPage" compact="0" outline="0" showAll="0">
      <items count="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2" outline="0" showAll="0"/>
    <pivotField compact="0" outline="0" showAll="0"/>
    <pivotField compact="0" numFmtId="22" outline="0" showAll="0"/>
    <pivotField compact="0" outline="0" showAll="0"/>
    <pivotField compact="0" outline="0" showAll="0"/>
    <pivotField axis="axisRow" compact="0" outline="0" showAll="0">
      <items count="5">
        <item x="2"/>
        <item x="0"/>
        <item x="1"/>
        <item x="3"/>
        <item t="default"/>
      </items>
    </pivotField>
    <pivotField compact="0" outline="0" showAll="0"/>
    <pivotField compact="0" numFmtId="22" outline="0" showAll="0"/>
    <pivotField compact="0" outline="0" showAll="0"/>
    <pivotField compact="0" outline="0" showAll="0"/>
    <pivotField compact="0" outline="0" showAll="0"/>
    <pivotField axis="axisRow" compact="0" outline="0" showAll="0">
      <items count="10">
        <item x="5"/>
        <item x="3"/>
        <item x="1"/>
        <item x="6"/>
        <item x="0"/>
        <item x="7"/>
        <item x="4"/>
        <item x="2"/>
        <item x="8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101">
        <item x="76"/>
        <item x="45"/>
        <item x="98"/>
        <item x="48"/>
        <item x="20"/>
        <item x="26"/>
        <item x="69"/>
        <item x="18"/>
        <item x="78"/>
        <item x="72"/>
        <item x="22"/>
        <item x="34"/>
        <item x="1"/>
        <item x="58"/>
        <item x="96"/>
        <item x="0"/>
        <item x="39"/>
        <item x="4"/>
        <item x="41"/>
        <item x="57"/>
        <item x="87"/>
        <item x="17"/>
        <item x="3"/>
        <item x="11"/>
        <item x="67"/>
        <item x="51"/>
        <item x="94"/>
        <item x="85"/>
        <item x="23"/>
        <item x="60"/>
        <item x="31"/>
        <item x="63"/>
        <item x="32"/>
        <item x="10"/>
        <item x="14"/>
        <item x="82"/>
        <item x="50"/>
        <item x="21"/>
        <item x="68"/>
        <item x="86"/>
        <item x="75"/>
        <item x="27"/>
        <item x="97"/>
        <item x="66"/>
        <item x="77"/>
        <item x="46"/>
        <item x="28"/>
        <item x="15"/>
        <item x="80"/>
        <item x="42"/>
        <item x="56"/>
        <item x="95"/>
        <item x="33"/>
        <item x="59"/>
        <item x="99"/>
        <item x="5"/>
        <item x="61"/>
        <item x="19"/>
        <item x="47"/>
        <item x="36"/>
        <item x="89"/>
        <item x="74"/>
        <item x="54"/>
        <item x="43"/>
        <item x="9"/>
        <item x="12"/>
        <item x="92"/>
        <item x="30"/>
        <item x="52"/>
        <item x="64"/>
        <item x="71"/>
        <item x="84"/>
        <item x="40"/>
        <item x="24"/>
        <item x="7"/>
        <item x="91"/>
        <item x="13"/>
        <item x="8"/>
        <item x="37"/>
        <item x="81"/>
        <item x="29"/>
        <item x="65"/>
        <item x="79"/>
        <item x="6"/>
        <item x="2"/>
        <item x="44"/>
        <item x="38"/>
        <item x="93"/>
        <item x="90"/>
        <item x="70"/>
        <item x="49"/>
        <item x="16"/>
        <item x="73"/>
        <item x="88"/>
        <item x="35"/>
        <item x="62"/>
        <item x="55"/>
        <item x="53"/>
        <item x="25"/>
        <item x="83"/>
        <item t="default"/>
      </items>
    </pivotField>
    <pivotField compact="0" outline="0" showAll="0"/>
    <pivotField compact="0" numFmtId="22" outline="0" showAll="0"/>
    <pivotField compact="0" outline="0" showAll="0"/>
    <pivotField compact="0" outline="0" showAll="0"/>
    <pivotField axis="axisPage" compact="0" outline="0" multipleItemSelectionAllowed="1" showAll="0" defaultSubtotal="0">
      <items count="7">
        <item x="0"/>
        <item x="5"/>
        <item x="2"/>
        <item x="3"/>
        <item x="4"/>
        <item x="6"/>
        <item x="1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dragToRow="0" dragToCol="0" dragToPage="0" showAll="0" defaultSubtotal="0"/>
  </pivotFields>
  <rowFields count="2">
    <field x="20"/>
    <field x="14"/>
  </rowFields>
  <rowItems count="42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r="1">
      <x v="3"/>
    </i>
    <i t="default">
      <x v="1"/>
    </i>
    <i>
      <x v="2"/>
      <x v="1"/>
    </i>
    <i r="1">
      <x v="2"/>
    </i>
    <i r="1">
      <x v="3"/>
    </i>
    <i t="default">
      <x v="2"/>
    </i>
    <i>
      <x v="3"/>
      <x/>
    </i>
    <i r="1">
      <x v="1"/>
    </i>
    <i r="1">
      <x v="2"/>
    </i>
    <i t="default">
      <x v="3"/>
    </i>
    <i>
      <x v="4"/>
      <x/>
    </i>
    <i r="1">
      <x v="1"/>
    </i>
    <i r="1">
      <x v="2"/>
    </i>
    <i r="1">
      <x v="3"/>
    </i>
    <i t="default">
      <x v="4"/>
    </i>
    <i>
      <x v="5"/>
      <x/>
    </i>
    <i r="1">
      <x v="2"/>
    </i>
    <i r="1">
      <x v="3"/>
    </i>
    <i t="default">
      <x v="5"/>
    </i>
    <i>
      <x v="6"/>
      <x/>
    </i>
    <i r="1">
      <x v="1"/>
    </i>
    <i r="1">
      <x v="2"/>
    </i>
    <i r="1">
      <x v="3"/>
    </i>
    <i t="default">
      <x v="6"/>
    </i>
    <i>
      <x v="7"/>
      <x/>
    </i>
    <i r="1">
      <x v="1"/>
    </i>
    <i r="1">
      <x v="2"/>
    </i>
    <i r="1">
      <x v="3"/>
    </i>
    <i t="default">
      <x v="7"/>
    </i>
    <i>
      <x v="8"/>
      <x/>
    </i>
    <i r="1">
      <x v="1"/>
    </i>
    <i r="1">
      <x v="2"/>
    </i>
    <i r="1">
      <x v="3"/>
    </i>
    <i t="default">
      <x v="8"/>
    </i>
    <i t="grand">
      <x/>
    </i>
  </rowItems>
  <colItems count="1">
    <i/>
  </colItems>
  <pageFields count="3">
    <pageField fld="49" hier="-1"/>
    <pageField fld="0" hier="-1"/>
    <pageField fld="44" hier="-1"/>
  </pageFields>
  <dataFields count="1">
    <dataField name="Sum of KKH" fld="55" baseField="0" baseItem="0"/>
  </dataFields>
  <formats count="2">
    <format dxfId="14">
      <pivotArea dataOnly="0" grandCol="1" outline="0" axis="axisCol" fieldPosition="0"/>
    </format>
    <format dxfId="13">
      <pivotArea dataOnly="0" outline="0" fieldPosition="0">
        <references count="1">
          <reference field="20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9BCCE4-21AF-4E2D-A60B-F0A8B96DE6CE}" name="PivotTable2" cacheId="105" applyNumberFormats="0" applyBorderFormats="0" applyFontFormats="0" applyPatternFormats="0" applyAlignmentFormats="0" applyWidthHeightFormats="1" dataCaption="Values" updatedVersion="8" minRefreshableVersion="3" subtotalHiddenItems="1" itemPrintTitles="1" createdVersion="8" indent="0" compact="0" compactData="0" gridDropZones="1" multipleFieldFilters="0">
  <location ref="A3:BZ18" firstHeaderRow="1" firstDataRow="3" firstDataCol="2" rowPageCount="1" colPageCount="1"/>
  <pivotFields count="6">
    <pivotField axis="axisRow" compact="0" allDrilled="1" outline="0" subtotalTop="0" showAll="0" dataSourceSort="1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</pivotField>
    <pivotField dataField="1" compact="0" outline="0" subtotalTop="0" showAll="0" defaultSubtotal="0"/>
    <pivotField dataField="1" compact="0" outline="0" subtotalTop="0" showAll="0" defaultSubtotal="0"/>
    <pivotField axis="axisPage" compact="0" allDrilled="1" outline="0" subtotalTop="0" showAll="0" dataSourceSort="1" defaultSubtotal="0" defaultAttributeDrillState="1"/>
    <pivotField axis="axisCol" compact="0" allDrilled="1" outline="0" subtotalTop="0" showAll="0" dataSourceSort="1" defaultSubtotal="0" defaultAttributeDrillState="1">
      <items count="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</items>
    </pivotField>
    <pivotField axis="axisRow" compact="0" allDrilled="1" outline="0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</pivotFields>
  <rowFields count="2">
    <field x="0"/>
    <field x="5"/>
  </rowFields>
  <rowItems count="13">
    <i>
      <x/>
      <x/>
    </i>
    <i>
      <x v="1"/>
      <x/>
    </i>
    <i>
      <x v="2"/>
      <x/>
    </i>
    <i>
      <x v="3"/>
      <x/>
    </i>
    <i>
      <x v="4"/>
      <x/>
    </i>
    <i>
      <x v="5"/>
      <x/>
    </i>
    <i>
      <x v="6"/>
      <x v="1"/>
    </i>
    <i r="1">
      <x v="2"/>
    </i>
    <i r="1">
      <x v="3"/>
    </i>
    <i r="1">
      <x v="4"/>
    </i>
    <i>
      <x v="7"/>
      <x v="5"/>
    </i>
    <i>
      <x v="8"/>
      <x/>
    </i>
    <i t="grand">
      <x/>
    </i>
  </rowItems>
  <colFields count="2">
    <field x="-2"/>
    <field x="4"/>
  </colFields>
  <colItems count="76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i="1">
      <x v="1"/>
      <x/>
    </i>
    <i r="1" i="1">
      <x v="1"/>
    </i>
    <i r="1" i="1">
      <x v="2"/>
    </i>
    <i r="1" i="1">
      <x v="3"/>
    </i>
    <i r="1" i="1">
      <x v="4"/>
    </i>
    <i r="1" i="1">
      <x v="5"/>
    </i>
    <i r="1" i="1">
      <x v="6"/>
    </i>
    <i r="1" i="1">
      <x v="7"/>
    </i>
    <i r="1" i="1">
      <x v="8"/>
    </i>
    <i r="1" i="1">
      <x v="9"/>
    </i>
    <i r="1" i="1">
      <x v="10"/>
    </i>
    <i r="1" i="1">
      <x v="11"/>
    </i>
    <i r="1" i="1">
      <x v="12"/>
    </i>
    <i r="1" i="1">
      <x v="13"/>
    </i>
    <i r="1" i="1">
      <x v="14"/>
    </i>
    <i r="1" i="1">
      <x v="15"/>
    </i>
    <i r="1" i="1">
      <x v="16"/>
    </i>
    <i r="1" i="1">
      <x v="17"/>
    </i>
    <i r="1" i="1">
      <x v="18"/>
    </i>
    <i r="1" i="1">
      <x v="19"/>
    </i>
    <i r="1" i="1">
      <x v="20"/>
    </i>
    <i r="1" i="1">
      <x v="21"/>
    </i>
    <i r="1" i="1">
      <x v="22"/>
    </i>
    <i r="1" i="1">
      <x v="23"/>
    </i>
    <i r="1" i="1">
      <x v="24"/>
    </i>
    <i r="1" i="1">
      <x v="25"/>
    </i>
    <i r="1" i="1">
      <x v="26"/>
    </i>
    <i r="1" i="1">
      <x v="27"/>
    </i>
    <i r="1" i="1">
      <x v="28"/>
    </i>
    <i r="1" i="1">
      <x v="29"/>
    </i>
    <i r="1" i="1">
      <x v="30"/>
    </i>
    <i r="1" i="1">
      <x v="31"/>
    </i>
    <i r="1" i="1">
      <x v="32"/>
    </i>
    <i r="1" i="1">
      <x v="33"/>
    </i>
    <i r="1" i="1">
      <x v="34"/>
    </i>
    <i r="1" i="1">
      <x v="35"/>
    </i>
    <i r="1" i="1">
      <x v="36"/>
    </i>
    <i t="grand">
      <x/>
    </i>
    <i t="grand" i="1">
      <x v="1"/>
    </i>
  </colItems>
  <pageFields count="1">
    <pageField fld="3" hier="25" name="[Range].[Õppeaasta].[All]" cap="All"/>
  </pageFields>
  <dataFields count="2">
    <dataField name="Distinct Count of isikukood" fld="1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  <dataField name="Count of isikukood" fld="2" subtotal="count" baseField="0" baseItem="3"/>
  </dataFields>
  <formats count="7">
    <format dxfId="6">
      <pivotArea field="0" type="button" dataOnly="0" labelOnly="1" outline="0" axis="axisRow" fieldPosition="0"/>
    </format>
    <format dxfId="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">
      <pivotArea field="0" type="button" dataOnly="0" labelOnly="1" outline="0" axis="axisRow" fieldPosition="0"/>
    </format>
    <format dxfId="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0">
      <pivotArea dataOnly="0" outline="0" fieldPosition="0">
        <references count="1">
          <reference field="4294967294" count="1">
            <x v="0"/>
          </reference>
        </references>
      </pivotArea>
    </format>
  </formats>
  <pivotHierarchies count="7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Distinct Count of isikukood"/>
    <pivotHierarchy dragToData="1" caption="Count of isikukood"/>
    <pivotHierarchy dragToData="1"/>
    <pivotHierarchy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21"/>
    <rowHierarchyUsage hierarchyUsage="24"/>
  </rowHierarchiesUsage>
  <colHierarchiesUsage count="2">
    <colHierarchyUsage hierarchyUsage="-2"/>
    <colHierarchyUsage hierarchyUsage="1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ummy_topeltread!$A$1:$BD$1743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4" Type="http://schemas.openxmlformats.org/officeDocument/2006/relationships/pivotTable" Target="../pivotTables/pivotTable8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1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Relationship Id="rId5" Type="http://schemas.openxmlformats.org/officeDocument/2006/relationships/drawing" Target="../drawings/drawing3.xml"/><Relationship Id="rId4" Type="http://schemas.openxmlformats.org/officeDocument/2006/relationships/pivotTable" Target="../pivotTables/pivot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D9547-B13C-4702-AC8C-B4EDD62C4265}">
  <dimension ref="A1:F32"/>
  <sheetViews>
    <sheetView workbookViewId="0">
      <selection activeCell="F27" sqref="F27"/>
    </sheetView>
  </sheetViews>
  <sheetFormatPr defaultRowHeight="15" x14ac:dyDescent="0.25"/>
  <cols>
    <col min="1" max="1" width="17.7109375" customWidth="1"/>
    <col min="2" max="4" width="15.28515625" customWidth="1"/>
    <col min="5" max="5" width="18.7109375" customWidth="1"/>
    <col min="6" max="6" width="20.42578125" customWidth="1"/>
    <col min="12" max="12" width="11" customWidth="1"/>
  </cols>
  <sheetData>
    <row r="1" spans="1:3" x14ac:dyDescent="0.25">
      <c r="A1" s="5" t="s">
        <v>794</v>
      </c>
    </row>
    <row r="2" spans="1:3" x14ac:dyDescent="0.25">
      <c r="A2" s="94" t="s">
        <v>306</v>
      </c>
      <c r="B2" s="96" t="s">
        <v>2653</v>
      </c>
    </row>
    <row r="3" spans="1:3" x14ac:dyDescent="0.25">
      <c r="A3" s="94" t="s">
        <v>339</v>
      </c>
      <c r="B3" s="96" t="s">
        <v>2653</v>
      </c>
    </row>
    <row r="4" spans="1:3" x14ac:dyDescent="0.25">
      <c r="A4" s="94" t="s">
        <v>362</v>
      </c>
      <c r="B4" s="96" t="s">
        <v>2653</v>
      </c>
    </row>
    <row r="5" spans="1:3" x14ac:dyDescent="0.25">
      <c r="A5" s="94" t="s">
        <v>295</v>
      </c>
      <c r="B5" s="96" t="s">
        <v>2653</v>
      </c>
    </row>
    <row r="6" spans="1:3" x14ac:dyDescent="0.25">
      <c r="A6" s="94" t="s">
        <v>314</v>
      </c>
      <c r="B6" s="96" t="s">
        <v>2653</v>
      </c>
    </row>
    <row r="7" spans="1:3" x14ac:dyDescent="0.25">
      <c r="A7" s="94" t="s">
        <v>357</v>
      </c>
      <c r="B7" s="96" t="s">
        <v>2653</v>
      </c>
    </row>
    <row r="8" spans="1:3" x14ac:dyDescent="0.25">
      <c r="A8" s="94" t="s">
        <v>345</v>
      </c>
      <c r="B8" s="96" t="s">
        <v>2653</v>
      </c>
    </row>
    <row r="9" spans="1:3" x14ac:dyDescent="0.25">
      <c r="A9" s="94" t="s">
        <v>347</v>
      </c>
      <c r="B9" s="96" t="s">
        <v>2653</v>
      </c>
    </row>
    <row r="13" spans="1:3" x14ac:dyDescent="0.25">
      <c r="A13" s="95" t="s">
        <v>2646</v>
      </c>
      <c r="B13" t="s">
        <v>2647</v>
      </c>
    </row>
    <row r="14" spans="1:3" x14ac:dyDescent="0.25">
      <c r="B14" t="s">
        <v>2650</v>
      </c>
      <c r="C14" t="s">
        <v>2649</v>
      </c>
    </row>
    <row r="15" spans="1:3" x14ac:dyDescent="0.25">
      <c r="B15" t="s">
        <v>2651</v>
      </c>
      <c r="C15" t="s">
        <v>2648</v>
      </c>
    </row>
    <row r="17" spans="1:6" x14ac:dyDescent="0.25">
      <c r="A17" s="95" t="s">
        <v>2646</v>
      </c>
      <c r="B17" t="s">
        <v>2652</v>
      </c>
    </row>
    <row r="19" spans="1:6" x14ac:dyDescent="0.25">
      <c r="A19" s="95" t="s">
        <v>2646</v>
      </c>
      <c r="B19" s="97" t="s">
        <v>382</v>
      </c>
      <c r="C19" s="98" t="s">
        <v>381</v>
      </c>
      <c r="D19" s="97" t="s">
        <v>728</v>
      </c>
      <c r="E19" s="98" t="s">
        <v>755</v>
      </c>
      <c r="F19" t="s">
        <v>2654</v>
      </c>
    </row>
    <row r="20" spans="1:6" x14ac:dyDescent="0.25">
      <c r="B20" s="99" t="s">
        <v>960</v>
      </c>
      <c r="C20" s="99" t="s">
        <v>959</v>
      </c>
      <c r="D20" s="100" t="s">
        <v>961</v>
      </c>
      <c r="E20" s="99" t="s">
        <v>962</v>
      </c>
      <c r="F20" t="s">
        <v>2655</v>
      </c>
    </row>
    <row r="26" spans="1:6" x14ac:dyDescent="0.25">
      <c r="E26" t="s">
        <v>2694</v>
      </c>
    </row>
    <row r="27" spans="1:6" x14ac:dyDescent="0.25">
      <c r="B27">
        <v>2020</v>
      </c>
      <c r="C27" s="20">
        <v>44105</v>
      </c>
      <c r="D27" s="20">
        <v>44469</v>
      </c>
      <c r="E27" s="12">
        <v>1</v>
      </c>
    </row>
    <row r="28" spans="1:6" x14ac:dyDescent="0.25">
      <c r="B28">
        <v>2021</v>
      </c>
      <c r="C28" s="20">
        <v>44470</v>
      </c>
      <c r="D28" s="20">
        <v>44834</v>
      </c>
      <c r="E28" s="12">
        <v>2</v>
      </c>
    </row>
    <row r="29" spans="1:6" x14ac:dyDescent="0.25">
      <c r="B29">
        <v>2022</v>
      </c>
      <c r="C29" s="20">
        <v>44835</v>
      </c>
      <c r="D29" s="20">
        <v>45199</v>
      </c>
      <c r="E29" s="12">
        <v>3</v>
      </c>
    </row>
    <row r="30" spans="1:6" x14ac:dyDescent="0.25">
      <c r="B30">
        <v>2023</v>
      </c>
      <c r="C30" s="20">
        <v>45200</v>
      </c>
      <c r="D30" s="20">
        <v>45565</v>
      </c>
      <c r="E30" s="12">
        <v>4</v>
      </c>
    </row>
    <row r="31" spans="1:6" x14ac:dyDescent="0.25">
      <c r="B31">
        <v>2024</v>
      </c>
      <c r="C31" s="20">
        <v>45566</v>
      </c>
      <c r="D31" s="20">
        <v>45930</v>
      </c>
      <c r="E31" s="12">
        <v>5</v>
      </c>
    </row>
    <row r="32" spans="1:6" x14ac:dyDescent="0.25">
      <c r="B32">
        <v>2025</v>
      </c>
      <c r="C32" s="20">
        <v>45931</v>
      </c>
      <c r="D32" s="20">
        <v>46295</v>
      </c>
      <c r="E32" s="12">
        <v>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B90CE-6115-4409-9A6C-9D40C1169B66}">
  <sheetPr>
    <tabColor theme="1"/>
  </sheetPr>
  <dimension ref="A1:AQ31"/>
  <sheetViews>
    <sheetView zoomScale="85" zoomScaleNormal="85" workbookViewId="0">
      <selection activeCell="F28" sqref="F28"/>
    </sheetView>
  </sheetViews>
  <sheetFormatPr defaultColWidth="9" defaultRowHeight="15" x14ac:dyDescent="0.25"/>
  <cols>
    <col min="1" max="1" width="8.42578125" style="61" customWidth="1"/>
    <col min="2" max="2" width="10" style="61" customWidth="1"/>
    <col min="3" max="3" width="11.28515625" style="61" bestFit="1" customWidth="1"/>
    <col min="4" max="4" width="9.28515625" style="61" customWidth="1"/>
    <col min="5" max="5" width="9.85546875" style="61" customWidth="1"/>
    <col min="6" max="6" width="17.85546875" style="61" customWidth="1"/>
    <col min="7" max="7" width="15.140625" style="61" customWidth="1"/>
    <col min="8" max="8" width="38.140625" style="61" customWidth="1"/>
    <col min="9" max="9" width="27.5703125" style="61" customWidth="1"/>
    <col min="10" max="10" width="21.42578125" style="61" customWidth="1"/>
    <col min="11" max="11" width="17" style="61" customWidth="1"/>
    <col min="12" max="12" width="12.28515625" style="61" customWidth="1"/>
    <col min="13" max="13" width="12.42578125" style="61" customWidth="1"/>
    <col min="14" max="14" width="14.42578125" style="61" customWidth="1"/>
    <col min="15" max="15" width="27.42578125" style="61" customWidth="1"/>
    <col min="16" max="16" width="20.42578125" style="61" bestFit="1" customWidth="1"/>
    <col min="17" max="17" width="10.5703125" style="61" bestFit="1" customWidth="1"/>
    <col min="18" max="18" width="22" style="61" customWidth="1"/>
    <col min="19" max="19" width="22.28515625" style="61" bestFit="1" customWidth="1"/>
    <col min="20" max="20" width="11.5703125" style="61" customWidth="1"/>
    <col min="21" max="21" width="48" style="61" customWidth="1"/>
    <col min="22" max="22" width="14.42578125" style="61" customWidth="1"/>
    <col min="23" max="23" width="15.5703125" style="61" customWidth="1"/>
    <col min="24" max="24" width="11" style="61" customWidth="1"/>
    <col min="25" max="25" width="13.140625" style="61" customWidth="1"/>
    <col min="26" max="26" width="16" style="61" customWidth="1"/>
    <col min="27" max="27" width="13.5703125" style="61" customWidth="1"/>
    <col min="28" max="29" width="12.42578125" style="61" customWidth="1"/>
    <col min="30" max="30" width="13.85546875" style="61" customWidth="1"/>
    <col min="31" max="31" width="11.42578125" style="61" customWidth="1"/>
    <col min="32" max="32" width="11.5703125" style="61" customWidth="1"/>
    <col min="33" max="33" width="10.28515625" style="61" customWidth="1"/>
    <col min="34" max="34" width="10" style="61" customWidth="1"/>
    <col min="35" max="35" width="13" style="61" customWidth="1"/>
    <col min="36" max="36" width="12.85546875" style="61" customWidth="1"/>
    <col min="37" max="37" width="16.42578125" style="61" customWidth="1"/>
    <col min="38" max="38" width="14.5703125" style="61" customWidth="1"/>
    <col min="39" max="39" width="21.42578125" style="61" customWidth="1"/>
    <col min="40" max="40" width="42.42578125" style="61" customWidth="1"/>
    <col min="41" max="41" width="19" style="61" customWidth="1"/>
    <col min="42" max="42" width="17.28515625" style="61" customWidth="1"/>
    <col min="43" max="43" width="62.7109375" style="61" bestFit="1" customWidth="1"/>
    <col min="44" max="16384" width="9" style="61"/>
  </cols>
  <sheetData>
    <row r="1" spans="1:43" s="41" customFormat="1" ht="66" customHeight="1" thickBot="1" x14ac:dyDescent="0.3">
      <c r="D1" s="42"/>
      <c r="E1" s="41" t="s">
        <v>775</v>
      </c>
      <c r="F1" s="44" t="s">
        <v>2693</v>
      </c>
      <c r="J1" s="43" t="s">
        <v>776</v>
      </c>
      <c r="L1" s="42" t="s">
        <v>777</v>
      </c>
      <c r="N1" s="41" t="s">
        <v>778</v>
      </c>
      <c r="Q1" s="41" t="s">
        <v>2692</v>
      </c>
      <c r="T1" s="44" t="s">
        <v>779</v>
      </c>
      <c r="W1" s="45" t="s">
        <v>780</v>
      </c>
      <c r="AG1" s="41" t="s">
        <v>781</v>
      </c>
      <c r="AM1" s="46" t="s">
        <v>782</v>
      </c>
      <c r="AN1" s="44" t="s">
        <v>783</v>
      </c>
      <c r="AO1" s="41" t="s">
        <v>2657</v>
      </c>
    </row>
    <row r="2" spans="1:43" s="60" customFormat="1" ht="51.75" customHeight="1" thickBot="1" x14ac:dyDescent="0.3">
      <c r="A2" s="47" t="s">
        <v>4</v>
      </c>
      <c r="B2" s="47" t="s">
        <v>6</v>
      </c>
      <c r="C2" s="47" t="s">
        <v>7</v>
      </c>
      <c r="D2" s="47" t="s">
        <v>8</v>
      </c>
      <c r="E2" s="47" t="s">
        <v>9</v>
      </c>
      <c r="F2" s="47" t="s">
        <v>10</v>
      </c>
      <c r="G2" s="48" t="s">
        <v>11</v>
      </c>
      <c r="H2" s="48" t="s">
        <v>12</v>
      </c>
      <c r="I2" s="48" t="s">
        <v>13</v>
      </c>
      <c r="J2" s="49" t="s">
        <v>14</v>
      </c>
      <c r="K2" s="47" t="s">
        <v>15</v>
      </c>
      <c r="L2" s="47" t="s">
        <v>16</v>
      </c>
      <c r="M2" s="47" t="s">
        <v>17</v>
      </c>
      <c r="N2" s="47" t="s">
        <v>18</v>
      </c>
      <c r="O2" s="50" t="s">
        <v>19</v>
      </c>
      <c r="P2" s="51" t="s">
        <v>20</v>
      </c>
      <c r="Q2" s="51" t="s">
        <v>784</v>
      </c>
      <c r="R2" s="51" t="s">
        <v>22</v>
      </c>
      <c r="S2" s="51" t="s">
        <v>23</v>
      </c>
      <c r="T2" s="52" t="s">
        <v>24</v>
      </c>
      <c r="U2" s="47" t="s">
        <v>25</v>
      </c>
      <c r="V2" s="47" t="s">
        <v>26</v>
      </c>
      <c r="W2" s="48" t="s">
        <v>27</v>
      </c>
      <c r="X2" s="47" t="s">
        <v>28</v>
      </c>
      <c r="Y2" s="47" t="s">
        <v>29</v>
      </c>
      <c r="Z2" s="47" t="s">
        <v>30</v>
      </c>
      <c r="AA2" s="53" t="s">
        <v>31</v>
      </c>
      <c r="AB2" s="54" t="s">
        <v>32</v>
      </c>
      <c r="AC2" s="49" t="s">
        <v>33</v>
      </c>
      <c r="AD2" s="55" t="s">
        <v>34</v>
      </c>
      <c r="AE2" s="56" t="s">
        <v>35</v>
      </c>
      <c r="AF2" s="57" t="s">
        <v>36</v>
      </c>
      <c r="AG2" s="47" t="s">
        <v>37</v>
      </c>
      <c r="AH2" s="58" t="s">
        <v>38</v>
      </c>
      <c r="AI2" s="47" t="s">
        <v>39</v>
      </c>
      <c r="AJ2" s="58" t="s">
        <v>40</v>
      </c>
      <c r="AK2" s="58" t="s">
        <v>41</v>
      </c>
      <c r="AL2" s="47" t="s">
        <v>42</v>
      </c>
      <c r="AM2" s="49" t="s">
        <v>43</v>
      </c>
      <c r="AN2" s="59" t="s">
        <v>44</v>
      </c>
      <c r="AO2" s="47" t="s">
        <v>45</v>
      </c>
      <c r="AP2" s="58" t="s">
        <v>46</v>
      </c>
      <c r="AQ2" s="47" t="s">
        <v>5</v>
      </c>
    </row>
    <row r="3" spans="1:43" x14ac:dyDescent="0.25">
      <c r="A3" s="61" t="s">
        <v>243</v>
      </c>
      <c r="B3" s="61" t="s">
        <v>115</v>
      </c>
      <c r="C3" s="61" t="s">
        <v>115</v>
      </c>
      <c r="D3" s="61" t="s">
        <v>115</v>
      </c>
      <c r="E3" s="62" t="s">
        <v>785</v>
      </c>
      <c r="F3" s="62" t="s">
        <v>785</v>
      </c>
      <c r="G3" s="62" t="s">
        <v>785</v>
      </c>
      <c r="H3" s="61" t="s">
        <v>245</v>
      </c>
      <c r="I3" s="61" t="s">
        <v>235</v>
      </c>
      <c r="J3" s="62" t="s">
        <v>786</v>
      </c>
      <c r="K3" s="61" t="s">
        <v>117</v>
      </c>
      <c r="L3" s="62" t="s">
        <v>785</v>
      </c>
      <c r="M3" s="61" t="s">
        <v>58</v>
      </c>
      <c r="N3" s="61" t="s">
        <v>191</v>
      </c>
      <c r="O3" s="61" t="s">
        <v>120</v>
      </c>
      <c r="P3" s="61" t="s">
        <v>247</v>
      </c>
      <c r="Q3" s="61">
        <v>214475</v>
      </c>
      <c r="R3" s="61" t="s">
        <v>62</v>
      </c>
      <c r="S3" s="61" t="s">
        <v>178</v>
      </c>
      <c r="T3" s="63">
        <v>1</v>
      </c>
      <c r="U3" s="61" t="s">
        <v>63</v>
      </c>
      <c r="V3" s="61" t="s">
        <v>64</v>
      </c>
      <c r="W3" s="62" t="s">
        <v>787</v>
      </c>
      <c r="X3" s="61" t="s">
        <v>115</v>
      </c>
      <c r="Y3" s="62" t="s">
        <v>271</v>
      </c>
      <c r="Z3" s="62" t="s">
        <v>788</v>
      </c>
      <c r="AA3" s="62" t="s">
        <v>789</v>
      </c>
      <c r="AB3" s="62" t="s">
        <v>789</v>
      </c>
      <c r="AC3" s="62" t="s">
        <v>789</v>
      </c>
      <c r="AD3" s="62" t="s">
        <v>789</v>
      </c>
      <c r="AE3" s="62" t="s">
        <v>789</v>
      </c>
      <c r="AF3" s="62" t="s">
        <v>789</v>
      </c>
      <c r="AG3" s="62" t="s">
        <v>789</v>
      </c>
      <c r="AH3" s="62" t="s">
        <v>789</v>
      </c>
      <c r="AI3" s="62" t="s">
        <v>789</v>
      </c>
      <c r="AJ3" s="62" t="s">
        <v>789</v>
      </c>
      <c r="AK3" s="62" t="s">
        <v>789</v>
      </c>
      <c r="AL3" s="62" t="s">
        <v>789</v>
      </c>
      <c r="AM3" s="61" t="s">
        <v>732</v>
      </c>
      <c r="AN3" s="62" t="s">
        <v>790</v>
      </c>
      <c r="AO3" s="62" t="s">
        <v>791</v>
      </c>
      <c r="AP3" s="62" t="s">
        <v>785</v>
      </c>
      <c r="AQ3" s="61" t="s">
        <v>340</v>
      </c>
    </row>
    <row r="4" spans="1:43" x14ac:dyDescent="0.25">
      <c r="A4" s="61" t="s">
        <v>50</v>
      </c>
      <c r="B4" s="61" t="s">
        <v>52</v>
      </c>
      <c r="C4" s="61" t="s">
        <v>52</v>
      </c>
      <c r="D4" s="61" t="s">
        <v>52</v>
      </c>
      <c r="H4" s="61" t="s">
        <v>270</v>
      </c>
      <c r="I4" s="61" t="s">
        <v>308</v>
      </c>
      <c r="K4" s="64" t="s">
        <v>57</v>
      </c>
      <c r="M4" s="61" t="s">
        <v>774</v>
      </c>
      <c r="N4" s="61" t="s">
        <v>59</v>
      </c>
      <c r="O4" s="61" t="s">
        <v>176</v>
      </c>
      <c r="P4" s="61" t="s">
        <v>211</v>
      </c>
      <c r="Q4" s="61">
        <v>1477</v>
      </c>
      <c r="R4" s="61" t="s">
        <v>229</v>
      </c>
      <c r="S4" s="61" t="s">
        <v>280</v>
      </c>
      <c r="T4" s="63">
        <v>2</v>
      </c>
      <c r="U4" s="61" t="s">
        <v>161</v>
      </c>
      <c r="V4" s="61" t="s">
        <v>248</v>
      </c>
      <c r="X4" s="61" t="s">
        <v>52</v>
      </c>
      <c r="AM4" s="61" t="s">
        <v>739</v>
      </c>
      <c r="AN4" s="65" t="s">
        <v>792</v>
      </c>
      <c r="AQ4" s="61" t="s">
        <v>262</v>
      </c>
    </row>
    <row r="5" spans="1:43" x14ac:dyDescent="0.25">
      <c r="H5" s="61" t="s">
        <v>343</v>
      </c>
      <c r="I5" s="61" t="s">
        <v>264</v>
      </c>
      <c r="K5" s="61" t="s">
        <v>10</v>
      </c>
      <c r="N5" s="61" t="s">
        <v>119</v>
      </c>
      <c r="O5" s="61" t="s">
        <v>60</v>
      </c>
      <c r="P5" s="61" t="s">
        <v>160</v>
      </c>
      <c r="Q5" s="61">
        <v>80166</v>
      </c>
      <c r="S5" s="61" t="s">
        <v>338</v>
      </c>
      <c r="T5" s="63">
        <v>3</v>
      </c>
      <c r="U5" s="61" t="s">
        <v>284</v>
      </c>
      <c r="AM5" s="61" t="s">
        <v>743</v>
      </c>
      <c r="AQ5" s="61" t="s">
        <v>244</v>
      </c>
    </row>
    <row r="6" spans="1:43" x14ac:dyDescent="0.25">
      <c r="H6" s="66" t="s">
        <v>299</v>
      </c>
      <c r="I6" s="61" t="s">
        <v>55</v>
      </c>
      <c r="K6" s="61" t="s">
        <v>246</v>
      </c>
      <c r="P6" s="61" t="s">
        <v>265</v>
      </c>
      <c r="Q6" s="61">
        <v>1479</v>
      </c>
      <c r="S6" s="61" t="s">
        <v>192</v>
      </c>
      <c r="T6" s="63">
        <v>4</v>
      </c>
      <c r="U6" s="61" t="s">
        <v>254</v>
      </c>
      <c r="AM6" s="61" t="s">
        <v>734</v>
      </c>
      <c r="AN6" s="103" t="s">
        <v>2656</v>
      </c>
      <c r="AQ6" s="61" t="s">
        <v>51</v>
      </c>
    </row>
    <row r="7" spans="1:43" x14ac:dyDescent="0.25">
      <c r="H7" s="61" t="s">
        <v>227</v>
      </c>
      <c r="I7" s="61" t="s">
        <v>159</v>
      </c>
      <c r="K7" s="61" t="s">
        <v>237</v>
      </c>
      <c r="P7" s="61" t="s">
        <v>61</v>
      </c>
      <c r="Q7" s="61">
        <v>3311</v>
      </c>
      <c r="T7" s="63">
        <v>5</v>
      </c>
      <c r="U7" s="61" t="s">
        <v>212</v>
      </c>
      <c r="AM7" s="61" t="s">
        <v>747</v>
      </c>
      <c r="AQ7" s="61" t="s">
        <v>157</v>
      </c>
    </row>
    <row r="8" spans="1:43" x14ac:dyDescent="0.25">
      <c r="H8" s="61" t="s">
        <v>326</v>
      </c>
      <c r="P8" s="61" t="s">
        <v>293</v>
      </c>
      <c r="Q8" s="61">
        <v>80997</v>
      </c>
      <c r="T8" s="63"/>
      <c r="U8" s="61" t="s">
        <v>121</v>
      </c>
      <c r="AM8" s="61" t="s">
        <v>745</v>
      </c>
      <c r="AN8" s="67" t="s">
        <v>793</v>
      </c>
      <c r="AQ8" s="61" t="s">
        <v>114</v>
      </c>
    </row>
    <row r="9" spans="1:43" x14ac:dyDescent="0.25">
      <c r="H9" s="61" t="s">
        <v>190</v>
      </c>
      <c r="P9" s="61" t="s">
        <v>228</v>
      </c>
      <c r="Q9" s="61">
        <v>194200</v>
      </c>
      <c r="T9" s="63"/>
      <c r="AM9" s="61" t="s">
        <v>741</v>
      </c>
      <c r="AQ9" s="61" t="s">
        <v>312</v>
      </c>
    </row>
    <row r="10" spans="1:43" x14ac:dyDescent="0.25">
      <c r="H10" s="66" t="s">
        <v>360</v>
      </c>
      <c r="P10" s="61" t="s">
        <v>177</v>
      </c>
      <c r="Q10" s="61">
        <v>1467</v>
      </c>
      <c r="T10" s="63"/>
      <c r="AM10" s="61" t="s">
        <v>736</v>
      </c>
      <c r="AQ10" s="61" t="s">
        <v>332</v>
      </c>
    </row>
    <row r="11" spans="1:43" x14ac:dyDescent="0.25">
      <c r="H11" s="70" t="s">
        <v>253</v>
      </c>
      <c r="P11" s="61" t="s">
        <v>300</v>
      </c>
      <c r="Q11" s="61">
        <v>1470</v>
      </c>
      <c r="T11" s="63"/>
      <c r="AM11" s="61" t="s">
        <v>737</v>
      </c>
      <c r="AQ11" s="61" t="s">
        <v>305</v>
      </c>
    </row>
    <row r="12" spans="1:43" x14ac:dyDescent="0.25">
      <c r="H12" s="64" t="s">
        <v>322</v>
      </c>
      <c r="AQ12" s="61" t="s">
        <v>278</v>
      </c>
    </row>
    <row r="13" spans="1:43" x14ac:dyDescent="0.25">
      <c r="H13" s="61" t="s">
        <v>316</v>
      </c>
      <c r="AN13" s="68"/>
      <c r="AQ13" s="61" t="s">
        <v>175</v>
      </c>
    </row>
    <row r="14" spans="1:43" x14ac:dyDescent="0.25">
      <c r="H14" s="61" t="s">
        <v>234</v>
      </c>
      <c r="AQ14" s="61" t="s">
        <v>354</v>
      </c>
    </row>
    <row r="15" spans="1:43" x14ac:dyDescent="0.25">
      <c r="H15" s="61" t="s">
        <v>158</v>
      </c>
      <c r="AQ15" s="61" t="s">
        <v>292</v>
      </c>
    </row>
    <row r="16" spans="1:43" x14ac:dyDescent="0.25">
      <c r="H16" s="61" t="s">
        <v>116</v>
      </c>
      <c r="AQ16" s="61" t="s">
        <v>325</v>
      </c>
    </row>
    <row r="17" spans="1:43" x14ac:dyDescent="0.25">
      <c r="H17" s="61" t="s">
        <v>283</v>
      </c>
      <c r="AQ17" s="61" t="s">
        <v>302</v>
      </c>
    </row>
    <row r="18" spans="1:43" x14ac:dyDescent="0.25">
      <c r="H18" s="61" t="s">
        <v>297</v>
      </c>
      <c r="AQ18" s="61" t="s">
        <v>62</v>
      </c>
    </row>
    <row r="19" spans="1:43" x14ac:dyDescent="0.25">
      <c r="H19" s="61" t="s">
        <v>334</v>
      </c>
      <c r="AQ19" s="61" t="s">
        <v>310</v>
      </c>
    </row>
    <row r="20" spans="1:43" x14ac:dyDescent="0.25">
      <c r="H20" s="69" t="s">
        <v>279</v>
      </c>
      <c r="AQ20" s="61" t="s">
        <v>229</v>
      </c>
    </row>
    <row r="21" spans="1:43" x14ac:dyDescent="0.25">
      <c r="H21" s="61" t="s">
        <v>54</v>
      </c>
    </row>
    <row r="26" spans="1:43" x14ac:dyDescent="0.25">
      <c r="A26" s="70"/>
    </row>
    <row r="27" spans="1:43" x14ac:dyDescent="0.25">
      <c r="A27" s="70"/>
    </row>
    <row r="30" spans="1:43" x14ac:dyDescent="0.25">
      <c r="I30" s="71"/>
      <c r="J30" s="71"/>
    </row>
    <row r="31" spans="1:43" x14ac:dyDescent="0.25">
      <c r="I31" s="71"/>
      <c r="J31" s="71"/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C70C8-5CAE-41E7-9931-67BF73975077}">
  <sheetPr>
    <tabColor theme="1"/>
  </sheetPr>
  <dimension ref="A1:G1088"/>
  <sheetViews>
    <sheetView zoomScale="85" zoomScaleNormal="85" workbookViewId="0">
      <pane ySplit="1" topLeftCell="A2" activePane="bottomLeft" state="frozen"/>
      <selection pane="bottomLeft" activeCell="G21" sqref="G21"/>
    </sheetView>
  </sheetViews>
  <sheetFormatPr defaultRowHeight="15" x14ac:dyDescent="0.25"/>
  <cols>
    <col min="1" max="1" width="43.85546875" customWidth="1"/>
    <col min="2" max="2" width="21.140625" customWidth="1"/>
    <col min="3" max="3" width="16.28515625" style="12" customWidth="1"/>
    <col min="4" max="4" width="39.85546875" customWidth="1"/>
    <col min="5" max="5" width="17.42578125" customWidth="1"/>
  </cols>
  <sheetData>
    <row r="1" spans="1:7" ht="24.75" customHeight="1" x14ac:dyDescent="0.25">
      <c r="A1" s="89" t="s">
        <v>959</v>
      </c>
      <c r="B1" s="89" t="s">
        <v>960</v>
      </c>
      <c r="C1" s="90" t="s">
        <v>961</v>
      </c>
      <c r="D1" s="89" t="s">
        <v>962</v>
      </c>
      <c r="G1" s="92"/>
    </row>
    <row r="2" spans="1:7" x14ac:dyDescent="0.25">
      <c r="A2" t="s">
        <v>963</v>
      </c>
      <c r="B2" t="s">
        <v>964</v>
      </c>
      <c r="C2" s="91">
        <v>4</v>
      </c>
      <c r="D2" t="s">
        <v>965</v>
      </c>
    </row>
    <row r="3" spans="1:7" x14ac:dyDescent="0.25">
      <c r="A3" t="s">
        <v>966</v>
      </c>
      <c r="B3" t="s">
        <v>967</v>
      </c>
      <c r="C3" s="91">
        <v>5</v>
      </c>
      <c r="D3" t="s">
        <v>965</v>
      </c>
    </row>
    <row r="4" spans="1:7" x14ac:dyDescent="0.25">
      <c r="A4" t="s">
        <v>968</v>
      </c>
      <c r="B4" t="s">
        <v>969</v>
      </c>
      <c r="C4" s="91">
        <v>2</v>
      </c>
      <c r="D4" t="s">
        <v>965</v>
      </c>
    </row>
    <row r="5" spans="1:7" x14ac:dyDescent="0.25">
      <c r="A5" t="s">
        <v>970</v>
      </c>
      <c r="B5" t="s">
        <v>971</v>
      </c>
      <c r="C5" s="91">
        <v>6</v>
      </c>
      <c r="D5" t="s">
        <v>972</v>
      </c>
    </row>
    <row r="6" spans="1:7" x14ac:dyDescent="0.25">
      <c r="A6" t="s">
        <v>970</v>
      </c>
      <c r="B6" t="s">
        <v>973</v>
      </c>
      <c r="C6" s="91">
        <v>8</v>
      </c>
      <c r="D6" t="s">
        <v>972</v>
      </c>
    </row>
    <row r="7" spans="1:7" x14ac:dyDescent="0.25">
      <c r="A7" t="s">
        <v>974</v>
      </c>
      <c r="B7" t="s">
        <v>975</v>
      </c>
      <c r="C7" s="91">
        <v>8</v>
      </c>
      <c r="D7" t="s">
        <v>972</v>
      </c>
    </row>
    <row r="8" spans="1:7" x14ac:dyDescent="0.25">
      <c r="A8" t="s">
        <v>974</v>
      </c>
      <c r="B8" t="s">
        <v>976</v>
      </c>
      <c r="C8" s="91">
        <v>8</v>
      </c>
      <c r="D8" t="s">
        <v>972</v>
      </c>
    </row>
    <row r="9" spans="1:7" x14ac:dyDescent="0.25">
      <c r="A9" t="s">
        <v>977</v>
      </c>
      <c r="B9" t="s">
        <v>978</v>
      </c>
      <c r="C9" s="91">
        <v>5</v>
      </c>
      <c r="D9" t="s">
        <v>972</v>
      </c>
    </row>
    <row r="10" spans="1:7" x14ac:dyDescent="0.25">
      <c r="A10" t="s">
        <v>977</v>
      </c>
      <c r="B10" t="s">
        <v>979</v>
      </c>
      <c r="C10" s="91">
        <v>5</v>
      </c>
      <c r="D10" t="s">
        <v>972</v>
      </c>
    </row>
    <row r="11" spans="1:7" x14ac:dyDescent="0.25">
      <c r="A11" t="s">
        <v>977</v>
      </c>
      <c r="B11" t="s">
        <v>980</v>
      </c>
      <c r="C11" s="91">
        <v>5</v>
      </c>
      <c r="D11" t="s">
        <v>972</v>
      </c>
    </row>
    <row r="12" spans="1:7" x14ac:dyDescent="0.25">
      <c r="A12" t="s">
        <v>981</v>
      </c>
      <c r="B12" t="s">
        <v>982</v>
      </c>
      <c r="C12" s="91">
        <v>6</v>
      </c>
      <c r="D12" t="s">
        <v>983</v>
      </c>
    </row>
    <row r="13" spans="1:7" x14ac:dyDescent="0.25">
      <c r="A13" t="s">
        <v>981</v>
      </c>
      <c r="B13" t="s">
        <v>984</v>
      </c>
      <c r="C13" s="91">
        <v>4</v>
      </c>
      <c r="D13" t="s">
        <v>972</v>
      </c>
    </row>
    <row r="14" spans="1:7" x14ac:dyDescent="0.25">
      <c r="A14" t="s">
        <v>981</v>
      </c>
      <c r="B14" t="s">
        <v>985</v>
      </c>
      <c r="C14" s="91">
        <v>6</v>
      </c>
      <c r="D14" t="s">
        <v>972</v>
      </c>
    </row>
    <row r="15" spans="1:7" x14ac:dyDescent="0.25">
      <c r="A15" t="s">
        <v>981</v>
      </c>
      <c r="B15" t="s">
        <v>986</v>
      </c>
      <c r="C15" s="91">
        <v>6</v>
      </c>
      <c r="D15" t="s">
        <v>972</v>
      </c>
    </row>
    <row r="16" spans="1:7" x14ac:dyDescent="0.25">
      <c r="A16" t="s">
        <v>987</v>
      </c>
      <c r="B16" t="s">
        <v>988</v>
      </c>
      <c r="C16" s="91">
        <v>5</v>
      </c>
      <c r="D16" t="s">
        <v>972</v>
      </c>
    </row>
    <row r="17" spans="1:4" x14ac:dyDescent="0.25">
      <c r="A17" t="s">
        <v>989</v>
      </c>
      <c r="B17" t="s">
        <v>990</v>
      </c>
      <c r="C17" s="91">
        <v>6</v>
      </c>
      <c r="D17" t="s">
        <v>972</v>
      </c>
    </row>
    <row r="18" spans="1:4" x14ac:dyDescent="0.25">
      <c r="A18" t="s">
        <v>991</v>
      </c>
      <c r="B18" t="s">
        <v>992</v>
      </c>
      <c r="C18" s="91">
        <v>7</v>
      </c>
      <c r="D18" t="s">
        <v>972</v>
      </c>
    </row>
    <row r="19" spans="1:4" x14ac:dyDescent="0.25">
      <c r="A19" t="s">
        <v>993</v>
      </c>
      <c r="B19" t="s">
        <v>994</v>
      </c>
      <c r="C19" s="91">
        <v>6</v>
      </c>
      <c r="D19" t="s">
        <v>972</v>
      </c>
    </row>
    <row r="20" spans="1:4" x14ac:dyDescent="0.25">
      <c r="A20" t="s">
        <v>993</v>
      </c>
      <c r="B20" t="s">
        <v>995</v>
      </c>
      <c r="C20" s="91">
        <v>3</v>
      </c>
      <c r="D20" t="s">
        <v>972</v>
      </c>
    </row>
    <row r="21" spans="1:4" x14ac:dyDescent="0.25">
      <c r="A21" t="s">
        <v>993</v>
      </c>
      <c r="B21" t="s">
        <v>996</v>
      </c>
      <c r="C21" s="91">
        <v>6</v>
      </c>
      <c r="D21" t="s">
        <v>972</v>
      </c>
    </row>
    <row r="22" spans="1:4" x14ac:dyDescent="0.25">
      <c r="A22" t="s">
        <v>993</v>
      </c>
      <c r="B22" t="s">
        <v>997</v>
      </c>
      <c r="C22" s="91">
        <v>5</v>
      </c>
      <c r="D22" t="s">
        <v>972</v>
      </c>
    </row>
    <row r="23" spans="1:4" x14ac:dyDescent="0.25">
      <c r="A23" t="s">
        <v>998</v>
      </c>
      <c r="B23" t="s">
        <v>999</v>
      </c>
      <c r="C23" s="91">
        <v>6</v>
      </c>
      <c r="D23" t="s">
        <v>972</v>
      </c>
    </row>
    <row r="24" spans="1:4" x14ac:dyDescent="0.25">
      <c r="A24" t="s">
        <v>1000</v>
      </c>
      <c r="B24" t="s">
        <v>1001</v>
      </c>
      <c r="C24" s="91">
        <v>4</v>
      </c>
      <c r="D24" t="s">
        <v>972</v>
      </c>
    </row>
    <row r="25" spans="1:4" x14ac:dyDescent="0.25">
      <c r="A25" t="s">
        <v>1000</v>
      </c>
      <c r="B25" t="s">
        <v>1002</v>
      </c>
      <c r="C25" s="91">
        <v>3</v>
      </c>
      <c r="D25" t="s">
        <v>972</v>
      </c>
    </row>
    <row r="26" spans="1:4" x14ac:dyDescent="0.25">
      <c r="A26" t="s">
        <v>1003</v>
      </c>
      <c r="B26" t="s">
        <v>1004</v>
      </c>
      <c r="C26" s="91">
        <v>2</v>
      </c>
      <c r="D26" t="s">
        <v>965</v>
      </c>
    </row>
    <row r="27" spans="1:4" x14ac:dyDescent="0.25">
      <c r="A27" t="s">
        <v>1005</v>
      </c>
      <c r="B27" t="s">
        <v>1006</v>
      </c>
      <c r="C27" s="91">
        <v>6</v>
      </c>
      <c r="D27" t="s">
        <v>972</v>
      </c>
    </row>
    <row r="28" spans="1:4" x14ac:dyDescent="0.25">
      <c r="A28" t="s">
        <v>1007</v>
      </c>
      <c r="B28" t="s">
        <v>1008</v>
      </c>
      <c r="C28" s="91">
        <v>4</v>
      </c>
      <c r="D28" t="s">
        <v>972</v>
      </c>
    </row>
    <row r="29" spans="1:4" x14ac:dyDescent="0.25">
      <c r="A29" t="s">
        <v>1007</v>
      </c>
      <c r="B29" t="s">
        <v>1009</v>
      </c>
      <c r="C29" s="91">
        <v>3</v>
      </c>
      <c r="D29" t="s">
        <v>972</v>
      </c>
    </row>
    <row r="30" spans="1:4" x14ac:dyDescent="0.25">
      <c r="A30" t="s">
        <v>1007</v>
      </c>
      <c r="B30" t="s">
        <v>1010</v>
      </c>
      <c r="C30" s="91">
        <v>4</v>
      </c>
      <c r="D30" t="s">
        <v>972</v>
      </c>
    </row>
    <row r="31" spans="1:4" x14ac:dyDescent="0.25">
      <c r="A31" t="s">
        <v>1011</v>
      </c>
      <c r="B31" t="s">
        <v>1012</v>
      </c>
      <c r="C31" s="91">
        <v>5</v>
      </c>
      <c r="D31" t="s">
        <v>972</v>
      </c>
    </row>
    <row r="32" spans="1:4" x14ac:dyDescent="0.25">
      <c r="A32" t="s">
        <v>1013</v>
      </c>
      <c r="B32" t="s">
        <v>1014</v>
      </c>
      <c r="C32" s="91">
        <v>10</v>
      </c>
      <c r="D32" t="s">
        <v>972</v>
      </c>
    </row>
    <row r="33" spans="1:4" x14ac:dyDescent="0.25">
      <c r="A33" t="s">
        <v>1013</v>
      </c>
      <c r="B33" t="s">
        <v>1015</v>
      </c>
      <c r="C33" s="91">
        <v>10</v>
      </c>
      <c r="D33" t="s">
        <v>972</v>
      </c>
    </row>
    <row r="34" spans="1:4" x14ac:dyDescent="0.25">
      <c r="A34" t="s">
        <v>1013</v>
      </c>
      <c r="B34" t="s">
        <v>1016</v>
      </c>
      <c r="C34" s="91">
        <v>13</v>
      </c>
      <c r="D34" t="s">
        <v>983</v>
      </c>
    </row>
    <row r="35" spans="1:4" x14ac:dyDescent="0.25">
      <c r="A35" t="s">
        <v>1013</v>
      </c>
      <c r="B35" t="s">
        <v>1017</v>
      </c>
      <c r="C35" s="91">
        <v>10</v>
      </c>
      <c r="D35" t="s">
        <v>972</v>
      </c>
    </row>
    <row r="36" spans="1:4" x14ac:dyDescent="0.25">
      <c r="A36" t="s">
        <v>1013</v>
      </c>
      <c r="B36" t="s">
        <v>1018</v>
      </c>
      <c r="C36" s="91">
        <v>10</v>
      </c>
      <c r="D36" t="s">
        <v>972</v>
      </c>
    </row>
    <row r="37" spans="1:4" x14ac:dyDescent="0.25">
      <c r="A37" t="s">
        <v>1019</v>
      </c>
      <c r="B37" t="s">
        <v>1020</v>
      </c>
      <c r="C37" s="91">
        <v>21</v>
      </c>
      <c r="D37" t="s">
        <v>972</v>
      </c>
    </row>
    <row r="38" spans="1:4" x14ac:dyDescent="0.25">
      <c r="A38" t="s">
        <v>1019</v>
      </c>
      <c r="B38" t="s">
        <v>1021</v>
      </c>
      <c r="C38" s="91">
        <v>13</v>
      </c>
      <c r="D38" t="s">
        <v>972</v>
      </c>
    </row>
    <row r="39" spans="1:4" x14ac:dyDescent="0.25">
      <c r="A39" t="s">
        <v>1019</v>
      </c>
      <c r="B39" t="s">
        <v>1022</v>
      </c>
      <c r="C39" s="91">
        <v>16</v>
      </c>
      <c r="D39" t="s">
        <v>972</v>
      </c>
    </row>
    <row r="40" spans="1:4" x14ac:dyDescent="0.25">
      <c r="A40" t="s">
        <v>1019</v>
      </c>
      <c r="B40" t="s">
        <v>1023</v>
      </c>
      <c r="C40" s="91">
        <v>7</v>
      </c>
      <c r="D40" t="s">
        <v>965</v>
      </c>
    </row>
    <row r="41" spans="1:4" x14ac:dyDescent="0.25">
      <c r="A41" t="s">
        <v>1019</v>
      </c>
      <c r="B41" t="s">
        <v>1024</v>
      </c>
      <c r="C41" s="91">
        <v>25</v>
      </c>
      <c r="D41" t="s">
        <v>983</v>
      </c>
    </row>
    <row r="42" spans="1:4" x14ac:dyDescent="0.25">
      <c r="A42" t="s">
        <v>1019</v>
      </c>
      <c r="B42" t="s">
        <v>1025</v>
      </c>
      <c r="C42" s="91">
        <v>20</v>
      </c>
      <c r="D42" t="s">
        <v>972</v>
      </c>
    </row>
    <row r="43" spans="1:4" x14ac:dyDescent="0.25">
      <c r="A43" t="s">
        <v>1019</v>
      </c>
      <c r="B43" t="s">
        <v>1026</v>
      </c>
      <c r="C43" s="91">
        <v>25</v>
      </c>
      <c r="D43" t="s">
        <v>972</v>
      </c>
    </row>
    <row r="44" spans="1:4" x14ac:dyDescent="0.25">
      <c r="A44" t="s">
        <v>1019</v>
      </c>
      <c r="B44" t="s">
        <v>1027</v>
      </c>
      <c r="C44" s="91">
        <v>15</v>
      </c>
      <c r="D44" t="s">
        <v>972</v>
      </c>
    </row>
    <row r="45" spans="1:4" x14ac:dyDescent="0.25">
      <c r="A45" t="s">
        <v>1019</v>
      </c>
      <c r="B45" t="s">
        <v>1028</v>
      </c>
      <c r="C45" s="91">
        <v>25</v>
      </c>
      <c r="D45" t="s">
        <v>972</v>
      </c>
    </row>
    <row r="46" spans="1:4" x14ac:dyDescent="0.25">
      <c r="A46" t="s">
        <v>1019</v>
      </c>
      <c r="B46" t="s">
        <v>1029</v>
      </c>
      <c r="C46" s="91">
        <v>10</v>
      </c>
      <c r="D46" t="s">
        <v>972</v>
      </c>
    </row>
    <row r="47" spans="1:4" x14ac:dyDescent="0.25">
      <c r="A47" t="s">
        <v>1019</v>
      </c>
      <c r="B47" t="s">
        <v>1030</v>
      </c>
      <c r="C47" s="91">
        <v>11</v>
      </c>
      <c r="D47" t="s">
        <v>972</v>
      </c>
    </row>
    <row r="48" spans="1:4" x14ac:dyDescent="0.25">
      <c r="A48" t="s">
        <v>1031</v>
      </c>
      <c r="B48" t="s">
        <v>1032</v>
      </c>
      <c r="C48" s="91">
        <v>5</v>
      </c>
      <c r="D48" t="s">
        <v>965</v>
      </c>
    </row>
    <row r="49" spans="1:4" x14ac:dyDescent="0.25">
      <c r="A49" t="s">
        <v>1031</v>
      </c>
      <c r="B49" t="s">
        <v>1033</v>
      </c>
      <c r="C49" s="91">
        <v>6</v>
      </c>
      <c r="D49" t="s">
        <v>965</v>
      </c>
    </row>
    <row r="50" spans="1:4" x14ac:dyDescent="0.25">
      <c r="A50" t="s">
        <v>1034</v>
      </c>
      <c r="B50" t="s">
        <v>1035</v>
      </c>
      <c r="C50" s="91">
        <v>3</v>
      </c>
      <c r="D50" t="s">
        <v>965</v>
      </c>
    </row>
    <row r="51" spans="1:4" x14ac:dyDescent="0.25">
      <c r="A51" t="s">
        <v>1036</v>
      </c>
      <c r="B51" t="s">
        <v>1037</v>
      </c>
      <c r="C51" s="91">
        <v>5</v>
      </c>
      <c r="D51" t="s">
        <v>972</v>
      </c>
    </row>
    <row r="52" spans="1:4" x14ac:dyDescent="0.25">
      <c r="A52" t="s">
        <v>1038</v>
      </c>
      <c r="B52" t="s">
        <v>1039</v>
      </c>
      <c r="C52" s="91">
        <v>5</v>
      </c>
      <c r="D52" t="s">
        <v>965</v>
      </c>
    </row>
    <row r="53" spans="1:4" x14ac:dyDescent="0.25">
      <c r="A53" t="s">
        <v>1040</v>
      </c>
      <c r="B53" t="s">
        <v>1041</v>
      </c>
      <c r="C53" s="91">
        <v>2</v>
      </c>
      <c r="D53" t="s">
        <v>965</v>
      </c>
    </row>
    <row r="54" spans="1:4" x14ac:dyDescent="0.25">
      <c r="A54" t="s">
        <v>1042</v>
      </c>
      <c r="B54" t="s">
        <v>1043</v>
      </c>
      <c r="C54" s="91">
        <v>6.4</v>
      </c>
      <c r="D54" t="s">
        <v>965</v>
      </c>
    </row>
    <row r="55" spans="1:4" x14ac:dyDescent="0.25">
      <c r="A55" t="s">
        <v>1044</v>
      </c>
      <c r="B55" t="s">
        <v>1045</v>
      </c>
      <c r="C55" s="91">
        <v>2</v>
      </c>
      <c r="D55" t="s">
        <v>983</v>
      </c>
    </row>
    <row r="56" spans="1:4" x14ac:dyDescent="0.25">
      <c r="A56" t="s">
        <v>1044</v>
      </c>
      <c r="B56" t="s">
        <v>1046</v>
      </c>
      <c r="C56" s="91">
        <v>4</v>
      </c>
      <c r="D56" t="s">
        <v>972</v>
      </c>
    </row>
    <row r="57" spans="1:4" x14ac:dyDescent="0.25">
      <c r="A57" t="s">
        <v>1047</v>
      </c>
      <c r="B57" t="s">
        <v>1048</v>
      </c>
      <c r="C57" s="91">
        <v>4</v>
      </c>
      <c r="D57" t="s">
        <v>972</v>
      </c>
    </row>
    <row r="58" spans="1:4" x14ac:dyDescent="0.25">
      <c r="A58" t="s">
        <v>1047</v>
      </c>
      <c r="B58" t="s">
        <v>1049</v>
      </c>
      <c r="C58" s="91">
        <v>2</v>
      </c>
      <c r="D58" t="s">
        <v>983</v>
      </c>
    </row>
    <row r="59" spans="1:4" x14ac:dyDescent="0.25">
      <c r="A59" t="s">
        <v>1050</v>
      </c>
      <c r="B59" t="s">
        <v>1051</v>
      </c>
      <c r="C59" s="91">
        <v>3</v>
      </c>
      <c r="D59" t="s">
        <v>972</v>
      </c>
    </row>
    <row r="60" spans="1:4" x14ac:dyDescent="0.25">
      <c r="A60" t="s">
        <v>1050</v>
      </c>
      <c r="B60" t="s">
        <v>1052</v>
      </c>
      <c r="C60" s="91">
        <v>2</v>
      </c>
      <c r="D60" t="s">
        <v>972</v>
      </c>
    </row>
    <row r="61" spans="1:4" x14ac:dyDescent="0.25">
      <c r="A61" t="s">
        <v>1050</v>
      </c>
      <c r="B61" t="s">
        <v>1053</v>
      </c>
      <c r="C61" s="91">
        <v>4</v>
      </c>
      <c r="D61" t="s">
        <v>983</v>
      </c>
    </row>
    <row r="62" spans="1:4" x14ac:dyDescent="0.25">
      <c r="A62" t="s">
        <v>1054</v>
      </c>
      <c r="B62" t="s">
        <v>1055</v>
      </c>
      <c r="C62" s="91">
        <v>2</v>
      </c>
      <c r="D62" t="s">
        <v>965</v>
      </c>
    </row>
    <row r="63" spans="1:4" x14ac:dyDescent="0.25">
      <c r="A63" t="s">
        <v>1056</v>
      </c>
      <c r="B63" t="s">
        <v>1057</v>
      </c>
      <c r="C63" s="91">
        <v>3</v>
      </c>
      <c r="D63" t="s">
        <v>983</v>
      </c>
    </row>
    <row r="64" spans="1:4" x14ac:dyDescent="0.25">
      <c r="A64" t="s">
        <v>1056</v>
      </c>
      <c r="B64" t="s">
        <v>1058</v>
      </c>
      <c r="C64" s="91">
        <v>3</v>
      </c>
      <c r="D64" t="s">
        <v>983</v>
      </c>
    </row>
    <row r="65" spans="1:4" x14ac:dyDescent="0.25">
      <c r="A65" t="s">
        <v>1056</v>
      </c>
      <c r="B65" t="s">
        <v>1059</v>
      </c>
      <c r="C65" s="91">
        <v>3</v>
      </c>
      <c r="D65" t="s">
        <v>972</v>
      </c>
    </row>
    <row r="66" spans="1:4" x14ac:dyDescent="0.25">
      <c r="A66" t="s">
        <v>1056</v>
      </c>
      <c r="B66" t="s">
        <v>1060</v>
      </c>
      <c r="C66" s="91">
        <v>3</v>
      </c>
      <c r="D66" t="s">
        <v>972</v>
      </c>
    </row>
    <row r="67" spans="1:4" x14ac:dyDescent="0.25">
      <c r="A67" t="s">
        <v>1056</v>
      </c>
      <c r="B67" t="s">
        <v>1061</v>
      </c>
      <c r="C67" s="91">
        <v>3</v>
      </c>
      <c r="D67" t="s">
        <v>972</v>
      </c>
    </row>
    <row r="68" spans="1:4" x14ac:dyDescent="0.25">
      <c r="A68" t="s">
        <v>1062</v>
      </c>
      <c r="B68" t="s">
        <v>1063</v>
      </c>
      <c r="C68" s="91">
        <v>3</v>
      </c>
      <c r="D68" t="s">
        <v>972</v>
      </c>
    </row>
    <row r="69" spans="1:4" x14ac:dyDescent="0.25">
      <c r="A69" t="s">
        <v>1062</v>
      </c>
      <c r="B69" t="s">
        <v>1064</v>
      </c>
      <c r="C69" s="91">
        <v>3</v>
      </c>
      <c r="D69" t="s">
        <v>965</v>
      </c>
    </row>
    <row r="70" spans="1:4" x14ac:dyDescent="0.25">
      <c r="A70" t="s">
        <v>1062</v>
      </c>
      <c r="B70" t="s">
        <v>1065</v>
      </c>
      <c r="C70" s="91">
        <v>3</v>
      </c>
      <c r="D70" t="s">
        <v>983</v>
      </c>
    </row>
    <row r="71" spans="1:4" x14ac:dyDescent="0.25">
      <c r="A71" t="s">
        <v>1066</v>
      </c>
      <c r="B71" t="s">
        <v>1067</v>
      </c>
      <c r="C71" s="91">
        <v>4</v>
      </c>
      <c r="D71" t="s">
        <v>972</v>
      </c>
    </row>
    <row r="72" spans="1:4" x14ac:dyDescent="0.25">
      <c r="A72" t="s">
        <v>1068</v>
      </c>
      <c r="B72" t="s">
        <v>1069</v>
      </c>
      <c r="C72" s="91">
        <v>4</v>
      </c>
      <c r="D72" t="s">
        <v>972</v>
      </c>
    </row>
    <row r="73" spans="1:4" x14ac:dyDescent="0.25">
      <c r="A73" t="s">
        <v>1068</v>
      </c>
      <c r="B73" t="s">
        <v>1070</v>
      </c>
      <c r="C73" s="91">
        <v>4</v>
      </c>
      <c r="D73" t="s">
        <v>972</v>
      </c>
    </row>
    <row r="74" spans="1:4" x14ac:dyDescent="0.25">
      <c r="A74" t="s">
        <v>1068</v>
      </c>
      <c r="B74" t="s">
        <v>1071</v>
      </c>
      <c r="C74" s="91">
        <v>2</v>
      </c>
      <c r="D74" t="s">
        <v>972</v>
      </c>
    </row>
    <row r="75" spans="1:4" x14ac:dyDescent="0.25">
      <c r="A75" t="s">
        <v>1072</v>
      </c>
      <c r="B75" t="s">
        <v>1073</v>
      </c>
      <c r="C75" s="91">
        <v>2</v>
      </c>
      <c r="D75" t="s">
        <v>972</v>
      </c>
    </row>
    <row r="76" spans="1:4" x14ac:dyDescent="0.25">
      <c r="A76" t="s">
        <v>1072</v>
      </c>
      <c r="B76" t="s">
        <v>1074</v>
      </c>
      <c r="C76" s="91">
        <v>2</v>
      </c>
      <c r="D76" t="s">
        <v>972</v>
      </c>
    </row>
    <row r="77" spans="1:4" x14ac:dyDescent="0.25">
      <c r="A77" t="s">
        <v>1075</v>
      </c>
      <c r="B77" t="s">
        <v>1076</v>
      </c>
      <c r="C77" s="91">
        <v>3</v>
      </c>
      <c r="D77" t="s">
        <v>965</v>
      </c>
    </row>
    <row r="78" spans="1:4" x14ac:dyDescent="0.25">
      <c r="A78" t="s">
        <v>1075</v>
      </c>
      <c r="B78" t="s">
        <v>1077</v>
      </c>
      <c r="C78" s="91">
        <v>5</v>
      </c>
      <c r="D78" t="s">
        <v>965</v>
      </c>
    </row>
    <row r="79" spans="1:4" x14ac:dyDescent="0.25">
      <c r="A79" t="s">
        <v>1075</v>
      </c>
      <c r="B79" t="s">
        <v>1078</v>
      </c>
      <c r="C79" s="91">
        <v>3</v>
      </c>
      <c r="D79" t="s">
        <v>965</v>
      </c>
    </row>
    <row r="80" spans="1:4" x14ac:dyDescent="0.25">
      <c r="A80" t="s">
        <v>1079</v>
      </c>
      <c r="B80" t="s">
        <v>1080</v>
      </c>
      <c r="C80" s="91">
        <v>5</v>
      </c>
      <c r="D80" t="s">
        <v>965</v>
      </c>
    </row>
    <row r="81" spans="1:4" x14ac:dyDescent="0.25">
      <c r="A81" t="s">
        <v>1081</v>
      </c>
      <c r="B81" t="s">
        <v>1082</v>
      </c>
      <c r="C81" s="91">
        <v>5</v>
      </c>
      <c r="D81" t="s">
        <v>965</v>
      </c>
    </row>
    <row r="82" spans="1:4" x14ac:dyDescent="0.25">
      <c r="A82" t="s">
        <v>1083</v>
      </c>
      <c r="B82" t="s">
        <v>1084</v>
      </c>
      <c r="C82" s="91">
        <v>3</v>
      </c>
      <c r="D82" t="s">
        <v>972</v>
      </c>
    </row>
    <row r="83" spans="1:4" x14ac:dyDescent="0.25">
      <c r="A83" t="s">
        <v>1083</v>
      </c>
      <c r="B83" t="s">
        <v>1085</v>
      </c>
      <c r="C83" s="91">
        <v>3</v>
      </c>
      <c r="D83" t="s">
        <v>972</v>
      </c>
    </row>
    <row r="84" spans="1:4" x14ac:dyDescent="0.25">
      <c r="A84" t="s">
        <v>1086</v>
      </c>
      <c r="B84" t="s">
        <v>1087</v>
      </c>
      <c r="C84" s="91">
        <v>4</v>
      </c>
      <c r="D84" t="s">
        <v>965</v>
      </c>
    </row>
    <row r="85" spans="1:4" x14ac:dyDescent="0.25">
      <c r="A85" t="s">
        <v>1086</v>
      </c>
      <c r="B85" t="s">
        <v>1088</v>
      </c>
      <c r="C85" s="91">
        <v>14</v>
      </c>
      <c r="D85" t="s">
        <v>972</v>
      </c>
    </row>
    <row r="86" spans="1:4" x14ac:dyDescent="0.25">
      <c r="A86" t="s">
        <v>1086</v>
      </c>
      <c r="B86" t="s">
        <v>1089</v>
      </c>
      <c r="C86" s="91">
        <v>23</v>
      </c>
      <c r="D86" t="s">
        <v>972</v>
      </c>
    </row>
    <row r="87" spans="1:4" x14ac:dyDescent="0.25">
      <c r="A87" t="s">
        <v>1086</v>
      </c>
      <c r="B87" t="s">
        <v>1090</v>
      </c>
      <c r="C87" s="91">
        <v>25</v>
      </c>
      <c r="D87" t="s">
        <v>972</v>
      </c>
    </row>
    <row r="88" spans="1:4" x14ac:dyDescent="0.25">
      <c r="A88" t="s">
        <v>1086</v>
      </c>
      <c r="B88" t="s">
        <v>1091</v>
      </c>
      <c r="C88" s="91">
        <v>10</v>
      </c>
      <c r="D88" t="s">
        <v>965</v>
      </c>
    </row>
    <row r="89" spans="1:4" x14ac:dyDescent="0.25">
      <c r="A89" t="s">
        <v>1086</v>
      </c>
      <c r="B89" t="s">
        <v>1092</v>
      </c>
      <c r="C89" s="91">
        <v>10</v>
      </c>
      <c r="D89" t="s">
        <v>965</v>
      </c>
    </row>
    <row r="90" spans="1:4" x14ac:dyDescent="0.25">
      <c r="A90" t="s">
        <v>1086</v>
      </c>
      <c r="B90" t="s">
        <v>1093</v>
      </c>
      <c r="C90" s="91">
        <v>20</v>
      </c>
      <c r="D90" t="s">
        <v>972</v>
      </c>
    </row>
    <row r="91" spans="1:4" x14ac:dyDescent="0.25">
      <c r="A91" t="s">
        <v>1086</v>
      </c>
      <c r="B91" t="s">
        <v>1094</v>
      </c>
      <c r="C91" s="91">
        <v>6</v>
      </c>
      <c r="D91" t="s">
        <v>965</v>
      </c>
    </row>
    <row r="92" spans="1:4" x14ac:dyDescent="0.25">
      <c r="A92" t="s">
        <v>1086</v>
      </c>
      <c r="B92" t="s">
        <v>1095</v>
      </c>
      <c r="C92" s="91">
        <v>6.5</v>
      </c>
      <c r="D92" t="s">
        <v>972</v>
      </c>
    </row>
    <row r="93" spans="1:4" x14ac:dyDescent="0.25">
      <c r="A93" t="s">
        <v>1086</v>
      </c>
      <c r="B93" t="s">
        <v>1096</v>
      </c>
      <c r="C93" s="91">
        <v>9</v>
      </c>
      <c r="D93" t="s">
        <v>965</v>
      </c>
    </row>
    <row r="94" spans="1:4" x14ac:dyDescent="0.25">
      <c r="A94" t="s">
        <v>1086</v>
      </c>
      <c r="B94" t="s">
        <v>1097</v>
      </c>
      <c r="C94" s="91">
        <v>9</v>
      </c>
      <c r="D94" t="s">
        <v>972</v>
      </c>
    </row>
    <row r="95" spans="1:4" x14ac:dyDescent="0.25">
      <c r="A95" t="s">
        <v>1086</v>
      </c>
      <c r="B95" t="s">
        <v>1098</v>
      </c>
      <c r="C95" s="91">
        <v>3</v>
      </c>
      <c r="D95" t="s">
        <v>965</v>
      </c>
    </row>
    <row r="96" spans="1:4" x14ac:dyDescent="0.25">
      <c r="A96" t="s">
        <v>1086</v>
      </c>
      <c r="B96" t="s">
        <v>1099</v>
      </c>
      <c r="C96" s="91">
        <v>12</v>
      </c>
      <c r="D96" t="s">
        <v>965</v>
      </c>
    </row>
    <row r="97" spans="1:4" x14ac:dyDescent="0.25">
      <c r="A97" t="s">
        <v>1100</v>
      </c>
      <c r="B97" t="s">
        <v>1101</v>
      </c>
      <c r="C97" s="91">
        <v>2</v>
      </c>
      <c r="D97" t="s">
        <v>965</v>
      </c>
    </row>
    <row r="98" spans="1:4" x14ac:dyDescent="0.25">
      <c r="A98" t="s">
        <v>1100</v>
      </c>
      <c r="B98" t="s">
        <v>1102</v>
      </c>
      <c r="C98" s="91">
        <v>3</v>
      </c>
      <c r="D98" t="s">
        <v>965</v>
      </c>
    </row>
    <row r="99" spans="1:4" x14ac:dyDescent="0.25">
      <c r="A99" t="s">
        <v>1103</v>
      </c>
      <c r="B99" t="s">
        <v>1104</v>
      </c>
      <c r="C99" s="91">
        <v>12</v>
      </c>
      <c r="D99" t="s">
        <v>965</v>
      </c>
    </row>
    <row r="100" spans="1:4" x14ac:dyDescent="0.25">
      <c r="A100" t="s">
        <v>1105</v>
      </c>
      <c r="B100" t="s">
        <v>1106</v>
      </c>
      <c r="C100" s="91">
        <v>3</v>
      </c>
      <c r="D100" t="s">
        <v>965</v>
      </c>
    </row>
    <row r="101" spans="1:4" x14ac:dyDescent="0.25">
      <c r="A101" t="s">
        <v>1107</v>
      </c>
      <c r="B101" t="s">
        <v>1108</v>
      </c>
      <c r="C101" s="91">
        <v>2</v>
      </c>
      <c r="D101" t="s">
        <v>983</v>
      </c>
    </row>
    <row r="102" spans="1:4" x14ac:dyDescent="0.25">
      <c r="A102" t="s">
        <v>1107</v>
      </c>
      <c r="B102" t="s">
        <v>1109</v>
      </c>
      <c r="C102" s="91">
        <v>5</v>
      </c>
      <c r="D102" t="s">
        <v>965</v>
      </c>
    </row>
    <row r="103" spans="1:4" x14ac:dyDescent="0.25">
      <c r="A103" t="s">
        <v>1110</v>
      </c>
      <c r="B103" t="s">
        <v>1111</v>
      </c>
      <c r="C103" s="91">
        <v>4</v>
      </c>
      <c r="D103" t="s">
        <v>965</v>
      </c>
    </row>
    <row r="104" spans="1:4" x14ac:dyDescent="0.25">
      <c r="A104" t="s">
        <v>1112</v>
      </c>
      <c r="B104" t="s">
        <v>1113</v>
      </c>
      <c r="C104" s="91">
        <v>3</v>
      </c>
      <c r="D104" t="s">
        <v>983</v>
      </c>
    </row>
    <row r="105" spans="1:4" x14ac:dyDescent="0.25">
      <c r="A105" t="s">
        <v>1114</v>
      </c>
      <c r="B105" t="s">
        <v>1115</v>
      </c>
      <c r="C105" s="91">
        <v>5</v>
      </c>
      <c r="D105" t="s">
        <v>972</v>
      </c>
    </row>
    <row r="106" spans="1:4" x14ac:dyDescent="0.25">
      <c r="A106" t="s">
        <v>1116</v>
      </c>
      <c r="B106" t="s">
        <v>1117</v>
      </c>
      <c r="C106" s="91">
        <v>2</v>
      </c>
      <c r="D106" t="s">
        <v>972</v>
      </c>
    </row>
    <row r="107" spans="1:4" x14ac:dyDescent="0.25">
      <c r="A107" t="s">
        <v>1118</v>
      </c>
      <c r="B107" t="s">
        <v>1119</v>
      </c>
      <c r="C107" s="91">
        <v>5</v>
      </c>
      <c r="D107" t="s">
        <v>965</v>
      </c>
    </row>
    <row r="108" spans="1:4" x14ac:dyDescent="0.25">
      <c r="A108" t="s">
        <v>1120</v>
      </c>
      <c r="B108" t="s">
        <v>1121</v>
      </c>
      <c r="C108" s="91">
        <v>2</v>
      </c>
      <c r="D108" t="s">
        <v>965</v>
      </c>
    </row>
    <row r="109" spans="1:4" x14ac:dyDescent="0.25">
      <c r="A109" t="s">
        <v>1122</v>
      </c>
      <c r="B109" t="s">
        <v>1123</v>
      </c>
      <c r="C109" s="91">
        <v>2</v>
      </c>
      <c r="D109" t="s">
        <v>965</v>
      </c>
    </row>
    <row r="110" spans="1:4" x14ac:dyDescent="0.25">
      <c r="A110" t="s">
        <v>1124</v>
      </c>
      <c r="B110" t="s">
        <v>1125</v>
      </c>
      <c r="C110" s="91">
        <v>3</v>
      </c>
      <c r="D110" t="s">
        <v>983</v>
      </c>
    </row>
    <row r="111" spans="1:4" x14ac:dyDescent="0.25">
      <c r="A111" t="s">
        <v>1126</v>
      </c>
      <c r="B111" t="s">
        <v>1127</v>
      </c>
      <c r="C111" s="91">
        <v>4</v>
      </c>
      <c r="D111" t="s">
        <v>965</v>
      </c>
    </row>
    <row r="112" spans="1:4" x14ac:dyDescent="0.25">
      <c r="A112" t="s">
        <v>1128</v>
      </c>
      <c r="B112" t="s">
        <v>1129</v>
      </c>
      <c r="C112" s="91">
        <v>4</v>
      </c>
      <c r="D112" t="s">
        <v>965</v>
      </c>
    </row>
    <row r="113" spans="1:4" x14ac:dyDescent="0.25">
      <c r="A113" t="s">
        <v>1130</v>
      </c>
      <c r="B113" t="s">
        <v>1131</v>
      </c>
      <c r="C113" s="91">
        <v>4</v>
      </c>
      <c r="D113" t="s">
        <v>972</v>
      </c>
    </row>
    <row r="114" spans="1:4" x14ac:dyDescent="0.25">
      <c r="A114" t="s">
        <v>1130</v>
      </c>
      <c r="B114" t="s">
        <v>1132</v>
      </c>
      <c r="C114" s="91">
        <v>3</v>
      </c>
      <c r="D114" t="s">
        <v>972</v>
      </c>
    </row>
    <row r="115" spans="1:4" x14ac:dyDescent="0.25">
      <c r="A115" t="s">
        <v>1130</v>
      </c>
      <c r="B115" t="s">
        <v>1133</v>
      </c>
      <c r="C115" s="91">
        <v>4</v>
      </c>
      <c r="D115" t="s">
        <v>972</v>
      </c>
    </row>
    <row r="116" spans="1:4" x14ac:dyDescent="0.25">
      <c r="A116" t="s">
        <v>1134</v>
      </c>
      <c r="B116" t="s">
        <v>1135</v>
      </c>
      <c r="C116" s="91">
        <v>3</v>
      </c>
      <c r="D116" t="s">
        <v>983</v>
      </c>
    </row>
    <row r="117" spans="1:4" x14ac:dyDescent="0.25">
      <c r="A117" t="s">
        <v>1136</v>
      </c>
      <c r="B117" t="s">
        <v>1137</v>
      </c>
      <c r="C117" s="91">
        <v>2</v>
      </c>
      <c r="D117" t="s">
        <v>972</v>
      </c>
    </row>
    <row r="118" spans="1:4" x14ac:dyDescent="0.25">
      <c r="A118" t="s">
        <v>1138</v>
      </c>
      <c r="B118" t="s">
        <v>1139</v>
      </c>
      <c r="C118" s="91">
        <v>9</v>
      </c>
      <c r="D118" t="s">
        <v>972</v>
      </c>
    </row>
    <row r="119" spans="1:4" x14ac:dyDescent="0.25">
      <c r="A119" t="s">
        <v>1140</v>
      </c>
      <c r="B119" t="s">
        <v>1141</v>
      </c>
      <c r="C119" s="91">
        <v>6</v>
      </c>
      <c r="D119" t="s">
        <v>972</v>
      </c>
    </row>
    <row r="120" spans="1:4" x14ac:dyDescent="0.25">
      <c r="A120" t="s">
        <v>1140</v>
      </c>
      <c r="B120" t="s">
        <v>1142</v>
      </c>
      <c r="C120" s="91">
        <v>5</v>
      </c>
      <c r="D120" t="s">
        <v>972</v>
      </c>
    </row>
    <row r="121" spans="1:4" x14ac:dyDescent="0.25">
      <c r="A121" t="s">
        <v>1143</v>
      </c>
      <c r="B121" t="s">
        <v>1144</v>
      </c>
      <c r="C121" s="91">
        <v>1</v>
      </c>
      <c r="D121" t="s">
        <v>965</v>
      </c>
    </row>
    <row r="122" spans="1:4" x14ac:dyDescent="0.25">
      <c r="A122" t="s">
        <v>1143</v>
      </c>
      <c r="B122" t="s">
        <v>1145</v>
      </c>
      <c r="C122" s="91">
        <v>2</v>
      </c>
      <c r="D122" t="s">
        <v>965</v>
      </c>
    </row>
    <row r="123" spans="1:4" x14ac:dyDescent="0.25">
      <c r="A123" t="s">
        <v>1143</v>
      </c>
      <c r="B123" t="s">
        <v>1146</v>
      </c>
      <c r="C123" s="91">
        <v>2</v>
      </c>
      <c r="D123" t="s">
        <v>965</v>
      </c>
    </row>
    <row r="124" spans="1:4" x14ac:dyDescent="0.25">
      <c r="A124" t="s">
        <v>1147</v>
      </c>
      <c r="B124" t="s">
        <v>1148</v>
      </c>
      <c r="C124" s="91">
        <v>5</v>
      </c>
      <c r="D124" t="s">
        <v>965</v>
      </c>
    </row>
    <row r="125" spans="1:4" x14ac:dyDescent="0.25">
      <c r="A125" t="s">
        <v>1149</v>
      </c>
      <c r="B125" t="s">
        <v>1150</v>
      </c>
      <c r="C125" s="91">
        <v>2</v>
      </c>
      <c r="D125" t="s">
        <v>965</v>
      </c>
    </row>
    <row r="126" spans="1:4" x14ac:dyDescent="0.25">
      <c r="A126" t="s">
        <v>1151</v>
      </c>
      <c r="B126" t="s">
        <v>1152</v>
      </c>
      <c r="C126" s="91">
        <v>2</v>
      </c>
      <c r="D126" t="s">
        <v>965</v>
      </c>
    </row>
    <row r="127" spans="1:4" x14ac:dyDescent="0.25">
      <c r="A127" t="s">
        <v>1153</v>
      </c>
      <c r="B127" t="s">
        <v>1154</v>
      </c>
      <c r="C127" s="91">
        <v>2</v>
      </c>
      <c r="D127" t="s">
        <v>965</v>
      </c>
    </row>
    <row r="128" spans="1:4" x14ac:dyDescent="0.25">
      <c r="A128" t="s">
        <v>1155</v>
      </c>
      <c r="B128" t="s">
        <v>1156</v>
      </c>
      <c r="C128" s="91">
        <v>2</v>
      </c>
      <c r="D128" t="s">
        <v>965</v>
      </c>
    </row>
    <row r="129" spans="1:4" x14ac:dyDescent="0.25">
      <c r="A129" t="s">
        <v>1155</v>
      </c>
      <c r="B129" t="s">
        <v>1157</v>
      </c>
      <c r="C129" s="91">
        <v>3</v>
      </c>
      <c r="D129" t="s">
        <v>972</v>
      </c>
    </row>
    <row r="130" spans="1:4" x14ac:dyDescent="0.25">
      <c r="A130" t="s">
        <v>1158</v>
      </c>
      <c r="B130" t="s">
        <v>1159</v>
      </c>
      <c r="C130" s="91">
        <v>2</v>
      </c>
      <c r="D130" t="s">
        <v>972</v>
      </c>
    </row>
    <row r="131" spans="1:4" x14ac:dyDescent="0.25">
      <c r="A131" t="s">
        <v>1160</v>
      </c>
      <c r="B131" t="s">
        <v>1161</v>
      </c>
      <c r="C131" s="91">
        <v>2</v>
      </c>
      <c r="D131" t="s">
        <v>972</v>
      </c>
    </row>
    <row r="132" spans="1:4" x14ac:dyDescent="0.25">
      <c r="A132" t="s">
        <v>1162</v>
      </c>
      <c r="B132" t="s">
        <v>1163</v>
      </c>
      <c r="C132" s="91">
        <v>4</v>
      </c>
      <c r="D132" t="s">
        <v>972</v>
      </c>
    </row>
    <row r="133" spans="1:4" x14ac:dyDescent="0.25">
      <c r="A133" t="s">
        <v>1164</v>
      </c>
      <c r="B133" t="s">
        <v>1165</v>
      </c>
      <c r="C133" s="91">
        <v>2</v>
      </c>
      <c r="D133" t="s">
        <v>965</v>
      </c>
    </row>
    <row r="134" spans="1:4" x14ac:dyDescent="0.25">
      <c r="A134" t="s">
        <v>1166</v>
      </c>
      <c r="B134" t="s">
        <v>1167</v>
      </c>
      <c r="C134" s="91">
        <v>3</v>
      </c>
      <c r="D134" t="s">
        <v>972</v>
      </c>
    </row>
    <row r="135" spans="1:4" x14ac:dyDescent="0.25">
      <c r="A135" t="s">
        <v>1166</v>
      </c>
      <c r="B135" t="s">
        <v>1168</v>
      </c>
      <c r="C135" s="91">
        <v>3</v>
      </c>
      <c r="D135" t="s">
        <v>972</v>
      </c>
    </row>
    <row r="136" spans="1:4" x14ac:dyDescent="0.25">
      <c r="A136" t="s">
        <v>1169</v>
      </c>
      <c r="B136" t="s">
        <v>1170</v>
      </c>
      <c r="C136" s="91">
        <v>4</v>
      </c>
      <c r="D136" t="s">
        <v>965</v>
      </c>
    </row>
    <row r="137" spans="1:4" x14ac:dyDescent="0.25">
      <c r="A137" t="s">
        <v>1169</v>
      </c>
      <c r="B137" t="s">
        <v>1171</v>
      </c>
      <c r="C137" s="91">
        <v>5</v>
      </c>
      <c r="D137" t="s">
        <v>965</v>
      </c>
    </row>
    <row r="138" spans="1:4" x14ac:dyDescent="0.25">
      <c r="A138" t="s">
        <v>1172</v>
      </c>
      <c r="B138" t="s">
        <v>1173</v>
      </c>
      <c r="C138" s="91">
        <v>1</v>
      </c>
      <c r="D138" t="s">
        <v>983</v>
      </c>
    </row>
    <row r="139" spans="1:4" x14ac:dyDescent="0.25">
      <c r="A139" t="s">
        <v>1172</v>
      </c>
      <c r="B139" t="s">
        <v>1174</v>
      </c>
      <c r="C139" s="91">
        <v>2</v>
      </c>
      <c r="D139" t="s">
        <v>965</v>
      </c>
    </row>
    <row r="140" spans="1:4" x14ac:dyDescent="0.25">
      <c r="A140" t="s">
        <v>1175</v>
      </c>
      <c r="B140" t="s">
        <v>1176</v>
      </c>
      <c r="C140" s="91">
        <v>4</v>
      </c>
      <c r="D140" t="s">
        <v>965</v>
      </c>
    </row>
    <row r="141" spans="1:4" x14ac:dyDescent="0.25">
      <c r="A141" t="s">
        <v>1175</v>
      </c>
      <c r="B141" t="s">
        <v>1177</v>
      </c>
      <c r="C141" s="91">
        <v>3</v>
      </c>
      <c r="D141" t="s">
        <v>972</v>
      </c>
    </row>
    <row r="142" spans="1:4" x14ac:dyDescent="0.25">
      <c r="A142" t="s">
        <v>1175</v>
      </c>
      <c r="B142" t="s">
        <v>1178</v>
      </c>
      <c r="C142" s="91">
        <v>4</v>
      </c>
      <c r="D142" t="s">
        <v>972</v>
      </c>
    </row>
    <row r="143" spans="1:4" x14ac:dyDescent="0.25">
      <c r="A143" t="s">
        <v>1175</v>
      </c>
      <c r="B143" t="s">
        <v>1179</v>
      </c>
      <c r="C143" s="91">
        <v>4</v>
      </c>
      <c r="D143" t="s">
        <v>965</v>
      </c>
    </row>
    <row r="144" spans="1:4" x14ac:dyDescent="0.25">
      <c r="A144" t="s">
        <v>1175</v>
      </c>
      <c r="B144" t="s">
        <v>1180</v>
      </c>
      <c r="C144" s="91">
        <v>5</v>
      </c>
      <c r="D144" t="s">
        <v>972</v>
      </c>
    </row>
    <row r="145" spans="1:4" x14ac:dyDescent="0.25">
      <c r="A145" t="s">
        <v>1175</v>
      </c>
      <c r="B145" t="s">
        <v>1181</v>
      </c>
      <c r="C145" s="91">
        <v>4</v>
      </c>
      <c r="D145" t="s">
        <v>972</v>
      </c>
    </row>
    <row r="146" spans="1:4" x14ac:dyDescent="0.25">
      <c r="A146" t="s">
        <v>1175</v>
      </c>
      <c r="B146" t="s">
        <v>1182</v>
      </c>
      <c r="C146" s="91">
        <v>4</v>
      </c>
      <c r="D146" t="s">
        <v>965</v>
      </c>
    </row>
    <row r="147" spans="1:4" x14ac:dyDescent="0.25">
      <c r="A147" t="s">
        <v>1175</v>
      </c>
      <c r="B147" t="s">
        <v>1183</v>
      </c>
      <c r="C147" s="91">
        <v>4</v>
      </c>
      <c r="D147" t="s">
        <v>972</v>
      </c>
    </row>
    <row r="148" spans="1:4" x14ac:dyDescent="0.25">
      <c r="A148" t="s">
        <v>1175</v>
      </c>
      <c r="B148" t="s">
        <v>1184</v>
      </c>
      <c r="C148" s="91">
        <v>6</v>
      </c>
      <c r="D148" t="s">
        <v>972</v>
      </c>
    </row>
    <row r="149" spans="1:4" x14ac:dyDescent="0.25">
      <c r="A149" t="s">
        <v>1175</v>
      </c>
      <c r="B149" t="s">
        <v>1185</v>
      </c>
      <c r="C149" s="91">
        <v>6</v>
      </c>
      <c r="D149" t="s">
        <v>972</v>
      </c>
    </row>
    <row r="150" spans="1:4" x14ac:dyDescent="0.25">
      <c r="A150" t="s">
        <v>1186</v>
      </c>
      <c r="B150" t="s">
        <v>1187</v>
      </c>
      <c r="C150" s="91">
        <v>3</v>
      </c>
      <c r="D150" t="s">
        <v>972</v>
      </c>
    </row>
    <row r="151" spans="1:4" x14ac:dyDescent="0.25">
      <c r="A151" t="s">
        <v>1186</v>
      </c>
      <c r="B151" t="s">
        <v>1188</v>
      </c>
      <c r="C151" s="91">
        <v>4</v>
      </c>
      <c r="D151" t="s">
        <v>983</v>
      </c>
    </row>
    <row r="152" spans="1:4" x14ac:dyDescent="0.25">
      <c r="A152" t="s">
        <v>1189</v>
      </c>
      <c r="B152" t="s">
        <v>1190</v>
      </c>
      <c r="C152" s="91">
        <v>6</v>
      </c>
      <c r="D152" t="s">
        <v>972</v>
      </c>
    </row>
    <row r="153" spans="1:4" x14ac:dyDescent="0.25">
      <c r="A153" t="s">
        <v>1189</v>
      </c>
      <c r="B153" t="s">
        <v>1191</v>
      </c>
      <c r="C153" s="91">
        <v>7</v>
      </c>
      <c r="D153" t="s">
        <v>972</v>
      </c>
    </row>
    <row r="154" spans="1:4" x14ac:dyDescent="0.25">
      <c r="A154" t="s">
        <v>1192</v>
      </c>
      <c r="B154" t="s">
        <v>1193</v>
      </c>
      <c r="C154" s="91">
        <v>3</v>
      </c>
      <c r="D154" t="s">
        <v>965</v>
      </c>
    </row>
    <row r="155" spans="1:4" x14ac:dyDescent="0.25">
      <c r="A155" t="s">
        <v>1194</v>
      </c>
      <c r="B155" t="s">
        <v>1195</v>
      </c>
      <c r="C155" s="91">
        <v>1</v>
      </c>
      <c r="D155" t="s">
        <v>965</v>
      </c>
    </row>
    <row r="156" spans="1:4" x14ac:dyDescent="0.25">
      <c r="A156" t="s">
        <v>1194</v>
      </c>
      <c r="B156" t="s">
        <v>1196</v>
      </c>
      <c r="C156" s="91">
        <v>1</v>
      </c>
      <c r="D156" t="s">
        <v>965</v>
      </c>
    </row>
    <row r="157" spans="1:4" x14ac:dyDescent="0.25">
      <c r="A157" t="s">
        <v>1194</v>
      </c>
      <c r="B157" t="s">
        <v>1197</v>
      </c>
      <c r="C157" s="91">
        <v>2</v>
      </c>
      <c r="D157" t="s">
        <v>965</v>
      </c>
    </row>
    <row r="158" spans="1:4" x14ac:dyDescent="0.25">
      <c r="A158" t="s">
        <v>1198</v>
      </c>
      <c r="B158" t="s">
        <v>1199</v>
      </c>
      <c r="C158" s="91">
        <v>3</v>
      </c>
      <c r="D158" t="s">
        <v>965</v>
      </c>
    </row>
    <row r="159" spans="1:4" x14ac:dyDescent="0.25">
      <c r="A159" t="s">
        <v>1198</v>
      </c>
      <c r="B159" t="s">
        <v>1200</v>
      </c>
      <c r="C159" s="91">
        <v>3</v>
      </c>
      <c r="D159" t="s">
        <v>983</v>
      </c>
    </row>
    <row r="160" spans="1:4" x14ac:dyDescent="0.25">
      <c r="A160" t="s">
        <v>1201</v>
      </c>
      <c r="B160" t="s">
        <v>1202</v>
      </c>
      <c r="C160" s="91">
        <v>3</v>
      </c>
      <c r="D160" t="s">
        <v>972</v>
      </c>
    </row>
    <row r="161" spans="1:4" x14ac:dyDescent="0.25">
      <c r="A161" t="s">
        <v>1203</v>
      </c>
      <c r="B161" t="s">
        <v>1204</v>
      </c>
      <c r="C161" s="91">
        <v>4</v>
      </c>
      <c r="D161" t="s">
        <v>983</v>
      </c>
    </row>
    <row r="162" spans="1:4" x14ac:dyDescent="0.25">
      <c r="A162" t="s">
        <v>1205</v>
      </c>
      <c r="B162" t="s">
        <v>1206</v>
      </c>
      <c r="C162" s="91">
        <v>2</v>
      </c>
      <c r="D162" t="s">
        <v>965</v>
      </c>
    </row>
    <row r="163" spans="1:4" x14ac:dyDescent="0.25">
      <c r="A163" t="s">
        <v>1207</v>
      </c>
      <c r="B163" t="s">
        <v>1208</v>
      </c>
      <c r="C163" s="91">
        <v>2</v>
      </c>
      <c r="D163" t="s">
        <v>965</v>
      </c>
    </row>
    <row r="164" spans="1:4" x14ac:dyDescent="0.25">
      <c r="A164" t="s">
        <v>1209</v>
      </c>
      <c r="B164" t="s">
        <v>1210</v>
      </c>
      <c r="C164" s="91">
        <v>3</v>
      </c>
      <c r="D164" t="s">
        <v>972</v>
      </c>
    </row>
    <row r="165" spans="1:4" x14ac:dyDescent="0.25">
      <c r="A165" t="s">
        <v>1209</v>
      </c>
      <c r="B165" t="s">
        <v>1211</v>
      </c>
      <c r="C165" s="91">
        <v>3</v>
      </c>
      <c r="D165" t="s">
        <v>972</v>
      </c>
    </row>
    <row r="166" spans="1:4" x14ac:dyDescent="0.25">
      <c r="A166" t="s">
        <v>1209</v>
      </c>
      <c r="B166" t="s">
        <v>1212</v>
      </c>
      <c r="C166" s="91">
        <v>2</v>
      </c>
      <c r="D166" t="s">
        <v>965</v>
      </c>
    </row>
    <row r="167" spans="1:4" x14ac:dyDescent="0.25">
      <c r="A167" t="s">
        <v>1213</v>
      </c>
      <c r="B167" t="s">
        <v>1214</v>
      </c>
      <c r="C167" s="91">
        <v>2</v>
      </c>
      <c r="D167" t="s">
        <v>972</v>
      </c>
    </row>
    <row r="168" spans="1:4" x14ac:dyDescent="0.25">
      <c r="A168" t="s">
        <v>1213</v>
      </c>
      <c r="B168" t="s">
        <v>1215</v>
      </c>
      <c r="C168" s="91">
        <v>2</v>
      </c>
      <c r="D168" t="s">
        <v>972</v>
      </c>
    </row>
    <row r="169" spans="1:4" x14ac:dyDescent="0.25">
      <c r="A169" t="s">
        <v>1213</v>
      </c>
      <c r="B169" t="s">
        <v>1216</v>
      </c>
      <c r="C169" s="91">
        <v>2</v>
      </c>
      <c r="D169" t="s">
        <v>983</v>
      </c>
    </row>
    <row r="170" spans="1:4" x14ac:dyDescent="0.25">
      <c r="A170" t="s">
        <v>1213</v>
      </c>
      <c r="B170" t="s">
        <v>1217</v>
      </c>
      <c r="C170" s="91">
        <v>3</v>
      </c>
      <c r="D170" t="s">
        <v>972</v>
      </c>
    </row>
    <row r="171" spans="1:4" x14ac:dyDescent="0.25">
      <c r="A171" t="s">
        <v>1218</v>
      </c>
      <c r="B171" t="s">
        <v>1219</v>
      </c>
      <c r="C171" s="91">
        <v>5</v>
      </c>
      <c r="D171" t="s">
        <v>972</v>
      </c>
    </row>
    <row r="172" spans="1:4" x14ac:dyDescent="0.25">
      <c r="A172" t="s">
        <v>1218</v>
      </c>
      <c r="B172" t="s">
        <v>1220</v>
      </c>
      <c r="C172" s="91">
        <v>5</v>
      </c>
      <c r="D172" t="s">
        <v>972</v>
      </c>
    </row>
    <row r="173" spans="1:4" x14ac:dyDescent="0.25">
      <c r="A173" t="s">
        <v>1221</v>
      </c>
      <c r="B173" t="s">
        <v>1222</v>
      </c>
      <c r="C173" s="91">
        <v>8</v>
      </c>
      <c r="D173" t="s">
        <v>972</v>
      </c>
    </row>
    <row r="174" spans="1:4" x14ac:dyDescent="0.25">
      <c r="A174" t="s">
        <v>1223</v>
      </c>
      <c r="B174" t="s">
        <v>1224</v>
      </c>
      <c r="C174" s="91">
        <v>9</v>
      </c>
      <c r="D174" t="s">
        <v>972</v>
      </c>
    </row>
    <row r="175" spans="1:4" x14ac:dyDescent="0.25">
      <c r="A175" t="s">
        <v>1223</v>
      </c>
      <c r="B175" t="s">
        <v>1225</v>
      </c>
      <c r="C175" s="91">
        <v>2</v>
      </c>
      <c r="D175" t="s">
        <v>983</v>
      </c>
    </row>
    <row r="176" spans="1:4" x14ac:dyDescent="0.25">
      <c r="A176" t="s">
        <v>1226</v>
      </c>
      <c r="B176" t="s">
        <v>1227</v>
      </c>
      <c r="C176" s="91">
        <v>2</v>
      </c>
      <c r="D176" t="s">
        <v>983</v>
      </c>
    </row>
    <row r="177" spans="1:4" x14ac:dyDescent="0.25">
      <c r="A177" t="s">
        <v>1228</v>
      </c>
      <c r="B177" t="s">
        <v>1229</v>
      </c>
      <c r="C177" s="91">
        <v>5</v>
      </c>
      <c r="D177" t="s">
        <v>972</v>
      </c>
    </row>
    <row r="178" spans="1:4" x14ac:dyDescent="0.25">
      <c r="A178" t="s">
        <v>1228</v>
      </c>
      <c r="B178" t="s">
        <v>1230</v>
      </c>
      <c r="C178" s="91">
        <v>5</v>
      </c>
      <c r="D178" t="s">
        <v>972</v>
      </c>
    </row>
    <row r="179" spans="1:4" x14ac:dyDescent="0.25">
      <c r="A179" t="s">
        <v>1228</v>
      </c>
      <c r="B179" t="s">
        <v>1231</v>
      </c>
      <c r="C179" s="91">
        <v>8</v>
      </c>
      <c r="D179" t="s">
        <v>972</v>
      </c>
    </row>
    <row r="180" spans="1:4" x14ac:dyDescent="0.25">
      <c r="A180" t="s">
        <v>1232</v>
      </c>
      <c r="B180" t="s">
        <v>1233</v>
      </c>
      <c r="C180" s="91">
        <v>5</v>
      </c>
      <c r="D180" t="s">
        <v>972</v>
      </c>
    </row>
    <row r="181" spans="1:4" x14ac:dyDescent="0.25">
      <c r="A181" t="s">
        <v>1232</v>
      </c>
      <c r="B181" t="s">
        <v>1234</v>
      </c>
      <c r="C181" s="91">
        <v>1.5</v>
      </c>
      <c r="D181" t="s">
        <v>983</v>
      </c>
    </row>
    <row r="182" spans="1:4" x14ac:dyDescent="0.25">
      <c r="A182" t="s">
        <v>1232</v>
      </c>
      <c r="B182" t="s">
        <v>1235</v>
      </c>
      <c r="C182" s="91">
        <v>8</v>
      </c>
      <c r="D182" t="s">
        <v>972</v>
      </c>
    </row>
    <row r="183" spans="1:4" x14ac:dyDescent="0.25">
      <c r="A183" t="s">
        <v>1232</v>
      </c>
      <c r="B183" t="s">
        <v>1236</v>
      </c>
      <c r="C183" s="91">
        <v>5</v>
      </c>
      <c r="D183" t="s">
        <v>972</v>
      </c>
    </row>
    <row r="184" spans="1:4" x14ac:dyDescent="0.25">
      <c r="A184" t="s">
        <v>1237</v>
      </c>
      <c r="B184" t="s">
        <v>1238</v>
      </c>
      <c r="C184" s="91">
        <v>2</v>
      </c>
      <c r="D184" t="s">
        <v>983</v>
      </c>
    </row>
    <row r="185" spans="1:4" x14ac:dyDescent="0.25">
      <c r="A185" t="s">
        <v>1237</v>
      </c>
      <c r="B185" t="s">
        <v>1239</v>
      </c>
      <c r="C185" s="91">
        <v>1.5</v>
      </c>
      <c r="D185" t="s">
        <v>972</v>
      </c>
    </row>
    <row r="186" spans="1:4" x14ac:dyDescent="0.25">
      <c r="A186" t="s">
        <v>1240</v>
      </c>
      <c r="B186" t="s">
        <v>1241</v>
      </c>
      <c r="C186" s="91">
        <v>2</v>
      </c>
      <c r="D186" t="s">
        <v>965</v>
      </c>
    </row>
    <row r="187" spans="1:4" x14ac:dyDescent="0.25">
      <c r="A187" t="s">
        <v>1242</v>
      </c>
      <c r="B187" t="s">
        <v>1243</v>
      </c>
      <c r="C187" s="91">
        <v>3</v>
      </c>
      <c r="D187" t="s">
        <v>972</v>
      </c>
    </row>
    <row r="188" spans="1:4" x14ac:dyDescent="0.25">
      <c r="A188" t="s">
        <v>1242</v>
      </c>
      <c r="B188" t="s">
        <v>1244</v>
      </c>
      <c r="C188" s="91">
        <v>3</v>
      </c>
      <c r="D188" t="s">
        <v>965</v>
      </c>
    </row>
    <row r="189" spans="1:4" x14ac:dyDescent="0.25">
      <c r="A189" t="s">
        <v>1242</v>
      </c>
      <c r="B189" t="s">
        <v>1245</v>
      </c>
      <c r="C189" s="91">
        <v>5</v>
      </c>
      <c r="D189" t="s">
        <v>972</v>
      </c>
    </row>
    <row r="190" spans="1:4" x14ac:dyDescent="0.25">
      <c r="A190" t="s">
        <v>1242</v>
      </c>
      <c r="B190" t="s">
        <v>1246</v>
      </c>
      <c r="C190" s="91">
        <v>3</v>
      </c>
      <c r="D190" t="s">
        <v>972</v>
      </c>
    </row>
    <row r="191" spans="1:4" x14ac:dyDescent="0.25">
      <c r="A191" t="s">
        <v>1247</v>
      </c>
      <c r="B191" t="s">
        <v>1248</v>
      </c>
      <c r="C191" s="91">
        <v>5</v>
      </c>
      <c r="D191" t="s">
        <v>972</v>
      </c>
    </row>
    <row r="192" spans="1:4" x14ac:dyDescent="0.25">
      <c r="A192" t="s">
        <v>1247</v>
      </c>
      <c r="B192" t="s">
        <v>1249</v>
      </c>
      <c r="C192" s="91">
        <v>5</v>
      </c>
      <c r="D192" t="s">
        <v>972</v>
      </c>
    </row>
    <row r="193" spans="1:4" x14ac:dyDescent="0.25">
      <c r="A193" t="s">
        <v>1247</v>
      </c>
      <c r="B193" t="s">
        <v>1250</v>
      </c>
      <c r="C193" s="91">
        <v>5</v>
      </c>
      <c r="D193" t="s">
        <v>972</v>
      </c>
    </row>
    <row r="194" spans="1:4" x14ac:dyDescent="0.25">
      <c r="A194" t="s">
        <v>1247</v>
      </c>
      <c r="B194" t="s">
        <v>1251</v>
      </c>
      <c r="C194" s="91">
        <v>5</v>
      </c>
      <c r="D194" t="s">
        <v>972</v>
      </c>
    </row>
    <row r="195" spans="1:4" x14ac:dyDescent="0.25">
      <c r="A195" t="s">
        <v>1247</v>
      </c>
      <c r="B195" t="s">
        <v>1252</v>
      </c>
      <c r="C195" s="91">
        <v>5</v>
      </c>
      <c r="D195" t="s">
        <v>972</v>
      </c>
    </row>
    <row r="196" spans="1:4" x14ac:dyDescent="0.25">
      <c r="A196" t="s">
        <v>1253</v>
      </c>
      <c r="B196" t="s">
        <v>1254</v>
      </c>
      <c r="C196" s="91">
        <v>2</v>
      </c>
      <c r="D196" t="s">
        <v>972</v>
      </c>
    </row>
    <row r="197" spans="1:4" x14ac:dyDescent="0.25">
      <c r="A197" t="s">
        <v>1253</v>
      </c>
      <c r="B197" t="s">
        <v>1255</v>
      </c>
      <c r="C197" s="91">
        <v>2</v>
      </c>
      <c r="D197" t="s">
        <v>972</v>
      </c>
    </row>
    <row r="198" spans="1:4" x14ac:dyDescent="0.25">
      <c r="A198" t="s">
        <v>1256</v>
      </c>
      <c r="B198" t="s">
        <v>1257</v>
      </c>
      <c r="C198" s="91">
        <v>1</v>
      </c>
      <c r="D198" t="s">
        <v>983</v>
      </c>
    </row>
    <row r="199" spans="1:4" x14ac:dyDescent="0.25">
      <c r="A199" t="s">
        <v>1258</v>
      </c>
      <c r="B199" t="s">
        <v>1259</v>
      </c>
      <c r="C199" s="91">
        <v>1</v>
      </c>
      <c r="D199" t="s">
        <v>983</v>
      </c>
    </row>
    <row r="200" spans="1:4" x14ac:dyDescent="0.25">
      <c r="A200" t="s">
        <v>1260</v>
      </c>
      <c r="B200" t="s">
        <v>1261</v>
      </c>
      <c r="C200" s="91">
        <v>4</v>
      </c>
      <c r="D200" t="s">
        <v>965</v>
      </c>
    </row>
    <row r="201" spans="1:4" x14ac:dyDescent="0.25">
      <c r="A201" t="s">
        <v>1262</v>
      </c>
      <c r="B201" t="s">
        <v>1263</v>
      </c>
      <c r="C201" s="91">
        <v>2</v>
      </c>
      <c r="D201" t="s">
        <v>983</v>
      </c>
    </row>
    <row r="202" spans="1:4" x14ac:dyDescent="0.25">
      <c r="A202" t="s">
        <v>1262</v>
      </c>
      <c r="B202" t="s">
        <v>1264</v>
      </c>
      <c r="C202" s="91">
        <v>2</v>
      </c>
      <c r="D202" t="s">
        <v>965</v>
      </c>
    </row>
    <row r="203" spans="1:4" x14ac:dyDescent="0.25">
      <c r="A203" t="s">
        <v>1265</v>
      </c>
      <c r="B203" t="s">
        <v>1266</v>
      </c>
      <c r="C203" s="91">
        <v>3</v>
      </c>
      <c r="D203" t="s">
        <v>983</v>
      </c>
    </row>
    <row r="204" spans="1:4" x14ac:dyDescent="0.25">
      <c r="A204" t="s">
        <v>1265</v>
      </c>
      <c r="B204" t="s">
        <v>1267</v>
      </c>
      <c r="C204" s="91">
        <v>2</v>
      </c>
      <c r="D204" t="s">
        <v>965</v>
      </c>
    </row>
    <row r="205" spans="1:4" x14ac:dyDescent="0.25">
      <c r="A205" t="s">
        <v>1265</v>
      </c>
      <c r="B205" t="s">
        <v>1268</v>
      </c>
      <c r="C205" s="91">
        <v>2</v>
      </c>
      <c r="D205" t="s">
        <v>965</v>
      </c>
    </row>
    <row r="206" spans="1:4" x14ac:dyDescent="0.25">
      <c r="A206" t="s">
        <v>1269</v>
      </c>
      <c r="B206" t="s">
        <v>1270</v>
      </c>
      <c r="C206" s="91">
        <v>7</v>
      </c>
      <c r="D206" t="s">
        <v>972</v>
      </c>
    </row>
    <row r="207" spans="1:4" x14ac:dyDescent="0.25">
      <c r="A207" t="s">
        <v>1269</v>
      </c>
      <c r="B207" t="s">
        <v>1271</v>
      </c>
      <c r="C207" s="91">
        <v>6</v>
      </c>
      <c r="D207" t="s">
        <v>972</v>
      </c>
    </row>
    <row r="208" spans="1:4" x14ac:dyDescent="0.25">
      <c r="A208" t="s">
        <v>1272</v>
      </c>
      <c r="B208" t="s">
        <v>1273</v>
      </c>
      <c r="C208" s="91">
        <v>3</v>
      </c>
      <c r="D208" t="s">
        <v>972</v>
      </c>
    </row>
    <row r="209" spans="1:4" x14ac:dyDescent="0.25">
      <c r="A209" t="s">
        <v>1272</v>
      </c>
      <c r="B209" t="s">
        <v>1274</v>
      </c>
      <c r="C209" s="91">
        <v>3</v>
      </c>
      <c r="D209" t="s">
        <v>972</v>
      </c>
    </row>
    <row r="210" spans="1:4" x14ac:dyDescent="0.25">
      <c r="A210" t="s">
        <v>1275</v>
      </c>
      <c r="B210" t="s">
        <v>1276</v>
      </c>
      <c r="C210" s="91">
        <v>4</v>
      </c>
      <c r="D210" t="s">
        <v>972</v>
      </c>
    </row>
    <row r="211" spans="1:4" x14ac:dyDescent="0.25">
      <c r="A211" t="s">
        <v>1275</v>
      </c>
      <c r="B211" t="s">
        <v>1277</v>
      </c>
      <c r="C211" s="91">
        <v>4</v>
      </c>
      <c r="D211" t="s">
        <v>972</v>
      </c>
    </row>
    <row r="212" spans="1:4" x14ac:dyDescent="0.25">
      <c r="A212" t="s">
        <v>1278</v>
      </c>
      <c r="B212" t="s">
        <v>1279</v>
      </c>
      <c r="C212" s="91">
        <v>4</v>
      </c>
      <c r="D212" t="s">
        <v>965</v>
      </c>
    </row>
    <row r="213" spans="1:4" x14ac:dyDescent="0.25">
      <c r="A213" t="s">
        <v>1280</v>
      </c>
      <c r="B213" t="s">
        <v>1281</v>
      </c>
      <c r="C213" s="91">
        <v>4</v>
      </c>
      <c r="D213" t="s">
        <v>972</v>
      </c>
    </row>
    <row r="214" spans="1:4" x14ac:dyDescent="0.25">
      <c r="A214" t="s">
        <v>1282</v>
      </c>
      <c r="B214" t="s">
        <v>1283</v>
      </c>
      <c r="C214" s="91">
        <v>13</v>
      </c>
      <c r="D214" t="s">
        <v>972</v>
      </c>
    </row>
    <row r="215" spans="1:4" x14ac:dyDescent="0.25">
      <c r="A215" t="s">
        <v>1282</v>
      </c>
      <c r="B215" t="s">
        <v>1284</v>
      </c>
      <c r="C215" s="91">
        <v>13</v>
      </c>
      <c r="D215" t="s">
        <v>972</v>
      </c>
    </row>
    <row r="216" spans="1:4" x14ac:dyDescent="0.25">
      <c r="A216" t="s">
        <v>1285</v>
      </c>
      <c r="B216" t="s">
        <v>1286</v>
      </c>
      <c r="C216" s="91">
        <v>10</v>
      </c>
      <c r="D216" t="s">
        <v>972</v>
      </c>
    </row>
    <row r="217" spans="1:4" x14ac:dyDescent="0.25">
      <c r="A217" t="s">
        <v>1285</v>
      </c>
      <c r="B217" t="s">
        <v>1287</v>
      </c>
      <c r="C217" s="91">
        <v>10</v>
      </c>
      <c r="D217" t="s">
        <v>972</v>
      </c>
    </row>
    <row r="218" spans="1:4" x14ac:dyDescent="0.25">
      <c r="A218" t="s">
        <v>1288</v>
      </c>
      <c r="B218" t="s">
        <v>1289</v>
      </c>
      <c r="C218" s="91">
        <v>4</v>
      </c>
      <c r="D218" t="s">
        <v>983</v>
      </c>
    </row>
    <row r="219" spans="1:4" x14ac:dyDescent="0.25">
      <c r="A219" t="s">
        <v>1288</v>
      </c>
      <c r="B219" t="s">
        <v>1290</v>
      </c>
      <c r="C219" s="91">
        <v>3</v>
      </c>
      <c r="D219" t="s">
        <v>965</v>
      </c>
    </row>
    <row r="220" spans="1:4" x14ac:dyDescent="0.25">
      <c r="A220" t="s">
        <v>1291</v>
      </c>
      <c r="B220" t="s">
        <v>1292</v>
      </c>
      <c r="C220" s="91">
        <v>3</v>
      </c>
      <c r="D220" t="s">
        <v>983</v>
      </c>
    </row>
    <row r="221" spans="1:4" x14ac:dyDescent="0.25">
      <c r="A221" t="s">
        <v>1293</v>
      </c>
      <c r="B221" t="s">
        <v>1294</v>
      </c>
      <c r="C221" s="91">
        <v>3</v>
      </c>
      <c r="D221" t="s">
        <v>965</v>
      </c>
    </row>
    <row r="222" spans="1:4" x14ac:dyDescent="0.25">
      <c r="A222" t="s">
        <v>1293</v>
      </c>
      <c r="B222" t="s">
        <v>1295</v>
      </c>
      <c r="C222" s="91">
        <v>2</v>
      </c>
      <c r="D222" t="s">
        <v>965</v>
      </c>
    </row>
    <row r="223" spans="1:4" x14ac:dyDescent="0.25">
      <c r="A223" t="s">
        <v>1296</v>
      </c>
      <c r="B223" t="s">
        <v>1297</v>
      </c>
      <c r="C223" s="91">
        <v>4</v>
      </c>
      <c r="D223" t="s">
        <v>972</v>
      </c>
    </row>
    <row r="224" spans="1:4" x14ac:dyDescent="0.25">
      <c r="A224" t="s">
        <v>1298</v>
      </c>
      <c r="B224" t="s">
        <v>1299</v>
      </c>
      <c r="C224" s="91">
        <v>3</v>
      </c>
      <c r="D224" t="s">
        <v>972</v>
      </c>
    </row>
    <row r="225" spans="1:4" x14ac:dyDescent="0.25">
      <c r="A225" t="s">
        <v>1300</v>
      </c>
      <c r="B225" t="s">
        <v>1301</v>
      </c>
      <c r="C225" s="91">
        <v>5</v>
      </c>
      <c r="D225" t="s">
        <v>983</v>
      </c>
    </row>
    <row r="226" spans="1:4" x14ac:dyDescent="0.25">
      <c r="A226" t="s">
        <v>1302</v>
      </c>
      <c r="B226" t="s">
        <v>1303</v>
      </c>
      <c r="C226" s="91">
        <v>4</v>
      </c>
      <c r="D226" t="s">
        <v>972</v>
      </c>
    </row>
    <row r="227" spans="1:4" x14ac:dyDescent="0.25">
      <c r="A227" t="s">
        <v>1302</v>
      </c>
      <c r="B227" t="s">
        <v>1304</v>
      </c>
      <c r="C227" s="91">
        <v>4</v>
      </c>
      <c r="D227" t="s">
        <v>972</v>
      </c>
    </row>
    <row r="228" spans="1:4" x14ac:dyDescent="0.25">
      <c r="A228" t="s">
        <v>1302</v>
      </c>
      <c r="B228" t="s">
        <v>1305</v>
      </c>
      <c r="C228" s="91">
        <v>3</v>
      </c>
      <c r="D228" t="s">
        <v>972</v>
      </c>
    </row>
    <row r="229" spans="1:4" x14ac:dyDescent="0.25">
      <c r="A229" t="s">
        <v>1306</v>
      </c>
      <c r="B229" t="s">
        <v>1307</v>
      </c>
      <c r="C229" s="91">
        <v>2</v>
      </c>
      <c r="D229" t="s">
        <v>972</v>
      </c>
    </row>
    <row r="230" spans="1:4" x14ac:dyDescent="0.25">
      <c r="A230" t="s">
        <v>1308</v>
      </c>
      <c r="B230" t="s">
        <v>1309</v>
      </c>
      <c r="C230" s="91">
        <v>3</v>
      </c>
      <c r="D230" t="s">
        <v>972</v>
      </c>
    </row>
    <row r="231" spans="1:4" x14ac:dyDescent="0.25">
      <c r="A231" t="s">
        <v>1310</v>
      </c>
      <c r="B231" t="s">
        <v>1311</v>
      </c>
      <c r="C231" s="91">
        <v>4</v>
      </c>
      <c r="D231" t="s">
        <v>972</v>
      </c>
    </row>
    <row r="232" spans="1:4" x14ac:dyDescent="0.25">
      <c r="A232" t="s">
        <v>1310</v>
      </c>
      <c r="B232" t="s">
        <v>1312</v>
      </c>
      <c r="C232" s="91">
        <v>4</v>
      </c>
      <c r="D232" t="s">
        <v>965</v>
      </c>
    </row>
    <row r="233" spans="1:4" x14ac:dyDescent="0.25">
      <c r="A233" t="s">
        <v>1313</v>
      </c>
      <c r="B233" t="s">
        <v>1314</v>
      </c>
      <c r="C233" s="91">
        <v>2</v>
      </c>
      <c r="D233" t="s">
        <v>972</v>
      </c>
    </row>
    <row r="234" spans="1:4" x14ac:dyDescent="0.25">
      <c r="A234" t="s">
        <v>1313</v>
      </c>
      <c r="B234" t="s">
        <v>1315</v>
      </c>
      <c r="C234" s="91">
        <v>3</v>
      </c>
      <c r="D234" t="s">
        <v>983</v>
      </c>
    </row>
    <row r="235" spans="1:4" x14ac:dyDescent="0.25">
      <c r="A235" t="s">
        <v>1316</v>
      </c>
      <c r="B235" t="s">
        <v>1317</v>
      </c>
      <c r="C235" s="91">
        <v>2</v>
      </c>
      <c r="D235" t="s">
        <v>972</v>
      </c>
    </row>
    <row r="236" spans="1:4" x14ac:dyDescent="0.25">
      <c r="A236" t="s">
        <v>1318</v>
      </c>
      <c r="B236" t="s">
        <v>1319</v>
      </c>
      <c r="C236" s="91">
        <v>3</v>
      </c>
      <c r="D236" t="s">
        <v>983</v>
      </c>
    </row>
    <row r="237" spans="1:4" x14ac:dyDescent="0.25">
      <c r="A237" t="s">
        <v>1318</v>
      </c>
      <c r="B237" t="s">
        <v>1320</v>
      </c>
      <c r="C237" s="91">
        <v>2</v>
      </c>
      <c r="D237" t="s">
        <v>972</v>
      </c>
    </row>
    <row r="238" spans="1:4" x14ac:dyDescent="0.25">
      <c r="A238" t="s">
        <v>1318</v>
      </c>
      <c r="B238" t="s">
        <v>1321</v>
      </c>
      <c r="C238" s="91">
        <v>5</v>
      </c>
      <c r="D238" t="s">
        <v>972</v>
      </c>
    </row>
    <row r="239" spans="1:4" x14ac:dyDescent="0.25">
      <c r="A239" t="s">
        <v>1322</v>
      </c>
      <c r="B239" t="s">
        <v>1323</v>
      </c>
      <c r="C239" s="91">
        <v>3</v>
      </c>
      <c r="D239" t="s">
        <v>972</v>
      </c>
    </row>
    <row r="240" spans="1:4" x14ac:dyDescent="0.25">
      <c r="A240" t="s">
        <v>1324</v>
      </c>
      <c r="B240" t="s">
        <v>1325</v>
      </c>
      <c r="C240" s="91">
        <v>3</v>
      </c>
      <c r="D240" t="s">
        <v>972</v>
      </c>
    </row>
    <row r="241" spans="1:4" x14ac:dyDescent="0.25">
      <c r="A241" t="s">
        <v>1324</v>
      </c>
      <c r="B241" t="s">
        <v>1326</v>
      </c>
      <c r="C241" s="91">
        <v>4</v>
      </c>
      <c r="D241" t="s">
        <v>972</v>
      </c>
    </row>
    <row r="242" spans="1:4" x14ac:dyDescent="0.25">
      <c r="A242" t="s">
        <v>1327</v>
      </c>
      <c r="B242" t="s">
        <v>1328</v>
      </c>
      <c r="C242" s="91">
        <v>5</v>
      </c>
      <c r="D242" t="s">
        <v>972</v>
      </c>
    </row>
    <row r="243" spans="1:4" x14ac:dyDescent="0.25">
      <c r="A243" t="s">
        <v>1327</v>
      </c>
      <c r="B243" t="s">
        <v>1329</v>
      </c>
      <c r="C243" s="91">
        <v>3</v>
      </c>
      <c r="D243" t="s">
        <v>972</v>
      </c>
    </row>
    <row r="244" spans="1:4" x14ac:dyDescent="0.25">
      <c r="A244" t="s">
        <v>1327</v>
      </c>
      <c r="B244" t="s">
        <v>1330</v>
      </c>
      <c r="C244" s="91">
        <v>5</v>
      </c>
      <c r="D244" t="s">
        <v>972</v>
      </c>
    </row>
    <row r="245" spans="1:4" x14ac:dyDescent="0.25">
      <c r="A245" t="s">
        <v>1331</v>
      </c>
      <c r="B245" t="s">
        <v>1332</v>
      </c>
      <c r="C245" s="91">
        <v>6</v>
      </c>
      <c r="D245" t="s">
        <v>972</v>
      </c>
    </row>
    <row r="246" spans="1:4" x14ac:dyDescent="0.25">
      <c r="A246" t="s">
        <v>1333</v>
      </c>
      <c r="B246" t="s">
        <v>1334</v>
      </c>
      <c r="C246" s="91">
        <v>2</v>
      </c>
      <c r="D246" t="s">
        <v>983</v>
      </c>
    </row>
    <row r="247" spans="1:4" x14ac:dyDescent="0.25">
      <c r="A247" t="s">
        <v>1335</v>
      </c>
      <c r="B247" t="s">
        <v>1336</v>
      </c>
      <c r="C247" s="91">
        <v>3</v>
      </c>
      <c r="D247" t="s">
        <v>972</v>
      </c>
    </row>
    <row r="248" spans="1:4" x14ac:dyDescent="0.25">
      <c r="A248" t="s">
        <v>1335</v>
      </c>
      <c r="B248" t="s">
        <v>1337</v>
      </c>
      <c r="C248" s="91">
        <v>3</v>
      </c>
      <c r="D248" t="s">
        <v>972</v>
      </c>
    </row>
    <row r="249" spans="1:4" x14ac:dyDescent="0.25">
      <c r="A249" t="s">
        <v>1338</v>
      </c>
      <c r="B249" t="s">
        <v>1339</v>
      </c>
      <c r="C249" s="91">
        <v>3</v>
      </c>
      <c r="D249" t="s">
        <v>965</v>
      </c>
    </row>
    <row r="250" spans="1:4" x14ac:dyDescent="0.25">
      <c r="A250" t="s">
        <v>1340</v>
      </c>
      <c r="B250" t="s">
        <v>1341</v>
      </c>
      <c r="C250" s="91">
        <v>2</v>
      </c>
      <c r="D250" t="s">
        <v>983</v>
      </c>
    </row>
    <row r="251" spans="1:4" x14ac:dyDescent="0.25">
      <c r="A251" t="s">
        <v>1342</v>
      </c>
      <c r="B251" t="s">
        <v>1343</v>
      </c>
      <c r="C251" s="91">
        <v>3</v>
      </c>
      <c r="D251" t="s">
        <v>965</v>
      </c>
    </row>
    <row r="252" spans="1:4" x14ac:dyDescent="0.25">
      <c r="A252" t="s">
        <v>1344</v>
      </c>
      <c r="B252" t="s">
        <v>1345</v>
      </c>
      <c r="C252" s="91">
        <v>2</v>
      </c>
      <c r="D252" t="s">
        <v>965</v>
      </c>
    </row>
    <row r="253" spans="1:4" x14ac:dyDescent="0.25">
      <c r="A253" t="s">
        <v>1346</v>
      </c>
      <c r="B253" t="s">
        <v>1347</v>
      </c>
      <c r="C253" s="91">
        <v>2</v>
      </c>
      <c r="D253" t="s">
        <v>972</v>
      </c>
    </row>
    <row r="254" spans="1:4" x14ac:dyDescent="0.25">
      <c r="A254" t="s">
        <v>1348</v>
      </c>
      <c r="B254" t="s">
        <v>1349</v>
      </c>
      <c r="C254" s="91">
        <v>5</v>
      </c>
      <c r="D254" t="s">
        <v>965</v>
      </c>
    </row>
    <row r="255" spans="1:4" x14ac:dyDescent="0.25">
      <c r="A255" t="s">
        <v>1350</v>
      </c>
      <c r="B255" t="s">
        <v>1351</v>
      </c>
      <c r="C255" s="91">
        <v>3</v>
      </c>
      <c r="D255" t="s">
        <v>972</v>
      </c>
    </row>
    <row r="256" spans="1:4" x14ac:dyDescent="0.25">
      <c r="A256" t="s">
        <v>1350</v>
      </c>
      <c r="B256" t="s">
        <v>1352</v>
      </c>
      <c r="C256" s="91">
        <v>3</v>
      </c>
      <c r="D256" t="s">
        <v>972</v>
      </c>
    </row>
    <row r="257" spans="1:4" x14ac:dyDescent="0.25">
      <c r="A257" t="s">
        <v>1353</v>
      </c>
      <c r="B257" t="s">
        <v>1354</v>
      </c>
      <c r="C257" s="91">
        <v>2</v>
      </c>
      <c r="D257" t="s">
        <v>965</v>
      </c>
    </row>
    <row r="258" spans="1:4" x14ac:dyDescent="0.25">
      <c r="A258" t="s">
        <v>1355</v>
      </c>
      <c r="B258" t="s">
        <v>1356</v>
      </c>
      <c r="C258" s="91">
        <v>2</v>
      </c>
      <c r="D258" t="s">
        <v>965</v>
      </c>
    </row>
    <row r="259" spans="1:4" x14ac:dyDescent="0.25">
      <c r="A259" t="s">
        <v>1357</v>
      </c>
      <c r="B259" t="s">
        <v>1358</v>
      </c>
      <c r="C259" s="91">
        <v>2</v>
      </c>
      <c r="D259" t="s">
        <v>983</v>
      </c>
    </row>
    <row r="260" spans="1:4" x14ac:dyDescent="0.25">
      <c r="A260" t="s">
        <v>1359</v>
      </c>
      <c r="B260" t="s">
        <v>1360</v>
      </c>
      <c r="C260" s="91">
        <v>2</v>
      </c>
      <c r="D260" t="s">
        <v>972</v>
      </c>
    </row>
    <row r="261" spans="1:4" x14ac:dyDescent="0.25">
      <c r="A261" t="s">
        <v>1361</v>
      </c>
      <c r="B261" t="s">
        <v>1362</v>
      </c>
      <c r="C261" s="91">
        <v>2</v>
      </c>
      <c r="D261" t="s">
        <v>972</v>
      </c>
    </row>
    <row r="262" spans="1:4" x14ac:dyDescent="0.25">
      <c r="A262" t="s">
        <v>1363</v>
      </c>
      <c r="B262" t="s">
        <v>1364</v>
      </c>
      <c r="C262" s="91">
        <v>3</v>
      </c>
      <c r="D262" t="s">
        <v>965</v>
      </c>
    </row>
    <row r="263" spans="1:4" x14ac:dyDescent="0.25">
      <c r="A263" t="s">
        <v>1365</v>
      </c>
      <c r="B263" t="s">
        <v>1366</v>
      </c>
      <c r="C263" s="91">
        <v>2</v>
      </c>
      <c r="D263" t="s">
        <v>983</v>
      </c>
    </row>
    <row r="264" spans="1:4" x14ac:dyDescent="0.25">
      <c r="A264" t="s">
        <v>1367</v>
      </c>
      <c r="B264" t="s">
        <v>1368</v>
      </c>
      <c r="C264" s="91">
        <v>2</v>
      </c>
      <c r="D264" t="s">
        <v>983</v>
      </c>
    </row>
    <row r="265" spans="1:4" x14ac:dyDescent="0.25">
      <c r="A265" t="s">
        <v>1369</v>
      </c>
      <c r="B265" t="s">
        <v>1370</v>
      </c>
      <c r="C265" s="91">
        <v>2</v>
      </c>
      <c r="D265" t="s">
        <v>972</v>
      </c>
    </row>
    <row r="266" spans="1:4" x14ac:dyDescent="0.25">
      <c r="A266" t="s">
        <v>1369</v>
      </c>
      <c r="B266" t="s">
        <v>1371</v>
      </c>
      <c r="C266" s="91">
        <v>3</v>
      </c>
      <c r="D266" t="s">
        <v>972</v>
      </c>
    </row>
    <row r="267" spans="1:4" x14ac:dyDescent="0.25">
      <c r="A267" t="s">
        <v>1369</v>
      </c>
      <c r="B267" t="s">
        <v>1372</v>
      </c>
      <c r="C267" s="91">
        <v>5</v>
      </c>
      <c r="D267" t="s">
        <v>972</v>
      </c>
    </row>
    <row r="268" spans="1:4" x14ac:dyDescent="0.25">
      <c r="A268" t="s">
        <v>1369</v>
      </c>
      <c r="B268" t="s">
        <v>1373</v>
      </c>
      <c r="C268" s="91">
        <v>2</v>
      </c>
      <c r="D268" t="s">
        <v>965</v>
      </c>
    </row>
    <row r="269" spans="1:4" x14ac:dyDescent="0.25">
      <c r="A269" t="s">
        <v>178</v>
      </c>
      <c r="B269" t="s">
        <v>1374</v>
      </c>
      <c r="C269" s="91">
        <v>3</v>
      </c>
      <c r="D269" t="s">
        <v>972</v>
      </c>
    </row>
    <row r="270" spans="1:4" x14ac:dyDescent="0.25">
      <c r="A270" t="s">
        <v>178</v>
      </c>
      <c r="B270" t="s">
        <v>1375</v>
      </c>
      <c r="C270" s="91">
        <v>6</v>
      </c>
      <c r="D270" t="s">
        <v>972</v>
      </c>
    </row>
    <row r="271" spans="1:4" x14ac:dyDescent="0.25">
      <c r="A271" t="s">
        <v>178</v>
      </c>
      <c r="B271" t="s">
        <v>1376</v>
      </c>
      <c r="C271" s="91">
        <v>6</v>
      </c>
      <c r="D271" t="s">
        <v>972</v>
      </c>
    </row>
    <row r="272" spans="1:4" x14ac:dyDescent="0.25">
      <c r="A272" t="s">
        <v>178</v>
      </c>
      <c r="B272" t="s">
        <v>1377</v>
      </c>
      <c r="C272" s="91">
        <v>4</v>
      </c>
      <c r="D272" t="s">
        <v>972</v>
      </c>
    </row>
    <row r="273" spans="1:4" x14ac:dyDescent="0.25">
      <c r="A273" t="s">
        <v>178</v>
      </c>
      <c r="B273" t="s">
        <v>1378</v>
      </c>
      <c r="C273" s="91">
        <v>4</v>
      </c>
      <c r="D273" t="s">
        <v>972</v>
      </c>
    </row>
    <row r="274" spans="1:4" x14ac:dyDescent="0.25">
      <c r="A274" t="s">
        <v>178</v>
      </c>
      <c r="B274" t="s">
        <v>1379</v>
      </c>
      <c r="C274" s="91">
        <v>3</v>
      </c>
      <c r="D274" t="s">
        <v>972</v>
      </c>
    </row>
    <row r="275" spans="1:4" x14ac:dyDescent="0.25">
      <c r="A275" t="s">
        <v>178</v>
      </c>
      <c r="B275" t="s">
        <v>1380</v>
      </c>
      <c r="C275" s="91">
        <v>4</v>
      </c>
      <c r="D275" t="s">
        <v>972</v>
      </c>
    </row>
    <row r="276" spans="1:4" x14ac:dyDescent="0.25">
      <c r="A276" t="s">
        <v>178</v>
      </c>
      <c r="B276" t="s">
        <v>1381</v>
      </c>
      <c r="C276" s="91">
        <v>3</v>
      </c>
      <c r="D276" t="s">
        <v>972</v>
      </c>
    </row>
    <row r="277" spans="1:4" x14ac:dyDescent="0.25">
      <c r="A277" t="s">
        <v>1382</v>
      </c>
      <c r="B277" t="s">
        <v>1383</v>
      </c>
      <c r="C277" s="91">
        <v>5</v>
      </c>
      <c r="D277" t="s">
        <v>972</v>
      </c>
    </row>
    <row r="278" spans="1:4" x14ac:dyDescent="0.25">
      <c r="A278" t="s">
        <v>1384</v>
      </c>
      <c r="B278" t="s">
        <v>1385</v>
      </c>
      <c r="C278" s="91">
        <v>5</v>
      </c>
      <c r="D278" t="s">
        <v>972</v>
      </c>
    </row>
    <row r="279" spans="1:4" x14ac:dyDescent="0.25">
      <c r="A279" t="s">
        <v>1386</v>
      </c>
      <c r="B279" t="s">
        <v>1387</v>
      </c>
      <c r="C279" s="91">
        <v>5</v>
      </c>
      <c r="D279" t="s">
        <v>972</v>
      </c>
    </row>
    <row r="280" spans="1:4" x14ac:dyDescent="0.25">
      <c r="A280" t="s">
        <v>1388</v>
      </c>
      <c r="B280" t="s">
        <v>1389</v>
      </c>
      <c r="C280" s="91">
        <v>5</v>
      </c>
      <c r="D280" t="s">
        <v>972</v>
      </c>
    </row>
    <row r="281" spans="1:4" x14ac:dyDescent="0.25">
      <c r="A281" t="s">
        <v>1390</v>
      </c>
      <c r="B281" t="s">
        <v>1391</v>
      </c>
      <c r="C281" s="91">
        <v>4</v>
      </c>
      <c r="D281" t="s">
        <v>965</v>
      </c>
    </row>
    <row r="282" spans="1:4" x14ac:dyDescent="0.25">
      <c r="A282" t="s">
        <v>1392</v>
      </c>
      <c r="B282" t="s">
        <v>1393</v>
      </c>
      <c r="C282" s="91">
        <v>5</v>
      </c>
      <c r="D282" t="s">
        <v>972</v>
      </c>
    </row>
    <row r="283" spans="1:4" x14ac:dyDescent="0.25">
      <c r="A283" t="s">
        <v>1394</v>
      </c>
      <c r="B283" t="s">
        <v>1395</v>
      </c>
      <c r="C283" s="91">
        <v>5</v>
      </c>
      <c r="D283" t="s">
        <v>965</v>
      </c>
    </row>
    <row r="284" spans="1:4" x14ac:dyDescent="0.25">
      <c r="A284" t="s">
        <v>1394</v>
      </c>
      <c r="B284" t="s">
        <v>1396</v>
      </c>
      <c r="C284" s="91">
        <v>5</v>
      </c>
      <c r="D284" t="s">
        <v>972</v>
      </c>
    </row>
    <row r="285" spans="1:4" x14ac:dyDescent="0.25">
      <c r="A285" t="s">
        <v>1397</v>
      </c>
      <c r="B285" t="s">
        <v>1398</v>
      </c>
      <c r="C285" s="91">
        <v>2</v>
      </c>
      <c r="D285" t="s">
        <v>965</v>
      </c>
    </row>
    <row r="286" spans="1:4" x14ac:dyDescent="0.25">
      <c r="A286" t="s">
        <v>1397</v>
      </c>
      <c r="B286" t="s">
        <v>1399</v>
      </c>
      <c r="C286" s="91">
        <v>4</v>
      </c>
      <c r="D286" t="s">
        <v>965</v>
      </c>
    </row>
    <row r="287" spans="1:4" x14ac:dyDescent="0.25">
      <c r="A287" t="s">
        <v>1397</v>
      </c>
      <c r="B287" t="s">
        <v>1400</v>
      </c>
      <c r="C287" s="91">
        <v>2</v>
      </c>
      <c r="D287" t="s">
        <v>965</v>
      </c>
    </row>
    <row r="288" spans="1:4" x14ac:dyDescent="0.25">
      <c r="A288" t="s">
        <v>1397</v>
      </c>
      <c r="B288" t="s">
        <v>1401</v>
      </c>
      <c r="C288" s="91">
        <v>2</v>
      </c>
      <c r="D288" t="s">
        <v>965</v>
      </c>
    </row>
    <row r="289" spans="1:4" x14ac:dyDescent="0.25">
      <c r="A289" t="s">
        <v>1397</v>
      </c>
      <c r="B289" t="s">
        <v>1402</v>
      </c>
      <c r="C289" s="91">
        <v>4</v>
      </c>
      <c r="D289" t="s">
        <v>965</v>
      </c>
    </row>
    <row r="290" spans="1:4" x14ac:dyDescent="0.25">
      <c r="A290" t="s">
        <v>1403</v>
      </c>
      <c r="B290" t="s">
        <v>1404</v>
      </c>
      <c r="C290" s="91">
        <v>2</v>
      </c>
      <c r="D290" t="s">
        <v>983</v>
      </c>
    </row>
    <row r="291" spans="1:4" x14ac:dyDescent="0.25">
      <c r="A291" t="s">
        <v>1405</v>
      </c>
      <c r="B291" t="s">
        <v>1406</v>
      </c>
      <c r="C291" s="91">
        <v>4</v>
      </c>
      <c r="D291" t="s">
        <v>965</v>
      </c>
    </row>
    <row r="292" spans="1:4" x14ac:dyDescent="0.25">
      <c r="A292" t="s">
        <v>1407</v>
      </c>
      <c r="B292" t="s">
        <v>1408</v>
      </c>
      <c r="C292" s="91">
        <v>6</v>
      </c>
      <c r="D292" t="s">
        <v>965</v>
      </c>
    </row>
    <row r="293" spans="1:4" x14ac:dyDescent="0.25">
      <c r="A293" t="s">
        <v>1407</v>
      </c>
      <c r="B293" t="s">
        <v>1409</v>
      </c>
      <c r="C293" s="91">
        <v>5</v>
      </c>
      <c r="D293" t="s">
        <v>972</v>
      </c>
    </row>
    <row r="294" spans="1:4" x14ac:dyDescent="0.25">
      <c r="A294" t="s">
        <v>1410</v>
      </c>
      <c r="B294" t="s">
        <v>1411</v>
      </c>
      <c r="C294" s="91">
        <v>5</v>
      </c>
      <c r="D294" t="s">
        <v>965</v>
      </c>
    </row>
    <row r="295" spans="1:4" x14ac:dyDescent="0.25">
      <c r="A295" t="s">
        <v>1412</v>
      </c>
      <c r="B295" t="s">
        <v>1413</v>
      </c>
      <c r="C295" s="91">
        <v>1</v>
      </c>
      <c r="D295" t="s">
        <v>965</v>
      </c>
    </row>
    <row r="296" spans="1:4" x14ac:dyDescent="0.25">
      <c r="A296" t="s">
        <v>1414</v>
      </c>
      <c r="B296" t="s">
        <v>1415</v>
      </c>
      <c r="C296" s="91">
        <v>6</v>
      </c>
      <c r="D296" t="s">
        <v>972</v>
      </c>
    </row>
    <row r="297" spans="1:4" x14ac:dyDescent="0.25">
      <c r="A297" t="s">
        <v>1414</v>
      </c>
      <c r="B297" t="s">
        <v>1416</v>
      </c>
      <c r="C297" s="91">
        <v>5</v>
      </c>
      <c r="D297" t="s">
        <v>972</v>
      </c>
    </row>
    <row r="298" spans="1:4" x14ac:dyDescent="0.25">
      <c r="A298" t="s">
        <v>1417</v>
      </c>
      <c r="B298" t="s">
        <v>1418</v>
      </c>
      <c r="C298" s="91">
        <v>3</v>
      </c>
      <c r="D298" t="s">
        <v>972</v>
      </c>
    </row>
    <row r="299" spans="1:4" x14ac:dyDescent="0.25">
      <c r="A299" t="s">
        <v>1417</v>
      </c>
      <c r="B299" t="s">
        <v>1419</v>
      </c>
      <c r="C299" s="91">
        <v>3</v>
      </c>
      <c r="D299" t="s">
        <v>983</v>
      </c>
    </row>
    <row r="300" spans="1:4" x14ac:dyDescent="0.25">
      <c r="A300" t="s">
        <v>1420</v>
      </c>
      <c r="B300" t="s">
        <v>1421</v>
      </c>
      <c r="C300" s="91">
        <v>3</v>
      </c>
      <c r="D300" t="s">
        <v>972</v>
      </c>
    </row>
    <row r="301" spans="1:4" x14ac:dyDescent="0.25">
      <c r="A301" t="s">
        <v>1422</v>
      </c>
      <c r="B301" t="s">
        <v>1423</v>
      </c>
      <c r="C301" s="91">
        <v>3</v>
      </c>
      <c r="D301" t="s">
        <v>965</v>
      </c>
    </row>
    <row r="302" spans="1:4" x14ac:dyDescent="0.25">
      <c r="A302" t="s">
        <v>1424</v>
      </c>
      <c r="B302" t="s">
        <v>1425</v>
      </c>
      <c r="C302" s="91">
        <v>3</v>
      </c>
      <c r="D302" t="s">
        <v>972</v>
      </c>
    </row>
    <row r="303" spans="1:4" x14ac:dyDescent="0.25">
      <c r="A303" t="s">
        <v>1424</v>
      </c>
      <c r="B303" t="s">
        <v>1426</v>
      </c>
      <c r="C303" s="91">
        <v>4</v>
      </c>
      <c r="D303" t="s">
        <v>983</v>
      </c>
    </row>
    <row r="304" spans="1:4" x14ac:dyDescent="0.25">
      <c r="A304" t="s">
        <v>1424</v>
      </c>
      <c r="B304" t="s">
        <v>1427</v>
      </c>
      <c r="C304" s="91">
        <v>5</v>
      </c>
      <c r="D304" t="s">
        <v>972</v>
      </c>
    </row>
    <row r="305" spans="1:4" x14ac:dyDescent="0.25">
      <c r="A305" t="s">
        <v>1424</v>
      </c>
      <c r="B305" t="s">
        <v>1428</v>
      </c>
      <c r="C305" s="91">
        <v>5</v>
      </c>
      <c r="D305" t="s">
        <v>972</v>
      </c>
    </row>
    <row r="306" spans="1:4" x14ac:dyDescent="0.25">
      <c r="A306" t="s">
        <v>1424</v>
      </c>
      <c r="B306" t="s">
        <v>1429</v>
      </c>
      <c r="C306" s="91">
        <v>5</v>
      </c>
      <c r="D306" t="s">
        <v>972</v>
      </c>
    </row>
    <row r="307" spans="1:4" x14ac:dyDescent="0.25">
      <c r="A307" t="s">
        <v>1424</v>
      </c>
      <c r="B307" t="s">
        <v>1430</v>
      </c>
      <c r="C307" s="91">
        <v>6</v>
      </c>
      <c r="D307" t="s">
        <v>972</v>
      </c>
    </row>
    <row r="308" spans="1:4" x14ac:dyDescent="0.25">
      <c r="A308" t="s">
        <v>1431</v>
      </c>
      <c r="B308" t="s">
        <v>1432</v>
      </c>
      <c r="C308" s="91">
        <v>3</v>
      </c>
      <c r="D308" t="s">
        <v>965</v>
      </c>
    </row>
    <row r="309" spans="1:4" x14ac:dyDescent="0.25">
      <c r="A309" t="s">
        <v>1431</v>
      </c>
      <c r="B309" t="s">
        <v>1433</v>
      </c>
      <c r="C309" s="91">
        <v>3</v>
      </c>
      <c r="D309" t="s">
        <v>965</v>
      </c>
    </row>
    <row r="310" spans="1:4" x14ac:dyDescent="0.25">
      <c r="A310" t="s">
        <v>1431</v>
      </c>
      <c r="B310" t="s">
        <v>1434</v>
      </c>
      <c r="C310" s="91">
        <v>5</v>
      </c>
      <c r="D310" t="s">
        <v>965</v>
      </c>
    </row>
    <row r="311" spans="1:4" x14ac:dyDescent="0.25">
      <c r="A311" t="s">
        <v>1435</v>
      </c>
      <c r="B311" t="s">
        <v>1436</v>
      </c>
      <c r="C311" s="91">
        <v>4</v>
      </c>
      <c r="D311" t="s">
        <v>983</v>
      </c>
    </row>
    <row r="312" spans="1:4" x14ac:dyDescent="0.25">
      <c r="A312" t="s">
        <v>1437</v>
      </c>
      <c r="B312" t="s">
        <v>1438</v>
      </c>
      <c r="C312" s="91">
        <v>5</v>
      </c>
      <c r="D312" t="s">
        <v>972</v>
      </c>
    </row>
    <row r="313" spans="1:4" x14ac:dyDescent="0.25">
      <c r="A313" t="s">
        <v>1439</v>
      </c>
      <c r="B313" t="s">
        <v>1440</v>
      </c>
      <c r="C313" s="91">
        <v>5</v>
      </c>
      <c r="D313" t="s">
        <v>972</v>
      </c>
    </row>
    <row r="314" spans="1:4" x14ac:dyDescent="0.25">
      <c r="A314" t="s">
        <v>1441</v>
      </c>
      <c r="B314" t="s">
        <v>1442</v>
      </c>
      <c r="C314" s="91">
        <v>5</v>
      </c>
      <c r="D314" t="s">
        <v>972</v>
      </c>
    </row>
    <row r="315" spans="1:4" x14ac:dyDescent="0.25">
      <c r="A315" t="s">
        <v>1441</v>
      </c>
      <c r="B315" t="s">
        <v>1443</v>
      </c>
      <c r="C315" s="91">
        <v>5</v>
      </c>
      <c r="D315" t="s">
        <v>983</v>
      </c>
    </row>
    <row r="316" spans="1:4" x14ac:dyDescent="0.25">
      <c r="A316" t="s">
        <v>1441</v>
      </c>
      <c r="B316" t="s">
        <v>1444</v>
      </c>
      <c r="C316" s="91">
        <v>3</v>
      </c>
      <c r="D316" t="s">
        <v>972</v>
      </c>
    </row>
    <row r="317" spans="1:4" x14ac:dyDescent="0.25">
      <c r="A317" t="s">
        <v>1441</v>
      </c>
      <c r="B317" t="s">
        <v>1445</v>
      </c>
      <c r="C317" s="91">
        <v>4</v>
      </c>
      <c r="D317" t="s">
        <v>972</v>
      </c>
    </row>
    <row r="318" spans="1:4" x14ac:dyDescent="0.25">
      <c r="A318" t="s">
        <v>1441</v>
      </c>
      <c r="B318" t="s">
        <v>1446</v>
      </c>
      <c r="C318" s="91">
        <v>3</v>
      </c>
      <c r="D318" t="s">
        <v>972</v>
      </c>
    </row>
    <row r="319" spans="1:4" x14ac:dyDescent="0.25">
      <c r="A319" t="s">
        <v>1441</v>
      </c>
      <c r="B319" t="s">
        <v>1447</v>
      </c>
      <c r="C319" s="91">
        <v>6</v>
      </c>
      <c r="D319" t="s">
        <v>972</v>
      </c>
    </row>
    <row r="320" spans="1:4" x14ac:dyDescent="0.25">
      <c r="A320" t="s">
        <v>1448</v>
      </c>
      <c r="B320" t="s">
        <v>1449</v>
      </c>
      <c r="C320" s="91">
        <v>4</v>
      </c>
      <c r="D320" t="s">
        <v>972</v>
      </c>
    </row>
    <row r="321" spans="1:4" x14ac:dyDescent="0.25">
      <c r="A321" t="s">
        <v>1448</v>
      </c>
      <c r="B321" t="s">
        <v>1450</v>
      </c>
      <c r="C321" s="91">
        <v>4</v>
      </c>
      <c r="D321" t="s">
        <v>972</v>
      </c>
    </row>
    <row r="322" spans="1:4" x14ac:dyDescent="0.25">
      <c r="A322" t="s">
        <v>1448</v>
      </c>
      <c r="B322" t="s">
        <v>1451</v>
      </c>
      <c r="C322" s="91">
        <v>5</v>
      </c>
      <c r="D322" t="s">
        <v>972</v>
      </c>
    </row>
    <row r="323" spans="1:4" x14ac:dyDescent="0.25">
      <c r="A323" t="s">
        <v>1452</v>
      </c>
      <c r="B323" t="s">
        <v>1453</v>
      </c>
      <c r="C323" s="91">
        <v>3</v>
      </c>
      <c r="D323" t="s">
        <v>972</v>
      </c>
    </row>
    <row r="324" spans="1:4" x14ac:dyDescent="0.25">
      <c r="A324" t="s">
        <v>1452</v>
      </c>
      <c r="B324" t="s">
        <v>1454</v>
      </c>
      <c r="C324" s="91">
        <v>3</v>
      </c>
      <c r="D324" t="s">
        <v>972</v>
      </c>
    </row>
    <row r="325" spans="1:4" x14ac:dyDescent="0.25">
      <c r="A325" t="s">
        <v>1452</v>
      </c>
      <c r="B325" t="s">
        <v>1455</v>
      </c>
      <c r="C325" s="91">
        <v>3</v>
      </c>
      <c r="D325" t="s">
        <v>972</v>
      </c>
    </row>
    <row r="326" spans="1:4" x14ac:dyDescent="0.25">
      <c r="A326" t="s">
        <v>1456</v>
      </c>
      <c r="B326" t="s">
        <v>1457</v>
      </c>
      <c r="C326" s="91">
        <v>4</v>
      </c>
      <c r="D326" t="s">
        <v>972</v>
      </c>
    </row>
    <row r="327" spans="1:4" x14ac:dyDescent="0.25">
      <c r="A327" t="s">
        <v>1458</v>
      </c>
      <c r="B327" t="s">
        <v>1459</v>
      </c>
      <c r="C327" s="91">
        <v>5</v>
      </c>
      <c r="D327" t="s">
        <v>972</v>
      </c>
    </row>
    <row r="328" spans="1:4" x14ac:dyDescent="0.25">
      <c r="A328" t="s">
        <v>1460</v>
      </c>
      <c r="B328" t="s">
        <v>1461</v>
      </c>
      <c r="C328" s="91">
        <v>3</v>
      </c>
      <c r="D328" t="s">
        <v>972</v>
      </c>
    </row>
    <row r="329" spans="1:4" x14ac:dyDescent="0.25">
      <c r="A329" t="s">
        <v>1462</v>
      </c>
      <c r="B329" t="s">
        <v>1463</v>
      </c>
      <c r="C329" s="91">
        <v>4</v>
      </c>
      <c r="D329" t="s">
        <v>965</v>
      </c>
    </row>
    <row r="330" spans="1:4" x14ac:dyDescent="0.25">
      <c r="A330" t="s">
        <v>1462</v>
      </c>
      <c r="B330" t="s">
        <v>1464</v>
      </c>
      <c r="C330" s="91">
        <v>4</v>
      </c>
      <c r="D330" t="s">
        <v>965</v>
      </c>
    </row>
    <row r="331" spans="1:4" x14ac:dyDescent="0.25">
      <c r="A331" t="s">
        <v>1465</v>
      </c>
      <c r="B331" t="s">
        <v>1466</v>
      </c>
      <c r="C331" s="91">
        <v>5</v>
      </c>
      <c r="D331" t="s">
        <v>972</v>
      </c>
    </row>
    <row r="332" spans="1:4" x14ac:dyDescent="0.25">
      <c r="A332" t="s">
        <v>1467</v>
      </c>
      <c r="B332" t="s">
        <v>1468</v>
      </c>
      <c r="C332" s="91">
        <v>4</v>
      </c>
      <c r="D332" t="s">
        <v>972</v>
      </c>
    </row>
    <row r="333" spans="1:4" x14ac:dyDescent="0.25">
      <c r="A333" t="s">
        <v>1467</v>
      </c>
      <c r="B333" t="s">
        <v>1469</v>
      </c>
      <c r="C333" s="91">
        <v>4</v>
      </c>
      <c r="D333" t="s">
        <v>965</v>
      </c>
    </row>
    <row r="334" spans="1:4" x14ac:dyDescent="0.25">
      <c r="A334" t="s">
        <v>1467</v>
      </c>
      <c r="B334" t="s">
        <v>1470</v>
      </c>
      <c r="C334" s="91">
        <v>6</v>
      </c>
      <c r="D334" t="s">
        <v>965</v>
      </c>
    </row>
    <row r="335" spans="1:4" x14ac:dyDescent="0.25">
      <c r="A335" t="s">
        <v>1471</v>
      </c>
      <c r="B335" t="s">
        <v>1472</v>
      </c>
      <c r="C335" s="91">
        <v>5</v>
      </c>
      <c r="D335" t="s">
        <v>972</v>
      </c>
    </row>
    <row r="336" spans="1:4" x14ac:dyDescent="0.25">
      <c r="A336" t="s">
        <v>1473</v>
      </c>
      <c r="B336" t="s">
        <v>1474</v>
      </c>
      <c r="C336" s="91">
        <v>4</v>
      </c>
      <c r="D336" t="s">
        <v>972</v>
      </c>
    </row>
    <row r="337" spans="1:4" x14ac:dyDescent="0.25">
      <c r="A337" t="s">
        <v>1473</v>
      </c>
      <c r="B337" t="s">
        <v>1475</v>
      </c>
      <c r="C337" s="91">
        <v>5</v>
      </c>
      <c r="D337" t="s">
        <v>983</v>
      </c>
    </row>
    <row r="338" spans="1:4" x14ac:dyDescent="0.25">
      <c r="A338" t="s">
        <v>1476</v>
      </c>
      <c r="B338" t="s">
        <v>1477</v>
      </c>
      <c r="C338" s="91">
        <v>3</v>
      </c>
      <c r="D338" t="s">
        <v>965</v>
      </c>
    </row>
    <row r="339" spans="1:4" x14ac:dyDescent="0.25">
      <c r="A339" t="s">
        <v>1478</v>
      </c>
      <c r="B339" t="s">
        <v>1479</v>
      </c>
      <c r="C339" s="91">
        <v>6</v>
      </c>
      <c r="D339" t="s">
        <v>972</v>
      </c>
    </row>
    <row r="340" spans="1:4" x14ac:dyDescent="0.25">
      <c r="A340" t="s">
        <v>1478</v>
      </c>
      <c r="B340" t="s">
        <v>1480</v>
      </c>
      <c r="C340" s="91">
        <v>8</v>
      </c>
      <c r="D340" t="s">
        <v>972</v>
      </c>
    </row>
    <row r="341" spans="1:4" x14ac:dyDescent="0.25">
      <c r="A341" t="s">
        <v>1478</v>
      </c>
      <c r="B341" t="s">
        <v>1481</v>
      </c>
      <c r="C341" s="91">
        <v>8</v>
      </c>
      <c r="D341" t="s">
        <v>972</v>
      </c>
    </row>
    <row r="342" spans="1:4" x14ac:dyDescent="0.25">
      <c r="A342" t="s">
        <v>1482</v>
      </c>
      <c r="B342" t="s">
        <v>1483</v>
      </c>
      <c r="C342" s="91">
        <v>2</v>
      </c>
      <c r="D342" t="s">
        <v>965</v>
      </c>
    </row>
    <row r="343" spans="1:4" x14ac:dyDescent="0.25">
      <c r="A343" t="s">
        <v>1484</v>
      </c>
      <c r="B343" t="s">
        <v>1485</v>
      </c>
      <c r="C343" s="91">
        <v>5</v>
      </c>
      <c r="D343" t="s">
        <v>972</v>
      </c>
    </row>
    <row r="344" spans="1:4" x14ac:dyDescent="0.25">
      <c r="A344" t="s">
        <v>1484</v>
      </c>
      <c r="B344" t="s">
        <v>1486</v>
      </c>
      <c r="C344" s="91">
        <v>5</v>
      </c>
      <c r="D344" t="s">
        <v>972</v>
      </c>
    </row>
    <row r="345" spans="1:4" x14ac:dyDescent="0.25">
      <c r="A345" t="s">
        <v>1484</v>
      </c>
      <c r="B345" t="s">
        <v>1487</v>
      </c>
      <c r="C345" s="91">
        <v>5</v>
      </c>
      <c r="D345" t="s">
        <v>972</v>
      </c>
    </row>
    <row r="346" spans="1:4" x14ac:dyDescent="0.25">
      <c r="A346" t="s">
        <v>1488</v>
      </c>
      <c r="B346" t="s">
        <v>1489</v>
      </c>
      <c r="C346" s="91">
        <v>4</v>
      </c>
      <c r="D346" t="s">
        <v>983</v>
      </c>
    </row>
    <row r="347" spans="1:4" x14ac:dyDescent="0.25">
      <c r="A347" t="s">
        <v>1488</v>
      </c>
      <c r="B347" t="s">
        <v>1490</v>
      </c>
      <c r="C347" s="91">
        <v>5</v>
      </c>
      <c r="D347" t="s">
        <v>972</v>
      </c>
    </row>
    <row r="348" spans="1:4" x14ac:dyDescent="0.25">
      <c r="A348" t="s">
        <v>1488</v>
      </c>
      <c r="B348" t="s">
        <v>1491</v>
      </c>
      <c r="C348" s="91">
        <v>5</v>
      </c>
      <c r="D348" t="s">
        <v>972</v>
      </c>
    </row>
    <row r="349" spans="1:4" x14ac:dyDescent="0.25">
      <c r="A349" t="s">
        <v>1492</v>
      </c>
      <c r="B349" t="s">
        <v>1493</v>
      </c>
      <c r="C349" s="91">
        <v>5</v>
      </c>
      <c r="D349" t="s">
        <v>965</v>
      </c>
    </row>
    <row r="350" spans="1:4" x14ac:dyDescent="0.25">
      <c r="A350" t="s">
        <v>1492</v>
      </c>
      <c r="B350" t="s">
        <v>1494</v>
      </c>
      <c r="C350" s="91">
        <v>3</v>
      </c>
      <c r="D350" t="s">
        <v>965</v>
      </c>
    </row>
    <row r="351" spans="1:4" x14ac:dyDescent="0.25">
      <c r="A351" t="s">
        <v>1495</v>
      </c>
      <c r="B351" t="s">
        <v>1496</v>
      </c>
      <c r="C351" s="91">
        <v>2</v>
      </c>
      <c r="D351" t="s">
        <v>983</v>
      </c>
    </row>
    <row r="352" spans="1:4" x14ac:dyDescent="0.25">
      <c r="A352" t="s">
        <v>1495</v>
      </c>
      <c r="B352" t="s">
        <v>1497</v>
      </c>
      <c r="C352" s="91">
        <v>3</v>
      </c>
      <c r="D352" t="s">
        <v>983</v>
      </c>
    </row>
    <row r="353" spans="1:4" x14ac:dyDescent="0.25">
      <c r="A353" t="s">
        <v>1495</v>
      </c>
      <c r="B353" t="s">
        <v>1496</v>
      </c>
      <c r="C353" s="91">
        <v>2</v>
      </c>
      <c r="D353" t="s">
        <v>983</v>
      </c>
    </row>
    <row r="354" spans="1:4" x14ac:dyDescent="0.25">
      <c r="A354" t="s">
        <v>1495</v>
      </c>
      <c r="B354" t="s">
        <v>1498</v>
      </c>
      <c r="C354" s="91">
        <v>6</v>
      </c>
      <c r="D354" t="s">
        <v>972</v>
      </c>
    </row>
    <row r="355" spans="1:4" x14ac:dyDescent="0.25">
      <c r="A355" t="s">
        <v>1495</v>
      </c>
      <c r="B355" t="s">
        <v>1499</v>
      </c>
      <c r="C355" s="91">
        <v>5</v>
      </c>
      <c r="D355" t="s">
        <v>972</v>
      </c>
    </row>
    <row r="356" spans="1:4" x14ac:dyDescent="0.25">
      <c r="A356" t="s">
        <v>1495</v>
      </c>
      <c r="B356" t="s">
        <v>1500</v>
      </c>
      <c r="C356" s="91">
        <v>4</v>
      </c>
      <c r="D356" t="s">
        <v>965</v>
      </c>
    </row>
    <row r="357" spans="1:4" x14ac:dyDescent="0.25">
      <c r="A357" t="s">
        <v>1501</v>
      </c>
      <c r="B357" t="s">
        <v>1502</v>
      </c>
      <c r="C357" s="91">
        <v>1</v>
      </c>
      <c r="D357" t="s">
        <v>965</v>
      </c>
    </row>
    <row r="358" spans="1:4" x14ac:dyDescent="0.25">
      <c r="A358" t="s">
        <v>1503</v>
      </c>
      <c r="B358" t="s">
        <v>1504</v>
      </c>
      <c r="C358" s="91">
        <v>3</v>
      </c>
      <c r="D358" t="s">
        <v>965</v>
      </c>
    </row>
    <row r="359" spans="1:4" x14ac:dyDescent="0.25">
      <c r="A359" t="s">
        <v>1505</v>
      </c>
      <c r="B359" t="s">
        <v>1506</v>
      </c>
      <c r="C359" s="91">
        <v>2</v>
      </c>
      <c r="D359" t="s">
        <v>983</v>
      </c>
    </row>
    <row r="360" spans="1:4" x14ac:dyDescent="0.25">
      <c r="A360" t="s">
        <v>1505</v>
      </c>
      <c r="B360" t="s">
        <v>1507</v>
      </c>
      <c r="C360" s="91">
        <v>1</v>
      </c>
      <c r="D360" t="s">
        <v>983</v>
      </c>
    </row>
    <row r="361" spans="1:4" x14ac:dyDescent="0.25">
      <c r="A361" t="s">
        <v>1508</v>
      </c>
      <c r="B361" t="s">
        <v>1509</v>
      </c>
      <c r="C361" s="91">
        <v>3</v>
      </c>
      <c r="D361" t="s">
        <v>965</v>
      </c>
    </row>
    <row r="362" spans="1:4" x14ac:dyDescent="0.25">
      <c r="A362" t="s">
        <v>1508</v>
      </c>
      <c r="B362" t="s">
        <v>1510</v>
      </c>
      <c r="C362" s="91">
        <v>4</v>
      </c>
      <c r="D362" t="s">
        <v>965</v>
      </c>
    </row>
    <row r="363" spans="1:4" x14ac:dyDescent="0.25">
      <c r="A363" t="s">
        <v>1508</v>
      </c>
      <c r="B363" t="s">
        <v>1511</v>
      </c>
      <c r="C363" s="91">
        <v>3</v>
      </c>
      <c r="D363" t="s">
        <v>965</v>
      </c>
    </row>
    <row r="364" spans="1:4" x14ac:dyDescent="0.25">
      <c r="A364" t="s">
        <v>1512</v>
      </c>
      <c r="B364" t="s">
        <v>1513</v>
      </c>
      <c r="C364" s="91">
        <v>5</v>
      </c>
      <c r="D364" t="s">
        <v>972</v>
      </c>
    </row>
    <row r="365" spans="1:4" x14ac:dyDescent="0.25">
      <c r="A365" t="s">
        <v>1512</v>
      </c>
      <c r="B365" t="s">
        <v>1514</v>
      </c>
      <c r="C365" s="91">
        <v>12</v>
      </c>
      <c r="D365" t="s">
        <v>972</v>
      </c>
    </row>
    <row r="366" spans="1:4" x14ac:dyDescent="0.25">
      <c r="A366" t="s">
        <v>1515</v>
      </c>
      <c r="B366" t="s">
        <v>1516</v>
      </c>
      <c r="C366" s="91">
        <v>2</v>
      </c>
      <c r="D366" t="s">
        <v>972</v>
      </c>
    </row>
    <row r="367" spans="1:4" x14ac:dyDescent="0.25">
      <c r="A367" t="s">
        <v>1515</v>
      </c>
      <c r="B367" t="s">
        <v>1517</v>
      </c>
      <c r="C367" s="91">
        <v>2</v>
      </c>
      <c r="D367" t="s">
        <v>972</v>
      </c>
    </row>
    <row r="368" spans="1:4" x14ac:dyDescent="0.25">
      <c r="A368" t="s">
        <v>1515</v>
      </c>
      <c r="B368" t="s">
        <v>1518</v>
      </c>
      <c r="C368" s="91">
        <v>3</v>
      </c>
      <c r="D368" t="s">
        <v>972</v>
      </c>
    </row>
    <row r="369" spans="1:4" x14ac:dyDescent="0.25">
      <c r="A369" t="s">
        <v>1515</v>
      </c>
      <c r="B369" t="s">
        <v>1519</v>
      </c>
      <c r="C369" s="91">
        <v>2</v>
      </c>
      <c r="D369" t="s">
        <v>972</v>
      </c>
    </row>
    <row r="370" spans="1:4" x14ac:dyDescent="0.25">
      <c r="A370" t="s">
        <v>1515</v>
      </c>
      <c r="B370" t="s">
        <v>1520</v>
      </c>
      <c r="C370" s="91">
        <v>1</v>
      </c>
      <c r="D370" t="s">
        <v>965</v>
      </c>
    </row>
    <row r="371" spans="1:4" x14ac:dyDescent="0.25">
      <c r="A371" t="s">
        <v>1515</v>
      </c>
      <c r="B371" t="s">
        <v>1521</v>
      </c>
      <c r="C371" s="91">
        <v>1.5</v>
      </c>
      <c r="D371" t="s">
        <v>983</v>
      </c>
    </row>
    <row r="372" spans="1:4" x14ac:dyDescent="0.25">
      <c r="A372" t="s">
        <v>1522</v>
      </c>
      <c r="B372" t="s">
        <v>1523</v>
      </c>
      <c r="C372" s="91">
        <v>5</v>
      </c>
      <c r="D372" t="s">
        <v>965</v>
      </c>
    </row>
    <row r="373" spans="1:4" x14ac:dyDescent="0.25">
      <c r="A373" t="s">
        <v>1524</v>
      </c>
      <c r="B373" t="s">
        <v>1525</v>
      </c>
      <c r="C373" s="91">
        <v>3</v>
      </c>
      <c r="D373" t="s">
        <v>972</v>
      </c>
    </row>
    <row r="374" spans="1:4" x14ac:dyDescent="0.25">
      <c r="A374" t="s">
        <v>1526</v>
      </c>
      <c r="B374" t="s">
        <v>1527</v>
      </c>
      <c r="C374" s="91">
        <v>2</v>
      </c>
      <c r="D374" t="s">
        <v>965</v>
      </c>
    </row>
    <row r="375" spans="1:4" x14ac:dyDescent="0.25">
      <c r="A375" t="s">
        <v>1528</v>
      </c>
      <c r="B375" t="s">
        <v>1529</v>
      </c>
      <c r="C375" s="91">
        <v>3</v>
      </c>
      <c r="D375" t="s">
        <v>972</v>
      </c>
    </row>
    <row r="376" spans="1:4" x14ac:dyDescent="0.25">
      <c r="A376" t="s">
        <v>1530</v>
      </c>
      <c r="B376" t="s">
        <v>1531</v>
      </c>
      <c r="C376" s="91">
        <v>4</v>
      </c>
      <c r="D376" t="s">
        <v>972</v>
      </c>
    </row>
    <row r="377" spans="1:4" x14ac:dyDescent="0.25">
      <c r="A377" t="s">
        <v>1530</v>
      </c>
      <c r="B377" t="s">
        <v>1532</v>
      </c>
      <c r="C377" s="91">
        <v>4</v>
      </c>
      <c r="D377" t="s">
        <v>972</v>
      </c>
    </row>
    <row r="378" spans="1:4" x14ac:dyDescent="0.25">
      <c r="A378" t="s">
        <v>1530</v>
      </c>
      <c r="B378" t="s">
        <v>1533</v>
      </c>
      <c r="C378" s="91">
        <v>6</v>
      </c>
      <c r="D378" t="s">
        <v>972</v>
      </c>
    </row>
    <row r="379" spans="1:4" x14ac:dyDescent="0.25">
      <c r="A379" t="s">
        <v>1534</v>
      </c>
      <c r="B379" t="s">
        <v>1535</v>
      </c>
      <c r="C379" s="91">
        <v>6</v>
      </c>
      <c r="D379" t="s">
        <v>965</v>
      </c>
    </row>
    <row r="380" spans="1:4" x14ac:dyDescent="0.25">
      <c r="A380" t="s">
        <v>1534</v>
      </c>
      <c r="B380" t="s">
        <v>1536</v>
      </c>
      <c r="C380" s="91">
        <v>12</v>
      </c>
      <c r="D380" t="s">
        <v>965</v>
      </c>
    </row>
    <row r="381" spans="1:4" x14ac:dyDescent="0.25">
      <c r="A381" t="s">
        <v>1534</v>
      </c>
      <c r="B381" t="s">
        <v>1537</v>
      </c>
      <c r="C381" s="91">
        <v>3</v>
      </c>
      <c r="D381" t="s">
        <v>965</v>
      </c>
    </row>
    <row r="382" spans="1:4" x14ac:dyDescent="0.25">
      <c r="A382" t="s">
        <v>1538</v>
      </c>
      <c r="B382" t="s">
        <v>1539</v>
      </c>
      <c r="C382" s="91">
        <v>3</v>
      </c>
      <c r="D382" t="s">
        <v>972</v>
      </c>
    </row>
    <row r="383" spans="1:4" x14ac:dyDescent="0.25">
      <c r="A383" t="s">
        <v>1538</v>
      </c>
      <c r="B383" t="s">
        <v>1540</v>
      </c>
      <c r="C383" s="91">
        <v>4</v>
      </c>
      <c r="D383" t="s">
        <v>972</v>
      </c>
    </row>
    <row r="384" spans="1:4" x14ac:dyDescent="0.25">
      <c r="A384" t="s">
        <v>1538</v>
      </c>
      <c r="B384" t="s">
        <v>1541</v>
      </c>
      <c r="C384" s="91">
        <v>3</v>
      </c>
      <c r="D384" t="s">
        <v>972</v>
      </c>
    </row>
    <row r="385" spans="1:4" x14ac:dyDescent="0.25">
      <c r="A385" t="s">
        <v>1542</v>
      </c>
      <c r="B385" t="s">
        <v>1543</v>
      </c>
      <c r="C385" s="91">
        <v>3</v>
      </c>
      <c r="D385" t="s">
        <v>972</v>
      </c>
    </row>
    <row r="386" spans="1:4" x14ac:dyDescent="0.25">
      <c r="A386" t="s">
        <v>1542</v>
      </c>
      <c r="B386" t="s">
        <v>1544</v>
      </c>
      <c r="C386" s="91">
        <v>3</v>
      </c>
      <c r="D386" t="s">
        <v>972</v>
      </c>
    </row>
    <row r="387" spans="1:4" x14ac:dyDescent="0.25">
      <c r="A387" t="s">
        <v>1545</v>
      </c>
      <c r="B387" t="s">
        <v>1546</v>
      </c>
      <c r="C387" s="91">
        <v>3</v>
      </c>
      <c r="D387" t="s">
        <v>965</v>
      </c>
    </row>
    <row r="388" spans="1:4" x14ac:dyDescent="0.25">
      <c r="A388" t="s">
        <v>1547</v>
      </c>
      <c r="B388" t="s">
        <v>1548</v>
      </c>
      <c r="C388" s="91">
        <v>4</v>
      </c>
      <c r="D388" t="s">
        <v>965</v>
      </c>
    </row>
    <row r="389" spans="1:4" x14ac:dyDescent="0.25">
      <c r="A389" t="s">
        <v>1549</v>
      </c>
      <c r="B389" t="s">
        <v>1550</v>
      </c>
      <c r="C389" s="91">
        <v>2</v>
      </c>
      <c r="D389" t="s">
        <v>983</v>
      </c>
    </row>
    <row r="390" spans="1:4" x14ac:dyDescent="0.25">
      <c r="A390" t="s">
        <v>1551</v>
      </c>
      <c r="B390" t="s">
        <v>1552</v>
      </c>
      <c r="C390" s="91">
        <v>5</v>
      </c>
      <c r="D390" t="s">
        <v>965</v>
      </c>
    </row>
    <row r="391" spans="1:4" x14ac:dyDescent="0.25">
      <c r="A391" t="s">
        <v>1553</v>
      </c>
      <c r="B391" t="s">
        <v>1554</v>
      </c>
      <c r="C391" s="91">
        <v>5</v>
      </c>
      <c r="D391" t="s">
        <v>965</v>
      </c>
    </row>
    <row r="392" spans="1:4" x14ac:dyDescent="0.25">
      <c r="A392" t="s">
        <v>1553</v>
      </c>
      <c r="B392" t="s">
        <v>1555</v>
      </c>
      <c r="C392" s="91">
        <v>5</v>
      </c>
      <c r="D392" t="s">
        <v>965</v>
      </c>
    </row>
    <row r="393" spans="1:4" x14ac:dyDescent="0.25">
      <c r="A393" t="s">
        <v>1556</v>
      </c>
      <c r="B393" t="s">
        <v>1557</v>
      </c>
      <c r="C393" s="91">
        <v>7</v>
      </c>
      <c r="D393" t="s">
        <v>972</v>
      </c>
    </row>
    <row r="394" spans="1:4" x14ac:dyDescent="0.25">
      <c r="A394" t="s">
        <v>1556</v>
      </c>
      <c r="B394" t="s">
        <v>1558</v>
      </c>
      <c r="C394" s="91">
        <v>5</v>
      </c>
      <c r="D394" t="s">
        <v>972</v>
      </c>
    </row>
    <row r="395" spans="1:4" x14ac:dyDescent="0.25">
      <c r="A395" t="s">
        <v>1556</v>
      </c>
      <c r="B395" t="s">
        <v>1559</v>
      </c>
      <c r="C395" s="91">
        <v>5</v>
      </c>
      <c r="D395" t="s">
        <v>972</v>
      </c>
    </row>
    <row r="396" spans="1:4" x14ac:dyDescent="0.25">
      <c r="A396" t="s">
        <v>1556</v>
      </c>
      <c r="B396" t="s">
        <v>1560</v>
      </c>
      <c r="C396" s="91">
        <v>5</v>
      </c>
      <c r="D396" t="s">
        <v>972</v>
      </c>
    </row>
    <row r="397" spans="1:4" x14ac:dyDescent="0.25">
      <c r="A397" t="s">
        <v>1556</v>
      </c>
      <c r="B397" t="s">
        <v>1561</v>
      </c>
      <c r="C397" s="91">
        <v>5</v>
      </c>
      <c r="D397" t="s">
        <v>972</v>
      </c>
    </row>
    <row r="398" spans="1:4" x14ac:dyDescent="0.25">
      <c r="A398" t="s">
        <v>1562</v>
      </c>
      <c r="B398" t="s">
        <v>1563</v>
      </c>
      <c r="C398" s="91">
        <v>7</v>
      </c>
      <c r="D398" t="s">
        <v>972</v>
      </c>
    </row>
    <row r="399" spans="1:4" x14ac:dyDescent="0.25">
      <c r="A399" t="s">
        <v>1562</v>
      </c>
      <c r="B399" t="s">
        <v>1564</v>
      </c>
      <c r="C399" s="91">
        <v>5</v>
      </c>
      <c r="D399" t="s">
        <v>972</v>
      </c>
    </row>
    <row r="400" spans="1:4" x14ac:dyDescent="0.25">
      <c r="A400" t="s">
        <v>1562</v>
      </c>
      <c r="B400" t="s">
        <v>1565</v>
      </c>
      <c r="C400" s="91">
        <v>5</v>
      </c>
      <c r="D400" t="s">
        <v>972</v>
      </c>
    </row>
    <row r="401" spans="1:4" x14ac:dyDescent="0.25">
      <c r="A401" t="s">
        <v>1562</v>
      </c>
      <c r="B401" t="s">
        <v>1566</v>
      </c>
      <c r="C401" s="91">
        <v>5</v>
      </c>
      <c r="D401" t="s">
        <v>972</v>
      </c>
    </row>
    <row r="402" spans="1:4" x14ac:dyDescent="0.25">
      <c r="A402" t="s">
        <v>1562</v>
      </c>
      <c r="B402" t="s">
        <v>1565</v>
      </c>
      <c r="C402" s="91">
        <v>5</v>
      </c>
      <c r="D402" t="s">
        <v>972</v>
      </c>
    </row>
    <row r="403" spans="1:4" x14ac:dyDescent="0.25">
      <c r="A403" t="s">
        <v>1562</v>
      </c>
      <c r="B403" t="s">
        <v>1566</v>
      </c>
      <c r="C403" s="91">
        <v>5</v>
      </c>
      <c r="D403" t="s">
        <v>972</v>
      </c>
    </row>
    <row r="404" spans="1:4" x14ac:dyDescent="0.25">
      <c r="A404" t="s">
        <v>1562</v>
      </c>
      <c r="B404" t="s">
        <v>1567</v>
      </c>
      <c r="C404" s="91">
        <v>7</v>
      </c>
      <c r="D404" t="s">
        <v>972</v>
      </c>
    </row>
    <row r="405" spans="1:4" x14ac:dyDescent="0.25">
      <c r="A405" t="s">
        <v>1562</v>
      </c>
      <c r="B405" t="s">
        <v>1568</v>
      </c>
      <c r="C405" s="91">
        <v>10</v>
      </c>
      <c r="D405" t="s">
        <v>972</v>
      </c>
    </row>
    <row r="406" spans="1:4" x14ac:dyDescent="0.25">
      <c r="A406" t="s">
        <v>1562</v>
      </c>
      <c r="B406" t="s">
        <v>1564</v>
      </c>
      <c r="C406" s="91">
        <v>5</v>
      </c>
      <c r="D406" t="s">
        <v>972</v>
      </c>
    </row>
    <row r="407" spans="1:4" x14ac:dyDescent="0.25">
      <c r="A407" t="s">
        <v>1562</v>
      </c>
      <c r="B407" t="s">
        <v>1569</v>
      </c>
      <c r="C407" s="91">
        <v>5</v>
      </c>
      <c r="D407" t="s">
        <v>972</v>
      </c>
    </row>
    <row r="408" spans="1:4" x14ac:dyDescent="0.25">
      <c r="A408" t="s">
        <v>1570</v>
      </c>
      <c r="B408" t="s">
        <v>1571</v>
      </c>
      <c r="C408" s="91">
        <v>5</v>
      </c>
      <c r="D408" t="s">
        <v>972</v>
      </c>
    </row>
    <row r="409" spans="1:4" x14ac:dyDescent="0.25">
      <c r="A409" t="s">
        <v>1570</v>
      </c>
      <c r="B409" t="s">
        <v>1572</v>
      </c>
      <c r="C409" s="91">
        <v>5</v>
      </c>
      <c r="D409" t="s">
        <v>972</v>
      </c>
    </row>
    <row r="410" spans="1:4" x14ac:dyDescent="0.25">
      <c r="A410" t="s">
        <v>1573</v>
      </c>
      <c r="B410" t="s">
        <v>1574</v>
      </c>
      <c r="C410" s="91">
        <v>5</v>
      </c>
      <c r="D410" t="s">
        <v>972</v>
      </c>
    </row>
    <row r="411" spans="1:4" x14ac:dyDescent="0.25">
      <c r="A411" t="s">
        <v>1573</v>
      </c>
      <c r="B411" t="s">
        <v>1575</v>
      </c>
      <c r="C411" s="91">
        <v>5</v>
      </c>
      <c r="D411" t="s">
        <v>972</v>
      </c>
    </row>
    <row r="412" spans="1:4" x14ac:dyDescent="0.25">
      <c r="A412" t="s">
        <v>1576</v>
      </c>
      <c r="B412" t="s">
        <v>1577</v>
      </c>
      <c r="C412" s="91">
        <v>2</v>
      </c>
      <c r="D412" t="s">
        <v>965</v>
      </c>
    </row>
    <row r="413" spans="1:4" x14ac:dyDescent="0.25">
      <c r="A413" t="s">
        <v>1578</v>
      </c>
      <c r="B413" t="s">
        <v>1579</v>
      </c>
      <c r="C413" s="91">
        <v>4</v>
      </c>
      <c r="D413" t="s">
        <v>972</v>
      </c>
    </row>
    <row r="414" spans="1:4" x14ac:dyDescent="0.25">
      <c r="A414" t="s">
        <v>1578</v>
      </c>
      <c r="B414" t="s">
        <v>1580</v>
      </c>
      <c r="C414" s="91">
        <v>4</v>
      </c>
      <c r="D414" t="s">
        <v>972</v>
      </c>
    </row>
    <row r="415" spans="1:4" x14ac:dyDescent="0.25">
      <c r="A415" t="s">
        <v>1578</v>
      </c>
      <c r="B415" t="s">
        <v>1581</v>
      </c>
      <c r="C415" s="91">
        <v>3</v>
      </c>
      <c r="D415" t="s">
        <v>965</v>
      </c>
    </row>
    <row r="416" spans="1:4" x14ac:dyDescent="0.25">
      <c r="A416" t="s">
        <v>1582</v>
      </c>
      <c r="B416" t="s">
        <v>1583</v>
      </c>
      <c r="C416" s="91">
        <v>5</v>
      </c>
      <c r="D416" t="s">
        <v>972</v>
      </c>
    </row>
    <row r="417" spans="1:4" x14ac:dyDescent="0.25">
      <c r="A417" t="s">
        <v>1582</v>
      </c>
      <c r="B417" t="s">
        <v>1584</v>
      </c>
      <c r="C417" s="91">
        <v>5</v>
      </c>
      <c r="D417" t="s">
        <v>983</v>
      </c>
    </row>
    <row r="418" spans="1:4" x14ac:dyDescent="0.25">
      <c r="A418" t="s">
        <v>1582</v>
      </c>
      <c r="B418" t="s">
        <v>1585</v>
      </c>
      <c r="C418" s="91">
        <v>4</v>
      </c>
      <c r="D418" t="s">
        <v>972</v>
      </c>
    </row>
    <row r="419" spans="1:4" x14ac:dyDescent="0.25">
      <c r="A419" t="s">
        <v>1586</v>
      </c>
      <c r="B419" t="s">
        <v>1587</v>
      </c>
      <c r="C419" s="91">
        <v>4</v>
      </c>
      <c r="D419" t="s">
        <v>965</v>
      </c>
    </row>
    <row r="420" spans="1:4" x14ac:dyDescent="0.25">
      <c r="A420" t="s">
        <v>1588</v>
      </c>
      <c r="B420" t="s">
        <v>1589</v>
      </c>
      <c r="C420" s="91">
        <v>15</v>
      </c>
      <c r="D420" t="s">
        <v>972</v>
      </c>
    </row>
    <row r="421" spans="1:4" x14ac:dyDescent="0.25">
      <c r="A421" t="s">
        <v>1590</v>
      </c>
      <c r="B421" t="s">
        <v>1591</v>
      </c>
      <c r="C421" s="91">
        <v>15</v>
      </c>
      <c r="D421" t="s">
        <v>972</v>
      </c>
    </row>
    <row r="422" spans="1:4" x14ac:dyDescent="0.25">
      <c r="A422" t="s">
        <v>1592</v>
      </c>
      <c r="B422" t="s">
        <v>1593</v>
      </c>
      <c r="C422" s="91">
        <v>2</v>
      </c>
      <c r="D422" t="s">
        <v>972</v>
      </c>
    </row>
    <row r="423" spans="1:4" x14ac:dyDescent="0.25">
      <c r="A423" t="s">
        <v>1592</v>
      </c>
      <c r="B423" t="s">
        <v>1594</v>
      </c>
      <c r="C423" s="91">
        <v>2</v>
      </c>
      <c r="D423" t="s">
        <v>972</v>
      </c>
    </row>
    <row r="424" spans="1:4" x14ac:dyDescent="0.25">
      <c r="A424" t="s">
        <v>1595</v>
      </c>
      <c r="B424" t="s">
        <v>1596</v>
      </c>
      <c r="C424" s="91">
        <v>2</v>
      </c>
      <c r="D424" t="s">
        <v>983</v>
      </c>
    </row>
    <row r="425" spans="1:4" x14ac:dyDescent="0.25">
      <c r="A425" t="s">
        <v>1595</v>
      </c>
      <c r="B425" t="s">
        <v>1597</v>
      </c>
      <c r="C425" s="91">
        <v>2</v>
      </c>
      <c r="D425" t="s">
        <v>972</v>
      </c>
    </row>
    <row r="426" spans="1:4" x14ac:dyDescent="0.25">
      <c r="A426" t="s">
        <v>1598</v>
      </c>
      <c r="B426" t="s">
        <v>1599</v>
      </c>
      <c r="C426" s="91">
        <v>3</v>
      </c>
      <c r="D426" t="s">
        <v>972</v>
      </c>
    </row>
    <row r="427" spans="1:4" x14ac:dyDescent="0.25">
      <c r="A427" t="s">
        <v>1598</v>
      </c>
      <c r="B427" t="s">
        <v>1600</v>
      </c>
      <c r="C427" s="91">
        <v>3</v>
      </c>
      <c r="D427" t="s">
        <v>972</v>
      </c>
    </row>
    <row r="428" spans="1:4" x14ac:dyDescent="0.25">
      <c r="A428" t="s">
        <v>1601</v>
      </c>
      <c r="B428" t="s">
        <v>1602</v>
      </c>
      <c r="C428" s="91">
        <v>3</v>
      </c>
      <c r="D428" t="s">
        <v>972</v>
      </c>
    </row>
    <row r="429" spans="1:4" x14ac:dyDescent="0.25">
      <c r="A429" t="s">
        <v>1601</v>
      </c>
      <c r="B429" t="s">
        <v>1603</v>
      </c>
      <c r="C429" s="91">
        <v>3</v>
      </c>
      <c r="D429" t="s">
        <v>972</v>
      </c>
    </row>
    <row r="430" spans="1:4" x14ac:dyDescent="0.25">
      <c r="A430" t="s">
        <v>1604</v>
      </c>
      <c r="B430" t="s">
        <v>1605</v>
      </c>
      <c r="C430" s="91">
        <v>4</v>
      </c>
      <c r="D430" t="s">
        <v>983</v>
      </c>
    </row>
    <row r="431" spans="1:4" x14ac:dyDescent="0.25">
      <c r="A431" t="s">
        <v>1606</v>
      </c>
      <c r="B431" t="s">
        <v>1607</v>
      </c>
      <c r="C431" s="91">
        <v>5</v>
      </c>
      <c r="D431" t="s">
        <v>965</v>
      </c>
    </row>
    <row r="432" spans="1:4" x14ac:dyDescent="0.25">
      <c r="A432" t="s">
        <v>1608</v>
      </c>
      <c r="B432" t="s">
        <v>1609</v>
      </c>
      <c r="C432" s="91">
        <v>2</v>
      </c>
      <c r="D432" t="s">
        <v>972</v>
      </c>
    </row>
    <row r="433" spans="1:4" x14ac:dyDescent="0.25">
      <c r="A433" t="s">
        <v>1608</v>
      </c>
      <c r="B433" t="s">
        <v>1610</v>
      </c>
      <c r="C433" s="91">
        <v>1.5</v>
      </c>
      <c r="D433" t="s">
        <v>983</v>
      </c>
    </row>
    <row r="434" spans="1:4" x14ac:dyDescent="0.25">
      <c r="A434" t="s">
        <v>1611</v>
      </c>
      <c r="B434" t="s">
        <v>1612</v>
      </c>
      <c r="C434" s="91">
        <v>6</v>
      </c>
      <c r="D434" t="s">
        <v>972</v>
      </c>
    </row>
    <row r="435" spans="1:4" x14ac:dyDescent="0.25">
      <c r="A435" t="s">
        <v>1613</v>
      </c>
      <c r="B435" t="s">
        <v>1614</v>
      </c>
      <c r="C435" s="91">
        <v>4</v>
      </c>
      <c r="D435" t="s">
        <v>972</v>
      </c>
    </row>
    <row r="436" spans="1:4" x14ac:dyDescent="0.25">
      <c r="A436" t="s">
        <v>1613</v>
      </c>
      <c r="B436" t="s">
        <v>1615</v>
      </c>
      <c r="C436" s="91">
        <v>5</v>
      </c>
      <c r="D436" t="s">
        <v>972</v>
      </c>
    </row>
    <row r="437" spans="1:4" x14ac:dyDescent="0.25">
      <c r="A437" t="s">
        <v>1616</v>
      </c>
      <c r="B437" t="s">
        <v>1617</v>
      </c>
      <c r="C437" s="91">
        <v>4</v>
      </c>
      <c r="D437" t="s">
        <v>972</v>
      </c>
    </row>
    <row r="438" spans="1:4" x14ac:dyDescent="0.25">
      <c r="A438" t="s">
        <v>1618</v>
      </c>
      <c r="B438" t="s">
        <v>1619</v>
      </c>
      <c r="C438" s="91">
        <v>2</v>
      </c>
      <c r="D438" t="s">
        <v>965</v>
      </c>
    </row>
    <row r="439" spans="1:4" x14ac:dyDescent="0.25">
      <c r="A439" t="s">
        <v>1620</v>
      </c>
      <c r="B439" t="s">
        <v>1621</v>
      </c>
      <c r="C439" s="91">
        <v>4</v>
      </c>
      <c r="D439" t="s">
        <v>972</v>
      </c>
    </row>
    <row r="440" spans="1:4" x14ac:dyDescent="0.25">
      <c r="A440" t="s">
        <v>1620</v>
      </c>
      <c r="B440" t="s">
        <v>1622</v>
      </c>
      <c r="C440" s="91">
        <v>2</v>
      </c>
      <c r="D440" t="s">
        <v>972</v>
      </c>
    </row>
    <row r="441" spans="1:4" x14ac:dyDescent="0.25">
      <c r="A441" t="s">
        <v>1620</v>
      </c>
      <c r="B441" t="s">
        <v>1623</v>
      </c>
      <c r="C441" s="91">
        <v>3</v>
      </c>
      <c r="D441" t="s">
        <v>972</v>
      </c>
    </row>
    <row r="442" spans="1:4" x14ac:dyDescent="0.25">
      <c r="A442" t="s">
        <v>1624</v>
      </c>
      <c r="B442" t="s">
        <v>1625</v>
      </c>
      <c r="C442" s="91">
        <v>3</v>
      </c>
      <c r="D442" t="s">
        <v>965</v>
      </c>
    </row>
    <row r="443" spans="1:4" x14ac:dyDescent="0.25">
      <c r="A443" t="s">
        <v>1626</v>
      </c>
      <c r="B443" t="s">
        <v>1627</v>
      </c>
      <c r="C443" s="91">
        <v>6</v>
      </c>
      <c r="D443" t="s">
        <v>972</v>
      </c>
    </row>
    <row r="444" spans="1:4" x14ac:dyDescent="0.25">
      <c r="A444" t="s">
        <v>1626</v>
      </c>
      <c r="B444" t="s">
        <v>1628</v>
      </c>
      <c r="C444" s="91">
        <v>6</v>
      </c>
      <c r="D444" t="s">
        <v>972</v>
      </c>
    </row>
    <row r="445" spans="1:4" x14ac:dyDescent="0.25">
      <c r="A445" t="s">
        <v>1626</v>
      </c>
      <c r="B445" t="s">
        <v>1629</v>
      </c>
      <c r="C445" s="91">
        <v>5</v>
      </c>
      <c r="D445" t="s">
        <v>972</v>
      </c>
    </row>
    <row r="446" spans="1:4" x14ac:dyDescent="0.25">
      <c r="A446" t="s">
        <v>1630</v>
      </c>
      <c r="B446" t="s">
        <v>1631</v>
      </c>
      <c r="C446" s="91">
        <v>4</v>
      </c>
      <c r="D446" t="s">
        <v>972</v>
      </c>
    </row>
    <row r="447" spans="1:4" x14ac:dyDescent="0.25">
      <c r="A447" t="s">
        <v>1630</v>
      </c>
      <c r="B447" t="s">
        <v>1632</v>
      </c>
      <c r="C447" s="91">
        <v>6</v>
      </c>
      <c r="D447" t="s">
        <v>972</v>
      </c>
    </row>
    <row r="448" spans="1:4" x14ac:dyDescent="0.25">
      <c r="A448" t="s">
        <v>1630</v>
      </c>
      <c r="B448" t="s">
        <v>1633</v>
      </c>
      <c r="C448" s="91">
        <v>6</v>
      </c>
      <c r="D448" t="s">
        <v>972</v>
      </c>
    </row>
    <row r="449" spans="1:4" x14ac:dyDescent="0.25">
      <c r="A449" t="s">
        <v>1634</v>
      </c>
      <c r="B449" t="s">
        <v>1635</v>
      </c>
      <c r="C449" s="91">
        <v>3</v>
      </c>
      <c r="D449" t="s">
        <v>972</v>
      </c>
    </row>
    <row r="450" spans="1:4" x14ac:dyDescent="0.25">
      <c r="A450" t="s">
        <v>1634</v>
      </c>
      <c r="B450" t="s">
        <v>1636</v>
      </c>
      <c r="C450" s="91">
        <v>3</v>
      </c>
      <c r="D450" t="s">
        <v>972</v>
      </c>
    </row>
    <row r="451" spans="1:4" x14ac:dyDescent="0.25">
      <c r="A451" t="s">
        <v>1634</v>
      </c>
      <c r="B451" t="s">
        <v>1637</v>
      </c>
      <c r="C451" s="91">
        <v>3</v>
      </c>
      <c r="D451" t="s">
        <v>972</v>
      </c>
    </row>
    <row r="452" spans="1:4" x14ac:dyDescent="0.25">
      <c r="A452" t="s">
        <v>1638</v>
      </c>
      <c r="B452" t="s">
        <v>1639</v>
      </c>
      <c r="C452" s="91">
        <v>3</v>
      </c>
      <c r="D452" t="s">
        <v>972</v>
      </c>
    </row>
    <row r="453" spans="1:4" x14ac:dyDescent="0.25">
      <c r="A453" t="s">
        <v>1640</v>
      </c>
      <c r="B453" t="s">
        <v>1641</v>
      </c>
      <c r="C453" s="91">
        <v>4</v>
      </c>
      <c r="D453" t="s">
        <v>972</v>
      </c>
    </row>
    <row r="454" spans="1:4" x14ac:dyDescent="0.25">
      <c r="A454" t="s">
        <v>1642</v>
      </c>
      <c r="B454" t="s">
        <v>1643</v>
      </c>
      <c r="C454" s="91">
        <v>5</v>
      </c>
      <c r="D454" t="s">
        <v>972</v>
      </c>
    </row>
    <row r="455" spans="1:4" x14ac:dyDescent="0.25">
      <c r="A455" t="s">
        <v>1642</v>
      </c>
      <c r="B455" t="s">
        <v>1644</v>
      </c>
      <c r="C455" s="91">
        <v>6</v>
      </c>
      <c r="D455" t="s">
        <v>972</v>
      </c>
    </row>
    <row r="456" spans="1:4" x14ac:dyDescent="0.25">
      <c r="A456" t="s">
        <v>1645</v>
      </c>
      <c r="B456" t="s">
        <v>1646</v>
      </c>
      <c r="C456" s="91">
        <v>4</v>
      </c>
      <c r="D456" t="s">
        <v>983</v>
      </c>
    </row>
    <row r="457" spans="1:4" x14ac:dyDescent="0.25">
      <c r="A457" t="s">
        <v>1645</v>
      </c>
      <c r="B457" t="s">
        <v>1647</v>
      </c>
      <c r="C457" s="91">
        <v>4</v>
      </c>
      <c r="D457" t="s">
        <v>972</v>
      </c>
    </row>
    <row r="458" spans="1:4" x14ac:dyDescent="0.25">
      <c r="A458" t="s">
        <v>1648</v>
      </c>
      <c r="B458" t="s">
        <v>1649</v>
      </c>
      <c r="C458" s="91">
        <v>2</v>
      </c>
      <c r="D458" t="s">
        <v>983</v>
      </c>
    </row>
    <row r="459" spans="1:4" x14ac:dyDescent="0.25">
      <c r="A459" t="s">
        <v>1648</v>
      </c>
      <c r="B459" t="s">
        <v>1650</v>
      </c>
      <c r="C459" s="91">
        <v>2</v>
      </c>
      <c r="D459" t="s">
        <v>965</v>
      </c>
    </row>
    <row r="460" spans="1:4" x14ac:dyDescent="0.25">
      <c r="A460" t="s">
        <v>1651</v>
      </c>
      <c r="B460" t="s">
        <v>1652</v>
      </c>
      <c r="C460" s="91">
        <v>3</v>
      </c>
      <c r="D460" t="s">
        <v>972</v>
      </c>
    </row>
    <row r="461" spans="1:4" x14ac:dyDescent="0.25">
      <c r="A461" t="s">
        <v>1651</v>
      </c>
      <c r="B461" t="s">
        <v>1653</v>
      </c>
      <c r="C461" s="91">
        <v>3</v>
      </c>
      <c r="D461" t="s">
        <v>972</v>
      </c>
    </row>
    <row r="462" spans="1:4" x14ac:dyDescent="0.25">
      <c r="A462" t="s">
        <v>1651</v>
      </c>
      <c r="B462" t="s">
        <v>1654</v>
      </c>
      <c r="C462" s="91">
        <v>3</v>
      </c>
      <c r="D462" t="s">
        <v>983</v>
      </c>
    </row>
    <row r="463" spans="1:4" x14ac:dyDescent="0.25">
      <c r="A463" t="s">
        <v>1655</v>
      </c>
      <c r="B463" t="s">
        <v>1656</v>
      </c>
      <c r="C463" s="91">
        <v>2</v>
      </c>
      <c r="D463" t="s">
        <v>965</v>
      </c>
    </row>
    <row r="464" spans="1:4" x14ac:dyDescent="0.25">
      <c r="A464" t="s">
        <v>1657</v>
      </c>
      <c r="B464" t="s">
        <v>1658</v>
      </c>
      <c r="C464" s="91">
        <v>3</v>
      </c>
      <c r="D464" t="s">
        <v>965</v>
      </c>
    </row>
    <row r="465" spans="1:4" x14ac:dyDescent="0.25">
      <c r="A465" t="s">
        <v>1657</v>
      </c>
      <c r="B465" t="s">
        <v>1659</v>
      </c>
      <c r="C465" s="91">
        <v>3</v>
      </c>
      <c r="D465" t="s">
        <v>965</v>
      </c>
    </row>
    <row r="466" spans="1:4" x14ac:dyDescent="0.25">
      <c r="A466" t="s">
        <v>1660</v>
      </c>
      <c r="B466" t="s">
        <v>1661</v>
      </c>
      <c r="C466" s="91">
        <v>2</v>
      </c>
      <c r="D466" t="s">
        <v>965</v>
      </c>
    </row>
    <row r="467" spans="1:4" x14ac:dyDescent="0.25">
      <c r="A467" t="s">
        <v>1660</v>
      </c>
      <c r="B467" t="s">
        <v>1662</v>
      </c>
      <c r="C467" s="91">
        <v>4</v>
      </c>
      <c r="D467" t="s">
        <v>965</v>
      </c>
    </row>
    <row r="468" spans="1:4" x14ac:dyDescent="0.25">
      <c r="A468" t="s">
        <v>1663</v>
      </c>
      <c r="B468" t="s">
        <v>1664</v>
      </c>
      <c r="C468" s="91">
        <v>6</v>
      </c>
      <c r="D468" t="s">
        <v>965</v>
      </c>
    </row>
    <row r="469" spans="1:4" x14ac:dyDescent="0.25">
      <c r="A469" t="s">
        <v>1663</v>
      </c>
      <c r="B469" t="s">
        <v>1665</v>
      </c>
      <c r="C469" s="91">
        <v>6</v>
      </c>
      <c r="D469" t="s">
        <v>965</v>
      </c>
    </row>
    <row r="470" spans="1:4" x14ac:dyDescent="0.25">
      <c r="A470" t="s">
        <v>1666</v>
      </c>
      <c r="B470" t="s">
        <v>1667</v>
      </c>
      <c r="C470" s="91">
        <v>1</v>
      </c>
      <c r="D470" t="s">
        <v>965</v>
      </c>
    </row>
    <row r="471" spans="1:4" x14ac:dyDescent="0.25">
      <c r="A471" t="s">
        <v>1666</v>
      </c>
      <c r="B471" t="s">
        <v>1668</v>
      </c>
      <c r="C471" s="91">
        <v>4</v>
      </c>
      <c r="D471" t="s">
        <v>965</v>
      </c>
    </row>
    <row r="472" spans="1:4" x14ac:dyDescent="0.25">
      <c r="A472" t="s">
        <v>1666</v>
      </c>
      <c r="B472" t="s">
        <v>1669</v>
      </c>
      <c r="C472" s="91">
        <v>4</v>
      </c>
      <c r="D472" t="s">
        <v>965</v>
      </c>
    </row>
    <row r="473" spans="1:4" x14ac:dyDescent="0.25">
      <c r="A473" t="s">
        <v>1670</v>
      </c>
      <c r="B473" t="s">
        <v>1671</v>
      </c>
      <c r="C473" s="91">
        <v>3</v>
      </c>
      <c r="D473" t="s">
        <v>965</v>
      </c>
    </row>
    <row r="474" spans="1:4" x14ac:dyDescent="0.25">
      <c r="A474" t="s">
        <v>1670</v>
      </c>
      <c r="B474" t="s">
        <v>1672</v>
      </c>
      <c r="C474" s="91">
        <v>4</v>
      </c>
      <c r="D474" t="s">
        <v>965</v>
      </c>
    </row>
    <row r="475" spans="1:4" x14ac:dyDescent="0.25">
      <c r="A475" t="s">
        <v>1673</v>
      </c>
      <c r="B475" t="s">
        <v>1674</v>
      </c>
      <c r="C475" s="91">
        <v>6</v>
      </c>
      <c r="D475" t="s">
        <v>965</v>
      </c>
    </row>
    <row r="476" spans="1:4" x14ac:dyDescent="0.25">
      <c r="A476" t="s">
        <v>1673</v>
      </c>
      <c r="B476" t="s">
        <v>1675</v>
      </c>
      <c r="C476" s="91">
        <v>6</v>
      </c>
      <c r="D476" t="s">
        <v>965</v>
      </c>
    </row>
    <row r="477" spans="1:4" x14ac:dyDescent="0.25">
      <c r="A477" t="s">
        <v>1676</v>
      </c>
      <c r="B477" t="s">
        <v>1677</v>
      </c>
      <c r="C477" s="91">
        <v>4</v>
      </c>
      <c r="D477" t="s">
        <v>983</v>
      </c>
    </row>
    <row r="478" spans="1:4" x14ac:dyDescent="0.25">
      <c r="A478" t="s">
        <v>1676</v>
      </c>
      <c r="B478" t="s">
        <v>1678</v>
      </c>
      <c r="C478" s="91">
        <v>4</v>
      </c>
      <c r="D478" t="s">
        <v>972</v>
      </c>
    </row>
    <row r="479" spans="1:4" x14ac:dyDescent="0.25">
      <c r="A479" t="s">
        <v>1679</v>
      </c>
      <c r="B479" t="s">
        <v>1680</v>
      </c>
      <c r="C479" s="91">
        <v>4</v>
      </c>
      <c r="D479" t="s">
        <v>972</v>
      </c>
    </row>
    <row r="480" spans="1:4" x14ac:dyDescent="0.25">
      <c r="A480" t="s">
        <v>1679</v>
      </c>
      <c r="B480" t="s">
        <v>1681</v>
      </c>
      <c r="C480" s="91">
        <v>4</v>
      </c>
      <c r="D480" t="s">
        <v>983</v>
      </c>
    </row>
    <row r="481" spans="1:4" x14ac:dyDescent="0.25">
      <c r="A481" t="s">
        <v>1682</v>
      </c>
      <c r="B481" t="s">
        <v>1683</v>
      </c>
      <c r="C481" s="91">
        <v>4</v>
      </c>
      <c r="D481" t="s">
        <v>972</v>
      </c>
    </row>
    <row r="482" spans="1:4" x14ac:dyDescent="0.25">
      <c r="A482" t="s">
        <v>1684</v>
      </c>
      <c r="B482" t="s">
        <v>1685</v>
      </c>
      <c r="C482" s="91">
        <v>5</v>
      </c>
      <c r="D482" t="s">
        <v>972</v>
      </c>
    </row>
    <row r="483" spans="1:4" x14ac:dyDescent="0.25">
      <c r="A483" t="s">
        <v>1686</v>
      </c>
      <c r="B483" t="s">
        <v>1687</v>
      </c>
      <c r="C483" s="91">
        <v>3</v>
      </c>
      <c r="D483" t="s">
        <v>972</v>
      </c>
    </row>
    <row r="484" spans="1:4" x14ac:dyDescent="0.25">
      <c r="A484" t="s">
        <v>1686</v>
      </c>
      <c r="B484" t="s">
        <v>1688</v>
      </c>
      <c r="C484" s="91">
        <v>4</v>
      </c>
      <c r="D484" t="s">
        <v>965</v>
      </c>
    </row>
    <row r="485" spans="1:4" x14ac:dyDescent="0.25">
      <c r="A485" t="s">
        <v>1689</v>
      </c>
      <c r="B485" t="s">
        <v>1690</v>
      </c>
      <c r="C485" s="91">
        <v>3</v>
      </c>
      <c r="D485" t="s">
        <v>972</v>
      </c>
    </row>
    <row r="486" spans="1:4" x14ac:dyDescent="0.25">
      <c r="A486" t="s">
        <v>1689</v>
      </c>
      <c r="B486" t="s">
        <v>1691</v>
      </c>
      <c r="C486" s="91">
        <v>2</v>
      </c>
      <c r="D486" t="s">
        <v>972</v>
      </c>
    </row>
    <row r="487" spans="1:4" x14ac:dyDescent="0.25">
      <c r="A487" t="s">
        <v>1692</v>
      </c>
      <c r="B487" t="s">
        <v>1693</v>
      </c>
      <c r="C487" s="91">
        <v>6</v>
      </c>
      <c r="D487" t="s">
        <v>972</v>
      </c>
    </row>
    <row r="488" spans="1:4" x14ac:dyDescent="0.25">
      <c r="A488" t="s">
        <v>1694</v>
      </c>
      <c r="B488" t="s">
        <v>1695</v>
      </c>
      <c r="C488" s="91">
        <v>6</v>
      </c>
      <c r="D488" t="s">
        <v>965</v>
      </c>
    </row>
    <row r="489" spans="1:4" x14ac:dyDescent="0.25">
      <c r="A489" t="s">
        <v>1694</v>
      </c>
      <c r="B489" t="s">
        <v>1696</v>
      </c>
      <c r="C489" s="91">
        <v>8</v>
      </c>
      <c r="D489" t="s">
        <v>965</v>
      </c>
    </row>
    <row r="490" spans="1:4" x14ac:dyDescent="0.25">
      <c r="A490" t="s">
        <v>1697</v>
      </c>
      <c r="B490" t="s">
        <v>1698</v>
      </c>
      <c r="C490" s="91">
        <v>3</v>
      </c>
      <c r="D490" t="s">
        <v>972</v>
      </c>
    </row>
    <row r="491" spans="1:4" x14ac:dyDescent="0.25">
      <c r="A491" t="s">
        <v>1697</v>
      </c>
      <c r="B491" t="s">
        <v>1699</v>
      </c>
      <c r="C491" s="91">
        <v>4</v>
      </c>
      <c r="D491" t="s">
        <v>972</v>
      </c>
    </row>
    <row r="492" spans="1:4" x14ac:dyDescent="0.25">
      <c r="A492" t="s">
        <v>1700</v>
      </c>
      <c r="B492" t="s">
        <v>1701</v>
      </c>
      <c r="C492" s="91">
        <v>5</v>
      </c>
      <c r="D492" t="s">
        <v>972</v>
      </c>
    </row>
    <row r="493" spans="1:4" x14ac:dyDescent="0.25">
      <c r="A493" t="s">
        <v>1700</v>
      </c>
      <c r="B493" t="s">
        <v>1702</v>
      </c>
      <c r="C493" s="91">
        <v>5</v>
      </c>
      <c r="D493" t="s">
        <v>972</v>
      </c>
    </row>
    <row r="494" spans="1:4" x14ac:dyDescent="0.25">
      <c r="A494" t="s">
        <v>1700</v>
      </c>
      <c r="B494" t="s">
        <v>1703</v>
      </c>
      <c r="C494" s="91">
        <v>4</v>
      </c>
      <c r="D494" t="s">
        <v>972</v>
      </c>
    </row>
    <row r="495" spans="1:4" x14ac:dyDescent="0.25">
      <c r="A495" t="s">
        <v>1704</v>
      </c>
      <c r="B495" t="s">
        <v>1705</v>
      </c>
      <c r="C495" s="91">
        <v>4</v>
      </c>
      <c r="D495" t="s">
        <v>983</v>
      </c>
    </row>
    <row r="496" spans="1:4" x14ac:dyDescent="0.25">
      <c r="A496" t="s">
        <v>1704</v>
      </c>
      <c r="B496" t="s">
        <v>1706</v>
      </c>
      <c r="C496" s="91">
        <v>4</v>
      </c>
      <c r="D496" t="s">
        <v>983</v>
      </c>
    </row>
    <row r="497" spans="1:4" x14ac:dyDescent="0.25">
      <c r="A497" t="s">
        <v>1707</v>
      </c>
      <c r="B497" t="s">
        <v>1708</v>
      </c>
      <c r="C497" s="91">
        <v>2</v>
      </c>
      <c r="D497" t="s">
        <v>983</v>
      </c>
    </row>
    <row r="498" spans="1:4" x14ac:dyDescent="0.25">
      <c r="A498" t="s">
        <v>1707</v>
      </c>
      <c r="B498" t="s">
        <v>1709</v>
      </c>
      <c r="C498" s="91">
        <v>2</v>
      </c>
      <c r="D498" t="s">
        <v>983</v>
      </c>
    </row>
    <row r="499" spans="1:4" x14ac:dyDescent="0.25">
      <c r="A499" t="s">
        <v>1710</v>
      </c>
      <c r="B499" t="s">
        <v>1711</v>
      </c>
      <c r="C499" s="91">
        <v>2</v>
      </c>
      <c r="D499" t="s">
        <v>983</v>
      </c>
    </row>
    <row r="500" spans="1:4" x14ac:dyDescent="0.25">
      <c r="A500" t="s">
        <v>1712</v>
      </c>
      <c r="B500" t="s">
        <v>1713</v>
      </c>
      <c r="C500" s="91">
        <v>3</v>
      </c>
      <c r="D500" t="s">
        <v>983</v>
      </c>
    </row>
    <row r="501" spans="1:4" x14ac:dyDescent="0.25">
      <c r="A501" t="s">
        <v>1714</v>
      </c>
      <c r="B501" t="s">
        <v>1715</v>
      </c>
      <c r="C501" s="91">
        <v>3</v>
      </c>
      <c r="D501" t="s">
        <v>972</v>
      </c>
    </row>
    <row r="502" spans="1:4" x14ac:dyDescent="0.25">
      <c r="A502" t="s">
        <v>1716</v>
      </c>
      <c r="B502" t="s">
        <v>1717</v>
      </c>
      <c r="C502" s="91">
        <v>5</v>
      </c>
      <c r="D502" t="s">
        <v>983</v>
      </c>
    </row>
    <row r="503" spans="1:4" x14ac:dyDescent="0.25">
      <c r="A503" t="s">
        <v>1716</v>
      </c>
      <c r="B503" t="s">
        <v>1718</v>
      </c>
      <c r="C503" s="91">
        <v>4</v>
      </c>
      <c r="D503" t="s">
        <v>972</v>
      </c>
    </row>
    <row r="504" spans="1:4" x14ac:dyDescent="0.25">
      <c r="A504" t="s">
        <v>1719</v>
      </c>
      <c r="B504" t="s">
        <v>1720</v>
      </c>
      <c r="C504" s="91">
        <v>4</v>
      </c>
      <c r="D504" t="s">
        <v>965</v>
      </c>
    </row>
    <row r="505" spans="1:4" x14ac:dyDescent="0.25">
      <c r="A505" t="s">
        <v>1721</v>
      </c>
      <c r="B505" t="s">
        <v>1722</v>
      </c>
      <c r="C505" s="91">
        <v>7</v>
      </c>
      <c r="D505" t="s">
        <v>972</v>
      </c>
    </row>
    <row r="506" spans="1:4" x14ac:dyDescent="0.25">
      <c r="A506" t="s">
        <v>1723</v>
      </c>
      <c r="B506" t="s">
        <v>1724</v>
      </c>
      <c r="C506" s="91">
        <v>9</v>
      </c>
      <c r="D506" t="s">
        <v>972</v>
      </c>
    </row>
    <row r="507" spans="1:4" x14ac:dyDescent="0.25">
      <c r="A507" t="s">
        <v>1725</v>
      </c>
      <c r="B507" t="s">
        <v>1726</v>
      </c>
      <c r="C507" s="91">
        <v>2</v>
      </c>
      <c r="D507" t="s">
        <v>965</v>
      </c>
    </row>
    <row r="508" spans="1:4" x14ac:dyDescent="0.25">
      <c r="A508" t="s">
        <v>1725</v>
      </c>
      <c r="B508" t="s">
        <v>1727</v>
      </c>
      <c r="C508" s="91">
        <v>2</v>
      </c>
      <c r="D508" t="s">
        <v>965</v>
      </c>
    </row>
    <row r="509" spans="1:4" x14ac:dyDescent="0.25">
      <c r="A509" t="s">
        <v>1728</v>
      </c>
      <c r="B509" t="s">
        <v>1729</v>
      </c>
      <c r="C509" s="91">
        <v>6</v>
      </c>
      <c r="D509" t="s">
        <v>972</v>
      </c>
    </row>
    <row r="510" spans="1:4" x14ac:dyDescent="0.25">
      <c r="A510" t="s">
        <v>1728</v>
      </c>
      <c r="B510" t="s">
        <v>1730</v>
      </c>
      <c r="C510" s="91">
        <v>10</v>
      </c>
      <c r="D510" t="s">
        <v>972</v>
      </c>
    </row>
    <row r="511" spans="1:4" x14ac:dyDescent="0.25">
      <c r="A511" t="s">
        <v>1731</v>
      </c>
      <c r="B511" t="s">
        <v>1732</v>
      </c>
      <c r="C511" s="91">
        <v>5</v>
      </c>
      <c r="D511" t="s">
        <v>972</v>
      </c>
    </row>
    <row r="512" spans="1:4" x14ac:dyDescent="0.25">
      <c r="A512" t="s">
        <v>1731</v>
      </c>
      <c r="B512" t="s">
        <v>1733</v>
      </c>
      <c r="C512" s="91">
        <v>5</v>
      </c>
      <c r="D512" t="s">
        <v>972</v>
      </c>
    </row>
    <row r="513" spans="1:4" x14ac:dyDescent="0.25">
      <c r="A513" t="s">
        <v>1734</v>
      </c>
      <c r="B513" t="s">
        <v>1735</v>
      </c>
      <c r="C513" s="91">
        <v>3</v>
      </c>
      <c r="D513" t="s">
        <v>983</v>
      </c>
    </row>
    <row r="514" spans="1:4" x14ac:dyDescent="0.25">
      <c r="A514" t="s">
        <v>1734</v>
      </c>
      <c r="B514" t="s">
        <v>1736</v>
      </c>
      <c r="C514" s="91">
        <v>2</v>
      </c>
      <c r="D514" t="s">
        <v>965</v>
      </c>
    </row>
    <row r="515" spans="1:4" x14ac:dyDescent="0.25">
      <c r="A515" t="s">
        <v>1734</v>
      </c>
      <c r="B515" t="s">
        <v>1737</v>
      </c>
      <c r="C515" s="91">
        <v>2</v>
      </c>
      <c r="D515" t="s">
        <v>983</v>
      </c>
    </row>
    <row r="516" spans="1:4" x14ac:dyDescent="0.25">
      <c r="A516" t="s">
        <v>1734</v>
      </c>
      <c r="B516" t="s">
        <v>1738</v>
      </c>
      <c r="C516" s="91">
        <v>3</v>
      </c>
      <c r="D516" t="s">
        <v>972</v>
      </c>
    </row>
    <row r="517" spans="1:4" x14ac:dyDescent="0.25">
      <c r="A517" t="s">
        <v>1739</v>
      </c>
      <c r="B517" t="s">
        <v>1740</v>
      </c>
      <c r="C517" s="91">
        <v>6</v>
      </c>
      <c r="D517" t="s">
        <v>972</v>
      </c>
    </row>
    <row r="518" spans="1:4" x14ac:dyDescent="0.25">
      <c r="A518" t="s">
        <v>1739</v>
      </c>
      <c r="B518" t="s">
        <v>1741</v>
      </c>
      <c r="C518" s="91">
        <v>6</v>
      </c>
      <c r="D518" t="s">
        <v>972</v>
      </c>
    </row>
    <row r="519" spans="1:4" x14ac:dyDescent="0.25">
      <c r="A519" t="s">
        <v>1742</v>
      </c>
      <c r="B519" t="s">
        <v>1743</v>
      </c>
      <c r="C519" s="91">
        <v>2</v>
      </c>
      <c r="D519" t="s">
        <v>965</v>
      </c>
    </row>
    <row r="520" spans="1:4" x14ac:dyDescent="0.25">
      <c r="A520" t="s">
        <v>1744</v>
      </c>
      <c r="B520" t="s">
        <v>1745</v>
      </c>
      <c r="C520" s="91">
        <v>2</v>
      </c>
      <c r="D520" t="s">
        <v>972</v>
      </c>
    </row>
    <row r="521" spans="1:4" x14ac:dyDescent="0.25">
      <c r="A521" t="s">
        <v>1746</v>
      </c>
      <c r="B521" t="s">
        <v>1747</v>
      </c>
      <c r="C521" s="91">
        <v>5</v>
      </c>
      <c r="D521" t="s">
        <v>965</v>
      </c>
    </row>
    <row r="522" spans="1:4" x14ac:dyDescent="0.25">
      <c r="A522" t="s">
        <v>1748</v>
      </c>
      <c r="B522" t="s">
        <v>1749</v>
      </c>
      <c r="C522" s="91">
        <v>3</v>
      </c>
      <c r="D522" t="s">
        <v>965</v>
      </c>
    </row>
    <row r="523" spans="1:4" x14ac:dyDescent="0.25">
      <c r="A523" t="s">
        <v>1748</v>
      </c>
      <c r="B523" t="s">
        <v>1750</v>
      </c>
      <c r="C523" s="91">
        <v>2</v>
      </c>
      <c r="D523" t="s">
        <v>965</v>
      </c>
    </row>
    <row r="524" spans="1:4" x14ac:dyDescent="0.25">
      <c r="A524" t="s">
        <v>1748</v>
      </c>
      <c r="B524" t="s">
        <v>1751</v>
      </c>
      <c r="C524" s="91">
        <v>2</v>
      </c>
      <c r="D524" t="s">
        <v>965</v>
      </c>
    </row>
    <row r="525" spans="1:4" x14ac:dyDescent="0.25">
      <c r="A525" t="s">
        <v>1752</v>
      </c>
      <c r="B525" t="s">
        <v>1753</v>
      </c>
      <c r="C525" s="91">
        <v>12</v>
      </c>
      <c r="D525" t="s">
        <v>972</v>
      </c>
    </row>
    <row r="526" spans="1:4" x14ac:dyDescent="0.25">
      <c r="A526" t="s">
        <v>1754</v>
      </c>
      <c r="B526" t="s">
        <v>1755</v>
      </c>
      <c r="C526" s="91">
        <v>3</v>
      </c>
      <c r="D526" t="s">
        <v>972</v>
      </c>
    </row>
    <row r="527" spans="1:4" x14ac:dyDescent="0.25">
      <c r="A527" t="s">
        <v>1754</v>
      </c>
      <c r="B527" t="s">
        <v>1756</v>
      </c>
      <c r="C527" s="91">
        <v>3</v>
      </c>
      <c r="D527" t="s">
        <v>972</v>
      </c>
    </row>
    <row r="528" spans="1:4" x14ac:dyDescent="0.25">
      <c r="A528" t="s">
        <v>1757</v>
      </c>
      <c r="B528" t="s">
        <v>1758</v>
      </c>
      <c r="C528" s="91">
        <v>4</v>
      </c>
      <c r="D528" t="s">
        <v>972</v>
      </c>
    </row>
    <row r="529" spans="1:4" x14ac:dyDescent="0.25">
      <c r="A529" t="s">
        <v>1759</v>
      </c>
      <c r="B529" t="s">
        <v>1760</v>
      </c>
      <c r="C529" s="91">
        <v>3</v>
      </c>
      <c r="D529" t="s">
        <v>965</v>
      </c>
    </row>
    <row r="530" spans="1:4" x14ac:dyDescent="0.25">
      <c r="A530" t="s">
        <v>1761</v>
      </c>
      <c r="B530" t="s">
        <v>1762</v>
      </c>
      <c r="C530" s="91">
        <v>6</v>
      </c>
      <c r="D530" t="s">
        <v>972</v>
      </c>
    </row>
    <row r="531" spans="1:4" x14ac:dyDescent="0.25">
      <c r="A531" t="s">
        <v>1763</v>
      </c>
      <c r="B531" t="s">
        <v>1764</v>
      </c>
      <c r="C531" s="91">
        <v>5</v>
      </c>
      <c r="D531" t="s">
        <v>972</v>
      </c>
    </row>
    <row r="532" spans="1:4" x14ac:dyDescent="0.25">
      <c r="A532" t="s">
        <v>1765</v>
      </c>
      <c r="B532" t="s">
        <v>1766</v>
      </c>
      <c r="C532" s="91">
        <v>3</v>
      </c>
      <c r="D532" t="s">
        <v>972</v>
      </c>
    </row>
    <row r="533" spans="1:4" x14ac:dyDescent="0.25">
      <c r="A533" t="s">
        <v>1767</v>
      </c>
      <c r="B533" t="s">
        <v>1768</v>
      </c>
      <c r="C533" s="91">
        <v>3</v>
      </c>
      <c r="D533" t="s">
        <v>965</v>
      </c>
    </row>
    <row r="534" spans="1:4" x14ac:dyDescent="0.25">
      <c r="A534" t="s">
        <v>1767</v>
      </c>
      <c r="B534" t="s">
        <v>1769</v>
      </c>
      <c r="C534" s="91">
        <v>5</v>
      </c>
      <c r="D534" t="s">
        <v>965</v>
      </c>
    </row>
    <row r="535" spans="1:4" x14ac:dyDescent="0.25">
      <c r="A535" t="s">
        <v>1770</v>
      </c>
      <c r="B535" t="s">
        <v>1771</v>
      </c>
      <c r="C535" s="91">
        <v>25</v>
      </c>
      <c r="D535" t="s">
        <v>965</v>
      </c>
    </row>
    <row r="536" spans="1:4" x14ac:dyDescent="0.25">
      <c r="A536" t="s">
        <v>1770</v>
      </c>
      <c r="B536" t="s">
        <v>1772</v>
      </c>
      <c r="C536" s="91">
        <v>12</v>
      </c>
      <c r="D536" t="s">
        <v>965</v>
      </c>
    </row>
    <row r="537" spans="1:4" x14ac:dyDescent="0.25">
      <c r="A537" t="s">
        <v>1770</v>
      </c>
      <c r="B537" t="s">
        <v>1773</v>
      </c>
      <c r="C537" s="91">
        <v>10</v>
      </c>
      <c r="D537" t="s">
        <v>965</v>
      </c>
    </row>
    <row r="538" spans="1:4" x14ac:dyDescent="0.25">
      <c r="A538" t="s">
        <v>1770</v>
      </c>
      <c r="B538" t="s">
        <v>1774</v>
      </c>
      <c r="C538" s="91">
        <v>10</v>
      </c>
      <c r="D538" t="s">
        <v>965</v>
      </c>
    </row>
    <row r="539" spans="1:4" x14ac:dyDescent="0.25">
      <c r="A539" t="s">
        <v>1770</v>
      </c>
      <c r="B539" t="s">
        <v>1775</v>
      </c>
      <c r="C539" s="91">
        <v>10</v>
      </c>
      <c r="D539" t="s">
        <v>965</v>
      </c>
    </row>
    <row r="540" spans="1:4" x14ac:dyDescent="0.25">
      <c r="A540" t="s">
        <v>1770</v>
      </c>
      <c r="B540" t="s">
        <v>1776</v>
      </c>
      <c r="C540" s="91">
        <v>10</v>
      </c>
      <c r="D540" t="s">
        <v>965</v>
      </c>
    </row>
    <row r="541" spans="1:4" x14ac:dyDescent="0.25">
      <c r="A541" t="s">
        <v>1770</v>
      </c>
      <c r="B541" t="s">
        <v>1777</v>
      </c>
      <c r="C541" s="91">
        <v>15</v>
      </c>
      <c r="D541" t="s">
        <v>965</v>
      </c>
    </row>
    <row r="542" spans="1:4" x14ac:dyDescent="0.25">
      <c r="A542" t="s">
        <v>1770</v>
      </c>
      <c r="B542" t="s">
        <v>1778</v>
      </c>
      <c r="C542" s="91">
        <v>5</v>
      </c>
      <c r="D542" t="s">
        <v>965</v>
      </c>
    </row>
    <row r="543" spans="1:4" x14ac:dyDescent="0.25">
      <c r="A543" t="s">
        <v>1770</v>
      </c>
      <c r="B543" t="s">
        <v>1779</v>
      </c>
      <c r="C543" s="91">
        <v>12</v>
      </c>
      <c r="D543" t="s">
        <v>965</v>
      </c>
    </row>
    <row r="544" spans="1:4" x14ac:dyDescent="0.25">
      <c r="A544" t="s">
        <v>1770</v>
      </c>
      <c r="B544" t="s">
        <v>1780</v>
      </c>
      <c r="C544" s="91">
        <v>5</v>
      </c>
      <c r="D544" t="s">
        <v>965</v>
      </c>
    </row>
    <row r="545" spans="1:4" x14ac:dyDescent="0.25">
      <c r="A545" t="s">
        <v>1770</v>
      </c>
      <c r="B545" t="s">
        <v>1781</v>
      </c>
      <c r="C545" s="91">
        <v>15</v>
      </c>
      <c r="D545" t="s">
        <v>965</v>
      </c>
    </row>
    <row r="546" spans="1:4" x14ac:dyDescent="0.25">
      <c r="A546" t="s">
        <v>1770</v>
      </c>
      <c r="B546" t="s">
        <v>1782</v>
      </c>
      <c r="C546" s="91">
        <v>15</v>
      </c>
      <c r="D546" t="s">
        <v>965</v>
      </c>
    </row>
    <row r="547" spans="1:4" x14ac:dyDescent="0.25">
      <c r="A547" t="s">
        <v>1770</v>
      </c>
      <c r="B547" t="s">
        <v>1783</v>
      </c>
      <c r="C547" s="91">
        <v>12</v>
      </c>
      <c r="D547" t="s">
        <v>965</v>
      </c>
    </row>
    <row r="548" spans="1:4" x14ac:dyDescent="0.25">
      <c r="A548" t="s">
        <v>1770</v>
      </c>
      <c r="B548" t="s">
        <v>1784</v>
      </c>
      <c r="C548" s="91">
        <v>15</v>
      </c>
      <c r="D548" t="s">
        <v>965</v>
      </c>
    </row>
    <row r="549" spans="1:4" x14ac:dyDescent="0.25">
      <c r="A549" t="s">
        <v>1785</v>
      </c>
      <c r="B549" t="s">
        <v>1786</v>
      </c>
      <c r="C549" s="91">
        <v>7</v>
      </c>
      <c r="D549" t="s">
        <v>972</v>
      </c>
    </row>
    <row r="550" spans="1:4" x14ac:dyDescent="0.25">
      <c r="A550" t="s">
        <v>1787</v>
      </c>
      <c r="B550" t="s">
        <v>1788</v>
      </c>
      <c r="C550" s="91">
        <v>20</v>
      </c>
      <c r="D550" t="s">
        <v>965</v>
      </c>
    </row>
    <row r="551" spans="1:4" x14ac:dyDescent="0.25">
      <c r="A551" t="s">
        <v>1787</v>
      </c>
      <c r="B551" t="s">
        <v>1789</v>
      </c>
      <c r="C551" s="91">
        <v>20</v>
      </c>
      <c r="D551" t="s">
        <v>965</v>
      </c>
    </row>
    <row r="552" spans="1:4" x14ac:dyDescent="0.25">
      <c r="A552" t="s">
        <v>1790</v>
      </c>
      <c r="B552" t="s">
        <v>1791</v>
      </c>
      <c r="C552" s="91">
        <v>7</v>
      </c>
      <c r="D552" t="s">
        <v>972</v>
      </c>
    </row>
    <row r="553" spans="1:4" x14ac:dyDescent="0.25">
      <c r="A553" t="s">
        <v>1792</v>
      </c>
      <c r="B553" t="s">
        <v>1793</v>
      </c>
      <c r="C553" s="91">
        <v>12</v>
      </c>
      <c r="D553" t="s">
        <v>965</v>
      </c>
    </row>
    <row r="554" spans="1:4" x14ac:dyDescent="0.25">
      <c r="A554" t="s">
        <v>1794</v>
      </c>
      <c r="B554" t="s">
        <v>1795</v>
      </c>
      <c r="C554" s="91">
        <v>2</v>
      </c>
      <c r="D554" t="s">
        <v>965</v>
      </c>
    </row>
    <row r="555" spans="1:4" x14ac:dyDescent="0.25">
      <c r="A555" t="s">
        <v>1794</v>
      </c>
      <c r="B555" t="s">
        <v>1796</v>
      </c>
      <c r="C555" s="91">
        <v>7</v>
      </c>
      <c r="D555" t="s">
        <v>965</v>
      </c>
    </row>
    <row r="556" spans="1:4" x14ac:dyDescent="0.25">
      <c r="A556" t="s">
        <v>1794</v>
      </c>
      <c r="B556" t="s">
        <v>1797</v>
      </c>
      <c r="C556" s="91">
        <v>5</v>
      </c>
      <c r="D556" t="s">
        <v>965</v>
      </c>
    </row>
    <row r="557" spans="1:4" x14ac:dyDescent="0.25">
      <c r="A557" t="s">
        <v>1794</v>
      </c>
      <c r="B557" t="s">
        <v>1798</v>
      </c>
      <c r="C557" s="91">
        <v>8</v>
      </c>
      <c r="D557" t="s">
        <v>965</v>
      </c>
    </row>
    <row r="558" spans="1:4" x14ac:dyDescent="0.25">
      <c r="A558" t="s">
        <v>1799</v>
      </c>
      <c r="B558" t="s">
        <v>1800</v>
      </c>
      <c r="C558" s="91">
        <v>11</v>
      </c>
      <c r="D558" t="s">
        <v>965</v>
      </c>
    </row>
    <row r="559" spans="1:4" x14ac:dyDescent="0.25">
      <c r="A559" t="s">
        <v>1799</v>
      </c>
      <c r="B559" t="s">
        <v>1801</v>
      </c>
      <c r="C559" s="91">
        <v>12</v>
      </c>
      <c r="D559" t="s">
        <v>965</v>
      </c>
    </row>
    <row r="560" spans="1:4" x14ac:dyDescent="0.25">
      <c r="A560" t="s">
        <v>1802</v>
      </c>
      <c r="B560" t="s">
        <v>1803</v>
      </c>
      <c r="C560" s="91">
        <v>10</v>
      </c>
      <c r="D560" t="s">
        <v>965</v>
      </c>
    </row>
    <row r="561" spans="1:4" x14ac:dyDescent="0.25">
      <c r="A561" t="s">
        <v>1802</v>
      </c>
      <c r="B561" t="s">
        <v>1804</v>
      </c>
      <c r="C561" s="91">
        <v>10</v>
      </c>
      <c r="D561" t="s">
        <v>965</v>
      </c>
    </row>
    <row r="562" spans="1:4" x14ac:dyDescent="0.25">
      <c r="A562" t="s">
        <v>1805</v>
      </c>
      <c r="B562" t="s">
        <v>1806</v>
      </c>
      <c r="C562" s="91">
        <v>1.5</v>
      </c>
      <c r="D562" t="s">
        <v>965</v>
      </c>
    </row>
    <row r="563" spans="1:4" x14ac:dyDescent="0.25">
      <c r="A563" t="s">
        <v>1805</v>
      </c>
      <c r="B563" t="s">
        <v>1807</v>
      </c>
      <c r="C563" s="91">
        <v>5</v>
      </c>
      <c r="D563" t="s">
        <v>965</v>
      </c>
    </row>
    <row r="564" spans="1:4" x14ac:dyDescent="0.25">
      <c r="A564" t="s">
        <v>1805</v>
      </c>
      <c r="B564" t="s">
        <v>1808</v>
      </c>
      <c r="C564" s="91">
        <v>6</v>
      </c>
      <c r="D564" t="s">
        <v>965</v>
      </c>
    </row>
    <row r="565" spans="1:4" x14ac:dyDescent="0.25">
      <c r="A565" t="s">
        <v>1809</v>
      </c>
      <c r="B565" t="s">
        <v>1810</v>
      </c>
      <c r="C565" s="91">
        <v>1.5</v>
      </c>
      <c r="D565" t="s">
        <v>965</v>
      </c>
    </row>
    <row r="566" spans="1:4" x14ac:dyDescent="0.25">
      <c r="A566" t="s">
        <v>1811</v>
      </c>
      <c r="B566" t="s">
        <v>1812</v>
      </c>
      <c r="C566" s="91">
        <v>12</v>
      </c>
      <c r="D566" t="s">
        <v>965</v>
      </c>
    </row>
    <row r="567" spans="1:4" x14ac:dyDescent="0.25">
      <c r="A567" t="s">
        <v>1813</v>
      </c>
      <c r="B567" t="s">
        <v>1814</v>
      </c>
      <c r="C567" s="91">
        <v>7</v>
      </c>
      <c r="D567" t="s">
        <v>972</v>
      </c>
    </row>
    <row r="568" spans="1:4" x14ac:dyDescent="0.25">
      <c r="A568" t="s">
        <v>1815</v>
      </c>
      <c r="B568" t="s">
        <v>1816</v>
      </c>
      <c r="C568" s="91">
        <v>6</v>
      </c>
      <c r="D568" t="s">
        <v>972</v>
      </c>
    </row>
    <row r="569" spans="1:4" x14ac:dyDescent="0.25">
      <c r="A569" t="s">
        <v>1817</v>
      </c>
      <c r="B569" t="s">
        <v>1818</v>
      </c>
      <c r="C569" s="91">
        <v>5</v>
      </c>
      <c r="D569" t="s">
        <v>965</v>
      </c>
    </row>
    <row r="570" spans="1:4" x14ac:dyDescent="0.25">
      <c r="A570" t="s">
        <v>1819</v>
      </c>
      <c r="B570" t="s">
        <v>1820</v>
      </c>
      <c r="C570" s="91">
        <v>7</v>
      </c>
      <c r="D570" t="s">
        <v>972</v>
      </c>
    </row>
    <row r="571" spans="1:4" x14ac:dyDescent="0.25">
      <c r="A571" t="s">
        <v>1821</v>
      </c>
      <c r="B571" t="s">
        <v>1822</v>
      </c>
      <c r="C571" s="91">
        <v>7</v>
      </c>
      <c r="D571" t="s">
        <v>965</v>
      </c>
    </row>
    <row r="572" spans="1:4" x14ac:dyDescent="0.25">
      <c r="A572" t="s">
        <v>1823</v>
      </c>
      <c r="B572" t="s">
        <v>1824</v>
      </c>
      <c r="C572" s="91">
        <v>6</v>
      </c>
      <c r="D572" t="s">
        <v>972</v>
      </c>
    </row>
    <row r="573" spans="1:4" x14ac:dyDescent="0.25">
      <c r="A573" t="s">
        <v>1825</v>
      </c>
      <c r="B573" t="s">
        <v>1826</v>
      </c>
      <c r="C573" s="91">
        <v>6</v>
      </c>
      <c r="D573" t="s">
        <v>965</v>
      </c>
    </row>
    <row r="574" spans="1:4" x14ac:dyDescent="0.25">
      <c r="A574" t="s">
        <v>1827</v>
      </c>
      <c r="B574" t="s">
        <v>1828</v>
      </c>
      <c r="C574" s="91">
        <v>6</v>
      </c>
      <c r="D574" t="s">
        <v>965</v>
      </c>
    </row>
    <row r="575" spans="1:4" x14ac:dyDescent="0.25">
      <c r="A575" t="s">
        <v>1829</v>
      </c>
      <c r="B575" t="s">
        <v>1830</v>
      </c>
      <c r="C575" s="91">
        <v>9</v>
      </c>
      <c r="D575" t="s">
        <v>965</v>
      </c>
    </row>
    <row r="576" spans="1:4" x14ac:dyDescent="0.25">
      <c r="A576" t="s">
        <v>1831</v>
      </c>
      <c r="B576" t="s">
        <v>1832</v>
      </c>
      <c r="C576" s="91">
        <v>4</v>
      </c>
      <c r="D576" t="s">
        <v>972</v>
      </c>
    </row>
    <row r="577" spans="1:4" x14ac:dyDescent="0.25">
      <c r="A577" t="s">
        <v>1833</v>
      </c>
      <c r="B577" t="s">
        <v>1834</v>
      </c>
      <c r="C577" s="91">
        <v>9</v>
      </c>
      <c r="D577" t="s">
        <v>965</v>
      </c>
    </row>
    <row r="578" spans="1:4" x14ac:dyDescent="0.25">
      <c r="A578" t="s">
        <v>1835</v>
      </c>
      <c r="B578" t="s">
        <v>1836</v>
      </c>
      <c r="C578" s="91">
        <v>10</v>
      </c>
      <c r="D578" t="s">
        <v>965</v>
      </c>
    </row>
    <row r="579" spans="1:4" x14ac:dyDescent="0.25">
      <c r="A579" t="s">
        <v>1835</v>
      </c>
      <c r="B579" t="s">
        <v>1837</v>
      </c>
      <c r="C579" s="91">
        <v>6</v>
      </c>
      <c r="D579" t="s">
        <v>965</v>
      </c>
    </row>
    <row r="580" spans="1:4" x14ac:dyDescent="0.25">
      <c r="A580" t="s">
        <v>1838</v>
      </c>
      <c r="B580" t="s">
        <v>1839</v>
      </c>
      <c r="C580" s="91">
        <v>8</v>
      </c>
      <c r="D580" t="s">
        <v>965</v>
      </c>
    </row>
    <row r="581" spans="1:4" x14ac:dyDescent="0.25">
      <c r="A581" t="s">
        <v>1838</v>
      </c>
      <c r="B581" t="s">
        <v>1840</v>
      </c>
      <c r="C581" s="91">
        <v>6</v>
      </c>
      <c r="D581" t="s">
        <v>965</v>
      </c>
    </row>
    <row r="582" spans="1:4" x14ac:dyDescent="0.25">
      <c r="A582" t="s">
        <v>1841</v>
      </c>
      <c r="B582" t="s">
        <v>1842</v>
      </c>
      <c r="C582" s="91">
        <v>4</v>
      </c>
      <c r="D582" t="s">
        <v>965</v>
      </c>
    </row>
    <row r="583" spans="1:4" x14ac:dyDescent="0.25">
      <c r="A583" t="s">
        <v>1843</v>
      </c>
      <c r="B583" t="s">
        <v>1844</v>
      </c>
      <c r="C583" s="91">
        <v>10</v>
      </c>
      <c r="D583" t="s">
        <v>965</v>
      </c>
    </row>
    <row r="584" spans="1:4" x14ac:dyDescent="0.25">
      <c r="A584" t="s">
        <v>1843</v>
      </c>
      <c r="B584" t="s">
        <v>1845</v>
      </c>
      <c r="C584" s="91">
        <v>11.5</v>
      </c>
      <c r="D584" t="s">
        <v>965</v>
      </c>
    </row>
    <row r="585" spans="1:4" x14ac:dyDescent="0.25">
      <c r="A585" t="s">
        <v>1843</v>
      </c>
      <c r="B585" t="s">
        <v>1846</v>
      </c>
      <c r="C585" s="91">
        <v>24.5</v>
      </c>
      <c r="D585" t="s">
        <v>965</v>
      </c>
    </row>
    <row r="586" spans="1:4" x14ac:dyDescent="0.25">
      <c r="A586" t="s">
        <v>1843</v>
      </c>
      <c r="B586" t="s">
        <v>1847</v>
      </c>
      <c r="C586" s="91">
        <v>15</v>
      </c>
      <c r="D586" t="s">
        <v>965</v>
      </c>
    </row>
    <row r="587" spans="1:4" x14ac:dyDescent="0.25">
      <c r="A587" t="s">
        <v>1843</v>
      </c>
      <c r="B587" t="s">
        <v>1848</v>
      </c>
      <c r="C587" s="91">
        <v>30</v>
      </c>
      <c r="D587" t="s">
        <v>965</v>
      </c>
    </row>
    <row r="588" spans="1:4" x14ac:dyDescent="0.25">
      <c r="A588" t="s">
        <v>1849</v>
      </c>
      <c r="B588" t="s">
        <v>1850</v>
      </c>
      <c r="C588" s="91">
        <v>21</v>
      </c>
      <c r="D588" t="s">
        <v>965</v>
      </c>
    </row>
    <row r="589" spans="1:4" x14ac:dyDescent="0.25">
      <c r="A589" t="s">
        <v>1851</v>
      </c>
      <c r="B589" t="s">
        <v>1852</v>
      </c>
      <c r="C589" s="91">
        <v>15</v>
      </c>
      <c r="D589" t="s">
        <v>965</v>
      </c>
    </row>
    <row r="590" spans="1:4" x14ac:dyDescent="0.25">
      <c r="A590" t="s">
        <v>1851</v>
      </c>
      <c r="B590" t="s">
        <v>1853</v>
      </c>
      <c r="C590" s="91">
        <v>18</v>
      </c>
      <c r="D590" t="s">
        <v>965</v>
      </c>
    </row>
    <row r="591" spans="1:4" x14ac:dyDescent="0.25">
      <c r="A591" t="s">
        <v>1854</v>
      </c>
      <c r="B591" t="s">
        <v>1855</v>
      </c>
      <c r="C591" s="91">
        <v>23.5</v>
      </c>
      <c r="D591" t="s">
        <v>965</v>
      </c>
    </row>
    <row r="592" spans="1:4" x14ac:dyDescent="0.25">
      <c r="A592" t="s">
        <v>1854</v>
      </c>
      <c r="B592" t="s">
        <v>1856</v>
      </c>
      <c r="C592" s="91">
        <v>10</v>
      </c>
      <c r="D592" t="s">
        <v>965</v>
      </c>
    </row>
    <row r="593" spans="1:4" x14ac:dyDescent="0.25">
      <c r="A593" t="s">
        <v>1854</v>
      </c>
      <c r="B593" t="s">
        <v>1857</v>
      </c>
      <c r="C593" s="91">
        <v>18</v>
      </c>
      <c r="D593" t="s">
        <v>965</v>
      </c>
    </row>
    <row r="594" spans="1:4" x14ac:dyDescent="0.25">
      <c r="A594" t="s">
        <v>1854</v>
      </c>
      <c r="B594" t="s">
        <v>1858</v>
      </c>
      <c r="C594" s="91">
        <v>30</v>
      </c>
      <c r="D594" t="s">
        <v>965</v>
      </c>
    </row>
    <row r="595" spans="1:4" x14ac:dyDescent="0.25">
      <c r="A595" t="s">
        <v>1854</v>
      </c>
      <c r="B595" t="s">
        <v>1859</v>
      </c>
      <c r="C595" s="91">
        <v>11.5</v>
      </c>
      <c r="D595" t="s">
        <v>965</v>
      </c>
    </row>
    <row r="596" spans="1:4" x14ac:dyDescent="0.25">
      <c r="A596" t="s">
        <v>1854</v>
      </c>
      <c r="B596" t="s">
        <v>1860</v>
      </c>
      <c r="C596" s="91">
        <v>15</v>
      </c>
      <c r="D596" t="s">
        <v>965</v>
      </c>
    </row>
    <row r="597" spans="1:4" x14ac:dyDescent="0.25">
      <c r="A597" t="s">
        <v>1854</v>
      </c>
      <c r="B597" t="s">
        <v>1861</v>
      </c>
      <c r="C597" s="91">
        <v>30</v>
      </c>
      <c r="D597" t="s">
        <v>965</v>
      </c>
    </row>
    <row r="598" spans="1:4" x14ac:dyDescent="0.25">
      <c r="A598" t="s">
        <v>1854</v>
      </c>
      <c r="B598" t="s">
        <v>1862</v>
      </c>
      <c r="C598" s="91">
        <v>19</v>
      </c>
      <c r="D598" t="s">
        <v>965</v>
      </c>
    </row>
    <row r="599" spans="1:4" x14ac:dyDescent="0.25">
      <c r="A599" t="s">
        <v>1854</v>
      </c>
      <c r="B599" t="s">
        <v>1863</v>
      </c>
      <c r="C599" s="91">
        <v>6</v>
      </c>
      <c r="D599" t="s">
        <v>965</v>
      </c>
    </row>
    <row r="600" spans="1:4" x14ac:dyDescent="0.25">
      <c r="A600" t="s">
        <v>1864</v>
      </c>
      <c r="B600" t="s">
        <v>1865</v>
      </c>
      <c r="C600" s="91">
        <v>12</v>
      </c>
      <c r="D600" t="s">
        <v>965</v>
      </c>
    </row>
    <row r="601" spans="1:4" x14ac:dyDescent="0.25">
      <c r="A601" t="s">
        <v>1866</v>
      </c>
      <c r="B601" t="s">
        <v>1867</v>
      </c>
      <c r="C601" s="91">
        <v>11</v>
      </c>
      <c r="D601" t="s">
        <v>965</v>
      </c>
    </row>
    <row r="602" spans="1:4" x14ac:dyDescent="0.25">
      <c r="A602" t="s">
        <v>1866</v>
      </c>
      <c r="B602" t="s">
        <v>1868</v>
      </c>
      <c r="C602" s="91">
        <v>12</v>
      </c>
      <c r="D602" t="s">
        <v>965</v>
      </c>
    </row>
    <row r="603" spans="1:4" x14ac:dyDescent="0.25">
      <c r="A603" t="s">
        <v>1869</v>
      </c>
      <c r="B603" t="s">
        <v>1870</v>
      </c>
      <c r="C603" s="91">
        <v>8</v>
      </c>
      <c r="D603" t="s">
        <v>972</v>
      </c>
    </row>
    <row r="604" spans="1:4" x14ac:dyDescent="0.25">
      <c r="A604" t="s">
        <v>1871</v>
      </c>
      <c r="B604" t="s">
        <v>1872</v>
      </c>
      <c r="C604" s="91">
        <v>5</v>
      </c>
      <c r="D604" t="s">
        <v>965</v>
      </c>
    </row>
    <row r="605" spans="1:4" x14ac:dyDescent="0.25">
      <c r="A605" t="s">
        <v>1873</v>
      </c>
      <c r="B605" t="s">
        <v>1874</v>
      </c>
      <c r="C605" s="91">
        <v>10</v>
      </c>
      <c r="D605" t="s">
        <v>965</v>
      </c>
    </row>
    <row r="606" spans="1:4" x14ac:dyDescent="0.25">
      <c r="A606" t="s">
        <v>1873</v>
      </c>
      <c r="B606" t="s">
        <v>1875</v>
      </c>
      <c r="C606" s="91">
        <v>7</v>
      </c>
      <c r="D606" t="s">
        <v>965</v>
      </c>
    </row>
    <row r="607" spans="1:4" x14ac:dyDescent="0.25">
      <c r="A607" t="s">
        <v>1873</v>
      </c>
      <c r="B607" t="s">
        <v>1876</v>
      </c>
      <c r="C607" s="91">
        <v>4</v>
      </c>
      <c r="D607" t="s">
        <v>965</v>
      </c>
    </row>
    <row r="608" spans="1:4" x14ac:dyDescent="0.25">
      <c r="A608" t="s">
        <v>1873</v>
      </c>
      <c r="B608" t="s">
        <v>1877</v>
      </c>
      <c r="C608" s="91">
        <v>5</v>
      </c>
      <c r="D608" t="s">
        <v>965</v>
      </c>
    </row>
    <row r="609" spans="1:4" x14ac:dyDescent="0.25">
      <c r="A609" t="s">
        <v>1873</v>
      </c>
      <c r="B609" t="s">
        <v>1878</v>
      </c>
      <c r="C609" s="91">
        <v>1.5</v>
      </c>
      <c r="D609" t="s">
        <v>965</v>
      </c>
    </row>
    <row r="610" spans="1:4" x14ac:dyDescent="0.25">
      <c r="A610" t="s">
        <v>1873</v>
      </c>
      <c r="B610" t="s">
        <v>1879</v>
      </c>
      <c r="C610" s="91">
        <v>8</v>
      </c>
      <c r="D610" t="s">
        <v>965</v>
      </c>
    </row>
    <row r="611" spans="1:4" x14ac:dyDescent="0.25">
      <c r="A611" t="s">
        <v>1873</v>
      </c>
      <c r="B611" t="s">
        <v>1880</v>
      </c>
      <c r="C611" s="91">
        <v>9</v>
      </c>
      <c r="D611" t="s">
        <v>965</v>
      </c>
    </row>
    <row r="612" spans="1:4" x14ac:dyDescent="0.25">
      <c r="A612" t="s">
        <v>1881</v>
      </c>
      <c r="B612" t="s">
        <v>1882</v>
      </c>
      <c r="C612" s="91">
        <v>12</v>
      </c>
      <c r="D612" t="s">
        <v>965</v>
      </c>
    </row>
    <row r="613" spans="1:4" x14ac:dyDescent="0.25">
      <c r="A613" t="s">
        <v>1883</v>
      </c>
      <c r="B613" t="s">
        <v>1884</v>
      </c>
      <c r="C613" s="91">
        <v>6</v>
      </c>
      <c r="D613" t="s">
        <v>965</v>
      </c>
    </row>
    <row r="614" spans="1:4" x14ac:dyDescent="0.25">
      <c r="A614" t="s">
        <v>1885</v>
      </c>
      <c r="B614" t="s">
        <v>1886</v>
      </c>
      <c r="C614" s="91">
        <v>11</v>
      </c>
      <c r="D614" t="s">
        <v>965</v>
      </c>
    </row>
    <row r="615" spans="1:4" x14ac:dyDescent="0.25">
      <c r="A615" t="s">
        <v>1887</v>
      </c>
      <c r="B615" t="s">
        <v>1888</v>
      </c>
      <c r="C615" s="91">
        <v>6</v>
      </c>
      <c r="D615" t="s">
        <v>972</v>
      </c>
    </row>
    <row r="616" spans="1:4" x14ac:dyDescent="0.25">
      <c r="A616" t="s">
        <v>1889</v>
      </c>
      <c r="B616" t="s">
        <v>1890</v>
      </c>
      <c r="C616" s="91">
        <v>9</v>
      </c>
      <c r="D616" t="s">
        <v>972</v>
      </c>
    </row>
    <row r="617" spans="1:4" x14ac:dyDescent="0.25">
      <c r="A617" t="s">
        <v>1891</v>
      </c>
      <c r="B617" t="s">
        <v>1892</v>
      </c>
      <c r="C617" s="91">
        <v>16</v>
      </c>
      <c r="D617" t="s">
        <v>965</v>
      </c>
    </row>
    <row r="618" spans="1:4" x14ac:dyDescent="0.25">
      <c r="A618" t="s">
        <v>1891</v>
      </c>
      <c r="B618" t="s">
        <v>1893</v>
      </c>
      <c r="C618" s="91">
        <v>9</v>
      </c>
      <c r="D618" t="s">
        <v>965</v>
      </c>
    </row>
    <row r="619" spans="1:4" x14ac:dyDescent="0.25">
      <c r="A619" t="s">
        <v>1891</v>
      </c>
      <c r="B619" t="s">
        <v>1894</v>
      </c>
      <c r="C619" s="91">
        <v>14</v>
      </c>
      <c r="D619" t="s">
        <v>965</v>
      </c>
    </row>
    <row r="620" spans="1:4" x14ac:dyDescent="0.25">
      <c r="A620" t="s">
        <v>1891</v>
      </c>
      <c r="B620" t="s">
        <v>1895</v>
      </c>
      <c r="C620" s="91">
        <v>12</v>
      </c>
      <c r="D620" t="s">
        <v>965</v>
      </c>
    </row>
    <row r="621" spans="1:4" x14ac:dyDescent="0.25">
      <c r="A621" t="s">
        <v>1891</v>
      </c>
      <c r="B621" t="s">
        <v>1896</v>
      </c>
      <c r="C621" s="91">
        <v>18</v>
      </c>
      <c r="D621" t="s">
        <v>972</v>
      </c>
    </row>
    <row r="622" spans="1:4" x14ac:dyDescent="0.25">
      <c r="A622" t="s">
        <v>1891</v>
      </c>
      <c r="B622" t="s">
        <v>1897</v>
      </c>
      <c r="C622" s="91">
        <v>20</v>
      </c>
      <c r="D622" t="s">
        <v>972</v>
      </c>
    </row>
    <row r="623" spans="1:4" x14ac:dyDescent="0.25">
      <c r="A623" t="s">
        <v>1891</v>
      </c>
      <c r="B623" t="s">
        <v>1898</v>
      </c>
      <c r="C623" s="91">
        <v>21</v>
      </c>
      <c r="D623" t="s">
        <v>972</v>
      </c>
    </row>
    <row r="624" spans="1:4" x14ac:dyDescent="0.25">
      <c r="A624" t="s">
        <v>1899</v>
      </c>
      <c r="B624" t="s">
        <v>1900</v>
      </c>
      <c r="C624" s="91">
        <v>12</v>
      </c>
      <c r="D624" t="s">
        <v>972</v>
      </c>
    </row>
    <row r="625" spans="1:4" x14ac:dyDescent="0.25">
      <c r="A625" t="s">
        <v>1901</v>
      </c>
      <c r="B625" t="s">
        <v>1902</v>
      </c>
      <c r="C625" s="91">
        <v>9</v>
      </c>
      <c r="D625" t="s">
        <v>965</v>
      </c>
    </row>
    <row r="626" spans="1:4" x14ac:dyDescent="0.25">
      <c r="A626" t="s">
        <v>1903</v>
      </c>
      <c r="B626" t="s">
        <v>1904</v>
      </c>
      <c r="C626" s="91">
        <v>12</v>
      </c>
      <c r="D626" t="s">
        <v>965</v>
      </c>
    </row>
    <row r="627" spans="1:4" x14ac:dyDescent="0.25">
      <c r="A627" t="s">
        <v>1905</v>
      </c>
      <c r="B627" t="s">
        <v>1906</v>
      </c>
      <c r="C627" s="91">
        <v>3</v>
      </c>
      <c r="D627" t="s">
        <v>965</v>
      </c>
    </row>
    <row r="628" spans="1:4" x14ac:dyDescent="0.25">
      <c r="A628" t="s">
        <v>1907</v>
      </c>
      <c r="B628" t="s">
        <v>1908</v>
      </c>
      <c r="C628" s="91">
        <v>4</v>
      </c>
      <c r="D628" t="s">
        <v>965</v>
      </c>
    </row>
    <row r="629" spans="1:4" x14ac:dyDescent="0.25">
      <c r="A629" t="s">
        <v>1909</v>
      </c>
      <c r="B629" t="s">
        <v>1910</v>
      </c>
      <c r="C629" s="91">
        <v>7</v>
      </c>
      <c r="D629" t="s">
        <v>965</v>
      </c>
    </row>
    <row r="630" spans="1:4" x14ac:dyDescent="0.25">
      <c r="A630" t="s">
        <v>1911</v>
      </c>
      <c r="B630" t="s">
        <v>1912</v>
      </c>
      <c r="C630" s="91">
        <v>6</v>
      </c>
      <c r="D630" t="s">
        <v>965</v>
      </c>
    </row>
    <row r="631" spans="1:4" x14ac:dyDescent="0.25">
      <c r="A631" t="s">
        <v>1913</v>
      </c>
      <c r="B631" t="s">
        <v>1914</v>
      </c>
      <c r="C631" s="91">
        <v>22</v>
      </c>
      <c r="D631" t="s">
        <v>983</v>
      </c>
    </row>
    <row r="632" spans="1:4" x14ac:dyDescent="0.25">
      <c r="A632" t="s">
        <v>1915</v>
      </c>
      <c r="B632" t="s">
        <v>1916</v>
      </c>
      <c r="C632" s="91">
        <v>15</v>
      </c>
      <c r="D632" t="s">
        <v>972</v>
      </c>
    </row>
    <row r="633" spans="1:4" x14ac:dyDescent="0.25">
      <c r="A633" t="s">
        <v>1915</v>
      </c>
      <c r="B633" t="s">
        <v>1917</v>
      </c>
      <c r="C633" s="91">
        <v>4.5</v>
      </c>
      <c r="D633" t="s">
        <v>972</v>
      </c>
    </row>
    <row r="634" spans="1:4" x14ac:dyDescent="0.25">
      <c r="A634" t="s">
        <v>1915</v>
      </c>
      <c r="B634" t="s">
        <v>1918</v>
      </c>
      <c r="C634" s="91">
        <v>18</v>
      </c>
      <c r="D634" t="s">
        <v>972</v>
      </c>
    </row>
    <row r="635" spans="1:4" x14ac:dyDescent="0.25">
      <c r="A635" t="s">
        <v>1915</v>
      </c>
      <c r="B635" t="s">
        <v>1919</v>
      </c>
      <c r="C635" s="91">
        <v>18</v>
      </c>
      <c r="D635" t="s">
        <v>972</v>
      </c>
    </row>
    <row r="636" spans="1:4" x14ac:dyDescent="0.25">
      <c r="A636" t="s">
        <v>1920</v>
      </c>
      <c r="B636" t="s">
        <v>1921</v>
      </c>
      <c r="C636" s="91">
        <v>11</v>
      </c>
      <c r="D636" t="s">
        <v>965</v>
      </c>
    </row>
    <row r="637" spans="1:4" x14ac:dyDescent="0.25">
      <c r="A637" t="s">
        <v>1920</v>
      </c>
      <c r="B637" t="s">
        <v>1922</v>
      </c>
      <c r="C637" s="91">
        <v>11</v>
      </c>
      <c r="D637" t="s">
        <v>965</v>
      </c>
    </row>
    <row r="638" spans="1:4" x14ac:dyDescent="0.25">
      <c r="A638" t="s">
        <v>1923</v>
      </c>
      <c r="B638" t="s">
        <v>1924</v>
      </c>
      <c r="C638" s="91">
        <v>8</v>
      </c>
      <c r="D638" t="s">
        <v>972</v>
      </c>
    </row>
    <row r="639" spans="1:4" x14ac:dyDescent="0.25">
      <c r="A639" t="s">
        <v>1925</v>
      </c>
      <c r="B639" t="s">
        <v>1926</v>
      </c>
      <c r="C639" s="91">
        <v>6</v>
      </c>
      <c r="D639" t="s">
        <v>972</v>
      </c>
    </row>
    <row r="640" spans="1:4" x14ac:dyDescent="0.25">
      <c r="A640" t="s">
        <v>1927</v>
      </c>
      <c r="B640" t="s">
        <v>1928</v>
      </c>
      <c r="C640" s="91">
        <v>8</v>
      </c>
      <c r="D640" t="s">
        <v>972</v>
      </c>
    </row>
    <row r="641" spans="1:4" x14ac:dyDescent="0.25">
      <c r="A641" t="s">
        <v>1929</v>
      </c>
      <c r="B641" t="s">
        <v>1930</v>
      </c>
      <c r="C641" s="91">
        <v>6</v>
      </c>
      <c r="D641" t="s">
        <v>972</v>
      </c>
    </row>
    <row r="642" spans="1:4" x14ac:dyDescent="0.25">
      <c r="A642" t="s">
        <v>1931</v>
      </c>
      <c r="B642" t="s">
        <v>1932</v>
      </c>
      <c r="C642" s="91">
        <v>8</v>
      </c>
      <c r="D642" t="s">
        <v>972</v>
      </c>
    </row>
    <row r="643" spans="1:4" x14ac:dyDescent="0.25">
      <c r="A643" t="s">
        <v>1933</v>
      </c>
      <c r="B643" t="s">
        <v>1934</v>
      </c>
      <c r="C643" s="91">
        <v>3</v>
      </c>
      <c r="D643" t="s">
        <v>965</v>
      </c>
    </row>
    <row r="644" spans="1:4" x14ac:dyDescent="0.25">
      <c r="A644" t="s">
        <v>1933</v>
      </c>
      <c r="B644" t="s">
        <v>1935</v>
      </c>
      <c r="C644" s="91">
        <v>12</v>
      </c>
      <c r="D644" t="s">
        <v>972</v>
      </c>
    </row>
    <row r="645" spans="1:4" x14ac:dyDescent="0.25">
      <c r="A645" t="s">
        <v>1933</v>
      </c>
      <c r="B645" t="s">
        <v>1936</v>
      </c>
      <c r="C645" s="91">
        <v>12</v>
      </c>
      <c r="D645" t="s">
        <v>972</v>
      </c>
    </row>
    <row r="646" spans="1:4" x14ac:dyDescent="0.25">
      <c r="A646" t="s">
        <v>1933</v>
      </c>
      <c r="B646" t="s">
        <v>1937</v>
      </c>
      <c r="C646" s="91">
        <v>10</v>
      </c>
      <c r="D646" t="s">
        <v>972</v>
      </c>
    </row>
    <row r="647" spans="1:4" x14ac:dyDescent="0.25">
      <c r="A647" t="s">
        <v>1933</v>
      </c>
      <c r="B647" t="s">
        <v>1938</v>
      </c>
      <c r="C647" s="91">
        <v>11</v>
      </c>
      <c r="D647" t="s">
        <v>972</v>
      </c>
    </row>
    <row r="648" spans="1:4" x14ac:dyDescent="0.25">
      <c r="A648" t="s">
        <v>1933</v>
      </c>
      <c r="B648" t="s">
        <v>1939</v>
      </c>
      <c r="C648" s="91">
        <v>9</v>
      </c>
      <c r="D648" t="s">
        <v>972</v>
      </c>
    </row>
    <row r="649" spans="1:4" x14ac:dyDescent="0.25">
      <c r="A649" t="s">
        <v>1940</v>
      </c>
      <c r="B649" t="s">
        <v>1941</v>
      </c>
      <c r="C649" s="91">
        <v>20</v>
      </c>
      <c r="D649" t="s">
        <v>972</v>
      </c>
    </row>
    <row r="650" spans="1:4" x14ac:dyDescent="0.25">
      <c r="A650" t="s">
        <v>1940</v>
      </c>
      <c r="B650" t="s">
        <v>1942</v>
      </c>
      <c r="C650" s="91">
        <v>7</v>
      </c>
      <c r="D650" t="s">
        <v>972</v>
      </c>
    </row>
    <row r="651" spans="1:4" x14ac:dyDescent="0.25">
      <c r="A651" t="s">
        <v>1940</v>
      </c>
      <c r="B651" t="s">
        <v>1943</v>
      </c>
      <c r="C651" s="91">
        <v>12</v>
      </c>
      <c r="D651" t="s">
        <v>972</v>
      </c>
    </row>
    <row r="652" spans="1:4" x14ac:dyDescent="0.25">
      <c r="A652" t="s">
        <v>1940</v>
      </c>
      <c r="B652" t="s">
        <v>1944</v>
      </c>
      <c r="C652" s="91">
        <v>17</v>
      </c>
      <c r="D652" t="s">
        <v>972</v>
      </c>
    </row>
    <row r="653" spans="1:4" x14ac:dyDescent="0.25">
      <c r="A653" t="s">
        <v>1945</v>
      </c>
      <c r="B653" t="s">
        <v>1946</v>
      </c>
      <c r="C653" s="91">
        <v>12</v>
      </c>
      <c r="D653" t="s">
        <v>965</v>
      </c>
    </row>
    <row r="654" spans="1:4" x14ac:dyDescent="0.25">
      <c r="A654" t="s">
        <v>1947</v>
      </c>
      <c r="B654" t="s">
        <v>1948</v>
      </c>
      <c r="C654" s="91">
        <v>4</v>
      </c>
      <c r="D654" t="s">
        <v>972</v>
      </c>
    </row>
    <row r="655" spans="1:4" x14ac:dyDescent="0.25">
      <c r="A655" t="s">
        <v>1949</v>
      </c>
      <c r="B655" t="s">
        <v>1950</v>
      </c>
      <c r="C655" s="91">
        <v>5</v>
      </c>
      <c r="D655" t="s">
        <v>972</v>
      </c>
    </row>
    <row r="656" spans="1:4" x14ac:dyDescent="0.25">
      <c r="A656" t="s">
        <v>1951</v>
      </c>
      <c r="B656" t="s">
        <v>1952</v>
      </c>
      <c r="C656" s="91">
        <v>2</v>
      </c>
      <c r="D656" t="s">
        <v>965</v>
      </c>
    </row>
    <row r="657" spans="1:4" x14ac:dyDescent="0.25">
      <c r="A657" t="s">
        <v>1951</v>
      </c>
      <c r="B657" t="s">
        <v>1953</v>
      </c>
      <c r="C657" s="91">
        <v>4</v>
      </c>
      <c r="D657" t="s">
        <v>965</v>
      </c>
    </row>
    <row r="658" spans="1:4" x14ac:dyDescent="0.25">
      <c r="A658" t="s">
        <v>1954</v>
      </c>
      <c r="B658" t="s">
        <v>1955</v>
      </c>
      <c r="C658" s="91">
        <v>9</v>
      </c>
      <c r="D658" t="s">
        <v>972</v>
      </c>
    </row>
    <row r="659" spans="1:4" x14ac:dyDescent="0.25">
      <c r="A659" t="s">
        <v>1956</v>
      </c>
      <c r="B659" t="s">
        <v>1957</v>
      </c>
      <c r="C659" s="91">
        <v>17</v>
      </c>
      <c r="D659" t="s">
        <v>972</v>
      </c>
    </row>
    <row r="660" spans="1:4" x14ac:dyDescent="0.25">
      <c r="A660" t="s">
        <v>1956</v>
      </c>
      <c r="B660" t="s">
        <v>1958</v>
      </c>
      <c r="C660" s="91">
        <v>17</v>
      </c>
      <c r="D660" t="s">
        <v>972</v>
      </c>
    </row>
    <row r="661" spans="1:4" x14ac:dyDescent="0.25">
      <c r="A661" t="s">
        <v>1959</v>
      </c>
      <c r="B661" t="s">
        <v>1960</v>
      </c>
      <c r="C661" s="91">
        <v>4</v>
      </c>
      <c r="D661" t="s">
        <v>965</v>
      </c>
    </row>
    <row r="662" spans="1:4" x14ac:dyDescent="0.25">
      <c r="A662" t="s">
        <v>1961</v>
      </c>
      <c r="B662" t="s">
        <v>1962</v>
      </c>
      <c r="C662" s="91">
        <v>3</v>
      </c>
      <c r="D662" t="s">
        <v>965</v>
      </c>
    </row>
    <row r="663" spans="1:4" x14ac:dyDescent="0.25">
      <c r="A663" t="s">
        <v>1963</v>
      </c>
      <c r="B663" t="s">
        <v>1964</v>
      </c>
      <c r="C663" s="91">
        <v>21</v>
      </c>
      <c r="D663" t="s">
        <v>965</v>
      </c>
    </row>
    <row r="664" spans="1:4" x14ac:dyDescent="0.25">
      <c r="A664" t="s">
        <v>1963</v>
      </c>
      <c r="B664" t="s">
        <v>1965</v>
      </c>
      <c r="C664" s="91">
        <v>8.5</v>
      </c>
      <c r="D664" t="s">
        <v>965</v>
      </c>
    </row>
    <row r="665" spans="1:4" x14ac:dyDescent="0.25">
      <c r="A665" t="s">
        <v>1966</v>
      </c>
      <c r="B665" t="s">
        <v>1967</v>
      </c>
      <c r="C665" s="91">
        <v>20</v>
      </c>
      <c r="D665" t="s">
        <v>965</v>
      </c>
    </row>
    <row r="666" spans="1:4" x14ac:dyDescent="0.25">
      <c r="A666" t="s">
        <v>1968</v>
      </c>
      <c r="B666" t="s">
        <v>1969</v>
      </c>
      <c r="C666" s="91">
        <v>12</v>
      </c>
      <c r="D666" t="s">
        <v>965</v>
      </c>
    </row>
    <row r="667" spans="1:4" x14ac:dyDescent="0.25">
      <c r="A667" t="s">
        <v>1970</v>
      </c>
      <c r="B667" t="s">
        <v>1971</v>
      </c>
      <c r="C667" s="91">
        <v>8</v>
      </c>
      <c r="D667" t="s">
        <v>965</v>
      </c>
    </row>
    <row r="668" spans="1:4" x14ac:dyDescent="0.25">
      <c r="A668" t="s">
        <v>1972</v>
      </c>
      <c r="B668" t="s">
        <v>1973</v>
      </c>
      <c r="C668" s="91">
        <v>6</v>
      </c>
      <c r="D668" t="s">
        <v>965</v>
      </c>
    </row>
    <row r="669" spans="1:4" x14ac:dyDescent="0.25">
      <c r="A669" t="s">
        <v>1972</v>
      </c>
      <c r="B669" t="s">
        <v>1974</v>
      </c>
      <c r="C669" s="91">
        <v>6</v>
      </c>
      <c r="D669" t="s">
        <v>965</v>
      </c>
    </row>
    <row r="670" spans="1:4" x14ac:dyDescent="0.25">
      <c r="A670" t="s">
        <v>1975</v>
      </c>
      <c r="B670" t="s">
        <v>1976</v>
      </c>
      <c r="C670" s="91">
        <v>8</v>
      </c>
      <c r="D670" t="s">
        <v>965</v>
      </c>
    </row>
    <row r="671" spans="1:4" x14ac:dyDescent="0.25">
      <c r="A671" t="s">
        <v>1977</v>
      </c>
      <c r="B671" t="s">
        <v>1978</v>
      </c>
      <c r="C671" s="91">
        <v>8</v>
      </c>
      <c r="D671" t="s">
        <v>965</v>
      </c>
    </row>
    <row r="672" spans="1:4" x14ac:dyDescent="0.25">
      <c r="A672" t="s">
        <v>1979</v>
      </c>
      <c r="B672" t="s">
        <v>1980</v>
      </c>
      <c r="C672" s="91">
        <v>1</v>
      </c>
      <c r="D672" t="s">
        <v>965</v>
      </c>
    </row>
    <row r="673" spans="1:4" x14ac:dyDescent="0.25">
      <c r="A673" t="s">
        <v>1981</v>
      </c>
      <c r="B673" t="s">
        <v>1982</v>
      </c>
      <c r="C673" s="91">
        <v>4.5</v>
      </c>
      <c r="D673" t="s">
        <v>965</v>
      </c>
    </row>
    <row r="674" spans="1:4" x14ac:dyDescent="0.25">
      <c r="A674" t="s">
        <v>1981</v>
      </c>
      <c r="B674" t="s">
        <v>1983</v>
      </c>
      <c r="C674" s="91">
        <v>15</v>
      </c>
      <c r="D674" t="s">
        <v>965</v>
      </c>
    </row>
    <row r="675" spans="1:4" x14ac:dyDescent="0.25">
      <c r="A675" t="s">
        <v>1981</v>
      </c>
      <c r="B675" t="s">
        <v>1984</v>
      </c>
      <c r="C675" s="91">
        <v>6</v>
      </c>
      <c r="D675" t="s">
        <v>965</v>
      </c>
    </row>
    <row r="676" spans="1:4" x14ac:dyDescent="0.25">
      <c r="A676" t="s">
        <v>1985</v>
      </c>
      <c r="B676" t="s">
        <v>1986</v>
      </c>
      <c r="C676" s="91">
        <v>9</v>
      </c>
      <c r="D676" t="s">
        <v>965</v>
      </c>
    </row>
    <row r="677" spans="1:4" x14ac:dyDescent="0.25">
      <c r="A677" t="s">
        <v>1987</v>
      </c>
      <c r="B677" t="s">
        <v>1988</v>
      </c>
      <c r="C677" s="91">
        <v>4</v>
      </c>
      <c r="D677" t="s">
        <v>965</v>
      </c>
    </row>
    <row r="678" spans="1:4" x14ac:dyDescent="0.25">
      <c r="A678" t="s">
        <v>1987</v>
      </c>
      <c r="B678" t="s">
        <v>1989</v>
      </c>
      <c r="C678" s="91">
        <v>1</v>
      </c>
      <c r="D678" t="s">
        <v>965</v>
      </c>
    </row>
    <row r="679" spans="1:4" x14ac:dyDescent="0.25">
      <c r="A679" t="s">
        <v>1987</v>
      </c>
      <c r="B679" t="s">
        <v>1990</v>
      </c>
      <c r="C679" s="91">
        <v>4</v>
      </c>
      <c r="D679" t="s">
        <v>965</v>
      </c>
    </row>
    <row r="680" spans="1:4" x14ac:dyDescent="0.25">
      <c r="A680" t="s">
        <v>1987</v>
      </c>
      <c r="B680" t="s">
        <v>1991</v>
      </c>
      <c r="C680" s="91">
        <v>4</v>
      </c>
      <c r="D680" t="s">
        <v>965</v>
      </c>
    </row>
    <row r="681" spans="1:4" x14ac:dyDescent="0.25">
      <c r="A681" t="s">
        <v>1992</v>
      </c>
      <c r="B681" t="s">
        <v>1993</v>
      </c>
      <c r="C681" s="91">
        <v>3</v>
      </c>
      <c r="D681" t="s">
        <v>972</v>
      </c>
    </row>
    <row r="682" spans="1:4" x14ac:dyDescent="0.25">
      <c r="A682" t="s">
        <v>1992</v>
      </c>
      <c r="B682" t="s">
        <v>1994</v>
      </c>
      <c r="C682" s="91">
        <v>2</v>
      </c>
      <c r="D682" t="s">
        <v>972</v>
      </c>
    </row>
    <row r="683" spans="1:4" x14ac:dyDescent="0.25">
      <c r="A683" t="s">
        <v>1992</v>
      </c>
      <c r="B683" t="s">
        <v>1995</v>
      </c>
      <c r="C683" s="91">
        <v>4</v>
      </c>
      <c r="D683" t="s">
        <v>983</v>
      </c>
    </row>
    <row r="684" spans="1:4" x14ac:dyDescent="0.25">
      <c r="A684" t="s">
        <v>1996</v>
      </c>
      <c r="B684" t="s">
        <v>1997</v>
      </c>
      <c r="C684" s="91">
        <v>6</v>
      </c>
      <c r="D684" t="s">
        <v>965</v>
      </c>
    </row>
    <row r="685" spans="1:4" x14ac:dyDescent="0.25">
      <c r="A685" t="s">
        <v>1996</v>
      </c>
      <c r="B685" t="s">
        <v>1998</v>
      </c>
      <c r="C685" s="91">
        <v>8</v>
      </c>
      <c r="D685" t="s">
        <v>965</v>
      </c>
    </row>
    <row r="686" spans="1:4" x14ac:dyDescent="0.25">
      <c r="A686" t="s">
        <v>1999</v>
      </c>
      <c r="B686" t="s">
        <v>2000</v>
      </c>
      <c r="C686" s="91">
        <v>4</v>
      </c>
      <c r="D686" t="s">
        <v>965</v>
      </c>
    </row>
    <row r="687" spans="1:4" x14ac:dyDescent="0.25">
      <c r="A687" t="s">
        <v>2001</v>
      </c>
      <c r="B687" t="s">
        <v>2002</v>
      </c>
      <c r="C687" s="91">
        <v>0.5</v>
      </c>
      <c r="D687" t="s">
        <v>965</v>
      </c>
    </row>
    <row r="688" spans="1:4" x14ac:dyDescent="0.25">
      <c r="A688" t="s">
        <v>2001</v>
      </c>
      <c r="B688" t="s">
        <v>2003</v>
      </c>
      <c r="C688" s="91">
        <v>5</v>
      </c>
      <c r="D688" t="s">
        <v>965</v>
      </c>
    </row>
    <row r="689" spans="1:4" x14ac:dyDescent="0.25">
      <c r="A689" t="s">
        <v>2001</v>
      </c>
      <c r="B689" t="s">
        <v>2004</v>
      </c>
      <c r="C689" s="91">
        <v>5</v>
      </c>
      <c r="D689" t="s">
        <v>965</v>
      </c>
    </row>
    <row r="690" spans="1:4" x14ac:dyDescent="0.25">
      <c r="A690" t="s">
        <v>2001</v>
      </c>
      <c r="B690" t="s">
        <v>2005</v>
      </c>
      <c r="C690" s="91">
        <v>3.5</v>
      </c>
      <c r="D690" t="s">
        <v>965</v>
      </c>
    </row>
    <row r="691" spans="1:4" x14ac:dyDescent="0.25">
      <c r="A691" t="s">
        <v>2001</v>
      </c>
      <c r="B691" t="s">
        <v>2006</v>
      </c>
      <c r="C691" s="91">
        <v>5</v>
      </c>
      <c r="D691" t="s">
        <v>965</v>
      </c>
    </row>
    <row r="692" spans="1:4" x14ac:dyDescent="0.25">
      <c r="A692" t="s">
        <v>2001</v>
      </c>
      <c r="B692" t="s">
        <v>2007</v>
      </c>
      <c r="C692" s="91">
        <v>3</v>
      </c>
      <c r="D692" t="s">
        <v>965</v>
      </c>
    </row>
    <row r="693" spans="1:4" x14ac:dyDescent="0.25">
      <c r="A693" t="s">
        <v>2001</v>
      </c>
      <c r="B693" t="s">
        <v>2008</v>
      </c>
      <c r="C693" s="91">
        <v>6</v>
      </c>
      <c r="D693" t="s">
        <v>965</v>
      </c>
    </row>
    <row r="694" spans="1:4" x14ac:dyDescent="0.25">
      <c r="A694" t="s">
        <v>2001</v>
      </c>
      <c r="B694" t="s">
        <v>2009</v>
      </c>
      <c r="C694" s="91">
        <v>1.5</v>
      </c>
      <c r="D694" t="s">
        <v>965</v>
      </c>
    </row>
    <row r="695" spans="1:4" x14ac:dyDescent="0.25">
      <c r="A695" t="s">
        <v>2001</v>
      </c>
      <c r="B695" t="s">
        <v>2010</v>
      </c>
      <c r="C695" s="91">
        <v>5</v>
      </c>
      <c r="D695" t="s">
        <v>965</v>
      </c>
    </row>
    <row r="696" spans="1:4" x14ac:dyDescent="0.25">
      <c r="A696" t="s">
        <v>2001</v>
      </c>
      <c r="B696" t="s">
        <v>2011</v>
      </c>
      <c r="C696" s="91">
        <v>2</v>
      </c>
      <c r="D696" t="s">
        <v>965</v>
      </c>
    </row>
    <row r="697" spans="1:4" x14ac:dyDescent="0.25">
      <c r="A697" t="s">
        <v>2012</v>
      </c>
      <c r="B697" t="s">
        <v>2013</v>
      </c>
      <c r="C697" s="91">
        <v>5</v>
      </c>
      <c r="D697" t="s">
        <v>965</v>
      </c>
    </row>
    <row r="698" spans="1:4" x14ac:dyDescent="0.25">
      <c r="A698" t="s">
        <v>2014</v>
      </c>
      <c r="B698" t="s">
        <v>2015</v>
      </c>
      <c r="C698" s="91">
        <v>15</v>
      </c>
      <c r="D698" t="s">
        <v>972</v>
      </c>
    </row>
    <row r="699" spans="1:4" x14ac:dyDescent="0.25">
      <c r="A699" t="s">
        <v>2014</v>
      </c>
      <c r="B699" t="s">
        <v>2016</v>
      </c>
      <c r="C699" s="91">
        <v>5</v>
      </c>
      <c r="D699" t="s">
        <v>972</v>
      </c>
    </row>
    <row r="700" spans="1:4" x14ac:dyDescent="0.25">
      <c r="A700" t="s">
        <v>2017</v>
      </c>
      <c r="B700" t="s">
        <v>2018</v>
      </c>
      <c r="C700" s="91">
        <v>3</v>
      </c>
      <c r="D700" t="s">
        <v>965</v>
      </c>
    </row>
    <row r="701" spans="1:4" x14ac:dyDescent="0.25">
      <c r="A701" t="s">
        <v>2017</v>
      </c>
      <c r="B701" t="s">
        <v>2019</v>
      </c>
      <c r="C701" s="91">
        <v>3</v>
      </c>
      <c r="D701" t="s">
        <v>965</v>
      </c>
    </row>
    <row r="702" spans="1:4" x14ac:dyDescent="0.25">
      <c r="A702" t="s">
        <v>2017</v>
      </c>
      <c r="B702" t="s">
        <v>2020</v>
      </c>
      <c r="C702" s="91">
        <v>4</v>
      </c>
      <c r="D702" t="s">
        <v>983</v>
      </c>
    </row>
    <row r="703" spans="1:4" x14ac:dyDescent="0.25">
      <c r="A703" t="s">
        <v>2017</v>
      </c>
      <c r="B703" t="s">
        <v>2021</v>
      </c>
      <c r="C703" s="91">
        <v>2</v>
      </c>
      <c r="D703" t="s">
        <v>965</v>
      </c>
    </row>
    <row r="704" spans="1:4" x14ac:dyDescent="0.25">
      <c r="A704" t="s">
        <v>2017</v>
      </c>
      <c r="B704" t="s">
        <v>2022</v>
      </c>
      <c r="C704" s="91">
        <v>4</v>
      </c>
      <c r="D704" t="s">
        <v>983</v>
      </c>
    </row>
    <row r="705" spans="1:4" x14ac:dyDescent="0.25">
      <c r="A705" t="s">
        <v>2023</v>
      </c>
      <c r="B705" t="s">
        <v>2024</v>
      </c>
      <c r="C705" s="91">
        <v>3</v>
      </c>
      <c r="D705" t="s">
        <v>972</v>
      </c>
    </row>
    <row r="706" spans="1:4" x14ac:dyDescent="0.25">
      <c r="A706" t="s">
        <v>2025</v>
      </c>
      <c r="B706" t="s">
        <v>2026</v>
      </c>
      <c r="C706" s="91">
        <v>4</v>
      </c>
      <c r="D706" t="s">
        <v>972</v>
      </c>
    </row>
    <row r="707" spans="1:4" x14ac:dyDescent="0.25">
      <c r="A707" t="s">
        <v>2027</v>
      </c>
      <c r="B707" t="s">
        <v>2028</v>
      </c>
      <c r="C707" s="91">
        <v>2</v>
      </c>
      <c r="D707" t="s">
        <v>983</v>
      </c>
    </row>
    <row r="708" spans="1:4" x14ac:dyDescent="0.25">
      <c r="A708" t="s">
        <v>2027</v>
      </c>
      <c r="B708" t="s">
        <v>2029</v>
      </c>
      <c r="C708" s="91">
        <v>2</v>
      </c>
      <c r="D708" t="s">
        <v>965</v>
      </c>
    </row>
    <row r="709" spans="1:4" x14ac:dyDescent="0.25">
      <c r="A709" t="s">
        <v>2030</v>
      </c>
      <c r="B709" t="s">
        <v>2031</v>
      </c>
      <c r="C709" s="91">
        <v>5</v>
      </c>
      <c r="D709" t="s">
        <v>972</v>
      </c>
    </row>
    <row r="710" spans="1:4" x14ac:dyDescent="0.25">
      <c r="A710" t="s">
        <v>2030</v>
      </c>
      <c r="B710" t="s">
        <v>2032</v>
      </c>
      <c r="C710" s="91">
        <v>9</v>
      </c>
      <c r="D710" t="s">
        <v>972</v>
      </c>
    </row>
    <row r="711" spans="1:4" x14ac:dyDescent="0.25">
      <c r="A711" t="s">
        <v>2033</v>
      </c>
      <c r="B711" t="s">
        <v>2034</v>
      </c>
      <c r="C711" s="91">
        <v>3</v>
      </c>
      <c r="D711" t="s">
        <v>965</v>
      </c>
    </row>
    <row r="712" spans="1:4" x14ac:dyDescent="0.25">
      <c r="A712" t="s">
        <v>2035</v>
      </c>
      <c r="B712" t="s">
        <v>2036</v>
      </c>
      <c r="C712" s="91">
        <v>2</v>
      </c>
      <c r="D712" t="s">
        <v>965</v>
      </c>
    </row>
    <row r="713" spans="1:4" x14ac:dyDescent="0.25">
      <c r="A713" t="s">
        <v>2035</v>
      </c>
      <c r="B713" t="s">
        <v>2037</v>
      </c>
      <c r="C713" s="91">
        <v>2</v>
      </c>
      <c r="D713" t="s">
        <v>965</v>
      </c>
    </row>
    <row r="714" spans="1:4" x14ac:dyDescent="0.25">
      <c r="A714" t="s">
        <v>2035</v>
      </c>
      <c r="B714" t="s">
        <v>2038</v>
      </c>
      <c r="C714" s="91">
        <v>2</v>
      </c>
      <c r="D714" t="s">
        <v>965</v>
      </c>
    </row>
    <row r="715" spans="1:4" x14ac:dyDescent="0.25">
      <c r="A715" t="s">
        <v>2035</v>
      </c>
      <c r="B715" t="s">
        <v>2039</v>
      </c>
      <c r="C715" s="91">
        <v>3</v>
      </c>
      <c r="D715" t="s">
        <v>965</v>
      </c>
    </row>
    <row r="716" spans="1:4" x14ac:dyDescent="0.25">
      <c r="A716" t="s">
        <v>2035</v>
      </c>
      <c r="B716" t="s">
        <v>2040</v>
      </c>
      <c r="C716" s="91">
        <v>2</v>
      </c>
      <c r="D716" t="s">
        <v>983</v>
      </c>
    </row>
    <row r="717" spans="1:4" x14ac:dyDescent="0.25">
      <c r="A717" t="s">
        <v>2041</v>
      </c>
      <c r="B717" t="s">
        <v>2042</v>
      </c>
      <c r="C717" s="91">
        <v>3</v>
      </c>
      <c r="D717" t="s">
        <v>965</v>
      </c>
    </row>
    <row r="718" spans="1:4" x14ac:dyDescent="0.25">
      <c r="A718" t="s">
        <v>2043</v>
      </c>
      <c r="B718" t="s">
        <v>2044</v>
      </c>
      <c r="C718" s="91">
        <v>2</v>
      </c>
      <c r="D718" t="s">
        <v>965</v>
      </c>
    </row>
    <row r="719" spans="1:4" x14ac:dyDescent="0.25">
      <c r="A719" t="s">
        <v>2043</v>
      </c>
      <c r="B719" t="s">
        <v>2045</v>
      </c>
      <c r="C719" s="91">
        <v>2</v>
      </c>
      <c r="D719" t="s">
        <v>965</v>
      </c>
    </row>
    <row r="720" spans="1:4" x14ac:dyDescent="0.25">
      <c r="A720" t="s">
        <v>2046</v>
      </c>
      <c r="B720" t="s">
        <v>2047</v>
      </c>
      <c r="C720" s="91">
        <v>4</v>
      </c>
      <c r="D720" t="s">
        <v>983</v>
      </c>
    </row>
    <row r="721" spans="1:4" x14ac:dyDescent="0.25">
      <c r="A721" t="s">
        <v>2048</v>
      </c>
      <c r="B721" t="s">
        <v>2049</v>
      </c>
      <c r="C721" s="91">
        <v>5</v>
      </c>
      <c r="D721" t="s">
        <v>972</v>
      </c>
    </row>
    <row r="722" spans="1:4" x14ac:dyDescent="0.25">
      <c r="A722" t="s">
        <v>2050</v>
      </c>
      <c r="B722" t="s">
        <v>2051</v>
      </c>
      <c r="C722" s="91">
        <v>4</v>
      </c>
      <c r="D722" t="s">
        <v>972</v>
      </c>
    </row>
    <row r="723" spans="1:4" x14ac:dyDescent="0.25">
      <c r="A723" t="s">
        <v>2052</v>
      </c>
      <c r="B723" t="s">
        <v>2053</v>
      </c>
      <c r="C723" s="91">
        <v>4</v>
      </c>
      <c r="D723" t="s">
        <v>972</v>
      </c>
    </row>
    <row r="724" spans="1:4" x14ac:dyDescent="0.25">
      <c r="A724" t="s">
        <v>2052</v>
      </c>
      <c r="B724" t="s">
        <v>2054</v>
      </c>
      <c r="C724" s="91">
        <v>4</v>
      </c>
      <c r="D724" t="s">
        <v>983</v>
      </c>
    </row>
    <row r="725" spans="1:4" x14ac:dyDescent="0.25">
      <c r="A725" t="s">
        <v>2055</v>
      </c>
      <c r="B725" t="s">
        <v>2056</v>
      </c>
      <c r="C725" s="91">
        <v>2</v>
      </c>
      <c r="D725" t="s">
        <v>972</v>
      </c>
    </row>
    <row r="726" spans="1:4" x14ac:dyDescent="0.25">
      <c r="A726" t="s">
        <v>2057</v>
      </c>
      <c r="B726" t="s">
        <v>2058</v>
      </c>
      <c r="C726" s="91">
        <v>2</v>
      </c>
      <c r="D726" t="s">
        <v>965</v>
      </c>
    </row>
    <row r="727" spans="1:4" x14ac:dyDescent="0.25">
      <c r="A727" t="s">
        <v>2059</v>
      </c>
      <c r="B727" t="s">
        <v>2060</v>
      </c>
      <c r="C727" s="91">
        <v>5</v>
      </c>
      <c r="D727" t="s">
        <v>965</v>
      </c>
    </row>
    <row r="728" spans="1:4" x14ac:dyDescent="0.25">
      <c r="A728" t="s">
        <v>2059</v>
      </c>
      <c r="B728" t="s">
        <v>2061</v>
      </c>
      <c r="C728" s="91">
        <v>2</v>
      </c>
      <c r="D728" t="s">
        <v>965</v>
      </c>
    </row>
    <row r="729" spans="1:4" x14ac:dyDescent="0.25">
      <c r="A729" t="s">
        <v>2062</v>
      </c>
      <c r="B729" t="s">
        <v>2063</v>
      </c>
      <c r="C729" s="91">
        <v>5</v>
      </c>
      <c r="D729" t="s">
        <v>965</v>
      </c>
    </row>
    <row r="730" spans="1:4" x14ac:dyDescent="0.25">
      <c r="A730" t="s">
        <v>2062</v>
      </c>
      <c r="B730" t="s">
        <v>2064</v>
      </c>
      <c r="C730" s="91">
        <v>2</v>
      </c>
      <c r="D730" t="s">
        <v>965</v>
      </c>
    </row>
    <row r="731" spans="1:4" x14ac:dyDescent="0.25">
      <c r="A731" t="s">
        <v>2062</v>
      </c>
      <c r="B731" t="s">
        <v>2065</v>
      </c>
      <c r="C731" s="91">
        <v>3</v>
      </c>
      <c r="D731" t="s">
        <v>965</v>
      </c>
    </row>
    <row r="732" spans="1:4" x14ac:dyDescent="0.25">
      <c r="A732" t="s">
        <v>2066</v>
      </c>
      <c r="B732" t="s">
        <v>2067</v>
      </c>
      <c r="C732" s="91">
        <v>6</v>
      </c>
      <c r="D732" t="s">
        <v>972</v>
      </c>
    </row>
    <row r="733" spans="1:4" x14ac:dyDescent="0.25">
      <c r="A733" t="s">
        <v>2068</v>
      </c>
      <c r="B733" t="s">
        <v>2069</v>
      </c>
      <c r="C733" s="91">
        <v>4</v>
      </c>
      <c r="D733" t="s">
        <v>972</v>
      </c>
    </row>
    <row r="734" spans="1:4" x14ac:dyDescent="0.25">
      <c r="A734" t="s">
        <v>2068</v>
      </c>
      <c r="B734" t="s">
        <v>2070</v>
      </c>
      <c r="C734" s="91">
        <v>4</v>
      </c>
      <c r="D734" t="s">
        <v>972</v>
      </c>
    </row>
    <row r="735" spans="1:4" x14ac:dyDescent="0.25">
      <c r="A735" t="s">
        <v>2068</v>
      </c>
      <c r="B735" t="s">
        <v>2071</v>
      </c>
      <c r="C735" s="91">
        <v>4</v>
      </c>
      <c r="D735" t="s">
        <v>972</v>
      </c>
    </row>
    <row r="736" spans="1:4" x14ac:dyDescent="0.25">
      <c r="A736" t="s">
        <v>2072</v>
      </c>
      <c r="B736" t="s">
        <v>2073</v>
      </c>
      <c r="C736" s="91">
        <v>4</v>
      </c>
      <c r="D736" t="s">
        <v>972</v>
      </c>
    </row>
    <row r="737" spans="1:4" x14ac:dyDescent="0.25">
      <c r="A737" t="s">
        <v>2072</v>
      </c>
      <c r="B737" t="s">
        <v>2074</v>
      </c>
      <c r="C737" s="91">
        <v>4</v>
      </c>
      <c r="D737" t="s">
        <v>972</v>
      </c>
    </row>
    <row r="738" spans="1:4" x14ac:dyDescent="0.25">
      <c r="A738" t="s">
        <v>2072</v>
      </c>
      <c r="B738" t="s">
        <v>2075</v>
      </c>
      <c r="C738" s="91">
        <v>4</v>
      </c>
      <c r="D738" t="s">
        <v>972</v>
      </c>
    </row>
    <row r="739" spans="1:4" x14ac:dyDescent="0.25">
      <c r="A739" t="s">
        <v>2076</v>
      </c>
      <c r="B739" t="s">
        <v>2077</v>
      </c>
      <c r="C739" s="91">
        <v>2</v>
      </c>
      <c r="D739" t="s">
        <v>983</v>
      </c>
    </row>
    <row r="740" spans="1:4" x14ac:dyDescent="0.25">
      <c r="A740" t="s">
        <v>2076</v>
      </c>
      <c r="B740" t="s">
        <v>2078</v>
      </c>
      <c r="C740" s="91">
        <v>2</v>
      </c>
      <c r="D740" t="s">
        <v>965</v>
      </c>
    </row>
    <row r="741" spans="1:4" x14ac:dyDescent="0.25">
      <c r="A741" t="s">
        <v>2079</v>
      </c>
      <c r="B741" t="s">
        <v>2080</v>
      </c>
      <c r="C741" s="91">
        <v>2</v>
      </c>
      <c r="D741" t="s">
        <v>972</v>
      </c>
    </row>
    <row r="742" spans="1:4" x14ac:dyDescent="0.25">
      <c r="A742" t="s">
        <v>2079</v>
      </c>
      <c r="B742" t="s">
        <v>2081</v>
      </c>
      <c r="C742" s="91">
        <v>2</v>
      </c>
      <c r="D742" t="s">
        <v>983</v>
      </c>
    </row>
    <row r="743" spans="1:4" x14ac:dyDescent="0.25">
      <c r="A743" t="s">
        <v>2079</v>
      </c>
      <c r="B743" t="s">
        <v>2082</v>
      </c>
      <c r="C743" s="91">
        <v>2</v>
      </c>
      <c r="D743" t="s">
        <v>972</v>
      </c>
    </row>
    <row r="744" spans="1:4" x14ac:dyDescent="0.25">
      <c r="A744" t="s">
        <v>2079</v>
      </c>
      <c r="B744" t="s">
        <v>2083</v>
      </c>
      <c r="C744" s="91">
        <v>2</v>
      </c>
      <c r="D744" t="s">
        <v>983</v>
      </c>
    </row>
    <row r="745" spans="1:4" x14ac:dyDescent="0.25">
      <c r="A745" t="s">
        <v>2079</v>
      </c>
      <c r="B745" t="s">
        <v>2084</v>
      </c>
      <c r="C745" s="91">
        <v>2</v>
      </c>
      <c r="D745" t="s">
        <v>972</v>
      </c>
    </row>
    <row r="746" spans="1:4" x14ac:dyDescent="0.25">
      <c r="A746" t="s">
        <v>2079</v>
      </c>
      <c r="B746" t="s">
        <v>2085</v>
      </c>
      <c r="C746" s="91">
        <v>2</v>
      </c>
      <c r="D746" t="s">
        <v>972</v>
      </c>
    </row>
    <row r="747" spans="1:4" x14ac:dyDescent="0.25">
      <c r="A747" t="s">
        <v>2086</v>
      </c>
      <c r="B747" t="s">
        <v>2087</v>
      </c>
      <c r="C747" s="91">
        <v>2</v>
      </c>
      <c r="D747" t="s">
        <v>972</v>
      </c>
    </row>
    <row r="748" spans="1:4" x14ac:dyDescent="0.25">
      <c r="A748" t="s">
        <v>2086</v>
      </c>
      <c r="B748" t="s">
        <v>2088</v>
      </c>
      <c r="C748" s="91">
        <v>3</v>
      </c>
      <c r="D748" t="s">
        <v>972</v>
      </c>
    </row>
    <row r="749" spans="1:4" x14ac:dyDescent="0.25">
      <c r="A749" t="s">
        <v>2089</v>
      </c>
      <c r="B749" t="s">
        <v>2090</v>
      </c>
      <c r="C749" s="91">
        <v>3</v>
      </c>
      <c r="D749" t="s">
        <v>972</v>
      </c>
    </row>
    <row r="750" spans="1:4" x14ac:dyDescent="0.25">
      <c r="A750" t="s">
        <v>2089</v>
      </c>
      <c r="B750" t="s">
        <v>2091</v>
      </c>
      <c r="C750" s="91">
        <v>2</v>
      </c>
      <c r="D750" t="s">
        <v>972</v>
      </c>
    </row>
    <row r="751" spans="1:4" x14ac:dyDescent="0.25">
      <c r="A751" t="s">
        <v>2092</v>
      </c>
      <c r="B751" t="s">
        <v>2093</v>
      </c>
      <c r="C751" s="91">
        <v>30</v>
      </c>
      <c r="D751" t="s">
        <v>972</v>
      </c>
    </row>
    <row r="752" spans="1:4" x14ac:dyDescent="0.25">
      <c r="A752" t="s">
        <v>2094</v>
      </c>
      <c r="B752" t="s">
        <v>2095</v>
      </c>
      <c r="C752" s="91">
        <v>30</v>
      </c>
      <c r="D752" t="s">
        <v>972</v>
      </c>
    </row>
    <row r="753" spans="1:4" x14ac:dyDescent="0.25">
      <c r="A753" t="s">
        <v>2096</v>
      </c>
      <c r="B753" t="s">
        <v>2097</v>
      </c>
      <c r="C753" s="91">
        <v>30</v>
      </c>
      <c r="D753" t="s">
        <v>972</v>
      </c>
    </row>
    <row r="754" spans="1:4" x14ac:dyDescent="0.25">
      <c r="A754" t="s">
        <v>2098</v>
      </c>
      <c r="B754" t="s">
        <v>2099</v>
      </c>
      <c r="C754" s="91">
        <v>3</v>
      </c>
      <c r="D754" t="s">
        <v>965</v>
      </c>
    </row>
    <row r="755" spans="1:4" x14ac:dyDescent="0.25">
      <c r="A755" t="s">
        <v>2100</v>
      </c>
      <c r="B755" t="s">
        <v>2101</v>
      </c>
      <c r="C755" s="91">
        <v>3</v>
      </c>
      <c r="D755" t="s">
        <v>965</v>
      </c>
    </row>
    <row r="756" spans="1:4" x14ac:dyDescent="0.25">
      <c r="A756" t="s">
        <v>2102</v>
      </c>
      <c r="B756" t="s">
        <v>2103</v>
      </c>
      <c r="C756" s="91">
        <v>8</v>
      </c>
      <c r="D756" t="s">
        <v>983</v>
      </c>
    </row>
    <row r="757" spans="1:4" x14ac:dyDescent="0.25">
      <c r="A757" t="s">
        <v>2104</v>
      </c>
      <c r="B757" t="s">
        <v>2105</v>
      </c>
      <c r="C757" s="91">
        <v>7</v>
      </c>
      <c r="D757" t="s">
        <v>972</v>
      </c>
    </row>
    <row r="758" spans="1:4" x14ac:dyDescent="0.25">
      <c r="A758" t="s">
        <v>2106</v>
      </c>
      <c r="B758" t="s">
        <v>2107</v>
      </c>
      <c r="C758" s="91">
        <v>7</v>
      </c>
      <c r="D758" t="s">
        <v>972</v>
      </c>
    </row>
    <row r="759" spans="1:4" x14ac:dyDescent="0.25">
      <c r="A759" t="s">
        <v>2108</v>
      </c>
      <c r="B759" t="s">
        <v>2109</v>
      </c>
      <c r="C759" s="91">
        <v>2</v>
      </c>
      <c r="D759" t="s">
        <v>965</v>
      </c>
    </row>
    <row r="760" spans="1:4" x14ac:dyDescent="0.25">
      <c r="A760" t="s">
        <v>2110</v>
      </c>
      <c r="B760" t="s">
        <v>2111</v>
      </c>
      <c r="C760" s="91">
        <v>5</v>
      </c>
      <c r="D760" t="s">
        <v>972</v>
      </c>
    </row>
    <row r="761" spans="1:4" x14ac:dyDescent="0.25">
      <c r="A761" t="s">
        <v>2112</v>
      </c>
      <c r="B761" t="s">
        <v>2113</v>
      </c>
      <c r="C761" s="91">
        <v>5</v>
      </c>
      <c r="D761" t="s">
        <v>972</v>
      </c>
    </row>
    <row r="762" spans="1:4" x14ac:dyDescent="0.25">
      <c r="A762" t="s">
        <v>2114</v>
      </c>
      <c r="B762" t="s">
        <v>2115</v>
      </c>
      <c r="C762" s="91">
        <v>3</v>
      </c>
      <c r="D762" t="s">
        <v>972</v>
      </c>
    </row>
    <row r="763" spans="1:4" x14ac:dyDescent="0.25">
      <c r="A763" t="s">
        <v>2116</v>
      </c>
      <c r="B763" t="s">
        <v>2117</v>
      </c>
      <c r="C763" s="91">
        <v>3</v>
      </c>
      <c r="D763" t="s">
        <v>972</v>
      </c>
    </row>
    <row r="764" spans="1:4" x14ac:dyDescent="0.25">
      <c r="A764" t="s">
        <v>2118</v>
      </c>
      <c r="B764" t="s">
        <v>2119</v>
      </c>
      <c r="C764" s="91">
        <v>2</v>
      </c>
      <c r="D764" t="s">
        <v>972</v>
      </c>
    </row>
    <row r="765" spans="1:4" x14ac:dyDescent="0.25">
      <c r="A765" t="s">
        <v>2120</v>
      </c>
      <c r="B765" t="s">
        <v>2121</v>
      </c>
      <c r="C765" s="91">
        <v>2</v>
      </c>
      <c r="D765" t="s">
        <v>972</v>
      </c>
    </row>
    <row r="766" spans="1:4" x14ac:dyDescent="0.25">
      <c r="A766" t="s">
        <v>2122</v>
      </c>
      <c r="B766" t="s">
        <v>2123</v>
      </c>
      <c r="C766" s="91">
        <v>5</v>
      </c>
      <c r="D766" t="s">
        <v>972</v>
      </c>
    </row>
    <row r="767" spans="1:4" x14ac:dyDescent="0.25">
      <c r="A767" t="s">
        <v>2122</v>
      </c>
      <c r="B767" t="s">
        <v>2124</v>
      </c>
      <c r="C767" s="91">
        <v>5</v>
      </c>
      <c r="D767" t="s">
        <v>972</v>
      </c>
    </row>
    <row r="768" spans="1:4" x14ac:dyDescent="0.25">
      <c r="A768" t="s">
        <v>2122</v>
      </c>
      <c r="B768" t="s">
        <v>2125</v>
      </c>
      <c r="C768" s="91">
        <v>6</v>
      </c>
      <c r="D768" t="s">
        <v>972</v>
      </c>
    </row>
    <row r="769" spans="1:4" x14ac:dyDescent="0.25">
      <c r="A769" t="s">
        <v>2126</v>
      </c>
      <c r="B769" t="s">
        <v>2127</v>
      </c>
      <c r="C769" s="91">
        <v>2</v>
      </c>
      <c r="D769" t="s">
        <v>972</v>
      </c>
    </row>
    <row r="770" spans="1:4" x14ac:dyDescent="0.25">
      <c r="A770" t="s">
        <v>2128</v>
      </c>
      <c r="B770" t="s">
        <v>2129</v>
      </c>
      <c r="C770" s="91">
        <v>1.5</v>
      </c>
      <c r="D770" t="s">
        <v>983</v>
      </c>
    </row>
    <row r="771" spans="1:4" x14ac:dyDescent="0.25">
      <c r="A771" t="s">
        <v>2130</v>
      </c>
      <c r="B771" t="s">
        <v>2131</v>
      </c>
      <c r="C771" s="91">
        <v>2</v>
      </c>
      <c r="D771" t="s">
        <v>972</v>
      </c>
    </row>
    <row r="772" spans="1:4" x14ac:dyDescent="0.25">
      <c r="A772" t="s">
        <v>2132</v>
      </c>
      <c r="B772" t="s">
        <v>2133</v>
      </c>
      <c r="C772" s="91">
        <v>5</v>
      </c>
      <c r="D772" t="s">
        <v>965</v>
      </c>
    </row>
    <row r="773" spans="1:4" x14ac:dyDescent="0.25">
      <c r="A773" t="s">
        <v>2134</v>
      </c>
      <c r="B773" t="s">
        <v>2135</v>
      </c>
      <c r="C773" s="91">
        <v>3</v>
      </c>
      <c r="D773" t="s">
        <v>972</v>
      </c>
    </row>
    <row r="774" spans="1:4" x14ac:dyDescent="0.25">
      <c r="A774" t="s">
        <v>2136</v>
      </c>
      <c r="B774" t="s">
        <v>2137</v>
      </c>
      <c r="C774" s="91">
        <v>3</v>
      </c>
      <c r="D774" t="s">
        <v>972</v>
      </c>
    </row>
    <row r="775" spans="1:4" x14ac:dyDescent="0.25">
      <c r="A775" t="s">
        <v>2138</v>
      </c>
      <c r="B775" t="s">
        <v>2139</v>
      </c>
      <c r="C775" s="91">
        <v>3</v>
      </c>
      <c r="D775" t="s">
        <v>972</v>
      </c>
    </row>
    <row r="776" spans="1:4" x14ac:dyDescent="0.25">
      <c r="A776" t="s">
        <v>2138</v>
      </c>
      <c r="B776" t="s">
        <v>2140</v>
      </c>
      <c r="C776" s="91">
        <v>3</v>
      </c>
      <c r="D776" t="s">
        <v>972</v>
      </c>
    </row>
    <row r="777" spans="1:4" x14ac:dyDescent="0.25">
      <c r="A777" t="s">
        <v>2141</v>
      </c>
      <c r="B777" t="s">
        <v>2142</v>
      </c>
      <c r="C777" s="91">
        <v>5</v>
      </c>
      <c r="D777" t="s">
        <v>972</v>
      </c>
    </row>
    <row r="778" spans="1:4" x14ac:dyDescent="0.25">
      <c r="A778" t="s">
        <v>2143</v>
      </c>
      <c r="B778" t="s">
        <v>2144</v>
      </c>
      <c r="C778" s="91">
        <v>4</v>
      </c>
      <c r="D778" t="s">
        <v>972</v>
      </c>
    </row>
    <row r="779" spans="1:4" x14ac:dyDescent="0.25">
      <c r="A779" t="s">
        <v>2143</v>
      </c>
      <c r="B779" t="s">
        <v>2145</v>
      </c>
      <c r="C779" s="91">
        <v>4</v>
      </c>
      <c r="D779" t="s">
        <v>972</v>
      </c>
    </row>
    <row r="780" spans="1:4" x14ac:dyDescent="0.25">
      <c r="A780" t="s">
        <v>2146</v>
      </c>
      <c r="B780" t="s">
        <v>2147</v>
      </c>
      <c r="C780" s="91">
        <v>6</v>
      </c>
      <c r="D780" t="s">
        <v>972</v>
      </c>
    </row>
    <row r="781" spans="1:4" x14ac:dyDescent="0.25">
      <c r="A781" t="s">
        <v>2146</v>
      </c>
      <c r="B781" t="s">
        <v>2148</v>
      </c>
      <c r="C781" s="91">
        <v>6</v>
      </c>
      <c r="D781" t="s">
        <v>972</v>
      </c>
    </row>
    <row r="782" spans="1:4" x14ac:dyDescent="0.25">
      <c r="A782" t="s">
        <v>2149</v>
      </c>
      <c r="B782" t="s">
        <v>2150</v>
      </c>
      <c r="C782" s="91">
        <v>6</v>
      </c>
      <c r="D782" t="s">
        <v>965</v>
      </c>
    </row>
    <row r="783" spans="1:4" x14ac:dyDescent="0.25">
      <c r="A783" t="s">
        <v>2151</v>
      </c>
      <c r="B783" t="s">
        <v>2152</v>
      </c>
      <c r="C783" s="91">
        <v>4</v>
      </c>
      <c r="D783" t="s">
        <v>983</v>
      </c>
    </row>
    <row r="784" spans="1:4" x14ac:dyDescent="0.25">
      <c r="A784" t="s">
        <v>2153</v>
      </c>
      <c r="B784" t="s">
        <v>2154</v>
      </c>
      <c r="C784" s="91">
        <v>2</v>
      </c>
      <c r="D784" t="s">
        <v>965</v>
      </c>
    </row>
    <row r="785" spans="1:4" x14ac:dyDescent="0.25">
      <c r="A785" t="s">
        <v>2155</v>
      </c>
      <c r="B785" t="s">
        <v>2156</v>
      </c>
      <c r="C785" s="91">
        <v>7</v>
      </c>
      <c r="D785" t="s">
        <v>972</v>
      </c>
    </row>
    <row r="786" spans="1:4" x14ac:dyDescent="0.25">
      <c r="A786" t="s">
        <v>2155</v>
      </c>
      <c r="B786" t="s">
        <v>2157</v>
      </c>
      <c r="C786" s="91">
        <v>6</v>
      </c>
      <c r="D786" t="s">
        <v>972</v>
      </c>
    </row>
    <row r="787" spans="1:4" x14ac:dyDescent="0.25">
      <c r="A787" t="s">
        <v>2155</v>
      </c>
      <c r="B787" t="s">
        <v>2158</v>
      </c>
      <c r="C787" s="91">
        <v>6</v>
      </c>
      <c r="D787" t="s">
        <v>972</v>
      </c>
    </row>
    <row r="788" spans="1:4" x14ac:dyDescent="0.25">
      <c r="A788" t="s">
        <v>2155</v>
      </c>
      <c r="B788" t="s">
        <v>2159</v>
      </c>
      <c r="C788" s="91">
        <v>5</v>
      </c>
      <c r="D788" t="s">
        <v>972</v>
      </c>
    </row>
    <row r="789" spans="1:4" x14ac:dyDescent="0.25">
      <c r="A789" t="s">
        <v>2155</v>
      </c>
      <c r="B789" t="s">
        <v>2160</v>
      </c>
      <c r="C789" s="91">
        <v>6</v>
      </c>
      <c r="D789" t="s">
        <v>972</v>
      </c>
    </row>
    <row r="790" spans="1:4" x14ac:dyDescent="0.25">
      <c r="A790" t="s">
        <v>2155</v>
      </c>
      <c r="B790" t="s">
        <v>2161</v>
      </c>
      <c r="C790" s="91">
        <v>7</v>
      </c>
      <c r="D790" t="s">
        <v>972</v>
      </c>
    </row>
    <row r="791" spans="1:4" x14ac:dyDescent="0.25">
      <c r="A791" t="s">
        <v>2155</v>
      </c>
      <c r="B791" t="s">
        <v>2162</v>
      </c>
      <c r="C791" s="91">
        <v>6</v>
      </c>
      <c r="D791" t="s">
        <v>972</v>
      </c>
    </row>
    <row r="792" spans="1:4" x14ac:dyDescent="0.25">
      <c r="A792" t="s">
        <v>2155</v>
      </c>
      <c r="B792" t="s">
        <v>2163</v>
      </c>
      <c r="C792" s="91">
        <v>6</v>
      </c>
      <c r="D792" t="s">
        <v>972</v>
      </c>
    </row>
    <row r="793" spans="1:4" x14ac:dyDescent="0.25">
      <c r="A793" t="s">
        <v>2164</v>
      </c>
      <c r="B793" t="s">
        <v>2165</v>
      </c>
      <c r="C793" s="91">
        <v>4</v>
      </c>
      <c r="D793" t="s">
        <v>972</v>
      </c>
    </row>
    <row r="794" spans="1:4" x14ac:dyDescent="0.25">
      <c r="A794" t="s">
        <v>2164</v>
      </c>
      <c r="B794" t="s">
        <v>2166</v>
      </c>
      <c r="C794" s="91">
        <v>3</v>
      </c>
      <c r="D794" t="s">
        <v>972</v>
      </c>
    </row>
    <row r="795" spans="1:4" x14ac:dyDescent="0.25">
      <c r="A795" t="s">
        <v>2164</v>
      </c>
      <c r="B795" t="s">
        <v>2167</v>
      </c>
      <c r="C795" s="91">
        <v>3</v>
      </c>
      <c r="D795" t="s">
        <v>972</v>
      </c>
    </row>
    <row r="796" spans="1:4" x14ac:dyDescent="0.25">
      <c r="A796" t="s">
        <v>2168</v>
      </c>
      <c r="B796" t="s">
        <v>2169</v>
      </c>
      <c r="C796" s="91">
        <v>4</v>
      </c>
      <c r="D796" t="s">
        <v>965</v>
      </c>
    </row>
    <row r="797" spans="1:4" x14ac:dyDescent="0.25">
      <c r="A797" t="s">
        <v>2168</v>
      </c>
      <c r="B797" t="s">
        <v>2170</v>
      </c>
      <c r="C797" s="91">
        <v>3</v>
      </c>
      <c r="D797" t="s">
        <v>965</v>
      </c>
    </row>
    <row r="798" spans="1:4" x14ac:dyDescent="0.25">
      <c r="A798" t="s">
        <v>2168</v>
      </c>
      <c r="B798" t="s">
        <v>2171</v>
      </c>
      <c r="C798" s="91">
        <v>3</v>
      </c>
      <c r="D798" t="s">
        <v>965</v>
      </c>
    </row>
    <row r="799" spans="1:4" x14ac:dyDescent="0.25">
      <c r="A799" t="s">
        <v>2172</v>
      </c>
      <c r="B799" t="s">
        <v>2173</v>
      </c>
      <c r="C799" s="91">
        <v>4</v>
      </c>
      <c r="D799" t="s">
        <v>965</v>
      </c>
    </row>
    <row r="800" spans="1:4" x14ac:dyDescent="0.25">
      <c r="A800" t="s">
        <v>2174</v>
      </c>
      <c r="B800" t="s">
        <v>2175</v>
      </c>
      <c r="C800" s="91">
        <v>3</v>
      </c>
      <c r="D800" t="s">
        <v>965</v>
      </c>
    </row>
    <row r="801" spans="1:4" x14ac:dyDescent="0.25">
      <c r="A801" t="s">
        <v>2176</v>
      </c>
      <c r="B801" t="s">
        <v>2177</v>
      </c>
      <c r="C801" s="91">
        <v>3</v>
      </c>
      <c r="D801" t="s">
        <v>965</v>
      </c>
    </row>
    <row r="802" spans="1:4" x14ac:dyDescent="0.25">
      <c r="A802" t="s">
        <v>2178</v>
      </c>
      <c r="B802" t="s">
        <v>2179</v>
      </c>
      <c r="C802" s="91">
        <v>3</v>
      </c>
      <c r="D802" t="s">
        <v>972</v>
      </c>
    </row>
    <row r="803" spans="1:4" x14ac:dyDescent="0.25">
      <c r="A803" t="s">
        <v>2178</v>
      </c>
      <c r="B803" t="s">
        <v>2180</v>
      </c>
      <c r="C803" s="91">
        <v>3</v>
      </c>
      <c r="D803" t="s">
        <v>972</v>
      </c>
    </row>
    <row r="804" spans="1:4" x14ac:dyDescent="0.25">
      <c r="A804" t="s">
        <v>2178</v>
      </c>
      <c r="B804" t="s">
        <v>2181</v>
      </c>
      <c r="C804" s="91">
        <v>4</v>
      </c>
      <c r="D804" t="s">
        <v>983</v>
      </c>
    </row>
    <row r="805" spans="1:4" x14ac:dyDescent="0.25">
      <c r="A805" t="s">
        <v>2182</v>
      </c>
      <c r="B805" t="s">
        <v>2183</v>
      </c>
      <c r="C805" s="91">
        <v>2</v>
      </c>
      <c r="D805" t="s">
        <v>965</v>
      </c>
    </row>
    <row r="806" spans="1:4" x14ac:dyDescent="0.25">
      <c r="A806" t="s">
        <v>2184</v>
      </c>
      <c r="B806" t="s">
        <v>2185</v>
      </c>
      <c r="C806" s="91">
        <v>6</v>
      </c>
      <c r="D806" t="s">
        <v>965</v>
      </c>
    </row>
    <row r="807" spans="1:4" x14ac:dyDescent="0.25">
      <c r="A807" t="s">
        <v>2186</v>
      </c>
      <c r="B807" t="s">
        <v>2187</v>
      </c>
      <c r="C807" s="91">
        <v>6</v>
      </c>
      <c r="D807" t="s">
        <v>972</v>
      </c>
    </row>
    <row r="808" spans="1:4" x14ac:dyDescent="0.25">
      <c r="A808" t="s">
        <v>2186</v>
      </c>
      <c r="B808" t="s">
        <v>2188</v>
      </c>
      <c r="C808" s="91">
        <v>5</v>
      </c>
      <c r="D808" t="s">
        <v>972</v>
      </c>
    </row>
    <row r="809" spans="1:4" x14ac:dyDescent="0.25">
      <c r="A809" t="s">
        <v>2186</v>
      </c>
      <c r="B809" t="s">
        <v>2189</v>
      </c>
      <c r="C809" s="91">
        <v>6</v>
      </c>
      <c r="D809" t="s">
        <v>972</v>
      </c>
    </row>
    <row r="810" spans="1:4" x14ac:dyDescent="0.25">
      <c r="A810" t="s">
        <v>2190</v>
      </c>
      <c r="B810" t="s">
        <v>2191</v>
      </c>
      <c r="C810" s="91">
        <v>5</v>
      </c>
      <c r="D810" t="s">
        <v>972</v>
      </c>
    </row>
    <row r="811" spans="1:4" x14ac:dyDescent="0.25">
      <c r="A811" t="s">
        <v>2192</v>
      </c>
      <c r="B811" t="s">
        <v>2193</v>
      </c>
      <c r="C811" s="91">
        <v>2</v>
      </c>
      <c r="D811" t="s">
        <v>965</v>
      </c>
    </row>
    <row r="812" spans="1:4" x14ac:dyDescent="0.25">
      <c r="A812" t="s">
        <v>2192</v>
      </c>
      <c r="B812" t="s">
        <v>2194</v>
      </c>
      <c r="C812" s="91">
        <v>1.5</v>
      </c>
      <c r="D812" t="s">
        <v>965</v>
      </c>
    </row>
    <row r="813" spans="1:4" x14ac:dyDescent="0.25">
      <c r="A813" t="s">
        <v>2192</v>
      </c>
      <c r="B813" t="s">
        <v>2195</v>
      </c>
      <c r="C813" s="91">
        <v>4</v>
      </c>
      <c r="D813" t="s">
        <v>965</v>
      </c>
    </row>
    <row r="814" spans="1:4" x14ac:dyDescent="0.25">
      <c r="A814" t="s">
        <v>2192</v>
      </c>
      <c r="B814" t="s">
        <v>2196</v>
      </c>
      <c r="C814" s="91">
        <v>2</v>
      </c>
      <c r="D814" t="s">
        <v>965</v>
      </c>
    </row>
    <row r="815" spans="1:4" x14ac:dyDescent="0.25">
      <c r="A815" t="s">
        <v>2192</v>
      </c>
      <c r="B815" t="s">
        <v>2197</v>
      </c>
      <c r="C815" s="91">
        <v>2</v>
      </c>
      <c r="D815" t="s">
        <v>965</v>
      </c>
    </row>
    <row r="816" spans="1:4" x14ac:dyDescent="0.25">
      <c r="A816" t="s">
        <v>2192</v>
      </c>
      <c r="B816" t="s">
        <v>2198</v>
      </c>
      <c r="C816" s="91">
        <v>2</v>
      </c>
      <c r="D816" t="s">
        <v>965</v>
      </c>
    </row>
    <row r="817" spans="1:4" x14ac:dyDescent="0.25">
      <c r="A817" t="s">
        <v>2192</v>
      </c>
      <c r="B817" t="s">
        <v>2199</v>
      </c>
      <c r="C817" s="91">
        <v>2</v>
      </c>
      <c r="D817" t="s">
        <v>965</v>
      </c>
    </row>
    <row r="818" spans="1:4" x14ac:dyDescent="0.25">
      <c r="A818" t="s">
        <v>2192</v>
      </c>
      <c r="B818" t="s">
        <v>2200</v>
      </c>
      <c r="C818" s="91">
        <v>2</v>
      </c>
      <c r="D818" t="s">
        <v>965</v>
      </c>
    </row>
    <row r="819" spans="1:4" x14ac:dyDescent="0.25">
      <c r="A819" t="s">
        <v>2201</v>
      </c>
      <c r="B819" t="s">
        <v>2202</v>
      </c>
      <c r="C819" s="91">
        <v>16</v>
      </c>
      <c r="D819" t="s">
        <v>972</v>
      </c>
    </row>
    <row r="820" spans="1:4" x14ac:dyDescent="0.25">
      <c r="A820" t="s">
        <v>2203</v>
      </c>
      <c r="B820" t="s">
        <v>2204</v>
      </c>
      <c r="C820" s="91">
        <v>9</v>
      </c>
      <c r="D820" t="s">
        <v>972</v>
      </c>
    </row>
    <row r="821" spans="1:4" x14ac:dyDescent="0.25">
      <c r="A821" t="s">
        <v>2205</v>
      </c>
      <c r="B821" t="s">
        <v>2206</v>
      </c>
      <c r="C821" s="91">
        <v>7</v>
      </c>
      <c r="D821" t="s">
        <v>972</v>
      </c>
    </row>
    <row r="822" spans="1:4" x14ac:dyDescent="0.25">
      <c r="A822" t="s">
        <v>2207</v>
      </c>
      <c r="B822" t="s">
        <v>2208</v>
      </c>
      <c r="C822" s="91">
        <v>2</v>
      </c>
      <c r="D822" t="s">
        <v>972</v>
      </c>
    </row>
    <row r="823" spans="1:4" x14ac:dyDescent="0.25">
      <c r="A823" t="s">
        <v>2209</v>
      </c>
      <c r="B823" t="s">
        <v>2210</v>
      </c>
      <c r="C823" s="91">
        <v>3</v>
      </c>
      <c r="D823" t="s">
        <v>972</v>
      </c>
    </row>
    <row r="824" spans="1:4" x14ac:dyDescent="0.25">
      <c r="A824" t="s">
        <v>2211</v>
      </c>
      <c r="B824" t="s">
        <v>2212</v>
      </c>
      <c r="C824" s="91">
        <v>2</v>
      </c>
      <c r="D824" t="s">
        <v>965</v>
      </c>
    </row>
    <row r="825" spans="1:4" x14ac:dyDescent="0.25">
      <c r="A825" t="s">
        <v>2213</v>
      </c>
      <c r="B825" t="s">
        <v>2214</v>
      </c>
      <c r="C825" s="91">
        <v>4</v>
      </c>
      <c r="D825" t="s">
        <v>972</v>
      </c>
    </row>
    <row r="826" spans="1:4" x14ac:dyDescent="0.25">
      <c r="A826" t="s">
        <v>2215</v>
      </c>
      <c r="B826" t="s">
        <v>2216</v>
      </c>
      <c r="C826" s="91">
        <v>3</v>
      </c>
      <c r="D826" t="s">
        <v>972</v>
      </c>
    </row>
    <row r="827" spans="1:4" x14ac:dyDescent="0.25">
      <c r="A827" t="s">
        <v>2217</v>
      </c>
      <c r="B827" t="s">
        <v>2218</v>
      </c>
      <c r="C827" s="91">
        <v>3</v>
      </c>
      <c r="D827" t="s">
        <v>972</v>
      </c>
    </row>
    <row r="828" spans="1:4" x14ac:dyDescent="0.25">
      <c r="A828" t="s">
        <v>2219</v>
      </c>
      <c r="B828" t="s">
        <v>2220</v>
      </c>
      <c r="C828" s="91">
        <v>6</v>
      </c>
      <c r="D828" t="s">
        <v>972</v>
      </c>
    </row>
    <row r="829" spans="1:4" x14ac:dyDescent="0.25">
      <c r="A829" t="s">
        <v>2221</v>
      </c>
      <c r="B829" t="s">
        <v>2222</v>
      </c>
      <c r="C829" s="91">
        <v>8</v>
      </c>
      <c r="D829" t="s">
        <v>972</v>
      </c>
    </row>
    <row r="830" spans="1:4" x14ac:dyDescent="0.25">
      <c r="A830" t="s">
        <v>2223</v>
      </c>
      <c r="B830" t="s">
        <v>2224</v>
      </c>
      <c r="C830" s="91">
        <v>10</v>
      </c>
      <c r="D830" t="s">
        <v>972</v>
      </c>
    </row>
    <row r="831" spans="1:4" x14ac:dyDescent="0.25">
      <c r="A831" t="s">
        <v>2225</v>
      </c>
      <c r="B831" t="s">
        <v>2226</v>
      </c>
      <c r="C831" s="91">
        <v>5</v>
      </c>
      <c r="D831" t="s">
        <v>972</v>
      </c>
    </row>
    <row r="832" spans="1:4" x14ac:dyDescent="0.25">
      <c r="A832" t="s">
        <v>2227</v>
      </c>
      <c r="B832" t="s">
        <v>2228</v>
      </c>
      <c r="C832" s="91">
        <v>6</v>
      </c>
      <c r="D832" t="s">
        <v>972</v>
      </c>
    </row>
    <row r="833" spans="1:4" x14ac:dyDescent="0.25">
      <c r="A833" t="s">
        <v>2229</v>
      </c>
      <c r="B833" t="s">
        <v>2230</v>
      </c>
      <c r="C833" s="91">
        <v>5</v>
      </c>
      <c r="D833" t="s">
        <v>972</v>
      </c>
    </row>
    <row r="834" spans="1:4" x14ac:dyDescent="0.25">
      <c r="A834" t="s">
        <v>2229</v>
      </c>
      <c r="B834" t="s">
        <v>2231</v>
      </c>
      <c r="C834" s="91">
        <v>5</v>
      </c>
      <c r="D834" t="s">
        <v>972</v>
      </c>
    </row>
    <row r="835" spans="1:4" x14ac:dyDescent="0.25">
      <c r="A835" t="s">
        <v>2229</v>
      </c>
      <c r="B835" t="s">
        <v>2232</v>
      </c>
      <c r="C835" s="91">
        <v>3</v>
      </c>
      <c r="D835" t="s">
        <v>983</v>
      </c>
    </row>
    <row r="836" spans="1:4" x14ac:dyDescent="0.25">
      <c r="A836" t="s">
        <v>2233</v>
      </c>
      <c r="B836" t="s">
        <v>2234</v>
      </c>
      <c r="C836" s="91">
        <v>4</v>
      </c>
      <c r="D836" t="s">
        <v>972</v>
      </c>
    </row>
    <row r="837" spans="1:4" x14ac:dyDescent="0.25">
      <c r="A837" t="s">
        <v>2233</v>
      </c>
      <c r="B837" t="s">
        <v>2235</v>
      </c>
      <c r="C837" s="91">
        <v>5</v>
      </c>
      <c r="D837" t="s">
        <v>972</v>
      </c>
    </row>
    <row r="838" spans="1:4" x14ac:dyDescent="0.25">
      <c r="A838" t="s">
        <v>2233</v>
      </c>
      <c r="B838" t="s">
        <v>2236</v>
      </c>
      <c r="C838" s="91">
        <v>4</v>
      </c>
      <c r="D838" t="s">
        <v>972</v>
      </c>
    </row>
    <row r="839" spans="1:4" x14ac:dyDescent="0.25">
      <c r="A839" t="s">
        <v>2237</v>
      </c>
      <c r="B839" t="s">
        <v>2238</v>
      </c>
      <c r="C839" s="91">
        <v>3</v>
      </c>
      <c r="D839" t="s">
        <v>983</v>
      </c>
    </row>
    <row r="840" spans="1:4" x14ac:dyDescent="0.25">
      <c r="A840" t="s">
        <v>2237</v>
      </c>
      <c r="B840" t="s">
        <v>2239</v>
      </c>
      <c r="C840" s="91">
        <v>3</v>
      </c>
      <c r="D840" t="s">
        <v>965</v>
      </c>
    </row>
    <row r="841" spans="1:4" x14ac:dyDescent="0.25">
      <c r="A841" t="s">
        <v>2240</v>
      </c>
      <c r="B841" t="s">
        <v>2241</v>
      </c>
      <c r="C841" s="91">
        <v>5</v>
      </c>
      <c r="D841" t="s">
        <v>965</v>
      </c>
    </row>
    <row r="842" spans="1:4" x14ac:dyDescent="0.25">
      <c r="A842" t="s">
        <v>2242</v>
      </c>
      <c r="B842" t="s">
        <v>2243</v>
      </c>
      <c r="C842" s="91">
        <v>3</v>
      </c>
      <c r="D842" t="s">
        <v>972</v>
      </c>
    </row>
    <row r="843" spans="1:4" x14ac:dyDescent="0.25">
      <c r="A843" t="s">
        <v>2242</v>
      </c>
      <c r="B843" t="s">
        <v>2244</v>
      </c>
      <c r="C843" s="91">
        <v>3</v>
      </c>
      <c r="D843" t="s">
        <v>972</v>
      </c>
    </row>
    <row r="844" spans="1:4" x14ac:dyDescent="0.25">
      <c r="A844" t="s">
        <v>2245</v>
      </c>
      <c r="B844" t="s">
        <v>2246</v>
      </c>
      <c r="C844" s="91">
        <v>2</v>
      </c>
      <c r="D844" t="s">
        <v>965</v>
      </c>
    </row>
    <row r="845" spans="1:4" x14ac:dyDescent="0.25">
      <c r="A845" t="s">
        <v>2245</v>
      </c>
      <c r="B845" t="s">
        <v>2247</v>
      </c>
      <c r="C845" s="91">
        <v>2</v>
      </c>
      <c r="D845" t="s">
        <v>965</v>
      </c>
    </row>
    <row r="846" spans="1:4" x14ac:dyDescent="0.25">
      <c r="A846" t="s">
        <v>2245</v>
      </c>
      <c r="B846" t="s">
        <v>2248</v>
      </c>
      <c r="C846" s="91">
        <v>2</v>
      </c>
      <c r="D846" t="s">
        <v>965</v>
      </c>
    </row>
    <row r="847" spans="1:4" x14ac:dyDescent="0.25">
      <c r="A847" t="s">
        <v>2249</v>
      </c>
      <c r="B847" t="s">
        <v>2250</v>
      </c>
      <c r="C847" s="91">
        <v>5</v>
      </c>
      <c r="D847" t="s">
        <v>965</v>
      </c>
    </row>
    <row r="848" spans="1:4" x14ac:dyDescent="0.25">
      <c r="A848" t="s">
        <v>2251</v>
      </c>
      <c r="B848" t="s">
        <v>2252</v>
      </c>
      <c r="C848" s="91">
        <v>5</v>
      </c>
      <c r="D848" t="s">
        <v>965</v>
      </c>
    </row>
    <row r="849" spans="1:4" x14ac:dyDescent="0.25">
      <c r="A849" t="s">
        <v>2253</v>
      </c>
      <c r="B849" t="s">
        <v>2254</v>
      </c>
      <c r="C849" s="91">
        <v>5</v>
      </c>
      <c r="D849" t="s">
        <v>965</v>
      </c>
    </row>
    <row r="850" spans="1:4" x14ac:dyDescent="0.25">
      <c r="A850" t="s">
        <v>2255</v>
      </c>
      <c r="B850" t="s">
        <v>2256</v>
      </c>
      <c r="C850" s="91">
        <v>5</v>
      </c>
      <c r="D850" t="s">
        <v>965</v>
      </c>
    </row>
    <row r="851" spans="1:4" x14ac:dyDescent="0.25">
      <c r="A851" t="s">
        <v>2257</v>
      </c>
      <c r="B851" t="s">
        <v>2258</v>
      </c>
      <c r="C851" s="91">
        <v>1</v>
      </c>
      <c r="D851" t="s">
        <v>965</v>
      </c>
    </row>
    <row r="852" spans="1:4" x14ac:dyDescent="0.25">
      <c r="A852" t="s">
        <v>2257</v>
      </c>
      <c r="B852" t="s">
        <v>2259</v>
      </c>
      <c r="C852" s="91">
        <v>5</v>
      </c>
      <c r="D852" t="s">
        <v>965</v>
      </c>
    </row>
    <row r="853" spans="1:4" x14ac:dyDescent="0.25">
      <c r="A853" t="s">
        <v>2260</v>
      </c>
      <c r="B853" t="s">
        <v>2261</v>
      </c>
      <c r="C853" s="91">
        <v>5</v>
      </c>
      <c r="D853" t="s">
        <v>965</v>
      </c>
    </row>
    <row r="854" spans="1:4" x14ac:dyDescent="0.25">
      <c r="A854" t="s">
        <v>2262</v>
      </c>
      <c r="B854" t="s">
        <v>2263</v>
      </c>
      <c r="C854" s="91">
        <v>5</v>
      </c>
      <c r="D854" t="s">
        <v>965</v>
      </c>
    </row>
    <row r="855" spans="1:4" x14ac:dyDescent="0.25">
      <c r="A855" t="s">
        <v>2264</v>
      </c>
      <c r="B855" t="s">
        <v>2265</v>
      </c>
      <c r="C855" s="91">
        <v>5</v>
      </c>
      <c r="D855" t="s">
        <v>965</v>
      </c>
    </row>
    <row r="856" spans="1:4" x14ac:dyDescent="0.25">
      <c r="A856" t="s">
        <v>2264</v>
      </c>
      <c r="B856" t="s">
        <v>2266</v>
      </c>
      <c r="C856" s="91">
        <v>3</v>
      </c>
      <c r="D856" t="s">
        <v>965</v>
      </c>
    </row>
    <row r="857" spans="1:4" x14ac:dyDescent="0.25">
      <c r="A857" t="s">
        <v>2264</v>
      </c>
      <c r="B857" t="s">
        <v>2267</v>
      </c>
      <c r="C857" s="91">
        <v>4</v>
      </c>
      <c r="D857" t="s">
        <v>965</v>
      </c>
    </row>
    <row r="858" spans="1:4" x14ac:dyDescent="0.25">
      <c r="A858" t="s">
        <v>2264</v>
      </c>
      <c r="B858" t="s">
        <v>2268</v>
      </c>
      <c r="C858" s="91">
        <v>2</v>
      </c>
      <c r="D858" t="s">
        <v>965</v>
      </c>
    </row>
    <row r="859" spans="1:4" x14ac:dyDescent="0.25">
      <c r="A859" t="s">
        <v>2264</v>
      </c>
      <c r="B859" t="s">
        <v>2269</v>
      </c>
      <c r="C859" s="91">
        <v>1</v>
      </c>
      <c r="D859" t="s">
        <v>965</v>
      </c>
    </row>
    <row r="860" spans="1:4" x14ac:dyDescent="0.25">
      <c r="A860" t="s">
        <v>2270</v>
      </c>
      <c r="B860" t="s">
        <v>2271</v>
      </c>
      <c r="C860" s="91">
        <v>5</v>
      </c>
      <c r="D860" t="s">
        <v>965</v>
      </c>
    </row>
    <row r="861" spans="1:4" x14ac:dyDescent="0.25">
      <c r="A861" t="s">
        <v>2272</v>
      </c>
      <c r="B861" t="s">
        <v>2273</v>
      </c>
      <c r="C861" s="91">
        <v>3</v>
      </c>
      <c r="D861" t="s">
        <v>972</v>
      </c>
    </row>
    <row r="862" spans="1:4" x14ac:dyDescent="0.25">
      <c r="A862" t="s">
        <v>2274</v>
      </c>
      <c r="B862" t="s">
        <v>2275</v>
      </c>
      <c r="C862" s="91">
        <v>6</v>
      </c>
      <c r="D862" t="s">
        <v>972</v>
      </c>
    </row>
    <row r="863" spans="1:4" x14ac:dyDescent="0.25">
      <c r="A863" t="s">
        <v>2274</v>
      </c>
      <c r="B863" t="s">
        <v>2276</v>
      </c>
      <c r="C863" s="91">
        <v>10</v>
      </c>
      <c r="D863" t="s">
        <v>972</v>
      </c>
    </row>
    <row r="864" spans="1:4" x14ac:dyDescent="0.25">
      <c r="A864" t="s">
        <v>2277</v>
      </c>
      <c r="B864" t="s">
        <v>2278</v>
      </c>
      <c r="C864" s="91">
        <v>4</v>
      </c>
      <c r="D864" t="s">
        <v>983</v>
      </c>
    </row>
    <row r="865" spans="1:4" x14ac:dyDescent="0.25">
      <c r="A865" t="s">
        <v>2279</v>
      </c>
      <c r="B865" t="s">
        <v>2280</v>
      </c>
      <c r="C865" s="91">
        <v>4</v>
      </c>
      <c r="D865" t="s">
        <v>983</v>
      </c>
    </row>
    <row r="866" spans="1:4" x14ac:dyDescent="0.25">
      <c r="A866" t="s">
        <v>2279</v>
      </c>
      <c r="B866" t="s">
        <v>2281</v>
      </c>
      <c r="C866" s="91">
        <v>4</v>
      </c>
      <c r="D866" t="s">
        <v>983</v>
      </c>
    </row>
    <row r="867" spans="1:4" x14ac:dyDescent="0.25">
      <c r="A867" t="s">
        <v>2279</v>
      </c>
      <c r="B867" t="s">
        <v>2282</v>
      </c>
      <c r="C867" s="91">
        <v>3</v>
      </c>
      <c r="D867" t="s">
        <v>972</v>
      </c>
    </row>
    <row r="868" spans="1:4" x14ac:dyDescent="0.25">
      <c r="A868" t="s">
        <v>2283</v>
      </c>
      <c r="B868" t="s">
        <v>2284</v>
      </c>
      <c r="C868" s="91">
        <v>3</v>
      </c>
      <c r="D868" t="s">
        <v>983</v>
      </c>
    </row>
    <row r="869" spans="1:4" x14ac:dyDescent="0.25">
      <c r="A869" t="s">
        <v>2283</v>
      </c>
      <c r="B869" t="s">
        <v>2285</v>
      </c>
      <c r="C869" s="91">
        <v>3</v>
      </c>
      <c r="D869" t="s">
        <v>983</v>
      </c>
    </row>
    <row r="870" spans="1:4" x14ac:dyDescent="0.25">
      <c r="A870" t="s">
        <v>2283</v>
      </c>
      <c r="B870" t="s">
        <v>2286</v>
      </c>
      <c r="C870" s="91">
        <v>3</v>
      </c>
      <c r="D870" t="s">
        <v>983</v>
      </c>
    </row>
    <row r="871" spans="1:4" x14ac:dyDescent="0.25">
      <c r="A871" t="s">
        <v>2287</v>
      </c>
      <c r="B871" t="s">
        <v>2288</v>
      </c>
      <c r="C871" s="91">
        <v>2</v>
      </c>
      <c r="D871" t="s">
        <v>983</v>
      </c>
    </row>
    <row r="872" spans="1:4" x14ac:dyDescent="0.25">
      <c r="A872" t="s">
        <v>2287</v>
      </c>
      <c r="B872" t="s">
        <v>2289</v>
      </c>
      <c r="C872" s="91">
        <v>3</v>
      </c>
      <c r="D872" t="s">
        <v>972</v>
      </c>
    </row>
    <row r="873" spans="1:4" x14ac:dyDescent="0.25">
      <c r="A873" t="s">
        <v>2290</v>
      </c>
      <c r="B873" t="s">
        <v>2291</v>
      </c>
      <c r="C873" s="91">
        <v>5</v>
      </c>
      <c r="D873" t="s">
        <v>972</v>
      </c>
    </row>
    <row r="874" spans="1:4" x14ac:dyDescent="0.25">
      <c r="A874" t="s">
        <v>2292</v>
      </c>
      <c r="B874" t="s">
        <v>2293</v>
      </c>
      <c r="C874" s="91">
        <v>5</v>
      </c>
      <c r="D874" t="s">
        <v>972</v>
      </c>
    </row>
    <row r="875" spans="1:4" x14ac:dyDescent="0.25">
      <c r="A875" t="s">
        <v>2294</v>
      </c>
      <c r="B875" t="s">
        <v>2295</v>
      </c>
      <c r="C875" s="91">
        <v>3</v>
      </c>
      <c r="D875" t="s">
        <v>965</v>
      </c>
    </row>
    <row r="876" spans="1:4" x14ac:dyDescent="0.25">
      <c r="A876" t="s">
        <v>2294</v>
      </c>
      <c r="B876" t="s">
        <v>2296</v>
      </c>
      <c r="C876" s="91">
        <v>3</v>
      </c>
      <c r="D876" t="s">
        <v>965</v>
      </c>
    </row>
    <row r="877" spans="1:4" x14ac:dyDescent="0.25">
      <c r="A877" t="s">
        <v>2294</v>
      </c>
      <c r="B877" t="s">
        <v>2297</v>
      </c>
      <c r="C877" s="91">
        <v>1.5</v>
      </c>
      <c r="D877" t="s">
        <v>965</v>
      </c>
    </row>
    <row r="878" spans="1:4" x14ac:dyDescent="0.25">
      <c r="A878" t="s">
        <v>2298</v>
      </c>
      <c r="B878" t="s">
        <v>2299</v>
      </c>
      <c r="C878" s="91">
        <v>8</v>
      </c>
      <c r="D878" t="s">
        <v>972</v>
      </c>
    </row>
    <row r="879" spans="1:4" x14ac:dyDescent="0.25">
      <c r="A879" t="s">
        <v>2300</v>
      </c>
      <c r="B879" t="s">
        <v>2301</v>
      </c>
      <c r="C879" s="91">
        <v>3</v>
      </c>
      <c r="D879" t="s">
        <v>972</v>
      </c>
    </row>
    <row r="880" spans="1:4" x14ac:dyDescent="0.25">
      <c r="A880" t="s">
        <v>2302</v>
      </c>
      <c r="B880" t="s">
        <v>2303</v>
      </c>
      <c r="C880" s="91">
        <v>3</v>
      </c>
      <c r="D880" t="s">
        <v>972</v>
      </c>
    </row>
    <row r="881" spans="1:4" x14ac:dyDescent="0.25">
      <c r="A881" t="s">
        <v>2304</v>
      </c>
      <c r="B881" t="s">
        <v>2305</v>
      </c>
      <c r="C881" s="91">
        <v>5</v>
      </c>
      <c r="D881" t="s">
        <v>972</v>
      </c>
    </row>
    <row r="882" spans="1:4" x14ac:dyDescent="0.25">
      <c r="A882" t="s">
        <v>2304</v>
      </c>
      <c r="B882" t="s">
        <v>2306</v>
      </c>
      <c r="C882" s="91">
        <v>5</v>
      </c>
      <c r="D882" t="s">
        <v>972</v>
      </c>
    </row>
    <row r="883" spans="1:4" x14ac:dyDescent="0.25">
      <c r="A883" t="s">
        <v>2307</v>
      </c>
      <c r="B883" t="s">
        <v>2308</v>
      </c>
      <c r="C883" s="91">
        <v>5</v>
      </c>
      <c r="D883" t="s">
        <v>972</v>
      </c>
    </row>
    <row r="884" spans="1:4" x14ac:dyDescent="0.25">
      <c r="A884" t="s">
        <v>2307</v>
      </c>
      <c r="B884" t="s">
        <v>2309</v>
      </c>
      <c r="C884" s="91">
        <v>5</v>
      </c>
      <c r="D884" t="s">
        <v>972</v>
      </c>
    </row>
    <row r="885" spans="1:4" x14ac:dyDescent="0.25">
      <c r="A885" t="s">
        <v>2307</v>
      </c>
      <c r="B885" t="s">
        <v>2310</v>
      </c>
      <c r="C885" s="91">
        <v>5</v>
      </c>
      <c r="D885" t="s">
        <v>972</v>
      </c>
    </row>
    <row r="886" spans="1:4" x14ac:dyDescent="0.25">
      <c r="A886" t="s">
        <v>2311</v>
      </c>
      <c r="B886" t="s">
        <v>2312</v>
      </c>
      <c r="C886" s="91">
        <v>6</v>
      </c>
      <c r="D886" t="s">
        <v>972</v>
      </c>
    </row>
    <row r="887" spans="1:4" x14ac:dyDescent="0.25">
      <c r="A887" t="s">
        <v>2313</v>
      </c>
      <c r="B887" t="s">
        <v>2314</v>
      </c>
      <c r="C887" s="91">
        <v>3</v>
      </c>
      <c r="D887" t="s">
        <v>965</v>
      </c>
    </row>
    <row r="888" spans="1:4" x14ac:dyDescent="0.25">
      <c r="A888" t="s">
        <v>2315</v>
      </c>
      <c r="B888" t="s">
        <v>2316</v>
      </c>
      <c r="C888" s="91">
        <v>3</v>
      </c>
      <c r="D888" t="s">
        <v>965</v>
      </c>
    </row>
    <row r="889" spans="1:4" x14ac:dyDescent="0.25">
      <c r="A889" t="s">
        <v>2317</v>
      </c>
      <c r="B889" t="s">
        <v>2318</v>
      </c>
      <c r="C889" s="91">
        <v>3</v>
      </c>
      <c r="D889" t="s">
        <v>965</v>
      </c>
    </row>
    <row r="890" spans="1:4" x14ac:dyDescent="0.25">
      <c r="A890" t="s">
        <v>2319</v>
      </c>
      <c r="B890" t="s">
        <v>2320</v>
      </c>
      <c r="C890" s="91">
        <v>3</v>
      </c>
      <c r="D890" t="s">
        <v>965</v>
      </c>
    </row>
    <row r="891" spans="1:4" x14ac:dyDescent="0.25">
      <c r="A891" t="s">
        <v>2321</v>
      </c>
      <c r="B891" t="s">
        <v>2322</v>
      </c>
      <c r="C891" s="91">
        <v>8</v>
      </c>
      <c r="D891" t="s">
        <v>972</v>
      </c>
    </row>
    <row r="892" spans="1:4" x14ac:dyDescent="0.25">
      <c r="A892" t="s">
        <v>2323</v>
      </c>
      <c r="B892" t="s">
        <v>2324</v>
      </c>
      <c r="C892" s="91">
        <v>2</v>
      </c>
      <c r="D892" t="s">
        <v>965</v>
      </c>
    </row>
    <row r="893" spans="1:4" x14ac:dyDescent="0.25">
      <c r="A893" t="s">
        <v>2325</v>
      </c>
      <c r="B893" t="s">
        <v>2326</v>
      </c>
      <c r="C893" s="91">
        <v>2</v>
      </c>
      <c r="D893" t="s">
        <v>965</v>
      </c>
    </row>
    <row r="894" spans="1:4" x14ac:dyDescent="0.25">
      <c r="A894" t="s">
        <v>2327</v>
      </c>
      <c r="B894" t="s">
        <v>2328</v>
      </c>
      <c r="C894" s="91">
        <v>4</v>
      </c>
      <c r="D894" t="s">
        <v>972</v>
      </c>
    </row>
    <row r="895" spans="1:4" x14ac:dyDescent="0.25">
      <c r="A895" t="s">
        <v>2329</v>
      </c>
      <c r="B895" t="s">
        <v>2330</v>
      </c>
      <c r="C895" s="91">
        <v>2</v>
      </c>
      <c r="D895" t="s">
        <v>965</v>
      </c>
    </row>
    <row r="896" spans="1:4" x14ac:dyDescent="0.25">
      <c r="A896" t="s">
        <v>2331</v>
      </c>
      <c r="B896" t="s">
        <v>2332</v>
      </c>
      <c r="C896" s="91">
        <v>5</v>
      </c>
      <c r="D896" t="s">
        <v>972</v>
      </c>
    </row>
    <row r="897" spans="1:4" x14ac:dyDescent="0.25">
      <c r="A897" t="s">
        <v>2333</v>
      </c>
      <c r="B897" t="s">
        <v>2334</v>
      </c>
      <c r="C897" s="91">
        <v>2</v>
      </c>
      <c r="D897" t="s">
        <v>972</v>
      </c>
    </row>
    <row r="898" spans="1:4" x14ac:dyDescent="0.25">
      <c r="A898" t="s">
        <v>2333</v>
      </c>
      <c r="B898" t="s">
        <v>2335</v>
      </c>
      <c r="C898" s="91">
        <v>2</v>
      </c>
      <c r="D898" t="s">
        <v>965</v>
      </c>
    </row>
    <row r="899" spans="1:4" x14ac:dyDescent="0.25">
      <c r="A899" t="s">
        <v>2333</v>
      </c>
      <c r="B899" t="s">
        <v>2336</v>
      </c>
      <c r="C899" s="91">
        <v>5</v>
      </c>
      <c r="D899" t="s">
        <v>983</v>
      </c>
    </row>
    <row r="900" spans="1:4" x14ac:dyDescent="0.25">
      <c r="A900" t="s">
        <v>2337</v>
      </c>
      <c r="B900" t="s">
        <v>2338</v>
      </c>
      <c r="C900" s="91">
        <v>4</v>
      </c>
      <c r="D900" t="s">
        <v>972</v>
      </c>
    </row>
    <row r="901" spans="1:4" x14ac:dyDescent="0.25">
      <c r="A901" t="s">
        <v>2339</v>
      </c>
      <c r="B901" t="s">
        <v>2340</v>
      </c>
      <c r="C901" s="91">
        <v>3</v>
      </c>
      <c r="D901" t="s">
        <v>972</v>
      </c>
    </row>
    <row r="902" spans="1:4" x14ac:dyDescent="0.25">
      <c r="A902" t="s">
        <v>2339</v>
      </c>
      <c r="B902" t="s">
        <v>2341</v>
      </c>
      <c r="C902" s="91">
        <v>4</v>
      </c>
      <c r="D902" t="s">
        <v>972</v>
      </c>
    </row>
    <row r="903" spans="1:4" x14ac:dyDescent="0.25">
      <c r="A903" t="s">
        <v>2342</v>
      </c>
      <c r="B903" t="s">
        <v>2343</v>
      </c>
      <c r="C903" s="91">
        <v>3</v>
      </c>
      <c r="D903" t="s">
        <v>972</v>
      </c>
    </row>
    <row r="904" spans="1:4" x14ac:dyDescent="0.25">
      <c r="A904" t="s">
        <v>2342</v>
      </c>
      <c r="B904" t="s">
        <v>2344</v>
      </c>
      <c r="C904" s="91">
        <v>3</v>
      </c>
      <c r="D904" t="s">
        <v>972</v>
      </c>
    </row>
    <row r="905" spans="1:4" x14ac:dyDescent="0.25">
      <c r="A905" t="s">
        <v>2345</v>
      </c>
      <c r="B905" t="s">
        <v>2346</v>
      </c>
      <c r="C905" s="91">
        <v>2</v>
      </c>
      <c r="D905" t="s">
        <v>965</v>
      </c>
    </row>
    <row r="906" spans="1:4" x14ac:dyDescent="0.25">
      <c r="A906" t="s">
        <v>2347</v>
      </c>
      <c r="B906" t="s">
        <v>2348</v>
      </c>
      <c r="C906" s="91">
        <v>5</v>
      </c>
      <c r="D906" t="s">
        <v>972</v>
      </c>
    </row>
    <row r="907" spans="1:4" x14ac:dyDescent="0.25">
      <c r="A907" t="s">
        <v>2347</v>
      </c>
      <c r="B907" t="s">
        <v>2349</v>
      </c>
      <c r="C907" s="91">
        <v>4</v>
      </c>
      <c r="D907" t="s">
        <v>972</v>
      </c>
    </row>
    <row r="908" spans="1:4" x14ac:dyDescent="0.25">
      <c r="A908" t="s">
        <v>2350</v>
      </c>
      <c r="B908" t="s">
        <v>2351</v>
      </c>
      <c r="C908" s="91">
        <v>3</v>
      </c>
      <c r="D908" t="s">
        <v>983</v>
      </c>
    </row>
    <row r="909" spans="1:4" x14ac:dyDescent="0.25">
      <c r="A909" t="s">
        <v>2352</v>
      </c>
      <c r="B909" t="s">
        <v>2353</v>
      </c>
      <c r="C909" s="91">
        <v>4</v>
      </c>
      <c r="D909" t="s">
        <v>972</v>
      </c>
    </row>
    <row r="910" spans="1:4" x14ac:dyDescent="0.25">
      <c r="A910" t="s">
        <v>2354</v>
      </c>
      <c r="B910" t="s">
        <v>2355</v>
      </c>
      <c r="C910" s="91">
        <v>3</v>
      </c>
      <c r="D910" t="s">
        <v>972</v>
      </c>
    </row>
    <row r="911" spans="1:4" x14ac:dyDescent="0.25">
      <c r="A911" t="s">
        <v>2354</v>
      </c>
      <c r="B911" t="s">
        <v>2356</v>
      </c>
      <c r="C911" s="91">
        <v>1</v>
      </c>
      <c r="D911" t="s">
        <v>972</v>
      </c>
    </row>
    <row r="912" spans="1:4" x14ac:dyDescent="0.25">
      <c r="A912" t="s">
        <v>2354</v>
      </c>
      <c r="B912" t="s">
        <v>2357</v>
      </c>
      <c r="C912" s="91">
        <v>4</v>
      </c>
      <c r="D912" t="s">
        <v>972</v>
      </c>
    </row>
    <row r="913" spans="1:4" x14ac:dyDescent="0.25">
      <c r="A913" t="s">
        <v>2358</v>
      </c>
      <c r="B913" t="s">
        <v>2359</v>
      </c>
      <c r="C913" s="91">
        <v>3</v>
      </c>
      <c r="D913" t="s">
        <v>965</v>
      </c>
    </row>
    <row r="914" spans="1:4" x14ac:dyDescent="0.25">
      <c r="A914" t="s">
        <v>2360</v>
      </c>
      <c r="B914" t="s">
        <v>2361</v>
      </c>
      <c r="C914" s="91">
        <v>5</v>
      </c>
      <c r="D914" t="s">
        <v>972</v>
      </c>
    </row>
    <row r="915" spans="1:4" x14ac:dyDescent="0.25">
      <c r="A915" t="s">
        <v>2362</v>
      </c>
      <c r="B915" t="s">
        <v>2363</v>
      </c>
      <c r="C915" s="91">
        <v>5</v>
      </c>
      <c r="D915" t="s">
        <v>972</v>
      </c>
    </row>
    <row r="916" spans="1:4" x14ac:dyDescent="0.25">
      <c r="A916" t="s">
        <v>2364</v>
      </c>
      <c r="B916" t="s">
        <v>2365</v>
      </c>
      <c r="C916" s="91">
        <v>6</v>
      </c>
      <c r="D916" t="s">
        <v>972</v>
      </c>
    </row>
    <row r="917" spans="1:4" x14ac:dyDescent="0.25">
      <c r="A917" t="s">
        <v>2366</v>
      </c>
      <c r="B917" t="s">
        <v>2367</v>
      </c>
      <c r="C917" s="91">
        <v>5</v>
      </c>
      <c r="D917" t="s">
        <v>972</v>
      </c>
    </row>
    <row r="918" spans="1:4" x14ac:dyDescent="0.25">
      <c r="A918" t="s">
        <v>2366</v>
      </c>
      <c r="B918" t="s">
        <v>2368</v>
      </c>
      <c r="C918" s="91">
        <v>10</v>
      </c>
      <c r="D918" t="s">
        <v>972</v>
      </c>
    </row>
    <row r="919" spans="1:4" x14ac:dyDescent="0.25">
      <c r="A919" t="s">
        <v>2366</v>
      </c>
      <c r="B919" t="s">
        <v>2369</v>
      </c>
      <c r="C919" s="91">
        <v>6</v>
      </c>
      <c r="D919" t="s">
        <v>972</v>
      </c>
    </row>
    <row r="920" spans="1:4" x14ac:dyDescent="0.25">
      <c r="A920" t="s">
        <v>2370</v>
      </c>
      <c r="B920" t="s">
        <v>2371</v>
      </c>
      <c r="C920" s="91">
        <v>3</v>
      </c>
      <c r="D920" t="s">
        <v>965</v>
      </c>
    </row>
    <row r="921" spans="1:4" x14ac:dyDescent="0.25">
      <c r="A921" t="s">
        <v>2372</v>
      </c>
      <c r="B921" t="s">
        <v>2373</v>
      </c>
      <c r="C921" s="91">
        <v>6</v>
      </c>
      <c r="D921" t="s">
        <v>972</v>
      </c>
    </row>
    <row r="922" spans="1:4" x14ac:dyDescent="0.25">
      <c r="A922" t="s">
        <v>2374</v>
      </c>
      <c r="B922" t="s">
        <v>2375</v>
      </c>
      <c r="C922" s="91">
        <v>2</v>
      </c>
      <c r="D922" t="s">
        <v>965</v>
      </c>
    </row>
    <row r="923" spans="1:4" x14ac:dyDescent="0.25">
      <c r="A923" t="s">
        <v>2374</v>
      </c>
      <c r="B923" t="s">
        <v>2376</v>
      </c>
      <c r="C923" s="91">
        <v>2</v>
      </c>
      <c r="D923" t="s">
        <v>965</v>
      </c>
    </row>
    <row r="924" spans="1:4" x14ac:dyDescent="0.25">
      <c r="A924" t="s">
        <v>2374</v>
      </c>
      <c r="B924" t="s">
        <v>2377</v>
      </c>
      <c r="C924" s="91">
        <v>2</v>
      </c>
      <c r="D924" t="s">
        <v>965</v>
      </c>
    </row>
    <row r="925" spans="1:4" x14ac:dyDescent="0.25">
      <c r="A925" t="s">
        <v>2378</v>
      </c>
      <c r="B925" t="s">
        <v>2379</v>
      </c>
      <c r="C925" s="91">
        <v>5</v>
      </c>
      <c r="D925" t="s">
        <v>972</v>
      </c>
    </row>
    <row r="926" spans="1:4" x14ac:dyDescent="0.25">
      <c r="A926" t="s">
        <v>2380</v>
      </c>
      <c r="B926" t="s">
        <v>2381</v>
      </c>
      <c r="C926" s="91">
        <v>4</v>
      </c>
      <c r="D926" t="s">
        <v>983</v>
      </c>
    </row>
    <row r="927" spans="1:4" x14ac:dyDescent="0.25">
      <c r="A927" t="s">
        <v>2380</v>
      </c>
      <c r="B927" t="s">
        <v>2382</v>
      </c>
      <c r="C927" s="91">
        <v>4</v>
      </c>
      <c r="D927" t="s">
        <v>972</v>
      </c>
    </row>
    <row r="928" spans="1:4" x14ac:dyDescent="0.25">
      <c r="A928" t="s">
        <v>2380</v>
      </c>
      <c r="B928" t="s">
        <v>2383</v>
      </c>
      <c r="C928" s="91">
        <v>5</v>
      </c>
      <c r="D928" t="s">
        <v>972</v>
      </c>
    </row>
    <row r="929" spans="1:4" x14ac:dyDescent="0.25">
      <c r="A929" t="s">
        <v>2384</v>
      </c>
      <c r="B929" t="s">
        <v>2385</v>
      </c>
      <c r="C929" s="91">
        <v>5</v>
      </c>
      <c r="D929" t="s">
        <v>965</v>
      </c>
    </row>
    <row r="930" spans="1:4" x14ac:dyDescent="0.25">
      <c r="A930" t="s">
        <v>2386</v>
      </c>
      <c r="B930" t="s">
        <v>2387</v>
      </c>
      <c r="C930" s="91">
        <v>3</v>
      </c>
      <c r="D930" t="s">
        <v>972</v>
      </c>
    </row>
    <row r="931" spans="1:4" x14ac:dyDescent="0.25">
      <c r="A931" t="s">
        <v>2386</v>
      </c>
      <c r="B931" t="s">
        <v>2388</v>
      </c>
      <c r="C931" s="91">
        <v>4</v>
      </c>
      <c r="D931" t="s">
        <v>972</v>
      </c>
    </row>
    <row r="932" spans="1:4" x14ac:dyDescent="0.25">
      <c r="A932" t="s">
        <v>2389</v>
      </c>
      <c r="B932" t="s">
        <v>2390</v>
      </c>
      <c r="C932" s="91">
        <v>5</v>
      </c>
      <c r="D932" t="s">
        <v>972</v>
      </c>
    </row>
    <row r="933" spans="1:4" x14ac:dyDescent="0.25">
      <c r="A933" t="s">
        <v>2391</v>
      </c>
      <c r="B933" t="s">
        <v>2392</v>
      </c>
      <c r="C933" s="91">
        <v>2</v>
      </c>
      <c r="D933" t="s">
        <v>965</v>
      </c>
    </row>
    <row r="934" spans="1:4" x14ac:dyDescent="0.25">
      <c r="A934" t="s">
        <v>2393</v>
      </c>
      <c r="B934" t="s">
        <v>2394</v>
      </c>
      <c r="C934" s="91">
        <v>2</v>
      </c>
      <c r="D934" t="s">
        <v>965</v>
      </c>
    </row>
    <row r="935" spans="1:4" x14ac:dyDescent="0.25">
      <c r="A935" t="s">
        <v>2393</v>
      </c>
      <c r="B935" t="s">
        <v>2395</v>
      </c>
      <c r="C935" s="91">
        <v>2</v>
      </c>
      <c r="D935" t="s">
        <v>965</v>
      </c>
    </row>
    <row r="936" spans="1:4" x14ac:dyDescent="0.25">
      <c r="A936" t="s">
        <v>2393</v>
      </c>
      <c r="B936" t="s">
        <v>2396</v>
      </c>
      <c r="C936" s="91">
        <v>2</v>
      </c>
      <c r="D936" t="s">
        <v>972</v>
      </c>
    </row>
    <row r="937" spans="1:4" x14ac:dyDescent="0.25">
      <c r="A937" t="s">
        <v>2397</v>
      </c>
      <c r="B937" t="s">
        <v>2398</v>
      </c>
      <c r="C937" s="91">
        <v>5</v>
      </c>
      <c r="D937" t="s">
        <v>972</v>
      </c>
    </row>
    <row r="938" spans="1:4" x14ac:dyDescent="0.25">
      <c r="A938" t="s">
        <v>2399</v>
      </c>
      <c r="B938" t="s">
        <v>2400</v>
      </c>
      <c r="C938" s="91">
        <v>2</v>
      </c>
      <c r="D938" t="s">
        <v>965</v>
      </c>
    </row>
    <row r="939" spans="1:4" x14ac:dyDescent="0.25">
      <c r="A939" t="s">
        <v>2399</v>
      </c>
      <c r="B939" t="s">
        <v>2401</v>
      </c>
      <c r="C939" s="91">
        <v>2</v>
      </c>
      <c r="D939" t="s">
        <v>965</v>
      </c>
    </row>
    <row r="940" spans="1:4" x14ac:dyDescent="0.25">
      <c r="A940" t="s">
        <v>2402</v>
      </c>
      <c r="B940" t="s">
        <v>2403</v>
      </c>
      <c r="C940" s="91">
        <v>3</v>
      </c>
      <c r="D940" t="s">
        <v>965</v>
      </c>
    </row>
    <row r="941" spans="1:4" x14ac:dyDescent="0.25">
      <c r="A941" t="s">
        <v>2404</v>
      </c>
      <c r="B941" t="s">
        <v>2405</v>
      </c>
      <c r="C941" s="91">
        <v>3</v>
      </c>
      <c r="D941" t="s">
        <v>972</v>
      </c>
    </row>
    <row r="942" spans="1:4" x14ac:dyDescent="0.25">
      <c r="A942" t="s">
        <v>2404</v>
      </c>
      <c r="B942" t="s">
        <v>2406</v>
      </c>
      <c r="C942" s="91">
        <v>5</v>
      </c>
      <c r="D942" t="s">
        <v>972</v>
      </c>
    </row>
    <row r="943" spans="1:4" x14ac:dyDescent="0.25">
      <c r="A943" t="s">
        <v>2407</v>
      </c>
      <c r="B943" t="s">
        <v>2408</v>
      </c>
      <c r="C943" s="91">
        <v>2</v>
      </c>
      <c r="D943" t="s">
        <v>965</v>
      </c>
    </row>
    <row r="944" spans="1:4" x14ac:dyDescent="0.25">
      <c r="A944" t="s">
        <v>2409</v>
      </c>
      <c r="B944" t="s">
        <v>2410</v>
      </c>
      <c r="C944" s="91">
        <v>2</v>
      </c>
      <c r="D944" t="s">
        <v>965</v>
      </c>
    </row>
    <row r="945" spans="1:4" x14ac:dyDescent="0.25">
      <c r="A945" t="s">
        <v>2411</v>
      </c>
      <c r="B945" t="s">
        <v>2412</v>
      </c>
      <c r="C945" s="91">
        <v>4</v>
      </c>
      <c r="D945" t="s">
        <v>965</v>
      </c>
    </row>
    <row r="946" spans="1:4" x14ac:dyDescent="0.25">
      <c r="A946" t="s">
        <v>2413</v>
      </c>
      <c r="B946" t="s">
        <v>2414</v>
      </c>
      <c r="C946" s="91">
        <v>3</v>
      </c>
      <c r="D946" t="s">
        <v>965</v>
      </c>
    </row>
    <row r="947" spans="1:4" x14ac:dyDescent="0.25">
      <c r="A947" t="s">
        <v>2415</v>
      </c>
      <c r="B947" t="s">
        <v>2416</v>
      </c>
      <c r="C947" s="91">
        <v>5</v>
      </c>
      <c r="D947" t="s">
        <v>965</v>
      </c>
    </row>
    <row r="948" spans="1:4" x14ac:dyDescent="0.25">
      <c r="A948" t="s">
        <v>2417</v>
      </c>
      <c r="B948" t="s">
        <v>2418</v>
      </c>
      <c r="C948" s="91">
        <v>3</v>
      </c>
      <c r="D948" t="s">
        <v>965</v>
      </c>
    </row>
    <row r="949" spans="1:4" x14ac:dyDescent="0.25">
      <c r="A949" t="s">
        <v>2417</v>
      </c>
      <c r="B949" t="s">
        <v>2419</v>
      </c>
      <c r="C949" s="91">
        <v>3</v>
      </c>
      <c r="D949" t="s">
        <v>965</v>
      </c>
    </row>
    <row r="950" spans="1:4" x14ac:dyDescent="0.25">
      <c r="A950" t="s">
        <v>2420</v>
      </c>
      <c r="B950" t="s">
        <v>2421</v>
      </c>
      <c r="C950" s="91">
        <v>6</v>
      </c>
      <c r="D950" t="s">
        <v>965</v>
      </c>
    </row>
    <row r="951" spans="1:4" x14ac:dyDescent="0.25">
      <c r="A951" t="s">
        <v>2422</v>
      </c>
      <c r="B951" t="s">
        <v>2423</v>
      </c>
      <c r="C951" s="91">
        <v>2</v>
      </c>
      <c r="D951" t="s">
        <v>965</v>
      </c>
    </row>
    <row r="952" spans="1:4" x14ac:dyDescent="0.25">
      <c r="A952" t="s">
        <v>2422</v>
      </c>
      <c r="B952" t="s">
        <v>2424</v>
      </c>
      <c r="C952" s="91">
        <v>5</v>
      </c>
      <c r="D952" t="s">
        <v>965</v>
      </c>
    </row>
    <row r="953" spans="1:4" x14ac:dyDescent="0.25">
      <c r="A953" t="s">
        <v>2422</v>
      </c>
      <c r="B953" t="s">
        <v>2425</v>
      </c>
      <c r="C953" s="91">
        <v>5</v>
      </c>
      <c r="D953" t="s">
        <v>965</v>
      </c>
    </row>
    <row r="954" spans="1:4" x14ac:dyDescent="0.25">
      <c r="A954" t="s">
        <v>2426</v>
      </c>
      <c r="B954" t="s">
        <v>2427</v>
      </c>
      <c r="C954" s="91">
        <v>3</v>
      </c>
      <c r="D954" t="s">
        <v>983</v>
      </c>
    </row>
    <row r="955" spans="1:4" x14ac:dyDescent="0.25">
      <c r="A955" t="s">
        <v>2426</v>
      </c>
      <c r="B955" t="s">
        <v>2428</v>
      </c>
      <c r="C955" s="91">
        <v>1.5</v>
      </c>
      <c r="D955" t="s">
        <v>983</v>
      </c>
    </row>
    <row r="956" spans="1:4" x14ac:dyDescent="0.25">
      <c r="A956" t="s">
        <v>2429</v>
      </c>
      <c r="B956" t="s">
        <v>2430</v>
      </c>
      <c r="C956" s="91">
        <v>2</v>
      </c>
      <c r="D956" t="s">
        <v>972</v>
      </c>
    </row>
    <row r="957" spans="1:4" x14ac:dyDescent="0.25">
      <c r="A957" t="s">
        <v>2429</v>
      </c>
      <c r="B957" t="s">
        <v>2431</v>
      </c>
      <c r="C957" s="91">
        <v>2</v>
      </c>
      <c r="D957" t="s">
        <v>983</v>
      </c>
    </row>
    <row r="958" spans="1:4" x14ac:dyDescent="0.25">
      <c r="A958" t="s">
        <v>2429</v>
      </c>
      <c r="B958" t="s">
        <v>2432</v>
      </c>
      <c r="C958" s="91">
        <v>2</v>
      </c>
      <c r="D958" t="s">
        <v>972</v>
      </c>
    </row>
    <row r="959" spans="1:4" x14ac:dyDescent="0.25">
      <c r="A959" t="s">
        <v>2433</v>
      </c>
      <c r="B959" t="s">
        <v>2434</v>
      </c>
      <c r="C959" s="91">
        <v>5</v>
      </c>
      <c r="D959" t="s">
        <v>965</v>
      </c>
    </row>
    <row r="960" spans="1:4" x14ac:dyDescent="0.25">
      <c r="A960" t="s">
        <v>2435</v>
      </c>
      <c r="B960" t="s">
        <v>2436</v>
      </c>
      <c r="C960" s="91">
        <v>5</v>
      </c>
      <c r="D960" t="s">
        <v>965</v>
      </c>
    </row>
    <row r="961" spans="1:4" x14ac:dyDescent="0.25">
      <c r="A961" t="s">
        <v>2437</v>
      </c>
      <c r="B961" t="s">
        <v>2438</v>
      </c>
      <c r="C961" s="91">
        <v>3</v>
      </c>
      <c r="D961" t="s">
        <v>972</v>
      </c>
    </row>
    <row r="962" spans="1:4" x14ac:dyDescent="0.25">
      <c r="A962" t="s">
        <v>2437</v>
      </c>
      <c r="B962" t="s">
        <v>2439</v>
      </c>
      <c r="C962" s="91">
        <v>3</v>
      </c>
      <c r="D962" t="s">
        <v>972</v>
      </c>
    </row>
    <row r="963" spans="1:4" x14ac:dyDescent="0.25">
      <c r="A963" t="s">
        <v>2440</v>
      </c>
      <c r="B963" t="s">
        <v>2441</v>
      </c>
      <c r="C963" s="91">
        <v>4</v>
      </c>
      <c r="D963" t="s">
        <v>972</v>
      </c>
    </row>
    <row r="964" spans="1:4" x14ac:dyDescent="0.25">
      <c r="A964" t="s">
        <v>2440</v>
      </c>
      <c r="B964" t="s">
        <v>2442</v>
      </c>
      <c r="C964" s="91">
        <v>4</v>
      </c>
      <c r="D964" t="s">
        <v>972</v>
      </c>
    </row>
    <row r="965" spans="1:4" x14ac:dyDescent="0.25">
      <c r="A965" t="s">
        <v>2443</v>
      </c>
      <c r="B965" t="s">
        <v>2444</v>
      </c>
      <c r="C965" s="91">
        <v>6</v>
      </c>
      <c r="D965" t="s">
        <v>965</v>
      </c>
    </row>
    <row r="966" spans="1:4" x14ac:dyDescent="0.25">
      <c r="A966" t="s">
        <v>2443</v>
      </c>
      <c r="B966" t="s">
        <v>2445</v>
      </c>
      <c r="C966" s="91">
        <v>12</v>
      </c>
      <c r="D966" t="s">
        <v>965</v>
      </c>
    </row>
    <row r="967" spans="1:4" x14ac:dyDescent="0.25">
      <c r="A967" t="s">
        <v>2446</v>
      </c>
      <c r="B967" t="s">
        <v>2447</v>
      </c>
      <c r="C967" s="91">
        <v>2</v>
      </c>
      <c r="D967" t="s">
        <v>965</v>
      </c>
    </row>
    <row r="968" spans="1:4" x14ac:dyDescent="0.25">
      <c r="A968" t="s">
        <v>2446</v>
      </c>
      <c r="B968" t="s">
        <v>2448</v>
      </c>
      <c r="C968" s="91">
        <v>2</v>
      </c>
      <c r="D968" t="s">
        <v>965</v>
      </c>
    </row>
    <row r="969" spans="1:4" x14ac:dyDescent="0.25">
      <c r="A969" t="s">
        <v>2449</v>
      </c>
      <c r="B969" t="s">
        <v>2450</v>
      </c>
      <c r="C969" s="91">
        <v>3</v>
      </c>
      <c r="D969" t="s">
        <v>972</v>
      </c>
    </row>
    <row r="970" spans="1:4" x14ac:dyDescent="0.25">
      <c r="A970" t="s">
        <v>2449</v>
      </c>
      <c r="B970" t="s">
        <v>2451</v>
      </c>
      <c r="C970" s="91">
        <v>2</v>
      </c>
      <c r="D970" t="s">
        <v>972</v>
      </c>
    </row>
    <row r="971" spans="1:4" x14ac:dyDescent="0.25">
      <c r="A971" t="s">
        <v>2452</v>
      </c>
      <c r="B971" t="s">
        <v>2453</v>
      </c>
      <c r="C971" s="91">
        <v>3</v>
      </c>
      <c r="D971" t="s">
        <v>965</v>
      </c>
    </row>
    <row r="972" spans="1:4" x14ac:dyDescent="0.25">
      <c r="A972" t="s">
        <v>2452</v>
      </c>
      <c r="B972" t="s">
        <v>2454</v>
      </c>
      <c r="C972" s="91">
        <v>3</v>
      </c>
      <c r="D972" t="s">
        <v>965</v>
      </c>
    </row>
    <row r="973" spans="1:4" x14ac:dyDescent="0.25">
      <c r="A973" t="s">
        <v>2452</v>
      </c>
      <c r="B973" t="s">
        <v>2455</v>
      </c>
      <c r="C973" s="91">
        <v>3</v>
      </c>
      <c r="D973" t="s">
        <v>965</v>
      </c>
    </row>
    <row r="974" spans="1:4" x14ac:dyDescent="0.25">
      <c r="A974" t="s">
        <v>2456</v>
      </c>
      <c r="B974" t="s">
        <v>2457</v>
      </c>
      <c r="C974" s="91">
        <v>2</v>
      </c>
      <c r="D974" t="s">
        <v>983</v>
      </c>
    </row>
    <row r="975" spans="1:4" x14ac:dyDescent="0.25">
      <c r="A975" t="s">
        <v>2456</v>
      </c>
      <c r="B975" t="s">
        <v>2458</v>
      </c>
      <c r="C975" s="91">
        <v>4</v>
      </c>
      <c r="D975" t="s">
        <v>972</v>
      </c>
    </row>
    <row r="976" spans="1:4" x14ac:dyDescent="0.25">
      <c r="A976" t="s">
        <v>2459</v>
      </c>
      <c r="B976" t="s">
        <v>2460</v>
      </c>
      <c r="C976" s="91">
        <v>3</v>
      </c>
      <c r="D976" t="s">
        <v>972</v>
      </c>
    </row>
    <row r="977" spans="1:4" x14ac:dyDescent="0.25">
      <c r="A977" t="s">
        <v>2461</v>
      </c>
      <c r="B977" t="s">
        <v>2462</v>
      </c>
      <c r="C977" s="91">
        <v>3</v>
      </c>
      <c r="D977" t="s">
        <v>965</v>
      </c>
    </row>
    <row r="978" spans="1:4" x14ac:dyDescent="0.25">
      <c r="A978" t="s">
        <v>2463</v>
      </c>
      <c r="B978" t="s">
        <v>2464</v>
      </c>
      <c r="C978" s="91">
        <v>6</v>
      </c>
      <c r="D978" t="s">
        <v>965</v>
      </c>
    </row>
    <row r="979" spans="1:4" x14ac:dyDescent="0.25">
      <c r="A979" t="s">
        <v>2463</v>
      </c>
      <c r="B979" t="s">
        <v>2465</v>
      </c>
      <c r="C979" s="91">
        <v>3</v>
      </c>
      <c r="D979" t="s">
        <v>965</v>
      </c>
    </row>
    <row r="980" spans="1:4" x14ac:dyDescent="0.25">
      <c r="A980" t="s">
        <v>2463</v>
      </c>
      <c r="B980" t="s">
        <v>2466</v>
      </c>
      <c r="C980" s="91">
        <v>5</v>
      </c>
      <c r="D980" t="s">
        <v>965</v>
      </c>
    </row>
    <row r="981" spans="1:4" x14ac:dyDescent="0.25">
      <c r="A981" t="s">
        <v>2467</v>
      </c>
      <c r="B981" t="s">
        <v>2468</v>
      </c>
      <c r="C981" s="91">
        <v>5</v>
      </c>
      <c r="D981" t="s">
        <v>965</v>
      </c>
    </row>
    <row r="982" spans="1:4" x14ac:dyDescent="0.25">
      <c r="A982" t="s">
        <v>2467</v>
      </c>
      <c r="B982" t="s">
        <v>2469</v>
      </c>
      <c r="C982" s="91">
        <v>3</v>
      </c>
      <c r="D982" t="s">
        <v>965</v>
      </c>
    </row>
    <row r="983" spans="1:4" x14ac:dyDescent="0.25">
      <c r="A983" t="s">
        <v>2467</v>
      </c>
      <c r="B983" t="s">
        <v>2470</v>
      </c>
      <c r="C983" s="91">
        <v>2</v>
      </c>
      <c r="D983" t="s">
        <v>965</v>
      </c>
    </row>
    <row r="984" spans="1:4" x14ac:dyDescent="0.25">
      <c r="A984" t="s">
        <v>2471</v>
      </c>
      <c r="B984" t="s">
        <v>2472</v>
      </c>
      <c r="C984" s="91">
        <v>4</v>
      </c>
      <c r="D984" t="s">
        <v>965</v>
      </c>
    </row>
    <row r="985" spans="1:4" x14ac:dyDescent="0.25">
      <c r="A985" t="s">
        <v>2471</v>
      </c>
      <c r="B985" t="s">
        <v>2473</v>
      </c>
      <c r="C985" s="91">
        <v>5</v>
      </c>
      <c r="D985" t="s">
        <v>983</v>
      </c>
    </row>
    <row r="986" spans="1:4" x14ac:dyDescent="0.25">
      <c r="A986" t="s">
        <v>2471</v>
      </c>
      <c r="B986" t="s">
        <v>2474</v>
      </c>
      <c r="C986" s="91">
        <v>4</v>
      </c>
      <c r="D986" t="s">
        <v>972</v>
      </c>
    </row>
    <row r="987" spans="1:4" x14ac:dyDescent="0.25">
      <c r="A987" t="s">
        <v>2475</v>
      </c>
      <c r="B987" t="s">
        <v>2476</v>
      </c>
      <c r="C987" s="91">
        <v>3</v>
      </c>
      <c r="D987" t="s">
        <v>965</v>
      </c>
    </row>
    <row r="988" spans="1:4" x14ac:dyDescent="0.25">
      <c r="A988" t="s">
        <v>2477</v>
      </c>
      <c r="B988" t="s">
        <v>2478</v>
      </c>
      <c r="C988" s="91">
        <v>3</v>
      </c>
      <c r="D988" t="s">
        <v>983</v>
      </c>
    </row>
    <row r="989" spans="1:4" x14ac:dyDescent="0.25">
      <c r="A989" t="s">
        <v>2479</v>
      </c>
      <c r="B989" t="s">
        <v>2480</v>
      </c>
      <c r="C989" s="91">
        <v>5</v>
      </c>
      <c r="D989" t="s">
        <v>972</v>
      </c>
    </row>
    <row r="990" spans="1:4" x14ac:dyDescent="0.25">
      <c r="A990" t="s">
        <v>2481</v>
      </c>
      <c r="B990" t="s">
        <v>2482</v>
      </c>
      <c r="C990" s="91">
        <v>5</v>
      </c>
      <c r="D990" t="s">
        <v>965</v>
      </c>
    </row>
    <row r="991" spans="1:4" x14ac:dyDescent="0.25">
      <c r="A991" t="s">
        <v>2481</v>
      </c>
      <c r="B991" t="s">
        <v>2483</v>
      </c>
      <c r="C991" s="91">
        <v>5</v>
      </c>
      <c r="D991" t="s">
        <v>965</v>
      </c>
    </row>
    <row r="992" spans="1:4" x14ac:dyDescent="0.25">
      <c r="A992" t="s">
        <v>2481</v>
      </c>
      <c r="B992" t="s">
        <v>2484</v>
      </c>
      <c r="C992" s="91">
        <v>5</v>
      </c>
      <c r="D992" t="s">
        <v>972</v>
      </c>
    </row>
    <row r="993" spans="1:4" x14ac:dyDescent="0.25">
      <c r="A993" t="s">
        <v>2485</v>
      </c>
      <c r="B993" t="s">
        <v>2486</v>
      </c>
      <c r="C993" s="91">
        <v>2</v>
      </c>
      <c r="D993" t="s">
        <v>965</v>
      </c>
    </row>
    <row r="994" spans="1:4" x14ac:dyDescent="0.25">
      <c r="A994" t="s">
        <v>2485</v>
      </c>
      <c r="B994" t="s">
        <v>2487</v>
      </c>
      <c r="C994" s="91">
        <v>5</v>
      </c>
      <c r="D994" t="s">
        <v>965</v>
      </c>
    </row>
    <row r="995" spans="1:4" x14ac:dyDescent="0.25">
      <c r="A995" t="s">
        <v>2485</v>
      </c>
      <c r="B995" t="s">
        <v>2488</v>
      </c>
      <c r="C995" s="91">
        <v>5</v>
      </c>
      <c r="D995" t="s">
        <v>972</v>
      </c>
    </row>
    <row r="996" spans="1:4" x14ac:dyDescent="0.25">
      <c r="A996" t="s">
        <v>2485</v>
      </c>
      <c r="B996" t="s">
        <v>2489</v>
      </c>
      <c r="C996" s="91">
        <v>4</v>
      </c>
      <c r="D996" t="s">
        <v>965</v>
      </c>
    </row>
    <row r="997" spans="1:4" x14ac:dyDescent="0.25">
      <c r="A997" t="s">
        <v>2485</v>
      </c>
      <c r="B997" t="s">
        <v>2490</v>
      </c>
      <c r="C997" s="91">
        <v>5</v>
      </c>
      <c r="D997" t="s">
        <v>965</v>
      </c>
    </row>
    <row r="998" spans="1:4" x14ac:dyDescent="0.25">
      <c r="A998" t="s">
        <v>2491</v>
      </c>
      <c r="B998" t="s">
        <v>2492</v>
      </c>
      <c r="C998" s="91">
        <v>2</v>
      </c>
      <c r="D998" t="s">
        <v>972</v>
      </c>
    </row>
    <row r="999" spans="1:4" x14ac:dyDescent="0.25">
      <c r="A999" t="s">
        <v>2491</v>
      </c>
      <c r="B999" t="s">
        <v>2493</v>
      </c>
      <c r="C999" s="91">
        <v>4</v>
      </c>
      <c r="D999" t="s">
        <v>972</v>
      </c>
    </row>
    <row r="1000" spans="1:4" x14ac:dyDescent="0.25">
      <c r="A1000" t="s">
        <v>2494</v>
      </c>
      <c r="B1000" t="s">
        <v>2495</v>
      </c>
      <c r="C1000" s="91">
        <v>1</v>
      </c>
      <c r="D1000" t="s">
        <v>965</v>
      </c>
    </row>
    <row r="1001" spans="1:4" x14ac:dyDescent="0.25">
      <c r="A1001" t="s">
        <v>2496</v>
      </c>
      <c r="B1001" t="s">
        <v>2497</v>
      </c>
      <c r="C1001" s="91">
        <v>2</v>
      </c>
      <c r="D1001" t="s">
        <v>983</v>
      </c>
    </row>
    <row r="1002" spans="1:4" x14ac:dyDescent="0.25">
      <c r="A1002" t="s">
        <v>2498</v>
      </c>
      <c r="B1002" t="s">
        <v>2499</v>
      </c>
      <c r="C1002" s="91">
        <v>3</v>
      </c>
      <c r="D1002" t="s">
        <v>965</v>
      </c>
    </row>
    <row r="1003" spans="1:4" x14ac:dyDescent="0.25">
      <c r="A1003" t="s">
        <v>2500</v>
      </c>
      <c r="B1003" t="s">
        <v>2501</v>
      </c>
      <c r="C1003" s="91">
        <v>3</v>
      </c>
      <c r="D1003" t="s">
        <v>983</v>
      </c>
    </row>
    <row r="1004" spans="1:4" x14ac:dyDescent="0.25">
      <c r="A1004" t="s">
        <v>2500</v>
      </c>
      <c r="B1004" t="s">
        <v>2502</v>
      </c>
      <c r="C1004" s="91">
        <v>2</v>
      </c>
      <c r="D1004" t="s">
        <v>972</v>
      </c>
    </row>
    <row r="1005" spans="1:4" x14ac:dyDescent="0.25">
      <c r="A1005" t="s">
        <v>2503</v>
      </c>
      <c r="B1005" t="s">
        <v>2504</v>
      </c>
      <c r="C1005" s="91">
        <v>2</v>
      </c>
      <c r="D1005" t="s">
        <v>972</v>
      </c>
    </row>
    <row r="1006" spans="1:4" x14ac:dyDescent="0.25">
      <c r="A1006" t="s">
        <v>2503</v>
      </c>
      <c r="B1006" t="s">
        <v>2505</v>
      </c>
      <c r="C1006" s="91">
        <v>3</v>
      </c>
      <c r="D1006" t="s">
        <v>972</v>
      </c>
    </row>
    <row r="1007" spans="1:4" x14ac:dyDescent="0.25">
      <c r="A1007" t="s">
        <v>2506</v>
      </c>
      <c r="B1007" t="s">
        <v>2507</v>
      </c>
      <c r="C1007" s="91">
        <v>5</v>
      </c>
      <c r="D1007" t="s">
        <v>965</v>
      </c>
    </row>
    <row r="1008" spans="1:4" x14ac:dyDescent="0.25">
      <c r="A1008" t="s">
        <v>2508</v>
      </c>
      <c r="B1008" t="s">
        <v>2509</v>
      </c>
      <c r="C1008" s="91">
        <v>6</v>
      </c>
      <c r="D1008" t="s">
        <v>972</v>
      </c>
    </row>
    <row r="1009" spans="1:4" x14ac:dyDescent="0.25">
      <c r="A1009" t="s">
        <v>2508</v>
      </c>
      <c r="B1009" t="s">
        <v>2510</v>
      </c>
      <c r="C1009" s="91">
        <v>6</v>
      </c>
      <c r="D1009" t="s">
        <v>972</v>
      </c>
    </row>
    <row r="1010" spans="1:4" x14ac:dyDescent="0.25">
      <c r="A1010" t="s">
        <v>192</v>
      </c>
      <c r="B1010" t="s">
        <v>2511</v>
      </c>
      <c r="C1010" s="91">
        <v>6</v>
      </c>
      <c r="D1010" t="s">
        <v>972</v>
      </c>
    </row>
    <row r="1011" spans="1:4" x14ac:dyDescent="0.25">
      <c r="A1011" t="s">
        <v>192</v>
      </c>
      <c r="B1011" t="s">
        <v>2512</v>
      </c>
      <c r="C1011" s="91">
        <v>4</v>
      </c>
      <c r="D1011" t="s">
        <v>972</v>
      </c>
    </row>
    <row r="1012" spans="1:4" x14ac:dyDescent="0.25">
      <c r="A1012" t="s">
        <v>192</v>
      </c>
      <c r="B1012" t="s">
        <v>2513</v>
      </c>
      <c r="C1012" s="91">
        <v>2</v>
      </c>
      <c r="D1012" t="s">
        <v>972</v>
      </c>
    </row>
    <row r="1013" spans="1:4" x14ac:dyDescent="0.25">
      <c r="A1013" t="s">
        <v>192</v>
      </c>
      <c r="B1013" t="s">
        <v>2514</v>
      </c>
      <c r="C1013" s="91">
        <v>4</v>
      </c>
      <c r="D1013" t="s">
        <v>972</v>
      </c>
    </row>
    <row r="1014" spans="1:4" x14ac:dyDescent="0.25">
      <c r="A1014" t="s">
        <v>192</v>
      </c>
      <c r="B1014" t="s">
        <v>2515</v>
      </c>
      <c r="C1014" s="91">
        <v>5</v>
      </c>
      <c r="D1014" t="s">
        <v>972</v>
      </c>
    </row>
    <row r="1015" spans="1:4" x14ac:dyDescent="0.25">
      <c r="A1015" t="s">
        <v>2516</v>
      </c>
      <c r="B1015" t="s">
        <v>2517</v>
      </c>
      <c r="C1015" s="91">
        <v>5</v>
      </c>
      <c r="D1015" t="s">
        <v>965</v>
      </c>
    </row>
    <row r="1016" spans="1:4" x14ac:dyDescent="0.25">
      <c r="A1016" t="s">
        <v>2518</v>
      </c>
      <c r="B1016" t="s">
        <v>2519</v>
      </c>
      <c r="C1016" s="91">
        <v>25</v>
      </c>
      <c r="D1016" t="s">
        <v>965</v>
      </c>
    </row>
    <row r="1017" spans="1:4" x14ac:dyDescent="0.25">
      <c r="A1017" t="s">
        <v>2518</v>
      </c>
      <c r="B1017" t="s">
        <v>2520</v>
      </c>
      <c r="C1017" s="91">
        <v>22</v>
      </c>
      <c r="D1017" t="s">
        <v>965</v>
      </c>
    </row>
    <row r="1018" spans="1:4" x14ac:dyDescent="0.25">
      <c r="A1018" t="s">
        <v>2518</v>
      </c>
      <c r="B1018" t="s">
        <v>2521</v>
      </c>
      <c r="C1018" s="91">
        <v>4</v>
      </c>
      <c r="D1018" t="s">
        <v>965</v>
      </c>
    </row>
    <row r="1019" spans="1:4" x14ac:dyDescent="0.25">
      <c r="A1019" t="s">
        <v>2518</v>
      </c>
      <c r="B1019" t="s">
        <v>2522</v>
      </c>
      <c r="C1019" s="91">
        <v>20</v>
      </c>
      <c r="D1019" t="s">
        <v>965</v>
      </c>
    </row>
    <row r="1020" spans="1:4" x14ac:dyDescent="0.25">
      <c r="A1020" t="s">
        <v>2518</v>
      </c>
      <c r="B1020" t="s">
        <v>2523</v>
      </c>
      <c r="C1020" s="91">
        <v>16</v>
      </c>
      <c r="D1020" t="s">
        <v>965</v>
      </c>
    </row>
    <row r="1021" spans="1:4" x14ac:dyDescent="0.25">
      <c r="A1021" t="s">
        <v>2518</v>
      </c>
      <c r="B1021" t="s">
        <v>2524</v>
      </c>
      <c r="C1021" s="91">
        <v>6.5</v>
      </c>
      <c r="D1021" t="s">
        <v>965</v>
      </c>
    </row>
    <row r="1022" spans="1:4" x14ac:dyDescent="0.25">
      <c r="A1022" t="s">
        <v>2518</v>
      </c>
      <c r="B1022" t="s">
        <v>2525</v>
      </c>
      <c r="C1022" s="91">
        <v>8.5</v>
      </c>
      <c r="D1022" t="s">
        <v>965</v>
      </c>
    </row>
    <row r="1023" spans="1:4" x14ac:dyDescent="0.25">
      <c r="A1023" t="s">
        <v>2518</v>
      </c>
      <c r="B1023" t="s">
        <v>2526</v>
      </c>
      <c r="C1023" s="91">
        <v>8</v>
      </c>
      <c r="D1023" t="s">
        <v>965</v>
      </c>
    </row>
    <row r="1024" spans="1:4" x14ac:dyDescent="0.25">
      <c r="A1024" t="s">
        <v>2518</v>
      </c>
      <c r="B1024" t="s">
        <v>2527</v>
      </c>
      <c r="C1024" s="91">
        <v>20</v>
      </c>
      <c r="D1024" t="s">
        <v>965</v>
      </c>
    </row>
    <row r="1025" spans="1:4" x14ac:dyDescent="0.25">
      <c r="A1025" t="s">
        <v>2518</v>
      </c>
      <c r="B1025" t="s">
        <v>2528</v>
      </c>
      <c r="C1025" s="91">
        <v>9</v>
      </c>
      <c r="D1025" t="s">
        <v>965</v>
      </c>
    </row>
    <row r="1026" spans="1:4" x14ac:dyDescent="0.25">
      <c r="A1026" t="s">
        <v>2529</v>
      </c>
      <c r="B1026" t="s">
        <v>2530</v>
      </c>
      <c r="C1026" s="91">
        <v>5</v>
      </c>
      <c r="D1026" t="s">
        <v>965</v>
      </c>
    </row>
    <row r="1027" spans="1:4" x14ac:dyDescent="0.25">
      <c r="A1027" t="s">
        <v>2531</v>
      </c>
      <c r="B1027" t="s">
        <v>2532</v>
      </c>
      <c r="C1027" s="91">
        <v>20</v>
      </c>
      <c r="D1027" t="s">
        <v>965</v>
      </c>
    </row>
    <row r="1028" spans="1:4" x14ac:dyDescent="0.25">
      <c r="A1028" t="s">
        <v>2533</v>
      </c>
      <c r="B1028" t="s">
        <v>2534</v>
      </c>
      <c r="C1028" s="91">
        <v>2</v>
      </c>
      <c r="D1028" t="s">
        <v>965</v>
      </c>
    </row>
    <row r="1029" spans="1:4" x14ac:dyDescent="0.25">
      <c r="A1029" t="s">
        <v>2535</v>
      </c>
      <c r="B1029" t="s">
        <v>2536</v>
      </c>
      <c r="C1029" s="91">
        <v>2</v>
      </c>
      <c r="D1029" t="s">
        <v>965</v>
      </c>
    </row>
    <row r="1030" spans="1:4" x14ac:dyDescent="0.25">
      <c r="A1030" t="s">
        <v>2535</v>
      </c>
      <c r="B1030" t="s">
        <v>2537</v>
      </c>
      <c r="C1030" s="91">
        <v>2</v>
      </c>
      <c r="D1030" t="s">
        <v>972</v>
      </c>
    </row>
    <row r="1031" spans="1:4" x14ac:dyDescent="0.25">
      <c r="A1031" t="s">
        <v>2535</v>
      </c>
      <c r="B1031" t="s">
        <v>2538</v>
      </c>
      <c r="C1031" s="91">
        <v>2</v>
      </c>
      <c r="D1031" t="s">
        <v>983</v>
      </c>
    </row>
    <row r="1032" spans="1:4" x14ac:dyDescent="0.25">
      <c r="A1032" t="s">
        <v>2535</v>
      </c>
      <c r="B1032" t="s">
        <v>2539</v>
      </c>
      <c r="C1032" s="91">
        <v>2</v>
      </c>
      <c r="D1032" t="s">
        <v>965</v>
      </c>
    </row>
    <row r="1033" spans="1:4" x14ac:dyDescent="0.25">
      <c r="A1033" t="s">
        <v>2540</v>
      </c>
      <c r="B1033" t="s">
        <v>2541</v>
      </c>
      <c r="C1033" s="91">
        <v>2</v>
      </c>
      <c r="D1033" t="s">
        <v>965</v>
      </c>
    </row>
    <row r="1034" spans="1:4" x14ac:dyDescent="0.25">
      <c r="A1034" t="s">
        <v>2542</v>
      </c>
      <c r="B1034" t="s">
        <v>2543</v>
      </c>
      <c r="C1034" s="91">
        <v>3</v>
      </c>
      <c r="D1034" t="s">
        <v>965</v>
      </c>
    </row>
    <row r="1035" spans="1:4" x14ac:dyDescent="0.25">
      <c r="A1035" t="s">
        <v>2542</v>
      </c>
      <c r="B1035" t="s">
        <v>2544</v>
      </c>
      <c r="C1035" s="91">
        <v>4</v>
      </c>
      <c r="D1035" t="s">
        <v>965</v>
      </c>
    </row>
    <row r="1036" spans="1:4" x14ac:dyDescent="0.25">
      <c r="A1036" t="s">
        <v>2545</v>
      </c>
      <c r="B1036" t="s">
        <v>2546</v>
      </c>
      <c r="C1036" s="91">
        <v>5</v>
      </c>
      <c r="D1036" t="s">
        <v>972</v>
      </c>
    </row>
    <row r="1037" spans="1:4" x14ac:dyDescent="0.25">
      <c r="A1037" t="s">
        <v>2547</v>
      </c>
      <c r="B1037" t="s">
        <v>2548</v>
      </c>
      <c r="C1037" s="91">
        <v>3</v>
      </c>
      <c r="D1037" t="s">
        <v>965</v>
      </c>
    </row>
    <row r="1038" spans="1:4" x14ac:dyDescent="0.25">
      <c r="A1038" t="s">
        <v>2549</v>
      </c>
      <c r="B1038" t="s">
        <v>2550</v>
      </c>
      <c r="C1038" s="91">
        <v>6</v>
      </c>
      <c r="D1038" t="s">
        <v>965</v>
      </c>
    </row>
    <row r="1039" spans="1:4" x14ac:dyDescent="0.25">
      <c r="A1039" t="s">
        <v>2551</v>
      </c>
      <c r="B1039" t="s">
        <v>2552</v>
      </c>
      <c r="C1039" s="91">
        <v>12</v>
      </c>
      <c r="D1039" t="s">
        <v>972</v>
      </c>
    </row>
    <row r="1040" spans="1:4" x14ac:dyDescent="0.25">
      <c r="A1040" t="s">
        <v>2553</v>
      </c>
      <c r="B1040" t="s">
        <v>2554</v>
      </c>
      <c r="C1040" s="91">
        <v>6</v>
      </c>
      <c r="D1040" t="s">
        <v>983</v>
      </c>
    </row>
    <row r="1041" spans="1:4" x14ac:dyDescent="0.25">
      <c r="A1041" t="s">
        <v>2553</v>
      </c>
      <c r="B1041" t="s">
        <v>2555</v>
      </c>
      <c r="C1041" s="91">
        <v>6</v>
      </c>
      <c r="D1041" t="s">
        <v>983</v>
      </c>
    </row>
    <row r="1042" spans="1:4" x14ac:dyDescent="0.25">
      <c r="A1042" t="s">
        <v>2553</v>
      </c>
      <c r="B1042" t="s">
        <v>2556</v>
      </c>
      <c r="C1042" s="91">
        <v>5</v>
      </c>
      <c r="D1042" t="s">
        <v>972</v>
      </c>
    </row>
    <row r="1043" spans="1:4" x14ac:dyDescent="0.25">
      <c r="A1043" t="s">
        <v>2553</v>
      </c>
      <c r="B1043" t="s">
        <v>2557</v>
      </c>
      <c r="C1043" s="91">
        <v>4</v>
      </c>
      <c r="D1043" t="s">
        <v>972</v>
      </c>
    </row>
    <row r="1044" spans="1:4" x14ac:dyDescent="0.25">
      <c r="A1044" t="s">
        <v>2558</v>
      </c>
      <c r="B1044" t="s">
        <v>2559</v>
      </c>
      <c r="C1044" s="91">
        <v>4</v>
      </c>
      <c r="D1044" t="s">
        <v>965</v>
      </c>
    </row>
    <row r="1045" spans="1:4" x14ac:dyDescent="0.25">
      <c r="A1045" t="s">
        <v>2560</v>
      </c>
      <c r="B1045" t="s">
        <v>2561</v>
      </c>
      <c r="C1045" s="91">
        <v>2</v>
      </c>
      <c r="D1045" t="s">
        <v>983</v>
      </c>
    </row>
    <row r="1046" spans="1:4" x14ac:dyDescent="0.25">
      <c r="A1046" t="s">
        <v>2562</v>
      </c>
      <c r="B1046" t="s">
        <v>2563</v>
      </c>
      <c r="C1046" s="91">
        <v>2</v>
      </c>
      <c r="D1046" t="s">
        <v>965</v>
      </c>
    </row>
    <row r="1047" spans="1:4" x14ac:dyDescent="0.25">
      <c r="A1047" t="s">
        <v>2564</v>
      </c>
      <c r="B1047" t="s">
        <v>2565</v>
      </c>
      <c r="C1047" s="91">
        <v>5</v>
      </c>
      <c r="D1047" t="s">
        <v>972</v>
      </c>
    </row>
    <row r="1048" spans="1:4" x14ac:dyDescent="0.25">
      <c r="A1048" t="s">
        <v>2566</v>
      </c>
      <c r="B1048" t="s">
        <v>2567</v>
      </c>
      <c r="C1048" s="91">
        <v>7</v>
      </c>
      <c r="D1048" t="s">
        <v>972</v>
      </c>
    </row>
    <row r="1049" spans="1:4" x14ac:dyDescent="0.25">
      <c r="A1049" t="s">
        <v>2566</v>
      </c>
      <c r="B1049" t="s">
        <v>2568</v>
      </c>
      <c r="C1049" s="91">
        <v>7</v>
      </c>
      <c r="D1049" t="s">
        <v>972</v>
      </c>
    </row>
    <row r="1050" spans="1:4" x14ac:dyDescent="0.25">
      <c r="A1050" t="s">
        <v>2569</v>
      </c>
      <c r="B1050" t="s">
        <v>2570</v>
      </c>
      <c r="C1050" s="91">
        <v>10</v>
      </c>
      <c r="D1050" t="s">
        <v>965</v>
      </c>
    </row>
    <row r="1051" spans="1:4" x14ac:dyDescent="0.25">
      <c r="A1051" t="s">
        <v>2571</v>
      </c>
      <c r="B1051" t="s">
        <v>2572</v>
      </c>
      <c r="C1051" s="91">
        <v>2</v>
      </c>
      <c r="D1051" t="s">
        <v>972</v>
      </c>
    </row>
    <row r="1052" spans="1:4" x14ac:dyDescent="0.25">
      <c r="A1052" t="s">
        <v>2573</v>
      </c>
      <c r="B1052" t="s">
        <v>2574</v>
      </c>
      <c r="C1052" s="91">
        <v>2</v>
      </c>
      <c r="D1052" t="s">
        <v>965</v>
      </c>
    </row>
    <row r="1053" spans="1:4" x14ac:dyDescent="0.25">
      <c r="A1053" t="s">
        <v>2573</v>
      </c>
      <c r="B1053" t="s">
        <v>2575</v>
      </c>
      <c r="C1053" s="91">
        <v>4</v>
      </c>
      <c r="D1053" t="s">
        <v>972</v>
      </c>
    </row>
    <row r="1054" spans="1:4" x14ac:dyDescent="0.25">
      <c r="A1054" t="s">
        <v>2573</v>
      </c>
      <c r="B1054" t="s">
        <v>2576</v>
      </c>
      <c r="C1054" s="91">
        <v>4</v>
      </c>
      <c r="D1054" t="s">
        <v>972</v>
      </c>
    </row>
    <row r="1055" spans="1:4" x14ac:dyDescent="0.25">
      <c r="A1055" t="s">
        <v>2577</v>
      </c>
      <c r="B1055" t="s">
        <v>2578</v>
      </c>
      <c r="C1055" s="91">
        <v>6</v>
      </c>
      <c r="D1055" t="s">
        <v>965</v>
      </c>
    </row>
    <row r="1056" spans="1:4" x14ac:dyDescent="0.25">
      <c r="A1056" t="s">
        <v>2579</v>
      </c>
      <c r="B1056" t="s">
        <v>2580</v>
      </c>
      <c r="C1056" s="91">
        <v>4</v>
      </c>
      <c r="D1056" t="s">
        <v>965</v>
      </c>
    </row>
    <row r="1057" spans="1:4" x14ac:dyDescent="0.25">
      <c r="A1057" t="s">
        <v>2579</v>
      </c>
      <c r="B1057" t="s">
        <v>2581</v>
      </c>
      <c r="C1057" s="91">
        <v>4</v>
      </c>
      <c r="D1057" t="s">
        <v>965</v>
      </c>
    </row>
    <row r="1058" spans="1:4" x14ac:dyDescent="0.25">
      <c r="A1058" t="s">
        <v>2582</v>
      </c>
      <c r="B1058" t="s">
        <v>2583</v>
      </c>
      <c r="C1058" s="91">
        <v>4</v>
      </c>
      <c r="D1058" t="s">
        <v>965</v>
      </c>
    </row>
    <row r="1059" spans="1:4" x14ac:dyDescent="0.25">
      <c r="A1059" t="s">
        <v>2582</v>
      </c>
      <c r="B1059" t="s">
        <v>2584</v>
      </c>
      <c r="C1059" s="91">
        <v>2</v>
      </c>
      <c r="D1059" t="s">
        <v>972</v>
      </c>
    </row>
    <row r="1060" spans="1:4" x14ac:dyDescent="0.25">
      <c r="A1060" t="s">
        <v>2582</v>
      </c>
      <c r="B1060" t="s">
        <v>2585</v>
      </c>
      <c r="C1060" s="91">
        <v>2</v>
      </c>
      <c r="D1060" t="s">
        <v>972</v>
      </c>
    </row>
    <row r="1061" spans="1:4" x14ac:dyDescent="0.25">
      <c r="A1061" t="s">
        <v>2582</v>
      </c>
      <c r="B1061" t="s">
        <v>2586</v>
      </c>
      <c r="C1061" s="91">
        <v>4</v>
      </c>
      <c r="D1061" t="s">
        <v>965</v>
      </c>
    </row>
    <row r="1062" spans="1:4" x14ac:dyDescent="0.25">
      <c r="A1062" t="s">
        <v>2582</v>
      </c>
      <c r="B1062" t="s">
        <v>2587</v>
      </c>
      <c r="C1062" s="91">
        <v>2</v>
      </c>
      <c r="D1062" t="s">
        <v>965</v>
      </c>
    </row>
    <row r="1063" spans="1:4" x14ac:dyDescent="0.25">
      <c r="A1063" t="s">
        <v>2588</v>
      </c>
      <c r="B1063" t="s">
        <v>2589</v>
      </c>
      <c r="C1063" s="91">
        <v>3</v>
      </c>
      <c r="D1063" t="s">
        <v>965</v>
      </c>
    </row>
    <row r="1064" spans="1:4" x14ac:dyDescent="0.25">
      <c r="A1064" t="s">
        <v>2590</v>
      </c>
      <c r="B1064" t="s">
        <v>2591</v>
      </c>
      <c r="C1064" s="91">
        <v>2</v>
      </c>
      <c r="D1064" t="s">
        <v>965</v>
      </c>
    </row>
    <row r="1065" spans="1:4" x14ac:dyDescent="0.25">
      <c r="A1065" t="s">
        <v>2592</v>
      </c>
      <c r="B1065" t="s">
        <v>2593</v>
      </c>
      <c r="C1065" s="91">
        <v>3</v>
      </c>
      <c r="D1065" t="s">
        <v>965</v>
      </c>
    </row>
    <row r="1066" spans="1:4" x14ac:dyDescent="0.25">
      <c r="A1066" t="s">
        <v>2594</v>
      </c>
      <c r="B1066" t="s">
        <v>2595</v>
      </c>
      <c r="C1066" s="91">
        <v>2</v>
      </c>
      <c r="D1066" t="s">
        <v>983</v>
      </c>
    </row>
    <row r="1067" spans="1:4" x14ac:dyDescent="0.25">
      <c r="A1067" t="s">
        <v>2594</v>
      </c>
      <c r="B1067" t="s">
        <v>2596</v>
      </c>
      <c r="C1067" s="91">
        <v>6</v>
      </c>
      <c r="D1067" t="s">
        <v>983</v>
      </c>
    </row>
    <row r="1068" spans="1:4" x14ac:dyDescent="0.25">
      <c r="A1068" t="s">
        <v>2597</v>
      </c>
      <c r="B1068" t="s">
        <v>2598</v>
      </c>
      <c r="C1068" s="91">
        <v>2</v>
      </c>
      <c r="D1068" t="s">
        <v>983</v>
      </c>
    </row>
    <row r="1069" spans="1:4" x14ac:dyDescent="0.25">
      <c r="A1069" t="s">
        <v>2597</v>
      </c>
      <c r="B1069" t="s">
        <v>2599</v>
      </c>
      <c r="C1069" s="91">
        <v>4</v>
      </c>
      <c r="D1069" t="s">
        <v>983</v>
      </c>
    </row>
    <row r="1070" spans="1:4" x14ac:dyDescent="0.25">
      <c r="A1070" t="s">
        <v>2600</v>
      </c>
      <c r="B1070" t="s">
        <v>2601</v>
      </c>
      <c r="C1070" s="91">
        <v>2</v>
      </c>
      <c r="D1070" t="s">
        <v>983</v>
      </c>
    </row>
    <row r="1071" spans="1:4" x14ac:dyDescent="0.25">
      <c r="A1071" t="s">
        <v>2600</v>
      </c>
      <c r="B1071" t="s">
        <v>2602</v>
      </c>
      <c r="C1071" s="91">
        <v>2</v>
      </c>
      <c r="D1071" t="s">
        <v>983</v>
      </c>
    </row>
    <row r="1072" spans="1:4" x14ac:dyDescent="0.25">
      <c r="A1072" t="s">
        <v>2603</v>
      </c>
      <c r="B1072" t="s">
        <v>2604</v>
      </c>
      <c r="C1072" s="91">
        <v>2</v>
      </c>
      <c r="D1072" t="s">
        <v>983</v>
      </c>
    </row>
    <row r="1073" spans="1:4" x14ac:dyDescent="0.25">
      <c r="A1073" t="s">
        <v>2605</v>
      </c>
      <c r="B1073" t="s">
        <v>2606</v>
      </c>
      <c r="C1073" s="91">
        <v>2</v>
      </c>
      <c r="D1073" t="s">
        <v>972</v>
      </c>
    </row>
    <row r="1074" spans="1:4" x14ac:dyDescent="0.25">
      <c r="A1074" t="s">
        <v>2605</v>
      </c>
      <c r="B1074" t="s">
        <v>2607</v>
      </c>
      <c r="C1074" s="91">
        <v>3</v>
      </c>
      <c r="D1074" t="s">
        <v>972</v>
      </c>
    </row>
    <row r="1075" spans="1:4" x14ac:dyDescent="0.25">
      <c r="A1075" t="s">
        <v>2605</v>
      </c>
      <c r="B1075" t="s">
        <v>2608</v>
      </c>
      <c r="C1075" s="91">
        <v>3</v>
      </c>
      <c r="D1075" t="s">
        <v>972</v>
      </c>
    </row>
    <row r="1076" spans="1:4" x14ac:dyDescent="0.25">
      <c r="A1076" t="s">
        <v>2609</v>
      </c>
      <c r="B1076" t="s">
        <v>2610</v>
      </c>
      <c r="C1076" s="91">
        <v>4</v>
      </c>
      <c r="D1076" t="s">
        <v>965</v>
      </c>
    </row>
    <row r="1077" spans="1:4" x14ac:dyDescent="0.25">
      <c r="A1077" t="s">
        <v>2609</v>
      </c>
      <c r="B1077" t="s">
        <v>2611</v>
      </c>
      <c r="C1077" s="91">
        <v>4</v>
      </c>
      <c r="D1077" t="s">
        <v>965</v>
      </c>
    </row>
    <row r="1078" spans="1:4" x14ac:dyDescent="0.25">
      <c r="A1078" t="s">
        <v>2612</v>
      </c>
      <c r="B1078" t="s">
        <v>2613</v>
      </c>
      <c r="C1078" s="91">
        <v>3</v>
      </c>
      <c r="D1078" t="s">
        <v>965</v>
      </c>
    </row>
    <row r="1079" spans="1:4" x14ac:dyDescent="0.25">
      <c r="A1079" t="s">
        <v>2614</v>
      </c>
      <c r="B1079" t="s">
        <v>2615</v>
      </c>
      <c r="C1079" s="91">
        <v>2</v>
      </c>
      <c r="D1079" t="s">
        <v>965</v>
      </c>
    </row>
    <row r="1080" spans="1:4" x14ac:dyDescent="0.25">
      <c r="A1080" t="s">
        <v>2616</v>
      </c>
      <c r="B1080" t="s">
        <v>2617</v>
      </c>
      <c r="C1080" s="91">
        <v>2</v>
      </c>
      <c r="D1080" t="s">
        <v>965</v>
      </c>
    </row>
    <row r="1081" spans="1:4" x14ac:dyDescent="0.25">
      <c r="A1081" t="s">
        <v>2618</v>
      </c>
      <c r="B1081" t="s">
        <v>2619</v>
      </c>
      <c r="C1081" s="91">
        <v>2</v>
      </c>
      <c r="D1081" t="s">
        <v>972</v>
      </c>
    </row>
    <row r="1082" spans="1:4" x14ac:dyDescent="0.25">
      <c r="A1082" t="s">
        <v>2620</v>
      </c>
      <c r="B1082" t="s">
        <v>2621</v>
      </c>
      <c r="C1082" s="91">
        <v>5</v>
      </c>
      <c r="D1082" t="s">
        <v>972</v>
      </c>
    </row>
    <row r="1083" spans="1:4" x14ac:dyDescent="0.25">
      <c r="A1083" t="s">
        <v>2622</v>
      </c>
      <c r="B1083" t="s">
        <v>2623</v>
      </c>
      <c r="C1083" s="91">
        <v>2</v>
      </c>
      <c r="D1083" t="s">
        <v>983</v>
      </c>
    </row>
    <row r="1084" spans="1:4" x14ac:dyDescent="0.25">
      <c r="A1084" t="s">
        <v>2624</v>
      </c>
      <c r="B1084" t="s">
        <v>2625</v>
      </c>
      <c r="C1084" s="91">
        <v>2</v>
      </c>
      <c r="D1084" t="s">
        <v>972</v>
      </c>
    </row>
    <row r="1085" spans="1:4" x14ac:dyDescent="0.25">
      <c r="A1085" t="s">
        <v>2624</v>
      </c>
      <c r="B1085" t="s">
        <v>2626</v>
      </c>
      <c r="C1085" s="91">
        <v>2</v>
      </c>
      <c r="D1085" t="s">
        <v>972</v>
      </c>
    </row>
    <row r="1086" spans="1:4" x14ac:dyDescent="0.25">
      <c r="A1086" t="s">
        <v>2624</v>
      </c>
      <c r="B1086" t="s">
        <v>2627</v>
      </c>
      <c r="C1086" s="91">
        <v>2</v>
      </c>
      <c r="D1086" t="s">
        <v>972</v>
      </c>
    </row>
    <row r="1087" spans="1:4" x14ac:dyDescent="0.25">
      <c r="A1087" t="s">
        <v>2628</v>
      </c>
      <c r="B1087" t="s">
        <v>2629</v>
      </c>
      <c r="C1087" s="91">
        <v>2</v>
      </c>
      <c r="D1087" t="s">
        <v>972</v>
      </c>
    </row>
    <row r="1088" spans="1:4" x14ac:dyDescent="0.25">
      <c r="A1088" t="s">
        <v>2630</v>
      </c>
      <c r="B1088" t="s">
        <v>2631</v>
      </c>
      <c r="C1088" s="91">
        <v>5</v>
      </c>
      <c r="D1088" t="s">
        <v>965</v>
      </c>
    </row>
  </sheetData>
  <autoFilter ref="A1:D1" xr:uid="{1A7C70C8-5CAE-41E7-9931-67BF73975077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9B4AD-B6FF-44DA-9363-3E3742BCDE95}">
  <sheetPr>
    <tabColor theme="0" tint="-0.499984740745262"/>
  </sheetPr>
  <dimension ref="A1:P82"/>
  <sheetViews>
    <sheetView topLeftCell="D31" zoomScale="115" zoomScaleNormal="115" workbookViewId="0">
      <selection activeCell="M59" sqref="M59"/>
    </sheetView>
  </sheetViews>
  <sheetFormatPr defaultRowHeight="15" x14ac:dyDescent="0.25"/>
  <cols>
    <col min="1" max="1" width="39.28515625" customWidth="1"/>
    <col min="5" max="8" width="5.5703125" customWidth="1"/>
    <col min="9" max="9" width="38.140625" customWidth="1"/>
  </cols>
  <sheetData>
    <row r="1" spans="1:9" x14ac:dyDescent="0.25">
      <c r="I1" s="93" t="s">
        <v>962</v>
      </c>
    </row>
    <row r="2" spans="1:9" x14ac:dyDescent="0.25">
      <c r="A2" s="2" t="s">
        <v>959</v>
      </c>
      <c r="B2" t="s">
        <v>750</v>
      </c>
      <c r="I2" t="s">
        <v>2663</v>
      </c>
    </row>
    <row r="3" spans="1:9" x14ac:dyDescent="0.25">
      <c r="A3" s="2" t="s">
        <v>961</v>
      </c>
      <c r="B3" t="s">
        <v>750</v>
      </c>
      <c r="I3" s="106" t="s">
        <v>972</v>
      </c>
    </row>
    <row r="4" spans="1:9" x14ac:dyDescent="0.25">
      <c r="I4" s="106" t="s">
        <v>983</v>
      </c>
    </row>
    <row r="5" spans="1:9" x14ac:dyDescent="0.25">
      <c r="A5" s="2" t="s">
        <v>2632</v>
      </c>
    </row>
    <row r="6" spans="1:9" x14ac:dyDescent="0.25">
      <c r="A6" s="2" t="s">
        <v>962</v>
      </c>
      <c r="B6" t="s">
        <v>380</v>
      </c>
    </row>
    <row r="7" spans="1:9" x14ac:dyDescent="0.25">
      <c r="A7" t="s">
        <v>965</v>
      </c>
      <c r="B7">
        <v>439</v>
      </c>
    </row>
    <row r="8" spans="1:9" x14ac:dyDescent="0.25">
      <c r="A8" t="s">
        <v>972</v>
      </c>
      <c r="B8">
        <v>533</v>
      </c>
    </row>
    <row r="9" spans="1:9" x14ac:dyDescent="0.25">
      <c r="A9" t="s">
        <v>983</v>
      </c>
      <c r="B9">
        <v>115</v>
      </c>
    </row>
    <row r="10" spans="1:9" x14ac:dyDescent="0.25">
      <c r="A10" t="s">
        <v>379</v>
      </c>
    </row>
    <row r="11" spans="1:9" x14ac:dyDescent="0.25">
      <c r="A11" t="s">
        <v>378</v>
      </c>
      <c r="B11">
        <v>1087</v>
      </c>
    </row>
    <row r="19" spans="9:16" x14ac:dyDescent="0.25">
      <c r="I19" t="s">
        <v>2633</v>
      </c>
      <c r="P19" t="s">
        <v>2633</v>
      </c>
    </row>
    <row r="20" spans="9:16" x14ac:dyDescent="0.25">
      <c r="I20" t="s">
        <v>2634</v>
      </c>
      <c r="P20" t="s">
        <v>2634</v>
      </c>
    </row>
    <row r="21" spans="9:16" x14ac:dyDescent="0.25">
      <c r="I21" t="s">
        <v>2635</v>
      </c>
      <c r="P21" t="s">
        <v>2635</v>
      </c>
    </row>
    <row r="22" spans="9:16" x14ac:dyDescent="0.25">
      <c r="I22" t="s">
        <v>2636</v>
      </c>
      <c r="P22" t="s">
        <v>2636</v>
      </c>
    </row>
    <row r="23" spans="9:16" x14ac:dyDescent="0.25">
      <c r="I23" t="s">
        <v>2637</v>
      </c>
      <c r="P23" s="108" t="s">
        <v>2637</v>
      </c>
    </row>
    <row r="24" spans="9:16" x14ac:dyDescent="0.25">
      <c r="I24" s="109" t="s">
        <v>2638</v>
      </c>
      <c r="P24" s="107" t="s">
        <v>2665</v>
      </c>
    </row>
    <row r="25" spans="9:16" x14ac:dyDescent="0.25">
      <c r="I25" t="s">
        <v>2639</v>
      </c>
      <c r="P25" t="s">
        <v>2639</v>
      </c>
    </row>
    <row r="26" spans="9:16" x14ac:dyDescent="0.25">
      <c r="I26" t="s">
        <v>2640</v>
      </c>
      <c r="P26" t="s">
        <v>2660</v>
      </c>
    </row>
    <row r="27" spans="9:16" x14ac:dyDescent="0.25">
      <c r="I27" t="s">
        <v>2641</v>
      </c>
      <c r="P27" t="s">
        <v>2641</v>
      </c>
    </row>
    <row r="28" spans="9:16" x14ac:dyDescent="0.25">
      <c r="I28" t="s">
        <v>2642</v>
      </c>
      <c r="P28" t="s">
        <v>2642</v>
      </c>
    </row>
    <row r="29" spans="9:16" x14ac:dyDescent="0.25">
      <c r="I29" t="s">
        <v>2635</v>
      </c>
      <c r="P29" t="s">
        <v>2635</v>
      </c>
    </row>
    <row r="30" spans="9:16" x14ac:dyDescent="0.25">
      <c r="I30" t="s">
        <v>2636</v>
      </c>
      <c r="P30" t="s">
        <v>2636</v>
      </c>
    </row>
    <row r="31" spans="9:16" x14ac:dyDescent="0.25">
      <c r="I31" t="s">
        <v>2637</v>
      </c>
      <c r="P31" t="s">
        <v>2637</v>
      </c>
    </row>
    <row r="32" spans="9:16" x14ac:dyDescent="0.25">
      <c r="I32" s="81" t="s">
        <v>2638</v>
      </c>
      <c r="P32" s="107" t="s">
        <v>2665</v>
      </c>
    </row>
    <row r="33" spans="9:16" x14ac:dyDescent="0.25">
      <c r="I33" t="s">
        <v>2639</v>
      </c>
      <c r="P33" t="s">
        <v>2639</v>
      </c>
    </row>
    <row r="34" spans="9:16" x14ac:dyDescent="0.25">
      <c r="I34" t="s">
        <v>2643</v>
      </c>
      <c r="P34" t="s">
        <v>2661</v>
      </c>
    </row>
    <row r="35" spans="9:16" x14ac:dyDescent="0.25">
      <c r="I35" t="s">
        <v>2641</v>
      </c>
      <c r="P35" t="s">
        <v>2641</v>
      </c>
    </row>
    <row r="36" spans="9:16" x14ac:dyDescent="0.25">
      <c r="I36" t="s">
        <v>2644</v>
      </c>
      <c r="P36" t="s">
        <v>2644</v>
      </c>
    </row>
    <row r="37" spans="9:16" x14ac:dyDescent="0.25">
      <c r="I37" t="s">
        <v>2645</v>
      </c>
      <c r="P37" t="s">
        <v>2662</v>
      </c>
    </row>
    <row r="42" spans="9:16" x14ac:dyDescent="0.25">
      <c r="I42" s="110" t="s">
        <v>2666</v>
      </c>
      <c r="P42" s="110" t="s">
        <v>2666</v>
      </c>
    </row>
    <row r="43" spans="9:16" x14ac:dyDescent="0.25">
      <c r="I43" s="114" t="s">
        <v>2690</v>
      </c>
      <c r="P43" s="111" t="s">
        <v>2667</v>
      </c>
    </row>
    <row r="44" spans="9:16" x14ac:dyDescent="0.25">
      <c r="I44" s="114" t="s">
        <v>2691</v>
      </c>
      <c r="P44" s="110" t="s">
        <v>2668</v>
      </c>
    </row>
    <row r="45" spans="9:16" x14ac:dyDescent="0.25">
      <c r="I45" s="112"/>
    </row>
    <row r="46" spans="9:16" x14ac:dyDescent="0.25">
      <c r="I46" s="111" t="s">
        <v>2669</v>
      </c>
      <c r="P46" s="111" t="s">
        <v>2669</v>
      </c>
    </row>
    <row r="47" spans="9:16" x14ac:dyDescent="0.25">
      <c r="I47" s="110" t="s">
        <v>2670</v>
      </c>
      <c r="P47" s="110" t="s">
        <v>2670</v>
      </c>
    </row>
    <row r="48" spans="9:16" x14ac:dyDescent="0.25">
      <c r="I48" s="110" t="s">
        <v>2671</v>
      </c>
      <c r="P48" s="110" t="s">
        <v>2671</v>
      </c>
    </row>
    <row r="49" spans="9:16" x14ac:dyDescent="0.25">
      <c r="I49" s="110" t="s">
        <v>2672</v>
      </c>
      <c r="P49" s="110" t="s">
        <v>2672</v>
      </c>
    </row>
    <row r="50" spans="9:16" x14ac:dyDescent="0.25">
      <c r="I50" s="110" t="s">
        <v>2673</v>
      </c>
      <c r="P50" s="110" t="s">
        <v>2673</v>
      </c>
    </row>
    <row r="52" spans="9:16" x14ac:dyDescent="0.25">
      <c r="I52" s="111" t="s">
        <v>2674</v>
      </c>
      <c r="P52" s="111" t="s">
        <v>2674</v>
      </c>
    </row>
    <row r="53" spans="9:16" x14ac:dyDescent="0.25">
      <c r="I53" s="110" t="s">
        <v>2670</v>
      </c>
      <c r="P53" s="110" t="s">
        <v>2670</v>
      </c>
    </row>
    <row r="54" spans="9:16" x14ac:dyDescent="0.25">
      <c r="I54" s="110" t="s">
        <v>2675</v>
      </c>
      <c r="P54" s="110" t="s">
        <v>2675</v>
      </c>
    </row>
    <row r="55" spans="9:16" x14ac:dyDescent="0.25">
      <c r="I55" s="110" t="s">
        <v>2676</v>
      </c>
      <c r="P55" s="110" t="s">
        <v>2676</v>
      </c>
    </row>
    <row r="56" spans="9:16" x14ac:dyDescent="0.25">
      <c r="I56" s="110" t="s">
        <v>2677</v>
      </c>
      <c r="P56" s="110" t="s">
        <v>2677</v>
      </c>
    </row>
    <row r="57" spans="9:16" x14ac:dyDescent="0.25">
      <c r="I57" s="110" t="s">
        <v>2678</v>
      </c>
      <c r="P57" s="110" t="s">
        <v>2678</v>
      </c>
    </row>
    <row r="58" spans="9:16" x14ac:dyDescent="0.25">
      <c r="I58" s="110" t="s">
        <v>2679</v>
      </c>
      <c r="P58" s="110" t="s">
        <v>2679</v>
      </c>
    </row>
    <row r="59" spans="9:16" x14ac:dyDescent="0.25">
      <c r="I59" s="110" t="s">
        <v>2680</v>
      </c>
      <c r="P59" s="110" t="s">
        <v>2680</v>
      </c>
    </row>
    <row r="60" spans="9:16" x14ac:dyDescent="0.25">
      <c r="I60" s="110" t="s">
        <v>2681</v>
      </c>
      <c r="P60" s="110" t="s">
        <v>2681</v>
      </c>
    </row>
    <row r="61" spans="9:16" x14ac:dyDescent="0.25">
      <c r="I61" s="110" t="s">
        <v>2682</v>
      </c>
      <c r="P61" s="110" t="s">
        <v>2682</v>
      </c>
    </row>
    <row r="62" spans="9:16" x14ac:dyDescent="0.25">
      <c r="I62" s="110" t="s">
        <v>2679</v>
      </c>
      <c r="P62" s="110" t="s">
        <v>2679</v>
      </c>
    </row>
    <row r="63" spans="9:16" x14ac:dyDescent="0.25">
      <c r="I63" s="113" t="s">
        <v>2686</v>
      </c>
      <c r="P63" s="110" t="s">
        <v>2688</v>
      </c>
    </row>
    <row r="64" spans="9:16" x14ac:dyDescent="0.25">
      <c r="I64" s="110" t="s">
        <v>2683</v>
      </c>
      <c r="P64" s="110" t="s">
        <v>2683</v>
      </c>
    </row>
    <row r="65" spans="9:16" x14ac:dyDescent="0.25">
      <c r="I65" s="110" t="s">
        <v>2673</v>
      </c>
      <c r="P65" s="110" t="s">
        <v>2673</v>
      </c>
    </row>
    <row r="67" spans="9:16" x14ac:dyDescent="0.25">
      <c r="I67" s="111" t="s">
        <v>2684</v>
      </c>
      <c r="P67" s="111" t="s">
        <v>2684</v>
      </c>
    </row>
    <row r="68" spans="9:16" x14ac:dyDescent="0.25">
      <c r="I68" s="110" t="s">
        <v>2670</v>
      </c>
      <c r="P68" s="110" t="s">
        <v>2670</v>
      </c>
    </row>
    <row r="69" spans="9:16" x14ac:dyDescent="0.25">
      <c r="I69" s="110" t="s">
        <v>2675</v>
      </c>
      <c r="P69" s="110" t="s">
        <v>2675</v>
      </c>
    </row>
    <row r="70" spans="9:16" x14ac:dyDescent="0.25">
      <c r="I70" s="110" t="s">
        <v>2676</v>
      </c>
      <c r="P70" s="110" t="s">
        <v>2676</v>
      </c>
    </row>
    <row r="71" spans="9:16" x14ac:dyDescent="0.25">
      <c r="I71" s="110" t="s">
        <v>2678</v>
      </c>
      <c r="P71" s="110" t="s">
        <v>2678</v>
      </c>
    </row>
    <row r="72" spans="9:16" x14ac:dyDescent="0.25">
      <c r="I72" s="110" t="s">
        <v>2679</v>
      </c>
      <c r="P72" s="110" t="s">
        <v>2679</v>
      </c>
    </row>
    <row r="73" spans="9:16" x14ac:dyDescent="0.25">
      <c r="I73" s="110" t="s">
        <v>2680</v>
      </c>
      <c r="P73" s="110" t="s">
        <v>2680</v>
      </c>
    </row>
    <row r="74" spans="9:16" x14ac:dyDescent="0.25">
      <c r="I74" s="110" t="s">
        <v>2681</v>
      </c>
      <c r="P74" s="110" t="s">
        <v>2681</v>
      </c>
    </row>
    <row r="75" spans="9:16" x14ac:dyDescent="0.25">
      <c r="I75" s="110" t="s">
        <v>2682</v>
      </c>
      <c r="P75" s="110" t="s">
        <v>2682</v>
      </c>
    </row>
    <row r="76" spans="9:16" x14ac:dyDescent="0.25">
      <c r="I76" s="110" t="s">
        <v>2679</v>
      </c>
      <c r="P76" s="110" t="s">
        <v>2679</v>
      </c>
    </row>
    <row r="77" spans="9:16" x14ac:dyDescent="0.25">
      <c r="I77" s="113" t="s">
        <v>2687</v>
      </c>
      <c r="P77" s="110" t="s">
        <v>2689</v>
      </c>
    </row>
    <row r="78" spans="9:16" x14ac:dyDescent="0.25">
      <c r="I78" s="110" t="s">
        <v>2683</v>
      </c>
      <c r="P78" s="110" t="s">
        <v>2683</v>
      </c>
    </row>
    <row r="79" spans="9:16" x14ac:dyDescent="0.25">
      <c r="I79" s="110" t="s">
        <v>2673</v>
      </c>
      <c r="P79" s="110" t="s">
        <v>2673</v>
      </c>
    </row>
    <row r="81" spans="9:16" x14ac:dyDescent="0.25">
      <c r="I81" s="111" t="s">
        <v>2644</v>
      </c>
      <c r="P81" s="111" t="s">
        <v>2644</v>
      </c>
    </row>
    <row r="82" spans="9:16" x14ac:dyDescent="0.25">
      <c r="I82" s="110" t="s">
        <v>2685</v>
      </c>
      <c r="P82" s="110" t="s">
        <v>2685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87AF3-5999-4B7A-BD7E-5C690B0068B3}">
  <sheetPr>
    <tabColor rgb="FFFFFF00"/>
  </sheetPr>
  <dimension ref="A1:D444"/>
  <sheetViews>
    <sheetView zoomScaleNormal="100" workbookViewId="0">
      <selection activeCell="D371" sqref="D371"/>
    </sheetView>
  </sheetViews>
  <sheetFormatPr defaultRowHeight="15" x14ac:dyDescent="0.25"/>
  <cols>
    <col min="1" max="1" width="19.140625" style="12" customWidth="1"/>
    <col min="2" max="2" width="18.42578125" customWidth="1"/>
    <col min="3" max="3" width="14.42578125" style="12" customWidth="1"/>
    <col min="4" max="4" width="27" customWidth="1"/>
    <col min="7" max="10" width="14" customWidth="1"/>
  </cols>
  <sheetData>
    <row r="1" spans="1:4" x14ac:dyDescent="0.25">
      <c r="A1" s="101" t="s">
        <v>960</v>
      </c>
      <c r="B1" s="101" t="s">
        <v>959</v>
      </c>
      <c r="C1" s="102" t="s">
        <v>961</v>
      </c>
      <c r="D1" s="101" t="s">
        <v>962</v>
      </c>
    </row>
    <row r="2" spans="1:4" x14ac:dyDescent="0.25">
      <c r="A2" s="12">
        <v>1</v>
      </c>
      <c r="B2" t="s">
        <v>216</v>
      </c>
      <c r="C2" s="12">
        <v>3</v>
      </c>
      <c r="D2" t="s">
        <v>2664</v>
      </c>
    </row>
    <row r="3" spans="1:4" x14ac:dyDescent="0.25">
      <c r="A3" s="12">
        <v>2</v>
      </c>
      <c r="B3" t="s">
        <v>73</v>
      </c>
      <c r="C3" s="12">
        <v>6</v>
      </c>
      <c r="D3" t="s">
        <v>756</v>
      </c>
    </row>
    <row r="4" spans="1:4" x14ac:dyDescent="0.25">
      <c r="A4" s="12">
        <v>3</v>
      </c>
      <c r="B4" t="s">
        <v>90</v>
      </c>
      <c r="C4" s="12">
        <v>3</v>
      </c>
      <c r="D4" t="s">
        <v>2664</v>
      </c>
    </row>
    <row r="5" spans="1:4" x14ac:dyDescent="0.25">
      <c r="A5" s="12">
        <v>4</v>
      </c>
      <c r="B5" t="s">
        <v>95</v>
      </c>
      <c r="C5" s="12">
        <v>2</v>
      </c>
      <c r="D5" t="s">
        <v>2664</v>
      </c>
    </row>
    <row r="6" spans="1:4" x14ac:dyDescent="0.25">
      <c r="A6" s="12">
        <v>5</v>
      </c>
      <c r="B6" t="s">
        <v>148</v>
      </c>
      <c r="C6" s="12">
        <v>2</v>
      </c>
      <c r="D6" t="s">
        <v>2664</v>
      </c>
    </row>
    <row r="7" spans="1:4" x14ac:dyDescent="0.25">
      <c r="A7" s="12">
        <v>6</v>
      </c>
      <c r="B7" t="s">
        <v>185</v>
      </c>
      <c r="C7" s="12">
        <v>3</v>
      </c>
      <c r="D7" t="s">
        <v>2664</v>
      </c>
    </row>
    <row r="8" spans="1:4" x14ac:dyDescent="0.25">
      <c r="A8" s="12">
        <v>7</v>
      </c>
      <c r="B8" t="s">
        <v>129</v>
      </c>
      <c r="C8" s="12">
        <v>3</v>
      </c>
      <c r="D8" t="s">
        <v>2664</v>
      </c>
    </row>
    <row r="9" spans="1:4" x14ac:dyDescent="0.25">
      <c r="A9" s="12">
        <v>8</v>
      </c>
      <c r="B9" t="s">
        <v>138</v>
      </c>
      <c r="C9" s="12">
        <v>6</v>
      </c>
      <c r="D9" t="s">
        <v>756</v>
      </c>
    </row>
    <row r="10" spans="1:4" x14ac:dyDescent="0.25">
      <c r="A10" s="12">
        <v>9</v>
      </c>
      <c r="B10" t="s">
        <v>202</v>
      </c>
      <c r="C10" s="12">
        <v>8</v>
      </c>
      <c r="D10" t="s">
        <v>756</v>
      </c>
    </row>
    <row r="11" spans="1:4" x14ac:dyDescent="0.25">
      <c r="A11" s="12">
        <v>10</v>
      </c>
      <c r="B11" t="s">
        <v>147</v>
      </c>
      <c r="C11" s="12">
        <v>9</v>
      </c>
      <c r="D11" t="s">
        <v>756</v>
      </c>
    </row>
    <row r="12" spans="1:4" x14ac:dyDescent="0.25">
      <c r="A12" s="12">
        <v>11</v>
      </c>
      <c r="B12" t="s">
        <v>150</v>
      </c>
      <c r="C12" s="12">
        <v>10</v>
      </c>
      <c r="D12" t="s">
        <v>756</v>
      </c>
    </row>
    <row r="13" spans="1:4" x14ac:dyDescent="0.25">
      <c r="A13" s="12">
        <v>12</v>
      </c>
      <c r="B13" t="s">
        <v>103</v>
      </c>
      <c r="C13" s="12">
        <v>5</v>
      </c>
      <c r="D13" t="s">
        <v>756</v>
      </c>
    </row>
    <row r="14" spans="1:4" x14ac:dyDescent="0.25">
      <c r="A14" s="12">
        <v>13</v>
      </c>
      <c r="B14" t="s">
        <v>125</v>
      </c>
      <c r="C14" s="12">
        <v>6</v>
      </c>
      <c r="D14" t="s">
        <v>756</v>
      </c>
    </row>
    <row r="15" spans="1:4" x14ac:dyDescent="0.25">
      <c r="A15" s="12">
        <v>14</v>
      </c>
      <c r="B15" t="s">
        <v>201</v>
      </c>
      <c r="C15" s="12">
        <v>6</v>
      </c>
      <c r="D15" t="s">
        <v>756</v>
      </c>
    </row>
    <row r="16" spans="1:4" x14ac:dyDescent="0.25">
      <c r="A16" s="12">
        <v>15</v>
      </c>
      <c r="B16" t="s">
        <v>101</v>
      </c>
      <c r="C16" s="12">
        <v>3</v>
      </c>
      <c r="D16" t="s">
        <v>2664</v>
      </c>
    </row>
    <row r="17" spans="1:4" x14ac:dyDescent="0.25">
      <c r="A17" s="12">
        <v>16</v>
      </c>
      <c r="B17" t="s">
        <v>220</v>
      </c>
      <c r="C17" s="12">
        <v>6</v>
      </c>
      <c r="D17" t="s">
        <v>756</v>
      </c>
    </row>
    <row r="18" spans="1:4" x14ac:dyDescent="0.25">
      <c r="A18" s="12">
        <v>17</v>
      </c>
      <c r="B18" t="s">
        <v>204</v>
      </c>
      <c r="C18" s="12">
        <v>3</v>
      </c>
      <c r="D18" t="s">
        <v>2664</v>
      </c>
    </row>
    <row r="19" spans="1:4" x14ac:dyDescent="0.25">
      <c r="A19" s="12">
        <v>18</v>
      </c>
      <c r="B19" t="s">
        <v>105</v>
      </c>
      <c r="C19" s="12">
        <v>2</v>
      </c>
      <c r="D19" t="s">
        <v>2664</v>
      </c>
    </row>
    <row r="20" spans="1:4" x14ac:dyDescent="0.25">
      <c r="A20" s="12">
        <v>19</v>
      </c>
      <c r="B20" t="s">
        <v>133</v>
      </c>
      <c r="C20" s="12">
        <v>2</v>
      </c>
      <c r="D20" t="s">
        <v>2664</v>
      </c>
    </row>
    <row r="21" spans="1:4" x14ac:dyDescent="0.25">
      <c r="A21" s="12">
        <v>20</v>
      </c>
      <c r="B21" t="s">
        <v>171</v>
      </c>
      <c r="C21" s="12">
        <v>3</v>
      </c>
      <c r="D21" t="s">
        <v>2664</v>
      </c>
    </row>
    <row r="22" spans="1:4" x14ac:dyDescent="0.25">
      <c r="A22" s="12">
        <v>21</v>
      </c>
      <c r="B22" t="s">
        <v>273</v>
      </c>
      <c r="C22" s="12">
        <v>3</v>
      </c>
      <c r="D22" t="s">
        <v>2664</v>
      </c>
    </row>
    <row r="23" spans="1:4" x14ac:dyDescent="0.25">
      <c r="A23" s="12">
        <v>22</v>
      </c>
      <c r="B23" t="s">
        <v>71</v>
      </c>
      <c r="C23" s="12">
        <v>6</v>
      </c>
      <c r="D23" t="s">
        <v>756</v>
      </c>
    </row>
    <row r="24" spans="1:4" x14ac:dyDescent="0.25">
      <c r="A24" s="12">
        <v>23</v>
      </c>
      <c r="B24" t="s">
        <v>140</v>
      </c>
      <c r="C24" s="12">
        <v>8</v>
      </c>
      <c r="D24" t="s">
        <v>756</v>
      </c>
    </row>
    <row r="25" spans="1:4" x14ac:dyDescent="0.25">
      <c r="A25" s="12">
        <v>24</v>
      </c>
      <c r="B25" t="s">
        <v>77</v>
      </c>
      <c r="C25" s="12">
        <v>9</v>
      </c>
      <c r="D25" t="s">
        <v>756</v>
      </c>
    </row>
    <row r="26" spans="1:4" x14ac:dyDescent="0.25">
      <c r="A26" s="12">
        <v>25</v>
      </c>
      <c r="B26" t="s">
        <v>142</v>
      </c>
      <c r="C26" s="12">
        <v>5</v>
      </c>
      <c r="D26" t="s">
        <v>756</v>
      </c>
    </row>
    <row r="27" spans="1:4" x14ac:dyDescent="0.25">
      <c r="A27" s="12">
        <v>26</v>
      </c>
      <c r="B27" t="s">
        <v>168</v>
      </c>
      <c r="C27" s="12">
        <v>5</v>
      </c>
      <c r="D27" t="s">
        <v>756</v>
      </c>
    </row>
    <row r="28" spans="1:4" x14ac:dyDescent="0.25">
      <c r="A28" s="12">
        <v>27</v>
      </c>
      <c r="B28" t="s">
        <v>249</v>
      </c>
      <c r="C28" s="12">
        <v>6</v>
      </c>
      <c r="D28" t="s">
        <v>756</v>
      </c>
    </row>
    <row r="29" spans="1:4" x14ac:dyDescent="0.25">
      <c r="A29" s="12">
        <v>28</v>
      </c>
      <c r="B29" t="s">
        <v>100</v>
      </c>
      <c r="C29" s="12">
        <v>6</v>
      </c>
      <c r="D29" t="s">
        <v>756</v>
      </c>
    </row>
    <row r="30" spans="1:4" x14ac:dyDescent="0.25">
      <c r="A30" s="12">
        <v>29</v>
      </c>
      <c r="B30" t="s">
        <v>76</v>
      </c>
      <c r="C30" s="12">
        <v>3</v>
      </c>
      <c r="D30" t="s">
        <v>2664</v>
      </c>
    </row>
    <row r="31" spans="1:4" x14ac:dyDescent="0.25">
      <c r="A31" s="12">
        <v>30</v>
      </c>
      <c r="B31" t="s">
        <v>198</v>
      </c>
      <c r="C31" s="12">
        <v>6</v>
      </c>
      <c r="D31" t="s">
        <v>756</v>
      </c>
    </row>
    <row r="32" spans="1:4" x14ac:dyDescent="0.25">
      <c r="A32" s="12">
        <v>31</v>
      </c>
      <c r="B32" t="s">
        <v>153</v>
      </c>
      <c r="C32" s="12">
        <v>3</v>
      </c>
      <c r="D32" t="s">
        <v>2664</v>
      </c>
    </row>
    <row r="33" spans="1:4" x14ac:dyDescent="0.25">
      <c r="A33" s="12">
        <v>32</v>
      </c>
      <c r="B33" t="s">
        <v>267</v>
      </c>
      <c r="C33" s="12">
        <v>2</v>
      </c>
      <c r="D33" t="s">
        <v>2664</v>
      </c>
    </row>
    <row r="34" spans="1:4" x14ac:dyDescent="0.25">
      <c r="A34" s="12">
        <v>33</v>
      </c>
      <c r="B34" t="s">
        <v>239</v>
      </c>
      <c r="C34" s="12">
        <v>2</v>
      </c>
      <c r="D34" t="s">
        <v>2664</v>
      </c>
    </row>
    <row r="35" spans="1:4" x14ac:dyDescent="0.25">
      <c r="A35" s="12">
        <v>34</v>
      </c>
      <c r="B35" t="s">
        <v>108</v>
      </c>
      <c r="C35" s="12">
        <v>3</v>
      </c>
      <c r="D35" t="s">
        <v>2664</v>
      </c>
    </row>
    <row r="36" spans="1:4" x14ac:dyDescent="0.25">
      <c r="A36" s="12">
        <v>35</v>
      </c>
      <c r="B36" t="s">
        <v>184</v>
      </c>
      <c r="C36" s="12">
        <v>3</v>
      </c>
      <c r="D36" t="s">
        <v>2664</v>
      </c>
    </row>
    <row r="37" spans="1:4" x14ac:dyDescent="0.25">
      <c r="A37" s="12">
        <v>36</v>
      </c>
      <c r="B37" t="s">
        <v>130</v>
      </c>
      <c r="C37" s="12">
        <v>6</v>
      </c>
      <c r="D37" t="s">
        <v>756</v>
      </c>
    </row>
    <row r="38" spans="1:4" x14ac:dyDescent="0.25">
      <c r="A38" s="12">
        <v>37</v>
      </c>
      <c r="B38" t="s">
        <v>188</v>
      </c>
      <c r="C38" s="12">
        <v>8</v>
      </c>
      <c r="D38" t="s">
        <v>756</v>
      </c>
    </row>
    <row r="39" spans="1:4" x14ac:dyDescent="0.25">
      <c r="A39" s="12">
        <v>38</v>
      </c>
      <c r="B39" t="s">
        <v>131</v>
      </c>
      <c r="C39" s="12">
        <v>9</v>
      </c>
      <c r="D39" t="s">
        <v>756</v>
      </c>
    </row>
    <row r="40" spans="1:4" x14ac:dyDescent="0.25">
      <c r="A40" s="12">
        <v>39</v>
      </c>
      <c r="B40" t="s">
        <v>89</v>
      </c>
      <c r="C40" s="12">
        <v>5</v>
      </c>
      <c r="D40" t="s">
        <v>756</v>
      </c>
    </row>
    <row r="41" spans="1:4" x14ac:dyDescent="0.25">
      <c r="A41" s="12">
        <v>40</v>
      </c>
      <c r="B41" t="s">
        <v>224</v>
      </c>
      <c r="C41" s="12">
        <v>5</v>
      </c>
      <c r="D41" t="s">
        <v>756</v>
      </c>
    </row>
    <row r="42" spans="1:4" x14ac:dyDescent="0.25">
      <c r="A42" s="12">
        <v>41</v>
      </c>
      <c r="B42" t="s">
        <v>152</v>
      </c>
      <c r="C42" s="12">
        <v>6</v>
      </c>
      <c r="D42" t="s">
        <v>756</v>
      </c>
    </row>
    <row r="43" spans="1:4" x14ac:dyDescent="0.25">
      <c r="A43" s="12">
        <v>42</v>
      </c>
      <c r="B43" t="s">
        <v>104</v>
      </c>
      <c r="C43" s="12">
        <v>6</v>
      </c>
      <c r="D43" t="s">
        <v>756</v>
      </c>
    </row>
    <row r="44" spans="1:4" x14ac:dyDescent="0.25">
      <c r="A44" s="12">
        <v>43</v>
      </c>
      <c r="B44" t="s">
        <v>199</v>
      </c>
      <c r="C44" s="12">
        <v>3</v>
      </c>
      <c r="D44" t="s">
        <v>2664</v>
      </c>
    </row>
    <row r="45" spans="1:4" x14ac:dyDescent="0.25">
      <c r="A45" s="12">
        <v>44</v>
      </c>
      <c r="B45" t="s">
        <v>240</v>
      </c>
      <c r="C45" s="12">
        <v>6</v>
      </c>
      <c r="D45" t="s">
        <v>756</v>
      </c>
    </row>
    <row r="46" spans="1:4" x14ac:dyDescent="0.25">
      <c r="A46" s="12">
        <v>45</v>
      </c>
      <c r="B46" t="s">
        <v>215</v>
      </c>
      <c r="C46" s="12">
        <v>3</v>
      </c>
      <c r="D46" t="s">
        <v>2664</v>
      </c>
    </row>
    <row r="47" spans="1:4" x14ac:dyDescent="0.25">
      <c r="A47" s="12">
        <v>46</v>
      </c>
      <c r="B47" t="s">
        <v>126</v>
      </c>
      <c r="C47" s="12">
        <v>2</v>
      </c>
      <c r="D47" t="s">
        <v>2664</v>
      </c>
    </row>
    <row r="48" spans="1:4" x14ac:dyDescent="0.25">
      <c r="A48" s="12">
        <v>47</v>
      </c>
      <c r="B48" t="s">
        <v>274</v>
      </c>
      <c r="C48" s="12">
        <v>2</v>
      </c>
      <c r="D48" t="s">
        <v>2664</v>
      </c>
    </row>
    <row r="49" spans="1:4" x14ac:dyDescent="0.25">
      <c r="A49" s="12">
        <v>48</v>
      </c>
      <c r="B49" t="s">
        <v>197</v>
      </c>
      <c r="C49" s="12">
        <v>3</v>
      </c>
      <c r="D49" t="s">
        <v>2664</v>
      </c>
    </row>
    <row r="50" spans="1:4" x14ac:dyDescent="0.25">
      <c r="A50" s="12">
        <v>49</v>
      </c>
      <c r="B50" t="s">
        <v>217</v>
      </c>
      <c r="C50" s="12">
        <v>3</v>
      </c>
      <c r="D50" t="s">
        <v>2664</v>
      </c>
    </row>
    <row r="51" spans="1:4" x14ac:dyDescent="0.25">
      <c r="A51" s="12">
        <v>50</v>
      </c>
      <c r="B51" t="s">
        <v>127</v>
      </c>
      <c r="C51" s="12">
        <v>6</v>
      </c>
      <c r="D51" t="s">
        <v>756</v>
      </c>
    </row>
    <row r="52" spans="1:4" x14ac:dyDescent="0.25">
      <c r="A52" s="12">
        <v>51</v>
      </c>
      <c r="B52" t="s">
        <v>98</v>
      </c>
      <c r="C52" s="12">
        <v>8</v>
      </c>
      <c r="D52" t="s">
        <v>756</v>
      </c>
    </row>
    <row r="53" spans="1:4" x14ac:dyDescent="0.25">
      <c r="A53" s="12">
        <v>52</v>
      </c>
      <c r="B53" t="s">
        <v>222</v>
      </c>
      <c r="C53" s="12">
        <v>9</v>
      </c>
      <c r="D53" t="s">
        <v>756</v>
      </c>
    </row>
    <row r="54" spans="1:4" x14ac:dyDescent="0.25">
      <c r="A54" s="12">
        <v>53</v>
      </c>
      <c r="B54" t="s">
        <v>143</v>
      </c>
      <c r="C54" s="12">
        <v>5</v>
      </c>
      <c r="D54" t="s">
        <v>756</v>
      </c>
    </row>
    <row r="55" spans="1:4" x14ac:dyDescent="0.25">
      <c r="A55" s="12">
        <v>54</v>
      </c>
      <c r="B55" t="s">
        <v>167</v>
      </c>
      <c r="C55" s="12">
        <v>5</v>
      </c>
      <c r="D55" t="s">
        <v>756</v>
      </c>
    </row>
    <row r="56" spans="1:4" x14ac:dyDescent="0.25">
      <c r="A56" s="12">
        <v>55</v>
      </c>
      <c r="B56" t="s">
        <v>268</v>
      </c>
      <c r="C56" s="12">
        <v>6</v>
      </c>
      <c r="D56" t="s">
        <v>756</v>
      </c>
    </row>
    <row r="57" spans="1:4" x14ac:dyDescent="0.25">
      <c r="A57" s="12">
        <v>56</v>
      </c>
      <c r="B57" t="s">
        <v>132</v>
      </c>
      <c r="C57" s="12">
        <v>6</v>
      </c>
      <c r="D57" t="s">
        <v>756</v>
      </c>
    </row>
    <row r="58" spans="1:4" x14ac:dyDescent="0.25">
      <c r="A58" s="12">
        <v>57</v>
      </c>
      <c r="B58" t="s">
        <v>183</v>
      </c>
      <c r="C58" s="12">
        <v>3</v>
      </c>
      <c r="D58" t="s">
        <v>2664</v>
      </c>
    </row>
    <row r="59" spans="1:4" x14ac:dyDescent="0.25">
      <c r="A59" s="12">
        <v>58</v>
      </c>
      <c r="B59" t="s">
        <v>281</v>
      </c>
      <c r="C59" s="12">
        <v>6</v>
      </c>
      <c r="D59" t="s">
        <v>756</v>
      </c>
    </row>
    <row r="60" spans="1:4" x14ac:dyDescent="0.25">
      <c r="A60" s="12">
        <v>59</v>
      </c>
      <c r="B60" t="s">
        <v>79</v>
      </c>
      <c r="C60" s="12">
        <v>3</v>
      </c>
      <c r="D60" t="s">
        <v>2664</v>
      </c>
    </row>
    <row r="61" spans="1:4" x14ac:dyDescent="0.25">
      <c r="A61" s="12">
        <v>60</v>
      </c>
      <c r="B61" t="s">
        <v>102</v>
      </c>
      <c r="C61" s="12">
        <v>2</v>
      </c>
      <c r="D61" t="s">
        <v>2664</v>
      </c>
    </row>
    <row r="62" spans="1:4" x14ac:dyDescent="0.25">
      <c r="A62" s="12">
        <v>61</v>
      </c>
      <c r="B62" t="s">
        <v>149</v>
      </c>
      <c r="C62" s="12">
        <v>2</v>
      </c>
      <c r="D62" t="s">
        <v>2664</v>
      </c>
    </row>
    <row r="63" spans="1:4" x14ac:dyDescent="0.25">
      <c r="A63" s="12">
        <v>62</v>
      </c>
      <c r="B63" t="s">
        <v>137</v>
      </c>
      <c r="C63" s="12">
        <v>3</v>
      </c>
      <c r="D63" t="s">
        <v>2664</v>
      </c>
    </row>
    <row r="64" spans="1:4" x14ac:dyDescent="0.25">
      <c r="A64" s="12">
        <v>63</v>
      </c>
      <c r="B64" t="s">
        <v>256</v>
      </c>
      <c r="C64" s="12">
        <v>3</v>
      </c>
      <c r="D64" t="s">
        <v>2664</v>
      </c>
    </row>
    <row r="65" spans="1:4" x14ac:dyDescent="0.25">
      <c r="A65" s="12">
        <v>64</v>
      </c>
      <c r="B65" t="s">
        <v>214</v>
      </c>
      <c r="C65" s="12">
        <v>6</v>
      </c>
      <c r="D65" t="s">
        <v>756</v>
      </c>
    </row>
    <row r="66" spans="1:4" x14ac:dyDescent="0.25">
      <c r="A66" s="12">
        <v>65</v>
      </c>
      <c r="B66" t="s">
        <v>165</v>
      </c>
      <c r="C66" s="12">
        <v>8</v>
      </c>
      <c r="D66" t="s">
        <v>756</v>
      </c>
    </row>
    <row r="67" spans="1:4" x14ac:dyDescent="0.25">
      <c r="A67" s="12">
        <v>66</v>
      </c>
      <c r="B67" t="s">
        <v>144</v>
      </c>
      <c r="C67" s="12">
        <v>9</v>
      </c>
      <c r="D67" t="s">
        <v>756</v>
      </c>
    </row>
    <row r="68" spans="1:4" x14ac:dyDescent="0.25">
      <c r="A68" s="12">
        <v>67</v>
      </c>
      <c r="B68" t="s">
        <v>87</v>
      </c>
      <c r="C68" s="12">
        <v>5</v>
      </c>
      <c r="D68" t="s">
        <v>756</v>
      </c>
    </row>
    <row r="69" spans="1:4" x14ac:dyDescent="0.25">
      <c r="A69" s="12">
        <v>68</v>
      </c>
      <c r="B69" t="s">
        <v>92</v>
      </c>
      <c r="C69" s="12">
        <v>5</v>
      </c>
      <c r="D69" t="s">
        <v>756</v>
      </c>
    </row>
    <row r="70" spans="1:4" x14ac:dyDescent="0.25">
      <c r="A70" s="12">
        <v>69</v>
      </c>
      <c r="B70" t="s">
        <v>259</v>
      </c>
      <c r="C70" s="12">
        <v>6</v>
      </c>
      <c r="D70" t="s">
        <v>756</v>
      </c>
    </row>
    <row r="71" spans="1:4" x14ac:dyDescent="0.25">
      <c r="A71" s="12">
        <v>70</v>
      </c>
      <c r="B71" t="s">
        <v>154</v>
      </c>
      <c r="C71" s="12">
        <v>6</v>
      </c>
      <c r="D71" t="s">
        <v>756</v>
      </c>
    </row>
    <row r="72" spans="1:4" x14ac:dyDescent="0.25">
      <c r="A72" s="12">
        <v>71</v>
      </c>
      <c r="B72" t="s">
        <v>195</v>
      </c>
      <c r="C72" s="12">
        <v>3</v>
      </c>
      <c r="D72" t="s">
        <v>2664</v>
      </c>
    </row>
    <row r="73" spans="1:4" x14ac:dyDescent="0.25">
      <c r="A73" s="12">
        <v>72</v>
      </c>
      <c r="B73" t="s">
        <v>203</v>
      </c>
      <c r="C73" s="12">
        <v>6</v>
      </c>
      <c r="D73" t="s">
        <v>756</v>
      </c>
    </row>
    <row r="74" spans="1:4" x14ac:dyDescent="0.25">
      <c r="A74" s="12">
        <v>73</v>
      </c>
      <c r="B74" t="s">
        <v>238</v>
      </c>
      <c r="C74" s="12">
        <v>3</v>
      </c>
      <c r="D74" t="s">
        <v>2664</v>
      </c>
    </row>
    <row r="75" spans="1:4" x14ac:dyDescent="0.25">
      <c r="A75" s="12">
        <v>74</v>
      </c>
      <c r="B75" t="s">
        <v>141</v>
      </c>
      <c r="C75" s="12">
        <v>2</v>
      </c>
      <c r="D75" t="s">
        <v>2664</v>
      </c>
    </row>
    <row r="76" spans="1:4" x14ac:dyDescent="0.25">
      <c r="A76" s="12">
        <v>75</v>
      </c>
      <c r="B76" t="s">
        <v>109</v>
      </c>
      <c r="C76" s="12">
        <v>2</v>
      </c>
      <c r="D76" t="s">
        <v>2664</v>
      </c>
    </row>
    <row r="77" spans="1:4" x14ac:dyDescent="0.25">
      <c r="A77" s="12">
        <v>76</v>
      </c>
      <c r="B77" t="s">
        <v>82</v>
      </c>
      <c r="C77" s="12">
        <v>3</v>
      </c>
      <c r="D77" t="s">
        <v>2664</v>
      </c>
    </row>
    <row r="78" spans="1:4" x14ac:dyDescent="0.25">
      <c r="A78" s="12">
        <v>77</v>
      </c>
      <c r="B78" t="s">
        <v>258</v>
      </c>
      <c r="C78" s="12">
        <v>3</v>
      </c>
      <c r="D78" t="s">
        <v>2664</v>
      </c>
    </row>
    <row r="79" spans="1:4" x14ac:dyDescent="0.25">
      <c r="A79" s="12">
        <v>78</v>
      </c>
      <c r="B79" t="s">
        <v>93</v>
      </c>
      <c r="C79" s="12">
        <v>6</v>
      </c>
      <c r="D79" t="s">
        <v>756</v>
      </c>
    </row>
    <row r="80" spans="1:4" x14ac:dyDescent="0.25">
      <c r="A80" s="12">
        <v>79</v>
      </c>
      <c r="B80" t="s">
        <v>83</v>
      </c>
      <c r="C80" s="12">
        <v>8</v>
      </c>
      <c r="D80" t="s">
        <v>756</v>
      </c>
    </row>
    <row r="81" spans="1:4" x14ac:dyDescent="0.25">
      <c r="A81" s="12">
        <v>80</v>
      </c>
      <c r="B81" t="s">
        <v>223</v>
      </c>
      <c r="C81" s="12">
        <v>9</v>
      </c>
      <c r="D81" t="s">
        <v>756</v>
      </c>
    </row>
    <row r="82" spans="1:4" x14ac:dyDescent="0.25">
      <c r="A82" s="12">
        <v>81</v>
      </c>
      <c r="B82" t="s">
        <v>128</v>
      </c>
      <c r="C82" s="12">
        <v>5</v>
      </c>
      <c r="D82" t="s">
        <v>756</v>
      </c>
    </row>
    <row r="83" spans="1:4" x14ac:dyDescent="0.25">
      <c r="A83" s="12">
        <v>82</v>
      </c>
      <c r="B83" t="s">
        <v>196</v>
      </c>
      <c r="C83" s="12">
        <v>5</v>
      </c>
      <c r="D83" t="s">
        <v>756</v>
      </c>
    </row>
    <row r="84" spans="1:4" x14ac:dyDescent="0.25">
      <c r="A84" s="12">
        <v>83</v>
      </c>
      <c r="B84" t="s">
        <v>221</v>
      </c>
      <c r="C84" s="12">
        <v>6</v>
      </c>
      <c r="D84" t="s">
        <v>756</v>
      </c>
    </row>
    <row r="85" spans="1:4" x14ac:dyDescent="0.25">
      <c r="A85" s="12">
        <v>84</v>
      </c>
      <c r="B85" t="s">
        <v>81</v>
      </c>
      <c r="C85" s="12">
        <v>6</v>
      </c>
      <c r="D85" t="s">
        <v>756</v>
      </c>
    </row>
    <row r="86" spans="1:4" x14ac:dyDescent="0.25">
      <c r="A86" s="12">
        <v>85</v>
      </c>
      <c r="B86" t="s">
        <v>75</v>
      </c>
      <c r="C86" s="12">
        <v>3</v>
      </c>
      <c r="D86" t="s">
        <v>2664</v>
      </c>
    </row>
    <row r="87" spans="1:4" x14ac:dyDescent="0.25">
      <c r="A87" s="12">
        <v>86</v>
      </c>
      <c r="B87" t="s">
        <v>145</v>
      </c>
      <c r="C87" s="12">
        <v>6</v>
      </c>
      <c r="D87" t="s">
        <v>756</v>
      </c>
    </row>
    <row r="88" spans="1:4" x14ac:dyDescent="0.25">
      <c r="A88" s="12">
        <v>87</v>
      </c>
      <c r="B88" t="s">
        <v>139</v>
      </c>
      <c r="C88" s="12">
        <v>3</v>
      </c>
      <c r="D88" t="s">
        <v>2664</v>
      </c>
    </row>
    <row r="89" spans="1:4" x14ac:dyDescent="0.25">
      <c r="A89" s="12">
        <v>88</v>
      </c>
      <c r="B89" t="s">
        <v>266</v>
      </c>
      <c r="C89" s="12">
        <v>2</v>
      </c>
      <c r="D89" t="s">
        <v>2664</v>
      </c>
    </row>
    <row r="90" spans="1:4" x14ac:dyDescent="0.25">
      <c r="A90" s="12">
        <v>89</v>
      </c>
      <c r="B90" t="s">
        <v>257</v>
      </c>
      <c r="C90" s="12">
        <v>2</v>
      </c>
      <c r="D90" t="s">
        <v>2664</v>
      </c>
    </row>
    <row r="91" spans="1:4" x14ac:dyDescent="0.25">
      <c r="A91" s="12">
        <v>90</v>
      </c>
      <c r="B91" t="s">
        <v>151</v>
      </c>
      <c r="C91" s="12">
        <v>3</v>
      </c>
      <c r="D91" t="s">
        <v>2664</v>
      </c>
    </row>
    <row r="92" spans="1:4" x14ac:dyDescent="0.25">
      <c r="A92" s="12">
        <v>91</v>
      </c>
      <c r="B92" t="s">
        <v>99</v>
      </c>
      <c r="C92" s="12">
        <v>3</v>
      </c>
      <c r="D92" t="s">
        <v>2664</v>
      </c>
    </row>
    <row r="93" spans="1:4" x14ac:dyDescent="0.25">
      <c r="A93" s="12">
        <v>92</v>
      </c>
      <c r="B93" t="s">
        <v>205</v>
      </c>
      <c r="C93" s="12">
        <v>6</v>
      </c>
      <c r="D93" t="s">
        <v>756</v>
      </c>
    </row>
    <row r="94" spans="1:4" x14ac:dyDescent="0.25">
      <c r="A94" s="12">
        <v>93</v>
      </c>
      <c r="B94" t="s">
        <v>255</v>
      </c>
      <c r="C94" s="12">
        <v>8</v>
      </c>
      <c r="D94" t="s">
        <v>756</v>
      </c>
    </row>
    <row r="95" spans="1:4" x14ac:dyDescent="0.25">
      <c r="A95" s="12">
        <v>94</v>
      </c>
      <c r="B95" t="s">
        <v>134</v>
      </c>
      <c r="C95" s="12">
        <v>9</v>
      </c>
      <c r="D95" t="s">
        <v>756</v>
      </c>
    </row>
    <row r="96" spans="1:4" x14ac:dyDescent="0.25">
      <c r="A96" s="12">
        <v>95</v>
      </c>
      <c r="B96" t="s">
        <v>187</v>
      </c>
      <c r="C96" s="12">
        <v>5</v>
      </c>
      <c r="D96" t="s">
        <v>756</v>
      </c>
    </row>
    <row r="97" spans="1:4" x14ac:dyDescent="0.25">
      <c r="A97" s="12">
        <v>96</v>
      </c>
      <c r="B97" t="s">
        <v>166</v>
      </c>
      <c r="C97" s="12">
        <v>5</v>
      </c>
      <c r="D97" t="s">
        <v>756</v>
      </c>
    </row>
    <row r="98" spans="1:4" x14ac:dyDescent="0.25">
      <c r="A98" s="12">
        <v>97</v>
      </c>
      <c r="B98" t="s">
        <v>164</v>
      </c>
      <c r="C98" s="12">
        <v>6</v>
      </c>
      <c r="D98" t="s">
        <v>756</v>
      </c>
    </row>
    <row r="99" spans="1:4" x14ac:dyDescent="0.25">
      <c r="A99" s="12">
        <v>98</v>
      </c>
      <c r="B99" t="s">
        <v>110</v>
      </c>
      <c r="C99" s="12">
        <v>6</v>
      </c>
      <c r="D99" t="s">
        <v>756</v>
      </c>
    </row>
    <row r="100" spans="1:4" x14ac:dyDescent="0.25">
      <c r="A100" s="12">
        <v>99</v>
      </c>
      <c r="B100" t="s">
        <v>231</v>
      </c>
      <c r="C100" s="12">
        <v>3</v>
      </c>
      <c r="D100" t="s">
        <v>2664</v>
      </c>
    </row>
    <row r="101" spans="1:4" x14ac:dyDescent="0.25">
      <c r="A101" s="12">
        <v>100</v>
      </c>
      <c r="B101" t="s">
        <v>275</v>
      </c>
      <c r="C101" s="12">
        <v>6</v>
      </c>
      <c r="D101" t="s">
        <v>756</v>
      </c>
    </row>
    <row r="102" spans="1:4" x14ac:dyDescent="0.25">
      <c r="A102" s="12">
        <v>101</v>
      </c>
      <c r="B102" t="s">
        <v>727</v>
      </c>
      <c r="C102" s="12">
        <v>3</v>
      </c>
      <c r="D102" t="s">
        <v>2664</v>
      </c>
    </row>
    <row r="103" spans="1:4" x14ac:dyDescent="0.25">
      <c r="A103" s="12">
        <v>102</v>
      </c>
      <c r="B103" t="s">
        <v>726</v>
      </c>
      <c r="C103" s="12">
        <v>2</v>
      </c>
      <c r="D103" t="s">
        <v>2664</v>
      </c>
    </row>
    <row r="104" spans="1:4" x14ac:dyDescent="0.25">
      <c r="A104" s="12">
        <v>103</v>
      </c>
      <c r="B104" t="s">
        <v>725</v>
      </c>
      <c r="C104" s="12">
        <v>10</v>
      </c>
      <c r="D104" t="s">
        <v>756</v>
      </c>
    </row>
    <row r="105" spans="1:4" x14ac:dyDescent="0.25">
      <c r="A105" s="12">
        <v>104</v>
      </c>
      <c r="B105" t="s">
        <v>724</v>
      </c>
      <c r="C105" s="12">
        <v>3</v>
      </c>
      <c r="D105" t="s">
        <v>2664</v>
      </c>
    </row>
    <row r="106" spans="1:4" x14ac:dyDescent="0.25">
      <c r="A106" s="12">
        <v>105</v>
      </c>
      <c r="B106" t="s">
        <v>723</v>
      </c>
      <c r="C106" s="12">
        <v>3</v>
      </c>
      <c r="D106" t="s">
        <v>2664</v>
      </c>
    </row>
    <row r="107" spans="1:4" x14ac:dyDescent="0.25">
      <c r="A107" s="12">
        <v>106</v>
      </c>
      <c r="B107" t="s">
        <v>722</v>
      </c>
      <c r="C107" s="12">
        <v>10</v>
      </c>
      <c r="D107" t="s">
        <v>756</v>
      </c>
    </row>
    <row r="108" spans="1:4" x14ac:dyDescent="0.25">
      <c r="A108" s="12">
        <v>107</v>
      </c>
      <c r="B108" t="s">
        <v>721</v>
      </c>
      <c r="C108" s="12">
        <v>8</v>
      </c>
      <c r="D108" t="s">
        <v>756</v>
      </c>
    </row>
    <row r="109" spans="1:4" x14ac:dyDescent="0.25">
      <c r="A109" s="12">
        <v>108</v>
      </c>
      <c r="B109" t="s">
        <v>720</v>
      </c>
      <c r="C109" s="12">
        <v>9</v>
      </c>
      <c r="D109" t="s">
        <v>756</v>
      </c>
    </row>
    <row r="110" spans="1:4" x14ac:dyDescent="0.25">
      <c r="A110" s="12">
        <v>109</v>
      </c>
      <c r="B110" t="s">
        <v>719</v>
      </c>
      <c r="C110" s="12">
        <v>5</v>
      </c>
      <c r="D110" t="s">
        <v>756</v>
      </c>
    </row>
    <row r="111" spans="1:4" x14ac:dyDescent="0.25">
      <c r="A111" s="12">
        <v>110</v>
      </c>
      <c r="B111" t="s">
        <v>718</v>
      </c>
      <c r="C111" s="12">
        <v>5</v>
      </c>
      <c r="D111" t="s">
        <v>756</v>
      </c>
    </row>
    <row r="112" spans="1:4" x14ac:dyDescent="0.25">
      <c r="A112" s="12">
        <v>111</v>
      </c>
      <c r="B112" t="s">
        <v>717</v>
      </c>
      <c r="C112" s="12">
        <v>6</v>
      </c>
      <c r="D112" t="s">
        <v>756</v>
      </c>
    </row>
    <row r="113" spans="1:4" x14ac:dyDescent="0.25">
      <c r="A113" s="12">
        <v>112</v>
      </c>
      <c r="B113" t="s">
        <v>716</v>
      </c>
      <c r="C113" s="12">
        <v>6</v>
      </c>
      <c r="D113" t="s">
        <v>756</v>
      </c>
    </row>
    <row r="114" spans="1:4" x14ac:dyDescent="0.25">
      <c r="A114" s="12">
        <v>113</v>
      </c>
      <c r="B114" t="s">
        <v>715</v>
      </c>
      <c r="C114" s="12">
        <v>10</v>
      </c>
      <c r="D114" t="s">
        <v>756</v>
      </c>
    </row>
    <row r="115" spans="1:4" x14ac:dyDescent="0.25">
      <c r="A115" s="12">
        <v>114</v>
      </c>
      <c r="B115" t="s">
        <v>714</v>
      </c>
      <c r="C115" s="12">
        <v>6</v>
      </c>
      <c r="D115" t="s">
        <v>756</v>
      </c>
    </row>
    <row r="116" spans="1:4" x14ac:dyDescent="0.25">
      <c r="A116" s="12">
        <v>115</v>
      </c>
      <c r="B116" t="s">
        <v>713</v>
      </c>
      <c r="C116" s="12">
        <v>3</v>
      </c>
      <c r="D116" t="s">
        <v>2664</v>
      </c>
    </row>
    <row r="117" spans="1:4" x14ac:dyDescent="0.25">
      <c r="A117" s="12">
        <v>116</v>
      </c>
      <c r="B117" t="s">
        <v>712</v>
      </c>
      <c r="C117" s="12">
        <v>2</v>
      </c>
      <c r="D117" t="s">
        <v>2664</v>
      </c>
    </row>
    <row r="118" spans="1:4" x14ac:dyDescent="0.25">
      <c r="A118" s="12">
        <v>117</v>
      </c>
      <c r="B118" t="s">
        <v>711</v>
      </c>
      <c r="C118" s="12">
        <v>2</v>
      </c>
      <c r="D118" t="s">
        <v>2664</v>
      </c>
    </row>
    <row r="119" spans="1:4" x14ac:dyDescent="0.25">
      <c r="A119" s="12">
        <v>118</v>
      </c>
      <c r="B119" t="s">
        <v>710</v>
      </c>
      <c r="C119" s="12">
        <v>3</v>
      </c>
      <c r="D119" t="s">
        <v>2664</v>
      </c>
    </row>
    <row r="120" spans="1:4" x14ac:dyDescent="0.25">
      <c r="A120" s="12">
        <v>119</v>
      </c>
      <c r="B120" t="s">
        <v>709</v>
      </c>
      <c r="C120" s="12">
        <v>10</v>
      </c>
      <c r="D120" t="s">
        <v>756</v>
      </c>
    </row>
    <row r="121" spans="1:4" x14ac:dyDescent="0.25">
      <c r="A121" s="12">
        <v>120</v>
      </c>
      <c r="B121" t="s">
        <v>708</v>
      </c>
      <c r="C121" s="12">
        <v>6</v>
      </c>
      <c r="D121" t="s">
        <v>756</v>
      </c>
    </row>
    <row r="122" spans="1:4" x14ac:dyDescent="0.25">
      <c r="A122" s="12">
        <v>121</v>
      </c>
      <c r="B122" t="s">
        <v>707</v>
      </c>
      <c r="C122" s="12">
        <v>10</v>
      </c>
      <c r="D122" t="s">
        <v>756</v>
      </c>
    </row>
    <row r="123" spans="1:4" x14ac:dyDescent="0.25">
      <c r="A123" s="12">
        <v>122</v>
      </c>
      <c r="B123" t="s">
        <v>706</v>
      </c>
      <c r="C123" s="12">
        <v>9</v>
      </c>
      <c r="D123" t="s">
        <v>756</v>
      </c>
    </row>
    <row r="124" spans="1:4" x14ac:dyDescent="0.25">
      <c r="A124" s="12">
        <v>123</v>
      </c>
      <c r="B124" t="s">
        <v>705</v>
      </c>
      <c r="C124" s="12">
        <v>5</v>
      </c>
      <c r="D124" t="s">
        <v>756</v>
      </c>
    </row>
    <row r="125" spans="1:4" x14ac:dyDescent="0.25">
      <c r="A125" s="12">
        <v>124</v>
      </c>
      <c r="B125" t="s">
        <v>704</v>
      </c>
      <c r="C125" s="12">
        <v>5</v>
      </c>
      <c r="D125" t="s">
        <v>756</v>
      </c>
    </row>
    <row r="126" spans="1:4" x14ac:dyDescent="0.25">
      <c r="A126" s="12">
        <v>125</v>
      </c>
      <c r="B126" t="s">
        <v>703</v>
      </c>
      <c r="C126" s="12">
        <v>6</v>
      </c>
      <c r="D126" t="s">
        <v>756</v>
      </c>
    </row>
    <row r="127" spans="1:4" x14ac:dyDescent="0.25">
      <c r="A127" s="12">
        <v>126</v>
      </c>
      <c r="B127" t="s">
        <v>702</v>
      </c>
      <c r="C127" s="12">
        <v>6</v>
      </c>
      <c r="D127" t="s">
        <v>756</v>
      </c>
    </row>
    <row r="128" spans="1:4" x14ac:dyDescent="0.25">
      <c r="A128" s="12">
        <v>127</v>
      </c>
      <c r="B128" t="s">
        <v>701</v>
      </c>
      <c r="C128" s="12">
        <v>3</v>
      </c>
      <c r="D128" t="s">
        <v>2664</v>
      </c>
    </row>
    <row r="129" spans="1:4" x14ac:dyDescent="0.25">
      <c r="A129" s="12">
        <v>128</v>
      </c>
      <c r="B129" t="s">
        <v>700</v>
      </c>
      <c r="C129" s="12">
        <v>6</v>
      </c>
      <c r="D129" t="s">
        <v>756</v>
      </c>
    </row>
    <row r="130" spans="1:4" x14ac:dyDescent="0.25">
      <c r="A130" s="12">
        <v>129</v>
      </c>
      <c r="B130" t="s">
        <v>699</v>
      </c>
      <c r="C130" s="12">
        <v>3</v>
      </c>
      <c r="D130" t="s">
        <v>2664</v>
      </c>
    </row>
    <row r="131" spans="1:4" x14ac:dyDescent="0.25">
      <c r="A131" s="12">
        <v>130</v>
      </c>
      <c r="B131" t="s">
        <v>698</v>
      </c>
      <c r="C131" s="12">
        <v>2</v>
      </c>
      <c r="D131" t="s">
        <v>2664</v>
      </c>
    </row>
    <row r="132" spans="1:4" x14ac:dyDescent="0.25">
      <c r="A132" s="12">
        <v>131</v>
      </c>
      <c r="B132" t="s">
        <v>697</v>
      </c>
      <c r="C132" s="12">
        <v>2</v>
      </c>
      <c r="D132" t="s">
        <v>2664</v>
      </c>
    </row>
    <row r="133" spans="1:4" x14ac:dyDescent="0.25">
      <c r="A133" s="12">
        <v>132</v>
      </c>
      <c r="B133" t="s">
        <v>696</v>
      </c>
      <c r="C133" s="12">
        <v>3</v>
      </c>
      <c r="D133" t="s">
        <v>2664</v>
      </c>
    </row>
    <row r="134" spans="1:4" x14ac:dyDescent="0.25">
      <c r="A134" s="12">
        <v>133</v>
      </c>
      <c r="B134" t="s">
        <v>695</v>
      </c>
      <c r="C134" s="12">
        <v>3</v>
      </c>
      <c r="D134" t="s">
        <v>2664</v>
      </c>
    </row>
    <row r="135" spans="1:4" x14ac:dyDescent="0.25">
      <c r="A135" s="12">
        <v>134</v>
      </c>
      <c r="B135" t="s">
        <v>694</v>
      </c>
      <c r="C135" s="12">
        <v>6</v>
      </c>
      <c r="D135" t="s">
        <v>756</v>
      </c>
    </row>
    <row r="136" spans="1:4" x14ac:dyDescent="0.25">
      <c r="A136" s="12">
        <v>135</v>
      </c>
      <c r="B136" t="s">
        <v>693</v>
      </c>
      <c r="C136" s="12">
        <v>8</v>
      </c>
      <c r="D136" t="s">
        <v>756</v>
      </c>
    </row>
    <row r="137" spans="1:4" x14ac:dyDescent="0.25">
      <c r="A137" s="12">
        <v>136</v>
      </c>
      <c r="B137" t="s">
        <v>692</v>
      </c>
      <c r="C137" s="12">
        <v>9</v>
      </c>
      <c r="D137" t="s">
        <v>756</v>
      </c>
    </row>
    <row r="138" spans="1:4" x14ac:dyDescent="0.25">
      <c r="A138" s="12">
        <v>137</v>
      </c>
      <c r="B138" t="s">
        <v>691</v>
      </c>
      <c r="C138" s="12">
        <v>5</v>
      </c>
      <c r="D138" t="s">
        <v>756</v>
      </c>
    </row>
    <row r="139" spans="1:4" x14ac:dyDescent="0.25">
      <c r="A139" s="12">
        <v>138</v>
      </c>
      <c r="B139" t="s">
        <v>690</v>
      </c>
      <c r="C139" s="12">
        <v>5</v>
      </c>
      <c r="D139" t="s">
        <v>756</v>
      </c>
    </row>
    <row r="140" spans="1:4" x14ac:dyDescent="0.25">
      <c r="A140" s="12">
        <v>139</v>
      </c>
      <c r="B140" t="s">
        <v>689</v>
      </c>
      <c r="C140" s="12">
        <v>6</v>
      </c>
      <c r="D140" t="s">
        <v>756</v>
      </c>
    </row>
    <row r="141" spans="1:4" x14ac:dyDescent="0.25">
      <c r="A141" s="12">
        <v>140</v>
      </c>
      <c r="B141" t="s">
        <v>688</v>
      </c>
      <c r="C141" s="12">
        <v>6</v>
      </c>
      <c r="D141" t="s">
        <v>756</v>
      </c>
    </row>
    <row r="142" spans="1:4" x14ac:dyDescent="0.25">
      <c r="A142" s="12">
        <v>141</v>
      </c>
      <c r="B142" t="s">
        <v>687</v>
      </c>
      <c r="C142" s="12">
        <v>15</v>
      </c>
      <c r="D142" t="s">
        <v>756</v>
      </c>
    </row>
    <row r="143" spans="1:4" x14ac:dyDescent="0.25">
      <c r="A143" s="12">
        <v>142</v>
      </c>
      <c r="B143" t="s">
        <v>686</v>
      </c>
      <c r="C143" s="12">
        <v>6</v>
      </c>
      <c r="D143" t="s">
        <v>756</v>
      </c>
    </row>
    <row r="144" spans="1:4" x14ac:dyDescent="0.25">
      <c r="A144" s="12">
        <v>143</v>
      </c>
      <c r="B144" t="s">
        <v>685</v>
      </c>
      <c r="C144" s="12">
        <v>3</v>
      </c>
      <c r="D144" t="s">
        <v>2664</v>
      </c>
    </row>
    <row r="145" spans="1:4" x14ac:dyDescent="0.25">
      <c r="A145" s="12">
        <v>144</v>
      </c>
      <c r="B145" t="s">
        <v>684</v>
      </c>
      <c r="C145" s="12">
        <v>2</v>
      </c>
      <c r="D145" t="s">
        <v>2664</v>
      </c>
    </row>
    <row r="146" spans="1:4" x14ac:dyDescent="0.25">
      <c r="A146" s="12">
        <v>145</v>
      </c>
      <c r="B146" t="s">
        <v>683</v>
      </c>
      <c r="C146" s="12">
        <v>2</v>
      </c>
      <c r="D146" t="s">
        <v>2664</v>
      </c>
    </row>
    <row r="147" spans="1:4" x14ac:dyDescent="0.25">
      <c r="A147" s="12">
        <v>146</v>
      </c>
      <c r="B147" t="s">
        <v>682</v>
      </c>
      <c r="C147" s="12">
        <v>15</v>
      </c>
      <c r="D147" t="s">
        <v>756</v>
      </c>
    </row>
    <row r="148" spans="1:4" x14ac:dyDescent="0.25">
      <c r="A148" s="12">
        <v>147</v>
      </c>
      <c r="B148" t="s">
        <v>681</v>
      </c>
      <c r="C148" s="12">
        <v>15</v>
      </c>
      <c r="D148" t="s">
        <v>756</v>
      </c>
    </row>
    <row r="149" spans="1:4" x14ac:dyDescent="0.25">
      <c r="A149" s="12">
        <v>148</v>
      </c>
      <c r="B149" t="s">
        <v>680</v>
      </c>
      <c r="C149" s="12">
        <v>6</v>
      </c>
      <c r="D149" t="s">
        <v>756</v>
      </c>
    </row>
    <row r="150" spans="1:4" x14ac:dyDescent="0.25">
      <c r="A150" s="12">
        <v>149</v>
      </c>
      <c r="B150" t="s">
        <v>679</v>
      </c>
      <c r="C150" s="12">
        <v>15</v>
      </c>
      <c r="D150" t="s">
        <v>756</v>
      </c>
    </row>
    <row r="151" spans="1:4" x14ac:dyDescent="0.25">
      <c r="A151" s="12">
        <v>150</v>
      </c>
      <c r="B151" t="s">
        <v>678</v>
      </c>
      <c r="C151" s="12">
        <v>9</v>
      </c>
      <c r="D151" t="s">
        <v>756</v>
      </c>
    </row>
    <row r="152" spans="1:4" x14ac:dyDescent="0.25">
      <c r="A152" s="12">
        <v>151</v>
      </c>
      <c r="B152" t="s">
        <v>677</v>
      </c>
      <c r="C152" s="12">
        <v>5</v>
      </c>
      <c r="D152" t="s">
        <v>756</v>
      </c>
    </row>
    <row r="153" spans="1:4" x14ac:dyDescent="0.25">
      <c r="A153" s="12">
        <v>152</v>
      </c>
      <c r="B153" t="s">
        <v>676</v>
      </c>
      <c r="C153" s="12">
        <v>15</v>
      </c>
      <c r="D153" t="s">
        <v>756</v>
      </c>
    </row>
    <row r="154" spans="1:4" x14ac:dyDescent="0.25">
      <c r="A154" s="12">
        <v>153</v>
      </c>
      <c r="B154" t="s">
        <v>675</v>
      </c>
      <c r="C154" s="12">
        <v>6</v>
      </c>
      <c r="D154" t="s">
        <v>756</v>
      </c>
    </row>
    <row r="155" spans="1:4" x14ac:dyDescent="0.25">
      <c r="A155" s="12">
        <v>154</v>
      </c>
      <c r="B155" t="s">
        <v>674</v>
      </c>
      <c r="C155" s="12">
        <v>6</v>
      </c>
      <c r="D155" t="s">
        <v>756</v>
      </c>
    </row>
    <row r="156" spans="1:4" x14ac:dyDescent="0.25">
      <c r="A156" s="12">
        <v>155</v>
      </c>
      <c r="B156" t="s">
        <v>673</v>
      </c>
      <c r="C156" s="12">
        <v>3</v>
      </c>
      <c r="D156" t="s">
        <v>2664</v>
      </c>
    </row>
    <row r="157" spans="1:4" x14ac:dyDescent="0.25">
      <c r="A157" s="12">
        <v>156</v>
      </c>
      <c r="B157" t="s">
        <v>672</v>
      </c>
      <c r="C157" s="12">
        <v>6</v>
      </c>
      <c r="D157" t="s">
        <v>756</v>
      </c>
    </row>
    <row r="158" spans="1:4" x14ac:dyDescent="0.25">
      <c r="A158" s="12">
        <v>157</v>
      </c>
      <c r="B158" t="s">
        <v>671</v>
      </c>
      <c r="C158" s="12">
        <v>3</v>
      </c>
      <c r="D158" t="s">
        <v>2664</v>
      </c>
    </row>
    <row r="159" spans="1:4" x14ac:dyDescent="0.25">
      <c r="A159" s="12">
        <v>158</v>
      </c>
      <c r="B159" t="s">
        <v>670</v>
      </c>
      <c r="C159" s="12">
        <v>2</v>
      </c>
      <c r="D159" t="s">
        <v>2664</v>
      </c>
    </row>
    <row r="160" spans="1:4" x14ac:dyDescent="0.25">
      <c r="A160" s="12">
        <v>159</v>
      </c>
      <c r="B160" t="s">
        <v>669</v>
      </c>
      <c r="C160" s="12">
        <v>2</v>
      </c>
      <c r="D160" t="s">
        <v>2664</v>
      </c>
    </row>
    <row r="161" spans="1:4" x14ac:dyDescent="0.25">
      <c r="A161" s="12">
        <v>160</v>
      </c>
      <c r="B161" t="s">
        <v>668</v>
      </c>
      <c r="C161" s="12">
        <v>3</v>
      </c>
      <c r="D161" t="s">
        <v>2664</v>
      </c>
    </row>
    <row r="162" spans="1:4" x14ac:dyDescent="0.25">
      <c r="A162" s="12">
        <v>161</v>
      </c>
      <c r="B162" t="s">
        <v>667</v>
      </c>
      <c r="C162" s="12">
        <v>3</v>
      </c>
      <c r="D162" t="s">
        <v>2664</v>
      </c>
    </row>
    <row r="163" spans="1:4" x14ac:dyDescent="0.25">
      <c r="A163" s="12">
        <v>162</v>
      </c>
      <c r="B163" t="s">
        <v>666</v>
      </c>
      <c r="C163" s="12">
        <v>6</v>
      </c>
      <c r="D163" t="s">
        <v>756</v>
      </c>
    </row>
    <row r="164" spans="1:4" x14ac:dyDescent="0.25">
      <c r="A164" s="12">
        <v>163</v>
      </c>
      <c r="B164" t="s">
        <v>665</v>
      </c>
      <c r="C164" s="12">
        <v>8</v>
      </c>
      <c r="D164" t="s">
        <v>756</v>
      </c>
    </row>
    <row r="165" spans="1:4" x14ac:dyDescent="0.25">
      <c r="A165" s="12">
        <v>164</v>
      </c>
      <c r="B165" t="s">
        <v>664</v>
      </c>
      <c r="C165" s="12">
        <v>9</v>
      </c>
      <c r="D165" t="s">
        <v>756</v>
      </c>
    </row>
    <row r="166" spans="1:4" x14ac:dyDescent="0.25">
      <c r="A166" s="12">
        <v>165</v>
      </c>
      <c r="B166" t="s">
        <v>663</v>
      </c>
      <c r="C166" s="12">
        <v>5</v>
      </c>
      <c r="D166" t="s">
        <v>756</v>
      </c>
    </row>
    <row r="167" spans="1:4" x14ac:dyDescent="0.25">
      <c r="A167" s="12">
        <v>166</v>
      </c>
      <c r="B167" t="s">
        <v>662</v>
      </c>
      <c r="C167" s="12">
        <v>5</v>
      </c>
      <c r="D167" t="s">
        <v>756</v>
      </c>
    </row>
    <row r="168" spans="1:4" x14ac:dyDescent="0.25">
      <c r="A168" s="12">
        <v>167</v>
      </c>
      <c r="B168" t="s">
        <v>661</v>
      </c>
      <c r="C168" s="12">
        <v>6</v>
      </c>
      <c r="D168" t="s">
        <v>756</v>
      </c>
    </row>
    <row r="169" spans="1:4" x14ac:dyDescent="0.25">
      <c r="A169" s="12">
        <v>168</v>
      </c>
      <c r="B169" t="s">
        <v>660</v>
      </c>
      <c r="C169" s="12">
        <v>6</v>
      </c>
      <c r="D169" t="s">
        <v>756</v>
      </c>
    </row>
    <row r="170" spans="1:4" x14ac:dyDescent="0.25">
      <c r="A170" s="12">
        <v>169</v>
      </c>
      <c r="B170" t="s">
        <v>659</v>
      </c>
      <c r="C170" s="12">
        <v>3</v>
      </c>
      <c r="D170" t="s">
        <v>2664</v>
      </c>
    </row>
    <row r="171" spans="1:4" x14ac:dyDescent="0.25">
      <c r="A171" s="12">
        <v>170</v>
      </c>
      <c r="B171" t="s">
        <v>658</v>
      </c>
      <c r="C171" s="12">
        <v>6</v>
      </c>
      <c r="D171" t="s">
        <v>756</v>
      </c>
    </row>
    <row r="172" spans="1:4" x14ac:dyDescent="0.25">
      <c r="A172" s="12">
        <v>171</v>
      </c>
      <c r="B172" t="s">
        <v>657</v>
      </c>
      <c r="C172" s="12">
        <v>3</v>
      </c>
      <c r="D172" t="s">
        <v>2664</v>
      </c>
    </row>
    <row r="173" spans="1:4" x14ac:dyDescent="0.25">
      <c r="A173" s="12">
        <v>172</v>
      </c>
      <c r="B173" t="s">
        <v>656</v>
      </c>
      <c r="C173" s="12">
        <v>2</v>
      </c>
      <c r="D173" t="s">
        <v>2664</v>
      </c>
    </row>
    <row r="174" spans="1:4" x14ac:dyDescent="0.25">
      <c r="A174" s="12">
        <v>173</v>
      </c>
      <c r="B174" t="s">
        <v>655</v>
      </c>
      <c r="C174" s="12">
        <v>2</v>
      </c>
      <c r="D174" t="s">
        <v>2664</v>
      </c>
    </row>
    <row r="175" spans="1:4" x14ac:dyDescent="0.25">
      <c r="A175" s="12">
        <v>174</v>
      </c>
      <c r="B175" t="s">
        <v>654</v>
      </c>
      <c r="C175" s="12">
        <v>3</v>
      </c>
      <c r="D175" t="s">
        <v>2664</v>
      </c>
    </row>
    <row r="176" spans="1:4" x14ac:dyDescent="0.25">
      <c r="A176" s="12">
        <v>175</v>
      </c>
      <c r="B176" t="s">
        <v>653</v>
      </c>
      <c r="C176" s="12">
        <v>3</v>
      </c>
      <c r="D176" t="s">
        <v>2664</v>
      </c>
    </row>
    <row r="177" spans="1:4" x14ac:dyDescent="0.25">
      <c r="A177" s="12">
        <v>176</v>
      </c>
      <c r="B177" t="s">
        <v>652</v>
      </c>
      <c r="C177" s="12">
        <v>6</v>
      </c>
      <c r="D177" t="s">
        <v>756</v>
      </c>
    </row>
    <row r="178" spans="1:4" x14ac:dyDescent="0.25">
      <c r="A178" s="12">
        <v>177</v>
      </c>
      <c r="B178" t="s">
        <v>651</v>
      </c>
      <c r="C178" s="12">
        <v>8</v>
      </c>
      <c r="D178" t="s">
        <v>756</v>
      </c>
    </row>
    <row r="179" spans="1:4" x14ac:dyDescent="0.25">
      <c r="A179" s="12">
        <v>178</v>
      </c>
      <c r="B179" t="s">
        <v>650</v>
      </c>
      <c r="C179" s="12">
        <v>9</v>
      </c>
      <c r="D179" t="s">
        <v>756</v>
      </c>
    </row>
    <row r="180" spans="1:4" x14ac:dyDescent="0.25">
      <c r="A180" s="12">
        <v>179</v>
      </c>
      <c r="B180" t="s">
        <v>649</v>
      </c>
      <c r="C180" s="12">
        <v>5</v>
      </c>
      <c r="D180" t="s">
        <v>756</v>
      </c>
    </row>
    <row r="181" spans="1:4" x14ac:dyDescent="0.25">
      <c r="A181" s="12">
        <v>180</v>
      </c>
      <c r="B181" t="s">
        <v>648</v>
      </c>
      <c r="C181" s="12">
        <v>5</v>
      </c>
      <c r="D181" t="s">
        <v>756</v>
      </c>
    </row>
    <row r="182" spans="1:4" x14ac:dyDescent="0.25">
      <c r="A182" s="12">
        <v>181</v>
      </c>
      <c r="B182" t="s">
        <v>647</v>
      </c>
      <c r="C182" s="12">
        <v>6</v>
      </c>
      <c r="D182" t="s">
        <v>756</v>
      </c>
    </row>
    <row r="183" spans="1:4" x14ac:dyDescent="0.25">
      <c r="A183" s="12">
        <v>182</v>
      </c>
      <c r="B183" t="s">
        <v>646</v>
      </c>
      <c r="C183" s="12">
        <v>6</v>
      </c>
      <c r="D183" t="s">
        <v>756</v>
      </c>
    </row>
    <row r="184" spans="1:4" x14ac:dyDescent="0.25">
      <c r="A184" s="12">
        <v>183</v>
      </c>
      <c r="B184" t="s">
        <v>645</v>
      </c>
      <c r="C184" s="12">
        <v>3</v>
      </c>
      <c r="D184" t="s">
        <v>2664</v>
      </c>
    </row>
    <row r="185" spans="1:4" x14ac:dyDescent="0.25">
      <c r="A185" s="12">
        <v>184</v>
      </c>
      <c r="B185" t="s">
        <v>644</v>
      </c>
      <c r="C185" s="12">
        <v>6</v>
      </c>
      <c r="D185" t="s">
        <v>756</v>
      </c>
    </row>
    <row r="186" spans="1:4" x14ac:dyDescent="0.25">
      <c r="A186" s="12">
        <v>185</v>
      </c>
      <c r="B186" t="s">
        <v>643</v>
      </c>
      <c r="C186" s="12">
        <v>3</v>
      </c>
      <c r="D186" t="s">
        <v>2664</v>
      </c>
    </row>
    <row r="187" spans="1:4" x14ac:dyDescent="0.25">
      <c r="A187" s="12">
        <v>186</v>
      </c>
      <c r="B187" t="s">
        <v>642</v>
      </c>
      <c r="C187" s="12">
        <v>2</v>
      </c>
      <c r="D187" t="s">
        <v>2664</v>
      </c>
    </row>
    <row r="188" spans="1:4" x14ac:dyDescent="0.25">
      <c r="A188" s="12">
        <v>187</v>
      </c>
      <c r="B188" t="s">
        <v>641</v>
      </c>
      <c r="C188" s="12">
        <v>2</v>
      </c>
      <c r="D188" t="s">
        <v>2664</v>
      </c>
    </row>
    <row r="189" spans="1:4" x14ac:dyDescent="0.25">
      <c r="A189" s="12">
        <v>188</v>
      </c>
      <c r="B189" t="s">
        <v>640</v>
      </c>
      <c r="C189" s="12">
        <v>3</v>
      </c>
      <c r="D189" t="s">
        <v>2664</v>
      </c>
    </row>
    <row r="190" spans="1:4" x14ac:dyDescent="0.25">
      <c r="A190" s="12">
        <v>189</v>
      </c>
      <c r="B190" t="s">
        <v>639</v>
      </c>
      <c r="C190" s="12">
        <v>3</v>
      </c>
      <c r="D190" t="s">
        <v>2664</v>
      </c>
    </row>
    <row r="191" spans="1:4" x14ac:dyDescent="0.25">
      <c r="A191" s="12">
        <v>190</v>
      </c>
      <c r="B191" t="s">
        <v>638</v>
      </c>
      <c r="C191" s="12">
        <v>6</v>
      </c>
      <c r="D191" t="s">
        <v>756</v>
      </c>
    </row>
    <row r="192" spans="1:4" x14ac:dyDescent="0.25">
      <c r="A192" s="12">
        <v>191</v>
      </c>
      <c r="B192" t="s">
        <v>637</v>
      </c>
      <c r="C192" s="12">
        <v>8</v>
      </c>
      <c r="D192" t="s">
        <v>756</v>
      </c>
    </row>
    <row r="193" spans="1:4" x14ac:dyDescent="0.25">
      <c r="A193" s="12">
        <v>192</v>
      </c>
      <c r="B193" t="s">
        <v>636</v>
      </c>
      <c r="C193" s="12">
        <v>9</v>
      </c>
      <c r="D193" t="s">
        <v>756</v>
      </c>
    </row>
    <row r="194" spans="1:4" x14ac:dyDescent="0.25">
      <c r="A194" s="12">
        <v>193</v>
      </c>
      <c r="B194" t="s">
        <v>635</v>
      </c>
      <c r="C194" s="12">
        <v>5</v>
      </c>
      <c r="D194" t="s">
        <v>756</v>
      </c>
    </row>
    <row r="195" spans="1:4" x14ac:dyDescent="0.25">
      <c r="A195" s="12">
        <v>194</v>
      </c>
      <c r="B195" t="s">
        <v>634</v>
      </c>
      <c r="C195" s="12">
        <v>5</v>
      </c>
      <c r="D195" t="s">
        <v>756</v>
      </c>
    </row>
    <row r="196" spans="1:4" x14ac:dyDescent="0.25">
      <c r="A196" s="12">
        <v>195</v>
      </c>
      <c r="B196" t="s">
        <v>633</v>
      </c>
      <c r="C196" s="12">
        <v>6</v>
      </c>
      <c r="D196" t="s">
        <v>756</v>
      </c>
    </row>
    <row r="197" spans="1:4" x14ac:dyDescent="0.25">
      <c r="A197" s="12">
        <v>196</v>
      </c>
      <c r="B197" t="s">
        <v>632</v>
      </c>
      <c r="C197" s="12">
        <v>6</v>
      </c>
      <c r="D197" t="s">
        <v>756</v>
      </c>
    </row>
    <row r="198" spans="1:4" x14ac:dyDescent="0.25">
      <c r="A198" s="12">
        <v>197</v>
      </c>
      <c r="B198" t="s">
        <v>631</v>
      </c>
      <c r="C198" s="12">
        <v>3</v>
      </c>
      <c r="D198" t="s">
        <v>2664</v>
      </c>
    </row>
    <row r="199" spans="1:4" x14ac:dyDescent="0.25">
      <c r="A199" s="12">
        <v>198</v>
      </c>
      <c r="B199" t="s">
        <v>630</v>
      </c>
      <c r="C199" s="12">
        <v>6</v>
      </c>
      <c r="D199" t="s">
        <v>756</v>
      </c>
    </row>
    <row r="200" spans="1:4" x14ac:dyDescent="0.25">
      <c r="A200" s="12">
        <v>199</v>
      </c>
      <c r="B200" t="s">
        <v>629</v>
      </c>
      <c r="C200" s="12">
        <v>3</v>
      </c>
      <c r="D200" t="s">
        <v>2664</v>
      </c>
    </row>
    <row r="201" spans="1:4" x14ac:dyDescent="0.25">
      <c r="A201" s="12">
        <v>200</v>
      </c>
      <c r="B201" t="s">
        <v>628</v>
      </c>
      <c r="C201" s="12">
        <v>2</v>
      </c>
      <c r="D201" t="s">
        <v>2664</v>
      </c>
    </row>
    <row r="202" spans="1:4" x14ac:dyDescent="0.25">
      <c r="A202" s="12">
        <v>201</v>
      </c>
      <c r="B202" t="s">
        <v>627</v>
      </c>
      <c r="C202" s="12">
        <v>2</v>
      </c>
      <c r="D202" t="s">
        <v>2664</v>
      </c>
    </row>
    <row r="203" spans="1:4" x14ac:dyDescent="0.25">
      <c r="A203" s="12">
        <v>202</v>
      </c>
      <c r="B203" t="s">
        <v>626</v>
      </c>
      <c r="C203" s="12">
        <v>3</v>
      </c>
      <c r="D203" t="s">
        <v>2664</v>
      </c>
    </row>
    <row r="204" spans="1:4" x14ac:dyDescent="0.25">
      <c r="A204" s="12">
        <v>203</v>
      </c>
      <c r="B204" t="s">
        <v>625</v>
      </c>
      <c r="C204" s="12">
        <v>3</v>
      </c>
      <c r="D204" t="s">
        <v>2664</v>
      </c>
    </row>
    <row r="205" spans="1:4" x14ac:dyDescent="0.25">
      <c r="A205" s="12">
        <v>204</v>
      </c>
      <c r="B205" t="s">
        <v>624</v>
      </c>
      <c r="C205" s="12">
        <v>6</v>
      </c>
      <c r="D205" t="s">
        <v>756</v>
      </c>
    </row>
    <row r="206" spans="1:4" x14ac:dyDescent="0.25">
      <c r="A206" s="12">
        <v>205</v>
      </c>
      <c r="B206" t="s">
        <v>623</v>
      </c>
      <c r="C206" s="12">
        <v>8</v>
      </c>
      <c r="D206" t="s">
        <v>756</v>
      </c>
    </row>
    <row r="207" spans="1:4" x14ac:dyDescent="0.25">
      <c r="A207" s="12">
        <v>206</v>
      </c>
      <c r="B207" t="s">
        <v>622</v>
      </c>
      <c r="C207" s="12">
        <v>9</v>
      </c>
      <c r="D207" t="s">
        <v>756</v>
      </c>
    </row>
    <row r="208" spans="1:4" x14ac:dyDescent="0.25">
      <c r="A208" s="12">
        <v>207</v>
      </c>
      <c r="B208" t="s">
        <v>621</v>
      </c>
      <c r="C208" s="12">
        <v>5</v>
      </c>
      <c r="D208" t="s">
        <v>756</v>
      </c>
    </row>
    <row r="209" spans="1:4" x14ac:dyDescent="0.25">
      <c r="A209" s="12">
        <v>208</v>
      </c>
      <c r="B209" t="s">
        <v>620</v>
      </c>
      <c r="C209" s="12">
        <v>5</v>
      </c>
      <c r="D209" t="s">
        <v>756</v>
      </c>
    </row>
    <row r="210" spans="1:4" x14ac:dyDescent="0.25">
      <c r="A210" s="12">
        <v>209</v>
      </c>
      <c r="B210" t="s">
        <v>619</v>
      </c>
      <c r="C210" s="12">
        <v>6</v>
      </c>
      <c r="D210" t="s">
        <v>756</v>
      </c>
    </row>
    <row r="211" spans="1:4" x14ac:dyDescent="0.25">
      <c r="A211" s="12">
        <v>210</v>
      </c>
      <c r="B211" t="s">
        <v>618</v>
      </c>
      <c r="C211" s="12">
        <v>6</v>
      </c>
      <c r="D211" t="s">
        <v>756</v>
      </c>
    </row>
    <row r="212" spans="1:4" x14ac:dyDescent="0.25">
      <c r="A212" s="12">
        <v>211</v>
      </c>
      <c r="B212" t="s">
        <v>617</v>
      </c>
      <c r="C212" s="12">
        <v>3</v>
      </c>
      <c r="D212" t="s">
        <v>2664</v>
      </c>
    </row>
    <row r="213" spans="1:4" x14ac:dyDescent="0.25">
      <c r="A213" s="12">
        <v>212</v>
      </c>
      <c r="B213" t="s">
        <v>616</v>
      </c>
      <c r="C213" s="12">
        <v>6</v>
      </c>
      <c r="D213" t="s">
        <v>756</v>
      </c>
    </row>
    <row r="214" spans="1:4" x14ac:dyDescent="0.25">
      <c r="A214" s="12">
        <v>213</v>
      </c>
      <c r="B214" t="s">
        <v>615</v>
      </c>
      <c r="C214" s="12">
        <v>3</v>
      </c>
      <c r="D214" t="s">
        <v>2664</v>
      </c>
    </row>
    <row r="215" spans="1:4" x14ac:dyDescent="0.25">
      <c r="A215" s="12">
        <v>214</v>
      </c>
      <c r="B215" t="s">
        <v>614</v>
      </c>
      <c r="C215" s="12">
        <v>2</v>
      </c>
      <c r="D215" t="s">
        <v>2664</v>
      </c>
    </row>
    <row r="216" spans="1:4" x14ac:dyDescent="0.25">
      <c r="A216" s="12">
        <v>215</v>
      </c>
      <c r="B216" t="s">
        <v>613</v>
      </c>
      <c r="C216" s="12">
        <v>2</v>
      </c>
      <c r="D216" t="s">
        <v>2664</v>
      </c>
    </row>
    <row r="217" spans="1:4" x14ac:dyDescent="0.25">
      <c r="A217" s="12">
        <v>216</v>
      </c>
      <c r="B217" t="s">
        <v>612</v>
      </c>
      <c r="C217" s="12">
        <v>3</v>
      </c>
      <c r="D217" t="s">
        <v>2664</v>
      </c>
    </row>
    <row r="218" spans="1:4" x14ac:dyDescent="0.25">
      <c r="A218" s="12">
        <v>217</v>
      </c>
      <c r="B218" t="s">
        <v>611</v>
      </c>
      <c r="C218" s="12">
        <v>3</v>
      </c>
      <c r="D218" t="s">
        <v>2664</v>
      </c>
    </row>
    <row r="219" spans="1:4" x14ac:dyDescent="0.25">
      <c r="A219" s="12">
        <v>218</v>
      </c>
      <c r="B219" t="s">
        <v>610</v>
      </c>
      <c r="C219" s="12">
        <v>6</v>
      </c>
      <c r="D219" t="s">
        <v>756</v>
      </c>
    </row>
    <row r="220" spans="1:4" x14ac:dyDescent="0.25">
      <c r="A220" s="12">
        <v>219</v>
      </c>
      <c r="B220" t="s">
        <v>609</v>
      </c>
      <c r="C220" s="12">
        <v>8</v>
      </c>
      <c r="D220" t="s">
        <v>756</v>
      </c>
    </row>
    <row r="221" spans="1:4" x14ac:dyDescent="0.25">
      <c r="A221" s="12">
        <v>220</v>
      </c>
      <c r="B221" t="s">
        <v>608</v>
      </c>
      <c r="C221" s="12">
        <v>9</v>
      </c>
      <c r="D221" t="s">
        <v>756</v>
      </c>
    </row>
    <row r="222" spans="1:4" x14ac:dyDescent="0.25">
      <c r="A222" s="12">
        <v>221</v>
      </c>
      <c r="B222" t="s">
        <v>607</v>
      </c>
      <c r="C222" s="12">
        <v>5</v>
      </c>
      <c r="D222" t="s">
        <v>756</v>
      </c>
    </row>
    <row r="223" spans="1:4" x14ac:dyDescent="0.25">
      <c r="A223" s="12">
        <v>222</v>
      </c>
      <c r="B223" t="s">
        <v>606</v>
      </c>
      <c r="C223" s="12">
        <v>5</v>
      </c>
      <c r="D223" t="s">
        <v>756</v>
      </c>
    </row>
    <row r="224" spans="1:4" x14ac:dyDescent="0.25">
      <c r="A224" s="12">
        <v>223</v>
      </c>
      <c r="B224" t="s">
        <v>605</v>
      </c>
      <c r="C224" s="12">
        <v>6</v>
      </c>
      <c r="D224" t="s">
        <v>756</v>
      </c>
    </row>
    <row r="225" spans="1:4" x14ac:dyDescent="0.25">
      <c r="A225" s="12">
        <v>224</v>
      </c>
      <c r="B225" t="s">
        <v>604</v>
      </c>
      <c r="C225" s="12">
        <v>6</v>
      </c>
      <c r="D225" t="s">
        <v>756</v>
      </c>
    </row>
    <row r="226" spans="1:4" x14ac:dyDescent="0.25">
      <c r="A226" s="12">
        <v>225</v>
      </c>
      <c r="B226" t="s">
        <v>603</v>
      </c>
      <c r="C226" s="12">
        <v>3</v>
      </c>
      <c r="D226" t="s">
        <v>2664</v>
      </c>
    </row>
    <row r="227" spans="1:4" x14ac:dyDescent="0.25">
      <c r="A227" s="12">
        <v>226</v>
      </c>
      <c r="B227" t="s">
        <v>602</v>
      </c>
      <c r="C227" s="12">
        <v>6</v>
      </c>
      <c r="D227" t="s">
        <v>756</v>
      </c>
    </row>
    <row r="228" spans="1:4" x14ac:dyDescent="0.25">
      <c r="A228" s="12">
        <v>227</v>
      </c>
      <c r="B228" t="s">
        <v>601</v>
      </c>
      <c r="C228" s="12">
        <v>3</v>
      </c>
      <c r="D228" t="s">
        <v>2664</v>
      </c>
    </row>
    <row r="229" spans="1:4" x14ac:dyDescent="0.25">
      <c r="A229" s="12">
        <v>228</v>
      </c>
      <c r="B229" t="s">
        <v>600</v>
      </c>
      <c r="C229" s="12">
        <v>2</v>
      </c>
      <c r="D229" t="s">
        <v>2664</v>
      </c>
    </row>
    <row r="230" spans="1:4" x14ac:dyDescent="0.25">
      <c r="A230" s="12">
        <v>229</v>
      </c>
      <c r="B230" t="s">
        <v>599</v>
      </c>
      <c r="C230" s="12">
        <v>2</v>
      </c>
      <c r="D230" t="s">
        <v>2664</v>
      </c>
    </row>
    <row r="231" spans="1:4" x14ac:dyDescent="0.25">
      <c r="A231" s="12">
        <v>230</v>
      </c>
      <c r="B231" t="s">
        <v>598</v>
      </c>
      <c r="C231" s="12">
        <v>3</v>
      </c>
      <c r="D231" t="s">
        <v>2664</v>
      </c>
    </row>
    <row r="232" spans="1:4" x14ac:dyDescent="0.25">
      <c r="A232" s="12">
        <v>231</v>
      </c>
      <c r="B232" t="s">
        <v>597</v>
      </c>
      <c r="C232" s="12">
        <v>3</v>
      </c>
      <c r="D232" t="s">
        <v>2664</v>
      </c>
    </row>
    <row r="233" spans="1:4" x14ac:dyDescent="0.25">
      <c r="A233" s="12">
        <v>232</v>
      </c>
      <c r="B233" t="s">
        <v>596</v>
      </c>
      <c r="C233" s="12">
        <v>6</v>
      </c>
      <c r="D233" t="s">
        <v>756</v>
      </c>
    </row>
    <row r="234" spans="1:4" x14ac:dyDescent="0.25">
      <c r="A234" s="12">
        <v>233</v>
      </c>
      <c r="B234" t="s">
        <v>595</v>
      </c>
      <c r="C234" s="12">
        <v>8</v>
      </c>
      <c r="D234" t="s">
        <v>756</v>
      </c>
    </row>
    <row r="235" spans="1:4" x14ac:dyDescent="0.25">
      <c r="A235" s="12">
        <v>234</v>
      </c>
      <c r="B235" t="s">
        <v>594</v>
      </c>
      <c r="C235" s="12">
        <v>9</v>
      </c>
      <c r="D235" t="s">
        <v>756</v>
      </c>
    </row>
    <row r="236" spans="1:4" x14ac:dyDescent="0.25">
      <c r="A236" s="12">
        <v>235</v>
      </c>
      <c r="B236" t="s">
        <v>593</v>
      </c>
      <c r="C236" s="12">
        <v>5</v>
      </c>
      <c r="D236" t="s">
        <v>756</v>
      </c>
    </row>
    <row r="237" spans="1:4" x14ac:dyDescent="0.25">
      <c r="A237" s="12">
        <v>236</v>
      </c>
      <c r="B237" t="s">
        <v>592</v>
      </c>
      <c r="C237" s="12">
        <v>5</v>
      </c>
      <c r="D237" t="s">
        <v>756</v>
      </c>
    </row>
    <row r="238" spans="1:4" x14ac:dyDescent="0.25">
      <c r="A238" s="12">
        <v>237</v>
      </c>
      <c r="B238" t="s">
        <v>591</v>
      </c>
      <c r="C238" s="12">
        <v>6</v>
      </c>
      <c r="D238" t="s">
        <v>756</v>
      </c>
    </row>
    <row r="239" spans="1:4" x14ac:dyDescent="0.25">
      <c r="A239" s="12">
        <v>238</v>
      </c>
      <c r="B239" t="s">
        <v>590</v>
      </c>
      <c r="C239" s="12">
        <v>6</v>
      </c>
      <c r="D239" t="s">
        <v>756</v>
      </c>
    </row>
    <row r="240" spans="1:4" x14ac:dyDescent="0.25">
      <c r="A240" s="12">
        <v>239</v>
      </c>
      <c r="B240" t="s">
        <v>589</v>
      </c>
      <c r="C240" s="12">
        <v>3</v>
      </c>
      <c r="D240" t="s">
        <v>2664</v>
      </c>
    </row>
    <row r="241" spans="1:4" x14ac:dyDescent="0.25">
      <c r="A241" s="12">
        <v>240</v>
      </c>
      <c r="B241" t="s">
        <v>588</v>
      </c>
      <c r="C241" s="12">
        <v>6</v>
      </c>
      <c r="D241" t="s">
        <v>756</v>
      </c>
    </row>
    <row r="242" spans="1:4" x14ac:dyDescent="0.25">
      <c r="A242" s="12">
        <v>241</v>
      </c>
      <c r="B242" t="s">
        <v>587</v>
      </c>
      <c r="C242" s="12">
        <v>3</v>
      </c>
      <c r="D242" t="s">
        <v>2664</v>
      </c>
    </row>
    <row r="243" spans="1:4" x14ac:dyDescent="0.25">
      <c r="A243" s="12">
        <v>242</v>
      </c>
      <c r="B243" t="s">
        <v>586</v>
      </c>
      <c r="C243" s="12">
        <v>2</v>
      </c>
      <c r="D243" t="s">
        <v>2664</v>
      </c>
    </row>
    <row r="244" spans="1:4" x14ac:dyDescent="0.25">
      <c r="A244" s="12">
        <v>243</v>
      </c>
      <c r="B244" t="s">
        <v>585</v>
      </c>
      <c r="C244" s="12">
        <v>2</v>
      </c>
      <c r="D244" t="s">
        <v>2664</v>
      </c>
    </row>
    <row r="245" spans="1:4" x14ac:dyDescent="0.25">
      <c r="A245" s="12">
        <v>244</v>
      </c>
      <c r="B245" t="s">
        <v>584</v>
      </c>
      <c r="C245" s="12">
        <v>3</v>
      </c>
      <c r="D245" t="s">
        <v>2664</v>
      </c>
    </row>
    <row r="246" spans="1:4" x14ac:dyDescent="0.25">
      <c r="A246" s="12">
        <v>245</v>
      </c>
      <c r="B246" t="s">
        <v>583</v>
      </c>
      <c r="C246" s="12">
        <v>3</v>
      </c>
      <c r="D246" t="s">
        <v>2664</v>
      </c>
    </row>
    <row r="247" spans="1:4" x14ac:dyDescent="0.25">
      <c r="A247" s="12">
        <v>246</v>
      </c>
      <c r="B247" t="s">
        <v>582</v>
      </c>
      <c r="C247" s="12">
        <v>6</v>
      </c>
      <c r="D247" t="s">
        <v>756</v>
      </c>
    </row>
    <row r="248" spans="1:4" x14ac:dyDescent="0.25">
      <c r="A248" s="12">
        <v>247</v>
      </c>
      <c r="B248" t="s">
        <v>581</v>
      </c>
      <c r="C248" s="12">
        <v>8</v>
      </c>
      <c r="D248" t="s">
        <v>756</v>
      </c>
    </row>
    <row r="249" spans="1:4" x14ac:dyDescent="0.25">
      <c r="A249" s="12">
        <v>248</v>
      </c>
      <c r="B249" t="s">
        <v>580</v>
      </c>
      <c r="C249" s="12">
        <v>9</v>
      </c>
      <c r="D249" t="s">
        <v>756</v>
      </c>
    </row>
    <row r="250" spans="1:4" x14ac:dyDescent="0.25">
      <c r="A250" s="12">
        <v>249</v>
      </c>
      <c r="B250" t="s">
        <v>579</v>
      </c>
      <c r="C250" s="12">
        <v>5</v>
      </c>
      <c r="D250" t="s">
        <v>756</v>
      </c>
    </row>
    <row r="251" spans="1:4" x14ac:dyDescent="0.25">
      <c r="A251" s="12">
        <v>250</v>
      </c>
      <c r="B251" t="s">
        <v>578</v>
      </c>
      <c r="C251" s="12">
        <v>5</v>
      </c>
      <c r="D251" t="s">
        <v>756</v>
      </c>
    </row>
    <row r="252" spans="1:4" x14ac:dyDescent="0.25">
      <c r="A252" s="12">
        <v>251</v>
      </c>
      <c r="B252" t="s">
        <v>577</v>
      </c>
      <c r="C252" s="12">
        <v>6</v>
      </c>
      <c r="D252" t="s">
        <v>756</v>
      </c>
    </row>
    <row r="253" spans="1:4" x14ac:dyDescent="0.25">
      <c r="A253" s="12">
        <v>252</v>
      </c>
      <c r="B253" t="s">
        <v>576</v>
      </c>
      <c r="C253" s="12">
        <v>6</v>
      </c>
      <c r="D253" t="s">
        <v>756</v>
      </c>
    </row>
    <row r="254" spans="1:4" x14ac:dyDescent="0.25">
      <c r="A254" s="12">
        <v>253</v>
      </c>
      <c r="B254" t="s">
        <v>575</v>
      </c>
      <c r="C254" s="12">
        <v>3</v>
      </c>
      <c r="D254" t="s">
        <v>2664</v>
      </c>
    </row>
    <row r="255" spans="1:4" x14ac:dyDescent="0.25">
      <c r="A255" s="12">
        <v>254</v>
      </c>
      <c r="B255" t="s">
        <v>574</v>
      </c>
      <c r="C255" s="12">
        <v>6</v>
      </c>
      <c r="D255" t="s">
        <v>756</v>
      </c>
    </row>
    <row r="256" spans="1:4" x14ac:dyDescent="0.25">
      <c r="A256" s="12">
        <v>255</v>
      </c>
      <c r="B256" t="s">
        <v>573</v>
      </c>
      <c r="C256" s="12">
        <v>3</v>
      </c>
      <c r="D256" t="s">
        <v>2664</v>
      </c>
    </row>
    <row r="257" spans="1:4" x14ac:dyDescent="0.25">
      <c r="A257" s="12">
        <v>256</v>
      </c>
      <c r="B257" t="s">
        <v>572</v>
      </c>
      <c r="C257" s="12">
        <v>2</v>
      </c>
      <c r="D257" t="s">
        <v>2664</v>
      </c>
    </row>
    <row r="258" spans="1:4" x14ac:dyDescent="0.25">
      <c r="A258" s="12">
        <v>257</v>
      </c>
      <c r="B258" t="s">
        <v>571</v>
      </c>
      <c r="C258" s="12">
        <v>2</v>
      </c>
      <c r="D258" t="s">
        <v>2664</v>
      </c>
    </row>
    <row r="259" spans="1:4" x14ac:dyDescent="0.25">
      <c r="A259" s="12">
        <v>258</v>
      </c>
      <c r="B259" t="s">
        <v>570</v>
      </c>
      <c r="C259" s="12">
        <v>3</v>
      </c>
      <c r="D259" t="s">
        <v>2664</v>
      </c>
    </row>
    <row r="260" spans="1:4" x14ac:dyDescent="0.25">
      <c r="A260" s="12">
        <v>259</v>
      </c>
      <c r="B260" t="s">
        <v>569</v>
      </c>
      <c r="C260" s="12">
        <v>3</v>
      </c>
      <c r="D260" t="s">
        <v>2664</v>
      </c>
    </row>
    <row r="261" spans="1:4" x14ac:dyDescent="0.25">
      <c r="A261" s="12">
        <v>260</v>
      </c>
      <c r="B261" t="s">
        <v>568</v>
      </c>
      <c r="C261" s="12">
        <v>6</v>
      </c>
      <c r="D261" t="s">
        <v>756</v>
      </c>
    </row>
    <row r="262" spans="1:4" x14ac:dyDescent="0.25">
      <c r="A262" s="12">
        <v>261</v>
      </c>
      <c r="B262" t="s">
        <v>567</v>
      </c>
      <c r="C262" s="12">
        <v>8</v>
      </c>
      <c r="D262" t="s">
        <v>756</v>
      </c>
    </row>
    <row r="263" spans="1:4" x14ac:dyDescent="0.25">
      <c r="A263" s="12">
        <v>262</v>
      </c>
      <c r="B263" t="s">
        <v>566</v>
      </c>
      <c r="C263" s="12">
        <v>9</v>
      </c>
      <c r="D263" t="s">
        <v>756</v>
      </c>
    </row>
    <row r="264" spans="1:4" x14ac:dyDescent="0.25">
      <c r="A264" s="12">
        <v>263</v>
      </c>
      <c r="B264" t="s">
        <v>565</v>
      </c>
      <c r="C264" s="12">
        <v>5</v>
      </c>
      <c r="D264" t="s">
        <v>756</v>
      </c>
    </row>
    <row r="265" spans="1:4" x14ac:dyDescent="0.25">
      <c r="A265" s="12">
        <v>264</v>
      </c>
      <c r="B265" t="s">
        <v>564</v>
      </c>
      <c r="C265" s="12">
        <v>5</v>
      </c>
      <c r="D265" t="s">
        <v>756</v>
      </c>
    </row>
    <row r="266" spans="1:4" x14ac:dyDescent="0.25">
      <c r="A266" s="12">
        <v>265</v>
      </c>
      <c r="B266" t="s">
        <v>563</v>
      </c>
      <c r="C266" s="12">
        <v>6</v>
      </c>
      <c r="D266" t="s">
        <v>756</v>
      </c>
    </row>
    <row r="267" spans="1:4" x14ac:dyDescent="0.25">
      <c r="A267" s="12">
        <v>266</v>
      </c>
      <c r="B267" t="s">
        <v>562</v>
      </c>
      <c r="C267" s="12">
        <v>6</v>
      </c>
      <c r="D267" t="s">
        <v>756</v>
      </c>
    </row>
    <row r="268" spans="1:4" x14ac:dyDescent="0.25">
      <c r="A268" s="12">
        <v>267</v>
      </c>
      <c r="B268" t="s">
        <v>561</v>
      </c>
      <c r="C268" s="12">
        <v>3</v>
      </c>
      <c r="D268" t="s">
        <v>2664</v>
      </c>
    </row>
    <row r="269" spans="1:4" x14ac:dyDescent="0.25">
      <c r="A269" s="12">
        <v>268</v>
      </c>
      <c r="B269" t="s">
        <v>560</v>
      </c>
      <c r="C269" s="12">
        <v>6</v>
      </c>
      <c r="D269" t="s">
        <v>756</v>
      </c>
    </row>
    <row r="270" spans="1:4" x14ac:dyDescent="0.25">
      <c r="A270" s="12">
        <v>269</v>
      </c>
      <c r="B270" t="s">
        <v>559</v>
      </c>
      <c r="C270" s="12">
        <v>3</v>
      </c>
      <c r="D270" t="s">
        <v>2664</v>
      </c>
    </row>
    <row r="271" spans="1:4" x14ac:dyDescent="0.25">
      <c r="A271" s="12">
        <v>270</v>
      </c>
      <c r="B271" t="s">
        <v>558</v>
      </c>
      <c r="C271" s="12">
        <v>2</v>
      </c>
      <c r="D271" t="s">
        <v>2664</v>
      </c>
    </row>
    <row r="272" spans="1:4" x14ac:dyDescent="0.25">
      <c r="A272" s="12">
        <v>271</v>
      </c>
      <c r="B272" t="s">
        <v>557</v>
      </c>
      <c r="C272" s="12">
        <v>2</v>
      </c>
      <c r="D272" t="s">
        <v>2664</v>
      </c>
    </row>
    <row r="273" spans="1:4" x14ac:dyDescent="0.25">
      <c r="A273" s="12">
        <v>272</v>
      </c>
      <c r="B273" t="s">
        <v>556</v>
      </c>
      <c r="C273" s="12">
        <v>3</v>
      </c>
      <c r="D273" t="s">
        <v>2664</v>
      </c>
    </row>
    <row r="274" spans="1:4" x14ac:dyDescent="0.25">
      <c r="A274" s="12">
        <v>273</v>
      </c>
      <c r="B274" t="s">
        <v>555</v>
      </c>
      <c r="C274" s="12">
        <v>3</v>
      </c>
      <c r="D274" t="s">
        <v>2664</v>
      </c>
    </row>
    <row r="275" spans="1:4" x14ac:dyDescent="0.25">
      <c r="A275" s="12">
        <v>274</v>
      </c>
      <c r="B275" t="s">
        <v>554</v>
      </c>
      <c r="C275" s="12">
        <v>6</v>
      </c>
      <c r="D275" t="s">
        <v>756</v>
      </c>
    </row>
    <row r="276" spans="1:4" x14ac:dyDescent="0.25">
      <c r="A276" s="12">
        <v>275</v>
      </c>
      <c r="B276" t="s">
        <v>553</v>
      </c>
      <c r="C276" s="12">
        <v>8</v>
      </c>
      <c r="D276" t="s">
        <v>756</v>
      </c>
    </row>
    <row r="277" spans="1:4" x14ac:dyDescent="0.25">
      <c r="A277" s="12">
        <v>276</v>
      </c>
      <c r="B277" t="s">
        <v>552</v>
      </c>
      <c r="C277" s="12">
        <v>9</v>
      </c>
      <c r="D277" t="s">
        <v>756</v>
      </c>
    </row>
    <row r="278" spans="1:4" x14ac:dyDescent="0.25">
      <c r="A278" s="12">
        <v>277</v>
      </c>
      <c r="B278" t="s">
        <v>551</v>
      </c>
      <c r="C278" s="12">
        <v>5</v>
      </c>
      <c r="D278" t="s">
        <v>756</v>
      </c>
    </row>
    <row r="279" spans="1:4" x14ac:dyDescent="0.25">
      <c r="A279" s="12">
        <v>278</v>
      </c>
      <c r="B279" t="s">
        <v>550</v>
      </c>
      <c r="C279" s="12">
        <v>5</v>
      </c>
      <c r="D279" t="s">
        <v>756</v>
      </c>
    </row>
    <row r="280" spans="1:4" x14ac:dyDescent="0.25">
      <c r="A280" s="12">
        <v>279</v>
      </c>
      <c r="B280" t="s">
        <v>549</v>
      </c>
      <c r="C280" s="12">
        <v>6</v>
      </c>
      <c r="D280" t="s">
        <v>756</v>
      </c>
    </row>
    <row r="281" spans="1:4" x14ac:dyDescent="0.25">
      <c r="A281" s="12">
        <v>280</v>
      </c>
      <c r="B281" t="s">
        <v>548</v>
      </c>
      <c r="C281" s="12">
        <v>6</v>
      </c>
      <c r="D281" t="s">
        <v>756</v>
      </c>
    </row>
    <row r="282" spans="1:4" x14ac:dyDescent="0.25">
      <c r="A282" s="12">
        <v>281</v>
      </c>
      <c r="B282" t="s">
        <v>547</v>
      </c>
      <c r="C282" s="12">
        <v>3</v>
      </c>
      <c r="D282" t="s">
        <v>2664</v>
      </c>
    </row>
    <row r="283" spans="1:4" x14ac:dyDescent="0.25">
      <c r="A283" s="12">
        <v>282</v>
      </c>
      <c r="B283" t="s">
        <v>546</v>
      </c>
      <c r="C283" s="12">
        <v>6</v>
      </c>
      <c r="D283" t="s">
        <v>756</v>
      </c>
    </row>
    <row r="284" spans="1:4" x14ac:dyDescent="0.25">
      <c r="A284" s="12">
        <v>283</v>
      </c>
      <c r="B284" t="s">
        <v>545</v>
      </c>
      <c r="C284" s="12">
        <v>3</v>
      </c>
      <c r="D284" t="s">
        <v>2664</v>
      </c>
    </row>
    <row r="285" spans="1:4" x14ac:dyDescent="0.25">
      <c r="A285" s="12">
        <v>284</v>
      </c>
      <c r="B285" t="s">
        <v>544</v>
      </c>
      <c r="C285" s="12">
        <v>2</v>
      </c>
      <c r="D285" t="s">
        <v>2664</v>
      </c>
    </row>
    <row r="286" spans="1:4" x14ac:dyDescent="0.25">
      <c r="A286" s="12">
        <v>285</v>
      </c>
      <c r="B286" t="s">
        <v>543</v>
      </c>
      <c r="C286" s="12">
        <v>2</v>
      </c>
      <c r="D286" t="s">
        <v>2664</v>
      </c>
    </row>
    <row r="287" spans="1:4" x14ac:dyDescent="0.25">
      <c r="A287" s="12">
        <v>286</v>
      </c>
      <c r="B287" t="s">
        <v>542</v>
      </c>
      <c r="C287" s="12">
        <v>3</v>
      </c>
      <c r="D287" t="s">
        <v>2664</v>
      </c>
    </row>
    <row r="288" spans="1:4" x14ac:dyDescent="0.25">
      <c r="A288" s="12">
        <v>287</v>
      </c>
      <c r="B288" t="s">
        <v>541</v>
      </c>
      <c r="C288" s="12">
        <v>3</v>
      </c>
      <c r="D288" t="s">
        <v>2664</v>
      </c>
    </row>
    <row r="289" spans="1:4" x14ac:dyDescent="0.25">
      <c r="A289" s="12">
        <v>288</v>
      </c>
      <c r="B289" t="s">
        <v>540</v>
      </c>
      <c r="C289" s="12">
        <v>6</v>
      </c>
      <c r="D289" t="s">
        <v>756</v>
      </c>
    </row>
    <row r="290" spans="1:4" x14ac:dyDescent="0.25">
      <c r="A290" s="12">
        <v>289</v>
      </c>
      <c r="B290" t="s">
        <v>539</v>
      </c>
      <c r="C290" s="12">
        <v>8</v>
      </c>
      <c r="D290" t="s">
        <v>756</v>
      </c>
    </row>
    <row r="291" spans="1:4" x14ac:dyDescent="0.25">
      <c r="A291" s="12">
        <v>290</v>
      </c>
      <c r="B291" t="s">
        <v>538</v>
      </c>
      <c r="C291" s="12">
        <v>9</v>
      </c>
      <c r="D291" t="s">
        <v>756</v>
      </c>
    </row>
    <row r="292" spans="1:4" x14ac:dyDescent="0.25">
      <c r="A292" s="12">
        <v>291</v>
      </c>
      <c r="B292" t="s">
        <v>537</v>
      </c>
      <c r="C292" s="12">
        <v>5</v>
      </c>
      <c r="D292" t="s">
        <v>756</v>
      </c>
    </row>
    <row r="293" spans="1:4" x14ac:dyDescent="0.25">
      <c r="A293" s="12">
        <v>292</v>
      </c>
      <c r="B293" t="s">
        <v>536</v>
      </c>
      <c r="C293" s="12">
        <v>5</v>
      </c>
      <c r="D293" t="s">
        <v>756</v>
      </c>
    </row>
    <row r="294" spans="1:4" x14ac:dyDescent="0.25">
      <c r="A294" s="12">
        <v>293</v>
      </c>
      <c r="B294" t="s">
        <v>535</v>
      </c>
      <c r="C294" s="12">
        <v>6</v>
      </c>
      <c r="D294" t="s">
        <v>756</v>
      </c>
    </row>
    <row r="295" spans="1:4" x14ac:dyDescent="0.25">
      <c r="A295" s="12">
        <v>294</v>
      </c>
      <c r="B295" t="s">
        <v>534</v>
      </c>
      <c r="C295" s="12">
        <v>6</v>
      </c>
      <c r="D295" t="s">
        <v>756</v>
      </c>
    </row>
    <row r="296" spans="1:4" x14ac:dyDescent="0.25">
      <c r="A296" s="12">
        <v>295</v>
      </c>
      <c r="B296" t="s">
        <v>533</v>
      </c>
      <c r="C296" s="12">
        <v>3</v>
      </c>
      <c r="D296" t="s">
        <v>2664</v>
      </c>
    </row>
    <row r="297" spans="1:4" x14ac:dyDescent="0.25">
      <c r="A297" s="12">
        <v>296</v>
      </c>
      <c r="B297" t="s">
        <v>532</v>
      </c>
      <c r="C297" s="12">
        <v>6</v>
      </c>
      <c r="D297" t="s">
        <v>756</v>
      </c>
    </row>
    <row r="298" spans="1:4" x14ac:dyDescent="0.25">
      <c r="A298" s="12">
        <v>297</v>
      </c>
      <c r="B298" t="s">
        <v>531</v>
      </c>
      <c r="C298" s="12">
        <v>3</v>
      </c>
      <c r="D298" t="s">
        <v>2664</v>
      </c>
    </row>
    <row r="299" spans="1:4" x14ac:dyDescent="0.25">
      <c r="A299" s="12">
        <v>298</v>
      </c>
      <c r="B299" t="s">
        <v>530</v>
      </c>
      <c r="C299" s="12">
        <v>2</v>
      </c>
      <c r="D299" t="s">
        <v>2664</v>
      </c>
    </row>
    <row r="300" spans="1:4" x14ac:dyDescent="0.25">
      <c r="A300" s="12">
        <v>299</v>
      </c>
      <c r="B300" t="s">
        <v>529</v>
      </c>
      <c r="C300" s="12">
        <v>2</v>
      </c>
      <c r="D300" t="s">
        <v>2664</v>
      </c>
    </row>
    <row r="301" spans="1:4" x14ac:dyDescent="0.25">
      <c r="A301" s="12">
        <v>300</v>
      </c>
      <c r="B301" t="s">
        <v>528</v>
      </c>
      <c r="C301" s="12">
        <v>3</v>
      </c>
      <c r="D301" t="s">
        <v>2664</v>
      </c>
    </row>
    <row r="302" spans="1:4" x14ac:dyDescent="0.25">
      <c r="A302" s="12">
        <v>301</v>
      </c>
      <c r="B302" t="s">
        <v>527</v>
      </c>
      <c r="C302" s="12">
        <v>3</v>
      </c>
      <c r="D302" t="s">
        <v>2664</v>
      </c>
    </row>
    <row r="303" spans="1:4" x14ac:dyDescent="0.25">
      <c r="A303" s="12">
        <v>302</v>
      </c>
      <c r="B303" t="s">
        <v>526</v>
      </c>
      <c r="C303" s="12">
        <v>6</v>
      </c>
      <c r="D303" t="s">
        <v>756</v>
      </c>
    </row>
    <row r="304" spans="1:4" x14ac:dyDescent="0.25">
      <c r="A304" s="12">
        <v>303</v>
      </c>
      <c r="B304" t="s">
        <v>525</v>
      </c>
      <c r="C304" s="12">
        <v>8</v>
      </c>
      <c r="D304" t="s">
        <v>756</v>
      </c>
    </row>
    <row r="305" spans="1:4" x14ac:dyDescent="0.25">
      <c r="A305" s="12">
        <v>304</v>
      </c>
      <c r="B305" t="s">
        <v>524</v>
      </c>
      <c r="C305" s="12">
        <v>9</v>
      </c>
      <c r="D305" t="s">
        <v>756</v>
      </c>
    </row>
    <row r="306" spans="1:4" x14ac:dyDescent="0.25">
      <c r="A306" s="12">
        <v>305</v>
      </c>
      <c r="B306" t="s">
        <v>523</v>
      </c>
      <c r="C306" s="12">
        <v>5</v>
      </c>
      <c r="D306" t="s">
        <v>756</v>
      </c>
    </row>
    <row r="307" spans="1:4" x14ac:dyDescent="0.25">
      <c r="A307" s="12">
        <v>306</v>
      </c>
      <c r="B307" t="s">
        <v>522</v>
      </c>
      <c r="C307" s="12">
        <v>5</v>
      </c>
      <c r="D307" t="s">
        <v>756</v>
      </c>
    </row>
    <row r="308" spans="1:4" x14ac:dyDescent="0.25">
      <c r="A308" s="12">
        <v>307</v>
      </c>
      <c r="B308" t="s">
        <v>521</v>
      </c>
      <c r="C308" s="12">
        <v>6</v>
      </c>
      <c r="D308" t="s">
        <v>756</v>
      </c>
    </row>
    <row r="309" spans="1:4" x14ac:dyDescent="0.25">
      <c r="A309" s="12">
        <v>308</v>
      </c>
      <c r="B309" t="s">
        <v>520</v>
      </c>
      <c r="C309" s="12">
        <v>6</v>
      </c>
      <c r="D309" t="s">
        <v>756</v>
      </c>
    </row>
    <row r="310" spans="1:4" x14ac:dyDescent="0.25">
      <c r="A310" s="12">
        <v>309</v>
      </c>
      <c r="B310" t="s">
        <v>519</v>
      </c>
      <c r="C310" s="12">
        <v>3</v>
      </c>
      <c r="D310" t="s">
        <v>2664</v>
      </c>
    </row>
    <row r="311" spans="1:4" x14ac:dyDescent="0.25">
      <c r="A311" s="12">
        <v>310</v>
      </c>
      <c r="B311" t="s">
        <v>518</v>
      </c>
      <c r="C311" s="12">
        <v>6</v>
      </c>
      <c r="D311" t="s">
        <v>756</v>
      </c>
    </row>
    <row r="312" spans="1:4" x14ac:dyDescent="0.25">
      <c r="A312" s="12">
        <v>311</v>
      </c>
      <c r="B312" t="s">
        <v>517</v>
      </c>
      <c r="C312" s="12">
        <v>3</v>
      </c>
      <c r="D312" t="s">
        <v>2664</v>
      </c>
    </row>
    <row r="313" spans="1:4" x14ac:dyDescent="0.25">
      <c r="A313" s="12">
        <v>312</v>
      </c>
      <c r="B313" t="s">
        <v>516</v>
      </c>
      <c r="C313" s="12">
        <v>2</v>
      </c>
      <c r="D313" t="s">
        <v>2664</v>
      </c>
    </row>
    <row r="314" spans="1:4" x14ac:dyDescent="0.25">
      <c r="A314" s="12">
        <v>313</v>
      </c>
      <c r="B314" t="s">
        <v>515</v>
      </c>
      <c r="C314" s="12">
        <v>2</v>
      </c>
      <c r="D314" t="s">
        <v>2664</v>
      </c>
    </row>
    <row r="315" spans="1:4" x14ac:dyDescent="0.25">
      <c r="A315" s="12">
        <v>314</v>
      </c>
      <c r="B315" t="s">
        <v>514</v>
      </c>
      <c r="C315" s="12">
        <v>3</v>
      </c>
      <c r="D315" t="s">
        <v>2664</v>
      </c>
    </row>
    <row r="316" spans="1:4" x14ac:dyDescent="0.25">
      <c r="A316" s="12">
        <v>315</v>
      </c>
      <c r="B316" t="s">
        <v>513</v>
      </c>
      <c r="C316" s="12">
        <v>3</v>
      </c>
      <c r="D316" t="s">
        <v>2664</v>
      </c>
    </row>
    <row r="317" spans="1:4" x14ac:dyDescent="0.25">
      <c r="A317" s="12">
        <v>316</v>
      </c>
      <c r="B317" t="s">
        <v>512</v>
      </c>
      <c r="C317" s="12">
        <v>6</v>
      </c>
      <c r="D317" t="s">
        <v>756</v>
      </c>
    </row>
    <row r="318" spans="1:4" x14ac:dyDescent="0.25">
      <c r="A318" s="12">
        <v>317</v>
      </c>
      <c r="B318" t="s">
        <v>511</v>
      </c>
      <c r="C318" s="12">
        <v>8</v>
      </c>
      <c r="D318" t="s">
        <v>756</v>
      </c>
    </row>
    <row r="319" spans="1:4" x14ac:dyDescent="0.25">
      <c r="A319" s="12">
        <v>318</v>
      </c>
      <c r="B319" t="s">
        <v>510</v>
      </c>
      <c r="C319" s="12">
        <v>9</v>
      </c>
      <c r="D319" t="s">
        <v>756</v>
      </c>
    </row>
    <row r="320" spans="1:4" x14ac:dyDescent="0.25">
      <c r="A320" s="12">
        <v>319</v>
      </c>
      <c r="B320" t="s">
        <v>509</v>
      </c>
      <c r="C320" s="12">
        <v>5</v>
      </c>
      <c r="D320" t="s">
        <v>756</v>
      </c>
    </row>
    <row r="321" spans="1:4" x14ac:dyDescent="0.25">
      <c r="A321" s="12">
        <v>320</v>
      </c>
      <c r="B321" t="s">
        <v>508</v>
      </c>
      <c r="C321" s="12">
        <v>5</v>
      </c>
      <c r="D321" t="s">
        <v>756</v>
      </c>
    </row>
    <row r="322" spans="1:4" x14ac:dyDescent="0.25">
      <c r="A322" s="12">
        <v>321</v>
      </c>
      <c r="B322" t="s">
        <v>507</v>
      </c>
      <c r="C322" s="12">
        <v>6</v>
      </c>
      <c r="D322" t="s">
        <v>756</v>
      </c>
    </row>
    <row r="323" spans="1:4" x14ac:dyDescent="0.25">
      <c r="A323" s="12">
        <v>322</v>
      </c>
      <c r="B323" t="s">
        <v>506</v>
      </c>
      <c r="C323" s="12">
        <v>6</v>
      </c>
      <c r="D323" t="s">
        <v>756</v>
      </c>
    </row>
    <row r="324" spans="1:4" x14ac:dyDescent="0.25">
      <c r="A324" s="12">
        <v>323</v>
      </c>
      <c r="B324" t="s">
        <v>505</v>
      </c>
      <c r="C324" s="12">
        <v>3</v>
      </c>
      <c r="D324" t="s">
        <v>2664</v>
      </c>
    </row>
    <row r="325" spans="1:4" x14ac:dyDescent="0.25">
      <c r="A325" s="12">
        <v>324</v>
      </c>
      <c r="B325" t="s">
        <v>504</v>
      </c>
      <c r="C325" s="12">
        <v>6</v>
      </c>
      <c r="D325" t="s">
        <v>756</v>
      </c>
    </row>
    <row r="326" spans="1:4" x14ac:dyDescent="0.25">
      <c r="A326" s="12">
        <v>325</v>
      </c>
      <c r="B326" t="s">
        <v>503</v>
      </c>
      <c r="C326" s="12">
        <v>3</v>
      </c>
      <c r="D326" t="s">
        <v>2664</v>
      </c>
    </row>
    <row r="327" spans="1:4" x14ac:dyDescent="0.25">
      <c r="A327" s="12">
        <v>326</v>
      </c>
      <c r="B327" t="s">
        <v>502</v>
      </c>
      <c r="C327" s="12">
        <v>2</v>
      </c>
      <c r="D327" t="s">
        <v>2664</v>
      </c>
    </row>
    <row r="328" spans="1:4" x14ac:dyDescent="0.25">
      <c r="A328" s="12">
        <v>327</v>
      </c>
      <c r="B328" t="s">
        <v>501</v>
      </c>
      <c r="C328" s="12">
        <v>2</v>
      </c>
      <c r="D328" t="s">
        <v>2664</v>
      </c>
    </row>
    <row r="329" spans="1:4" x14ac:dyDescent="0.25">
      <c r="A329" s="12">
        <v>328</v>
      </c>
      <c r="B329" t="s">
        <v>500</v>
      </c>
      <c r="C329" s="12">
        <v>3</v>
      </c>
      <c r="D329" t="s">
        <v>2664</v>
      </c>
    </row>
    <row r="330" spans="1:4" x14ac:dyDescent="0.25">
      <c r="A330" s="12">
        <v>329</v>
      </c>
      <c r="B330" t="s">
        <v>499</v>
      </c>
      <c r="C330" s="12">
        <v>3</v>
      </c>
      <c r="D330" t="s">
        <v>2664</v>
      </c>
    </row>
    <row r="331" spans="1:4" x14ac:dyDescent="0.25">
      <c r="A331" s="12">
        <v>330</v>
      </c>
      <c r="B331" t="s">
        <v>498</v>
      </c>
      <c r="C331" s="12">
        <v>6</v>
      </c>
      <c r="D331" t="s">
        <v>756</v>
      </c>
    </row>
    <row r="332" spans="1:4" x14ac:dyDescent="0.25">
      <c r="A332" s="12">
        <v>331</v>
      </c>
      <c r="B332" t="s">
        <v>497</v>
      </c>
      <c r="C332" s="12">
        <v>8</v>
      </c>
      <c r="D332" t="s">
        <v>756</v>
      </c>
    </row>
    <row r="333" spans="1:4" x14ac:dyDescent="0.25">
      <c r="A333" s="12">
        <v>332</v>
      </c>
      <c r="B333" t="s">
        <v>496</v>
      </c>
      <c r="C333" s="12">
        <v>9</v>
      </c>
      <c r="D333" t="s">
        <v>756</v>
      </c>
    </row>
    <row r="334" spans="1:4" x14ac:dyDescent="0.25">
      <c r="A334" s="12">
        <v>333</v>
      </c>
      <c r="B334" t="s">
        <v>495</v>
      </c>
      <c r="C334" s="12">
        <v>5</v>
      </c>
      <c r="D334" t="s">
        <v>756</v>
      </c>
    </row>
    <row r="335" spans="1:4" x14ac:dyDescent="0.25">
      <c r="A335" s="12">
        <v>334</v>
      </c>
      <c r="B335" t="s">
        <v>494</v>
      </c>
      <c r="C335" s="12">
        <v>5</v>
      </c>
      <c r="D335" t="s">
        <v>756</v>
      </c>
    </row>
    <row r="336" spans="1:4" x14ac:dyDescent="0.25">
      <c r="A336" s="12">
        <v>335</v>
      </c>
      <c r="B336" t="s">
        <v>493</v>
      </c>
      <c r="C336" s="12">
        <v>6</v>
      </c>
      <c r="D336" t="s">
        <v>756</v>
      </c>
    </row>
    <row r="337" spans="1:4" x14ac:dyDescent="0.25">
      <c r="A337" s="12">
        <v>336</v>
      </c>
      <c r="B337" t="s">
        <v>492</v>
      </c>
      <c r="C337" s="12">
        <v>6</v>
      </c>
      <c r="D337" t="s">
        <v>756</v>
      </c>
    </row>
    <row r="338" spans="1:4" x14ac:dyDescent="0.25">
      <c r="A338" s="12">
        <v>337</v>
      </c>
      <c r="B338" t="s">
        <v>491</v>
      </c>
      <c r="C338" s="12">
        <v>3</v>
      </c>
      <c r="D338" t="s">
        <v>2664</v>
      </c>
    </row>
    <row r="339" spans="1:4" x14ac:dyDescent="0.25">
      <c r="A339" s="12">
        <v>338</v>
      </c>
      <c r="B339" t="s">
        <v>490</v>
      </c>
      <c r="C339" s="12">
        <v>6</v>
      </c>
      <c r="D339" t="s">
        <v>756</v>
      </c>
    </row>
    <row r="340" spans="1:4" x14ac:dyDescent="0.25">
      <c r="A340" s="12">
        <v>339</v>
      </c>
      <c r="B340" t="s">
        <v>489</v>
      </c>
      <c r="C340" s="12">
        <v>3</v>
      </c>
      <c r="D340" t="s">
        <v>2664</v>
      </c>
    </row>
    <row r="341" spans="1:4" x14ac:dyDescent="0.25">
      <c r="A341" s="12">
        <v>340</v>
      </c>
      <c r="B341" t="s">
        <v>488</v>
      </c>
      <c r="C341" s="12">
        <v>2</v>
      </c>
      <c r="D341" t="s">
        <v>2664</v>
      </c>
    </row>
    <row r="342" spans="1:4" x14ac:dyDescent="0.25">
      <c r="A342" s="12">
        <v>341</v>
      </c>
      <c r="B342" t="s">
        <v>487</v>
      </c>
      <c r="C342" s="12">
        <v>2</v>
      </c>
      <c r="D342" t="s">
        <v>2664</v>
      </c>
    </row>
    <row r="343" spans="1:4" x14ac:dyDescent="0.25">
      <c r="A343" s="12">
        <v>342</v>
      </c>
      <c r="B343" t="s">
        <v>486</v>
      </c>
      <c r="C343" s="12">
        <v>3</v>
      </c>
      <c r="D343" t="s">
        <v>2664</v>
      </c>
    </row>
    <row r="344" spans="1:4" x14ac:dyDescent="0.25">
      <c r="A344" s="12">
        <v>343</v>
      </c>
      <c r="B344" t="s">
        <v>485</v>
      </c>
      <c r="C344" s="12">
        <v>3</v>
      </c>
      <c r="D344" t="s">
        <v>2664</v>
      </c>
    </row>
    <row r="345" spans="1:4" x14ac:dyDescent="0.25">
      <c r="A345" s="12">
        <v>344</v>
      </c>
      <c r="B345" t="s">
        <v>484</v>
      </c>
      <c r="C345" s="12">
        <v>6</v>
      </c>
      <c r="D345" t="s">
        <v>756</v>
      </c>
    </row>
    <row r="346" spans="1:4" x14ac:dyDescent="0.25">
      <c r="A346" s="12">
        <v>345</v>
      </c>
      <c r="B346" t="s">
        <v>483</v>
      </c>
      <c r="C346" s="12">
        <v>8</v>
      </c>
      <c r="D346" t="s">
        <v>756</v>
      </c>
    </row>
    <row r="347" spans="1:4" x14ac:dyDescent="0.25">
      <c r="A347" s="12">
        <v>346</v>
      </c>
      <c r="B347" t="s">
        <v>482</v>
      </c>
      <c r="C347" s="12">
        <v>9</v>
      </c>
      <c r="D347" t="s">
        <v>756</v>
      </c>
    </row>
    <row r="348" spans="1:4" x14ac:dyDescent="0.25">
      <c r="A348" s="12">
        <v>347</v>
      </c>
      <c r="B348" t="s">
        <v>481</v>
      </c>
      <c r="C348" s="12">
        <v>5</v>
      </c>
      <c r="D348" t="s">
        <v>756</v>
      </c>
    </row>
    <row r="349" spans="1:4" x14ac:dyDescent="0.25">
      <c r="A349" s="12">
        <v>348</v>
      </c>
      <c r="B349" t="s">
        <v>480</v>
      </c>
      <c r="C349" s="12">
        <v>5</v>
      </c>
      <c r="D349" t="s">
        <v>756</v>
      </c>
    </row>
    <row r="350" spans="1:4" x14ac:dyDescent="0.25">
      <c r="A350" s="12">
        <v>349</v>
      </c>
      <c r="B350" t="s">
        <v>479</v>
      </c>
      <c r="C350" s="12">
        <v>6</v>
      </c>
      <c r="D350" t="s">
        <v>756</v>
      </c>
    </row>
    <row r="351" spans="1:4" x14ac:dyDescent="0.25">
      <c r="A351" s="12">
        <v>350</v>
      </c>
      <c r="B351" t="s">
        <v>478</v>
      </c>
      <c r="C351" s="12">
        <v>6</v>
      </c>
      <c r="D351" t="s">
        <v>756</v>
      </c>
    </row>
    <row r="352" spans="1:4" x14ac:dyDescent="0.25">
      <c r="A352" s="12">
        <v>351</v>
      </c>
      <c r="B352" t="s">
        <v>477</v>
      </c>
      <c r="C352" s="12">
        <v>3</v>
      </c>
      <c r="D352" t="s">
        <v>2664</v>
      </c>
    </row>
    <row r="353" spans="1:4" x14ac:dyDescent="0.25">
      <c r="A353" s="12">
        <v>352</v>
      </c>
      <c r="B353" t="s">
        <v>476</v>
      </c>
      <c r="C353" s="12">
        <v>6</v>
      </c>
      <c r="D353" t="s">
        <v>756</v>
      </c>
    </row>
    <row r="354" spans="1:4" x14ac:dyDescent="0.25">
      <c r="A354" s="12">
        <v>353</v>
      </c>
      <c r="B354" t="s">
        <v>475</v>
      </c>
      <c r="C354" s="12">
        <v>3</v>
      </c>
      <c r="D354" t="s">
        <v>2664</v>
      </c>
    </row>
    <row r="355" spans="1:4" x14ac:dyDescent="0.25">
      <c r="A355" s="12">
        <v>354</v>
      </c>
      <c r="B355" t="s">
        <v>474</v>
      </c>
      <c r="C355" s="12">
        <v>2</v>
      </c>
      <c r="D355" t="s">
        <v>2664</v>
      </c>
    </row>
    <row r="356" spans="1:4" x14ac:dyDescent="0.25">
      <c r="A356" s="12">
        <v>355</v>
      </c>
      <c r="B356" t="s">
        <v>473</v>
      </c>
      <c r="C356" s="12">
        <v>2</v>
      </c>
      <c r="D356" t="s">
        <v>2664</v>
      </c>
    </row>
    <row r="357" spans="1:4" x14ac:dyDescent="0.25">
      <c r="A357" s="12">
        <v>356</v>
      </c>
      <c r="B357" t="s">
        <v>472</v>
      </c>
      <c r="C357" s="12">
        <v>3</v>
      </c>
      <c r="D357" t="s">
        <v>2664</v>
      </c>
    </row>
    <row r="358" spans="1:4" x14ac:dyDescent="0.25">
      <c r="A358" s="12">
        <v>357</v>
      </c>
      <c r="B358" t="s">
        <v>471</v>
      </c>
      <c r="C358" s="12">
        <v>3</v>
      </c>
      <c r="D358" t="s">
        <v>2664</v>
      </c>
    </row>
    <row r="359" spans="1:4" x14ac:dyDescent="0.25">
      <c r="A359" s="12">
        <v>358</v>
      </c>
      <c r="B359" t="s">
        <v>470</v>
      </c>
      <c r="C359" s="12">
        <v>6</v>
      </c>
      <c r="D359" t="s">
        <v>756</v>
      </c>
    </row>
    <row r="360" spans="1:4" x14ac:dyDescent="0.25">
      <c r="A360" s="12">
        <v>359</v>
      </c>
      <c r="B360" t="s">
        <v>469</v>
      </c>
      <c r="C360" s="12">
        <v>8</v>
      </c>
      <c r="D360" t="s">
        <v>756</v>
      </c>
    </row>
    <row r="361" spans="1:4" x14ac:dyDescent="0.25">
      <c r="A361" s="12">
        <v>360</v>
      </c>
      <c r="B361" t="s">
        <v>468</v>
      </c>
      <c r="C361" s="12">
        <v>9</v>
      </c>
      <c r="D361" t="s">
        <v>756</v>
      </c>
    </row>
    <row r="362" spans="1:4" x14ac:dyDescent="0.25">
      <c r="A362" s="12">
        <v>361</v>
      </c>
      <c r="B362" t="s">
        <v>467</v>
      </c>
      <c r="C362" s="12">
        <v>5</v>
      </c>
      <c r="D362" t="s">
        <v>756</v>
      </c>
    </row>
    <row r="363" spans="1:4" x14ac:dyDescent="0.25">
      <c r="A363" s="12">
        <v>362</v>
      </c>
      <c r="B363" t="s">
        <v>466</v>
      </c>
      <c r="C363" s="12">
        <v>5</v>
      </c>
      <c r="D363" t="s">
        <v>756</v>
      </c>
    </row>
    <row r="364" spans="1:4" x14ac:dyDescent="0.25">
      <c r="A364" s="12">
        <v>363</v>
      </c>
      <c r="B364" t="s">
        <v>465</v>
      </c>
      <c r="C364" s="12">
        <v>6</v>
      </c>
      <c r="D364" t="s">
        <v>756</v>
      </c>
    </row>
    <row r="365" spans="1:4" x14ac:dyDescent="0.25">
      <c r="A365" s="12">
        <v>364</v>
      </c>
      <c r="B365" t="s">
        <v>464</v>
      </c>
      <c r="C365" s="12">
        <v>6</v>
      </c>
      <c r="D365" t="s">
        <v>756</v>
      </c>
    </row>
    <row r="366" spans="1:4" x14ac:dyDescent="0.25">
      <c r="A366" s="12">
        <v>365</v>
      </c>
      <c r="B366" t="s">
        <v>463</v>
      </c>
      <c r="C366" s="12">
        <v>3</v>
      </c>
      <c r="D366" t="s">
        <v>2664</v>
      </c>
    </row>
    <row r="367" spans="1:4" x14ac:dyDescent="0.25">
      <c r="A367" s="12">
        <v>366</v>
      </c>
      <c r="B367" t="s">
        <v>462</v>
      </c>
      <c r="C367" s="12">
        <v>6</v>
      </c>
      <c r="D367" t="s">
        <v>756</v>
      </c>
    </row>
    <row r="368" spans="1:4" x14ac:dyDescent="0.25">
      <c r="A368" s="12">
        <v>367</v>
      </c>
      <c r="B368" t="s">
        <v>461</v>
      </c>
      <c r="C368" s="12">
        <v>3</v>
      </c>
      <c r="D368" t="s">
        <v>2664</v>
      </c>
    </row>
    <row r="369" spans="1:4" x14ac:dyDescent="0.25">
      <c r="A369" s="12">
        <v>368</v>
      </c>
      <c r="B369" t="s">
        <v>460</v>
      </c>
      <c r="C369" s="12">
        <v>2</v>
      </c>
      <c r="D369" t="s">
        <v>2664</v>
      </c>
    </row>
    <row r="370" spans="1:4" x14ac:dyDescent="0.25">
      <c r="A370" s="12">
        <v>369</v>
      </c>
      <c r="B370" t="s">
        <v>459</v>
      </c>
      <c r="C370" s="12">
        <v>2</v>
      </c>
      <c r="D370" t="s">
        <v>2664</v>
      </c>
    </row>
    <row r="371" spans="1:4" x14ac:dyDescent="0.25">
      <c r="A371" s="12">
        <v>370</v>
      </c>
      <c r="B371" t="s">
        <v>458</v>
      </c>
      <c r="C371" s="12">
        <v>3</v>
      </c>
      <c r="D371" t="s">
        <v>2664</v>
      </c>
    </row>
    <row r="372" spans="1:4" x14ac:dyDescent="0.25">
      <c r="A372" s="12">
        <v>371</v>
      </c>
      <c r="B372" t="s">
        <v>457</v>
      </c>
      <c r="C372" s="12">
        <v>3</v>
      </c>
      <c r="D372" t="s">
        <v>2664</v>
      </c>
    </row>
    <row r="373" spans="1:4" x14ac:dyDescent="0.25">
      <c r="A373" s="12">
        <v>372</v>
      </c>
      <c r="B373" t="s">
        <v>456</v>
      </c>
      <c r="C373" s="12">
        <v>6</v>
      </c>
      <c r="D373" t="s">
        <v>756</v>
      </c>
    </row>
    <row r="374" spans="1:4" x14ac:dyDescent="0.25">
      <c r="A374" s="12">
        <v>373</v>
      </c>
      <c r="B374" t="s">
        <v>455</v>
      </c>
      <c r="C374" s="12">
        <v>8</v>
      </c>
      <c r="D374" t="s">
        <v>756</v>
      </c>
    </row>
    <row r="375" spans="1:4" x14ac:dyDescent="0.25">
      <c r="A375" s="12">
        <v>374</v>
      </c>
      <c r="B375" t="s">
        <v>454</v>
      </c>
      <c r="C375" s="12">
        <v>9</v>
      </c>
      <c r="D375" t="s">
        <v>756</v>
      </c>
    </row>
    <row r="376" spans="1:4" x14ac:dyDescent="0.25">
      <c r="A376" s="12">
        <v>375</v>
      </c>
      <c r="B376" t="s">
        <v>453</v>
      </c>
      <c r="C376" s="12">
        <v>5</v>
      </c>
      <c r="D376" t="s">
        <v>756</v>
      </c>
    </row>
    <row r="377" spans="1:4" x14ac:dyDescent="0.25">
      <c r="A377" s="12">
        <v>376</v>
      </c>
      <c r="B377" t="s">
        <v>452</v>
      </c>
      <c r="C377" s="12">
        <v>5</v>
      </c>
      <c r="D377" t="s">
        <v>756</v>
      </c>
    </row>
    <row r="378" spans="1:4" x14ac:dyDescent="0.25">
      <c r="A378" s="12">
        <v>377</v>
      </c>
      <c r="B378" t="s">
        <v>451</v>
      </c>
      <c r="C378" s="12">
        <v>6</v>
      </c>
      <c r="D378" t="s">
        <v>756</v>
      </c>
    </row>
    <row r="379" spans="1:4" x14ac:dyDescent="0.25">
      <c r="A379" s="12">
        <v>378</v>
      </c>
      <c r="B379" t="s">
        <v>450</v>
      </c>
      <c r="C379" s="12">
        <v>6</v>
      </c>
      <c r="D379" t="s">
        <v>756</v>
      </c>
    </row>
    <row r="380" spans="1:4" x14ac:dyDescent="0.25">
      <c r="A380" s="12">
        <v>379</v>
      </c>
      <c r="B380" t="s">
        <v>449</v>
      </c>
      <c r="C380" s="12">
        <v>3</v>
      </c>
      <c r="D380" t="s">
        <v>2664</v>
      </c>
    </row>
    <row r="381" spans="1:4" x14ac:dyDescent="0.25">
      <c r="A381" s="12">
        <v>380</v>
      </c>
      <c r="B381" t="s">
        <v>448</v>
      </c>
      <c r="C381" s="12">
        <v>6</v>
      </c>
      <c r="D381" t="s">
        <v>756</v>
      </c>
    </row>
    <row r="382" spans="1:4" x14ac:dyDescent="0.25">
      <c r="A382" s="12">
        <v>381</v>
      </c>
      <c r="B382" t="s">
        <v>447</v>
      </c>
      <c r="C382" s="12">
        <v>3</v>
      </c>
      <c r="D382" t="s">
        <v>2664</v>
      </c>
    </row>
    <row r="383" spans="1:4" x14ac:dyDescent="0.25">
      <c r="A383" s="12">
        <v>382</v>
      </c>
      <c r="B383" t="s">
        <v>446</v>
      </c>
      <c r="C383" s="12">
        <v>2</v>
      </c>
      <c r="D383" t="s">
        <v>2664</v>
      </c>
    </row>
    <row r="384" spans="1:4" x14ac:dyDescent="0.25">
      <c r="A384" s="12">
        <v>383</v>
      </c>
      <c r="B384" t="s">
        <v>445</v>
      </c>
      <c r="C384" s="12">
        <v>2</v>
      </c>
      <c r="D384" t="s">
        <v>2664</v>
      </c>
    </row>
    <row r="385" spans="1:4" x14ac:dyDescent="0.25">
      <c r="A385" s="12">
        <v>384</v>
      </c>
      <c r="B385" t="s">
        <v>444</v>
      </c>
      <c r="C385" s="12">
        <v>3</v>
      </c>
      <c r="D385" t="s">
        <v>2664</v>
      </c>
    </row>
    <row r="386" spans="1:4" x14ac:dyDescent="0.25">
      <c r="A386" s="12">
        <v>385</v>
      </c>
      <c r="B386" t="s">
        <v>443</v>
      </c>
      <c r="C386" s="12">
        <v>3</v>
      </c>
      <c r="D386" t="s">
        <v>2664</v>
      </c>
    </row>
    <row r="387" spans="1:4" x14ac:dyDescent="0.25">
      <c r="A387" s="12">
        <v>386</v>
      </c>
      <c r="B387" t="s">
        <v>442</v>
      </c>
      <c r="C387" s="12">
        <v>6</v>
      </c>
      <c r="D387" t="s">
        <v>756</v>
      </c>
    </row>
    <row r="388" spans="1:4" x14ac:dyDescent="0.25">
      <c r="A388" s="12">
        <v>387</v>
      </c>
      <c r="B388" t="s">
        <v>441</v>
      </c>
      <c r="C388" s="12">
        <v>8</v>
      </c>
      <c r="D388" t="s">
        <v>756</v>
      </c>
    </row>
    <row r="389" spans="1:4" x14ac:dyDescent="0.25">
      <c r="A389" s="12">
        <v>388</v>
      </c>
      <c r="B389" t="s">
        <v>440</v>
      </c>
      <c r="C389" s="12">
        <v>9</v>
      </c>
      <c r="D389" t="s">
        <v>756</v>
      </c>
    </row>
    <row r="390" spans="1:4" x14ac:dyDescent="0.25">
      <c r="A390" s="12">
        <v>389</v>
      </c>
      <c r="B390" t="s">
        <v>439</v>
      </c>
      <c r="C390" s="12">
        <v>5</v>
      </c>
      <c r="D390" t="s">
        <v>756</v>
      </c>
    </row>
    <row r="391" spans="1:4" x14ac:dyDescent="0.25">
      <c r="A391" s="12">
        <v>390</v>
      </c>
      <c r="B391" t="s">
        <v>438</v>
      </c>
      <c r="C391" s="12">
        <v>5</v>
      </c>
      <c r="D391" t="s">
        <v>756</v>
      </c>
    </row>
    <row r="392" spans="1:4" x14ac:dyDescent="0.25">
      <c r="A392" s="12">
        <v>391</v>
      </c>
      <c r="B392" t="s">
        <v>437</v>
      </c>
      <c r="C392" s="12">
        <v>6</v>
      </c>
      <c r="D392" t="s">
        <v>756</v>
      </c>
    </row>
    <row r="393" spans="1:4" x14ac:dyDescent="0.25">
      <c r="A393" s="12">
        <v>392</v>
      </c>
      <c r="B393" t="s">
        <v>436</v>
      </c>
      <c r="C393" s="12">
        <v>6</v>
      </c>
      <c r="D393" t="s">
        <v>756</v>
      </c>
    </row>
    <row r="394" spans="1:4" x14ac:dyDescent="0.25">
      <c r="A394" s="12">
        <v>393</v>
      </c>
      <c r="B394" t="s">
        <v>435</v>
      </c>
      <c r="C394" s="12">
        <v>3</v>
      </c>
      <c r="D394" t="s">
        <v>2664</v>
      </c>
    </row>
    <row r="395" spans="1:4" x14ac:dyDescent="0.25">
      <c r="A395" s="12">
        <v>394</v>
      </c>
      <c r="B395" t="s">
        <v>434</v>
      </c>
      <c r="C395" s="12">
        <v>6</v>
      </c>
      <c r="D395" t="s">
        <v>756</v>
      </c>
    </row>
    <row r="396" spans="1:4" x14ac:dyDescent="0.25">
      <c r="A396" s="12">
        <v>395</v>
      </c>
      <c r="B396" t="s">
        <v>433</v>
      </c>
      <c r="C396" s="12">
        <v>3</v>
      </c>
      <c r="D396" t="s">
        <v>2664</v>
      </c>
    </row>
    <row r="397" spans="1:4" x14ac:dyDescent="0.25">
      <c r="A397" s="12">
        <v>396</v>
      </c>
      <c r="B397" t="s">
        <v>432</v>
      </c>
      <c r="C397" s="12">
        <v>2</v>
      </c>
      <c r="D397" t="s">
        <v>2664</v>
      </c>
    </row>
    <row r="398" spans="1:4" x14ac:dyDescent="0.25">
      <c r="A398" s="12">
        <v>397</v>
      </c>
      <c r="B398" t="s">
        <v>431</v>
      </c>
      <c r="C398" s="12">
        <v>2</v>
      </c>
      <c r="D398" t="s">
        <v>2664</v>
      </c>
    </row>
    <row r="399" spans="1:4" x14ac:dyDescent="0.25">
      <c r="A399" s="12">
        <v>398</v>
      </c>
      <c r="B399" t="s">
        <v>430</v>
      </c>
      <c r="C399" s="12">
        <v>3</v>
      </c>
      <c r="D399" t="s">
        <v>2664</v>
      </c>
    </row>
    <row r="400" spans="1:4" x14ac:dyDescent="0.25">
      <c r="A400" s="12">
        <v>399</v>
      </c>
      <c r="B400" t="s">
        <v>429</v>
      </c>
      <c r="C400" s="12">
        <v>3</v>
      </c>
      <c r="D400" t="s">
        <v>2664</v>
      </c>
    </row>
    <row r="401" spans="1:4" x14ac:dyDescent="0.25">
      <c r="A401" s="12">
        <v>400</v>
      </c>
      <c r="B401" t="s">
        <v>428</v>
      </c>
      <c r="C401" s="12">
        <v>6</v>
      </c>
      <c r="D401" t="s">
        <v>756</v>
      </c>
    </row>
    <row r="402" spans="1:4" x14ac:dyDescent="0.25">
      <c r="A402" s="12">
        <v>401</v>
      </c>
      <c r="B402" t="s">
        <v>427</v>
      </c>
      <c r="C402" s="12">
        <v>8</v>
      </c>
      <c r="D402" t="s">
        <v>756</v>
      </c>
    </row>
    <row r="403" spans="1:4" x14ac:dyDescent="0.25">
      <c r="A403" s="12">
        <v>402</v>
      </c>
      <c r="B403" t="s">
        <v>426</v>
      </c>
      <c r="C403" s="12">
        <v>9</v>
      </c>
      <c r="D403" t="s">
        <v>756</v>
      </c>
    </row>
    <row r="404" spans="1:4" x14ac:dyDescent="0.25">
      <c r="A404" s="12">
        <v>403</v>
      </c>
      <c r="B404" t="s">
        <v>425</v>
      </c>
      <c r="C404" s="12">
        <v>5</v>
      </c>
      <c r="D404" t="s">
        <v>756</v>
      </c>
    </row>
    <row r="405" spans="1:4" x14ac:dyDescent="0.25">
      <c r="A405" s="12">
        <v>404</v>
      </c>
      <c r="B405" t="s">
        <v>424</v>
      </c>
      <c r="C405" s="12">
        <v>5</v>
      </c>
      <c r="D405" t="s">
        <v>756</v>
      </c>
    </row>
    <row r="406" spans="1:4" x14ac:dyDescent="0.25">
      <c r="A406" s="12">
        <v>405</v>
      </c>
      <c r="B406" t="s">
        <v>423</v>
      </c>
      <c r="C406" s="12">
        <v>6</v>
      </c>
      <c r="D406" t="s">
        <v>756</v>
      </c>
    </row>
    <row r="407" spans="1:4" x14ac:dyDescent="0.25">
      <c r="A407" s="12">
        <v>406</v>
      </c>
      <c r="B407" t="s">
        <v>422</v>
      </c>
      <c r="C407" s="12">
        <v>6</v>
      </c>
      <c r="D407" t="s">
        <v>756</v>
      </c>
    </row>
    <row r="408" spans="1:4" x14ac:dyDescent="0.25">
      <c r="A408" s="12">
        <v>407</v>
      </c>
      <c r="B408" t="s">
        <v>421</v>
      </c>
      <c r="C408" s="12">
        <v>3</v>
      </c>
      <c r="D408" t="s">
        <v>2664</v>
      </c>
    </row>
    <row r="409" spans="1:4" x14ac:dyDescent="0.25">
      <c r="A409" s="12">
        <v>408</v>
      </c>
      <c r="B409" t="s">
        <v>420</v>
      </c>
      <c r="C409" s="12">
        <v>6</v>
      </c>
      <c r="D409" t="s">
        <v>756</v>
      </c>
    </row>
    <row r="410" spans="1:4" x14ac:dyDescent="0.25">
      <c r="A410" s="12">
        <v>409</v>
      </c>
      <c r="B410" t="s">
        <v>419</v>
      </c>
      <c r="C410" s="12">
        <v>3</v>
      </c>
      <c r="D410" t="s">
        <v>2664</v>
      </c>
    </row>
    <row r="411" spans="1:4" x14ac:dyDescent="0.25">
      <c r="A411" s="12">
        <v>410</v>
      </c>
      <c r="B411" t="s">
        <v>418</v>
      </c>
      <c r="C411" s="12">
        <v>2</v>
      </c>
      <c r="D411" t="s">
        <v>2664</v>
      </c>
    </row>
    <row r="412" spans="1:4" x14ac:dyDescent="0.25">
      <c r="A412" s="12">
        <v>411</v>
      </c>
      <c r="B412" t="s">
        <v>417</v>
      </c>
      <c r="C412" s="12">
        <v>2</v>
      </c>
      <c r="D412" t="s">
        <v>2664</v>
      </c>
    </row>
    <row r="413" spans="1:4" x14ac:dyDescent="0.25">
      <c r="A413" s="12">
        <v>412</v>
      </c>
      <c r="B413" t="s">
        <v>416</v>
      </c>
      <c r="C413" s="12">
        <v>3</v>
      </c>
      <c r="D413" t="s">
        <v>2664</v>
      </c>
    </row>
    <row r="414" spans="1:4" x14ac:dyDescent="0.25">
      <c r="A414" s="12">
        <v>413</v>
      </c>
      <c r="B414" t="s">
        <v>415</v>
      </c>
      <c r="C414" s="12">
        <v>3</v>
      </c>
      <c r="D414" t="s">
        <v>2664</v>
      </c>
    </row>
    <row r="415" spans="1:4" x14ac:dyDescent="0.25">
      <c r="A415" s="12">
        <v>414</v>
      </c>
      <c r="B415" t="s">
        <v>414</v>
      </c>
      <c r="C415" s="12">
        <v>6</v>
      </c>
      <c r="D415" t="s">
        <v>756</v>
      </c>
    </row>
    <row r="416" spans="1:4" x14ac:dyDescent="0.25">
      <c r="A416" s="12">
        <v>415</v>
      </c>
      <c r="B416" t="s">
        <v>413</v>
      </c>
      <c r="C416" s="12">
        <v>8</v>
      </c>
      <c r="D416" t="s">
        <v>756</v>
      </c>
    </row>
    <row r="417" spans="1:4" x14ac:dyDescent="0.25">
      <c r="A417" s="12">
        <v>416</v>
      </c>
      <c r="B417" t="s">
        <v>412</v>
      </c>
      <c r="C417" s="12">
        <v>9</v>
      </c>
      <c r="D417" t="s">
        <v>756</v>
      </c>
    </row>
    <row r="418" spans="1:4" x14ac:dyDescent="0.25">
      <c r="A418" s="12">
        <v>417</v>
      </c>
      <c r="B418" t="s">
        <v>411</v>
      </c>
      <c r="C418" s="12">
        <v>5</v>
      </c>
      <c r="D418" t="s">
        <v>756</v>
      </c>
    </row>
    <row r="419" spans="1:4" x14ac:dyDescent="0.25">
      <c r="A419" s="12">
        <v>418</v>
      </c>
      <c r="B419" t="s">
        <v>410</v>
      </c>
      <c r="C419" s="12">
        <v>5</v>
      </c>
      <c r="D419" t="s">
        <v>756</v>
      </c>
    </row>
    <row r="420" spans="1:4" x14ac:dyDescent="0.25">
      <c r="A420" s="12">
        <v>419</v>
      </c>
      <c r="B420" t="s">
        <v>409</v>
      </c>
      <c r="C420" s="12">
        <v>6</v>
      </c>
      <c r="D420" t="s">
        <v>756</v>
      </c>
    </row>
    <row r="421" spans="1:4" x14ac:dyDescent="0.25">
      <c r="A421" s="12">
        <v>420</v>
      </c>
      <c r="B421" t="s">
        <v>408</v>
      </c>
      <c r="C421" s="12">
        <v>6</v>
      </c>
      <c r="D421" t="s">
        <v>756</v>
      </c>
    </row>
    <row r="422" spans="1:4" x14ac:dyDescent="0.25">
      <c r="A422" s="12">
        <v>421</v>
      </c>
      <c r="B422" t="s">
        <v>407</v>
      </c>
      <c r="C422" s="12">
        <v>3</v>
      </c>
      <c r="D422" t="s">
        <v>2664</v>
      </c>
    </row>
    <row r="423" spans="1:4" x14ac:dyDescent="0.25">
      <c r="A423" s="12">
        <v>422</v>
      </c>
      <c r="B423" t="s">
        <v>406</v>
      </c>
      <c r="C423" s="12">
        <v>6</v>
      </c>
      <c r="D423" t="s">
        <v>756</v>
      </c>
    </row>
    <row r="424" spans="1:4" x14ac:dyDescent="0.25">
      <c r="A424" s="12">
        <v>423</v>
      </c>
      <c r="B424" t="s">
        <v>405</v>
      </c>
      <c r="C424" s="12">
        <v>3</v>
      </c>
      <c r="D424" t="s">
        <v>2664</v>
      </c>
    </row>
    <row r="425" spans="1:4" x14ac:dyDescent="0.25">
      <c r="A425" s="12">
        <v>424</v>
      </c>
      <c r="B425" t="s">
        <v>404</v>
      </c>
      <c r="C425" s="12">
        <v>2</v>
      </c>
      <c r="D425" t="s">
        <v>2664</v>
      </c>
    </row>
    <row r="426" spans="1:4" x14ac:dyDescent="0.25">
      <c r="A426" s="12">
        <v>425</v>
      </c>
      <c r="B426" t="s">
        <v>403</v>
      </c>
      <c r="C426" s="12">
        <v>2</v>
      </c>
      <c r="D426" t="s">
        <v>2664</v>
      </c>
    </row>
    <row r="427" spans="1:4" x14ac:dyDescent="0.25">
      <c r="A427" s="12">
        <v>426</v>
      </c>
      <c r="B427" t="s">
        <v>402</v>
      </c>
      <c r="C427" s="12">
        <v>3</v>
      </c>
      <c r="D427" t="s">
        <v>2664</v>
      </c>
    </row>
    <row r="428" spans="1:4" x14ac:dyDescent="0.25">
      <c r="A428" s="12">
        <v>427</v>
      </c>
      <c r="B428" t="s">
        <v>401</v>
      </c>
      <c r="C428" s="12">
        <v>3</v>
      </c>
      <c r="D428" t="s">
        <v>2664</v>
      </c>
    </row>
    <row r="429" spans="1:4" x14ac:dyDescent="0.25">
      <c r="A429" s="12">
        <v>428</v>
      </c>
      <c r="B429" t="s">
        <v>400</v>
      </c>
      <c r="C429" s="12">
        <v>6</v>
      </c>
      <c r="D429" t="s">
        <v>756</v>
      </c>
    </row>
    <row r="430" spans="1:4" x14ac:dyDescent="0.25">
      <c r="A430" s="12">
        <v>429</v>
      </c>
      <c r="B430" t="s">
        <v>399</v>
      </c>
      <c r="C430" s="12">
        <v>8</v>
      </c>
      <c r="D430" t="s">
        <v>756</v>
      </c>
    </row>
    <row r="431" spans="1:4" x14ac:dyDescent="0.25">
      <c r="A431" s="12">
        <v>430</v>
      </c>
      <c r="B431" t="s">
        <v>398</v>
      </c>
      <c r="C431" s="12">
        <v>9</v>
      </c>
      <c r="D431" t="s">
        <v>756</v>
      </c>
    </row>
    <row r="432" spans="1:4" x14ac:dyDescent="0.25">
      <c r="A432" s="12">
        <v>431</v>
      </c>
      <c r="B432" t="s">
        <v>397</v>
      </c>
      <c r="C432" s="12">
        <v>5</v>
      </c>
      <c r="D432" t="s">
        <v>756</v>
      </c>
    </row>
    <row r="433" spans="1:4" x14ac:dyDescent="0.25">
      <c r="A433" s="12">
        <v>432</v>
      </c>
      <c r="B433" t="s">
        <v>396</v>
      </c>
      <c r="C433" s="12">
        <v>5</v>
      </c>
      <c r="D433" t="s">
        <v>756</v>
      </c>
    </row>
    <row r="434" spans="1:4" x14ac:dyDescent="0.25">
      <c r="A434" s="12">
        <v>433</v>
      </c>
      <c r="B434" t="s">
        <v>395</v>
      </c>
      <c r="C434" s="12">
        <v>6</v>
      </c>
      <c r="D434" t="s">
        <v>756</v>
      </c>
    </row>
    <row r="435" spans="1:4" x14ac:dyDescent="0.25">
      <c r="A435" s="12">
        <v>434</v>
      </c>
      <c r="B435" t="s">
        <v>394</v>
      </c>
      <c r="C435" s="12">
        <v>6</v>
      </c>
      <c r="D435" t="s">
        <v>756</v>
      </c>
    </row>
    <row r="436" spans="1:4" x14ac:dyDescent="0.25">
      <c r="A436" s="12">
        <v>435</v>
      </c>
      <c r="B436" t="s">
        <v>393</v>
      </c>
      <c r="C436" s="12">
        <v>3</v>
      </c>
      <c r="D436" t="s">
        <v>2664</v>
      </c>
    </row>
    <row r="437" spans="1:4" x14ac:dyDescent="0.25">
      <c r="A437" s="12">
        <v>436</v>
      </c>
      <c r="B437" t="s">
        <v>392</v>
      </c>
      <c r="C437" s="12">
        <v>6</v>
      </c>
      <c r="D437" t="s">
        <v>756</v>
      </c>
    </row>
    <row r="438" spans="1:4" x14ac:dyDescent="0.25">
      <c r="A438" s="12">
        <v>437</v>
      </c>
      <c r="B438" t="s">
        <v>391</v>
      </c>
      <c r="C438" s="12">
        <v>3</v>
      </c>
      <c r="D438" t="s">
        <v>2664</v>
      </c>
    </row>
    <row r="439" spans="1:4" x14ac:dyDescent="0.25">
      <c r="A439" s="12">
        <v>438</v>
      </c>
      <c r="B439" t="s">
        <v>390</v>
      </c>
      <c r="C439" s="12">
        <v>2</v>
      </c>
      <c r="D439" t="s">
        <v>2664</v>
      </c>
    </row>
    <row r="440" spans="1:4" x14ac:dyDescent="0.25">
      <c r="A440" s="12">
        <v>439</v>
      </c>
      <c r="B440" t="s">
        <v>389</v>
      </c>
      <c r="C440" s="12">
        <v>2</v>
      </c>
      <c r="D440" t="s">
        <v>2664</v>
      </c>
    </row>
    <row r="441" spans="1:4" x14ac:dyDescent="0.25">
      <c r="A441" s="12">
        <v>440</v>
      </c>
      <c r="B441" t="s">
        <v>388</v>
      </c>
      <c r="C441" s="12">
        <v>3</v>
      </c>
      <c r="D441" t="s">
        <v>2664</v>
      </c>
    </row>
    <row r="442" spans="1:4" x14ac:dyDescent="0.25">
      <c r="A442" s="12">
        <v>441</v>
      </c>
      <c r="B442" t="s">
        <v>387</v>
      </c>
      <c r="C442" s="12">
        <v>3</v>
      </c>
      <c r="D442" t="s">
        <v>2664</v>
      </c>
    </row>
    <row r="443" spans="1:4" x14ac:dyDescent="0.25">
      <c r="A443" s="12">
        <v>442</v>
      </c>
      <c r="B443" t="s">
        <v>386</v>
      </c>
      <c r="C443" s="12">
        <v>6</v>
      </c>
      <c r="D443" t="s">
        <v>756</v>
      </c>
    </row>
    <row r="444" spans="1:4" x14ac:dyDescent="0.25">
      <c r="A444" s="12">
        <v>443</v>
      </c>
      <c r="B444" t="s">
        <v>385</v>
      </c>
      <c r="C444" s="12">
        <v>8</v>
      </c>
      <c r="D444" t="s">
        <v>756</v>
      </c>
    </row>
  </sheetData>
  <autoFilter ref="A1:D444" xr:uid="{5F587AF3-5999-4B7A-BD7E-5C690B0068B3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E865F-89F4-40B8-B006-B548E6D97FCB}">
  <sheetPr>
    <tabColor rgb="FFFFFF00"/>
  </sheetPr>
  <dimension ref="A1:BE2062"/>
  <sheetViews>
    <sheetView tabSelected="1" topLeftCell="AB1" zoomScale="85" zoomScaleNormal="85" workbookViewId="0">
      <pane ySplit="1" topLeftCell="A2" activePane="bottomLeft" state="frozen"/>
      <selection activeCell="AB1" sqref="AB1"/>
      <selection pane="bottomLeft" activeCell="AS13" sqref="AS13"/>
    </sheetView>
  </sheetViews>
  <sheetFormatPr defaultRowHeight="15" x14ac:dyDescent="0.25"/>
  <cols>
    <col min="1" max="1" width="8.28515625" customWidth="1"/>
    <col min="2" max="2" width="11.85546875" customWidth="1"/>
    <col min="3" max="3" width="7" customWidth="1"/>
    <col min="4" max="5" width="17.42578125" customWidth="1"/>
    <col min="6" max="6" width="7.140625" bestFit="1" customWidth="1"/>
    <col min="7" max="7" width="12.42578125" customWidth="1"/>
    <col min="8" max="9" width="6.140625" customWidth="1"/>
    <col min="10" max="10" width="5.7109375" customWidth="1"/>
    <col min="11" max="11" width="17" customWidth="1"/>
    <col min="12" max="12" width="12.85546875" customWidth="1"/>
    <col min="13" max="13" width="17" customWidth="1"/>
    <col min="14" max="14" width="26.140625" customWidth="1"/>
    <col min="15" max="15" width="27.5703125" customWidth="1"/>
    <col min="16" max="16" width="16.5703125" customWidth="1"/>
    <col min="17" max="17" width="19.42578125" customWidth="1"/>
    <col min="18" max="18" width="13.28515625" customWidth="1"/>
    <col min="19" max="19" width="11.28515625" customWidth="1"/>
    <col min="20" max="20" width="14" customWidth="1"/>
    <col min="21" max="21" width="11.140625" customWidth="1"/>
    <col min="22" max="22" width="18.7109375" customWidth="1"/>
    <col min="23" max="23" width="8.42578125" customWidth="1"/>
    <col min="24" max="24" width="17.140625" customWidth="1"/>
    <col min="25" max="25" width="7.140625" customWidth="1"/>
    <col min="26" max="26" width="9" customWidth="1"/>
    <col min="27" max="27" width="24.140625" customWidth="1"/>
    <col min="28" max="28" width="11.140625" customWidth="1"/>
    <col min="29" max="29" width="11.85546875" customWidth="1"/>
    <col min="30" max="30" width="8.7109375" customWidth="1"/>
    <col min="31" max="32" width="10" customWidth="1"/>
    <col min="33" max="33" width="8.140625" customWidth="1"/>
    <col min="34" max="34" width="12.5703125" customWidth="1"/>
    <col min="35" max="35" width="12.140625" customWidth="1"/>
    <col min="36" max="36" width="12.5703125" customWidth="1"/>
    <col min="37" max="37" width="11.42578125" customWidth="1"/>
    <col min="38" max="38" width="10.7109375" customWidth="1"/>
    <col min="39" max="43" width="8.140625" customWidth="1"/>
    <col min="44" max="44" width="7.7109375" customWidth="1"/>
    <col min="45" max="45" width="17.28515625" customWidth="1"/>
    <col min="46" max="47" width="13.7109375" customWidth="1"/>
    <col min="48" max="48" width="14.28515625" customWidth="1"/>
    <col min="49" max="49" width="15" customWidth="1"/>
    <col min="50" max="50" width="6.85546875" style="12" customWidth="1"/>
    <col min="51" max="51" width="11.85546875" style="3" customWidth="1"/>
    <col min="52" max="52" width="9.28515625" style="12" customWidth="1"/>
    <col min="53" max="53" width="11.28515625" style="12" customWidth="1"/>
    <col min="54" max="54" width="10.85546875" style="12" customWidth="1"/>
    <col min="55" max="55" width="36.140625" customWidth="1"/>
    <col min="56" max="56" width="10.140625" customWidth="1"/>
    <col min="57" max="57" width="8.85546875" customWidth="1"/>
  </cols>
  <sheetData>
    <row r="1" spans="1:57" s="6" customFormat="1" ht="69.75" customHeight="1" thickBot="1" x14ac:dyDescent="0.3">
      <c r="A1" s="34" t="s">
        <v>0</v>
      </c>
      <c r="B1" s="35" t="s">
        <v>1</v>
      </c>
      <c r="C1" s="35" t="s">
        <v>2</v>
      </c>
      <c r="D1" s="82" t="s">
        <v>768</v>
      </c>
      <c r="E1" s="35" t="s">
        <v>3</v>
      </c>
      <c r="F1" s="35" t="s">
        <v>4</v>
      </c>
      <c r="G1" s="35" t="s">
        <v>5</v>
      </c>
      <c r="H1" s="35" t="s">
        <v>6</v>
      </c>
      <c r="I1" s="35" t="s">
        <v>7</v>
      </c>
      <c r="J1" s="35" t="s">
        <v>8</v>
      </c>
      <c r="K1" s="87" t="s">
        <v>9</v>
      </c>
      <c r="L1" s="35" t="s">
        <v>10</v>
      </c>
      <c r="M1" s="83" t="s">
        <v>11</v>
      </c>
      <c r="N1" s="37" t="s">
        <v>12</v>
      </c>
      <c r="O1" s="37" t="s">
        <v>13</v>
      </c>
      <c r="P1" s="38" t="s">
        <v>14</v>
      </c>
      <c r="Q1" s="36" t="s">
        <v>15</v>
      </c>
      <c r="R1" s="36" t="s">
        <v>16</v>
      </c>
      <c r="S1" s="35" t="s">
        <v>17</v>
      </c>
      <c r="T1" s="35" t="s">
        <v>18</v>
      </c>
      <c r="U1" s="35" t="s">
        <v>19</v>
      </c>
      <c r="V1" s="38" t="s">
        <v>20</v>
      </c>
      <c r="W1" s="35" t="s">
        <v>21</v>
      </c>
      <c r="X1" s="35" t="s">
        <v>22</v>
      </c>
      <c r="Y1" s="35" t="s">
        <v>23</v>
      </c>
      <c r="Z1" s="35" t="s">
        <v>24</v>
      </c>
      <c r="AA1" s="35" t="s">
        <v>25</v>
      </c>
      <c r="AB1" s="35" t="s">
        <v>26</v>
      </c>
      <c r="AC1" s="35" t="s">
        <v>27</v>
      </c>
      <c r="AD1" s="35" t="s">
        <v>28</v>
      </c>
      <c r="AE1" s="35" t="s">
        <v>29</v>
      </c>
      <c r="AF1" s="35" t="s">
        <v>30</v>
      </c>
      <c r="AG1" s="35" t="s">
        <v>31</v>
      </c>
      <c r="AH1" s="35" t="s">
        <v>32</v>
      </c>
      <c r="AI1" s="35" t="s">
        <v>33</v>
      </c>
      <c r="AJ1" s="35" t="s">
        <v>34</v>
      </c>
      <c r="AK1" s="35" t="s">
        <v>35</v>
      </c>
      <c r="AL1" s="35" t="s">
        <v>36</v>
      </c>
      <c r="AM1" s="35" t="s">
        <v>37</v>
      </c>
      <c r="AN1" s="35" t="s">
        <v>38</v>
      </c>
      <c r="AO1" s="35" t="s">
        <v>39</v>
      </c>
      <c r="AP1" s="35" t="s">
        <v>40</v>
      </c>
      <c r="AQ1" s="35" t="s">
        <v>41</v>
      </c>
      <c r="AR1" s="35" t="s">
        <v>42</v>
      </c>
      <c r="AS1" s="35" t="s">
        <v>43</v>
      </c>
      <c r="AT1" s="35" t="s">
        <v>44</v>
      </c>
      <c r="AU1" s="35" t="s">
        <v>45</v>
      </c>
      <c r="AV1" s="39" t="s">
        <v>46</v>
      </c>
      <c r="AW1" s="115" t="s">
        <v>2695</v>
      </c>
      <c r="AX1" s="13" t="s">
        <v>728</v>
      </c>
      <c r="AY1" s="21" t="s">
        <v>755</v>
      </c>
      <c r="AZ1" s="19" t="s">
        <v>749</v>
      </c>
      <c r="BA1" s="25" t="s">
        <v>758</v>
      </c>
      <c r="BB1" s="25" t="s">
        <v>757</v>
      </c>
      <c r="BC1" s="6" t="s">
        <v>2658</v>
      </c>
      <c r="BD1" s="6" t="s">
        <v>2659</v>
      </c>
      <c r="BE1" s="6" t="s">
        <v>759</v>
      </c>
    </row>
    <row r="2" spans="1:57" x14ac:dyDescent="0.25">
      <c r="A2" t="s">
        <v>47</v>
      </c>
      <c r="B2" t="s">
        <v>48</v>
      </c>
      <c r="C2" t="s">
        <v>49</v>
      </c>
      <c r="D2" t="s">
        <v>869</v>
      </c>
      <c r="E2">
        <v>51206259631</v>
      </c>
      <c r="F2" t="s">
        <v>50</v>
      </c>
      <c r="G2" t="s">
        <v>51</v>
      </c>
      <c r="H2" t="s">
        <v>52</v>
      </c>
      <c r="I2" t="s">
        <v>52</v>
      </c>
      <c r="J2" t="s">
        <v>52</v>
      </c>
      <c r="K2" s="1">
        <v>44440</v>
      </c>
      <c r="L2" s="20">
        <v>45835</v>
      </c>
      <c r="M2" s="1">
        <v>44502</v>
      </c>
      <c r="N2" s="18" t="s">
        <v>299</v>
      </c>
      <c r="O2" t="s">
        <v>55</v>
      </c>
      <c r="P2" t="s">
        <v>920</v>
      </c>
      <c r="Q2" t="s">
        <v>57</v>
      </c>
      <c r="R2" s="1">
        <v>44531</v>
      </c>
      <c r="S2" t="s">
        <v>58</v>
      </c>
      <c r="T2" t="s">
        <v>59</v>
      </c>
      <c r="U2" t="s">
        <v>176</v>
      </c>
      <c r="V2" t="s">
        <v>61</v>
      </c>
      <c r="W2">
        <v>3311</v>
      </c>
      <c r="X2" t="s">
        <v>62</v>
      </c>
      <c r="Y2" t="s">
        <v>53</v>
      </c>
      <c r="Z2">
        <v>1</v>
      </c>
      <c r="AA2" t="s">
        <v>63</v>
      </c>
      <c r="AB2" t="s">
        <v>64</v>
      </c>
      <c r="AC2" t="s">
        <v>65</v>
      </c>
      <c r="AD2" t="s">
        <v>52</v>
      </c>
      <c r="AE2" t="s">
        <v>66</v>
      </c>
      <c r="AF2" t="s">
        <v>53</v>
      </c>
      <c r="AG2">
        <v>185</v>
      </c>
      <c r="AH2">
        <v>47</v>
      </c>
      <c r="AI2" t="s">
        <v>67</v>
      </c>
      <c r="AJ2" t="s">
        <v>68</v>
      </c>
      <c r="AK2" t="s">
        <v>68</v>
      </c>
      <c r="AL2" t="s">
        <v>69</v>
      </c>
      <c r="AM2">
        <v>4</v>
      </c>
      <c r="AN2">
        <v>2</v>
      </c>
      <c r="AO2">
        <v>4</v>
      </c>
      <c r="AP2">
        <v>4</v>
      </c>
      <c r="AQ2">
        <v>56</v>
      </c>
      <c r="AR2">
        <v>4</v>
      </c>
      <c r="AS2" t="s">
        <v>745</v>
      </c>
      <c r="AT2" t="s">
        <v>71</v>
      </c>
      <c r="AU2" t="s">
        <v>71</v>
      </c>
      <c r="AV2" s="1">
        <v>44449</v>
      </c>
      <c r="AW2" s="116">
        <v>4</v>
      </c>
      <c r="AX2" s="15">
        <f>VLOOKUP(dummy_data!$AU2,dummy_oppeained!B:C,2,0)</f>
        <v>6</v>
      </c>
      <c r="AY2" s="22" t="str">
        <f>VLOOKUP(AT2,dummy_oppeained!B:D,3,0)</f>
        <v>eristav</v>
      </c>
      <c r="AZ2" s="72">
        <f>VLOOKUP(AS:AS,hinded_abi!B:D,3,0)</f>
        <v>0</v>
      </c>
      <c r="BA2" s="26">
        <f>IF(AY2="eristav",AX2*AZ2," ")</f>
        <v>0</v>
      </c>
      <c r="BB2" s="27">
        <f>IF(AY2="eristav",AX2,0)</f>
        <v>6</v>
      </c>
      <c r="BC2" s="96" t="str">
        <f>_xlfn.CONCAT(A2,"_",E2,"_",AT2,"_",AV2)</f>
        <v>S00001_51206259631_õppeaine22_44449</v>
      </c>
      <c r="BD2" s="104">
        <f>COUNTIF($BC$2:BC2, BC2)</f>
        <v>1</v>
      </c>
    </row>
    <row r="3" spans="1:57" x14ac:dyDescent="0.25">
      <c r="A3" t="s">
        <v>47</v>
      </c>
      <c r="B3" t="s">
        <v>48</v>
      </c>
      <c r="C3" t="s">
        <v>49</v>
      </c>
      <c r="D3" t="s">
        <v>869</v>
      </c>
      <c r="E3">
        <v>51206259631</v>
      </c>
      <c r="F3" t="s">
        <v>50</v>
      </c>
      <c r="G3" t="s">
        <v>51</v>
      </c>
      <c r="H3" t="s">
        <v>52</v>
      </c>
      <c r="I3" t="s">
        <v>52</v>
      </c>
      <c r="J3" t="s">
        <v>52</v>
      </c>
      <c r="K3" s="1">
        <v>44440</v>
      </c>
      <c r="L3" s="20">
        <v>45835</v>
      </c>
      <c r="M3" s="1">
        <v>44502</v>
      </c>
      <c r="N3" s="18" t="s">
        <v>299</v>
      </c>
      <c r="O3" t="s">
        <v>55</v>
      </c>
      <c r="P3" t="s">
        <v>920</v>
      </c>
      <c r="Q3" t="s">
        <v>57</v>
      </c>
      <c r="R3" s="1">
        <v>44531</v>
      </c>
      <c r="S3" t="s">
        <v>58</v>
      </c>
      <c r="T3" t="s">
        <v>59</v>
      </c>
      <c r="U3" t="s">
        <v>176</v>
      </c>
      <c r="V3" t="s">
        <v>61</v>
      </c>
      <c r="W3">
        <v>3311</v>
      </c>
      <c r="X3" t="s">
        <v>62</v>
      </c>
      <c r="Y3" t="s">
        <v>53</v>
      </c>
      <c r="Z3">
        <v>1</v>
      </c>
      <c r="AA3" t="s">
        <v>63</v>
      </c>
      <c r="AB3" t="s">
        <v>64</v>
      </c>
      <c r="AC3" t="s">
        <v>65</v>
      </c>
      <c r="AD3" t="s">
        <v>52</v>
      </c>
      <c r="AE3" t="s">
        <v>66</v>
      </c>
      <c r="AF3" t="s">
        <v>53</v>
      </c>
      <c r="AG3">
        <v>185</v>
      </c>
      <c r="AH3">
        <v>47</v>
      </c>
      <c r="AI3" t="s">
        <v>67</v>
      </c>
      <c r="AJ3" t="s">
        <v>68</v>
      </c>
      <c r="AK3" t="s">
        <v>68</v>
      </c>
      <c r="AL3" t="s">
        <v>69</v>
      </c>
      <c r="AM3">
        <v>4</v>
      </c>
      <c r="AN3">
        <v>2</v>
      </c>
      <c r="AO3">
        <v>4</v>
      </c>
      <c r="AP3">
        <v>4</v>
      </c>
      <c r="AQ3">
        <v>56</v>
      </c>
      <c r="AR3">
        <v>4</v>
      </c>
      <c r="AS3" t="s">
        <v>736</v>
      </c>
      <c r="AT3" t="s">
        <v>73</v>
      </c>
      <c r="AU3" t="s">
        <v>73</v>
      </c>
      <c r="AV3" s="1">
        <v>44449</v>
      </c>
      <c r="AW3" s="116">
        <v>4</v>
      </c>
      <c r="AX3" s="40">
        <f>VLOOKUP(dummy_data!$AU3,dummy_oppeained!B:C,2,0)</f>
        <v>6</v>
      </c>
      <c r="AY3" s="22" t="str">
        <f>VLOOKUP(AT3,dummy_oppeained!B:D,3,0)</f>
        <v>eristav</v>
      </c>
      <c r="AZ3" s="72">
        <f>VLOOKUP(AS:AS,hinded_abi!B:D,3,0)</f>
        <v>5</v>
      </c>
      <c r="BA3" s="26">
        <f t="shared" ref="BA3:BA66" si="0">IF(AY3="eristav",AX3*AZ3," ")</f>
        <v>30</v>
      </c>
      <c r="BB3" s="27">
        <f t="shared" ref="BB3:BB66" si="1">IF(AY3="eristav",AX3,0)</f>
        <v>6</v>
      </c>
      <c r="BC3" s="96" t="str">
        <f t="shared" ref="BC3:BC66" si="2">_xlfn.CONCAT(A3,"_",E3,"_",AT3,"_",AV3)</f>
        <v>S00001_51206259631_õppeaine2_44449</v>
      </c>
      <c r="BD3" s="104">
        <f>COUNTIF($BC$2:BC3, BC3)</f>
        <v>1</v>
      </c>
    </row>
    <row r="4" spans="1:57" x14ac:dyDescent="0.25">
      <c r="A4" t="s">
        <v>47</v>
      </c>
      <c r="B4" t="s">
        <v>48</v>
      </c>
      <c r="C4" t="s">
        <v>49</v>
      </c>
      <c r="D4" t="s">
        <v>869</v>
      </c>
      <c r="E4">
        <v>51206259631</v>
      </c>
      <c r="F4" t="s">
        <v>50</v>
      </c>
      <c r="G4" t="s">
        <v>51</v>
      </c>
      <c r="H4" t="s">
        <v>52</v>
      </c>
      <c r="I4" t="s">
        <v>52</v>
      </c>
      <c r="J4" t="s">
        <v>52</v>
      </c>
      <c r="K4" s="1">
        <v>44440</v>
      </c>
      <c r="L4" s="20">
        <v>45835</v>
      </c>
      <c r="M4" s="1">
        <v>44502</v>
      </c>
      <c r="N4" s="18" t="s">
        <v>299</v>
      </c>
      <c r="O4" t="s">
        <v>55</v>
      </c>
      <c r="P4" t="s">
        <v>920</v>
      </c>
      <c r="Q4" t="s">
        <v>57</v>
      </c>
      <c r="R4" s="1">
        <v>44531</v>
      </c>
      <c r="S4" t="s">
        <v>58</v>
      </c>
      <c r="T4" t="s">
        <v>59</v>
      </c>
      <c r="U4" t="s">
        <v>176</v>
      </c>
      <c r="V4" t="s">
        <v>61</v>
      </c>
      <c r="W4">
        <v>3311</v>
      </c>
      <c r="X4" t="s">
        <v>62</v>
      </c>
      <c r="Y4" t="s">
        <v>53</v>
      </c>
      <c r="Z4">
        <v>1</v>
      </c>
      <c r="AA4" t="s">
        <v>63</v>
      </c>
      <c r="AB4" t="s">
        <v>64</v>
      </c>
      <c r="AC4" t="s">
        <v>65</v>
      </c>
      <c r="AD4" t="s">
        <v>52</v>
      </c>
      <c r="AE4" t="s">
        <v>66</v>
      </c>
      <c r="AF4" t="s">
        <v>53</v>
      </c>
      <c r="AG4">
        <v>185</v>
      </c>
      <c r="AH4">
        <v>47</v>
      </c>
      <c r="AI4" t="s">
        <v>67</v>
      </c>
      <c r="AJ4" t="s">
        <v>68</v>
      </c>
      <c r="AK4" t="s">
        <v>68</v>
      </c>
      <c r="AL4" t="s">
        <v>69</v>
      </c>
      <c r="AM4">
        <v>4</v>
      </c>
      <c r="AN4">
        <v>2</v>
      </c>
      <c r="AO4">
        <v>4</v>
      </c>
      <c r="AP4">
        <v>4</v>
      </c>
      <c r="AQ4">
        <v>56</v>
      </c>
      <c r="AR4">
        <v>4</v>
      </c>
      <c r="AS4" t="s">
        <v>732</v>
      </c>
      <c r="AT4" t="s">
        <v>75</v>
      </c>
      <c r="AU4" t="s">
        <v>75</v>
      </c>
      <c r="AV4" s="1">
        <v>44449</v>
      </c>
      <c r="AW4" s="116">
        <v>4</v>
      </c>
      <c r="AX4" s="15">
        <f>VLOOKUP(dummy_data!$AU4,dummy_oppeained!B:C,2,0)</f>
        <v>3</v>
      </c>
      <c r="AY4" s="22" t="str">
        <f>VLOOKUP(AT4,dummy_oppeained!B:D,3,0)</f>
        <v>mitteeristav</v>
      </c>
      <c r="AZ4" s="72" t="str">
        <f>VLOOKUP(AS:AS,hinded_abi!B:D,3,0)</f>
        <v>NULL</v>
      </c>
      <c r="BA4" s="26" t="str">
        <f t="shared" si="0"/>
        <v xml:space="preserve"> </v>
      </c>
      <c r="BB4" s="27">
        <f t="shared" si="1"/>
        <v>0</v>
      </c>
      <c r="BC4" s="96" t="str">
        <f t="shared" si="2"/>
        <v>S00001_51206259631_õppeaine85_44449</v>
      </c>
      <c r="BD4" s="104">
        <f>COUNTIF($BC$2:BC4, BC4)</f>
        <v>1</v>
      </c>
    </row>
    <row r="5" spans="1:57" x14ac:dyDescent="0.25">
      <c r="A5" t="s">
        <v>47</v>
      </c>
      <c r="B5" t="s">
        <v>48</v>
      </c>
      <c r="C5" t="s">
        <v>49</v>
      </c>
      <c r="D5" t="s">
        <v>869</v>
      </c>
      <c r="E5">
        <v>51206259631</v>
      </c>
      <c r="F5" t="s">
        <v>50</v>
      </c>
      <c r="G5" t="s">
        <v>51</v>
      </c>
      <c r="H5" t="s">
        <v>52</v>
      </c>
      <c r="I5" t="s">
        <v>52</v>
      </c>
      <c r="J5" t="s">
        <v>52</v>
      </c>
      <c r="K5" s="1">
        <v>44440</v>
      </c>
      <c r="L5" s="20">
        <v>45835</v>
      </c>
      <c r="M5" s="1">
        <v>44502</v>
      </c>
      <c r="N5" s="18" t="s">
        <v>299</v>
      </c>
      <c r="O5" t="s">
        <v>55</v>
      </c>
      <c r="P5" t="s">
        <v>920</v>
      </c>
      <c r="Q5" t="s">
        <v>57</v>
      </c>
      <c r="R5" s="1">
        <v>44531</v>
      </c>
      <c r="S5" t="s">
        <v>58</v>
      </c>
      <c r="T5" t="s">
        <v>59</v>
      </c>
      <c r="U5" t="s">
        <v>176</v>
      </c>
      <c r="V5" t="s">
        <v>61</v>
      </c>
      <c r="W5">
        <v>3311</v>
      </c>
      <c r="X5" t="s">
        <v>62</v>
      </c>
      <c r="Y5" t="s">
        <v>53</v>
      </c>
      <c r="Z5">
        <v>1</v>
      </c>
      <c r="AA5" t="s">
        <v>63</v>
      </c>
      <c r="AB5" t="s">
        <v>64</v>
      </c>
      <c r="AC5" t="s">
        <v>65</v>
      </c>
      <c r="AD5" t="s">
        <v>52</v>
      </c>
      <c r="AE5" t="s">
        <v>66</v>
      </c>
      <c r="AF5" t="s">
        <v>53</v>
      </c>
      <c r="AG5">
        <v>185</v>
      </c>
      <c r="AH5">
        <v>47</v>
      </c>
      <c r="AI5" t="s">
        <v>67</v>
      </c>
      <c r="AJ5" t="s">
        <v>68</v>
      </c>
      <c r="AK5" t="s">
        <v>68</v>
      </c>
      <c r="AL5" t="s">
        <v>69</v>
      </c>
      <c r="AM5">
        <v>4</v>
      </c>
      <c r="AN5">
        <v>2</v>
      </c>
      <c r="AO5">
        <v>4</v>
      </c>
      <c r="AP5">
        <v>4</v>
      </c>
      <c r="AQ5">
        <v>56</v>
      </c>
      <c r="AR5">
        <v>4</v>
      </c>
      <c r="AS5" t="s">
        <v>732</v>
      </c>
      <c r="AT5" t="s">
        <v>76</v>
      </c>
      <c r="AU5" t="s">
        <v>76</v>
      </c>
      <c r="AV5" s="1">
        <v>44449</v>
      </c>
      <c r="AW5" s="116">
        <v>4</v>
      </c>
      <c r="AX5" s="40">
        <f>VLOOKUP(dummy_data!$AU5,dummy_oppeained!B:C,2,0)</f>
        <v>3</v>
      </c>
      <c r="AY5" s="22" t="str">
        <f>VLOOKUP(AT5,dummy_oppeained!B:D,3,0)</f>
        <v>mitteeristav</v>
      </c>
      <c r="AZ5" s="72" t="str">
        <f>VLOOKUP(AS:AS,hinded_abi!B:D,3,0)</f>
        <v>NULL</v>
      </c>
      <c r="BA5" s="26" t="str">
        <f t="shared" si="0"/>
        <v xml:space="preserve"> </v>
      </c>
      <c r="BB5" s="27">
        <f t="shared" si="1"/>
        <v>0</v>
      </c>
      <c r="BC5" s="96" t="str">
        <f t="shared" si="2"/>
        <v>S00001_51206259631_õppeaine29_44449</v>
      </c>
      <c r="BD5" s="104">
        <f>COUNTIF($BC$2:BC5, BC5)</f>
        <v>1</v>
      </c>
    </row>
    <row r="6" spans="1:57" x14ac:dyDescent="0.25">
      <c r="A6" t="s">
        <v>47</v>
      </c>
      <c r="B6" t="s">
        <v>48</v>
      </c>
      <c r="C6" t="s">
        <v>49</v>
      </c>
      <c r="D6" t="s">
        <v>869</v>
      </c>
      <c r="E6">
        <v>51206259631</v>
      </c>
      <c r="F6" t="s">
        <v>50</v>
      </c>
      <c r="G6" t="s">
        <v>51</v>
      </c>
      <c r="H6" t="s">
        <v>52</v>
      </c>
      <c r="I6" t="s">
        <v>52</v>
      </c>
      <c r="J6" t="s">
        <v>52</v>
      </c>
      <c r="K6" s="1">
        <v>44440</v>
      </c>
      <c r="L6" s="20">
        <v>45835</v>
      </c>
      <c r="M6" s="1">
        <v>44502</v>
      </c>
      <c r="N6" s="18" t="s">
        <v>299</v>
      </c>
      <c r="O6" t="s">
        <v>55</v>
      </c>
      <c r="P6" t="s">
        <v>920</v>
      </c>
      <c r="Q6" t="s">
        <v>57</v>
      </c>
      <c r="R6" s="1">
        <v>44531</v>
      </c>
      <c r="S6" t="s">
        <v>58</v>
      </c>
      <c r="T6" t="s">
        <v>59</v>
      </c>
      <c r="U6" t="s">
        <v>176</v>
      </c>
      <c r="V6" t="s">
        <v>61</v>
      </c>
      <c r="W6">
        <v>3311</v>
      </c>
      <c r="X6" t="s">
        <v>62</v>
      </c>
      <c r="Y6" t="s">
        <v>53</v>
      </c>
      <c r="Z6">
        <v>1</v>
      </c>
      <c r="AA6" t="s">
        <v>63</v>
      </c>
      <c r="AB6" t="s">
        <v>64</v>
      </c>
      <c r="AC6" t="s">
        <v>65</v>
      </c>
      <c r="AD6" t="s">
        <v>52</v>
      </c>
      <c r="AE6" t="s">
        <v>66</v>
      </c>
      <c r="AF6" t="s">
        <v>53</v>
      </c>
      <c r="AG6">
        <v>185</v>
      </c>
      <c r="AH6">
        <v>47</v>
      </c>
      <c r="AI6" t="s">
        <v>67</v>
      </c>
      <c r="AJ6" t="s">
        <v>68</v>
      </c>
      <c r="AK6" t="s">
        <v>68</v>
      </c>
      <c r="AL6" t="s">
        <v>69</v>
      </c>
      <c r="AM6">
        <v>4</v>
      </c>
      <c r="AN6">
        <v>2</v>
      </c>
      <c r="AO6">
        <v>4</v>
      </c>
      <c r="AP6">
        <v>4</v>
      </c>
      <c r="AQ6">
        <v>56</v>
      </c>
      <c r="AR6">
        <v>4</v>
      </c>
      <c r="AS6" t="s">
        <v>745</v>
      </c>
      <c r="AT6" t="s">
        <v>77</v>
      </c>
      <c r="AU6" t="s">
        <v>77</v>
      </c>
      <c r="AV6" s="1">
        <v>44449</v>
      </c>
      <c r="AW6" s="116">
        <v>4</v>
      </c>
      <c r="AX6" s="15">
        <f>VLOOKUP(dummy_data!$AU6,dummy_oppeained!B:C,2,0)</f>
        <v>9</v>
      </c>
      <c r="AY6" s="22" t="str">
        <f>VLOOKUP(AT6,dummy_oppeained!B:D,3,0)</f>
        <v>eristav</v>
      </c>
      <c r="AZ6" s="72">
        <f>VLOOKUP(AS:AS,hinded_abi!B:D,3,0)</f>
        <v>0</v>
      </c>
      <c r="BA6" s="26">
        <f t="shared" si="0"/>
        <v>0</v>
      </c>
      <c r="BB6" s="27">
        <f t="shared" si="1"/>
        <v>9</v>
      </c>
      <c r="BC6" s="96" t="str">
        <f t="shared" si="2"/>
        <v>S00001_51206259631_õppeaine24_44449</v>
      </c>
      <c r="BD6" s="104">
        <f>COUNTIF($BC$2:BC6, BC6)</f>
        <v>1</v>
      </c>
    </row>
    <row r="7" spans="1:57" x14ac:dyDescent="0.25">
      <c r="A7" t="s">
        <v>47</v>
      </c>
      <c r="B7" t="s">
        <v>48</v>
      </c>
      <c r="C7" t="s">
        <v>49</v>
      </c>
      <c r="D7" t="s">
        <v>869</v>
      </c>
      <c r="E7">
        <v>51206259631</v>
      </c>
      <c r="F7" t="s">
        <v>50</v>
      </c>
      <c r="G7" t="s">
        <v>51</v>
      </c>
      <c r="H7" t="s">
        <v>52</v>
      </c>
      <c r="I7" t="s">
        <v>52</v>
      </c>
      <c r="J7" t="s">
        <v>52</v>
      </c>
      <c r="K7" s="1">
        <v>44440</v>
      </c>
      <c r="L7" s="20">
        <v>45835</v>
      </c>
      <c r="M7" s="1">
        <v>44502</v>
      </c>
      <c r="N7" s="18" t="s">
        <v>299</v>
      </c>
      <c r="O7" t="s">
        <v>55</v>
      </c>
      <c r="P7" t="s">
        <v>920</v>
      </c>
      <c r="Q7" t="s">
        <v>57</v>
      </c>
      <c r="R7" s="1">
        <v>44531</v>
      </c>
      <c r="S7" t="s">
        <v>58</v>
      </c>
      <c r="T7" t="s">
        <v>59</v>
      </c>
      <c r="U7" t="s">
        <v>176</v>
      </c>
      <c r="V7" t="s">
        <v>61</v>
      </c>
      <c r="W7">
        <v>3311</v>
      </c>
      <c r="X7" t="s">
        <v>62</v>
      </c>
      <c r="Y7" t="s">
        <v>53</v>
      </c>
      <c r="Z7">
        <v>1</v>
      </c>
      <c r="AA7" t="s">
        <v>63</v>
      </c>
      <c r="AB7" t="s">
        <v>64</v>
      </c>
      <c r="AC7" t="s">
        <v>65</v>
      </c>
      <c r="AD7" t="s">
        <v>52</v>
      </c>
      <c r="AE7" t="s">
        <v>66</v>
      </c>
      <c r="AF7" t="s">
        <v>53</v>
      </c>
      <c r="AG7">
        <v>185</v>
      </c>
      <c r="AH7">
        <v>47</v>
      </c>
      <c r="AI7" t="s">
        <v>67</v>
      </c>
      <c r="AJ7" t="s">
        <v>68</v>
      </c>
      <c r="AK7" t="s">
        <v>68</v>
      </c>
      <c r="AL7" t="s">
        <v>69</v>
      </c>
      <c r="AM7">
        <v>4</v>
      </c>
      <c r="AN7">
        <v>2</v>
      </c>
      <c r="AO7">
        <v>4</v>
      </c>
      <c r="AP7">
        <v>4</v>
      </c>
      <c r="AQ7">
        <v>56</v>
      </c>
      <c r="AR7">
        <v>4</v>
      </c>
      <c r="AS7" t="s">
        <v>734</v>
      </c>
      <c r="AT7" t="s">
        <v>79</v>
      </c>
      <c r="AU7" t="s">
        <v>79</v>
      </c>
      <c r="AV7" s="1">
        <v>44449</v>
      </c>
      <c r="AW7" s="116">
        <v>4</v>
      </c>
      <c r="AX7" s="40">
        <f>VLOOKUP(dummy_data!$AU7,dummy_oppeained!B:C,2,0)</f>
        <v>3</v>
      </c>
      <c r="AY7" s="22" t="str">
        <f>VLOOKUP(AT7,dummy_oppeained!B:D,3,0)</f>
        <v>mitteeristav</v>
      </c>
      <c r="AZ7" s="72" t="str">
        <f>VLOOKUP(AS:AS,hinded_abi!B:D,3,0)</f>
        <v>NULL</v>
      </c>
      <c r="BA7" s="26" t="str">
        <f t="shared" si="0"/>
        <v xml:space="preserve"> </v>
      </c>
      <c r="BB7" s="27">
        <f t="shared" si="1"/>
        <v>0</v>
      </c>
      <c r="BC7" s="96" t="str">
        <f t="shared" si="2"/>
        <v>S00001_51206259631_õppeaine59_44449</v>
      </c>
      <c r="BD7" s="104">
        <f>COUNTIF($BC$2:BC7, BC7)</f>
        <v>1</v>
      </c>
    </row>
    <row r="8" spans="1:57" x14ac:dyDescent="0.25">
      <c r="A8" t="s">
        <v>47</v>
      </c>
      <c r="B8" t="s">
        <v>48</v>
      </c>
      <c r="C8" t="s">
        <v>49</v>
      </c>
      <c r="D8" t="s">
        <v>869</v>
      </c>
      <c r="E8">
        <v>51206259631</v>
      </c>
      <c r="F8" t="s">
        <v>50</v>
      </c>
      <c r="G8" t="s">
        <v>51</v>
      </c>
      <c r="H8" t="s">
        <v>52</v>
      </c>
      <c r="I8" t="s">
        <v>52</v>
      </c>
      <c r="J8" t="s">
        <v>52</v>
      </c>
      <c r="K8" s="1">
        <v>44440</v>
      </c>
      <c r="L8" s="20">
        <v>45835</v>
      </c>
      <c r="M8" s="1">
        <v>44502</v>
      </c>
      <c r="N8" s="18" t="s">
        <v>299</v>
      </c>
      <c r="O8" t="s">
        <v>55</v>
      </c>
      <c r="P8" t="s">
        <v>920</v>
      </c>
      <c r="Q8" t="s">
        <v>57</v>
      </c>
      <c r="R8" s="1">
        <v>44531</v>
      </c>
      <c r="S8" t="s">
        <v>58</v>
      </c>
      <c r="T8" t="s">
        <v>59</v>
      </c>
      <c r="U8" t="s">
        <v>176</v>
      </c>
      <c r="V8" t="s">
        <v>61</v>
      </c>
      <c r="W8">
        <v>3311</v>
      </c>
      <c r="X8" t="s">
        <v>62</v>
      </c>
      <c r="Y8" t="s">
        <v>53</v>
      </c>
      <c r="Z8">
        <v>1</v>
      </c>
      <c r="AA8" t="s">
        <v>63</v>
      </c>
      <c r="AB8" t="s">
        <v>64</v>
      </c>
      <c r="AC8" t="s">
        <v>65</v>
      </c>
      <c r="AD8" t="s">
        <v>52</v>
      </c>
      <c r="AE8" t="s">
        <v>66</v>
      </c>
      <c r="AF8" t="s">
        <v>53</v>
      </c>
      <c r="AG8">
        <v>185</v>
      </c>
      <c r="AH8">
        <v>47</v>
      </c>
      <c r="AI8" t="s">
        <v>67</v>
      </c>
      <c r="AJ8" t="s">
        <v>68</v>
      </c>
      <c r="AK8" t="s">
        <v>68</v>
      </c>
      <c r="AL8" t="s">
        <v>69</v>
      </c>
      <c r="AM8">
        <v>4</v>
      </c>
      <c r="AN8">
        <v>2</v>
      </c>
      <c r="AO8">
        <v>4</v>
      </c>
      <c r="AP8">
        <v>4</v>
      </c>
      <c r="AQ8">
        <v>56</v>
      </c>
      <c r="AR8">
        <v>4</v>
      </c>
      <c r="AS8" t="s">
        <v>739</v>
      </c>
      <c r="AT8" t="s">
        <v>81</v>
      </c>
      <c r="AU8" t="s">
        <v>81</v>
      </c>
      <c r="AV8" s="1">
        <v>44449</v>
      </c>
      <c r="AW8" s="116">
        <v>4</v>
      </c>
      <c r="AX8" s="15">
        <f>VLOOKUP(dummy_data!$AU8,dummy_oppeained!B:C,2,0)</f>
        <v>6</v>
      </c>
      <c r="AY8" s="22" t="str">
        <f>VLOOKUP(AT8,dummy_oppeained!B:D,3,0)</f>
        <v>eristav</v>
      </c>
      <c r="AZ8" s="72">
        <f>VLOOKUP(AS:AS,hinded_abi!B:D,3,0)</f>
        <v>3</v>
      </c>
      <c r="BA8" s="26">
        <f t="shared" si="0"/>
        <v>18</v>
      </c>
      <c r="BB8" s="27">
        <f t="shared" si="1"/>
        <v>6</v>
      </c>
      <c r="BC8" s="96" t="str">
        <f t="shared" si="2"/>
        <v>S00001_51206259631_õppeaine84_44449</v>
      </c>
      <c r="BD8" s="104">
        <f>COUNTIF($BC$2:BC8, BC8)</f>
        <v>1</v>
      </c>
    </row>
    <row r="9" spans="1:57" x14ac:dyDescent="0.25">
      <c r="A9" t="s">
        <v>47</v>
      </c>
      <c r="B9" t="s">
        <v>48</v>
      </c>
      <c r="C9" t="s">
        <v>49</v>
      </c>
      <c r="D9" t="s">
        <v>869</v>
      </c>
      <c r="E9">
        <v>51206259631</v>
      </c>
      <c r="F9" t="s">
        <v>50</v>
      </c>
      <c r="G9" t="s">
        <v>51</v>
      </c>
      <c r="H9" t="s">
        <v>52</v>
      </c>
      <c r="I9" t="s">
        <v>52</v>
      </c>
      <c r="J9" t="s">
        <v>52</v>
      </c>
      <c r="K9" s="1">
        <v>44440</v>
      </c>
      <c r="L9" s="20">
        <v>45835</v>
      </c>
      <c r="M9" s="1">
        <v>44502</v>
      </c>
      <c r="N9" s="18" t="s">
        <v>299</v>
      </c>
      <c r="O9" t="s">
        <v>55</v>
      </c>
      <c r="P9" t="s">
        <v>920</v>
      </c>
      <c r="Q9" t="s">
        <v>57</v>
      </c>
      <c r="R9" s="1">
        <v>44531</v>
      </c>
      <c r="S9" t="s">
        <v>58</v>
      </c>
      <c r="T9" t="s">
        <v>59</v>
      </c>
      <c r="U9" t="s">
        <v>176</v>
      </c>
      <c r="V9" t="s">
        <v>61</v>
      </c>
      <c r="W9">
        <v>3311</v>
      </c>
      <c r="X9" t="s">
        <v>62</v>
      </c>
      <c r="Y9" t="s">
        <v>53</v>
      </c>
      <c r="Z9">
        <v>1</v>
      </c>
      <c r="AA9" t="s">
        <v>63</v>
      </c>
      <c r="AB9" t="s">
        <v>64</v>
      </c>
      <c r="AC9" t="s">
        <v>65</v>
      </c>
      <c r="AD9" t="s">
        <v>52</v>
      </c>
      <c r="AE9" t="s">
        <v>66</v>
      </c>
      <c r="AF9" t="s">
        <v>53</v>
      </c>
      <c r="AG9">
        <v>185</v>
      </c>
      <c r="AH9">
        <v>47</v>
      </c>
      <c r="AI9" t="s">
        <v>67</v>
      </c>
      <c r="AJ9" t="s">
        <v>68</v>
      </c>
      <c r="AK9" t="s">
        <v>68</v>
      </c>
      <c r="AL9" t="s">
        <v>69</v>
      </c>
      <c r="AM9">
        <v>4</v>
      </c>
      <c r="AN9">
        <v>2</v>
      </c>
      <c r="AO9">
        <v>4</v>
      </c>
      <c r="AP9">
        <v>4</v>
      </c>
      <c r="AQ9">
        <v>56</v>
      </c>
      <c r="AR9">
        <v>4</v>
      </c>
      <c r="AS9" t="s">
        <v>734</v>
      </c>
      <c r="AT9" t="s">
        <v>82</v>
      </c>
      <c r="AU9" t="s">
        <v>82</v>
      </c>
      <c r="AV9" s="1">
        <v>44449</v>
      </c>
      <c r="AW9" s="116">
        <v>4</v>
      </c>
      <c r="AX9" s="40">
        <f>VLOOKUP(dummy_data!$AU9,dummy_oppeained!B:C,2,0)</f>
        <v>3</v>
      </c>
      <c r="AY9" s="22" t="str">
        <f>VLOOKUP(AT9,dummy_oppeained!B:D,3,0)</f>
        <v>mitteeristav</v>
      </c>
      <c r="AZ9" s="72" t="str">
        <f>VLOOKUP(AS:AS,hinded_abi!B:D,3,0)</f>
        <v>NULL</v>
      </c>
      <c r="BA9" s="26" t="str">
        <f t="shared" si="0"/>
        <v xml:space="preserve"> </v>
      </c>
      <c r="BB9" s="27">
        <f t="shared" si="1"/>
        <v>0</v>
      </c>
      <c r="BC9" s="96" t="str">
        <f t="shared" si="2"/>
        <v>S00001_51206259631_õppeaine76_44449</v>
      </c>
      <c r="BD9" s="104">
        <f>COUNTIF($BC$2:BC9, BC9)</f>
        <v>1</v>
      </c>
    </row>
    <row r="10" spans="1:57" x14ac:dyDescent="0.25">
      <c r="A10" t="s">
        <v>47</v>
      </c>
      <c r="B10" t="s">
        <v>48</v>
      </c>
      <c r="C10" t="s">
        <v>49</v>
      </c>
      <c r="D10" t="s">
        <v>869</v>
      </c>
      <c r="E10">
        <v>51206259631</v>
      </c>
      <c r="F10" t="s">
        <v>50</v>
      </c>
      <c r="G10" t="s">
        <v>51</v>
      </c>
      <c r="H10" t="s">
        <v>52</v>
      </c>
      <c r="I10" t="s">
        <v>52</v>
      </c>
      <c r="J10" t="s">
        <v>52</v>
      </c>
      <c r="K10" s="1">
        <v>44440</v>
      </c>
      <c r="L10" s="20">
        <v>45835</v>
      </c>
      <c r="M10" s="1">
        <v>44502</v>
      </c>
      <c r="N10" s="18" t="s">
        <v>299</v>
      </c>
      <c r="O10" t="s">
        <v>55</v>
      </c>
      <c r="P10" t="s">
        <v>920</v>
      </c>
      <c r="Q10" t="s">
        <v>57</v>
      </c>
      <c r="R10" s="1">
        <v>44531</v>
      </c>
      <c r="S10" t="s">
        <v>58</v>
      </c>
      <c r="T10" t="s">
        <v>59</v>
      </c>
      <c r="U10" t="s">
        <v>176</v>
      </c>
      <c r="V10" t="s">
        <v>61</v>
      </c>
      <c r="W10">
        <v>3311</v>
      </c>
      <c r="X10" t="s">
        <v>62</v>
      </c>
      <c r="Y10" t="s">
        <v>53</v>
      </c>
      <c r="Z10">
        <v>1</v>
      </c>
      <c r="AA10" t="s">
        <v>63</v>
      </c>
      <c r="AB10" t="s">
        <v>64</v>
      </c>
      <c r="AC10" t="s">
        <v>65</v>
      </c>
      <c r="AD10" t="s">
        <v>52</v>
      </c>
      <c r="AE10" t="s">
        <v>66</v>
      </c>
      <c r="AF10" t="s">
        <v>53</v>
      </c>
      <c r="AG10">
        <v>185</v>
      </c>
      <c r="AH10">
        <v>47</v>
      </c>
      <c r="AI10" t="s">
        <v>67</v>
      </c>
      <c r="AJ10" t="s">
        <v>68</v>
      </c>
      <c r="AK10" t="s">
        <v>68</v>
      </c>
      <c r="AL10" t="s">
        <v>69</v>
      </c>
      <c r="AM10">
        <v>4</v>
      </c>
      <c r="AN10">
        <v>2</v>
      </c>
      <c r="AO10">
        <v>4</v>
      </c>
      <c r="AP10">
        <v>4</v>
      </c>
      <c r="AQ10">
        <v>56</v>
      </c>
      <c r="AR10">
        <v>4</v>
      </c>
      <c r="AS10" t="s">
        <v>739</v>
      </c>
      <c r="AT10" t="s">
        <v>83</v>
      </c>
      <c r="AU10" t="s">
        <v>83</v>
      </c>
      <c r="AV10" s="1">
        <v>44449</v>
      </c>
      <c r="AW10" s="116">
        <v>4</v>
      </c>
      <c r="AX10" s="15">
        <f>VLOOKUP(dummy_data!$AU10,dummy_oppeained!B:C,2,0)</f>
        <v>8</v>
      </c>
      <c r="AY10" s="22" t="str">
        <f>VLOOKUP(AT10,dummy_oppeained!B:D,3,0)</f>
        <v>eristav</v>
      </c>
      <c r="AZ10" s="72">
        <f>VLOOKUP(AS:AS,hinded_abi!B:D,3,0)</f>
        <v>3</v>
      </c>
      <c r="BA10" s="26">
        <f t="shared" si="0"/>
        <v>24</v>
      </c>
      <c r="BB10" s="27">
        <f t="shared" si="1"/>
        <v>8</v>
      </c>
      <c r="BC10" s="96" t="str">
        <f t="shared" si="2"/>
        <v>S00001_51206259631_õppeaine79_44449</v>
      </c>
      <c r="BD10" s="104">
        <f>COUNTIF($BC$2:BC10, BC10)</f>
        <v>1</v>
      </c>
    </row>
    <row r="11" spans="1:57" x14ac:dyDescent="0.25">
      <c r="A11" t="s">
        <v>47</v>
      </c>
      <c r="B11" t="s">
        <v>48</v>
      </c>
      <c r="C11" t="s">
        <v>49</v>
      </c>
      <c r="D11" t="s">
        <v>869</v>
      </c>
      <c r="E11">
        <v>51206259631</v>
      </c>
      <c r="F11" t="s">
        <v>50</v>
      </c>
      <c r="G11" t="s">
        <v>51</v>
      </c>
      <c r="H11" t="s">
        <v>52</v>
      </c>
      <c r="I11" t="s">
        <v>52</v>
      </c>
      <c r="J11" t="s">
        <v>52</v>
      </c>
      <c r="K11" s="1">
        <v>44440</v>
      </c>
      <c r="L11" s="20">
        <v>45835</v>
      </c>
      <c r="M11" s="1">
        <v>44502</v>
      </c>
      <c r="N11" s="18" t="s">
        <v>299</v>
      </c>
      <c r="O11" t="s">
        <v>55</v>
      </c>
      <c r="P11" t="s">
        <v>920</v>
      </c>
      <c r="Q11" t="s">
        <v>57</v>
      </c>
      <c r="R11" s="1">
        <v>44531</v>
      </c>
      <c r="S11" t="s">
        <v>58</v>
      </c>
      <c r="T11" t="s">
        <v>59</v>
      </c>
      <c r="U11" t="s">
        <v>176</v>
      </c>
      <c r="V11" t="s">
        <v>61</v>
      </c>
      <c r="W11">
        <v>3311</v>
      </c>
      <c r="X11" t="s">
        <v>62</v>
      </c>
      <c r="Y11" t="s">
        <v>53</v>
      </c>
      <c r="Z11">
        <v>2</v>
      </c>
      <c r="AA11" t="s">
        <v>63</v>
      </c>
      <c r="AB11" t="s">
        <v>64</v>
      </c>
      <c r="AC11" t="s">
        <v>84</v>
      </c>
      <c r="AD11" t="s">
        <v>52</v>
      </c>
      <c r="AE11" t="s">
        <v>66</v>
      </c>
      <c r="AF11" t="s">
        <v>53</v>
      </c>
      <c r="AG11">
        <v>185</v>
      </c>
      <c r="AH11">
        <v>30</v>
      </c>
      <c r="AI11" t="s">
        <v>67</v>
      </c>
      <c r="AJ11" t="s">
        <v>85</v>
      </c>
      <c r="AK11" t="s">
        <v>68</v>
      </c>
      <c r="AL11" t="s">
        <v>68</v>
      </c>
      <c r="AM11">
        <v>4</v>
      </c>
      <c r="AN11">
        <v>1</v>
      </c>
      <c r="AO11">
        <v>4</v>
      </c>
      <c r="AP11">
        <v>10</v>
      </c>
      <c r="AQ11">
        <v>43</v>
      </c>
      <c r="AR11">
        <v>4</v>
      </c>
      <c r="AS11" t="s">
        <v>737</v>
      </c>
      <c r="AT11" t="s">
        <v>87</v>
      </c>
      <c r="AU11" t="s">
        <v>87</v>
      </c>
      <c r="AV11" s="1">
        <v>44449</v>
      </c>
      <c r="AW11" s="116">
        <v>4</v>
      </c>
      <c r="AX11" s="40">
        <f>VLOOKUP(dummy_data!$AU11,dummy_oppeained!B:C,2,0)</f>
        <v>5</v>
      </c>
      <c r="AY11" s="22" t="str">
        <f>VLOOKUP(AT11,dummy_oppeained!B:D,3,0)</f>
        <v>eristav</v>
      </c>
      <c r="AZ11" s="72">
        <f>VLOOKUP(AS:AS,hinded_abi!B:D,3,0)</f>
        <v>4</v>
      </c>
      <c r="BA11" s="26">
        <f t="shared" si="0"/>
        <v>20</v>
      </c>
      <c r="BB11" s="27">
        <f t="shared" si="1"/>
        <v>5</v>
      </c>
      <c r="BC11" s="96" t="str">
        <f t="shared" si="2"/>
        <v>S00001_51206259631_õppeaine67_44449</v>
      </c>
      <c r="BD11" s="104">
        <f>COUNTIF($BC$2:BC11, BC11)</f>
        <v>1</v>
      </c>
    </row>
    <row r="12" spans="1:57" x14ac:dyDescent="0.25">
      <c r="A12" t="s">
        <v>47</v>
      </c>
      <c r="B12" t="s">
        <v>48</v>
      </c>
      <c r="C12" t="s">
        <v>49</v>
      </c>
      <c r="D12" t="s">
        <v>869</v>
      </c>
      <c r="E12">
        <v>51206259631</v>
      </c>
      <c r="F12" t="s">
        <v>50</v>
      </c>
      <c r="G12" t="s">
        <v>51</v>
      </c>
      <c r="H12" t="s">
        <v>52</v>
      </c>
      <c r="I12" t="s">
        <v>52</v>
      </c>
      <c r="J12" t="s">
        <v>52</v>
      </c>
      <c r="K12" s="1">
        <v>44440</v>
      </c>
      <c r="L12" s="20">
        <v>45835</v>
      </c>
      <c r="M12" s="1">
        <v>44502</v>
      </c>
      <c r="N12" s="18" t="s">
        <v>299</v>
      </c>
      <c r="O12" t="s">
        <v>55</v>
      </c>
      <c r="P12" t="s">
        <v>920</v>
      </c>
      <c r="Q12" t="s">
        <v>57</v>
      </c>
      <c r="R12" s="1">
        <v>44531</v>
      </c>
      <c r="S12" t="s">
        <v>58</v>
      </c>
      <c r="T12" t="s">
        <v>59</v>
      </c>
      <c r="U12" t="s">
        <v>176</v>
      </c>
      <c r="V12" t="s">
        <v>61</v>
      </c>
      <c r="W12">
        <v>3311</v>
      </c>
      <c r="X12" t="s">
        <v>62</v>
      </c>
      <c r="Y12" t="s">
        <v>53</v>
      </c>
      <c r="Z12">
        <v>2</v>
      </c>
      <c r="AA12" t="s">
        <v>63</v>
      </c>
      <c r="AB12" t="s">
        <v>64</v>
      </c>
      <c r="AC12" t="s">
        <v>84</v>
      </c>
      <c r="AD12" t="s">
        <v>52</v>
      </c>
      <c r="AE12" t="s">
        <v>66</v>
      </c>
      <c r="AF12" t="s">
        <v>53</v>
      </c>
      <c r="AG12">
        <v>185</v>
      </c>
      <c r="AH12">
        <v>30</v>
      </c>
      <c r="AI12" t="s">
        <v>67</v>
      </c>
      <c r="AJ12" t="s">
        <v>85</v>
      </c>
      <c r="AK12" t="s">
        <v>68</v>
      </c>
      <c r="AL12" t="s">
        <v>68</v>
      </c>
      <c r="AM12">
        <v>4</v>
      </c>
      <c r="AN12">
        <v>1</v>
      </c>
      <c r="AO12">
        <v>4</v>
      </c>
      <c r="AP12">
        <v>10</v>
      </c>
      <c r="AQ12">
        <v>43</v>
      </c>
      <c r="AR12">
        <v>4</v>
      </c>
      <c r="AS12" t="s">
        <v>739</v>
      </c>
      <c r="AT12" t="s">
        <v>89</v>
      </c>
      <c r="AU12" t="s">
        <v>89</v>
      </c>
      <c r="AV12" s="1">
        <v>44449</v>
      </c>
      <c r="AW12" s="116">
        <v>4</v>
      </c>
      <c r="AX12" s="15">
        <f>VLOOKUP(dummy_data!$AU12,dummy_oppeained!B:C,2,0)</f>
        <v>5</v>
      </c>
      <c r="AY12" s="22" t="str">
        <f>VLOOKUP(AT12,dummy_oppeained!B:D,3,0)</f>
        <v>eristav</v>
      </c>
      <c r="AZ12" s="72">
        <f>VLOOKUP(AS:AS,hinded_abi!B:D,3,0)</f>
        <v>3</v>
      </c>
      <c r="BA12" s="26">
        <f t="shared" si="0"/>
        <v>15</v>
      </c>
      <c r="BB12" s="27">
        <f t="shared" si="1"/>
        <v>5</v>
      </c>
      <c r="BC12" s="96" t="str">
        <f t="shared" si="2"/>
        <v>S00001_51206259631_õppeaine39_44449</v>
      </c>
      <c r="BD12" s="104">
        <f>COUNTIF($BC$2:BC12, BC12)</f>
        <v>1</v>
      </c>
    </row>
    <row r="13" spans="1:57" x14ac:dyDescent="0.25">
      <c r="A13" t="s">
        <v>47</v>
      </c>
      <c r="B13" t="s">
        <v>48</v>
      </c>
      <c r="C13" t="s">
        <v>49</v>
      </c>
      <c r="D13" t="s">
        <v>869</v>
      </c>
      <c r="E13">
        <v>51206259631</v>
      </c>
      <c r="F13" t="s">
        <v>50</v>
      </c>
      <c r="G13" t="s">
        <v>51</v>
      </c>
      <c r="H13" t="s">
        <v>52</v>
      </c>
      <c r="I13" t="s">
        <v>52</v>
      </c>
      <c r="J13" t="s">
        <v>52</v>
      </c>
      <c r="K13" s="1">
        <v>44440</v>
      </c>
      <c r="L13" s="20">
        <v>45835</v>
      </c>
      <c r="M13" s="1">
        <v>44502</v>
      </c>
      <c r="N13" s="18" t="s">
        <v>299</v>
      </c>
      <c r="O13" t="s">
        <v>55</v>
      </c>
      <c r="P13" t="s">
        <v>920</v>
      </c>
      <c r="Q13" t="s">
        <v>57</v>
      </c>
      <c r="R13" s="1">
        <v>44531</v>
      </c>
      <c r="S13" t="s">
        <v>58</v>
      </c>
      <c r="T13" t="s">
        <v>59</v>
      </c>
      <c r="U13" t="s">
        <v>176</v>
      </c>
      <c r="V13" t="s">
        <v>61</v>
      </c>
      <c r="W13">
        <v>3311</v>
      </c>
      <c r="X13" t="s">
        <v>62</v>
      </c>
      <c r="Y13" t="s">
        <v>53</v>
      </c>
      <c r="Z13">
        <v>2</v>
      </c>
      <c r="AA13" t="s">
        <v>63</v>
      </c>
      <c r="AB13" t="s">
        <v>64</v>
      </c>
      <c r="AC13" t="s">
        <v>84</v>
      </c>
      <c r="AD13" t="s">
        <v>52</v>
      </c>
      <c r="AE13" t="s">
        <v>66</v>
      </c>
      <c r="AF13" t="s">
        <v>53</v>
      </c>
      <c r="AG13">
        <v>185</v>
      </c>
      <c r="AH13">
        <v>30</v>
      </c>
      <c r="AI13" t="s">
        <v>67</v>
      </c>
      <c r="AJ13" t="s">
        <v>85</v>
      </c>
      <c r="AK13" t="s">
        <v>68</v>
      </c>
      <c r="AL13" t="s">
        <v>68</v>
      </c>
      <c r="AM13">
        <v>4</v>
      </c>
      <c r="AN13">
        <v>1</v>
      </c>
      <c r="AO13">
        <v>4</v>
      </c>
      <c r="AP13">
        <v>10</v>
      </c>
      <c r="AQ13">
        <v>43</v>
      </c>
      <c r="AR13">
        <v>4</v>
      </c>
      <c r="AS13" t="s">
        <v>732</v>
      </c>
      <c r="AT13" t="s">
        <v>90</v>
      </c>
      <c r="AU13" t="s">
        <v>90</v>
      </c>
      <c r="AV13" s="1">
        <v>44449</v>
      </c>
      <c r="AW13" s="116">
        <v>4</v>
      </c>
      <c r="AX13" s="40">
        <f>VLOOKUP(dummy_data!$AU13,dummy_oppeained!B:C,2,0)</f>
        <v>3</v>
      </c>
      <c r="AY13" s="22" t="str">
        <f>VLOOKUP(AT13,dummy_oppeained!B:D,3,0)</f>
        <v>mitteeristav</v>
      </c>
      <c r="AZ13" s="72" t="str">
        <f>VLOOKUP(AS:AS,hinded_abi!B:D,3,0)</f>
        <v>NULL</v>
      </c>
      <c r="BA13" s="26" t="str">
        <f t="shared" si="0"/>
        <v xml:space="preserve"> </v>
      </c>
      <c r="BB13" s="27">
        <f t="shared" si="1"/>
        <v>0</v>
      </c>
      <c r="BC13" s="96" t="str">
        <f t="shared" si="2"/>
        <v>S00001_51206259631_õppeaine3_44449</v>
      </c>
      <c r="BD13" s="104">
        <f>COUNTIF($BC$2:BC13, BC13)</f>
        <v>1</v>
      </c>
    </row>
    <row r="14" spans="1:57" x14ac:dyDescent="0.25">
      <c r="A14" t="s">
        <v>47</v>
      </c>
      <c r="B14" t="s">
        <v>48</v>
      </c>
      <c r="C14" t="s">
        <v>49</v>
      </c>
      <c r="D14" t="s">
        <v>869</v>
      </c>
      <c r="E14">
        <v>51206259631</v>
      </c>
      <c r="F14" t="s">
        <v>50</v>
      </c>
      <c r="G14" t="s">
        <v>51</v>
      </c>
      <c r="H14" t="s">
        <v>52</v>
      </c>
      <c r="I14" t="s">
        <v>52</v>
      </c>
      <c r="J14" t="s">
        <v>52</v>
      </c>
      <c r="K14" s="1">
        <v>44440</v>
      </c>
      <c r="L14" s="20">
        <v>45835</v>
      </c>
      <c r="M14" s="1">
        <v>44502</v>
      </c>
      <c r="N14" s="18" t="s">
        <v>299</v>
      </c>
      <c r="O14" t="s">
        <v>55</v>
      </c>
      <c r="P14" t="s">
        <v>920</v>
      </c>
      <c r="Q14" t="s">
        <v>57</v>
      </c>
      <c r="R14" s="1">
        <v>44531</v>
      </c>
      <c r="S14" t="s">
        <v>58</v>
      </c>
      <c r="T14" t="s">
        <v>59</v>
      </c>
      <c r="U14" t="s">
        <v>176</v>
      </c>
      <c r="V14" t="s">
        <v>61</v>
      </c>
      <c r="W14">
        <v>3311</v>
      </c>
      <c r="X14" t="s">
        <v>62</v>
      </c>
      <c r="Y14" t="s">
        <v>53</v>
      </c>
      <c r="Z14">
        <v>2</v>
      </c>
      <c r="AA14" t="s">
        <v>63</v>
      </c>
      <c r="AB14" t="s">
        <v>64</v>
      </c>
      <c r="AC14" t="s">
        <v>84</v>
      </c>
      <c r="AD14" t="s">
        <v>52</v>
      </c>
      <c r="AE14" t="s">
        <v>66</v>
      </c>
      <c r="AF14" t="s">
        <v>53</v>
      </c>
      <c r="AG14">
        <v>185</v>
      </c>
      <c r="AH14">
        <v>30</v>
      </c>
      <c r="AI14" t="s">
        <v>67</v>
      </c>
      <c r="AJ14" t="s">
        <v>85</v>
      </c>
      <c r="AK14" t="s">
        <v>68</v>
      </c>
      <c r="AL14" t="s">
        <v>68</v>
      </c>
      <c r="AM14">
        <v>4</v>
      </c>
      <c r="AN14">
        <v>1</v>
      </c>
      <c r="AO14">
        <v>4</v>
      </c>
      <c r="AP14">
        <v>10</v>
      </c>
      <c r="AQ14">
        <v>43</v>
      </c>
      <c r="AR14">
        <v>4</v>
      </c>
      <c r="AS14" t="s">
        <v>747</v>
      </c>
      <c r="AT14" t="s">
        <v>92</v>
      </c>
      <c r="AU14" t="s">
        <v>92</v>
      </c>
      <c r="AV14" s="1">
        <v>44449</v>
      </c>
      <c r="AW14" s="116">
        <v>4</v>
      </c>
      <c r="AX14" s="15">
        <f>VLOOKUP(dummy_data!$AU14,dummy_oppeained!B:C,2,0)</f>
        <v>5</v>
      </c>
      <c r="AY14" s="22" t="str">
        <f>VLOOKUP(AT14,dummy_oppeained!B:D,3,0)</f>
        <v>eristav</v>
      </c>
      <c r="AZ14" s="72">
        <f>VLOOKUP(AS:AS,hinded_abi!B:D,3,0)</f>
        <v>0</v>
      </c>
      <c r="BA14" s="26">
        <f t="shared" si="0"/>
        <v>0</v>
      </c>
      <c r="BB14" s="27">
        <f t="shared" si="1"/>
        <v>5</v>
      </c>
      <c r="BC14" s="96" t="str">
        <f t="shared" si="2"/>
        <v>S00001_51206259631_õppeaine68_44449</v>
      </c>
      <c r="BD14" s="104">
        <f>COUNTIF($BC$2:BC14, BC14)</f>
        <v>1</v>
      </c>
    </row>
    <row r="15" spans="1:57" x14ac:dyDescent="0.25">
      <c r="A15" t="s">
        <v>47</v>
      </c>
      <c r="B15" t="s">
        <v>48</v>
      </c>
      <c r="C15" t="s">
        <v>49</v>
      </c>
      <c r="D15" t="s">
        <v>869</v>
      </c>
      <c r="E15">
        <v>51206259631</v>
      </c>
      <c r="F15" t="s">
        <v>50</v>
      </c>
      <c r="G15" t="s">
        <v>51</v>
      </c>
      <c r="H15" t="s">
        <v>52</v>
      </c>
      <c r="I15" t="s">
        <v>52</v>
      </c>
      <c r="J15" t="s">
        <v>52</v>
      </c>
      <c r="K15" s="1">
        <v>44440</v>
      </c>
      <c r="L15" s="20">
        <v>45835</v>
      </c>
      <c r="M15" s="1">
        <v>44502</v>
      </c>
      <c r="N15" s="18" t="s">
        <v>299</v>
      </c>
      <c r="O15" t="s">
        <v>55</v>
      </c>
      <c r="P15" t="s">
        <v>920</v>
      </c>
      <c r="Q15" t="s">
        <v>57</v>
      </c>
      <c r="R15" s="1">
        <v>44531</v>
      </c>
      <c r="S15" t="s">
        <v>58</v>
      </c>
      <c r="T15" t="s">
        <v>59</v>
      </c>
      <c r="U15" t="s">
        <v>176</v>
      </c>
      <c r="V15" t="s">
        <v>61</v>
      </c>
      <c r="W15">
        <v>3311</v>
      </c>
      <c r="X15" t="s">
        <v>62</v>
      </c>
      <c r="Y15" t="s">
        <v>53</v>
      </c>
      <c r="Z15">
        <v>2</v>
      </c>
      <c r="AA15" t="s">
        <v>63</v>
      </c>
      <c r="AB15" t="s">
        <v>64</v>
      </c>
      <c r="AC15" t="s">
        <v>84</v>
      </c>
      <c r="AD15" t="s">
        <v>52</v>
      </c>
      <c r="AE15" t="s">
        <v>66</v>
      </c>
      <c r="AF15" t="s">
        <v>53</v>
      </c>
      <c r="AG15">
        <v>185</v>
      </c>
      <c r="AH15">
        <v>30</v>
      </c>
      <c r="AI15" t="s">
        <v>67</v>
      </c>
      <c r="AJ15" t="s">
        <v>85</v>
      </c>
      <c r="AK15" t="s">
        <v>68</v>
      </c>
      <c r="AL15" t="s">
        <v>68</v>
      </c>
      <c r="AM15">
        <v>4</v>
      </c>
      <c r="AN15">
        <v>1</v>
      </c>
      <c r="AO15">
        <v>4</v>
      </c>
      <c r="AP15">
        <v>10</v>
      </c>
      <c r="AQ15">
        <v>43</v>
      </c>
      <c r="AR15">
        <v>4</v>
      </c>
      <c r="AS15" t="s">
        <v>739</v>
      </c>
      <c r="AT15" t="s">
        <v>93</v>
      </c>
      <c r="AU15" t="s">
        <v>93</v>
      </c>
      <c r="AV15" s="1">
        <v>44449</v>
      </c>
      <c r="AW15" s="116">
        <v>4</v>
      </c>
      <c r="AX15" s="40">
        <f>VLOOKUP(dummy_data!$AU15,dummy_oppeained!B:C,2,0)</f>
        <v>6</v>
      </c>
      <c r="AY15" s="22" t="str">
        <f>VLOOKUP(AT15,dummy_oppeained!B:D,3,0)</f>
        <v>eristav</v>
      </c>
      <c r="AZ15" s="72">
        <f>VLOOKUP(AS:AS,hinded_abi!B:D,3,0)</f>
        <v>3</v>
      </c>
      <c r="BA15" s="26">
        <f t="shared" si="0"/>
        <v>18</v>
      </c>
      <c r="BB15" s="27">
        <f t="shared" si="1"/>
        <v>6</v>
      </c>
      <c r="BC15" s="96" t="str">
        <f t="shared" si="2"/>
        <v>S00001_51206259631_õppeaine78_44449</v>
      </c>
      <c r="BD15" s="104">
        <f>COUNTIF($BC$2:BC15, BC15)</f>
        <v>1</v>
      </c>
    </row>
    <row r="16" spans="1:57" x14ac:dyDescent="0.25">
      <c r="A16" t="s">
        <v>47</v>
      </c>
      <c r="B16" t="s">
        <v>48</v>
      </c>
      <c r="C16" t="s">
        <v>49</v>
      </c>
      <c r="D16" t="s">
        <v>869</v>
      </c>
      <c r="E16">
        <v>51206259631</v>
      </c>
      <c r="F16" t="s">
        <v>50</v>
      </c>
      <c r="G16" t="s">
        <v>51</v>
      </c>
      <c r="H16" t="s">
        <v>52</v>
      </c>
      <c r="I16" t="s">
        <v>52</v>
      </c>
      <c r="J16" t="s">
        <v>52</v>
      </c>
      <c r="K16" s="1">
        <v>44440</v>
      </c>
      <c r="L16" s="20">
        <v>45835</v>
      </c>
      <c r="M16" s="1">
        <v>44502</v>
      </c>
      <c r="N16" s="18" t="s">
        <v>299</v>
      </c>
      <c r="O16" t="s">
        <v>55</v>
      </c>
      <c r="P16" t="s">
        <v>920</v>
      </c>
      <c r="Q16" t="s">
        <v>57</v>
      </c>
      <c r="R16" s="1">
        <v>44531</v>
      </c>
      <c r="S16" t="s">
        <v>58</v>
      </c>
      <c r="T16" t="s">
        <v>59</v>
      </c>
      <c r="U16" t="s">
        <v>176</v>
      </c>
      <c r="V16" t="s">
        <v>61</v>
      </c>
      <c r="W16">
        <v>3311</v>
      </c>
      <c r="X16" t="s">
        <v>62</v>
      </c>
      <c r="Y16" t="s">
        <v>53</v>
      </c>
      <c r="Z16">
        <v>2</v>
      </c>
      <c r="AA16" t="s">
        <v>63</v>
      </c>
      <c r="AB16" t="s">
        <v>64</v>
      </c>
      <c r="AC16" t="s">
        <v>84</v>
      </c>
      <c r="AD16" t="s">
        <v>52</v>
      </c>
      <c r="AE16" t="s">
        <v>66</v>
      </c>
      <c r="AF16" t="s">
        <v>53</v>
      </c>
      <c r="AG16">
        <v>185</v>
      </c>
      <c r="AH16">
        <v>30</v>
      </c>
      <c r="AI16" t="s">
        <v>67</v>
      </c>
      <c r="AJ16" t="s">
        <v>85</v>
      </c>
      <c r="AK16" t="s">
        <v>68</v>
      </c>
      <c r="AL16" t="s">
        <v>68</v>
      </c>
      <c r="AM16">
        <v>4</v>
      </c>
      <c r="AN16">
        <v>1</v>
      </c>
      <c r="AO16">
        <v>4</v>
      </c>
      <c r="AP16">
        <v>10</v>
      </c>
      <c r="AQ16">
        <v>43</v>
      </c>
      <c r="AR16">
        <v>4</v>
      </c>
      <c r="AS16" t="s">
        <v>732</v>
      </c>
      <c r="AT16" t="s">
        <v>95</v>
      </c>
      <c r="AU16" t="s">
        <v>95</v>
      </c>
      <c r="AV16" s="1">
        <v>44449</v>
      </c>
      <c r="AW16" s="116">
        <v>4</v>
      </c>
      <c r="AX16" s="15">
        <f>VLOOKUP(dummy_data!$AU16,dummy_oppeained!B:C,2,0)</f>
        <v>2</v>
      </c>
      <c r="AY16" s="22" t="str">
        <f>VLOOKUP(AT16,dummy_oppeained!B:D,3,0)</f>
        <v>mitteeristav</v>
      </c>
      <c r="AZ16" s="72" t="str">
        <f>VLOOKUP(AS:AS,hinded_abi!B:D,3,0)</f>
        <v>NULL</v>
      </c>
      <c r="BA16" s="26" t="str">
        <f t="shared" si="0"/>
        <v xml:space="preserve"> </v>
      </c>
      <c r="BB16" s="27">
        <f t="shared" si="1"/>
        <v>0</v>
      </c>
      <c r="BC16" s="96" t="str">
        <f t="shared" si="2"/>
        <v>S00001_51206259631_õppeaine4_44449</v>
      </c>
      <c r="BD16" s="104">
        <f>COUNTIF($BC$2:BC16, BC16)</f>
        <v>1</v>
      </c>
    </row>
    <row r="17" spans="1:56" x14ac:dyDescent="0.25">
      <c r="A17" t="s">
        <v>47</v>
      </c>
      <c r="B17" t="s">
        <v>48</v>
      </c>
      <c r="C17" t="s">
        <v>49</v>
      </c>
      <c r="D17" t="s">
        <v>869</v>
      </c>
      <c r="E17">
        <v>51206259631</v>
      </c>
      <c r="F17" t="s">
        <v>50</v>
      </c>
      <c r="G17" t="s">
        <v>51</v>
      </c>
      <c r="H17" t="s">
        <v>52</v>
      </c>
      <c r="I17" t="s">
        <v>52</v>
      </c>
      <c r="J17" t="s">
        <v>52</v>
      </c>
      <c r="K17" s="1">
        <v>44440</v>
      </c>
      <c r="L17" s="20">
        <v>45835</v>
      </c>
      <c r="M17" s="1">
        <v>44502</v>
      </c>
      <c r="N17" s="18" t="s">
        <v>299</v>
      </c>
      <c r="O17" t="s">
        <v>55</v>
      </c>
      <c r="P17" t="s">
        <v>920</v>
      </c>
      <c r="Q17" t="s">
        <v>57</v>
      </c>
      <c r="R17" s="1">
        <v>44531</v>
      </c>
      <c r="S17" t="s">
        <v>58</v>
      </c>
      <c r="T17" t="s">
        <v>59</v>
      </c>
      <c r="U17" t="s">
        <v>176</v>
      </c>
      <c r="V17" t="s">
        <v>61</v>
      </c>
      <c r="W17">
        <v>3311</v>
      </c>
      <c r="X17" t="s">
        <v>62</v>
      </c>
      <c r="Y17" t="s">
        <v>53</v>
      </c>
      <c r="Z17">
        <v>3</v>
      </c>
      <c r="AA17" t="s">
        <v>63</v>
      </c>
      <c r="AB17" t="s">
        <v>64</v>
      </c>
      <c r="AC17" t="s">
        <v>84</v>
      </c>
      <c r="AD17" t="s">
        <v>52</v>
      </c>
      <c r="AE17" t="s">
        <v>66</v>
      </c>
      <c r="AF17" t="s">
        <v>53</v>
      </c>
      <c r="AG17">
        <v>185</v>
      </c>
      <c r="AH17">
        <v>51</v>
      </c>
      <c r="AI17" t="s">
        <v>67</v>
      </c>
      <c r="AJ17" t="s">
        <v>96</v>
      </c>
      <c r="AK17" t="s">
        <v>68</v>
      </c>
      <c r="AL17" t="s">
        <v>97</v>
      </c>
      <c r="AM17">
        <v>4</v>
      </c>
      <c r="AN17">
        <v>2</v>
      </c>
      <c r="AO17">
        <v>4</v>
      </c>
      <c r="AP17">
        <v>4</v>
      </c>
      <c r="AQ17">
        <v>56</v>
      </c>
      <c r="AR17">
        <v>4</v>
      </c>
      <c r="AS17" t="s">
        <v>743</v>
      </c>
      <c r="AT17" t="s">
        <v>98</v>
      </c>
      <c r="AU17" t="s">
        <v>98</v>
      </c>
      <c r="AV17" s="1">
        <v>44449</v>
      </c>
      <c r="AW17" s="116">
        <v>4</v>
      </c>
      <c r="AX17" s="40">
        <f>VLOOKUP(dummy_data!$AU17,dummy_oppeained!B:C,2,0)</f>
        <v>8</v>
      </c>
      <c r="AY17" s="22" t="str">
        <f>VLOOKUP(AT17,dummy_oppeained!B:D,3,0)</f>
        <v>eristav</v>
      </c>
      <c r="AZ17" s="72">
        <f>VLOOKUP(AS:AS,hinded_abi!B:D,3,0)</f>
        <v>1</v>
      </c>
      <c r="BA17" s="26">
        <f t="shared" si="0"/>
        <v>8</v>
      </c>
      <c r="BB17" s="27">
        <f t="shared" si="1"/>
        <v>8</v>
      </c>
      <c r="BC17" s="96" t="str">
        <f t="shared" si="2"/>
        <v>S00001_51206259631_õppeaine51_44449</v>
      </c>
      <c r="BD17" s="104">
        <f>COUNTIF($BC$2:BC17, BC17)</f>
        <v>1</v>
      </c>
    </row>
    <row r="18" spans="1:56" x14ac:dyDescent="0.25">
      <c r="A18" t="s">
        <v>47</v>
      </c>
      <c r="B18" t="s">
        <v>48</v>
      </c>
      <c r="C18" t="s">
        <v>49</v>
      </c>
      <c r="D18" t="s">
        <v>869</v>
      </c>
      <c r="E18">
        <v>51206259631</v>
      </c>
      <c r="F18" t="s">
        <v>50</v>
      </c>
      <c r="G18" t="s">
        <v>51</v>
      </c>
      <c r="H18" t="s">
        <v>52</v>
      </c>
      <c r="I18" t="s">
        <v>52</v>
      </c>
      <c r="J18" t="s">
        <v>52</v>
      </c>
      <c r="K18" s="1">
        <v>44440</v>
      </c>
      <c r="L18" s="20">
        <v>45835</v>
      </c>
      <c r="M18" s="1">
        <v>44502</v>
      </c>
      <c r="N18" s="18" t="s">
        <v>299</v>
      </c>
      <c r="O18" t="s">
        <v>55</v>
      </c>
      <c r="P18" t="s">
        <v>920</v>
      </c>
      <c r="Q18" t="s">
        <v>57</v>
      </c>
      <c r="R18" s="1">
        <v>44531</v>
      </c>
      <c r="S18" t="s">
        <v>58</v>
      </c>
      <c r="T18" t="s">
        <v>59</v>
      </c>
      <c r="U18" t="s">
        <v>176</v>
      </c>
      <c r="V18" t="s">
        <v>61</v>
      </c>
      <c r="W18">
        <v>3311</v>
      </c>
      <c r="X18" t="s">
        <v>62</v>
      </c>
      <c r="Y18" t="s">
        <v>53</v>
      </c>
      <c r="Z18">
        <v>3</v>
      </c>
      <c r="AA18" t="s">
        <v>63</v>
      </c>
      <c r="AB18" t="s">
        <v>64</v>
      </c>
      <c r="AC18" t="s">
        <v>84</v>
      </c>
      <c r="AD18" t="s">
        <v>52</v>
      </c>
      <c r="AE18" t="s">
        <v>66</v>
      </c>
      <c r="AF18" t="s">
        <v>53</v>
      </c>
      <c r="AG18">
        <v>185</v>
      </c>
      <c r="AH18">
        <v>51</v>
      </c>
      <c r="AI18" t="s">
        <v>67</v>
      </c>
      <c r="AJ18" t="s">
        <v>96</v>
      </c>
      <c r="AK18" t="s">
        <v>68</v>
      </c>
      <c r="AL18" t="s">
        <v>97</v>
      </c>
      <c r="AM18">
        <v>4</v>
      </c>
      <c r="AN18">
        <v>2</v>
      </c>
      <c r="AO18">
        <v>4</v>
      </c>
      <c r="AP18">
        <v>4</v>
      </c>
      <c r="AQ18">
        <v>56</v>
      </c>
      <c r="AR18">
        <v>4</v>
      </c>
      <c r="AS18" t="s">
        <v>732</v>
      </c>
      <c r="AT18" t="s">
        <v>99</v>
      </c>
      <c r="AU18" t="s">
        <v>99</v>
      </c>
      <c r="AV18" s="1">
        <v>44449</v>
      </c>
      <c r="AW18" s="116">
        <v>4</v>
      </c>
      <c r="AX18" s="15">
        <f>VLOOKUP(dummy_data!$AU18,dummy_oppeained!B:C,2,0)</f>
        <v>3</v>
      </c>
      <c r="AY18" s="22" t="str">
        <f>VLOOKUP(AT18,dummy_oppeained!B:D,3,0)</f>
        <v>mitteeristav</v>
      </c>
      <c r="AZ18" s="72" t="str">
        <f>VLOOKUP(AS:AS,hinded_abi!B:D,3,0)</f>
        <v>NULL</v>
      </c>
      <c r="BA18" s="26" t="str">
        <f t="shared" si="0"/>
        <v xml:space="preserve"> </v>
      </c>
      <c r="BB18" s="27">
        <f t="shared" si="1"/>
        <v>0</v>
      </c>
      <c r="BC18" s="96" t="str">
        <f t="shared" si="2"/>
        <v>S00001_51206259631_õppeaine91_44449</v>
      </c>
      <c r="BD18" s="104">
        <f>COUNTIF($BC$2:BC18, BC18)</f>
        <v>1</v>
      </c>
    </row>
    <row r="19" spans="1:56" x14ac:dyDescent="0.25">
      <c r="A19" t="s">
        <v>47</v>
      </c>
      <c r="B19" t="s">
        <v>48</v>
      </c>
      <c r="C19" t="s">
        <v>49</v>
      </c>
      <c r="D19" t="s">
        <v>869</v>
      </c>
      <c r="E19">
        <v>51206259631</v>
      </c>
      <c r="F19" t="s">
        <v>50</v>
      </c>
      <c r="G19" t="s">
        <v>51</v>
      </c>
      <c r="H19" t="s">
        <v>52</v>
      </c>
      <c r="I19" t="s">
        <v>52</v>
      </c>
      <c r="J19" t="s">
        <v>52</v>
      </c>
      <c r="K19" s="1">
        <v>44440</v>
      </c>
      <c r="L19" s="20">
        <v>45835</v>
      </c>
      <c r="M19" s="1">
        <v>44502</v>
      </c>
      <c r="N19" s="18" t="s">
        <v>299</v>
      </c>
      <c r="O19" t="s">
        <v>55</v>
      </c>
      <c r="P19" t="s">
        <v>920</v>
      </c>
      <c r="Q19" t="s">
        <v>57</v>
      </c>
      <c r="R19" s="1">
        <v>44531</v>
      </c>
      <c r="S19" t="s">
        <v>58</v>
      </c>
      <c r="T19" t="s">
        <v>59</v>
      </c>
      <c r="U19" t="s">
        <v>176</v>
      </c>
      <c r="V19" t="s">
        <v>61</v>
      </c>
      <c r="W19">
        <v>3311</v>
      </c>
      <c r="X19" t="s">
        <v>62</v>
      </c>
      <c r="Y19" t="s">
        <v>53</v>
      </c>
      <c r="Z19">
        <v>3</v>
      </c>
      <c r="AA19" t="s">
        <v>63</v>
      </c>
      <c r="AB19" t="s">
        <v>64</v>
      </c>
      <c r="AC19" t="s">
        <v>84</v>
      </c>
      <c r="AD19" t="s">
        <v>52</v>
      </c>
      <c r="AE19" t="s">
        <v>66</v>
      </c>
      <c r="AF19" t="s">
        <v>53</v>
      </c>
      <c r="AG19">
        <v>185</v>
      </c>
      <c r="AH19">
        <v>51</v>
      </c>
      <c r="AI19" t="s">
        <v>67</v>
      </c>
      <c r="AJ19" t="s">
        <v>96</v>
      </c>
      <c r="AK19" t="s">
        <v>68</v>
      </c>
      <c r="AL19" t="s">
        <v>97</v>
      </c>
      <c r="AM19">
        <v>4</v>
      </c>
      <c r="AN19">
        <v>2</v>
      </c>
      <c r="AO19">
        <v>4</v>
      </c>
      <c r="AP19">
        <v>4</v>
      </c>
      <c r="AQ19">
        <v>56</v>
      </c>
      <c r="AR19">
        <v>4</v>
      </c>
      <c r="AS19" t="s">
        <v>739</v>
      </c>
      <c r="AT19" t="s">
        <v>100</v>
      </c>
      <c r="AU19" t="s">
        <v>100</v>
      </c>
      <c r="AV19" s="1">
        <v>44449</v>
      </c>
      <c r="AW19" s="116">
        <v>4</v>
      </c>
      <c r="AX19" s="40">
        <f>VLOOKUP(dummy_data!$AU19,dummy_oppeained!B:C,2,0)</f>
        <v>6</v>
      </c>
      <c r="AY19" s="22" t="str">
        <f>VLOOKUP(AT19,dummy_oppeained!B:D,3,0)</f>
        <v>eristav</v>
      </c>
      <c r="AZ19" s="72">
        <f>VLOOKUP(AS:AS,hinded_abi!B:D,3,0)</f>
        <v>3</v>
      </c>
      <c r="BA19" s="26">
        <f t="shared" si="0"/>
        <v>18</v>
      </c>
      <c r="BB19" s="27">
        <f t="shared" si="1"/>
        <v>6</v>
      </c>
      <c r="BC19" s="96" t="str">
        <f t="shared" si="2"/>
        <v>S00001_51206259631_õppeaine28_44449</v>
      </c>
      <c r="BD19" s="104">
        <f>COUNTIF($BC$2:BC19, BC19)</f>
        <v>1</v>
      </c>
    </row>
    <row r="20" spans="1:56" x14ac:dyDescent="0.25">
      <c r="A20" t="s">
        <v>47</v>
      </c>
      <c r="B20" t="s">
        <v>48</v>
      </c>
      <c r="C20" t="s">
        <v>49</v>
      </c>
      <c r="D20" t="s">
        <v>869</v>
      </c>
      <c r="E20">
        <v>51206259631</v>
      </c>
      <c r="F20" t="s">
        <v>50</v>
      </c>
      <c r="G20" t="s">
        <v>51</v>
      </c>
      <c r="H20" t="s">
        <v>52</v>
      </c>
      <c r="I20" t="s">
        <v>52</v>
      </c>
      <c r="J20" t="s">
        <v>52</v>
      </c>
      <c r="K20" s="1">
        <v>44440</v>
      </c>
      <c r="L20" s="20">
        <v>45835</v>
      </c>
      <c r="M20" s="1">
        <v>44502</v>
      </c>
      <c r="N20" s="18" t="s">
        <v>299</v>
      </c>
      <c r="O20" t="s">
        <v>55</v>
      </c>
      <c r="P20" t="s">
        <v>920</v>
      </c>
      <c r="Q20" t="s">
        <v>57</v>
      </c>
      <c r="R20" s="1">
        <v>44531</v>
      </c>
      <c r="S20" t="s">
        <v>58</v>
      </c>
      <c r="T20" t="s">
        <v>59</v>
      </c>
      <c r="U20" t="s">
        <v>176</v>
      </c>
      <c r="V20" t="s">
        <v>61</v>
      </c>
      <c r="W20">
        <v>3311</v>
      </c>
      <c r="X20" t="s">
        <v>62</v>
      </c>
      <c r="Y20" t="s">
        <v>53</v>
      </c>
      <c r="Z20">
        <v>3</v>
      </c>
      <c r="AA20" t="s">
        <v>63</v>
      </c>
      <c r="AB20" t="s">
        <v>64</v>
      </c>
      <c r="AC20" t="s">
        <v>84</v>
      </c>
      <c r="AD20" t="s">
        <v>52</v>
      </c>
      <c r="AE20" t="s">
        <v>66</v>
      </c>
      <c r="AF20" t="s">
        <v>53</v>
      </c>
      <c r="AG20">
        <v>185</v>
      </c>
      <c r="AH20">
        <v>51</v>
      </c>
      <c r="AI20" t="s">
        <v>67</v>
      </c>
      <c r="AJ20" t="s">
        <v>96</v>
      </c>
      <c r="AK20" t="s">
        <v>68</v>
      </c>
      <c r="AL20" t="s">
        <v>97</v>
      </c>
      <c r="AM20">
        <v>4</v>
      </c>
      <c r="AN20">
        <v>2</v>
      </c>
      <c r="AO20">
        <v>4</v>
      </c>
      <c r="AP20">
        <v>4</v>
      </c>
      <c r="AQ20">
        <v>56</v>
      </c>
      <c r="AR20">
        <v>4</v>
      </c>
      <c r="AS20" t="s">
        <v>732</v>
      </c>
      <c r="AT20" t="s">
        <v>101</v>
      </c>
      <c r="AU20" t="s">
        <v>101</v>
      </c>
      <c r="AV20" s="1">
        <v>44449</v>
      </c>
      <c r="AW20" s="116">
        <v>4</v>
      </c>
      <c r="AX20" s="15">
        <f>VLOOKUP(dummy_data!$AU20,dummy_oppeained!B:C,2,0)</f>
        <v>3</v>
      </c>
      <c r="AY20" s="22" t="str">
        <f>VLOOKUP(AT20,dummy_oppeained!B:D,3,0)</f>
        <v>mitteeristav</v>
      </c>
      <c r="AZ20" s="72" t="str">
        <f>VLOOKUP(AS:AS,hinded_abi!B:D,3,0)</f>
        <v>NULL</v>
      </c>
      <c r="BA20" s="26" t="str">
        <f t="shared" si="0"/>
        <v xml:space="preserve"> </v>
      </c>
      <c r="BB20" s="27">
        <f t="shared" si="1"/>
        <v>0</v>
      </c>
      <c r="BC20" s="96" t="str">
        <f t="shared" si="2"/>
        <v>S00001_51206259631_õppeaine15_44449</v>
      </c>
      <c r="BD20" s="104">
        <f>COUNTIF($BC$2:BC20, BC20)</f>
        <v>1</v>
      </c>
    </row>
    <row r="21" spans="1:56" x14ac:dyDescent="0.25">
      <c r="A21" t="s">
        <v>47</v>
      </c>
      <c r="B21" t="s">
        <v>48</v>
      </c>
      <c r="C21" t="s">
        <v>49</v>
      </c>
      <c r="D21" t="s">
        <v>869</v>
      </c>
      <c r="E21">
        <v>51206259631</v>
      </c>
      <c r="F21" t="s">
        <v>50</v>
      </c>
      <c r="G21" t="s">
        <v>51</v>
      </c>
      <c r="H21" t="s">
        <v>52</v>
      </c>
      <c r="I21" t="s">
        <v>52</v>
      </c>
      <c r="J21" t="s">
        <v>52</v>
      </c>
      <c r="K21" s="1">
        <v>44440</v>
      </c>
      <c r="L21" s="20">
        <v>45835</v>
      </c>
      <c r="M21" s="1">
        <v>44502</v>
      </c>
      <c r="N21" s="18" t="s">
        <v>299</v>
      </c>
      <c r="O21" t="s">
        <v>55</v>
      </c>
      <c r="P21" t="s">
        <v>920</v>
      </c>
      <c r="Q21" t="s">
        <v>57</v>
      </c>
      <c r="R21" s="1">
        <v>44531</v>
      </c>
      <c r="S21" t="s">
        <v>58</v>
      </c>
      <c r="T21" t="s">
        <v>59</v>
      </c>
      <c r="U21" t="s">
        <v>176</v>
      </c>
      <c r="V21" t="s">
        <v>61</v>
      </c>
      <c r="W21">
        <v>3311</v>
      </c>
      <c r="X21" t="s">
        <v>62</v>
      </c>
      <c r="Y21" t="s">
        <v>53</v>
      </c>
      <c r="Z21">
        <v>3</v>
      </c>
      <c r="AA21" t="s">
        <v>63</v>
      </c>
      <c r="AB21" t="s">
        <v>64</v>
      </c>
      <c r="AC21" t="s">
        <v>84</v>
      </c>
      <c r="AD21" t="s">
        <v>52</v>
      </c>
      <c r="AE21" t="s">
        <v>66</v>
      </c>
      <c r="AF21" t="s">
        <v>53</v>
      </c>
      <c r="AG21">
        <v>185</v>
      </c>
      <c r="AH21">
        <v>51</v>
      </c>
      <c r="AI21" t="s">
        <v>67</v>
      </c>
      <c r="AJ21" t="s">
        <v>96</v>
      </c>
      <c r="AK21" t="s">
        <v>68</v>
      </c>
      <c r="AL21" t="s">
        <v>97</v>
      </c>
      <c r="AM21">
        <v>4</v>
      </c>
      <c r="AN21">
        <v>2</v>
      </c>
      <c r="AO21">
        <v>4</v>
      </c>
      <c r="AP21">
        <v>4</v>
      </c>
      <c r="AQ21">
        <v>56</v>
      </c>
      <c r="AR21">
        <v>4</v>
      </c>
      <c r="AS21" t="s">
        <v>732</v>
      </c>
      <c r="AT21" t="s">
        <v>102</v>
      </c>
      <c r="AU21" t="s">
        <v>102</v>
      </c>
      <c r="AV21" s="1">
        <v>44449</v>
      </c>
      <c r="AW21" s="116">
        <v>4</v>
      </c>
      <c r="AX21" s="40">
        <f>VLOOKUP(dummy_data!$AU21,dummy_oppeained!B:C,2,0)</f>
        <v>2</v>
      </c>
      <c r="AY21" s="22" t="str">
        <f>VLOOKUP(AT21,dummy_oppeained!B:D,3,0)</f>
        <v>mitteeristav</v>
      </c>
      <c r="AZ21" s="72" t="str">
        <f>VLOOKUP(AS:AS,hinded_abi!B:D,3,0)</f>
        <v>NULL</v>
      </c>
      <c r="BA21" s="26" t="str">
        <f t="shared" si="0"/>
        <v xml:space="preserve"> </v>
      </c>
      <c r="BB21" s="27">
        <f t="shared" si="1"/>
        <v>0</v>
      </c>
      <c r="BC21" s="96" t="str">
        <f t="shared" si="2"/>
        <v>S00001_51206259631_õppeaine60_44449</v>
      </c>
      <c r="BD21" s="104">
        <f>COUNTIF($BC$2:BC21, BC21)</f>
        <v>1</v>
      </c>
    </row>
    <row r="22" spans="1:56" x14ac:dyDescent="0.25">
      <c r="A22" t="s">
        <v>47</v>
      </c>
      <c r="B22" t="s">
        <v>48</v>
      </c>
      <c r="C22" t="s">
        <v>49</v>
      </c>
      <c r="D22" t="s">
        <v>869</v>
      </c>
      <c r="E22">
        <v>51206259631</v>
      </c>
      <c r="F22" t="s">
        <v>50</v>
      </c>
      <c r="G22" t="s">
        <v>51</v>
      </c>
      <c r="H22" t="s">
        <v>52</v>
      </c>
      <c r="I22" t="s">
        <v>52</v>
      </c>
      <c r="J22" t="s">
        <v>52</v>
      </c>
      <c r="K22" s="1">
        <v>44440</v>
      </c>
      <c r="L22" s="20">
        <v>45835</v>
      </c>
      <c r="M22" s="1">
        <v>44502</v>
      </c>
      <c r="N22" s="18" t="s">
        <v>299</v>
      </c>
      <c r="O22" t="s">
        <v>55</v>
      </c>
      <c r="P22" t="s">
        <v>920</v>
      </c>
      <c r="Q22" t="s">
        <v>57</v>
      </c>
      <c r="R22" s="1">
        <v>44531</v>
      </c>
      <c r="S22" t="s">
        <v>58</v>
      </c>
      <c r="T22" t="s">
        <v>59</v>
      </c>
      <c r="U22" t="s">
        <v>176</v>
      </c>
      <c r="V22" t="s">
        <v>61</v>
      </c>
      <c r="W22">
        <v>3311</v>
      </c>
      <c r="X22" t="s">
        <v>62</v>
      </c>
      <c r="Y22" t="s">
        <v>53</v>
      </c>
      <c r="Z22">
        <v>3</v>
      </c>
      <c r="AA22" t="s">
        <v>63</v>
      </c>
      <c r="AB22" t="s">
        <v>64</v>
      </c>
      <c r="AC22" t="s">
        <v>84</v>
      </c>
      <c r="AD22" t="s">
        <v>52</v>
      </c>
      <c r="AE22" t="s">
        <v>66</v>
      </c>
      <c r="AF22" t="s">
        <v>53</v>
      </c>
      <c r="AG22">
        <v>185</v>
      </c>
      <c r="AH22">
        <v>51</v>
      </c>
      <c r="AI22" t="s">
        <v>67</v>
      </c>
      <c r="AJ22" t="s">
        <v>96</v>
      </c>
      <c r="AK22" t="s">
        <v>68</v>
      </c>
      <c r="AL22" t="s">
        <v>97</v>
      </c>
      <c r="AM22">
        <v>4</v>
      </c>
      <c r="AN22">
        <v>2</v>
      </c>
      <c r="AO22">
        <v>4</v>
      </c>
      <c r="AP22">
        <v>4</v>
      </c>
      <c r="AQ22">
        <v>56</v>
      </c>
      <c r="AR22">
        <v>4</v>
      </c>
      <c r="AS22" t="s">
        <v>739</v>
      </c>
      <c r="AT22" t="s">
        <v>103</v>
      </c>
      <c r="AU22" t="s">
        <v>103</v>
      </c>
      <c r="AV22" s="1">
        <v>44449</v>
      </c>
      <c r="AW22" s="116">
        <v>4</v>
      </c>
      <c r="AX22" s="15">
        <f>VLOOKUP(dummy_data!$AU22,dummy_oppeained!B:C,2,0)</f>
        <v>5</v>
      </c>
      <c r="AY22" s="22" t="str">
        <f>VLOOKUP(AT22,dummy_oppeained!B:D,3,0)</f>
        <v>eristav</v>
      </c>
      <c r="AZ22" s="72">
        <f>VLOOKUP(AS:AS,hinded_abi!B:D,3,0)</f>
        <v>3</v>
      </c>
      <c r="BA22" s="26">
        <f t="shared" si="0"/>
        <v>15</v>
      </c>
      <c r="BB22" s="27">
        <f t="shared" si="1"/>
        <v>5</v>
      </c>
      <c r="BC22" s="96" t="str">
        <f t="shared" si="2"/>
        <v>S00001_51206259631_õppeaine12_44449</v>
      </c>
      <c r="BD22" s="104">
        <f>COUNTIF($BC$2:BC22, BC22)</f>
        <v>1</v>
      </c>
    </row>
    <row r="23" spans="1:56" x14ac:dyDescent="0.25">
      <c r="A23" t="s">
        <v>47</v>
      </c>
      <c r="B23" t="s">
        <v>48</v>
      </c>
      <c r="C23" t="s">
        <v>49</v>
      </c>
      <c r="D23" t="s">
        <v>869</v>
      </c>
      <c r="E23">
        <v>51206259631</v>
      </c>
      <c r="F23" t="s">
        <v>50</v>
      </c>
      <c r="G23" t="s">
        <v>51</v>
      </c>
      <c r="H23" t="s">
        <v>52</v>
      </c>
      <c r="I23" t="s">
        <v>52</v>
      </c>
      <c r="J23" t="s">
        <v>52</v>
      </c>
      <c r="K23" s="1">
        <v>44440</v>
      </c>
      <c r="L23" s="20">
        <v>45835</v>
      </c>
      <c r="M23" s="1">
        <v>44502</v>
      </c>
      <c r="N23" s="18" t="s">
        <v>299</v>
      </c>
      <c r="O23" t="s">
        <v>55</v>
      </c>
      <c r="P23" t="s">
        <v>920</v>
      </c>
      <c r="Q23" t="s">
        <v>57</v>
      </c>
      <c r="R23" s="1">
        <v>44531</v>
      </c>
      <c r="S23" t="s">
        <v>58</v>
      </c>
      <c r="T23" t="s">
        <v>59</v>
      </c>
      <c r="U23" t="s">
        <v>176</v>
      </c>
      <c r="V23" t="s">
        <v>61</v>
      </c>
      <c r="W23">
        <v>3311</v>
      </c>
      <c r="X23" t="s">
        <v>62</v>
      </c>
      <c r="Y23" t="s">
        <v>53</v>
      </c>
      <c r="Z23">
        <v>3</v>
      </c>
      <c r="AA23" t="s">
        <v>63</v>
      </c>
      <c r="AB23" t="s">
        <v>64</v>
      </c>
      <c r="AC23" t="s">
        <v>84</v>
      </c>
      <c r="AD23" t="s">
        <v>52</v>
      </c>
      <c r="AE23" t="s">
        <v>66</v>
      </c>
      <c r="AF23" t="s">
        <v>53</v>
      </c>
      <c r="AG23">
        <v>185</v>
      </c>
      <c r="AH23">
        <v>51</v>
      </c>
      <c r="AI23" t="s">
        <v>67</v>
      </c>
      <c r="AJ23" t="s">
        <v>96</v>
      </c>
      <c r="AK23" t="s">
        <v>68</v>
      </c>
      <c r="AL23" t="s">
        <v>97</v>
      </c>
      <c r="AM23">
        <v>4</v>
      </c>
      <c r="AN23">
        <v>2</v>
      </c>
      <c r="AO23">
        <v>4</v>
      </c>
      <c r="AP23">
        <v>4</v>
      </c>
      <c r="AQ23">
        <v>56</v>
      </c>
      <c r="AR23">
        <v>4</v>
      </c>
      <c r="AS23" t="s">
        <v>739</v>
      </c>
      <c r="AT23" t="s">
        <v>104</v>
      </c>
      <c r="AU23" t="s">
        <v>104</v>
      </c>
      <c r="AV23" s="1">
        <v>44449</v>
      </c>
      <c r="AW23" s="116">
        <v>4</v>
      </c>
      <c r="AX23" s="40">
        <f>VLOOKUP(dummy_data!$AU23,dummy_oppeained!B:C,2,0)</f>
        <v>6</v>
      </c>
      <c r="AY23" s="22" t="str">
        <f>VLOOKUP(AT23,dummy_oppeained!B:D,3,0)</f>
        <v>eristav</v>
      </c>
      <c r="AZ23" s="72">
        <f>VLOOKUP(AS:AS,hinded_abi!B:D,3,0)</f>
        <v>3</v>
      </c>
      <c r="BA23" s="26">
        <f t="shared" si="0"/>
        <v>18</v>
      </c>
      <c r="BB23" s="27">
        <f t="shared" si="1"/>
        <v>6</v>
      </c>
      <c r="BC23" s="96" t="str">
        <f t="shared" si="2"/>
        <v>S00001_51206259631_õppeaine42_44449</v>
      </c>
      <c r="BD23" s="104">
        <f>COUNTIF($BC$2:BC23, BC23)</f>
        <v>1</v>
      </c>
    </row>
    <row r="24" spans="1:56" x14ac:dyDescent="0.25">
      <c r="A24" t="s">
        <v>47</v>
      </c>
      <c r="B24" t="s">
        <v>48</v>
      </c>
      <c r="C24" t="s">
        <v>49</v>
      </c>
      <c r="D24" t="s">
        <v>869</v>
      </c>
      <c r="E24">
        <v>51206259631</v>
      </c>
      <c r="F24" t="s">
        <v>50</v>
      </c>
      <c r="G24" t="s">
        <v>51</v>
      </c>
      <c r="H24" t="s">
        <v>52</v>
      </c>
      <c r="I24" t="s">
        <v>52</v>
      </c>
      <c r="J24" t="s">
        <v>52</v>
      </c>
      <c r="K24" s="1">
        <v>44440</v>
      </c>
      <c r="L24" s="20">
        <v>45835</v>
      </c>
      <c r="M24" s="1">
        <v>44502</v>
      </c>
      <c r="N24" s="18" t="s">
        <v>299</v>
      </c>
      <c r="O24" t="s">
        <v>55</v>
      </c>
      <c r="P24" t="s">
        <v>920</v>
      </c>
      <c r="Q24" t="s">
        <v>57</v>
      </c>
      <c r="R24" s="1">
        <v>44531</v>
      </c>
      <c r="S24" t="s">
        <v>58</v>
      </c>
      <c r="T24" t="s">
        <v>59</v>
      </c>
      <c r="U24" t="s">
        <v>176</v>
      </c>
      <c r="V24" t="s">
        <v>61</v>
      </c>
      <c r="W24">
        <v>3311</v>
      </c>
      <c r="X24" t="s">
        <v>62</v>
      </c>
      <c r="Y24" t="s">
        <v>53</v>
      </c>
      <c r="Z24">
        <v>3</v>
      </c>
      <c r="AA24" t="s">
        <v>63</v>
      </c>
      <c r="AB24" t="s">
        <v>64</v>
      </c>
      <c r="AC24" t="s">
        <v>84</v>
      </c>
      <c r="AD24" t="s">
        <v>52</v>
      </c>
      <c r="AE24" t="s">
        <v>66</v>
      </c>
      <c r="AF24" t="s">
        <v>53</v>
      </c>
      <c r="AG24">
        <v>185</v>
      </c>
      <c r="AH24">
        <v>51</v>
      </c>
      <c r="AI24" t="s">
        <v>67</v>
      </c>
      <c r="AJ24" t="s">
        <v>96</v>
      </c>
      <c r="AK24" t="s">
        <v>68</v>
      </c>
      <c r="AL24" t="s">
        <v>97</v>
      </c>
      <c r="AM24">
        <v>4</v>
      </c>
      <c r="AN24">
        <v>2</v>
      </c>
      <c r="AO24">
        <v>4</v>
      </c>
      <c r="AP24">
        <v>4</v>
      </c>
      <c r="AQ24">
        <v>56</v>
      </c>
      <c r="AR24">
        <v>4</v>
      </c>
      <c r="AS24" t="s">
        <v>732</v>
      </c>
      <c r="AT24" t="s">
        <v>105</v>
      </c>
      <c r="AU24" t="s">
        <v>105</v>
      </c>
      <c r="AV24" s="1">
        <v>44449</v>
      </c>
      <c r="AW24" s="116">
        <v>4</v>
      </c>
      <c r="AX24" s="15">
        <f>VLOOKUP(dummy_data!$AU24,dummy_oppeained!B:C,2,0)</f>
        <v>2</v>
      </c>
      <c r="AY24" s="22" t="str">
        <f>VLOOKUP(AT24,dummy_oppeained!B:D,3,0)</f>
        <v>mitteeristav</v>
      </c>
      <c r="AZ24" s="72" t="str">
        <f>VLOOKUP(AS:AS,hinded_abi!B:D,3,0)</f>
        <v>NULL</v>
      </c>
      <c r="BA24" s="26" t="str">
        <f t="shared" si="0"/>
        <v xml:space="preserve"> </v>
      </c>
      <c r="BB24" s="27">
        <f t="shared" si="1"/>
        <v>0</v>
      </c>
      <c r="BC24" s="96" t="str">
        <f t="shared" si="2"/>
        <v>S00001_51206259631_õppeaine18_44449</v>
      </c>
      <c r="BD24" s="104">
        <f>COUNTIF($BC$2:BC24, BC24)</f>
        <v>1</v>
      </c>
    </row>
    <row r="25" spans="1:56" x14ac:dyDescent="0.25">
      <c r="A25" t="s">
        <v>47</v>
      </c>
      <c r="B25" t="s">
        <v>48</v>
      </c>
      <c r="C25" t="s">
        <v>49</v>
      </c>
      <c r="D25" t="s">
        <v>869</v>
      </c>
      <c r="E25">
        <v>51206259631</v>
      </c>
      <c r="F25" t="s">
        <v>50</v>
      </c>
      <c r="G25" t="s">
        <v>51</v>
      </c>
      <c r="H25" t="s">
        <v>52</v>
      </c>
      <c r="I25" t="s">
        <v>52</v>
      </c>
      <c r="J25" t="s">
        <v>52</v>
      </c>
      <c r="K25" s="1">
        <v>44440</v>
      </c>
      <c r="L25" s="20">
        <v>45835</v>
      </c>
      <c r="M25" s="1">
        <v>44502</v>
      </c>
      <c r="N25" s="18" t="s">
        <v>299</v>
      </c>
      <c r="O25" t="s">
        <v>55</v>
      </c>
      <c r="P25" t="s">
        <v>920</v>
      </c>
      <c r="Q25" t="s">
        <v>57</v>
      </c>
      <c r="R25" s="1">
        <v>44531</v>
      </c>
      <c r="S25" t="s">
        <v>58</v>
      </c>
      <c r="T25" t="s">
        <v>59</v>
      </c>
      <c r="U25" t="s">
        <v>176</v>
      </c>
      <c r="V25" t="s">
        <v>61</v>
      </c>
      <c r="W25">
        <v>3311</v>
      </c>
      <c r="X25" t="s">
        <v>62</v>
      </c>
      <c r="Y25" t="s">
        <v>53</v>
      </c>
      <c r="Z25">
        <v>4</v>
      </c>
      <c r="AA25" t="s">
        <v>63</v>
      </c>
      <c r="AB25" t="s">
        <v>64</v>
      </c>
      <c r="AC25" t="s">
        <v>106</v>
      </c>
      <c r="AD25" t="s">
        <v>52</v>
      </c>
      <c r="AE25" t="s">
        <v>66</v>
      </c>
      <c r="AF25" t="s">
        <v>53</v>
      </c>
      <c r="AG25">
        <v>185</v>
      </c>
      <c r="AH25">
        <v>29</v>
      </c>
      <c r="AI25" t="s">
        <v>67</v>
      </c>
      <c r="AJ25" t="s">
        <v>85</v>
      </c>
      <c r="AK25" t="s">
        <v>68</v>
      </c>
      <c r="AL25" t="s">
        <v>107</v>
      </c>
      <c r="AM25">
        <v>4</v>
      </c>
      <c r="AN25">
        <v>3</v>
      </c>
      <c r="AO25">
        <v>4</v>
      </c>
      <c r="AP25">
        <v>3</v>
      </c>
      <c r="AQ25">
        <v>27</v>
      </c>
      <c r="AR25">
        <v>4</v>
      </c>
      <c r="AS25" t="s">
        <v>734</v>
      </c>
      <c r="AT25" t="s">
        <v>108</v>
      </c>
      <c r="AU25" t="s">
        <v>108</v>
      </c>
      <c r="AV25" s="1">
        <v>44449</v>
      </c>
      <c r="AW25" s="116">
        <v>4</v>
      </c>
      <c r="AX25" s="40">
        <f>VLOOKUP(dummy_data!$AU25,dummy_oppeained!B:C,2,0)</f>
        <v>3</v>
      </c>
      <c r="AY25" s="22" t="str">
        <f>VLOOKUP(AT25,dummy_oppeained!B:D,3,0)</f>
        <v>mitteeristav</v>
      </c>
      <c r="AZ25" s="72" t="str">
        <f>VLOOKUP(AS:AS,hinded_abi!B:D,3,0)</f>
        <v>NULL</v>
      </c>
      <c r="BA25" s="26" t="str">
        <f t="shared" si="0"/>
        <v xml:space="preserve"> </v>
      </c>
      <c r="BB25" s="27">
        <f t="shared" si="1"/>
        <v>0</v>
      </c>
      <c r="BC25" s="96" t="str">
        <f t="shared" si="2"/>
        <v>S00001_51206259631_õppeaine34_44449</v>
      </c>
      <c r="BD25" s="104">
        <f>COUNTIF($BC$2:BC25, BC25)</f>
        <v>1</v>
      </c>
    </row>
    <row r="26" spans="1:56" x14ac:dyDescent="0.25">
      <c r="A26" t="s">
        <v>47</v>
      </c>
      <c r="B26" t="s">
        <v>48</v>
      </c>
      <c r="C26" t="s">
        <v>49</v>
      </c>
      <c r="D26" t="s">
        <v>869</v>
      </c>
      <c r="E26">
        <v>51206259631</v>
      </c>
      <c r="F26" t="s">
        <v>50</v>
      </c>
      <c r="G26" t="s">
        <v>51</v>
      </c>
      <c r="H26" t="s">
        <v>52</v>
      </c>
      <c r="I26" t="s">
        <v>52</v>
      </c>
      <c r="J26" t="s">
        <v>52</v>
      </c>
      <c r="K26" s="1">
        <v>44440</v>
      </c>
      <c r="L26" s="20">
        <v>45835</v>
      </c>
      <c r="M26" s="1">
        <v>44502</v>
      </c>
      <c r="N26" s="18" t="s">
        <v>299</v>
      </c>
      <c r="O26" t="s">
        <v>55</v>
      </c>
      <c r="P26" t="s">
        <v>920</v>
      </c>
      <c r="Q26" t="s">
        <v>57</v>
      </c>
      <c r="R26" s="1">
        <v>44531</v>
      </c>
      <c r="S26" t="s">
        <v>58</v>
      </c>
      <c r="T26" t="s">
        <v>59</v>
      </c>
      <c r="U26" t="s">
        <v>176</v>
      </c>
      <c r="V26" t="s">
        <v>61</v>
      </c>
      <c r="W26">
        <v>3311</v>
      </c>
      <c r="X26" t="s">
        <v>62</v>
      </c>
      <c r="Y26" t="s">
        <v>53</v>
      </c>
      <c r="Z26">
        <v>4</v>
      </c>
      <c r="AA26" t="s">
        <v>63</v>
      </c>
      <c r="AB26" t="s">
        <v>64</v>
      </c>
      <c r="AC26" t="s">
        <v>106</v>
      </c>
      <c r="AD26" t="s">
        <v>52</v>
      </c>
      <c r="AE26" t="s">
        <v>66</v>
      </c>
      <c r="AF26" t="s">
        <v>53</v>
      </c>
      <c r="AG26">
        <v>185</v>
      </c>
      <c r="AH26">
        <v>29</v>
      </c>
      <c r="AI26" t="s">
        <v>67</v>
      </c>
      <c r="AJ26" t="s">
        <v>85</v>
      </c>
      <c r="AK26" t="s">
        <v>68</v>
      </c>
      <c r="AL26" t="s">
        <v>107</v>
      </c>
      <c r="AM26">
        <v>4</v>
      </c>
      <c r="AN26">
        <v>3</v>
      </c>
      <c r="AO26">
        <v>4</v>
      </c>
      <c r="AP26">
        <v>3</v>
      </c>
      <c r="AQ26">
        <v>27</v>
      </c>
      <c r="AR26">
        <v>4</v>
      </c>
      <c r="AS26" t="s">
        <v>732</v>
      </c>
      <c r="AT26" t="s">
        <v>109</v>
      </c>
      <c r="AU26" t="s">
        <v>109</v>
      </c>
      <c r="AV26" s="1">
        <v>44449</v>
      </c>
      <c r="AW26" s="116">
        <v>4</v>
      </c>
      <c r="AX26" s="15">
        <f>VLOOKUP(dummy_data!$AU26,dummy_oppeained!B:C,2,0)</f>
        <v>2</v>
      </c>
      <c r="AY26" s="22" t="str">
        <f>VLOOKUP(AT26,dummy_oppeained!B:D,3,0)</f>
        <v>mitteeristav</v>
      </c>
      <c r="AZ26" s="72" t="str">
        <f>VLOOKUP(AS:AS,hinded_abi!B:D,3,0)</f>
        <v>NULL</v>
      </c>
      <c r="BA26" s="26" t="str">
        <f t="shared" si="0"/>
        <v xml:space="preserve"> </v>
      </c>
      <c r="BB26" s="27">
        <f t="shared" si="1"/>
        <v>0</v>
      </c>
      <c r="BC26" s="96" t="str">
        <f t="shared" si="2"/>
        <v>S00001_51206259631_õppeaine75_44449</v>
      </c>
      <c r="BD26" s="104">
        <f>COUNTIF($BC$2:BC26, BC26)</f>
        <v>1</v>
      </c>
    </row>
    <row r="27" spans="1:56" x14ac:dyDescent="0.25">
      <c r="A27" t="s">
        <v>47</v>
      </c>
      <c r="B27" t="s">
        <v>48</v>
      </c>
      <c r="C27" t="s">
        <v>49</v>
      </c>
      <c r="D27" t="s">
        <v>869</v>
      </c>
      <c r="E27">
        <v>51206259631</v>
      </c>
      <c r="F27" t="s">
        <v>50</v>
      </c>
      <c r="G27" t="s">
        <v>51</v>
      </c>
      <c r="H27" t="s">
        <v>52</v>
      </c>
      <c r="I27" t="s">
        <v>52</v>
      </c>
      <c r="J27" t="s">
        <v>52</v>
      </c>
      <c r="K27" s="1">
        <v>44440</v>
      </c>
      <c r="L27" s="20">
        <v>45835</v>
      </c>
      <c r="M27" s="1">
        <v>44502</v>
      </c>
      <c r="N27" s="18" t="s">
        <v>299</v>
      </c>
      <c r="O27" t="s">
        <v>55</v>
      </c>
      <c r="P27" t="s">
        <v>920</v>
      </c>
      <c r="Q27" t="s">
        <v>57</v>
      </c>
      <c r="R27" s="1">
        <v>44531</v>
      </c>
      <c r="S27" t="s">
        <v>58</v>
      </c>
      <c r="T27" t="s">
        <v>59</v>
      </c>
      <c r="U27" t="s">
        <v>176</v>
      </c>
      <c r="V27" t="s">
        <v>61</v>
      </c>
      <c r="W27">
        <v>3311</v>
      </c>
      <c r="X27" t="s">
        <v>62</v>
      </c>
      <c r="Y27" t="s">
        <v>53</v>
      </c>
      <c r="Z27">
        <v>4</v>
      </c>
      <c r="AA27" t="s">
        <v>63</v>
      </c>
      <c r="AB27" t="s">
        <v>64</v>
      </c>
      <c r="AC27" t="s">
        <v>106</v>
      </c>
      <c r="AD27" t="s">
        <v>52</v>
      </c>
      <c r="AE27" t="s">
        <v>66</v>
      </c>
      <c r="AF27" t="s">
        <v>53</v>
      </c>
      <c r="AG27">
        <v>185</v>
      </c>
      <c r="AH27">
        <v>29</v>
      </c>
      <c r="AI27" t="s">
        <v>67</v>
      </c>
      <c r="AJ27" t="s">
        <v>85</v>
      </c>
      <c r="AK27" t="s">
        <v>68</v>
      </c>
      <c r="AL27" t="s">
        <v>107</v>
      </c>
      <c r="AM27">
        <v>4</v>
      </c>
      <c r="AN27">
        <v>3</v>
      </c>
      <c r="AO27">
        <v>4</v>
      </c>
      <c r="AP27">
        <v>3</v>
      </c>
      <c r="AQ27">
        <v>27</v>
      </c>
      <c r="AR27">
        <v>4</v>
      </c>
      <c r="AS27" t="s">
        <v>745</v>
      </c>
      <c r="AT27" t="s">
        <v>110</v>
      </c>
      <c r="AU27" t="s">
        <v>110</v>
      </c>
      <c r="AV27" s="1">
        <v>44449</v>
      </c>
      <c r="AW27" s="116">
        <v>4</v>
      </c>
      <c r="AX27" s="40">
        <f>VLOOKUP(dummy_data!$AU27,dummy_oppeained!B:C,2,0)</f>
        <v>6</v>
      </c>
      <c r="AY27" s="22" t="str">
        <f>VLOOKUP(AT27,dummy_oppeained!B:D,3,0)</f>
        <v>eristav</v>
      </c>
      <c r="AZ27" s="72">
        <f>VLOOKUP(AS:AS,hinded_abi!B:D,3,0)</f>
        <v>0</v>
      </c>
      <c r="BA27" s="26">
        <f t="shared" si="0"/>
        <v>0</v>
      </c>
      <c r="BB27" s="27">
        <f t="shared" si="1"/>
        <v>6</v>
      </c>
      <c r="BC27" s="96" t="str">
        <f t="shared" si="2"/>
        <v>S00001_51206259631_õppeaine98_44449</v>
      </c>
      <c r="BD27" s="104">
        <f>COUNTIF($BC$2:BC27, BC27)</f>
        <v>1</v>
      </c>
    </row>
    <row r="28" spans="1:56" x14ac:dyDescent="0.25">
      <c r="A28" t="s">
        <v>111</v>
      </c>
      <c r="B28" t="s">
        <v>112</v>
      </c>
      <c r="C28" t="s">
        <v>113</v>
      </c>
      <c r="D28" t="s">
        <v>870</v>
      </c>
      <c r="E28">
        <v>53609056192</v>
      </c>
      <c r="F28" t="s">
        <v>50</v>
      </c>
      <c r="G28" t="s">
        <v>114</v>
      </c>
      <c r="H28" t="s">
        <v>52</v>
      </c>
      <c r="I28" t="s">
        <v>115</v>
      </c>
      <c r="J28" t="s">
        <v>52</v>
      </c>
      <c r="K28" s="1">
        <v>44440</v>
      </c>
      <c r="L28" t="s">
        <v>53</v>
      </c>
      <c r="M28" s="1">
        <v>44504</v>
      </c>
      <c r="N28" t="s">
        <v>116</v>
      </c>
      <c r="O28" t="s">
        <v>53</v>
      </c>
      <c r="P28" t="s">
        <v>920</v>
      </c>
      <c r="Q28" t="s">
        <v>117</v>
      </c>
      <c r="R28" s="1">
        <v>44123</v>
      </c>
      <c r="S28" t="s">
        <v>774</v>
      </c>
      <c r="T28" t="s">
        <v>119</v>
      </c>
      <c r="U28" t="s">
        <v>176</v>
      </c>
      <c r="V28" t="s">
        <v>61</v>
      </c>
      <c r="W28">
        <v>3311</v>
      </c>
      <c r="X28" t="s">
        <v>62</v>
      </c>
      <c r="Y28" t="s">
        <v>53</v>
      </c>
      <c r="Z28">
        <v>1</v>
      </c>
      <c r="AA28" t="s">
        <v>121</v>
      </c>
      <c r="AB28" t="s">
        <v>64</v>
      </c>
      <c r="AC28" t="s">
        <v>122</v>
      </c>
      <c r="AD28" t="s">
        <v>52</v>
      </c>
      <c r="AE28" t="s">
        <v>66</v>
      </c>
      <c r="AF28" t="s">
        <v>53</v>
      </c>
      <c r="AG28">
        <v>184</v>
      </c>
      <c r="AH28">
        <v>33</v>
      </c>
      <c r="AI28" t="s">
        <v>123</v>
      </c>
      <c r="AJ28" t="s">
        <v>97</v>
      </c>
      <c r="AK28" t="s">
        <v>124</v>
      </c>
      <c r="AL28" t="s">
        <v>123</v>
      </c>
      <c r="AM28">
        <v>3</v>
      </c>
      <c r="AN28">
        <v>2</v>
      </c>
      <c r="AO28">
        <v>17</v>
      </c>
      <c r="AP28">
        <v>2</v>
      </c>
      <c r="AQ28">
        <v>48</v>
      </c>
      <c r="AR28">
        <v>9</v>
      </c>
      <c r="AS28" t="s">
        <v>732</v>
      </c>
      <c r="AT28" t="s">
        <v>102</v>
      </c>
      <c r="AU28" t="s">
        <v>102</v>
      </c>
      <c r="AV28" s="1">
        <v>45698</v>
      </c>
      <c r="AW28" s="116">
        <v>4</v>
      </c>
      <c r="AX28" s="15">
        <f>VLOOKUP(dummy_data!$AU28,dummy_oppeained!B:C,2,0)</f>
        <v>2</v>
      </c>
      <c r="AY28" s="22" t="str">
        <f>VLOOKUP(AT28,dummy_oppeained!B:D,3,0)</f>
        <v>mitteeristav</v>
      </c>
      <c r="AZ28" s="72" t="str">
        <f>VLOOKUP(AS:AS,hinded_abi!B:D,3,0)</f>
        <v>NULL</v>
      </c>
      <c r="BA28" s="26" t="str">
        <f t="shared" si="0"/>
        <v xml:space="preserve"> </v>
      </c>
      <c r="BB28" s="27">
        <f t="shared" si="1"/>
        <v>0</v>
      </c>
      <c r="BC28" s="96" t="str">
        <f t="shared" si="2"/>
        <v>S00002_53609056192_õppeaine60_45698</v>
      </c>
      <c r="BD28" s="104">
        <f>COUNTIF($BC$2:BC28, BC28)</f>
        <v>1</v>
      </c>
    </row>
    <row r="29" spans="1:56" x14ac:dyDescent="0.25">
      <c r="A29" t="s">
        <v>111</v>
      </c>
      <c r="B29" t="s">
        <v>112</v>
      </c>
      <c r="C29" t="s">
        <v>113</v>
      </c>
      <c r="D29" t="s">
        <v>870</v>
      </c>
      <c r="E29">
        <v>53609056192</v>
      </c>
      <c r="F29" t="s">
        <v>50</v>
      </c>
      <c r="G29" t="s">
        <v>114</v>
      </c>
      <c r="H29" t="s">
        <v>52</v>
      </c>
      <c r="I29" t="s">
        <v>115</v>
      </c>
      <c r="J29" t="s">
        <v>52</v>
      </c>
      <c r="K29" s="1">
        <v>44440</v>
      </c>
      <c r="L29" t="s">
        <v>53</v>
      </c>
      <c r="M29" s="1">
        <v>44504</v>
      </c>
      <c r="N29" t="s">
        <v>116</v>
      </c>
      <c r="O29" t="s">
        <v>53</v>
      </c>
      <c r="P29" t="s">
        <v>920</v>
      </c>
      <c r="Q29" t="s">
        <v>117</v>
      </c>
      <c r="R29" s="1">
        <v>44123</v>
      </c>
      <c r="S29" t="s">
        <v>774</v>
      </c>
      <c r="T29" t="s">
        <v>119</v>
      </c>
      <c r="U29" t="s">
        <v>176</v>
      </c>
      <c r="V29" t="s">
        <v>61</v>
      </c>
      <c r="W29">
        <v>3311</v>
      </c>
      <c r="X29" t="s">
        <v>62</v>
      </c>
      <c r="Y29" t="s">
        <v>53</v>
      </c>
      <c r="Z29">
        <v>1</v>
      </c>
      <c r="AA29" t="s">
        <v>121</v>
      </c>
      <c r="AB29" t="s">
        <v>64</v>
      </c>
      <c r="AC29" t="s">
        <v>122</v>
      </c>
      <c r="AD29" t="s">
        <v>52</v>
      </c>
      <c r="AE29" t="s">
        <v>66</v>
      </c>
      <c r="AF29" t="s">
        <v>53</v>
      </c>
      <c r="AG29">
        <v>184</v>
      </c>
      <c r="AH29">
        <v>33</v>
      </c>
      <c r="AI29" t="s">
        <v>123</v>
      </c>
      <c r="AJ29" t="s">
        <v>97</v>
      </c>
      <c r="AK29" t="s">
        <v>124</v>
      </c>
      <c r="AL29" t="s">
        <v>123</v>
      </c>
      <c r="AM29">
        <v>3</v>
      </c>
      <c r="AN29">
        <v>2</v>
      </c>
      <c r="AO29">
        <v>17</v>
      </c>
      <c r="AP29">
        <v>2</v>
      </c>
      <c r="AQ29">
        <v>48</v>
      </c>
      <c r="AR29">
        <v>9</v>
      </c>
      <c r="AS29" t="s">
        <v>745</v>
      </c>
      <c r="AT29" t="s">
        <v>125</v>
      </c>
      <c r="AU29" t="s">
        <v>125</v>
      </c>
      <c r="AV29" s="1">
        <v>45332</v>
      </c>
      <c r="AW29" s="116">
        <v>4</v>
      </c>
      <c r="AX29" s="40">
        <f>VLOOKUP(dummy_data!$AU29,dummy_oppeained!B:C,2,0)</f>
        <v>6</v>
      </c>
      <c r="AY29" s="22" t="str">
        <f>VLOOKUP(AT29,dummy_oppeained!B:D,3,0)</f>
        <v>eristav</v>
      </c>
      <c r="AZ29" s="72">
        <f>VLOOKUP(AS:AS,hinded_abi!B:D,3,0)</f>
        <v>0</v>
      </c>
      <c r="BA29" s="26">
        <f t="shared" si="0"/>
        <v>0</v>
      </c>
      <c r="BB29" s="27">
        <f t="shared" si="1"/>
        <v>6</v>
      </c>
      <c r="BC29" s="96" t="str">
        <f t="shared" si="2"/>
        <v>S00002_53609056192_õppeaine13_45332</v>
      </c>
      <c r="BD29" s="104">
        <f>COUNTIF($BC$2:BC29, BC29)</f>
        <v>1</v>
      </c>
    </row>
    <row r="30" spans="1:56" x14ac:dyDescent="0.25">
      <c r="A30" t="s">
        <v>111</v>
      </c>
      <c r="B30" t="s">
        <v>112</v>
      </c>
      <c r="C30" t="s">
        <v>113</v>
      </c>
      <c r="D30" t="s">
        <v>870</v>
      </c>
      <c r="E30">
        <v>53609056192</v>
      </c>
      <c r="F30" t="s">
        <v>50</v>
      </c>
      <c r="G30" t="s">
        <v>114</v>
      </c>
      <c r="H30" t="s">
        <v>52</v>
      </c>
      <c r="I30" t="s">
        <v>115</v>
      </c>
      <c r="J30" t="s">
        <v>52</v>
      </c>
      <c r="K30" s="1">
        <v>44440</v>
      </c>
      <c r="L30" t="s">
        <v>53</v>
      </c>
      <c r="M30" s="1">
        <v>44504</v>
      </c>
      <c r="N30" t="s">
        <v>116</v>
      </c>
      <c r="O30" t="s">
        <v>53</v>
      </c>
      <c r="P30" t="s">
        <v>920</v>
      </c>
      <c r="Q30" t="s">
        <v>117</v>
      </c>
      <c r="R30" s="1">
        <v>44123</v>
      </c>
      <c r="S30" t="s">
        <v>774</v>
      </c>
      <c r="T30" t="s">
        <v>119</v>
      </c>
      <c r="U30" t="s">
        <v>176</v>
      </c>
      <c r="V30" t="s">
        <v>61</v>
      </c>
      <c r="W30">
        <v>3311</v>
      </c>
      <c r="X30" t="s">
        <v>62</v>
      </c>
      <c r="Y30" t="s">
        <v>53</v>
      </c>
      <c r="Z30">
        <v>1</v>
      </c>
      <c r="AA30" t="s">
        <v>121</v>
      </c>
      <c r="AB30" t="s">
        <v>64</v>
      </c>
      <c r="AC30" t="s">
        <v>122</v>
      </c>
      <c r="AD30" t="s">
        <v>52</v>
      </c>
      <c r="AE30" t="s">
        <v>66</v>
      </c>
      <c r="AF30" t="s">
        <v>53</v>
      </c>
      <c r="AG30">
        <v>184</v>
      </c>
      <c r="AH30">
        <v>33</v>
      </c>
      <c r="AI30" t="s">
        <v>123</v>
      </c>
      <c r="AJ30" t="s">
        <v>97</v>
      </c>
      <c r="AK30" t="s">
        <v>124</v>
      </c>
      <c r="AL30" t="s">
        <v>123</v>
      </c>
      <c r="AM30">
        <v>3</v>
      </c>
      <c r="AN30">
        <v>2</v>
      </c>
      <c r="AO30">
        <v>17</v>
      </c>
      <c r="AP30">
        <v>2</v>
      </c>
      <c r="AQ30">
        <v>48</v>
      </c>
      <c r="AR30">
        <v>9</v>
      </c>
      <c r="AS30" t="s">
        <v>732</v>
      </c>
      <c r="AT30" t="s">
        <v>126</v>
      </c>
      <c r="AU30" t="s">
        <v>126</v>
      </c>
      <c r="AV30" s="1">
        <v>44237</v>
      </c>
      <c r="AW30" s="116">
        <v>4</v>
      </c>
      <c r="AX30" s="15">
        <f>VLOOKUP(dummy_data!$AU30,dummy_oppeained!B:C,2,0)</f>
        <v>2</v>
      </c>
      <c r="AY30" s="22" t="str">
        <f>VLOOKUP(AT30,dummy_oppeained!B:D,3,0)</f>
        <v>mitteeristav</v>
      </c>
      <c r="AZ30" s="72" t="str">
        <f>VLOOKUP(AS:AS,hinded_abi!B:D,3,0)</f>
        <v>NULL</v>
      </c>
      <c r="BA30" s="26" t="str">
        <f t="shared" si="0"/>
        <v xml:space="preserve"> </v>
      </c>
      <c r="BB30" s="27">
        <f t="shared" si="1"/>
        <v>0</v>
      </c>
      <c r="BC30" s="96" t="str">
        <f t="shared" si="2"/>
        <v>S00002_53609056192_õppeaine46_44237</v>
      </c>
      <c r="BD30" s="104">
        <f>COUNTIF($BC$2:BC30, BC30)</f>
        <v>1</v>
      </c>
    </row>
    <row r="31" spans="1:56" x14ac:dyDescent="0.25">
      <c r="A31" t="s">
        <v>111</v>
      </c>
      <c r="B31" t="s">
        <v>112</v>
      </c>
      <c r="C31" t="s">
        <v>113</v>
      </c>
      <c r="D31" t="s">
        <v>870</v>
      </c>
      <c r="E31">
        <v>53609056192</v>
      </c>
      <c r="F31" t="s">
        <v>50</v>
      </c>
      <c r="G31" t="s">
        <v>114</v>
      </c>
      <c r="H31" t="s">
        <v>52</v>
      </c>
      <c r="I31" t="s">
        <v>115</v>
      </c>
      <c r="J31" t="s">
        <v>52</v>
      </c>
      <c r="K31" s="1">
        <v>44440</v>
      </c>
      <c r="L31" t="s">
        <v>53</v>
      </c>
      <c r="M31" s="1">
        <v>44504</v>
      </c>
      <c r="N31" t="s">
        <v>116</v>
      </c>
      <c r="O31" t="s">
        <v>53</v>
      </c>
      <c r="P31" t="s">
        <v>920</v>
      </c>
      <c r="Q31" t="s">
        <v>117</v>
      </c>
      <c r="R31" s="1">
        <v>44123</v>
      </c>
      <c r="S31" t="s">
        <v>774</v>
      </c>
      <c r="T31" t="s">
        <v>119</v>
      </c>
      <c r="U31" t="s">
        <v>176</v>
      </c>
      <c r="V31" t="s">
        <v>61</v>
      </c>
      <c r="W31">
        <v>3311</v>
      </c>
      <c r="X31" t="s">
        <v>62</v>
      </c>
      <c r="Y31" t="s">
        <v>53</v>
      </c>
      <c r="Z31">
        <v>1</v>
      </c>
      <c r="AA31" t="s">
        <v>121</v>
      </c>
      <c r="AB31" t="s">
        <v>64</v>
      </c>
      <c r="AC31" t="s">
        <v>122</v>
      </c>
      <c r="AD31" t="s">
        <v>52</v>
      </c>
      <c r="AE31" t="s">
        <v>66</v>
      </c>
      <c r="AF31" t="s">
        <v>53</v>
      </c>
      <c r="AG31">
        <v>184</v>
      </c>
      <c r="AH31">
        <v>33</v>
      </c>
      <c r="AI31" t="s">
        <v>123</v>
      </c>
      <c r="AJ31" t="s">
        <v>97</v>
      </c>
      <c r="AK31" t="s">
        <v>124</v>
      </c>
      <c r="AL31" t="s">
        <v>123</v>
      </c>
      <c r="AM31">
        <v>3</v>
      </c>
      <c r="AN31">
        <v>2</v>
      </c>
      <c r="AO31">
        <v>17</v>
      </c>
      <c r="AP31">
        <v>2</v>
      </c>
      <c r="AQ31">
        <v>48</v>
      </c>
      <c r="AR31">
        <v>9</v>
      </c>
      <c r="AS31" t="s">
        <v>732</v>
      </c>
      <c r="AT31" t="s">
        <v>105</v>
      </c>
      <c r="AU31" t="s">
        <v>105</v>
      </c>
      <c r="AV31" s="1">
        <v>44814</v>
      </c>
      <c r="AW31" s="116">
        <v>4</v>
      </c>
      <c r="AX31" s="40">
        <f>VLOOKUP(dummy_data!$AU31,dummy_oppeained!B:C,2,0)</f>
        <v>2</v>
      </c>
      <c r="AY31" s="22" t="str">
        <f>VLOOKUP(AT31,dummy_oppeained!B:D,3,0)</f>
        <v>mitteeristav</v>
      </c>
      <c r="AZ31" s="72" t="str">
        <f>VLOOKUP(AS:AS,hinded_abi!B:D,3,0)</f>
        <v>NULL</v>
      </c>
      <c r="BA31" s="26" t="str">
        <f t="shared" si="0"/>
        <v xml:space="preserve"> </v>
      </c>
      <c r="BB31" s="27">
        <f t="shared" si="1"/>
        <v>0</v>
      </c>
      <c r="BC31" s="96" t="str">
        <f t="shared" si="2"/>
        <v>S00002_53609056192_õppeaine18_44814</v>
      </c>
      <c r="BD31" s="104">
        <f>COUNTIF($BC$2:BC31, BC31)</f>
        <v>1</v>
      </c>
    </row>
    <row r="32" spans="1:56" x14ac:dyDescent="0.25">
      <c r="A32" t="s">
        <v>111</v>
      </c>
      <c r="B32" t="s">
        <v>112</v>
      </c>
      <c r="C32" t="s">
        <v>113</v>
      </c>
      <c r="D32" t="s">
        <v>870</v>
      </c>
      <c r="E32">
        <v>53609056192</v>
      </c>
      <c r="F32" t="s">
        <v>50</v>
      </c>
      <c r="G32" t="s">
        <v>114</v>
      </c>
      <c r="H32" t="s">
        <v>52</v>
      </c>
      <c r="I32" t="s">
        <v>115</v>
      </c>
      <c r="J32" t="s">
        <v>52</v>
      </c>
      <c r="K32" s="1">
        <v>44440</v>
      </c>
      <c r="L32" t="s">
        <v>53</v>
      </c>
      <c r="M32" s="1">
        <v>44504</v>
      </c>
      <c r="N32" t="s">
        <v>116</v>
      </c>
      <c r="O32" t="s">
        <v>53</v>
      </c>
      <c r="P32" t="s">
        <v>920</v>
      </c>
      <c r="Q32" t="s">
        <v>117</v>
      </c>
      <c r="R32" s="1">
        <v>44123</v>
      </c>
      <c r="S32" t="s">
        <v>774</v>
      </c>
      <c r="T32" t="s">
        <v>119</v>
      </c>
      <c r="U32" t="s">
        <v>176</v>
      </c>
      <c r="V32" t="s">
        <v>61</v>
      </c>
      <c r="W32">
        <v>3311</v>
      </c>
      <c r="X32" t="s">
        <v>62</v>
      </c>
      <c r="Y32" t="s">
        <v>53</v>
      </c>
      <c r="Z32">
        <v>1</v>
      </c>
      <c r="AA32" t="s">
        <v>121</v>
      </c>
      <c r="AB32" t="s">
        <v>64</v>
      </c>
      <c r="AC32" t="s">
        <v>122</v>
      </c>
      <c r="AD32" t="s">
        <v>52</v>
      </c>
      <c r="AE32" t="s">
        <v>66</v>
      </c>
      <c r="AF32" t="s">
        <v>53</v>
      </c>
      <c r="AG32">
        <v>184</v>
      </c>
      <c r="AH32">
        <v>33</v>
      </c>
      <c r="AI32" t="s">
        <v>123</v>
      </c>
      <c r="AJ32" t="s">
        <v>97</v>
      </c>
      <c r="AK32" t="s">
        <v>124</v>
      </c>
      <c r="AL32" t="s">
        <v>123</v>
      </c>
      <c r="AM32">
        <v>3</v>
      </c>
      <c r="AN32">
        <v>2</v>
      </c>
      <c r="AO32">
        <v>17</v>
      </c>
      <c r="AP32">
        <v>2</v>
      </c>
      <c r="AQ32">
        <v>48</v>
      </c>
      <c r="AR32">
        <v>9</v>
      </c>
      <c r="AS32" t="s">
        <v>747</v>
      </c>
      <c r="AT32" t="s">
        <v>127</v>
      </c>
      <c r="AU32" t="s">
        <v>127</v>
      </c>
      <c r="AV32" s="1">
        <v>44602</v>
      </c>
      <c r="AW32" s="116">
        <v>4</v>
      </c>
      <c r="AX32" s="15">
        <f>VLOOKUP(dummy_data!$AU32,dummy_oppeained!B:C,2,0)</f>
        <v>6</v>
      </c>
      <c r="AY32" s="22" t="str">
        <f>VLOOKUP(AT32,dummy_oppeained!B:D,3,0)</f>
        <v>eristav</v>
      </c>
      <c r="AZ32" s="72">
        <f>VLOOKUP(AS:AS,hinded_abi!B:D,3,0)</f>
        <v>0</v>
      </c>
      <c r="BA32" s="26">
        <f t="shared" si="0"/>
        <v>0</v>
      </c>
      <c r="BB32" s="27">
        <f t="shared" si="1"/>
        <v>6</v>
      </c>
      <c r="BC32" s="96" t="str">
        <f t="shared" si="2"/>
        <v>S00002_53609056192_õppeaine50_44602</v>
      </c>
      <c r="BD32" s="104">
        <f>COUNTIF($BC$2:BC32, BC32)</f>
        <v>1</v>
      </c>
    </row>
    <row r="33" spans="1:56" x14ac:dyDescent="0.25">
      <c r="A33" t="s">
        <v>111</v>
      </c>
      <c r="B33" t="s">
        <v>112</v>
      </c>
      <c r="C33" t="s">
        <v>113</v>
      </c>
      <c r="D33" t="s">
        <v>870</v>
      </c>
      <c r="E33">
        <v>53609056192</v>
      </c>
      <c r="F33" t="s">
        <v>50</v>
      </c>
      <c r="G33" t="s">
        <v>114</v>
      </c>
      <c r="H33" t="s">
        <v>52</v>
      </c>
      <c r="I33" t="s">
        <v>115</v>
      </c>
      <c r="J33" t="s">
        <v>52</v>
      </c>
      <c r="K33" s="1">
        <v>44440</v>
      </c>
      <c r="L33" t="s">
        <v>53</v>
      </c>
      <c r="M33" s="1">
        <v>44504</v>
      </c>
      <c r="N33" t="s">
        <v>116</v>
      </c>
      <c r="O33" t="s">
        <v>53</v>
      </c>
      <c r="P33" t="s">
        <v>920</v>
      </c>
      <c r="Q33" t="s">
        <v>117</v>
      </c>
      <c r="R33" s="1">
        <v>44123</v>
      </c>
      <c r="S33" t="s">
        <v>774</v>
      </c>
      <c r="T33" t="s">
        <v>119</v>
      </c>
      <c r="U33" t="s">
        <v>176</v>
      </c>
      <c r="V33" t="s">
        <v>61</v>
      </c>
      <c r="W33">
        <v>3311</v>
      </c>
      <c r="X33" t="s">
        <v>62</v>
      </c>
      <c r="Y33" t="s">
        <v>53</v>
      </c>
      <c r="Z33">
        <v>1</v>
      </c>
      <c r="AA33" t="s">
        <v>121</v>
      </c>
      <c r="AB33" t="s">
        <v>64</v>
      </c>
      <c r="AC33" t="s">
        <v>122</v>
      </c>
      <c r="AD33" t="s">
        <v>52</v>
      </c>
      <c r="AE33" t="s">
        <v>66</v>
      </c>
      <c r="AF33" t="s">
        <v>53</v>
      </c>
      <c r="AG33">
        <v>184</v>
      </c>
      <c r="AH33">
        <v>33</v>
      </c>
      <c r="AI33" t="s">
        <v>123</v>
      </c>
      <c r="AJ33" t="s">
        <v>97</v>
      </c>
      <c r="AK33" t="s">
        <v>124</v>
      </c>
      <c r="AL33" t="s">
        <v>123</v>
      </c>
      <c r="AM33">
        <v>3</v>
      </c>
      <c r="AN33">
        <v>2</v>
      </c>
      <c r="AO33">
        <v>17</v>
      </c>
      <c r="AP33">
        <v>2</v>
      </c>
      <c r="AQ33">
        <v>48</v>
      </c>
      <c r="AR33">
        <v>9</v>
      </c>
      <c r="AS33" t="s">
        <v>736</v>
      </c>
      <c r="AT33" t="s">
        <v>128</v>
      </c>
      <c r="AU33" t="s">
        <v>128</v>
      </c>
      <c r="AV33" s="1">
        <v>44814</v>
      </c>
      <c r="AW33" s="116">
        <v>4</v>
      </c>
      <c r="AX33" s="40">
        <f>VLOOKUP(dummy_data!$AU33,dummy_oppeained!B:C,2,0)</f>
        <v>5</v>
      </c>
      <c r="AY33" s="22" t="str">
        <f>VLOOKUP(AT33,dummy_oppeained!B:D,3,0)</f>
        <v>eristav</v>
      </c>
      <c r="AZ33" s="72">
        <f>VLOOKUP(AS:AS,hinded_abi!B:D,3,0)</f>
        <v>5</v>
      </c>
      <c r="BA33" s="26">
        <f t="shared" si="0"/>
        <v>25</v>
      </c>
      <c r="BB33" s="27">
        <f t="shared" si="1"/>
        <v>5</v>
      </c>
      <c r="BC33" s="96" t="str">
        <f t="shared" si="2"/>
        <v>S00002_53609056192_õppeaine81_44814</v>
      </c>
      <c r="BD33" s="104">
        <f>COUNTIF($BC$2:BC33, BC33)</f>
        <v>1</v>
      </c>
    </row>
    <row r="34" spans="1:56" x14ac:dyDescent="0.25">
      <c r="A34" t="s">
        <v>111</v>
      </c>
      <c r="B34" t="s">
        <v>112</v>
      </c>
      <c r="C34" t="s">
        <v>113</v>
      </c>
      <c r="D34" t="s">
        <v>870</v>
      </c>
      <c r="E34">
        <v>53609056192</v>
      </c>
      <c r="F34" t="s">
        <v>50</v>
      </c>
      <c r="G34" t="s">
        <v>114</v>
      </c>
      <c r="H34" t="s">
        <v>52</v>
      </c>
      <c r="I34" t="s">
        <v>115</v>
      </c>
      <c r="J34" t="s">
        <v>52</v>
      </c>
      <c r="K34" s="1">
        <v>44440</v>
      </c>
      <c r="L34" t="s">
        <v>53</v>
      </c>
      <c r="M34" s="1">
        <v>44504</v>
      </c>
      <c r="N34" t="s">
        <v>116</v>
      </c>
      <c r="O34" t="s">
        <v>53</v>
      </c>
      <c r="P34" t="s">
        <v>920</v>
      </c>
      <c r="Q34" t="s">
        <v>117</v>
      </c>
      <c r="R34" s="1">
        <v>44123</v>
      </c>
      <c r="S34" t="s">
        <v>774</v>
      </c>
      <c r="T34" t="s">
        <v>119</v>
      </c>
      <c r="U34" t="s">
        <v>176</v>
      </c>
      <c r="V34" t="s">
        <v>61</v>
      </c>
      <c r="W34">
        <v>3311</v>
      </c>
      <c r="X34" t="s">
        <v>62</v>
      </c>
      <c r="Y34" t="s">
        <v>53</v>
      </c>
      <c r="Z34">
        <v>1</v>
      </c>
      <c r="AA34" t="s">
        <v>121</v>
      </c>
      <c r="AB34" t="s">
        <v>64</v>
      </c>
      <c r="AC34" t="s">
        <v>122</v>
      </c>
      <c r="AD34" t="s">
        <v>52</v>
      </c>
      <c r="AE34" t="s">
        <v>66</v>
      </c>
      <c r="AF34" t="s">
        <v>53</v>
      </c>
      <c r="AG34">
        <v>184</v>
      </c>
      <c r="AH34">
        <v>33</v>
      </c>
      <c r="AI34" t="s">
        <v>123</v>
      </c>
      <c r="AJ34" t="s">
        <v>97</v>
      </c>
      <c r="AK34" t="s">
        <v>124</v>
      </c>
      <c r="AL34" t="s">
        <v>123</v>
      </c>
      <c r="AM34">
        <v>3</v>
      </c>
      <c r="AN34">
        <v>2</v>
      </c>
      <c r="AO34">
        <v>17</v>
      </c>
      <c r="AP34">
        <v>2</v>
      </c>
      <c r="AQ34">
        <v>48</v>
      </c>
      <c r="AR34">
        <v>9</v>
      </c>
      <c r="AS34" t="s">
        <v>732</v>
      </c>
      <c r="AT34" t="s">
        <v>82</v>
      </c>
      <c r="AU34" t="s">
        <v>82</v>
      </c>
      <c r="AV34" s="1">
        <v>44967</v>
      </c>
      <c r="AW34" s="116">
        <v>4</v>
      </c>
      <c r="AX34" s="15">
        <f>VLOOKUP(dummy_data!$AU34,dummy_oppeained!B:C,2,0)</f>
        <v>3</v>
      </c>
      <c r="AY34" s="22" t="str">
        <f>VLOOKUP(AT34,dummy_oppeained!B:D,3,0)</f>
        <v>mitteeristav</v>
      </c>
      <c r="AZ34" s="72" t="str">
        <f>VLOOKUP(AS:AS,hinded_abi!B:D,3,0)</f>
        <v>NULL</v>
      </c>
      <c r="BA34" s="26" t="str">
        <f t="shared" si="0"/>
        <v xml:space="preserve"> </v>
      </c>
      <c r="BB34" s="27">
        <f t="shared" si="1"/>
        <v>0</v>
      </c>
      <c r="BC34" s="96" t="str">
        <f t="shared" si="2"/>
        <v>S00002_53609056192_õppeaine76_44967</v>
      </c>
      <c r="BD34" s="104">
        <f>COUNTIF($BC$2:BC34, BC34)</f>
        <v>1</v>
      </c>
    </row>
    <row r="35" spans="1:56" x14ac:dyDescent="0.25">
      <c r="A35" t="s">
        <v>111</v>
      </c>
      <c r="B35" t="s">
        <v>112</v>
      </c>
      <c r="C35" t="s">
        <v>113</v>
      </c>
      <c r="D35" t="s">
        <v>870</v>
      </c>
      <c r="E35">
        <v>53609056192</v>
      </c>
      <c r="F35" t="s">
        <v>50</v>
      </c>
      <c r="G35" t="s">
        <v>114</v>
      </c>
      <c r="H35" t="s">
        <v>52</v>
      </c>
      <c r="I35" t="s">
        <v>115</v>
      </c>
      <c r="J35" t="s">
        <v>52</v>
      </c>
      <c r="K35" s="1">
        <v>44440</v>
      </c>
      <c r="L35" t="s">
        <v>53</v>
      </c>
      <c r="M35" s="1">
        <v>44504</v>
      </c>
      <c r="N35" t="s">
        <v>116</v>
      </c>
      <c r="O35" t="s">
        <v>53</v>
      </c>
      <c r="P35" t="s">
        <v>920</v>
      </c>
      <c r="Q35" t="s">
        <v>117</v>
      </c>
      <c r="R35" s="1">
        <v>44123</v>
      </c>
      <c r="S35" t="s">
        <v>774</v>
      </c>
      <c r="T35" t="s">
        <v>119</v>
      </c>
      <c r="U35" t="s">
        <v>176</v>
      </c>
      <c r="V35" t="s">
        <v>61</v>
      </c>
      <c r="W35">
        <v>3311</v>
      </c>
      <c r="X35" t="s">
        <v>62</v>
      </c>
      <c r="Y35" t="s">
        <v>53</v>
      </c>
      <c r="Z35">
        <v>1</v>
      </c>
      <c r="AA35" t="s">
        <v>121</v>
      </c>
      <c r="AB35" t="s">
        <v>64</v>
      </c>
      <c r="AC35" t="s">
        <v>122</v>
      </c>
      <c r="AD35" t="s">
        <v>52</v>
      </c>
      <c r="AE35" t="s">
        <v>66</v>
      </c>
      <c r="AF35" t="s">
        <v>53</v>
      </c>
      <c r="AG35">
        <v>184</v>
      </c>
      <c r="AH35">
        <v>33</v>
      </c>
      <c r="AI35" t="s">
        <v>123</v>
      </c>
      <c r="AJ35" t="s">
        <v>97</v>
      </c>
      <c r="AK35" t="s">
        <v>124</v>
      </c>
      <c r="AL35" t="s">
        <v>123</v>
      </c>
      <c r="AM35">
        <v>3</v>
      </c>
      <c r="AN35">
        <v>2</v>
      </c>
      <c r="AO35">
        <v>17</v>
      </c>
      <c r="AP35">
        <v>2</v>
      </c>
      <c r="AQ35">
        <v>48</v>
      </c>
      <c r="AR35">
        <v>9</v>
      </c>
      <c r="AS35" t="s">
        <v>739</v>
      </c>
      <c r="AT35" t="s">
        <v>87</v>
      </c>
      <c r="AU35" t="s">
        <v>87</v>
      </c>
      <c r="AV35" s="1">
        <v>44449</v>
      </c>
      <c r="AW35" s="116">
        <v>4</v>
      </c>
      <c r="AX35" s="40">
        <f>VLOOKUP(dummy_data!$AU35,dummy_oppeained!B:C,2,0)</f>
        <v>5</v>
      </c>
      <c r="AY35" s="22" t="str">
        <f>VLOOKUP(AT35,dummy_oppeained!B:D,3,0)</f>
        <v>eristav</v>
      </c>
      <c r="AZ35" s="72">
        <f>VLOOKUP(AS:AS,hinded_abi!B:D,3,0)</f>
        <v>3</v>
      </c>
      <c r="BA35" s="26">
        <f t="shared" si="0"/>
        <v>15</v>
      </c>
      <c r="BB35" s="27">
        <f t="shared" si="1"/>
        <v>5</v>
      </c>
      <c r="BC35" s="96" t="str">
        <f t="shared" si="2"/>
        <v>S00002_53609056192_õppeaine67_44449</v>
      </c>
      <c r="BD35" s="104">
        <f>COUNTIF($BC$2:BC35, BC35)</f>
        <v>1</v>
      </c>
    </row>
    <row r="36" spans="1:56" x14ac:dyDescent="0.25">
      <c r="A36" t="s">
        <v>111</v>
      </c>
      <c r="B36" t="s">
        <v>112</v>
      </c>
      <c r="C36" t="s">
        <v>113</v>
      </c>
      <c r="D36" t="s">
        <v>870</v>
      </c>
      <c r="E36">
        <v>53609056192</v>
      </c>
      <c r="F36" t="s">
        <v>50</v>
      </c>
      <c r="G36" t="s">
        <v>114</v>
      </c>
      <c r="H36" t="s">
        <v>52</v>
      </c>
      <c r="I36" t="s">
        <v>115</v>
      </c>
      <c r="J36" t="s">
        <v>52</v>
      </c>
      <c r="K36" s="1">
        <v>44440</v>
      </c>
      <c r="L36" t="s">
        <v>53</v>
      </c>
      <c r="M36" s="1">
        <v>44504</v>
      </c>
      <c r="N36" t="s">
        <v>116</v>
      </c>
      <c r="O36" t="s">
        <v>53</v>
      </c>
      <c r="P36" t="s">
        <v>920</v>
      </c>
      <c r="Q36" t="s">
        <v>117</v>
      </c>
      <c r="R36" s="1">
        <v>44123</v>
      </c>
      <c r="S36" t="s">
        <v>774</v>
      </c>
      <c r="T36" t="s">
        <v>119</v>
      </c>
      <c r="U36" t="s">
        <v>176</v>
      </c>
      <c r="V36" t="s">
        <v>61</v>
      </c>
      <c r="W36">
        <v>3311</v>
      </c>
      <c r="X36" t="s">
        <v>62</v>
      </c>
      <c r="Y36" t="s">
        <v>53</v>
      </c>
      <c r="Z36">
        <v>1</v>
      </c>
      <c r="AA36" t="s">
        <v>121</v>
      </c>
      <c r="AB36" t="s">
        <v>64</v>
      </c>
      <c r="AC36" t="s">
        <v>122</v>
      </c>
      <c r="AD36" t="s">
        <v>52</v>
      </c>
      <c r="AE36" t="s">
        <v>66</v>
      </c>
      <c r="AF36" t="s">
        <v>53</v>
      </c>
      <c r="AG36">
        <v>184</v>
      </c>
      <c r="AH36">
        <v>33</v>
      </c>
      <c r="AI36" t="s">
        <v>123</v>
      </c>
      <c r="AJ36" t="s">
        <v>97</v>
      </c>
      <c r="AK36" t="s">
        <v>124</v>
      </c>
      <c r="AL36" t="s">
        <v>123</v>
      </c>
      <c r="AM36">
        <v>3</v>
      </c>
      <c r="AN36">
        <v>2</v>
      </c>
      <c r="AO36">
        <v>17</v>
      </c>
      <c r="AP36">
        <v>2</v>
      </c>
      <c r="AQ36">
        <v>48</v>
      </c>
      <c r="AR36">
        <v>9</v>
      </c>
      <c r="AS36" t="s">
        <v>747</v>
      </c>
      <c r="AT36" t="s">
        <v>129</v>
      </c>
      <c r="AU36" t="s">
        <v>129</v>
      </c>
      <c r="AV36" s="1">
        <v>44237</v>
      </c>
      <c r="AW36" s="116">
        <v>4</v>
      </c>
      <c r="AX36" s="15">
        <f>VLOOKUP(dummy_data!$AU36,dummy_oppeained!B:C,2,0)</f>
        <v>3</v>
      </c>
      <c r="AY36" s="22" t="str">
        <f>VLOOKUP(AT36,dummy_oppeained!B:D,3,0)</f>
        <v>mitteeristav</v>
      </c>
      <c r="AZ36" s="72">
        <f>VLOOKUP(AS:AS,hinded_abi!B:D,3,0)</f>
        <v>0</v>
      </c>
      <c r="BA36" s="26" t="str">
        <f t="shared" si="0"/>
        <v xml:space="preserve"> </v>
      </c>
      <c r="BB36" s="27">
        <f t="shared" si="1"/>
        <v>0</v>
      </c>
      <c r="BC36" s="96" t="str">
        <f t="shared" si="2"/>
        <v>S00002_53609056192_õppeaine7_44237</v>
      </c>
      <c r="BD36" s="104">
        <f>COUNTIF($BC$2:BC36, BC36)</f>
        <v>1</v>
      </c>
    </row>
    <row r="37" spans="1:56" x14ac:dyDescent="0.25">
      <c r="A37" t="s">
        <v>111</v>
      </c>
      <c r="B37" t="s">
        <v>112</v>
      </c>
      <c r="C37" t="s">
        <v>113</v>
      </c>
      <c r="D37" t="s">
        <v>870</v>
      </c>
      <c r="E37">
        <v>53609056192</v>
      </c>
      <c r="F37" t="s">
        <v>50</v>
      </c>
      <c r="G37" t="s">
        <v>114</v>
      </c>
      <c r="H37" t="s">
        <v>52</v>
      </c>
      <c r="I37" t="s">
        <v>115</v>
      </c>
      <c r="J37" t="s">
        <v>52</v>
      </c>
      <c r="K37" s="1">
        <v>44440</v>
      </c>
      <c r="L37" t="s">
        <v>53</v>
      </c>
      <c r="M37" s="1">
        <v>44504</v>
      </c>
      <c r="N37" t="s">
        <v>116</v>
      </c>
      <c r="O37" t="s">
        <v>53</v>
      </c>
      <c r="P37" t="s">
        <v>920</v>
      </c>
      <c r="Q37" t="s">
        <v>117</v>
      </c>
      <c r="R37" s="1">
        <v>44123</v>
      </c>
      <c r="S37" t="s">
        <v>774</v>
      </c>
      <c r="T37" t="s">
        <v>119</v>
      </c>
      <c r="U37" t="s">
        <v>176</v>
      </c>
      <c r="V37" t="s">
        <v>61</v>
      </c>
      <c r="W37">
        <v>3311</v>
      </c>
      <c r="X37" t="s">
        <v>62</v>
      </c>
      <c r="Y37" t="s">
        <v>53</v>
      </c>
      <c r="Z37">
        <v>1</v>
      </c>
      <c r="AA37" t="s">
        <v>121</v>
      </c>
      <c r="AB37" t="s">
        <v>64</v>
      </c>
      <c r="AC37" t="s">
        <v>122</v>
      </c>
      <c r="AD37" t="s">
        <v>52</v>
      </c>
      <c r="AE37" t="s">
        <v>66</v>
      </c>
      <c r="AF37" t="s">
        <v>53</v>
      </c>
      <c r="AG37">
        <v>184</v>
      </c>
      <c r="AH37">
        <v>33</v>
      </c>
      <c r="AI37" t="s">
        <v>123</v>
      </c>
      <c r="AJ37" t="s">
        <v>97</v>
      </c>
      <c r="AK37" t="s">
        <v>124</v>
      </c>
      <c r="AL37" t="s">
        <v>123</v>
      </c>
      <c r="AM37">
        <v>3</v>
      </c>
      <c r="AN37">
        <v>2</v>
      </c>
      <c r="AO37">
        <v>17</v>
      </c>
      <c r="AP37">
        <v>2</v>
      </c>
      <c r="AQ37">
        <v>48</v>
      </c>
      <c r="AR37">
        <v>9</v>
      </c>
      <c r="AS37" t="s">
        <v>743</v>
      </c>
      <c r="AT37" t="s">
        <v>130</v>
      </c>
      <c r="AU37" t="s">
        <v>130</v>
      </c>
      <c r="AV37" s="1">
        <v>44084</v>
      </c>
      <c r="AW37" s="116">
        <v>4</v>
      </c>
      <c r="AX37" s="40">
        <f>VLOOKUP(dummy_data!$AU37,dummy_oppeained!B:C,2,0)</f>
        <v>6</v>
      </c>
      <c r="AY37" s="22" t="str">
        <f>VLOOKUP(AT37,dummy_oppeained!B:D,3,0)</f>
        <v>eristav</v>
      </c>
      <c r="AZ37" s="72">
        <f>VLOOKUP(AS:AS,hinded_abi!B:D,3,0)</f>
        <v>1</v>
      </c>
      <c r="BA37" s="26">
        <f t="shared" si="0"/>
        <v>6</v>
      </c>
      <c r="BB37" s="27">
        <f t="shared" si="1"/>
        <v>6</v>
      </c>
      <c r="BC37" s="96" t="str">
        <f t="shared" si="2"/>
        <v>S00002_53609056192_õppeaine36_44084</v>
      </c>
      <c r="BD37" s="104">
        <f>COUNTIF($BC$2:BC37, BC37)</f>
        <v>1</v>
      </c>
    </row>
    <row r="38" spans="1:56" x14ac:dyDescent="0.25">
      <c r="A38" t="s">
        <v>111</v>
      </c>
      <c r="B38" t="s">
        <v>112</v>
      </c>
      <c r="C38" t="s">
        <v>113</v>
      </c>
      <c r="D38" t="s">
        <v>870</v>
      </c>
      <c r="E38">
        <v>53609056192</v>
      </c>
      <c r="F38" t="s">
        <v>50</v>
      </c>
      <c r="G38" t="s">
        <v>114</v>
      </c>
      <c r="H38" t="s">
        <v>52</v>
      </c>
      <c r="I38" t="s">
        <v>115</v>
      </c>
      <c r="J38" t="s">
        <v>52</v>
      </c>
      <c r="K38" s="1">
        <v>44440</v>
      </c>
      <c r="L38" t="s">
        <v>53</v>
      </c>
      <c r="M38" s="1">
        <v>44504</v>
      </c>
      <c r="N38" t="s">
        <v>116</v>
      </c>
      <c r="O38" t="s">
        <v>53</v>
      </c>
      <c r="P38" t="s">
        <v>920</v>
      </c>
      <c r="Q38" t="s">
        <v>117</v>
      </c>
      <c r="R38" s="1">
        <v>44123</v>
      </c>
      <c r="S38" t="s">
        <v>774</v>
      </c>
      <c r="T38" t="s">
        <v>119</v>
      </c>
      <c r="U38" t="s">
        <v>176</v>
      </c>
      <c r="V38" t="s">
        <v>61</v>
      </c>
      <c r="W38">
        <v>3311</v>
      </c>
      <c r="X38" t="s">
        <v>62</v>
      </c>
      <c r="Y38" t="s">
        <v>53</v>
      </c>
      <c r="Z38">
        <v>1</v>
      </c>
      <c r="AA38" t="s">
        <v>121</v>
      </c>
      <c r="AB38" t="s">
        <v>64</v>
      </c>
      <c r="AC38" t="s">
        <v>122</v>
      </c>
      <c r="AD38" t="s">
        <v>52</v>
      </c>
      <c r="AE38" t="s">
        <v>66</v>
      </c>
      <c r="AF38" t="s">
        <v>53</v>
      </c>
      <c r="AG38">
        <v>184</v>
      </c>
      <c r="AH38">
        <v>33</v>
      </c>
      <c r="AI38" t="s">
        <v>123</v>
      </c>
      <c r="AJ38" t="s">
        <v>97</v>
      </c>
      <c r="AK38" t="s">
        <v>124</v>
      </c>
      <c r="AL38" t="s">
        <v>123</v>
      </c>
      <c r="AM38">
        <v>3</v>
      </c>
      <c r="AN38">
        <v>2</v>
      </c>
      <c r="AO38">
        <v>17</v>
      </c>
      <c r="AP38">
        <v>2</v>
      </c>
      <c r="AQ38">
        <v>48</v>
      </c>
      <c r="AR38">
        <v>9</v>
      </c>
      <c r="AS38" t="s">
        <v>743</v>
      </c>
      <c r="AT38" t="s">
        <v>131</v>
      </c>
      <c r="AU38" t="s">
        <v>131</v>
      </c>
      <c r="AV38" s="1">
        <v>44967</v>
      </c>
      <c r="AW38" s="116">
        <v>4</v>
      </c>
      <c r="AX38" s="15">
        <f>VLOOKUP(dummy_data!$AU38,dummy_oppeained!B:C,2,0)</f>
        <v>9</v>
      </c>
      <c r="AY38" s="22" t="str">
        <f>VLOOKUP(AT38,dummy_oppeained!B:D,3,0)</f>
        <v>eristav</v>
      </c>
      <c r="AZ38" s="72">
        <f>VLOOKUP(AS:AS,hinded_abi!B:D,3,0)</f>
        <v>1</v>
      </c>
      <c r="BA38" s="26">
        <f t="shared" si="0"/>
        <v>9</v>
      </c>
      <c r="BB38" s="27">
        <f t="shared" si="1"/>
        <v>9</v>
      </c>
      <c r="BC38" s="96" t="str">
        <f t="shared" si="2"/>
        <v>S00002_53609056192_õppeaine38_44967</v>
      </c>
      <c r="BD38" s="104">
        <f>COUNTIF($BC$2:BC38, BC38)</f>
        <v>1</v>
      </c>
    </row>
    <row r="39" spans="1:56" x14ac:dyDescent="0.25">
      <c r="A39" t="s">
        <v>111</v>
      </c>
      <c r="B39" t="s">
        <v>112</v>
      </c>
      <c r="C39" t="s">
        <v>113</v>
      </c>
      <c r="D39" t="s">
        <v>870</v>
      </c>
      <c r="E39">
        <v>53609056192</v>
      </c>
      <c r="F39" t="s">
        <v>50</v>
      </c>
      <c r="G39" t="s">
        <v>114</v>
      </c>
      <c r="H39" t="s">
        <v>52</v>
      </c>
      <c r="I39" t="s">
        <v>115</v>
      </c>
      <c r="J39" t="s">
        <v>52</v>
      </c>
      <c r="K39" s="1">
        <v>44440</v>
      </c>
      <c r="L39" t="s">
        <v>53</v>
      </c>
      <c r="M39" s="1">
        <v>44504</v>
      </c>
      <c r="N39" t="s">
        <v>116</v>
      </c>
      <c r="O39" t="s">
        <v>53</v>
      </c>
      <c r="P39" t="s">
        <v>920</v>
      </c>
      <c r="Q39" t="s">
        <v>117</v>
      </c>
      <c r="R39" s="1">
        <v>44123</v>
      </c>
      <c r="S39" t="s">
        <v>774</v>
      </c>
      <c r="T39" t="s">
        <v>119</v>
      </c>
      <c r="U39" t="s">
        <v>176</v>
      </c>
      <c r="V39" t="s">
        <v>61</v>
      </c>
      <c r="W39">
        <v>3311</v>
      </c>
      <c r="X39" t="s">
        <v>62</v>
      </c>
      <c r="Y39" t="s">
        <v>53</v>
      </c>
      <c r="Z39">
        <v>1</v>
      </c>
      <c r="AA39" t="s">
        <v>121</v>
      </c>
      <c r="AB39" t="s">
        <v>64</v>
      </c>
      <c r="AC39" t="s">
        <v>122</v>
      </c>
      <c r="AD39" t="s">
        <v>52</v>
      </c>
      <c r="AE39" t="s">
        <v>66</v>
      </c>
      <c r="AF39" t="s">
        <v>53</v>
      </c>
      <c r="AG39">
        <v>184</v>
      </c>
      <c r="AH39">
        <v>33</v>
      </c>
      <c r="AI39" t="s">
        <v>123</v>
      </c>
      <c r="AJ39" t="s">
        <v>97</v>
      </c>
      <c r="AK39" t="s">
        <v>124</v>
      </c>
      <c r="AL39" t="s">
        <v>123</v>
      </c>
      <c r="AM39">
        <v>3</v>
      </c>
      <c r="AN39">
        <v>2</v>
      </c>
      <c r="AO39">
        <v>17</v>
      </c>
      <c r="AP39">
        <v>2</v>
      </c>
      <c r="AQ39">
        <v>48</v>
      </c>
      <c r="AR39">
        <v>9</v>
      </c>
      <c r="AS39" t="s">
        <v>737</v>
      </c>
      <c r="AT39" t="s">
        <v>132</v>
      </c>
      <c r="AU39" t="s">
        <v>132</v>
      </c>
      <c r="AV39" s="1">
        <v>44237</v>
      </c>
      <c r="AW39" s="116">
        <v>4</v>
      </c>
      <c r="AX39" s="40">
        <f>VLOOKUP(dummy_data!$AU39,dummy_oppeained!B:C,2,0)</f>
        <v>6</v>
      </c>
      <c r="AY39" s="22" t="str">
        <f>VLOOKUP(AT39,dummy_oppeained!B:D,3,0)</f>
        <v>eristav</v>
      </c>
      <c r="AZ39" s="72">
        <f>VLOOKUP(AS:AS,hinded_abi!B:D,3,0)</f>
        <v>4</v>
      </c>
      <c r="BA39" s="26">
        <f t="shared" si="0"/>
        <v>24</v>
      </c>
      <c r="BB39" s="27">
        <f t="shared" si="1"/>
        <v>6</v>
      </c>
      <c r="BC39" s="96" t="str">
        <f t="shared" si="2"/>
        <v>S00002_53609056192_õppeaine56_44237</v>
      </c>
      <c r="BD39" s="104">
        <f>COUNTIF($BC$2:BC39, BC39)</f>
        <v>1</v>
      </c>
    </row>
    <row r="40" spans="1:56" x14ac:dyDescent="0.25">
      <c r="A40" t="s">
        <v>111</v>
      </c>
      <c r="B40" t="s">
        <v>112</v>
      </c>
      <c r="C40" t="s">
        <v>113</v>
      </c>
      <c r="D40" t="s">
        <v>870</v>
      </c>
      <c r="E40">
        <v>53609056192</v>
      </c>
      <c r="F40" t="s">
        <v>50</v>
      </c>
      <c r="G40" t="s">
        <v>114</v>
      </c>
      <c r="H40" t="s">
        <v>52</v>
      </c>
      <c r="I40" t="s">
        <v>115</v>
      </c>
      <c r="J40" t="s">
        <v>52</v>
      </c>
      <c r="K40" s="1">
        <v>44440</v>
      </c>
      <c r="L40" t="s">
        <v>53</v>
      </c>
      <c r="M40" s="1">
        <v>44504</v>
      </c>
      <c r="N40" t="s">
        <v>116</v>
      </c>
      <c r="O40" t="s">
        <v>53</v>
      </c>
      <c r="P40" t="s">
        <v>920</v>
      </c>
      <c r="Q40" t="s">
        <v>117</v>
      </c>
      <c r="R40" s="1">
        <v>44123</v>
      </c>
      <c r="S40" t="s">
        <v>774</v>
      </c>
      <c r="T40" t="s">
        <v>119</v>
      </c>
      <c r="U40" t="s">
        <v>176</v>
      </c>
      <c r="V40" t="s">
        <v>61</v>
      </c>
      <c r="W40">
        <v>3311</v>
      </c>
      <c r="X40" t="s">
        <v>62</v>
      </c>
      <c r="Y40" t="s">
        <v>53</v>
      </c>
      <c r="Z40">
        <v>1</v>
      </c>
      <c r="AA40" t="s">
        <v>121</v>
      </c>
      <c r="AB40" t="s">
        <v>64</v>
      </c>
      <c r="AC40" t="s">
        <v>122</v>
      </c>
      <c r="AD40" t="s">
        <v>52</v>
      </c>
      <c r="AE40" t="s">
        <v>66</v>
      </c>
      <c r="AF40" t="s">
        <v>53</v>
      </c>
      <c r="AG40">
        <v>184</v>
      </c>
      <c r="AH40">
        <v>33</v>
      </c>
      <c r="AI40" t="s">
        <v>123</v>
      </c>
      <c r="AJ40" t="s">
        <v>97</v>
      </c>
      <c r="AK40" t="s">
        <v>124</v>
      </c>
      <c r="AL40" t="s">
        <v>123</v>
      </c>
      <c r="AM40">
        <v>3</v>
      </c>
      <c r="AN40">
        <v>2</v>
      </c>
      <c r="AO40">
        <v>17</v>
      </c>
      <c r="AP40">
        <v>2</v>
      </c>
      <c r="AQ40">
        <v>48</v>
      </c>
      <c r="AR40">
        <v>9</v>
      </c>
      <c r="AS40" t="s">
        <v>734</v>
      </c>
      <c r="AT40" t="s">
        <v>133</v>
      </c>
      <c r="AU40" t="s">
        <v>133</v>
      </c>
      <c r="AV40" s="1">
        <v>44084</v>
      </c>
      <c r="AW40" s="116">
        <v>4</v>
      </c>
      <c r="AX40" s="15">
        <f>VLOOKUP(dummy_data!$AU40,dummy_oppeained!B:C,2,0)</f>
        <v>2</v>
      </c>
      <c r="AY40" s="22" t="str">
        <f>VLOOKUP(AT40,dummy_oppeained!B:D,3,0)</f>
        <v>mitteeristav</v>
      </c>
      <c r="AZ40" s="72" t="str">
        <f>VLOOKUP(AS:AS,hinded_abi!B:D,3,0)</f>
        <v>NULL</v>
      </c>
      <c r="BA40" s="26" t="str">
        <f t="shared" si="0"/>
        <v xml:space="preserve"> </v>
      </c>
      <c r="BB40" s="27">
        <f t="shared" si="1"/>
        <v>0</v>
      </c>
      <c r="BC40" s="96" t="str">
        <f t="shared" si="2"/>
        <v>S00002_53609056192_õppeaine19_44084</v>
      </c>
      <c r="BD40" s="104">
        <f>COUNTIF($BC$2:BC40, BC40)</f>
        <v>1</v>
      </c>
    </row>
    <row r="41" spans="1:56" x14ac:dyDescent="0.25">
      <c r="A41" t="s">
        <v>111</v>
      </c>
      <c r="B41" t="s">
        <v>112</v>
      </c>
      <c r="C41" t="s">
        <v>113</v>
      </c>
      <c r="D41" t="s">
        <v>870</v>
      </c>
      <c r="E41">
        <v>53609056192</v>
      </c>
      <c r="F41" t="s">
        <v>50</v>
      </c>
      <c r="G41" t="s">
        <v>114</v>
      </c>
      <c r="H41" t="s">
        <v>52</v>
      </c>
      <c r="I41" t="s">
        <v>115</v>
      </c>
      <c r="J41" t="s">
        <v>52</v>
      </c>
      <c r="K41" s="1">
        <v>44440</v>
      </c>
      <c r="L41" t="s">
        <v>53</v>
      </c>
      <c r="M41" s="1">
        <v>44504</v>
      </c>
      <c r="N41" t="s">
        <v>116</v>
      </c>
      <c r="O41" t="s">
        <v>53</v>
      </c>
      <c r="P41" t="s">
        <v>920</v>
      </c>
      <c r="Q41" t="s">
        <v>117</v>
      </c>
      <c r="R41" s="1">
        <v>44123</v>
      </c>
      <c r="S41" t="s">
        <v>774</v>
      </c>
      <c r="T41" t="s">
        <v>119</v>
      </c>
      <c r="U41" t="s">
        <v>176</v>
      </c>
      <c r="V41" t="s">
        <v>61</v>
      </c>
      <c r="W41">
        <v>3311</v>
      </c>
      <c r="X41" t="s">
        <v>62</v>
      </c>
      <c r="Y41" t="s">
        <v>53</v>
      </c>
      <c r="Z41">
        <v>1</v>
      </c>
      <c r="AA41" t="s">
        <v>121</v>
      </c>
      <c r="AB41" t="s">
        <v>64</v>
      </c>
      <c r="AC41" t="s">
        <v>122</v>
      </c>
      <c r="AD41" t="s">
        <v>52</v>
      </c>
      <c r="AE41" t="s">
        <v>66</v>
      </c>
      <c r="AF41" t="s">
        <v>53</v>
      </c>
      <c r="AG41">
        <v>184</v>
      </c>
      <c r="AH41">
        <v>33</v>
      </c>
      <c r="AI41" t="s">
        <v>123</v>
      </c>
      <c r="AJ41" t="s">
        <v>97</v>
      </c>
      <c r="AK41" t="s">
        <v>124</v>
      </c>
      <c r="AL41" t="s">
        <v>123</v>
      </c>
      <c r="AM41">
        <v>3</v>
      </c>
      <c r="AN41">
        <v>2</v>
      </c>
      <c r="AO41">
        <v>17</v>
      </c>
      <c r="AP41">
        <v>2</v>
      </c>
      <c r="AQ41">
        <v>48</v>
      </c>
      <c r="AR41">
        <v>9</v>
      </c>
      <c r="AS41" t="s">
        <v>745</v>
      </c>
      <c r="AT41" t="s">
        <v>134</v>
      </c>
      <c r="AU41" t="s">
        <v>134</v>
      </c>
      <c r="AV41" s="1">
        <v>44449</v>
      </c>
      <c r="AW41" s="116">
        <v>4</v>
      </c>
      <c r="AX41" s="40">
        <f>VLOOKUP(dummy_data!$AU41,dummy_oppeained!B:C,2,0)</f>
        <v>9</v>
      </c>
      <c r="AY41" s="22" t="str">
        <f>VLOOKUP(AT41,dummy_oppeained!B:D,3,0)</f>
        <v>eristav</v>
      </c>
      <c r="AZ41" s="72">
        <f>VLOOKUP(AS:AS,hinded_abi!B:D,3,0)</f>
        <v>0</v>
      </c>
      <c r="BA41" s="26">
        <f t="shared" si="0"/>
        <v>0</v>
      </c>
      <c r="BB41" s="27">
        <f t="shared" si="1"/>
        <v>9</v>
      </c>
      <c r="BC41" s="96" t="str">
        <f t="shared" si="2"/>
        <v>S00002_53609056192_õppeaine94_44449</v>
      </c>
      <c r="BD41" s="104">
        <f>COUNTIF($BC$2:BC41, BC41)</f>
        <v>1</v>
      </c>
    </row>
    <row r="42" spans="1:56" x14ac:dyDescent="0.25">
      <c r="A42" t="s">
        <v>111</v>
      </c>
      <c r="B42" t="s">
        <v>112</v>
      </c>
      <c r="C42" t="s">
        <v>113</v>
      </c>
      <c r="D42" t="s">
        <v>870</v>
      </c>
      <c r="E42">
        <v>53609056192</v>
      </c>
      <c r="F42" t="s">
        <v>50</v>
      </c>
      <c r="G42" t="s">
        <v>114</v>
      </c>
      <c r="H42" t="s">
        <v>52</v>
      </c>
      <c r="I42" t="s">
        <v>115</v>
      </c>
      <c r="J42" t="s">
        <v>52</v>
      </c>
      <c r="K42" s="1">
        <v>44440</v>
      </c>
      <c r="L42" t="s">
        <v>53</v>
      </c>
      <c r="M42" s="1">
        <v>44504</v>
      </c>
      <c r="N42" t="s">
        <v>116</v>
      </c>
      <c r="O42" t="s">
        <v>53</v>
      </c>
      <c r="P42" t="s">
        <v>920</v>
      </c>
      <c r="Q42" t="s">
        <v>117</v>
      </c>
      <c r="R42" s="1">
        <v>44123</v>
      </c>
      <c r="S42" t="s">
        <v>774</v>
      </c>
      <c r="T42" t="s">
        <v>119</v>
      </c>
      <c r="U42" t="s">
        <v>176</v>
      </c>
      <c r="V42" t="s">
        <v>61</v>
      </c>
      <c r="W42">
        <v>3311</v>
      </c>
      <c r="X42" t="s">
        <v>62</v>
      </c>
      <c r="Y42" t="s">
        <v>53</v>
      </c>
      <c r="Z42">
        <v>2</v>
      </c>
      <c r="AA42" t="s">
        <v>121</v>
      </c>
      <c r="AB42" t="s">
        <v>64</v>
      </c>
      <c r="AC42" t="s">
        <v>135</v>
      </c>
      <c r="AD42" t="s">
        <v>52</v>
      </c>
      <c r="AE42" t="s">
        <v>66</v>
      </c>
      <c r="AF42" t="s">
        <v>53</v>
      </c>
      <c r="AG42">
        <v>184</v>
      </c>
      <c r="AH42">
        <v>56</v>
      </c>
      <c r="AI42" t="s">
        <v>123</v>
      </c>
      <c r="AJ42" t="s">
        <v>136</v>
      </c>
      <c r="AK42" t="s">
        <v>124</v>
      </c>
      <c r="AL42" t="s">
        <v>69</v>
      </c>
      <c r="AM42">
        <v>3</v>
      </c>
      <c r="AN42">
        <v>3</v>
      </c>
      <c r="AO42">
        <v>17</v>
      </c>
      <c r="AP42">
        <v>9</v>
      </c>
      <c r="AQ42">
        <v>52</v>
      </c>
      <c r="AR42">
        <v>9</v>
      </c>
      <c r="AS42" t="s">
        <v>732</v>
      </c>
      <c r="AT42" t="s">
        <v>137</v>
      </c>
      <c r="AU42" t="s">
        <v>137</v>
      </c>
      <c r="AV42" s="1">
        <v>45179</v>
      </c>
      <c r="AW42" s="116">
        <v>4</v>
      </c>
      <c r="AX42" s="15">
        <f>VLOOKUP(dummy_data!$AU42,dummy_oppeained!B:C,2,0)</f>
        <v>3</v>
      </c>
      <c r="AY42" s="22" t="str">
        <f>VLOOKUP(AT42,dummy_oppeained!B:D,3,0)</f>
        <v>mitteeristav</v>
      </c>
      <c r="AZ42" s="72" t="str">
        <f>VLOOKUP(AS:AS,hinded_abi!B:D,3,0)</f>
        <v>NULL</v>
      </c>
      <c r="BA42" s="26" t="str">
        <f t="shared" si="0"/>
        <v xml:space="preserve"> </v>
      </c>
      <c r="BB42" s="27">
        <f t="shared" si="1"/>
        <v>0</v>
      </c>
      <c r="BC42" s="96" t="str">
        <f t="shared" si="2"/>
        <v>S00002_53609056192_õppeaine62_45179</v>
      </c>
      <c r="BD42" s="104">
        <f>COUNTIF($BC$2:BC42, BC42)</f>
        <v>1</v>
      </c>
    </row>
    <row r="43" spans="1:56" x14ac:dyDescent="0.25">
      <c r="A43" t="s">
        <v>111</v>
      </c>
      <c r="B43" t="s">
        <v>112</v>
      </c>
      <c r="C43" t="s">
        <v>113</v>
      </c>
      <c r="D43" t="s">
        <v>870</v>
      </c>
      <c r="E43">
        <v>53609056192</v>
      </c>
      <c r="F43" t="s">
        <v>50</v>
      </c>
      <c r="G43" t="s">
        <v>114</v>
      </c>
      <c r="H43" t="s">
        <v>52</v>
      </c>
      <c r="I43" t="s">
        <v>115</v>
      </c>
      <c r="J43" t="s">
        <v>52</v>
      </c>
      <c r="K43" s="1">
        <v>44440</v>
      </c>
      <c r="L43" t="s">
        <v>53</v>
      </c>
      <c r="M43" s="1">
        <v>44504</v>
      </c>
      <c r="N43" t="s">
        <v>116</v>
      </c>
      <c r="O43" t="s">
        <v>53</v>
      </c>
      <c r="P43" t="s">
        <v>920</v>
      </c>
      <c r="Q43" t="s">
        <v>117</v>
      </c>
      <c r="R43" s="1">
        <v>44123</v>
      </c>
      <c r="S43" t="s">
        <v>774</v>
      </c>
      <c r="T43" t="s">
        <v>119</v>
      </c>
      <c r="U43" t="s">
        <v>176</v>
      </c>
      <c r="V43" t="s">
        <v>61</v>
      </c>
      <c r="W43">
        <v>3311</v>
      </c>
      <c r="X43" t="s">
        <v>62</v>
      </c>
      <c r="Y43" t="s">
        <v>53</v>
      </c>
      <c r="Z43">
        <v>2</v>
      </c>
      <c r="AA43" t="s">
        <v>121</v>
      </c>
      <c r="AB43" t="s">
        <v>64</v>
      </c>
      <c r="AC43" t="s">
        <v>135</v>
      </c>
      <c r="AD43" t="s">
        <v>52</v>
      </c>
      <c r="AE43" t="s">
        <v>66</v>
      </c>
      <c r="AF43" t="s">
        <v>53</v>
      </c>
      <c r="AG43">
        <v>184</v>
      </c>
      <c r="AH43">
        <v>56</v>
      </c>
      <c r="AI43" t="s">
        <v>123</v>
      </c>
      <c r="AJ43" t="s">
        <v>136</v>
      </c>
      <c r="AK43" t="s">
        <v>124</v>
      </c>
      <c r="AL43" t="s">
        <v>69</v>
      </c>
      <c r="AM43">
        <v>3</v>
      </c>
      <c r="AN43">
        <v>3</v>
      </c>
      <c r="AO43">
        <v>17</v>
      </c>
      <c r="AP43">
        <v>9</v>
      </c>
      <c r="AQ43">
        <v>52</v>
      </c>
      <c r="AR43">
        <v>9</v>
      </c>
      <c r="AS43" t="s">
        <v>743</v>
      </c>
      <c r="AT43" t="s">
        <v>138</v>
      </c>
      <c r="AU43" t="s">
        <v>138</v>
      </c>
      <c r="AV43" s="1">
        <v>44967</v>
      </c>
      <c r="AW43" s="116">
        <v>4</v>
      </c>
      <c r="AX43" s="40">
        <f>VLOOKUP(dummy_data!$AU43,dummy_oppeained!B:C,2,0)</f>
        <v>6</v>
      </c>
      <c r="AY43" s="22" t="str">
        <f>VLOOKUP(AT43,dummy_oppeained!B:D,3,0)</f>
        <v>eristav</v>
      </c>
      <c r="AZ43" s="72">
        <f>VLOOKUP(AS:AS,hinded_abi!B:D,3,0)</f>
        <v>1</v>
      </c>
      <c r="BA43" s="26">
        <f t="shared" si="0"/>
        <v>6</v>
      </c>
      <c r="BB43" s="27">
        <f t="shared" si="1"/>
        <v>6</v>
      </c>
      <c r="BC43" s="96" t="str">
        <f t="shared" si="2"/>
        <v>S00002_53609056192_õppeaine8_44967</v>
      </c>
      <c r="BD43" s="104">
        <f>COUNTIF($BC$2:BC43, BC43)</f>
        <v>1</v>
      </c>
    </row>
    <row r="44" spans="1:56" x14ac:dyDescent="0.25">
      <c r="A44" t="s">
        <v>111</v>
      </c>
      <c r="B44" t="s">
        <v>112</v>
      </c>
      <c r="C44" t="s">
        <v>113</v>
      </c>
      <c r="D44" t="s">
        <v>870</v>
      </c>
      <c r="E44">
        <v>53609056192</v>
      </c>
      <c r="F44" t="s">
        <v>50</v>
      </c>
      <c r="G44" t="s">
        <v>114</v>
      </c>
      <c r="H44" t="s">
        <v>52</v>
      </c>
      <c r="I44" t="s">
        <v>115</v>
      </c>
      <c r="J44" t="s">
        <v>52</v>
      </c>
      <c r="K44" s="1">
        <v>44440</v>
      </c>
      <c r="L44" t="s">
        <v>53</v>
      </c>
      <c r="M44" s="1">
        <v>44504</v>
      </c>
      <c r="N44" t="s">
        <v>116</v>
      </c>
      <c r="O44" t="s">
        <v>53</v>
      </c>
      <c r="P44" t="s">
        <v>920</v>
      </c>
      <c r="Q44" t="s">
        <v>117</v>
      </c>
      <c r="R44" s="1">
        <v>44123</v>
      </c>
      <c r="S44" t="s">
        <v>774</v>
      </c>
      <c r="T44" t="s">
        <v>119</v>
      </c>
      <c r="U44" t="s">
        <v>176</v>
      </c>
      <c r="V44" t="s">
        <v>61</v>
      </c>
      <c r="W44">
        <v>3311</v>
      </c>
      <c r="X44" t="s">
        <v>62</v>
      </c>
      <c r="Y44" t="s">
        <v>53</v>
      </c>
      <c r="Z44">
        <v>2</v>
      </c>
      <c r="AA44" t="s">
        <v>121</v>
      </c>
      <c r="AB44" t="s">
        <v>64</v>
      </c>
      <c r="AC44" t="s">
        <v>135</v>
      </c>
      <c r="AD44" t="s">
        <v>52</v>
      </c>
      <c r="AE44" t="s">
        <v>66</v>
      </c>
      <c r="AF44" t="s">
        <v>53</v>
      </c>
      <c r="AG44">
        <v>184</v>
      </c>
      <c r="AH44">
        <v>56</v>
      </c>
      <c r="AI44" t="s">
        <v>123</v>
      </c>
      <c r="AJ44" t="s">
        <v>136</v>
      </c>
      <c r="AK44" t="s">
        <v>124</v>
      </c>
      <c r="AL44" t="s">
        <v>69</v>
      </c>
      <c r="AM44">
        <v>3</v>
      </c>
      <c r="AN44">
        <v>3</v>
      </c>
      <c r="AO44">
        <v>17</v>
      </c>
      <c r="AP44">
        <v>9</v>
      </c>
      <c r="AQ44">
        <v>52</v>
      </c>
      <c r="AR44">
        <v>9</v>
      </c>
      <c r="AS44" t="s">
        <v>741</v>
      </c>
      <c r="AT44" t="s">
        <v>110</v>
      </c>
      <c r="AU44" t="s">
        <v>110</v>
      </c>
      <c r="AV44" s="1">
        <v>44084</v>
      </c>
      <c r="AW44" s="116">
        <v>4</v>
      </c>
      <c r="AX44" s="15">
        <f>VLOOKUP(dummy_data!$AU44,dummy_oppeained!B:C,2,0)</f>
        <v>6</v>
      </c>
      <c r="AY44" s="22" t="str">
        <f>VLOOKUP(AT44,dummy_oppeained!B:D,3,0)</f>
        <v>eristav</v>
      </c>
      <c r="AZ44" s="72">
        <f>VLOOKUP(AS:AS,hinded_abi!B:D,3,0)</f>
        <v>2</v>
      </c>
      <c r="BA44" s="26">
        <f t="shared" si="0"/>
        <v>12</v>
      </c>
      <c r="BB44" s="27">
        <f t="shared" si="1"/>
        <v>6</v>
      </c>
      <c r="BC44" s="96" t="str">
        <f t="shared" si="2"/>
        <v>S00002_53609056192_õppeaine98_44084</v>
      </c>
      <c r="BD44" s="104">
        <f>COUNTIF($BC$2:BC44, BC44)</f>
        <v>1</v>
      </c>
    </row>
    <row r="45" spans="1:56" x14ac:dyDescent="0.25">
      <c r="A45" t="s">
        <v>111</v>
      </c>
      <c r="B45" t="s">
        <v>112</v>
      </c>
      <c r="C45" t="s">
        <v>113</v>
      </c>
      <c r="D45" t="s">
        <v>870</v>
      </c>
      <c r="E45">
        <v>53609056192</v>
      </c>
      <c r="F45" t="s">
        <v>50</v>
      </c>
      <c r="G45" t="s">
        <v>114</v>
      </c>
      <c r="H45" t="s">
        <v>52</v>
      </c>
      <c r="I45" t="s">
        <v>115</v>
      </c>
      <c r="J45" t="s">
        <v>52</v>
      </c>
      <c r="K45" s="1">
        <v>44440</v>
      </c>
      <c r="L45" t="s">
        <v>53</v>
      </c>
      <c r="M45" s="1">
        <v>44504</v>
      </c>
      <c r="N45" t="s">
        <v>116</v>
      </c>
      <c r="O45" t="s">
        <v>53</v>
      </c>
      <c r="P45" t="s">
        <v>920</v>
      </c>
      <c r="Q45" t="s">
        <v>117</v>
      </c>
      <c r="R45" s="1">
        <v>44123</v>
      </c>
      <c r="S45" t="s">
        <v>774</v>
      </c>
      <c r="T45" t="s">
        <v>119</v>
      </c>
      <c r="U45" t="s">
        <v>176</v>
      </c>
      <c r="V45" t="s">
        <v>61</v>
      </c>
      <c r="W45">
        <v>3311</v>
      </c>
      <c r="X45" t="s">
        <v>62</v>
      </c>
      <c r="Y45" t="s">
        <v>53</v>
      </c>
      <c r="Z45">
        <v>2</v>
      </c>
      <c r="AA45" t="s">
        <v>121</v>
      </c>
      <c r="AB45" t="s">
        <v>64</v>
      </c>
      <c r="AC45" t="s">
        <v>135</v>
      </c>
      <c r="AD45" t="s">
        <v>52</v>
      </c>
      <c r="AE45" t="s">
        <v>66</v>
      </c>
      <c r="AF45" t="s">
        <v>53</v>
      </c>
      <c r="AG45">
        <v>184</v>
      </c>
      <c r="AH45">
        <v>56</v>
      </c>
      <c r="AI45" t="s">
        <v>123</v>
      </c>
      <c r="AJ45" t="s">
        <v>136</v>
      </c>
      <c r="AK45" t="s">
        <v>124</v>
      </c>
      <c r="AL45" t="s">
        <v>69</v>
      </c>
      <c r="AM45">
        <v>3</v>
      </c>
      <c r="AN45">
        <v>3</v>
      </c>
      <c r="AO45">
        <v>17</v>
      </c>
      <c r="AP45">
        <v>9</v>
      </c>
      <c r="AQ45">
        <v>52</v>
      </c>
      <c r="AR45">
        <v>9</v>
      </c>
      <c r="AS45" t="s">
        <v>732</v>
      </c>
      <c r="AT45" t="s">
        <v>139</v>
      </c>
      <c r="AU45" t="s">
        <v>139</v>
      </c>
      <c r="AV45" s="1">
        <v>44602</v>
      </c>
      <c r="AW45" s="116">
        <v>4</v>
      </c>
      <c r="AX45" s="40">
        <f>VLOOKUP(dummy_data!$AU45,dummy_oppeained!B:C,2,0)</f>
        <v>3</v>
      </c>
      <c r="AY45" s="22" t="str">
        <f>VLOOKUP(AT45,dummy_oppeained!B:D,3,0)</f>
        <v>mitteeristav</v>
      </c>
      <c r="AZ45" s="72" t="str">
        <f>VLOOKUP(AS:AS,hinded_abi!B:D,3,0)</f>
        <v>NULL</v>
      </c>
      <c r="BA45" s="26" t="str">
        <f t="shared" si="0"/>
        <v xml:space="preserve"> </v>
      </c>
      <c r="BB45" s="27">
        <f t="shared" si="1"/>
        <v>0</v>
      </c>
      <c r="BC45" s="96" t="str">
        <f t="shared" si="2"/>
        <v>S00002_53609056192_õppeaine87_44602</v>
      </c>
      <c r="BD45" s="104">
        <f>COUNTIF($BC$2:BC45, BC45)</f>
        <v>1</v>
      </c>
    </row>
    <row r="46" spans="1:56" x14ac:dyDescent="0.25">
      <c r="A46" t="s">
        <v>111</v>
      </c>
      <c r="B46" t="s">
        <v>112</v>
      </c>
      <c r="C46" t="s">
        <v>113</v>
      </c>
      <c r="D46" t="s">
        <v>870</v>
      </c>
      <c r="E46">
        <v>53609056192</v>
      </c>
      <c r="F46" t="s">
        <v>50</v>
      </c>
      <c r="G46" t="s">
        <v>114</v>
      </c>
      <c r="H46" t="s">
        <v>52</v>
      </c>
      <c r="I46" t="s">
        <v>115</v>
      </c>
      <c r="J46" t="s">
        <v>52</v>
      </c>
      <c r="K46" s="1">
        <v>44440</v>
      </c>
      <c r="L46" t="s">
        <v>53</v>
      </c>
      <c r="M46" s="1">
        <v>44504</v>
      </c>
      <c r="N46" t="s">
        <v>116</v>
      </c>
      <c r="O46" t="s">
        <v>53</v>
      </c>
      <c r="P46" t="s">
        <v>920</v>
      </c>
      <c r="Q46" t="s">
        <v>117</v>
      </c>
      <c r="R46" s="1">
        <v>44123</v>
      </c>
      <c r="S46" t="s">
        <v>774</v>
      </c>
      <c r="T46" t="s">
        <v>119</v>
      </c>
      <c r="U46" t="s">
        <v>176</v>
      </c>
      <c r="V46" t="s">
        <v>61</v>
      </c>
      <c r="W46">
        <v>3311</v>
      </c>
      <c r="X46" t="s">
        <v>62</v>
      </c>
      <c r="Y46" t="s">
        <v>53</v>
      </c>
      <c r="Z46">
        <v>2</v>
      </c>
      <c r="AA46" t="s">
        <v>121</v>
      </c>
      <c r="AB46" t="s">
        <v>64</v>
      </c>
      <c r="AC46" t="s">
        <v>135</v>
      </c>
      <c r="AD46" t="s">
        <v>52</v>
      </c>
      <c r="AE46" t="s">
        <v>66</v>
      </c>
      <c r="AF46" t="s">
        <v>53</v>
      </c>
      <c r="AG46">
        <v>184</v>
      </c>
      <c r="AH46">
        <v>56</v>
      </c>
      <c r="AI46" t="s">
        <v>123</v>
      </c>
      <c r="AJ46" t="s">
        <v>136</v>
      </c>
      <c r="AK46" t="s">
        <v>124</v>
      </c>
      <c r="AL46" t="s">
        <v>69</v>
      </c>
      <c r="AM46">
        <v>3</v>
      </c>
      <c r="AN46">
        <v>3</v>
      </c>
      <c r="AO46">
        <v>17</v>
      </c>
      <c r="AP46">
        <v>9</v>
      </c>
      <c r="AQ46">
        <v>52</v>
      </c>
      <c r="AR46">
        <v>9</v>
      </c>
      <c r="AS46" t="s">
        <v>745</v>
      </c>
      <c r="AT46" t="s">
        <v>140</v>
      </c>
      <c r="AU46" t="s">
        <v>140</v>
      </c>
      <c r="AV46" s="1">
        <v>44602</v>
      </c>
      <c r="AW46" s="116">
        <v>4</v>
      </c>
      <c r="AX46" s="15">
        <f>VLOOKUP(dummy_data!$AU46,dummy_oppeained!B:C,2,0)</f>
        <v>8</v>
      </c>
      <c r="AY46" s="22" t="str">
        <f>VLOOKUP(AT46,dummy_oppeained!B:D,3,0)</f>
        <v>eristav</v>
      </c>
      <c r="AZ46" s="72">
        <f>VLOOKUP(AS:AS,hinded_abi!B:D,3,0)</f>
        <v>0</v>
      </c>
      <c r="BA46" s="26">
        <f t="shared" si="0"/>
        <v>0</v>
      </c>
      <c r="BB46" s="27">
        <f t="shared" si="1"/>
        <v>8</v>
      </c>
      <c r="BC46" s="96" t="str">
        <f t="shared" si="2"/>
        <v>S00002_53609056192_õppeaine23_44602</v>
      </c>
      <c r="BD46" s="104">
        <f>COUNTIF($BC$2:BC46, BC46)</f>
        <v>1</v>
      </c>
    </row>
    <row r="47" spans="1:56" x14ac:dyDescent="0.25">
      <c r="A47" t="s">
        <v>111</v>
      </c>
      <c r="B47" t="s">
        <v>112</v>
      </c>
      <c r="C47" t="s">
        <v>113</v>
      </c>
      <c r="D47" t="s">
        <v>870</v>
      </c>
      <c r="E47">
        <v>53609056192</v>
      </c>
      <c r="F47" t="s">
        <v>50</v>
      </c>
      <c r="G47" t="s">
        <v>114</v>
      </c>
      <c r="H47" t="s">
        <v>52</v>
      </c>
      <c r="I47" t="s">
        <v>115</v>
      </c>
      <c r="J47" t="s">
        <v>52</v>
      </c>
      <c r="K47" s="1">
        <v>44440</v>
      </c>
      <c r="L47" t="s">
        <v>53</v>
      </c>
      <c r="M47" s="1">
        <v>44504</v>
      </c>
      <c r="N47" t="s">
        <v>116</v>
      </c>
      <c r="O47" t="s">
        <v>53</v>
      </c>
      <c r="P47" t="s">
        <v>920</v>
      </c>
      <c r="Q47" t="s">
        <v>117</v>
      </c>
      <c r="R47" s="1">
        <v>44123</v>
      </c>
      <c r="S47" t="s">
        <v>774</v>
      </c>
      <c r="T47" t="s">
        <v>119</v>
      </c>
      <c r="U47" t="s">
        <v>176</v>
      </c>
      <c r="V47" t="s">
        <v>61</v>
      </c>
      <c r="W47">
        <v>3311</v>
      </c>
      <c r="X47" t="s">
        <v>62</v>
      </c>
      <c r="Y47" t="s">
        <v>53</v>
      </c>
      <c r="Z47">
        <v>2</v>
      </c>
      <c r="AA47" t="s">
        <v>121</v>
      </c>
      <c r="AB47" t="s">
        <v>64</v>
      </c>
      <c r="AC47" t="s">
        <v>135</v>
      </c>
      <c r="AD47" t="s">
        <v>52</v>
      </c>
      <c r="AE47" t="s">
        <v>66</v>
      </c>
      <c r="AF47" t="s">
        <v>53</v>
      </c>
      <c r="AG47">
        <v>184</v>
      </c>
      <c r="AH47">
        <v>56</v>
      </c>
      <c r="AI47" t="s">
        <v>123</v>
      </c>
      <c r="AJ47" t="s">
        <v>136</v>
      </c>
      <c r="AK47" t="s">
        <v>124</v>
      </c>
      <c r="AL47" t="s">
        <v>69</v>
      </c>
      <c r="AM47">
        <v>3</v>
      </c>
      <c r="AN47">
        <v>3</v>
      </c>
      <c r="AO47">
        <v>17</v>
      </c>
      <c r="AP47">
        <v>9</v>
      </c>
      <c r="AQ47">
        <v>52</v>
      </c>
      <c r="AR47">
        <v>9</v>
      </c>
      <c r="AS47" t="s">
        <v>732</v>
      </c>
      <c r="AT47" t="s">
        <v>141</v>
      </c>
      <c r="AU47" t="s">
        <v>141</v>
      </c>
      <c r="AV47" s="1">
        <v>45545</v>
      </c>
      <c r="AW47" s="116">
        <v>4</v>
      </c>
      <c r="AX47" s="40">
        <f>VLOOKUP(dummy_data!$AU47,dummy_oppeained!B:C,2,0)</f>
        <v>2</v>
      </c>
      <c r="AY47" s="22" t="str">
        <f>VLOOKUP(AT47,dummy_oppeained!B:D,3,0)</f>
        <v>mitteeristav</v>
      </c>
      <c r="AZ47" s="72" t="str">
        <f>VLOOKUP(AS:AS,hinded_abi!B:D,3,0)</f>
        <v>NULL</v>
      </c>
      <c r="BA47" s="26" t="str">
        <f t="shared" si="0"/>
        <v xml:space="preserve"> </v>
      </c>
      <c r="BB47" s="27">
        <f t="shared" si="1"/>
        <v>0</v>
      </c>
      <c r="BC47" s="96" t="str">
        <f t="shared" si="2"/>
        <v>S00002_53609056192_õppeaine74_45545</v>
      </c>
      <c r="BD47" s="104">
        <f>COUNTIF($BC$2:BC47, BC47)</f>
        <v>1</v>
      </c>
    </row>
    <row r="48" spans="1:56" x14ac:dyDescent="0.25">
      <c r="A48" t="s">
        <v>111</v>
      </c>
      <c r="B48" t="s">
        <v>112</v>
      </c>
      <c r="C48" t="s">
        <v>113</v>
      </c>
      <c r="D48" t="s">
        <v>870</v>
      </c>
      <c r="E48">
        <v>53609056192</v>
      </c>
      <c r="F48" t="s">
        <v>50</v>
      </c>
      <c r="G48" t="s">
        <v>114</v>
      </c>
      <c r="H48" t="s">
        <v>52</v>
      </c>
      <c r="I48" t="s">
        <v>115</v>
      </c>
      <c r="J48" t="s">
        <v>52</v>
      </c>
      <c r="K48" s="1">
        <v>44440</v>
      </c>
      <c r="L48" t="s">
        <v>53</v>
      </c>
      <c r="M48" s="1">
        <v>44504</v>
      </c>
      <c r="N48" t="s">
        <v>116</v>
      </c>
      <c r="O48" t="s">
        <v>53</v>
      </c>
      <c r="P48" t="s">
        <v>920</v>
      </c>
      <c r="Q48" t="s">
        <v>117</v>
      </c>
      <c r="R48" s="1">
        <v>44123</v>
      </c>
      <c r="S48" t="s">
        <v>774</v>
      </c>
      <c r="T48" t="s">
        <v>119</v>
      </c>
      <c r="U48" t="s">
        <v>176</v>
      </c>
      <c r="V48" t="s">
        <v>61</v>
      </c>
      <c r="W48">
        <v>3311</v>
      </c>
      <c r="X48" t="s">
        <v>62</v>
      </c>
      <c r="Y48" t="s">
        <v>53</v>
      </c>
      <c r="Z48">
        <v>2</v>
      </c>
      <c r="AA48" t="s">
        <v>121</v>
      </c>
      <c r="AB48" t="s">
        <v>64</v>
      </c>
      <c r="AC48" t="s">
        <v>135</v>
      </c>
      <c r="AD48" t="s">
        <v>52</v>
      </c>
      <c r="AE48" t="s">
        <v>66</v>
      </c>
      <c r="AF48" t="s">
        <v>53</v>
      </c>
      <c r="AG48">
        <v>184</v>
      </c>
      <c r="AH48">
        <v>56</v>
      </c>
      <c r="AI48" t="s">
        <v>123</v>
      </c>
      <c r="AJ48" t="s">
        <v>136</v>
      </c>
      <c r="AK48" t="s">
        <v>124</v>
      </c>
      <c r="AL48" t="s">
        <v>69</v>
      </c>
      <c r="AM48">
        <v>3</v>
      </c>
      <c r="AN48">
        <v>3</v>
      </c>
      <c r="AO48">
        <v>17</v>
      </c>
      <c r="AP48">
        <v>9</v>
      </c>
      <c r="AQ48">
        <v>52</v>
      </c>
      <c r="AR48">
        <v>9</v>
      </c>
      <c r="AS48" t="s">
        <v>741</v>
      </c>
      <c r="AT48" t="s">
        <v>142</v>
      </c>
      <c r="AU48" t="s">
        <v>142</v>
      </c>
      <c r="AV48" s="1">
        <v>44967</v>
      </c>
      <c r="AW48" s="116">
        <v>4</v>
      </c>
      <c r="AX48" s="15">
        <f>VLOOKUP(dummy_data!$AU48,dummy_oppeained!B:C,2,0)</f>
        <v>5</v>
      </c>
      <c r="AY48" s="22" t="str">
        <f>VLOOKUP(AT48,dummy_oppeained!B:D,3,0)</f>
        <v>eristav</v>
      </c>
      <c r="AZ48" s="72">
        <f>VLOOKUP(AS:AS,hinded_abi!B:D,3,0)</f>
        <v>2</v>
      </c>
      <c r="BA48" s="26">
        <f t="shared" si="0"/>
        <v>10</v>
      </c>
      <c r="BB48" s="27">
        <f t="shared" si="1"/>
        <v>5</v>
      </c>
      <c r="BC48" s="96" t="str">
        <f t="shared" si="2"/>
        <v>S00002_53609056192_õppeaine25_44967</v>
      </c>
      <c r="BD48" s="104">
        <f>COUNTIF($BC$2:BC48, BC48)</f>
        <v>1</v>
      </c>
    </row>
    <row r="49" spans="1:56" x14ac:dyDescent="0.25">
      <c r="A49" t="s">
        <v>111</v>
      </c>
      <c r="B49" t="s">
        <v>112</v>
      </c>
      <c r="C49" t="s">
        <v>113</v>
      </c>
      <c r="D49" t="s">
        <v>870</v>
      </c>
      <c r="E49">
        <v>53609056192</v>
      </c>
      <c r="F49" t="s">
        <v>50</v>
      </c>
      <c r="G49" t="s">
        <v>114</v>
      </c>
      <c r="H49" t="s">
        <v>52</v>
      </c>
      <c r="I49" t="s">
        <v>115</v>
      </c>
      <c r="J49" t="s">
        <v>52</v>
      </c>
      <c r="K49" s="1">
        <v>44440</v>
      </c>
      <c r="L49" t="s">
        <v>53</v>
      </c>
      <c r="M49" s="1">
        <v>44504</v>
      </c>
      <c r="N49" t="s">
        <v>116</v>
      </c>
      <c r="O49" t="s">
        <v>53</v>
      </c>
      <c r="P49" t="s">
        <v>920</v>
      </c>
      <c r="Q49" t="s">
        <v>117</v>
      </c>
      <c r="R49" s="1">
        <v>44123</v>
      </c>
      <c r="S49" t="s">
        <v>774</v>
      </c>
      <c r="T49" t="s">
        <v>119</v>
      </c>
      <c r="U49" t="s">
        <v>176</v>
      </c>
      <c r="V49" t="s">
        <v>61</v>
      </c>
      <c r="W49">
        <v>3311</v>
      </c>
      <c r="X49" t="s">
        <v>62</v>
      </c>
      <c r="Y49" t="s">
        <v>53</v>
      </c>
      <c r="Z49">
        <v>2</v>
      </c>
      <c r="AA49" t="s">
        <v>121</v>
      </c>
      <c r="AB49" t="s">
        <v>64</v>
      </c>
      <c r="AC49" t="s">
        <v>135</v>
      </c>
      <c r="AD49" t="s">
        <v>52</v>
      </c>
      <c r="AE49" t="s">
        <v>66</v>
      </c>
      <c r="AF49" t="s">
        <v>53</v>
      </c>
      <c r="AG49">
        <v>184</v>
      </c>
      <c r="AH49">
        <v>56</v>
      </c>
      <c r="AI49" t="s">
        <v>123</v>
      </c>
      <c r="AJ49" t="s">
        <v>136</v>
      </c>
      <c r="AK49" t="s">
        <v>124</v>
      </c>
      <c r="AL49" t="s">
        <v>69</v>
      </c>
      <c r="AM49">
        <v>3</v>
      </c>
      <c r="AN49">
        <v>3</v>
      </c>
      <c r="AO49">
        <v>17</v>
      </c>
      <c r="AP49">
        <v>9</v>
      </c>
      <c r="AQ49">
        <v>52</v>
      </c>
      <c r="AR49">
        <v>9</v>
      </c>
      <c r="AS49" t="s">
        <v>743</v>
      </c>
      <c r="AT49" t="s">
        <v>143</v>
      </c>
      <c r="AU49" t="s">
        <v>143</v>
      </c>
      <c r="AV49" s="1">
        <v>44967</v>
      </c>
      <c r="AW49" s="116">
        <v>4</v>
      </c>
      <c r="AX49" s="40">
        <f>VLOOKUP(dummy_data!$AU49,dummy_oppeained!B:C,2,0)</f>
        <v>5</v>
      </c>
      <c r="AY49" s="22" t="str">
        <f>VLOOKUP(AT49,dummy_oppeained!B:D,3,0)</f>
        <v>eristav</v>
      </c>
      <c r="AZ49" s="72">
        <f>VLOOKUP(AS:AS,hinded_abi!B:D,3,0)</f>
        <v>1</v>
      </c>
      <c r="BA49" s="26">
        <f t="shared" si="0"/>
        <v>5</v>
      </c>
      <c r="BB49" s="27">
        <f t="shared" si="1"/>
        <v>5</v>
      </c>
      <c r="BC49" s="96" t="str">
        <f t="shared" si="2"/>
        <v>S00002_53609056192_õppeaine53_44967</v>
      </c>
      <c r="BD49" s="104">
        <f>COUNTIF($BC$2:BC49, BC49)</f>
        <v>1</v>
      </c>
    </row>
    <row r="50" spans="1:56" x14ac:dyDescent="0.25">
      <c r="A50" t="s">
        <v>111</v>
      </c>
      <c r="B50" t="s">
        <v>112</v>
      </c>
      <c r="C50" t="s">
        <v>113</v>
      </c>
      <c r="D50" t="s">
        <v>870</v>
      </c>
      <c r="E50">
        <v>53609056192</v>
      </c>
      <c r="F50" t="s">
        <v>50</v>
      </c>
      <c r="G50" t="s">
        <v>114</v>
      </c>
      <c r="H50" t="s">
        <v>52</v>
      </c>
      <c r="I50" t="s">
        <v>115</v>
      </c>
      <c r="J50" t="s">
        <v>52</v>
      </c>
      <c r="K50" s="1">
        <v>44440</v>
      </c>
      <c r="L50" t="s">
        <v>53</v>
      </c>
      <c r="M50" s="1">
        <v>44504</v>
      </c>
      <c r="N50" t="s">
        <v>116</v>
      </c>
      <c r="O50" t="s">
        <v>53</v>
      </c>
      <c r="P50" t="s">
        <v>920</v>
      </c>
      <c r="Q50" t="s">
        <v>117</v>
      </c>
      <c r="R50" s="1">
        <v>44123</v>
      </c>
      <c r="S50" t="s">
        <v>774</v>
      </c>
      <c r="T50" t="s">
        <v>119</v>
      </c>
      <c r="U50" t="s">
        <v>176</v>
      </c>
      <c r="V50" t="s">
        <v>61</v>
      </c>
      <c r="W50">
        <v>3311</v>
      </c>
      <c r="X50" t="s">
        <v>62</v>
      </c>
      <c r="Y50" t="s">
        <v>53</v>
      </c>
      <c r="Z50">
        <v>2</v>
      </c>
      <c r="AA50" t="s">
        <v>121</v>
      </c>
      <c r="AB50" t="s">
        <v>64</v>
      </c>
      <c r="AC50" t="s">
        <v>135</v>
      </c>
      <c r="AD50" t="s">
        <v>52</v>
      </c>
      <c r="AE50" t="s">
        <v>66</v>
      </c>
      <c r="AF50" t="s">
        <v>53</v>
      </c>
      <c r="AG50">
        <v>184</v>
      </c>
      <c r="AH50">
        <v>56</v>
      </c>
      <c r="AI50" t="s">
        <v>123</v>
      </c>
      <c r="AJ50" t="s">
        <v>136</v>
      </c>
      <c r="AK50" t="s">
        <v>124</v>
      </c>
      <c r="AL50" t="s">
        <v>69</v>
      </c>
      <c r="AM50">
        <v>3</v>
      </c>
      <c r="AN50">
        <v>3</v>
      </c>
      <c r="AO50">
        <v>17</v>
      </c>
      <c r="AP50">
        <v>9</v>
      </c>
      <c r="AQ50">
        <v>52</v>
      </c>
      <c r="AR50">
        <v>9</v>
      </c>
      <c r="AS50" t="s">
        <v>745</v>
      </c>
      <c r="AT50" t="s">
        <v>144</v>
      </c>
      <c r="AU50" t="s">
        <v>144</v>
      </c>
      <c r="AV50" s="1">
        <v>45698</v>
      </c>
      <c r="AW50" s="116">
        <v>4</v>
      </c>
      <c r="AX50" s="15">
        <f>VLOOKUP(dummy_data!$AU50,dummy_oppeained!B:C,2,0)</f>
        <v>9</v>
      </c>
      <c r="AY50" s="22" t="str">
        <f>VLOOKUP(AT50,dummy_oppeained!B:D,3,0)</f>
        <v>eristav</v>
      </c>
      <c r="AZ50" s="72">
        <f>VLOOKUP(AS:AS,hinded_abi!B:D,3,0)</f>
        <v>0</v>
      </c>
      <c r="BA50" s="26">
        <f t="shared" si="0"/>
        <v>0</v>
      </c>
      <c r="BB50" s="27">
        <f t="shared" si="1"/>
        <v>9</v>
      </c>
      <c r="BC50" s="96" t="str">
        <f t="shared" si="2"/>
        <v>S00002_53609056192_õppeaine66_45698</v>
      </c>
      <c r="BD50" s="104">
        <f>COUNTIF($BC$2:BC50, BC50)</f>
        <v>1</v>
      </c>
    </row>
    <row r="51" spans="1:56" x14ac:dyDescent="0.25">
      <c r="A51" t="s">
        <v>111</v>
      </c>
      <c r="B51" t="s">
        <v>112</v>
      </c>
      <c r="C51" t="s">
        <v>113</v>
      </c>
      <c r="D51" t="s">
        <v>870</v>
      </c>
      <c r="E51">
        <v>53609056192</v>
      </c>
      <c r="F51" t="s">
        <v>50</v>
      </c>
      <c r="G51" t="s">
        <v>114</v>
      </c>
      <c r="H51" t="s">
        <v>52</v>
      </c>
      <c r="I51" t="s">
        <v>115</v>
      </c>
      <c r="J51" t="s">
        <v>52</v>
      </c>
      <c r="K51" s="1">
        <v>44440</v>
      </c>
      <c r="L51" t="s">
        <v>53</v>
      </c>
      <c r="M51" s="1">
        <v>44504</v>
      </c>
      <c r="N51" t="s">
        <v>116</v>
      </c>
      <c r="O51" t="s">
        <v>53</v>
      </c>
      <c r="P51" t="s">
        <v>920</v>
      </c>
      <c r="Q51" t="s">
        <v>117</v>
      </c>
      <c r="R51" s="1">
        <v>44123</v>
      </c>
      <c r="S51" t="s">
        <v>774</v>
      </c>
      <c r="T51" t="s">
        <v>119</v>
      </c>
      <c r="U51" t="s">
        <v>176</v>
      </c>
      <c r="V51" t="s">
        <v>61</v>
      </c>
      <c r="W51">
        <v>3311</v>
      </c>
      <c r="X51" t="s">
        <v>62</v>
      </c>
      <c r="Y51" t="s">
        <v>53</v>
      </c>
      <c r="Z51">
        <v>2</v>
      </c>
      <c r="AA51" t="s">
        <v>121</v>
      </c>
      <c r="AB51" t="s">
        <v>64</v>
      </c>
      <c r="AC51" t="s">
        <v>135</v>
      </c>
      <c r="AD51" t="s">
        <v>52</v>
      </c>
      <c r="AE51" t="s">
        <v>66</v>
      </c>
      <c r="AF51" t="s">
        <v>53</v>
      </c>
      <c r="AG51">
        <v>184</v>
      </c>
      <c r="AH51">
        <v>56</v>
      </c>
      <c r="AI51" t="s">
        <v>123</v>
      </c>
      <c r="AJ51" t="s">
        <v>136</v>
      </c>
      <c r="AK51" t="s">
        <v>124</v>
      </c>
      <c r="AL51" t="s">
        <v>69</v>
      </c>
      <c r="AM51">
        <v>3</v>
      </c>
      <c r="AN51">
        <v>3</v>
      </c>
      <c r="AO51">
        <v>17</v>
      </c>
      <c r="AP51">
        <v>9</v>
      </c>
      <c r="AQ51">
        <v>52</v>
      </c>
      <c r="AR51">
        <v>9</v>
      </c>
      <c r="AS51" t="s">
        <v>747</v>
      </c>
      <c r="AT51" t="s">
        <v>93</v>
      </c>
      <c r="AU51" t="s">
        <v>93</v>
      </c>
      <c r="AV51" s="1">
        <v>45698</v>
      </c>
      <c r="AW51" s="116">
        <v>4</v>
      </c>
      <c r="AX51" s="40">
        <f>VLOOKUP(dummy_data!$AU51,dummy_oppeained!B:C,2,0)</f>
        <v>6</v>
      </c>
      <c r="AY51" s="22" t="str">
        <f>VLOOKUP(AT51,dummy_oppeained!B:D,3,0)</f>
        <v>eristav</v>
      </c>
      <c r="AZ51" s="72">
        <f>VLOOKUP(AS:AS,hinded_abi!B:D,3,0)</f>
        <v>0</v>
      </c>
      <c r="BA51" s="26">
        <f t="shared" si="0"/>
        <v>0</v>
      </c>
      <c r="BB51" s="27">
        <f t="shared" si="1"/>
        <v>6</v>
      </c>
      <c r="BC51" s="96" t="str">
        <f t="shared" si="2"/>
        <v>S00002_53609056192_õppeaine78_45698</v>
      </c>
      <c r="BD51" s="104">
        <f>COUNTIF($BC$2:BC51, BC51)</f>
        <v>1</v>
      </c>
    </row>
    <row r="52" spans="1:56" x14ac:dyDescent="0.25">
      <c r="A52" t="s">
        <v>111</v>
      </c>
      <c r="B52" t="s">
        <v>112</v>
      </c>
      <c r="C52" t="s">
        <v>113</v>
      </c>
      <c r="D52" t="s">
        <v>870</v>
      </c>
      <c r="E52">
        <v>53609056192</v>
      </c>
      <c r="F52" t="s">
        <v>50</v>
      </c>
      <c r="G52" t="s">
        <v>114</v>
      </c>
      <c r="H52" t="s">
        <v>52</v>
      </c>
      <c r="I52" t="s">
        <v>115</v>
      </c>
      <c r="J52" t="s">
        <v>52</v>
      </c>
      <c r="K52" s="1">
        <v>44440</v>
      </c>
      <c r="L52" t="s">
        <v>53</v>
      </c>
      <c r="M52" s="1">
        <v>44504</v>
      </c>
      <c r="N52" t="s">
        <v>116</v>
      </c>
      <c r="O52" t="s">
        <v>53</v>
      </c>
      <c r="P52" t="s">
        <v>920</v>
      </c>
      <c r="Q52" t="s">
        <v>117</v>
      </c>
      <c r="R52" s="1">
        <v>44123</v>
      </c>
      <c r="S52" t="s">
        <v>774</v>
      </c>
      <c r="T52" t="s">
        <v>119</v>
      </c>
      <c r="U52" t="s">
        <v>176</v>
      </c>
      <c r="V52" t="s">
        <v>61</v>
      </c>
      <c r="W52">
        <v>3311</v>
      </c>
      <c r="X52" t="s">
        <v>62</v>
      </c>
      <c r="Y52" t="s">
        <v>53</v>
      </c>
      <c r="Z52">
        <v>2</v>
      </c>
      <c r="AA52" t="s">
        <v>121</v>
      </c>
      <c r="AB52" t="s">
        <v>64</v>
      </c>
      <c r="AC52" t="s">
        <v>135</v>
      </c>
      <c r="AD52" t="s">
        <v>52</v>
      </c>
      <c r="AE52" t="s">
        <v>66</v>
      </c>
      <c r="AF52" t="s">
        <v>53</v>
      </c>
      <c r="AG52">
        <v>184</v>
      </c>
      <c r="AH52">
        <v>56</v>
      </c>
      <c r="AI52" t="s">
        <v>123</v>
      </c>
      <c r="AJ52" t="s">
        <v>136</v>
      </c>
      <c r="AK52" t="s">
        <v>124</v>
      </c>
      <c r="AL52" t="s">
        <v>69</v>
      </c>
      <c r="AM52">
        <v>3</v>
      </c>
      <c r="AN52">
        <v>3</v>
      </c>
      <c r="AO52">
        <v>17</v>
      </c>
      <c r="AP52">
        <v>9</v>
      </c>
      <c r="AQ52">
        <v>52</v>
      </c>
      <c r="AR52">
        <v>9</v>
      </c>
      <c r="AS52" t="s">
        <v>739</v>
      </c>
      <c r="AT52" t="s">
        <v>145</v>
      </c>
      <c r="AU52" t="s">
        <v>145</v>
      </c>
      <c r="AV52" s="1">
        <v>44602</v>
      </c>
      <c r="AW52" s="116">
        <v>4</v>
      </c>
      <c r="AX52" s="15">
        <f>VLOOKUP(dummy_data!$AU52,dummy_oppeained!B:C,2,0)</f>
        <v>6</v>
      </c>
      <c r="AY52" s="22" t="str">
        <f>VLOOKUP(AT52,dummy_oppeained!B:D,3,0)</f>
        <v>eristav</v>
      </c>
      <c r="AZ52" s="72">
        <f>VLOOKUP(AS:AS,hinded_abi!B:D,3,0)</f>
        <v>3</v>
      </c>
      <c r="BA52" s="26">
        <f t="shared" si="0"/>
        <v>18</v>
      </c>
      <c r="BB52" s="27">
        <f t="shared" si="1"/>
        <v>6</v>
      </c>
      <c r="BC52" s="96" t="str">
        <f t="shared" si="2"/>
        <v>S00002_53609056192_õppeaine86_44602</v>
      </c>
      <c r="BD52" s="104">
        <f>COUNTIF($BC$2:BC52, BC52)</f>
        <v>1</v>
      </c>
    </row>
    <row r="53" spans="1:56" x14ac:dyDescent="0.25">
      <c r="A53" t="s">
        <v>111</v>
      </c>
      <c r="B53" t="s">
        <v>112</v>
      </c>
      <c r="C53" t="s">
        <v>113</v>
      </c>
      <c r="D53" t="s">
        <v>870</v>
      </c>
      <c r="E53">
        <v>53609056192</v>
      </c>
      <c r="F53" t="s">
        <v>50</v>
      </c>
      <c r="G53" t="s">
        <v>114</v>
      </c>
      <c r="H53" t="s">
        <v>52</v>
      </c>
      <c r="I53" t="s">
        <v>115</v>
      </c>
      <c r="J53" t="s">
        <v>52</v>
      </c>
      <c r="K53" s="1">
        <v>44440</v>
      </c>
      <c r="L53" t="s">
        <v>53</v>
      </c>
      <c r="M53" s="1">
        <v>44504</v>
      </c>
      <c r="N53" t="s">
        <v>116</v>
      </c>
      <c r="O53" t="s">
        <v>53</v>
      </c>
      <c r="P53" t="s">
        <v>920</v>
      </c>
      <c r="Q53" t="s">
        <v>117</v>
      </c>
      <c r="R53" s="1">
        <v>44123</v>
      </c>
      <c r="S53" t="s">
        <v>774</v>
      </c>
      <c r="T53" t="s">
        <v>119</v>
      </c>
      <c r="U53" t="s">
        <v>176</v>
      </c>
      <c r="V53" t="s">
        <v>61</v>
      </c>
      <c r="W53">
        <v>3311</v>
      </c>
      <c r="X53" t="s">
        <v>62</v>
      </c>
      <c r="Y53" t="s">
        <v>53</v>
      </c>
      <c r="Z53">
        <v>3</v>
      </c>
      <c r="AA53" t="s">
        <v>121</v>
      </c>
      <c r="AB53" t="s">
        <v>64</v>
      </c>
      <c r="AC53" t="s">
        <v>146</v>
      </c>
      <c r="AD53" t="s">
        <v>52</v>
      </c>
      <c r="AE53" t="s">
        <v>66</v>
      </c>
      <c r="AF53" t="s">
        <v>53</v>
      </c>
      <c r="AG53">
        <v>184</v>
      </c>
      <c r="AH53">
        <v>36</v>
      </c>
      <c r="AI53" t="s">
        <v>123</v>
      </c>
      <c r="AJ53" t="s">
        <v>67</v>
      </c>
      <c r="AK53" t="s">
        <v>124</v>
      </c>
      <c r="AL53" t="s">
        <v>97</v>
      </c>
      <c r="AM53">
        <v>3</v>
      </c>
      <c r="AN53">
        <v>2</v>
      </c>
      <c r="AO53">
        <v>17</v>
      </c>
      <c r="AP53">
        <v>0</v>
      </c>
      <c r="AQ53">
        <v>44</v>
      </c>
      <c r="AR53">
        <v>9</v>
      </c>
      <c r="AS53" t="s">
        <v>737</v>
      </c>
      <c r="AT53" t="s">
        <v>147</v>
      </c>
      <c r="AU53" t="s">
        <v>147</v>
      </c>
      <c r="AV53" s="1">
        <v>44237</v>
      </c>
      <c r="AW53" s="116">
        <v>4</v>
      </c>
      <c r="AX53" s="40">
        <f>VLOOKUP(dummy_data!$AU53,dummy_oppeained!B:C,2,0)</f>
        <v>9</v>
      </c>
      <c r="AY53" s="22" t="str">
        <f>VLOOKUP(AT53,dummy_oppeained!B:D,3,0)</f>
        <v>eristav</v>
      </c>
      <c r="AZ53" s="72">
        <f>VLOOKUP(AS:AS,hinded_abi!B:D,3,0)</f>
        <v>4</v>
      </c>
      <c r="BA53" s="26">
        <f t="shared" si="0"/>
        <v>36</v>
      </c>
      <c r="BB53" s="27">
        <f t="shared" si="1"/>
        <v>9</v>
      </c>
      <c r="BC53" s="96" t="str">
        <f t="shared" si="2"/>
        <v>S00002_53609056192_õppeaine10_44237</v>
      </c>
      <c r="BD53" s="104">
        <f>COUNTIF($BC$2:BC53, BC53)</f>
        <v>1</v>
      </c>
    </row>
    <row r="54" spans="1:56" x14ac:dyDescent="0.25">
      <c r="A54" t="s">
        <v>111</v>
      </c>
      <c r="B54" t="s">
        <v>112</v>
      </c>
      <c r="C54" t="s">
        <v>113</v>
      </c>
      <c r="D54" t="s">
        <v>870</v>
      </c>
      <c r="E54">
        <v>53609056192</v>
      </c>
      <c r="F54" t="s">
        <v>50</v>
      </c>
      <c r="G54" t="s">
        <v>114</v>
      </c>
      <c r="H54" t="s">
        <v>52</v>
      </c>
      <c r="I54" t="s">
        <v>115</v>
      </c>
      <c r="J54" t="s">
        <v>52</v>
      </c>
      <c r="K54" s="1">
        <v>44440</v>
      </c>
      <c r="L54" t="s">
        <v>53</v>
      </c>
      <c r="M54" s="1">
        <v>44504</v>
      </c>
      <c r="N54" t="s">
        <v>116</v>
      </c>
      <c r="O54" t="s">
        <v>53</v>
      </c>
      <c r="P54" t="s">
        <v>920</v>
      </c>
      <c r="Q54" t="s">
        <v>117</v>
      </c>
      <c r="R54" s="1">
        <v>44123</v>
      </c>
      <c r="S54" t="s">
        <v>774</v>
      </c>
      <c r="T54" t="s">
        <v>119</v>
      </c>
      <c r="U54" t="s">
        <v>176</v>
      </c>
      <c r="V54" t="s">
        <v>61</v>
      </c>
      <c r="W54">
        <v>3311</v>
      </c>
      <c r="X54" t="s">
        <v>62</v>
      </c>
      <c r="Y54" t="s">
        <v>53</v>
      </c>
      <c r="Z54">
        <v>3</v>
      </c>
      <c r="AA54" t="s">
        <v>121</v>
      </c>
      <c r="AB54" t="s">
        <v>64</v>
      </c>
      <c r="AC54" t="s">
        <v>146</v>
      </c>
      <c r="AD54" t="s">
        <v>52</v>
      </c>
      <c r="AE54" t="s">
        <v>66</v>
      </c>
      <c r="AF54" t="s">
        <v>53</v>
      </c>
      <c r="AG54">
        <v>184</v>
      </c>
      <c r="AH54">
        <v>36</v>
      </c>
      <c r="AI54" t="s">
        <v>123</v>
      </c>
      <c r="AJ54" t="s">
        <v>67</v>
      </c>
      <c r="AK54" t="s">
        <v>124</v>
      </c>
      <c r="AL54" t="s">
        <v>97</v>
      </c>
      <c r="AM54">
        <v>3</v>
      </c>
      <c r="AN54">
        <v>2</v>
      </c>
      <c r="AO54">
        <v>17</v>
      </c>
      <c r="AP54">
        <v>0</v>
      </c>
      <c r="AQ54">
        <v>44</v>
      </c>
      <c r="AR54">
        <v>9</v>
      </c>
      <c r="AS54" t="s">
        <v>732</v>
      </c>
      <c r="AT54" t="s">
        <v>148</v>
      </c>
      <c r="AU54" t="s">
        <v>148</v>
      </c>
      <c r="AV54" s="1">
        <v>44602</v>
      </c>
      <c r="AW54" s="116">
        <v>4</v>
      </c>
      <c r="AX54" s="15">
        <f>VLOOKUP(dummy_data!$AU54,dummy_oppeained!B:C,2,0)</f>
        <v>2</v>
      </c>
      <c r="AY54" s="22" t="str">
        <f>VLOOKUP(AT54,dummy_oppeained!B:D,3,0)</f>
        <v>mitteeristav</v>
      </c>
      <c r="AZ54" s="72" t="str">
        <f>VLOOKUP(AS:AS,hinded_abi!B:D,3,0)</f>
        <v>NULL</v>
      </c>
      <c r="BA54" s="26" t="str">
        <f t="shared" si="0"/>
        <v xml:space="preserve"> </v>
      </c>
      <c r="BB54" s="27">
        <f t="shared" si="1"/>
        <v>0</v>
      </c>
      <c r="BC54" s="96" t="str">
        <f t="shared" si="2"/>
        <v>S00002_53609056192_õppeaine5_44602</v>
      </c>
      <c r="BD54" s="104">
        <f>COUNTIF($BC$2:BC54, BC54)</f>
        <v>1</v>
      </c>
    </row>
    <row r="55" spans="1:56" x14ac:dyDescent="0.25">
      <c r="A55" t="s">
        <v>111</v>
      </c>
      <c r="B55" t="s">
        <v>112</v>
      </c>
      <c r="C55" t="s">
        <v>113</v>
      </c>
      <c r="D55" t="s">
        <v>870</v>
      </c>
      <c r="E55">
        <v>53609056192</v>
      </c>
      <c r="F55" t="s">
        <v>50</v>
      </c>
      <c r="G55" t="s">
        <v>114</v>
      </c>
      <c r="H55" t="s">
        <v>52</v>
      </c>
      <c r="I55" t="s">
        <v>115</v>
      </c>
      <c r="J55" t="s">
        <v>52</v>
      </c>
      <c r="K55" s="1">
        <v>44440</v>
      </c>
      <c r="L55" t="s">
        <v>53</v>
      </c>
      <c r="M55" s="1">
        <v>44504</v>
      </c>
      <c r="N55" t="s">
        <v>116</v>
      </c>
      <c r="O55" t="s">
        <v>53</v>
      </c>
      <c r="P55" t="s">
        <v>920</v>
      </c>
      <c r="Q55" t="s">
        <v>117</v>
      </c>
      <c r="R55" s="1">
        <v>44123</v>
      </c>
      <c r="S55" t="s">
        <v>774</v>
      </c>
      <c r="T55" t="s">
        <v>119</v>
      </c>
      <c r="U55" t="s">
        <v>176</v>
      </c>
      <c r="V55" t="s">
        <v>61</v>
      </c>
      <c r="W55">
        <v>3311</v>
      </c>
      <c r="X55" t="s">
        <v>62</v>
      </c>
      <c r="Y55" t="s">
        <v>53</v>
      </c>
      <c r="Z55">
        <v>3</v>
      </c>
      <c r="AA55" t="s">
        <v>121</v>
      </c>
      <c r="AB55" t="s">
        <v>64</v>
      </c>
      <c r="AC55" t="s">
        <v>146</v>
      </c>
      <c r="AD55" t="s">
        <v>52</v>
      </c>
      <c r="AE55" t="s">
        <v>66</v>
      </c>
      <c r="AF55" t="s">
        <v>53</v>
      </c>
      <c r="AG55">
        <v>184</v>
      </c>
      <c r="AH55">
        <v>36</v>
      </c>
      <c r="AI55" t="s">
        <v>123</v>
      </c>
      <c r="AJ55" t="s">
        <v>67</v>
      </c>
      <c r="AK55" t="s">
        <v>124</v>
      </c>
      <c r="AL55" t="s">
        <v>97</v>
      </c>
      <c r="AM55">
        <v>3</v>
      </c>
      <c r="AN55">
        <v>2</v>
      </c>
      <c r="AO55">
        <v>17</v>
      </c>
      <c r="AP55">
        <v>0</v>
      </c>
      <c r="AQ55">
        <v>44</v>
      </c>
      <c r="AR55">
        <v>9</v>
      </c>
      <c r="AS55" t="s">
        <v>743</v>
      </c>
      <c r="AT55" t="s">
        <v>83</v>
      </c>
      <c r="AU55" t="s">
        <v>83</v>
      </c>
      <c r="AV55" s="1">
        <v>45332</v>
      </c>
      <c r="AW55" s="116">
        <v>4</v>
      </c>
      <c r="AX55" s="40">
        <f>VLOOKUP(dummy_data!$AU55,dummy_oppeained!B:C,2,0)</f>
        <v>8</v>
      </c>
      <c r="AY55" s="22" t="str">
        <f>VLOOKUP(AT55,dummy_oppeained!B:D,3,0)</f>
        <v>eristav</v>
      </c>
      <c r="AZ55" s="72">
        <f>VLOOKUP(AS:AS,hinded_abi!B:D,3,0)</f>
        <v>1</v>
      </c>
      <c r="BA55" s="26">
        <f t="shared" si="0"/>
        <v>8</v>
      </c>
      <c r="BB55" s="27">
        <f t="shared" si="1"/>
        <v>8</v>
      </c>
      <c r="BC55" s="96" t="str">
        <f t="shared" si="2"/>
        <v>S00002_53609056192_õppeaine79_45332</v>
      </c>
      <c r="BD55" s="104">
        <f>COUNTIF($BC$2:BC55, BC55)</f>
        <v>1</v>
      </c>
    </row>
    <row r="56" spans="1:56" x14ac:dyDescent="0.25">
      <c r="A56" t="s">
        <v>111</v>
      </c>
      <c r="B56" t="s">
        <v>112</v>
      </c>
      <c r="C56" t="s">
        <v>113</v>
      </c>
      <c r="D56" t="s">
        <v>870</v>
      </c>
      <c r="E56">
        <v>53609056192</v>
      </c>
      <c r="F56" t="s">
        <v>50</v>
      </c>
      <c r="G56" t="s">
        <v>114</v>
      </c>
      <c r="H56" t="s">
        <v>52</v>
      </c>
      <c r="I56" t="s">
        <v>115</v>
      </c>
      <c r="J56" t="s">
        <v>52</v>
      </c>
      <c r="K56" s="1">
        <v>44440</v>
      </c>
      <c r="L56" t="s">
        <v>53</v>
      </c>
      <c r="M56" s="1">
        <v>44504</v>
      </c>
      <c r="N56" t="s">
        <v>116</v>
      </c>
      <c r="O56" t="s">
        <v>53</v>
      </c>
      <c r="P56" t="s">
        <v>920</v>
      </c>
      <c r="Q56" t="s">
        <v>117</v>
      </c>
      <c r="R56" s="1">
        <v>44123</v>
      </c>
      <c r="S56" t="s">
        <v>774</v>
      </c>
      <c r="T56" t="s">
        <v>119</v>
      </c>
      <c r="U56" t="s">
        <v>176</v>
      </c>
      <c r="V56" t="s">
        <v>61</v>
      </c>
      <c r="W56">
        <v>3311</v>
      </c>
      <c r="X56" t="s">
        <v>62</v>
      </c>
      <c r="Y56" t="s">
        <v>53</v>
      </c>
      <c r="Z56">
        <v>3</v>
      </c>
      <c r="AA56" t="s">
        <v>121</v>
      </c>
      <c r="AB56" t="s">
        <v>64</v>
      </c>
      <c r="AC56" t="s">
        <v>146</v>
      </c>
      <c r="AD56" t="s">
        <v>52</v>
      </c>
      <c r="AE56" t="s">
        <v>66</v>
      </c>
      <c r="AF56" t="s">
        <v>53</v>
      </c>
      <c r="AG56">
        <v>184</v>
      </c>
      <c r="AH56">
        <v>36</v>
      </c>
      <c r="AI56" t="s">
        <v>123</v>
      </c>
      <c r="AJ56" t="s">
        <v>67</v>
      </c>
      <c r="AK56" t="s">
        <v>124</v>
      </c>
      <c r="AL56" t="s">
        <v>97</v>
      </c>
      <c r="AM56">
        <v>3</v>
      </c>
      <c r="AN56">
        <v>2</v>
      </c>
      <c r="AO56">
        <v>17</v>
      </c>
      <c r="AP56">
        <v>0</v>
      </c>
      <c r="AQ56">
        <v>44</v>
      </c>
      <c r="AR56">
        <v>9</v>
      </c>
      <c r="AS56" t="s">
        <v>732</v>
      </c>
      <c r="AT56" t="s">
        <v>149</v>
      </c>
      <c r="AU56" t="s">
        <v>149</v>
      </c>
      <c r="AV56" s="1">
        <v>44814</v>
      </c>
      <c r="AW56" s="116">
        <v>4</v>
      </c>
      <c r="AX56" s="15">
        <f>VLOOKUP(dummy_data!$AU56,dummy_oppeained!B:C,2,0)</f>
        <v>2</v>
      </c>
      <c r="AY56" s="22" t="str">
        <f>VLOOKUP(AT56,dummy_oppeained!B:D,3,0)</f>
        <v>mitteeristav</v>
      </c>
      <c r="AZ56" s="72" t="str">
        <f>VLOOKUP(AS:AS,hinded_abi!B:D,3,0)</f>
        <v>NULL</v>
      </c>
      <c r="BA56" s="26" t="str">
        <f t="shared" si="0"/>
        <v xml:space="preserve"> </v>
      </c>
      <c r="BB56" s="27">
        <f t="shared" si="1"/>
        <v>0</v>
      </c>
      <c r="BC56" s="96" t="str">
        <f t="shared" si="2"/>
        <v>S00002_53609056192_õppeaine61_44814</v>
      </c>
      <c r="BD56" s="104">
        <f>COUNTIF($BC$2:BC56, BC56)</f>
        <v>1</v>
      </c>
    </row>
    <row r="57" spans="1:56" x14ac:dyDescent="0.25">
      <c r="A57" t="s">
        <v>111</v>
      </c>
      <c r="B57" t="s">
        <v>112</v>
      </c>
      <c r="C57" t="s">
        <v>113</v>
      </c>
      <c r="D57" t="s">
        <v>870</v>
      </c>
      <c r="E57">
        <v>53609056192</v>
      </c>
      <c r="F57" t="s">
        <v>50</v>
      </c>
      <c r="G57" t="s">
        <v>114</v>
      </c>
      <c r="H57" t="s">
        <v>52</v>
      </c>
      <c r="I57" t="s">
        <v>115</v>
      </c>
      <c r="J57" t="s">
        <v>52</v>
      </c>
      <c r="K57" s="1">
        <v>44440</v>
      </c>
      <c r="L57" t="s">
        <v>53</v>
      </c>
      <c r="M57" s="1">
        <v>44504</v>
      </c>
      <c r="N57" t="s">
        <v>116</v>
      </c>
      <c r="O57" t="s">
        <v>53</v>
      </c>
      <c r="P57" t="s">
        <v>920</v>
      </c>
      <c r="Q57" t="s">
        <v>117</v>
      </c>
      <c r="R57" s="1">
        <v>44123</v>
      </c>
      <c r="S57" t="s">
        <v>774</v>
      </c>
      <c r="T57" t="s">
        <v>119</v>
      </c>
      <c r="U57" t="s">
        <v>176</v>
      </c>
      <c r="V57" t="s">
        <v>61</v>
      </c>
      <c r="W57">
        <v>3311</v>
      </c>
      <c r="X57" t="s">
        <v>62</v>
      </c>
      <c r="Y57" t="s">
        <v>53</v>
      </c>
      <c r="Z57">
        <v>3</v>
      </c>
      <c r="AA57" t="s">
        <v>121</v>
      </c>
      <c r="AB57" t="s">
        <v>64</v>
      </c>
      <c r="AC57" t="s">
        <v>146</v>
      </c>
      <c r="AD57" t="s">
        <v>52</v>
      </c>
      <c r="AE57" t="s">
        <v>66</v>
      </c>
      <c r="AF57" t="s">
        <v>53</v>
      </c>
      <c r="AG57">
        <v>184</v>
      </c>
      <c r="AH57">
        <v>36</v>
      </c>
      <c r="AI57" t="s">
        <v>123</v>
      </c>
      <c r="AJ57" t="s">
        <v>67</v>
      </c>
      <c r="AK57" t="s">
        <v>124</v>
      </c>
      <c r="AL57" t="s">
        <v>97</v>
      </c>
      <c r="AM57">
        <v>3</v>
      </c>
      <c r="AN57">
        <v>2</v>
      </c>
      <c r="AO57">
        <v>17</v>
      </c>
      <c r="AP57">
        <v>0</v>
      </c>
      <c r="AQ57">
        <v>44</v>
      </c>
      <c r="AR57">
        <v>9</v>
      </c>
      <c r="AS57" t="s">
        <v>743</v>
      </c>
      <c r="AT57" t="s">
        <v>150</v>
      </c>
      <c r="AU57" t="s">
        <v>150</v>
      </c>
      <c r="AV57" s="1">
        <v>45545</v>
      </c>
      <c r="AW57" s="116">
        <v>4</v>
      </c>
      <c r="AX57" s="40">
        <f>VLOOKUP(dummy_data!$AU57,dummy_oppeained!B:C,2,0)</f>
        <v>10</v>
      </c>
      <c r="AY57" s="22" t="str">
        <f>VLOOKUP(AT57,dummy_oppeained!B:D,3,0)</f>
        <v>eristav</v>
      </c>
      <c r="AZ57" s="72">
        <f>VLOOKUP(AS:AS,hinded_abi!B:D,3,0)</f>
        <v>1</v>
      </c>
      <c r="BA57" s="26">
        <f t="shared" si="0"/>
        <v>10</v>
      </c>
      <c r="BB57" s="27">
        <f t="shared" si="1"/>
        <v>10</v>
      </c>
      <c r="BC57" s="96" t="str">
        <f t="shared" si="2"/>
        <v>S00002_53609056192_õppeaine11_45545</v>
      </c>
      <c r="BD57" s="104">
        <f>COUNTIF($BC$2:BC57, BC57)</f>
        <v>1</v>
      </c>
    </row>
    <row r="58" spans="1:56" x14ac:dyDescent="0.25">
      <c r="A58" t="s">
        <v>111</v>
      </c>
      <c r="B58" t="s">
        <v>112</v>
      </c>
      <c r="C58" t="s">
        <v>113</v>
      </c>
      <c r="D58" t="s">
        <v>870</v>
      </c>
      <c r="E58">
        <v>53609056192</v>
      </c>
      <c r="F58" t="s">
        <v>50</v>
      </c>
      <c r="G58" t="s">
        <v>114</v>
      </c>
      <c r="H58" t="s">
        <v>52</v>
      </c>
      <c r="I58" t="s">
        <v>115</v>
      </c>
      <c r="J58" t="s">
        <v>52</v>
      </c>
      <c r="K58" s="1">
        <v>44440</v>
      </c>
      <c r="L58" t="s">
        <v>53</v>
      </c>
      <c r="M58" s="1">
        <v>44504</v>
      </c>
      <c r="N58" t="s">
        <v>116</v>
      </c>
      <c r="O58" t="s">
        <v>53</v>
      </c>
      <c r="P58" t="s">
        <v>920</v>
      </c>
      <c r="Q58" t="s">
        <v>117</v>
      </c>
      <c r="R58" s="1">
        <v>44123</v>
      </c>
      <c r="S58" t="s">
        <v>774</v>
      </c>
      <c r="T58" t="s">
        <v>119</v>
      </c>
      <c r="U58" t="s">
        <v>176</v>
      </c>
      <c r="V58" t="s">
        <v>61</v>
      </c>
      <c r="W58">
        <v>3311</v>
      </c>
      <c r="X58" t="s">
        <v>62</v>
      </c>
      <c r="Y58" t="s">
        <v>53</v>
      </c>
      <c r="Z58">
        <v>4</v>
      </c>
      <c r="AA58" t="s">
        <v>121</v>
      </c>
      <c r="AB58" t="s">
        <v>64</v>
      </c>
      <c r="AC58" t="s">
        <v>122</v>
      </c>
      <c r="AD58" t="s">
        <v>52</v>
      </c>
      <c r="AE58" t="s">
        <v>66</v>
      </c>
      <c r="AF58" t="s">
        <v>53</v>
      </c>
      <c r="AG58">
        <v>184</v>
      </c>
      <c r="AH58">
        <v>34</v>
      </c>
      <c r="AI58" t="s">
        <v>123</v>
      </c>
      <c r="AJ58" t="s">
        <v>107</v>
      </c>
      <c r="AK58" t="s">
        <v>124</v>
      </c>
      <c r="AL58" t="s">
        <v>69</v>
      </c>
      <c r="AM58">
        <v>3</v>
      </c>
      <c r="AN58">
        <v>1</v>
      </c>
      <c r="AO58">
        <v>17</v>
      </c>
      <c r="AP58">
        <v>9</v>
      </c>
      <c r="AQ58">
        <v>42</v>
      </c>
      <c r="AR58">
        <v>9</v>
      </c>
      <c r="AS58" t="s">
        <v>734</v>
      </c>
      <c r="AT58" t="s">
        <v>151</v>
      </c>
      <c r="AU58" t="s">
        <v>151</v>
      </c>
      <c r="AV58" s="1">
        <v>45698</v>
      </c>
      <c r="AW58" s="116">
        <v>4</v>
      </c>
      <c r="AX58" s="15">
        <f>VLOOKUP(dummy_data!$AU58,dummy_oppeained!B:C,2,0)</f>
        <v>3</v>
      </c>
      <c r="AY58" s="22" t="str">
        <f>VLOOKUP(AT58,dummy_oppeained!B:D,3,0)</f>
        <v>mitteeristav</v>
      </c>
      <c r="AZ58" s="72" t="str">
        <f>VLOOKUP(AS:AS,hinded_abi!B:D,3,0)</f>
        <v>NULL</v>
      </c>
      <c r="BA58" s="26" t="str">
        <f t="shared" si="0"/>
        <v xml:space="preserve"> </v>
      </c>
      <c r="BB58" s="27">
        <f t="shared" si="1"/>
        <v>0</v>
      </c>
      <c r="BC58" s="96" t="str">
        <f t="shared" si="2"/>
        <v>S00002_53609056192_õppeaine90_45698</v>
      </c>
      <c r="BD58" s="104">
        <f>COUNTIF($BC$2:BC58, BC58)</f>
        <v>1</v>
      </c>
    </row>
    <row r="59" spans="1:56" x14ac:dyDescent="0.25">
      <c r="A59" t="s">
        <v>111</v>
      </c>
      <c r="B59" t="s">
        <v>112</v>
      </c>
      <c r="C59" t="s">
        <v>113</v>
      </c>
      <c r="D59" t="s">
        <v>870</v>
      </c>
      <c r="E59">
        <v>53609056192</v>
      </c>
      <c r="F59" t="s">
        <v>50</v>
      </c>
      <c r="G59" t="s">
        <v>114</v>
      </c>
      <c r="H59" t="s">
        <v>52</v>
      </c>
      <c r="I59" t="s">
        <v>115</v>
      </c>
      <c r="J59" t="s">
        <v>52</v>
      </c>
      <c r="K59" s="1">
        <v>44440</v>
      </c>
      <c r="L59" t="s">
        <v>53</v>
      </c>
      <c r="M59" s="1">
        <v>44504</v>
      </c>
      <c r="N59" t="s">
        <v>116</v>
      </c>
      <c r="O59" t="s">
        <v>53</v>
      </c>
      <c r="P59" t="s">
        <v>920</v>
      </c>
      <c r="Q59" t="s">
        <v>117</v>
      </c>
      <c r="R59" s="1">
        <v>44123</v>
      </c>
      <c r="S59" t="s">
        <v>774</v>
      </c>
      <c r="T59" t="s">
        <v>119</v>
      </c>
      <c r="U59" t="s">
        <v>176</v>
      </c>
      <c r="V59" t="s">
        <v>61</v>
      </c>
      <c r="W59">
        <v>3311</v>
      </c>
      <c r="X59" t="s">
        <v>62</v>
      </c>
      <c r="Y59" t="s">
        <v>53</v>
      </c>
      <c r="Z59">
        <v>4</v>
      </c>
      <c r="AA59" t="s">
        <v>121</v>
      </c>
      <c r="AB59" t="s">
        <v>64</v>
      </c>
      <c r="AC59" t="s">
        <v>122</v>
      </c>
      <c r="AD59" t="s">
        <v>52</v>
      </c>
      <c r="AE59" t="s">
        <v>66</v>
      </c>
      <c r="AF59" t="s">
        <v>53</v>
      </c>
      <c r="AG59">
        <v>184</v>
      </c>
      <c r="AH59">
        <v>34</v>
      </c>
      <c r="AI59" t="s">
        <v>123</v>
      </c>
      <c r="AJ59" t="s">
        <v>107</v>
      </c>
      <c r="AK59" t="s">
        <v>124</v>
      </c>
      <c r="AL59" t="s">
        <v>69</v>
      </c>
      <c r="AM59">
        <v>3</v>
      </c>
      <c r="AN59">
        <v>1</v>
      </c>
      <c r="AO59">
        <v>17</v>
      </c>
      <c r="AP59">
        <v>9</v>
      </c>
      <c r="AQ59">
        <v>42</v>
      </c>
      <c r="AR59">
        <v>9</v>
      </c>
      <c r="AS59" t="s">
        <v>739</v>
      </c>
      <c r="AT59" t="s">
        <v>152</v>
      </c>
      <c r="AU59" t="s">
        <v>152</v>
      </c>
      <c r="AV59" s="1">
        <v>44449</v>
      </c>
      <c r="AW59" s="116">
        <v>4</v>
      </c>
      <c r="AX59" s="40">
        <f>VLOOKUP(dummy_data!$AU59,dummy_oppeained!B:C,2,0)</f>
        <v>6</v>
      </c>
      <c r="AY59" s="22" t="str">
        <f>VLOOKUP(AT59,dummy_oppeained!B:D,3,0)</f>
        <v>eristav</v>
      </c>
      <c r="AZ59" s="72">
        <f>VLOOKUP(AS:AS,hinded_abi!B:D,3,0)</f>
        <v>3</v>
      </c>
      <c r="BA59" s="26">
        <f t="shared" si="0"/>
        <v>18</v>
      </c>
      <c r="BB59" s="27">
        <f t="shared" si="1"/>
        <v>6</v>
      </c>
      <c r="BC59" s="96" t="str">
        <f t="shared" si="2"/>
        <v>S00002_53609056192_õppeaine41_44449</v>
      </c>
      <c r="BD59" s="104">
        <f>COUNTIF($BC$2:BC59, BC59)</f>
        <v>1</v>
      </c>
    </row>
    <row r="60" spans="1:56" x14ac:dyDescent="0.25">
      <c r="A60" t="s">
        <v>111</v>
      </c>
      <c r="B60" t="s">
        <v>112</v>
      </c>
      <c r="C60" t="s">
        <v>113</v>
      </c>
      <c r="D60" t="s">
        <v>870</v>
      </c>
      <c r="E60">
        <v>53609056192</v>
      </c>
      <c r="F60" t="s">
        <v>50</v>
      </c>
      <c r="G60" t="s">
        <v>114</v>
      </c>
      <c r="H60" t="s">
        <v>52</v>
      </c>
      <c r="I60" t="s">
        <v>115</v>
      </c>
      <c r="J60" t="s">
        <v>52</v>
      </c>
      <c r="K60" s="1">
        <v>44440</v>
      </c>
      <c r="L60" t="s">
        <v>53</v>
      </c>
      <c r="M60" s="1">
        <v>44504</v>
      </c>
      <c r="N60" t="s">
        <v>116</v>
      </c>
      <c r="O60" t="s">
        <v>53</v>
      </c>
      <c r="P60" t="s">
        <v>920</v>
      </c>
      <c r="Q60" t="s">
        <v>117</v>
      </c>
      <c r="R60" s="1">
        <v>44123</v>
      </c>
      <c r="S60" t="s">
        <v>774</v>
      </c>
      <c r="T60" t="s">
        <v>119</v>
      </c>
      <c r="U60" t="s">
        <v>176</v>
      </c>
      <c r="V60" t="s">
        <v>61</v>
      </c>
      <c r="W60">
        <v>3311</v>
      </c>
      <c r="X60" t="s">
        <v>62</v>
      </c>
      <c r="Y60" t="s">
        <v>53</v>
      </c>
      <c r="Z60">
        <v>4</v>
      </c>
      <c r="AA60" t="s">
        <v>121</v>
      </c>
      <c r="AB60" t="s">
        <v>64</v>
      </c>
      <c r="AC60" t="s">
        <v>122</v>
      </c>
      <c r="AD60" t="s">
        <v>52</v>
      </c>
      <c r="AE60" t="s">
        <v>66</v>
      </c>
      <c r="AF60" t="s">
        <v>53</v>
      </c>
      <c r="AG60">
        <v>184</v>
      </c>
      <c r="AH60">
        <v>34</v>
      </c>
      <c r="AI60" t="s">
        <v>123</v>
      </c>
      <c r="AJ60" t="s">
        <v>107</v>
      </c>
      <c r="AK60" t="s">
        <v>124</v>
      </c>
      <c r="AL60" t="s">
        <v>69</v>
      </c>
      <c r="AM60">
        <v>3</v>
      </c>
      <c r="AN60">
        <v>1</v>
      </c>
      <c r="AO60">
        <v>17</v>
      </c>
      <c r="AP60">
        <v>9</v>
      </c>
      <c r="AQ60">
        <v>42</v>
      </c>
      <c r="AR60">
        <v>9</v>
      </c>
      <c r="AS60" t="s">
        <v>747</v>
      </c>
      <c r="AT60" t="s">
        <v>89</v>
      </c>
      <c r="AU60" t="s">
        <v>89</v>
      </c>
      <c r="AV60" s="1">
        <v>45332</v>
      </c>
      <c r="AW60" s="116">
        <v>4</v>
      </c>
      <c r="AX60" s="15">
        <f>VLOOKUP(dummy_data!$AU60,dummy_oppeained!B:C,2,0)</f>
        <v>5</v>
      </c>
      <c r="AY60" s="22" t="str">
        <f>VLOOKUP(AT60,dummy_oppeained!B:D,3,0)</f>
        <v>eristav</v>
      </c>
      <c r="AZ60" s="72">
        <f>VLOOKUP(AS:AS,hinded_abi!B:D,3,0)</f>
        <v>0</v>
      </c>
      <c r="BA60" s="26">
        <f t="shared" si="0"/>
        <v>0</v>
      </c>
      <c r="BB60" s="27">
        <f t="shared" si="1"/>
        <v>5</v>
      </c>
      <c r="BC60" s="96" t="str">
        <f t="shared" si="2"/>
        <v>S00002_53609056192_õppeaine39_45332</v>
      </c>
      <c r="BD60" s="104">
        <f>COUNTIF($BC$2:BC60, BC60)</f>
        <v>1</v>
      </c>
    </row>
    <row r="61" spans="1:56" x14ac:dyDescent="0.25">
      <c r="A61" t="s">
        <v>111</v>
      </c>
      <c r="B61" t="s">
        <v>112</v>
      </c>
      <c r="C61" t="s">
        <v>113</v>
      </c>
      <c r="D61" t="s">
        <v>870</v>
      </c>
      <c r="E61">
        <v>53609056192</v>
      </c>
      <c r="F61" t="s">
        <v>50</v>
      </c>
      <c r="G61" t="s">
        <v>114</v>
      </c>
      <c r="H61" t="s">
        <v>52</v>
      </c>
      <c r="I61" t="s">
        <v>115</v>
      </c>
      <c r="J61" t="s">
        <v>52</v>
      </c>
      <c r="K61" s="1">
        <v>44440</v>
      </c>
      <c r="L61" t="s">
        <v>53</v>
      </c>
      <c r="M61" s="1">
        <v>44504</v>
      </c>
      <c r="N61" t="s">
        <v>116</v>
      </c>
      <c r="O61" t="s">
        <v>53</v>
      </c>
      <c r="P61" t="s">
        <v>920</v>
      </c>
      <c r="Q61" t="s">
        <v>117</v>
      </c>
      <c r="R61" s="1">
        <v>44123</v>
      </c>
      <c r="S61" t="s">
        <v>774</v>
      </c>
      <c r="T61" t="s">
        <v>119</v>
      </c>
      <c r="U61" t="s">
        <v>176</v>
      </c>
      <c r="V61" t="s">
        <v>61</v>
      </c>
      <c r="W61">
        <v>3311</v>
      </c>
      <c r="X61" t="s">
        <v>62</v>
      </c>
      <c r="Y61" t="s">
        <v>53</v>
      </c>
      <c r="Z61">
        <v>4</v>
      </c>
      <c r="AA61" t="s">
        <v>121</v>
      </c>
      <c r="AB61" t="s">
        <v>64</v>
      </c>
      <c r="AC61" t="s">
        <v>122</v>
      </c>
      <c r="AD61" t="s">
        <v>52</v>
      </c>
      <c r="AE61" t="s">
        <v>66</v>
      </c>
      <c r="AF61" t="s">
        <v>53</v>
      </c>
      <c r="AG61">
        <v>184</v>
      </c>
      <c r="AH61">
        <v>34</v>
      </c>
      <c r="AI61" t="s">
        <v>123</v>
      </c>
      <c r="AJ61" t="s">
        <v>107</v>
      </c>
      <c r="AK61" t="s">
        <v>124</v>
      </c>
      <c r="AL61" t="s">
        <v>69</v>
      </c>
      <c r="AM61">
        <v>3</v>
      </c>
      <c r="AN61">
        <v>1</v>
      </c>
      <c r="AO61">
        <v>17</v>
      </c>
      <c r="AP61">
        <v>9</v>
      </c>
      <c r="AQ61">
        <v>42</v>
      </c>
      <c r="AR61">
        <v>9</v>
      </c>
      <c r="AS61" t="s">
        <v>732</v>
      </c>
      <c r="AT61" t="s">
        <v>153</v>
      </c>
      <c r="AU61" t="s">
        <v>153</v>
      </c>
      <c r="AV61" s="1">
        <v>45179</v>
      </c>
      <c r="AW61" s="116">
        <v>4</v>
      </c>
      <c r="AX61" s="40">
        <f>VLOOKUP(dummy_data!$AU61,dummy_oppeained!B:C,2,0)</f>
        <v>3</v>
      </c>
      <c r="AY61" s="22" t="str">
        <f>VLOOKUP(AT61,dummy_oppeained!B:D,3,0)</f>
        <v>mitteeristav</v>
      </c>
      <c r="AZ61" s="72" t="str">
        <f>VLOOKUP(AS:AS,hinded_abi!B:D,3,0)</f>
        <v>NULL</v>
      </c>
      <c r="BA61" s="26" t="str">
        <f t="shared" si="0"/>
        <v xml:space="preserve"> </v>
      </c>
      <c r="BB61" s="27">
        <f t="shared" si="1"/>
        <v>0</v>
      </c>
      <c r="BC61" s="96" t="str">
        <f t="shared" si="2"/>
        <v>S00002_53609056192_õppeaine31_45179</v>
      </c>
      <c r="BD61" s="104">
        <f>COUNTIF($BC$2:BC61, BC61)</f>
        <v>1</v>
      </c>
    </row>
    <row r="62" spans="1:56" x14ac:dyDescent="0.25">
      <c r="A62" t="s">
        <v>111</v>
      </c>
      <c r="B62" t="s">
        <v>112</v>
      </c>
      <c r="C62" t="s">
        <v>113</v>
      </c>
      <c r="D62" t="s">
        <v>870</v>
      </c>
      <c r="E62">
        <v>53609056192</v>
      </c>
      <c r="F62" t="s">
        <v>50</v>
      </c>
      <c r="G62" t="s">
        <v>114</v>
      </c>
      <c r="H62" t="s">
        <v>52</v>
      </c>
      <c r="I62" t="s">
        <v>115</v>
      </c>
      <c r="J62" t="s">
        <v>52</v>
      </c>
      <c r="K62" s="1">
        <v>44440</v>
      </c>
      <c r="L62" t="s">
        <v>53</v>
      </c>
      <c r="M62" s="1">
        <v>44504</v>
      </c>
      <c r="N62" t="s">
        <v>116</v>
      </c>
      <c r="O62" t="s">
        <v>53</v>
      </c>
      <c r="P62" t="s">
        <v>920</v>
      </c>
      <c r="Q62" t="s">
        <v>117</v>
      </c>
      <c r="R62" s="1">
        <v>44123</v>
      </c>
      <c r="S62" t="s">
        <v>774</v>
      </c>
      <c r="T62" t="s">
        <v>119</v>
      </c>
      <c r="U62" t="s">
        <v>176</v>
      </c>
      <c r="V62" t="s">
        <v>61</v>
      </c>
      <c r="W62">
        <v>3311</v>
      </c>
      <c r="X62" t="s">
        <v>62</v>
      </c>
      <c r="Y62" t="s">
        <v>53</v>
      </c>
      <c r="Z62">
        <v>4</v>
      </c>
      <c r="AA62" t="s">
        <v>121</v>
      </c>
      <c r="AB62" t="s">
        <v>64</v>
      </c>
      <c r="AC62" t="s">
        <v>122</v>
      </c>
      <c r="AD62" t="s">
        <v>52</v>
      </c>
      <c r="AE62" t="s">
        <v>66</v>
      </c>
      <c r="AF62" t="s">
        <v>53</v>
      </c>
      <c r="AG62">
        <v>184</v>
      </c>
      <c r="AH62">
        <v>34</v>
      </c>
      <c r="AI62" t="s">
        <v>123</v>
      </c>
      <c r="AJ62" t="s">
        <v>107</v>
      </c>
      <c r="AK62" t="s">
        <v>124</v>
      </c>
      <c r="AL62" t="s">
        <v>69</v>
      </c>
      <c r="AM62">
        <v>3</v>
      </c>
      <c r="AN62">
        <v>1</v>
      </c>
      <c r="AO62">
        <v>17</v>
      </c>
      <c r="AP62">
        <v>9</v>
      </c>
      <c r="AQ62">
        <v>42</v>
      </c>
      <c r="AR62">
        <v>9</v>
      </c>
      <c r="AS62" t="s">
        <v>736</v>
      </c>
      <c r="AT62" t="s">
        <v>98</v>
      </c>
      <c r="AU62" t="s">
        <v>98</v>
      </c>
      <c r="AV62" s="1">
        <v>44602</v>
      </c>
      <c r="AW62" s="116">
        <v>4</v>
      </c>
      <c r="AX62" s="15">
        <f>VLOOKUP(dummy_data!$AU62,dummy_oppeained!B:C,2,0)</f>
        <v>8</v>
      </c>
      <c r="AY62" s="22" t="str">
        <f>VLOOKUP(AT62,dummy_oppeained!B:D,3,0)</f>
        <v>eristav</v>
      </c>
      <c r="AZ62" s="72">
        <f>VLOOKUP(AS:AS,hinded_abi!B:D,3,0)</f>
        <v>5</v>
      </c>
      <c r="BA62" s="26">
        <f t="shared" si="0"/>
        <v>40</v>
      </c>
      <c r="BB62" s="27">
        <f t="shared" si="1"/>
        <v>8</v>
      </c>
      <c r="BC62" s="96" t="str">
        <f t="shared" si="2"/>
        <v>S00002_53609056192_õppeaine51_44602</v>
      </c>
      <c r="BD62" s="104">
        <f>COUNTIF($BC$2:BC62, BC62)</f>
        <v>1</v>
      </c>
    </row>
    <row r="63" spans="1:56" x14ac:dyDescent="0.25">
      <c r="A63" t="s">
        <v>111</v>
      </c>
      <c r="B63" t="s">
        <v>112</v>
      </c>
      <c r="C63" t="s">
        <v>113</v>
      </c>
      <c r="D63" t="s">
        <v>870</v>
      </c>
      <c r="E63">
        <v>53609056192</v>
      </c>
      <c r="F63" t="s">
        <v>50</v>
      </c>
      <c r="G63" t="s">
        <v>114</v>
      </c>
      <c r="H63" t="s">
        <v>52</v>
      </c>
      <c r="I63" t="s">
        <v>115</v>
      </c>
      <c r="J63" t="s">
        <v>52</v>
      </c>
      <c r="K63" s="1">
        <v>44440</v>
      </c>
      <c r="L63" t="s">
        <v>53</v>
      </c>
      <c r="M63" s="1">
        <v>44504</v>
      </c>
      <c r="N63" t="s">
        <v>116</v>
      </c>
      <c r="O63" t="s">
        <v>53</v>
      </c>
      <c r="P63" t="s">
        <v>920</v>
      </c>
      <c r="Q63" t="s">
        <v>117</v>
      </c>
      <c r="R63" s="1">
        <v>44123</v>
      </c>
      <c r="S63" t="s">
        <v>774</v>
      </c>
      <c r="T63" t="s">
        <v>119</v>
      </c>
      <c r="U63" t="s">
        <v>176</v>
      </c>
      <c r="V63" t="s">
        <v>61</v>
      </c>
      <c r="W63">
        <v>3311</v>
      </c>
      <c r="X63" t="s">
        <v>62</v>
      </c>
      <c r="Y63" t="s">
        <v>53</v>
      </c>
      <c r="Z63">
        <v>4</v>
      </c>
      <c r="AA63" t="s">
        <v>121</v>
      </c>
      <c r="AB63" t="s">
        <v>64</v>
      </c>
      <c r="AC63" t="s">
        <v>122</v>
      </c>
      <c r="AD63" t="s">
        <v>52</v>
      </c>
      <c r="AE63" t="s">
        <v>66</v>
      </c>
      <c r="AF63" t="s">
        <v>53</v>
      </c>
      <c r="AG63">
        <v>184</v>
      </c>
      <c r="AH63">
        <v>34</v>
      </c>
      <c r="AI63" t="s">
        <v>123</v>
      </c>
      <c r="AJ63" t="s">
        <v>107</v>
      </c>
      <c r="AK63" t="s">
        <v>124</v>
      </c>
      <c r="AL63" t="s">
        <v>69</v>
      </c>
      <c r="AM63">
        <v>3</v>
      </c>
      <c r="AN63">
        <v>1</v>
      </c>
      <c r="AO63">
        <v>17</v>
      </c>
      <c r="AP63">
        <v>9</v>
      </c>
      <c r="AQ63">
        <v>42</v>
      </c>
      <c r="AR63">
        <v>9</v>
      </c>
      <c r="AS63" t="s">
        <v>745</v>
      </c>
      <c r="AT63" t="s">
        <v>73</v>
      </c>
      <c r="AU63" t="s">
        <v>73</v>
      </c>
      <c r="AV63" s="1">
        <v>45698</v>
      </c>
      <c r="AW63" s="116">
        <v>4</v>
      </c>
      <c r="AX63" s="40">
        <f>VLOOKUP(dummy_data!$AU63,dummy_oppeained!B:C,2,0)</f>
        <v>6</v>
      </c>
      <c r="AY63" s="22" t="str">
        <f>VLOOKUP(AT63,dummy_oppeained!B:D,3,0)</f>
        <v>eristav</v>
      </c>
      <c r="AZ63" s="72">
        <f>VLOOKUP(AS:AS,hinded_abi!B:D,3,0)</f>
        <v>0</v>
      </c>
      <c r="BA63" s="26">
        <f t="shared" si="0"/>
        <v>0</v>
      </c>
      <c r="BB63" s="27">
        <f t="shared" si="1"/>
        <v>6</v>
      </c>
      <c r="BC63" s="96" t="str">
        <f t="shared" si="2"/>
        <v>S00002_53609056192_õppeaine2_45698</v>
      </c>
      <c r="BD63" s="104">
        <f>COUNTIF($BC$2:BC63, BC63)</f>
        <v>1</v>
      </c>
    </row>
    <row r="64" spans="1:56" x14ac:dyDescent="0.25">
      <c r="A64" t="s">
        <v>111</v>
      </c>
      <c r="B64" t="s">
        <v>112</v>
      </c>
      <c r="C64" t="s">
        <v>113</v>
      </c>
      <c r="D64" t="s">
        <v>870</v>
      </c>
      <c r="E64">
        <v>53609056192</v>
      </c>
      <c r="F64" t="s">
        <v>50</v>
      </c>
      <c r="G64" t="s">
        <v>114</v>
      </c>
      <c r="H64" t="s">
        <v>52</v>
      </c>
      <c r="I64" t="s">
        <v>115</v>
      </c>
      <c r="J64" t="s">
        <v>52</v>
      </c>
      <c r="K64" s="1">
        <v>44440</v>
      </c>
      <c r="L64" t="s">
        <v>53</v>
      </c>
      <c r="M64" s="1">
        <v>44504</v>
      </c>
      <c r="N64" t="s">
        <v>116</v>
      </c>
      <c r="O64" t="s">
        <v>53</v>
      </c>
      <c r="P64" t="s">
        <v>920</v>
      </c>
      <c r="Q64" t="s">
        <v>117</v>
      </c>
      <c r="R64" s="1">
        <v>44123</v>
      </c>
      <c r="S64" t="s">
        <v>774</v>
      </c>
      <c r="T64" t="s">
        <v>119</v>
      </c>
      <c r="U64" t="s">
        <v>176</v>
      </c>
      <c r="V64" t="s">
        <v>61</v>
      </c>
      <c r="W64">
        <v>3311</v>
      </c>
      <c r="X64" t="s">
        <v>62</v>
      </c>
      <c r="Y64" t="s">
        <v>53</v>
      </c>
      <c r="Z64">
        <v>4</v>
      </c>
      <c r="AA64" t="s">
        <v>121</v>
      </c>
      <c r="AB64" t="s">
        <v>64</v>
      </c>
      <c r="AC64" t="s">
        <v>122</v>
      </c>
      <c r="AD64" t="s">
        <v>52</v>
      </c>
      <c r="AE64" t="s">
        <v>66</v>
      </c>
      <c r="AF64" t="s">
        <v>53</v>
      </c>
      <c r="AG64">
        <v>184</v>
      </c>
      <c r="AH64">
        <v>34</v>
      </c>
      <c r="AI64" t="s">
        <v>123</v>
      </c>
      <c r="AJ64" t="s">
        <v>107</v>
      </c>
      <c r="AK64" t="s">
        <v>124</v>
      </c>
      <c r="AL64" t="s">
        <v>69</v>
      </c>
      <c r="AM64">
        <v>3</v>
      </c>
      <c r="AN64">
        <v>1</v>
      </c>
      <c r="AO64">
        <v>17</v>
      </c>
      <c r="AP64">
        <v>9</v>
      </c>
      <c r="AQ64">
        <v>42</v>
      </c>
      <c r="AR64">
        <v>9</v>
      </c>
      <c r="AS64" t="s">
        <v>736</v>
      </c>
      <c r="AT64" t="s">
        <v>154</v>
      </c>
      <c r="AU64" t="s">
        <v>154</v>
      </c>
      <c r="AV64" s="1">
        <v>45698</v>
      </c>
      <c r="AW64" s="116">
        <v>4</v>
      </c>
      <c r="AX64" s="15">
        <f>VLOOKUP(dummy_data!$AU64,dummy_oppeained!B:C,2,0)</f>
        <v>6</v>
      </c>
      <c r="AY64" s="22" t="str">
        <f>VLOOKUP(AT64,dummy_oppeained!B:D,3,0)</f>
        <v>eristav</v>
      </c>
      <c r="AZ64" s="72">
        <f>VLOOKUP(AS:AS,hinded_abi!B:D,3,0)</f>
        <v>5</v>
      </c>
      <c r="BA64" s="26">
        <f t="shared" si="0"/>
        <v>30</v>
      </c>
      <c r="BB64" s="27">
        <f t="shared" si="1"/>
        <v>6</v>
      </c>
      <c r="BC64" s="96" t="str">
        <f t="shared" si="2"/>
        <v>S00002_53609056192_õppeaine70_45698</v>
      </c>
      <c r="BD64" s="104">
        <f>COUNTIF($BC$2:BC64, BC64)</f>
        <v>1</v>
      </c>
    </row>
    <row r="65" spans="1:56" x14ac:dyDescent="0.25">
      <c r="A65" t="s">
        <v>155</v>
      </c>
      <c r="B65" t="s">
        <v>112</v>
      </c>
      <c r="C65" t="s">
        <v>156</v>
      </c>
      <c r="D65" t="s">
        <v>871</v>
      </c>
      <c r="E65">
        <v>53105112627</v>
      </c>
      <c r="F65" t="s">
        <v>50</v>
      </c>
      <c r="G65" t="s">
        <v>157</v>
      </c>
      <c r="H65" t="s">
        <v>52</v>
      </c>
      <c r="I65" t="s">
        <v>115</v>
      </c>
      <c r="J65" t="s">
        <v>52</v>
      </c>
      <c r="K65" s="1">
        <v>44440</v>
      </c>
      <c r="L65" s="20">
        <v>45711</v>
      </c>
      <c r="M65" s="1">
        <v>44655</v>
      </c>
      <c r="N65" s="18" t="s">
        <v>299</v>
      </c>
      <c r="O65" t="s">
        <v>159</v>
      </c>
      <c r="P65" t="s">
        <v>921</v>
      </c>
      <c r="Q65" t="s">
        <v>57</v>
      </c>
      <c r="R65" s="1">
        <v>45354</v>
      </c>
      <c r="S65" t="s">
        <v>774</v>
      </c>
      <c r="T65" t="s">
        <v>59</v>
      </c>
      <c r="U65" t="s">
        <v>120</v>
      </c>
      <c r="V65" t="s">
        <v>160</v>
      </c>
      <c r="W65">
        <v>80166</v>
      </c>
      <c r="X65" t="s">
        <v>62</v>
      </c>
      <c r="Y65" t="s">
        <v>53</v>
      </c>
      <c r="Z65">
        <v>1</v>
      </c>
      <c r="AA65" t="s">
        <v>161</v>
      </c>
      <c r="AB65" t="s">
        <v>64</v>
      </c>
      <c r="AC65" t="s">
        <v>146</v>
      </c>
      <c r="AD65" t="s">
        <v>115</v>
      </c>
      <c r="AE65" t="s">
        <v>53</v>
      </c>
      <c r="AF65" t="s">
        <v>162</v>
      </c>
      <c r="AG65">
        <v>178</v>
      </c>
      <c r="AH65">
        <v>55</v>
      </c>
      <c r="AI65" t="s">
        <v>107</v>
      </c>
      <c r="AJ65" t="s">
        <v>85</v>
      </c>
      <c r="AK65" t="s">
        <v>163</v>
      </c>
      <c r="AL65" t="s">
        <v>107</v>
      </c>
      <c r="AM65">
        <v>5</v>
      </c>
      <c r="AN65">
        <v>2</v>
      </c>
      <c r="AO65">
        <v>2</v>
      </c>
      <c r="AP65">
        <v>5</v>
      </c>
      <c r="AQ65">
        <v>45</v>
      </c>
      <c r="AR65">
        <v>10</v>
      </c>
      <c r="AS65" t="s">
        <v>732</v>
      </c>
      <c r="AT65" t="s">
        <v>151</v>
      </c>
      <c r="AU65" t="s">
        <v>151</v>
      </c>
      <c r="AV65" s="1">
        <v>44237</v>
      </c>
      <c r="AW65" s="116">
        <v>3.5</v>
      </c>
      <c r="AX65" s="40">
        <f>VLOOKUP(dummy_data!$AU65,dummy_oppeained!B:C,2,0)</f>
        <v>3</v>
      </c>
      <c r="AY65" s="22" t="str">
        <f>VLOOKUP(AT65,dummy_oppeained!B:D,3,0)</f>
        <v>mitteeristav</v>
      </c>
      <c r="AZ65" s="72" t="str">
        <f>VLOOKUP(AS:AS,hinded_abi!B:D,3,0)</f>
        <v>NULL</v>
      </c>
      <c r="BA65" s="26" t="str">
        <f t="shared" si="0"/>
        <v xml:space="preserve"> </v>
      </c>
      <c r="BB65" s="27">
        <f t="shared" si="1"/>
        <v>0</v>
      </c>
      <c r="BC65" s="96" t="str">
        <f t="shared" si="2"/>
        <v>S00003_53105112627_õppeaine90_44237</v>
      </c>
      <c r="BD65" s="104">
        <f>COUNTIF($BC$2:BC65, BC65)</f>
        <v>1</v>
      </c>
    </row>
    <row r="66" spans="1:56" x14ac:dyDescent="0.25">
      <c r="A66" t="s">
        <v>155</v>
      </c>
      <c r="B66" t="s">
        <v>112</v>
      </c>
      <c r="C66" t="s">
        <v>156</v>
      </c>
      <c r="D66" t="s">
        <v>871</v>
      </c>
      <c r="E66">
        <v>53105112627</v>
      </c>
      <c r="F66" t="s">
        <v>50</v>
      </c>
      <c r="G66" t="s">
        <v>157</v>
      </c>
      <c r="H66" t="s">
        <v>52</v>
      </c>
      <c r="I66" t="s">
        <v>115</v>
      </c>
      <c r="J66" t="s">
        <v>52</v>
      </c>
      <c r="K66" s="1">
        <v>44440</v>
      </c>
      <c r="L66" s="20">
        <v>45711</v>
      </c>
      <c r="M66" s="1">
        <v>44655</v>
      </c>
      <c r="N66" s="18" t="s">
        <v>299</v>
      </c>
      <c r="O66" t="s">
        <v>159</v>
      </c>
      <c r="P66" t="s">
        <v>921</v>
      </c>
      <c r="Q66" t="s">
        <v>57</v>
      </c>
      <c r="R66" s="1">
        <v>45354</v>
      </c>
      <c r="S66" t="s">
        <v>774</v>
      </c>
      <c r="T66" t="s">
        <v>59</v>
      </c>
      <c r="U66" t="s">
        <v>120</v>
      </c>
      <c r="V66" t="s">
        <v>160</v>
      </c>
      <c r="W66">
        <v>80166</v>
      </c>
      <c r="X66" t="s">
        <v>62</v>
      </c>
      <c r="Y66" t="s">
        <v>53</v>
      </c>
      <c r="Z66">
        <v>1</v>
      </c>
      <c r="AA66" t="s">
        <v>161</v>
      </c>
      <c r="AB66" t="s">
        <v>64</v>
      </c>
      <c r="AC66" t="s">
        <v>146</v>
      </c>
      <c r="AD66" t="s">
        <v>115</v>
      </c>
      <c r="AE66" t="s">
        <v>53</v>
      </c>
      <c r="AF66" t="s">
        <v>162</v>
      </c>
      <c r="AG66">
        <v>178</v>
      </c>
      <c r="AH66">
        <v>55</v>
      </c>
      <c r="AI66" t="s">
        <v>107</v>
      </c>
      <c r="AJ66" t="s">
        <v>85</v>
      </c>
      <c r="AK66" t="s">
        <v>163</v>
      </c>
      <c r="AL66" t="s">
        <v>107</v>
      </c>
      <c r="AM66">
        <v>5</v>
      </c>
      <c r="AN66">
        <v>2</v>
      </c>
      <c r="AO66">
        <v>2</v>
      </c>
      <c r="AP66">
        <v>5</v>
      </c>
      <c r="AQ66">
        <v>45</v>
      </c>
      <c r="AR66">
        <v>10</v>
      </c>
      <c r="AS66" t="s">
        <v>743</v>
      </c>
      <c r="AT66" t="s">
        <v>164</v>
      </c>
      <c r="AU66" t="s">
        <v>164</v>
      </c>
      <c r="AV66" s="1">
        <v>45698</v>
      </c>
      <c r="AW66" s="116">
        <v>3.5</v>
      </c>
      <c r="AX66" s="15">
        <f>VLOOKUP(dummy_data!$AU66,dummy_oppeained!B:C,2,0)</f>
        <v>6</v>
      </c>
      <c r="AY66" s="22" t="str">
        <f>VLOOKUP(AT66,dummy_oppeained!B:D,3,0)</f>
        <v>eristav</v>
      </c>
      <c r="AZ66" s="72">
        <f>VLOOKUP(AS:AS,hinded_abi!B:D,3,0)</f>
        <v>1</v>
      </c>
      <c r="BA66" s="26">
        <f t="shared" si="0"/>
        <v>6</v>
      </c>
      <c r="BB66" s="27">
        <f t="shared" si="1"/>
        <v>6</v>
      </c>
      <c r="BC66" s="96" t="str">
        <f t="shared" si="2"/>
        <v>S00003_53105112627_õppeaine97_45698</v>
      </c>
      <c r="BD66" s="104">
        <f>COUNTIF($BC$2:BC66, BC66)</f>
        <v>1</v>
      </c>
    </row>
    <row r="67" spans="1:56" x14ac:dyDescent="0.25">
      <c r="A67" t="s">
        <v>155</v>
      </c>
      <c r="B67" t="s">
        <v>112</v>
      </c>
      <c r="C67" t="s">
        <v>156</v>
      </c>
      <c r="D67" t="s">
        <v>871</v>
      </c>
      <c r="E67">
        <v>53105112627</v>
      </c>
      <c r="F67" t="s">
        <v>50</v>
      </c>
      <c r="G67" t="s">
        <v>157</v>
      </c>
      <c r="H67" t="s">
        <v>52</v>
      </c>
      <c r="I67" t="s">
        <v>115</v>
      </c>
      <c r="J67" t="s">
        <v>52</v>
      </c>
      <c r="K67" s="1">
        <v>44440</v>
      </c>
      <c r="L67" s="20">
        <v>45711</v>
      </c>
      <c r="M67" s="1">
        <v>44655</v>
      </c>
      <c r="N67" s="18" t="s">
        <v>299</v>
      </c>
      <c r="O67" t="s">
        <v>159</v>
      </c>
      <c r="P67" t="s">
        <v>921</v>
      </c>
      <c r="Q67" t="s">
        <v>57</v>
      </c>
      <c r="R67" s="1">
        <v>45354</v>
      </c>
      <c r="S67" t="s">
        <v>774</v>
      </c>
      <c r="T67" t="s">
        <v>59</v>
      </c>
      <c r="U67" t="s">
        <v>120</v>
      </c>
      <c r="V67" t="s">
        <v>160</v>
      </c>
      <c r="W67">
        <v>80166</v>
      </c>
      <c r="X67" t="s">
        <v>62</v>
      </c>
      <c r="Y67" t="s">
        <v>53</v>
      </c>
      <c r="Z67">
        <v>1</v>
      </c>
      <c r="AA67" t="s">
        <v>161</v>
      </c>
      <c r="AB67" t="s">
        <v>64</v>
      </c>
      <c r="AC67" t="s">
        <v>146</v>
      </c>
      <c r="AD67" t="s">
        <v>115</v>
      </c>
      <c r="AE67" t="s">
        <v>53</v>
      </c>
      <c r="AF67" t="s">
        <v>162</v>
      </c>
      <c r="AG67">
        <v>178</v>
      </c>
      <c r="AH67">
        <v>55</v>
      </c>
      <c r="AI67" t="s">
        <v>107</v>
      </c>
      <c r="AJ67" t="s">
        <v>85</v>
      </c>
      <c r="AK67" t="s">
        <v>163</v>
      </c>
      <c r="AL67" t="s">
        <v>107</v>
      </c>
      <c r="AM67">
        <v>5</v>
      </c>
      <c r="AN67">
        <v>2</v>
      </c>
      <c r="AO67">
        <v>2</v>
      </c>
      <c r="AP67">
        <v>5</v>
      </c>
      <c r="AQ67">
        <v>45</v>
      </c>
      <c r="AR67">
        <v>10</v>
      </c>
      <c r="AS67" t="s">
        <v>743</v>
      </c>
      <c r="AT67" t="s">
        <v>165</v>
      </c>
      <c r="AU67" t="s">
        <v>165</v>
      </c>
      <c r="AV67" s="1">
        <v>45179</v>
      </c>
      <c r="AW67" s="116">
        <v>3.5</v>
      </c>
      <c r="AX67" s="40">
        <f>VLOOKUP(dummy_data!$AU67,dummy_oppeained!B:C,2,0)</f>
        <v>8</v>
      </c>
      <c r="AY67" s="22" t="str">
        <f>VLOOKUP(AT67,dummy_oppeained!B:D,3,0)</f>
        <v>eristav</v>
      </c>
      <c r="AZ67" s="72">
        <f>VLOOKUP(AS:AS,hinded_abi!B:D,3,0)</f>
        <v>1</v>
      </c>
      <c r="BA67" s="26">
        <f t="shared" ref="BA67:BA130" si="3">IF(AY67="eristav",AX67*AZ67," ")</f>
        <v>8</v>
      </c>
      <c r="BB67" s="27">
        <f t="shared" ref="BB67:BB130" si="4">IF(AY67="eristav",AX67,0)</f>
        <v>8</v>
      </c>
      <c r="BC67" s="96" t="str">
        <f t="shared" ref="BC67:BC130" si="5">_xlfn.CONCAT(A67,"_",E67,"_",AT67,"_",AV67)</f>
        <v>S00003_53105112627_õppeaine65_45179</v>
      </c>
      <c r="BD67" s="104">
        <f>COUNTIF($BC$2:BC67, BC67)</f>
        <v>1</v>
      </c>
    </row>
    <row r="68" spans="1:56" x14ac:dyDescent="0.25">
      <c r="A68" t="s">
        <v>155</v>
      </c>
      <c r="B68" t="s">
        <v>112</v>
      </c>
      <c r="C68" t="s">
        <v>156</v>
      </c>
      <c r="D68" t="s">
        <v>871</v>
      </c>
      <c r="E68">
        <v>53105112627</v>
      </c>
      <c r="F68" t="s">
        <v>50</v>
      </c>
      <c r="G68" t="s">
        <v>157</v>
      </c>
      <c r="H68" t="s">
        <v>52</v>
      </c>
      <c r="I68" t="s">
        <v>115</v>
      </c>
      <c r="J68" t="s">
        <v>52</v>
      </c>
      <c r="K68" s="1">
        <v>44440</v>
      </c>
      <c r="L68" s="20">
        <v>45711</v>
      </c>
      <c r="M68" s="1">
        <v>44655</v>
      </c>
      <c r="N68" s="18" t="s">
        <v>299</v>
      </c>
      <c r="O68" t="s">
        <v>159</v>
      </c>
      <c r="P68" t="s">
        <v>921</v>
      </c>
      <c r="Q68" t="s">
        <v>57</v>
      </c>
      <c r="R68" s="1">
        <v>45354</v>
      </c>
      <c r="S68" t="s">
        <v>774</v>
      </c>
      <c r="T68" t="s">
        <v>59</v>
      </c>
      <c r="U68" t="s">
        <v>120</v>
      </c>
      <c r="V68" t="s">
        <v>160</v>
      </c>
      <c r="W68">
        <v>80166</v>
      </c>
      <c r="X68" t="s">
        <v>62</v>
      </c>
      <c r="Y68" t="s">
        <v>53</v>
      </c>
      <c r="Z68">
        <v>1</v>
      </c>
      <c r="AA68" t="s">
        <v>161</v>
      </c>
      <c r="AB68" t="s">
        <v>64</v>
      </c>
      <c r="AC68" t="s">
        <v>146</v>
      </c>
      <c r="AD68" t="s">
        <v>115</v>
      </c>
      <c r="AE68" t="s">
        <v>53</v>
      </c>
      <c r="AF68" t="s">
        <v>162</v>
      </c>
      <c r="AG68">
        <v>178</v>
      </c>
      <c r="AH68">
        <v>55</v>
      </c>
      <c r="AI68" t="s">
        <v>107</v>
      </c>
      <c r="AJ68" t="s">
        <v>85</v>
      </c>
      <c r="AK68" t="s">
        <v>163</v>
      </c>
      <c r="AL68" t="s">
        <v>107</v>
      </c>
      <c r="AM68">
        <v>5</v>
      </c>
      <c r="AN68">
        <v>2</v>
      </c>
      <c r="AO68">
        <v>2</v>
      </c>
      <c r="AP68">
        <v>5</v>
      </c>
      <c r="AQ68">
        <v>45</v>
      </c>
      <c r="AR68">
        <v>10</v>
      </c>
      <c r="AS68" t="s">
        <v>741</v>
      </c>
      <c r="AT68" t="s">
        <v>166</v>
      </c>
      <c r="AU68" t="s">
        <v>166</v>
      </c>
      <c r="AV68" s="1">
        <v>45332</v>
      </c>
      <c r="AW68" s="116">
        <v>3.5</v>
      </c>
      <c r="AX68" s="15">
        <f>VLOOKUP(dummy_data!$AU68,dummy_oppeained!B:C,2,0)</f>
        <v>5</v>
      </c>
      <c r="AY68" s="22" t="str">
        <f>VLOOKUP(AT68,dummy_oppeained!B:D,3,0)</f>
        <v>eristav</v>
      </c>
      <c r="AZ68" s="72">
        <f>VLOOKUP(AS:AS,hinded_abi!B:D,3,0)</f>
        <v>2</v>
      </c>
      <c r="BA68" s="26">
        <f t="shared" si="3"/>
        <v>10</v>
      </c>
      <c r="BB68" s="27">
        <f t="shared" si="4"/>
        <v>5</v>
      </c>
      <c r="BC68" s="96" t="str">
        <f t="shared" si="5"/>
        <v>S00003_53105112627_õppeaine96_45332</v>
      </c>
      <c r="BD68" s="104">
        <f>COUNTIF($BC$2:BC68, BC68)</f>
        <v>1</v>
      </c>
    </row>
    <row r="69" spans="1:56" x14ac:dyDescent="0.25">
      <c r="A69" t="s">
        <v>155</v>
      </c>
      <c r="B69" t="s">
        <v>112</v>
      </c>
      <c r="C69" t="s">
        <v>156</v>
      </c>
      <c r="D69" t="s">
        <v>871</v>
      </c>
      <c r="E69">
        <v>53105112627</v>
      </c>
      <c r="F69" t="s">
        <v>50</v>
      </c>
      <c r="G69" t="s">
        <v>157</v>
      </c>
      <c r="H69" t="s">
        <v>52</v>
      </c>
      <c r="I69" t="s">
        <v>115</v>
      </c>
      <c r="J69" t="s">
        <v>52</v>
      </c>
      <c r="K69" s="1">
        <v>44440</v>
      </c>
      <c r="L69" s="20">
        <v>45711</v>
      </c>
      <c r="M69" s="1">
        <v>44655</v>
      </c>
      <c r="N69" s="18" t="s">
        <v>299</v>
      </c>
      <c r="O69" t="s">
        <v>159</v>
      </c>
      <c r="P69" t="s">
        <v>921</v>
      </c>
      <c r="Q69" t="s">
        <v>57</v>
      </c>
      <c r="R69" s="1">
        <v>45354</v>
      </c>
      <c r="S69" t="s">
        <v>774</v>
      </c>
      <c r="T69" t="s">
        <v>59</v>
      </c>
      <c r="U69" t="s">
        <v>120</v>
      </c>
      <c r="V69" t="s">
        <v>160</v>
      </c>
      <c r="W69">
        <v>80166</v>
      </c>
      <c r="X69" t="s">
        <v>62</v>
      </c>
      <c r="Y69" t="s">
        <v>53</v>
      </c>
      <c r="Z69">
        <v>1</v>
      </c>
      <c r="AA69" t="s">
        <v>161</v>
      </c>
      <c r="AB69" t="s">
        <v>64</v>
      </c>
      <c r="AC69" t="s">
        <v>146</v>
      </c>
      <c r="AD69" t="s">
        <v>115</v>
      </c>
      <c r="AE69" t="s">
        <v>53</v>
      </c>
      <c r="AF69" t="s">
        <v>162</v>
      </c>
      <c r="AG69">
        <v>178</v>
      </c>
      <c r="AH69">
        <v>55</v>
      </c>
      <c r="AI69" t="s">
        <v>107</v>
      </c>
      <c r="AJ69" t="s">
        <v>85</v>
      </c>
      <c r="AK69" t="s">
        <v>163</v>
      </c>
      <c r="AL69" t="s">
        <v>107</v>
      </c>
      <c r="AM69">
        <v>5</v>
      </c>
      <c r="AN69">
        <v>2</v>
      </c>
      <c r="AO69">
        <v>2</v>
      </c>
      <c r="AP69">
        <v>5</v>
      </c>
      <c r="AQ69">
        <v>45</v>
      </c>
      <c r="AR69">
        <v>10</v>
      </c>
      <c r="AS69" t="s">
        <v>732</v>
      </c>
      <c r="AT69" t="s">
        <v>75</v>
      </c>
      <c r="AU69" t="s">
        <v>75</v>
      </c>
      <c r="AV69" s="1">
        <v>44237</v>
      </c>
      <c r="AW69" s="116">
        <v>3.5</v>
      </c>
      <c r="AX69" s="40">
        <f>VLOOKUP(dummy_data!$AU69,dummy_oppeained!B:C,2,0)</f>
        <v>3</v>
      </c>
      <c r="AY69" s="22" t="str">
        <f>VLOOKUP(AT69,dummy_oppeained!B:D,3,0)</f>
        <v>mitteeristav</v>
      </c>
      <c r="AZ69" s="72" t="str">
        <f>VLOOKUP(AS:AS,hinded_abi!B:D,3,0)</f>
        <v>NULL</v>
      </c>
      <c r="BA69" s="26" t="str">
        <f t="shared" si="3"/>
        <v xml:space="preserve"> </v>
      </c>
      <c r="BB69" s="27">
        <f t="shared" si="4"/>
        <v>0</v>
      </c>
      <c r="BC69" s="96" t="str">
        <f t="shared" si="5"/>
        <v>S00003_53105112627_õppeaine85_44237</v>
      </c>
      <c r="BD69" s="104">
        <f>COUNTIF($BC$2:BC69, BC69)</f>
        <v>1</v>
      </c>
    </row>
    <row r="70" spans="1:56" x14ac:dyDescent="0.25">
      <c r="A70" t="s">
        <v>155</v>
      </c>
      <c r="B70" t="s">
        <v>112</v>
      </c>
      <c r="C70" t="s">
        <v>156</v>
      </c>
      <c r="D70" t="s">
        <v>871</v>
      </c>
      <c r="E70">
        <v>53105112627</v>
      </c>
      <c r="F70" t="s">
        <v>50</v>
      </c>
      <c r="G70" t="s">
        <v>157</v>
      </c>
      <c r="H70" t="s">
        <v>52</v>
      </c>
      <c r="I70" t="s">
        <v>115</v>
      </c>
      <c r="J70" t="s">
        <v>52</v>
      </c>
      <c r="K70" s="1">
        <v>44440</v>
      </c>
      <c r="L70" s="20">
        <v>45711</v>
      </c>
      <c r="M70" s="1">
        <v>44655</v>
      </c>
      <c r="N70" s="18" t="s">
        <v>299</v>
      </c>
      <c r="O70" t="s">
        <v>159</v>
      </c>
      <c r="P70" t="s">
        <v>921</v>
      </c>
      <c r="Q70" t="s">
        <v>57</v>
      </c>
      <c r="R70" s="1">
        <v>45354</v>
      </c>
      <c r="S70" t="s">
        <v>774</v>
      </c>
      <c r="T70" t="s">
        <v>59</v>
      </c>
      <c r="U70" t="s">
        <v>120</v>
      </c>
      <c r="V70" t="s">
        <v>160</v>
      </c>
      <c r="W70">
        <v>80166</v>
      </c>
      <c r="X70" t="s">
        <v>62</v>
      </c>
      <c r="Y70" t="s">
        <v>53</v>
      </c>
      <c r="Z70">
        <v>2</v>
      </c>
      <c r="AA70" t="s">
        <v>161</v>
      </c>
      <c r="AB70" t="s">
        <v>64</v>
      </c>
      <c r="AC70" t="s">
        <v>122</v>
      </c>
      <c r="AD70" t="s">
        <v>115</v>
      </c>
      <c r="AE70" t="s">
        <v>53</v>
      </c>
      <c r="AF70" t="s">
        <v>162</v>
      </c>
      <c r="AG70">
        <v>178</v>
      </c>
      <c r="AH70">
        <v>29</v>
      </c>
      <c r="AI70" t="s">
        <v>107</v>
      </c>
      <c r="AJ70" t="s">
        <v>96</v>
      </c>
      <c r="AK70" t="s">
        <v>163</v>
      </c>
      <c r="AL70" t="s">
        <v>69</v>
      </c>
      <c r="AM70">
        <v>5</v>
      </c>
      <c r="AN70">
        <v>2</v>
      </c>
      <c r="AO70">
        <v>2</v>
      </c>
      <c r="AP70">
        <v>2</v>
      </c>
      <c r="AQ70">
        <v>56</v>
      </c>
      <c r="AR70">
        <v>10</v>
      </c>
      <c r="AS70" t="s">
        <v>736</v>
      </c>
      <c r="AT70" t="s">
        <v>167</v>
      </c>
      <c r="AU70" t="s">
        <v>167</v>
      </c>
      <c r="AV70" s="1">
        <v>44084</v>
      </c>
      <c r="AW70" s="116">
        <v>3.5</v>
      </c>
      <c r="AX70" s="15">
        <f>VLOOKUP(dummy_data!$AU70,dummy_oppeained!B:C,2,0)</f>
        <v>5</v>
      </c>
      <c r="AY70" s="22" t="str">
        <f>VLOOKUP(AT70,dummy_oppeained!B:D,3,0)</f>
        <v>eristav</v>
      </c>
      <c r="AZ70" s="72">
        <f>VLOOKUP(AS:AS,hinded_abi!B:D,3,0)</f>
        <v>5</v>
      </c>
      <c r="BA70" s="26">
        <f t="shared" si="3"/>
        <v>25</v>
      </c>
      <c r="BB70" s="27">
        <f t="shared" si="4"/>
        <v>5</v>
      </c>
      <c r="BC70" s="96" t="str">
        <f t="shared" si="5"/>
        <v>S00003_53105112627_õppeaine54_44084</v>
      </c>
      <c r="BD70" s="104">
        <f>COUNTIF($BC$2:BC70, BC70)</f>
        <v>1</v>
      </c>
    </row>
    <row r="71" spans="1:56" x14ac:dyDescent="0.25">
      <c r="A71" t="s">
        <v>155</v>
      </c>
      <c r="B71" t="s">
        <v>112</v>
      </c>
      <c r="C71" t="s">
        <v>156</v>
      </c>
      <c r="D71" t="s">
        <v>871</v>
      </c>
      <c r="E71">
        <v>53105112627</v>
      </c>
      <c r="F71" t="s">
        <v>50</v>
      </c>
      <c r="G71" t="s">
        <v>157</v>
      </c>
      <c r="H71" t="s">
        <v>52</v>
      </c>
      <c r="I71" t="s">
        <v>115</v>
      </c>
      <c r="J71" t="s">
        <v>52</v>
      </c>
      <c r="K71" s="1">
        <v>44440</v>
      </c>
      <c r="L71" s="20">
        <v>45711</v>
      </c>
      <c r="M71" s="1">
        <v>44655</v>
      </c>
      <c r="N71" s="18" t="s">
        <v>299</v>
      </c>
      <c r="O71" t="s">
        <v>159</v>
      </c>
      <c r="P71" t="s">
        <v>921</v>
      </c>
      <c r="Q71" t="s">
        <v>57</v>
      </c>
      <c r="R71" s="1">
        <v>45354</v>
      </c>
      <c r="S71" t="s">
        <v>774</v>
      </c>
      <c r="T71" t="s">
        <v>59</v>
      </c>
      <c r="U71" t="s">
        <v>120</v>
      </c>
      <c r="V71" t="s">
        <v>160</v>
      </c>
      <c r="W71">
        <v>80166</v>
      </c>
      <c r="X71" t="s">
        <v>62</v>
      </c>
      <c r="Y71" t="s">
        <v>53</v>
      </c>
      <c r="Z71">
        <v>2</v>
      </c>
      <c r="AA71" t="s">
        <v>161</v>
      </c>
      <c r="AB71" t="s">
        <v>64</v>
      </c>
      <c r="AC71" t="s">
        <v>122</v>
      </c>
      <c r="AD71" t="s">
        <v>115</v>
      </c>
      <c r="AE71" t="s">
        <v>53</v>
      </c>
      <c r="AF71" t="s">
        <v>162</v>
      </c>
      <c r="AG71">
        <v>178</v>
      </c>
      <c r="AH71">
        <v>29</v>
      </c>
      <c r="AI71" t="s">
        <v>107</v>
      </c>
      <c r="AJ71" t="s">
        <v>96</v>
      </c>
      <c r="AK71" t="s">
        <v>163</v>
      </c>
      <c r="AL71" t="s">
        <v>69</v>
      </c>
      <c r="AM71">
        <v>5</v>
      </c>
      <c r="AN71">
        <v>2</v>
      </c>
      <c r="AO71">
        <v>2</v>
      </c>
      <c r="AP71">
        <v>2</v>
      </c>
      <c r="AQ71">
        <v>56</v>
      </c>
      <c r="AR71">
        <v>10</v>
      </c>
      <c r="AS71" t="s">
        <v>739</v>
      </c>
      <c r="AT71" t="s">
        <v>168</v>
      </c>
      <c r="AU71" t="s">
        <v>168</v>
      </c>
      <c r="AV71" s="1">
        <v>45545</v>
      </c>
      <c r="AW71" s="116">
        <v>3.5</v>
      </c>
      <c r="AX71" s="40">
        <f>VLOOKUP(dummy_data!$AU71,dummy_oppeained!B:C,2,0)</f>
        <v>5</v>
      </c>
      <c r="AY71" s="22" t="str">
        <f>VLOOKUP(AT71,dummy_oppeained!B:D,3,0)</f>
        <v>eristav</v>
      </c>
      <c r="AZ71" s="72">
        <f>VLOOKUP(AS:AS,hinded_abi!B:D,3,0)</f>
        <v>3</v>
      </c>
      <c r="BA71" s="26">
        <f t="shared" si="3"/>
        <v>15</v>
      </c>
      <c r="BB71" s="27">
        <f t="shared" si="4"/>
        <v>5</v>
      </c>
      <c r="BC71" s="96" t="str">
        <f t="shared" si="5"/>
        <v>S00003_53105112627_õppeaine26_45545</v>
      </c>
      <c r="BD71" s="104">
        <f>COUNTIF($BC$2:BC71, BC71)</f>
        <v>1</v>
      </c>
    </row>
    <row r="72" spans="1:56" x14ac:dyDescent="0.25">
      <c r="A72" t="s">
        <v>155</v>
      </c>
      <c r="B72" t="s">
        <v>112</v>
      </c>
      <c r="C72" t="s">
        <v>156</v>
      </c>
      <c r="D72" t="s">
        <v>871</v>
      </c>
      <c r="E72">
        <v>53105112627</v>
      </c>
      <c r="F72" t="s">
        <v>50</v>
      </c>
      <c r="G72" t="s">
        <v>157</v>
      </c>
      <c r="H72" t="s">
        <v>52</v>
      </c>
      <c r="I72" t="s">
        <v>115</v>
      </c>
      <c r="J72" t="s">
        <v>52</v>
      </c>
      <c r="K72" s="1">
        <v>44440</v>
      </c>
      <c r="L72" s="20">
        <v>45711</v>
      </c>
      <c r="M72" s="1">
        <v>44655</v>
      </c>
      <c r="N72" s="18" t="s">
        <v>299</v>
      </c>
      <c r="O72" t="s">
        <v>159</v>
      </c>
      <c r="P72" t="s">
        <v>921</v>
      </c>
      <c r="Q72" t="s">
        <v>57</v>
      </c>
      <c r="R72" s="1">
        <v>45354</v>
      </c>
      <c r="S72" t="s">
        <v>774</v>
      </c>
      <c r="T72" t="s">
        <v>59</v>
      </c>
      <c r="U72" t="s">
        <v>120</v>
      </c>
      <c r="V72" t="s">
        <v>160</v>
      </c>
      <c r="W72">
        <v>80166</v>
      </c>
      <c r="X72" t="s">
        <v>62</v>
      </c>
      <c r="Y72" t="s">
        <v>53</v>
      </c>
      <c r="Z72">
        <v>3</v>
      </c>
      <c r="AA72" t="s">
        <v>161</v>
      </c>
      <c r="AB72" t="s">
        <v>64</v>
      </c>
      <c r="AC72" t="s">
        <v>65</v>
      </c>
      <c r="AD72" t="s">
        <v>115</v>
      </c>
      <c r="AE72" t="s">
        <v>53</v>
      </c>
      <c r="AF72" t="s">
        <v>162</v>
      </c>
      <c r="AG72">
        <v>178</v>
      </c>
      <c r="AH72">
        <v>50</v>
      </c>
      <c r="AI72" t="s">
        <v>107</v>
      </c>
      <c r="AJ72" t="s">
        <v>169</v>
      </c>
      <c r="AK72" t="s">
        <v>163</v>
      </c>
      <c r="AL72" t="s">
        <v>170</v>
      </c>
      <c r="AM72">
        <v>5</v>
      </c>
      <c r="AN72">
        <v>0</v>
      </c>
      <c r="AO72">
        <v>2</v>
      </c>
      <c r="AP72">
        <v>8</v>
      </c>
      <c r="AQ72">
        <v>24</v>
      </c>
      <c r="AR72">
        <v>10</v>
      </c>
      <c r="AS72" t="s">
        <v>747</v>
      </c>
      <c r="AT72" t="s">
        <v>139</v>
      </c>
      <c r="AU72" t="s">
        <v>139</v>
      </c>
      <c r="AV72" s="1">
        <v>44449</v>
      </c>
      <c r="AW72" s="116">
        <v>3.5</v>
      </c>
      <c r="AX72" s="15">
        <f>VLOOKUP(dummy_data!$AU72,dummy_oppeained!B:C,2,0)</f>
        <v>3</v>
      </c>
      <c r="AY72" s="22" t="str">
        <f>VLOOKUP(AT72,dummy_oppeained!B:D,3,0)</f>
        <v>mitteeristav</v>
      </c>
      <c r="AZ72" s="72">
        <f>VLOOKUP(AS:AS,hinded_abi!B:D,3,0)</f>
        <v>0</v>
      </c>
      <c r="BA72" s="26" t="str">
        <f t="shared" si="3"/>
        <v xml:space="preserve"> </v>
      </c>
      <c r="BB72" s="27">
        <f t="shared" si="4"/>
        <v>0</v>
      </c>
      <c r="BC72" s="96" t="str">
        <f t="shared" si="5"/>
        <v>S00003_53105112627_õppeaine87_44449</v>
      </c>
      <c r="BD72" s="104">
        <f>COUNTIF($BC$2:BC72, BC72)</f>
        <v>1</v>
      </c>
    </row>
    <row r="73" spans="1:56" x14ac:dyDescent="0.25">
      <c r="A73" t="s">
        <v>155</v>
      </c>
      <c r="B73" t="s">
        <v>112</v>
      </c>
      <c r="C73" t="s">
        <v>156</v>
      </c>
      <c r="D73" t="s">
        <v>871</v>
      </c>
      <c r="E73">
        <v>53105112627</v>
      </c>
      <c r="F73" t="s">
        <v>50</v>
      </c>
      <c r="G73" t="s">
        <v>157</v>
      </c>
      <c r="H73" t="s">
        <v>52</v>
      </c>
      <c r="I73" t="s">
        <v>115</v>
      </c>
      <c r="J73" t="s">
        <v>52</v>
      </c>
      <c r="K73" s="1">
        <v>44440</v>
      </c>
      <c r="L73" s="20">
        <v>45711</v>
      </c>
      <c r="M73" s="1">
        <v>44655</v>
      </c>
      <c r="N73" s="18" t="s">
        <v>299</v>
      </c>
      <c r="O73" t="s">
        <v>159</v>
      </c>
      <c r="P73" t="s">
        <v>921</v>
      </c>
      <c r="Q73" t="s">
        <v>57</v>
      </c>
      <c r="R73" s="1">
        <v>45354</v>
      </c>
      <c r="S73" t="s">
        <v>774</v>
      </c>
      <c r="T73" t="s">
        <v>59</v>
      </c>
      <c r="U73" t="s">
        <v>120</v>
      </c>
      <c r="V73" t="s">
        <v>160</v>
      </c>
      <c r="W73">
        <v>80166</v>
      </c>
      <c r="X73" t="s">
        <v>62</v>
      </c>
      <c r="Y73" t="s">
        <v>53</v>
      </c>
      <c r="Z73">
        <v>3</v>
      </c>
      <c r="AA73" t="s">
        <v>161</v>
      </c>
      <c r="AB73" t="s">
        <v>64</v>
      </c>
      <c r="AC73" t="s">
        <v>65</v>
      </c>
      <c r="AD73" t="s">
        <v>115</v>
      </c>
      <c r="AE73" t="s">
        <v>53</v>
      </c>
      <c r="AF73" t="s">
        <v>162</v>
      </c>
      <c r="AG73">
        <v>178</v>
      </c>
      <c r="AH73">
        <v>50</v>
      </c>
      <c r="AI73" t="s">
        <v>107</v>
      </c>
      <c r="AJ73" t="s">
        <v>169</v>
      </c>
      <c r="AK73" t="s">
        <v>163</v>
      </c>
      <c r="AL73" t="s">
        <v>170</v>
      </c>
      <c r="AM73">
        <v>5</v>
      </c>
      <c r="AN73">
        <v>0</v>
      </c>
      <c r="AO73">
        <v>2</v>
      </c>
      <c r="AP73">
        <v>8</v>
      </c>
      <c r="AQ73">
        <v>24</v>
      </c>
      <c r="AR73">
        <v>10</v>
      </c>
      <c r="AS73" t="s">
        <v>732</v>
      </c>
      <c r="AT73" t="s">
        <v>171</v>
      </c>
      <c r="AU73" t="s">
        <v>171</v>
      </c>
      <c r="AV73" s="1">
        <v>44967</v>
      </c>
      <c r="AW73" s="116">
        <v>3.5</v>
      </c>
      <c r="AX73" s="40">
        <f>VLOOKUP(dummy_data!$AU73,dummy_oppeained!B:C,2,0)</f>
        <v>3</v>
      </c>
      <c r="AY73" s="22" t="str">
        <f>VLOOKUP(AT73,dummy_oppeained!B:D,3,0)</f>
        <v>mitteeristav</v>
      </c>
      <c r="AZ73" s="72" t="str">
        <f>VLOOKUP(AS:AS,hinded_abi!B:D,3,0)</f>
        <v>NULL</v>
      </c>
      <c r="BA73" s="26" t="str">
        <f t="shared" si="3"/>
        <v xml:space="preserve"> </v>
      </c>
      <c r="BB73" s="27">
        <f t="shared" si="4"/>
        <v>0</v>
      </c>
      <c r="BC73" s="96" t="str">
        <f t="shared" si="5"/>
        <v>S00003_53105112627_õppeaine20_44967</v>
      </c>
      <c r="BD73" s="104">
        <f>COUNTIF($BC$2:BC73, BC73)</f>
        <v>1</v>
      </c>
    </row>
    <row r="74" spans="1:56" x14ac:dyDescent="0.25">
      <c r="A74" t="s">
        <v>172</v>
      </c>
      <c r="B74" t="s">
        <v>173</v>
      </c>
      <c r="C74" t="s">
        <v>174</v>
      </c>
      <c r="D74" t="s">
        <v>872</v>
      </c>
      <c r="E74">
        <v>53312199981</v>
      </c>
      <c r="F74" t="s">
        <v>50</v>
      </c>
      <c r="G74" t="s">
        <v>175</v>
      </c>
      <c r="H74" t="s">
        <v>115</v>
      </c>
      <c r="I74" t="s">
        <v>115</v>
      </c>
      <c r="J74" t="s">
        <v>52</v>
      </c>
      <c r="K74" s="1">
        <v>44440</v>
      </c>
      <c r="L74" s="20">
        <v>44351</v>
      </c>
      <c r="M74" s="1">
        <v>45771</v>
      </c>
      <c r="N74" s="18" t="s">
        <v>299</v>
      </c>
      <c r="O74" t="s">
        <v>55</v>
      </c>
      <c r="P74" t="s">
        <v>922</v>
      </c>
      <c r="Q74" t="s">
        <v>57</v>
      </c>
      <c r="R74" s="1">
        <v>44203</v>
      </c>
      <c r="S74" t="s">
        <v>774</v>
      </c>
      <c r="T74" t="s">
        <v>59</v>
      </c>
      <c r="U74" t="s">
        <v>60</v>
      </c>
      <c r="V74" t="s">
        <v>177</v>
      </c>
      <c r="W74">
        <v>1467</v>
      </c>
      <c r="X74" t="s">
        <v>62</v>
      </c>
      <c r="Z74">
        <v>1</v>
      </c>
      <c r="AA74" t="s">
        <v>63</v>
      </c>
      <c r="AB74" t="s">
        <v>64</v>
      </c>
      <c r="AC74" t="s">
        <v>179</v>
      </c>
      <c r="AD74" t="s">
        <v>52</v>
      </c>
      <c r="AE74" t="s">
        <v>66</v>
      </c>
      <c r="AF74" t="s">
        <v>180</v>
      </c>
      <c r="AG74">
        <v>38</v>
      </c>
      <c r="AH74">
        <v>26</v>
      </c>
      <c r="AI74" t="s">
        <v>136</v>
      </c>
      <c r="AJ74" t="s">
        <v>181</v>
      </c>
      <c r="AK74" t="s">
        <v>181</v>
      </c>
      <c r="AL74" t="s">
        <v>182</v>
      </c>
      <c r="AM74">
        <v>3</v>
      </c>
      <c r="AN74">
        <v>1</v>
      </c>
      <c r="AO74">
        <v>3</v>
      </c>
      <c r="AP74">
        <v>5</v>
      </c>
      <c r="AQ74">
        <v>26</v>
      </c>
      <c r="AR74">
        <v>8</v>
      </c>
      <c r="AS74" t="s">
        <v>737</v>
      </c>
      <c r="AT74" t="s">
        <v>73</v>
      </c>
      <c r="AU74" t="s">
        <v>73</v>
      </c>
      <c r="AV74" s="1">
        <v>45179</v>
      </c>
      <c r="AW74" s="116">
        <v>3.5</v>
      </c>
      <c r="AX74" s="15">
        <f>VLOOKUP(dummy_data!$AU74,dummy_oppeained!B:C,2,0)</f>
        <v>6</v>
      </c>
      <c r="AY74" s="22" t="str">
        <f>VLOOKUP(AT74,dummy_oppeained!B:D,3,0)</f>
        <v>eristav</v>
      </c>
      <c r="AZ74" s="72">
        <f>VLOOKUP(AS:AS,hinded_abi!B:D,3,0)</f>
        <v>4</v>
      </c>
      <c r="BA74" s="26">
        <f t="shared" si="3"/>
        <v>24</v>
      </c>
      <c r="BB74" s="27">
        <f t="shared" si="4"/>
        <v>6</v>
      </c>
      <c r="BC74" s="96" t="str">
        <f t="shared" si="5"/>
        <v>S00004_53312199981_õppeaine2_45179</v>
      </c>
      <c r="BD74" s="104">
        <f>COUNTIF($BC$2:BC74, BC74)</f>
        <v>1</v>
      </c>
    </row>
    <row r="75" spans="1:56" x14ac:dyDescent="0.25">
      <c r="A75" t="s">
        <v>172</v>
      </c>
      <c r="B75" t="s">
        <v>173</v>
      </c>
      <c r="C75" t="s">
        <v>174</v>
      </c>
      <c r="D75" t="s">
        <v>872</v>
      </c>
      <c r="E75">
        <v>53312199981</v>
      </c>
      <c r="F75" t="s">
        <v>50</v>
      </c>
      <c r="G75" t="s">
        <v>175</v>
      </c>
      <c r="H75" t="s">
        <v>115</v>
      </c>
      <c r="I75" t="s">
        <v>115</v>
      </c>
      <c r="J75" t="s">
        <v>52</v>
      </c>
      <c r="K75" s="1">
        <v>44440</v>
      </c>
      <c r="L75" s="20">
        <v>44351</v>
      </c>
      <c r="M75" s="1">
        <v>45771</v>
      </c>
      <c r="N75" s="18" t="s">
        <v>299</v>
      </c>
      <c r="O75" t="s">
        <v>55</v>
      </c>
      <c r="P75" t="s">
        <v>922</v>
      </c>
      <c r="Q75" t="s">
        <v>57</v>
      </c>
      <c r="R75" s="1">
        <v>44203</v>
      </c>
      <c r="S75" t="s">
        <v>774</v>
      </c>
      <c r="T75" t="s">
        <v>59</v>
      </c>
      <c r="U75" t="s">
        <v>60</v>
      </c>
      <c r="V75" t="s">
        <v>177</v>
      </c>
      <c r="W75">
        <v>1467</v>
      </c>
      <c r="X75" t="s">
        <v>62</v>
      </c>
      <c r="Z75">
        <v>1</v>
      </c>
      <c r="AA75" t="s">
        <v>63</v>
      </c>
      <c r="AB75" t="s">
        <v>64</v>
      </c>
      <c r="AC75" t="s">
        <v>179</v>
      </c>
      <c r="AD75" t="s">
        <v>52</v>
      </c>
      <c r="AE75" t="s">
        <v>66</v>
      </c>
      <c r="AF75" t="s">
        <v>180</v>
      </c>
      <c r="AG75">
        <v>38</v>
      </c>
      <c r="AH75">
        <v>26</v>
      </c>
      <c r="AI75" t="s">
        <v>136</v>
      </c>
      <c r="AJ75" t="s">
        <v>181</v>
      </c>
      <c r="AK75" t="s">
        <v>181</v>
      </c>
      <c r="AL75" t="s">
        <v>182</v>
      </c>
      <c r="AM75">
        <v>3</v>
      </c>
      <c r="AN75">
        <v>1</v>
      </c>
      <c r="AO75">
        <v>3</v>
      </c>
      <c r="AP75">
        <v>5</v>
      </c>
      <c r="AQ75">
        <v>26</v>
      </c>
      <c r="AR75">
        <v>8</v>
      </c>
      <c r="AS75" t="s">
        <v>732</v>
      </c>
      <c r="AT75" t="s">
        <v>183</v>
      </c>
      <c r="AU75" t="s">
        <v>183</v>
      </c>
      <c r="AV75" s="1">
        <v>44602</v>
      </c>
      <c r="AW75" s="116">
        <v>3.5</v>
      </c>
      <c r="AX75" s="40">
        <f>VLOOKUP(dummy_data!$AU75,dummy_oppeained!B:C,2,0)</f>
        <v>3</v>
      </c>
      <c r="AY75" s="22" t="str">
        <f>VLOOKUP(AT75,dummy_oppeained!B:D,3,0)</f>
        <v>mitteeristav</v>
      </c>
      <c r="AZ75" s="72" t="str">
        <f>VLOOKUP(AS:AS,hinded_abi!B:D,3,0)</f>
        <v>NULL</v>
      </c>
      <c r="BA75" s="26" t="str">
        <f t="shared" si="3"/>
        <v xml:space="preserve"> </v>
      </c>
      <c r="BB75" s="27">
        <f t="shared" si="4"/>
        <v>0</v>
      </c>
      <c r="BC75" s="96" t="str">
        <f t="shared" si="5"/>
        <v>S00004_53312199981_õppeaine57_44602</v>
      </c>
      <c r="BD75" s="104">
        <f>COUNTIF($BC$2:BC75, BC75)</f>
        <v>1</v>
      </c>
    </row>
    <row r="76" spans="1:56" x14ac:dyDescent="0.25">
      <c r="A76" t="s">
        <v>172</v>
      </c>
      <c r="B76" t="s">
        <v>173</v>
      </c>
      <c r="C76" t="s">
        <v>174</v>
      </c>
      <c r="D76" t="s">
        <v>872</v>
      </c>
      <c r="E76">
        <v>53312199981</v>
      </c>
      <c r="F76" t="s">
        <v>50</v>
      </c>
      <c r="G76" t="s">
        <v>175</v>
      </c>
      <c r="H76" t="s">
        <v>115</v>
      </c>
      <c r="I76" t="s">
        <v>115</v>
      </c>
      <c r="J76" t="s">
        <v>52</v>
      </c>
      <c r="K76" s="1">
        <v>44440</v>
      </c>
      <c r="L76" s="20">
        <v>44351</v>
      </c>
      <c r="M76" s="1">
        <v>45771</v>
      </c>
      <c r="N76" s="18" t="s">
        <v>299</v>
      </c>
      <c r="O76" t="s">
        <v>55</v>
      </c>
      <c r="P76" t="s">
        <v>922</v>
      </c>
      <c r="Q76" t="s">
        <v>57</v>
      </c>
      <c r="R76" s="1">
        <v>44203</v>
      </c>
      <c r="S76" t="s">
        <v>774</v>
      </c>
      <c r="T76" t="s">
        <v>59</v>
      </c>
      <c r="U76" t="s">
        <v>60</v>
      </c>
      <c r="V76" t="s">
        <v>177</v>
      </c>
      <c r="W76">
        <v>1467</v>
      </c>
      <c r="X76" t="s">
        <v>62</v>
      </c>
      <c r="Z76">
        <v>1</v>
      </c>
      <c r="AA76" t="s">
        <v>63</v>
      </c>
      <c r="AB76" t="s">
        <v>64</v>
      </c>
      <c r="AC76" t="s">
        <v>179</v>
      </c>
      <c r="AD76" t="s">
        <v>52</v>
      </c>
      <c r="AE76" t="s">
        <v>66</v>
      </c>
      <c r="AF76" t="s">
        <v>180</v>
      </c>
      <c r="AG76">
        <v>38</v>
      </c>
      <c r="AH76">
        <v>26</v>
      </c>
      <c r="AI76" t="s">
        <v>136</v>
      </c>
      <c r="AJ76" t="s">
        <v>181</v>
      </c>
      <c r="AK76" t="s">
        <v>181</v>
      </c>
      <c r="AL76" t="s">
        <v>182</v>
      </c>
      <c r="AM76">
        <v>3</v>
      </c>
      <c r="AN76">
        <v>1</v>
      </c>
      <c r="AO76">
        <v>3</v>
      </c>
      <c r="AP76">
        <v>5</v>
      </c>
      <c r="AQ76">
        <v>26</v>
      </c>
      <c r="AR76">
        <v>8</v>
      </c>
      <c r="AS76" t="s">
        <v>732</v>
      </c>
      <c r="AT76" t="s">
        <v>184</v>
      </c>
      <c r="AU76" t="s">
        <v>184</v>
      </c>
      <c r="AV76" s="1">
        <v>44237</v>
      </c>
      <c r="AW76" s="116">
        <v>3.5</v>
      </c>
      <c r="AX76" s="15">
        <f>VLOOKUP(dummy_data!$AU76,dummy_oppeained!B:C,2,0)</f>
        <v>3</v>
      </c>
      <c r="AY76" s="22" t="str">
        <f>VLOOKUP(AT76,dummy_oppeained!B:D,3,0)</f>
        <v>mitteeristav</v>
      </c>
      <c r="AZ76" s="72" t="str">
        <f>VLOOKUP(AS:AS,hinded_abi!B:D,3,0)</f>
        <v>NULL</v>
      </c>
      <c r="BA76" s="26" t="str">
        <f t="shared" si="3"/>
        <v xml:space="preserve"> </v>
      </c>
      <c r="BB76" s="27">
        <f t="shared" si="4"/>
        <v>0</v>
      </c>
      <c r="BC76" s="96" t="str">
        <f t="shared" si="5"/>
        <v>S00004_53312199981_õppeaine35_44237</v>
      </c>
      <c r="BD76" s="104">
        <f>COUNTIF($BC$2:BC76, BC76)</f>
        <v>1</v>
      </c>
    </row>
    <row r="77" spans="1:56" x14ac:dyDescent="0.25">
      <c r="A77" t="s">
        <v>172</v>
      </c>
      <c r="B77" t="s">
        <v>173</v>
      </c>
      <c r="C77" t="s">
        <v>174</v>
      </c>
      <c r="D77" t="s">
        <v>872</v>
      </c>
      <c r="E77">
        <v>53312199981</v>
      </c>
      <c r="F77" t="s">
        <v>50</v>
      </c>
      <c r="G77" t="s">
        <v>175</v>
      </c>
      <c r="H77" t="s">
        <v>115</v>
      </c>
      <c r="I77" t="s">
        <v>115</v>
      </c>
      <c r="J77" t="s">
        <v>52</v>
      </c>
      <c r="K77" s="1">
        <v>44440</v>
      </c>
      <c r="L77" s="20">
        <v>44351</v>
      </c>
      <c r="M77" s="1">
        <v>45771</v>
      </c>
      <c r="N77" s="18" t="s">
        <v>299</v>
      </c>
      <c r="O77" t="s">
        <v>55</v>
      </c>
      <c r="P77" t="s">
        <v>922</v>
      </c>
      <c r="Q77" t="s">
        <v>57</v>
      </c>
      <c r="R77" s="1">
        <v>44203</v>
      </c>
      <c r="S77" t="s">
        <v>774</v>
      </c>
      <c r="T77" t="s">
        <v>59</v>
      </c>
      <c r="U77" t="s">
        <v>60</v>
      </c>
      <c r="V77" t="s">
        <v>177</v>
      </c>
      <c r="W77">
        <v>1467</v>
      </c>
      <c r="X77" t="s">
        <v>62</v>
      </c>
      <c r="Z77">
        <v>2</v>
      </c>
      <c r="AA77" t="s">
        <v>63</v>
      </c>
      <c r="AB77" t="s">
        <v>64</v>
      </c>
      <c r="AC77" t="s">
        <v>106</v>
      </c>
      <c r="AD77" t="s">
        <v>52</v>
      </c>
      <c r="AE77" t="s">
        <v>66</v>
      </c>
      <c r="AF77" t="s">
        <v>180</v>
      </c>
      <c r="AG77">
        <v>38</v>
      </c>
      <c r="AH77">
        <v>55</v>
      </c>
      <c r="AI77" t="s">
        <v>136</v>
      </c>
      <c r="AJ77" t="s">
        <v>85</v>
      </c>
      <c r="AK77" t="s">
        <v>181</v>
      </c>
      <c r="AL77" t="s">
        <v>67</v>
      </c>
      <c r="AM77">
        <v>3</v>
      </c>
      <c r="AN77">
        <v>0</v>
      </c>
      <c r="AO77">
        <v>3</v>
      </c>
      <c r="AP77">
        <v>1</v>
      </c>
      <c r="AQ77">
        <v>23</v>
      </c>
      <c r="AR77">
        <v>8</v>
      </c>
      <c r="AS77" t="s">
        <v>732</v>
      </c>
      <c r="AT77" t="s">
        <v>185</v>
      </c>
      <c r="AU77" t="s">
        <v>185</v>
      </c>
      <c r="AV77" s="1">
        <v>44814</v>
      </c>
      <c r="AW77" s="116">
        <v>3.5</v>
      </c>
      <c r="AX77" s="40">
        <f>VLOOKUP(dummy_data!$AU77,dummy_oppeained!B:C,2,0)</f>
        <v>3</v>
      </c>
      <c r="AY77" s="22" t="str">
        <f>VLOOKUP(AT77,dummy_oppeained!B:D,3,0)</f>
        <v>mitteeristav</v>
      </c>
      <c r="AZ77" s="72" t="str">
        <f>VLOOKUP(AS:AS,hinded_abi!B:D,3,0)</f>
        <v>NULL</v>
      </c>
      <c r="BA77" s="26" t="str">
        <f t="shared" si="3"/>
        <v xml:space="preserve"> </v>
      </c>
      <c r="BB77" s="27">
        <f t="shared" si="4"/>
        <v>0</v>
      </c>
      <c r="BC77" s="96" t="str">
        <f t="shared" si="5"/>
        <v>S00004_53312199981_õppeaine6_44814</v>
      </c>
      <c r="BD77" s="104">
        <f>COUNTIF($BC$2:BC77, BC77)</f>
        <v>1</v>
      </c>
    </row>
    <row r="78" spans="1:56" x14ac:dyDescent="0.25">
      <c r="A78" t="s">
        <v>172</v>
      </c>
      <c r="B78" t="s">
        <v>173</v>
      </c>
      <c r="C78" t="s">
        <v>174</v>
      </c>
      <c r="D78" t="s">
        <v>872</v>
      </c>
      <c r="E78">
        <v>53312199981</v>
      </c>
      <c r="F78" t="s">
        <v>50</v>
      </c>
      <c r="G78" t="s">
        <v>175</v>
      </c>
      <c r="H78" t="s">
        <v>115</v>
      </c>
      <c r="I78" t="s">
        <v>115</v>
      </c>
      <c r="J78" t="s">
        <v>52</v>
      </c>
      <c r="K78" s="1">
        <v>44440</v>
      </c>
      <c r="L78" s="20">
        <v>44351</v>
      </c>
      <c r="M78" s="1">
        <v>45771</v>
      </c>
      <c r="N78" s="18" t="s">
        <v>299</v>
      </c>
      <c r="O78" t="s">
        <v>55</v>
      </c>
      <c r="P78" t="s">
        <v>922</v>
      </c>
      <c r="Q78" t="s">
        <v>57</v>
      </c>
      <c r="R78" s="1">
        <v>44203</v>
      </c>
      <c r="S78" t="s">
        <v>774</v>
      </c>
      <c r="T78" t="s">
        <v>59</v>
      </c>
      <c r="U78" t="s">
        <v>60</v>
      </c>
      <c r="V78" t="s">
        <v>177</v>
      </c>
      <c r="W78">
        <v>1467</v>
      </c>
      <c r="X78" t="s">
        <v>62</v>
      </c>
      <c r="Z78">
        <v>2</v>
      </c>
      <c r="AA78" t="s">
        <v>63</v>
      </c>
      <c r="AB78" t="s">
        <v>64</v>
      </c>
      <c r="AC78" t="s">
        <v>106</v>
      </c>
      <c r="AD78" t="s">
        <v>52</v>
      </c>
      <c r="AE78" t="s">
        <v>66</v>
      </c>
      <c r="AF78" t="s">
        <v>180</v>
      </c>
      <c r="AG78">
        <v>38</v>
      </c>
      <c r="AH78">
        <v>55</v>
      </c>
      <c r="AI78" t="s">
        <v>136</v>
      </c>
      <c r="AJ78" t="s">
        <v>85</v>
      </c>
      <c r="AK78" t="s">
        <v>181</v>
      </c>
      <c r="AL78" t="s">
        <v>67</v>
      </c>
      <c r="AM78">
        <v>3</v>
      </c>
      <c r="AN78">
        <v>0</v>
      </c>
      <c r="AO78">
        <v>3</v>
      </c>
      <c r="AP78">
        <v>1</v>
      </c>
      <c r="AQ78">
        <v>23</v>
      </c>
      <c r="AR78">
        <v>8</v>
      </c>
      <c r="AS78" t="s">
        <v>732</v>
      </c>
      <c r="AT78" t="s">
        <v>153</v>
      </c>
      <c r="AU78" t="s">
        <v>153</v>
      </c>
      <c r="AV78" s="1">
        <v>44449</v>
      </c>
      <c r="AW78" s="116">
        <v>3.5</v>
      </c>
      <c r="AX78" s="15">
        <f>VLOOKUP(dummy_data!$AU78,dummy_oppeained!B:C,2,0)</f>
        <v>3</v>
      </c>
      <c r="AY78" s="22" t="str">
        <f>VLOOKUP(AT78,dummy_oppeained!B:D,3,0)</f>
        <v>mitteeristav</v>
      </c>
      <c r="AZ78" s="72" t="str">
        <f>VLOOKUP(AS:AS,hinded_abi!B:D,3,0)</f>
        <v>NULL</v>
      </c>
      <c r="BA78" s="26" t="str">
        <f t="shared" si="3"/>
        <v xml:space="preserve"> </v>
      </c>
      <c r="BB78" s="27">
        <f t="shared" si="4"/>
        <v>0</v>
      </c>
      <c r="BC78" s="96" t="str">
        <f t="shared" si="5"/>
        <v>S00004_53312199981_õppeaine31_44449</v>
      </c>
      <c r="BD78" s="104">
        <f>COUNTIF($BC$2:BC78, BC78)</f>
        <v>1</v>
      </c>
    </row>
    <row r="79" spans="1:56" x14ac:dyDescent="0.25">
      <c r="A79" t="s">
        <v>172</v>
      </c>
      <c r="B79" t="s">
        <v>173</v>
      </c>
      <c r="C79" t="s">
        <v>174</v>
      </c>
      <c r="D79" t="s">
        <v>872</v>
      </c>
      <c r="E79">
        <v>53312199981</v>
      </c>
      <c r="F79" t="s">
        <v>50</v>
      </c>
      <c r="G79" t="s">
        <v>175</v>
      </c>
      <c r="H79" t="s">
        <v>115</v>
      </c>
      <c r="I79" t="s">
        <v>115</v>
      </c>
      <c r="J79" t="s">
        <v>52</v>
      </c>
      <c r="K79" s="1">
        <v>44440</v>
      </c>
      <c r="L79" s="20">
        <v>44351</v>
      </c>
      <c r="M79" s="1">
        <v>45771</v>
      </c>
      <c r="N79" s="18" t="s">
        <v>299</v>
      </c>
      <c r="O79" t="s">
        <v>55</v>
      </c>
      <c r="P79" t="s">
        <v>922</v>
      </c>
      <c r="Q79" t="s">
        <v>57</v>
      </c>
      <c r="R79" s="1">
        <v>44203</v>
      </c>
      <c r="S79" t="s">
        <v>774</v>
      </c>
      <c r="T79" t="s">
        <v>59</v>
      </c>
      <c r="U79" t="s">
        <v>60</v>
      </c>
      <c r="V79" t="s">
        <v>177</v>
      </c>
      <c r="W79">
        <v>1467</v>
      </c>
      <c r="X79" t="s">
        <v>62</v>
      </c>
      <c r="Z79">
        <v>2</v>
      </c>
      <c r="AA79" t="s">
        <v>63</v>
      </c>
      <c r="AB79" t="s">
        <v>64</v>
      </c>
      <c r="AC79" t="s">
        <v>106</v>
      </c>
      <c r="AD79" t="s">
        <v>52</v>
      </c>
      <c r="AE79" t="s">
        <v>66</v>
      </c>
      <c r="AF79" t="s">
        <v>180</v>
      </c>
      <c r="AG79">
        <v>38</v>
      </c>
      <c r="AH79">
        <v>55</v>
      </c>
      <c r="AI79" t="s">
        <v>136</v>
      </c>
      <c r="AJ79" t="s">
        <v>85</v>
      </c>
      <c r="AK79" t="s">
        <v>181</v>
      </c>
      <c r="AL79" t="s">
        <v>67</v>
      </c>
      <c r="AM79">
        <v>3</v>
      </c>
      <c r="AN79">
        <v>0</v>
      </c>
      <c r="AO79">
        <v>3</v>
      </c>
      <c r="AP79">
        <v>1</v>
      </c>
      <c r="AQ79">
        <v>23</v>
      </c>
      <c r="AR79">
        <v>8</v>
      </c>
      <c r="AS79" t="s">
        <v>741</v>
      </c>
      <c r="AT79" t="s">
        <v>167</v>
      </c>
      <c r="AU79" t="s">
        <v>167</v>
      </c>
      <c r="AV79" s="1">
        <v>44237</v>
      </c>
      <c r="AW79" s="116">
        <v>3.5</v>
      </c>
      <c r="AX79" s="40">
        <f>VLOOKUP(dummy_data!$AU79,dummy_oppeained!B:C,2,0)</f>
        <v>5</v>
      </c>
      <c r="AY79" s="22" t="str">
        <f>VLOOKUP(AT79,dummy_oppeained!B:D,3,0)</f>
        <v>eristav</v>
      </c>
      <c r="AZ79" s="72">
        <f>VLOOKUP(AS:AS,hinded_abi!B:D,3,0)</f>
        <v>2</v>
      </c>
      <c r="BA79" s="26">
        <f t="shared" si="3"/>
        <v>10</v>
      </c>
      <c r="BB79" s="27">
        <f t="shared" si="4"/>
        <v>5</v>
      </c>
      <c r="BC79" s="96" t="str">
        <f t="shared" si="5"/>
        <v>S00004_53312199981_õppeaine54_44237</v>
      </c>
      <c r="BD79" s="104">
        <f>COUNTIF($BC$2:BC79, BC79)</f>
        <v>1</v>
      </c>
    </row>
    <row r="80" spans="1:56" x14ac:dyDescent="0.25">
      <c r="A80" t="s">
        <v>172</v>
      </c>
      <c r="B80" t="s">
        <v>173</v>
      </c>
      <c r="C80" t="s">
        <v>174</v>
      </c>
      <c r="D80" t="s">
        <v>872</v>
      </c>
      <c r="E80">
        <v>53312199981</v>
      </c>
      <c r="F80" t="s">
        <v>50</v>
      </c>
      <c r="G80" t="s">
        <v>175</v>
      </c>
      <c r="H80" t="s">
        <v>115</v>
      </c>
      <c r="I80" t="s">
        <v>115</v>
      </c>
      <c r="J80" t="s">
        <v>52</v>
      </c>
      <c r="K80" s="1">
        <v>44440</v>
      </c>
      <c r="L80" s="20">
        <v>44351</v>
      </c>
      <c r="M80" s="1">
        <v>45771</v>
      </c>
      <c r="N80" s="18" t="s">
        <v>299</v>
      </c>
      <c r="O80" t="s">
        <v>55</v>
      </c>
      <c r="P80" t="s">
        <v>922</v>
      </c>
      <c r="Q80" t="s">
        <v>57</v>
      </c>
      <c r="R80" s="1">
        <v>44203</v>
      </c>
      <c r="S80" t="s">
        <v>774</v>
      </c>
      <c r="T80" t="s">
        <v>59</v>
      </c>
      <c r="U80" t="s">
        <v>60</v>
      </c>
      <c r="V80" t="s">
        <v>177</v>
      </c>
      <c r="W80">
        <v>1467</v>
      </c>
      <c r="X80" t="s">
        <v>62</v>
      </c>
      <c r="Z80">
        <v>3</v>
      </c>
      <c r="AA80" t="s">
        <v>63</v>
      </c>
      <c r="AB80" t="s">
        <v>64</v>
      </c>
      <c r="AC80" t="s">
        <v>186</v>
      </c>
      <c r="AD80" t="s">
        <v>52</v>
      </c>
      <c r="AE80" t="s">
        <v>66</v>
      </c>
      <c r="AF80" t="s">
        <v>180</v>
      </c>
      <c r="AG80">
        <v>38</v>
      </c>
      <c r="AH80">
        <v>59</v>
      </c>
      <c r="AI80" t="s">
        <v>136</v>
      </c>
      <c r="AJ80" t="s">
        <v>69</v>
      </c>
      <c r="AK80" t="s">
        <v>181</v>
      </c>
      <c r="AL80" t="s">
        <v>124</v>
      </c>
      <c r="AM80">
        <v>3</v>
      </c>
      <c r="AN80">
        <v>3</v>
      </c>
      <c r="AO80">
        <v>3</v>
      </c>
      <c r="AP80">
        <v>9</v>
      </c>
      <c r="AQ80">
        <v>37</v>
      </c>
      <c r="AR80">
        <v>8</v>
      </c>
      <c r="AS80" t="s">
        <v>747</v>
      </c>
      <c r="AT80" t="s">
        <v>109</v>
      </c>
      <c r="AU80" t="s">
        <v>109</v>
      </c>
      <c r="AV80" s="1">
        <v>45179</v>
      </c>
      <c r="AW80" s="116">
        <v>3.5</v>
      </c>
      <c r="AX80" s="15">
        <f>VLOOKUP(dummy_data!$AU80,dummy_oppeained!B:C,2,0)</f>
        <v>2</v>
      </c>
      <c r="AY80" s="22" t="str">
        <f>VLOOKUP(AT80,dummy_oppeained!B:D,3,0)</f>
        <v>mitteeristav</v>
      </c>
      <c r="AZ80" s="72">
        <f>VLOOKUP(AS:AS,hinded_abi!B:D,3,0)</f>
        <v>0</v>
      </c>
      <c r="BA80" s="26" t="str">
        <f t="shared" si="3"/>
        <v xml:space="preserve"> </v>
      </c>
      <c r="BB80" s="27">
        <f t="shared" si="4"/>
        <v>0</v>
      </c>
      <c r="BC80" s="96" t="str">
        <f t="shared" si="5"/>
        <v>S00004_53312199981_õppeaine75_45179</v>
      </c>
      <c r="BD80" s="104">
        <f>COUNTIF($BC$2:BC80, BC80)</f>
        <v>1</v>
      </c>
    </row>
    <row r="81" spans="1:56" x14ac:dyDescent="0.25">
      <c r="A81" t="s">
        <v>172</v>
      </c>
      <c r="B81" t="s">
        <v>173</v>
      </c>
      <c r="C81" t="s">
        <v>174</v>
      </c>
      <c r="D81" t="s">
        <v>872</v>
      </c>
      <c r="E81">
        <v>53312199981</v>
      </c>
      <c r="F81" t="s">
        <v>50</v>
      </c>
      <c r="G81" t="s">
        <v>175</v>
      </c>
      <c r="H81" t="s">
        <v>115</v>
      </c>
      <c r="I81" t="s">
        <v>115</v>
      </c>
      <c r="J81" t="s">
        <v>52</v>
      </c>
      <c r="K81" s="1">
        <v>44440</v>
      </c>
      <c r="L81" s="20">
        <v>44351</v>
      </c>
      <c r="M81" s="1">
        <v>45771</v>
      </c>
      <c r="N81" s="18" t="s">
        <v>299</v>
      </c>
      <c r="O81" t="s">
        <v>55</v>
      </c>
      <c r="P81" t="s">
        <v>922</v>
      </c>
      <c r="Q81" t="s">
        <v>57</v>
      </c>
      <c r="R81" s="1">
        <v>44203</v>
      </c>
      <c r="S81" t="s">
        <v>774</v>
      </c>
      <c r="T81" t="s">
        <v>59</v>
      </c>
      <c r="U81" t="s">
        <v>60</v>
      </c>
      <c r="V81" t="s">
        <v>177</v>
      </c>
      <c r="W81">
        <v>1467</v>
      </c>
      <c r="X81" t="s">
        <v>62</v>
      </c>
      <c r="Z81">
        <v>3</v>
      </c>
      <c r="AA81" t="s">
        <v>63</v>
      </c>
      <c r="AB81" t="s">
        <v>64</v>
      </c>
      <c r="AC81" t="s">
        <v>186</v>
      </c>
      <c r="AD81" t="s">
        <v>52</v>
      </c>
      <c r="AE81" t="s">
        <v>66</v>
      </c>
      <c r="AF81" t="s">
        <v>180</v>
      </c>
      <c r="AG81">
        <v>38</v>
      </c>
      <c r="AH81">
        <v>59</v>
      </c>
      <c r="AI81" t="s">
        <v>136</v>
      </c>
      <c r="AJ81" t="s">
        <v>69</v>
      </c>
      <c r="AK81" t="s">
        <v>181</v>
      </c>
      <c r="AL81" t="s">
        <v>124</v>
      </c>
      <c r="AM81">
        <v>3</v>
      </c>
      <c r="AN81">
        <v>3</v>
      </c>
      <c r="AO81">
        <v>3</v>
      </c>
      <c r="AP81">
        <v>9</v>
      </c>
      <c r="AQ81">
        <v>37</v>
      </c>
      <c r="AR81">
        <v>8</v>
      </c>
      <c r="AS81" t="s">
        <v>745</v>
      </c>
      <c r="AT81" t="s">
        <v>144</v>
      </c>
      <c r="AU81" t="s">
        <v>144</v>
      </c>
      <c r="AV81" s="1">
        <v>45179</v>
      </c>
      <c r="AW81" s="116">
        <v>3.5</v>
      </c>
      <c r="AX81" s="40">
        <f>VLOOKUP(dummy_data!$AU81,dummy_oppeained!B:C,2,0)</f>
        <v>9</v>
      </c>
      <c r="AY81" s="22" t="str">
        <f>VLOOKUP(AT81,dummy_oppeained!B:D,3,0)</f>
        <v>eristav</v>
      </c>
      <c r="AZ81" s="72">
        <f>VLOOKUP(AS:AS,hinded_abi!B:D,3,0)</f>
        <v>0</v>
      </c>
      <c r="BA81" s="26">
        <f t="shared" si="3"/>
        <v>0</v>
      </c>
      <c r="BB81" s="27">
        <f t="shared" si="4"/>
        <v>9</v>
      </c>
      <c r="BC81" s="96" t="str">
        <f t="shared" si="5"/>
        <v>S00004_53312199981_õppeaine66_45179</v>
      </c>
      <c r="BD81" s="104">
        <f>COUNTIF($BC$2:BC81, BC81)</f>
        <v>1</v>
      </c>
    </row>
    <row r="82" spans="1:56" x14ac:dyDescent="0.25">
      <c r="A82" t="s">
        <v>172</v>
      </c>
      <c r="B82" t="s">
        <v>173</v>
      </c>
      <c r="C82" t="s">
        <v>174</v>
      </c>
      <c r="D82" t="s">
        <v>872</v>
      </c>
      <c r="E82">
        <v>53312199981</v>
      </c>
      <c r="F82" t="s">
        <v>50</v>
      </c>
      <c r="G82" t="s">
        <v>175</v>
      </c>
      <c r="H82" t="s">
        <v>115</v>
      </c>
      <c r="I82" t="s">
        <v>115</v>
      </c>
      <c r="J82" t="s">
        <v>52</v>
      </c>
      <c r="K82" s="1">
        <v>44440</v>
      </c>
      <c r="L82" s="20">
        <v>44351</v>
      </c>
      <c r="M82" s="1">
        <v>45771</v>
      </c>
      <c r="N82" s="18" t="s">
        <v>299</v>
      </c>
      <c r="O82" t="s">
        <v>55</v>
      </c>
      <c r="P82" t="s">
        <v>922</v>
      </c>
      <c r="Q82" t="s">
        <v>57</v>
      </c>
      <c r="R82" s="1">
        <v>44203</v>
      </c>
      <c r="S82" t="s">
        <v>774</v>
      </c>
      <c r="T82" t="s">
        <v>59</v>
      </c>
      <c r="U82" t="s">
        <v>60</v>
      </c>
      <c r="V82" t="s">
        <v>177</v>
      </c>
      <c r="W82">
        <v>1467</v>
      </c>
      <c r="X82" t="s">
        <v>62</v>
      </c>
      <c r="Z82">
        <v>4</v>
      </c>
      <c r="AA82" t="s">
        <v>63</v>
      </c>
      <c r="AB82" t="s">
        <v>64</v>
      </c>
      <c r="AC82" t="s">
        <v>106</v>
      </c>
      <c r="AD82" t="s">
        <v>52</v>
      </c>
      <c r="AE82" t="s">
        <v>66</v>
      </c>
      <c r="AF82" t="s">
        <v>180</v>
      </c>
      <c r="AG82">
        <v>38</v>
      </c>
      <c r="AH82">
        <v>42</v>
      </c>
      <c r="AI82" t="s">
        <v>136</v>
      </c>
      <c r="AJ82" t="s">
        <v>170</v>
      </c>
      <c r="AK82" t="s">
        <v>181</v>
      </c>
      <c r="AL82" t="s">
        <v>123</v>
      </c>
      <c r="AM82">
        <v>3</v>
      </c>
      <c r="AN82">
        <v>2</v>
      </c>
      <c r="AO82">
        <v>3</v>
      </c>
      <c r="AP82">
        <v>8</v>
      </c>
      <c r="AQ82">
        <v>45</v>
      </c>
      <c r="AR82">
        <v>8</v>
      </c>
      <c r="AS82" t="s">
        <v>741</v>
      </c>
      <c r="AT82" t="s">
        <v>152</v>
      </c>
      <c r="AU82" t="s">
        <v>152</v>
      </c>
      <c r="AV82" s="1">
        <v>45698</v>
      </c>
      <c r="AW82" s="116">
        <v>3.5</v>
      </c>
      <c r="AX82" s="15">
        <f>VLOOKUP(dummy_data!$AU82,dummy_oppeained!B:C,2,0)</f>
        <v>6</v>
      </c>
      <c r="AY82" s="22" t="str">
        <f>VLOOKUP(AT82,dummy_oppeained!B:D,3,0)</f>
        <v>eristav</v>
      </c>
      <c r="AZ82" s="72">
        <f>VLOOKUP(AS:AS,hinded_abi!B:D,3,0)</f>
        <v>2</v>
      </c>
      <c r="BA82" s="26">
        <f t="shared" si="3"/>
        <v>12</v>
      </c>
      <c r="BB82" s="27">
        <f t="shared" si="4"/>
        <v>6</v>
      </c>
      <c r="BC82" s="96" t="str">
        <f t="shared" si="5"/>
        <v>S00004_53312199981_õppeaine41_45698</v>
      </c>
      <c r="BD82" s="104">
        <f>COUNTIF($BC$2:BC82, BC82)</f>
        <v>1</v>
      </c>
    </row>
    <row r="83" spans="1:56" x14ac:dyDescent="0.25">
      <c r="A83" t="s">
        <v>172</v>
      </c>
      <c r="B83" t="s">
        <v>173</v>
      </c>
      <c r="C83" t="s">
        <v>174</v>
      </c>
      <c r="D83" t="s">
        <v>872</v>
      </c>
      <c r="E83">
        <v>53312199981</v>
      </c>
      <c r="F83" t="s">
        <v>50</v>
      </c>
      <c r="G83" t="s">
        <v>175</v>
      </c>
      <c r="H83" t="s">
        <v>115</v>
      </c>
      <c r="I83" t="s">
        <v>115</v>
      </c>
      <c r="J83" t="s">
        <v>52</v>
      </c>
      <c r="K83" s="1">
        <v>44440</v>
      </c>
      <c r="L83" s="20">
        <v>44351</v>
      </c>
      <c r="M83" s="1">
        <v>45771</v>
      </c>
      <c r="N83" s="18" t="s">
        <v>299</v>
      </c>
      <c r="O83" t="s">
        <v>55</v>
      </c>
      <c r="P83" t="s">
        <v>922</v>
      </c>
      <c r="Q83" t="s">
        <v>57</v>
      </c>
      <c r="R83" s="1">
        <v>44203</v>
      </c>
      <c r="S83" t="s">
        <v>774</v>
      </c>
      <c r="T83" t="s">
        <v>59</v>
      </c>
      <c r="U83" t="s">
        <v>60</v>
      </c>
      <c r="V83" t="s">
        <v>177</v>
      </c>
      <c r="W83">
        <v>1467</v>
      </c>
      <c r="X83" t="s">
        <v>62</v>
      </c>
      <c r="Z83">
        <v>4</v>
      </c>
      <c r="AA83" t="s">
        <v>63</v>
      </c>
      <c r="AB83" t="s">
        <v>64</v>
      </c>
      <c r="AC83" t="s">
        <v>106</v>
      </c>
      <c r="AD83" t="s">
        <v>52</v>
      </c>
      <c r="AE83" t="s">
        <v>66</v>
      </c>
      <c r="AF83" t="s">
        <v>180</v>
      </c>
      <c r="AG83">
        <v>38</v>
      </c>
      <c r="AH83">
        <v>42</v>
      </c>
      <c r="AI83" t="s">
        <v>136</v>
      </c>
      <c r="AJ83" t="s">
        <v>170</v>
      </c>
      <c r="AK83" t="s">
        <v>181</v>
      </c>
      <c r="AL83" t="s">
        <v>123</v>
      </c>
      <c r="AM83">
        <v>3</v>
      </c>
      <c r="AN83">
        <v>2</v>
      </c>
      <c r="AO83">
        <v>3</v>
      </c>
      <c r="AP83">
        <v>8</v>
      </c>
      <c r="AQ83">
        <v>45</v>
      </c>
      <c r="AR83">
        <v>8</v>
      </c>
      <c r="AS83" t="s">
        <v>741</v>
      </c>
      <c r="AT83" t="s">
        <v>187</v>
      </c>
      <c r="AU83" t="s">
        <v>187</v>
      </c>
      <c r="AV83" s="1">
        <v>45179</v>
      </c>
      <c r="AW83" s="116">
        <v>3.5</v>
      </c>
      <c r="AX83" s="40">
        <f>VLOOKUP(dummy_data!$AU83,dummy_oppeained!B:C,2,0)</f>
        <v>5</v>
      </c>
      <c r="AY83" s="22" t="str">
        <f>VLOOKUP(AT83,dummy_oppeained!B:D,3,0)</f>
        <v>eristav</v>
      </c>
      <c r="AZ83" s="72">
        <f>VLOOKUP(AS:AS,hinded_abi!B:D,3,0)</f>
        <v>2</v>
      </c>
      <c r="BA83" s="26">
        <f t="shared" si="3"/>
        <v>10</v>
      </c>
      <c r="BB83" s="27">
        <f t="shared" si="4"/>
        <v>5</v>
      </c>
      <c r="BC83" s="96" t="str">
        <f t="shared" si="5"/>
        <v>S00004_53312199981_õppeaine95_45179</v>
      </c>
      <c r="BD83" s="104">
        <f>COUNTIF($BC$2:BC83, BC83)</f>
        <v>1</v>
      </c>
    </row>
    <row r="84" spans="1:56" x14ac:dyDescent="0.25">
      <c r="A84" t="s">
        <v>172</v>
      </c>
      <c r="B84" t="s">
        <v>173</v>
      </c>
      <c r="C84" t="s">
        <v>174</v>
      </c>
      <c r="D84" t="s">
        <v>872</v>
      </c>
      <c r="E84">
        <v>53312199981</v>
      </c>
      <c r="F84" t="s">
        <v>50</v>
      </c>
      <c r="G84" t="s">
        <v>175</v>
      </c>
      <c r="H84" t="s">
        <v>115</v>
      </c>
      <c r="I84" t="s">
        <v>115</v>
      </c>
      <c r="J84" t="s">
        <v>52</v>
      </c>
      <c r="K84" s="1">
        <v>44440</v>
      </c>
      <c r="L84" s="20">
        <v>44351</v>
      </c>
      <c r="M84" s="1">
        <v>45771</v>
      </c>
      <c r="N84" s="18" t="s">
        <v>299</v>
      </c>
      <c r="O84" t="s">
        <v>55</v>
      </c>
      <c r="P84" t="s">
        <v>922</v>
      </c>
      <c r="Q84" t="s">
        <v>57</v>
      </c>
      <c r="R84" s="1">
        <v>44203</v>
      </c>
      <c r="S84" t="s">
        <v>774</v>
      </c>
      <c r="T84" t="s">
        <v>59</v>
      </c>
      <c r="U84" t="s">
        <v>60</v>
      </c>
      <c r="V84" t="s">
        <v>177</v>
      </c>
      <c r="W84">
        <v>1467</v>
      </c>
      <c r="X84" t="s">
        <v>62</v>
      </c>
      <c r="Z84">
        <v>4</v>
      </c>
      <c r="AA84" t="s">
        <v>63</v>
      </c>
      <c r="AB84" t="s">
        <v>64</v>
      </c>
      <c r="AC84" t="s">
        <v>106</v>
      </c>
      <c r="AD84" t="s">
        <v>52</v>
      </c>
      <c r="AE84" t="s">
        <v>66</v>
      </c>
      <c r="AF84" t="s">
        <v>180</v>
      </c>
      <c r="AG84">
        <v>38</v>
      </c>
      <c r="AH84">
        <v>42</v>
      </c>
      <c r="AI84" t="s">
        <v>136</v>
      </c>
      <c r="AJ84" t="s">
        <v>170</v>
      </c>
      <c r="AK84" t="s">
        <v>181</v>
      </c>
      <c r="AL84" t="s">
        <v>123</v>
      </c>
      <c r="AM84">
        <v>3</v>
      </c>
      <c r="AN84">
        <v>2</v>
      </c>
      <c r="AO84">
        <v>3</v>
      </c>
      <c r="AP84">
        <v>8</v>
      </c>
      <c r="AQ84">
        <v>45</v>
      </c>
      <c r="AR84">
        <v>8</v>
      </c>
      <c r="AS84" t="s">
        <v>745</v>
      </c>
      <c r="AT84" t="s">
        <v>83</v>
      </c>
      <c r="AU84" t="s">
        <v>83</v>
      </c>
      <c r="AV84" s="1">
        <v>44084</v>
      </c>
      <c r="AW84" s="116">
        <v>3.5</v>
      </c>
      <c r="AX84" s="15">
        <f>VLOOKUP(dummy_data!$AU84,dummy_oppeained!B:C,2,0)</f>
        <v>8</v>
      </c>
      <c r="AY84" s="22" t="str">
        <f>VLOOKUP(AT84,dummy_oppeained!B:D,3,0)</f>
        <v>eristav</v>
      </c>
      <c r="AZ84" s="72">
        <f>VLOOKUP(AS:AS,hinded_abi!B:D,3,0)</f>
        <v>0</v>
      </c>
      <c r="BA84" s="26">
        <f t="shared" si="3"/>
        <v>0</v>
      </c>
      <c r="BB84" s="27">
        <f t="shared" si="4"/>
        <v>8</v>
      </c>
      <c r="BC84" s="96" t="str">
        <f t="shared" si="5"/>
        <v>S00004_53312199981_õppeaine79_44084</v>
      </c>
      <c r="BD84" s="104">
        <f>COUNTIF($BC$2:BC84, BC84)</f>
        <v>1</v>
      </c>
    </row>
    <row r="85" spans="1:56" x14ac:dyDescent="0.25">
      <c r="A85" t="s">
        <v>172</v>
      </c>
      <c r="B85" t="s">
        <v>173</v>
      </c>
      <c r="C85" t="s">
        <v>174</v>
      </c>
      <c r="D85" t="s">
        <v>872</v>
      </c>
      <c r="E85">
        <v>53312199981</v>
      </c>
      <c r="F85" t="s">
        <v>50</v>
      </c>
      <c r="G85" t="s">
        <v>175</v>
      </c>
      <c r="H85" t="s">
        <v>115</v>
      </c>
      <c r="I85" t="s">
        <v>115</v>
      </c>
      <c r="J85" t="s">
        <v>52</v>
      </c>
      <c r="K85" s="1">
        <v>44440</v>
      </c>
      <c r="L85" s="20">
        <v>44351</v>
      </c>
      <c r="M85" s="1">
        <v>45771</v>
      </c>
      <c r="N85" s="18" t="s">
        <v>299</v>
      </c>
      <c r="O85" t="s">
        <v>55</v>
      </c>
      <c r="P85" t="s">
        <v>922</v>
      </c>
      <c r="Q85" t="s">
        <v>57</v>
      </c>
      <c r="R85" s="1">
        <v>44203</v>
      </c>
      <c r="S85" t="s">
        <v>774</v>
      </c>
      <c r="T85" t="s">
        <v>59</v>
      </c>
      <c r="U85" t="s">
        <v>60</v>
      </c>
      <c r="V85" t="s">
        <v>177</v>
      </c>
      <c r="W85">
        <v>1467</v>
      </c>
      <c r="X85" t="s">
        <v>62</v>
      </c>
      <c r="Z85">
        <v>4</v>
      </c>
      <c r="AA85" t="s">
        <v>63</v>
      </c>
      <c r="AB85" t="s">
        <v>64</v>
      </c>
      <c r="AC85" t="s">
        <v>106</v>
      </c>
      <c r="AD85" t="s">
        <v>52</v>
      </c>
      <c r="AE85" t="s">
        <v>66</v>
      </c>
      <c r="AF85" t="s">
        <v>180</v>
      </c>
      <c r="AG85">
        <v>38</v>
      </c>
      <c r="AH85">
        <v>42</v>
      </c>
      <c r="AI85" t="s">
        <v>136</v>
      </c>
      <c r="AJ85" t="s">
        <v>170</v>
      </c>
      <c r="AK85" t="s">
        <v>181</v>
      </c>
      <c r="AL85" t="s">
        <v>123</v>
      </c>
      <c r="AM85">
        <v>3</v>
      </c>
      <c r="AN85">
        <v>2</v>
      </c>
      <c r="AO85">
        <v>3</v>
      </c>
      <c r="AP85">
        <v>8</v>
      </c>
      <c r="AQ85">
        <v>45</v>
      </c>
      <c r="AR85">
        <v>8</v>
      </c>
      <c r="AS85" t="s">
        <v>732</v>
      </c>
      <c r="AT85" t="s">
        <v>137</v>
      </c>
      <c r="AU85" t="s">
        <v>137</v>
      </c>
      <c r="AV85" s="1">
        <v>44967</v>
      </c>
      <c r="AW85" s="116">
        <v>3.5</v>
      </c>
      <c r="AX85" s="40">
        <f>VLOOKUP(dummy_data!$AU85,dummy_oppeained!B:C,2,0)</f>
        <v>3</v>
      </c>
      <c r="AY85" s="22" t="str">
        <f>VLOOKUP(AT85,dummy_oppeained!B:D,3,0)</f>
        <v>mitteeristav</v>
      </c>
      <c r="AZ85" s="72" t="str">
        <f>VLOOKUP(AS:AS,hinded_abi!B:D,3,0)</f>
        <v>NULL</v>
      </c>
      <c r="BA85" s="26" t="str">
        <f t="shared" si="3"/>
        <v xml:space="preserve"> </v>
      </c>
      <c r="BB85" s="27">
        <f t="shared" si="4"/>
        <v>0</v>
      </c>
      <c r="BC85" s="96" t="str">
        <f t="shared" si="5"/>
        <v>S00004_53312199981_õppeaine62_44967</v>
      </c>
      <c r="BD85" s="104">
        <f>COUNTIF($BC$2:BC85, BC85)</f>
        <v>1</v>
      </c>
    </row>
    <row r="86" spans="1:56" x14ac:dyDescent="0.25">
      <c r="A86" t="s">
        <v>172</v>
      </c>
      <c r="B86" t="s">
        <v>173</v>
      </c>
      <c r="C86" t="s">
        <v>174</v>
      </c>
      <c r="D86" t="s">
        <v>872</v>
      </c>
      <c r="E86">
        <v>53312199981</v>
      </c>
      <c r="F86" t="s">
        <v>50</v>
      </c>
      <c r="G86" t="s">
        <v>175</v>
      </c>
      <c r="H86" t="s">
        <v>115</v>
      </c>
      <c r="I86" t="s">
        <v>115</v>
      </c>
      <c r="J86" t="s">
        <v>52</v>
      </c>
      <c r="K86" s="1">
        <v>44440</v>
      </c>
      <c r="L86" s="20">
        <v>44351</v>
      </c>
      <c r="M86" s="1">
        <v>45771</v>
      </c>
      <c r="N86" s="18" t="s">
        <v>299</v>
      </c>
      <c r="O86" t="s">
        <v>55</v>
      </c>
      <c r="P86" t="s">
        <v>922</v>
      </c>
      <c r="Q86" t="s">
        <v>57</v>
      </c>
      <c r="R86" s="1">
        <v>44203</v>
      </c>
      <c r="S86" t="s">
        <v>774</v>
      </c>
      <c r="T86" t="s">
        <v>59</v>
      </c>
      <c r="U86" t="s">
        <v>60</v>
      </c>
      <c r="V86" t="s">
        <v>177</v>
      </c>
      <c r="W86">
        <v>1467</v>
      </c>
      <c r="X86" t="s">
        <v>62</v>
      </c>
      <c r="Z86">
        <v>4</v>
      </c>
      <c r="AA86" t="s">
        <v>63</v>
      </c>
      <c r="AB86" t="s">
        <v>64</v>
      </c>
      <c r="AC86" t="s">
        <v>106</v>
      </c>
      <c r="AD86" t="s">
        <v>52</v>
      </c>
      <c r="AE86" t="s">
        <v>66</v>
      </c>
      <c r="AF86" t="s">
        <v>180</v>
      </c>
      <c r="AG86">
        <v>38</v>
      </c>
      <c r="AH86">
        <v>42</v>
      </c>
      <c r="AI86" t="s">
        <v>136</v>
      </c>
      <c r="AJ86" t="s">
        <v>170</v>
      </c>
      <c r="AK86" t="s">
        <v>181</v>
      </c>
      <c r="AL86" t="s">
        <v>123</v>
      </c>
      <c r="AM86">
        <v>3</v>
      </c>
      <c r="AN86">
        <v>2</v>
      </c>
      <c r="AO86">
        <v>3</v>
      </c>
      <c r="AP86">
        <v>8</v>
      </c>
      <c r="AQ86">
        <v>45</v>
      </c>
      <c r="AR86">
        <v>8</v>
      </c>
      <c r="AS86" t="s">
        <v>737</v>
      </c>
      <c r="AT86" t="s">
        <v>188</v>
      </c>
      <c r="AU86" t="s">
        <v>188</v>
      </c>
      <c r="AV86" s="1">
        <v>44237</v>
      </c>
      <c r="AW86" s="116">
        <v>3.5</v>
      </c>
      <c r="AX86" s="15">
        <f>VLOOKUP(dummy_data!$AU86,dummy_oppeained!B:C,2,0)</f>
        <v>8</v>
      </c>
      <c r="AY86" s="22" t="str">
        <f>VLOOKUP(AT86,dummy_oppeained!B:D,3,0)</f>
        <v>eristav</v>
      </c>
      <c r="AZ86" s="72">
        <f>VLOOKUP(AS:AS,hinded_abi!B:D,3,0)</f>
        <v>4</v>
      </c>
      <c r="BA86" s="26">
        <f t="shared" si="3"/>
        <v>32</v>
      </c>
      <c r="BB86" s="27">
        <f t="shared" si="4"/>
        <v>8</v>
      </c>
      <c r="BC86" s="96" t="str">
        <f t="shared" si="5"/>
        <v>S00004_53312199981_õppeaine37_44237</v>
      </c>
      <c r="BD86" s="104">
        <f>COUNTIF($BC$2:BC86, BC86)</f>
        <v>1</v>
      </c>
    </row>
    <row r="87" spans="1:56" x14ac:dyDescent="0.25">
      <c r="A87" t="s">
        <v>189</v>
      </c>
      <c r="B87" t="s">
        <v>112</v>
      </c>
      <c r="C87" t="s">
        <v>49</v>
      </c>
      <c r="D87" t="s">
        <v>873</v>
      </c>
      <c r="E87">
        <v>56108140729</v>
      </c>
      <c r="F87" t="s">
        <v>50</v>
      </c>
      <c r="G87" t="s">
        <v>114</v>
      </c>
      <c r="H87" t="s">
        <v>115</v>
      </c>
      <c r="I87" t="s">
        <v>52</v>
      </c>
      <c r="J87" t="s">
        <v>52</v>
      </c>
      <c r="K87" s="1">
        <v>44440</v>
      </c>
      <c r="L87" s="20">
        <v>45793</v>
      </c>
      <c r="M87" s="1">
        <v>44856</v>
      </c>
      <c r="N87" s="18" t="s">
        <v>299</v>
      </c>
      <c r="O87" t="s">
        <v>53</v>
      </c>
      <c r="P87" t="s">
        <v>922</v>
      </c>
      <c r="Q87" t="s">
        <v>57</v>
      </c>
      <c r="R87" s="1">
        <v>45331</v>
      </c>
      <c r="S87" t="s">
        <v>774</v>
      </c>
      <c r="T87" t="s">
        <v>191</v>
      </c>
      <c r="U87" t="s">
        <v>60</v>
      </c>
      <c r="V87" t="s">
        <v>177</v>
      </c>
      <c r="W87">
        <v>1467</v>
      </c>
      <c r="X87" t="s">
        <v>62</v>
      </c>
      <c r="Z87">
        <v>1</v>
      </c>
      <c r="AA87" t="s">
        <v>161</v>
      </c>
      <c r="AB87" t="s">
        <v>64</v>
      </c>
      <c r="AC87" t="s">
        <v>65</v>
      </c>
      <c r="AD87" t="s">
        <v>52</v>
      </c>
      <c r="AE87" t="s">
        <v>193</v>
      </c>
      <c r="AF87" t="s">
        <v>162</v>
      </c>
      <c r="AG87">
        <v>209</v>
      </c>
      <c r="AH87">
        <v>60</v>
      </c>
      <c r="AI87" t="s">
        <v>85</v>
      </c>
      <c r="AJ87" t="s">
        <v>169</v>
      </c>
      <c r="AK87" t="s">
        <v>194</v>
      </c>
      <c r="AL87" t="s">
        <v>96</v>
      </c>
      <c r="AM87">
        <v>4</v>
      </c>
      <c r="AN87">
        <v>1</v>
      </c>
      <c r="AO87">
        <v>11</v>
      </c>
      <c r="AP87">
        <v>7</v>
      </c>
      <c r="AQ87">
        <v>55</v>
      </c>
      <c r="AR87">
        <v>7</v>
      </c>
      <c r="AS87" t="s">
        <v>739</v>
      </c>
      <c r="AT87" t="s">
        <v>138</v>
      </c>
      <c r="AU87" t="s">
        <v>138</v>
      </c>
      <c r="AV87" s="1">
        <v>45332</v>
      </c>
      <c r="AW87" s="116">
        <v>3.5</v>
      </c>
      <c r="AX87" s="40">
        <f>VLOOKUP(dummy_data!$AU87,dummy_oppeained!B:C,2,0)</f>
        <v>6</v>
      </c>
      <c r="AY87" s="22" t="str">
        <f>VLOOKUP(AT87,dummy_oppeained!B:D,3,0)</f>
        <v>eristav</v>
      </c>
      <c r="AZ87" s="72">
        <f>VLOOKUP(AS:AS,hinded_abi!B:D,3,0)</f>
        <v>3</v>
      </c>
      <c r="BA87" s="26">
        <f t="shared" si="3"/>
        <v>18</v>
      </c>
      <c r="BB87" s="27">
        <f t="shared" si="4"/>
        <v>6</v>
      </c>
      <c r="BC87" s="96" t="str">
        <f t="shared" si="5"/>
        <v>S00005_56108140729_õppeaine8_45332</v>
      </c>
      <c r="BD87" s="104">
        <f>COUNTIF($BC$2:BC87, BC87)</f>
        <v>1</v>
      </c>
    </row>
    <row r="88" spans="1:56" x14ac:dyDescent="0.25">
      <c r="A88" t="s">
        <v>189</v>
      </c>
      <c r="B88" t="s">
        <v>112</v>
      </c>
      <c r="C88" t="s">
        <v>49</v>
      </c>
      <c r="D88" t="s">
        <v>873</v>
      </c>
      <c r="E88">
        <v>56108140729</v>
      </c>
      <c r="F88" t="s">
        <v>50</v>
      </c>
      <c r="G88" t="s">
        <v>114</v>
      </c>
      <c r="H88" t="s">
        <v>115</v>
      </c>
      <c r="I88" t="s">
        <v>52</v>
      </c>
      <c r="J88" t="s">
        <v>52</v>
      </c>
      <c r="K88" s="1">
        <v>44440</v>
      </c>
      <c r="L88" s="20">
        <v>45793</v>
      </c>
      <c r="M88" s="1">
        <v>44856</v>
      </c>
      <c r="N88" s="18" t="s">
        <v>299</v>
      </c>
      <c r="O88" t="s">
        <v>53</v>
      </c>
      <c r="P88" t="s">
        <v>922</v>
      </c>
      <c r="Q88" t="s">
        <v>57</v>
      </c>
      <c r="R88" s="1">
        <v>45331</v>
      </c>
      <c r="S88" t="s">
        <v>774</v>
      </c>
      <c r="T88" t="s">
        <v>191</v>
      </c>
      <c r="U88" t="s">
        <v>60</v>
      </c>
      <c r="V88" t="s">
        <v>177</v>
      </c>
      <c r="W88">
        <v>1467</v>
      </c>
      <c r="X88" t="s">
        <v>62</v>
      </c>
      <c r="Z88">
        <v>1</v>
      </c>
      <c r="AA88" t="s">
        <v>161</v>
      </c>
      <c r="AB88" t="s">
        <v>64</v>
      </c>
      <c r="AC88" t="s">
        <v>65</v>
      </c>
      <c r="AD88" t="s">
        <v>52</v>
      </c>
      <c r="AE88" t="s">
        <v>193</v>
      </c>
      <c r="AF88" t="s">
        <v>162</v>
      </c>
      <c r="AG88">
        <v>209</v>
      </c>
      <c r="AH88">
        <v>60</v>
      </c>
      <c r="AI88" t="s">
        <v>85</v>
      </c>
      <c r="AJ88" t="s">
        <v>169</v>
      </c>
      <c r="AK88" t="s">
        <v>194</v>
      </c>
      <c r="AL88" t="s">
        <v>96</v>
      </c>
      <c r="AM88">
        <v>4</v>
      </c>
      <c r="AN88">
        <v>1</v>
      </c>
      <c r="AO88">
        <v>11</v>
      </c>
      <c r="AP88">
        <v>7</v>
      </c>
      <c r="AQ88">
        <v>55</v>
      </c>
      <c r="AR88">
        <v>7</v>
      </c>
      <c r="AS88" t="s">
        <v>732</v>
      </c>
      <c r="AT88" t="s">
        <v>105</v>
      </c>
      <c r="AU88" t="s">
        <v>105</v>
      </c>
      <c r="AV88" s="1">
        <v>44237</v>
      </c>
      <c r="AW88" s="116">
        <v>3.5</v>
      </c>
      <c r="AX88" s="15">
        <f>VLOOKUP(dummy_data!$AU88,dummy_oppeained!B:C,2,0)</f>
        <v>2</v>
      </c>
      <c r="AY88" s="22" t="str">
        <f>VLOOKUP(AT88,dummy_oppeained!B:D,3,0)</f>
        <v>mitteeristav</v>
      </c>
      <c r="AZ88" s="72" t="str">
        <f>VLOOKUP(AS:AS,hinded_abi!B:D,3,0)</f>
        <v>NULL</v>
      </c>
      <c r="BA88" s="26" t="str">
        <f t="shared" si="3"/>
        <v xml:space="preserve"> </v>
      </c>
      <c r="BB88" s="27">
        <f t="shared" si="4"/>
        <v>0</v>
      </c>
      <c r="BC88" s="96" t="str">
        <f t="shared" si="5"/>
        <v>S00005_56108140729_õppeaine18_44237</v>
      </c>
      <c r="BD88" s="104">
        <f>COUNTIF($BC$2:BC88, BC88)</f>
        <v>1</v>
      </c>
    </row>
    <row r="89" spans="1:56" x14ac:dyDescent="0.25">
      <c r="A89" t="s">
        <v>189</v>
      </c>
      <c r="B89" t="s">
        <v>112</v>
      </c>
      <c r="C89" t="s">
        <v>49</v>
      </c>
      <c r="D89" t="s">
        <v>873</v>
      </c>
      <c r="E89">
        <v>56108140729</v>
      </c>
      <c r="F89" t="s">
        <v>50</v>
      </c>
      <c r="G89" t="s">
        <v>114</v>
      </c>
      <c r="H89" t="s">
        <v>115</v>
      </c>
      <c r="I89" t="s">
        <v>52</v>
      </c>
      <c r="J89" t="s">
        <v>52</v>
      </c>
      <c r="K89" s="1">
        <v>44440</v>
      </c>
      <c r="L89" s="20">
        <v>45793</v>
      </c>
      <c r="M89" s="1">
        <v>44856</v>
      </c>
      <c r="N89" s="18" t="s">
        <v>299</v>
      </c>
      <c r="O89" t="s">
        <v>53</v>
      </c>
      <c r="P89" t="s">
        <v>922</v>
      </c>
      <c r="Q89" t="s">
        <v>57</v>
      </c>
      <c r="R89" s="1">
        <v>45331</v>
      </c>
      <c r="S89" t="s">
        <v>774</v>
      </c>
      <c r="T89" t="s">
        <v>191</v>
      </c>
      <c r="U89" t="s">
        <v>60</v>
      </c>
      <c r="V89" t="s">
        <v>177</v>
      </c>
      <c r="W89">
        <v>1467</v>
      </c>
      <c r="X89" t="s">
        <v>62</v>
      </c>
      <c r="Z89">
        <v>1</v>
      </c>
      <c r="AA89" t="s">
        <v>161</v>
      </c>
      <c r="AB89" t="s">
        <v>64</v>
      </c>
      <c r="AC89" t="s">
        <v>65</v>
      </c>
      <c r="AD89" t="s">
        <v>52</v>
      </c>
      <c r="AE89" t="s">
        <v>193</v>
      </c>
      <c r="AF89" t="s">
        <v>162</v>
      </c>
      <c r="AG89">
        <v>209</v>
      </c>
      <c r="AH89">
        <v>60</v>
      </c>
      <c r="AI89" t="s">
        <v>85</v>
      </c>
      <c r="AJ89" t="s">
        <v>169</v>
      </c>
      <c r="AK89" t="s">
        <v>194</v>
      </c>
      <c r="AL89" t="s">
        <v>96</v>
      </c>
      <c r="AM89">
        <v>4</v>
      </c>
      <c r="AN89">
        <v>1</v>
      </c>
      <c r="AO89">
        <v>11</v>
      </c>
      <c r="AP89">
        <v>7</v>
      </c>
      <c r="AQ89">
        <v>55</v>
      </c>
      <c r="AR89">
        <v>7</v>
      </c>
      <c r="AS89" t="s">
        <v>734</v>
      </c>
      <c r="AT89" t="s">
        <v>195</v>
      </c>
      <c r="AU89" t="s">
        <v>195</v>
      </c>
      <c r="AV89" s="1">
        <v>44084</v>
      </c>
      <c r="AW89" s="116">
        <v>3.5</v>
      </c>
      <c r="AX89" s="40">
        <f>VLOOKUP(dummy_data!$AU89,dummy_oppeained!B:C,2,0)</f>
        <v>3</v>
      </c>
      <c r="AY89" s="22" t="str">
        <f>VLOOKUP(AT89,dummy_oppeained!B:D,3,0)</f>
        <v>mitteeristav</v>
      </c>
      <c r="AZ89" s="72" t="str">
        <f>VLOOKUP(AS:AS,hinded_abi!B:D,3,0)</f>
        <v>NULL</v>
      </c>
      <c r="BA89" s="26" t="str">
        <f t="shared" si="3"/>
        <v xml:space="preserve"> </v>
      </c>
      <c r="BB89" s="27">
        <f t="shared" si="4"/>
        <v>0</v>
      </c>
      <c r="BC89" s="96" t="str">
        <f t="shared" si="5"/>
        <v>S00005_56108140729_õppeaine71_44084</v>
      </c>
      <c r="BD89" s="104">
        <f>COUNTIF($BC$2:BC89, BC89)</f>
        <v>1</v>
      </c>
    </row>
    <row r="90" spans="1:56" x14ac:dyDescent="0.25">
      <c r="A90" t="s">
        <v>189</v>
      </c>
      <c r="B90" t="s">
        <v>112</v>
      </c>
      <c r="C90" t="s">
        <v>49</v>
      </c>
      <c r="D90" t="s">
        <v>873</v>
      </c>
      <c r="E90">
        <v>56108140729</v>
      </c>
      <c r="F90" t="s">
        <v>50</v>
      </c>
      <c r="G90" t="s">
        <v>114</v>
      </c>
      <c r="H90" t="s">
        <v>115</v>
      </c>
      <c r="I90" t="s">
        <v>52</v>
      </c>
      <c r="J90" t="s">
        <v>52</v>
      </c>
      <c r="K90" s="1">
        <v>44440</v>
      </c>
      <c r="L90" s="20">
        <v>45793</v>
      </c>
      <c r="M90" s="1">
        <v>44856</v>
      </c>
      <c r="N90" s="18" t="s">
        <v>299</v>
      </c>
      <c r="O90" t="s">
        <v>53</v>
      </c>
      <c r="P90" t="s">
        <v>922</v>
      </c>
      <c r="Q90" t="s">
        <v>57</v>
      </c>
      <c r="R90" s="1">
        <v>45331</v>
      </c>
      <c r="S90" t="s">
        <v>774</v>
      </c>
      <c r="T90" t="s">
        <v>191</v>
      </c>
      <c r="U90" t="s">
        <v>60</v>
      </c>
      <c r="V90" t="s">
        <v>177</v>
      </c>
      <c r="W90">
        <v>1467</v>
      </c>
      <c r="X90" t="s">
        <v>62</v>
      </c>
      <c r="Z90">
        <v>1</v>
      </c>
      <c r="AA90" t="s">
        <v>161</v>
      </c>
      <c r="AB90" t="s">
        <v>64</v>
      </c>
      <c r="AC90" t="s">
        <v>65</v>
      </c>
      <c r="AD90" t="s">
        <v>52</v>
      </c>
      <c r="AE90" t="s">
        <v>193</v>
      </c>
      <c r="AF90" t="s">
        <v>162</v>
      </c>
      <c r="AG90">
        <v>209</v>
      </c>
      <c r="AH90">
        <v>60</v>
      </c>
      <c r="AI90" t="s">
        <v>85</v>
      </c>
      <c r="AJ90" t="s">
        <v>169</v>
      </c>
      <c r="AK90" t="s">
        <v>194</v>
      </c>
      <c r="AL90" t="s">
        <v>96</v>
      </c>
      <c r="AM90">
        <v>4</v>
      </c>
      <c r="AN90">
        <v>1</v>
      </c>
      <c r="AO90">
        <v>11</v>
      </c>
      <c r="AP90">
        <v>7</v>
      </c>
      <c r="AQ90">
        <v>55</v>
      </c>
      <c r="AR90">
        <v>7</v>
      </c>
      <c r="AS90" t="s">
        <v>747</v>
      </c>
      <c r="AT90" t="s">
        <v>196</v>
      </c>
      <c r="AU90" t="s">
        <v>196</v>
      </c>
      <c r="AV90" s="1">
        <v>44814</v>
      </c>
      <c r="AW90" s="116">
        <v>3.5</v>
      </c>
      <c r="AX90" s="15">
        <f>VLOOKUP(dummy_data!$AU90,dummy_oppeained!B:C,2,0)</f>
        <v>5</v>
      </c>
      <c r="AY90" s="22" t="str">
        <f>VLOOKUP(AT90,dummy_oppeained!B:D,3,0)</f>
        <v>eristav</v>
      </c>
      <c r="AZ90" s="72">
        <f>VLOOKUP(AS:AS,hinded_abi!B:D,3,0)</f>
        <v>0</v>
      </c>
      <c r="BA90" s="26">
        <f t="shared" si="3"/>
        <v>0</v>
      </c>
      <c r="BB90" s="27">
        <f t="shared" si="4"/>
        <v>5</v>
      </c>
      <c r="BC90" s="96" t="str">
        <f t="shared" si="5"/>
        <v>S00005_56108140729_õppeaine82_44814</v>
      </c>
      <c r="BD90" s="104">
        <f>COUNTIF($BC$2:BC90, BC90)</f>
        <v>1</v>
      </c>
    </row>
    <row r="91" spans="1:56" x14ac:dyDescent="0.25">
      <c r="A91" t="s">
        <v>189</v>
      </c>
      <c r="B91" t="s">
        <v>112</v>
      </c>
      <c r="C91" t="s">
        <v>49</v>
      </c>
      <c r="D91" t="s">
        <v>873</v>
      </c>
      <c r="E91">
        <v>56108140729</v>
      </c>
      <c r="F91" t="s">
        <v>50</v>
      </c>
      <c r="G91" t="s">
        <v>114</v>
      </c>
      <c r="H91" t="s">
        <v>115</v>
      </c>
      <c r="I91" t="s">
        <v>52</v>
      </c>
      <c r="J91" t="s">
        <v>52</v>
      </c>
      <c r="K91" s="1">
        <v>44440</v>
      </c>
      <c r="L91" s="20">
        <v>45793</v>
      </c>
      <c r="M91" s="1">
        <v>44856</v>
      </c>
      <c r="N91" s="18" t="s">
        <v>299</v>
      </c>
      <c r="O91" t="s">
        <v>53</v>
      </c>
      <c r="P91" t="s">
        <v>922</v>
      </c>
      <c r="Q91" t="s">
        <v>57</v>
      </c>
      <c r="R91" s="1">
        <v>45331</v>
      </c>
      <c r="S91" t="s">
        <v>774</v>
      </c>
      <c r="T91" t="s">
        <v>191</v>
      </c>
      <c r="U91" t="s">
        <v>60</v>
      </c>
      <c r="V91" t="s">
        <v>177</v>
      </c>
      <c r="W91">
        <v>1467</v>
      </c>
      <c r="X91" t="s">
        <v>62</v>
      </c>
      <c r="Z91">
        <v>1</v>
      </c>
      <c r="AA91" t="s">
        <v>161</v>
      </c>
      <c r="AB91" t="s">
        <v>64</v>
      </c>
      <c r="AC91" t="s">
        <v>65</v>
      </c>
      <c r="AD91" t="s">
        <v>52</v>
      </c>
      <c r="AE91" t="s">
        <v>193</v>
      </c>
      <c r="AF91" t="s">
        <v>162</v>
      </c>
      <c r="AG91">
        <v>209</v>
      </c>
      <c r="AH91">
        <v>60</v>
      </c>
      <c r="AI91" t="s">
        <v>85</v>
      </c>
      <c r="AJ91" t="s">
        <v>169</v>
      </c>
      <c r="AK91" t="s">
        <v>194</v>
      </c>
      <c r="AL91" t="s">
        <v>96</v>
      </c>
      <c r="AM91">
        <v>4</v>
      </c>
      <c r="AN91">
        <v>1</v>
      </c>
      <c r="AO91">
        <v>11</v>
      </c>
      <c r="AP91">
        <v>7</v>
      </c>
      <c r="AQ91">
        <v>55</v>
      </c>
      <c r="AR91">
        <v>7</v>
      </c>
      <c r="AS91" t="s">
        <v>732</v>
      </c>
      <c r="AT91" t="s">
        <v>197</v>
      </c>
      <c r="AU91" t="s">
        <v>197</v>
      </c>
      <c r="AV91" s="1">
        <v>44449</v>
      </c>
      <c r="AW91" s="116">
        <v>3.5</v>
      </c>
      <c r="AX91" s="40">
        <f>VLOOKUP(dummy_data!$AU91,dummy_oppeained!B:C,2,0)</f>
        <v>3</v>
      </c>
      <c r="AY91" s="22" t="str">
        <f>VLOOKUP(AT91,dummy_oppeained!B:D,3,0)</f>
        <v>mitteeristav</v>
      </c>
      <c r="AZ91" s="72" t="str">
        <f>VLOOKUP(AS:AS,hinded_abi!B:D,3,0)</f>
        <v>NULL</v>
      </c>
      <c r="BA91" s="26" t="str">
        <f t="shared" si="3"/>
        <v xml:space="preserve"> </v>
      </c>
      <c r="BB91" s="27">
        <f t="shared" si="4"/>
        <v>0</v>
      </c>
      <c r="BC91" s="96" t="str">
        <f t="shared" si="5"/>
        <v>S00005_56108140729_õppeaine48_44449</v>
      </c>
      <c r="BD91" s="104">
        <f>COUNTIF($BC$2:BC91, BC91)</f>
        <v>1</v>
      </c>
    </row>
    <row r="92" spans="1:56" x14ac:dyDescent="0.25">
      <c r="A92" t="s">
        <v>189</v>
      </c>
      <c r="B92" t="s">
        <v>112</v>
      </c>
      <c r="C92" t="s">
        <v>49</v>
      </c>
      <c r="D92" t="s">
        <v>873</v>
      </c>
      <c r="E92">
        <v>56108140729</v>
      </c>
      <c r="F92" t="s">
        <v>50</v>
      </c>
      <c r="G92" t="s">
        <v>114</v>
      </c>
      <c r="H92" t="s">
        <v>115</v>
      </c>
      <c r="I92" t="s">
        <v>52</v>
      </c>
      <c r="J92" t="s">
        <v>52</v>
      </c>
      <c r="K92" s="1">
        <v>44440</v>
      </c>
      <c r="L92" s="20">
        <v>45793</v>
      </c>
      <c r="M92" s="1">
        <v>44856</v>
      </c>
      <c r="N92" s="18" t="s">
        <v>299</v>
      </c>
      <c r="O92" t="s">
        <v>53</v>
      </c>
      <c r="P92" t="s">
        <v>922</v>
      </c>
      <c r="Q92" t="s">
        <v>57</v>
      </c>
      <c r="R92" s="1">
        <v>45331</v>
      </c>
      <c r="S92" t="s">
        <v>774</v>
      </c>
      <c r="T92" t="s">
        <v>191</v>
      </c>
      <c r="U92" t="s">
        <v>60</v>
      </c>
      <c r="V92" t="s">
        <v>177</v>
      </c>
      <c r="W92">
        <v>1467</v>
      </c>
      <c r="X92" t="s">
        <v>62</v>
      </c>
      <c r="Z92">
        <v>1</v>
      </c>
      <c r="AA92" t="s">
        <v>161</v>
      </c>
      <c r="AB92" t="s">
        <v>64</v>
      </c>
      <c r="AC92" t="s">
        <v>65</v>
      </c>
      <c r="AD92" t="s">
        <v>52</v>
      </c>
      <c r="AE92" t="s">
        <v>193</v>
      </c>
      <c r="AF92" t="s">
        <v>162</v>
      </c>
      <c r="AG92">
        <v>209</v>
      </c>
      <c r="AH92">
        <v>60</v>
      </c>
      <c r="AI92" t="s">
        <v>85</v>
      </c>
      <c r="AJ92" t="s">
        <v>169</v>
      </c>
      <c r="AK92" t="s">
        <v>194</v>
      </c>
      <c r="AL92" t="s">
        <v>96</v>
      </c>
      <c r="AM92">
        <v>4</v>
      </c>
      <c r="AN92">
        <v>1</v>
      </c>
      <c r="AO92">
        <v>11</v>
      </c>
      <c r="AP92">
        <v>7</v>
      </c>
      <c r="AQ92">
        <v>55</v>
      </c>
      <c r="AR92">
        <v>7</v>
      </c>
      <c r="AS92" t="s">
        <v>745</v>
      </c>
      <c r="AT92" t="s">
        <v>198</v>
      </c>
      <c r="AU92" t="s">
        <v>198</v>
      </c>
      <c r="AV92" s="1">
        <v>44237</v>
      </c>
      <c r="AW92" s="116">
        <v>3.5</v>
      </c>
      <c r="AX92" s="15">
        <f>VLOOKUP(dummy_data!$AU92,dummy_oppeained!B:C,2,0)</f>
        <v>6</v>
      </c>
      <c r="AY92" s="22" t="str">
        <f>VLOOKUP(AT92,dummy_oppeained!B:D,3,0)</f>
        <v>eristav</v>
      </c>
      <c r="AZ92" s="72">
        <f>VLOOKUP(AS:AS,hinded_abi!B:D,3,0)</f>
        <v>0</v>
      </c>
      <c r="BA92" s="26">
        <f t="shared" si="3"/>
        <v>0</v>
      </c>
      <c r="BB92" s="27">
        <f t="shared" si="4"/>
        <v>6</v>
      </c>
      <c r="BC92" s="96" t="str">
        <f t="shared" si="5"/>
        <v>S00005_56108140729_õppeaine30_44237</v>
      </c>
      <c r="BD92" s="104">
        <f>COUNTIF($BC$2:BC92, BC92)</f>
        <v>1</v>
      </c>
    </row>
    <row r="93" spans="1:56" x14ac:dyDescent="0.25">
      <c r="A93" t="s">
        <v>189</v>
      </c>
      <c r="B93" t="s">
        <v>112</v>
      </c>
      <c r="C93" t="s">
        <v>49</v>
      </c>
      <c r="D93" t="s">
        <v>873</v>
      </c>
      <c r="E93">
        <v>56108140729</v>
      </c>
      <c r="F93" t="s">
        <v>50</v>
      </c>
      <c r="G93" t="s">
        <v>114</v>
      </c>
      <c r="H93" t="s">
        <v>115</v>
      </c>
      <c r="I93" t="s">
        <v>52</v>
      </c>
      <c r="J93" t="s">
        <v>52</v>
      </c>
      <c r="K93" s="1">
        <v>44440</v>
      </c>
      <c r="L93" s="20">
        <v>45793</v>
      </c>
      <c r="M93" s="1">
        <v>44856</v>
      </c>
      <c r="N93" s="18" t="s">
        <v>299</v>
      </c>
      <c r="O93" t="s">
        <v>53</v>
      </c>
      <c r="P93" t="s">
        <v>922</v>
      </c>
      <c r="Q93" t="s">
        <v>57</v>
      </c>
      <c r="R93" s="1">
        <v>45331</v>
      </c>
      <c r="S93" t="s">
        <v>774</v>
      </c>
      <c r="T93" t="s">
        <v>191</v>
      </c>
      <c r="U93" t="s">
        <v>60</v>
      </c>
      <c r="V93" t="s">
        <v>177</v>
      </c>
      <c r="W93">
        <v>1467</v>
      </c>
      <c r="X93" t="s">
        <v>62</v>
      </c>
      <c r="Z93">
        <v>1</v>
      </c>
      <c r="AA93" t="s">
        <v>161</v>
      </c>
      <c r="AB93" t="s">
        <v>64</v>
      </c>
      <c r="AC93" t="s">
        <v>65</v>
      </c>
      <c r="AD93" t="s">
        <v>52</v>
      </c>
      <c r="AE93" t="s">
        <v>193</v>
      </c>
      <c r="AF93" t="s">
        <v>162</v>
      </c>
      <c r="AG93">
        <v>209</v>
      </c>
      <c r="AH93">
        <v>60</v>
      </c>
      <c r="AI93" t="s">
        <v>85</v>
      </c>
      <c r="AJ93" t="s">
        <v>169</v>
      </c>
      <c r="AK93" t="s">
        <v>194</v>
      </c>
      <c r="AL93" t="s">
        <v>96</v>
      </c>
      <c r="AM93">
        <v>4</v>
      </c>
      <c r="AN93">
        <v>1</v>
      </c>
      <c r="AO93">
        <v>11</v>
      </c>
      <c r="AP93">
        <v>7</v>
      </c>
      <c r="AQ93">
        <v>55</v>
      </c>
      <c r="AR93">
        <v>7</v>
      </c>
      <c r="AS93" t="s">
        <v>734</v>
      </c>
      <c r="AT93" t="s">
        <v>199</v>
      </c>
      <c r="AU93" t="s">
        <v>199</v>
      </c>
      <c r="AV93" s="1">
        <v>45332</v>
      </c>
      <c r="AW93" s="116">
        <v>3.5</v>
      </c>
      <c r="AX93" s="40">
        <f>VLOOKUP(dummy_data!$AU93,dummy_oppeained!B:C,2,0)</f>
        <v>3</v>
      </c>
      <c r="AY93" s="22" t="str">
        <f>VLOOKUP(AT93,dummy_oppeained!B:D,3,0)</f>
        <v>mitteeristav</v>
      </c>
      <c r="AZ93" s="72" t="str">
        <f>VLOOKUP(AS:AS,hinded_abi!B:D,3,0)</f>
        <v>NULL</v>
      </c>
      <c r="BA93" s="26" t="str">
        <f t="shared" si="3"/>
        <v xml:space="preserve"> </v>
      </c>
      <c r="BB93" s="27">
        <f t="shared" si="4"/>
        <v>0</v>
      </c>
      <c r="BC93" s="96" t="str">
        <f t="shared" si="5"/>
        <v>S00005_56108140729_õppeaine43_45332</v>
      </c>
      <c r="BD93" s="104">
        <f>COUNTIF($BC$2:BC93, BC93)</f>
        <v>1</v>
      </c>
    </row>
    <row r="94" spans="1:56" x14ac:dyDescent="0.25">
      <c r="A94" t="s">
        <v>189</v>
      </c>
      <c r="B94" t="s">
        <v>112</v>
      </c>
      <c r="C94" t="s">
        <v>49</v>
      </c>
      <c r="D94" t="s">
        <v>873</v>
      </c>
      <c r="E94">
        <v>56108140729</v>
      </c>
      <c r="F94" t="s">
        <v>50</v>
      </c>
      <c r="G94" t="s">
        <v>114</v>
      </c>
      <c r="H94" t="s">
        <v>115</v>
      </c>
      <c r="I94" t="s">
        <v>52</v>
      </c>
      <c r="J94" t="s">
        <v>52</v>
      </c>
      <c r="K94" s="1">
        <v>44440</v>
      </c>
      <c r="L94" s="20">
        <v>45793</v>
      </c>
      <c r="M94" s="1">
        <v>44856</v>
      </c>
      <c r="N94" s="18" t="s">
        <v>299</v>
      </c>
      <c r="O94" t="s">
        <v>53</v>
      </c>
      <c r="P94" t="s">
        <v>922</v>
      </c>
      <c r="Q94" t="s">
        <v>57</v>
      </c>
      <c r="R94" s="1">
        <v>45331</v>
      </c>
      <c r="S94" t="s">
        <v>774</v>
      </c>
      <c r="T94" t="s">
        <v>191</v>
      </c>
      <c r="U94" t="s">
        <v>60</v>
      </c>
      <c r="V94" t="s">
        <v>177</v>
      </c>
      <c r="W94">
        <v>1467</v>
      </c>
      <c r="X94" t="s">
        <v>62</v>
      </c>
      <c r="Z94">
        <v>2</v>
      </c>
      <c r="AA94" t="s">
        <v>161</v>
      </c>
      <c r="AB94" t="s">
        <v>64</v>
      </c>
      <c r="AC94" t="s">
        <v>200</v>
      </c>
      <c r="AD94" t="s">
        <v>52</v>
      </c>
      <c r="AE94" t="s">
        <v>193</v>
      </c>
      <c r="AF94" t="s">
        <v>162</v>
      </c>
      <c r="AG94">
        <v>209</v>
      </c>
      <c r="AH94">
        <v>28</v>
      </c>
      <c r="AI94" t="s">
        <v>85</v>
      </c>
      <c r="AJ94" t="s">
        <v>67</v>
      </c>
      <c r="AK94" t="s">
        <v>194</v>
      </c>
      <c r="AL94" t="s">
        <v>96</v>
      </c>
      <c r="AM94">
        <v>4</v>
      </c>
      <c r="AN94">
        <v>2</v>
      </c>
      <c r="AO94">
        <v>11</v>
      </c>
      <c r="AP94">
        <v>3</v>
      </c>
      <c r="AQ94">
        <v>46</v>
      </c>
      <c r="AR94">
        <v>7</v>
      </c>
      <c r="AS94" t="s">
        <v>732</v>
      </c>
      <c r="AT94" t="s">
        <v>75</v>
      </c>
      <c r="AU94" t="s">
        <v>75</v>
      </c>
      <c r="AV94" s="1">
        <v>44449</v>
      </c>
      <c r="AW94" s="116">
        <v>3.5</v>
      </c>
      <c r="AX94" s="15">
        <f>VLOOKUP(dummy_data!$AU94,dummy_oppeained!B:C,2,0)</f>
        <v>3</v>
      </c>
      <c r="AY94" s="22" t="str">
        <f>VLOOKUP(AT94,dummy_oppeained!B:D,3,0)</f>
        <v>mitteeristav</v>
      </c>
      <c r="AZ94" s="72" t="str">
        <f>VLOOKUP(AS:AS,hinded_abi!B:D,3,0)</f>
        <v>NULL</v>
      </c>
      <c r="BA94" s="26" t="str">
        <f t="shared" si="3"/>
        <v xml:space="preserve"> </v>
      </c>
      <c r="BB94" s="27">
        <f t="shared" si="4"/>
        <v>0</v>
      </c>
      <c r="BC94" s="96" t="str">
        <f t="shared" si="5"/>
        <v>S00005_56108140729_õppeaine85_44449</v>
      </c>
      <c r="BD94" s="104">
        <f>COUNTIF($BC$2:BC94, BC94)</f>
        <v>1</v>
      </c>
    </row>
    <row r="95" spans="1:56" x14ac:dyDescent="0.25">
      <c r="A95" t="s">
        <v>189</v>
      </c>
      <c r="B95" t="s">
        <v>112</v>
      </c>
      <c r="C95" t="s">
        <v>49</v>
      </c>
      <c r="D95" t="s">
        <v>873</v>
      </c>
      <c r="E95">
        <v>56108140729</v>
      </c>
      <c r="F95" t="s">
        <v>50</v>
      </c>
      <c r="G95" t="s">
        <v>114</v>
      </c>
      <c r="H95" t="s">
        <v>115</v>
      </c>
      <c r="I95" t="s">
        <v>52</v>
      </c>
      <c r="J95" t="s">
        <v>52</v>
      </c>
      <c r="K95" s="1">
        <v>44440</v>
      </c>
      <c r="L95" s="20">
        <v>45793</v>
      </c>
      <c r="M95" s="1">
        <v>44856</v>
      </c>
      <c r="N95" s="18" t="s">
        <v>299</v>
      </c>
      <c r="O95" t="s">
        <v>53</v>
      </c>
      <c r="P95" t="s">
        <v>922</v>
      </c>
      <c r="Q95" t="s">
        <v>57</v>
      </c>
      <c r="R95" s="1">
        <v>45331</v>
      </c>
      <c r="S95" t="s">
        <v>774</v>
      </c>
      <c r="T95" t="s">
        <v>191</v>
      </c>
      <c r="U95" t="s">
        <v>60</v>
      </c>
      <c r="V95" t="s">
        <v>177</v>
      </c>
      <c r="W95">
        <v>1467</v>
      </c>
      <c r="X95" t="s">
        <v>62</v>
      </c>
      <c r="Z95">
        <v>2</v>
      </c>
      <c r="AA95" t="s">
        <v>161</v>
      </c>
      <c r="AB95" t="s">
        <v>64</v>
      </c>
      <c r="AC95" t="s">
        <v>200</v>
      </c>
      <c r="AD95" t="s">
        <v>52</v>
      </c>
      <c r="AE95" t="s">
        <v>193</v>
      </c>
      <c r="AF95" t="s">
        <v>162</v>
      </c>
      <c r="AG95">
        <v>209</v>
      </c>
      <c r="AH95">
        <v>28</v>
      </c>
      <c r="AI95" t="s">
        <v>85</v>
      </c>
      <c r="AJ95" t="s">
        <v>67</v>
      </c>
      <c r="AK95" t="s">
        <v>194</v>
      </c>
      <c r="AL95" t="s">
        <v>96</v>
      </c>
      <c r="AM95">
        <v>4</v>
      </c>
      <c r="AN95">
        <v>2</v>
      </c>
      <c r="AO95">
        <v>11</v>
      </c>
      <c r="AP95">
        <v>3</v>
      </c>
      <c r="AQ95">
        <v>46</v>
      </c>
      <c r="AR95">
        <v>7</v>
      </c>
      <c r="AS95" t="s">
        <v>745</v>
      </c>
      <c r="AT95" t="s">
        <v>77</v>
      </c>
      <c r="AU95" t="s">
        <v>77</v>
      </c>
      <c r="AV95" s="1">
        <v>45545</v>
      </c>
      <c r="AW95" s="116">
        <v>3.5</v>
      </c>
      <c r="AX95" s="40">
        <f>VLOOKUP(dummy_data!$AU95,dummy_oppeained!B:C,2,0)</f>
        <v>9</v>
      </c>
      <c r="AY95" s="22" t="str">
        <f>VLOOKUP(AT95,dummy_oppeained!B:D,3,0)</f>
        <v>eristav</v>
      </c>
      <c r="AZ95" s="72">
        <f>VLOOKUP(AS:AS,hinded_abi!B:D,3,0)</f>
        <v>0</v>
      </c>
      <c r="BA95" s="26">
        <f t="shared" si="3"/>
        <v>0</v>
      </c>
      <c r="BB95" s="27">
        <f t="shared" si="4"/>
        <v>9</v>
      </c>
      <c r="BC95" s="96" t="str">
        <f t="shared" si="5"/>
        <v>S00005_56108140729_õppeaine24_45545</v>
      </c>
      <c r="BD95" s="104">
        <f>COUNTIF($BC$2:BC95, BC95)</f>
        <v>1</v>
      </c>
    </row>
    <row r="96" spans="1:56" x14ac:dyDescent="0.25">
      <c r="A96" t="s">
        <v>189</v>
      </c>
      <c r="B96" t="s">
        <v>112</v>
      </c>
      <c r="C96" t="s">
        <v>49</v>
      </c>
      <c r="D96" t="s">
        <v>873</v>
      </c>
      <c r="E96">
        <v>56108140729</v>
      </c>
      <c r="F96" t="s">
        <v>50</v>
      </c>
      <c r="G96" t="s">
        <v>114</v>
      </c>
      <c r="H96" t="s">
        <v>115</v>
      </c>
      <c r="I96" t="s">
        <v>52</v>
      </c>
      <c r="J96" t="s">
        <v>52</v>
      </c>
      <c r="K96" s="1">
        <v>44440</v>
      </c>
      <c r="L96" s="20">
        <v>45793</v>
      </c>
      <c r="M96" s="1">
        <v>44856</v>
      </c>
      <c r="N96" s="18" t="s">
        <v>299</v>
      </c>
      <c r="O96" t="s">
        <v>53</v>
      </c>
      <c r="P96" t="s">
        <v>922</v>
      </c>
      <c r="Q96" t="s">
        <v>57</v>
      </c>
      <c r="R96" s="1">
        <v>45331</v>
      </c>
      <c r="S96" t="s">
        <v>774</v>
      </c>
      <c r="T96" t="s">
        <v>191</v>
      </c>
      <c r="U96" t="s">
        <v>60</v>
      </c>
      <c r="V96" t="s">
        <v>177</v>
      </c>
      <c r="W96">
        <v>1467</v>
      </c>
      <c r="X96" t="s">
        <v>62</v>
      </c>
      <c r="Z96">
        <v>2</v>
      </c>
      <c r="AA96" t="s">
        <v>161</v>
      </c>
      <c r="AB96" t="s">
        <v>64</v>
      </c>
      <c r="AC96" t="s">
        <v>200</v>
      </c>
      <c r="AD96" t="s">
        <v>52</v>
      </c>
      <c r="AE96" t="s">
        <v>193</v>
      </c>
      <c r="AF96" t="s">
        <v>162</v>
      </c>
      <c r="AG96">
        <v>209</v>
      </c>
      <c r="AH96">
        <v>28</v>
      </c>
      <c r="AI96" t="s">
        <v>85</v>
      </c>
      <c r="AJ96" t="s">
        <v>67</v>
      </c>
      <c r="AK96" t="s">
        <v>194</v>
      </c>
      <c r="AL96" t="s">
        <v>96</v>
      </c>
      <c r="AM96">
        <v>4</v>
      </c>
      <c r="AN96">
        <v>2</v>
      </c>
      <c r="AO96">
        <v>11</v>
      </c>
      <c r="AP96">
        <v>3</v>
      </c>
      <c r="AQ96">
        <v>46</v>
      </c>
      <c r="AR96">
        <v>7</v>
      </c>
      <c r="AS96" t="s">
        <v>745</v>
      </c>
      <c r="AT96" t="s">
        <v>93</v>
      </c>
      <c r="AU96" t="s">
        <v>93</v>
      </c>
      <c r="AV96" s="1">
        <v>44237</v>
      </c>
      <c r="AW96" s="116">
        <v>3.5</v>
      </c>
      <c r="AX96" s="15">
        <f>VLOOKUP(dummy_data!$AU96,dummy_oppeained!B:C,2,0)</f>
        <v>6</v>
      </c>
      <c r="AY96" s="22" t="str">
        <f>VLOOKUP(AT96,dummy_oppeained!B:D,3,0)</f>
        <v>eristav</v>
      </c>
      <c r="AZ96" s="72">
        <f>VLOOKUP(AS:AS,hinded_abi!B:D,3,0)</f>
        <v>0</v>
      </c>
      <c r="BA96" s="26">
        <f t="shared" si="3"/>
        <v>0</v>
      </c>
      <c r="BB96" s="27">
        <f t="shared" si="4"/>
        <v>6</v>
      </c>
      <c r="BC96" s="96" t="str">
        <f t="shared" si="5"/>
        <v>S00005_56108140729_õppeaine78_44237</v>
      </c>
      <c r="BD96" s="104">
        <f>COUNTIF($BC$2:BC96, BC96)</f>
        <v>1</v>
      </c>
    </row>
    <row r="97" spans="1:56" x14ac:dyDescent="0.25">
      <c r="A97" t="s">
        <v>189</v>
      </c>
      <c r="B97" t="s">
        <v>112</v>
      </c>
      <c r="C97" t="s">
        <v>49</v>
      </c>
      <c r="D97" t="s">
        <v>873</v>
      </c>
      <c r="E97">
        <v>56108140729</v>
      </c>
      <c r="F97" t="s">
        <v>50</v>
      </c>
      <c r="G97" t="s">
        <v>114</v>
      </c>
      <c r="H97" t="s">
        <v>115</v>
      </c>
      <c r="I97" t="s">
        <v>52</v>
      </c>
      <c r="J97" t="s">
        <v>52</v>
      </c>
      <c r="K97" s="1">
        <v>44440</v>
      </c>
      <c r="L97" s="20">
        <v>45793</v>
      </c>
      <c r="M97" s="1">
        <v>44856</v>
      </c>
      <c r="N97" s="18" t="s">
        <v>299</v>
      </c>
      <c r="O97" t="s">
        <v>53</v>
      </c>
      <c r="P97" t="s">
        <v>922</v>
      </c>
      <c r="Q97" t="s">
        <v>57</v>
      </c>
      <c r="R97" s="1">
        <v>45331</v>
      </c>
      <c r="S97" t="s">
        <v>774</v>
      </c>
      <c r="T97" t="s">
        <v>191</v>
      </c>
      <c r="U97" t="s">
        <v>60</v>
      </c>
      <c r="V97" t="s">
        <v>177</v>
      </c>
      <c r="W97">
        <v>1467</v>
      </c>
      <c r="X97" t="s">
        <v>62</v>
      </c>
      <c r="Z97">
        <v>2</v>
      </c>
      <c r="AA97" t="s">
        <v>161</v>
      </c>
      <c r="AB97" t="s">
        <v>64</v>
      </c>
      <c r="AC97" t="s">
        <v>200</v>
      </c>
      <c r="AD97" t="s">
        <v>52</v>
      </c>
      <c r="AE97" t="s">
        <v>193</v>
      </c>
      <c r="AF97" t="s">
        <v>162</v>
      </c>
      <c r="AG97">
        <v>209</v>
      </c>
      <c r="AH97">
        <v>28</v>
      </c>
      <c r="AI97" t="s">
        <v>85</v>
      </c>
      <c r="AJ97" t="s">
        <v>67</v>
      </c>
      <c r="AK97" t="s">
        <v>194</v>
      </c>
      <c r="AL97" t="s">
        <v>96</v>
      </c>
      <c r="AM97">
        <v>4</v>
      </c>
      <c r="AN97">
        <v>2</v>
      </c>
      <c r="AO97">
        <v>11</v>
      </c>
      <c r="AP97">
        <v>3</v>
      </c>
      <c r="AQ97">
        <v>46</v>
      </c>
      <c r="AR97">
        <v>7</v>
      </c>
      <c r="AS97" t="s">
        <v>732</v>
      </c>
      <c r="AT97" t="s">
        <v>183</v>
      </c>
      <c r="AU97" t="s">
        <v>183</v>
      </c>
      <c r="AV97" s="1">
        <v>45332</v>
      </c>
      <c r="AW97" s="116">
        <v>3.5</v>
      </c>
      <c r="AX97" s="40">
        <f>VLOOKUP(dummy_data!$AU97,dummy_oppeained!B:C,2,0)</f>
        <v>3</v>
      </c>
      <c r="AY97" s="22" t="str">
        <f>VLOOKUP(AT97,dummy_oppeained!B:D,3,0)</f>
        <v>mitteeristav</v>
      </c>
      <c r="AZ97" s="72" t="str">
        <f>VLOOKUP(AS:AS,hinded_abi!B:D,3,0)</f>
        <v>NULL</v>
      </c>
      <c r="BA97" s="26" t="str">
        <f t="shared" si="3"/>
        <v xml:space="preserve"> </v>
      </c>
      <c r="BB97" s="27">
        <f t="shared" si="4"/>
        <v>0</v>
      </c>
      <c r="BC97" s="96" t="str">
        <f t="shared" si="5"/>
        <v>S00005_56108140729_õppeaine57_45332</v>
      </c>
      <c r="BD97" s="104">
        <f>COUNTIF($BC$2:BC97, BC97)</f>
        <v>1</v>
      </c>
    </row>
    <row r="98" spans="1:56" x14ac:dyDescent="0.25">
      <c r="A98" t="s">
        <v>189</v>
      </c>
      <c r="B98" t="s">
        <v>112</v>
      </c>
      <c r="C98" t="s">
        <v>49</v>
      </c>
      <c r="D98" t="s">
        <v>873</v>
      </c>
      <c r="E98">
        <v>56108140729</v>
      </c>
      <c r="F98" t="s">
        <v>50</v>
      </c>
      <c r="G98" t="s">
        <v>114</v>
      </c>
      <c r="H98" t="s">
        <v>115</v>
      </c>
      <c r="I98" t="s">
        <v>52</v>
      </c>
      <c r="J98" t="s">
        <v>52</v>
      </c>
      <c r="K98" s="1">
        <v>44440</v>
      </c>
      <c r="L98" s="20">
        <v>45793</v>
      </c>
      <c r="M98" s="1">
        <v>44856</v>
      </c>
      <c r="N98" s="18" t="s">
        <v>299</v>
      </c>
      <c r="O98" t="s">
        <v>53</v>
      </c>
      <c r="P98" t="s">
        <v>922</v>
      </c>
      <c r="Q98" t="s">
        <v>57</v>
      </c>
      <c r="R98" s="1">
        <v>45331</v>
      </c>
      <c r="S98" t="s">
        <v>774</v>
      </c>
      <c r="T98" t="s">
        <v>191</v>
      </c>
      <c r="U98" t="s">
        <v>60</v>
      </c>
      <c r="V98" t="s">
        <v>177</v>
      </c>
      <c r="W98">
        <v>1467</v>
      </c>
      <c r="X98" t="s">
        <v>62</v>
      </c>
      <c r="Z98">
        <v>3</v>
      </c>
      <c r="AA98" t="s">
        <v>161</v>
      </c>
      <c r="AB98" t="s">
        <v>64</v>
      </c>
      <c r="AC98" t="s">
        <v>106</v>
      </c>
      <c r="AD98" t="s">
        <v>52</v>
      </c>
      <c r="AE98" t="s">
        <v>193</v>
      </c>
      <c r="AF98" t="s">
        <v>162</v>
      </c>
      <c r="AG98">
        <v>209</v>
      </c>
      <c r="AH98">
        <v>36</v>
      </c>
      <c r="AI98" t="s">
        <v>85</v>
      </c>
      <c r="AJ98" t="s">
        <v>69</v>
      </c>
      <c r="AK98" t="s">
        <v>194</v>
      </c>
      <c r="AL98" t="s">
        <v>163</v>
      </c>
      <c r="AM98">
        <v>4</v>
      </c>
      <c r="AN98">
        <v>3</v>
      </c>
      <c r="AO98">
        <v>11</v>
      </c>
      <c r="AP98">
        <v>9</v>
      </c>
      <c r="AQ98">
        <v>58</v>
      </c>
      <c r="AR98">
        <v>7</v>
      </c>
      <c r="AS98" t="s">
        <v>739</v>
      </c>
      <c r="AT98" t="s">
        <v>98</v>
      </c>
      <c r="AU98" t="s">
        <v>98</v>
      </c>
      <c r="AV98" s="1">
        <v>45698</v>
      </c>
      <c r="AW98" s="116">
        <v>3.5</v>
      </c>
      <c r="AX98" s="15">
        <f>VLOOKUP(dummy_data!$AU98,dummy_oppeained!B:C,2,0)</f>
        <v>8</v>
      </c>
      <c r="AY98" s="22" t="str">
        <f>VLOOKUP(AT98,dummy_oppeained!B:D,3,0)</f>
        <v>eristav</v>
      </c>
      <c r="AZ98" s="72">
        <f>VLOOKUP(AS:AS,hinded_abi!B:D,3,0)</f>
        <v>3</v>
      </c>
      <c r="BA98" s="26">
        <f t="shared" si="3"/>
        <v>24</v>
      </c>
      <c r="BB98" s="27">
        <f t="shared" si="4"/>
        <v>8</v>
      </c>
      <c r="BC98" s="96" t="str">
        <f t="shared" si="5"/>
        <v>S00005_56108140729_õppeaine51_45698</v>
      </c>
      <c r="BD98" s="104">
        <f>COUNTIF($BC$2:BC98, BC98)</f>
        <v>1</v>
      </c>
    </row>
    <row r="99" spans="1:56" x14ac:dyDescent="0.25">
      <c r="A99" t="s">
        <v>189</v>
      </c>
      <c r="B99" t="s">
        <v>112</v>
      </c>
      <c r="C99" t="s">
        <v>49</v>
      </c>
      <c r="D99" t="s">
        <v>873</v>
      </c>
      <c r="E99">
        <v>56108140729</v>
      </c>
      <c r="F99" t="s">
        <v>50</v>
      </c>
      <c r="G99" t="s">
        <v>114</v>
      </c>
      <c r="H99" t="s">
        <v>115</v>
      </c>
      <c r="I99" t="s">
        <v>52</v>
      </c>
      <c r="J99" t="s">
        <v>52</v>
      </c>
      <c r="K99" s="1">
        <v>44440</v>
      </c>
      <c r="L99" s="20">
        <v>45793</v>
      </c>
      <c r="M99" s="1">
        <v>44856</v>
      </c>
      <c r="N99" s="18" t="s">
        <v>299</v>
      </c>
      <c r="O99" t="s">
        <v>53</v>
      </c>
      <c r="P99" t="s">
        <v>922</v>
      </c>
      <c r="Q99" t="s">
        <v>57</v>
      </c>
      <c r="R99" s="1">
        <v>45331</v>
      </c>
      <c r="S99" t="s">
        <v>774</v>
      </c>
      <c r="T99" t="s">
        <v>191</v>
      </c>
      <c r="U99" t="s">
        <v>60</v>
      </c>
      <c r="V99" t="s">
        <v>177</v>
      </c>
      <c r="W99">
        <v>1467</v>
      </c>
      <c r="X99" t="s">
        <v>62</v>
      </c>
      <c r="Z99">
        <v>3</v>
      </c>
      <c r="AA99" t="s">
        <v>161</v>
      </c>
      <c r="AB99" t="s">
        <v>64</v>
      </c>
      <c r="AC99" t="s">
        <v>106</v>
      </c>
      <c r="AD99" t="s">
        <v>52</v>
      </c>
      <c r="AE99" t="s">
        <v>193</v>
      </c>
      <c r="AF99" t="s">
        <v>162</v>
      </c>
      <c r="AG99">
        <v>209</v>
      </c>
      <c r="AH99">
        <v>36</v>
      </c>
      <c r="AI99" t="s">
        <v>85</v>
      </c>
      <c r="AJ99" t="s">
        <v>69</v>
      </c>
      <c r="AK99" t="s">
        <v>194</v>
      </c>
      <c r="AL99" t="s">
        <v>163</v>
      </c>
      <c r="AM99">
        <v>4</v>
      </c>
      <c r="AN99">
        <v>3</v>
      </c>
      <c r="AO99">
        <v>11</v>
      </c>
      <c r="AP99">
        <v>9</v>
      </c>
      <c r="AQ99">
        <v>58</v>
      </c>
      <c r="AR99">
        <v>7</v>
      </c>
      <c r="AS99" t="s">
        <v>732</v>
      </c>
      <c r="AT99" t="s">
        <v>99</v>
      </c>
      <c r="AU99" t="s">
        <v>99</v>
      </c>
      <c r="AV99" s="1">
        <v>44967</v>
      </c>
      <c r="AW99" s="116">
        <v>3.5</v>
      </c>
      <c r="AX99" s="40">
        <f>VLOOKUP(dummy_data!$AU99,dummy_oppeained!B:C,2,0)</f>
        <v>3</v>
      </c>
      <c r="AY99" s="22" t="str">
        <f>VLOOKUP(AT99,dummy_oppeained!B:D,3,0)</f>
        <v>mitteeristav</v>
      </c>
      <c r="AZ99" s="72" t="str">
        <f>VLOOKUP(AS:AS,hinded_abi!B:D,3,0)</f>
        <v>NULL</v>
      </c>
      <c r="BA99" s="26" t="str">
        <f t="shared" si="3"/>
        <v xml:space="preserve"> </v>
      </c>
      <c r="BB99" s="27">
        <f t="shared" si="4"/>
        <v>0</v>
      </c>
      <c r="BC99" s="96" t="str">
        <f t="shared" si="5"/>
        <v>S00005_56108140729_õppeaine91_44967</v>
      </c>
      <c r="BD99" s="104">
        <f>COUNTIF($BC$2:BC99, BC99)</f>
        <v>1</v>
      </c>
    </row>
    <row r="100" spans="1:56" x14ac:dyDescent="0.25">
      <c r="A100" t="s">
        <v>189</v>
      </c>
      <c r="B100" t="s">
        <v>112</v>
      </c>
      <c r="C100" t="s">
        <v>49</v>
      </c>
      <c r="D100" t="s">
        <v>873</v>
      </c>
      <c r="E100">
        <v>56108140729</v>
      </c>
      <c r="F100" t="s">
        <v>50</v>
      </c>
      <c r="G100" t="s">
        <v>114</v>
      </c>
      <c r="H100" t="s">
        <v>115</v>
      </c>
      <c r="I100" t="s">
        <v>52</v>
      </c>
      <c r="J100" t="s">
        <v>52</v>
      </c>
      <c r="K100" s="1">
        <v>44440</v>
      </c>
      <c r="L100" s="20">
        <v>45793</v>
      </c>
      <c r="M100" s="1">
        <v>44856</v>
      </c>
      <c r="N100" s="18" t="s">
        <v>299</v>
      </c>
      <c r="O100" t="s">
        <v>53</v>
      </c>
      <c r="P100" t="s">
        <v>922</v>
      </c>
      <c r="Q100" t="s">
        <v>57</v>
      </c>
      <c r="R100" s="1">
        <v>45331</v>
      </c>
      <c r="S100" t="s">
        <v>774</v>
      </c>
      <c r="T100" t="s">
        <v>191</v>
      </c>
      <c r="U100" t="s">
        <v>60</v>
      </c>
      <c r="V100" t="s">
        <v>177</v>
      </c>
      <c r="W100">
        <v>1467</v>
      </c>
      <c r="X100" t="s">
        <v>62</v>
      </c>
      <c r="Z100">
        <v>3</v>
      </c>
      <c r="AA100" t="s">
        <v>161</v>
      </c>
      <c r="AB100" t="s">
        <v>64</v>
      </c>
      <c r="AC100" t="s">
        <v>106</v>
      </c>
      <c r="AD100" t="s">
        <v>52</v>
      </c>
      <c r="AE100" t="s">
        <v>193</v>
      </c>
      <c r="AF100" t="s">
        <v>162</v>
      </c>
      <c r="AG100">
        <v>209</v>
      </c>
      <c r="AH100">
        <v>36</v>
      </c>
      <c r="AI100" t="s">
        <v>85</v>
      </c>
      <c r="AJ100" t="s">
        <v>69</v>
      </c>
      <c r="AK100" t="s">
        <v>194</v>
      </c>
      <c r="AL100" t="s">
        <v>163</v>
      </c>
      <c r="AM100">
        <v>4</v>
      </c>
      <c r="AN100">
        <v>3</v>
      </c>
      <c r="AO100">
        <v>11</v>
      </c>
      <c r="AP100">
        <v>9</v>
      </c>
      <c r="AQ100">
        <v>58</v>
      </c>
      <c r="AR100">
        <v>7</v>
      </c>
      <c r="AS100" t="s">
        <v>741</v>
      </c>
      <c r="AT100" t="s">
        <v>201</v>
      </c>
      <c r="AU100" t="s">
        <v>201</v>
      </c>
      <c r="AV100" s="1">
        <v>44602</v>
      </c>
      <c r="AW100" s="116">
        <v>3.5</v>
      </c>
      <c r="AX100" s="15">
        <f>VLOOKUP(dummy_data!$AU100,dummy_oppeained!B:C,2,0)</f>
        <v>6</v>
      </c>
      <c r="AY100" s="22" t="str">
        <f>VLOOKUP(AT100,dummy_oppeained!B:D,3,0)</f>
        <v>eristav</v>
      </c>
      <c r="AZ100" s="72">
        <f>VLOOKUP(AS:AS,hinded_abi!B:D,3,0)</f>
        <v>2</v>
      </c>
      <c r="BA100" s="26">
        <f t="shared" si="3"/>
        <v>12</v>
      </c>
      <c r="BB100" s="27">
        <f t="shared" si="4"/>
        <v>6</v>
      </c>
      <c r="BC100" s="96" t="str">
        <f t="shared" si="5"/>
        <v>S00005_56108140729_õppeaine14_44602</v>
      </c>
      <c r="BD100" s="104">
        <f>COUNTIF($BC$2:BC100, BC100)</f>
        <v>1</v>
      </c>
    </row>
    <row r="101" spans="1:56" x14ac:dyDescent="0.25">
      <c r="A101" t="s">
        <v>189</v>
      </c>
      <c r="B101" t="s">
        <v>112</v>
      </c>
      <c r="C101" t="s">
        <v>49</v>
      </c>
      <c r="D101" t="s">
        <v>873</v>
      </c>
      <c r="E101">
        <v>56108140729</v>
      </c>
      <c r="F101" t="s">
        <v>50</v>
      </c>
      <c r="G101" t="s">
        <v>114</v>
      </c>
      <c r="H101" t="s">
        <v>115</v>
      </c>
      <c r="I101" t="s">
        <v>52</v>
      </c>
      <c r="J101" t="s">
        <v>52</v>
      </c>
      <c r="K101" s="1">
        <v>44440</v>
      </c>
      <c r="L101" s="20">
        <v>45793</v>
      </c>
      <c r="M101" s="1">
        <v>44856</v>
      </c>
      <c r="N101" s="18" t="s">
        <v>299</v>
      </c>
      <c r="O101" t="s">
        <v>53</v>
      </c>
      <c r="P101" t="s">
        <v>922</v>
      </c>
      <c r="Q101" t="s">
        <v>57</v>
      </c>
      <c r="R101" s="1">
        <v>45331</v>
      </c>
      <c r="S101" t="s">
        <v>774</v>
      </c>
      <c r="T101" t="s">
        <v>191</v>
      </c>
      <c r="U101" t="s">
        <v>60</v>
      </c>
      <c r="V101" t="s">
        <v>177</v>
      </c>
      <c r="W101">
        <v>1467</v>
      </c>
      <c r="X101" t="s">
        <v>62</v>
      </c>
      <c r="Z101">
        <v>3</v>
      </c>
      <c r="AA101" t="s">
        <v>161</v>
      </c>
      <c r="AB101" t="s">
        <v>64</v>
      </c>
      <c r="AC101" t="s">
        <v>106</v>
      </c>
      <c r="AD101" t="s">
        <v>52</v>
      </c>
      <c r="AE101" t="s">
        <v>193</v>
      </c>
      <c r="AF101" t="s">
        <v>162</v>
      </c>
      <c r="AG101">
        <v>209</v>
      </c>
      <c r="AH101">
        <v>36</v>
      </c>
      <c r="AI101" t="s">
        <v>85</v>
      </c>
      <c r="AJ101" t="s">
        <v>69</v>
      </c>
      <c r="AK101" t="s">
        <v>194</v>
      </c>
      <c r="AL101" t="s">
        <v>163</v>
      </c>
      <c r="AM101">
        <v>4</v>
      </c>
      <c r="AN101">
        <v>3</v>
      </c>
      <c r="AO101">
        <v>11</v>
      </c>
      <c r="AP101">
        <v>9</v>
      </c>
      <c r="AQ101">
        <v>58</v>
      </c>
      <c r="AR101">
        <v>7</v>
      </c>
      <c r="AS101" t="s">
        <v>737</v>
      </c>
      <c r="AT101" t="s">
        <v>202</v>
      </c>
      <c r="AU101" t="s">
        <v>202</v>
      </c>
      <c r="AV101" s="1">
        <v>45698</v>
      </c>
      <c r="AW101" s="116">
        <v>3.5</v>
      </c>
      <c r="AX101" s="40">
        <f>VLOOKUP(dummy_data!$AU101,dummy_oppeained!B:C,2,0)</f>
        <v>8</v>
      </c>
      <c r="AY101" s="22" t="str">
        <f>VLOOKUP(AT101,dummy_oppeained!B:D,3,0)</f>
        <v>eristav</v>
      </c>
      <c r="AZ101" s="72">
        <f>VLOOKUP(AS:AS,hinded_abi!B:D,3,0)</f>
        <v>4</v>
      </c>
      <c r="BA101" s="26">
        <f t="shared" si="3"/>
        <v>32</v>
      </c>
      <c r="BB101" s="27">
        <f t="shared" si="4"/>
        <v>8</v>
      </c>
      <c r="BC101" s="96" t="str">
        <f t="shared" si="5"/>
        <v>S00005_56108140729_õppeaine9_45698</v>
      </c>
      <c r="BD101" s="104">
        <f>COUNTIF($BC$2:BC101, BC101)</f>
        <v>1</v>
      </c>
    </row>
    <row r="102" spans="1:56" x14ac:dyDescent="0.25">
      <c r="A102" t="s">
        <v>189</v>
      </c>
      <c r="B102" t="s">
        <v>112</v>
      </c>
      <c r="C102" t="s">
        <v>49</v>
      </c>
      <c r="D102" t="s">
        <v>873</v>
      </c>
      <c r="E102">
        <v>56108140729</v>
      </c>
      <c r="F102" t="s">
        <v>50</v>
      </c>
      <c r="G102" t="s">
        <v>114</v>
      </c>
      <c r="H102" t="s">
        <v>115</v>
      </c>
      <c r="I102" t="s">
        <v>52</v>
      </c>
      <c r="J102" t="s">
        <v>52</v>
      </c>
      <c r="K102" s="1">
        <v>44440</v>
      </c>
      <c r="L102" s="20">
        <v>45793</v>
      </c>
      <c r="M102" s="1">
        <v>44856</v>
      </c>
      <c r="N102" s="18" t="s">
        <v>299</v>
      </c>
      <c r="O102" t="s">
        <v>53</v>
      </c>
      <c r="P102" t="s">
        <v>922</v>
      </c>
      <c r="Q102" t="s">
        <v>57</v>
      </c>
      <c r="R102" s="1">
        <v>45331</v>
      </c>
      <c r="S102" t="s">
        <v>774</v>
      </c>
      <c r="T102" t="s">
        <v>191</v>
      </c>
      <c r="U102" t="s">
        <v>60</v>
      </c>
      <c r="V102" t="s">
        <v>177</v>
      </c>
      <c r="W102">
        <v>1467</v>
      </c>
      <c r="X102" t="s">
        <v>62</v>
      </c>
      <c r="Z102">
        <v>3</v>
      </c>
      <c r="AA102" t="s">
        <v>161</v>
      </c>
      <c r="AB102" t="s">
        <v>64</v>
      </c>
      <c r="AC102" t="s">
        <v>106</v>
      </c>
      <c r="AD102" t="s">
        <v>52</v>
      </c>
      <c r="AE102" t="s">
        <v>193</v>
      </c>
      <c r="AF102" t="s">
        <v>162</v>
      </c>
      <c r="AG102">
        <v>209</v>
      </c>
      <c r="AH102">
        <v>36</v>
      </c>
      <c r="AI102" t="s">
        <v>85</v>
      </c>
      <c r="AJ102" t="s">
        <v>69</v>
      </c>
      <c r="AK102" t="s">
        <v>194</v>
      </c>
      <c r="AL102" t="s">
        <v>163</v>
      </c>
      <c r="AM102">
        <v>4</v>
      </c>
      <c r="AN102">
        <v>3</v>
      </c>
      <c r="AO102">
        <v>11</v>
      </c>
      <c r="AP102">
        <v>9</v>
      </c>
      <c r="AQ102">
        <v>58</v>
      </c>
      <c r="AR102">
        <v>7</v>
      </c>
      <c r="AS102" t="s">
        <v>743</v>
      </c>
      <c r="AT102" t="s">
        <v>203</v>
      </c>
      <c r="AU102" t="s">
        <v>203</v>
      </c>
      <c r="AV102" s="1">
        <v>45698</v>
      </c>
      <c r="AW102" s="116">
        <v>3.5</v>
      </c>
      <c r="AX102" s="15">
        <f>VLOOKUP(dummy_data!$AU102,dummy_oppeained!B:C,2,0)</f>
        <v>6</v>
      </c>
      <c r="AY102" s="22" t="str">
        <f>VLOOKUP(AT102,dummy_oppeained!B:D,3,0)</f>
        <v>eristav</v>
      </c>
      <c r="AZ102" s="72">
        <f>VLOOKUP(AS:AS,hinded_abi!B:D,3,0)</f>
        <v>1</v>
      </c>
      <c r="BA102" s="26">
        <f t="shared" si="3"/>
        <v>6</v>
      </c>
      <c r="BB102" s="27">
        <f t="shared" si="4"/>
        <v>6</v>
      </c>
      <c r="BC102" s="96" t="str">
        <f t="shared" si="5"/>
        <v>S00005_56108140729_õppeaine72_45698</v>
      </c>
      <c r="BD102" s="104">
        <f>COUNTIF($BC$2:BC102, BC102)</f>
        <v>1</v>
      </c>
    </row>
    <row r="103" spans="1:56" x14ac:dyDescent="0.25">
      <c r="A103" t="s">
        <v>189</v>
      </c>
      <c r="B103" t="s">
        <v>112</v>
      </c>
      <c r="C103" t="s">
        <v>49</v>
      </c>
      <c r="D103" t="s">
        <v>873</v>
      </c>
      <c r="E103">
        <v>56108140729</v>
      </c>
      <c r="F103" t="s">
        <v>50</v>
      </c>
      <c r="G103" t="s">
        <v>114</v>
      </c>
      <c r="H103" t="s">
        <v>115</v>
      </c>
      <c r="I103" t="s">
        <v>52</v>
      </c>
      <c r="J103" t="s">
        <v>52</v>
      </c>
      <c r="K103" s="1">
        <v>44440</v>
      </c>
      <c r="L103" s="20">
        <v>45793</v>
      </c>
      <c r="M103" s="1">
        <v>44856</v>
      </c>
      <c r="N103" s="18" t="s">
        <v>299</v>
      </c>
      <c r="O103" t="s">
        <v>53</v>
      </c>
      <c r="P103" t="s">
        <v>922</v>
      </c>
      <c r="Q103" t="s">
        <v>57</v>
      </c>
      <c r="R103" s="1">
        <v>45331</v>
      </c>
      <c r="S103" t="s">
        <v>774</v>
      </c>
      <c r="T103" t="s">
        <v>191</v>
      </c>
      <c r="U103" t="s">
        <v>60</v>
      </c>
      <c r="V103" t="s">
        <v>177</v>
      </c>
      <c r="W103">
        <v>1467</v>
      </c>
      <c r="X103" t="s">
        <v>62</v>
      </c>
      <c r="Z103">
        <v>3</v>
      </c>
      <c r="AA103" t="s">
        <v>161</v>
      </c>
      <c r="AB103" t="s">
        <v>64</v>
      </c>
      <c r="AC103" t="s">
        <v>106</v>
      </c>
      <c r="AD103" t="s">
        <v>52</v>
      </c>
      <c r="AE103" t="s">
        <v>193</v>
      </c>
      <c r="AF103" t="s">
        <v>162</v>
      </c>
      <c r="AG103">
        <v>209</v>
      </c>
      <c r="AH103">
        <v>36</v>
      </c>
      <c r="AI103" t="s">
        <v>85</v>
      </c>
      <c r="AJ103" t="s">
        <v>69</v>
      </c>
      <c r="AK103" t="s">
        <v>194</v>
      </c>
      <c r="AL103" t="s">
        <v>163</v>
      </c>
      <c r="AM103">
        <v>4</v>
      </c>
      <c r="AN103">
        <v>3</v>
      </c>
      <c r="AO103">
        <v>11</v>
      </c>
      <c r="AP103">
        <v>9</v>
      </c>
      <c r="AQ103">
        <v>58</v>
      </c>
      <c r="AR103">
        <v>7</v>
      </c>
      <c r="AS103" t="s">
        <v>741</v>
      </c>
      <c r="AT103" t="s">
        <v>144</v>
      </c>
      <c r="AU103" t="s">
        <v>144</v>
      </c>
      <c r="AV103" s="1">
        <v>44084</v>
      </c>
      <c r="AW103" s="116">
        <v>3.5</v>
      </c>
      <c r="AX103" s="40">
        <f>VLOOKUP(dummy_data!$AU103,dummy_oppeained!B:C,2,0)</f>
        <v>9</v>
      </c>
      <c r="AY103" s="22" t="str">
        <f>VLOOKUP(AT103,dummy_oppeained!B:D,3,0)</f>
        <v>eristav</v>
      </c>
      <c r="AZ103" s="72">
        <f>VLOOKUP(AS:AS,hinded_abi!B:D,3,0)</f>
        <v>2</v>
      </c>
      <c r="BA103" s="26">
        <f t="shared" si="3"/>
        <v>18</v>
      </c>
      <c r="BB103" s="27">
        <f t="shared" si="4"/>
        <v>9</v>
      </c>
      <c r="BC103" s="96" t="str">
        <f t="shared" si="5"/>
        <v>S00005_56108140729_õppeaine66_44084</v>
      </c>
      <c r="BD103" s="104">
        <f>COUNTIF($BC$2:BC103, BC103)</f>
        <v>1</v>
      </c>
    </row>
    <row r="104" spans="1:56" x14ac:dyDescent="0.25">
      <c r="A104" t="s">
        <v>189</v>
      </c>
      <c r="B104" t="s">
        <v>112</v>
      </c>
      <c r="C104" t="s">
        <v>49</v>
      </c>
      <c r="D104" t="s">
        <v>873</v>
      </c>
      <c r="E104">
        <v>56108140729</v>
      </c>
      <c r="F104" t="s">
        <v>50</v>
      </c>
      <c r="G104" t="s">
        <v>114</v>
      </c>
      <c r="H104" t="s">
        <v>115</v>
      </c>
      <c r="I104" t="s">
        <v>52</v>
      </c>
      <c r="J104" t="s">
        <v>52</v>
      </c>
      <c r="K104" s="1">
        <v>44440</v>
      </c>
      <c r="L104" s="20">
        <v>45793</v>
      </c>
      <c r="M104" s="1">
        <v>44856</v>
      </c>
      <c r="N104" s="18" t="s">
        <v>299</v>
      </c>
      <c r="O104" t="s">
        <v>53</v>
      </c>
      <c r="P104" t="s">
        <v>922</v>
      </c>
      <c r="Q104" t="s">
        <v>57</v>
      </c>
      <c r="R104" s="1">
        <v>45331</v>
      </c>
      <c r="S104" t="s">
        <v>774</v>
      </c>
      <c r="T104" t="s">
        <v>191</v>
      </c>
      <c r="U104" t="s">
        <v>60</v>
      </c>
      <c r="V104" t="s">
        <v>177</v>
      </c>
      <c r="W104">
        <v>1467</v>
      </c>
      <c r="X104" t="s">
        <v>62</v>
      </c>
      <c r="Z104">
        <v>4</v>
      </c>
      <c r="AA104" t="s">
        <v>161</v>
      </c>
      <c r="AB104" t="s">
        <v>64</v>
      </c>
      <c r="AC104" t="s">
        <v>84</v>
      </c>
      <c r="AD104" t="s">
        <v>52</v>
      </c>
      <c r="AE104" t="s">
        <v>193</v>
      </c>
      <c r="AF104" t="s">
        <v>162</v>
      </c>
      <c r="AG104">
        <v>209</v>
      </c>
      <c r="AH104">
        <v>38</v>
      </c>
      <c r="AI104" t="s">
        <v>85</v>
      </c>
      <c r="AJ104" t="s">
        <v>69</v>
      </c>
      <c r="AK104" t="s">
        <v>194</v>
      </c>
      <c r="AL104" t="s">
        <v>69</v>
      </c>
      <c r="AM104">
        <v>4</v>
      </c>
      <c r="AN104">
        <v>3</v>
      </c>
      <c r="AO104">
        <v>11</v>
      </c>
      <c r="AP104">
        <v>9</v>
      </c>
      <c r="AQ104">
        <v>60</v>
      </c>
      <c r="AR104">
        <v>7</v>
      </c>
      <c r="AS104" t="s">
        <v>734</v>
      </c>
      <c r="AT104" t="s">
        <v>204</v>
      </c>
      <c r="AU104" t="s">
        <v>204</v>
      </c>
      <c r="AV104" s="1">
        <v>44602</v>
      </c>
      <c r="AW104" s="116">
        <v>3.5</v>
      </c>
      <c r="AX104" s="15">
        <f>VLOOKUP(dummy_data!$AU104,dummy_oppeained!B:C,2,0)</f>
        <v>3</v>
      </c>
      <c r="AY104" s="22" t="str">
        <f>VLOOKUP(AT104,dummy_oppeained!B:D,3,0)</f>
        <v>mitteeristav</v>
      </c>
      <c r="AZ104" s="72" t="str">
        <f>VLOOKUP(AS:AS,hinded_abi!B:D,3,0)</f>
        <v>NULL</v>
      </c>
      <c r="BA104" s="26" t="str">
        <f t="shared" si="3"/>
        <v xml:space="preserve"> </v>
      </c>
      <c r="BB104" s="27">
        <f t="shared" si="4"/>
        <v>0</v>
      </c>
      <c r="BC104" s="96" t="str">
        <f t="shared" si="5"/>
        <v>S00005_56108140729_õppeaine17_44602</v>
      </c>
      <c r="BD104" s="104">
        <f>COUNTIF($BC$2:BC104, BC104)</f>
        <v>1</v>
      </c>
    </row>
    <row r="105" spans="1:56" x14ac:dyDescent="0.25">
      <c r="A105" t="s">
        <v>189</v>
      </c>
      <c r="B105" t="s">
        <v>112</v>
      </c>
      <c r="C105" t="s">
        <v>49</v>
      </c>
      <c r="D105" t="s">
        <v>873</v>
      </c>
      <c r="E105">
        <v>56108140729</v>
      </c>
      <c r="F105" t="s">
        <v>50</v>
      </c>
      <c r="G105" t="s">
        <v>114</v>
      </c>
      <c r="H105" t="s">
        <v>115</v>
      </c>
      <c r="I105" t="s">
        <v>52</v>
      </c>
      <c r="J105" t="s">
        <v>52</v>
      </c>
      <c r="K105" s="1">
        <v>44440</v>
      </c>
      <c r="L105" s="20">
        <v>45793</v>
      </c>
      <c r="M105" s="1">
        <v>44856</v>
      </c>
      <c r="N105" s="18" t="s">
        <v>299</v>
      </c>
      <c r="O105" t="s">
        <v>53</v>
      </c>
      <c r="P105" t="s">
        <v>922</v>
      </c>
      <c r="Q105" t="s">
        <v>57</v>
      </c>
      <c r="R105" s="1">
        <v>45331</v>
      </c>
      <c r="S105" t="s">
        <v>774</v>
      </c>
      <c r="T105" t="s">
        <v>191</v>
      </c>
      <c r="U105" t="s">
        <v>60</v>
      </c>
      <c r="V105" t="s">
        <v>177</v>
      </c>
      <c r="W105">
        <v>1467</v>
      </c>
      <c r="X105" t="s">
        <v>62</v>
      </c>
      <c r="Z105">
        <v>4</v>
      </c>
      <c r="AA105" t="s">
        <v>161</v>
      </c>
      <c r="AB105" t="s">
        <v>64</v>
      </c>
      <c r="AC105" t="s">
        <v>84</v>
      </c>
      <c r="AD105" t="s">
        <v>52</v>
      </c>
      <c r="AE105" t="s">
        <v>193</v>
      </c>
      <c r="AF105" t="s">
        <v>162</v>
      </c>
      <c r="AG105">
        <v>209</v>
      </c>
      <c r="AH105">
        <v>38</v>
      </c>
      <c r="AI105" t="s">
        <v>85</v>
      </c>
      <c r="AJ105" t="s">
        <v>69</v>
      </c>
      <c r="AK105" t="s">
        <v>194</v>
      </c>
      <c r="AL105" t="s">
        <v>69</v>
      </c>
      <c r="AM105">
        <v>4</v>
      </c>
      <c r="AN105">
        <v>3</v>
      </c>
      <c r="AO105">
        <v>11</v>
      </c>
      <c r="AP105">
        <v>9</v>
      </c>
      <c r="AQ105">
        <v>60</v>
      </c>
      <c r="AR105">
        <v>7</v>
      </c>
      <c r="AS105" t="s">
        <v>741</v>
      </c>
      <c r="AT105" t="s">
        <v>205</v>
      </c>
      <c r="AU105" t="s">
        <v>205</v>
      </c>
      <c r="AV105" s="1">
        <v>45332</v>
      </c>
      <c r="AW105" s="116">
        <v>3.5</v>
      </c>
      <c r="AX105" s="40">
        <f>VLOOKUP(dummy_data!$AU105,dummy_oppeained!B:C,2,0)</f>
        <v>6</v>
      </c>
      <c r="AY105" s="22" t="str">
        <f>VLOOKUP(AT105,dummy_oppeained!B:D,3,0)</f>
        <v>eristav</v>
      </c>
      <c r="AZ105" s="72">
        <f>VLOOKUP(AS:AS,hinded_abi!B:D,3,0)</f>
        <v>2</v>
      </c>
      <c r="BA105" s="26">
        <f t="shared" si="3"/>
        <v>12</v>
      </c>
      <c r="BB105" s="27">
        <f t="shared" si="4"/>
        <v>6</v>
      </c>
      <c r="BC105" s="96" t="str">
        <f t="shared" si="5"/>
        <v>S00005_56108140729_õppeaine92_45332</v>
      </c>
      <c r="BD105" s="104">
        <f>COUNTIF($BC$2:BC105, BC105)</f>
        <v>1</v>
      </c>
    </row>
    <row r="106" spans="1:56" x14ac:dyDescent="0.25">
      <c r="A106" t="s">
        <v>206</v>
      </c>
      <c r="B106" t="s">
        <v>207</v>
      </c>
      <c r="C106" t="s">
        <v>208</v>
      </c>
      <c r="D106" t="s">
        <v>874</v>
      </c>
      <c r="E106">
        <v>44004055865</v>
      </c>
      <c r="F106" t="s">
        <v>50</v>
      </c>
      <c r="G106" t="s">
        <v>62</v>
      </c>
      <c r="H106" t="s">
        <v>115</v>
      </c>
      <c r="I106" t="s">
        <v>115</v>
      </c>
      <c r="J106" t="s">
        <v>52</v>
      </c>
      <c r="K106" s="1">
        <v>43862</v>
      </c>
      <c r="L106" t="s">
        <v>209</v>
      </c>
      <c r="M106" s="1">
        <v>44466</v>
      </c>
      <c r="N106" t="s">
        <v>190</v>
      </c>
      <c r="O106" t="s">
        <v>55</v>
      </c>
      <c r="P106" t="s">
        <v>923</v>
      </c>
      <c r="Q106" t="s">
        <v>10</v>
      </c>
      <c r="R106" s="1">
        <v>45899</v>
      </c>
      <c r="S106" t="s">
        <v>774</v>
      </c>
      <c r="T106" t="s">
        <v>59</v>
      </c>
      <c r="U106" t="s">
        <v>120</v>
      </c>
      <c r="V106" t="s">
        <v>211</v>
      </c>
      <c r="W106">
        <v>1477</v>
      </c>
      <c r="X106" t="s">
        <v>62</v>
      </c>
      <c r="Y106" t="s">
        <v>53</v>
      </c>
      <c r="Z106">
        <v>1</v>
      </c>
      <c r="AA106" t="s">
        <v>212</v>
      </c>
      <c r="AB106" t="s">
        <v>64</v>
      </c>
      <c r="AC106" t="s">
        <v>106</v>
      </c>
      <c r="AD106" t="s">
        <v>115</v>
      </c>
      <c r="AE106" t="s">
        <v>53</v>
      </c>
      <c r="AF106" t="s">
        <v>180</v>
      </c>
      <c r="AG106">
        <v>75</v>
      </c>
      <c r="AH106">
        <v>56</v>
      </c>
      <c r="AI106" t="s">
        <v>68</v>
      </c>
      <c r="AJ106" t="s">
        <v>97</v>
      </c>
      <c r="AK106" t="s">
        <v>181</v>
      </c>
      <c r="AL106" t="s">
        <v>213</v>
      </c>
      <c r="AM106">
        <v>4</v>
      </c>
      <c r="AN106">
        <v>1</v>
      </c>
      <c r="AO106">
        <v>4</v>
      </c>
      <c r="AP106">
        <v>6</v>
      </c>
      <c r="AQ106">
        <v>60</v>
      </c>
      <c r="AR106">
        <v>2</v>
      </c>
      <c r="AS106" t="s">
        <v>737</v>
      </c>
      <c r="AT106" t="s">
        <v>214</v>
      </c>
      <c r="AU106" t="s">
        <v>214</v>
      </c>
      <c r="AV106" s="1">
        <v>45545</v>
      </c>
      <c r="AW106" s="116">
        <v>3</v>
      </c>
      <c r="AX106" s="15">
        <f>VLOOKUP(dummy_data!$AU106,dummy_oppeained!B:C,2,0)</f>
        <v>6</v>
      </c>
      <c r="AY106" s="22" t="str">
        <f>VLOOKUP(AT106,dummy_oppeained!B:D,3,0)</f>
        <v>eristav</v>
      </c>
      <c r="AZ106" s="72">
        <f>VLOOKUP(AS:AS,hinded_abi!B:D,3,0)</f>
        <v>4</v>
      </c>
      <c r="BA106" s="26">
        <f t="shared" si="3"/>
        <v>24</v>
      </c>
      <c r="BB106" s="27">
        <f t="shared" si="4"/>
        <v>6</v>
      </c>
      <c r="BC106" s="96" t="str">
        <f t="shared" si="5"/>
        <v>S00006_44004055865_õppeaine64_45545</v>
      </c>
      <c r="BD106" s="104">
        <f>COUNTIF($BC$2:BC106, BC106)</f>
        <v>1</v>
      </c>
    </row>
    <row r="107" spans="1:56" x14ac:dyDescent="0.25">
      <c r="A107" t="s">
        <v>206</v>
      </c>
      <c r="B107" t="s">
        <v>207</v>
      </c>
      <c r="C107" t="s">
        <v>208</v>
      </c>
      <c r="D107" t="s">
        <v>874</v>
      </c>
      <c r="E107">
        <v>44004055865</v>
      </c>
      <c r="F107" t="s">
        <v>50</v>
      </c>
      <c r="G107" t="s">
        <v>62</v>
      </c>
      <c r="H107" t="s">
        <v>115</v>
      </c>
      <c r="I107" t="s">
        <v>115</v>
      </c>
      <c r="J107" t="s">
        <v>52</v>
      </c>
      <c r="K107" s="1">
        <v>43862</v>
      </c>
      <c r="L107" t="s">
        <v>209</v>
      </c>
      <c r="M107" s="1">
        <v>44466</v>
      </c>
      <c r="N107" t="s">
        <v>190</v>
      </c>
      <c r="O107" t="s">
        <v>55</v>
      </c>
      <c r="P107" t="s">
        <v>923</v>
      </c>
      <c r="Q107" t="s">
        <v>10</v>
      </c>
      <c r="R107" s="1">
        <v>45899</v>
      </c>
      <c r="S107" t="s">
        <v>774</v>
      </c>
      <c r="T107" t="s">
        <v>59</v>
      </c>
      <c r="U107" t="s">
        <v>120</v>
      </c>
      <c r="V107" t="s">
        <v>211</v>
      </c>
      <c r="W107">
        <v>1477</v>
      </c>
      <c r="X107" t="s">
        <v>62</v>
      </c>
      <c r="Y107" t="s">
        <v>53</v>
      </c>
      <c r="Z107">
        <v>1</v>
      </c>
      <c r="AA107" t="s">
        <v>212</v>
      </c>
      <c r="AB107" t="s">
        <v>64</v>
      </c>
      <c r="AC107" t="s">
        <v>106</v>
      </c>
      <c r="AD107" t="s">
        <v>115</v>
      </c>
      <c r="AE107" t="s">
        <v>53</v>
      </c>
      <c r="AF107" t="s">
        <v>180</v>
      </c>
      <c r="AG107">
        <v>75</v>
      </c>
      <c r="AH107">
        <v>56</v>
      </c>
      <c r="AI107" t="s">
        <v>68</v>
      </c>
      <c r="AJ107" t="s">
        <v>97</v>
      </c>
      <c r="AK107" t="s">
        <v>181</v>
      </c>
      <c r="AL107" t="s">
        <v>213</v>
      </c>
      <c r="AM107">
        <v>4</v>
      </c>
      <c r="AN107">
        <v>1</v>
      </c>
      <c r="AO107">
        <v>4</v>
      </c>
      <c r="AP107">
        <v>6</v>
      </c>
      <c r="AQ107">
        <v>60</v>
      </c>
      <c r="AR107">
        <v>2</v>
      </c>
      <c r="AS107" t="s">
        <v>732</v>
      </c>
      <c r="AT107" t="s">
        <v>153</v>
      </c>
      <c r="AU107" t="s">
        <v>153</v>
      </c>
      <c r="AV107" s="1">
        <v>45545</v>
      </c>
      <c r="AW107" s="116">
        <v>3</v>
      </c>
      <c r="AX107" s="40">
        <f>VLOOKUP(dummy_data!$AU107,dummy_oppeained!B:C,2,0)</f>
        <v>3</v>
      </c>
      <c r="AY107" s="22" t="str">
        <f>VLOOKUP(AT107,dummy_oppeained!B:D,3,0)</f>
        <v>mitteeristav</v>
      </c>
      <c r="AZ107" s="72" t="str">
        <f>VLOOKUP(AS:AS,hinded_abi!B:D,3,0)</f>
        <v>NULL</v>
      </c>
      <c r="BA107" s="26" t="str">
        <f t="shared" si="3"/>
        <v xml:space="preserve"> </v>
      </c>
      <c r="BB107" s="27">
        <f t="shared" si="4"/>
        <v>0</v>
      </c>
      <c r="BC107" s="96" t="str">
        <f t="shared" si="5"/>
        <v>S00006_44004055865_õppeaine31_45545</v>
      </c>
      <c r="BD107" s="104">
        <f>COUNTIF($BC$2:BC107, BC107)</f>
        <v>1</v>
      </c>
    </row>
    <row r="108" spans="1:56" x14ac:dyDescent="0.25">
      <c r="A108" t="s">
        <v>206</v>
      </c>
      <c r="B108" t="s">
        <v>207</v>
      </c>
      <c r="C108" t="s">
        <v>208</v>
      </c>
      <c r="D108" t="s">
        <v>874</v>
      </c>
      <c r="E108">
        <v>44004055865</v>
      </c>
      <c r="F108" t="s">
        <v>50</v>
      </c>
      <c r="G108" t="s">
        <v>62</v>
      </c>
      <c r="H108" t="s">
        <v>115</v>
      </c>
      <c r="I108" t="s">
        <v>115</v>
      </c>
      <c r="J108" t="s">
        <v>52</v>
      </c>
      <c r="K108" s="1">
        <v>43862</v>
      </c>
      <c r="L108" t="s">
        <v>209</v>
      </c>
      <c r="M108" s="1">
        <v>44466</v>
      </c>
      <c r="N108" t="s">
        <v>190</v>
      </c>
      <c r="O108" t="s">
        <v>55</v>
      </c>
      <c r="P108" t="s">
        <v>923</v>
      </c>
      <c r="Q108" t="s">
        <v>10</v>
      </c>
      <c r="R108" s="1">
        <v>45899</v>
      </c>
      <c r="S108" t="s">
        <v>774</v>
      </c>
      <c r="T108" t="s">
        <v>59</v>
      </c>
      <c r="U108" t="s">
        <v>120</v>
      </c>
      <c r="V108" t="s">
        <v>211</v>
      </c>
      <c r="W108">
        <v>1477</v>
      </c>
      <c r="X108" t="s">
        <v>62</v>
      </c>
      <c r="Y108" t="s">
        <v>53</v>
      </c>
      <c r="Z108">
        <v>1</v>
      </c>
      <c r="AA108" t="s">
        <v>212</v>
      </c>
      <c r="AB108" t="s">
        <v>64</v>
      </c>
      <c r="AC108" t="s">
        <v>106</v>
      </c>
      <c r="AD108" t="s">
        <v>115</v>
      </c>
      <c r="AE108" t="s">
        <v>53</v>
      </c>
      <c r="AF108" t="s">
        <v>180</v>
      </c>
      <c r="AG108">
        <v>75</v>
      </c>
      <c r="AH108">
        <v>56</v>
      </c>
      <c r="AI108" t="s">
        <v>68</v>
      </c>
      <c r="AJ108" t="s">
        <v>97</v>
      </c>
      <c r="AK108" t="s">
        <v>181</v>
      </c>
      <c r="AL108" t="s">
        <v>213</v>
      </c>
      <c r="AM108">
        <v>4</v>
      </c>
      <c r="AN108">
        <v>1</v>
      </c>
      <c r="AO108">
        <v>4</v>
      </c>
      <c r="AP108">
        <v>6</v>
      </c>
      <c r="AQ108">
        <v>60</v>
      </c>
      <c r="AR108">
        <v>2</v>
      </c>
      <c r="AS108" t="s">
        <v>747</v>
      </c>
      <c r="AT108" t="s">
        <v>171</v>
      </c>
      <c r="AU108" t="s">
        <v>171</v>
      </c>
      <c r="AV108" s="1">
        <v>45179</v>
      </c>
      <c r="AW108" s="116">
        <v>3</v>
      </c>
      <c r="AX108" s="15">
        <f>VLOOKUP(dummy_data!$AU108,dummy_oppeained!B:C,2,0)</f>
        <v>3</v>
      </c>
      <c r="AY108" s="22" t="str">
        <f>VLOOKUP(AT108,dummy_oppeained!B:D,3,0)</f>
        <v>mitteeristav</v>
      </c>
      <c r="AZ108" s="72">
        <f>VLOOKUP(AS:AS,hinded_abi!B:D,3,0)</f>
        <v>0</v>
      </c>
      <c r="BA108" s="26" t="str">
        <f t="shared" si="3"/>
        <v xml:space="preserve"> </v>
      </c>
      <c r="BB108" s="27">
        <f t="shared" si="4"/>
        <v>0</v>
      </c>
      <c r="BC108" s="96" t="str">
        <f t="shared" si="5"/>
        <v>S00006_44004055865_õppeaine20_45179</v>
      </c>
      <c r="BD108" s="104">
        <f>COUNTIF($BC$2:BC108, BC108)</f>
        <v>1</v>
      </c>
    </row>
    <row r="109" spans="1:56" x14ac:dyDescent="0.25">
      <c r="A109" t="s">
        <v>206</v>
      </c>
      <c r="B109" t="s">
        <v>207</v>
      </c>
      <c r="C109" t="s">
        <v>208</v>
      </c>
      <c r="D109" t="s">
        <v>874</v>
      </c>
      <c r="E109">
        <v>44004055865</v>
      </c>
      <c r="F109" t="s">
        <v>50</v>
      </c>
      <c r="G109" t="s">
        <v>62</v>
      </c>
      <c r="H109" t="s">
        <v>115</v>
      </c>
      <c r="I109" t="s">
        <v>115</v>
      </c>
      <c r="J109" t="s">
        <v>52</v>
      </c>
      <c r="K109" s="1">
        <v>43862</v>
      </c>
      <c r="L109" t="s">
        <v>209</v>
      </c>
      <c r="M109" s="1">
        <v>44466</v>
      </c>
      <c r="N109" t="s">
        <v>190</v>
      </c>
      <c r="O109" t="s">
        <v>55</v>
      </c>
      <c r="P109" t="s">
        <v>923</v>
      </c>
      <c r="Q109" t="s">
        <v>10</v>
      </c>
      <c r="R109" s="1">
        <v>45899</v>
      </c>
      <c r="S109" t="s">
        <v>774</v>
      </c>
      <c r="T109" t="s">
        <v>59</v>
      </c>
      <c r="U109" t="s">
        <v>120</v>
      </c>
      <c r="V109" t="s">
        <v>211</v>
      </c>
      <c r="W109">
        <v>1477</v>
      </c>
      <c r="X109" t="s">
        <v>62</v>
      </c>
      <c r="Y109" t="s">
        <v>53</v>
      </c>
      <c r="Z109">
        <v>1</v>
      </c>
      <c r="AA109" t="s">
        <v>212</v>
      </c>
      <c r="AB109" t="s">
        <v>64</v>
      </c>
      <c r="AC109" t="s">
        <v>106</v>
      </c>
      <c r="AD109" t="s">
        <v>115</v>
      </c>
      <c r="AE109" t="s">
        <v>53</v>
      </c>
      <c r="AF109" t="s">
        <v>180</v>
      </c>
      <c r="AG109">
        <v>75</v>
      </c>
      <c r="AH109">
        <v>56</v>
      </c>
      <c r="AI109" t="s">
        <v>68</v>
      </c>
      <c r="AJ109" t="s">
        <v>97</v>
      </c>
      <c r="AK109" t="s">
        <v>181</v>
      </c>
      <c r="AL109" t="s">
        <v>213</v>
      </c>
      <c r="AM109">
        <v>4</v>
      </c>
      <c r="AN109">
        <v>1</v>
      </c>
      <c r="AO109">
        <v>4</v>
      </c>
      <c r="AP109">
        <v>6</v>
      </c>
      <c r="AQ109">
        <v>60</v>
      </c>
      <c r="AR109">
        <v>2</v>
      </c>
      <c r="AS109" t="s">
        <v>739</v>
      </c>
      <c r="AT109" t="s">
        <v>134</v>
      </c>
      <c r="AU109" t="s">
        <v>134</v>
      </c>
      <c r="AV109" s="1">
        <v>45179</v>
      </c>
      <c r="AW109" s="116">
        <v>3</v>
      </c>
      <c r="AX109" s="40">
        <f>VLOOKUP(dummy_data!$AU109,dummy_oppeained!B:C,2,0)</f>
        <v>9</v>
      </c>
      <c r="AY109" s="22" t="str">
        <f>VLOOKUP(AT109,dummy_oppeained!B:D,3,0)</f>
        <v>eristav</v>
      </c>
      <c r="AZ109" s="72">
        <f>VLOOKUP(AS:AS,hinded_abi!B:D,3,0)</f>
        <v>3</v>
      </c>
      <c r="BA109" s="26">
        <f t="shared" si="3"/>
        <v>27</v>
      </c>
      <c r="BB109" s="27">
        <f t="shared" si="4"/>
        <v>9</v>
      </c>
      <c r="BC109" s="96" t="str">
        <f t="shared" si="5"/>
        <v>S00006_44004055865_õppeaine94_45179</v>
      </c>
      <c r="BD109" s="104">
        <f>COUNTIF($BC$2:BC109, BC109)</f>
        <v>1</v>
      </c>
    </row>
    <row r="110" spans="1:56" x14ac:dyDescent="0.25">
      <c r="A110" t="s">
        <v>206</v>
      </c>
      <c r="B110" t="s">
        <v>207</v>
      </c>
      <c r="C110" t="s">
        <v>208</v>
      </c>
      <c r="D110" t="s">
        <v>874</v>
      </c>
      <c r="E110">
        <v>44004055865</v>
      </c>
      <c r="F110" t="s">
        <v>50</v>
      </c>
      <c r="G110" t="s">
        <v>62</v>
      </c>
      <c r="H110" t="s">
        <v>115</v>
      </c>
      <c r="I110" t="s">
        <v>115</v>
      </c>
      <c r="J110" t="s">
        <v>52</v>
      </c>
      <c r="K110" s="1">
        <v>43862</v>
      </c>
      <c r="L110" t="s">
        <v>209</v>
      </c>
      <c r="M110" s="1">
        <v>44466</v>
      </c>
      <c r="N110" t="s">
        <v>190</v>
      </c>
      <c r="O110" t="s">
        <v>55</v>
      </c>
      <c r="P110" t="s">
        <v>923</v>
      </c>
      <c r="Q110" t="s">
        <v>10</v>
      </c>
      <c r="R110" s="1">
        <v>45899</v>
      </c>
      <c r="S110" t="s">
        <v>774</v>
      </c>
      <c r="T110" t="s">
        <v>59</v>
      </c>
      <c r="U110" t="s">
        <v>120</v>
      </c>
      <c r="V110" t="s">
        <v>211</v>
      </c>
      <c r="W110">
        <v>1477</v>
      </c>
      <c r="X110" t="s">
        <v>62</v>
      </c>
      <c r="Y110" t="s">
        <v>53</v>
      </c>
      <c r="Z110">
        <v>1</v>
      </c>
      <c r="AA110" t="s">
        <v>212</v>
      </c>
      <c r="AB110" t="s">
        <v>64</v>
      </c>
      <c r="AC110" t="s">
        <v>106</v>
      </c>
      <c r="AD110" t="s">
        <v>115</v>
      </c>
      <c r="AE110" t="s">
        <v>53</v>
      </c>
      <c r="AF110" t="s">
        <v>180</v>
      </c>
      <c r="AG110">
        <v>75</v>
      </c>
      <c r="AH110">
        <v>56</v>
      </c>
      <c r="AI110" t="s">
        <v>68</v>
      </c>
      <c r="AJ110" t="s">
        <v>97</v>
      </c>
      <c r="AK110" t="s">
        <v>181</v>
      </c>
      <c r="AL110" t="s">
        <v>213</v>
      </c>
      <c r="AM110">
        <v>4</v>
      </c>
      <c r="AN110">
        <v>1</v>
      </c>
      <c r="AO110">
        <v>4</v>
      </c>
      <c r="AP110">
        <v>6</v>
      </c>
      <c r="AQ110">
        <v>60</v>
      </c>
      <c r="AR110">
        <v>2</v>
      </c>
      <c r="AS110" t="s">
        <v>737</v>
      </c>
      <c r="AT110" t="s">
        <v>152</v>
      </c>
      <c r="AU110" t="s">
        <v>152</v>
      </c>
      <c r="AV110" s="1">
        <v>45179</v>
      </c>
      <c r="AW110" s="116">
        <v>3</v>
      </c>
      <c r="AX110" s="15">
        <f>VLOOKUP(dummy_data!$AU110,dummy_oppeained!B:C,2,0)</f>
        <v>6</v>
      </c>
      <c r="AY110" s="22" t="str">
        <f>VLOOKUP(AT110,dummy_oppeained!B:D,3,0)</f>
        <v>eristav</v>
      </c>
      <c r="AZ110" s="72">
        <f>VLOOKUP(AS:AS,hinded_abi!B:D,3,0)</f>
        <v>4</v>
      </c>
      <c r="BA110" s="26">
        <f t="shared" si="3"/>
        <v>24</v>
      </c>
      <c r="BB110" s="27">
        <f t="shared" si="4"/>
        <v>6</v>
      </c>
      <c r="BC110" s="96" t="str">
        <f t="shared" si="5"/>
        <v>S00006_44004055865_õppeaine41_45179</v>
      </c>
      <c r="BD110" s="104">
        <f>COUNTIF($BC$2:BC110, BC110)</f>
        <v>1</v>
      </c>
    </row>
    <row r="111" spans="1:56" x14ac:dyDescent="0.25">
      <c r="A111" t="s">
        <v>206</v>
      </c>
      <c r="B111" t="s">
        <v>207</v>
      </c>
      <c r="C111" t="s">
        <v>208</v>
      </c>
      <c r="D111" t="s">
        <v>874</v>
      </c>
      <c r="E111">
        <v>44004055865</v>
      </c>
      <c r="F111" t="s">
        <v>50</v>
      </c>
      <c r="G111" t="s">
        <v>62</v>
      </c>
      <c r="H111" t="s">
        <v>115</v>
      </c>
      <c r="I111" t="s">
        <v>115</v>
      </c>
      <c r="J111" t="s">
        <v>52</v>
      </c>
      <c r="K111" s="1">
        <v>43862</v>
      </c>
      <c r="L111" t="s">
        <v>209</v>
      </c>
      <c r="M111" s="1">
        <v>44466</v>
      </c>
      <c r="N111" t="s">
        <v>190</v>
      </c>
      <c r="O111" t="s">
        <v>55</v>
      </c>
      <c r="P111" t="s">
        <v>923</v>
      </c>
      <c r="Q111" t="s">
        <v>10</v>
      </c>
      <c r="R111" s="1">
        <v>45899</v>
      </c>
      <c r="S111" t="s">
        <v>774</v>
      </c>
      <c r="T111" t="s">
        <v>59</v>
      </c>
      <c r="U111" t="s">
        <v>120</v>
      </c>
      <c r="V111" t="s">
        <v>211</v>
      </c>
      <c r="W111">
        <v>1477</v>
      </c>
      <c r="X111" t="s">
        <v>62</v>
      </c>
      <c r="Y111" t="s">
        <v>53</v>
      </c>
      <c r="Z111">
        <v>1</v>
      </c>
      <c r="AA111" t="s">
        <v>212</v>
      </c>
      <c r="AB111" t="s">
        <v>64</v>
      </c>
      <c r="AC111" t="s">
        <v>106</v>
      </c>
      <c r="AD111" t="s">
        <v>115</v>
      </c>
      <c r="AE111" t="s">
        <v>53</v>
      </c>
      <c r="AF111" t="s">
        <v>180</v>
      </c>
      <c r="AG111">
        <v>75</v>
      </c>
      <c r="AH111">
        <v>56</v>
      </c>
      <c r="AI111" t="s">
        <v>68</v>
      </c>
      <c r="AJ111" t="s">
        <v>97</v>
      </c>
      <c r="AK111" t="s">
        <v>181</v>
      </c>
      <c r="AL111" t="s">
        <v>213</v>
      </c>
      <c r="AM111">
        <v>4</v>
      </c>
      <c r="AN111">
        <v>1</v>
      </c>
      <c r="AO111">
        <v>4</v>
      </c>
      <c r="AP111">
        <v>6</v>
      </c>
      <c r="AQ111">
        <v>60</v>
      </c>
      <c r="AR111">
        <v>2</v>
      </c>
      <c r="AS111" t="s">
        <v>732</v>
      </c>
      <c r="AT111" t="s">
        <v>148</v>
      </c>
      <c r="AU111" t="s">
        <v>148</v>
      </c>
      <c r="AV111" s="1">
        <v>44814</v>
      </c>
      <c r="AW111" s="116">
        <v>3</v>
      </c>
      <c r="AX111" s="40">
        <f>VLOOKUP(dummy_data!$AU111,dummy_oppeained!B:C,2,0)</f>
        <v>2</v>
      </c>
      <c r="AY111" s="22" t="str">
        <f>VLOOKUP(AT111,dummy_oppeained!B:D,3,0)</f>
        <v>mitteeristav</v>
      </c>
      <c r="AZ111" s="72" t="str">
        <f>VLOOKUP(AS:AS,hinded_abi!B:D,3,0)</f>
        <v>NULL</v>
      </c>
      <c r="BA111" s="26" t="str">
        <f t="shared" si="3"/>
        <v xml:space="preserve"> </v>
      </c>
      <c r="BB111" s="27">
        <f t="shared" si="4"/>
        <v>0</v>
      </c>
      <c r="BC111" s="96" t="str">
        <f t="shared" si="5"/>
        <v>S00006_44004055865_õppeaine5_44814</v>
      </c>
      <c r="BD111" s="104">
        <f>COUNTIF($BC$2:BC111, BC111)</f>
        <v>1</v>
      </c>
    </row>
    <row r="112" spans="1:56" x14ac:dyDescent="0.25">
      <c r="A112" t="s">
        <v>206</v>
      </c>
      <c r="B112" t="s">
        <v>207</v>
      </c>
      <c r="C112" t="s">
        <v>208</v>
      </c>
      <c r="D112" t="s">
        <v>874</v>
      </c>
      <c r="E112">
        <v>44004055865</v>
      </c>
      <c r="F112" t="s">
        <v>50</v>
      </c>
      <c r="G112" t="s">
        <v>62</v>
      </c>
      <c r="H112" t="s">
        <v>115</v>
      </c>
      <c r="I112" t="s">
        <v>115</v>
      </c>
      <c r="J112" t="s">
        <v>52</v>
      </c>
      <c r="K112" s="1">
        <v>43862</v>
      </c>
      <c r="L112" t="s">
        <v>209</v>
      </c>
      <c r="M112" s="1">
        <v>44466</v>
      </c>
      <c r="N112" t="s">
        <v>190</v>
      </c>
      <c r="O112" t="s">
        <v>55</v>
      </c>
      <c r="P112" t="s">
        <v>923</v>
      </c>
      <c r="Q112" t="s">
        <v>10</v>
      </c>
      <c r="R112" s="1">
        <v>45899</v>
      </c>
      <c r="S112" t="s">
        <v>774</v>
      </c>
      <c r="T112" t="s">
        <v>59</v>
      </c>
      <c r="U112" t="s">
        <v>120</v>
      </c>
      <c r="V112" t="s">
        <v>211</v>
      </c>
      <c r="W112">
        <v>1477</v>
      </c>
      <c r="X112" t="s">
        <v>62</v>
      </c>
      <c r="Y112" t="s">
        <v>53</v>
      </c>
      <c r="Z112">
        <v>1</v>
      </c>
      <c r="AA112" t="s">
        <v>212</v>
      </c>
      <c r="AB112" t="s">
        <v>64</v>
      </c>
      <c r="AC112" t="s">
        <v>106</v>
      </c>
      <c r="AD112" t="s">
        <v>115</v>
      </c>
      <c r="AE112" t="s">
        <v>53</v>
      </c>
      <c r="AF112" t="s">
        <v>180</v>
      </c>
      <c r="AG112">
        <v>75</v>
      </c>
      <c r="AH112">
        <v>56</v>
      </c>
      <c r="AI112" t="s">
        <v>68</v>
      </c>
      <c r="AJ112" t="s">
        <v>97</v>
      </c>
      <c r="AK112" t="s">
        <v>181</v>
      </c>
      <c r="AL112" t="s">
        <v>213</v>
      </c>
      <c r="AM112">
        <v>4</v>
      </c>
      <c r="AN112">
        <v>1</v>
      </c>
      <c r="AO112">
        <v>4</v>
      </c>
      <c r="AP112">
        <v>6</v>
      </c>
      <c r="AQ112">
        <v>60</v>
      </c>
      <c r="AR112">
        <v>2</v>
      </c>
      <c r="AS112" t="s">
        <v>747</v>
      </c>
      <c r="AT112" t="s">
        <v>197</v>
      </c>
      <c r="AU112" t="s">
        <v>197</v>
      </c>
      <c r="AV112" s="1">
        <v>45545</v>
      </c>
      <c r="AW112" s="116">
        <v>3</v>
      </c>
      <c r="AX112" s="15">
        <f>VLOOKUP(dummy_data!$AU112,dummy_oppeained!B:C,2,0)</f>
        <v>3</v>
      </c>
      <c r="AY112" s="22" t="str">
        <f>VLOOKUP(AT112,dummy_oppeained!B:D,3,0)</f>
        <v>mitteeristav</v>
      </c>
      <c r="AZ112" s="72">
        <f>VLOOKUP(AS:AS,hinded_abi!B:D,3,0)</f>
        <v>0</v>
      </c>
      <c r="BA112" s="26" t="str">
        <f t="shared" si="3"/>
        <v xml:space="preserve"> </v>
      </c>
      <c r="BB112" s="27">
        <f t="shared" si="4"/>
        <v>0</v>
      </c>
      <c r="BC112" s="96" t="str">
        <f t="shared" si="5"/>
        <v>S00006_44004055865_õppeaine48_45545</v>
      </c>
      <c r="BD112" s="104">
        <f>COUNTIF($BC$2:BC112, BC112)</f>
        <v>1</v>
      </c>
    </row>
    <row r="113" spans="1:56" x14ac:dyDescent="0.25">
      <c r="A113" t="s">
        <v>206</v>
      </c>
      <c r="B113" t="s">
        <v>207</v>
      </c>
      <c r="C113" t="s">
        <v>208</v>
      </c>
      <c r="D113" t="s">
        <v>874</v>
      </c>
      <c r="E113">
        <v>44004055865</v>
      </c>
      <c r="F113" t="s">
        <v>50</v>
      </c>
      <c r="G113" t="s">
        <v>62</v>
      </c>
      <c r="H113" t="s">
        <v>115</v>
      </c>
      <c r="I113" t="s">
        <v>115</v>
      </c>
      <c r="J113" t="s">
        <v>52</v>
      </c>
      <c r="K113" s="1">
        <v>43862</v>
      </c>
      <c r="L113" t="s">
        <v>209</v>
      </c>
      <c r="M113" s="1">
        <v>44466</v>
      </c>
      <c r="N113" t="s">
        <v>190</v>
      </c>
      <c r="O113" t="s">
        <v>55</v>
      </c>
      <c r="P113" t="s">
        <v>923</v>
      </c>
      <c r="Q113" t="s">
        <v>10</v>
      </c>
      <c r="R113" s="1">
        <v>45899</v>
      </c>
      <c r="S113" t="s">
        <v>774</v>
      </c>
      <c r="T113" t="s">
        <v>59</v>
      </c>
      <c r="U113" t="s">
        <v>120</v>
      </c>
      <c r="V113" t="s">
        <v>211</v>
      </c>
      <c r="W113">
        <v>1477</v>
      </c>
      <c r="X113" t="s">
        <v>62</v>
      </c>
      <c r="Y113" t="s">
        <v>53</v>
      </c>
      <c r="Z113">
        <v>1</v>
      </c>
      <c r="AA113" t="s">
        <v>212</v>
      </c>
      <c r="AB113" t="s">
        <v>64</v>
      </c>
      <c r="AC113" t="s">
        <v>106</v>
      </c>
      <c r="AD113" t="s">
        <v>115</v>
      </c>
      <c r="AE113" t="s">
        <v>53</v>
      </c>
      <c r="AF113" t="s">
        <v>180</v>
      </c>
      <c r="AG113">
        <v>75</v>
      </c>
      <c r="AH113">
        <v>56</v>
      </c>
      <c r="AI113" t="s">
        <v>68</v>
      </c>
      <c r="AJ113" t="s">
        <v>97</v>
      </c>
      <c r="AK113" t="s">
        <v>181</v>
      </c>
      <c r="AL113" t="s">
        <v>213</v>
      </c>
      <c r="AM113">
        <v>4</v>
      </c>
      <c r="AN113">
        <v>1</v>
      </c>
      <c r="AO113">
        <v>4</v>
      </c>
      <c r="AP113">
        <v>6</v>
      </c>
      <c r="AQ113">
        <v>60</v>
      </c>
      <c r="AR113">
        <v>2</v>
      </c>
      <c r="AS113" t="s">
        <v>747</v>
      </c>
      <c r="AT113" t="s">
        <v>128</v>
      </c>
      <c r="AU113" t="s">
        <v>128</v>
      </c>
      <c r="AV113" s="1">
        <v>45698</v>
      </c>
      <c r="AW113" s="116">
        <v>3</v>
      </c>
      <c r="AX113" s="40">
        <f>VLOOKUP(dummy_data!$AU113,dummy_oppeained!B:C,2,0)</f>
        <v>5</v>
      </c>
      <c r="AY113" s="22" t="str">
        <f>VLOOKUP(AT113,dummy_oppeained!B:D,3,0)</f>
        <v>eristav</v>
      </c>
      <c r="AZ113" s="72">
        <f>VLOOKUP(AS:AS,hinded_abi!B:D,3,0)</f>
        <v>0</v>
      </c>
      <c r="BA113" s="26">
        <f t="shared" si="3"/>
        <v>0</v>
      </c>
      <c r="BB113" s="27">
        <f t="shared" si="4"/>
        <v>5</v>
      </c>
      <c r="BC113" s="96" t="str">
        <f t="shared" si="5"/>
        <v>S00006_44004055865_õppeaine81_45698</v>
      </c>
      <c r="BD113" s="104">
        <f>COUNTIF($BC$2:BC113, BC113)</f>
        <v>1</v>
      </c>
    </row>
    <row r="114" spans="1:56" x14ac:dyDescent="0.25">
      <c r="A114" t="s">
        <v>206</v>
      </c>
      <c r="B114" t="s">
        <v>207</v>
      </c>
      <c r="C114" t="s">
        <v>208</v>
      </c>
      <c r="D114" t="s">
        <v>874</v>
      </c>
      <c r="E114">
        <v>44004055865</v>
      </c>
      <c r="F114" t="s">
        <v>50</v>
      </c>
      <c r="G114" t="s">
        <v>62</v>
      </c>
      <c r="H114" t="s">
        <v>115</v>
      </c>
      <c r="I114" t="s">
        <v>115</v>
      </c>
      <c r="J114" t="s">
        <v>52</v>
      </c>
      <c r="K114" s="1">
        <v>43862</v>
      </c>
      <c r="L114" t="s">
        <v>209</v>
      </c>
      <c r="M114" s="1">
        <v>44466</v>
      </c>
      <c r="N114" t="s">
        <v>190</v>
      </c>
      <c r="O114" t="s">
        <v>55</v>
      </c>
      <c r="P114" t="s">
        <v>923</v>
      </c>
      <c r="Q114" t="s">
        <v>10</v>
      </c>
      <c r="R114" s="1">
        <v>45899</v>
      </c>
      <c r="S114" t="s">
        <v>774</v>
      </c>
      <c r="T114" t="s">
        <v>59</v>
      </c>
      <c r="U114" t="s">
        <v>120</v>
      </c>
      <c r="V114" t="s">
        <v>211</v>
      </c>
      <c r="W114">
        <v>1477</v>
      </c>
      <c r="X114" t="s">
        <v>62</v>
      </c>
      <c r="Y114" t="s">
        <v>53</v>
      </c>
      <c r="Z114">
        <v>1</v>
      </c>
      <c r="AA114" t="s">
        <v>212</v>
      </c>
      <c r="AB114" t="s">
        <v>64</v>
      </c>
      <c r="AC114" t="s">
        <v>106</v>
      </c>
      <c r="AD114" t="s">
        <v>115</v>
      </c>
      <c r="AE114" t="s">
        <v>53</v>
      </c>
      <c r="AF114" t="s">
        <v>180</v>
      </c>
      <c r="AG114">
        <v>75</v>
      </c>
      <c r="AH114">
        <v>56</v>
      </c>
      <c r="AI114" t="s">
        <v>68</v>
      </c>
      <c r="AJ114" t="s">
        <v>97</v>
      </c>
      <c r="AK114" t="s">
        <v>181</v>
      </c>
      <c r="AL114" t="s">
        <v>213</v>
      </c>
      <c r="AM114">
        <v>4</v>
      </c>
      <c r="AN114">
        <v>1</v>
      </c>
      <c r="AO114">
        <v>4</v>
      </c>
      <c r="AP114">
        <v>6</v>
      </c>
      <c r="AQ114">
        <v>60</v>
      </c>
      <c r="AR114">
        <v>2</v>
      </c>
      <c r="AS114" t="s">
        <v>732</v>
      </c>
      <c r="AT114" t="s">
        <v>215</v>
      </c>
      <c r="AU114" t="s">
        <v>215</v>
      </c>
      <c r="AV114" s="1">
        <v>44084</v>
      </c>
      <c r="AW114" s="116">
        <v>3</v>
      </c>
      <c r="AX114" s="15">
        <f>VLOOKUP(dummy_data!$AU114,dummy_oppeained!B:C,2,0)</f>
        <v>3</v>
      </c>
      <c r="AY114" s="22" t="str">
        <f>VLOOKUP(AT114,dummy_oppeained!B:D,3,0)</f>
        <v>mitteeristav</v>
      </c>
      <c r="AZ114" s="72" t="str">
        <f>VLOOKUP(AS:AS,hinded_abi!B:D,3,0)</f>
        <v>NULL</v>
      </c>
      <c r="BA114" s="26" t="str">
        <f t="shared" si="3"/>
        <v xml:space="preserve"> </v>
      </c>
      <c r="BB114" s="27">
        <f t="shared" si="4"/>
        <v>0</v>
      </c>
      <c r="BC114" s="96" t="str">
        <f t="shared" si="5"/>
        <v>S00006_44004055865_õppeaine45_44084</v>
      </c>
      <c r="BD114" s="104">
        <f>COUNTIF($BC$2:BC114, BC114)</f>
        <v>1</v>
      </c>
    </row>
    <row r="115" spans="1:56" x14ac:dyDescent="0.25">
      <c r="A115" t="s">
        <v>206</v>
      </c>
      <c r="B115" t="s">
        <v>207</v>
      </c>
      <c r="C115" t="s">
        <v>208</v>
      </c>
      <c r="D115" t="s">
        <v>874</v>
      </c>
      <c r="E115">
        <v>44004055865</v>
      </c>
      <c r="F115" t="s">
        <v>50</v>
      </c>
      <c r="G115" t="s">
        <v>62</v>
      </c>
      <c r="H115" t="s">
        <v>115</v>
      </c>
      <c r="I115" t="s">
        <v>115</v>
      </c>
      <c r="J115" t="s">
        <v>52</v>
      </c>
      <c r="K115" s="1">
        <v>43862</v>
      </c>
      <c r="L115" t="s">
        <v>209</v>
      </c>
      <c r="M115" s="1">
        <v>44466</v>
      </c>
      <c r="N115" t="s">
        <v>190</v>
      </c>
      <c r="O115" t="s">
        <v>55</v>
      </c>
      <c r="P115" t="s">
        <v>923</v>
      </c>
      <c r="Q115" t="s">
        <v>10</v>
      </c>
      <c r="R115" s="1">
        <v>45899</v>
      </c>
      <c r="S115" t="s">
        <v>774</v>
      </c>
      <c r="T115" t="s">
        <v>59</v>
      </c>
      <c r="U115" t="s">
        <v>120</v>
      </c>
      <c r="V115" t="s">
        <v>211</v>
      </c>
      <c r="W115">
        <v>1477</v>
      </c>
      <c r="X115" t="s">
        <v>62</v>
      </c>
      <c r="Y115" t="s">
        <v>53</v>
      </c>
      <c r="Z115">
        <v>1</v>
      </c>
      <c r="AA115" t="s">
        <v>212</v>
      </c>
      <c r="AB115" t="s">
        <v>64</v>
      </c>
      <c r="AC115" t="s">
        <v>106</v>
      </c>
      <c r="AD115" t="s">
        <v>115</v>
      </c>
      <c r="AE115" t="s">
        <v>53</v>
      </c>
      <c r="AF115" t="s">
        <v>180</v>
      </c>
      <c r="AG115">
        <v>75</v>
      </c>
      <c r="AH115">
        <v>56</v>
      </c>
      <c r="AI115" t="s">
        <v>68</v>
      </c>
      <c r="AJ115" t="s">
        <v>97</v>
      </c>
      <c r="AK115" t="s">
        <v>181</v>
      </c>
      <c r="AL115" t="s">
        <v>213</v>
      </c>
      <c r="AM115">
        <v>4</v>
      </c>
      <c r="AN115">
        <v>1</v>
      </c>
      <c r="AO115">
        <v>4</v>
      </c>
      <c r="AP115">
        <v>6</v>
      </c>
      <c r="AQ115">
        <v>60</v>
      </c>
      <c r="AR115">
        <v>2</v>
      </c>
      <c r="AS115" t="s">
        <v>732</v>
      </c>
      <c r="AT115" t="s">
        <v>133</v>
      </c>
      <c r="AU115" t="s">
        <v>133</v>
      </c>
      <c r="AV115" s="1">
        <v>45332</v>
      </c>
      <c r="AW115" s="116">
        <v>3</v>
      </c>
      <c r="AX115" s="40">
        <f>VLOOKUP(dummy_data!$AU115,dummy_oppeained!B:C,2,0)</f>
        <v>2</v>
      </c>
      <c r="AY115" s="22" t="str">
        <f>VLOOKUP(AT115,dummy_oppeained!B:D,3,0)</f>
        <v>mitteeristav</v>
      </c>
      <c r="AZ115" s="72" t="str">
        <f>VLOOKUP(AS:AS,hinded_abi!B:D,3,0)</f>
        <v>NULL</v>
      </c>
      <c r="BA115" s="26" t="str">
        <f t="shared" si="3"/>
        <v xml:space="preserve"> </v>
      </c>
      <c r="BB115" s="27">
        <f t="shared" si="4"/>
        <v>0</v>
      </c>
      <c r="BC115" s="96" t="str">
        <f t="shared" si="5"/>
        <v>S00006_44004055865_õppeaine19_45332</v>
      </c>
      <c r="BD115" s="104">
        <f>COUNTIF($BC$2:BC115, BC115)</f>
        <v>1</v>
      </c>
    </row>
    <row r="116" spans="1:56" x14ac:dyDescent="0.25">
      <c r="A116" t="s">
        <v>206</v>
      </c>
      <c r="B116" t="s">
        <v>207</v>
      </c>
      <c r="C116" t="s">
        <v>208</v>
      </c>
      <c r="D116" t="s">
        <v>874</v>
      </c>
      <c r="E116">
        <v>44004055865</v>
      </c>
      <c r="F116" t="s">
        <v>50</v>
      </c>
      <c r="G116" t="s">
        <v>62</v>
      </c>
      <c r="H116" t="s">
        <v>115</v>
      </c>
      <c r="I116" t="s">
        <v>115</v>
      </c>
      <c r="J116" t="s">
        <v>52</v>
      </c>
      <c r="K116" s="1">
        <v>43862</v>
      </c>
      <c r="L116" t="s">
        <v>209</v>
      </c>
      <c r="M116" s="1">
        <v>44466</v>
      </c>
      <c r="N116" t="s">
        <v>190</v>
      </c>
      <c r="O116" t="s">
        <v>55</v>
      </c>
      <c r="P116" t="s">
        <v>923</v>
      </c>
      <c r="Q116" t="s">
        <v>10</v>
      </c>
      <c r="R116" s="1">
        <v>45899</v>
      </c>
      <c r="S116" t="s">
        <v>774</v>
      </c>
      <c r="T116" t="s">
        <v>59</v>
      </c>
      <c r="U116" t="s">
        <v>120</v>
      </c>
      <c r="V116" t="s">
        <v>211</v>
      </c>
      <c r="W116">
        <v>1477</v>
      </c>
      <c r="X116" t="s">
        <v>62</v>
      </c>
      <c r="Y116" t="s">
        <v>53</v>
      </c>
      <c r="Z116">
        <v>1</v>
      </c>
      <c r="AA116" t="s">
        <v>212</v>
      </c>
      <c r="AB116" t="s">
        <v>64</v>
      </c>
      <c r="AC116" t="s">
        <v>106</v>
      </c>
      <c r="AD116" t="s">
        <v>115</v>
      </c>
      <c r="AE116" t="s">
        <v>53</v>
      </c>
      <c r="AF116" t="s">
        <v>180</v>
      </c>
      <c r="AG116">
        <v>75</v>
      </c>
      <c r="AH116">
        <v>56</v>
      </c>
      <c r="AI116" t="s">
        <v>68</v>
      </c>
      <c r="AJ116" t="s">
        <v>97</v>
      </c>
      <c r="AK116" t="s">
        <v>181</v>
      </c>
      <c r="AL116" t="s">
        <v>213</v>
      </c>
      <c r="AM116">
        <v>4</v>
      </c>
      <c r="AN116">
        <v>1</v>
      </c>
      <c r="AO116">
        <v>4</v>
      </c>
      <c r="AP116">
        <v>6</v>
      </c>
      <c r="AQ116">
        <v>60</v>
      </c>
      <c r="AR116">
        <v>2</v>
      </c>
      <c r="AS116" t="s">
        <v>741</v>
      </c>
      <c r="AT116" t="s">
        <v>154</v>
      </c>
      <c r="AU116" t="s">
        <v>154</v>
      </c>
      <c r="AV116" s="1">
        <v>45698</v>
      </c>
      <c r="AW116" s="116">
        <v>3</v>
      </c>
      <c r="AX116" s="15">
        <f>VLOOKUP(dummy_data!$AU116,dummy_oppeained!B:C,2,0)</f>
        <v>6</v>
      </c>
      <c r="AY116" s="22" t="str">
        <f>VLOOKUP(AT116,dummy_oppeained!B:D,3,0)</f>
        <v>eristav</v>
      </c>
      <c r="AZ116" s="72">
        <f>VLOOKUP(AS:AS,hinded_abi!B:D,3,0)</f>
        <v>2</v>
      </c>
      <c r="BA116" s="26">
        <f t="shared" si="3"/>
        <v>12</v>
      </c>
      <c r="BB116" s="27">
        <f t="shared" si="4"/>
        <v>6</v>
      </c>
      <c r="BC116" s="96" t="str">
        <f t="shared" si="5"/>
        <v>S00006_44004055865_õppeaine70_45698</v>
      </c>
      <c r="BD116" s="104">
        <f>COUNTIF($BC$2:BC116, BC116)</f>
        <v>1</v>
      </c>
    </row>
    <row r="117" spans="1:56" x14ac:dyDescent="0.25">
      <c r="A117" t="s">
        <v>206</v>
      </c>
      <c r="B117" t="s">
        <v>207</v>
      </c>
      <c r="C117" t="s">
        <v>208</v>
      </c>
      <c r="D117" t="s">
        <v>874</v>
      </c>
      <c r="E117">
        <v>44004055865</v>
      </c>
      <c r="F117" t="s">
        <v>50</v>
      </c>
      <c r="G117" t="s">
        <v>62</v>
      </c>
      <c r="H117" t="s">
        <v>115</v>
      </c>
      <c r="I117" t="s">
        <v>115</v>
      </c>
      <c r="J117" t="s">
        <v>52</v>
      </c>
      <c r="K117" s="1">
        <v>43862</v>
      </c>
      <c r="L117" t="s">
        <v>209</v>
      </c>
      <c r="M117" s="1">
        <v>44466</v>
      </c>
      <c r="N117" t="s">
        <v>190</v>
      </c>
      <c r="O117" t="s">
        <v>55</v>
      </c>
      <c r="P117" t="s">
        <v>923</v>
      </c>
      <c r="Q117" t="s">
        <v>10</v>
      </c>
      <c r="R117" s="1">
        <v>45899</v>
      </c>
      <c r="S117" t="s">
        <v>774</v>
      </c>
      <c r="T117" t="s">
        <v>59</v>
      </c>
      <c r="U117" t="s">
        <v>120</v>
      </c>
      <c r="V117" t="s">
        <v>211</v>
      </c>
      <c r="W117">
        <v>1477</v>
      </c>
      <c r="X117" t="s">
        <v>62</v>
      </c>
      <c r="Y117" t="s">
        <v>53</v>
      </c>
      <c r="Z117">
        <v>1</v>
      </c>
      <c r="AA117" t="s">
        <v>212</v>
      </c>
      <c r="AB117" t="s">
        <v>64</v>
      </c>
      <c r="AC117" t="s">
        <v>106</v>
      </c>
      <c r="AD117" t="s">
        <v>115</v>
      </c>
      <c r="AE117" t="s">
        <v>53</v>
      </c>
      <c r="AF117" t="s">
        <v>180</v>
      </c>
      <c r="AG117">
        <v>75</v>
      </c>
      <c r="AH117">
        <v>56</v>
      </c>
      <c r="AI117" t="s">
        <v>68</v>
      </c>
      <c r="AJ117" t="s">
        <v>97</v>
      </c>
      <c r="AK117" t="s">
        <v>181</v>
      </c>
      <c r="AL117" t="s">
        <v>213</v>
      </c>
      <c r="AM117">
        <v>4</v>
      </c>
      <c r="AN117">
        <v>1</v>
      </c>
      <c r="AO117">
        <v>4</v>
      </c>
      <c r="AP117">
        <v>6</v>
      </c>
      <c r="AQ117">
        <v>60</v>
      </c>
      <c r="AR117">
        <v>2</v>
      </c>
      <c r="AS117" t="s">
        <v>732</v>
      </c>
      <c r="AT117" t="s">
        <v>129</v>
      </c>
      <c r="AU117" t="s">
        <v>129</v>
      </c>
      <c r="AV117" s="1">
        <v>45910</v>
      </c>
      <c r="AW117" s="116">
        <v>3</v>
      </c>
      <c r="AX117" s="40">
        <f>VLOOKUP(dummy_data!$AU117,dummy_oppeained!B:C,2,0)</f>
        <v>3</v>
      </c>
      <c r="AY117" s="22" t="str">
        <f>VLOOKUP(AT117,dummy_oppeained!B:D,3,0)</f>
        <v>mitteeristav</v>
      </c>
      <c r="AZ117" s="72" t="str">
        <f>VLOOKUP(AS:AS,hinded_abi!B:D,3,0)</f>
        <v>NULL</v>
      </c>
      <c r="BA117" s="26" t="str">
        <f t="shared" si="3"/>
        <v xml:space="preserve"> </v>
      </c>
      <c r="BB117" s="27">
        <f t="shared" si="4"/>
        <v>0</v>
      </c>
      <c r="BC117" s="96" t="str">
        <f t="shared" si="5"/>
        <v>S00006_44004055865_õppeaine7_45910</v>
      </c>
      <c r="BD117" s="104">
        <f>COUNTIF($BC$2:BC117, BC117)</f>
        <v>1</v>
      </c>
    </row>
    <row r="118" spans="1:56" x14ac:dyDescent="0.25">
      <c r="A118" t="s">
        <v>206</v>
      </c>
      <c r="B118" t="s">
        <v>207</v>
      </c>
      <c r="C118" t="s">
        <v>208</v>
      </c>
      <c r="D118" t="s">
        <v>874</v>
      </c>
      <c r="E118">
        <v>44004055865</v>
      </c>
      <c r="F118" t="s">
        <v>50</v>
      </c>
      <c r="G118" t="s">
        <v>62</v>
      </c>
      <c r="H118" t="s">
        <v>115</v>
      </c>
      <c r="I118" t="s">
        <v>115</v>
      </c>
      <c r="J118" t="s">
        <v>52</v>
      </c>
      <c r="K118" s="1">
        <v>43862</v>
      </c>
      <c r="L118" t="s">
        <v>209</v>
      </c>
      <c r="M118" s="1">
        <v>44466</v>
      </c>
      <c r="N118" t="s">
        <v>190</v>
      </c>
      <c r="O118" t="s">
        <v>55</v>
      </c>
      <c r="P118" t="s">
        <v>923</v>
      </c>
      <c r="Q118" t="s">
        <v>10</v>
      </c>
      <c r="R118" s="1">
        <v>45899</v>
      </c>
      <c r="S118" t="s">
        <v>774</v>
      </c>
      <c r="T118" t="s">
        <v>59</v>
      </c>
      <c r="U118" t="s">
        <v>120</v>
      </c>
      <c r="V118" t="s">
        <v>211</v>
      </c>
      <c r="W118">
        <v>1477</v>
      </c>
      <c r="X118" t="s">
        <v>62</v>
      </c>
      <c r="Y118" t="s">
        <v>53</v>
      </c>
      <c r="Z118">
        <v>1</v>
      </c>
      <c r="AA118" t="s">
        <v>212</v>
      </c>
      <c r="AB118" t="s">
        <v>64</v>
      </c>
      <c r="AC118" t="s">
        <v>106</v>
      </c>
      <c r="AD118" t="s">
        <v>115</v>
      </c>
      <c r="AE118" t="s">
        <v>53</v>
      </c>
      <c r="AF118" t="s">
        <v>180</v>
      </c>
      <c r="AG118">
        <v>75</v>
      </c>
      <c r="AH118">
        <v>56</v>
      </c>
      <c r="AI118" t="s">
        <v>68</v>
      </c>
      <c r="AJ118" t="s">
        <v>97</v>
      </c>
      <c r="AK118" t="s">
        <v>181</v>
      </c>
      <c r="AL118" t="s">
        <v>213</v>
      </c>
      <c r="AM118">
        <v>4</v>
      </c>
      <c r="AN118">
        <v>1</v>
      </c>
      <c r="AO118">
        <v>4</v>
      </c>
      <c r="AP118">
        <v>6</v>
      </c>
      <c r="AQ118">
        <v>60</v>
      </c>
      <c r="AR118">
        <v>2</v>
      </c>
      <c r="AS118" t="s">
        <v>732</v>
      </c>
      <c r="AT118" t="s">
        <v>216</v>
      </c>
      <c r="AU118" t="s">
        <v>216</v>
      </c>
      <c r="AV118" s="1">
        <v>45332</v>
      </c>
      <c r="AW118" s="116">
        <v>3</v>
      </c>
      <c r="AX118" s="15">
        <f>VLOOKUP(dummy_data!$AU118,dummy_oppeained!B:C,2,0)</f>
        <v>3</v>
      </c>
      <c r="AY118" s="22" t="str">
        <f>VLOOKUP(AT118,dummy_oppeained!B:D,3,0)</f>
        <v>mitteeristav</v>
      </c>
      <c r="AZ118" s="72" t="str">
        <f>VLOOKUP(AS:AS,hinded_abi!B:D,3,0)</f>
        <v>NULL</v>
      </c>
      <c r="BA118" s="26" t="str">
        <f t="shared" si="3"/>
        <v xml:space="preserve"> </v>
      </c>
      <c r="BB118" s="27">
        <f t="shared" si="4"/>
        <v>0</v>
      </c>
      <c r="BC118" s="96" t="str">
        <f t="shared" si="5"/>
        <v>S00006_44004055865_õppeaine1_45332</v>
      </c>
      <c r="BD118" s="104">
        <f>COUNTIF($BC$2:BC118, BC118)</f>
        <v>1</v>
      </c>
    </row>
    <row r="119" spans="1:56" x14ac:dyDescent="0.25">
      <c r="A119" t="s">
        <v>206</v>
      </c>
      <c r="B119" t="s">
        <v>207</v>
      </c>
      <c r="C119" t="s">
        <v>208</v>
      </c>
      <c r="D119" t="s">
        <v>874</v>
      </c>
      <c r="E119">
        <v>44004055865</v>
      </c>
      <c r="F119" t="s">
        <v>50</v>
      </c>
      <c r="G119" t="s">
        <v>62</v>
      </c>
      <c r="H119" t="s">
        <v>115</v>
      </c>
      <c r="I119" t="s">
        <v>115</v>
      </c>
      <c r="J119" t="s">
        <v>52</v>
      </c>
      <c r="K119" s="1">
        <v>43862</v>
      </c>
      <c r="L119" t="s">
        <v>209</v>
      </c>
      <c r="M119" s="1">
        <v>44466</v>
      </c>
      <c r="N119" t="s">
        <v>190</v>
      </c>
      <c r="O119" t="s">
        <v>55</v>
      </c>
      <c r="P119" t="s">
        <v>923</v>
      </c>
      <c r="Q119" t="s">
        <v>10</v>
      </c>
      <c r="R119" s="1">
        <v>45899</v>
      </c>
      <c r="S119" t="s">
        <v>774</v>
      </c>
      <c r="T119" t="s">
        <v>59</v>
      </c>
      <c r="U119" t="s">
        <v>120</v>
      </c>
      <c r="V119" t="s">
        <v>211</v>
      </c>
      <c r="W119">
        <v>1477</v>
      </c>
      <c r="X119" t="s">
        <v>62</v>
      </c>
      <c r="Y119" t="s">
        <v>53</v>
      </c>
      <c r="Z119">
        <v>1</v>
      </c>
      <c r="AA119" t="s">
        <v>212</v>
      </c>
      <c r="AB119" t="s">
        <v>64</v>
      </c>
      <c r="AC119" t="s">
        <v>106</v>
      </c>
      <c r="AD119" t="s">
        <v>115</v>
      </c>
      <c r="AE119" t="s">
        <v>53</v>
      </c>
      <c r="AF119" t="s">
        <v>180</v>
      </c>
      <c r="AG119">
        <v>75</v>
      </c>
      <c r="AH119">
        <v>56</v>
      </c>
      <c r="AI119" t="s">
        <v>68</v>
      </c>
      <c r="AJ119" t="s">
        <v>97</v>
      </c>
      <c r="AK119" t="s">
        <v>181</v>
      </c>
      <c r="AL119" t="s">
        <v>213</v>
      </c>
      <c r="AM119">
        <v>4</v>
      </c>
      <c r="AN119">
        <v>1</v>
      </c>
      <c r="AO119">
        <v>4</v>
      </c>
      <c r="AP119">
        <v>6</v>
      </c>
      <c r="AQ119">
        <v>60</v>
      </c>
      <c r="AR119">
        <v>2</v>
      </c>
      <c r="AS119" t="s">
        <v>732</v>
      </c>
      <c r="AT119" t="s">
        <v>217</v>
      </c>
      <c r="AU119" t="s">
        <v>217</v>
      </c>
      <c r="AV119" s="1">
        <v>44967</v>
      </c>
      <c r="AW119" s="116">
        <v>3</v>
      </c>
      <c r="AX119" s="40">
        <f>VLOOKUP(dummy_data!$AU119,dummy_oppeained!B:C,2,0)</f>
        <v>3</v>
      </c>
      <c r="AY119" s="22" t="str">
        <f>VLOOKUP(AT119,dummy_oppeained!B:D,3,0)</f>
        <v>mitteeristav</v>
      </c>
      <c r="AZ119" s="72" t="str">
        <f>VLOOKUP(AS:AS,hinded_abi!B:D,3,0)</f>
        <v>NULL</v>
      </c>
      <c r="BA119" s="26" t="str">
        <f t="shared" si="3"/>
        <v xml:space="preserve"> </v>
      </c>
      <c r="BB119" s="27">
        <f t="shared" si="4"/>
        <v>0</v>
      </c>
      <c r="BC119" s="96" t="str">
        <f t="shared" si="5"/>
        <v>S00006_44004055865_õppeaine49_44967</v>
      </c>
      <c r="BD119" s="104">
        <f>COUNTIF($BC$2:BC119, BC119)</f>
        <v>1</v>
      </c>
    </row>
    <row r="120" spans="1:56" x14ac:dyDescent="0.25">
      <c r="A120" t="s">
        <v>206</v>
      </c>
      <c r="B120" t="s">
        <v>207</v>
      </c>
      <c r="C120" t="s">
        <v>208</v>
      </c>
      <c r="D120" t="s">
        <v>874</v>
      </c>
      <c r="E120">
        <v>44004055865</v>
      </c>
      <c r="F120" t="s">
        <v>50</v>
      </c>
      <c r="G120" t="s">
        <v>62</v>
      </c>
      <c r="H120" t="s">
        <v>115</v>
      </c>
      <c r="I120" t="s">
        <v>115</v>
      </c>
      <c r="J120" t="s">
        <v>52</v>
      </c>
      <c r="K120" s="1">
        <v>43862</v>
      </c>
      <c r="L120" t="s">
        <v>209</v>
      </c>
      <c r="M120" s="1">
        <v>44466</v>
      </c>
      <c r="N120" t="s">
        <v>190</v>
      </c>
      <c r="O120" t="s">
        <v>55</v>
      </c>
      <c r="P120" t="s">
        <v>923</v>
      </c>
      <c r="Q120" t="s">
        <v>10</v>
      </c>
      <c r="R120" s="1">
        <v>45899</v>
      </c>
      <c r="S120" t="s">
        <v>774</v>
      </c>
      <c r="T120" t="s">
        <v>59</v>
      </c>
      <c r="U120" t="s">
        <v>120</v>
      </c>
      <c r="V120" t="s">
        <v>211</v>
      </c>
      <c r="W120">
        <v>1477</v>
      </c>
      <c r="X120" t="s">
        <v>62</v>
      </c>
      <c r="Y120" t="s">
        <v>53</v>
      </c>
      <c r="Z120">
        <v>2</v>
      </c>
      <c r="AA120" t="s">
        <v>212</v>
      </c>
      <c r="AB120" t="s">
        <v>64</v>
      </c>
      <c r="AC120" t="s">
        <v>106</v>
      </c>
      <c r="AD120" t="s">
        <v>115</v>
      </c>
      <c r="AE120" t="s">
        <v>53</v>
      </c>
      <c r="AF120" t="s">
        <v>180</v>
      </c>
      <c r="AG120">
        <v>75</v>
      </c>
      <c r="AH120">
        <v>32</v>
      </c>
      <c r="AI120" t="s">
        <v>68</v>
      </c>
      <c r="AJ120" t="s">
        <v>218</v>
      </c>
      <c r="AK120" t="s">
        <v>181</v>
      </c>
      <c r="AL120" t="s">
        <v>69</v>
      </c>
      <c r="AM120">
        <v>4</v>
      </c>
      <c r="AN120">
        <v>1</v>
      </c>
      <c r="AO120">
        <v>4</v>
      </c>
      <c r="AP120">
        <v>2</v>
      </c>
      <c r="AQ120">
        <v>24</v>
      </c>
      <c r="AR120">
        <v>2</v>
      </c>
      <c r="AS120" t="s">
        <v>732</v>
      </c>
      <c r="AT120" t="s">
        <v>99</v>
      </c>
      <c r="AU120" t="s">
        <v>99</v>
      </c>
      <c r="AV120" s="1">
        <v>44967</v>
      </c>
      <c r="AW120" s="116">
        <v>3</v>
      </c>
      <c r="AX120" s="15">
        <f>VLOOKUP(dummy_data!$AU120,dummy_oppeained!B:C,2,0)</f>
        <v>3</v>
      </c>
      <c r="AY120" s="22" t="str">
        <f>VLOOKUP(AT120,dummy_oppeained!B:D,3,0)</f>
        <v>mitteeristav</v>
      </c>
      <c r="AZ120" s="72" t="str">
        <f>VLOOKUP(AS:AS,hinded_abi!B:D,3,0)</f>
        <v>NULL</v>
      </c>
      <c r="BA120" s="26" t="str">
        <f t="shared" si="3"/>
        <v xml:space="preserve"> </v>
      </c>
      <c r="BB120" s="27">
        <f t="shared" si="4"/>
        <v>0</v>
      </c>
      <c r="BC120" s="96" t="str">
        <f t="shared" si="5"/>
        <v>S00006_44004055865_õppeaine91_44967</v>
      </c>
      <c r="BD120" s="104">
        <f>COUNTIF($BC$2:BC120, BC120)</f>
        <v>1</v>
      </c>
    </row>
    <row r="121" spans="1:56" x14ac:dyDescent="0.25">
      <c r="A121" t="s">
        <v>206</v>
      </c>
      <c r="B121" t="s">
        <v>207</v>
      </c>
      <c r="C121" t="s">
        <v>208</v>
      </c>
      <c r="D121" t="s">
        <v>874</v>
      </c>
      <c r="E121">
        <v>44004055865</v>
      </c>
      <c r="F121" t="s">
        <v>50</v>
      </c>
      <c r="G121" t="s">
        <v>62</v>
      </c>
      <c r="H121" t="s">
        <v>115</v>
      </c>
      <c r="I121" t="s">
        <v>115</v>
      </c>
      <c r="J121" t="s">
        <v>52</v>
      </c>
      <c r="K121" s="1">
        <v>43862</v>
      </c>
      <c r="L121" t="s">
        <v>209</v>
      </c>
      <c r="M121" s="1">
        <v>44466</v>
      </c>
      <c r="N121" t="s">
        <v>190</v>
      </c>
      <c r="O121" t="s">
        <v>55</v>
      </c>
      <c r="P121" t="s">
        <v>923</v>
      </c>
      <c r="Q121" t="s">
        <v>10</v>
      </c>
      <c r="R121" s="1">
        <v>45899</v>
      </c>
      <c r="S121" t="s">
        <v>774</v>
      </c>
      <c r="T121" t="s">
        <v>59</v>
      </c>
      <c r="U121" t="s">
        <v>120</v>
      </c>
      <c r="V121" t="s">
        <v>211</v>
      </c>
      <c r="W121">
        <v>1477</v>
      </c>
      <c r="X121" t="s">
        <v>62</v>
      </c>
      <c r="Y121" t="s">
        <v>53</v>
      </c>
      <c r="Z121">
        <v>2</v>
      </c>
      <c r="AA121" t="s">
        <v>212</v>
      </c>
      <c r="AB121" t="s">
        <v>64</v>
      </c>
      <c r="AC121" t="s">
        <v>106</v>
      </c>
      <c r="AD121" t="s">
        <v>115</v>
      </c>
      <c r="AE121" t="s">
        <v>53</v>
      </c>
      <c r="AF121" t="s">
        <v>180</v>
      </c>
      <c r="AG121">
        <v>75</v>
      </c>
      <c r="AH121">
        <v>32</v>
      </c>
      <c r="AI121" t="s">
        <v>68</v>
      </c>
      <c r="AJ121" t="s">
        <v>218</v>
      </c>
      <c r="AK121" t="s">
        <v>181</v>
      </c>
      <c r="AL121" t="s">
        <v>69</v>
      </c>
      <c r="AM121">
        <v>4</v>
      </c>
      <c r="AN121">
        <v>1</v>
      </c>
      <c r="AO121">
        <v>4</v>
      </c>
      <c r="AP121">
        <v>2</v>
      </c>
      <c r="AQ121">
        <v>24</v>
      </c>
      <c r="AR121">
        <v>2</v>
      </c>
      <c r="AS121" t="s">
        <v>741</v>
      </c>
      <c r="AT121" t="s">
        <v>196</v>
      </c>
      <c r="AU121" t="s">
        <v>196</v>
      </c>
      <c r="AV121" s="1">
        <v>44602</v>
      </c>
      <c r="AW121" s="116">
        <v>3</v>
      </c>
      <c r="AX121" s="40">
        <f>VLOOKUP(dummy_data!$AU121,dummy_oppeained!B:C,2,0)</f>
        <v>5</v>
      </c>
      <c r="AY121" s="22" t="str">
        <f>VLOOKUP(AT121,dummy_oppeained!B:D,3,0)</f>
        <v>eristav</v>
      </c>
      <c r="AZ121" s="72">
        <f>VLOOKUP(AS:AS,hinded_abi!B:D,3,0)</f>
        <v>2</v>
      </c>
      <c r="BA121" s="26">
        <f t="shared" si="3"/>
        <v>10</v>
      </c>
      <c r="BB121" s="27">
        <f t="shared" si="4"/>
        <v>5</v>
      </c>
      <c r="BC121" s="96" t="str">
        <f t="shared" si="5"/>
        <v>S00006_44004055865_õppeaine82_44602</v>
      </c>
      <c r="BD121" s="104">
        <f>COUNTIF($BC$2:BC121, BC121)</f>
        <v>1</v>
      </c>
    </row>
    <row r="122" spans="1:56" x14ac:dyDescent="0.25">
      <c r="A122" t="s">
        <v>206</v>
      </c>
      <c r="B122" t="s">
        <v>207</v>
      </c>
      <c r="C122" t="s">
        <v>208</v>
      </c>
      <c r="D122" t="s">
        <v>874</v>
      </c>
      <c r="E122">
        <v>44004055865</v>
      </c>
      <c r="F122" t="s">
        <v>50</v>
      </c>
      <c r="G122" t="s">
        <v>62</v>
      </c>
      <c r="H122" t="s">
        <v>115</v>
      </c>
      <c r="I122" t="s">
        <v>115</v>
      </c>
      <c r="J122" t="s">
        <v>52</v>
      </c>
      <c r="K122" s="1">
        <v>43862</v>
      </c>
      <c r="L122" t="s">
        <v>209</v>
      </c>
      <c r="M122" s="1">
        <v>44466</v>
      </c>
      <c r="N122" t="s">
        <v>190</v>
      </c>
      <c r="O122" t="s">
        <v>55</v>
      </c>
      <c r="P122" t="s">
        <v>923</v>
      </c>
      <c r="Q122" t="s">
        <v>10</v>
      </c>
      <c r="R122" s="1">
        <v>45899</v>
      </c>
      <c r="S122" t="s">
        <v>774</v>
      </c>
      <c r="T122" t="s">
        <v>59</v>
      </c>
      <c r="U122" t="s">
        <v>120</v>
      </c>
      <c r="V122" t="s">
        <v>211</v>
      </c>
      <c r="W122">
        <v>1477</v>
      </c>
      <c r="X122" t="s">
        <v>62</v>
      </c>
      <c r="Y122" t="s">
        <v>53</v>
      </c>
      <c r="Z122">
        <v>2</v>
      </c>
      <c r="AA122" t="s">
        <v>212</v>
      </c>
      <c r="AB122" t="s">
        <v>64</v>
      </c>
      <c r="AC122" t="s">
        <v>106</v>
      </c>
      <c r="AD122" t="s">
        <v>115</v>
      </c>
      <c r="AE122" t="s">
        <v>53</v>
      </c>
      <c r="AF122" t="s">
        <v>180</v>
      </c>
      <c r="AG122">
        <v>75</v>
      </c>
      <c r="AH122">
        <v>32</v>
      </c>
      <c r="AI122" t="s">
        <v>68</v>
      </c>
      <c r="AJ122" t="s">
        <v>218</v>
      </c>
      <c r="AK122" t="s">
        <v>181</v>
      </c>
      <c r="AL122" t="s">
        <v>69</v>
      </c>
      <c r="AM122">
        <v>4</v>
      </c>
      <c r="AN122">
        <v>1</v>
      </c>
      <c r="AO122">
        <v>4</v>
      </c>
      <c r="AP122">
        <v>2</v>
      </c>
      <c r="AQ122">
        <v>24</v>
      </c>
      <c r="AR122">
        <v>2</v>
      </c>
      <c r="AS122" t="s">
        <v>745</v>
      </c>
      <c r="AT122" t="s">
        <v>127</v>
      </c>
      <c r="AU122" t="s">
        <v>127</v>
      </c>
      <c r="AV122" s="1">
        <v>45332</v>
      </c>
      <c r="AW122" s="116">
        <v>3</v>
      </c>
      <c r="AX122" s="15">
        <f>VLOOKUP(dummy_data!$AU122,dummy_oppeained!B:C,2,0)</f>
        <v>6</v>
      </c>
      <c r="AY122" s="22" t="str">
        <f>VLOOKUP(AT122,dummy_oppeained!B:D,3,0)</f>
        <v>eristav</v>
      </c>
      <c r="AZ122" s="72">
        <f>VLOOKUP(AS:AS,hinded_abi!B:D,3,0)</f>
        <v>0</v>
      </c>
      <c r="BA122" s="26">
        <f t="shared" si="3"/>
        <v>0</v>
      </c>
      <c r="BB122" s="27">
        <f t="shared" si="4"/>
        <v>6</v>
      </c>
      <c r="BC122" s="96" t="str">
        <f t="shared" si="5"/>
        <v>S00006_44004055865_õppeaine50_45332</v>
      </c>
      <c r="BD122" s="104">
        <f>COUNTIF($BC$2:BC122, BC122)</f>
        <v>1</v>
      </c>
    </row>
    <row r="123" spans="1:56" x14ac:dyDescent="0.25">
      <c r="A123" t="s">
        <v>206</v>
      </c>
      <c r="B123" t="s">
        <v>207</v>
      </c>
      <c r="C123" t="s">
        <v>208</v>
      </c>
      <c r="D123" t="s">
        <v>874</v>
      </c>
      <c r="E123">
        <v>44004055865</v>
      </c>
      <c r="F123" t="s">
        <v>50</v>
      </c>
      <c r="G123" t="s">
        <v>62</v>
      </c>
      <c r="H123" t="s">
        <v>115</v>
      </c>
      <c r="I123" t="s">
        <v>115</v>
      </c>
      <c r="J123" t="s">
        <v>52</v>
      </c>
      <c r="K123" s="1">
        <v>43862</v>
      </c>
      <c r="L123" t="s">
        <v>209</v>
      </c>
      <c r="M123" s="1">
        <v>44466</v>
      </c>
      <c r="N123" t="s">
        <v>190</v>
      </c>
      <c r="O123" t="s">
        <v>55</v>
      </c>
      <c r="P123" t="s">
        <v>923</v>
      </c>
      <c r="Q123" t="s">
        <v>10</v>
      </c>
      <c r="R123" s="1">
        <v>45899</v>
      </c>
      <c r="S123" t="s">
        <v>774</v>
      </c>
      <c r="T123" t="s">
        <v>59</v>
      </c>
      <c r="U123" t="s">
        <v>120</v>
      </c>
      <c r="V123" t="s">
        <v>211</v>
      </c>
      <c r="W123">
        <v>1477</v>
      </c>
      <c r="X123" t="s">
        <v>62</v>
      </c>
      <c r="Y123" t="s">
        <v>53</v>
      </c>
      <c r="Z123">
        <v>2</v>
      </c>
      <c r="AA123" t="s">
        <v>212</v>
      </c>
      <c r="AB123" t="s">
        <v>64</v>
      </c>
      <c r="AC123" t="s">
        <v>106</v>
      </c>
      <c r="AD123" t="s">
        <v>115</v>
      </c>
      <c r="AE123" t="s">
        <v>53</v>
      </c>
      <c r="AF123" t="s">
        <v>180</v>
      </c>
      <c r="AG123">
        <v>75</v>
      </c>
      <c r="AH123">
        <v>32</v>
      </c>
      <c r="AI123" t="s">
        <v>68</v>
      </c>
      <c r="AJ123" t="s">
        <v>218</v>
      </c>
      <c r="AK123" t="s">
        <v>181</v>
      </c>
      <c r="AL123" t="s">
        <v>69</v>
      </c>
      <c r="AM123">
        <v>4</v>
      </c>
      <c r="AN123">
        <v>1</v>
      </c>
      <c r="AO123">
        <v>4</v>
      </c>
      <c r="AP123">
        <v>2</v>
      </c>
      <c r="AQ123">
        <v>24</v>
      </c>
      <c r="AR123">
        <v>2</v>
      </c>
      <c r="AS123" t="s">
        <v>732</v>
      </c>
      <c r="AT123" t="s">
        <v>185</v>
      </c>
      <c r="AU123" t="s">
        <v>185</v>
      </c>
      <c r="AV123" s="1">
        <v>44967</v>
      </c>
      <c r="AW123" s="116">
        <v>3</v>
      </c>
      <c r="AX123" s="40">
        <f>VLOOKUP(dummy_data!$AU123,dummy_oppeained!B:C,2,0)</f>
        <v>3</v>
      </c>
      <c r="AY123" s="22" t="str">
        <f>VLOOKUP(AT123,dummy_oppeained!B:D,3,0)</f>
        <v>mitteeristav</v>
      </c>
      <c r="AZ123" s="72" t="str">
        <f>VLOOKUP(AS:AS,hinded_abi!B:D,3,0)</f>
        <v>NULL</v>
      </c>
      <c r="BA123" s="26" t="str">
        <f t="shared" si="3"/>
        <v xml:space="preserve"> </v>
      </c>
      <c r="BB123" s="27">
        <f t="shared" si="4"/>
        <v>0</v>
      </c>
      <c r="BC123" s="96" t="str">
        <f t="shared" si="5"/>
        <v>S00006_44004055865_õppeaine6_44967</v>
      </c>
      <c r="BD123" s="104">
        <f>COUNTIF($BC$2:BC123, BC123)</f>
        <v>1</v>
      </c>
    </row>
    <row r="124" spans="1:56" x14ac:dyDescent="0.25">
      <c r="A124" t="s">
        <v>206</v>
      </c>
      <c r="B124" t="s">
        <v>207</v>
      </c>
      <c r="C124" t="s">
        <v>208</v>
      </c>
      <c r="D124" t="s">
        <v>874</v>
      </c>
      <c r="E124">
        <v>44004055865</v>
      </c>
      <c r="F124" t="s">
        <v>50</v>
      </c>
      <c r="G124" t="s">
        <v>62</v>
      </c>
      <c r="H124" t="s">
        <v>115</v>
      </c>
      <c r="I124" t="s">
        <v>115</v>
      </c>
      <c r="J124" t="s">
        <v>52</v>
      </c>
      <c r="K124" s="1">
        <v>43862</v>
      </c>
      <c r="L124" t="s">
        <v>209</v>
      </c>
      <c r="M124" s="1">
        <v>44466</v>
      </c>
      <c r="N124" t="s">
        <v>190</v>
      </c>
      <c r="O124" t="s">
        <v>55</v>
      </c>
      <c r="P124" t="s">
        <v>923</v>
      </c>
      <c r="Q124" t="s">
        <v>10</v>
      </c>
      <c r="R124" s="1">
        <v>45899</v>
      </c>
      <c r="S124" t="s">
        <v>774</v>
      </c>
      <c r="T124" t="s">
        <v>59</v>
      </c>
      <c r="U124" t="s">
        <v>120</v>
      </c>
      <c r="V124" t="s">
        <v>211</v>
      </c>
      <c r="W124">
        <v>1477</v>
      </c>
      <c r="X124" t="s">
        <v>62</v>
      </c>
      <c r="Y124" t="s">
        <v>53</v>
      </c>
      <c r="Z124">
        <v>2</v>
      </c>
      <c r="AA124" t="s">
        <v>212</v>
      </c>
      <c r="AB124" t="s">
        <v>64</v>
      </c>
      <c r="AC124" t="s">
        <v>106</v>
      </c>
      <c r="AD124" t="s">
        <v>115</v>
      </c>
      <c r="AE124" t="s">
        <v>53</v>
      </c>
      <c r="AF124" t="s">
        <v>180</v>
      </c>
      <c r="AG124">
        <v>75</v>
      </c>
      <c r="AH124">
        <v>32</v>
      </c>
      <c r="AI124" t="s">
        <v>68</v>
      </c>
      <c r="AJ124" t="s">
        <v>218</v>
      </c>
      <c r="AK124" t="s">
        <v>181</v>
      </c>
      <c r="AL124" t="s">
        <v>69</v>
      </c>
      <c r="AM124">
        <v>4</v>
      </c>
      <c r="AN124">
        <v>1</v>
      </c>
      <c r="AO124">
        <v>4</v>
      </c>
      <c r="AP124">
        <v>2</v>
      </c>
      <c r="AQ124">
        <v>24</v>
      </c>
      <c r="AR124">
        <v>2</v>
      </c>
      <c r="AS124" t="s">
        <v>732</v>
      </c>
      <c r="AT124" t="s">
        <v>183</v>
      </c>
      <c r="AU124" t="s">
        <v>183</v>
      </c>
      <c r="AV124" s="1">
        <v>44449</v>
      </c>
      <c r="AW124" s="116">
        <v>3</v>
      </c>
      <c r="AX124" s="15">
        <f>VLOOKUP(dummy_data!$AU124,dummy_oppeained!B:C,2,0)</f>
        <v>3</v>
      </c>
      <c r="AY124" s="22" t="str">
        <f>VLOOKUP(AT124,dummy_oppeained!B:D,3,0)</f>
        <v>mitteeristav</v>
      </c>
      <c r="AZ124" s="72" t="str">
        <f>VLOOKUP(AS:AS,hinded_abi!B:D,3,0)</f>
        <v>NULL</v>
      </c>
      <c r="BA124" s="26" t="str">
        <f t="shared" si="3"/>
        <v xml:space="preserve"> </v>
      </c>
      <c r="BB124" s="27">
        <f t="shared" si="4"/>
        <v>0</v>
      </c>
      <c r="BC124" s="96" t="str">
        <f t="shared" si="5"/>
        <v>S00006_44004055865_õppeaine57_44449</v>
      </c>
      <c r="BD124" s="104">
        <f>COUNTIF($BC$2:BC124, BC124)</f>
        <v>1</v>
      </c>
    </row>
    <row r="125" spans="1:56" x14ac:dyDescent="0.25">
      <c r="A125" t="s">
        <v>206</v>
      </c>
      <c r="B125" t="s">
        <v>207</v>
      </c>
      <c r="C125" t="s">
        <v>208</v>
      </c>
      <c r="D125" t="s">
        <v>874</v>
      </c>
      <c r="E125">
        <v>44004055865</v>
      </c>
      <c r="F125" t="s">
        <v>50</v>
      </c>
      <c r="G125" t="s">
        <v>62</v>
      </c>
      <c r="H125" t="s">
        <v>115</v>
      </c>
      <c r="I125" t="s">
        <v>115</v>
      </c>
      <c r="J125" t="s">
        <v>52</v>
      </c>
      <c r="K125" s="1">
        <v>43862</v>
      </c>
      <c r="L125" t="s">
        <v>209</v>
      </c>
      <c r="M125" s="1">
        <v>44466</v>
      </c>
      <c r="N125" t="s">
        <v>190</v>
      </c>
      <c r="O125" t="s">
        <v>55</v>
      </c>
      <c r="P125" t="s">
        <v>923</v>
      </c>
      <c r="Q125" t="s">
        <v>10</v>
      </c>
      <c r="R125" s="1">
        <v>45899</v>
      </c>
      <c r="S125" t="s">
        <v>774</v>
      </c>
      <c r="T125" t="s">
        <v>59</v>
      </c>
      <c r="U125" t="s">
        <v>120</v>
      </c>
      <c r="V125" t="s">
        <v>211</v>
      </c>
      <c r="W125">
        <v>1477</v>
      </c>
      <c r="X125" t="s">
        <v>62</v>
      </c>
      <c r="Y125" t="s">
        <v>53</v>
      </c>
      <c r="Z125">
        <v>2</v>
      </c>
      <c r="AA125" t="s">
        <v>212</v>
      </c>
      <c r="AB125" t="s">
        <v>64</v>
      </c>
      <c r="AC125" t="s">
        <v>106</v>
      </c>
      <c r="AD125" t="s">
        <v>115</v>
      </c>
      <c r="AE125" t="s">
        <v>53</v>
      </c>
      <c r="AF125" t="s">
        <v>180</v>
      </c>
      <c r="AG125">
        <v>75</v>
      </c>
      <c r="AH125">
        <v>32</v>
      </c>
      <c r="AI125" t="s">
        <v>68</v>
      </c>
      <c r="AJ125" t="s">
        <v>218</v>
      </c>
      <c r="AK125" t="s">
        <v>181</v>
      </c>
      <c r="AL125" t="s">
        <v>69</v>
      </c>
      <c r="AM125">
        <v>4</v>
      </c>
      <c r="AN125">
        <v>1</v>
      </c>
      <c r="AO125">
        <v>4</v>
      </c>
      <c r="AP125">
        <v>2</v>
      </c>
      <c r="AQ125">
        <v>24</v>
      </c>
      <c r="AR125">
        <v>2</v>
      </c>
      <c r="AS125" t="s">
        <v>732</v>
      </c>
      <c r="AT125" t="s">
        <v>195</v>
      </c>
      <c r="AU125" t="s">
        <v>195</v>
      </c>
      <c r="AV125" s="1">
        <v>45332</v>
      </c>
      <c r="AW125" s="116">
        <v>3</v>
      </c>
      <c r="AX125" s="40">
        <f>VLOOKUP(dummy_data!$AU125,dummy_oppeained!B:C,2,0)</f>
        <v>3</v>
      </c>
      <c r="AY125" s="22" t="str">
        <f>VLOOKUP(AT125,dummy_oppeained!B:D,3,0)</f>
        <v>mitteeristav</v>
      </c>
      <c r="AZ125" s="72" t="str">
        <f>VLOOKUP(AS:AS,hinded_abi!B:D,3,0)</f>
        <v>NULL</v>
      </c>
      <c r="BA125" s="26" t="str">
        <f t="shared" si="3"/>
        <v xml:space="preserve"> </v>
      </c>
      <c r="BB125" s="27">
        <f t="shared" si="4"/>
        <v>0</v>
      </c>
      <c r="BC125" s="96" t="str">
        <f t="shared" si="5"/>
        <v>S00006_44004055865_õppeaine71_45332</v>
      </c>
      <c r="BD125" s="104">
        <f>COUNTIF($BC$2:BC125, BC125)</f>
        <v>1</v>
      </c>
    </row>
    <row r="126" spans="1:56" x14ac:dyDescent="0.25">
      <c r="A126" t="s">
        <v>206</v>
      </c>
      <c r="B126" t="s">
        <v>207</v>
      </c>
      <c r="C126" t="s">
        <v>208</v>
      </c>
      <c r="D126" t="s">
        <v>874</v>
      </c>
      <c r="E126">
        <v>44004055865</v>
      </c>
      <c r="F126" t="s">
        <v>50</v>
      </c>
      <c r="G126" t="s">
        <v>62</v>
      </c>
      <c r="H126" t="s">
        <v>115</v>
      </c>
      <c r="I126" t="s">
        <v>115</v>
      </c>
      <c r="J126" t="s">
        <v>52</v>
      </c>
      <c r="K126" s="1">
        <v>43862</v>
      </c>
      <c r="L126" t="s">
        <v>209</v>
      </c>
      <c r="M126" s="1">
        <v>44466</v>
      </c>
      <c r="N126" t="s">
        <v>190</v>
      </c>
      <c r="O126" t="s">
        <v>55</v>
      </c>
      <c r="P126" t="s">
        <v>923</v>
      </c>
      <c r="Q126" t="s">
        <v>10</v>
      </c>
      <c r="R126" s="1">
        <v>45899</v>
      </c>
      <c r="S126" t="s">
        <v>774</v>
      </c>
      <c r="T126" t="s">
        <v>59</v>
      </c>
      <c r="U126" t="s">
        <v>120</v>
      </c>
      <c r="V126" t="s">
        <v>211</v>
      </c>
      <c r="W126">
        <v>1477</v>
      </c>
      <c r="X126" t="s">
        <v>62</v>
      </c>
      <c r="Y126" t="s">
        <v>53</v>
      </c>
      <c r="Z126">
        <v>2</v>
      </c>
      <c r="AA126" t="s">
        <v>212</v>
      </c>
      <c r="AB126" t="s">
        <v>64</v>
      </c>
      <c r="AC126" t="s">
        <v>106</v>
      </c>
      <c r="AD126" t="s">
        <v>115</v>
      </c>
      <c r="AE126" t="s">
        <v>53</v>
      </c>
      <c r="AF126" t="s">
        <v>180</v>
      </c>
      <c r="AG126">
        <v>75</v>
      </c>
      <c r="AH126">
        <v>32</v>
      </c>
      <c r="AI126" t="s">
        <v>68</v>
      </c>
      <c r="AJ126" t="s">
        <v>218</v>
      </c>
      <c r="AK126" t="s">
        <v>181</v>
      </c>
      <c r="AL126" t="s">
        <v>69</v>
      </c>
      <c r="AM126">
        <v>4</v>
      </c>
      <c r="AN126">
        <v>1</v>
      </c>
      <c r="AO126">
        <v>4</v>
      </c>
      <c r="AP126">
        <v>2</v>
      </c>
      <c r="AQ126">
        <v>24</v>
      </c>
      <c r="AR126">
        <v>2</v>
      </c>
      <c r="AS126" t="s">
        <v>737</v>
      </c>
      <c r="AT126" t="s">
        <v>83</v>
      </c>
      <c r="AU126" t="s">
        <v>83</v>
      </c>
      <c r="AV126" s="1">
        <v>44602</v>
      </c>
      <c r="AW126" s="116">
        <v>3</v>
      </c>
      <c r="AX126" s="15">
        <f>VLOOKUP(dummy_data!$AU126,dummy_oppeained!B:C,2,0)</f>
        <v>8</v>
      </c>
      <c r="AY126" s="22" t="str">
        <f>VLOOKUP(AT126,dummy_oppeained!B:D,3,0)</f>
        <v>eristav</v>
      </c>
      <c r="AZ126" s="72">
        <f>VLOOKUP(AS:AS,hinded_abi!B:D,3,0)</f>
        <v>4</v>
      </c>
      <c r="BA126" s="26">
        <f t="shared" si="3"/>
        <v>32</v>
      </c>
      <c r="BB126" s="27">
        <f t="shared" si="4"/>
        <v>8</v>
      </c>
      <c r="BC126" s="96" t="str">
        <f t="shared" si="5"/>
        <v>S00006_44004055865_õppeaine79_44602</v>
      </c>
      <c r="BD126" s="104">
        <f>COUNTIF($BC$2:BC126, BC126)</f>
        <v>1</v>
      </c>
    </row>
    <row r="127" spans="1:56" x14ac:dyDescent="0.25">
      <c r="A127" t="s">
        <v>206</v>
      </c>
      <c r="B127" t="s">
        <v>207</v>
      </c>
      <c r="C127" t="s">
        <v>208</v>
      </c>
      <c r="D127" t="s">
        <v>874</v>
      </c>
      <c r="E127">
        <v>44004055865</v>
      </c>
      <c r="F127" t="s">
        <v>50</v>
      </c>
      <c r="G127" t="s">
        <v>62</v>
      </c>
      <c r="H127" t="s">
        <v>115</v>
      </c>
      <c r="I127" t="s">
        <v>115</v>
      </c>
      <c r="J127" t="s">
        <v>52</v>
      </c>
      <c r="K127" s="1">
        <v>43862</v>
      </c>
      <c r="L127" t="s">
        <v>209</v>
      </c>
      <c r="M127" s="1">
        <v>44466</v>
      </c>
      <c r="N127" t="s">
        <v>190</v>
      </c>
      <c r="O127" t="s">
        <v>55</v>
      </c>
      <c r="P127" t="s">
        <v>923</v>
      </c>
      <c r="Q127" t="s">
        <v>10</v>
      </c>
      <c r="R127" s="1">
        <v>45899</v>
      </c>
      <c r="S127" t="s">
        <v>774</v>
      </c>
      <c r="T127" t="s">
        <v>59</v>
      </c>
      <c r="U127" t="s">
        <v>120</v>
      </c>
      <c r="V127" t="s">
        <v>211</v>
      </c>
      <c r="W127">
        <v>1477</v>
      </c>
      <c r="X127" t="s">
        <v>62</v>
      </c>
      <c r="Y127" t="s">
        <v>53</v>
      </c>
      <c r="Z127">
        <v>2</v>
      </c>
      <c r="AA127" t="s">
        <v>212</v>
      </c>
      <c r="AB127" t="s">
        <v>64</v>
      </c>
      <c r="AC127" t="s">
        <v>106</v>
      </c>
      <c r="AD127" t="s">
        <v>115</v>
      </c>
      <c r="AE127" t="s">
        <v>53</v>
      </c>
      <c r="AF127" t="s">
        <v>180</v>
      </c>
      <c r="AG127">
        <v>75</v>
      </c>
      <c r="AH127">
        <v>32</v>
      </c>
      <c r="AI127" t="s">
        <v>68</v>
      </c>
      <c r="AJ127" t="s">
        <v>218</v>
      </c>
      <c r="AK127" t="s">
        <v>181</v>
      </c>
      <c r="AL127" t="s">
        <v>69</v>
      </c>
      <c r="AM127">
        <v>4</v>
      </c>
      <c r="AN127">
        <v>1</v>
      </c>
      <c r="AO127">
        <v>4</v>
      </c>
      <c r="AP127">
        <v>2</v>
      </c>
      <c r="AQ127">
        <v>24</v>
      </c>
      <c r="AR127">
        <v>2</v>
      </c>
      <c r="AS127" t="s">
        <v>741</v>
      </c>
      <c r="AT127" t="s">
        <v>150</v>
      </c>
      <c r="AU127" t="s">
        <v>150</v>
      </c>
      <c r="AV127" s="1">
        <v>45332</v>
      </c>
      <c r="AW127" s="116">
        <v>3</v>
      </c>
      <c r="AX127" s="40">
        <f>VLOOKUP(dummy_data!$AU127,dummy_oppeained!B:C,2,0)</f>
        <v>10</v>
      </c>
      <c r="AY127" s="22" t="str">
        <f>VLOOKUP(AT127,dummy_oppeained!B:D,3,0)</f>
        <v>eristav</v>
      </c>
      <c r="AZ127" s="72">
        <f>VLOOKUP(AS:AS,hinded_abi!B:D,3,0)</f>
        <v>2</v>
      </c>
      <c r="BA127" s="26">
        <f t="shared" si="3"/>
        <v>20</v>
      </c>
      <c r="BB127" s="27">
        <f t="shared" si="4"/>
        <v>10</v>
      </c>
      <c r="BC127" s="96" t="str">
        <f t="shared" si="5"/>
        <v>S00006_44004055865_õppeaine11_45332</v>
      </c>
      <c r="BD127" s="104">
        <f>COUNTIF($BC$2:BC127, BC127)</f>
        <v>1</v>
      </c>
    </row>
    <row r="128" spans="1:56" x14ac:dyDescent="0.25">
      <c r="A128" t="s">
        <v>206</v>
      </c>
      <c r="B128" t="s">
        <v>207</v>
      </c>
      <c r="C128" t="s">
        <v>208</v>
      </c>
      <c r="D128" t="s">
        <v>874</v>
      </c>
      <c r="E128">
        <v>44004055865</v>
      </c>
      <c r="F128" t="s">
        <v>50</v>
      </c>
      <c r="G128" t="s">
        <v>62</v>
      </c>
      <c r="H128" t="s">
        <v>115</v>
      </c>
      <c r="I128" t="s">
        <v>115</v>
      </c>
      <c r="J128" t="s">
        <v>52</v>
      </c>
      <c r="K128" s="1">
        <v>43862</v>
      </c>
      <c r="L128" t="s">
        <v>209</v>
      </c>
      <c r="M128" s="1">
        <v>44466</v>
      </c>
      <c r="N128" t="s">
        <v>190</v>
      </c>
      <c r="O128" t="s">
        <v>55</v>
      </c>
      <c r="P128" t="s">
        <v>923</v>
      </c>
      <c r="Q128" t="s">
        <v>10</v>
      </c>
      <c r="R128" s="1">
        <v>45899</v>
      </c>
      <c r="S128" t="s">
        <v>774</v>
      </c>
      <c r="T128" t="s">
        <v>59</v>
      </c>
      <c r="U128" t="s">
        <v>120</v>
      </c>
      <c r="V128" t="s">
        <v>211</v>
      </c>
      <c r="W128">
        <v>1477</v>
      </c>
      <c r="X128" t="s">
        <v>62</v>
      </c>
      <c r="Y128" t="s">
        <v>53</v>
      </c>
      <c r="Z128">
        <v>2</v>
      </c>
      <c r="AA128" t="s">
        <v>212</v>
      </c>
      <c r="AB128" t="s">
        <v>64</v>
      </c>
      <c r="AC128" t="s">
        <v>106</v>
      </c>
      <c r="AD128" t="s">
        <v>115</v>
      </c>
      <c r="AE128" t="s">
        <v>53</v>
      </c>
      <c r="AF128" t="s">
        <v>180</v>
      </c>
      <c r="AG128">
        <v>75</v>
      </c>
      <c r="AH128">
        <v>32</v>
      </c>
      <c r="AI128" t="s">
        <v>68</v>
      </c>
      <c r="AJ128" t="s">
        <v>218</v>
      </c>
      <c r="AK128" t="s">
        <v>181</v>
      </c>
      <c r="AL128" t="s">
        <v>69</v>
      </c>
      <c r="AM128">
        <v>4</v>
      </c>
      <c r="AN128">
        <v>1</v>
      </c>
      <c r="AO128">
        <v>4</v>
      </c>
      <c r="AP128">
        <v>2</v>
      </c>
      <c r="AQ128">
        <v>24</v>
      </c>
      <c r="AR128">
        <v>2</v>
      </c>
      <c r="AS128" t="s">
        <v>743</v>
      </c>
      <c r="AT128" t="s">
        <v>188</v>
      </c>
      <c r="AU128" t="s">
        <v>188</v>
      </c>
      <c r="AV128" s="1">
        <v>44237</v>
      </c>
      <c r="AW128" s="116">
        <v>3</v>
      </c>
      <c r="AX128" s="15">
        <f>VLOOKUP(dummy_data!$AU128,dummy_oppeained!B:C,2,0)</f>
        <v>8</v>
      </c>
      <c r="AY128" s="22" t="str">
        <f>VLOOKUP(AT128,dummy_oppeained!B:D,3,0)</f>
        <v>eristav</v>
      </c>
      <c r="AZ128" s="72">
        <f>VLOOKUP(AS:AS,hinded_abi!B:D,3,0)</f>
        <v>1</v>
      </c>
      <c r="BA128" s="26">
        <f t="shared" si="3"/>
        <v>8</v>
      </c>
      <c r="BB128" s="27">
        <f t="shared" si="4"/>
        <v>8</v>
      </c>
      <c r="BC128" s="96" t="str">
        <f t="shared" si="5"/>
        <v>S00006_44004055865_õppeaine37_44237</v>
      </c>
      <c r="BD128" s="104">
        <f>COUNTIF($BC$2:BC128, BC128)</f>
        <v>1</v>
      </c>
    </row>
    <row r="129" spans="1:56" x14ac:dyDescent="0.25">
      <c r="A129" t="s">
        <v>206</v>
      </c>
      <c r="B129" t="s">
        <v>207</v>
      </c>
      <c r="C129" t="s">
        <v>208</v>
      </c>
      <c r="D129" t="s">
        <v>874</v>
      </c>
      <c r="E129">
        <v>44004055865</v>
      </c>
      <c r="F129" t="s">
        <v>50</v>
      </c>
      <c r="G129" t="s">
        <v>62</v>
      </c>
      <c r="H129" t="s">
        <v>115</v>
      </c>
      <c r="I129" t="s">
        <v>115</v>
      </c>
      <c r="J129" t="s">
        <v>52</v>
      </c>
      <c r="K129" s="1">
        <v>43862</v>
      </c>
      <c r="L129" t="s">
        <v>209</v>
      </c>
      <c r="M129" s="1">
        <v>44466</v>
      </c>
      <c r="N129" t="s">
        <v>190</v>
      </c>
      <c r="O129" t="s">
        <v>55</v>
      </c>
      <c r="P129" t="s">
        <v>923</v>
      </c>
      <c r="Q129" t="s">
        <v>10</v>
      </c>
      <c r="R129" s="1">
        <v>45899</v>
      </c>
      <c r="S129" t="s">
        <v>774</v>
      </c>
      <c r="T129" t="s">
        <v>59</v>
      </c>
      <c r="U129" t="s">
        <v>120</v>
      </c>
      <c r="V129" t="s">
        <v>211</v>
      </c>
      <c r="W129">
        <v>1477</v>
      </c>
      <c r="X129" t="s">
        <v>62</v>
      </c>
      <c r="Y129" t="s">
        <v>53</v>
      </c>
      <c r="Z129">
        <v>2</v>
      </c>
      <c r="AA129" t="s">
        <v>212</v>
      </c>
      <c r="AB129" t="s">
        <v>64</v>
      </c>
      <c r="AC129" t="s">
        <v>106</v>
      </c>
      <c r="AD129" t="s">
        <v>115</v>
      </c>
      <c r="AE129" t="s">
        <v>53</v>
      </c>
      <c r="AF129" t="s">
        <v>180</v>
      </c>
      <c r="AG129">
        <v>75</v>
      </c>
      <c r="AH129">
        <v>32</v>
      </c>
      <c r="AI129" t="s">
        <v>68</v>
      </c>
      <c r="AJ129" t="s">
        <v>218</v>
      </c>
      <c r="AK129" t="s">
        <v>181</v>
      </c>
      <c r="AL129" t="s">
        <v>69</v>
      </c>
      <c r="AM129">
        <v>4</v>
      </c>
      <c r="AN129">
        <v>1</v>
      </c>
      <c r="AO129">
        <v>4</v>
      </c>
      <c r="AP129">
        <v>2</v>
      </c>
      <c r="AQ129">
        <v>24</v>
      </c>
      <c r="AR129">
        <v>2</v>
      </c>
      <c r="AS129" t="s">
        <v>736</v>
      </c>
      <c r="AT129" t="s">
        <v>131</v>
      </c>
      <c r="AU129" t="s">
        <v>131</v>
      </c>
      <c r="AV129" s="1">
        <v>44449</v>
      </c>
      <c r="AW129" s="116">
        <v>3</v>
      </c>
      <c r="AX129" s="40">
        <f>VLOOKUP(dummy_data!$AU129,dummy_oppeained!B:C,2,0)</f>
        <v>9</v>
      </c>
      <c r="AY129" s="22" t="str">
        <f>VLOOKUP(AT129,dummy_oppeained!B:D,3,0)</f>
        <v>eristav</v>
      </c>
      <c r="AZ129" s="72">
        <f>VLOOKUP(AS:AS,hinded_abi!B:D,3,0)</f>
        <v>5</v>
      </c>
      <c r="BA129" s="26">
        <f t="shared" si="3"/>
        <v>45</v>
      </c>
      <c r="BB129" s="27">
        <f t="shared" si="4"/>
        <v>9</v>
      </c>
      <c r="BC129" s="96" t="str">
        <f t="shared" si="5"/>
        <v>S00006_44004055865_õppeaine38_44449</v>
      </c>
      <c r="BD129" s="104">
        <f>COUNTIF($BC$2:BC129, BC129)</f>
        <v>1</v>
      </c>
    </row>
    <row r="130" spans="1:56" x14ac:dyDescent="0.25">
      <c r="A130" t="s">
        <v>206</v>
      </c>
      <c r="B130" t="s">
        <v>207</v>
      </c>
      <c r="C130" t="s">
        <v>208</v>
      </c>
      <c r="D130" t="s">
        <v>874</v>
      </c>
      <c r="E130">
        <v>44004055865</v>
      </c>
      <c r="F130" t="s">
        <v>50</v>
      </c>
      <c r="G130" t="s">
        <v>62</v>
      </c>
      <c r="H130" t="s">
        <v>115</v>
      </c>
      <c r="I130" t="s">
        <v>115</v>
      </c>
      <c r="J130" t="s">
        <v>52</v>
      </c>
      <c r="K130" s="1">
        <v>43862</v>
      </c>
      <c r="L130" t="s">
        <v>209</v>
      </c>
      <c r="M130" s="1">
        <v>44466</v>
      </c>
      <c r="N130" t="s">
        <v>190</v>
      </c>
      <c r="O130" t="s">
        <v>55</v>
      </c>
      <c r="P130" t="s">
        <v>923</v>
      </c>
      <c r="Q130" t="s">
        <v>10</v>
      </c>
      <c r="R130" s="1">
        <v>45899</v>
      </c>
      <c r="S130" t="s">
        <v>774</v>
      </c>
      <c r="T130" t="s">
        <v>59</v>
      </c>
      <c r="U130" t="s">
        <v>120</v>
      </c>
      <c r="V130" t="s">
        <v>211</v>
      </c>
      <c r="W130">
        <v>1477</v>
      </c>
      <c r="X130" t="s">
        <v>62</v>
      </c>
      <c r="Y130" t="s">
        <v>53</v>
      </c>
      <c r="Z130">
        <v>3</v>
      </c>
      <c r="AA130" t="s">
        <v>212</v>
      </c>
      <c r="AB130" t="s">
        <v>64</v>
      </c>
      <c r="AC130" t="s">
        <v>122</v>
      </c>
      <c r="AD130" t="s">
        <v>115</v>
      </c>
      <c r="AE130" t="s">
        <v>53</v>
      </c>
      <c r="AF130" t="s">
        <v>180</v>
      </c>
      <c r="AG130">
        <v>75</v>
      </c>
      <c r="AH130">
        <v>58</v>
      </c>
      <c r="AI130" t="s">
        <v>68</v>
      </c>
      <c r="AJ130" t="s">
        <v>67</v>
      </c>
      <c r="AK130" t="s">
        <v>181</v>
      </c>
      <c r="AL130" t="s">
        <v>219</v>
      </c>
      <c r="AM130">
        <v>4</v>
      </c>
      <c r="AN130">
        <v>1</v>
      </c>
      <c r="AO130">
        <v>4</v>
      </c>
      <c r="AP130">
        <v>1</v>
      </c>
      <c r="AQ130">
        <v>49</v>
      </c>
      <c r="AR130">
        <v>2</v>
      </c>
      <c r="AS130" t="s">
        <v>745</v>
      </c>
      <c r="AT130" t="s">
        <v>220</v>
      </c>
      <c r="AU130" t="s">
        <v>220</v>
      </c>
      <c r="AV130" s="1">
        <v>44967</v>
      </c>
      <c r="AW130" s="116">
        <v>3</v>
      </c>
      <c r="AX130" s="15">
        <f>VLOOKUP(dummy_data!$AU130,dummy_oppeained!B:C,2,0)</f>
        <v>6</v>
      </c>
      <c r="AY130" s="22" t="str">
        <f>VLOOKUP(AT130,dummy_oppeained!B:D,3,0)</f>
        <v>eristav</v>
      </c>
      <c r="AZ130" s="72">
        <f>VLOOKUP(AS:AS,hinded_abi!B:D,3,0)</f>
        <v>0</v>
      </c>
      <c r="BA130" s="26">
        <f t="shared" si="3"/>
        <v>0</v>
      </c>
      <c r="BB130" s="27">
        <f t="shared" si="4"/>
        <v>6</v>
      </c>
      <c r="BC130" s="96" t="str">
        <f t="shared" si="5"/>
        <v>S00006_44004055865_õppeaine16_44967</v>
      </c>
      <c r="BD130" s="104">
        <f>COUNTIF($BC$2:BC130, BC130)</f>
        <v>1</v>
      </c>
    </row>
    <row r="131" spans="1:56" x14ac:dyDescent="0.25">
      <c r="A131" t="s">
        <v>206</v>
      </c>
      <c r="B131" t="s">
        <v>207</v>
      </c>
      <c r="C131" t="s">
        <v>208</v>
      </c>
      <c r="D131" t="s">
        <v>874</v>
      </c>
      <c r="E131">
        <v>44004055865</v>
      </c>
      <c r="F131" t="s">
        <v>50</v>
      </c>
      <c r="G131" t="s">
        <v>62</v>
      </c>
      <c r="H131" t="s">
        <v>115</v>
      </c>
      <c r="I131" t="s">
        <v>115</v>
      </c>
      <c r="J131" t="s">
        <v>52</v>
      </c>
      <c r="K131" s="1">
        <v>43862</v>
      </c>
      <c r="L131" t="s">
        <v>209</v>
      </c>
      <c r="M131" s="1">
        <v>44466</v>
      </c>
      <c r="N131" t="s">
        <v>190</v>
      </c>
      <c r="O131" t="s">
        <v>55</v>
      </c>
      <c r="P131" t="s">
        <v>923</v>
      </c>
      <c r="Q131" t="s">
        <v>10</v>
      </c>
      <c r="R131" s="1">
        <v>45899</v>
      </c>
      <c r="S131" t="s">
        <v>774</v>
      </c>
      <c r="T131" t="s">
        <v>59</v>
      </c>
      <c r="U131" t="s">
        <v>120</v>
      </c>
      <c r="V131" t="s">
        <v>211</v>
      </c>
      <c r="W131">
        <v>1477</v>
      </c>
      <c r="X131" t="s">
        <v>62</v>
      </c>
      <c r="Y131" t="s">
        <v>53</v>
      </c>
      <c r="Z131">
        <v>3</v>
      </c>
      <c r="AA131" t="s">
        <v>212</v>
      </c>
      <c r="AB131" t="s">
        <v>64</v>
      </c>
      <c r="AC131" t="s">
        <v>122</v>
      </c>
      <c r="AD131" t="s">
        <v>115</v>
      </c>
      <c r="AE131" t="s">
        <v>53</v>
      </c>
      <c r="AF131" t="s">
        <v>180</v>
      </c>
      <c r="AG131">
        <v>75</v>
      </c>
      <c r="AH131">
        <v>58</v>
      </c>
      <c r="AI131" t="s">
        <v>68</v>
      </c>
      <c r="AJ131" t="s">
        <v>67</v>
      </c>
      <c r="AK131" t="s">
        <v>181</v>
      </c>
      <c r="AL131" t="s">
        <v>219</v>
      </c>
      <c r="AM131">
        <v>4</v>
      </c>
      <c r="AN131">
        <v>1</v>
      </c>
      <c r="AO131">
        <v>4</v>
      </c>
      <c r="AP131">
        <v>1</v>
      </c>
      <c r="AQ131">
        <v>49</v>
      </c>
      <c r="AR131">
        <v>2</v>
      </c>
      <c r="AS131" t="s">
        <v>736</v>
      </c>
      <c r="AT131" t="s">
        <v>221</v>
      </c>
      <c r="AU131" t="s">
        <v>221</v>
      </c>
      <c r="AV131" s="1">
        <v>45545</v>
      </c>
      <c r="AW131" s="116">
        <v>3</v>
      </c>
      <c r="AX131" s="40">
        <f>VLOOKUP(dummy_data!$AU131,dummy_oppeained!B:C,2,0)</f>
        <v>6</v>
      </c>
      <c r="AY131" s="22" t="str">
        <f>VLOOKUP(AT131,dummy_oppeained!B:D,3,0)</f>
        <v>eristav</v>
      </c>
      <c r="AZ131" s="72">
        <f>VLOOKUP(AS:AS,hinded_abi!B:D,3,0)</f>
        <v>5</v>
      </c>
      <c r="BA131" s="26">
        <f t="shared" ref="BA131:BA194" si="6">IF(AY131="eristav",AX131*AZ131," ")</f>
        <v>30</v>
      </c>
      <c r="BB131" s="27">
        <f t="shared" ref="BB131:BB194" si="7">IF(AY131="eristav",AX131,0)</f>
        <v>6</v>
      </c>
      <c r="BC131" s="96" t="str">
        <f t="shared" ref="BC131:BC194" si="8">_xlfn.CONCAT(A131,"_",E131,"_",AT131,"_",AV131)</f>
        <v>S00006_44004055865_õppeaine83_45545</v>
      </c>
      <c r="BD131" s="104">
        <f>COUNTIF($BC$2:BC131, BC131)</f>
        <v>1</v>
      </c>
    </row>
    <row r="132" spans="1:56" x14ac:dyDescent="0.25">
      <c r="A132" t="s">
        <v>206</v>
      </c>
      <c r="B132" t="s">
        <v>207</v>
      </c>
      <c r="C132" t="s">
        <v>208</v>
      </c>
      <c r="D132" t="s">
        <v>874</v>
      </c>
      <c r="E132">
        <v>44004055865</v>
      </c>
      <c r="F132" t="s">
        <v>50</v>
      </c>
      <c r="G132" t="s">
        <v>62</v>
      </c>
      <c r="H132" t="s">
        <v>115</v>
      </c>
      <c r="I132" t="s">
        <v>115</v>
      </c>
      <c r="J132" t="s">
        <v>52</v>
      </c>
      <c r="K132" s="1">
        <v>43862</v>
      </c>
      <c r="L132" t="s">
        <v>209</v>
      </c>
      <c r="M132" s="1">
        <v>44466</v>
      </c>
      <c r="N132" t="s">
        <v>190</v>
      </c>
      <c r="O132" t="s">
        <v>55</v>
      </c>
      <c r="P132" t="s">
        <v>923</v>
      </c>
      <c r="Q132" t="s">
        <v>10</v>
      </c>
      <c r="R132" s="1">
        <v>45899</v>
      </c>
      <c r="S132" t="s">
        <v>774</v>
      </c>
      <c r="T132" t="s">
        <v>59</v>
      </c>
      <c r="U132" t="s">
        <v>120</v>
      </c>
      <c r="V132" t="s">
        <v>211</v>
      </c>
      <c r="W132">
        <v>1477</v>
      </c>
      <c r="X132" t="s">
        <v>62</v>
      </c>
      <c r="Y132" t="s">
        <v>53</v>
      </c>
      <c r="Z132">
        <v>3</v>
      </c>
      <c r="AA132" t="s">
        <v>212</v>
      </c>
      <c r="AB132" t="s">
        <v>64</v>
      </c>
      <c r="AC132" t="s">
        <v>122</v>
      </c>
      <c r="AD132" t="s">
        <v>115</v>
      </c>
      <c r="AE132" t="s">
        <v>53</v>
      </c>
      <c r="AF132" t="s">
        <v>180</v>
      </c>
      <c r="AG132">
        <v>75</v>
      </c>
      <c r="AH132">
        <v>58</v>
      </c>
      <c r="AI132" t="s">
        <v>68</v>
      </c>
      <c r="AJ132" t="s">
        <v>67</v>
      </c>
      <c r="AK132" t="s">
        <v>181</v>
      </c>
      <c r="AL132" t="s">
        <v>219</v>
      </c>
      <c r="AM132">
        <v>4</v>
      </c>
      <c r="AN132">
        <v>1</v>
      </c>
      <c r="AO132">
        <v>4</v>
      </c>
      <c r="AP132">
        <v>1</v>
      </c>
      <c r="AQ132">
        <v>49</v>
      </c>
      <c r="AR132">
        <v>2</v>
      </c>
      <c r="AS132" t="s">
        <v>739</v>
      </c>
      <c r="AT132" t="s">
        <v>103</v>
      </c>
      <c r="AU132" t="s">
        <v>103</v>
      </c>
      <c r="AV132" s="1">
        <v>45332</v>
      </c>
      <c r="AW132" s="116">
        <v>3</v>
      </c>
      <c r="AX132" s="15">
        <f>VLOOKUP(dummy_data!$AU132,dummy_oppeained!B:C,2,0)</f>
        <v>5</v>
      </c>
      <c r="AY132" s="22" t="str">
        <f>VLOOKUP(AT132,dummy_oppeained!B:D,3,0)</f>
        <v>eristav</v>
      </c>
      <c r="AZ132" s="72">
        <f>VLOOKUP(AS:AS,hinded_abi!B:D,3,0)</f>
        <v>3</v>
      </c>
      <c r="BA132" s="26">
        <f t="shared" si="6"/>
        <v>15</v>
      </c>
      <c r="BB132" s="27">
        <f t="shared" si="7"/>
        <v>5</v>
      </c>
      <c r="BC132" s="96" t="str">
        <f t="shared" si="8"/>
        <v>S00006_44004055865_õppeaine12_45332</v>
      </c>
      <c r="BD132" s="104">
        <f>COUNTIF($BC$2:BC132, BC132)</f>
        <v>1</v>
      </c>
    </row>
    <row r="133" spans="1:56" x14ac:dyDescent="0.25">
      <c r="A133" t="s">
        <v>206</v>
      </c>
      <c r="B133" t="s">
        <v>207</v>
      </c>
      <c r="C133" t="s">
        <v>208</v>
      </c>
      <c r="D133" t="s">
        <v>874</v>
      </c>
      <c r="E133">
        <v>44004055865</v>
      </c>
      <c r="F133" t="s">
        <v>50</v>
      </c>
      <c r="G133" t="s">
        <v>62</v>
      </c>
      <c r="H133" t="s">
        <v>115</v>
      </c>
      <c r="I133" t="s">
        <v>115</v>
      </c>
      <c r="J133" t="s">
        <v>52</v>
      </c>
      <c r="K133" s="1">
        <v>43862</v>
      </c>
      <c r="L133" t="s">
        <v>209</v>
      </c>
      <c r="M133" s="1">
        <v>44466</v>
      </c>
      <c r="N133" t="s">
        <v>190</v>
      </c>
      <c r="O133" t="s">
        <v>55</v>
      </c>
      <c r="P133" t="s">
        <v>923</v>
      </c>
      <c r="Q133" t="s">
        <v>10</v>
      </c>
      <c r="R133" s="1">
        <v>45899</v>
      </c>
      <c r="S133" t="s">
        <v>774</v>
      </c>
      <c r="T133" t="s">
        <v>59</v>
      </c>
      <c r="U133" t="s">
        <v>120</v>
      </c>
      <c r="V133" t="s">
        <v>211</v>
      </c>
      <c r="W133">
        <v>1477</v>
      </c>
      <c r="X133" t="s">
        <v>62</v>
      </c>
      <c r="Y133" t="s">
        <v>53</v>
      </c>
      <c r="Z133">
        <v>3</v>
      </c>
      <c r="AA133" t="s">
        <v>212</v>
      </c>
      <c r="AB133" t="s">
        <v>64</v>
      </c>
      <c r="AC133" t="s">
        <v>122</v>
      </c>
      <c r="AD133" t="s">
        <v>115</v>
      </c>
      <c r="AE133" t="s">
        <v>53</v>
      </c>
      <c r="AF133" t="s">
        <v>180</v>
      </c>
      <c r="AG133">
        <v>75</v>
      </c>
      <c r="AH133">
        <v>58</v>
      </c>
      <c r="AI133" t="s">
        <v>68</v>
      </c>
      <c r="AJ133" t="s">
        <v>67</v>
      </c>
      <c r="AK133" t="s">
        <v>181</v>
      </c>
      <c r="AL133" t="s">
        <v>219</v>
      </c>
      <c r="AM133">
        <v>4</v>
      </c>
      <c r="AN133">
        <v>1</v>
      </c>
      <c r="AO133">
        <v>4</v>
      </c>
      <c r="AP133">
        <v>1</v>
      </c>
      <c r="AQ133">
        <v>49</v>
      </c>
      <c r="AR133">
        <v>2</v>
      </c>
      <c r="AS133" t="s">
        <v>747</v>
      </c>
      <c r="AT133" t="s">
        <v>166</v>
      </c>
      <c r="AU133" t="s">
        <v>166</v>
      </c>
      <c r="AV133" s="1">
        <v>44449</v>
      </c>
      <c r="AW133" s="116">
        <v>3</v>
      </c>
      <c r="AX133" s="40">
        <f>VLOOKUP(dummy_data!$AU133,dummy_oppeained!B:C,2,0)</f>
        <v>5</v>
      </c>
      <c r="AY133" s="22" t="str">
        <f>VLOOKUP(AT133,dummy_oppeained!B:D,3,0)</f>
        <v>eristav</v>
      </c>
      <c r="AZ133" s="72">
        <f>VLOOKUP(AS:AS,hinded_abi!B:D,3,0)</f>
        <v>0</v>
      </c>
      <c r="BA133" s="26">
        <f t="shared" si="6"/>
        <v>0</v>
      </c>
      <c r="BB133" s="27">
        <f t="shared" si="7"/>
        <v>5</v>
      </c>
      <c r="BC133" s="96" t="str">
        <f t="shared" si="8"/>
        <v>S00006_44004055865_õppeaine96_44449</v>
      </c>
      <c r="BD133" s="104">
        <f>COUNTIF($BC$2:BC133, BC133)</f>
        <v>1</v>
      </c>
    </row>
    <row r="134" spans="1:56" x14ac:dyDescent="0.25">
      <c r="A134" t="s">
        <v>206</v>
      </c>
      <c r="B134" t="s">
        <v>207</v>
      </c>
      <c r="C134" t="s">
        <v>208</v>
      </c>
      <c r="D134" t="s">
        <v>874</v>
      </c>
      <c r="E134">
        <v>44004055865</v>
      </c>
      <c r="F134" t="s">
        <v>50</v>
      </c>
      <c r="G134" t="s">
        <v>62</v>
      </c>
      <c r="H134" t="s">
        <v>115</v>
      </c>
      <c r="I134" t="s">
        <v>115</v>
      </c>
      <c r="J134" t="s">
        <v>52</v>
      </c>
      <c r="K134" s="1">
        <v>43862</v>
      </c>
      <c r="L134" t="s">
        <v>209</v>
      </c>
      <c r="M134" s="1">
        <v>44466</v>
      </c>
      <c r="N134" t="s">
        <v>190</v>
      </c>
      <c r="O134" t="s">
        <v>55</v>
      </c>
      <c r="P134" t="s">
        <v>923</v>
      </c>
      <c r="Q134" t="s">
        <v>10</v>
      </c>
      <c r="R134" s="1">
        <v>45899</v>
      </c>
      <c r="S134" t="s">
        <v>774</v>
      </c>
      <c r="T134" t="s">
        <v>59</v>
      </c>
      <c r="U134" t="s">
        <v>120</v>
      </c>
      <c r="V134" t="s">
        <v>211</v>
      </c>
      <c r="W134">
        <v>1477</v>
      </c>
      <c r="X134" t="s">
        <v>62</v>
      </c>
      <c r="Y134" t="s">
        <v>53</v>
      </c>
      <c r="Z134">
        <v>3</v>
      </c>
      <c r="AA134" t="s">
        <v>212</v>
      </c>
      <c r="AB134" t="s">
        <v>64</v>
      </c>
      <c r="AC134" t="s">
        <v>122</v>
      </c>
      <c r="AD134" t="s">
        <v>115</v>
      </c>
      <c r="AE134" t="s">
        <v>53</v>
      </c>
      <c r="AF134" t="s">
        <v>180</v>
      </c>
      <c r="AG134">
        <v>75</v>
      </c>
      <c r="AH134">
        <v>58</v>
      </c>
      <c r="AI134" t="s">
        <v>68</v>
      </c>
      <c r="AJ134" t="s">
        <v>67</v>
      </c>
      <c r="AK134" t="s">
        <v>181</v>
      </c>
      <c r="AL134" t="s">
        <v>219</v>
      </c>
      <c r="AM134">
        <v>4</v>
      </c>
      <c r="AN134">
        <v>1</v>
      </c>
      <c r="AO134">
        <v>4</v>
      </c>
      <c r="AP134">
        <v>1</v>
      </c>
      <c r="AQ134">
        <v>49</v>
      </c>
      <c r="AR134">
        <v>2</v>
      </c>
      <c r="AS134" t="s">
        <v>745</v>
      </c>
      <c r="AT134" t="s">
        <v>222</v>
      </c>
      <c r="AU134" t="s">
        <v>222</v>
      </c>
      <c r="AV134" s="1">
        <v>45545</v>
      </c>
      <c r="AW134" s="116">
        <v>3</v>
      </c>
      <c r="AX134" s="15">
        <f>VLOOKUP(dummy_data!$AU134,dummy_oppeained!B:C,2,0)</f>
        <v>9</v>
      </c>
      <c r="AY134" s="22" t="str">
        <f>VLOOKUP(AT134,dummy_oppeained!B:D,3,0)</f>
        <v>eristav</v>
      </c>
      <c r="AZ134" s="72">
        <f>VLOOKUP(AS:AS,hinded_abi!B:D,3,0)</f>
        <v>0</v>
      </c>
      <c r="BA134" s="26">
        <f t="shared" si="6"/>
        <v>0</v>
      </c>
      <c r="BB134" s="27">
        <f t="shared" si="7"/>
        <v>9</v>
      </c>
      <c r="BC134" s="96" t="str">
        <f t="shared" si="8"/>
        <v>S00006_44004055865_õppeaine52_45545</v>
      </c>
      <c r="BD134" s="104">
        <f>COUNTIF($BC$2:BC134, BC134)</f>
        <v>1</v>
      </c>
    </row>
    <row r="135" spans="1:56" x14ac:dyDescent="0.25">
      <c r="A135" t="s">
        <v>206</v>
      </c>
      <c r="B135" t="s">
        <v>207</v>
      </c>
      <c r="C135" t="s">
        <v>208</v>
      </c>
      <c r="D135" t="s">
        <v>874</v>
      </c>
      <c r="E135">
        <v>44004055865</v>
      </c>
      <c r="F135" t="s">
        <v>50</v>
      </c>
      <c r="G135" t="s">
        <v>62</v>
      </c>
      <c r="H135" t="s">
        <v>115</v>
      </c>
      <c r="I135" t="s">
        <v>115</v>
      </c>
      <c r="J135" t="s">
        <v>52</v>
      </c>
      <c r="K135" s="1">
        <v>43862</v>
      </c>
      <c r="L135" t="s">
        <v>209</v>
      </c>
      <c r="M135" s="1">
        <v>44466</v>
      </c>
      <c r="N135" t="s">
        <v>190</v>
      </c>
      <c r="O135" t="s">
        <v>55</v>
      </c>
      <c r="P135" t="s">
        <v>923</v>
      </c>
      <c r="Q135" t="s">
        <v>10</v>
      </c>
      <c r="R135" s="1">
        <v>45899</v>
      </c>
      <c r="S135" t="s">
        <v>774</v>
      </c>
      <c r="T135" t="s">
        <v>59</v>
      </c>
      <c r="U135" t="s">
        <v>120</v>
      </c>
      <c r="V135" t="s">
        <v>211</v>
      </c>
      <c r="W135">
        <v>1477</v>
      </c>
      <c r="X135" t="s">
        <v>62</v>
      </c>
      <c r="Y135" t="s">
        <v>53</v>
      </c>
      <c r="Z135">
        <v>3</v>
      </c>
      <c r="AA135" t="s">
        <v>212</v>
      </c>
      <c r="AB135" t="s">
        <v>64</v>
      </c>
      <c r="AC135" t="s">
        <v>122</v>
      </c>
      <c r="AD135" t="s">
        <v>115</v>
      </c>
      <c r="AE135" t="s">
        <v>53</v>
      </c>
      <c r="AF135" t="s">
        <v>180</v>
      </c>
      <c r="AG135">
        <v>75</v>
      </c>
      <c r="AH135">
        <v>58</v>
      </c>
      <c r="AI135" t="s">
        <v>68</v>
      </c>
      <c r="AJ135" t="s">
        <v>67</v>
      </c>
      <c r="AK135" t="s">
        <v>181</v>
      </c>
      <c r="AL135" t="s">
        <v>219</v>
      </c>
      <c r="AM135">
        <v>4</v>
      </c>
      <c r="AN135">
        <v>1</v>
      </c>
      <c r="AO135">
        <v>4</v>
      </c>
      <c r="AP135">
        <v>1</v>
      </c>
      <c r="AQ135">
        <v>49</v>
      </c>
      <c r="AR135">
        <v>2</v>
      </c>
      <c r="AS135" t="s">
        <v>747</v>
      </c>
      <c r="AT135" t="s">
        <v>104</v>
      </c>
      <c r="AU135" t="s">
        <v>104</v>
      </c>
      <c r="AV135" s="1">
        <v>45179</v>
      </c>
      <c r="AW135" s="116">
        <v>3</v>
      </c>
      <c r="AX135" s="40">
        <f>VLOOKUP(dummy_data!$AU135,dummy_oppeained!B:C,2,0)</f>
        <v>6</v>
      </c>
      <c r="AY135" s="22" t="str">
        <f>VLOOKUP(AT135,dummy_oppeained!B:D,3,0)</f>
        <v>eristav</v>
      </c>
      <c r="AZ135" s="72">
        <f>VLOOKUP(AS:AS,hinded_abi!B:D,3,0)</f>
        <v>0</v>
      </c>
      <c r="BA135" s="26">
        <f t="shared" si="6"/>
        <v>0</v>
      </c>
      <c r="BB135" s="27">
        <f t="shared" si="7"/>
        <v>6</v>
      </c>
      <c r="BC135" s="96" t="str">
        <f t="shared" si="8"/>
        <v>S00006_44004055865_õppeaine42_45179</v>
      </c>
      <c r="BD135" s="104">
        <f>COUNTIF($BC$2:BC135, BC135)</f>
        <v>1</v>
      </c>
    </row>
    <row r="136" spans="1:56" x14ac:dyDescent="0.25">
      <c r="A136" t="s">
        <v>206</v>
      </c>
      <c r="B136" t="s">
        <v>207</v>
      </c>
      <c r="C136" t="s">
        <v>208</v>
      </c>
      <c r="D136" t="s">
        <v>874</v>
      </c>
      <c r="E136">
        <v>44004055865</v>
      </c>
      <c r="F136" t="s">
        <v>50</v>
      </c>
      <c r="G136" t="s">
        <v>62</v>
      </c>
      <c r="H136" t="s">
        <v>115</v>
      </c>
      <c r="I136" t="s">
        <v>115</v>
      </c>
      <c r="J136" t="s">
        <v>52</v>
      </c>
      <c r="K136" s="1">
        <v>43862</v>
      </c>
      <c r="L136" t="s">
        <v>209</v>
      </c>
      <c r="M136" s="1">
        <v>44466</v>
      </c>
      <c r="N136" t="s">
        <v>190</v>
      </c>
      <c r="O136" t="s">
        <v>55</v>
      </c>
      <c r="P136" t="s">
        <v>923</v>
      </c>
      <c r="Q136" t="s">
        <v>10</v>
      </c>
      <c r="R136" s="1">
        <v>45899</v>
      </c>
      <c r="S136" t="s">
        <v>774</v>
      </c>
      <c r="T136" t="s">
        <v>59</v>
      </c>
      <c r="U136" t="s">
        <v>120</v>
      </c>
      <c r="V136" t="s">
        <v>211</v>
      </c>
      <c r="W136">
        <v>1477</v>
      </c>
      <c r="X136" t="s">
        <v>62</v>
      </c>
      <c r="Y136" t="s">
        <v>53</v>
      </c>
      <c r="Z136">
        <v>3</v>
      </c>
      <c r="AA136" t="s">
        <v>212</v>
      </c>
      <c r="AB136" t="s">
        <v>64</v>
      </c>
      <c r="AC136" t="s">
        <v>122</v>
      </c>
      <c r="AD136" t="s">
        <v>115</v>
      </c>
      <c r="AE136" t="s">
        <v>53</v>
      </c>
      <c r="AF136" t="s">
        <v>180</v>
      </c>
      <c r="AG136">
        <v>75</v>
      </c>
      <c r="AH136">
        <v>58</v>
      </c>
      <c r="AI136" t="s">
        <v>68</v>
      </c>
      <c r="AJ136" t="s">
        <v>67</v>
      </c>
      <c r="AK136" t="s">
        <v>181</v>
      </c>
      <c r="AL136" t="s">
        <v>219</v>
      </c>
      <c r="AM136">
        <v>4</v>
      </c>
      <c r="AN136">
        <v>1</v>
      </c>
      <c r="AO136">
        <v>4</v>
      </c>
      <c r="AP136">
        <v>1</v>
      </c>
      <c r="AQ136">
        <v>49</v>
      </c>
      <c r="AR136">
        <v>2</v>
      </c>
      <c r="AS136" t="s">
        <v>743</v>
      </c>
      <c r="AT136" t="s">
        <v>223</v>
      </c>
      <c r="AU136" t="s">
        <v>223</v>
      </c>
      <c r="AV136" s="1">
        <v>44237</v>
      </c>
      <c r="AW136" s="116">
        <v>3</v>
      </c>
      <c r="AX136" s="15">
        <f>VLOOKUP(dummy_data!$AU136,dummy_oppeained!B:C,2,0)</f>
        <v>9</v>
      </c>
      <c r="AY136" s="22" t="str">
        <f>VLOOKUP(AT136,dummy_oppeained!B:D,3,0)</f>
        <v>eristav</v>
      </c>
      <c r="AZ136" s="72">
        <f>VLOOKUP(AS:AS,hinded_abi!B:D,3,0)</f>
        <v>1</v>
      </c>
      <c r="BA136" s="26">
        <f t="shared" si="6"/>
        <v>9</v>
      </c>
      <c r="BB136" s="27">
        <f t="shared" si="7"/>
        <v>9</v>
      </c>
      <c r="BC136" s="96" t="str">
        <f t="shared" si="8"/>
        <v>S00006_44004055865_õppeaine80_44237</v>
      </c>
      <c r="BD136" s="104">
        <f>COUNTIF($BC$2:BC136, BC136)</f>
        <v>1</v>
      </c>
    </row>
    <row r="137" spans="1:56" x14ac:dyDescent="0.25">
      <c r="A137" t="s">
        <v>206</v>
      </c>
      <c r="B137" t="s">
        <v>207</v>
      </c>
      <c r="C137" t="s">
        <v>208</v>
      </c>
      <c r="D137" t="s">
        <v>874</v>
      </c>
      <c r="E137">
        <v>44004055865</v>
      </c>
      <c r="F137" t="s">
        <v>50</v>
      </c>
      <c r="G137" t="s">
        <v>62</v>
      </c>
      <c r="H137" t="s">
        <v>115</v>
      </c>
      <c r="I137" t="s">
        <v>115</v>
      </c>
      <c r="J137" t="s">
        <v>52</v>
      </c>
      <c r="K137" s="1">
        <v>43862</v>
      </c>
      <c r="L137" t="s">
        <v>209</v>
      </c>
      <c r="M137" s="1">
        <v>44466</v>
      </c>
      <c r="N137" t="s">
        <v>190</v>
      </c>
      <c r="O137" t="s">
        <v>55</v>
      </c>
      <c r="P137" t="s">
        <v>923</v>
      </c>
      <c r="Q137" t="s">
        <v>10</v>
      </c>
      <c r="R137" s="1">
        <v>45899</v>
      </c>
      <c r="S137" t="s">
        <v>774</v>
      </c>
      <c r="T137" t="s">
        <v>59</v>
      </c>
      <c r="U137" t="s">
        <v>120</v>
      </c>
      <c r="V137" t="s">
        <v>211</v>
      </c>
      <c r="W137">
        <v>1477</v>
      </c>
      <c r="X137" t="s">
        <v>62</v>
      </c>
      <c r="Y137" t="s">
        <v>53</v>
      </c>
      <c r="Z137">
        <v>3</v>
      </c>
      <c r="AA137" t="s">
        <v>212</v>
      </c>
      <c r="AB137" t="s">
        <v>64</v>
      </c>
      <c r="AC137" t="s">
        <v>122</v>
      </c>
      <c r="AD137" t="s">
        <v>115</v>
      </c>
      <c r="AE137" t="s">
        <v>53</v>
      </c>
      <c r="AF137" t="s">
        <v>180</v>
      </c>
      <c r="AG137">
        <v>75</v>
      </c>
      <c r="AH137">
        <v>58</v>
      </c>
      <c r="AI137" t="s">
        <v>68</v>
      </c>
      <c r="AJ137" t="s">
        <v>67</v>
      </c>
      <c r="AK137" t="s">
        <v>181</v>
      </c>
      <c r="AL137" t="s">
        <v>219</v>
      </c>
      <c r="AM137">
        <v>4</v>
      </c>
      <c r="AN137">
        <v>1</v>
      </c>
      <c r="AO137">
        <v>4</v>
      </c>
      <c r="AP137">
        <v>1</v>
      </c>
      <c r="AQ137">
        <v>49</v>
      </c>
      <c r="AR137">
        <v>2</v>
      </c>
      <c r="AS137" t="s">
        <v>747</v>
      </c>
      <c r="AT137" t="s">
        <v>73</v>
      </c>
      <c r="AU137" t="s">
        <v>73</v>
      </c>
      <c r="AV137" s="1">
        <v>45698</v>
      </c>
      <c r="AW137" s="116">
        <v>3</v>
      </c>
      <c r="AX137" s="40">
        <f>VLOOKUP(dummy_data!$AU137,dummy_oppeained!B:C,2,0)</f>
        <v>6</v>
      </c>
      <c r="AY137" s="22" t="str">
        <f>VLOOKUP(AT137,dummy_oppeained!B:D,3,0)</f>
        <v>eristav</v>
      </c>
      <c r="AZ137" s="72">
        <f>VLOOKUP(AS:AS,hinded_abi!B:D,3,0)</f>
        <v>0</v>
      </c>
      <c r="BA137" s="26">
        <f t="shared" si="6"/>
        <v>0</v>
      </c>
      <c r="BB137" s="27">
        <f t="shared" si="7"/>
        <v>6</v>
      </c>
      <c r="BC137" s="96" t="str">
        <f t="shared" si="8"/>
        <v>S00006_44004055865_õppeaine2_45698</v>
      </c>
      <c r="BD137" s="104">
        <f>COUNTIF($BC$2:BC137, BC137)</f>
        <v>1</v>
      </c>
    </row>
    <row r="138" spans="1:56" x14ac:dyDescent="0.25">
      <c r="A138" t="s">
        <v>206</v>
      </c>
      <c r="B138" t="s">
        <v>207</v>
      </c>
      <c r="C138" t="s">
        <v>208</v>
      </c>
      <c r="D138" t="s">
        <v>874</v>
      </c>
      <c r="E138">
        <v>44004055865</v>
      </c>
      <c r="F138" t="s">
        <v>50</v>
      </c>
      <c r="G138" t="s">
        <v>62</v>
      </c>
      <c r="H138" t="s">
        <v>115</v>
      </c>
      <c r="I138" t="s">
        <v>115</v>
      </c>
      <c r="J138" t="s">
        <v>52</v>
      </c>
      <c r="K138" s="1">
        <v>43862</v>
      </c>
      <c r="L138" t="s">
        <v>209</v>
      </c>
      <c r="M138" s="1">
        <v>44466</v>
      </c>
      <c r="N138" t="s">
        <v>190</v>
      </c>
      <c r="O138" t="s">
        <v>55</v>
      </c>
      <c r="P138" t="s">
        <v>923</v>
      </c>
      <c r="Q138" t="s">
        <v>10</v>
      </c>
      <c r="R138" s="1">
        <v>45899</v>
      </c>
      <c r="S138" t="s">
        <v>774</v>
      </c>
      <c r="T138" t="s">
        <v>59</v>
      </c>
      <c r="U138" t="s">
        <v>120</v>
      </c>
      <c r="V138" t="s">
        <v>211</v>
      </c>
      <c r="W138">
        <v>1477</v>
      </c>
      <c r="X138" t="s">
        <v>62</v>
      </c>
      <c r="Y138" t="s">
        <v>53</v>
      </c>
      <c r="Z138">
        <v>3</v>
      </c>
      <c r="AA138" t="s">
        <v>212</v>
      </c>
      <c r="AB138" t="s">
        <v>64</v>
      </c>
      <c r="AC138" t="s">
        <v>122</v>
      </c>
      <c r="AD138" t="s">
        <v>115</v>
      </c>
      <c r="AE138" t="s">
        <v>53</v>
      </c>
      <c r="AF138" t="s">
        <v>180</v>
      </c>
      <c r="AG138">
        <v>75</v>
      </c>
      <c r="AH138">
        <v>58</v>
      </c>
      <c r="AI138" t="s">
        <v>68</v>
      </c>
      <c r="AJ138" t="s">
        <v>67</v>
      </c>
      <c r="AK138" t="s">
        <v>181</v>
      </c>
      <c r="AL138" t="s">
        <v>219</v>
      </c>
      <c r="AM138">
        <v>4</v>
      </c>
      <c r="AN138">
        <v>1</v>
      </c>
      <c r="AO138">
        <v>4</v>
      </c>
      <c r="AP138">
        <v>1</v>
      </c>
      <c r="AQ138">
        <v>49</v>
      </c>
      <c r="AR138">
        <v>2</v>
      </c>
      <c r="AS138" t="s">
        <v>739</v>
      </c>
      <c r="AT138" t="s">
        <v>143</v>
      </c>
      <c r="AU138" t="s">
        <v>143</v>
      </c>
      <c r="AV138" s="1">
        <v>45332</v>
      </c>
      <c r="AW138" s="116">
        <v>3</v>
      </c>
      <c r="AX138" s="15">
        <f>VLOOKUP(dummy_data!$AU138,dummy_oppeained!B:C,2,0)</f>
        <v>5</v>
      </c>
      <c r="AY138" s="22" t="str">
        <f>VLOOKUP(AT138,dummy_oppeained!B:D,3,0)</f>
        <v>eristav</v>
      </c>
      <c r="AZ138" s="72">
        <f>VLOOKUP(AS:AS,hinded_abi!B:D,3,0)</f>
        <v>3</v>
      </c>
      <c r="BA138" s="26">
        <f t="shared" si="6"/>
        <v>15</v>
      </c>
      <c r="BB138" s="27">
        <f t="shared" si="7"/>
        <v>5</v>
      </c>
      <c r="BC138" s="96" t="str">
        <f t="shared" si="8"/>
        <v>S00006_44004055865_õppeaine53_45332</v>
      </c>
      <c r="BD138" s="104">
        <f>COUNTIF($BC$2:BC138, BC138)</f>
        <v>1</v>
      </c>
    </row>
    <row r="139" spans="1:56" x14ac:dyDescent="0.25">
      <c r="A139" t="s">
        <v>206</v>
      </c>
      <c r="B139" t="s">
        <v>207</v>
      </c>
      <c r="C139" t="s">
        <v>208</v>
      </c>
      <c r="D139" t="s">
        <v>874</v>
      </c>
      <c r="E139">
        <v>44004055865</v>
      </c>
      <c r="F139" t="s">
        <v>50</v>
      </c>
      <c r="G139" t="s">
        <v>62</v>
      </c>
      <c r="H139" t="s">
        <v>115</v>
      </c>
      <c r="I139" t="s">
        <v>115</v>
      </c>
      <c r="J139" t="s">
        <v>52</v>
      </c>
      <c r="K139" s="1">
        <v>43862</v>
      </c>
      <c r="L139" t="s">
        <v>209</v>
      </c>
      <c r="M139" s="1">
        <v>44466</v>
      </c>
      <c r="N139" t="s">
        <v>190</v>
      </c>
      <c r="O139" t="s">
        <v>55</v>
      </c>
      <c r="P139" t="s">
        <v>923</v>
      </c>
      <c r="Q139" t="s">
        <v>10</v>
      </c>
      <c r="R139" s="1">
        <v>45899</v>
      </c>
      <c r="S139" t="s">
        <v>774</v>
      </c>
      <c r="T139" t="s">
        <v>59</v>
      </c>
      <c r="U139" t="s">
        <v>120</v>
      </c>
      <c r="V139" t="s">
        <v>211</v>
      </c>
      <c r="W139">
        <v>1477</v>
      </c>
      <c r="X139" t="s">
        <v>62</v>
      </c>
      <c r="Y139" t="s">
        <v>53</v>
      </c>
      <c r="Z139">
        <v>3</v>
      </c>
      <c r="AA139" t="s">
        <v>212</v>
      </c>
      <c r="AB139" t="s">
        <v>64</v>
      </c>
      <c r="AC139" t="s">
        <v>122</v>
      </c>
      <c r="AD139" t="s">
        <v>115</v>
      </c>
      <c r="AE139" t="s">
        <v>53</v>
      </c>
      <c r="AF139" t="s">
        <v>180</v>
      </c>
      <c r="AG139">
        <v>75</v>
      </c>
      <c r="AH139">
        <v>58</v>
      </c>
      <c r="AI139" t="s">
        <v>68</v>
      </c>
      <c r="AJ139" t="s">
        <v>67</v>
      </c>
      <c r="AK139" t="s">
        <v>181</v>
      </c>
      <c r="AL139" t="s">
        <v>219</v>
      </c>
      <c r="AM139">
        <v>4</v>
      </c>
      <c r="AN139">
        <v>1</v>
      </c>
      <c r="AO139">
        <v>4</v>
      </c>
      <c r="AP139">
        <v>1</v>
      </c>
      <c r="AQ139">
        <v>49</v>
      </c>
      <c r="AR139">
        <v>2</v>
      </c>
      <c r="AS139" t="s">
        <v>747</v>
      </c>
      <c r="AT139" t="s">
        <v>87</v>
      </c>
      <c r="AU139" t="s">
        <v>87</v>
      </c>
      <c r="AV139" s="1">
        <v>44967</v>
      </c>
      <c r="AW139" s="116">
        <v>3</v>
      </c>
      <c r="AX139" s="40">
        <f>VLOOKUP(dummy_data!$AU139,dummy_oppeained!B:C,2,0)</f>
        <v>5</v>
      </c>
      <c r="AY139" s="22" t="str">
        <f>VLOOKUP(AT139,dummy_oppeained!B:D,3,0)</f>
        <v>eristav</v>
      </c>
      <c r="AZ139" s="72">
        <f>VLOOKUP(AS:AS,hinded_abi!B:D,3,0)</f>
        <v>0</v>
      </c>
      <c r="BA139" s="26">
        <f t="shared" si="6"/>
        <v>0</v>
      </c>
      <c r="BB139" s="27">
        <f t="shared" si="7"/>
        <v>5</v>
      </c>
      <c r="BC139" s="96" t="str">
        <f t="shared" si="8"/>
        <v>S00006_44004055865_õppeaine67_44967</v>
      </c>
      <c r="BD139" s="104">
        <f>COUNTIF($BC$2:BC139, BC139)</f>
        <v>1</v>
      </c>
    </row>
    <row r="140" spans="1:56" x14ac:dyDescent="0.25">
      <c r="A140" t="s">
        <v>206</v>
      </c>
      <c r="B140" t="s">
        <v>207</v>
      </c>
      <c r="C140" t="s">
        <v>208</v>
      </c>
      <c r="D140" t="s">
        <v>874</v>
      </c>
      <c r="E140">
        <v>44004055865</v>
      </c>
      <c r="F140" t="s">
        <v>50</v>
      </c>
      <c r="G140" t="s">
        <v>62</v>
      </c>
      <c r="H140" t="s">
        <v>115</v>
      </c>
      <c r="I140" t="s">
        <v>115</v>
      </c>
      <c r="J140" t="s">
        <v>52</v>
      </c>
      <c r="K140" s="1">
        <v>43862</v>
      </c>
      <c r="L140" t="s">
        <v>209</v>
      </c>
      <c r="M140" s="1">
        <v>44466</v>
      </c>
      <c r="N140" t="s">
        <v>190</v>
      </c>
      <c r="O140" t="s">
        <v>55</v>
      </c>
      <c r="P140" t="s">
        <v>923</v>
      </c>
      <c r="Q140" t="s">
        <v>10</v>
      </c>
      <c r="R140" s="1">
        <v>45899</v>
      </c>
      <c r="S140" t="s">
        <v>774</v>
      </c>
      <c r="T140" t="s">
        <v>59</v>
      </c>
      <c r="U140" t="s">
        <v>120</v>
      </c>
      <c r="V140" t="s">
        <v>211</v>
      </c>
      <c r="W140">
        <v>1477</v>
      </c>
      <c r="X140" t="s">
        <v>62</v>
      </c>
      <c r="Y140" t="s">
        <v>53</v>
      </c>
      <c r="Z140">
        <v>3</v>
      </c>
      <c r="AA140" t="s">
        <v>212</v>
      </c>
      <c r="AB140" t="s">
        <v>64</v>
      </c>
      <c r="AC140" t="s">
        <v>122</v>
      </c>
      <c r="AD140" t="s">
        <v>115</v>
      </c>
      <c r="AE140" t="s">
        <v>53</v>
      </c>
      <c r="AF140" t="s">
        <v>180</v>
      </c>
      <c r="AG140">
        <v>75</v>
      </c>
      <c r="AH140">
        <v>58</v>
      </c>
      <c r="AI140" t="s">
        <v>68</v>
      </c>
      <c r="AJ140" t="s">
        <v>67</v>
      </c>
      <c r="AK140" t="s">
        <v>181</v>
      </c>
      <c r="AL140" t="s">
        <v>219</v>
      </c>
      <c r="AM140">
        <v>4</v>
      </c>
      <c r="AN140">
        <v>1</v>
      </c>
      <c r="AO140">
        <v>4</v>
      </c>
      <c r="AP140">
        <v>1</v>
      </c>
      <c r="AQ140">
        <v>49</v>
      </c>
      <c r="AR140">
        <v>2</v>
      </c>
      <c r="AS140" t="s">
        <v>739</v>
      </c>
      <c r="AT140" t="s">
        <v>140</v>
      </c>
      <c r="AU140" t="s">
        <v>140</v>
      </c>
      <c r="AV140" s="1">
        <v>44602</v>
      </c>
      <c r="AW140" s="116">
        <v>3</v>
      </c>
      <c r="AX140" s="15">
        <f>VLOOKUP(dummy_data!$AU140,dummy_oppeained!B:C,2,0)</f>
        <v>8</v>
      </c>
      <c r="AY140" s="22" t="str">
        <f>VLOOKUP(AT140,dummy_oppeained!B:D,3,0)</f>
        <v>eristav</v>
      </c>
      <c r="AZ140" s="72">
        <f>VLOOKUP(AS:AS,hinded_abi!B:D,3,0)</f>
        <v>3</v>
      </c>
      <c r="BA140" s="26">
        <f t="shared" si="6"/>
        <v>24</v>
      </c>
      <c r="BB140" s="27">
        <f t="shared" si="7"/>
        <v>8</v>
      </c>
      <c r="BC140" s="96" t="str">
        <f t="shared" si="8"/>
        <v>S00006_44004055865_õppeaine23_44602</v>
      </c>
      <c r="BD140" s="104">
        <f>COUNTIF($BC$2:BC140, BC140)</f>
        <v>1</v>
      </c>
    </row>
    <row r="141" spans="1:56" x14ac:dyDescent="0.25">
      <c r="A141" t="s">
        <v>206</v>
      </c>
      <c r="B141" t="s">
        <v>207</v>
      </c>
      <c r="C141" t="s">
        <v>208</v>
      </c>
      <c r="D141" t="s">
        <v>874</v>
      </c>
      <c r="E141">
        <v>44004055865</v>
      </c>
      <c r="F141" t="s">
        <v>50</v>
      </c>
      <c r="G141" t="s">
        <v>62</v>
      </c>
      <c r="H141" t="s">
        <v>115</v>
      </c>
      <c r="I141" t="s">
        <v>115</v>
      </c>
      <c r="J141" t="s">
        <v>52</v>
      </c>
      <c r="K141" s="1">
        <v>43862</v>
      </c>
      <c r="L141" t="s">
        <v>209</v>
      </c>
      <c r="M141" s="1">
        <v>44466</v>
      </c>
      <c r="N141" t="s">
        <v>190</v>
      </c>
      <c r="O141" t="s">
        <v>55</v>
      </c>
      <c r="P141" t="s">
        <v>923</v>
      </c>
      <c r="Q141" t="s">
        <v>10</v>
      </c>
      <c r="R141" s="1">
        <v>45899</v>
      </c>
      <c r="S141" t="s">
        <v>774</v>
      </c>
      <c r="T141" t="s">
        <v>59</v>
      </c>
      <c r="U141" t="s">
        <v>120</v>
      </c>
      <c r="V141" t="s">
        <v>211</v>
      </c>
      <c r="W141">
        <v>1477</v>
      </c>
      <c r="X141" t="s">
        <v>62</v>
      </c>
      <c r="Y141" t="s">
        <v>53</v>
      </c>
      <c r="Z141">
        <v>3</v>
      </c>
      <c r="AA141" t="s">
        <v>212</v>
      </c>
      <c r="AB141" t="s">
        <v>64</v>
      </c>
      <c r="AC141" t="s">
        <v>122</v>
      </c>
      <c r="AD141" t="s">
        <v>115</v>
      </c>
      <c r="AE141" t="s">
        <v>53</v>
      </c>
      <c r="AF141" t="s">
        <v>180</v>
      </c>
      <c r="AG141">
        <v>75</v>
      </c>
      <c r="AH141">
        <v>58</v>
      </c>
      <c r="AI141" t="s">
        <v>68</v>
      </c>
      <c r="AJ141" t="s">
        <v>67</v>
      </c>
      <c r="AK141" t="s">
        <v>181</v>
      </c>
      <c r="AL141" t="s">
        <v>219</v>
      </c>
      <c r="AM141">
        <v>4</v>
      </c>
      <c r="AN141">
        <v>1</v>
      </c>
      <c r="AO141">
        <v>4</v>
      </c>
      <c r="AP141">
        <v>1</v>
      </c>
      <c r="AQ141">
        <v>49</v>
      </c>
      <c r="AR141">
        <v>2</v>
      </c>
      <c r="AS141" t="s">
        <v>732</v>
      </c>
      <c r="AT141" t="s">
        <v>108</v>
      </c>
      <c r="AU141" t="s">
        <v>108</v>
      </c>
      <c r="AV141" s="1">
        <v>44814</v>
      </c>
      <c r="AW141" s="116">
        <v>3</v>
      </c>
      <c r="AX141" s="40">
        <f>VLOOKUP(dummy_data!$AU141,dummy_oppeained!B:C,2,0)</f>
        <v>3</v>
      </c>
      <c r="AY141" s="22" t="str">
        <f>VLOOKUP(AT141,dummy_oppeained!B:D,3,0)</f>
        <v>mitteeristav</v>
      </c>
      <c r="AZ141" s="72" t="str">
        <f>VLOOKUP(AS:AS,hinded_abi!B:D,3,0)</f>
        <v>NULL</v>
      </c>
      <c r="BA141" s="26" t="str">
        <f t="shared" si="6"/>
        <v xml:space="preserve"> </v>
      </c>
      <c r="BB141" s="27">
        <f t="shared" si="7"/>
        <v>0</v>
      </c>
      <c r="BC141" s="96" t="str">
        <f t="shared" si="8"/>
        <v>S00006_44004055865_õppeaine34_44814</v>
      </c>
      <c r="BD141" s="104">
        <f>COUNTIF($BC$2:BC141, BC141)</f>
        <v>1</v>
      </c>
    </row>
    <row r="142" spans="1:56" x14ac:dyDescent="0.25">
      <c r="A142" t="s">
        <v>206</v>
      </c>
      <c r="B142" t="s">
        <v>207</v>
      </c>
      <c r="C142" t="s">
        <v>208</v>
      </c>
      <c r="D142" t="s">
        <v>874</v>
      </c>
      <c r="E142">
        <v>44004055865</v>
      </c>
      <c r="F142" t="s">
        <v>50</v>
      </c>
      <c r="G142" t="s">
        <v>62</v>
      </c>
      <c r="H142" t="s">
        <v>115</v>
      </c>
      <c r="I142" t="s">
        <v>115</v>
      </c>
      <c r="J142" t="s">
        <v>52</v>
      </c>
      <c r="K142" s="1">
        <v>43862</v>
      </c>
      <c r="L142" t="s">
        <v>209</v>
      </c>
      <c r="M142" s="1">
        <v>44466</v>
      </c>
      <c r="N142" t="s">
        <v>190</v>
      </c>
      <c r="O142" t="s">
        <v>55</v>
      </c>
      <c r="P142" t="s">
        <v>923</v>
      </c>
      <c r="Q142" t="s">
        <v>10</v>
      </c>
      <c r="R142" s="1">
        <v>45899</v>
      </c>
      <c r="S142" t="s">
        <v>774</v>
      </c>
      <c r="T142" t="s">
        <v>59</v>
      </c>
      <c r="U142" t="s">
        <v>120</v>
      </c>
      <c r="V142" t="s">
        <v>211</v>
      </c>
      <c r="W142">
        <v>1477</v>
      </c>
      <c r="X142" t="s">
        <v>62</v>
      </c>
      <c r="Y142" t="s">
        <v>53</v>
      </c>
      <c r="Z142">
        <v>3</v>
      </c>
      <c r="AA142" t="s">
        <v>212</v>
      </c>
      <c r="AB142" t="s">
        <v>64</v>
      </c>
      <c r="AC142" t="s">
        <v>122</v>
      </c>
      <c r="AD142" t="s">
        <v>115</v>
      </c>
      <c r="AE142" t="s">
        <v>53</v>
      </c>
      <c r="AF142" t="s">
        <v>180</v>
      </c>
      <c r="AG142">
        <v>75</v>
      </c>
      <c r="AH142">
        <v>58</v>
      </c>
      <c r="AI142" t="s">
        <v>68</v>
      </c>
      <c r="AJ142" t="s">
        <v>67</v>
      </c>
      <c r="AK142" t="s">
        <v>181</v>
      </c>
      <c r="AL142" t="s">
        <v>219</v>
      </c>
      <c r="AM142">
        <v>4</v>
      </c>
      <c r="AN142">
        <v>1</v>
      </c>
      <c r="AO142">
        <v>4</v>
      </c>
      <c r="AP142">
        <v>1</v>
      </c>
      <c r="AQ142">
        <v>49</v>
      </c>
      <c r="AR142">
        <v>2</v>
      </c>
      <c r="AS142" t="s">
        <v>745</v>
      </c>
      <c r="AT142" t="s">
        <v>130</v>
      </c>
      <c r="AU142" t="s">
        <v>130</v>
      </c>
      <c r="AV142" s="1">
        <v>45332</v>
      </c>
      <c r="AW142" s="116">
        <v>3</v>
      </c>
      <c r="AX142" s="15">
        <f>VLOOKUP(dummy_data!$AU142,dummy_oppeained!B:C,2,0)</f>
        <v>6</v>
      </c>
      <c r="AY142" s="22" t="str">
        <f>VLOOKUP(AT142,dummy_oppeained!B:D,3,0)</f>
        <v>eristav</v>
      </c>
      <c r="AZ142" s="72">
        <f>VLOOKUP(AS:AS,hinded_abi!B:D,3,0)</f>
        <v>0</v>
      </c>
      <c r="BA142" s="26">
        <f t="shared" si="6"/>
        <v>0</v>
      </c>
      <c r="BB142" s="27">
        <f t="shared" si="7"/>
        <v>6</v>
      </c>
      <c r="BC142" s="96" t="str">
        <f t="shared" si="8"/>
        <v>S00006_44004055865_õppeaine36_45332</v>
      </c>
      <c r="BD142" s="104">
        <f>COUNTIF($BC$2:BC142, BC142)</f>
        <v>1</v>
      </c>
    </row>
    <row r="143" spans="1:56" x14ac:dyDescent="0.25">
      <c r="A143" t="s">
        <v>206</v>
      </c>
      <c r="B143" t="s">
        <v>207</v>
      </c>
      <c r="C143" t="s">
        <v>208</v>
      </c>
      <c r="D143" t="s">
        <v>874</v>
      </c>
      <c r="E143">
        <v>44004055865</v>
      </c>
      <c r="F143" t="s">
        <v>50</v>
      </c>
      <c r="G143" t="s">
        <v>62</v>
      </c>
      <c r="H143" t="s">
        <v>115</v>
      </c>
      <c r="I143" t="s">
        <v>115</v>
      </c>
      <c r="J143" t="s">
        <v>52</v>
      </c>
      <c r="K143" s="1">
        <v>43862</v>
      </c>
      <c r="L143" t="s">
        <v>209</v>
      </c>
      <c r="M143" s="1">
        <v>44466</v>
      </c>
      <c r="N143" t="s">
        <v>190</v>
      </c>
      <c r="O143" t="s">
        <v>55</v>
      </c>
      <c r="P143" t="s">
        <v>923</v>
      </c>
      <c r="Q143" t="s">
        <v>10</v>
      </c>
      <c r="R143" s="1">
        <v>45899</v>
      </c>
      <c r="S143" t="s">
        <v>774</v>
      </c>
      <c r="T143" t="s">
        <v>59</v>
      </c>
      <c r="U143" t="s">
        <v>120</v>
      </c>
      <c r="V143" t="s">
        <v>211</v>
      </c>
      <c r="W143">
        <v>1477</v>
      </c>
      <c r="X143" t="s">
        <v>62</v>
      </c>
      <c r="Y143" t="s">
        <v>53</v>
      </c>
      <c r="Z143">
        <v>3</v>
      </c>
      <c r="AA143" t="s">
        <v>212</v>
      </c>
      <c r="AB143" t="s">
        <v>64</v>
      </c>
      <c r="AC143" t="s">
        <v>122</v>
      </c>
      <c r="AD143" t="s">
        <v>115</v>
      </c>
      <c r="AE143" t="s">
        <v>53</v>
      </c>
      <c r="AF143" t="s">
        <v>180</v>
      </c>
      <c r="AG143">
        <v>75</v>
      </c>
      <c r="AH143">
        <v>58</v>
      </c>
      <c r="AI143" t="s">
        <v>68</v>
      </c>
      <c r="AJ143" t="s">
        <v>67</v>
      </c>
      <c r="AK143" t="s">
        <v>181</v>
      </c>
      <c r="AL143" t="s">
        <v>219</v>
      </c>
      <c r="AM143">
        <v>4</v>
      </c>
      <c r="AN143">
        <v>1</v>
      </c>
      <c r="AO143">
        <v>4</v>
      </c>
      <c r="AP143">
        <v>1</v>
      </c>
      <c r="AQ143">
        <v>49</v>
      </c>
      <c r="AR143">
        <v>2</v>
      </c>
      <c r="AS143" t="s">
        <v>732</v>
      </c>
      <c r="AT143" t="s">
        <v>82</v>
      </c>
      <c r="AU143" t="s">
        <v>82</v>
      </c>
      <c r="AV143" s="1">
        <v>45698</v>
      </c>
      <c r="AW143" s="116">
        <v>3</v>
      </c>
      <c r="AX143" s="40">
        <f>VLOOKUP(dummy_data!$AU143,dummy_oppeained!B:C,2,0)</f>
        <v>3</v>
      </c>
      <c r="AY143" s="22" t="str">
        <f>VLOOKUP(AT143,dummy_oppeained!B:D,3,0)</f>
        <v>mitteeristav</v>
      </c>
      <c r="AZ143" s="72" t="str">
        <f>VLOOKUP(AS:AS,hinded_abi!B:D,3,0)</f>
        <v>NULL</v>
      </c>
      <c r="BA143" s="26" t="str">
        <f t="shared" si="6"/>
        <v xml:space="preserve"> </v>
      </c>
      <c r="BB143" s="27">
        <f t="shared" si="7"/>
        <v>0</v>
      </c>
      <c r="BC143" s="96" t="str">
        <f t="shared" si="8"/>
        <v>S00006_44004055865_õppeaine76_45698</v>
      </c>
      <c r="BD143" s="104">
        <f>COUNTIF($BC$2:BC143, BC143)</f>
        <v>1</v>
      </c>
    </row>
    <row r="144" spans="1:56" x14ac:dyDescent="0.25">
      <c r="A144" t="s">
        <v>206</v>
      </c>
      <c r="B144" t="s">
        <v>207</v>
      </c>
      <c r="C144" t="s">
        <v>208</v>
      </c>
      <c r="D144" t="s">
        <v>874</v>
      </c>
      <c r="E144">
        <v>44004055865</v>
      </c>
      <c r="F144" t="s">
        <v>50</v>
      </c>
      <c r="G144" t="s">
        <v>62</v>
      </c>
      <c r="H144" t="s">
        <v>115</v>
      </c>
      <c r="I144" t="s">
        <v>115</v>
      </c>
      <c r="J144" t="s">
        <v>52</v>
      </c>
      <c r="K144" s="1">
        <v>43862</v>
      </c>
      <c r="L144" t="s">
        <v>209</v>
      </c>
      <c r="M144" s="1">
        <v>44466</v>
      </c>
      <c r="N144" t="s">
        <v>190</v>
      </c>
      <c r="O144" t="s">
        <v>55</v>
      </c>
      <c r="P144" t="s">
        <v>923</v>
      </c>
      <c r="Q144" t="s">
        <v>10</v>
      </c>
      <c r="R144" s="1">
        <v>45899</v>
      </c>
      <c r="S144" t="s">
        <v>774</v>
      </c>
      <c r="T144" t="s">
        <v>59</v>
      </c>
      <c r="U144" t="s">
        <v>120</v>
      </c>
      <c r="V144" t="s">
        <v>211</v>
      </c>
      <c r="W144">
        <v>1477</v>
      </c>
      <c r="X144" t="s">
        <v>62</v>
      </c>
      <c r="Y144" t="s">
        <v>53</v>
      </c>
      <c r="Z144">
        <v>3</v>
      </c>
      <c r="AA144" t="s">
        <v>212</v>
      </c>
      <c r="AB144" t="s">
        <v>64</v>
      </c>
      <c r="AC144" t="s">
        <v>122</v>
      </c>
      <c r="AD144" t="s">
        <v>115</v>
      </c>
      <c r="AE144" t="s">
        <v>53</v>
      </c>
      <c r="AF144" t="s">
        <v>180</v>
      </c>
      <c r="AG144">
        <v>75</v>
      </c>
      <c r="AH144">
        <v>58</v>
      </c>
      <c r="AI144" t="s">
        <v>68</v>
      </c>
      <c r="AJ144" t="s">
        <v>67</v>
      </c>
      <c r="AK144" t="s">
        <v>181</v>
      </c>
      <c r="AL144" t="s">
        <v>219</v>
      </c>
      <c r="AM144">
        <v>4</v>
      </c>
      <c r="AN144">
        <v>1</v>
      </c>
      <c r="AO144">
        <v>4</v>
      </c>
      <c r="AP144">
        <v>1</v>
      </c>
      <c r="AQ144">
        <v>49</v>
      </c>
      <c r="AR144">
        <v>2</v>
      </c>
      <c r="AS144" t="s">
        <v>743</v>
      </c>
      <c r="AT144" t="s">
        <v>224</v>
      </c>
      <c r="AU144" t="s">
        <v>224</v>
      </c>
      <c r="AV144" s="1">
        <v>45545</v>
      </c>
      <c r="AW144" s="116">
        <v>3</v>
      </c>
      <c r="AX144" s="15">
        <f>VLOOKUP(dummy_data!$AU144,dummy_oppeained!B:C,2,0)</f>
        <v>5</v>
      </c>
      <c r="AY144" s="22" t="str">
        <f>VLOOKUP(AT144,dummy_oppeained!B:D,3,0)</f>
        <v>eristav</v>
      </c>
      <c r="AZ144" s="72">
        <f>VLOOKUP(AS:AS,hinded_abi!B:D,3,0)</f>
        <v>1</v>
      </c>
      <c r="BA144" s="26">
        <f t="shared" si="6"/>
        <v>5</v>
      </c>
      <c r="BB144" s="27">
        <f t="shared" si="7"/>
        <v>5</v>
      </c>
      <c r="BC144" s="96" t="str">
        <f t="shared" si="8"/>
        <v>S00006_44004055865_õppeaine40_45545</v>
      </c>
      <c r="BD144" s="104">
        <f>COUNTIF($BC$2:BC144, BC144)</f>
        <v>1</v>
      </c>
    </row>
    <row r="145" spans="1:56" x14ac:dyDescent="0.25">
      <c r="A145" t="s">
        <v>225</v>
      </c>
      <c r="B145" t="s">
        <v>226</v>
      </c>
      <c r="C145" t="s">
        <v>156</v>
      </c>
      <c r="D145" t="s">
        <v>875</v>
      </c>
      <c r="E145">
        <v>57209010561</v>
      </c>
      <c r="F145" t="s">
        <v>50</v>
      </c>
      <c r="G145" t="s">
        <v>62</v>
      </c>
      <c r="H145" t="s">
        <v>115</v>
      </c>
      <c r="I145" t="s">
        <v>52</v>
      </c>
      <c r="J145" t="s">
        <v>52</v>
      </c>
      <c r="K145" s="1">
        <v>43862</v>
      </c>
      <c r="L145" t="s">
        <v>53</v>
      </c>
      <c r="M145" s="1">
        <v>45256</v>
      </c>
      <c r="N145" t="s">
        <v>227</v>
      </c>
      <c r="O145" t="s">
        <v>53</v>
      </c>
      <c r="P145" t="s">
        <v>924</v>
      </c>
      <c r="Q145" t="s">
        <v>117</v>
      </c>
      <c r="R145" s="1">
        <v>44380</v>
      </c>
      <c r="S145" t="s">
        <v>58</v>
      </c>
      <c r="T145" t="s">
        <v>59</v>
      </c>
      <c r="U145" t="s">
        <v>176</v>
      </c>
      <c r="V145" t="s">
        <v>228</v>
      </c>
      <c r="W145">
        <v>194200</v>
      </c>
      <c r="X145" t="s">
        <v>229</v>
      </c>
      <c r="Y145" t="s">
        <v>338</v>
      </c>
      <c r="Z145">
        <v>1</v>
      </c>
      <c r="AA145" t="s">
        <v>212</v>
      </c>
      <c r="AB145" t="s">
        <v>64</v>
      </c>
      <c r="AC145" t="s">
        <v>84</v>
      </c>
      <c r="AD145" t="s">
        <v>115</v>
      </c>
      <c r="AE145" t="s">
        <v>53</v>
      </c>
      <c r="AF145" t="s">
        <v>180</v>
      </c>
      <c r="AG145">
        <v>29</v>
      </c>
      <c r="AH145">
        <v>46</v>
      </c>
      <c r="AI145" t="s">
        <v>230</v>
      </c>
      <c r="AJ145" t="s">
        <v>107</v>
      </c>
      <c r="AK145" t="s">
        <v>67</v>
      </c>
      <c r="AL145" t="s">
        <v>97</v>
      </c>
      <c r="AM145">
        <v>2</v>
      </c>
      <c r="AN145">
        <v>0</v>
      </c>
      <c r="AO145">
        <v>17</v>
      </c>
      <c r="AP145">
        <v>2</v>
      </c>
      <c r="AQ145">
        <v>57</v>
      </c>
      <c r="AR145">
        <v>4</v>
      </c>
      <c r="AS145" t="s">
        <v>745</v>
      </c>
      <c r="AT145" t="s">
        <v>128</v>
      </c>
      <c r="AU145" t="s">
        <v>128</v>
      </c>
      <c r="AV145" s="1">
        <v>45179</v>
      </c>
      <c r="AW145" s="116">
        <v>4.5</v>
      </c>
      <c r="AX145" s="40">
        <f>VLOOKUP(dummy_data!$AU145,dummy_oppeained!B:C,2,0)</f>
        <v>5</v>
      </c>
      <c r="AY145" s="22" t="str">
        <f>VLOOKUP(AT145,dummy_oppeained!B:D,3,0)</f>
        <v>eristav</v>
      </c>
      <c r="AZ145" s="72">
        <f>VLOOKUP(AS:AS,hinded_abi!B:D,3,0)</f>
        <v>0</v>
      </c>
      <c r="BA145" s="26">
        <f t="shared" si="6"/>
        <v>0</v>
      </c>
      <c r="BB145" s="27">
        <f t="shared" si="7"/>
        <v>5</v>
      </c>
      <c r="BC145" s="96" t="str">
        <f t="shared" si="8"/>
        <v>S00007_57209010561_õppeaine81_45179</v>
      </c>
      <c r="BD145" s="104">
        <f>COUNTIF($BC$2:BC145, BC145)</f>
        <v>1</v>
      </c>
    </row>
    <row r="146" spans="1:56" x14ac:dyDescent="0.25">
      <c r="A146" t="s">
        <v>225</v>
      </c>
      <c r="B146" t="s">
        <v>226</v>
      </c>
      <c r="C146" t="s">
        <v>156</v>
      </c>
      <c r="D146" t="s">
        <v>875</v>
      </c>
      <c r="E146">
        <v>57209010561</v>
      </c>
      <c r="F146" t="s">
        <v>50</v>
      </c>
      <c r="G146" t="s">
        <v>62</v>
      </c>
      <c r="H146" t="s">
        <v>115</v>
      </c>
      <c r="I146" t="s">
        <v>52</v>
      </c>
      <c r="J146" t="s">
        <v>52</v>
      </c>
      <c r="K146" s="1">
        <v>43862</v>
      </c>
      <c r="L146" t="s">
        <v>53</v>
      </c>
      <c r="M146" s="1">
        <v>45256</v>
      </c>
      <c r="N146" t="s">
        <v>227</v>
      </c>
      <c r="O146" t="s">
        <v>53</v>
      </c>
      <c r="P146" t="s">
        <v>924</v>
      </c>
      <c r="Q146" t="s">
        <v>117</v>
      </c>
      <c r="R146" s="1">
        <v>44380</v>
      </c>
      <c r="S146" t="s">
        <v>58</v>
      </c>
      <c r="T146" t="s">
        <v>59</v>
      </c>
      <c r="U146" t="s">
        <v>176</v>
      </c>
      <c r="V146" t="s">
        <v>228</v>
      </c>
      <c r="W146">
        <v>194200</v>
      </c>
      <c r="X146" t="s">
        <v>229</v>
      </c>
      <c r="Y146" t="s">
        <v>338</v>
      </c>
      <c r="Z146">
        <v>1</v>
      </c>
      <c r="AA146" t="s">
        <v>212</v>
      </c>
      <c r="AB146" t="s">
        <v>64</v>
      </c>
      <c r="AC146" t="s">
        <v>84</v>
      </c>
      <c r="AD146" t="s">
        <v>115</v>
      </c>
      <c r="AE146" t="s">
        <v>53</v>
      </c>
      <c r="AF146" t="s">
        <v>180</v>
      </c>
      <c r="AG146">
        <v>29</v>
      </c>
      <c r="AH146">
        <v>46</v>
      </c>
      <c r="AI146" t="s">
        <v>230</v>
      </c>
      <c r="AJ146" t="s">
        <v>107</v>
      </c>
      <c r="AK146" t="s">
        <v>67</v>
      </c>
      <c r="AL146" t="s">
        <v>97</v>
      </c>
      <c r="AM146">
        <v>2</v>
      </c>
      <c r="AN146">
        <v>0</v>
      </c>
      <c r="AO146">
        <v>17</v>
      </c>
      <c r="AP146">
        <v>2</v>
      </c>
      <c r="AQ146">
        <v>57</v>
      </c>
      <c r="AR146">
        <v>4</v>
      </c>
      <c r="AS146" t="s">
        <v>743</v>
      </c>
      <c r="AT146" t="s">
        <v>147</v>
      </c>
      <c r="AU146" t="s">
        <v>147</v>
      </c>
      <c r="AV146" s="1">
        <v>45332</v>
      </c>
      <c r="AW146" s="116">
        <v>4.5</v>
      </c>
      <c r="AX146" s="15">
        <f>VLOOKUP(dummy_data!$AU146,dummy_oppeained!B:C,2,0)</f>
        <v>9</v>
      </c>
      <c r="AY146" s="22" t="str">
        <f>VLOOKUP(AT146,dummy_oppeained!B:D,3,0)</f>
        <v>eristav</v>
      </c>
      <c r="AZ146" s="72">
        <f>VLOOKUP(AS:AS,hinded_abi!B:D,3,0)</f>
        <v>1</v>
      </c>
      <c r="BA146" s="26">
        <f t="shared" si="6"/>
        <v>9</v>
      </c>
      <c r="BB146" s="27">
        <f t="shared" si="7"/>
        <v>9</v>
      </c>
      <c r="BC146" s="96" t="str">
        <f t="shared" si="8"/>
        <v>S00007_57209010561_õppeaine10_45332</v>
      </c>
      <c r="BD146" s="104">
        <f>COUNTIF($BC$2:BC146, BC146)</f>
        <v>1</v>
      </c>
    </row>
    <row r="147" spans="1:56" x14ac:dyDescent="0.25">
      <c r="A147" t="s">
        <v>225</v>
      </c>
      <c r="B147" t="s">
        <v>226</v>
      </c>
      <c r="C147" t="s">
        <v>156</v>
      </c>
      <c r="D147" t="s">
        <v>875</v>
      </c>
      <c r="E147">
        <v>57209010561</v>
      </c>
      <c r="F147" t="s">
        <v>50</v>
      </c>
      <c r="G147" t="s">
        <v>62</v>
      </c>
      <c r="H147" t="s">
        <v>115</v>
      </c>
      <c r="I147" t="s">
        <v>52</v>
      </c>
      <c r="J147" t="s">
        <v>52</v>
      </c>
      <c r="K147" s="1">
        <v>43862</v>
      </c>
      <c r="L147" t="s">
        <v>53</v>
      </c>
      <c r="M147" s="1">
        <v>45256</v>
      </c>
      <c r="N147" t="s">
        <v>227</v>
      </c>
      <c r="O147" t="s">
        <v>53</v>
      </c>
      <c r="P147" t="s">
        <v>924</v>
      </c>
      <c r="Q147" t="s">
        <v>117</v>
      </c>
      <c r="R147" s="1">
        <v>44380</v>
      </c>
      <c r="S147" t="s">
        <v>58</v>
      </c>
      <c r="T147" t="s">
        <v>59</v>
      </c>
      <c r="U147" t="s">
        <v>176</v>
      </c>
      <c r="V147" t="s">
        <v>228</v>
      </c>
      <c r="W147">
        <v>194200</v>
      </c>
      <c r="X147" t="s">
        <v>229</v>
      </c>
      <c r="Y147" t="s">
        <v>338</v>
      </c>
      <c r="Z147">
        <v>1</v>
      </c>
      <c r="AA147" t="s">
        <v>212</v>
      </c>
      <c r="AB147" t="s">
        <v>64</v>
      </c>
      <c r="AC147" t="s">
        <v>84</v>
      </c>
      <c r="AD147" t="s">
        <v>115</v>
      </c>
      <c r="AE147" t="s">
        <v>53</v>
      </c>
      <c r="AF147" t="s">
        <v>180</v>
      </c>
      <c r="AG147">
        <v>29</v>
      </c>
      <c r="AH147">
        <v>46</v>
      </c>
      <c r="AI147" t="s">
        <v>230</v>
      </c>
      <c r="AJ147" t="s">
        <v>107</v>
      </c>
      <c r="AK147" t="s">
        <v>67</v>
      </c>
      <c r="AL147" t="s">
        <v>97</v>
      </c>
      <c r="AM147">
        <v>2</v>
      </c>
      <c r="AN147">
        <v>0</v>
      </c>
      <c r="AO147">
        <v>17</v>
      </c>
      <c r="AP147">
        <v>2</v>
      </c>
      <c r="AQ147">
        <v>57</v>
      </c>
      <c r="AR147">
        <v>4</v>
      </c>
      <c r="AS147" t="s">
        <v>745</v>
      </c>
      <c r="AT147" t="s">
        <v>77</v>
      </c>
      <c r="AU147" t="s">
        <v>77</v>
      </c>
      <c r="AV147" s="1">
        <v>45910</v>
      </c>
      <c r="AW147" s="116">
        <v>4.5</v>
      </c>
      <c r="AX147" s="40">
        <f>VLOOKUP(dummy_data!$AU147,dummy_oppeained!B:C,2,0)</f>
        <v>9</v>
      </c>
      <c r="AY147" s="22" t="str">
        <f>VLOOKUP(AT147,dummy_oppeained!B:D,3,0)</f>
        <v>eristav</v>
      </c>
      <c r="AZ147" s="72">
        <f>VLOOKUP(AS:AS,hinded_abi!B:D,3,0)</f>
        <v>0</v>
      </c>
      <c r="BA147" s="26">
        <f t="shared" si="6"/>
        <v>0</v>
      </c>
      <c r="BB147" s="27">
        <f t="shared" si="7"/>
        <v>9</v>
      </c>
      <c r="BC147" s="96" t="str">
        <f t="shared" si="8"/>
        <v>S00007_57209010561_õppeaine24_45910</v>
      </c>
      <c r="BD147" s="104">
        <f>COUNTIF($BC$2:BC147, BC147)</f>
        <v>1</v>
      </c>
    </row>
    <row r="148" spans="1:56" x14ac:dyDescent="0.25">
      <c r="A148" t="s">
        <v>225</v>
      </c>
      <c r="B148" t="s">
        <v>226</v>
      </c>
      <c r="C148" t="s">
        <v>156</v>
      </c>
      <c r="D148" t="s">
        <v>875</v>
      </c>
      <c r="E148">
        <v>57209010561</v>
      </c>
      <c r="F148" t="s">
        <v>50</v>
      </c>
      <c r="G148" t="s">
        <v>62</v>
      </c>
      <c r="H148" t="s">
        <v>115</v>
      </c>
      <c r="I148" t="s">
        <v>52</v>
      </c>
      <c r="J148" t="s">
        <v>52</v>
      </c>
      <c r="K148" s="1">
        <v>43862</v>
      </c>
      <c r="L148" t="s">
        <v>53</v>
      </c>
      <c r="M148" s="1">
        <v>45256</v>
      </c>
      <c r="N148" t="s">
        <v>227</v>
      </c>
      <c r="O148" t="s">
        <v>53</v>
      </c>
      <c r="P148" t="s">
        <v>924</v>
      </c>
      <c r="Q148" t="s">
        <v>117</v>
      </c>
      <c r="R148" s="1">
        <v>44380</v>
      </c>
      <c r="S148" t="s">
        <v>58</v>
      </c>
      <c r="T148" t="s">
        <v>59</v>
      </c>
      <c r="U148" t="s">
        <v>176</v>
      </c>
      <c r="V148" t="s">
        <v>228</v>
      </c>
      <c r="W148">
        <v>194200</v>
      </c>
      <c r="X148" t="s">
        <v>229</v>
      </c>
      <c r="Y148" t="s">
        <v>338</v>
      </c>
      <c r="Z148">
        <v>1</v>
      </c>
      <c r="AA148" t="s">
        <v>212</v>
      </c>
      <c r="AB148" t="s">
        <v>64</v>
      </c>
      <c r="AC148" t="s">
        <v>84</v>
      </c>
      <c r="AD148" t="s">
        <v>115</v>
      </c>
      <c r="AE148" t="s">
        <v>53</v>
      </c>
      <c r="AF148" t="s">
        <v>180</v>
      </c>
      <c r="AG148">
        <v>29</v>
      </c>
      <c r="AH148">
        <v>46</v>
      </c>
      <c r="AI148" t="s">
        <v>230</v>
      </c>
      <c r="AJ148" t="s">
        <v>107</v>
      </c>
      <c r="AK148" t="s">
        <v>67</v>
      </c>
      <c r="AL148" t="s">
        <v>97</v>
      </c>
      <c r="AM148">
        <v>2</v>
      </c>
      <c r="AN148">
        <v>0</v>
      </c>
      <c r="AO148">
        <v>17</v>
      </c>
      <c r="AP148">
        <v>2</v>
      </c>
      <c r="AQ148">
        <v>57</v>
      </c>
      <c r="AR148">
        <v>4</v>
      </c>
      <c r="AS148" t="s">
        <v>732</v>
      </c>
      <c r="AT148" t="s">
        <v>126</v>
      </c>
      <c r="AU148" t="s">
        <v>126</v>
      </c>
      <c r="AV148" s="1">
        <v>44449</v>
      </c>
      <c r="AW148" s="116">
        <v>4.5</v>
      </c>
      <c r="AX148" s="15">
        <f>VLOOKUP(dummy_data!$AU148,dummy_oppeained!B:C,2,0)</f>
        <v>2</v>
      </c>
      <c r="AY148" s="22" t="str">
        <f>VLOOKUP(AT148,dummy_oppeained!B:D,3,0)</f>
        <v>mitteeristav</v>
      </c>
      <c r="AZ148" s="72" t="str">
        <f>VLOOKUP(AS:AS,hinded_abi!B:D,3,0)</f>
        <v>NULL</v>
      </c>
      <c r="BA148" s="26" t="str">
        <f t="shared" si="6"/>
        <v xml:space="preserve"> </v>
      </c>
      <c r="BB148" s="27">
        <f t="shared" si="7"/>
        <v>0</v>
      </c>
      <c r="BC148" s="96" t="str">
        <f t="shared" si="8"/>
        <v>S00007_57209010561_õppeaine46_44449</v>
      </c>
      <c r="BD148" s="104">
        <f>COUNTIF($BC$2:BC148, BC148)</f>
        <v>1</v>
      </c>
    </row>
    <row r="149" spans="1:56" x14ac:dyDescent="0.25">
      <c r="A149" t="s">
        <v>225</v>
      </c>
      <c r="B149" t="s">
        <v>226</v>
      </c>
      <c r="C149" t="s">
        <v>156</v>
      </c>
      <c r="D149" t="s">
        <v>875</v>
      </c>
      <c r="E149">
        <v>57209010561</v>
      </c>
      <c r="F149" t="s">
        <v>50</v>
      </c>
      <c r="G149" t="s">
        <v>62</v>
      </c>
      <c r="H149" t="s">
        <v>115</v>
      </c>
      <c r="I149" t="s">
        <v>52</v>
      </c>
      <c r="J149" t="s">
        <v>52</v>
      </c>
      <c r="K149" s="1">
        <v>43862</v>
      </c>
      <c r="L149" t="s">
        <v>53</v>
      </c>
      <c r="M149" s="1">
        <v>45256</v>
      </c>
      <c r="N149" t="s">
        <v>227</v>
      </c>
      <c r="O149" t="s">
        <v>53</v>
      </c>
      <c r="P149" t="s">
        <v>924</v>
      </c>
      <c r="Q149" t="s">
        <v>117</v>
      </c>
      <c r="R149" s="1">
        <v>44380</v>
      </c>
      <c r="S149" t="s">
        <v>58</v>
      </c>
      <c r="T149" t="s">
        <v>59</v>
      </c>
      <c r="U149" t="s">
        <v>176</v>
      </c>
      <c r="V149" t="s">
        <v>228</v>
      </c>
      <c r="W149">
        <v>194200</v>
      </c>
      <c r="X149" t="s">
        <v>229</v>
      </c>
      <c r="Y149" t="s">
        <v>338</v>
      </c>
      <c r="Z149">
        <v>1</v>
      </c>
      <c r="AA149" t="s">
        <v>212</v>
      </c>
      <c r="AB149" t="s">
        <v>64</v>
      </c>
      <c r="AC149" t="s">
        <v>84</v>
      </c>
      <c r="AD149" t="s">
        <v>115</v>
      </c>
      <c r="AE149" t="s">
        <v>53</v>
      </c>
      <c r="AF149" t="s">
        <v>180</v>
      </c>
      <c r="AG149">
        <v>29</v>
      </c>
      <c r="AH149">
        <v>46</v>
      </c>
      <c r="AI149" t="s">
        <v>230</v>
      </c>
      <c r="AJ149" t="s">
        <v>107</v>
      </c>
      <c r="AK149" t="s">
        <v>67</v>
      </c>
      <c r="AL149" t="s">
        <v>97</v>
      </c>
      <c r="AM149">
        <v>2</v>
      </c>
      <c r="AN149">
        <v>0</v>
      </c>
      <c r="AO149">
        <v>17</v>
      </c>
      <c r="AP149">
        <v>2</v>
      </c>
      <c r="AQ149">
        <v>57</v>
      </c>
      <c r="AR149">
        <v>4</v>
      </c>
      <c r="AS149" t="s">
        <v>732</v>
      </c>
      <c r="AT149" t="s">
        <v>183</v>
      </c>
      <c r="AU149" t="s">
        <v>183</v>
      </c>
      <c r="AV149" s="1">
        <v>45332</v>
      </c>
      <c r="AW149" s="116">
        <v>4.5</v>
      </c>
      <c r="AX149" s="40">
        <f>VLOOKUP(dummy_data!$AU149,dummy_oppeained!B:C,2,0)</f>
        <v>3</v>
      </c>
      <c r="AY149" s="22" t="str">
        <f>VLOOKUP(AT149,dummy_oppeained!B:D,3,0)</f>
        <v>mitteeristav</v>
      </c>
      <c r="AZ149" s="72" t="str">
        <f>VLOOKUP(AS:AS,hinded_abi!B:D,3,0)</f>
        <v>NULL</v>
      </c>
      <c r="BA149" s="26" t="str">
        <f t="shared" si="6"/>
        <v xml:space="preserve"> </v>
      </c>
      <c r="BB149" s="27">
        <f t="shared" si="7"/>
        <v>0</v>
      </c>
      <c r="BC149" s="96" t="str">
        <f t="shared" si="8"/>
        <v>S00007_57209010561_õppeaine57_45332</v>
      </c>
      <c r="BD149" s="104">
        <f>COUNTIF($BC$2:BC149, BC149)</f>
        <v>1</v>
      </c>
    </row>
    <row r="150" spans="1:56" x14ac:dyDescent="0.25">
      <c r="A150" t="s">
        <v>225</v>
      </c>
      <c r="B150" t="s">
        <v>226</v>
      </c>
      <c r="C150" t="s">
        <v>156</v>
      </c>
      <c r="D150" t="s">
        <v>875</v>
      </c>
      <c r="E150">
        <v>57209010561</v>
      </c>
      <c r="F150" t="s">
        <v>50</v>
      </c>
      <c r="G150" t="s">
        <v>62</v>
      </c>
      <c r="H150" t="s">
        <v>115</v>
      </c>
      <c r="I150" t="s">
        <v>52</v>
      </c>
      <c r="J150" t="s">
        <v>52</v>
      </c>
      <c r="K150" s="1">
        <v>43862</v>
      </c>
      <c r="L150" t="s">
        <v>53</v>
      </c>
      <c r="M150" s="1">
        <v>45256</v>
      </c>
      <c r="N150" t="s">
        <v>227</v>
      </c>
      <c r="O150" t="s">
        <v>53</v>
      </c>
      <c r="P150" t="s">
        <v>924</v>
      </c>
      <c r="Q150" t="s">
        <v>117</v>
      </c>
      <c r="R150" s="1">
        <v>44380</v>
      </c>
      <c r="S150" t="s">
        <v>58</v>
      </c>
      <c r="T150" t="s">
        <v>59</v>
      </c>
      <c r="U150" t="s">
        <v>176</v>
      </c>
      <c r="V150" t="s">
        <v>228</v>
      </c>
      <c r="W150">
        <v>194200</v>
      </c>
      <c r="X150" t="s">
        <v>229</v>
      </c>
      <c r="Y150" t="s">
        <v>338</v>
      </c>
      <c r="Z150">
        <v>1</v>
      </c>
      <c r="AA150" t="s">
        <v>212</v>
      </c>
      <c r="AB150" t="s">
        <v>64</v>
      </c>
      <c r="AC150" t="s">
        <v>84</v>
      </c>
      <c r="AD150" t="s">
        <v>115</v>
      </c>
      <c r="AE150" t="s">
        <v>53</v>
      </c>
      <c r="AF150" t="s">
        <v>180</v>
      </c>
      <c r="AG150">
        <v>29</v>
      </c>
      <c r="AH150">
        <v>46</v>
      </c>
      <c r="AI150" t="s">
        <v>230</v>
      </c>
      <c r="AJ150" t="s">
        <v>107</v>
      </c>
      <c r="AK150" t="s">
        <v>67</v>
      </c>
      <c r="AL150" t="s">
        <v>97</v>
      </c>
      <c r="AM150">
        <v>2</v>
      </c>
      <c r="AN150">
        <v>0</v>
      </c>
      <c r="AO150">
        <v>17</v>
      </c>
      <c r="AP150">
        <v>2</v>
      </c>
      <c r="AQ150">
        <v>57</v>
      </c>
      <c r="AR150">
        <v>4</v>
      </c>
      <c r="AS150" t="s">
        <v>747</v>
      </c>
      <c r="AT150" t="s">
        <v>92</v>
      </c>
      <c r="AU150" t="s">
        <v>92</v>
      </c>
      <c r="AV150" s="1">
        <v>45332</v>
      </c>
      <c r="AW150" s="116">
        <v>4.5</v>
      </c>
      <c r="AX150" s="15">
        <f>VLOOKUP(dummy_data!$AU150,dummy_oppeained!B:C,2,0)</f>
        <v>5</v>
      </c>
      <c r="AY150" s="22" t="str">
        <f>VLOOKUP(AT150,dummy_oppeained!B:D,3,0)</f>
        <v>eristav</v>
      </c>
      <c r="AZ150" s="72">
        <f>VLOOKUP(AS:AS,hinded_abi!B:D,3,0)</f>
        <v>0</v>
      </c>
      <c r="BA150" s="26">
        <f t="shared" si="6"/>
        <v>0</v>
      </c>
      <c r="BB150" s="27">
        <f t="shared" si="7"/>
        <v>5</v>
      </c>
      <c r="BC150" s="96" t="str">
        <f t="shared" si="8"/>
        <v>S00007_57209010561_õppeaine68_45332</v>
      </c>
      <c r="BD150" s="104">
        <f>COUNTIF($BC$2:BC150, BC150)</f>
        <v>1</v>
      </c>
    </row>
    <row r="151" spans="1:56" x14ac:dyDescent="0.25">
      <c r="A151" t="s">
        <v>225</v>
      </c>
      <c r="B151" t="s">
        <v>226</v>
      </c>
      <c r="C151" t="s">
        <v>156</v>
      </c>
      <c r="D151" t="s">
        <v>875</v>
      </c>
      <c r="E151">
        <v>57209010561</v>
      </c>
      <c r="F151" t="s">
        <v>50</v>
      </c>
      <c r="G151" t="s">
        <v>62</v>
      </c>
      <c r="H151" t="s">
        <v>115</v>
      </c>
      <c r="I151" t="s">
        <v>52</v>
      </c>
      <c r="J151" t="s">
        <v>52</v>
      </c>
      <c r="K151" s="1">
        <v>43862</v>
      </c>
      <c r="L151" t="s">
        <v>53</v>
      </c>
      <c r="M151" s="1">
        <v>45256</v>
      </c>
      <c r="N151" t="s">
        <v>227</v>
      </c>
      <c r="O151" t="s">
        <v>53</v>
      </c>
      <c r="P151" t="s">
        <v>924</v>
      </c>
      <c r="Q151" t="s">
        <v>117</v>
      </c>
      <c r="R151" s="1">
        <v>44380</v>
      </c>
      <c r="S151" t="s">
        <v>58</v>
      </c>
      <c r="T151" t="s">
        <v>59</v>
      </c>
      <c r="U151" t="s">
        <v>176</v>
      </c>
      <c r="V151" t="s">
        <v>228</v>
      </c>
      <c r="W151">
        <v>194200</v>
      </c>
      <c r="X151" t="s">
        <v>229</v>
      </c>
      <c r="Y151" t="s">
        <v>338</v>
      </c>
      <c r="Z151">
        <v>1</v>
      </c>
      <c r="AA151" t="s">
        <v>212</v>
      </c>
      <c r="AB151" t="s">
        <v>64</v>
      </c>
      <c r="AC151" t="s">
        <v>84</v>
      </c>
      <c r="AD151" t="s">
        <v>115</v>
      </c>
      <c r="AE151" t="s">
        <v>53</v>
      </c>
      <c r="AF151" t="s">
        <v>180</v>
      </c>
      <c r="AG151">
        <v>29</v>
      </c>
      <c r="AH151">
        <v>46</v>
      </c>
      <c r="AI151" t="s">
        <v>230</v>
      </c>
      <c r="AJ151" t="s">
        <v>107</v>
      </c>
      <c r="AK151" t="s">
        <v>67</v>
      </c>
      <c r="AL151" t="s">
        <v>97</v>
      </c>
      <c r="AM151">
        <v>2</v>
      </c>
      <c r="AN151">
        <v>0</v>
      </c>
      <c r="AO151">
        <v>17</v>
      </c>
      <c r="AP151">
        <v>2</v>
      </c>
      <c r="AQ151">
        <v>57</v>
      </c>
      <c r="AR151">
        <v>4</v>
      </c>
      <c r="AS151" t="s">
        <v>732</v>
      </c>
      <c r="AT151" t="s">
        <v>149</v>
      </c>
      <c r="AU151" t="s">
        <v>149</v>
      </c>
      <c r="AV151" s="1">
        <v>44237</v>
      </c>
      <c r="AW151" s="116">
        <v>4.5</v>
      </c>
      <c r="AX151" s="40">
        <f>VLOOKUP(dummy_data!$AU151,dummy_oppeained!B:C,2,0)</f>
        <v>2</v>
      </c>
      <c r="AY151" s="22" t="str">
        <f>VLOOKUP(AT151,dummy_oppeained!B:D,3,0)</f>
        <v>mitteeristav</v>
      </c>
      <c r="AZ151" s="72" t="str">
        <f>VLOOKUP(AS:AS,hinded_abi!B:D,3,0)</f>
        <v>NULL</v>
      </c>
      <c r="BA151" s="26" t="str">
        <f t="shared" si="6"/>
        <v xml:space="preserve"> </v>
      </c>
      <c r="BB151" s="27">
        <f t="shared" si="7"/>
        <v>0</v>
      </c>
      <c r="BC151" s="96" t="str">
        <f t="shared" si="8"/>
        <v>S00007_57209010561_õppeaine61_44237</v>
      </c>
      <c r="BD151" s="104">
        <f>COUNTIF($BC$2:BC151, BC151)</f>
        <v>1</v>
      </c>
    </row>
    <row r="152" spans="1:56" x14ac:dyDescent="0.25">
      <c r="A152" t="s">
        <v>225</v>
      </c>
      <c r="B152" t="s">
        <v>226</v>
      </c>
      <c r="C152" t="s">
        <v>156</v>
      </c>
      <c r="D152" t="s">
        <v>875</v>
      </c>
      <c r="E152">
        <v>57209010561</v>
      </c>
      <c r="F152" t="s">
        <v>50</v>
      </c>
      <c r="G152" t="s">
        <v>62</v>
      </c>
      <c r="H152" t="s">
        <v>115</v>
      </c>
      <c r="I152" t="s">
        <v>52</v>
      </c>
      <c r="J152" t="s">
        <v>52</v>
      </c>
      <c r="K152" s="1">
        <v>43862</v>
      </c>
      <c r="L152" t="s">
        <v>53</v>
      </c>
      <c r="M152" s="1">
        <v>45256</v>
      </c>
      <c r="N152" t="s">
        <v>227</v>
      </c>
      <c r="O152" t="s">
        <v>53</v>
      </c>
      <c r="P152" t="s">
        <v>924</v>
      </c>
      <c r="Q152" t="s">
        <v>117</v>
      </c>
      <c r="R152" s="1">
        <v>44380</v>
      </c>
      <c r="S152" t="s">
        <v>58</v>
      </c>
      <c r="T152" t="s">
        <v>59</v>
      </c>
      <c r="U152" t="s">
        <v>176</v>
      </c>
      <c r="V152" t="s">
        <v>228</v>
      </c>
      <c r="W152">
        <v>194200</v>
      </c>
      <c r="X152" t="s">
        <v>229</v>
      </c>
      <c r="Y152" t="s">
        <v>338</v>
      </c>
      <c r="Z152">
        <v>1</v>
      </c>
      <c r="AA152" t="s">
        <v>212</v>
      </c>
      <c r="AB152" t="s">
        <v>64</v>
      </c>
      <c r="AC152" t="s">
        <v>84</v>
      </c>
      <c r="AD152" t="s">
        <v>115</v>
      </c>
      <c r="AE152" t="s">
        <v>53</v>
      </c>
      <c r="AF152" t="s">
        <v>180</v>
      </c>
      <c r="AG152">
        <v>29</v>
      </c>
      <c r="AH152">
        <v>46</v>
      </c>
      <c r="AI152" t="s">
        <v>230</v>
      </c>
      <c r="AJ152" t="s">
        <v>107</v>
      </c>
      <c r="AK152" t="s">
        <v>67</v>
      </c>
      <c r="AL152" t="s">
        <v>97</v>
      </c>
      <c r="AM152">
        <v>2</v>
      </c>
      <c r="AN152">
        <v>0</v>
      </c>
      <c r="AO152">
        <v>17</v>
      </c>
      <c r="AP152">
        <v>2</v>
      </c>
      <c r="AQ152">
        <v>57</v>
      </c>
      <c r="AR152">
        <v>4</v>
      </c>
      <c r="AS152" t="s">
        <v>737</v>
      </c>
      <c r="AT152" t="s">
        <v>142</v>
      </c>
      <c r="AU152" t="s">
        <v>142</v>
      </c>
      <c r="AV152" s="1">
        <v>44602</v>
      </c>
      <c r="AW152" s="116">
        <v>4.5</v>
      </c>
      <c r="AX152" s="15">
        <f>VLOOKUP(dummy_data!$AU152,dummy_oppeained!B:C,2,0)</f>
        <v>5</v>
      </c>
      <c r="AY152" s="22" t="str">
        <f>VLOOKUP(AT152,dummy_oppeained!B:D,3,0)</f>
        <v>eristav</v>
      </c>
      <c r="AZ152" s="72">
        <f>VLOOKUP(AS:AS,hinded_abi!B:D,3,0)</f>
        <v>4</v>
      </c>
      <c r="BA152" s="26">
        <f t="shared" si="6"/>
        <v>20</v>
      </c>
      <c r="BB152" s="27">
        <f t="shared" si="7"/>
        <v>5</v>
      </c>
      <c r="BC152" s="96" t="str">
        <f t="shared" si="8"/>
        <v>S00007_57209010561_õppeaine25_44602</v>
      </c>
      <c r="BD152" s="104">
        <f>COUNTIF($BC$2:BC152, BC152)</f>
        <v>1</v>
      </c>
    </row>
    <row r="153" spans="1:56" x14ac:dyDescent="0.25">
      <c r="A153" t="s">
        <v>225</v>
      </c>
      <c r="B153" t="s">
        <v>226</v>
      </c>
      <c r="C153" t="s">
        <v>156</v>
      </c>
      <c r="D153" t="s">
        <v>875</v>
      </c>
      <c r="E153">
        <v>57209010561</v>
      </c>
      <c r="F153" t="s">
        <v>50</v>
      </c>
      <c r="G153" t="s">
        <v>62</v>
      </c>
      <c r="H153" t="s">
        <v>115</v>
      </c>
      <c r="I153" t="s">
        <v>52</v>
      </c>
      <c r="J153" t="s">
        <v>52</v>
      </c>
      <c r="K153" s="1">
        <v>43862</v>
      </c>
      <c r="L153" t="s">
        <v>53</v>
      </c>
      <c r="M153" s="1">
        <v>45256</v>
      </c>
      <c r="N153" t="s">
        <v>227</v>
      </c>
      <c r="O153" t="s">
        <v>53</v>
      </c>
      <c r="P153" t="s">
        <v>924</v>
      </c>
      <c r="Q153" t="s">
        <v>117</v>
      </c>
      <c r="R153" s="1">
        <v>44380</v>
      </c>
      <c r="S153" t="s">
        <v>58</v>
      </c>
      <c r="T153" t="s">
        <v>59</v>
      </c>
      <c r="U153" t="s">
        <v>176</v>
      </c>
      <c r="V153" t="s">
        <v>228</v>
      </c>
      <c r="W153">
        <v>194200</v>
      </c>
      <c r="X153" t="s">
        <v>229</v>
      </c>
      <c r="Y153" t="s">
        <v>338</v>
      </c>
      <c r="Z153">
        <v>1</v>
      </c>
      <c r="AA153" t="s">
        <v>212</v>
      </c>
      <c r="AB153" t="s">
        <v>64</v>
      </c>
      <c r="AC153" t="s">
        <v>84</v>
      </c>
      <c r="AD153" t="s">
        <v>115</v>
      </c>
      <c r="AE153" t="s">
        <v>53</v>
      </c>
      <c r="AF153" t="s">
        <v>180</v>
      </c>
      <c r="AG153">
        <v>29</v>
      </c>
      <c r="AH153">
        <v>46</v>
      </c>
      <c r="AI153" t="s">
        <v>230</v>
      </c>
      <c r="AJ153" t="s">
        <v>107</v>
      </c>
      <c r="AK153" t="s">
        <v>67</v>
      </c>
      <c r="AL153" t="s">
        <v>97</v>
      </c>
      <c r="AM153">
        <v>2</v>
      </c>
      <c r="AN153">
        <v>0</v>
      </c>
      <c r="AO153">
        <v>17</v>
      </c>
      <c r="AP153">
        <v>2</v>
      </c>
      <c r="AQ153">
        <v>57</v>
      </c>
      <c r="AR153">
        <v>4</v>
      </c>
      <c r="AS153" t="s">
        <v>732</v>
      </c>
      <c r="AT153" t="s">
        <v>108</v>
      </c>
      <c r="AU153" t="s">
        <v>108</v>
      </c>
      <c r="AV153" s="1">
        <v>44084</v>
      </c>
      <c r="AW153" s="116">
        <v>4.5</v>
      </c>
      <c r="AX153" s="40">
        <f>VLOOKUP(dummy_data!$AU153,dummy_oppeained!B:C,2,0)</f>
        <v>3</v>
      </c>
      <c r="AY153" s="22" t="str">
        <f>VLOOKUP(AT153,dummy_oppeained!B:D,3,0)</f>
        <v>mitteeristav</v>
      </c>
      <c r="AZ153" s="72" t="str">
        <f>VLOOKUP(AS:AS,hinded_abi!B:D,3,0)</f>
        <v>NULL</v>
      </c>
      <c r="BA153" s="26" t="str">
        <f t="shared" si="6"/>
        <v xml:space="preserve"> </v>
      </c>
      <c r="BB153" s="27">
        <f t="shared" si="7"/>
        <v>0</v>
      </c>
      <c r="BC153" s="96" t="str">
        <f t="shared" si="8"/>
        <v>S00007_57209010561_õppeaine34_44084</v>
      </c>
      <c r="BD153" s="104">
        <f>COUNTIF($BC$2:BC153, BC153)</f>
        <v>1</v>
      </c>
    </row>
    <row r="154" spans="1:56" x14ac:dyDescent="0.25">
      <c r="A154" t="s">
        <v>225</v>
      </c>
      <c r="B154" t="s">
        <v>226</v>
      </c>
      <c r="C154" t="s">
        <v>156</v>
      </c>
      <c r="D154" t="s">
        <v>875</v>
      </c>
      <c r="E154">
        <v>57209010561</v>
      </c>
      <c r="F154" t="s">
        <v>50</v>
      </c>
      <c r="G154" t="s">
        <v>62</v>
      </c>
      <c r="H154" t="s">
        <v>115</v>
      </c>
      <c r="I154" t="s">
        <v>52</v>
      </c>
      <c r="J154" t="s">
        <v>52</v>
      </c>
      <c r="K154" s="1">
        <v>43862</v>
      </c>
      <c r="L154" t="s">
        <v>53</v>
      </c>
      <c r="M154" s="1">
        <v>45256</v>
      </c>
      <c r="N154" t="s">
        <v>227</v>
      </c>
      <c r="O154" t="s">
        <v>53</v>
      </c>
      <c r="P154" t="s">
        <v>924</v>
      </c>
      <c r="Q154" t="s">
        <v>117</v>
      </c>
      <c r="R154" s="1">
        <v>44380</v>
      </c>
      <c r="S154" t="s">
        <v>58</v>
      </c>
      <c r="T154" t="s">
        <v>59</v>
      </c>
      <c r="U154" t="s">
        <v>176</v>
      </c>
      <c r="V154" t="s">
        <v>228</v>
      </c>
      <c r="W154">
        <v>194200</v>
      </c>
      <c r="X154" t="s">
        <v>229</v>
      </c>
      <c r="Y154" t="s">
        <v>338</v>
      </c>
      <c r="Z154">
        <v>1</v>
      </c>
      <c r="AA154" t="s">
        <v>212</v>
      </c>
      <c r="AB154" t="s">
        <v>64</v>
      </c>
      <c r="AC154" t="s">
        <v>84</v>
      </c>
      <c r="AD154" t="s">
        <v>115</v>
      </c>
      <c r="AE154" t="s">
        <v>53</v>
      </c>
      <c r="AF154" t="s">
        <v>180</v>
      </c>
      <c r="AG154">
        <v>29</v>
      </c>
      <c r="AH154">
        <v>46</v>
      </c>
      <c r="AI154" t="s">
        <v>230</v>
      </c>
      <c r="AJ154" t="s">
        <v>107</v>
      </c>
      <c r="AK154" t="s">
        <v>67</v>
      </c>
      <c r="AL154" t="s">
        <v>97</v>
      </c>
      <c r="AM154">
        <v>2</v>
      </c>
      <c r="AN154">
        <v>0</v>
      </c>
      <c r="AO154">
        <v>17</v>
      </c>
      <c r="AP154">
        <v>2</v>
      </c>
      <c r="AQ154">
        <v>57</v>
      </c>
      <c r="AR154">
        <v>4</v>
      </c>
      <c r="AS154" t="s">
        <v>736</v>
      </c>
      <c r="AT154" t="s">
        <v>154</v>
      </c>
      <c r="AU154" t="s">
        <v>154</v>
      </c>
      <c r="AV154" s="1">
        <v>45698</v>
      </c>
      <c r="AW154" s="116">
        <v>4.5</v>
      </c>
      <c r="AX154" s="15">
        <f>VLOOKUP(dummy_data!$AU154,dummy_oppeained!B:C,2,0)</f>
        <v>6</v>
      </c>
      <c r="AY154" s="22" t="str">
        <f>VLOOKUP(AT154,dummy_oppeained!B:D,3,0)</f>
        <v>eristav</v>
      </c>
      <c r="AZ154" s="72">
        <f>VLOOKUP(AS:AS,hinded_abi!B:D,3,0)</f>
        <v>5</v>
      </c>
      <c r="BA154" s="26">
        <f t="shared" si="6"/>
        <v>30</v>
      </c>
      <c r="BB154" s="27">
        <f t="shared" si="7"/>
        <v>6</v>
      </c>
      <c r="BC154" s="96" t="str">
        <f t="shared" si="8"/>
        <v>S00007_57209010561_õppeaine70_45698</v>
      </c>
      <c r="BD154" s="104">
        <f>COUNTIF($BC$2:BC154, BC154)</f>
        <v>1</v>
      </c>
    </row>
    <row r="155" spans="1:56" x14ac:dyDescent="0.25">
      <c r="A155" t="s">
        <v>225</v>
      </c>
      <c r="B155" t="s">
        <v>226</v>
      </c>
      <c r="C155" t="s">
        <v>156</v>
      </c>
      <c r="D155" t="s">
        <v>875</v>
      </c>
      <c r="E155">
        <v>57209010561</v>
      </c>
      <c r="F155" t="s">
        <v>50</v>
      </c>
      <c r="G155" t="s">
        <v>62</v>
      </c>
      <c r="H155" t="s">
        <v>115</v>
      </c>
      <c r="I155" t="s">
        <v>52</v>
      </c>
      <c r="J155" t="s">
        <v>52</v>
      </c>
      <c r="K155" s="1">
        <v>43862</v>
      </c>
      <c r="L155" t="s">
        <v>53</v>
      </c>
      <c r="M155" s="1">
        <v>45256</v>
      </c>
      <c r="N155" t="s">
        <v>227</v>
      </c>
      <c r="O155" t="s">
        <v>53</v>
      </c>
      <c r="P155" t="s">
        <v>924</v>
      </c>
      <c r="Q155" t="s">
        <v>117</v>
      </c>
      <c r="R155" s="1">
        <v>44380</v>
      </c>
      <c r="S155" t="s">
        <v>58</v>
      </c>
      <c r="T155" t="s">
        <v>59</v>
      </c>
      <c r="U155" t="s">
        <v>176</v>
      </c>
      <c r="V155" t="s">
        <v>228</v>
      </c>
      <c r="W155">
        <v>194200</v>
      </c>
      <c r="X155" t="s">
        <v>229</v>
      </c>
      <c r="Y155" t="s">
        <v>338</v>
      </c>
      <c r="Z155">
        <v>1</v>
      </c>
      <c r="AA155" t="s">
        <v>212</v>
      </c>
      <c r="AB155" t="s">
        <v>64</v>
      </c>
      <c r="AC155" t="s">
        <v>84</v>
      </c>
      <c r="AD155" t="s">
        <v>115</v>
      </c>
      <c r="AE155" t="s">
        <v>53</v>
      </c>
      <c r="AF155" t="s">
        <v>180</v>
      </c>
      <c r="AG155">
        <v>29</v>
      </c>
      <c r="AH155">
        <v>46</v>
      </c>
      <c r="AI155" t="s">
        <v>230</v>
      </c>
      <c r="AJ155" t="s">
        <v>107</v>
      </c>
      <c r="AK155" t="s">
        <v>67</v>
      </c>
      <c r="AL155" t="s">
        <v>97</v>
      </c>
      <c r="AM155">
        <v>2</v>
      </c>
      <c r="AN155">
        <v>0</v>
      </c>
      <c r="AO155">
        <v>17</v>
      </c>
      <c r="AP155">
        <v>2</v>
      </c>
      <c r="AQ155">
        <v>57</v>
      </c>
      <c r="AR155">
        <v>4</v>
      </c>
      <c r="AS155" t="s">
        <v>732</v>
      </c>
      <c r="AT155" t="s">
        <v>139</v>
      </c>
      <c r="AU155" t="s">
        <v>139</v>
      </c>
      <c r="AV155" s="1">
        <v>45545</v>
      </c>
      <c r="AW155" s="116">
        <v>4.5</v>
      </c>
      <c r="AX155" s="40">
        <f>VLOOKUP(dummy_data!$AU155,dummy_oppeained!B:C,2,0)</f>
        <v>3</v>
      </c>
      <c r="AY155" s="22" t="str">
        <f>VLOOKUP(AT155,dummy_oppeained!B:D,3,0)</f>
        <v>mitteeristav</v>
      </c>
      <c r="AZ155" s="72" t="str">
        <f>VLOOKUP(AS:AS,hinded_abi!B:D,3,0)</f>
        <v>NULL</v>
      </c>
      <c r="BA155" s="26" t="str">
        <f t="shared" si="6"/>
        <v xml:space="preserve"> </v>
      </c>
      <c r="BB155" s="27">
        <f t="shared" si="7"/>
        <v>0</v>
      </c>
      <c r="BC155" s="96" t="str">
        <f t="shared" si="8"/>
        <v>S00007_57209010561_õppeaine87_45545</v>
      </c>
      <c r="BD155" s="104">
        <f>COUNTIF($BC$2:BC155, BC155)</f>
        <v>1</v>
      </c>
    </row>
    <row r="156" spans="1:56" x14ac:dyDescent="0.25">
      <c r="A156" t="s">
        <v>225</v>
      </c>
      <c r="B156" t="s">
        <v>226</v>
      </c>
      <c r="C156" t="s">
        <v>156</v>
      </c>
      <c r="D156" t="s">
        <v>875</v>
      </c>
      <c r="E156">
        <v>57209010561</v>
      </c>
      <c r="F156" t="s">
        <v>50</v>
      </c>
      <c r="G156" t="s">
        <v>62</v>
      </c>
      <c r="H156" t="s">
        <v>115</v>
      </c>
      <c r="I156" t="s">
        <v>52</v>
      </c>
      <c r="J156" t="s">
        <v>52</v>
      </c>
      <c r="K156" s="1">
        <v>43862</v>
      </c>
      <c r="L156" t="s">
        <v>53</v>
      </c>
      <c r="M156" s="1">
        <v>45256</v>
      </c>
      <c r="N156" t="s">
        <v>227</v>
      </c>
      <c r="O156" t="s">
        <v>53</v>
      </c>
      <c r="P156" t="s">
        <v>924</v>
      </c>
      <c r="Q156" t="s">
        <v>117</v>
      </c>
      <c r="R156" s="1">
        <v>44380</v>
      </c>
      <c r="S156" t="s">
        <v>58</v>
      </c>
      <c r="T156" t="s">
        <v>59</v>
      </c>
      <c r="U156" t="s">
        <v>176</v>
      </c>
      <c r="V156" t="s">
        <v>228</v>
      </c>
      <c r="W156">
        <v>194200</v>
      </c>
      <c r="X156" t="s">
        <v>229</v>
      </c>
      <c r="Y156" t="s">
        <v>338</v>
      </c>
      <c r="Z156">
        <v>1</v>
      </c>
      <c r="AA156" t="s">
        <v>212</v>
      </c>
      <c r="AB156" t="s">
        <v>64</v>
      </c>
      <c r="AC156" t="s">
        <v>84</v>
      </c>
      <c r="AD156" t="s">
        <v>115</v>
      </c>
      <c r="AE156" t="s">
        <v>53</v>
      </c>
      <c r="AF156" t="s">
        <v>180</v>
      </c>
      <c r="AG156">
        <v>29</v>
      </c>
      <c r="AH156">
        <v>46</v>
      </c>
      <c r="AI156" t="s">
        <v>230</v>
      </c>
      <c r="AJ156" t="s">
        <v>107</v>
      </c>
      <c r="AK156" t="s">
        <v>67</v>
      </c>
      <c r="AL156" t="s">
        <v>97</v>
      </c>
      <c r="AM156">
        <v>2</v>
      </c>
      <c r="AN156">
        <v>0</v>
      </c>
      <c r="AO156">
        <v>17</v>
      </c>
      <c r="AP156">
        <v>2</v>
      </c>
      <c r="AQ156">
        <v>57</v>
      </c>
      <c r="AR156">
        <v>4</v>
      </c>
      <c r="AS156" t="s">
        <v>732</v>
      </c>
      <c r="AT156" t="s">
        <v>185</v>
      </c>
      <c r="AU156" t="s">
        <v>185</v>
      </c>
      <c r="AV156" s="1">
        <v>44602</v>
      </c>
      <c r="AW156" s="116">
        <v>4.5</v>
      </c>
      <c r="AX156" s="15">
        <f>VLOOKUP(dummy_data!$AU156,dummy_oppeained!B:C,2,0)</f>
        <v>3</v>
      </c>
      <c r="AY156" s="22" t="str">
        <f>VLOOKUP(AT156,dummy_oppeained!B:D,3,0)</f>
        <v>mitteeristav</v>
      </c>
      <c r="AZ156" s="72" t="str">
        <f>VLOOKUP(AS:AS,hinded_abi!B:D,3,0)</f>
        <v>NULL</v>
      </c>
      <c r="BA156" s="26" t="str">
        <f t="shared" si="6"/>
        <v xml:space="preserve"> </v>
      </c>
      <c r="BB156" s="27">
        <f t="shared" si="7"/>
        <v>0</v>
      </c>
      <c r="BC156" s="96" t="str">
        <f t="shared" si="8"/>
        <v>S00007_57209010561_õppeaine6_44602</v>
      </c>
      <c r="BD156" s="104">
        <f>COUNTIF($BC$2:BC156, BC156)</f>
        <v>1</v>
      </c>
    </row>
    <row r="157" spans="1:56" x14ac:dyDescent="0.25">
      <c r="A157" t="s">
        <v>225</v>
      </c>
      <c r="B157" t="s">
        <v>226</v>
      </c>
      <c r="C157" t="s">
        <v>156</v>
      </c>
      <c r="D157" t="s">
        <v>875</v>
      </c>
      <c r="E157">
        <v>57209010561</v>
      </c>
      <c r="F157" t="s">
        <v>50</v>
      </c>
      <c r="G157" t="s">
        <v>62</v>
      </c>
      <c r="H157" t="s">
        <v>115</v>
      </c>
      <c r="I157" t="s">
        <v>52</v>
      </c>
      <c r="J157" t="s">
        <v>52</v>
      </c>
      <c r="K157" s="1">
        <v>43862</v>
      </c>
      <c r="L157" t="s">
        <v>53</v>
      </c>
      <c r="M157" s="1">
        <v>45256</v>
      </c>
      <c r="N157" t="s">
        <v>227</v>
      </c>
      <c r="O157" t="s">
        <v>53</v>
      </c>
      <c r="P157" t="s">
        <v>924</v>
      </c>
      <c r="Q157" t="s">
        <v>117</v>
      </c>
      <c r="R157" s="1">
        <v>44380</v>
      </c>
      <c r="S157" t="s">
        <v>58</v>
      </c>
      <c r="T157" t="s">
        <v>59</v>
      </c>
      <c r="U157" t="s">
        <v>176</v>
      </c>
      <c r="V157" t="s">
        <v>228</v>
      </c>
      <c r="W157">
        <v>194200</v>
      </c>
      <c r="X157" t="s">
        <v>229</v>
      </c>
      <c r="Y157" t="s">
        <v>338</v>
      </c>
      <c r="Z157">
        <v>2</v>
      </c>
      <c r="AA157" t="s">
        <v>212</v>
      </c>
      <c r="AB157" t="s">
        <v>64</v>
      </c>
      <c r="AC157" t="s">
        <v>186</v>
      </c>
      <c r="AD157" t="s">
        <v>115</v>
      </c>
      <c r="AE157" t="s">
        <v>53</v>
      </c>
      <c r="AF157" t="s">
        <v>180</v>
      </c>
      <c r="AG157">
        <v>29</v>
      </c>
      <c r="AH157">
        <v>20</v>
      </c>
      <c r="AI157" t="s">
        <v>230</v>
      </c>
      <c r="AJ157" t="s">
        <v>230</v>
      </c>
      <c r="AK157" t="s">
        <v>67</v>
      </c>
      <c r="AL157" t="s">
        <v>194</v>
      </c>
      <c r="AM157">
        <v>2</v>
      </c>
      <c r="AN157">
        <v>1</v>
      </c>
      <c r="AO157">
        <v>17</v>
      </c>
      <c r="AP157">
        <v>7</v>
      </c>
      <c r="AQ157">
        <v>48</v>
      </c>
      <c r="AR157">
        <v>4</v>
      </c>
      <c r="AS157" t="s">
        <v>732</v>
      </c>
      <c r="AT157" t="s">
        <v>231</v>
      </c>
      <c r="AU157" t="s">
        <v>231</v>
      </c>
      <c r="AV157" s="1">
        <v>44602</v>
      </c>
      <c r="AW157" s="116">
        <v>4.5</v>
      </c>
      <c r="AX157" s="40">
        <f>VLOOKUP(dummy_data!$AU157,dummy_oppeained!B:C,2,0)</f>
        <v>3</v>
      </c>
      <c r="AY157" s="22" t="str">
        <f>VLOOKUP(AT157,dummy_oppeained!B:D,3,0)</f>
        <v>mitteeristav</v>
      </c>
      <c r="AZ157" s="72" t="str">
        <f>VLOOKUP(AS:AS,hinded_abi!B:D,3,0)</f>
        <v>NULL</v>
      </c>
      <c r="BA157" s="26" t="str">
        <f t="shared" si="6"/>
        <v xml:space="preserve"> </v>
      </c>
      <c r="BB157" s="27">
        <f t="shared" si="7"/>
        <v>0</v>
      </c>
      <c r="BC157" s="96" t="str">
        <f t="shared" si="8"/>
        <v>S00007_57209010561_õppeaine99_44602</v>
      </c>
      <c r="BD157" s="104">
        <f>COUNTIF($BC$2:BC157, BC157)</f>
        <v>1</v>
      </c>
    </row>
    <row r="158" spans="1:56" x14ac:dyDescent="0.25">
      <c r="A158" t="s">
        <v>225</v>
      </c>
      <c r="B158" t="s">
        <v>226</v>
      </c>
      <c r="C158" t="s">
        <v>156</v>
      </c>
      <c r="D158" t="s">
        <v>875</v>
      </c>
      <c r="E158">
        <v>57209010561</v>
      </c>
      <c r="F158" t="s">
        <v>50</v>
      </c>
      <c r="G158" t="s">
        <v>62</v>
      </c>
      <c r="H158" t="s">
        <v>115</v>
      </c>
      <c r="I158" t="s">
        <v>52</v>
      </c>
      <c r="J158" t="s">
        <v>52</v>
      </c>
      <c r="K158" s="1">
        <v>43862</v>
      </c>
      <c r="L158" t="s">
        <v>53</v>
      </c>
      <c r="M158" s="1">
        <v>45256</v>
      </c>
      <c r="N158" t="s">
        <v>227</v>
      </c>
      <c r="O158" t="s">
        <v>53</v>
      </c>
      <c r="P158" t="s">
        <v>924</v>
      </c>
      <c r="Q158" t="s">
        <v>117</v>
      </c>
      <c r="R158" s="1">
        <v>44380</v>
      </c>
      <c r="S158" t="s">
        <v>58</v>
      </c>
      <c r="T158" t="s">
        <v>59</v>
      </c>
      <c r="U158" t="s">
        <v>176</v>
      </c>
      <c r="V158" t="s">
        <v>228</v>
      </c>
      <c r="W158">
        <v>194200</v>
      </c>
      <c r="X158" t="s">
        <v>229</v>
      </c>
      <c r="Y158" t="s">
        <v>338</v>
      </c>
      <c r="Z158">
        <v>2</v>
      </c>
      <c r="AA158" t="s">
        <v>212</v>
      </c>
      <c r="AB158" t="s">
        <v>64</v>
      </c>
      <c r="AC158" t="s">
        <v>186</v>
      </c>
      <c r="AD158" t="s">
        <v>115</v>
      </c>
      <c r="AE158" t="s">
        <v>53</v>
      </c>
      <c r="AF158" t="s">
        <v>180</v>
      </c>
      <c r="AG158">
        <v>29</v>
      </c>
      <c r="AH158">
        <v>20</v>
      </c>
      <c r="AI158" t="s">
        <v>230</v>
      </c>
      <c r="AJ158" t="s">
        <v>230</v>
      </c>
      <c r="AK158" t="s">
        <v>67</v>
      </c>
      <c r="AL158" t="s">
        <v>194</v>
      </c>
      <c r="AM158">
        <v>2</v>
      </c>
      <c r="AN158">
        <v>1</v>
      </c>
      <c r="AO158">
        <v>17</v>
      </c>
      <c r="AP158">
        <v>7</v>
      </c>
      <c r="AQ158">
        <v>48</v>
      </c>
      <c r="AR158">
        <v>4</v>
      </c>
      <c r="AS158" t="s">
        <v>743</v>
      </c>
      <c r="AT158" t="s">
        <v>196</v>
      </c>
      <c r="AU158" t="s">
        <v>196</v>
      </c>
      <c r="AV158" s="1">
        <v>44237</v>
      </c>
      <c r="AW158" s="116">
        <v>4.5</v>
      </c>
      <c r="AX158" s="15">
        <f>VLOOKUP(dummy_data!$AU158,dummy_oppeained!B:C,2,0)</f>
        <v>5</v>
      </c>
      <c r="AY158" s="22" t="str">
        <f>VLOOKUP(AT158,dummy_oppeained!B:D,3,0)</f>
        <v>eristav</v>
      </c>
      <c r="AZ158" s="72">
        <f>VLOOKUP(AS:AS,hinded_abi!B:D,3,0)</f>
        <v>1</v>
      </c>
      <c r="BA158" s="26">
        <f t="shared" si="6"/>
        <v>5</v>
      </c>
      <c r="BB158" s="27">
        <f t="shared" si="7"/>
        <v>5</v>
      </c>
      <c r="BC158" s="96" t="str">
        <f t="shared" si="8"/>
        <v>S00007_57209010561_õppeaine82_44237</v>
      </c>
      <c r="BD158" s="104">
        <f>COUNTIF($BC$2:BC158, BC158)</f>
        <v>1</v>
      </c>
    </row>
    <row r="159" spans="1:56" x14ac:dyDescent="0.25">
      <c r="A159" t="s">
        <v>225</v>
      </c>
      <c r="B159" t="s">
        <v>226</v>
      </c>
      <c r="C159" t="s">
        <v>156</v>
      </c>
      <c r="D159" t="s">
        <v>875</v>
      </c>
      <c r="E159">
        <v>57209010561</v>
      </c>
      <c r="F159" t="s">
        <v>50</v>
      </c>
      <c r="G159" t="s">
        <v>62</v>
      </c>
      <c r="H159" t="s">
        <v>115</v>
      </c>
      <c r="I159" t="s">
        <v>52</v>
      </c>
      <c r="J159" t="s">
        <v>52</v>
      </c>
      <c r="K159" s="1">
        <v>43862</v>
      </c>
      <c r="L159" t="s">
        <v>53</v>
      </c>
      <c r="M159" s="1">
        <v>45256</v>
      </c>
      <c r="N159" t="s">
        <v>227</v>
      </c>
      <c r="O159" t="s">
        <v>53</v>
      </c>
      <c r="P159" t="s">
        <v>924</v>
      </c>
      <c r="Q159" t="s">
        <v>117</v>
      </c>
      <c r="R159" s="1">
        <v>44380</v>
      </c>
      <c r="S159" t="s">
        <v>58</v>
      </c>
      <c r="T159" t="s">
        <v>59</v>
      </c>
      <c r="U159" t="s">
        <v>176</v>
      </c>
      <c r="V159" t="s">
        <v>228</v>
      </c>
      <c r="W159">
        <v>194200</v>
      </c>
      <c r="X159" t="s">
        <v>229</v>
      </c>
      <c r="Y159" t="s">
        <v>338</v>
      </c>
      <c r="Z159">
        <v>2</v>
      </c>
      <c r="AA159" t="s">
        <v>212</v>
      </c>
      <c r="AB159" t="s">
        <v>64</v>
      </c>
      <c r="AC159" t="s">
        <v>186</v>
      </c>
      <c r="AD159" t="s">
        <v>115</v>
      </c>
      <c r="AE159" t="s">
        <v>53</v>
      </c>
      <c r="AF159" t="s">
        <v>180</v>
      </c>
      <c r="AG159">
        <v>29</v>
      </c>
      <c r="AH159">
        <v>20</v>
      </c>
      <c r="AI159" t="s">
        <v>230</v>
      </c>
      <c r="AJ159" t="s">
        <v>230</v>
      </c>
      <c r="AK159" t="s">
        <v>67</v>
      </c>
      <c r="AL159" t="s">
        <v>194</v>
      </c>
      <c r="AM159">
        <v>2</v>
      </c>
      <c r="AN159">
        <v>1</v>
      </c>
      <c r="AO159">
        <v>17</v>
      </c>
      <c r="AP159">
        <v>7</v>
      </c>
      <c r="AQ159">
        <v>48</v>
      </c>
      <c r="AR159">
        <v>4</v>
      </c>
      <c r="AS159" t="s">
        <v>732</v>
      </c>
      <c r="AT159" t="s">
        <v>75</v>
      </c>
      <c r="AU159" t="s">
        <v>75</v>
      </c>
      <c r="AV159" s="1">
        <v>45698</v>
      </c>
      <c r="AW159" s="116">
        <v>4.5</v>
      </c>
      <c r="AX159" s="40">
        <f>VLOOKUP(dummy_data!$AU159,dummy_oppeained!B:C,2,0)</f>
        <v>3</v>
      </c>
      <c r="AY159" s="22" t="str">
        <f>VLOOKUP(AT159,dummy_oppeained!B:D,3,0)</f>
        <v>mitteeristav</v>
      </c>
      <c r="AZ159" s="72" t="str">
        <f>VLOOKUP(AS:AS,hinded_abi!B:D,3,0)</f>
        <v>NULL</v>
      </c>
      <c r="BA159" s="26" t="str">
        <f t="shared" si="6"/>
        <v xml:space="preserve"> </v>
      </c>
      <c r="BB159" s="27">
        <f t="shared" si="7"/>
        <v>0</v>
      </c>
      <c r="BC159" s="96" t="str">
        <f t="shared" si="8"/>
        <v>S00007_57209010561_õppeaine85_45698</v>
      </c>
      <c r="BD159" s="104">
        <f>COUNTIF($BC$2:BC159, BC159)</f>
        <v>1</v>
      </c>
    </row>
    <row r="160" spans="1:56" x14ac:dyDescent="0.25">
      <c r="A160" t="s">
        <v>225</v>
      </c>
      <c r="B160" t="s">
        <v>226</v>
      </c>
      <c r="C160" t="s">
        <v>156</v>
      </c>
      <c r="D160" t="s">
        <v>875</v>
      </c>
      <c r="E160">
        <v>57209010561</v>
      </c>
      <c r="F160" t="s">
        <v>50</v>
      </c>
      <c r="G160" t="s">
        <v>62</v>
      </c>
      <c r="H160" t="s">
        <v>115</v>
      </c>
      <c r="I160" t="s">
        <v>52</v>
      </c>
      <c r="J160" t="s">
        <v>52</v>
      </c>
      <c r="K160" s="1">
        <v>43862</v>
      </c>
      <c r="L160" t="s">
        <v>53</v>
      </c>
      <c r="M160" s="1">
        <v>45256</v>
      </c>
      <c r="N160" t="s">
        <v>227</v>
      </c>
      <c r="O160" t="s">
        <v>53</v>
      </c>
      <c r="P160" t="s">
        <v>924</v>
      </c>
      <c r="Q160" t="s">
        <v>117</v>
      </c>
      <c r="R160" s="1">
        <v>44380</v>
      </c>
      <c r="S160" t="s">
        <v>58</v>
      </c>
      <c r="T160" t="s">
        <v>59</v>
      </c>
      <c r="U160" t="s">
        <v>176</v>
      </c>
      <c r="V160" t="s">
        <v>228</v>
      </c>
      <c r="W160">
        <v>194200</v>
      </c>
      <c r="X160" t="s">
        <v>229</v>
      </c>
      <c r="Y160" t="s">
        <v>338</v>
      </c>
      <c r="Z160">
        <v>2</v>
      </c>
      <c r="AA160" t="s">
        <v>212</v>
      </c>
      <c r="AB160" t="s">
        <v>64</v>
      </c>
      <c r="AC160" t="s">
        <v>186</v>
      </c>
      <c r="AD160" t="s">
        <v>115</v>
      </c>
      <c r="AE160" t="s">
        <v>53</v>
      </c>
      <c r="AF160" t="s">
        <v>180</v>
      </c>
      <c r="AG160">
        <v>29</v>
      </c>
      <c r="AH160">
        <v>20</v>
      </c>
      <c r="AI160" t="s">
        <v>230</v>
      </c>
      <c r="AJ160" t="s">
        <v>230</v>
      </c>
      <c r="AK160" t="s">
        <v>67</v>
      </c>
      <c r="AL160" t="s">
        <v>194</v>
      </c>
      <c r="AM160">
        <v>2</v>
      </c>
      <c r="AN160">
        <v>1</v>
      </c>
      <c r="AO160">
        <v>17</v>
      </c>
      <c r="AP160">
        <v>7</v>
      </c>
      <c r="AQ160">
        <v>48</v>
      </c>
      <c r="AR160">
        <v>4</v>
      </c>
      <c r="AS160" t="s">
        <v>732</v>
      </c>
      <c r="AT160" t="s">
        <v>102</v>
      </c>
      <c r="AU160" t="s">
        <v>102</v>
      </c>
      <c r="AV160" s="1">
        <v>44967</v>
      </c>
      <c r="AW160" s="116">
        <v>4.5</v>
      </c>
      <c r="AX160" s="15">
        <f>VLOOKUP(dummy_data!$AU160,dummy_oppeained!B:C,2,0)</f>
        <v>2</v>
      </c>
      <c r="AY160" s="22" t="str">
        <f>VLOOKUP(AT160,dummy_oppeained!B:D,3,0)</f>
        <v>mitteeristav</v>
      </c>
      <c r="AZ160" s="72" t="str">
        <f>VLOOKUP(AS:AS,hinded_abi!B:D,3,0)</f>
        <v>NULL</v>
      </c>
      <c r="BA160" s="26" t="str">
        <f t="shared" si="6"/>
        <v xml:space="preserve"> </v>
      </c>
      <c r="BB160" s="27">
        <f t="shared" si="7"/>
        <v>0</v>
      </c>
      <c r="BC160" s="96" t="str">
        <f t="shared" si="8"/>
        <v>S00007_57209010561_õppeaine60_44967</v>
      </c>
      <c r="BD160" s="104">
        <f>COUNTIF($BC$2:BC160, BC160)</f>
        <v>1</v>
      </c>
    </row>
    <row r="161" spans="1:56" x14ac:dyDescent="0.25">
      <c r="A161" t="s">
        <v>225</v>
      </c>
      <c r="B161" t="s">
        <v>226</v>
      </c>
      <c r="C161" t="s">
        <v>156</v>
      </c>
      <c r="D161" t="s">
        <v>875</v>
      </c>
      <c r="E161">
        <v>57209010561</v>
      </c>
      <c r="F161" t="s">
        <v>50</v>
      </c>
      <c r="G161" t="s">
        <v>62</v>
      </c>
      <c r="H161" t="s">
        <v>115</v>
      </c>
      <c r="I161" t="s">
        <v>52</v>
      </c>
      <c r="J161" t="s">
        <v>52</v>
      </c>
      <c r="K161" s="1">
        <v>43862</v>
      </c>
      <c r="L161" t="s">
        <v>53</v>
      </c>
      <c r="M161" s="1">
        <v>45256</v>
      </c>
      <c r="N161" t="s">
        <v>227</v>
      </c>
      <c r="O161" t="s">
        <v>53</v>
      </c>
      <c r="P161" t="s">
        <v>924</v>
      </c>
      <c r="Q161" t="s">
        <v>117</v>
      </c>
      <c r="R161" s="1">
        <v>44380</v>
      </c>
      <c r="S161" t="s">
        <v>58</v>
      </c>
      <c r="T161" t="s">
        <v>59</v>
      </c>
      <c r="U161" t="s">
        <v>176</v>
      </c>
      <c r="V161" t="s">
        <v>228</v>
      </c>
      <c r="W161">
        <v>194200</v>
      </c>
      <c r="X161" t="s">
        <v>229</v>
      </c>
      <c r="Y161" t="s">
        <v>338</v>
      </c>
      <c r="Z161">
        <v>2</v>
      </c>
      <c r="AA161" t="s">
        <v>212</v>
      </c>
      <c r="AB161" t="s">
        <v>64</v>
      </c>
      <c r="AC161" t="s">
        <v>186</v>
      </c>
      <c r="AD161" t="s">
        <v>115</v>
      </c>
      <c r="AE161" t="s">
        <v>53</v>
      </c>
      <c r="AF161" t="s">
        <v>180</v>
      </c>
      <c r="AG161">
        <v>29</v>
      </c>
      <c r="AH161">
        <v>20</v>
      </c>
      <c r="AI161" t="s">
        <v>230</v>
      </c>
      <c r="AJ161" t="s">
        <v>230</v>
      </c>
      <c r="AK161" t="s">
        <v>67</v>
      </c>
      <c r="AL161" t="s">
        <v>194</v>
      </c>
      <c r="AM161">
        <v>2</v>
      </c>
      <c r="AN161">
        <v>1</v>
      </c>
      <c r="AO161">
        <v>17</v>
      </c>
      <c r="AP161">
        <v>7</v>
      </c>
      <c r="AQ161">
        <v>48</v>
      </c>
      <c r="AR161">
        <v>4</v>
      </c>
      <c r="AS161" t="s">
        <v>734</v>
      </c>
      <c r="AT161" t="s">
        <v>171</v>
      </c>
      <c r="AU161" t="s">
        <v>171</v>
      </c>
      <c r="AV161" s="1">
        <v>45910</v>
      </c>
      <c r="AW161" s="116">
        <v>4.5</v>
      </c>
      <c r="AX161" s="40">
        <f>VLOOKUP(dummy_data!$AU161,dummy_oppeained!B:C,2,0)</f>
        <v>3</v>
      </c>
      <c r="AY161" s="22" t="str">
        <f>VLOOKUP(AT161,dummy_oppeained!B:D,3,0)</f>
        <v>mitteeristav</v>
      </c>
      <c r="AZ161" s="72" t="str">
        <f>VLOOKUP(AS:AS,hinded_abi!B:D,3,0)</f>
        <v>NULL</v>
      </c>
      <c r="BA161" s="26" t="str">
        <f t="shared" si="6"/>
        <v xml:space="preserve"> </v>
      </c>
      <c r="BB161" s="27">
        <f t="shared" si="7"/>
        <v>0</v>
      </c>
      <c r="BC161" s="96" t="str">
        <f t="shared" si="8"/>
        <v>S00007_57209010561_õppeaine20_45910</v>
      </c>
      <c r="BD161" s="104">
        <f>COUNTIF($BC$2:BC161, BC161)</f>
        <v>1</v>
      </c>
    </row>
    <row r="162" spans="1:56" x14ac:dyDescent="0.25">
      <c r="A162" t="s">
        <v>232</v>
      </c>
      <c r="B162" t="s">
        <v>173</v>
      </c>
      <c r="C162" t="s">
        <v>233</v>
      </c>
      <c r="D162" t="s">
        <v>876</v>
      </c>
      <c r="E162">
        <v>45607037521</v>
      </c>
      <c r="F162" t="s">
        <v>50</v>
      </c>
      <c r="G162" t="s">
        <v>62</v>
      </c>
      <c r="H162" t="s">
        <v>52</v>
      </c>
      <c r="I162" t="s">
        <v>115</v>
      </c>
      <c r="J162" t="s">
        <v>52</v>
      </c>
      <c r="K162" s="1">
        <v>44593</v>
      </c>
      <c r="L162" t="s">
        <v>53</v>
      </c>
      <c r="M162" s="1">
        <v>45224</v>
      </c>
      <c r="N162" t="s">
        <v>234</v>
      </c>
      <c r="O162" t="s">
        <v>235</v>
      </c>
      <c r="P162" t="s">
        <v>925</v>
      </c>
      <c r="Q162" t="s">
        <v>237</v>
      </c>
      <c r="R162" s="1">
        <v>45007</v>
      </c>
      <c r="S162" t="s">
        <v>774</v>
      </c>
      <c r="T162" t="s">
        <v>191</v>
      </c>
      <c r="U162" t="s">
        <v>120</v>
      </c>
      <c r="V162" t="s">
        <v>211</v>
      </c>
      <c r="W162">
        <v>1477</v>
      </c>
      <c r="X162" t="s">
        <v>62</v>
      </c>
      <c r="Y162" t="s">
        <v>53</v>
      </c>
      <c r="Z162">
        <v>1</v>
      </c>
      <c r="AA162" t="s">
        <v>212</v>
      </c>
      <c r="AB162" t="s">
        <v>64</v>
      </c>
      <c r="AC162" t="s">
        <v>179</v>
      </c>
      <c r="AD162" t="s">
        <v>115</v>
      </c>
      <c r="AE162" t="s">
        <v>53</v>
      </c>
      <c r="AF162" t="s">
        <v>53</v>
      </c>
      <c r="AG162">
        <v>21</v>
      </c>
      <c r="AH162">
        <v>28</v>
      </c>
      <c r="AI162" t="s">
        <v>218</v>
      </c>
      <c r="AJ162" t="s">
        <v>97</v>
      </c>
      <c r="AK162" t="s">
        <v>219</v>
      </c>
      <c r="AL162" t="s">
        <v>68</v>
      </c>
      <c r="AM162">
        <v>2</v>
      </c>
      <c r="AN162">
        <v>1</v>
      </c>
      <c r="AO162">
        <v>14</v>
      </c>
      <c r="AP162">
        <v>2</v>
      </c>
      <c r="AQ162">
        <v>20</v>
      </c>
      <c r="AR162">
        <v>7</v>
      </c>
      <c r="AS162" t="s">
        <v>747</v>
      </c>
      <c r="AT162" t="s">
        <v>238</v>
      </c>
      <c r="AU162" t="s">
        <v>238</v>
      </c>
      <c r="AV162" s="1">
        <v>45698</v>
      </c>
      <c r="AW162" s="116">
        <v>3</v>
      </c>
      <c r="AX162" s="15">
        <f>VLOOKUP(dummy_data!$AU162,dummy_oppeained!B:C,2,0)</f>
        <v>3</v>
      </c>
      <c r="AY162" s="22" t="str">
        <f>VLOOKUP(AT162,dummy_oppeained!B:D,3,0)</f>
        <v>mitteeristav</v>
      </c>
      <c r="AZ162" s="72">
        <f>VLOOKUP(AS:AS,hinded_abi!B:D,3,0)</f>
        <v>0</v>
      </c>
      <c r="BA162" s="26" t="str">
        <f t="shared" si="6"/>
        <v xml:space="preserve"> </v>
      </c>
      <c r="BB162" s="27">
        <f t="shared" si="7"/>
        <v>0</v>
      </c>
      <c r="BC162" s="96" t="str">
        <f t="shared" si="8"/>
        <v>S00008_45607037521_õppeaine73_45698</v>
      </c>
      <c r="BD162" s="104">
        <f>COUNTIF($BC$2:BC162, BC162)</f>
        <v>1</v>
      </c>
    </row>
    <row r="163" spans="1:56" x14ac:dyDescent="0.25">
      <c r="A163" t="s">
        <v>232</v>
      </c>
      <c r="B163" t="s">
        <v>173</v>
      </c>
      <c r="C163" t="s">
        <v>233</v>
      </c>
      <c r="D163" t="s">
        <v>876</v>
      </c>
      <c r="E163">
        <v>45607037521</v>
      </c>
      <c r="F163" t="s">
        <v>50</v>
      </c>
      <c r="G163" t="s">
        <v>62</v>
      </c>
      <c r="H163" t="s">
        <v>52</v>
      </c>
      <c r="I163" t="s">
        <v>115</v>
      </c>
      <c r="J163" t="s">
        <v>52</v>
      </c>
      <c r="K163" s="1">
        <v>44593</v>
      </c>
      <c r="L163" t="s">
        <v>53</v>
      </c>
      <c r="M163" s="1">
        <v>45224</v>
      </c>
      <c r="N163" t="s">
        <v>234</v>
      </c>
      <c r="O163" t="s">
        <v>235</v>
      </c>
      <c r="P163" t="s">
        <v>925</v>
      </c>
      <c r="Q163" t="s">
        <v>237</v>
      </c>
      <c r="R163" s="1">
        <v>45007</v>
      </c>
      <c r="S163" t="s">
        <v>774</v>
      </c>
      <c r="T163" t="s">
        <v>191</v>
      </c>
      <c r="U163" t="s">
        <v>120</v>
      </c>
      <c r="V163" t="s">
        <v>211</v>
      </c>
      <c r="W163">
        <v>1477</v>
      </c>
      <c r="X163" t="s">
        <v>62</v>
      </c>
      <c r="Y163" t="s">
        <v>53</v>
      </c>
      <c r="Z163">
        <v>1</v>
      </c>
      <c r="AA163" t="s">
        <v>212</v>
      </c>
      <c r="AB163" t="s">
        <v>64</v>
      </c>
      <c r="AC163" t="s">
        <v>179</v>
      </c>
      <c r="AD163" t="s">
        <v>115</v>
      </c>
      <c r="AE163" t="s">
        <v>53</v>
      </c>
      <c r="AF163" t="s">
        <v>53</v>
      </c>
      <c r="AG163">
        <v>21</v>
      </c>
      <c r="AH163">
        <v>28</v>
      </c>
      <c r="AI163" t="s">
        <v>218</v>
      </c>
      <c r="AJ163" t="s">
        <v>97</v>
      </c>
      <c r="AK163" t="s">
        <v>219</v>
      </c>
      <c r="AL163" t="s">
        <v>68</v>
      </c>
      <c r="AM163">
        <v>2</v>
      </c>
      <c r="AN163">
        <v>1</v>
      </c>
      <c r="AO163">
        <v>14</v>
      </c>
      <c r="AP163">
        <v>2</v>
      </c>
      <c r="AQ163">
        <v>20</v>
      </c>
      <c r="AR163">
        <v>7</v>
      </c>
      <c r="AS163" t="s">
        <v>736</v>
      </c>
      <c r="AT163" t="s">
        <v>131</v>
      </c>
      <c r="AU163" t="s">
        <v>131</v>
      </c>
      <c r="AV163" s="1">
        <v>44449</v>
      </c>
      <c r="AW163" s="116">
        <v>3</v>
      </c>
      <c r="AX163" s="40">
        <f>VLOOKUP(dummy_data!$AU163,dummy_oppeained!B:C,2,0)</f>
        <v>9</v>
      </c>
      <c r="AY163" s="22" t="str">
        <f>VLOOKUP(AT163,dummy_oppeained!B:D,3,0)</f>
        <v>eristav</v>
      </c>
      <c r="AZ163" s="72">
        <f>VLOOKUP(AS:AS,hinded_abi!B:D,3,0)</f>
        <v>5</v>
      </c>
      <c r="BA163" s="26">
        <f t="shared" si="6"/>
        <v>45</v>
      </c>
      <c r="BB163" s="27">
        <f t="shared" si="7"/>
        <v>9</v>
      </c>
      <c r="BC163" s="96" t="str">
        <f t="shared" si="8"/>
        <v>S00008_45607037521_õppeaine38_44449</v>
      </c>
      <c r="BD163" s="104">
        <f>COUNTIF($BC$2:BC163, BC163)</f>
        <v>1</v>
      </c>
    </row>
    <row r="164" spans="1:56" x14ac:dyDescent="0.25">
      <c r="A164" t="s">
        <v>232</v>
      </c>
      <c r="B164" t="s">
        <v>173</v>
      </c>
      <c r="C164" t="s">
        <v>233</v>
      </c>
      <c r="D164" t="s">
        <v>876</v>
      </c>
      <c r="E164">
        <v>45607037521</v>
      </c>
      <c r="F164" t="s">
        <v>50</v>
      </c>
      <c r="G164" t="s">
        <v>62</v>
      </c>
      <c r="H164" t="s">
        <v>52</v>
      </c>
      <c r="I164" t="s">
        <v>115</v>
      </c>
      <c r="J164" t="s">
        <v>52</v>
      </c>
      <c r="K164" s="1">
        <v>44593</v>
      </c>
      <c r="L164" t="s">
        <v>53</v>
      </c>
      <c r="M164" s="1">
        <v>45224</v>
      </c>
      <c r="N164" t="s">
        <v>234</v>
      </c>
      <c r="O164" t="s">
        <v>235</v>
      </c>
      <c r="P164" t="s">
        <v>925</v>
      </c>
      <c r="Q164" t="s">
        <v>237</v>
      </c>
      <c r="R164" s="1">
        <v>45007</v>
      </c>
      <c r="S164" t="s">
        <v>774</v>
      </c>
      <c r="T164" t="s">
        <v>191</v>
      </c>
      <c r="U164" t="s">
        <v>120</v>
      </c>
      <c r="V164" t="s">
        <v>211</v>
      </c>
      <c r="W164">
        <v>1477</v>
      </c>
      <c r="X164" t="s">
        <v>62</v>
      </c>
      <c r="Y164" t="s">
        <v>53</v>
      </c>
      <c r="Z164">
        <v>1</v>
      </c>
      <c r="AA164" t="s">
        <v>212</v>
      </c>
      <c r="AB164" t="s">
        <v>64</v>
      </c>
      <c r="AC164" t="s">
        <v>179</v>
      </c>
      <c r="AD164" t="s">
        <v>115</v>
      </c>
      <c r="AE164" t="s">
        <v>53</v>
      </c>
      <c r="AF164" t="s">
        <v>53</v>
      </c>
      <c r="AG164">
        <v>21</v>
      </c>
      <c r="AH164">
        <v>28</v>
      </c>
      <c r="AI164" t="s">
        <v>218</v>
      </c>
      <c r="AJ164" t="s">
        <v>97</v>
      </c>
      <c r="AK164" t="s">
        <v>219</v>
      </c>
      <c r="AL164" t="s">
        <v>68</v>
      </c>
      <c r="AM164">
        <v>2</v>
      </c>
      <c r="AN164">
        <v>1</v>
      </c>
      <c r="AO164">
        <v>14</v>
      </c>
      <c r="AP164">
        <v>2</v>
      </c>
      <c r="AQ164">
        <v>20</v>
      </c>
      <c r="AR164">
        <v>7</v>
      </c>
      <c r="AS164" t="s">
        <v>747</v>
      </c>
      <c r="AT164" t="s">
        <v>224</v>
      </c>
      <c r="AU164" t="s">
        <v>224</v>
      </c>
      <c r="AV164" s="1">
        <v>44814</v>
      </c>
      <c r="AW164" s="116">
        <v>3</v>
      </c>
      <c r="AX164" s="15">
        <f>VLOOKUP(dummy_data!$AU164,dummy_oppeained!B:C,2,0)</f>
        <v>5</v>
      </c>
      <c r="AY164" s="22" t="str">
        <f>VLOOKUP(AT164,dummy_oppeained!B:D,3,0)</f>
        <v>eristav</v>
      </c>
      <c r="AZ164" s="72">
        <f>VLOOKUP(AS:AS,hinded_abi!B:D,3,0)</f>
        <v>0</v>
      </c>
      <c r="BA164" s="26">
        <f t="shared" si="6"/>
        <v>0</v>
      </c>
      <c r="BB164" s="27">
        <f t="shared" si="7"/>
        <v>5</v>
      </c>
      <c r="BC164" s="96" t="str">
        <f t="shared" si="8"/>
        <v>S00008_45607037521_õppeaine40_44814</v>
      </c>
      <c r="BD164" s="104">
        <f>COUNTIF($BC$2:BC164, BC164)</f>
        <v>1</v>
      </c>
    </row>
    <row r="165" spans="1:56" x14ac:dyDescent="0.25">
      <c r="A165" t="s">
        <v>232</v>
      </c>
      <c r="B165" t="s">
        <v>173</v>
      </c>
      <c r="C165" t="s">
        <v>233</v>
      </c>
      <c r="D165" t="s">
        <v>876</v>
      </c>
      <c r="E165">
        <v>45607037521</v>
      </c>
      <c r="F165" t="s">
        <v>50</v>
      </c>
      <c r="G165" t="s">
        <v>62</v>
      </c>
      <c r="H165" t="s">
        <v>52</v>
      </c>
      <c r="I165" t="s">
        <v>115</v>
      </c>
      <c r="J165" t="s">
        <v>52</v>
      </c>
      <c r="K165" s="1">
        <v>44593</v>
      </c>
      <c r="L165" t="s">
        <v>53</v>
      </c>
      <c r="M165" s="1">
        <v>45224</v>
      </c>
      <c r="N165" t="s">
        <v>234</v>
      </c>
      <c r="O165" t="s">
        <v>235</v>
      </c>
      <c r="P165" t="s">
        <v>925</v>
      </c>
      <c r="Q165" t="s">
        <v>237</v>
      </c>
      <c r="R165" s="1">
        <v>45007</v>
      </c>
      <c r="S165" t="s">
        <v>774</v>
      </c>
      <c r="T165" t="s">
        <v>191</v>
      </c>
      <c r="U165" t="s">
        <v>120</v>
      </c>
      <c r="V165" t="s">
        <v>211</v>
      </c>
      <c r="W165">
        <v>1477</v>
      </c>
      <c r="X165" t="s">
        <v>62</v>
      </c>
      <c r="Y165" t="s">
        <v>53</v>
      </c>
      <c r="Z165">
        <v>1</v>
      </c>
      <c r="AA165" t="s">
        <v>212</v>
      </c>
      <c r="AB165" t="s">
        <v>64</v>
      </c>
      <c r="AC165" t="s">
        <v>179</v>
      </c>
      <c r="AD165" t="s">
        <v>115</v>
      </c>
      <c r="AE165" t="s">
        <v>53</v>
      </c>
      <c r="AF165" t="s">
        <v>53</v>
      </c>
      <c r="AG165">
        <v>21</v>
      </c>
      <c r="AH165">
        <v>28</v>
      </c>
      <c r="AI165" t="s">
        <v>218</v>
      </c>
      <c r="AJ165" t="s">
        <v>97</v>
      </c>
      <c r="AK165" t="s">
        <v>219</v>
      </c>
      <c r="AL165" t="s">
        <v>68</v>
      </c>
      <c r="AM165">
        <v>2</v>
      </c>
      <c r="AN165">
        <v>1</v>
      </c>
      <c r="AO165">
        <v>14</v>
      </c>
      <c r="AP165">
        <v>2</v>
      </c>
      <c r="AQ165">
        <v>20</v>
      </c>
      <c r="AR165">
        <v>7</v>
      </c>
      <c r="AS165" t="s">
        <v>745</v>
      </c>
      <c r="AT165" t="s">
        <v>196</v>
      </c>
      <c r="AU165" t="s">
        <v>196</v>
      </c>
      <c r="AV165" s="1">
        <v>45332</v>
      </c>
      <c r="AW165" s="116">
        <v>3</v>
      </c>
      <c r="AX165" s="40">
        <f>VLOOKUP(dummy_data!$AU165,dummy_oppeained!B:C,2,0)</f>
        <v>5</v>
      </c>
      <c r="AY165" s="22" t="str">
        <f>VLOOKUP(AT165,dummy_oppeained!B:D,3,0)</f>
        <v>eristav</v>
      </c>
      <c r="AZ165" s="72">
        <f>VLOOKUP(AS:AS,hinded_abi!B:D,3,0)</f>
        <v>0</v>
      </c>
      <c r="BA165" s="26">
        <f t="shared" si="6"/>
        <v>0</v>
      </c>
      <c r="BB165" s="27">
        <f t="shared" si="7"/>
        <v>5</v>
      </c>
      <c r="BC165" s="96" t="str">
        <f t="shared" si="8"/>
        <v>S00008_45607037521_õppeaine82_45332</v>
      </c>
      <c r="BD165" s="104">
        <f>COUNTIF($BC$2:BC165, BC165)</f>
        <v>1</v>
      </c>
    </row>
    <row r="166" spans="1:56" x14ac:dyDescent="0.25">
      <c r="A166" t="s">
        <v>232</v>
      </c>
      <c r="B166" t="s">
        <v>173</v>
      </c>
      <c r="C166" t="s">
        <v>233</v>
      </c>
      <c r="D166" t="s">
        <v>876</v>
      </c>
      <c r="E166">
        <v>45607037521</v>
      </c>
      <c r="F166" t="s">
        <v>50</v>
      </c>
      <c r="G166" t="s">
        <v>62</v>
      </c>
      <c r="H166" t="s">
        <v>52</v>
      </c>
      <c r="I166" t="s">
        <v>115</v>
      </c>
      <c r="J166" t="s">
        <v>52</v>
      </c>
      <c r="K166" s="1">
        <v>44593</v>
      </c>
      <c r="L166" t="s">
        <v>53</v>
      </c>
      <c r="M166" s="1">
        <v>45224</v>
      </c>
      <c r="N166" t="s">
        <v>234</v>
      </c>
      <c r="O166" t="s">
        <v>235</v>
      </c>
      <c r="P166" t="s">
        <v>925</v>
      </c>
      <c r="Q166" t="s">
        <v>237</v>
      </c>
      <c r="R166" s="1">
        <v>45007</v>
      </c>
      <c r="S166" t="s">
        <v>774</v>
      </c>
      <c r="T166" t="s">
        <v>191</v>
      </c>
      <c r="U166" t="s">
        <v>120</v>
      </c>
      <c r="V166" t="s">
        <v>211</v>
      </c>
      <c r="W166">
        <v>1477</v>
      </c>
      <c r="X166" t="s">
        <v>62</v>
      </c>
      <c r="Y166" t="s">
        <v>53</v>
      </c>
      <c r="Z166">
        <v>2</v>
      </c>
      <c r="AA166" t="s">
        <v>212</v>
      </c>
      <c r="AB166" t="s">
        <v>64</v>
      </c>
      <c r="AC166" t="s">
        <v>200</v>
      </c>
      <c r="AD166" t="s">
        <v>115</v>
      </c>
      <c r="AE166" t="s">
        <v>53</v>
      </c>
      <c r="AF166" t="s">
        <v>53</v>
      </c>
      <c r="AG166">
        <v>21</v>
      </c>
      <c r="AH166">
        <v>26</v>
      </c>
      <c r="AI166" t="s">
        <v>218</v>
      </c>
      <c r="AJ166" t="s">
        <v>97</v>
      </c>
      <c r="AK166" t="s">
        <v>219</v>
      </c>
      <c r="AL166" t="s">
        <v>170</v>
      </c>
      <c r="AM166">
        <v>2</v>
      </c>
      <c r="AN166">
        <v>0</v>
      </c>
      <c r="AO166">
        <v>14</v>
      </c>
      <c r="AP166">
        <v>4</v>
      </c>
      <c r="AQ166">
        <v>44</v>
      </c>
      <c r="AR166">
        <v>7</v>
      </c>
      <c r="AS166" t="s">
        <v>732</v>
      </c>
      <c r="AT166" t="s">
        <v>216</v>
      </c>
      <c r="AU166" t="s">
        <v>216</v>
      </c>
      <c r="AV166" s="1">
        <v>44084</v>
      </c>
      <c r="AW166" s="116">
        <v>3</v>
      </c>
      <c r="AX166" s="15">
        <f>VLOOKUP(dummy_data!$AU166,dummy_oppeained!B:C,2,0)</f>
        <v>3</v>
      </c>
      <c r="AY166" s="22" t="str">
        <f>VLOOKUP(AT166,dummy_oppeained!B:D,3,0)</f>
        <v>mitteeristav</v>
      </c>
      <c r="AZ166" s="72" t="str">
        <f>VLOOKUP(AS:AS,hinded_abi!B:D,3,0)</f>
        <v>NULL</v>
      </c>
      <c r="BA166" s="26" t="str">
        <f t="shared" si="6"/>
        <v xml:space="preserve"> </v>
      </c>
      <c r="BB166" s="27">
        <f t="shared" si="7"/>
        <v>0</v>
      </c>
      <c r="BC166" s="96" t="str">
        <f t="shared" si="8"/>
        <v>S00008_45607037521_õppeaine1_44084</v>
      </c>
      <c r="BD166" s="104">
        <f>COUNTIF($BC$2:BC166, BC166)</f>
        <v>1</v>
      </c>
    </row>
    <row r="167" spans="1:56" x14ac:dyDescent="0.25">
      <c r="A167" t="s">
        <v>232</v>
      </c>
      <c r="B167" t="s">
        <v>173</v>
      </c>
      <c r="C167" t="s">
        <v>233</v>
      </c>
      <c r="D167" t="s">
        <v>876</v>
      </c>
      <c r="E167">
        <v>45607037521</v>
      </c>
      <c r="F167" t="s">
        <v>50</v>
      </c>
      <c r="G167" t="s">
        <v>62</v>
      </c>
      <c r="H167" t="s">
        <v>52</v>
      </c>
      <c r="I167" t="s">
        <v>115</v>
      </c>
      <c r="J167" t="s">
        <v>52</v>
      </c>
      <c r="K167" s="1">
        <v>44593</v>
      </c>
      <c r="L167" t="s">
        <v>53</v>
      </c>
      <c r="M167" s="1">
        <v>45224</v>
      </c>
      <c r="N167" t="s">
        <v>234</v>
      </c>
      <c r="O167" t="s">
        <v>235</v>
      </c>
      <c r="P167" t="s">
        <v>925</v>
      </c>
      <c r="Q167" t="s">
        <v>237</v>
      </c>
      <c r="R167" s="1">
        <v>45007</v>
      </c>
      <c r="S167" t="s">
        <v>774</v>
      </c>
      <c r="T167" t="s">
        <v>191</v>
      </c>
      <c r="U167" t="s">
        <v>120</v>
      </c>
      <c r="V167" t="s">
        <v>211</v>
      </c>
      <c r="W167">
        <v>1477</v>
      </c>
      <c r="X167" t="s">
        <v>62</v>
      </c>
      <c r="Y167" t="s">
        <v>53</v>
      </c>
      <c r="Z167">
        <v>2</v>
      </c>
      <c r="AA167" t="s">
        <v>212</v>
      </c>
      <c r="AB167" t="s">
        <v>64</v>
      </c>
      <c r="AC167" t="s">
        <v>200</v>
      </c>
      <c r="AD167" t="s">
        <v>115</v>
      </c>
      <c r="AE167" t="s">
        <v>53</v>
      </c>
      <c r="AF167" t="s">
        <v>53</v>
      </c>
      <c r="AG167">
        <v>21</v>
      </c>
      <c r="AH167">
        <v>26</v>
      </c>
      <c r="AI167" t="s">
        <v>218</v>
      </c>
      <c r="AJ167" t="s">
        <v>97</v>
      </c>
      <c r="AK167" t="s">
        <v>219</v>
      </c>
      <c r="AL167" t="s">
        <v>170</v>
      </c>
      <c r="AM167">
        <v>2</v>
      </c>
      <c r="AN167">
        <v>0</v>
      </c>
      <c r="AO167">
        <v>14</v>
      </c>
      <c r="AP167">
        <v>4</v>
      </c>
      <c r="AQ167">
        <v>44</v>
      </c>
      <c r="AR167">
        <v>7</v>
      </c>
      <c r="AS167" t="s">
        <v>736</v>
      </c>
      <c r="AT167" t="s">
        <v>132</v>
      </c>
      <c r="AU167" t="s">
        <v>132</v>
      </c>
      <c r="AV167" s="1">
        <v>44814</v>
      </c>
      <c r="AW167" s="116">
        <v>3</v>
      </c>
      <c r="AX167" s="40">
        <f>VLOOKUP(dummy_data!$AU167,dummy_oppeained!B:C,2,0)</f>
        <v>6</v>
      </c>
      <c r="AY167" s="22" t="str">
        <f>VLOOKUP(AT167,dummy_oppeained!B:D,3,0)</f>
        <v>eristav</v>
      </c>
      <c r="AZ167" s="72">
        <f>VLOOKUP(AS:AS,hinded_abi!B:D,3,0)</f>
        <v>5</v>
      </c>
      <c r="BA167" s="26">
        <f t="shared" si="6"/>
        <v>30</v>
      </c>
      <c r="BB167" s="27">
        <f t="shared" si="7"/>
        <v>6</v>
      </c>
      <c r="BC167" s="96" t="str">
        <f t="shared" si="8"/>
        <v>S00008_45607037521_õppeaine56_44814</v>
      </c>
      <c r="BD167" s="104">
        <f>COUNTIF($BC$2:BC167, BC167)</f>
        <v>1</v>
      </c>
    </row>
    <row r="168" spans="1:56" x14ac:dyDescent="0.25">
      <c r="A168" t="s">
        <v>232</v>
      </c>
      <c r="B168" t="s">
        <v>173</v>
      </c>
      <c r="C168" t="s">
        <v>233</v>
      </c>
      <c r="D168" t="s">
        <v>876</v>
      </c>
      <c r="E168">
        <v>45607037521</v>
      </c>
      <c r="F168" t="s">
        <v>50</v>
      </c>
      <c r="G168" t="s">
        <v>62</v>
      </c>
      <c r="H168" t="s">
        <v>52</v>
      </c>
      <c r="I168" t="s">
        <v>115</v>
      </c>
      <c r="J168" t="s">
        <v>52</v>
      </c>
      <c r="K168" s="1">
        <v>44593</v>
      </c>
      <c r="L168" t="s">
        <v>53</v>
      </c>
      <c r="M168" s="1">
        <v>45224</v>
      </c>
      <c r="N168" t="s">
        <v>234</v>
      </c>
      <c r="O168" t="s">
        <v>235</v>
      </c>
      <c r="P168" t="s">
        <v>925</v>
      </c>
      <c r="Q168" t="s">
        <v>237</v>
      </c>
      <c r="R168" s="1">
        <v>45007</v>
      </c>
      <c r="S168" t="s">
        <v>774</v>
      </c>
      <c r="T168" t="s">
        <v>191</v>
      </c>
      <c r="U168" t="s">
        <v>120</v>
      </c>
      <c r="V168" t="s">
        <v>211</v>
      </c>
      <c r="W168">
        <v>1477</v>
      </c>
      <c r="X168" t="s">
        <v>62</v>
      </c>
      <c r="Y168" t="s">
        <v>53</v>
      </c>
      <c r="Z168">
        <v>2</v>
      </c>
      <c r="AA168" t="s">
        <v>212</v>
      </c>
      <c r="AB168" t="s">
        <v>64</v>
      </c>
      <c r="AC168" t="s">
        <v>200</v>
      </c>
      <c r="AD168" t="s">
        <v>115</v>
      </c>
      <c r="AE168" t="s">
        <v>53</v>
      </c>
      <c r="AF168" t="s">
        <v>53</v>
      </c>
      <c r="AG168">
        <v>21</v>
      </c>
      <c r="AH168">
        <v>26</v>
      </c>
      <c r="AI168" t="s">
        <v>218</v>
      </c>
      <c r="AJ168" t="s">
        <v>97</v>
      </c>
      <c r="AK168" t="s">
        <v>219</v>
      </c>
      <c r="AL168" t="s">
        <v>170</v>
      </c>
      <c r="AM168">
        <v>2</v>
      </c>
      <c r="AN168">
        <v>0</v>
      </c>
      <c r="AO168">
        <v>14</v>
      </c>
      <c r="AP168">
        <v>4</v>
      </c>
      <c r="AQ168">
        <v>44</v>
      </c>
      <c r="AR168">
        <v>7</v>
      </c>
      <c r="AS168" t="s">
        <v>732</v>
      </c>
      <c r="AT168" t="s">
        <v>239</v>
      </c>
      <c r="AU168" t="s">
        <v>239</v>
      </c>
      <c r="AV168" s="1">
        <v>45332</v>
      </c>
      <c r="AW168" s="116">
        <v>3</v>
      </c>
      <c r="AX168" s="15">
        <f>VLOOKUP(dummy_data!$AU168,dummy_oppeained!B:C,2,0)</f>
        <v>2</v>
      </c>
      <c r="AY168" s="22" t="str">
        <f>VLOOKUP(AT168,dummy_oppeained!B:D,3,0)</f>
        <v>mitteeristav</v>
      </c>
      <c r="AZ168" s="72" t="str">
        <f>VLOOKUP(AS:AS,hinded_abi!B:D,3,0)</f>
        <v>NULL</v>
      </c>
      <c r="BA168" s="26" t="str">
        <f t="shared" si="6"/>
        <v xml:space="preserve"> </v>
      </c>
      <c r="BB168" s="27">
        <f t="shared" si="7"/>
        <v>0</v>
      </c>
      <c r="BC168" s="96" t="str">
        <f t="shared" si="8"/>
        <v>S00008_45607037521_õppeaine33_45332</v>
      </c>
      <c r="BD168" s="104">
        <f>COUNTIF($BC$2:BC168, BC168)</f>
        <v>1</v>
      </c>
    </row>
    <row r="169" spans="1:56" x14ac:dyDescent="0.25">
      <c r="A169" t="s">
        <v>232</v>
      </c>
      <c r="B169" t="s">
        <v>173</v>
      </c>
      <c r="C169" t="s">
        <v>233</v>
      </c>
      <c r="D169" t="s">
        <v>876</v>
      </c>
      <c r="E169">
        <v>45607037521</v>
      </c>
      <c r="F169" t="s">
        <v>50</v>
      </c>
      <c r="G169" t="s">
        <v>62</v>
      </c>
      <c r="H169" t="s">
        <v>52</v>
      </c>
      <c r="I169" t="s">
        <v>115</v>
      </c>
      <c r="J169" t="s">
        <v>52</v>
      </c>
      <c r="K169" s="1">
        <v>44593</v>
      </c>
      <c r="L169" t="s">
        <v>53</v>
      </c>
      <c r="M169" s="1">
        <v>45224</v>
      </c>
      <c r="N169" t="s">
        <v>234</v>
      </c>
      <c r="O169" t="s">
        <v>235</v>
      </c>
      <c r="P169" t="s">
        <v>925</v>
      </c>
      <c r="Q169" t="s">
        <v>237</v>
      </c>
      <c r="R169" s="1">
        <v>45007</v>
      </c>
      <c r="S169" t="s">
        <v>774</v>
      </c>
      <c r="T169" t="s">
        <v>191</v>
      </c>
      <c r="U169" t="s">
        <v>120</v>
      </c>
      <c r="V169" t="s">
        <v>211</v>
      </c>
      <c r="W169">
        <v>1477</v>
      </c>
      <c r="X169" t="s">
        <v>62</v>
      </c>
      <c r="Y169" t="s">
        <v>53</v>
      </c>
      <c r="Z169">
        <v>2</v>
      </c>
      <c r="AA169" t="s">
        <v>212</v>
      </c>
      <c r="AB169" t="s">
        <v>64</v>
      </c>
      <c r="AC169" t="s">
        <v>200</v>
      </c>
      <c r="AD169" t="s">
        <v>115</v>
      </c>
      <c r="AE169" t="s">
        <v>53</v>
      </c>
      <c r="AF169" t="s">
        <v>53</v>
      </c>
      <c r="AG169">
        <v>21</v>
      </c>
      <c r="AH169">
        <v>26</v>
      </c>
      <c r="AI169" t="s">
        <v>218</v>
      </c>
      <c r="AJ169" t="s">
        <v>97</v>
      </c>
      <c r="AK169" t="s">
        <v>219</v>
      </c>
      <c r="AL169" t="s">
        <v>170</v>
      </c>
      <c r="AM169">
        <v>2</v>
      </c>
      <c r="AN169">
        <v>0</v>
      </c>
      <c r="AO169">
        <v>14</v>
      </c>
      <c r="AP169">
        <v>4</v>
      </c>
      <c r="AQ169">
        <v>44</v>
      </c>
      <c r="AR169">
        <v>7</v>
      </c>
      <c r="AS169" t="s">
        <v>747</v>
      </c>
      <c r="AT169" t="s">
        <v>188</v>
      </c>
      <c r="AU169" t="s">
        <v>188</v>
      </c>
      <c r="AV169" s="1">
        <v>44967</v>
      </c>
      <c r="AW169" s="116">
        <v>3</v>
      </c>
      <c r="AX169" s="40">
        <f>VLOOKUP(dummy_data!$AU169,dummy_oppeained!B:C,2,0)</f>
        <v>8</v>
      </c>
      <c r="AY169" s="22" t="str">
        <f>VLOOKUP(AT169,dummy_oppeained!B:D,3,0)</f>
        <v>eristav</v>
      </c>
      <c r="AZ169" s="72">
        <f>VLOOKUP(AS:AS,hinded_abi!B:D,3,0)</f>
        <v>0</v>
      </c>
      <c r="BA169" s="26">
        <f t="shared" si="6"/>
        <v>0</v>
      </c>
      <c r="BB169" s="27">
        <f t="shared" si="7"/>
        <v>8</v>
      </c>
      <c r="BC169" s="96" t="str">
        <f t="shared" si="8"/>
        <v>S00008_45607037521_õppeaine37_44967</v>
      </c>
      <c r="BD169" s="104">
        <f>COUNTIF($BC$2:BC169, BC169)</f>
        <v>1</v>
      </c>
    </row>
    <row r="170" spans="1:56" x14ac:dyDescent="0.25">
      <c r="A170" t="s">
        <v>232</v>
      </c>
      <c r="B170" t="s">
        <v>173</v>
      </c>
      <c r="C170" t="s">
        <v>233</v>
      </c>
      <c r="D170" t="s">
        <v>876</v>
      </c>
      <c r="E170">
        <v>45607037521</v>
      </c>
      <c r="F170" t="s">
        <v>50</v>
      </c>
      <c r="G170" t="s">
        <v>62</v>
      </c>
      <c r="H170" t="s">
        <v>52</v>
      </c>
      <c r="I170" t="s">
        <v>115</v>
      </c>
      <c r="J170" t="s">
        <v>52</v>
      </c>
      <c r="K170" s="1">
        <v>44593</v>
      </c>
      <c r="L170" t="s">
        <v>53</v>
      </c>
      <c r="M170" s="1">
        <v>45224</v>
      </c>
      <c r="N170" t="s">
        <v>234</v>
      </c>
      <c r="O170" t="s">
        <v>235</v>
      </c>
      <c r="P170" t="s">
        <v>925</v>
      </c>
      <c r="Q170" t="s">
        <v>237</v>
      </c>
      <c r="R170" s="1">
        <v>45007</v>
      </c>
      <c r="S170" t="s">
        <v>774</v>
      </c>
      <c r="T170" t="s">
        <v>191</v>
      </c>
      <c r="U170" t="s">
        <v>120</v>
      </c>
      <c r="V170" t="s">
        <v>211</v>
      </c>
      <c r="W170">
        <v>1477</v>
      </c>
      <c r="X170" t="s">
        <v>62</v>
      </c>
      <c r="Y170" t="s">
        <v>53</v>
      </c>
      <c r="Z170">
        <v>2</v>
      </c>
      <c r="AA170" t="s">
        <v>212</v>
      </c>
      <c r="AB170" t="s">
        <v>64</v>
      </c>
      <c r="AC170" t="s">
        <v>200</v>
      </c>
      <c r="AD170" t="s">
        <v>115</v>
      </c>
      <c r="AE170" t="s">
        <v>53</v>
      </c>
      <c r="AF170" t="s">
        <v>53</v>
      </c>
      <c r="AG170">
        <v>21</v>
      </c>
      <c r="AH170">
        <v>26</v>
      </c>
      <c r="AI170" t="s">
        <v>218</v>
      </c>
      <c r="AJ170" t="s">
        <v>97</v>
      </c>
      <c r="AK170" t="s">
        <v>219</v>
      </c>
      <c r="AL170" t="s">
        <v>170</v>
      </c>
      <c r="AM170">
        <v>2</v>
      </c>
      <c r="AN170">
        <v>0</v>
      </c>
      <c r="AO170">
        <v>14</v>
      </c>
      <c r="AP170">
        <v>4</v>
      </c>
      <c r="AQ170">
        <v>44</v>
      </c>
      <c r="AR170">
        <v>7</v>
      </c>
      <c r="AS170" t="s">
        <v>747</v>
      </c>
      <c r="AT170" t="s">
        <v>166</v>
      </c>
      <c r="AU170" t="s">
        <v>166</v>
      </c>
      <c r="AV170" s="1">
        <v>44814</v>
      </c>
      <c r="AW170" s="116">
        <v>3</v>
      </c>
      <c r="AX170" s="15">
        <f>VLOOKUP(dummy_data!$AU170,dummy_oppeained!B:C,2,0)</f>
        <v>5</v>
      </c>
      <c r="AY170" s="22" t="str">
        <f>VLOOKUP(AT170,dummy_oppeained!B:D,3,0)</f>
        <v>eristav</v>
      </c>
      <c r="AZ170" s="72">
        <f>VLOOKUP(AS:AS,hinded_abi!B:D,3,0)</f>
        <v>0</v>
      </c>
      <c r="BA170" s="26">
        <f t="shared" si="6"/>
        <v>0</v>
      </c>
      <c r="BB170" s="27">
        <f t="shared" si="7"/>
        <v>5</v>
      </c>
      <c r="BC170" s="96" t="str">
        <f t="shared" si="8"/>
        <v>S00008_45607037521_õppeaine96_44814</v>
      </c>
      <c r="BD170" s="104">
        <f>COUNTIF($BC$2:BC170, BC170)</f>
        <v>1</v>
      </c>
    </row>
    <row r="171" spans="1:56" x14ac:dyDescent="0.25">
      <c r="A171" t="s">
        <v>232</v>
      </c>
      <c r="B171" t="s">
        <v>173</v>
      </c>
      <c r="C171" t="s">
        <v>233</v>
      </c>
      <c r="D171" t="s">
        <v>876</v>
      </c>
      <c r="E171">
        <v>45607037521</v>
      </c>
      <c r="F171" t="s">
        <v>50</v>
      </c>
      <c r="G171" t="s">
        <v>62</v>
      </c>
      <c r="H171" t="s">
        <v>52</v>
      </c>
      <c r="I171" t="s">
        <v>115</v>
      </c>
      <c r="J171" t="s">
        <v>52</v>
      </c>
      <c r="K171" s="1">
        <v>44593</v>
      </c>
      <c r="L171" t="s">
        <v>53</v>
      </c>
      <c r="M171" s="1">
        <v>45224</v>
      </c>
      <c r="N171" t="s">
        <v>234</v>
      </c>
      <c r="O171" t="s">
        <v>235</v>
      </c>
      <c r="P171" t="s">
        <v>925</v>
      </c>
      <c r="Q171" t="s">
        <v>237</v>
      </c>
      <c r="R171" s="1">
        <v>45007</v>
      </c>
      <c r="S171" t="s">
        <v>774</v>
      </c>
      <c r="T171" t="s">
        <v>191</v>
      </c>
      <c r="U171" t="s">
        <v>120</v>
      </c>
      <c r="V171" t="s">
        <v>211</v>
      </c>
      <c r="W171">
        <v>1477</v>
      </c>
      <c r="X171" t="s">
        <v>62</v>
      </c>
      <c r="Y171" t="s">
        <v>53</v>
      </c>
      <c r="Z171">
        <v>2</v>
      </c>
      <c r="AA171" t="s">
        <v>212</v>
      </c>
      <c r="AB171" t="s">
        <v>64</v>
      </c>
      <c r="AC171" t="s">
        <v>200</v>
      </c>
      <c r="AD171" t="s">
        <v>115</v>
      </c>
      <c r="AE171" t="s">
        <v>53</v>
      </c>
      <c r="AF171" t="s">
        <v>53</v>
      </c>
      <c r="AG171">
        <v>21</v>
      </c>
      <c r="AH171">
        <v>26</v>
      </c>
      <c r="AI171" t="s">
        <v>218</v>
      </c>
      <c r="AJ171" t="s">
        <v>97</v>
      </c>
      <c r="AK171" t="s">
        <v>219</v>
      </c>
      <c r="AL171" t="s">
        <v>170</v>
      </c>
      <c r="AM171">
        <v>2</v>
      </c>
      <c r="AN171">
        <v>0</v>
      </c>
      <c r="AO171">
        <v>14</v>
      </c>
      <c r="AP171">
        <v>4</v>
      </c>
      <c r="AQ171">
        <v>44</v>
      </c>
      <c r="AR171">
        <v>7</v>
      </c>
      <c r="AS171" t="s">
        <v>739</v>
      </c>
      <c r="AT171" t="s">
        <v>198</v>
      </c>
      <c r="AU171" t="s">
        <v>198</v>
      </c>
      <c r="AV171" s="1">
        <v>44237</v>
      </c>
      <c r="AW171" s="116">
        <v>3</v>
      </c>
      <c r="AX171" s="40">
        <f>VLOOKUP(dummy_data!$AU171,dummy_oppeained!B:C,2,0)</f>
        <v>6</v>
      </c>
      <c r="AY171" s="22" t="str">
        <f>VLOOKUP(AT171,dummy_oppeained!B:D,3,0)</f>
        <v>eristav</v>
      </c>
      <c r="AZ171" s="72">
        <f>VLOOKUP(AS:AS,hinded_abi!B:D,3,0)</f>
        <v>3</v>
      </c>
      <c r="BA171" s="26">
        <f t="shared" si="6"/>
        <v>18</v>
      </c>
      <c r="BB171" s="27">
        <f t="shared" si="7"/>
        <v>6</v>
      </c>
      <c r="BC171" s="96" t="str">
        <f t="shared" si="8"/>
        <v>S00008_45607037521_õppeaine30_44237</v>
      </c>
      <c r="BD171" s="104">
        <f>COUNTIF($BC$2:BC171, BC171)</f>
        <v>1</v>
      </c>
    </row>
    <row r="172" spans="1:56" x14ac:dyDescent="0.25">
      <c r="A172" t="s">
        <v>232</v>
      </c>
      <c r="B172" t="s">
        <v>173</v>
      </c>
      <c r="C172" t="s">
        <v>233</v>
      </c>
      <c r="D172" t="s">
        <v>876</v>
      </c>
      <c r="E172">
        <v>45607037521</v>
      </c>
      <c r="F172" t="s">
        <v>50</v>
      </c>
      <c r="G172" t="s">
        <v>62</v>
      </c>
      <c r="H172" t="s">
        <v>52</v>
      </c>
      <c r="I172" t="s">
        <v>115</v>
      </c>
      <c r="J172" t="s">
        <v>52</v>
      </c>
      <c r="K172" s="1">
        <v>44593</v>
      </c>
      <c r="L172" t="s">
        <v>53</v>
      </c>
      <c r="M172" s="1">
        <v>45224</v>
      </c>
      <c r="N172" t="s">
        <v>234</v>
      </c>
      <c r="O172" t="s">
        <v>235</v>
      </c>
      <c r="P172" t="s">
        <v>925</v>
      </c>
      <c r="Q172" t="s">
        <v>237</v>
      </c>
      <c r="R172" s="1">
        <v>45007</v>
      </c>
      <c r="S172" t="s">
        <v>774</v>
      </c>
      <c r="T172" t="s">
        <v>191</v>
      </c>
      <c r="U172" t="s">
        <v>120</v>
      </c>
      <c r="V172" t="s">
        <v>211</v>
      </c>
      <c r="W172">
        <v>1477</v>
      </c>
      <c r="X172" t="s">
        <v>62</v>
      </c>
      <c r="Y172" t="s">
        <v>53</v>
      </c>
      <c r="Z172">
        <v>2</v>
      </c>
      <c r="AA172" t="s">
        <v>212</v>
      </c>
      <c r="AB172" t="s">
        <v>64</v>
      </c>
      <c r="AC172" t="s">
        <v>200</v>
      </c>
      <c r="AD172" t="s">
        <v>115</v>
      </c>
      <c r="AE172" t="s">
        <v>53</v>
      </c>
      <c r="AF172" t="s">
        <v>53</v>
      </c>
      <c r="AG172">
        <v>21</v>
      </c>
      <c r="AH172">
        <v>26</v>
      </c>
      <c r="AI172" t="s">
        <v>218</v>
      </c>
      <c r="AJ172" t="s">
        <v>97</v>
      </c>
      <c r="AK172" t="s">
        <v>219</v>
      </c>
      <c r="AL172" t="s">
        <v>170</v>
      </c>
      <c r="AM172">
        <v>2</v>
      </c>
      <c r="AN172">
        <v>0</v>
      </c>
      <c r="AO172">
        <v>14</v>
      </c>
      <c r="AP172">
        <v>4</v>
      </c>
      <c r="AQ172">
        <v>44</v>
      </c>
      <c r="AR172">
        <v>7</v>
      </c>
      <c r="AS172" t="s">
        <v>734</v>
      </c>
      <c r="AT172" t="s">
        <v>126</v>
      </c>
      <c r="AU172" t="s">
        <v>126</v>
      </c>
      <c r="AV172" s="1">
        <v>44449</v>
      </c>
      <c r="AW172" s="116">
        <v>3</v>
      </c>
      <c r="AX172" s="15">
        <f>VLOOKUP(dummy_data!$AU172,dummy_oppeained!B:C,2,0)</f>
        <v>2</v>
      </c>
      <c r="AY172" s="22" t="str">
        <f>VLOOKUP(AT172,dummy_oppeained!B:D,3,0)</f>
        <v>mitteeristav</v>
      </c>
      <c r="AZ172" s="72" t="str">
        <f>VLOOKUP(AS:AS,hinded_abi!B:D,3,0)</f>
        <v>NULL</v>
      </c>
      <c r="BA172" s="26" t="str">
        <f t="shared" si="6"/>
        <v xml:space="preserve"> </v>
      </c>
      <c r="BB172" s="27">
        <f t="shared" si="7"/>
        <v>0</v>
      </c>
      <c r="BC172" s="96" t="str">
        <f t="shared" si="8"/>
        <v>S00008_45607037521_õppeaine46_44449</v>
      </c>
      <c r="BD172" s="104">
        <f>COUNTIF($BC$2:BC172, BC172)</f>
        <v>1</v>
      </c>
    </row>
    <row r="173" spans="1:56" x14ac:dyDescent="0.25">
      <c r="A173" t="s">
        <v>232</v>
      </c>
      <c r="B173" t="s">
        <v>173</v>
      </c>
      <c r="C173" t="s">
        <v>233</v>
      </c>
      <c r="D173" t="s">
        <v>876</v>
      </c>
      <c r="E173">
        <v>45607037521</v>
      </c>
      <c r="F173" t="s">
        <v>50</v>
      </c>
      <c r="G173" t="s">
        <v>62</v>
      </c>
      <c r="H173" t="s">
        <v>52</v>
      </c>
      <c r="I173" t="s">
        <v>115</v>
      </c>
      <c r="J173" t="s">
        <v>52</v>
      </c>
      <c r="K173" s="1">
        <v>44593</v>
      </c>
      <c r="L173" t="s">
        <v>53</v>
      </c>
      <c r="M173" s="1">
        <v>45224</v>
      </c>
      <c r="N173" t="s">
        <v>234</v>
      </c>
      <c r="O173" t="s">
        <v>235</v>
      </c>
      <c r="P173" t="s">
        <v>925</v>
      </c>
      <c r="Q173" t="s">
        <v>237</v>
      </c>
      <c r="R173" s="1">
        <v>45007</v>
      </c>
      <c r="S173" t="s">
        <v>774</v>
      </c>
      <c r="T173" t="s">
        <v>191</v>
      </c>
      <c r="U173" t="s">
        <v>120</v>
      </c>
      <c r="V173" t="s">
        <v>211</v>
      </c>
      <c r="W173">
        <v>1477</v>
      </c>
      <c r="X173" t="s">
        <v>62</v>
      </c>
      <c r="Y173" t="s">
        <v>53</v>
      </c>
      <c r="Z173">
        <v>3</v>
      </c>
      <c r="AA173" t="s">
        <v>212</v>
      </c>
      <c r="AB173" t="s">
        <v>64</v>
      </c>
      <c r="AC173" t="s">
        <v>200</v>
      </c>
      <c r="AD173" t="s">
        <v>115</v>
      </c>
      <c r="AE173" t="s">
        <v>53</v>
      </c>
      <c r="AF173" t="s">
        <v>53</v>
      </c>
      <c r="AG173">
        <v>21</v>
      </c>
      <c r="AH173">
        <v>33</v>
      </c>
      <c r="AI173" t="s">
        <v>218</v>
      </c>
      <c r="AJ173" t="s">
        <v>169</v>
      </c>
      <c r="AK173" t="s">
        <v>219</v>
      </c>
      <c r="AL173" t="s">
        <v>181</v>
      </c>
      <c r="AM173">
        <v>2</v>
      </c>
      <c r="AN173">
        <v>3</v>
      </c>
      <c r="AO173">
        <v>14</v>
      </c>
      <c r="AP173">
        <v>7</v>
      </c>
      <c r="AQ173">
        <v>59</v>
      </c>
      <c r="AR173">
        <v>7</v>
      </c>
      <c r="AS173" t="s">
        <v>732</v>
      </c>
      <c r="AT173" t="s">
        <v>137</v>
      </c>
      <c r="AU173" t="s">
        <v>137</v>
      </c>
      <c r="AV173" s="1">
        <v>45332</v>
      </c>
      <c r="AW173" s="116">
        <v>3</v>
      </c>
      <c r="AX173" s="40">
        <f>VLOOKUP(dummy_data!$AU173,dummy_oppeained!B:C,2,0)</f>
        <v>3</v>
      </c>
      <c r="AY173" s="22" t="str">
        <f>VLOOKUP(AT173,dummy_oppeained!B:D,3,0)</f>
        <v>mitteeristav</v>
      </c>
      <c r="AZ173" s="72" t="str">
        <f>VLOOKUP(AS:AS,hinded_abi!B:D,3,0)</f>
        <v>NULL</v>
      </c>
      <c r="BA173" s="26" t="str">
        <f t="shared" si="6"/>
        <v xml:space="preserve"> </v>
      </c>
      <c r="BB173" s="27">
        <f t="shared" si="7"/>
        <v>0</v>
      </c>
      <c r="BC173" s="96" t="str">
        <f t="shared" si="8"/>
        <v>S00008_45607037521_õppeaine62_45332</v>
      </c>
      <c r="BD173" s="104">
        <f>COUNTIF($BC$2:BC173, BC173)</f>
        <v>1</v>
      </c>
    </row>
    <row r="174" spans="1:56" x14ac:dyDescent="0.25">
      <c r="A174" t="s">
        <v>232</v>
      </c>
      <c r="B174" t="s">
        <v>173</v>
      </c>
      <c r="C174" t="s">
        <v>233</v>
      </c>
      <c r="D174" t="s">
        <v>876</v>
      </c>
      <c r="E174">
        <v>45607037521</v>
      </c>
      <c r="F174" t="s">
        <v>50</v>
      </c>
      <c r="G174" t="s">
        <v>62</v>
      </c>
      <c r="H174" t="s">
        <v>52</v>
      </c>
      <c r="I174" t="s">
        <v>115</v>
      </c>
      <c r="J174" t="s">
        <v>52</v>
      </c>
      <c r="K174" s="1">
        <v>44593</v>
      </c>
      <c r="L174" t="s">
        <v>53</v>
      </c>
      <c r="M174" s="1">
        <v>45224</v>
      </c>
      <c r="N174" t="s">
        <v>234</v>
      </c>
      <c r="O174" t="s">
        <v>235</v>
      </c>
      <c r="P174" t="s">
        <v>925</v>
      </c>
      <c r="Q174" t="s">
        <v>237</v>
      </c>
      <c r="R174" s="1">
        <v>45007</v>
      </c>
      <c r="S174" t="s">
        <v>774</v>
      </c>
      <c r="T174" t="s">
        <v>191</v>
      </c>
      <c r="U174" t="s">
        <v>120</v>
      </c>
      <c r="V174" t="s">
        <v>211</v>
      </c>
      <c r="W174">
        <v>1477</v>
      </c>
      <c r="X174" t="s">
        <v>62</v>
      </c>
      <c r="Y174" t="s">
        <v>53</v>
      </c>
      <c r="Z174">
        <v>3</v>
      </c>
      <c r="AA174" t="s">
        <v>212</v>
      </c>
      <c r="AB174" t="s">
        <v>64</v>
      </c>
      <c r="AC174" t="s">
        <v>200</v>
      </c>
      <c r="AD174" t="s">
        <v>115</v>
      </c>
      <c r="AE174" t="s">
        <v>53</v>
      </c>
      <c r="AF174" t="s">
        <v>53</v>
      </c>
      <c r="AG174">
        <v>21</v>
      </c>
      <c r="AH174">
        <v>33</v>
      </c>
      <c r="AI174" t="s">
        <v>218</v>
      </c>
      <c r="AJ174" t="s">
        <v>169</v>
      </c>
      <c r="AK174" t="s">
        <v>219</v>
      </c>
      <c r="AL174" t="s">
        <v>181</v>
      </c>
      <c r="AM174">
        <v>2</v>
      </c>
      <c r="AN174">
        <v>3</v>
      </c>
      <c r="AO174">
        <v>14</v>
      </c>
      <c r="AP174">
        <v>7</v>
      </c>
      <c r="AQ174">
        <v>59</v>
      </c>
      <c r="AR174">
        <v>7</v>
      </c>
      <c r="AS174" t="s">
        <v>739</v>
      </c>
      <c r="AT174" t="s">
        <v>240</v>
      </c>
      <c r="AU174" t="s">
        <v>240</v>
      </c>
      <c r="AV174" s="1">
        <v>45698</v>
      </c>
      <c r="AW174" s="116">
        <v>3</v>
      </c>
      <c r="AX174" s="15">
        <f>VLOOKUP(dummy_data!$AU174,dummy_oppeained!B:C,2,0)</f>
        <v>6</v>
      </c>
      <c r="AY174" s="22" t="str">
        <f>VLOOKUP(AT174,dummy_oppeained!B:D,3,0)</f>
        <v>eristav</v>
      </c>
      <c r="AZ174" s="72">
        <f>VLOOKUP(AS:AS,hinded_abi!B:D,3,0)</f>
        <v>3</v>
      </c>
      <c r="BA174" s="26">
        <f t="shared" si="6"/>
        <v>18</v>
      </c>
      <c r="BB174" s="27">
        <f t="shared" si="7"/>
        <v>6</v>
      </c>
      <c r="BC174" s="96" t="str">
        <f t="shared" si="8"/>
        <v>S00008_45607037521_õppeaine44_45698</v>
      </c>
      <c r="BD174" s="104">
        <f>COUNTIF($BC$2:BC174, BC174)</f>
        <v>1</v>
      </c>
    </row>
    <row r="175" spans="1:56" x14ac:dyDescent="0.25">
      <c r="A175" t="s">
        <v>232</v>
      </c>
      <c r="B175" t="s">
        <v>173</v>
      </c>
      <c r="C175" t="s">
        <v>233</v>
      </c>
      <c r="D175" t="s">
        <v>876</v>
      </c>
      <c r="E175">
        <v>45607037521</v>
      </c>
      <c r="F175" t="s">
        <v>50</v>
      </c>
      <c r="G175" t="s">
        <v>62</v>
      </c>
      <c r="H175" t="s">
        <v>52</v>
      </c>
      <c r="I175" t="s">
        <v>115</v>
      </c>
      <c r="J175" t="s">
        <v>52</v>
      </c>
      <c r="K175" s="1">
        <v>44593</v>
      </c>
      <c r="L175" t="s">
        <v>53</v>
      </c>
      <c r="M175" s="1">
        <v>45224</v>
      </c>
      <c r="N175" t="s">
        <v>234</v>
      </c>
      <c r="O175" t="s">
        <v>235</v>
      </c>
      <c r="P175" t="s">
        <v>925</v>
      </c>
      <c r="Q175" t="s">
        <v>237</v>
      </c>
      <c r="R175" s="1">
        <v>45007</v>
      </c>
      <c r="S175" t="s">
        <v>774</v>
      </c>
      <c r="T175" t="s">
        <v>191</v>
      </c>
      <c r="U175" t="s">
        <v>120</v>
      </c>
      <c r="V175" t="s">
        <v>211</v>
      </c>
      <c r="W175">
        <v>1477</v>
      </c>
      <c r="X175" t="s">
        <v>62</v>
      </c>
      <c r="Y175" t="s">
        <v>53</v>
      </c>
      <c r="Z175">
        <v>3</v>
      </c>
      <c r="AA175" t="s">
        <v>212</v>
      </c>
      <c r="AB175" t="s">
        <v>64</v>
      </c>
      <c r="AC175" t="s">
        <v>200</v>
      </c>
      <c r="AD175" t="s">
        <v>115</v>
      </c>
      <c r="AE175" t="s">
        <v>53</v>
      </c>
      <c r="AF175" t="s">
        <v>53</v>
      </c>
      <c r="AG175">
        <v>21</v>
      </c>
      <c r="AH175">
        <v>33</v>
      </c>
      <c r="AI175" t="s">
        <v>218</v>
      </c>
      <c r="AJ175" t="s">
        <v>169</v>
      </c>
      <c r="AK175" t="s">
        <v>219</v>
      </c>
      <c r="AL175" t="s">
        <v>181</v>
      </c>
      <c r="AM175">
        <v>2</v>
      </c>
      <c r="AN175">
        <v>3</v>
      </c>
      <c r="AO175">
        <v>14</v>
      </c>
      <c r="AP175">
        <v>7</v>
      </c>
      <c r="AQ175">
        <v>59</v>
      </c>
      <c r="AR175">
        <v>7</v>
      </c>
      <c r="AS175" t="s">
        <v>741</v>
      </c>
      <c r="AT175" t="s">
        <v>154</v>
      </c>
      <c r="AU175" t="s">
        <v>154</v>
      </c>
      <c r="AV175" s="1">
        <v>44602</v>
      </c>
      <c r="AW175" s="116">
        <v>3</v>
      </c>
      <c r="AX175" s="40">
        <f>VLOOKUP(dummy_data!$AU175,dummy_oppeained!B:C,2,0)</f>
        <v>6</v>
      </c>
      <c r="AY175" s="22" t="str">
        <f>VLOOKUP(AT175,dummy_oppeained!B:D,3,0)</f>
        <v>eristav</v>
      </c>
      <c r="AZ175" s="72">
        <f>VLOOKUP(AS:AS,hinded_abi!B:D,3,0)</f>
        <v>2</v>
      </c>
      <c r="BA175" s="26">
        <f t="shared" si="6"/>
        <v>12</v>
      </c>
      <c r="BB175" s="27">
        <f t="shared" si="7"/>
        <v>6</v>
      </c>
      <c r="BC175" s="96" t="str">
        <f t="shared" si="8"/>
        <v>S00008_45607037521_õppeaine70_44602</v>
      </c>
      <c r="BD175" s="104">
        <f>COUNTIF($BC$2:BC175, BC175)</f>
        <v>1</v>
      </c>
    </row>
    <row r="176" spans="1:56" x14ac:dyDescent="0.25">
      <c r="A176" t="s">
        <v>232</v>
      </c>
      <c r="B176" t="s">
        <v>173</v>
      </c>
      <c r="C176" t="s">
        <v>233</v>
      </c>
      <c r="D176" t="s">
        <v>876</v>
      </c>
      <c r="E176">
        <v>45607037521</v>
      </c>
      <c r="F176" t="s">
        <v>50</v>
      </c>
      <c r="G176" t="s">
        <v>62</v>
      </c>
      <c r="H176" t="s">
        <v>52</v>
      </c>
      <c r="I176" t="s">
        <v>115</v>
      </c>
      <c r="J176" t="s">
        <v>52</v>
      </c>
      <c r="K176" s="1">
        <v>44593</v>
      </c>
      <c r="L176" t="s">
        <v>53</v>
      </c>
      <c r="M176" s="1">
        <v>45224</v>
      </c>
      <c r="N176" t="s">
        <v>234</v>
      </c>
      <c r="O176" t="s">
        <v>235</v>
      </c>
      <c r="P176" t="s">
        <v>925</v>
      </c>
      <c r="Q176" t="s">
        <v>237</v>
      </c>
      <c r="R176" s="1">
        <v>45007</v>
      </c>
      <c r="S176" t="s">
        <v>774</v>
      </c>
      <c r="T176" t="s">
        <v>191</v>
      </c>
      <c r="U176" t="s">
        <v>120</v>
      </c>
      <c r="V176" t="s">
        <v>211</v>
      </c>
      <c r="W176">
        <v>1477</v>
      </c>
      <c r="X176" t="s">
        <v>62</v>
      </c>
      <c r="Y176" t="s">
        <v>53</v>
      </c>
      <c r="Z176">
        <v>3</v>
      </c>
      <c r="AA176" t="s">
        <v>212</v>
      </c>
      <c r="AB176" t="s">
        <v>64</v>
      </c>
      <c r="AC176" t="s">
        <v>200</v>
      </c>
      <c r="AD176" t="s">
        <v>115</v>
      </c>
      <c r="AE176" t="s">
        <v>53</v>
      </c>
      <c r="AF176" t="s">
        <v>53</v>
      </c>
      <c r="AG176">
        <v>21</v>
      </c>
      <c r="AH176">
        <v>33</v>
      </c>
      <c r="AI176" t="s">
        <v>218</v>
      </c>
      <c r="AJ176" t="s">
        <v>169</v>
      </c>
      <c r="AK176" t="s">
        <v>219</v>
      </c>
      <c r="AL176" t="s">
        <v>181</v>
      </c>
      <c r="AM176">
        <v>2</v>
      </c>
      <c r="AN176">
        <v>3</v>
      </c>
      <c r="AO176">
        <v>14</v>
      </c>
      <c r="AP176">
        <v>7</v>
      </c>
      <c r="AQ176">
        <v>59</v>
      </c>
      <c r="AR176">
        <v>7</v>
      </c>
      <c r="AS176" t="s">
        <v>736</v>
      </c>
      <c r="AT176" t="s">
        <v>145</v>
      </c>
      <c r="AU176" t="s">
        <v>145</v>
      </c>
      <c r="AV176" s="1">
        <v>45698</v>
      </c>
      <c r="AW176" s="116">
        <v>3</v>
      </c>
      <c r="AX176" s="15">
        <f>VLOOKUP(dummy_data!$AU176,dummy_oppeained!B:C,2,0)</f>
        <v>6</v>
      </c>
      <c r="AY176" s="22" t="str">
        <f>VLOOKUP(AT176,dummy_oppeained!B:D,3,0)</f>
        <v>eristav</v>
      </c>
      <c r="AZ176" s="72">
        <f>VLOOKUP(AS:AS,hinded_abi!B:D,3,0)</f>
        <v>5</v>
      </c>
      <c r="BA176" s="26">
        <f t="shared" si="6"/>
        <v>30</v>
      </c>
      <c r="BB176" s="27">
        <f t="shared" si="7"/>
        <v>6</v>
      </c>
      <c r="BC176" s="96" t="str">
        <f t="shared" si="8"/>
        <v>S00008_45607037521_õppeaine86_45698</v>
      </c>
      <c r="BD176" s="104">
        <f>COUNTIF($BC$2:BC176, BC176)</f>
        <v>1</v>
      </c>
    </row>
    <row r="177" spans="1:56" x14ac:dyDescent="0.25">
      <c r="A177" t="s">
        <v>241</v>
      </c>
      <c r="B177" t="s">
        <v>242</v>
      </c>
      <c r="C177" t="s">
        <v>174</v>
      </c>
      <c r="D177" t="s">
        <v>877</v>
      </c>
      <c r="E177">
        <v>31610224334</v>
      </c>
      <c r="F177" t="s">
        <v>243</v>
      </c>
      <c r="G177" t="s">
        <v>244</v>
      </c>
      <c r="H177" t="s">
        <v>115</v>
      </c>
      <c r="I177" t="s">
        <v>52</v>
      </c>
      <c r="J177" t="s">
        <v>115</v>
      </c>
      <c r="K177" s="1">
        <v>44593</v>
      </c>
      <c r="L177" t="s">
        <v>53</v>
      </c>
      <c r="M177" s="1">
        <v>44461</v>
      </c>
      <c r="N177" t="s">
        <v>245</v>
      </c>
      <c r="O177" t="s">
        <v>55</v>
      </c>
      <c r="P177" t="s">
        <v>926</v>
      </c>
      <c r="Q177" t="s">
        <v>246</v>
      </c>
      <c r="R177" s="1">
        <v>44861</v>
      </c>
      <c r="S177" t="s">
        <v>774</v>
      </c>
      <c r="T177" t="s">
        <v>59</v>
      </c>
      <c r="U177" t="s">
        <v>120</v>
      </c>
      <c r="V177" t="s">
        <v>247</v>
      </c>
      <c r="W177">
        <v>214475</v>
      </c>
      <c r="X177" t="s">
        <v>62</v>
      </c>
      <c r="Y177" t="s">
        <v>53</v>
      </c>
      <c r="Z177">
        <v>2</v>
      </c>
      <c r="AA177" t="s">
        <v>161</v>
      </c>
      <c r="AB177" t="s">
        <v>248</v>
      </c>
      <c r="AC177" t="s">
        <v>106</v>
      </c>
      <c r="AD177" t="s">
        <v>115</v>
      </c>
      <c r="AE177" t="s">
        <v>53</v>
      </c>
      <c r="AF177" t="s">
        <v>53</v>
      </c>
      <c r="AG177">
        <v>68</v>
      </c>
      <c r="AH177">
        <v>20</v>
      </c>
      <c r="AI177" t="s">
        <v>182</v>
      </c>
      <c r="AJ177" t="s">
        <v>182</v>
      </c>
      <c r="AK177" t="s">
        <v>97</v>
      </c>
      <c r="AL177" t="s">
        <v>67</v>
      </c>
      <c r="AM177">
        <v>0</v>
      </c>
      <c r="AN177">
        <v>1</v>
      </c>
      <c r="AO177">
        <v>1</v>
      </c>
      <c r="AP177">
        <v>5</v>
      </c>
      <c r="AQ177">
        <v>56</v>
      </c>
      <c r="AR177">
        <v>7</v>
      </c>
      <c r="AS177" t="s">
        <v>737</v>
      </c>
      <c r="AT177" t="s">
        <v>147</v>
      </c>
      <c r="AU177" t="s">
        <v>147</v>
      </c>
      <c r="AV177" s="1">
        <v>44084</v>
      </c>
      <c r="AW177" s="116">
        <v>3</v>
      </c>
      <c r="AX177" s="40">
        <f>VLOOKUP(dummy_data!$AU177,dummy_oppeained!B:C,2,0)</f>
        <v>9</v>
      </c>
      <c r="AY177" s="22" t="str">
        <f>VLOOKUP(AT177,dummy_oppeained!B:D,3,0)</f>
        <v>eristav</v>
      </c>
      <c r="AZ177" s="72">
        <f>VLOOKUP(AS:AS,hinded_abi!B:D,3,0)</f>
        <v>4</v>
      </c>
      <c r="BA177" s="26">
        <f t="shared" si="6"/>
        <v>36</v>
      </c>
      <c r="BB177" s="27">
        <f t="shared" si="7"/>
        <v>9</v>
      </c>
      <c r="BC177" s="96" t="str">
        <f t="shared" si="8"/>
        <v>S00009_31610224334_õppeaine10_44084</v>
      </c>
      <c r="BD177" s="104">
        <f>COUNTIF($BC$2:BC177, BC177)</f>
        <v>1</v>
      </c>
    </row>
    <row r="178" spans="1:56" x14ac:dyDescent="0.25">
      <c r="A178" t="s">
        <v>241</v>
      </c>
      <c r="B178" t="s">
        <v>242</v>
      </c>
      <c r="C178" t="s">
        <v>174</v>
      </c>
      <c r="D178" t="s">
        <v>877</v>
      </c>
      <c r="E178">
        <v>31610224334</v>
      </c>
      <c r="F178" t="s">
        <v>243</v>
      </c>
      <c r="G178" t="s">
        <v>244</v>
      </c>
      <c r="H178" t="s">
        <v>115</v>
      </c>
      <c r="I178" t="s">
        <v>52</v>
      </c>
      <c r="J178" t="s">
        <v>115</v>
      </c>
      <c r="K178" s="1">
        <v>44593</v>
      </c>
      <c r="L178" t="s">
        <v>53</v>
      </c>
      <c r="M178" s="1">
        <v>44461</v>
      </c>
      <c r="N178" t="s">
        <v>245</v>
      </c>
      <c r="O178" t="s">
        <v>55</v>
      </c>
      <c r="P178" t="s">
        <v>926</v>
      </c>
      <c r="Q178" t="s">
        <v>246</v>
      </c>
      <c r="R178" s="1">
        <v>44861</v>
      </c>
      <c r="S178" t="s">
        <v>774</v>
      </c>
      <c r="T178" t="s">
        <v>59</v>
      </c>
      <c r="U178" t="s">
        <v>120</v>
      </c>
      <c r="V178" t="s">
        <v>247</v>
      </c>
      <c r="W178">
        <v>214475</v>
      </c>
      <c r="X178" t="s">
        <v>62</v>
      </c>
      <c r="Y178" t="s">
        <v>53</v>
      </c>
      <c r="Z178">
        <v>2</v>
      </c>
      <c r="AA178" t="s">
        <v>161</v>
      </c>
      <c r="AB178" t="s">
        <v>248</v>
      </c>
      <c r="AC178" t="s">
        <v>106</v>
      </c>
      <c r="AD178" t="s">
        <v>115</v>
      </c>
      <c r="AE178" t="s">
        <v>53</v>
      </c>
      <c r="AF178" t="s">
        <v>53</v>
      </c>
      <c r="AG178">
        <v>68</v>
      </c>
      <c r="AH178">
        <v>20</v>
      </c>
      <c r="AI178" t="s">
        <v>182</v>
      </c>
      <c r="AJ178" t="s">
        <v>182</v>
      </c>
      <c r="AK178" t="s">
        <v>97</v>
      </c>
      <c r="AL178" t="s">
        <v>67</v>
      </c>
      <c r="AM178">
        <v>0</v>
      </c>
      <c r="AN178">
        <v>1</v>
      </c>
      <c r="AO178">
        <v>1</v>
      </c>
      <c r="AP178">
        <v>5</v>
      </c>
      <c r="AQ178">
        <v>56</v>
      </c>
      <c r="AR178">
        <v>7</v>
      </c>
      <c r="AS178" t="s">
        <v>739</v>
      </c>
      <c r="AT178" t="s">
        <v>249</v>
      </c>
      <c r="AU178" t="s">
        <v>249</v>
      </c>
      <c r="AV178" s="1">
        <v>45332</v>
      </c>
      <c r="AW178" s="116">
        <v>3</v>
      </c>
      <c r="AX178" s="15">
        <f>VLOOKUP(dummy_data!$AU178,dummy_oppeained!B:C,2,0)</f>
        <v>6</v>
      </c>
      <c r="AY178" s="22" t="str">
        <f>VLOOKUP(AT178,dummy_oppeained!B:D,3,0)</f>
        <v>eristav</v>
      </c>
      <c r="AZ178" s="72">
        <f>VLOOKUP(AS:AS,hinded_abi!B:D,3,0)</f>
        <v>3</v>
      </c>
      <c r="BA178" s="26">
        <f t="shared" si="6"/>
        <v>18</v>
      </c>
      <c r="BB178" s="27">
        <f t="shared" si="7"/>
        <v>6</v>
      </c>
      <c r="BC178" s="96" t="str">
        <f t="shared" si="8"/>
        <v>S00009_31610224334_õppeaine27_45332</v>
      </c>
      <c r="BD178" s="104">
        <f>COUNTIF($BC$2:BC178, BC178)</f>
        <v>1</v>
      </c>
    </row>
    <row r="179" spans="1:56" x14ac:dyDescent="0.25">
      <c r="A179" t="s">
        <v>241</v>
      </c>
      <c r="B179" t="s">
        <v>242</v>
      </c>
      <c r="C179" t="s">
        <v>174</v>
      </c>
      <c r="D179" t="s">
        <v>877</v>
      </c>
      <c r="E179">
        <v>31610224334</v>
      </c>
      <c r="F179" t="s">
        <v>243</v>
      </c>
      <c r="G179" t="s">
        <v>244</v>
      </c>
      <c r="H179" t="s">
        <v>115</v>
      </c>
      <c r="I179" t="s">
        <v>52</v>
      </c>
      <c r="J179" t="s">
        <v>115</v>
      </c>
      <c r="K179" s="1">
        <v>44593</v>
      </c>
      <c r="L179" t="s">
        <v>53</v>
      </c>
      <c r="M179" s="1">
        <v>44461</v>
      </c>
      <c r="N179" t="s">
        <v>245</v>
      </c>
      <c r="O179" t="s">
        <v>55</v>
      </c>
      <c r="P179" t="s">
        <v>926</v>
      </c>
      <c r="Q179" t="s">
        <v>246</v>
      </c>
      <c r="R179" s="1">
        <v>44861</v>
      </c>
      <c r="S179" t="s">
        <v>774</v>
      </c>
      <c r="T179" t="s">
        <v>59</v>
      </c>
      <c r="U179" t="s">
        <v>120</v>
      </c>
      <c r="V179" t="s">
        <v>247</v>
      </c>
      <c r="W179">
        <v>214475</v>
      </c>
      <c r="X179" t="s">
        <v>62</v>
      </c>
      <c r="Y179" t="s">
        <v>53</v>
      </c>
      <c r="Z179">
        <v>2</v>
      </c>
      <c r="AA179" t="s">
        <v>161</v>
      </c>
      <c r="AB179" t="s">
        <v>248</v>
      </c>
      <c r="AC179" t="s">
        <v>106</v>
      </c>
      <c r="AD179" t="s">
        <v>115</v>
      </c>
      <c r="AE179" t="s">
        <v>53</v>
      </c>
      <c r="AF179" t="s">
        <v>53</v>
      </c>
      <c r="AG179">
        <v>68</v>
      </c>
      <c r="AH179">
        <v>20</v>
      </c>
      <c r="AI179" t="s">
        <v>182</v>
      </c>
      <c r="AJ179" t="s">
        <v>182</v>
      </c>
      <c r="AK179" t="s">
        <v>97</v>
      </c>
      <c r="AL179" t="s">
        <v>67</v>
      </c>
      <c r="AM179">
        <v>0</v>
      </c>
      <c r="AN179">
        <v>1</v>
      </c>
      <c r="AO179">
        <v>1</v>
      </c>
      <c r="AP179">
        <v>5</v>
      </c>
      <c r="AQ179">
        <v>56</v>
      </c>
      <c r="AR179">
        <v>7</v>
      </c>
      <c r="AS179" t="s">
        <v>736</v>
      </c>
      <c r="AT179" t="s">
        <v>168</v>
      </c>
      <c r="AU179" t="s">
        <v>168</v>
      </c>
      <c r="AV179" s="1">
        <v>45698</v>
      </c>
      <c r="AW179" s="116">
        <v>3</v>
      </c>
      <c r="AX179" s="40">
        <f>VLOOKUP(dummy_data!$AU179,dummy_oppeained!B:C,2,0)</f>
        <v>5</v>
      </c>
      <c r="AY179" s="22" t="str">
        <f>VLOOKUP(AT179,dummy_oppeained!B:D,3,0)</f>
        <v>eristav</v>
      </c>
      <c r="AZ179" s="72">
        <f>VLOOKUP(AS:AS,hinded_abi!B:D,3,0)</f>
        <v>5</v>
      </c>
      <c r="BA179" s="26">
        <f t="shared" si="6"/>
        <v>25</v>
      </c>
      <c r="BB179" s="27">
        <f t="shared" si="7"/>
        <v>5</v>
      </c>
      <c r="BC179" s="96" t="str">
        <f t="shared" si="8"/>
        <v>S00009_31610224334_õppeaine26_45698</v>
      </c>
      <c r="BD179" s="104">
        <f>COUNTIF($BC$2:BC179, BC179)</f>
        <v>1</v>
      </c>
    </row>
    <row r="180" spans="1:56" x14ac:dyDescent="0.25">
      <c r="A180" t="s">
        <v>241</v>
      </c>
      <c r="B180" t="s">
        <v>242</v>
      </c>
      <c r="C180" t="s">
        <v>174</v>
      </c>
      <c r="D180" t="s">
        <v>877</v>
      </c>
      <c r="E180">
        <v>31610224334</v>
      </c>
      <c r="F180" t="s">
        <v>243</v>
      </c>
      <c r="G180" t="s">
        <v>244</v>
      </c>
      <c r="H180" t="s">
        <v>115</v>
      </c>
      <c r="I180" t="s">
        <v>52</v>
      </c>
      <c r="J180" t="s">
        <v>115</v>
      </c>
      <c r="K180" s="1">
        <v>44593</v>
      </c>
      <c r="L180" t="s">
        <v>53</v>
      </c>
      <c r="M180" s="1">
        <v>44461</v>
      </c>
      <c r="N180" t="s">
        <v>245</v>
      </c>
      <c r="O180" t="s">
        <v>55</v>
      </c>
      <c r="P180" t="s">
        <v>926</v>
      </c>
      <c r="Q180" t="s">
        <v>246</v>
      </c>
      <c r="R180" s="1">
        <v>44861</v>
      </c>
      <c r="S180" t="s">
        <v>774</v>
      </c>
      <c r="T180" t="s">
        <v>59</v>
      </c>
      <c r="U180" t="s">
        <v>120</v>
      </c>
      <c r="V180" t="s">
        <v>247</v>
      </c>
      <c r="W180">
        <v>214475</v>
      </c>
      <c r="X180" t="s">
        <v>62</v>
      </c>
      <c r="Y180" t="s">
        <v>53</v>
      </c>
      <c r="Z180">
        <v>2</v>
      </c>
      <c r="AA180" t="s">
        <v>161</v>
      </c>
      <c r="AB180" t="s">
        <v>248</v>
      </c>
      <c r="AC180" t="s">
        <v>106</v>
      </c>
      <c r="AD180" t="s">
        <v>115</v>
      </c>
      <c r="AE180" t="s">
        <v>53</v>
      </c>
      <c r="AF180" t="s">
        <v>53</v>
      </c>
      <c r="AG180">
        <v>68</v>
      </c>
      <c r="AH180">
        <v>20</v>
      </c>
      <c r="AI180" t="s">
        <v>182</v>
      </c>
      <c r="AJ180" t="s">
        <v>182</v>
      </c>
      <c r="AK180" t="s">
        <v>97</v>
      </c>
      <c r="AL180" t="s">
        <v>67</v>
      </c>
      <c r="AM180">
        <v>0</v>
      </c>
      <c r="AN180">
        <v>1</v>
      </c>
      <c r="AO180">
        <v>1</v>
      </c>
      <c r="AP180">
        <v>5</v>
      </c>
      <c r="AQ180">
        <v>56</v>
      </c>
      <c r="AR180">
        <v>7</v>
      </c>
      <c r="AS180" t="s">
        <v>732</v>
      </c>
      <c r="AT180" t="s">
        <v>231</v>
      </c>
      <c r="AU180" t="s">
        <v>231</v>
      </c>
      <c r="AV180" s="1">
        <v>45545</v>
      </c>
      <c r="AW180" s="116">
        <v>3</v>
      </c>
      <c r="AX180" s="15">
        <f>VLOOKUP(dummy_data!$AU180,dummy_oppeained!B:C,2,0)</f>
        <v>3</v>
      </c>
      <c r="AY180" s="22" t="str">
        <f>VLOOKUP(AT180,dummy_oppeained!B:D,3,0)</f>
        <v>mitteeristav</v>
      </c>
      <c r="AZ180" s="72" t="str">
        <f>VLOOKUP(AS:AS,hinded_abi!B:D,3,0)</f>
        <v>NULL</v>
      </c>
      <c r="BA180" s="26" t="str">
        <f t="shared" si="6"/>
        <v xml:space="preserve"> </v>
      </c>
      <c r="BB180" s="27">
        <f t="shared" si="7"/>
        <v>0</v>
      </c>
      <c r="BC180" s="96" t="str">
        <f t="shared" si="8"/>
        <v>S00009_31610224334_õppeaine99_45545</v>
      </c>
      <c r="BD180" s="104">
        <f>COUNTIF($BC$2:BC180, BC180)</f>
        <v>1</v>
      </c>
    </row>
    <row r="181" spans="1:56" x14ac:dyDescent="0.25">
      <c r="A181" t="s">
        <v>241</v>
      </c>
      <c r="B181" t="s">
        <v>242</v>
      </c>
      <c r="C181" t="s">
        <v>174</v>
      </c>
      <c r="D181" t="s">
        <v>877</v>
      </c>
      <c r="E181">
        <v>31610224334</v>
      </c>
      <c r="F181" t="s">
        <v>243</v>
      </c>
      <c r="G181" t="s">
        <v>244</v>
      </c>
      <c r="H181" t="s">
        <v>115</v>
      </c>
      <c r="I181" t="s">
        <v>52</v>
      </c>
      <c r="J181" t="s">
        <v>115</v>
      </c>
      <c r="K181" s="1">
        <v>44593</v>
      </c>
      <c r="L181" t="s">
        <v>53</v>
      </c>
      <c r="M181" s="1">
        <v>44461</v>
      </c>
      <c r="N181" t="s">
        <v>245</v>
      </c>
      <c r="O181" t="s">
        <v>55</v>
      </c>
      <c r="P181" t="s">
        <v>926</v>
      </c>
      <c r="Q181" t="s">
        <v>246</v>
      </c>
      <c r="R181" s="1">
        <v>44861</v>
      </c>
      <c r="S181" t="s">
        <v>774</v>
      </c>
      <c r="T181" t="s">
        <v>59</v>
      </c>
      <c r="U181" t="s">
        <v>120</v>
      </c>
      <c r="V181" t="s">
        <v>247</v>
      </c>
      <c r="W181">
        <v>214475</v>
      </c>
      <c r="X181" t="s">
        <v>62</v>
      </c>
      <c r="Y181" t="s">
        <v>53</v>
      </c>
      <c r="Z181">
        <v>3</v>
      </c>
      <c r="AA181" t="s">
        <v>161</v>
      </c>
      <c r="AB181" t="s">
        <v>248</v>
      </c>
      <c r="AC181" t="s">
        <v>65</v>
      </c>
      <c r="AD181" t="s">
        <v>115</v>
      </c>
      <c r="AE181" t="s">
        <v>53</v>
      </c>
      <c r="AF181" t="s">
        <v>53</v>
      </c>
      <c r="AG181">
        <v>68</v>
      </c>
      <c r="AH181">
        <v>59</v>
      </c>
      <c r="AI181" t="s">
        <v>182</v>
      </c>
      <c r="AJ181" t="s">
        <v>250</v>
      </c>
      <c r="AK181" t="s">
        <v>97</v>
      </c>
      <c r="AL181" t="s">
        <v>194</v>
      </c>
      <c r="AM181">
        <v>0</v>
      </c>
      <c r="AN181">
        <v>1</v>
      </c>
      <c r="AO181">
        <v>1</v>
      </c>
      <c r="AP181">
        <v>0</v>
      </c>
      <c r="AQ181">
        <v>56</v>
      </c>
      <c r="AR181">
        <v>7</v>
      </c>
      <c r="AS181" t="s">
        <v>743</v>
      </c>
      <c r="AT181" t="s">
        <v>214</v>
      </c>
      <c r="AU181" t="s">
        <v>214</v>
      </c>
      <c r="AV181" s="1">
        <v>44237</v>
      </c>
      <c r="AW181" s="116">
        <v>3</v>
      </c>
      <c r="AX181" s="40">
        <f>VLOOKUP(dummy_data!$AU181,dummy_oppeained!B:C,2,0)</f>
        <v>6</v>
      </c>
      <c r="AY181" s="22" t="str">
        <f>VLOOKUP(AT181,dummy_oppeained!B:D,3,0)</f>
        <v>eristav</v>
      </c>
      <c r="AZ181" s="72">
        <f>VLOOKUP(AS:AS,hinded_abi!B:D,3,0)</f>
        <v>1</v>
      </c>
      <c r="BA181" s="26">
        <f t="shared" si="6"/>
        <v>6</v>
      </c>
      <c r="BB181" s="27">
        <f t="shared" si="7"/>
        <v>6</v>
      </c>
      <c r="BC181" s="96" t="str">
        <f t="shared" si="8"/>
        <v>S00009_31610224334_õppeaine64_44237</v>
      </c>
      <c r="BD181" s="104">
        <f>COUNTIF($BC$2:BC181, BC181)</f>
        <v>1</v>
      </c>
    </row>
    <row r="182" spans="1:56" x14ac:dyDescent="0.25">
      <c r="A182" t="s">
        <v>241</v>
      </c>
      <c r="B182" t="s">
        <v>242</v>
      </c>
      <c r="C182" t="s">
        <v>174</v>
      </c>
      <c r="D182" t="s">
        <v>877</v>
      </c>
      <c r="E182">
        <v>31610224334</v>
      </c>
      <c r="F182" t="s">
        <v>243</v>
      </c>
      <c r="G182" t="s">
        <v>244</v>
      </c>
      <c r="H182" t="s">
        <v>115</v>
      </c>
      <c r="I182" t="s">
        <v>52</v>
      </c>
      <c r="J182" t="s">
        <v>115</v>
      </c>
      <c r="K182" s="1">
        <v>44593</v>
      </c>
      <c r="L182" t="s">
        <v>53</v>
      </c>
      <c r="M182" s="1">
        <v>44461</v>
      </c>
      <c r="N182" t="s">
        <v>245</v>
      </c>
      <c r="O182" t="s">
        <v>55</v>
      </c>
      <c r="P182" t="s">
        <v>926</v>
      </c>
      <c r="Q182" t="s">
        <v>246</v>
      </c>
      <c r="R182" s="1">
        <v>44861</v>
      </c>
      <c r="S182" t="s">
        <v>774</v>
      </c>
      <c r="T182" t="s">
        <v>59</v>
      </c>
      <c r="U182" t="s">
        <v>120</v>
      </c>
      <c r="V182" t="s">
        <v>247</v>
      </c>
      <c r="W182">
        <v>214475</v>
      </c>
      <c r="X182" t="s">
        <v>62</v>
      </c>
      <c r="Y182" t="s">
        <v>53</v>
      </c>
      <c r="Z182">
        <v>3</v>
      </c>
      <c r="AA182" t="s">
        <v>161</v>
      </c>
      <c r="AB182" t="s">
        <v>248</v>
      </c>
      <c r="AC182" t="s">
        <v>65</v>
      </c>
      <c r="AD182" t="s">
        <v>115</v>
      </c>
      <c r="AE182" t="s">
        <v>53</v>
      </c>
      <c r="AF182" t="s">
        <v>53</v>
      </c>
      <c r="AG182">
        <v>68</v>
      </c>
      <c r="AH182">
        <v>59</v>
      </c>
      <c r="AI182" t="s">
        <v>182</v>
      </c>
      <c r="AJ182" t="s">
        <v>250</v>
      </c>
      <c r="AK182" t="s">
        <v>97</v>
      </c>
      <c r="AL182" t="s">
        <v>194</v>
      </c>
      <c r="AM182">
        <v>0</v>
      </c>
      <c r="AN182">
        <v>1</v>
      </c>
      <c r="AO182">
        <v>1</v>
      </c>
      <c r="AP182">
        <v>0</v>
      </c>
      <c r="AQ182">
        <v>56</v>
      </c>
      <c r="AR182">
        <v>7</v>
      </c>
      <c r="AS182" t="s">
        <v>732</v>
      </c>
      <c r="AT182" t="s">
        <v>215</v>
      </c>
      <c r="AU182" t="s">
        <v>215</v>
      </c>
      <c r="AV182" s="1">
        <v>45179</v>
      </c>
      <c r="AW182" s="116">
        <v>3</v>
      </c>
      <c r="AX182" s="15">
        <f>VLOOKUP(dummy_data!$AU182,dummy_oppeained!B:C,2,0)</f>
        <v>3</v>
      </c>
      <c r="AY182" s="22" t="str">
        <f>VLOOKUP(AT182,dummy_oppeained!B:D,3,0)</f>
        <v>mitteeristav</v>
      </c>
      <c r="AZ182" s="72" t="str">
        <f>VLOOKUP(AS:AS,hinded_abi!B:D,3,0)</f>
        <v>NULL</v>
      </c>
      <c r="BA182" s="26" t="str">
        <f t="shared" si="6"/>
        <v xml:space="preserve"> </v>
      </c>
      <c r="BB182" s="27">
        <f t="shared" si="7"/>
        <v>0</v>
      </c>
      <c r="BC182" s="96" t="str">
        <f t="shared" si="8"/>
        <v>S00009_31610224334_õppeaine45_45179</v>
      </c>
      <c r="BD182" s="104">
        <f>COUNTIF($BC$2:BC182, BC182)</f>
        <v>1</v>
      </c>
    </row>
    <row r="183" spans="1:56" x14ac:dyDescent="0.25">
      <c r="A183" t="s">
        <v>241</v>
      </c>
      <c r="B183" t="s">
        <v>242</v>
      </c>
      <c r="C183" t="s">
        <v>174</v>
      </c>
      <c r="D183" t="s">
        <v>877</v>
      </c>
      <c r="E183">
        <v>31610224334</v>
      </c>
      <c r="F183" t="s">
        <v>243</v>
      </c>
      <c r="G183" t="s">
        <v>244</v>
      </c>
      <c r="H183" t="s">
        <v>115</v>
      </c>
      <c r="I183" t="s">
        <v>52</v>
      </c>
      <c r="J183" t="s">
        <v>115</v>
      </c>
      <c r="K183" s="1">
        <v>44593</v>
      </c>
      <c r="L183" t="s">
        <v>53</v>
      </c>
      <c r="M183" s="1">
        <v>44461</v>
      </c>
      <c r="N183" t="s">
        <v>245</v>
      </c>
      <c r="O183" t="s">
        <v>55</v>
      </c>
      <c r="P183" t="s">
        <v>926</v>
      </c>
      <c r="Q183" t="s">
        <v>246</v>
      </c>
      <c r="R183" s="1">
        <v>44861</v>
      </c>
      <c r="S183" t="s">
        <v>774</v>
      </c>
      <c r="T183" t="s">
        <v>59</v>
      </c>
      <c r="U183" t="s">
        <v>120</v>
      </c>
      <c r="V183" t="s">
        <v>247</v>
      </c>
      <c r="W183">
        <v>214475</v>
      </c>
      <c r="X183" t="s">
        <v>62</v>
      </c>
      <c r="Y183" t="s">
        <v>53</v>
      </c>
      <c r="Z183">
        <v>3</v>
      </c>
      <c r="AA183" t="s">
        <v>161</v>
      </c>
      <c r="AB183" t="s">
        <v>248</v>
      </c>
      <c r="AC183" t="s">
        <v>65</v>
      </c>
      <c r="AD183" t="s">
        <v>115</v>
      </c>
      <c r="AE183" t="s">
        <v>53</v>
      </c>
      <c r="AF183" t="s">
        <v>53</v>
      </c>
      <c r="AG183">
        <v>68</v>
      </c>
      <c r="AH183">
        <v>59</v>
      </c>
      <c r="AI183" t="s">
        <v>182</v>
      </c>
      <c r="AJ183" t="s">
        <v>250</v>
      </c>
      <c r="AK183" t="s">
        <v>97</v>
      </c>
      <c r="AL183" t="s">
        <v>194</v>
      </c>
      <c r="AM183">
        <v>0</v>
      </c>
      <c r="AN183">
        <v>1</v>
      </c>
      <c r="AO183">
        <v>1</v>
      </c>
      <c r="AP183">
        <v>0</v>
      </c>
      <c r="AQ183">
        <v>56</v>
      </c>
      <c r="AR183">
        <v>7</v>
      </c>
      <c r="AS183" t="s">
        <v>745</v>
      </c>
      <c r="AT183" t="s">
        <v>220</v>
      </c>
      <c r="AU183" t="s">
        <v>220</v>
      </c>
      <c r="AV183" s="1">
        <v>45545</v>
      </c>
      <c r="AW183" s="116">
        <v>3</v>
      </c>
      <c r="AX183" s="40">
        <f>VLOOKUP(dummy_data!$AU183,dummy_oppeained!B:C,2,0)</f>
        <v>6</v>
      </c>
      <c r="AY183" s="22" t="str">
        <f>VLOOKUP(AT183,dummy_oppeained!B:D,3,0)</f>
        <v>eristav</v>
      </c>
      <c r="AZ183" s="72">
        <f>VLOOKUP(AS:AS,hinded_abi!B:D,3,0)</f>
        <v>0</v>
      </c>
      <c r="BA183" s="26">
        <f t="shared" si="6"/>
        <v>0</v>
      </c>
      <c r="BB183" s="27">
        <f t="shared" si="7"/>
        <v>6</v>
      </c>
      <c r="BC183" s="96" t="str">
        <f t="shared" si="8"/>
        <v>S00009_31610224334_õppeaine16_45545</v>
      </c>
      <c r="BD183" s="104">
        <f>COUNTIF($BC$2:BC183, BC183)</f>
        <v>1</v>
      </c>
    </row>
    <row r="184" spans="1:56" x14ac:dyDescent="0.25">
      <c r="A184" t="s">
        <v>241</v>
      </c>
      <c r="B184" t="s">
        <v>242</v>
      </c>
      <c r="C184" t="s">
        <v>174</v>
      </c>
      <c r="D184" t="s">
        <v>877</v>
      </c>
      <c r="E184">
        <v>31610224334</v>
      </c>
      <c r="F184" t="s">
        <v>243</v>
      </c>
      <c r="G184" t="s">
        <v>244</v>
      </c>
      <c r="H184" t="s">
        <v>115</v>
      </c>
      <c r="I184" t="s">
        <v>52</v>
      </c>
      <c r="J184" t="s">
        <v>115</v>
      </c>
      <c r="K184" s="1">
        <v>44593</v>
      </c>
      <c r="L184" t="s">
        <v>53</v>
      </c>
      <c r="M184" s="1">
        <v>44461</v>
      </c>
      <c r="N184" t="s">
        <v>245</v>
      </c>
      <c r="O184" t="s">
        <v>55</v>
      </c>
      <c r="P184" t="s">
        <v>926</v>
      </c>
      <c r="Q184" t="s">
        <v>246</v>
      </c>
      <c r="R184" s="1">
        <v>44861</v>
      </c>
      <c r="S184" t="s">
        <v>774</v>
      </c>
      <c r="T184" t="s">
        <v>59</v>
      </c>
      <c r="U184" t="s">
        <v>120</v>
      </c>
      <c r="V184" t="s">
        <v>247</v>
      </c>
      <c r="W184">
        <v>214475</v>
      </c>
      <c r="X184" t="s">
        <v>62</v>
      </c>
      <c r="Y184" t="s">
        <v>53</v>
      </c>
      <c r="Z184">
        <v>3</v>
      </c>
      <c r="AA184" t="s">
        <v>161</v>
      </c>
      <c r="AB184" t="s">
        <v>248</v>
      </c>
      <c r="AC184" t="s">
        <v>65</v>
      </c>
      <c r="AD184" t="s">
        <v>115</v>
      </c>
      <c r="AE184" t="s">
        <v>53</v>
      </c>
      <c r="AF184" t="s">
        <v>53</v>
      </c>
      <c r="AG184">
        <v>68</v>
      </c>
      <c r="AH184">
        <v>59</v>
      </c>
      <c r="AI184" t="s">
        <v>182</v>
      </c>
      <c r="AJ184" t="s">
        <v>250</v>
      </c>
      <c r="AK184" t="s">
        <v>97</v>
      </c>
      <c r="AL184" t="s">
        <v>194</v>
      </c>
      <c r="AM184">
        <v>0</v>
      </c>
      <c r="AN184">
        <v>1</v>
      </c>
      <c r="AO184">
        <v>1</v>
      </c>
      <c r="AP184">
        <v>0</v>
      </c>
      <c r="AQ184">
        <v>56</v>
      </c>
      <c r="AR184">
        <v>7</v>
      </c>
      <c r="AS184" t="s">
        <v>741</v>
      </c>
      <c r="AT184" t="s">
        <v>71</v>
      </c>
      <c r="AU184" t="s">
        <v>71</v>
      </c>
      <c r="AV184" s="1">
        <v>45910</v>
      </c>
      <c r="AW184" s="116">
        <v>3</v>
      </c>
      <c r="AX184" s="15">
        <f>VLOOKUP(dummy_data!$AU184,dummy_oppeained!B:C,2,0)</f>
        <v>6</v>
      </c>
      <c r="AY184" s="22" t="str">
        <f>VLOOKUP(AT184,dummy_oppeained!B:D,3,0)</f>
        <v>eristav</v>
      </c>
      <c r="AZ184" s="72">
        <f>VLOOKUP(AS:AS,hinded_abi!B:D,3,0)</f>
        <v>2</v>
      </c>
      <c r="BA184" s="26">
        <f t="shared" si="6"/>
        <v>12</v>
      </c>
      <c r="BB184" s="27">
        <f t="shared" si="7"/>
        <v>6</v>
      </c>
      <c r="BC184" s="96" t="str">
        <f t="shared" si="8"/>
        <v>S00009_31610224334_õppeaine22_45910</v>
      </c>
      <c r="BD184" s="104">
        <f>COUNTIF($BC$2:BC184, BC184)</f>
        <v>1</v>
      </c>
    </row>
    <row r="185" spans="1:56" x14ac:dyDescent="0.25">
      <c r="A185" t="s">
        <v>241</v>
      </c>
      <c r="B185" t="s">
        <v>242</v>
      </c>
      <c r="C185" t="s">
        <v>174</v>
      </c>
      <c r="D185" t="s">
        <v>877</v>
      </c>
      <c r="E185">
        <v>31610224334</v>
      </c>
      <c r="F185" t="s">
        <v>243</v>
      </c>
      <c r="G185" t="s">
        <v>244</v>
      </c>
      <c r="H185" t="s">
        <v>115</v>
      </c>
      <c r="I185" t="s">
        <v>52</v>
      </c>
      <c r="J185" t="s">
        <v>115</v>
      </c>
      <c r="K185" s="1">
        <v>44593</v>
      </c>
      <c r="L185" t="s">
        <v>53</v>
      </c>
      <c r="M185" s="1">
        <v>44461</v>
      </c>
      <c r="N185" t="s">
        <v>245</v>
      </c>
      <c r="O185" t="s">
        <v>55</v>
      </c>
      <c r="P185" t="s">
        <v>926</v>
      </c>
      <c r="Q185" t="s">
        <v>246</v>
      </c>
      <c r="R185" s="1">
        <v>44861</v>
      </c>
      <c r="S185" t="s">
        <v>774</v>
      </c>
      <c r="T185" t="s">
        <v>59</v>
      </c>
      <c r="U185" t="s">
        <v>120</v>
      </c>
      <c r="V185" t="s">
        <v>247</v>
      </c>
      <c r="W185">
        <v>214475</v>
      </c>
      <c r="X185" t="s">
        <v>62</v>
      </c>
      <c r="Y185" t="s">
        <v>53</v>
      </c>
      <c r="Z185">
        <v>3</v>
      </c>
      <c r="AA185" t="s">
        <v>161</v>
      </c>
      <c r="AB185" t="s">
        <v>248</v>
      </c>
      <c r="AC185" t="s">
        <v>65</v>
      </c>
      <c r="AD185" t="s">
        <v>115</v>
      </c>
      <c r="AE185" t="s">
        <v>53</v>
      </c>
      <c r="AF185" t="s">
        <v>53</v>
      </c>
      <c r="AG185">
        <v>68</v>
      </c>
      <c r="AH185">
        <v>59</v>
      </c>
      <c r="AI185" t="s">
        <v>182</v>
      </c>
      <c r="AJ185" t="s">
        <v>250</v>
      </c>
      <c r="AK185" t="s">
        <v>97</v>
      </c>
      <c r="AL185" t="s">
        <v>194</v>
      </c>
      <c r="AM185">
        <v>0</v>
      </c>
      <c r="AN185">
        <v>1</v>
      </c>
      <c r="AO185">
        <v>1</v>
      </c>
      <c r="AP185">
        <v>0</v>
      </c>
      <c r="AQ185">
        <v>56</v>
      </c>
      <c r="AR185">
        <v>7</v>
      </c>
      <c r="AS185" t="s">
        <v>745</v>
      </c>
      <c r="AT185" t="s">
        <v>150</v>
      </c>
      <c r="AU185" t="s">
        <v>150</v>
      </c>
      <c r="AV185" s="1">
        <v>44967</v>
      </c>
      <c r="AW185" s="116">
        <v>3</v>
      </c>
      <c r="AX185" s="40">
        <f>VLOOKUP(dummy_data!$AU185,dummy_oppeained!B:C,2,0)</f>
        <v>10</v>
      </c>
      <c r="AY185" s="22" t="str">
        <f>VLOOKUP(AT185,dummy_oppeained!B:D,3,0)</f>
        <v>eristav</v>
      </c>
      <c r="AZ185" s="72">
        <f>VLOOKUP(AS:AS,hinded_abi!B:D,3,0)</f>
        <v>0</v>
      </c>
      <c r="BA185" s="26">
        <f t="shared" si="6"/>
        <v>0</v>
      </c>
      <c r="BB185" s="27">
        <f t="shared" si="7"/>
        <v>10</v>
      </c>
      <c r="BC185" s="96" t="str">
        <f t="shared" si="8"/>
        <v>S00009_31610224334_õppeaine11_44967</v>
      </c>
      <c r="BD185" s="104">
        <f>COUNTIF($BC$2:BC185, BC185)</f>
        <v>1</v>
      </c>
    </row>
    <row r="186" spans="1:56" x14ac:dyDescent="0.25">
      <c r="A186" t="s">
        <v>241</v>
      </c>
      <c r="B186" t="s">
        <v>242</v>
      </c>
      <c r="C186" t="s">
        <v>174</v>
      </c>
      <c r="D186" t="s">
        <v>877</v>
      </c>
      <c r="E186">
        <v>31610224334</v>
      </c>
      <c r="F186" t="s">
        <v>243</v>
      </c>
      <c r="G186" t="s">
        <v>244</v>
      </c>
      <c r="H186" t="s">
        <v>115</v>
      </c>
      <c r="I186" t="s">
        <v>52</v>
      </c>
      <c r="J186" t="s">
        <v>115</v>
      </c>
      <c r="K186" s="1">
        <v>44593</v>
      </c>
      <c r="L186" t="s">
        <v>53</v>
      </c>
      <c r="M186" s="1">
        <v>44461</v>
      </c>
      <c r="N186" t="s">
        <v>245</v>
      </c>
      <c r="O186" t="s">
        <v>55</v>
      </c>
      <c r="P186" t="s">
        <v>926</v>
      </c>
      <c r="Q186" t="s">
        <v>246</v>
      </c>
      <c r="R186" s="1">
        <v>44861</v>
      </c>
      <c r="S186" t="s">
        <v>774</v>
      </c>
      <c r="T186" t="s">
        <v>59</v>
      </c>
      <c r="U186" t="s">
        <v>120</v>
      </c>
      <c r="V186" t="s">
        <v>247</v>
      </c>
      <c r="W186">
        <v>214475</v>
      </c>
      <c r="X186" t="s">
        <v>62</v>
      </c>
      <c r="Y186" t="s">
        <v>53</v>
      </c>
      <c r="Z186">
        <v>3</v>
      </c>
      <c r="AA186" t="s">
        <v>161</v>
      </c>
      <c r="AB186" t="s">
        <v>248</v>
      </c>
      <c r="AC186" t="s">
        <v>65</v>
      </c>
      <c r="AD186" t="s">
        <v>115</v>
      </c>
      <c r="AE186" t="s">
        <v>53</v>
      </c>
      <c r="AF186" t="s">
        <v>53</v>
      </c>
      <c r="AG186">
        <v>68</v>
      </c>
      <c r="AH186">
        <v>59</v>
      </c>
      <c r="AI186" t="s">
        <v>182</v>
      </c>
      <c r="AJ186" t="s">
        <v>250</v>
      </c>
      <c r="AK186" t="s">
        <v>97</v>
      </c>
      <c r="AL186" t="s">
        <v>194</v>
      </c>
      <c r="AM186">
        <v>0</v>
      </c>
      <c r="AN186">
        <v>1</v>
      </c>
      <c r="AO186">
        <v>1</v>
      </c>
      <c r="AP186">
        <v>0</v>
      </c>
      <c r="AQ186">
        <v>56</v>
      </c>
      <c r="AR186">
        <v>7</v>
      </c>
      <c r="AS186" t="s">
        <v>745</v>
      </c>
      <c r="AT186" t="s">
        <v>100</v>
      </c>
      <c r="AU186" t="s">
        <v>100</v>
      </c>
      <c r="AV186" s="1">
        <v>45332</v>
      </c>
      <c r="AW186" s="116">
        <v>3</v>
      </c>
      <c r="AX186" s="15">
        <f>VLOOKUP(dummy_data!$AU186,dummy_oppeained!B:C,2,0)</f>
        <v>6</v>
      </c>
      <c r="AY186" s="22" t="str">
        <f>VLOOKUP(AT186,dummy_oppeained!B:D,3,0)</f>
        <v>eristav</v>
      </c>
      <c r="AZ186" s="72">
        <f>VLOOKUP(AS:AS,hinded_abi!B:D,3,0)</f>
        <v>0</v>
      </c>
      <c r="BA186" s="26">
        <f t="shared" si="6"/>
        <v>0</v>
      </c>
      <c r="BB186" s="27">
        <f t="shared" si="7"/>
        <v>6</v>
      </c>
      <c r="BC186" s="96" t="str">
        <f t="shared" si="8"/>
        <v>S00009_31610224334_õppeaine28_45332</v>
      </c>
      <c r="BD186" s="104">
        <f>COUNTIF($BC$2:BC186, BC186)</f>
        <v>1</v>
      </c>
    </row>
    <row r="187" spans="1:56" x14ac:dyDescent="0.25">
      <c r="A187" t="s">
        <v>241</v>
      </c>
      <c r="B187" t="s">
        <v>242</v>
      </c>
      <c r="C187" t="s">
        <v>174</v>
      </c>
      <c r="D187" t="s">
        <v>877</v>
      </c>
      <c r="E187">
        <v>31610224334</v>
      </c>
      <c r="F187" t="s">
        <v>243</v>
      </c>
      <c r="G187" t="s">
        <v>244</v>
      </c>
      <c r="H187" t="s">
        <v>115</v>
      </c>
      <c r="I187" t="s">
        <v>52</v>
      </c>
      <c r="J187" t="s">
        <v>115</v>
      </c>
      <c r="K187" s="1">
        <v>44593</v>
      </c>
      <c r="L187" t="s">
        <v>53</v>
      </c>
      <c r="M187" s="1">
        <v>44461</v>
      </c>
      <c r="N187" t="s">
        <v>245</v>
      </c>
      <c r="O187" t="s">
        <v>55</v>
      </c>
      <c r="P187" t="s">
        <v>926</v>
      </c>
      <c r="Q187" t="s">
        <v>246</v>
      </c>
      <c r="R187" s="1">
        <v>44861</v>
      </c>
      <c r="S187" t="s">
        <v>774</v>
      </c>
      <c r="T187" t="s">
        <v>59</v>
      </c>
      <c r="U187" t="s">
        <v>120</v>
      </c>
      <c r="V187" t="s">
        <v>247</v>
      </c>
      <c r="W187">
        <v>214475</v>
      </c>
      <c r="X187" t="s">
        <v>62</v>
      </c>
      <c r="Y187" t="s">
        <v>53</v>
      </c>
      <c r="Z187">
        <v>3</v>
      </c>
      <c r="AA187" t="s">
        <v>161</v>
      </c>
      <c r="AB187" t="s">
        <v>248</v>
      </c>
      <c r="AC187" t="s">
        <v>65</v>
      </c>
      <c r="AD187" t="s">
        <v>115</v>
      </c>
      <c r="AE187" t="s">
        <v>53</v>
      </c>
      <c r="AF187" t="s">
        <v>53</v>
      </c>
      <c r="AG187">
        <v>68</v>
      </c>
      <c r="AH187">
        <v>59</v>
      </c>
      <c r="AI187" t="s">
        <v>182</v>
      </c>
      <c r="AJ187" t="s">
        <v>250</v>
      </c>
      <c r="AK187" t="s">
        <v>97</v>
      </c>
      <c r="AL187" t="s">
        <v>194</v>
      </c>
      <c r="AM187">
        <v>0</v>
      </c>
      <c r="AN187">
        <v>1</v>
      </c>
      <c r="AO187">
        <v>1</v>
      </c>
      <c r="AP187">
        <v>0</v>
      </c>
      <c r="AQ187">
        <v>56</v>
      </c>
      <c r="AR187">
        <v>7</v>
      </c>
      <c r="AS187" t="s">
        <v>736</v>
      </c>
      <c r="AT187" t="s">
        <v>140</v>
      </c>
      <c r="AU187" t="s">
        <v>140</v>
      </c>
      <c r="AV187" s="1">
        <v>44967</v>
      </c>
      <c r="AW187" s="116">
        <v>3</v>
      </c>
      <c r="AX187" s="40">
        <f>VLOOKUP(dummy_data!$AU187,dummy_oppeained!B:C,2,0)</f>
        <v>8</v>
      </c>
      <c r="AY187" s="22" t="str">
        <f>VLOOKUP(AT187,dummy_oppeained!B:D,3,0)</f>
        <v>eristav</v>
      </c>
      <c r="AZ187" s="72">
        <f>VLOOKUP(AS:AS,hinded_abi!B:D,3,0)</f>
        <v>5</v>
      </c>
      <c r="BA187" s="26">
        <f t="shared" si="6"/>
        <v>40</v>
      </c>
      <c r="BB187" s="27">
        <f t="shared" si="7"/>
        <v>8</v>
      </c>
      <c r="BC187" s="96" t="str">
        <f t="shared" si="8"/>
        <v>S00009_31610224334_õppeaine23_44967</v>
      </c>
      <c r="BD187" s="104">
        <f>COUNTIF($BC$2:BC187, BC187)</f>
        <v>1</v>
      </c>
    </row>
    <row r="188" spans="1:56" x14ac:dyDescent="0.25">
      <c r="A188" t="s">
        <v>251</v>
      </c>
      <c r="B188" t="s">
        <v>252</v>
      </c>
      <c r="C188" t="s">
        <v>233</v>
      </c>
      <c r="D188" t="s">
        <v>878</v>
      </c>
      <c r="E188">
        <v>31303212992</v>
      </c>
      <c r="F188" t="s">
        <v>243</v>
      </c>
      <c r="G188" t="s">
        <v>229</v>
      </c>
      <c r="H188" t="s">
        <v>115</v>
      </c>
      <c r="I188" t="s">
        <v>115</v>
      </c>
      <c r="J188" t="s">
        <v>52</v>
      </c>
      <c r="K188" s="1">
        <v>43862</v>
      </c>
      <c r="L188" t="s">
        <v>53</v>
      </c>
      <c r="M188" s="1">
        <v>44460</v>
      </c>
      <c r="N188" t="s">
        <v>253</v>
      </c>
      <c r="O188" t="s">
        <v>159</v>
      </c>
      <c r="P188" t="s">
        <v>924</v>
      </c>
      <c r="Q188" t="s">
        <v>117</v>
      </c>
      <c r="R188" s="1">
        <v>45609</v>
      </c>
      <c r="S188" t="s">
        <v>774</v>
      </c>
      <c r="T188" t="s">
        <v>191</v>
      </c>
      <c r="U188" t="s">
        <v>176</v>
      </c>
      <c r="V188" t="s">
        <v>228</v>
      </c>
      <c r="W188">
        <v>194200</v>
      </c>
      <c r="X188" t="s">
        <v>229</v>
      </c>
      <c r="Y188" t="s">
        <v>280</v>
      </c>
      <c r="Z188">
        <v>1</v>
      </c>
      <c r="AA188" t="s">
        <v>254</v>
      </c>
      <c r="AB188" t="s">
        <v>64</v>
      </c>
      <c r="AC188" t="s">
        <v>200</v>
      </c>
      <c r="AD188" t="s">
        <v>115</v>
      </c>
      <c r="AE188" t="s">
        <v>53</v>
      </c>
      <c r="AF188" t="s">
        <v>53</v>
      </c>
      <c r="AG188">
        <v>50</v>
      </c>
      <c r="AH188">
        <v>54</v>
      </c>
      <c r="AI188" t="s">
        <v>85</v>
      </c>
      <c r="AJ188" t="s">
        <v>169</v>
      </c>
      <c r="AK188" t="s">
        <v>96</v>
      </c>
      <c r="AL188" t="s">
        <v>219</v>
      </c>
      <c r="AM188">
        <v>1</v>
      </c>
      <c r="AN188">
        <v>2</v>
      </c>
      <c r="AO188">
        <v>7</v>
      </c>
      <c r="AP188">
        <v>3</v>
      </c>
      <c r="AQ188">
        <v>54</v>
      </c>
      <c r="AR188">
        <v>2</v>
      </c>
      <c r="AS188" t="s">
        <v>741</v>
      </c>
      <c r="AT188" t="s">
        <v>145</v>
      </c>
      <c r="AU188" t="s">
        <v>145</v>
      </c>
      <c r="AV188" s="1">
        <v>44449</v>
      </c>
      <c r="AW188" s="116">
        <v>4.5</v>
      </c>
      <c r="AX188" s="15">
        <f>VLOOKUP(dummy_data!$AU188,dummy_oppeained!B:C,2,0)</f>
        <v>6</v>
      </c>
      <c r="AY188" s="22" t="str">
        <f>VLOOKUP(AT188,dummy_oppeained!B:D,3,0)</f>
        <v>eristav</v>
      </c>
      <c r="AZ188" s="72">
        <f>VLOOKUP(AS:AS,hinded_abi!B:D,3,0)</f>
        <v>2</v>
      </c>
      <c r="BA188" s="26">
        <f t="shared" si="6"/>
        <v>12</v>
      </c>
      <c r="BB188" s="27">
        <f t="shared" si="7"/>
        <v>6</v>
      </c>
      <c r="BC188" s="96" t="str">
        <f t="shared" si="8"/>
        <v>S00010_31303212992_õppeaine86_44449</v>
      </c>
      <c r="BD188" s="104">
        <f>COUNTIF($BC$2:BC188, BC188)</f>
        <v>1</v>
      </c>
    </row>
    <row r="189" spans="1:56" x14ac:dyDescent="0.25">
      <c r="A189" t="s">
        <v>251</v>
      </c>
      <c r="B189" t="s">
        <v>252</v>
      </c>
      <c r="C189" t="s">
        <v>233</v>
      </c>
      <c r="D189" t="s">
        <v>878</v>
      </c>
      <c r="E189">
        <v>31303212992</v>
      </c>
      <c r="F189" t="s">
        <v>243</v>
      </c>
      <c r="G189" t="s">
        <v>229</v>
      </c>
      <c r="H189" t="s">
        <v>115</v>
      </c>
      <c r="I189" t="s">
        <v>115</v>
      </c>
      <c r="J189" t="s">
        <v>52</v>
      </c>
      <c r="K189" s="1">
        <v>43862</v>
      </c>
      <c r="L189" t="s">
        <v>53</v>
      </c>
      <c r="M189" s="1">
        <v>44460</v>
      </c>
      <c r="N189" t="s">
        <v>253</v>
      </c>
      <c r="O189" t="s">
        <v>159</v>
      </c>
      <c r="P189" t="s">
        <v>924</v>
      </c>
      <c r="Q189" t="s">
        <v>117</v>
      </c>
      <c r="R189" s="1">
        <v>45609</v>
      </c>
      <c r="S189" t="s">
        <v>774</v>
      </c>
      <c r="T189" t="s">
        <v>191</v>
      </c>
      <c r="U189" t="s">
        <v>176</v>
      </c>
      <c r="V189" t="s">
        <v>228</v>
      </c>
      <c r="W189">
        <v>194200</v>
      </c>
      <c r="X189" t="s">
        <v>229</v>
      </c>
      <c r="Y189" t="s">
        <v>280</v>
      </c>
      <c r="Z189">
        <v>1</v>
      </c>
      <c r="AA189" t="s">
        <v>254</v>
      </c>
      <c r="AB189" t="s">
        <v>64</v>
      </c>
      <c r="AC189" t="s">
        <v>200</v>
      </c>
      <c r="AD189" t="s">
        <v>115</v>
      </c>
      <c r="AE189" t="s">
        <v>53</v>
      </c>
      <c r="AF189" t="s">
        <v>53</v>
      </c>
      <c r="AG189">
        <v>50</v>
      </c>
      <c r="AH189">
        <v>54</v>
      </c>
      <c r="AI189" t="s">
        <v>85</v>
      </c>
      <c r="AJ189" t="s">
        <v>169</v>
      </c>
      <c r="AK189" t="s">
        <v>96</v>
      </c>
      <c r="AL189" t="s">
        <v>219</v>
      </c>
      <c r="AM189">
        <v>1</v>
      </c>
      <c r="AN189">
        <v>2</v>
      </c>
      <c r="AO189">
        <v>7</v>
      </c>
      <c r="AP189">
        <v>3</v>
      </c>
      <c r="AQ189">
        <v>54</v>
      </c>
      <c r="AR189">
        <v>2</v>
      </c>
      <c r="AS189" t="s">
        <v>745</v>
      </c>
      <c r="AT189" t="s">
        <v>89</v>
      </c>
      <c r="AU189" t="s">
        <v>89</v>
      </c>
      <c r="AV189" s="1">
        <v>44967</v>
      </c>
      <c r="AW189" s="116">
        <v>4.5</v>
      </c>
      <c r="AX189" s="40">
        <f>VLOOKUP(dummy_data!$AU189,dummy_oppeained!B:C,2,0)</f>
        <v>5</v>
      </c>
      <c r="AY189" s="22" t="str">
        <f>VLOOKUP(AT189,dummy_oppeained!B:D,3,0)</f>
        <v>eristav</v>
      </c>
      <c r="AZ189" s="72">
        <f>VLOOKUP(AS:AS,hinded_abi!B:D,3,0)</f>
        <v>0</v>
      </c>
      <c r="BA189" s="26">
        <f t="shared" si="6"/>
        <v>0</v>
      </c>
      <c r="BB189" s="27">
        <f t="shared" si="7"/>
        <v>5</v>
      </c>
      <c r="BC189" s="96" t="str">
        <f t="shared" si="8"/>
        <v>S00010_31303212992_õppeaine39_44967</v>
      </c>
      <c r="BD189" s="104">
        <f>COUNTIF($BC$2:BC189, BC189)</f>
        <v>1</v>
      </c>
    </row>
    <row r="190" spans="1:56" x14ac:dyDescent="0.25">
      <c r="A190" t="s">
        <v>251</v>
      </c>
      <c r="B190" t="s">
        <v>252</v>
      </c>
      <c r="C190" t="s">
        <v>233</v>
      </c>
      <c r="D190" t="s">
        <v>878</v>
      </c>
      <c r="E190">
        <v>31303212992</v>
      </c>
      <c r="F190" t="s">
        <v>243</v>
      </c>
      <c r="G190" t="s">
        <v>229</v>
      </c>
      <c r="H190" t="s">
        <v>115</v>
      </c>
      <c r="I190" t="s">
        <v>115</v>
      </c>
      <c r="J190" t="s">
        <v>52</v>
      </c>
      <c r="K190" s="1">
        <v>43862</v>
      </c>
      <c r="L190" t="s">
        <v>53</v>
      </c>
      <c r="M190" s="1">
        <v>44460</v>
      </c>
      <c r="N190" t="s">
        <v>253</v>
      </c>
      <c r="O190" t="s">
        <v>159</v>
      </c>
      <c r="P190" t="s">
        <v>924</v>
      </c>
      <c r="Q190" t="s">
        <v>117</v>
      </c>
      <c r="R190" s="1">
        <v>45609</v>
      </c>
      <c r="S190" t="s">
        <v>774</v>
      </c>
      <c r="T190" t="s">
        <v>191</v>
      </c>
      <c r="U190" t="s">
        <v>176</v>
      </c>
      <c r="V190" t="s">
        <v>228</v>
      </c>
      <c r="W190">
        <v>194200</v>
      </c>
      <c r="X190" t="s">
        <v>229</v>
      </c>
      <c r="Y190" t="s">
        <v>280</v>
      </c>
      <c r="Z190">
        <v>1</v>
      </c>
      <c r="AA190" t="s">
        <v>254</v>
      </c>
      <c r="AB190" t="s">
        <v>64</v>
      </c>
      <c r="AC190" t="s">
        <v>200</v>
      </c>
      <c r="AD190" t="s">
        <v>115</v>
      </c>
      <c r="AE190" t="s">
        <v>53</v>
      </c>
      <c r="AF190" t="s">
        <v>53</v>
      </c>
      <c r="AG190">
        <v>50</v>
      </c>
      <c r="AH190">
        <v>54</v>
      </c>
      <c r="AI190" t="s">
        <v>85</v>
      </c>
      <c r="AJ190" t="s">
        <v>169</v>
      </c>
      <c r="AK190" t="s">
        <v>96</v>
      </c>
      <c r="AL190" t="s">
        <v>219</v>
      </c>
      <c r="AM190">
        <v>1</v>
      </c>
      <c r="AN190">
        <v>2</v>
      </c>
      <c r="AO190">
        <v>7</v>
      </c>
      <c r="AP190">
        <v>3</v>
      </c>
      <c r="AQ190">
        <v>54</v>
      </c>
      <c r="AR190">
        <v>2</v>
      </c>
      <c r="AS190" t="s">
        <v>741</v>
      </c>
      <c r="AT190" t="s">
        <v>134</v>
      </c>
      <c r="AU190" t="s">
        <v>134</v>
      </c>
      <c r="AV190" s="1">
        <v>44084</v>
      </c>
      <c r="AW190" s="116">
        <v>4.5</v>
      </c>
      <c r="AX190" s="15">
        <f>VLOOKUP(dummy_data!$AU190,dummy_oppeained!B:C,2,0)</f>
        <v>9</v>
      </c>
      <c r="AY190" s="22" t="str">
        <f>VLOOKUP(AT190,dummy_oppeained!B:D,3,0)</f>
        <v>eristav</v>
      </c>
      <c r="AZ190" s="72">
        <f>VLOOKUP(AS:AS,hinded_abi!B:D,3,0)</f>
        <v>2</v>
      </c>
      <c r="BA190" s="26">
        <f t="shared" si="6"/>
        <v>18</v>
      </c>
      <c r="BB190" s="27">
        <f t="shared" si="7"/>
        <v>9</v>
      </c>
      <c r="BC190" s="96" t="str">
        <f t="shared" si="8"/>
        <v>S00010_31303212992_õppeaine94_44084</v>
      </c>
      <c r="BD190" s="104">
        <f>COUNTIF($BC$2:BC190, BC190)</f>
        <v>1</v>
      </c>
    </row>
    <row r="191" spans="1:56" x14ac:dyDescent="0.25">
      <c r="A191" t="s">
        <v>251</v>
      </c>
      <c r="B191" t="s">
        <v>252</v>
      </c>
      <c r="C191" t="s">
        <v>233</v>
      </c>
      <c r="D191" t="s">
        <v>878</v>
      </c>
      <c r="E191">
        <v>31303212992</v>
      </c>
      <c r="F191" t="s">
        <v>243</v>
      </c>
      <c r="G191" t="s">
        <v>229</v>
      </c>
      <c r="H191" t="s">
        <v>115</v>
      </c>
      <c r="I191" t="s">
        <v>115</v>
      </c>
      <c r="J191" t="s">
        <v>52</v>
      </c>
      <c r="K191" s="1">
        <v>43862</v>
      </c>
      <c r="L191" t="s">
        <v>53</v>
      </c>
      <c r="M191" s="1">
        <v>44460</v>
      </c>
      <c r="N191" t="s">
        <v>253</v>
      </c>
      <c r="O191" t="s">
        <v>159</v>
      </c>
      <c r="P191" t="s">
        <v>924</v>
      </c>
      <c r="Q191" t="s">
        <v>117</v>
      </c>
      <c r="R191" s="1">
        <v>45609</v>
      </c>
      <c r="S191" t="s">
        <v>774</v>
      </c>
      <c r="T191" t="s">
        <v>191</v>
      </c>
      <c r="U191" t="s">
        <v>176</v>
      </c>
      <c r="V191" t="s">
        <v>228</v>
      </c>
      <c r="W191">
        <v>194200</v>
      </c>
      <c r="X191" t="s">
        <v>229</v>
      </c>
      <c r="Y191" t="s">
        <v>280</v>
      </c>
      <c r="Z191">
        <v>1</v>
      </c>
      <c r="AA191" t="s">
        <v>254</v>
      </c>
      <c r="AB191" t="s">
        <v>64</v>
      </c>
      <c r="AC191" t="s">
        <v>200</v>
      </c>
      <c r="AD191" t="s">
        <v>115</v>
      </c>
      <c r="AE191" t="s">
        <v>53</v>
      </c>
      <c r="AF191" t="s">
        <v>53</v>
      </c>
      <c r="AG191">
        <v>50</v>
      </c>
      <c r="AH191">
        <v>54</v>
      </c>
      <c r="AI191" t="s">
        <v>85</v>
      </c>
      <c r="AJ191" t="s">
        <v>169</v>
      </c>
      <c r="AK191" t="s">
        <v>96</v>
      </c>
      <c r="AL191" t="s">
        <v>219</v>
      </c>
      <c r="AM191">
        <v>1</v>
      </c>
      <c r="AN191">
        <v>2</v>
      </c>
      <c r="AO191">
        <v>7</v>
      </c>
      <c r="AP191">
        <v>3</v>
      </c>
      <c r="AQ191">
        <v>54</v>
      </c>
      <c r="AR191">
        <v>2</v>
      </c>
      <c r="AS191" t="s">
        <v>747</v>
      </c>
      <c r="AT191" t="s">
        <v>255</v>
      </c>
      <c r="AU191" t="s">
        <v>255</v>
      </c>
      <c r="AV191" s="1">
        <v>44449</v>
      </c>
      <c r="AW191" s="116">
        <v>4.5</v>
      </c>
      <c r="AX191" s="40">
        <f>VLOOKUP(dummy_data!$AU191,dummy_oppeained!B:C,2,0)</f>
        <v>8</v>
      </c>
      <c r="AY191" s="22" t="str">
        <f>VLOOKUP(AT191,dummy_oppeained!B:D,3,0)</f>
        <v>eristav</v>
      </c>
      <c r="AZ191" s="72">
        <f>VLOOKUP(AS:AS,hinded_abi!B:D,3,0)</f>
        <v>0</v>
      </c>
      <c r="BA191" s="26">
        <f t="shared" si="6"/>
        <v>0</v>
      </c>
      <c r="BB191" s="27">
        <f t="shared" si="7"/>
        <v>8</v>
      </c>
      <c r="BC191" s="96" t="str">
        <f t="shared" si="8"/>
        <v>S00010_31303212992_õppeaine93_44449</v>
      </c>
      <c r="BD191" s="104">
        <f>COUNTIF($BC$2:BC191, BC191)</f>
        <v>1</v>
      </c>
    </row>
    <row r="192" spans="1:56" x14ac:dyDescent="0.25">
      <c r="A192" t="s">
        <v>251</v>
      </c>
      <c r="B192" t="s">
        <v>252</v>
      </c>
      <c r="C192" t="s">
        <v>233</v>
      </c>
      <c r="D192" t="s">
        <v>878</v>
      </c>
      <c r="E192">
        <v>31303212992</v>
      </c>
      <c r="F192" t="s">
        <v>243</v>
      </c>
      <c r="G192" t="s">
        <v>229</v>
      </c>
      <c r="H192" t="s">
        <v>115</v>
      </c>
      <c r="I192" t="s">
        <v>115</v>
      </c>
      <c r="J192" t="s">
        <v>52</v>
      </c>
      <c r="K192" s="1">
        <v>43862</v>
      </c>
      <c r="L192" t="s">
        <v>53</v>
      </c>
      <c r="M192" s="1">
        <v>44460</v>
      </c>
      <c r="N192" t="s">
        <v>253</v>
      </c>
      <c r="O192" t="s">
        <v>159</v>
      </c>
      <c r="P192" t="s">
        <v>924</v>
      </c>
      <c r="Q192" t="s">
        <v>117</v>
      </c>
      <c r="R192" s="1">
        <v>45609</v>
      </c>
      <c r="S192" t="s">
        <v>774</v>
      </c>
      <c r="T192" t="s">
        <v>191</v>
      </c>
      <c r="U192" t="s">
        <v>176</v>
      </c>
      <c r="V192" t="s">
        <v>228</v>
      </c>
      <c r="W192">
        <v>194200</v>
      </c>
      <c r="X192" t="s">
        <v>229</v>
      </c>
      <c r="Y192" t="s">
        <v>280</v>
      </c>
      <c r="Z192">
        <v>1</v>
      </c>
      <c r="AA192" t="s">
        <v>254</v>
      </c>
      <c r="AB192" t="s">
        <v>64</v>
      </c>
      <c r="AC192" t="s">
        <v>200</v>
      </c>
      <c r="AD192" t="s">
        <v>115</v>
      </c>
      <c r="AE192" t="s">
        <v>53</v>
      </c>
      <c r="AF192" t="s">
        <v>53</v>
      </c>
      <c r="AG192">
        <v>50</v>
      </c>
      <c r="AH192">
        <v>54</v>
      </c>
      <c r="AI192" t="s">
        <v>85</v>
      </c>
      <c r="AJ192" t="s">
        <v>169</v>
      </c>
      <c r="AK192" t="s">
        <v>96</v>
      </c>
      <c r="AL192" t="s">
        <v>219</v>
      </c>
      <c r="AM192">
        <v>1</v>
      </c>
      <c r="AN192">
        <v>2</v>
      </c>
      <c r="AO192">
        <v>7</v>
      </c>
      <c r="AP192">
        <v>3</v>
      </c>
      <c r="AQ192">
        <v>54</v>
      </c>
      <c r="AR192">
        <v>2</v>
      </c>
      <c r="AS192" t="s">
        <v>732</v>
      </c>
      <c r="AT192" t="s">
        <v>239</v>
      </c>
      <c r="AU192" t="s">
        <v>239</v>
      </c>
      <c r="AV192" s="1">
        <v>44084</v>
      </c>
      <c r="AW192" s="116">
        <v>4.5</v>
      </c>
      <c r="AX192" s="15">
        <f>VLOOKUP(dummy_data!$AU192,dummy_oppeained!B:C,2,0)</f>
        <v>2</v>
      </c>
      <c r="AY192" s="22" t="str">
        <f>VLOOKUP(AT192,dummy_oppeained!B:D,3,0)</f>
        <v>mitteeristav</v>
      </c>
      <c r="AZ192" s="72" t="str">
        <f>VLOOKUP(AS:AS,hinded_abi!B:D,3,0)</f>
        <v>NULL</v>
      </c>
      <c r="BA192" s="26" t="str">
        <f t="shared" si="6"/>
        <v xml:space="preserve"> </v>
      </c>
      <c r="BB192" s="27">
        <f t="shared" si="7"/>
        <v>0</v>
      </c>
      <c r="BC192" s="96" t="str">
        <f t="shared" si="8"/>
        <v>S00010_31303212992_õppeaine33_44084</v>
      </c>
      <c r="BD192" s="104">
        <f>COUNTIF($BC$2:BC192, BC192)</f>
        <v>1</v>
      </c>
    </row>
    <row r="193" spans="1:56" x14ac:dyDescent="0.25">
      <c r="A193" t="s">
        <v>251</v>
      </c>
      <c r="B193" t="s">
        <v>252</v>
      </c>
      <c r="C193" t="s">
        <v>233</v>
      </c>
      <c r="D193" t="s">
        <v>878</v>
      </c>
      <c r="E193">
        <v>31303212992</v>
      </c>
      <c r="F193" t="s">
        <v>243</v>
      </c>
      <c r="G193" t="s">
        <v>229</v>
      </c>
      <c r="H193" t="s">
        <v>115</v>
      </c>
      <c r="I193" t="s">
        <v>115</v>
      </c>
      <c r="J193" t="s">
        <v>52</v>
      </c>
      <c r="K193" s="1">
        <v>43862</v>
      </c>
      <c r="L193" t="s">
        <v>53</v>
      </c>
      <c r="M193" s="1">
        <v>44460</v>
      </c>
      <c r="N193" t="s">
        <v>253</v>
      </c>
      <c r="O193" t="s">
        <v>159</v>
      </c>
      <c r="P193" t="s">
        <v>924</v>
      </c>
      <c r="Q193" t="s">
        <v>117</v>
      </c>
      <c r="R193" s="1">
        <v>45609</v>
      </c>
      <c r="S193" t="s">
        <v>774</v>
      </c>
      <c r="T193" t="s">
        <v>191</v>
      </c>
      <c r="U193" t="s">
        <v>176</v>
      </c>
      <c r="V193" t="s">
        <v>228</v>
      </c>
      <c r="W193">
        <v>194200</v>
      </c>
      <c r="X193" t="s">
        <v>229</v>
      </c>
      <c r="Y193" t="s">
        <v>280</v>
      </c>
      <c r="Z193">
        <v>1</v>
      </c>
      <c r="AA193" t="s">
        <v>254</v>
      </c>
      <c r="AB193" t="s">
        <v>64</v>
      </c>
      <c r="AC193" t="s">
        <v>200</v>
      </c>
      <c r="AD193" t="s">
        <v>115</v>
      </c>
      <c r="AE193" t="s">
        <v>53</v>
      </c>
      <c r="AF193" t="s">
        <v>53</v>
      </c>
      <c r="AG193">
        <v>50</v>
      </c>
      <c r="AH193">
        <v>54</v>
      </c>
      <c r="AI193" t="s">
        <v>85</v>
      </c>
      <c r="AJ193" t="s">
        <v>169</v>
      </c>
      <c r="AK193" t="s">
        <v>96</v>
      </c>
      <c r="AL193" t="s">
        <v>219</v>
      </c>
      <c r="AM193">
        <v>1</v>
      </c>
      <c r="AN193">
        <v>2</v>
      </c>
      <c r="AO193">
        <v>7</v>
      </c>
      <c r="AP193">
        <v>3</v>
      </c>
      <c r="AQ193">
        <v>54</v>
      </c>
      <c r="AR193">
        <v>2</v>
      </c>
      <c r="AS193" t="s">
        <v>732</v>
      </c>
      <c r="AT193" t="s">
        <v>256</v>
      </c>
      <c r="AU193" t="s">
        <v>256</v>
      </c>
      <c r="AV193" s="1">
        <v>44449</v>
      </c>
      <c r="AW193" s="116">
        <v>4.5</v>
      </c>
      <c r="AX193" s="40">
        <f>VLOOKUP(dummy_data!$AU193,dummy_oppeained!B:C,2,0)</f>
        <v>3</v>
      </c>
      <c r="AY193" s="22" t="str">
        <f>VLOOKUP(AT193,dummy_oppeained!B:D,3,0)</f>
        <v>mitteeristav</v>
      </c>
      <c r="AZ193" s="72" t="str">
        <f>VLOOKUP(AS:AS,hinded_abi!B:D,3,0)</f>
        <v>NULL</v>
      </c>
      <c r="BA193" s="26" t="str">
        <f t="shared" si="6"/>
        <v xml:space="preserve"> </v>
      </c>
      <c r="BB193" s="27">
        <f t="shared" si="7"/>
        <v>0</v>
      </c>
      <c r="BC193" s="96" t="str">
        <f t="shared" si="8"/>
        <v>S00010_31303212992_õppeaine63_44449</v>
      </c>
      <c r="BD193" s="104">
        <f>COUNTIF($BC$2:BC193, BC193)</f>
        <v>1</v>
      </c>
    </row>
    <row r="194" spans="1:56" x14ac:dyDescent="0.25">
      <c r="A194" t="s">
        <v>251</v>
      </c>
      <c r="B194" t="s">
        <v>252</v>
      </c>
      <c r="C194" t="s">
        <v>233</v>
      </c>
      <c r="D194" t="s">
        <v>878</v>
      </c>
      <c r="E194">
        <v>31303212992</v>
      </c>
      <c r="F194" t="s">
        <v>243</v>
      </c>
      <c r="G194" t="s">
        <v>229</v>
      </c>
      <c r="H194" t="s">
        <v>115</v>
      </c>
      <c r="I194" t="s">
        <v>115</v>
      </c>
      <c r="J194" t="s">
        <v>52</v>
      </c>
      <c r="K194" s="1">
        <v>43862</v>
      </c>
      <c r="L194" t="s">
        <v>53</v>
      </c>
      <c r="M194" s="1">
        <v>44460</v>
      </c>
      <c r="N194" t="s">
        <v>253</v>
      </c>
      <c r="O194" t="s">
        <v>159</v>
      </c>
      <c r="P194" t="s">
        <v>924</v>
      </c>
      <c r="Q194" t="s">
        <v>117</v>
      </c>
      <c r="R194" s="1">
        <v>45609</v>
      </c>
      <c r="S194" t="s">
        <v>774</v>
      </c>
      <c r="T194" t="s">
        <v>191</v>
      </c>
      <c r="U194" t="s">
        <v>176</v>
      </c>
      <c r="V194" t="s">
        <v>228</v>
      </c>
      <c r="W194">
        <v>194200</v>
      </c>
      <c r="X194" t="s">
        <v>229</v>
      </c>
      <c r="Y194" t="s">
        <v>280</v>
      </c>
      <c r="Z194">
        <v>1</v>
      </c>
      <c r="AA194" t="s">
        <v>254</v>
      </c>
      <c r="AB194" t="s">
        <v>64</v>
      </c>
      <c r="AC194" t="s">
        <v>200</v>
      </c>
      <c r="AD194" t="s">
        <v>115</v>
      </c>
      <c r="AE194" t="s">
        <v>53</v>
      </c>
      <c r="AF194" t="s">
        <v>53</v>
      </c>
      <c r="AG194">
        <v>50</v>
      </c>
      <c r="AH194">
        <v>54</v>
      </c>
      <c r="AI194" t="s">
        <v>85</v>
      </c>
      <c r="AJ194" t="s">
        <v>169</v>
      </c>
      <c r="AK194" t="s">
        <v>96</v>
      </c>
      <c r="AL194" t="s">
        <v>219</v>
      </c>
      <c r="AM194">
        <v>1</v>
      </c>
      <c r="AN194">
        <v>2</v>
      </c>
      <c r="AO194">
        <v>7</v>
      </c>
      <c r="AP194">
        <v>3</v>
      </c>
      <c r="AQ194">
        <v>54</v>
      </c>
      <c r="AR194">
        <v>2</v>
      </c>
      <c r="AS194" t="s">
        <v>732</v>
      </c>
      <c r="AT194" t="s">
        <v>105</v>
      </c>
      <c r="AU194" t="s">
        <v>105</v>
      </c>
      <c r="AV194" s="1">
        <v>45698</v>
      </c>
      <c r="AW194" s="116">
        <v>4.5</v>
      </c>
      <c r="AX194" s="15">
        <f>VLOOKUP(dummy_data!$AU194,dummy_oppeained!B:C,2,0)</f>
        <v>2</v>
      </c>
      <c r="AY194" s="22" t="str">
        <f>VLOOKUP(AT194,dummy_oppeained!B:D,3,0)</f>
        <v>mitteeristav</v>
      </c>
      <c r="AZ194" s="72" t="str">
        <f>VLOOKUP(AS:AS,hinded_abi!B:D,3,0)</f>
        <v>NULL</v>
      </c>
      <c r="BA194" s="26" t="str">
        <f t="shared" si="6"/>
        <v xml:space="preserve"> </v>
      </c>
      <c r="BB194" s="27">
        <f t="shared" si="7"/>
        <v>0</v>
      </c>
      <c r="BC194" s="96" t="str">
        <f t="shared" si="8"/>
        <v>S00010_31303212992_õppeaine18_45698</v>
      </c>
      <c r="BD194" s="104">
        <f>COUNTIF($BC$2:BC194, BC194)</f>
        <v>1</v>
      </c>
    </row>
    <row r="195" spans="1:56" x14ac:dyDescent="0.25">
      <c r="A195" t="s">
        <v>251</v>
      </c>
      <c r="B195" t="s">
        <v>252</v>
      </c>
      <c r="C195" t="s">
        <v>233</v>
      </c>
      <c r="D195" t="s">
        <v>878</v>
      </c>
      <c r="E195">
        <v>31303212992</v>
      </c>
      <c r="F195" t="s">
        <v>243</v>
      </c>
      <c r="G195" t="s">
        <v>229</v>
      </c>
      <c r="H195" t="s">
        <v>115</v>
      </c>
      <c r="I195" t="s">
        <v>115</v>
      </c>
      <c r="J195" t="s">
        <v>52</v>
      </c>
      <c r="K195" s="1">
        <v>43862</v>
      </c>
      <c r="L195" t="s">
        <v>53</v>
      </c>
      <c r="M195" s="1">
        <v>44460</v>
      </c>
      <c r="N195" t="s">
        <v>253</v>
      </c>
      <c r="O195" t="s">
        <v>159</v>
      </c>
      <c r="P195" t="s">
        <v>924</v>
      </c>
      <c r="Q195" t="s">
        <v>117</v>
      </c>
      <c r="R195" s="1">
        <v>45609</v>
      </c>
      <c r="S195" t="s">
        <v>774</v>
      </c>
      <c r="T195" t="s">
        <v>191</v>
      </c>
      <c r="U195" t="s">
        <v>176</v>
      </c>
      <c r="V195" t="s">
        <v>228</v>
      </c>
      <c r="W195">
        <v>194200</v>
      </c>
      <c r="X195" t="s">
        <v>229</v>
      </c>
      <c r="Y195" t="s">
        <v>280</v>
      </c>
      <c r="Z195">
        <v>1</v>
      </c>
      <c r="AA195" t="s">
        <v>254</v>
      </c>
      <c r="AB195" t="s">
        <v>64</v>
      </c>
      <c r="AC195" t="s">
        <v>200</v>
      </c>
      <c r="AD195" t="s">
        <v>115</v>
      </c>
      <c r="AE195" t="s">
        <v>53</v>
      </c>
      <c r="AF195" t="s">
        <v>53</v>
      </c>
      <c r="AG195">
        <v>50</v>
      </c>
      <c r="AH195">
        <v>54</v>
      </c>
      <c r="AI195" t="s">
        <v>85</v>
      </c>
      <c r="AJ195" t="s">
        <v>169</v>
      </c>
      <c r="AK195" t="s">
        <v>96</v>
      </c>
      <c r="AL195" t="s">
        <v>219</v>
      </c>
      <c r="AM195">
        <v>1</v>
      </c>
      <c r="AN195">
        <v>2</v>
      </c>
      <c r="AO195">
        <v>7</v>
      </c>
      <c r="AP195">
        <v>3</v>
      </c>
      <c r="AQ195">
        <v>54</v>
      </c>
      <c r="AR195">
        <v>2</v>
      </c>
      <c r="AS195" t="s">
        <v>732</v>
      </c>
      <c r="AT195" t="s">
        <v>183</v>
      </c>
      <c r="AU195" t="s">
        <v>183</v>
      </c>
      <c r="AV195" s="1">
        <v>44814</v>
      </c>
      <c r="AW195" s="116">
        <v>4.5</v>
      </c>
      <c r="AX195" s="40">
        <f>VLOOKUP(dummy_data!$AU195,dummy_oppeained!B:C,2,0)</f>
        <v>3</v>
      </c>
      <c r="AY195" s="22" t="str">
        <f>VLOOKUP(AT195,dummy_oppeained!B:D,3,0)</f>
        <v>mitteeristav</v>
      </c>
      <c r="AZ195" s="72" t="str">
        <f>VLOOKUP(AS:AS,hinded_abi!B:D,3,0)</f>
        <v>NULL</v>
      </c>
      <c r="BA195" s="26" t="str">
        <f t="shared" ref="BA195:BA258" si="9">IF(AY195="eristav",AX195*AZ195," ")</f>
        <v xml:space="preserve"> </v>
      </c>
      <c r="BB195" s="27">
        <f t="shared" ref="BB195:BB258" si="10">IF(AY195="eristav",AX195,0)</f>
        <v>0</v>
      </c>
      <c r="BC195" s="96" t="str">
        <f t="shared" ref="BC195:BC258" si="11">_xlfn.CONCAT(A195,"_",E195,"_",AT195,"_",AV195)</f>
        <v>S00010_31303212992_õppeaine57_44814</v>
      </c>
      <c r="BD195" s="104">
        <f>COUNTIF($BC$2:BC195, BC195)</f>
        <v>1</v>
      </c>
    </row>
    <row r="196" spans="1:56" x14ac:dyDescent="0.25">
      <c r="A196" t="s">
        <v>251</v>
      </c>
      <c r="B196" t="s">
        <v>252</v>
      </c>
      <c r="C196" t="s">
        <v>233</v>
      </c>
      <c r="D196" t="s">
        <v>878</v>
      </c>
      <c r="E196">
        <v>31303212992</v>
      </c>
      <c r="F196" t="s">
        <v>243</v>
      </c>
      <c r="G196" t="s">
        <v>229</v>
      </c>
      <c r="H196" t="s">
        <v>115</v>
      </c>
      <c r="I196" t="s">
        <v>115</v>
      </c>
      <c r="J196" t="s">
        <v>52</v>
      </c>
      <c r="K196" s="1">
        <v>43862</v>
      </c>
      <c r="L196" t="s">
        <v>53</v>
      </c>
      <c r="M196" s="1">
        <v>44460</v>
      </c>
      <c r="N196" t="s">
        <v>253</v>
      </c>
      <c r="O196" t="s">
        <v>159</v>
      </c>
      <c r="P196" t="s">
        <v>924</v>
      </c>
      <c r="Q196" t="s">
        <v>117</v>
      </c>
      <c r="R196" s="1">
        <v>45609</v>
      </c>
      <c r="S196" t="s">
        <v>774</v>
      </c>
      <c r="T196" t="s">
        <v>191</v>
      </c>
      <c r="U196" t="s">
        <v>176</v>
      </c>
      <c r="V196" t="s">
        <v>228</v>
      </c>
      <c r="W196">
        <v>194200</v>
      </c>
      <c r="X196" t="s">
        <v>229</v>
      </c>
      <c r="Y196" t="s">
        <v>280</v>
      </c>
      <c r="Z196">
        <v>1</v>
      </c>
      <c r="AA196" t="s">
        <v>254</v>
      </c>
      <c r="AB196" t="s">
        <v>64</v>
      </c>
      <c r="AC196" t="s">
        <v>200</v>
      </c>
      <c r="AD196" t="s">
        <v>115</v>
      </c>
      <c r="AE196" t="s">
        <v>53</v>
      </c>
      <c r="AF196" t="s">
        <v>53</v>
      </c>
      <c r="AG196">
        <v>50</v>
      </c>
      <c r="AH196">
        <v>54</v>
      </c>
      <c r="AI196" t="s">
        <v>85</v>
      </c>
      <c r="AJ196" t="s">
        <v>169</v>
      </c>
      <c r="AK196" t="s">
        <v>96</v>
      </c>
      <c r="AL196" t="s">
        <v>219</v>
      </c>
      <c r="AM196">
        <v>1</v>
      </c>
      <c r="AN196">
        <v>2</v>
      </c>
      <c r="AO196">
        <v>7</v>
      </c>
      <c r="AP196">
        <v>3</v>
      </c>
      <c r="AQ196">
        <v>54</v>
      </c>
      <c r="AR196">
        <v>2</v>
      </c>
      <c r="AS196" t="s">
        <v>743</v>
      </c>
      <c r="AT196" t="s">
        <v>93</v>
      </c>
      <c r="AU196" t="s">
        <v>93</v>
      </c>
      <c r="AV196" s="1">
        <v>44449</v>
      </c>
      <c r="AW196" s="116">
        <v>4.5</v>
      </c>
      <c r="AX196" s="15">
        <f>VLOOKUP(dummy_data!$AU196,dummy_oppeained!B:C,2,0)</f>
        <v>6</v>
      </c>
      <c r="AY196" s="22" t="str">
        <f>VLOOKUP(AT196,dummy_oppeained!B:D,3,0)</f>
        <v>eristav</v>
      </c>
      <c r="AZ196" s="72">
        <f>VLOOKUP(AS:AS,hinded_abi!B:D,3,0)</f>
        <v>1</v>
      </c>
      <c r="BA196" s="26">
        <f t="shared" si="9"/>
        <v>6</v>
      </c>
      <c r="BB196" s="27">
        <f t="shared" si="10"/>
        <v>6</v>
      </c>
      <c r="BC196" s="96" t="str">
        <f t="shared" si="11"/>
        <v>S00010_31303212992_õppeaine78_44449</v>
      </c>
      <c r="BD196" s="104">
        <f>COUNTIF($BC$2:BC196, BC196)</f>
        <v>1</v>
      </c>
    </row>
    <row r="197" spans="1:56" x14ac:dyDescent="0.25">
      <c r="A197" t="s">
        <v>251</v>
      </c>
      <c r="B197" t="s">
        <v>252</v>
      </c>
      <c r="C197" t="s">
        <v>233</v>
      </c>
      <c r="D197" t="s">
        <v>878</v>
      </c>
      <c r="E197">
        <v>31303212992</v>
      </c>
      <c r="F197" t="s">
        <v>243</v>
      </c>
      <c r="G197" t="s">
        <v>229</v>
      </c>
      <c r="H197" t="s">
        <v>115</v>
      </c>
      <c r="I197" t="s">
        <v>115</v>
      </c>
      <c r="J197" t="s">
        <v>52</v>
      </c>
      <c r="K197" s="1">
        <v>43862</v>
      </c>
      <c r="L197" t="s">
        <v>53</v>
      </c>
      <c r="M197" s="1">
        <v>44460</v>
      </c>
      <c r="N197" t="s">
        <v>253</v>
      </c>
      <c r="O197" t="s">
        <v>159</v>
      </c>
      <c r="P197" t="s">
        <v>924</v>
      </c>
      <c r="Q197" t="s">
        <v>117</v>
      </c>
      <c r="R197" s="1">
        <v>45609</v>
      </c>
      <c r="S197" t="s">
        <v>774</v>
      </c>
      <c r="T197" t="s">
        <v>191</v>
      </c>
      <c r="U197" t="s">
        <v>176</v>
      </c>
      <c r="V197" t="s">
        <v>228</v>
      </c>
      <c r="W197">
        <v>194200</v>
      </c>
      <c r="X197" t="s">
        <v>229</v>
      </c>
      <c r="Y197" t="s">
        <v>280</v>
      </c>
      <c r="Z197">
        <v>1</v>
      </c>
      <c r="AA197" t="s">
        <v>254</v>
      </c>
      <c r="AB197" t="s">
        <v>64</v>
      </c>
      <c r="AC197" t="s">
        <v>200</v>
      </c>
      <c r="AD197" t="s">
        <v>115</v>
      </c>
      <c r="AE197" t="s">
        <v>53</v>
      </c>
      <c r="AF197" t="s">
        <v>53</v>
      </c>
      <c r="AG197">
        <v>50</v>
      </c>
      <c r="AH197">
        <v>54</v>
      </c>
      <c r="AI197" t="s">
        <v>85</v>
      </c>
      <c r="AJ197" t="s">
        <v>169</v>
      </c>
      <c r="AK197" t="s">
        <v>96</v>
      </c>
      <c r="AL197" t="s">
        <v>219</v>
      </c>
      <c r="AM197">
        <v>1</v>
      </c>
      <c r="AN197">
        <v>2</v>
      </c>
      <c r="AO197">
        <v>7</v>
      </c>
      <c r="AP197">
        <v>3</v>
      </c>
      <c r="AQ197">
        <v>54</v>
      </c>
      <c r="AR197">
        <v>2</v>
      </c>
      <c r="AS197" t="s">
        <v>741</v>
      </c>
      <c r="AT197" t="s">
        <v>152</v>
      </c>
      <c r="AU197" t="s">
        <v>152</v>
      </c>
      <c r="AV197" s="1">
        <v>44814</v>
      </c>
      <c r="AW197" s="116">
        <v>4.5</v>
      </c>
      <c r="AX197" s="40">
        <f>VLOOKUP(dummy_data!$AU197,dummy_oppeained!B:C,2,0)</f>
        <v>6</v>
      </c>
      <c r="AY197" s="22" t="str">
        <f>VLOOKUP(AT197,dummy_oppeained!B:D,3,0)</f>
        <v>eristav</v>
      </c>
      <c r="AZ197" s="72">
        <f>VLOOKUP(AS:AS,hinded_abi!B:D,3,0)</f>
        <v>2</v>
      </c>
      <c r="BA197" s="26">
        <f t="shared" si="9"/>
        <v>12</v>
      </c>
      <c r="BB197" s="27">
        <f t="shared" si="10"/>
        <v>6</v>
      </c>
      <c r="BC197" s="96" t="str">
        <f t="shared" si="11"/>
        <v>S00010_31303212992_õppeaine41_44814</v>
      </c>
      <c r="BD197" s="104">
        <f>COUNTIF($BC$2:BC197, BC197)</f>
        <v>1</v>
      </c>
    </row>
    <row r="198" spans="1:56" x14ac:dyDescent="0.25">
      <c r="A198" t="s">
        <v>251</v>
      </c>
      <c r="B198" t="s">
        <v>252</v>
      </c>
      <c r="C198" t="s">
        <v>233</v>
      </c>
      <c r="D198" t="s">
        <v>878</v>
      </c>
      <c r="E198">
        <v>31303212992</v>
      </c>
      <c r="F198" t="s">
        <v>243</v>
      </c>
      <c r="G198" t="s">
        <v>229</v>
      </c>
      <c r="H198" t="s">
        <v>115</v>
      </c>
      <c r="I198" t="s">
        <v>115</v>
      </c>
      <c r="J198" t="s">
        <v>52</v>
      </c>
      <c r="K198" s="1">
        <v>43862</v>
      </c>
      <c r="L198" t="s">
        <v>53</v>
      </c>
      <c r="M198" s="1">
        <v>44460</v>
      </c>
      <c r="N198" t="s">
        <v>253</v>
      </c>
      <c r="O198" t="s">
        <v>159</v>
      </c>
      <c r="P198" t="s">
        <v>924</v>
      </c>
      <c r="Q198" t="s">
        <v>117</v>
      </c>
      <c r="R198" s="1">
        <v>45609</v>
      </c>
      <c r="S198" t="s">
        <v>774</v>
      </c>
      <c r="T198" t="s">
        <v>191</v>
      </c>
      <c r="U198" t="s">
        <v>176</v>
      </c>
      <c r="V198" t="s">
        <v>228</v>
      </c>
      <c r="W198">
        <v>194200</v>
      </c>
      <c r="X198" t="s">
        <v>229</v>
      </c>
      <c r="Y198" t="s">
        <v>280</v>
      </c>
      <c r="Z198">
        <v>1</v>
      </c>
      <c r="AA198" t="s">
        <v>254</v>
      </c>
      <c r="AB198" t="s">
        <v>64</v>
      </c>
      <c r="AC198" t="s">
        <v>200</v>
      </c>
      <c r="AD198" t="s">
        <v>115</v>
      </c>
      <c r="AE198" t="s">
        <v>53</v>
      </c>
      <c r="AF198" t="s">
        <v>53</v>
      </c>
      <c r="AG198">
        <v>50</v>
      </c>
      <c r="AH198">
        <v>54</v>
      </c>
      <c r="AI198" t="s">
        <v>85</v>
      </c>
      <c r="AJ198" t="s">
        <v>169</v>
      </c>
      <c r="AK198" t="s">
        <v>96</v>
      </c>
      <c r="AL198" t="s">
        <v>219</v>
      </c>
      <c r="AM198">
        <v>1</v>
      </c>
      <c r="AN198">
        <v>2</v>
      </c>
      <c r="AO198">
        <v>7</v>
      </c>
      <c r="AP198">
        <v>3</v>
      </c>
      <c r="AQ198">
        <v>54</v>
      </c>
      <c r="AR198">
        <v>2</v>
      </c>
      <c r="AS198" t="s">
        <v>737</v>
      </c>
      <c r="AT198" t="s">
        <v>83</v>
      </c>
      <c r="AU198" t="s">
        <v>83</v>
      </c>
      <c r="AV198" s="1">
        <v>44237</v>
      </c>
      <c r="AW198" s="116">
        <v>4.5</v>
      </c>
      <c r="AX198" s="15">
        <f>VLOOKUP(dummy_data!$AU198,dummy_oppeained!B:C,2,0)</f>
        <v>8</v>
      </c>
      <c r="AY198" s="22" t="str">
        <f>VLOOKUP(AT198,dummy_oppeained!B:D,3,0)</f>
        <v>eristav</v>
      </c>
      <c r="AZ198" s="72">
        <f>VLOOKUP(AS:AS,hinded_abi!B:D,3,0)</f>
        <v>4</v>
      </c>
      <c r="BA198" s="26">
        <f t="shared" si="9"/>
        <v>32</v>
      </c>
      <c r="BB198" s="27">
        <f t="shared" si="10"/>
        <v>8</v>
      </c>
      <c r="BC198" s="96" t="str">
        <f t="shared" si="11"/>
        <v>S00010_31303212992_õppeaine79_44237</v>
      </c>
      <c r="BD198" s="104">
        <f>COUNTIF($BC$2:BC198, BC198)</f>
        <v>1</v>
      </c>
    </row>
    <row r="199" spans="1:56" x14ac:dyDescent="0.25">
      <c r="A199" t="s">
        <v>251</v>
      </c>
      <c r="B199" t="s">
        <v>252</v>
      </c>
      <c r="C199" t="s">
        <v>233</v>
      </c>
      <c r="D199" t="s">
        <v>878</v>
      </c>
      <c r="E199">
        <v>31303212992</v>
      </c>
      <c r="F199" t="s">
        <v>243</v>
      </c>
      <c r="G199" t="s">
        <v>229</v>
      </c>
      <c r="H199" t="s">
        <v>115</v>
      </c>
      <c r="I199" t="s">
        <v>115</v>
      </c>
      <c r="J199" t="s">
        <v>52</v>
      </c>
      <c r="K199" s="1">
        <v>43862</v>
      </c>
      <c r="L199" t="s">
        <v>53</v>
      </c>
      <c r="M199" s="1">
        <v>44460</v>
      </c>
      <c r="N199" t="s">
        <v>253</v>
      </c>
      <c r="O199" t="s">
        <v>159</v>
      </c>
      <c r="P199" t="s">
        <v>924</v>
      </c>
      <c r="Q199" t="s">
        <v>117</v>
      </c>
      <c r="R199" s="1">
        <v>45609</v>
      </c>
      <c r="S199" t="s">
        <v>774</v>
      </c>
      <c r="T199" t="s">
        <v>191</v>
      </c>
      <c r="U199" t="s">
        <v>176</v>
      </c>
      <c r="V199" t="s">
        <v>228</v>
      </c>
      <c r="W199">
        <v>194200</v>
      </c>
      <c r="X199" t="s">
        <v>229</v>
      </c>
      <c r="Y199" t="s">
        <v>280</v>
      </c>
      <c r="Z199">
        <v>1</v>
      </c>
      <c r="AA199" t="s">
        <v>254</v>
      </c>
      <c r="AB199" t="s">
        <v>64</v>
      </c>
      <c r="AC199" t="s">
        <v>200</v>
      </c>
      <c r="AD199" t="s">
        <v>115</v>
      </c>
      <c r="AE199" t="s">
        <v>53</v>
      </c>
      <c r="AF199" t="s">
        <v>53</v>
      </c>
      <c r="AG199">
        <v>50</v>
      </c>
      <c r="AH199">
        <v>54</v>
      </c>
      <c r="AI199" t="s">
        <v>85</v>
      </c>
      <c r="AJ199" t="s">
        <v>169</v>
      </c>
      <c r="AK199" t="s">
        <v>96</v>
      </c>
      <c r="AL199" t="s">
        <v>219</v>
      </c>
      <c r="AM199">
        <v>1</v>
      </c>
      <c r="AN199">
        <v>2</v>
      </c>
      <c r="AO199">
        <v>7</v>
      </c>
      <c r="AP199">
        <v>3</v>
      </c>
      <c r="AQ199">
        <v>54</v>
      </c>
      <c r="AR199">
        <v>2</v>
      </c>
      <c r="AS199" t="s">
        <v>747</v>
      </c>
      <c r="AT199" t="s">
        <v>132</v>
      </c>
      <c r="AU199" t="s">
        <v>132</v>
      </c>
      <c r="AV199" s="1">
        <v>44967</v>
      </c>
      <c r="AW199" s="116">
        <v>4.5</v>
      </c>
      <c r="AX199" s="40">
        <f>VLOOKUP(dummy_data!$AU199,dummy_oppeained!B:C,2,0)</f>
        <v>6</v>
      </c>
      <c r="AY199" s="22" t="str">
        <f>VLOOKUP(AT199,dummy_oppeained!B:D,3,0)</f>
        <v>eristav</v>
      </c>
      <c r="AZ199" s="72">
        <f>VLOOKUP(AS:AS,hinded_abi!B:D,3,0)</f>
        <v>0</v>
      </c>
      <c r="BA199" s="26">
        <f t="shared" si="9"/>
        <v>0</v>
      </c>
      <c r="BB199" s="27">
        <f t="shared" si="10"/>
        <v>6</v>
      </c>
      <c r="BC199" s="96" t="str">
        <f t="shared" si="11"/>
        <v>S00010_31303212992_õppeaine56_44967</v>
      </c>
      <c r="BD199" s="104">
        <f>COUNTIF($BC$2:BC199, BC199)</f>
        <v>1</v>
      </c>
    </row>
    <row r="200" spans="1:56" x14ac:dyDescent="0.25">
      <c r="A200" t="s">
        <v>251</v>
      </c>
      <c r="B200" t="s">
        <v>252</v>
      </c>
      <c r="C200" t="s">
        <v>233</v>
      </c>
      <c r="D200" t="s">
        <v>878</v>
      </c>
      <c r="E200">
        <v>31303212992</v>
      </c>
      <c r="F200" t="s">
        <v>243</v>
      </c>
      <c r="G200" t="s">
        <v>229</v>
      </c>
      <c r="H200" t="s">
        <v>115</v>
      </c>
      <c r="I200" t="s">
        <v>115</v>
      </c>
      <c r="J200" t="s">
        <v>52</v>
      </c>
      <c r="K200" s="1">
        <v>43862</v>
      </c>
      <c r="L200" t="s">
        <v>53</v>
      </c>
      <c r="M200" s="1">
        <v>44460</v>
      </c>
      <c r="N200" t="s">
        <v>253</v>
      </c>
      <c r="O200" t="s">
        <v>159</v>
      </c>
      <c r="P200" t="s">
        <v>924</v>
      </c>
      <c r="Q200" t="s">
        <v>117</v>
      </c>
      <c r="R200" s="1">
        <v>45609</v>
      </c>
      <c r="S200" t="s">
        <v>774</v>
      </c>
      <c r="T200" t="s">
        <v>191</v>
      </c>
      <c r="U200" t="s">
        <v>176</v>
      </c>
      <c r="V200" t="s">
        <v>228</v>
      </c>
      <c r="W200">
        <v>194200</v>
      </c>
      <c r="X200" t="s">
        <v>229</v>
      </c>
      <c r="Y200" t="s">
        <v>280</v>
      </c>
      <c r="Z200">
        <v>1</v>
      </c>
      <c r="AA200" t="s">
        <v>254</v>
      </c>
      <c r="AB200" t="s">
        <v>64</v>
      </c>
      <c r="AC200" t="s">
        <v>200</v>
      </c>
      <c r="AD200" t="s">
        <v>115</v>
      </c>
      <c r="AE200" t="s">
        <v>53</v>
      </c>
      <c r="AF200" t="s">
        <v>53</v>
      </c>
      <c r="AG200">
        <v>50</v>
      </c>
      <c r="AH200">
        <v>54</v>
      </c>
      <c r="AI200" t="s">
        <v>85</v>
      </c>
      <c r="AJ200" t="s">
        <v>169</v>
      </c>
      <c r="AK200" t="s">
        <v>96</v>
      </c>
      <c r="AL200" t="s">
        <v>219</v>
      </c>
      <c r="AM200">
        <v>1</v>
      </c>
      <c r="AN200">
        <v>2</v>
      </c>
      <c r="AO200">
        <v>7</v>
      </c>
      <c r="AP200">
        <v>3</v>
      </c>
      <c r="AQ200">
        <v>54</v>
      </c>
      <c r="AR200">
        <v>2</v>
      </c>
      <c r="AS200" t="s">
        <v>743</v>
      </c>
      <c r="AT200" t="s">
        <v>144</v>
      </c>
      <c r="AU200" t="s">
        <v>144</v>
      </c>
      <c r="AV200" s="1">
        <v>45545</v>
      </c>
      <c r="AW200" s="116">
        <v>4.5</v>
      </c>
      <c r="AX200" s="15">
        <f>VLOOKUP(dummy_data!$AU200,dummy_oppeained!B:C,2,0)</f>
        <v>9</v>
      </c>
      <c r="AY200" s="22" t="str">
        <f>VLOOKUP(AT200,dummy_oppeained!B:D,3,0)</f>
        <v>eristav</v>
      </c>
      <c r="AZ200" s="72">
        <f>VLOOKUP(AS:AS,hinded_abi!B:D,3,0)</f>
        <v>1</v>
      </c>
      <c r="BA200" s="26">
        <f t="shared" si="9"/>
        <v>9</v>
      </c>
      <c r="BB200" s="27">
        <f t="shared" si="10"/>
        <v>9</v>
      </c>
      <c r="BC200" s="96" t="str">
        <f t="shared" si="11"/>
        <v>S00010_31303212992_õppeaine66_45545</v>
      </c>
      <c r="BD200" s="104">
        <f>COUNTIF($BC$2:BC200, BC200)</f>
        <v>1</v>
      </c>
    </row>
    <row r="201" spans="1:56" x14ac:dyDescent="0.25">
      <c r="A201" t="s">
        <v>251</v>
      </c>
      <c r="B201" t="s">
        <v>252</v>
      </c>
      <c r="C201" t="s">
        <v>233</v>
      </c>
      <c r="D201" t="s">
        <v>878</v>
      </c>
      <c r="E201">
        <v>31303212992</v>
      </c>
      <c r="F201" t="s">
        <v>243</v>
      </c>
      <c r="G201" t="s">
        <v>229</v>
      </c>
      <c r="H201" t="s">
        <v>115</v>
      </c>
      <c r="I201" t="s">
        <v>115</v>
      </c>
      <c r="J201" t="s">
        <v>52</v>
      </c>
      <c r="K201" s="1">
        <v>43862</v>
      </c>
      <c r="L201" t="s">
        <v>53</v>
      </c>
      <c r="M201" s="1">
        <v>44460</v>
      </c>
      <c r="N201" t="s">
        <v>253</v>
      </c>
      <c r="O201" t="s">
        <v>159</v>
      </c>
      <c r="P201" t="s">
        <v>924</v>
      </c>
      <c r="Q201" t="s">
        <v>117</v>
      </c>
      <c r="R201" s="1">
        <v>45609</v>
      </c>
      <c r="S201" t="s">
        <v>774</v>
      </c>
      <c r="T201" t="s">
        <v>191</v>
      </c>
      <c r="U201" t="s">
        <v>176</v>
      </c>
      <c r="V201" t="s">
        <v>228</v>
      </c>
      <c r="W201">
        <v>194200</v>
      </c>
      <c r="X201" t="s">
        <v>229</v>
      </c>
      <c r="Y201" t="s">
        <v>280</v>
      </c>
      <c r="Z201">
        <v>1</v>
      </c>
      <c r="AA201" t="s">
        <v>254</v>
      </c>
      <c r="AB201" t="s">
        <v>64</v>
      </c>
      <c r="AC201" t="s">
        <v>200</v>
      </c>
      <c r="AD201" t="s">
        <v>115</v>
      </c>
      <c r="AE201" t="s">
        <v>53</v>
      </c>
      <c r="AF201" t="s">
        <v>53</v>
      </c>
      <c r="AG201">
        <v>50</v>
      </c>
      <c r="AH201">
        <v>54</v>
      </c>
      <c r="AI201" t="s">
        <v>85</v>
      </c>
      <c r="AJ201" t="s">
        <v>169</v>
      </c>
      <c r="AK201" t="s">
        <v>96</v>
      </c>
      <c r="AL201" t="s">
        <v>219</v>
      </c>
      <c r="AM201">
        <v>1</v>
      </c>
      <c r="AN201">
        <v>2</v>
      </c>
      <c r="AO201">
        <v>7</v>
      </c>
      <c r="AP201">
        <v>3</v>
      </c>
      <c r="AQ201">
        <v>54</v>
      </c>
      <c r="AR201">
        <v>2</v>
      </c>
      <c r="AS201" t="s">
        <v>745</v>
      </c>
      <c r="AT201" t="s">
        <v>168</v>
      </c>
      <c r="AU201" t="s">
        <v>168</v>
      </c>
      <c r="AV201" s="1">
        <v>44237</v>
      </c>
      <c r="AW201" s="116">
        <v>4.5</v>
      </c>
      <c r="AX201" s="40">
        <f>VLOOKUP(dummy_data!$AU201,dummy_oppeained!B:C,2,0)</f>
        <v>5</v>
      </c>
      <c r="AY201" s="22" t="str">
        <f>VLOOKUP(AT201,dummy_oppeained!B:D,3,0)</f>
        <v>eristav</v>
      </c>
      <c r="AZ201" s="72">
        <f>VLOOKUP(AS:AS,hinded_abi!B:D,3,0)</f>
        <v>0</v>
      </c>
      <c r="BA201" s="26">
        <f t="shared" si="9"/>
        <v>0</v>
      </c>
      <c r="BB201" s="27">
        <f t="shared" si="10"/>
        <v>5</v>
      </c>
      <c r="BC201" s="96" t="str">
        <f t="shared" si="11"/>
        <v>S00010_31303212992_õppeaine26_44237</v>
      </c>
      <c r="BD201" s="104">
        <f>COUNTIF($BC$2:BC201, BC201)</f>
        <v>1</v>
      </c>
    </row>
    <row r="202" spans="1:56" x14ac:dyDescent="0.25">
      <c r="A202" t="s">
        <v>251</v>
      </c>
      <c r="B202" t="s">
        <v>252</v>
      </c>
      <c r="C202" t="s">
        <v>233</v>
      </c>
      <c r="D202" t="s">
        <v>878</v>
      </c>
      <c r="E202">
        <v>31303212992</v>
      </c>
      <c r="F202" t="s">
        <v>243</v>
      </c>
      <c r="G202" t="s">
        <v>229</v>
      </c>
      <c r="H202" t="s">
        <v>115</v>
      </c>
      <c r="I202" t="s">
        <v>115</v>
      </c>
      <c r="J202" t="s">
        <v>52</v>
      </c>
      <c r="K202" s="1">
        <v>43862</v>
      </c>
      <c r="L202" t="s">
        <v>53</v>
      </c>
      <c r="M202" s="1">
        <v>44460</v>
      </c>
      <c r="N202" t="s">
        <v>253</v>
      </c>
      <c r="O202" t="s">
        <v>159</v>
      </c>
      <c r="P202" t="s">
        <v>924</v>
      </c>
      <c r="Q202" t="s">
        <v>117</v>
      </c>
      <c r="R202" s="1">
        <v>45609</v>
      </c>
      <c r="S202" t="s">
        <v>774</v>
      </c>
      <c r="T202" t="s">
        <v>191</v>
      </c>
      <c r="U202" t="s">
        <v>176</v>
      </c>
      <c r="V202" t="s">
        <v>228</v>
      </c>
      <c r="W202">
        <v>194200</v>
      </c>
      <c r="X202" t="s">
        <v>229</v>
      </c>
      <c r="Y202" t="s">
        <v>280</v>
      </c>
      <c r="Z202">
        <v>1</v>
      </c>
      <c r="AA202" t="s">
        <v>254</v>
      </c>
      <c r="AB202" t="s">
        <v>64</v>
      </c>
      <c r="AC202" t="s">
        <v>200</v>
      </c>
      <c r="AD202" t="s">
        <v>115</v>
      </c>
      <c r="AE202" t="s">
        <v>53</v>
      </c>
      <c r="AF202" t="s">
        <v>53</v>
      </c>
      <c r="AG202">
        <v>50</v>
      </c>
      <c r="AH202">
        <v>54</v>
      </c>
      <c r="AI202" t="s">
        <v>85</v>
      </c>
      <c r="AJ202" t="s">
        <v>169</v>
      </c>
      <c r="AK202" t="s">
        <v>96</v>
      </c>
      <c r="AL202" t="s">
        <v>219</v>
      </c>
      <c r="AM202">
        <v>1</v>
      </c>
      <c r="AN202">
        <v>2</v>
      </c>
      <c r="AO202">
        <v>7</v>
      </c>
      <c r="AP202">
        <v>3</v>
      </c>
      <c r="AQ202">
        <v>54</v>
      </c>
      <c r="AR202">
        <v>2</v>
      </c>
      <c r="AS202" t="s">
        <v>736</v>
      </c>
      <c r="AT202" t="s">
        <v>73</v>
      </c>
      <c r="AU202" t="s">
        <v>73</v>
      </c>
      <c r="AV202" s="1">
        <v>45332</v>
      </c>
      <c r="AW202" s="116">
        <v>4.5</v>
      </c>
      <c r="AX202" s="15">
        <f>VLOOKUP(dummy_data!$AU202,dummy_oppeained!B:C,2,0)</f>
        <v>6</v>
      </c>
      <c r="AY202" s="22" t="str">
        <f>VLOOKUP(AT202,dummy_oppeained!B:D,3,0)</f>
        <v>eristav</v>
      </c>
      <c r="AZ202" s="72">
        <f>VLOOKUP(AS:AS,hinded_abi!B:D,3,0)</f>
        <v>5</v>
      </c>
      <c r="BA202" s="26">
        <f t="shared" si="9"/>
        <v>30</v>
      </c>
      <c r="BB202" s="27">
        <f t="shared" si="10"/>
        <v>6</v>
      </c>
      <c r="BC202" s="96" t="str">
        <f t="shared" si="11"/>
        <v>S00010_31303212992_õppeaine2_45332</v>
      </c>
      <c r="BD202" s="104">
        <f>COUNTIF($BC$2:BC202, BC202)</f>
        <v>1</v>
      </c>
    </row>
    <row r="203" spans="1:56" x14ac:dyDescent="0.25">
      <c r="A203" t="s">
        <v>251</v>
      </c>
      <c r="B203" t="s">
        <v>252</v>
      </c>
      <c r="C203" t="s">
        <v>233</v>
      </c>
      <c r="D203" t="s">
        <v>878</v>
      </c>
      <c r="E203">
        <v>31303212992</v>
      </c>
      <c r="F203" t="s">
        <v>243</v>
      </c>
      <c r="G203" t="s">
        <v>229</v>
      </c>
      <c r="H203" t="s">
        <v>115</v>
      </c>
      <c r="I203" t="s">
        <v>115</v>
      </c>
      <c r="J203" t="s">
        <v>52</v>
      </c>
      <c r="K203" s="1">
        <v>43862</v>
      </c>
      <c r="L203" t="s">
        <v>53</v>
      </c>
      <c r="M203" s="1">
        <v>44460</v>
      </c>
      <c r="N203" t="s">
        <v>253</v>
      </c>
      <c r="O203" t="s">
        <v>159</v>
      </c>
      <c r="P203" t="s">
        <v>924</v>
      </c>
      <c r="Q203" t="s">
        <v>117</v>
      </c>
      <c r="R203" s="1">
        <v>45609</v>
      </c>
      <c r="S203" t="s">
        <v>774</v>
      </c>
      <c r="T203" t="s">
        <v>191</v>
      </c>
      <c r="U203" t="s">
        <v>176</v>
      </c>
      <c r="V203" t="s">
        <v>228</v>
      </c>
      <c r="W203">
        <v>194200</v>
      </c>
      <c r="X203" t="s">
        <v>229</v>
      </c>
      <c r="Y203" t="s">
        <v>280</v>
      </c>
      <c r="Z203">
        <v>1</v>
      </c>
      <c r="AA203" t="s">
        <v>254</v>
      </c>
      <c r="AB203" t="s">
        <v>64</v>
      </c>
      <c r="AC203" t="s">
        <v>200</v>
      </c>
      <c r="AD203" t="s">
        <v>115</v>
      </c>
      <c r="AE203" t="s">
        <v>53</v>
      </c>
      <c r="AF203" t="s">
        <v>53</v>
      </c>
      <c r="AG203">
        <v>50</v>
      </c>
      <c r="AH203">
        <v>54</v>
      </c>
      <c r="AI203" t="s">
        <v>85</v>
      </c>
      <c r="AJ203" t="s">
        <v>169</v>
      </c>
      <c r="AK203" t="s">
        <v>96</v>
      </c>
      <c r="AL203" t="s">
        <v>219</v>
      </c>
      <c r="AM203">
        <v>1</v>
      </c>
      <c r="AN203">
        <v>2</v>
      </c>
      <c r="AO203">
        <v>7</v>
      </c>
      <c r="AP203">
        <v>3</v>
      </c>
      <c r="AQ203">
        <v>54</v>
      </c>
      <c r="AR203">
        <v>2</v>
      </c>
      <c r="AS203" t="s">
        <v>732</v>
      </c>
      <c r="AT203" t="s">
        <v>76</v>
      </c>
      <c r="AU203" t="s">
        <v>76</v>
      </c>
      <c r="AV203" s="1">
        <v>45179</v>
      </c>
      <c r="AW203" s="116">
        <v>4.5</v>
      </c>
      <c r="AX203" s="40">
        <f>VLOOKUP(dummy_data!$AU203,dummy_oppeained!B:C,2,0)</f>
        <v>3</v>
      </c>
      <c r="AY203" s="22" t="str">
        <f>VLOOKUP(AT203,dummy_oppeained!B:D,3,0)</f>
        <v>mitteeristav</v>
      </c>
      <c r="AZ203" s="72" t="str">
        <f>VLOOKUP(AS:AS,hinded_abi!B:D,3,0)</f>
        <v>NULL</v>
      </c>
      <c r="BA203" s="26" t="str">
        <f t="shared" si="9"/>
        <v xml:space="preserve"> </v>
      </c>
      <c r="BB203" s="27">
        <f t="shared" si="10"/>
        <v>0</v>
      </c>
      <c r="BC203" s="96" t="str">
        <f t="shared" si="11"/>
        <v>S00010_31303212992_õppeaine29_45179</v>
      </c>
      <c r="BD203" s="104">
        <f>COUNTIF($BC$2:BC203, BC203)</f>
        <v>1</v>
      </c>
    </row>
    <row r="204" spans="1:56" x14ac:dyDescent="0.25">
      <c r="A204" t="s">
        <v>251</v>
      </c>
      <c r="B204" t="s">
        <v>252</v>
      </c>
      <c r="C204" t="s">
        <v>233</v>
      </c>
      <c r="D204" t="s">
        <v>878</v>
      </c>
      <c r="E204">
        <v>31303212992</v>
      </c>
      <c r="F204" t="s">
        <v>243</v>
      </c>
      <c r="G204" t="s">
        <v>229</v>
      </c>
      <c r="H204" t="s">
        <v>115</v>
      </c>
      <c r="I204" t="s">
        <v>115</v>
      </c>
      <c r="J204" t="s">
        <v>52</v>
      </c>
      <c r="K204" s="1">
        <v>43862</v>
      </c>
      <c r="L204" t="s">
        <v>53</v>
      </c>
      <c r="M204" s="1">
        <v>44460</v>
      </c>
      <c r="N204" t="s">
        <v>253</v>
      </c>
      <c r="O204" t="s">
        <v>159</v>
      </c>
      <c r="P204" t="s">
        <v>924</v>
      </c>
      <c r="Q204" t="s">
        <v>117</v>
      </c>
      <c r="R204" s="1">
        <v>45609</v>
      </c>
      <c r="S204" t="s">
        <v>774</v>
      </c>
      <c r="T204" t="s">
        <v>191</v>
      </c>
      <c r="U204" t="s">
        <v>176</v>
      </c>
      <c r="V204" t="s">
        <v>228</v>
      </c>
      <c r="W204">
        <v>194200</v>
      </c>
      <c r="X204" t="s">
        <v>229</v>
      </c>
      <c r="Y204" t="s">
        <v>280</v>
      </c>
      <c r="Z204">
        <v>1</v>
      </c>
      <c r="AA204" t="s">
        <v>254</v>
      </c>
      <c r="AB204" t="s">
        <v>64</v>
      </c>
      <c r="AC204" t="s">
        <v>200</v>
      </c>
      <c r="AD204" t="s">
        <v>115</v>
      </c>
      <c r="AE204" t="s">
        <v>53</v>
      </c>
      <c r="AF204" t="s">
        <v>53</v>
      </c>
      <c r="AG204">
        <v>50</v>
      </c>
      <c r="AH204">
        <v>54</v>
      </c>
      <c r="AI204" t="s">
        <v>85</v>
      </c>
      <c r="AJ204" t="s">
        <v>169</v>
      </c>
      <c r="AK204" t="s">
        <v>96</v>
      </c>
      <c r="AL204" t="s">
        <v>219</v>
      </c>
      <c r="AM204">
        <v>1</v>
      </c>
      <c r="AN204">
        <v>2</v>
      </c>
      <c r="AO204">
        <v>7</v>
      </c>
      <c r="AP204">
        <v>3</v>
      </c>
      <c r="AQ204">
        <v>54</v>
      </c>
      <c r="AR204">
        <v>2</v>
      </c>
      <c r="AS204" t="s">
        <v>732</v>
      </c>
      <c r="AT204" t="s">
        <v>109</v>
      </c>
      <c r="AU204" t="s">
        <v>109</v>
      </c>
      <c r="AV204" s="1">
        <v>44967</v>
      </c>
      <c r="AW204" s="116">
        <v>4.5</v>
      </c>
      <c r="AX204" s="15">
        <f>VLOOKUP(dummy_data!$AU204,dummy_oppeained!B:C,2,0)</f>
        <v>2</v>
      </c>
      <c r="AY204" s="22" t="str">
        <f>VLOOKUP(AT204,dummy_oppeained!B:D,3,0)</f>
        <v>mitteeristav</v>
      </c>
      <c r="AZ204" s="72" t="str">
        <f>VLOOKUP(AS:AS,hinded_abi!B:D,3,0)</f>
        <v>NULL</v>
      </c>
      <c r="BA204" s="26" t="str">
        <f t="shared" si="9"/>
        <v xml:space="preserve"> </v>
      </c>
      <c r="BB204" s="27">
        <f t="shared" si="10"/>
        <v>0</v>
      </c>
      <c r="BC204" s="96" t="str">
        <f t="shared" si="11"/>
        <v>S00010_31303212992_õppeaine75_44967</v>
      </c>
      <c r="BD204" s="104">
        <f>COUNTIF($BC$2:BC204, BC204)</f>
        <v>1</v>
      </c>
    </row>
    <row r="205" spans="1:56" x14ac:dyDescent="0.25">
      <c r="A205" t="s">
        <v>251</v>
      </c>
      <c r="B205" t="s">
        <v>252</v>
      </c>
      <c r="C205" t="s">
        <v>233</v>
      </c>
      <c r="D205" t="s">
        <v>878</v>
      </c>
      <c r="E205">
        <v>31303212992</v>
      </c>
      <c r="F205" t="s">
        <v>243</v>
      </c>
      <c r="G205" t="s">
        <v>229</v>
      </c>
      <c r="H205" t="s">
        <v>115</v>
      </c>
      <c r="I205" t="s">
        <v>115</v>
      </c>
      <c r="J205" t="s">
        <v>52</v>
      </c>
      <c r="K205" s="1">
        <v>43862</v>
      </c>
      <c r="L205" t="s">
        <v>53</v>
      </c>
      <c r="M205" s="1">
        <v>44460</v>
      </c>
      <c r="N205" t="s">
        <v>253</v>
      </c>
      <c r="O205" t="s">
        <v>159</v>
      </c>
      <c r="P205" t="s">
        <v>924</v>
      </c>
      <c r="Q205" t="s">
        <v>117</v>
      </c>
      <c r="R205" s="1">
        <v>45609</v>
      </c>
      <c r="S205" t="s">
        <v>774</v>
      </c>
      <c r="T205" t="s">
        <v>191</v>
      </c>
      <c r="U205" t="s">
        <v>176</v>
      </c>
      <c r="V205" t="s">
        <v>228</v>
      </c>
      <c r="W205">
        <v>194200</v>
      </c>
      <c r="X205" t="s">
        <v>229</v>
      </c>
      <c r="Y205" t="s">
        <v>280</v>
      </c>
      <c r="Z205">
        <v>1</v>
      </c>
      <c r="AA205" t="s">
        <v>254</v>
      </c>
      <c r="AB205" t="s">
        <v>64</v>
      </c>
      <c r="AC205" t="s">
        <v>200</v>
      </c>
      <c r="AD205" t="s">
        <v>115</v>
      </c>
      <c r="AE205" t="s">
        <v>53</v>
      </c>
      <c r="AF205" t="s">
        <v>53</v>
      </c>
      <c r="AG205">
        <v>50</v>
      </c>
      <c r="AH205">
        <v>54</v>
      </c>
      <c r="AI205" t="s">
        <v>85</v>
      </c>
      <c r="AJ205" t="s">
        <v>169</v>
      </c>
      <c r="AK205" t="s">
        <v>96</v>
      </c>
      <c r="AL205" t="s">
        <v>219</v>
      </c>
      <c r="AM205">
        <v>1</v>
      </c>
      <c r="AN205">
        <v>2</v>
      </c>
      <c r="AO205">
        <v>7</v>
      </c>
      <c r="AP205">
        <v>3</v>
      </c>
      <c r="AQ205">
        <v>54</v>
      </c>
      <c r="AR205">
        <v>2</v>
      </c>
      <c r="AS205" t="s">
        <v>743</v>
      </c>
      <c r="AT205" t="s">
        <v>81</v>
      </c>
      <c r="AU205" t="s">
        <v>81</v>
      </c>
      <c r="AV205" s="1">
        <v>44084</v>
      </c>
      <c r="AW205" s="116">
        <v>4.5</v>
      </c>
      <c r="AX205" s="40">
        <f>VLOOKUP(dummy_data!$AU205,dummy_oppeained!B:C,2,0)</f>
        <v>6</v>
      </c>
      <c r="AY205" s="22" t="str">
        <f>VLOOKUP(AT205,dummy_oppeained!B:D,3,0)</f>
        <v>eristav</v>
      </c>
      <c r="AZ205" s="72">
        <f>VLOOKUP(AS:AS,hinded_abi!B:D,3,0)</f>
        <v>1</v>
      </c>
      <c r="BA205" s="26">
        <f t="shared" si="9"/>
        <v>6</v>
      </c>
      <c r="BB205" s="27">
        <f t="shared" si="10"/>
        <v>6</v>
      </c>
      <c r="BC205" s="96" t="str">
        <f t="shared" si="11"/>
        <v>S00010_31303212992_õppeaine84_44084</v>
      </c>
      <c r="BD205" s="104">
        <f>COUNTIF($BC$2:BC205, BC205)</f>
        <v>1</v>
      </c>
    </row>
    <row r="206" spans="1:56" x14ac:dyDescent="0.25">
      <c r="A206" t="s">
        <v>251</v>
      </c>
      <c r="B206" t="s">
        <v>252</v>
      </c>
      <c r="C206" t="s">
        <v>233</v>
      </c>
      <c r="D206" t="s">
        <v>878</v>
      </c>
      <c r="E206">
        <v>31303212992</v>
      </c>
      <c r="F206" t="s">
        <v>243</v>
      </c>
      <c r="G206" t="s">
        <v>229</v>
      </c>
      <c r="H206" t="s">
        <v>115</v>
      </c>
      <c r="I206" t="s">
        <v>115</v>
      </c>
      <c r="J206" t="s">
        <v>52</v>
      </c>
      <c r="K206" s="1">
        <v>43862</v>
      </c>
      <c r="L206" t="s">
        <v>53</v>
      </c>
      <c r="M206" s="1">
        <v>44460</v>
      </c>
      <c r="N206" t="s">
        <v>253</v>
      </c>
      <c r="O206" t="s">
        <v>159</v>
      </c>
      <c r="P206" t="s">
        <v>924</v>
      </c>
      <c r="Q206" t="s">
        <v>117</v>
      </c>
      <c r="R206" s="1">
        <v>45609</v>
      </c>
      <c r="S206" t="s">
        <v>774</v>
      </c>
      <c r="T206" t="s">
        <v>191</v>
      </c>
      <c r="U206" t="s">
        <v>176</v>
      </c>
      <c r="V206" t="s">
        <v>228</v>
      </c>
      <c r="W206">
        <v>194200</v>
      </c>
      <c r="X206" t="s">
        <v>229</v>
      </c>
      <c r="Y206" t="s">
        <v>280</v>
      </c>
      <c r="Z206">
        <v>2</v>
      </c>
      <c r="AA206" t="s">
        <v>254</v>
      </c>
      <c r="AB206" t="s">
        <v>64</v>
      </c>
      <c r="AC206" t="s">
        <v>122</v>
      </c>
      <c r="AD206" t="s">
        <v>115</v>
      </c>
      <c r="AE206" t="s">
        <v>53</v>
      </c>
      <c r="AF206" t="s">
        <v>53</v>
      </c>
      <c r="AG206">
        <v>50</v>
      </c>
      <c r="AH206">
        <v>47</v>
      </c>
      <c r="AI206" t="s">
        <v>85</v>
      </c>
      <c r="AJ206" t="s">
        <v>218</v>
      </c>
      <c r="AK206" t="s">
        <v>96</v>
      </c>
      <c r="AL206" t="s">
        <v>194</v>
      </c>
      <c r="AM206">
        <v>1</v>
      </c>
      <c r="AN206">
        <v>2</v>
      </c>
      <c r="AO206">
        <v>7</v>
      </c>
      <c r="AP206">
        <v>1</v>
      </c>
      <c r="AQ206">
        <v>46</v>
      </c>
      <c r="AR206">
        <v>2</v>
      </c>
      <c r="AS206" t="s">
        <v>732</v>
      </c>
      <c r="AT206" t="s">
        <v>141</v>
      </c>
      <c r="AU206" t="s">
        <v>141</v>
      </c>
      <c r="AV206" s="1">
        <v>45910</v>
      </c>
      <c r="AW206" s="116">
        <v>4.5</v>
      </c>
      <c r="AX206" s="15">
        <f>VLOOKUP(dummy_data!$AU206,dummy_oppeained!B:C,2,0)</f>
        <v>2</v>
      </c>
      <c r="AY206" s="22" t="str">
        <f>VLOOKUP(AT206,dummy_oppeained!B:D,3,0)</f>
        <v>mitteeristav</v>
      </c>
      <c r="AZ206" s="72" t="str">
        <f>VLOOKUP(AS:AS,hinded_abi!B:D,3,0)</f>
        <v>NULL</v>
      </c>
      <c r="BA206" s="26" t="str">
        <f t="shared" si="9"/>
        <v xml:space="preserve"> </v>
      </c>
      <c r="BB206" s="27">
        <f t="shared" si="10"/>
        <v>0</v>
      </c>
      <c r="BC206" s="96" t="str">
        <f t="shared" si="11"/>
        <v>S00010_31303212992_õppeaine74_45910</v>
      </c>
      <c r="BD206" s="104">
        <f>COUNTIF($BC$2:BC206, BC206)</f>
        <v>1</v>
      </c>
    </row>
    <row r="207" spans="1:56" x14ac:dyDescent="0.25">
      <c r="A207" t="s">
        <v>251</v>
      </c>
      <c r="B207" t="s">
        <v>252</v>
      </c>
      <c r="C207" t="s">
        <v>233</v>
      </c>
      <c r="D207" t="s">
        <v>878</v>
      </c>
      <c r="E207">
        <v>31303212992</v>
      </c>
      <c r="F207" t="s">
        <v>243</v>
      </c>
      <c r="G207" t="s">
        <v>229</v>
      </c>
      <c r="H207" t="s">
        <v>115</v>
      </c>
      <c r="I207" t="s">
        <v>115</v>
      </c>
      <c r="J207" t="s">
        <v>52</v>
      </c>
      <c r="K207" s="1">
        <v>43862</v>
      </c>
      <c r="L207" t="s">
        <v>53</v>
      </c>
      <c r="M207" s="1">
        <v>44460</v>
      </c>
      <c r="N207" t="s">
        <v>253</v>
      </c>
      <c r="O207" t="s">
        <v>159</v>
      </c>
      <c r="P207" t="s">
        <v>924</v>
      </c>
      <c r="Q207" t="s">
        <v>117</v>
      </c>
      <c r="R207" s="1">
        <v>45609</v>
      </c>
      <c r="S207" t="s">
        <v>774</v>
      </c>
      <c r="T207" t="s">
        <v>191</v>
      </c>
      <c r="U207" t="s">
        <v>176</v>
      </c>
      <c r="V207" t="s">
        <v>228</v>
      </c>
      <c r="W207">
        <v>194200</v>
      </c>
      <c r="X207" t="s">
        <v>229</v>
      </c>
      <c r="Y207" t="s">
        <v>280</v>
      </c>
      <c r="Z207">
        <v>2</v>
      </c>
      <c r="AA207" t="s">
        <v>254</v>
      </c>
      <c r="AB207" t="s">
        <v>64</v>
      </c>
      <c r="AC207" t="s">
        <v>122</v>
      </c>
      <c r="AD207" t="s">
        <v>115</v>
      </c>
      <c r="AE207" t="s">
        <v>53</v>
      </c>
      <c r="AF207" t="s">
        <v>53</v>
      </c>
      <c r="AG207">
        <v>50</v>
      </c>
      <c r="AH207">
        <v>47</v>
      </c>
      <c r="AI207" t="s">
        <v>85</v>
      </c>
      <c r="AJ207" t="s">
        <v>218</v>
      </c>
      <c r="AK207" t="s">
        <v>96</v>
      </c>
      <c r="AL207" t="s">
        <v>194</v>
      </c>
      <c r="AM207">
        <v>1</v>
      </c>
      <c r="AN207">
        <v>2</v>
      </c>
      <c r="AO207">
        <v>7</v>
      </c>
      <c r="AP207">
        <v>1</v>
      </c>
      <c r="AQ207">
        <v>46</v>
      </c>
      <c r="AR207">
        <v>2</v>
      </c>
      <c r="AS207" t="s">
        <v>732</v>
      </c>
      <c r="AT207" t="s">
        <v>108</v>
      </c>
      <c r="AU207" t="s">
        <v>108</v>
      </c>
      <c r="AV207" s="1">
        <v>45332</v>
      </c>
      <c r="AW207" s="116">
        <v>4.5</v>
      </c>
      <c r="AX207" s="40">
        <f>VLOOKUP(dummy_data!$AU207,dummy_oppeained!B:C,2,0)</f>
        <v>3</v>
      </c>
      <c r="AY207" s="22" t="str">
        <f>VLOOKUP(AT207,dummy_oppeained!B:D,3,0)</f>
        <v>mitteeristav</v>
      </c>
      <c r="AZ207" s="72" t="str">
        <f>VLOOKUP(AS:AS,hinded_abi!B:D,3,0)</f>
        <v>NULL</v>
      </c>
      <c r="BA207" s="26" t="str">
        <f t="shared" si="9"/>
        <v xml:space="preserve"> </v>
      </c>
      <c r="BB207" s="27">
        <f t="shared" si="10"/>
        <v>0</v>
      </c>
      <c r="BC207" s="96" t="str">
        <f t="shared" si="11"/>
        <v>S00010_31303212992_õppeaine34_45332</v>
      </c>
      <c r="BD207" s="104">
        <f>COUNTIF($BC$2:BC207, BC207)</f>
        <v>1</v>
      </c>
    </row>
    <row r="208" spans="1:56" x14ac:dyDescent="0.25">
      <c r="A208" t="s">
        <v>251</v>
      </c>
      <c r="B208" t="s">
        <v>252</v>
      </c>
      <c r="C208" t="s">
        <v>233</v>
      </c>
      <c r="D208" t="s">
        <v>878</v>
      </c>
      <c r="E208">
        <v>31303212992</v>
      </c>
      <c r="F208" t="s">
        <v>243</v>
      </c>
      <c r="G208" t="s">
        <v>229</v>
      </c>
      <c r="H208" t="s">
        <v>115</v>
      </c>
      <c r="I208" t="s">
        <v>115</v>
      </c>
      <c r="J208" t="s">
        <v>52</v>
      </c>
      <c r="K208" s="1">
        <v>43862</v>
      </c>
      <c r="L208" t="s">
        <v>53</v>
      </c>
      <c r="M208" s="1">
        <v>44460</v>
      </c>
      <c r="N208" t="s">
        <v>253</v>
      </c>
      <c r="O208" t="s">
        <v>159</v>
      </c>
      <c r="P208" t="s">
        <v>924</v>
      </c>
      <c r="Q208" t="s">
        <v>117</v>
      </c>
      <c r="R208" s="1">
        <v>45609</v>
      </c>
      <c r="S208" t="s">
        <v>774</v>
      </c>
      <c r="T208" t="s">
        <v>191</v>
      </c>
      <c r="U208" t="s">
        <v>176</v>
      </c>
      <c r="V208" t="s">
        <v>228</v>
      </c>
      <c r="W208">
        <v>194200</v>
      </c>
      <c r="X208" t="s">
        <v>229</v>
      </c>
      <c r="Y208" t="s">
        <v>280</v>
      </c>
      <c r="Z208">
        <v>2</v>
      </c>
      <c r="AA208" t="s">
        <v>254</v>
      </c>
      <c r="AB208" t="s">
        <v>64</v>
      </c>
      <c r="AC208" t="s">
        <v>122</v>
      </c>
      <c r="AD208" t="s">
        <v>115</v>
      </c>
      <c r="AE208" t="s">
        <v>53</v>
      </c>
      <c r="AF208" t="s">
        <v>53</v>
      </c>
      <c r="AG208">
        <v>50</v>
      </c>
      <c r="AH208">
        <v>47</v>
      </c>
      <c r="AI208" t="s">
        <v>85</v>
      </c>
      <c r="AJ208" t="s">
        <v>218</v>
      </c>
      <c r="AK208" t="s">
        <v>96</v>
      </c>
      <c r="AL208" t="s">
        <v>194</v>
      </c>
      <c r="AM208">
        <v>1</v>
      </c>
      <c r="AN208">
        <v>2</v>
      </c>
      <c r="AO208">
        <v>7</v>
      </c>
      <c r="AP208">
        <v>1</v>
      </c>
      <c r="AQ208">
        <v>46</v>
      </c>
      <c r="AR208">
        <v>2</v>
      </c>
      <c r="AS208" t="s">
        <v>743</v>
      </c>
      <c r="AT208" t="s">
        <v>110</v>
      </c>
      <c r="AU208" t="s">
        <v>110</v>
      </c>
      <c r="AV208" s="1">
        <v>44084</v>
      </c>
      <c r="AW208" s="116">
        <v>4.5</v>
      </c>
      <c r="AX208" s="15">
        <f>VLOOKUP(dummy_data!$AU208,dummy_oppeained!B:C,2,0)</f>
        <v>6</v>
      </c>
      <c r="AY208" s="22" t="str">
        <f>VLOOKUP(AT208,dummy_oppeained!B:D,3,0)</f>
        <v>eristav</v>
      </c>
      <c r="AZ208" s="72">
        <f>VLOOKUP(AS:AS,hinded_abi!B:D,3,0)</f>
        <v>1</v>
      </c>
      <c r="BA208" s="26">
        <f t="shared" si="9"/>
        <v>6</v>
      </c>
      <c r="BB208" s="27">
        <f t="shared" si="10"/>
        <v>6</v>
      </c>
      <c r="BC208" s="96" t="str">
        <f t="shared" si="11"/>
        <v>S00010_31303212992_õppeaine98_44084</v>
      </c>
      <c r="BD208" s="104">
        <f>COUNTIF($BC$2:BC208, BC208)</f>
        <v>1</v>
      </c>
    </row>
    <row r="209" spans="1:56" x14ac:dyDescent="0.25">
      <c r="A209" t="s">
        <v>251</v>
      </c>
      <c r="B209" t="s">
        <v>252</v>
      </c>
      <c r="C209" t="s">
        <v>233</v>
      </c>
      <c r="D209" t="s">
        <v>878</v>
      </c>
      <c r="E209">
        <v>31303212992</v>
      </c>
      <c r="F209" t="s">
        <v>243</v>
      </c>
      <c r="G209" t="s">
        <v>229</v>
      </c>
      <c r="H209" t="s">
        <v>115</v>
      </c>
      <c r="I209" t="s">
        <v>115</v>
      </c>
      <c r="J209" t="s">
        <v>52</v>
      </c>
      <c r="K209" s="1">
        <v>43862</v>
      </c>
      <c r="L209" t="s">
        <v>53</v>
      </c>
      <c r="M209" s="1">
        <v>44460</v>
      </c>
      <c r="N209" t="s">
        <v>253</v>
      </c>
      <c r="O209" t="s">
        <v>159</v>
      </c>
      <c r="P209" t="s">
        <v>924</v>
      </c>
      <c r="Q209" t="s">
        <v>117</v>
      </c>
      <c r="R209" s="1">
        <v>45609</v>
      </c>
      <c r="S209" t="s">
        <v>774</v>
      </c>
      <c r="T209" t="s">
        <v>191</v>
      </c>
      <c r="U209" t="s">
        <v>176</v>
      </c>
      <c r="V209" t="s">
        <v>228</v>
      </c>
      <c r="W209">
        <v>194200</v>
      </c>
      <c r="X209" t="s">
        <v>229</v>
      </c>
      <c r="Y209" t="s">
        <v>280</v>
      </c>
      <c r="Z209">
        <v>2</v>
      </c>
      <c r="AA209" t="s">
        <v>254</v>
      </c>
      <c r="AB209" t="s">
        <v>64</v>
      </c>
      <c r="AC209" t="s">
        <v>122</v>
      </c>
      <c r="AD209" t="s">
        <v>115</v>
      </c>
      <c r="AE209" t="s">
        <v>53</v>
      </c>
      <c r="AF209" t="s">
        <v>53</v>
      </c>
      <c r="AG209">
        <v>50</v>
      </c>
      <c r="AH209">
        <v>47</v>
      </c>
      <c r="AI209" t="s">
        <v>85</v>
      </c>
      <c r="AJ209" t="s">
        <v>218</v>
      </c>
      <c r="AK209" t="s">
        <v>96</v>
      </c>
      <c r="AL209" t="s">
        <v>194</v>
      </c>
      <c r="AM209">
        <v>1</v>
      </c>
      <c r="AN209">
        <v>2</v>
      </c>
      <c r="AO209">
        <v>7</v>
      </c>
      <c r="AP209">
        <v>1</v>
      </c>
      <c r="AQ209">
        <v>46</v>
      </c>
      <c r="AR209">
        <v>2</v>
      </c>
      <c r="AS209" t="s">
        <v>741</v>
      </c>
      <c r="AT209" t="s">
        <v>104</v>
      </c>
      <c r="AU209" t="s">
        <v>104</v>
      </c>
      <c r="AV209" s="1">
        <v>45698</v>
      </c>
      <c r="AW209" s="116">
        <v>4.5</v>
      </c>
      <c r="AX209" s="40">
        <f>VLOOKUP(dummy_data!$AU209,dummy_oppeained!B:C,2,0)</f>
        <v>6</v>
      </c>
      <c r="AY209" s="22" t="str">
        <f>VLOOKUP(AT209,dummy_oppeained!B:D,3,0)</f>
        <v>eristav</v>
      </c>
      <c r="AZ209" s="72">
        <f>VLOOKUP(AS:AS,hinded_abi!B:D,3,0)</f>
        <v>2</v>
      </c>
      <c r="BA209" s="26">
        <f t="shared" si="9"/>
        <v>12</v>
      </c>
      <c r="BB209" s="27">
        <f t="shared" si="10"/>
        <v>6</v>
      </c>
      <c r="BC209" s="96" t="str">
        <f t="shared" si="11"/>
        <v>S00010_31303212992_õppeaine42_45698</v>
      </c>
      <c r="BD209" s="104">
        <f>COUNTIF($BC$2:BC209, BC209)</f>
        <v>1</v>
      </c>
    </row>
    <row r="210" spans="1:56" x14ac:dyDescent="0.25">
      <c r="A210" t="s">
        <v>251</v>
      </c>
      <c r="B210" t="s">
        <v>252</v>
      </c>
      <c r="C210" t="s">
        <v>233</v>
      </c>
      <c r="D210" t="s">
        <v>878</v>
      </c>
      <c r="E210">
        <v>31303212992</v>
      </c>
      <c r="F210" t="s">
        <v>243</v>
      </c>
      <c r="G210" t="s">
        <v>229</v>
      </c>
      <c r="H210" t="s">
        <v>115</v>
      </c>
      <c r="I210" t="s">
        <v>115</v>
      </c>
      <c r="J210" t="s">
        <v>52</v>
      </c>
      <c r="K210" s="1">
        <v>43862</v>
      </c>
      <c r="L210" t="s">
        <v>53</v>
      </c>
      <c r="M210" s="1">
        <v>44460</v>
      </c>
      <c r="N210" t="s">
        <v>253</v>
      </c>
      <c r="O210" t="s">
        <v>159</v>
      </c>
      <c r="P210" t="s">
        <v>924</v>
      </c>
      <c r="Q210" t="s">
        <v>117</v>
      </c>
      <c r="R210" s="1">
        <v>45609</v>
      </c>
      <c r="S210" t="s">
        <v>774</v>
      </c>
      <c r="T210" t="s">
        <v>191</v>
      </c>
      <c r="U210" t="s">
        <v>176</v>
      </c>
      <c r="V210" t="s">
        <v>228</v>
      </c>
      <c r="W210">
        <v>194200</v>
      </c>
      <c r="X210" t="s">
        <v>229</v>
      </c>
      <c r="Y210" t="s">
        <v>280</v>
      </c>
      <c r="Z210">
        <v>2</v>
      </c>
      <c r="AA210" t="s">
        <v>254</v>
      </c>
      <c r="AB210" t="s">
        <v>64</v>
      </c>
      <c r="AC210" t="s">
        <v>122</v>
      </c>
      <c r="AD210" t="s">
        <v>115</v>
      </c>
      <c r="AE210" t="s">
        <v>53</v>
      </c>
      <c r="AF210" t="s">
        <v>53</v>
      </c>
      <c r="AG210">
        <v>50</v>
      </c>
      <c r="AH210">
        <v>47</v>
      </c>
      <c r="AI210" t="s">
        <v>85</v>
      </c>
      <c r="AJ210" t="s">
        <v>218</v>
      </c>
      <c r="AK210" t="s">
        <v>96</v>
      </c>
      <c r="AL210" t="s">
        <v>194</v>
      </c>
      <c r="AM210">
        <v>1</v>
      </c>
      <c r="AN210">
        <v>2</v>
      </c>
      <c r="AO210">
        <v>7</v>
      </c>
      <c r="AP210">
        <v>1</v>
      </c>
      <c r="AQ210">
        <v>46</v>
      </c>
      <c r="AR210">
        <v>2</v>
      </c>
      <c r="AS210" t="s">
        <v>732</v>
      </c>
      <c r="AT210" t="s">
        <v>257</v>
      </c>
      <c r="AU210" t="s">
        <v>257</v>
      </c>
      <c r="AV210" s="1">
        <v>45332</v>
      </c>
      <c r="AW210" s="116">
        <v>4.5</v>
      </c>
      <c r="AX210" s="15">
        <f>VLOOKUP(dummy_data!$AU210,dummy_oppeained!B:C,2,0)</f>
        <v>2</v>
      </c>
      <c r="AY210" s="22" t="str">
        <f>VLOOKUP(AT210,dummy_oppeained!B:D,3,0)</f>
        <v>mitteeristav</v>
      </c>
      <c r="AZ210" s="72" t="str">
        <f>VLOOKUP(AS:AS,hinded_abi!B:D,3,0)</f>
        <v>NULL</v>
      </c>
      <c r="BA210" s="26" t="str">
        <f t="shared" si="9"/>
        <v xml:space="preserve"> </v>
      </c>
      <c r="BB210" s="27">
        <f t="shared" si="10"/>
        <v>0</v>
      </c>
      <c r="BC210" s="96" t="str">
        <f t="shared" si="11"/>
        <v>S00010_31303212992_õppeaine89_45332</v>
      </c>
      <c r="BD210" s="104">
        <f>COUNTIF($BC$2:BC210, BC210)</f>
        <v>1</v>
      </c>
    </row>
    <row r="211" spans="1:56" x14ac:dyDescent="0.25">
      <c r="A211" t="s">
        <v>251</v>
      </c>
      <c r="B211" t="s">
        <v>252</v>
      </c>
      <c r="C211" t="s">
        <v>233</v>
      </c>
      <c r="D211" t="s">
        <v>878</v>
      </c>
      <c r="E211">
        <v>31303212992</v>
      </c>
      <c r="F211" t="s">
        <v>243</v>
      </c>
      <c r="G211" t="s">
        <v>229</v>
      </c>
      <c r="H211" t="s">
        <v>115</v>
      </c>
      <c r="I211" t="s">
        <v>115</v>
      </c>
      <c r="J211" t="s">
        <v>52</v>
      </c>
      <c r="K211" s="1">
        <v>43862</v>
      </c>
      <c r="L211" t="s">
        <v>53</v>
      </c>
      <c r="M211" s="1">
        <v>44460</v>
      </c>
      <c r="N211" t="s">
        <v>253</v>
      </c>
      <c r="O211" t="s">
        <v>159</v>
      </c>
      <c r="P211" t="s">
        <v>924</v>
      </c>
      <c r="Q211" t="s">
        <v>117</v>
      </c>
      <c r="R211" s="1">
        <v>45609</v>
      </c>
      <c r="S211" t="s">
        <v>774</v>
      </c>
      <c r="T211" t="s">
        <v>191</v>
      </c>
      <c r="U211" t="s">
        <v>176</v>
      </c>
      <c r="V211" t="s">
        <v>228</v>
      </c>
      <c r="W211">
        <v>194200</v>
      </c>
      <c r="X211" t="s">
        <v>229</v>
      </c>
      <c r="Y211" t="s">
        <v>280</v>
      </c>
      <c r="Z211">
        <v>2</v>
      </c>
      <c r="AA211" t="s">
        <v>254</v>
      </c>
      <c r="AB211" t="s">
        <v>64</v>
      </c>
      <c r="AC211" t="s">
        <v>122</v>
      </c>
      <c r="AD211" t="s">
        <v>115</v>
      </c>
      <c r="AE211" t="s">
        <v>53</v>
      </c>
      <c r="AF211" t="s">
        <v>53</v>
      </c>
      <c r="AG211">
        <v>50</v>
      </c>
      <c r="AH211">
        <v>47</v>
      </c>
      <c r="AI211" t="s">
        <v>85</v>
      </c>
      <c r="AJ211" t="s">
        <v>218</v>
      </c>
      <c r="AK211" t="s">
        <v>96</v>
      </c>
      <c r="AL211" t="s">
        <v>194</v>
      </c>
      <c r="AM211">
        <v>1</v>
      </c>
      <c r="AN211">
        <v>2</v>
      </c>
      <c r="AO211">
        <v>7</v>
      </c>
      <c r="AP211">
        <v>1</v>
      </c>
      <c r="AQ211">
        <v>46</v>
      </c>
      <c r="AR211">
        <v>2</v>
      </c>
      <c r="AS211" t="s">
        <v>734</v>
      </c>
      <c r="AT211" t="s">
        <v>258</v>
      </c>
      <c r="AU211" t="s">
        <v>258</v>
      </c>
      <c r="AV211" s="1">
        <v>45332</v>
      </c>
      <c r="AW211" s="116">
        <v>4.5</v>
      </c>
      <c r="AX211" s="40">
        <f>VLOOKUP(dummy_data!$AU211,dummy_oppeained!B:C,2,0)</f>
        <v>3</v>
      </c>
      <c r="AY211" s="22" t="str">
        <f>VLOOKUP(AT211,dummy_oppeained!B:D,3,0)</f>
        <v>mitteeristav</v>
      </c>
      <c r="AZ211" s="72" t="str">
        <f>VLOOKUP(AS:AS,hinded_abi!B:D,3,0)</f>
        <v>NULL</v>
      </c>
      <c r="BA211" s="26" t="str">
        <f t="shared" si="9"/>
        <v xml:space="preserve"> </v>
      </c>
      <c r="BB211" s="27">
        <f t="shared" si="10"/>
        <v>0</v>
      </c>
      <c r="BC211" s="96" t="str">
        <f t="shared" si="11"/>
        <v>S00010_31303212992_õppeaine77_45332</v>
      </c>
      <c r="BD211" s="104">
        <f>COUNTIF($BC$2:BC211, BC211)</f>
        <v>1</v>
      </c>
    </row>
    <row r="212" spans="1:56" x14ac:dyDescent="0.25">
      <c r="A212" t="s">
        <v>251</v>
      </c>
      <c r="B212" t="s">
        <v>252</v>
      </c>
      <c r="C212" t="s">
        <v>233</v>
      </c>
      <c r="D212" t="s">
        <v>878</v>
      </c>
      <c r="E212">
        <v>31303212992</v>
      </c>
      <c r="F212" t="s">
        <v>243</v>
      </c>
      <c r="G212" t="s">
        <v>229</v>
      </c>
      <c r="H212" t="s">
        <v>115</v>
      </c>
      <c r="I212" t="s">
        <v>115</v>
      </c>
      <c r="J212" t="s">
        <v>52</v>
      </c>
      <c r="K212" s="1">
        <v>43862</v>
      </c>
      <c r="L212" t="s">
        <v>53</v>
      </c>
      <c r="M212" s="1">
        <v>44460</v>
      </c>
      <c r="N212" t="s">
        <v>253</v>
      </c>
      <c r="O212" t="s">
        <v>159</v>
      </c>
      <c r="P212" t="s">
        <v>924</v>
      </c>
      <c r="Q212" t="s">
        <v>117</v>
      </c>
      <c r="R212" s="1">
        <v>45609</v>
      </c>
      <c r="S212" t="s">
        <v>774</v>
      </c>
      <c r="T212" t="s">
        <v>191</v>
      </c>
      <c r="U212" t="s">
        <v>176</v>
      </c>
      <c r="V212" t="s">
        <v>228</v>
      </c>
      <c r="W212">
        <v>194200</v>
      </c>
      <c r="X212" t="s">
        <v>229</v>
      </c>
      <c r="Y212" t="s">
        <v>280</v>
      </c>
      <c r="Z212">
        <v>2</v>
      </c>
      <c r="AA212" t="s">
        <v>254</v>
      </c>
      <c r="AB212" t="s">
        <v>64</v>
      </c>
      <c r="AC212" t="s">
        <v>122</v>
      </c>
      <c r="AD212" t="s">
        <v>115</v>
      </c>
      <c r="AE212" t="s">
        <v>53</v>
      </c>
      <c r="AF212" t="s">
        <v>53</v>
      </c>
      <c r="AG212">
        <v>50</v>
      </c>
      <c r="AH212">
        <v>47</v>
      </c>
      <c r="AI212" t="s">
        <v>85</v>
      </c>
      <c r="AJ212" t="s">
        <v>218</v>
      </c>
      <c r="AK212" t="s">
        <v>96</v>
      </c>
      <c r="AL212" t="s">
        <v>194</v>
      </c>
      <c r="AM212">
        <v>1</v>
      </c>
      <c r="AN212">
        <v>2</v>
      </c>
      <c r="AO212">
        <v>7</v>
      </c>
      <c r="AP212">
        <v>1</v>
      </c>
      <c r="AQ212">
        <v>46</v>
      </c>
      <c r="AR212">
        <v>2</v>
      </c>
      <c r="AS212" t="s">
        <v>739</v>
      </c>
      <c r="AT212" t="s">
        <v>127</v>
      </c>
      <c r="AU212" t="s">
        <v>127</v>
      </c>
      <c r="AV212" s="1">
        <v>44602</v>
      </c>
      <c r="AW212" s="116">
        <v>4.5</v>
      </c>
      <c r="AX212" s="15">
        <f>VLOOKUP(dummy_data!$AU212,dummy_oppeained!B:C,2,0)</f>
        <v>6</v>
      </c>
      <c r="AY212" s="22" t="str">
        <f>VLOOKUP(AT212,dummy_oppeained!B:D,3,0)</f>
        <v>eristav</v>
      </c>
      <c r="AZ212" s="72">
        <f>VLOOKUP(AS:AS,hinded_abi!B:D,3,0)</f>
        <v>3</v>
      </c>
      <c r="BA212" s="26">
        <f t="shared" si="9"/>
        <v>18</v>
      </c>
      <c r="BB212" s="27">
        <f t="shared" si="10"/>
        <v>6</v>
      </c>
      <c r="BC212" s="96" t="str">
        <f t="shared" si="11"/>
        <v>S00010_31303212992_õppeaine50_44602</v>
      </c>
      <c r="BD212" s="104">
        <f>COUNTIF($BC$2:BC212, BC212)</f>
        <v>1</v>
      </c>
    </row>
    <row r="213" spans="1:56" x14ac:dyDescent="0.25">
      <c r="A213" t="s">
        <v>251</v>
      </c>
      <c r="B213" t="s">
        <v>252</v>
      </c>
      <c r="C213" t="s">
        <v>233</v>
      </c>
      <c r="D213" t="s">
        <v>878</v>
      </c>
      <c r="E213">
        <v>31303212992</v>
      </c>
      <c r="F213" t="s">
        <v>243</v>
      </c>
      <c r="G213" t="s">
        <v>229</v>
      </c>
      <c r="H213" t="s">
        <v>115</v>
      </c>
      <c r="I213" t="s">
        <v>115</v>
      </c>
      <c r="J213" t="s">
        <v>52</v>
      </c>
      <c r="K213" s="1">
        <v>43862</v>
      </c>
      <c r="L213" t="s">
        <v>53</v>
      </c>
      <c r="M213" s="1">
        <v>44460</v>
      </c>
      <c r="N213" t="s">
        <v>253</v>
      </c>
      <c r="O213" t="s">
        <v>159</v>
      </c>
      <c r="P213" t="s">
        <v>924</v>
      </c>
      <c r="Q213" t="s">
        <v>117</v>
      </c>
      <c r="R213" s="1">
        <v>45609</v>
      </c>
      <c r="S213" t="s">
        <v>774</v>
      </c>
      <c r="T213" t="s">
        <v>191</v>
      </c>
      <c r="U213" t="s">
        <v>176</v>
      </c>
      <c r="V213" t="s">
        <v>228</v>
      </c>
      <c r="W213">
        <v>194200</v>
      </c>
      <c r="X213" t="s">
        <v>229</v>
      </c>
      <c r="Y213" t="s">
        <v>280</v>
      </c>
      <c r="Z213">
        <v>2</v>
      </c>
      <c r="AA213" t="s">
        <v>254</v>
      </c>
      <c r="AB213" t="s">
        <v>64</v>
      </c>
      <c r="AC213" t="s">
        <v>122</v>
      </c>
      <c r="AD213" t="s">
        <v>115</v>
      </c>
      <c r="AE213" t="s">
        <v>53</v>
      </c>
      <c r="AF213" t="s">
        <v>53</v>
      </c>
      <c r="AG213">
        <v>50</v>
      </c>
      <c r="AH213">
        <v>47</v>
      </c>
      <c r="AI213" t="s">
        <v>85</v>
      </c>
      <c r="AJ213" t="s">
        <v>218</v>
      </c>
      <c r="AK213" t="s">
        <v>96</v>
      </c>
      <c r="AL213" t="s">
        <v>194</v>
      </c>
      <c r="AM213">
        <v>1</v>
      </c>
      <c r="AN213">
        <v>2</v>
      </c>
      <c r="AO213">
        <v>7</v>
      </c>
      <c r="AP213">
        <v>1</v>
      </c>
      <c r="AQ213">
        <v>46</v>
      </c>
      <c r="AR213">
        <v>2</v>
      </c>
      <c r="AS213" t="s">
        <v>736</v>
      </c>
      <c r="AT213" t="s">
        <v>249</v>
      </c>
      <c r="AU213" t="s">
        <v>249</v>
      </c>
      <c r="AV213" s="1">
        <v>45179</v>
      </c>
      <c r="AW213" s="116">
        <v>4.5</v>
      </c>
      <c r="AX213" s="40">
        <f>VLOOKUP(dummy_data!$AU213,dummy_oppeained!B:C,2,0)</f>
        <v>6</v>
      </c>
      <c r="AY213" s="22" t="str">
        <f>VLOOKUP(AT213,dummy_oppeained!B:D,3,0)</f>
        <v>eristav</v>
      </c>
      <c r="AZ213" s="72">
        <f>VLOOKUP(AS:AS,hinded_abi!B:D,3,0)</f>
        <v>5</v>
      </c>
      <c r="BA213" s="26">
        <f t="shared" si="9"/>
        <v>30</v>
      </c>
      <c r="BB213" s="27">
        <f t="shared" si="10"/>
        <v>6</v>
      </c>
      <c r="BC213" s="96" t="str">
        <f t="shared" si="11"/>
        <v>S00010_31303212992_õppeaine27_45179</v>
      </c>
      <c r="BD213" s="104">
        <f>COUNTIF($BC$2:BC213, BC213)</f>
        <v>1</v>
      </c>
    </row>
    <row r="214" spans="1:56" x14ac:dyDescent="0.25">
      <c r="A214" t="s">
        <v>251</v>
      </c>
      <c r="B214" t="s">
        <v>252</v>
      </c>
      <c r="C214" t="s">
        <v>233</v>
      </c>
      <c r="D214" t="s">
        <v>878</v>
      </c>
      <c r="E214">
        <v>31303212992</v>
      </c>
      <c r="F214" t="s">
        <v>243</v>
      </c>
      <c r="G214" t="s">
        <v>229</v>
      </c>
      <c r="H214" t="s">
        <v>115</v>
      </c>
      <c r="I214" t="s">
        <v>115</v>
      </c>
      <c r="J214" t="s">
        <v>52</v>
      </c>
      <c r="K214" s="1">
        <v>43862</v>
      </c>
      <c r="L214" t="s">
        <v>53</v>
      </c>
      <c r="M214" s="1">
        <v>44460</v>
      </c>
      <c r="N214" t="s">
        <v>253</v>
      </c>
      <c r="O214" t="s">
        <v>159</v>
      </c>
      <c r="P214" t="s">
        <v>924</v>
      </c>
      <c r="Q214" t="s">
        <v>117</v>
      </c>
      <c r="R214" s="1">
        <v>45609</v>
      </c>
      <c r="S214" t="s">
        <v>774</v>
      </c>
      <c r="T214" t="s">
        <v>191</v>
      </c>
      <c r="U214" t="s">
        <v>176</v>
      </c>
      <c r="V214" t="s">
        <v>228</v>
      </c>
      <c r="W214">
        <v>194200</v>
      </c>
      <c r="X214" t="s">
        <v>229</v>
      </c>
      <c r="Y214" t="s">
        <v>280</v>
      </c>
      <c r="Z214">
        <v>2</v>
      </c>
      <c r="AA214" t="s">
        <v>254</v>
      </c>
      <c r="AB214" t="s">
        <v>64</v>
      </c>
      <c r="AC214" t="s">
        <v>122</v>
      </c>
      <c r="AD214" t="s">
        <v>115</v>
      </c>
      <c r="AE214" t="s">
        <v>53</v>
      </c>
      <c r="AF214" t="s">
        <v>53</v>
      </c>
      <c r="AG214">
        <v>50</v>
      </c>
      <c r="AH214">
        <v>47</v>
      </c>
      <c r="AI214" t="s">
        <v>85</v>
      </c>
      <c r="AJ214" t="s">
        <v>218</v>
      </c>
      <c r="AK214" t="s">
        <v>96</v>
      </c>
      <c r="AL214" t="s">
        <v>194</v>
      </c>
      <c r="AM214">
        <v>1</v>
      </c>
      <c r="AN214">
        <v>2</v>
      </c>
      <c r="AO214">
        <v>7</v>
      </c>
      <c r="AP214">
        <v>1</v>
      </c>
      <c r="AQ214">
        <v>46</v>
      </c>
      <c r="AR214">
        <v>2</v>
      </c>
      <c r="AS214" t="s">
        <v>745</v>
      </c>
      <c r="AT214" t="s">
        <v>103</v>
      </c>
      <c r="AU214" t="s">
        <v>103</v>
      </c>
      <c r="AV214" s="1">
        <v>44449</v>
      </c>
      <c r="AW214" s="116">
        <v>4.5</v>
      </c>
      <c r="AX214" s="15">
        <f>VLOOKUP(dummy_data!$AU214,dummy_oppeained!B:C,2,0)</f>
        <v>5</v>
      </c>
      <c r="AY214" s="22" t="str">
        <f>VLOOKUP(AT214,dummy_oppeained!B:D,3,0)</f>
        <v>eristav</v>
      </c>
      <c r="AZ214" s="72">
        <f>VLOOKUP(AS:AS,hinded_abi!B:D,3,0)</f>
        <v>0</v>
      </c>
      <c r="BA214" s="26">
        <f t="shared" si="9"/>
        <v>0</v>
      </c>
      <c r="BB214" s="27">
        <f t="shared" si="10"/>
        <v>5</v>
      </c>
      <c r="BC214" s="96" t="str">
        <f t="shared" si="11"/>
        <v>S00010_31303212992_õppeaine12_44449</v>
      </c>
      <c r="BD214" s="104">
        <f>COUNTIF($BC$2:BC214, BC214)</f>
        <v>1</v>
      </c>
    </row>
    <row r="215" spans="1:56" x14ac:dyDescent="0.25">
      <c r="A215" t="s">
        <v>251</v>
      </c>
      <c r="B215" t="s">
        <v>252</v>
      </c>
      <c r="C215" t="s">
        <v>233</v>
      </c>
      <c r="D215" t="s">
        <v>878</v>
      </c>
      <c r="E215">
        <v>31303212992</v>
      </c>
      <c r="F215" t="s">
        <v>243</v>
      </c>
      <c r="G215" t="s">
        <v>229</v>
      </c>
      <c r="H215" t="s">
        <v>115</v>
      </c>
      <c r="I215" t="s">
        <v>115</v>
      </c>
      <c r="J215" t="s">
        <v>52</v>
      </c>
      <c r="K215" s="1">
        <v>43862</v>
      </c>
      <c r="L215" t="s">
        <v>53</v>
      </c>
      <c r="M215" s="1">
        <v>44460</v>
      </c>
      <c r="N215" t="s">
        <v>253</v>
      </c>
      <c r="O215" t="s">
        <v>159</v>
      </c>
      <c r="P215" t="s">
        <v>924</v>
      </c>
      <c r="Q215" t="s">
        <v>117</v>
      </c>
      <c r="R215" s="1">
        <v>45609</v>
      </c>
      <c r="S215" t="s">
        <v>774</v>
      </c>
      <c r="T215" t="s">
        <v>191</v>
      </c>
      <c r="U215" t="s">
        <v>176</v>
      </c>
      <c r="V215" t="s">
        <v>228</v>
      </c>
      <c r="W215">
        <v>194200</v>
      </c>
      <c r="X215" t="s">
        <v>229</v>
      </c>
      <c r="Y215" t="s">
        <v>280</v>
      </c>
      <c r="Z215">
        <v>2</v>
      </c>
      <c r="AA215" t="s">
        <v>254</v>
      </c>
      <c r="AB215" t="s">
        <v>64</v>
      </c>
      <c r="AC215" t="s">
        <v>122</v>
      </c>
      <c r="AD215" t="s">
        <v>115</v>
      </c>
      <c r="AE215" t="s">
        <v>53</v>
      </c>
      <c r="AF215" t="s">
        <v>53</v>
      </c>
      <c r="AG215">
        <v>50</v>
      </c>
      <c r="AH215">
        <v>47</v>
      </c>
      <c r="AI215" t="s">
        <v>85</v>
      </c>
      <c r="AJ215" t="s">
        <v>218</v>
      </c>
      <c r="AK215" t="s">
        <v>96</v>
      </c>
      <c r="AL215" t="s">
        <v>194</v>
      </c>
      <c r="AM215">
        <v>1</v>
      </c>
      <c r="AN215">
        <v>2</v>
      </c>
      <c r="AO215">
        <v>7</v>
      </c>
      <c r="AP215">
        <v>1</v>
      </c>
      <c r="AQ215">
        <v>46</v>
      </c>
      <c r="AR215">
        <v>2</v>
      </c>
      <c r="AS215" t="s">
        <v>739</v>
      </c>
      <c r="AT215" t="s">
        <v>259</v>
      </c>
      <c r="AU215" t="s">
        <v>259</v>
      </c>
      <c r="AV215" s="1">
        <v>45545</v>
      </c>
      <c r="AW215" s="116">
        <v>4.5</v>
      </c>
      <c r="AX215" s="40">
        <f>VLOOKUP(dummy_data!$AU215,dummy_oppeained!B:C,2,0)</f>
        <v>6</v>
      </c>
      <c r="AY215" s="22" t="str">
        <f>VLOOKUP(AT215,dummy_oppeained!B:D,3,0)</f>
        <v>eristav</v>
      </c>
      <c r="AZ215" s="72">
        <f>VLOOKUP(AS:AS,hinded_abi!B:D,3,0)</f>
        <v>3</v>
      </c>
      <c r="BA215" s="26">
        <f t="shared" si="9"/>
        <v>18</v>
      </c>
      <c r="BB215" s="27">
        <f t="shared" si="10"/>
        <v>6</v>
      </c>
      <c r="BC215" s="96" t="str">
        <f t="shared" si="11"/>
        <v>S00010_31303212992_õppeaine69_45545</v>
      </c>
      <c r="BD215" s="104">
        <f>COUNTIF($BC$2:BC215, BC215)</f>
        <v>1</v>
      </c>
    </row>
    <row r="216" spans="1:56" x14ac:dyDescent="0.25">
      <c r="A216" t="s">
        <v>251</v>
      </c>
      <c r="B216" t="s">
        <v>252</v>
      </c>
      <c r="C216" t="s">
        <v>233</v>
      </c>
      <c r="D216" t="s">
        <v>878</v>
      </c>
      <c r="E216">
        <v>31303212992</v>
      </c>
      <c r="F216" t="s">
        <v>243</v>
      </c>
      <c r="G216" t="s">
        <v>229</v>
      </c>
      <c r="H216" t="s">
        <v>115</v>
      </c>
      <c r="I216" t="s">
        <v>115</v>
      </c>
      <c r="J216" t="s">
        <v>52</v>
      </c>
      <c r="K216" s="1">
        <v>43862</v>
      </c>
      <c r="L216" t="s">
        <v>53</v>
      </c>
      <c r="M216" s="1">
        <v>44460</v>
      </c>
      <c r="N216" t="s">
        <v>253</v>
      </c>
      <c r="O216" t="s">
        <v>159</v>
      </c>
      <c r="P216" t="s">
        <v>924</v>
      </c>
      <c r="Q216" t="s">
        <v>117</v>
      </c>
      <c r="R216" s="1">
        <v>45609</v>
      </c>
      <c r="S216" t="s">
        <v>774</v>
      </c>
      <c r="T216" t="s">
        <v>191</v>
      </c>
      <c r="U216" t="s">
        <v>176</v>
      </c>
      <c r="V216" t="s">
        <v>228</v>
      </c>
      <c r="W216">
        <v>194200</v>
      </c>
      <c r="X216" t="s">
        <v>229</v>
      </c>
      <c r="Y216" t="s">
        <v>280</v>
      </c>
      <c r="Z216">
        <v>2</v>
      </c>
      <c r="AA216" t="s">
        <v>254</v>
      </c>
      <c r="AB216" t="s">
        <v>64</v>
      </c>
      <c r="AC216" t="s">
        <v>122</v>
      </c>
      <c r="AD216" t="s">
        <v>115</v>
      </c>
      <c r="AE216" t="s">
        <v>53</v>
      </c>
      <c r="AF216" t="s">
        <v>53</v>
      </c>
      <c r="AG216">
        <v>50</v>
      </c>
      <c r="AH216">
        <v>47</v>
      </c>
      <c r="AI216" t="s">
        <v>85</v>
      </c>
      <c r="AJ216" t="s">
        <v>218</v>
      </c>
      <c r="AK216" t="s">
        <v>96</v>
      </c>
      <c r="AL216" t="s">
        <v>194</v>
      </c>
      <c r="AM216">
        <v>1</v>
      </c>
      <c r="AN216">
        <v>2</v>
      </c>
      <c r="AO216">
        <v>7</v>
      </c>
      <c r="AP216">
        <v>1</v>
      </c>
      <c r="AQ216">
        <v>46</v>
      </c>
      <c r="AR216">
        <v>2</v>
      </c>
      <c r="AS216" t="s">
        <v>737</v>
      </c>
      <c r="AT216" t="s">
        <v>205</v>
      </c>
      <c r="AU216" t="s">
        <v>205</v>
      </c>
      <c r="AV216" s="1">
        <v>44967</v>
      </c>
      <c r="AW216" s="116">
        <v>4.5</v>
      </c>
      <c r="AX216" s="15">
        <f>VLOOKUP(dummy_data!$AU216,dummy_oppeained!B:C,2,0)</f>
        <v>6</v>
      </c>
      <c r="AY216" s="22" t="str">
        <f>VLOOKUP(AT216,dummy_oppeained!B:D,3,0)</f>
        <v>eristav</v>
      </c>
      <c r="AZ216" s="72">
        <f>VLOOKUP(AS:AS,hinded_abi!B:D,3,0)</f>
        <v>4</v>
      </c>
      <c r="BA216" s="26">
        <f t="shared" si="9"/>
        <v>24</v>
      </c>
      <c r="BB216" s="27">
        <f t="shared" si="10"/>
        <v>6</v>
      </c>
      <c r="BC216" s="96" t="str">
        <f t="shared" si="11"/>
        <v>S00010_31303212992_õppeaine92_44967</v>
      </c>
      <c r="BD216" s="104">
        <f>COUNTIF($BC$2:BC216, BC216)</f>
        <v>1</v>
      </c>
    </row>
    <row r="217" spans="1:56" x14ac:dyDescent="0.25">
      <c r="A217" t="s">
        <v>251</v>
      </c>
      <c r="B217" t="s">
        <v>252</v>
      </c>
      <c r="C217" t="s">
        <v>233</v>
      </c>
      <c r="D217" t="s">
        <v>878</v>
      </c>
      <c r="E217">
        <v>31303212992</v>
      </c>
      <c r="F217" t="s">
        <v>243</v>
      </c>
      <c r="G217" t="s">
        <v>229</v>
      </c>
      <c r="H217" t="s">
        <v>115</v>
      </c>
      <c r="I217" t="s">
        <v>115</v>
      </c>
      <c r="J217" t="s">
        <v>52</v>
      </c>
      <c r="K217" s="1">
        <v>43862</v>
      </c>
      <c r="L217" t="s">
        <v>53</v>
      </c>
      <c r="M217" s="1">
        <v>44460</v>
      </c>
      <c r="N217" t="s">
        <v>253</v>
      </c>
      <c r="O217" t="s">
        <v>159</v>
      </c>
      <c r="P217" t="s">
        <v>924</v>
      </c>
      <c r="Q217" t="s">
        <v>117</v>
      </c>
      <c r="R217" s="1">
        <v>45609</v>
      </c>
      <c r="S217" t="s">
        <v>774</v>
      </c>
      <c r="T217" t="s">
        <v>191</v>
      </c>
      <c r="U217" t="s">
        <v>176</v>
      </c>
      <c r="V217" t="s">
        <v>228</v>
      </c>
      <c r="W217">
        <v>194200</v>
      </c>
      <c r="X217" t="s">
        <v>229</v>
      </c>
      <c r="Y217" t="s">
        <v>280</v>
      </c>
      <c r="Z217">
        <v>2</v>
      </c>
      <c r="AA217" t="s">
        <v>254</v>
      </c>
      <c r="AB217" t="s">
        <v>64</v>
      </c>
      <c r="AC217" t="s">
        <v>122</v>
      </c>
      <c r="AD217" t="s">
        <v>115</v>
      </c>
      <c r="AE217" t="s">
        <v>53</v>
      </c>
      <c r="AF217" t="s">
        <v>53</v>
      </c>
      <c r="AG217">
        <v>50</v>
      </c>
      <c r="AH217">
        <v>47</v>
      </c>
      <c r="AI217" t="s">
        <v>85</v>
      </c>
      <c r="AJ217" t="s">
        <v>218</v>
      </c>
      <c r="AK217" t="s">
        <v>96</v>
      </c>
      <c r="AL217" t="s">
        <v>194</v>
      </c>
      <c r="AM217">
        <v>1</v>
      </c>
      <c r="AN217">
        <v>2</v>
      </c>
      <c r="AO217">
        <v>7</v>
      </c>
      <c r="AP217">
        <v>1</v>
      </c>
      <c r="AQ217">
        <v>46</v>
      </c>
      <c r="AR217">
        <v>2</v>
      </c>
      <c r="AS217" t="s">
        <v>745</v>
      </c>
      <c r="AT217" t="s">
        <v>128</v>
      </c>
      <c r="AU217" t="s">
        <v>128</v>
      </c>
      <c r="AV217" s="1">
        <v>45698</v>
      </c>
      <c r="AW217" s="116">
        <v>4.5</v>
      </c>
      <c r="AX217" s="40">
        <f>VLOOKUP(dummy_data!$AU217,dummy_oppeained!B:C,2,0)</f>
        <v>5</v>
      </c>
      <c r="AY217" s="22" t="str">
        <f>VLOOKUP(AT217,dummy_oppeained!B:D,3,0)</f>
        <v>eristav</v>
      </c>
      <c r="AZ217" s="72">
        <f>VLOOKUP(AS:AS,hinded_abi!B:D,3,0)</f>
        <v>0</v>
      </c>
      <c r="BA217" s="26">
        <f t="shared" si="9"/>
        <v>0</v>
      </c>
      <c r="BB217" s="27">
        <f t="shared" si="10"/>
        <v>5</v>
      </c>
      <c r="BC217" s="96" t="str">
        <f t="shared" si="11"/>
        <v>S00010_31303212992_õppeaine81_45698</v>
      </c>
      <c r="BD217" s="104">
        <f>COUNTIF($BC$2:BC217, BC217)</f>
        <v>1</v>
      </c>
    </row>
    <row r="218" spans="1:56" x14ac:dyDescent="0.25">
      <c r="A218" t="s">
        <v>251</v>
      </c>
      <c r="B218" t="s">
        <v>252</v>
      </c>
      <c r="C218" t="s">
        <v>233</v>
      </c>
      <c r="D218" t="s">
        <v>878</v>
      </c>
      <c r="E218">
        <v>31303212992</v>
      </c>
      <c r="F218" t="s">
        <v>243</v>
      </c>
      <c r="G218" t="s">
        <v>229</v>
      </c>
      <c r="H218" t="s">
        <v>115</v>
      </c>
      <c r="I218" t="s">
        <v>115</v>
      </c>
      <c r="J218" t="s">
        <v>52</v>
      </c>
      <c r="K218" s="1">
        <v>43862</v>
      </c>
      <c r="L218" t="s">
        <v>53</v>
      </c>
      <c r="M218" s="1">
        <v>44460</v>
      </c>
      <c r="N218" t="s">
        <v>253</v>
      </c>
      <c r="O218" t="s">
        <v>159</v>
      </c>
      <c r="P218" t="s">
        <v>924</v>
      </c>
      <c r="Q218" t="s">
        <v>117</v>
      </c>
      <c r="R218" s="1">
        <v>45609</v>
      </c>
      <c r="S218" t="s">
        <v>774</v>
      </c>
      <c r="T218" t="s">
        <v>191</v>
      </c>
      <c r="U218" t="s">
        <v>176</v>
      </c>
      <c r="V218" t="s">
        <v>228</v>
      </c>
      <c r="W218">
        <v>194200</v>
      </c>
      <c r="X218" t="s">
        <v>229</v>
      </c>
      <c r="Y218" t="s">
        <v>280</v>
      </c>
      <c r="Z218">
        <v>2</v>
      </c>
      <c r="AA218" t="s">
        <v>254</v>
      </c>
      <c r="AB218" t="s">
        <v>64</v>
      </c>
      <c r="AC218" t="s">
        <v>122</v>
      </c>
      <c r="AD218" t="s">
        <v>115</v>
      </c>
      <c r="AE218" t="s">
        <v>53</v>
      </c>
      <c r="AF218" t="s">
        <v>53</v>
      </c>
      <c r="AG218">
        <v>50</v>
      </c>
      <c r="AH218">
        <v>47</v>
      </c>
      <c r="AI218" t="s">
        <v>85</v>
      </c>
      <c r="AJ218" t="s">
        <v>218</v>
      </c>
      <c r="AK218" t="s">
        <v>96</v>
      </c>
      <c r="AL218" t="s">
        <v>194</v>
      </c>
      <c r="AM218">
        <v>1</v>
      </c>
      <c r="AN218">
        <v>2</v>
      </c>
      <c r="AO218">
        <v>7</v>
      </c>
      <c r="AP218">
        <v>1</v>
      </c>
      <c r="AQ218">
        <v>46</v>
      </c>
      <c r="AR218">
        <v>2</v>
      </c>
      <c r="AS218" t="s">
        <v>736</v>
      </c>
      <c r="AT218" t="s">
        <v>198</v>
      </c>
      <c r="AU218" t="s">
        <v>198</v>
      </c>
      <c r="AV218" s="1">
        <v>44602</v>
      </c>
      <c r="AW218" s="116">
        <v>4.5</v>
      </c>
      <c r="AX218" s="15">
        <f>VLOOKUP(dummy_data!$AU218,dummy_oppeained!B:C,2,0)</f>
        <v>6</v>
      </c>
      <c r="AY218" s="22" t="str">
        <f>VLOOKUP(AT218,dummy_oppeained!B:D,3,0)</f>
        <v>eristav</v>
      </c>
      <c r="AZ218" s="72">
        <f>VLOOKUP(AS:AS,hinded_abi!B:D,3,0)</f>
        <v>5</v>
      </c>
      <c r="BA218" s="26">
        <f t="shared" si="9"/>
        <v>30</v>
      </c>
      <c r="BB218" s="27">
        <f t="shared" si="10"/>
        <v>6</v>
      </c>
      <c r="BC218" s="96" t="str">
        <f t="shared" si="11"/>
        <v>S00010_31303212992_õppeaine30_44602</v>
      </c>
      <c r="BD218" s="104">
        <f>COUNTIF($BC$2:BC218, BC218)</f>
        <v>1</v>
      </c>
    </row>
    <row r="219" spans="1:56" x14ac:dyDescent="0.25">
      <c r="A219" t="s">
        <v>251</v>
      </c>
      <c r="B219" t="s">
        <v>252</v>
      </c>
      <c r="C219" t="s">
        <v>233</v>
      </c>
      <c r="D219" t="s">
        <v>878</v>
      </c>
      <c r="E219">
        <v>31303212992</v>
      </c>
      <c r="F219" t="s">
        <v>243</v>
      </c>
      <c r="G219" t="s">
        <v>229</v>
      </c>
      <c r="H219" t="s">
        <v>115</v>
      </c>
      <c r="I219" t="s">
        <v>115</v>
      </c>
      <c r="J219" t="s">
        <v>52</v>
      </c>
      <c r="K219" s="1">
        <v>43862</v>
      </c>
      <c r="L219" t="s">
        <v>53</v>
      </c>
      <c r="M219" s="1">
        <v>44460</v>
      </c>
      <c r="N219" t="s">
        <v>253</v>
      </c>
      <c r="O219" t="s">
        <v>159</v>
      </c>
      <c r="P219" t="s">
        <v>924</v>
      </c>
      <c r="Q219" t="s">
        <v>117</v>
      </c>
      <c r="R219" s="1">
        <v>45609</v>
      </c>
      <c r="S219" t="s">
        <v>774</v>
      </c>
      <c r="T219" t="s">
        <v>191</v>
      </c>
      <c r="U219" t="s">
        <v>176</v>
      </c>
      <c r="V219" t="s">
        <v>228</v>
      </c>
      <c r="W219">
        <v>194200</v>
      </c>
      <c r="X219" t="s">
        <v>229</v>
      </c>
      <c r="Y219" t="s">
        <v>280</v>
      </c>
      <c r="Z219">
        <v>2</v>
      </c>
      <c r="AA219" t="s">
        <v>254</v>
      </c>
      <c r="AB219" t="s">
        <v>64</v>
      </c>
      <c r="AC219" t="s">
        <v>122</v>
      </c>
      <c r="AD219" t="s">
        <v>115</v>
      </c>
      <c r="AE219" t="s">
        <v>53</v>
      </c>
      <c r="AF219" t="s">
        <v>53</v>
      </c>
      <c r="AG219">
        <v>50</v>
      </c>
      <c r="AH219">
        <v>47</v>
      </c>
      <c r="AI219" t="s">
        <v>85</v>
      </c>
      <c r="AJ219" t="s">
        <v>218</v>
      </c>
      <c r="AK219" t="s">
        <v>96</v>
      </c>
      <c r="AL219" t="s">
        <v>194</v>
      </c>
      <c r="AM219">
        <v>1</v>
      </c>
      <c r="AN219">
        <v>2</v>
      </c>
      <c r="AO219">
        <v>7</v>
      </c>
      <c r="AP219">
        <v>1</v>
      </c>
      <c r="AQ219">
        <v>46</v>
      </c>
      <c r="AR219">
        <v>2</v>
      </c>
      <c r="AS219" t="s">
        <v>739</v>
      </c>
      <c r="AT219" t="s">
        <v>87</v>
      </c>
      <c r="AU219" t="s">
        <v>87</v>
      </c>
      <c r="AV219" s="1">
        <v>45179</v>
      </c>
      <c r="AW219" s="116">
        <v>4.5</v>
      </c>
      <c r="AX219" s="40">
        <f>VLOOKUP(dummy_data!$AU219,dummy_oppeained!B:C,2,0)</f>
        <v>5</v>
      </c>
      <c r="AY219" s="22" t="str">
        <f>VLOOKUP(AT219,dummy_oppeained!B:D,3,0)</f>
        <v>eristav</v>
      </c>
      <c r="AZ219" s="72">
        <f>VLOOKUP(AS:AS,hinded_abi!B:D,3,0)</f>
        <v>3</v>
      </c>
      <c r="BA219" s="26">
        <f t="shared" si="9"/>
        <v>15</v>
      </c>
      <c r="BB219" s="27">
        <f t="shared" si="10"/>
        <v>5</v>
      </c>
      <c r="BC219" s="96" t="str">
        <f t="shared" si="11"/>
        <v>S00010_31303212992_õppeaine67_45179</v>
      </c>
      <c r="BD219" s="104">
        <f>COUNTIF($BC$2:BC219, BC219)</f>
        <v>1</v>
      </c>
    </row>
    <row r="220" spans="1:56" x14ac:dyDescent="0.25">
      <c r="A220" t="s">
        <v>251</v>
      </c>
      <c r="B220" t="s">
        <v>252</v>
      </c>
      <c r="C220" t="s">
        <v>233</v>
      </c>
      <c r="D220" t="s">
        <v>878</v>
      </c>
      <c r="E220">
        <v>31303212992</v>
      </c>
      <c r="F220" t="s">
        <v>243</v>
      </c>
      <c r="G220" t="s">
        <v>229</v>
      </c>
      <c r="H220" t="s">
        <v>115</v>
      </c>
      <c r="I220" t="s">
        <v>115</v>
      </c>
      <c r="J220" t="s">
        <v>52</v>
      </c>
      <c r="K220" s="1">
        <v>43862</v>
      </c>
      <c r="L220" t="s">
        <v>53</v>
      </c>
      <c r="M220" s="1">
        <v>44460</v>
      </c>
      <c r="N220" t="s">
        <v>253</v>
      </c>
      <c r="O220" t="s">
        <v>159</v>
      </c>
      <c r="P220" t="s">
        <v>924</v>
      </c>
      <c r="Q220" t="s">
        <v>117</v>
      </c>
      <c r="R220" s="1">
        <v>45609</v>
      </c>
      <c r="S220" t="s">
        <v>774</v>
      </c>
      <c r="T220" t="s">
        <v>191</v>
      </c>
      <c r="U220" t="s">
        <v>176</v>
      </c>
      <c r="V220" t="s">
        <v>228</v>
      </c>
      <c r="W220">
        <v>194200</v>
      </c>
      <c r="X220" t="s">
        <v>229</v>
      </c>
      <c r="Y220" t="s">
        <v>280</v>
      </c>
      <c r="Z220">
        <v>2</v>
      </c>
      <c r="AA220" t="s">
        <v>254</v>
      </c>
      <c r="AB220" t="s">
        <v>64</v>
      </c>
      <c r="AC220" t="s">
        <v>122</v>
      </c>
      <c r="AD220" t="s">
        <v>115</v>
      </c>
      <c r="AE220" t="s">
        <v>53</v>
      </c>
      <c r="AF220" t="s">
        <v>53</v>
      </c>
      <c r="AG220">
        <v>50</v>
      </c>
      <c r="AH220">
        <v>47</v>
      </c>
      <c r="AI220" t="s">
        <v>85</v>
      </c>
      <c r="AJ220" t="s">
        <v>218</v>
      </c>
      <c r="AK220" t="s">
        <v>96</v>
      </c>
      <c r="AL220" t="s">
        <v>194</v>
      </c>
      <c r="AM220">
        <v>1</v>
      </c>
      <c r="AN220">
        <v>2</v>
      </c>
      <c r="AO220">
        <v>7</v>
      </c>
      <c r="AP220">
        <v>1</v>
      </c>
      <c r="AQ220">
        <v>46</v>
      </c>
      <c r="AR220">
        <v>2</v>
      </c>
      <c r="AS220" t="s">
        <v>737</v>
      </c>
      <c r="AT220" t="s">
        <v>98</v>
      </c>
      <c r="AU220" t="s">
        <v>98</v>
      </c>
      <c r="AV220" s="1">
        <v>44602</v>
      </c>
      <c r="AW220" s="116">
        <v>4.5</v>
      </c>
      <c r="AX220" s="15">
        <f>VLOOKUP(dummy_data!$AU220,dummy_oppeained!B:C,2,0)</f>
        <v>8</v>
      </c>
      <c r="AY220" s="22" t="str">
        <f>VLOOKUP(AT220,dummy_oppeained!B:D,3,0)</f>
        <v>eristav</v>
      </c>
      <c r="AZ220" s="72">
        <f>VLOOKUP(AS:AS,hinded_abi!B:D,3,0)</f>
        <v>4</v>
      </c>
      <c r="BA220" s="26">
        <f t="shared" si="9"/>
        <v>32</v>
      </c>
      <c r="BB220" s="27">
        <f t="shared" si="10"/>
        <v>8</v>
      </c>
      <c r="BC220" s="96" t="str">
        <f t="shared" si="11"/>
        <v>S00010_31303212992_õppeaine51_44602</v>
      </c>
      <c r="BD220" s="104">
        <f>COUNTIF($BC$2:BC220, BC220)</f>
        <v>1</v>
      </c>
    </row>
    <row r="221" spans="1:56" x14ac:dyDescent="0.25">
      <c r="A221" t="s">
        <v>251</v>
      </c>
      <c r="B221" t="s">
        <v>252</v>
      </c>
      <c r="C221" t="s">
        <v>233</v>
      </c>
      <c r="D221" t="s">
        <v>878</v>
      </c>
      <c r="E221">
        <v>31303212992</v>
      </c>
      <c r="F221" t="s">
        <v>243</v>
      </c>
      <c r="G221" t="s">
        <v>229</v>
      </c>
      <c r="H221" t="s">
        <v>115</v>
      </c>
      <c r="I221" t="s">
        <v>115</v>
      </c>
      <c r="J221" t="s">
        <v>52</v>
      </c>
      <c r="K221" s="1">
        <v>43862</v>
      </c>
      <c r="L221" t="s">
        <v>53</v>
      </c>
      <c r="M221" s="1">
        <v>44460</v>
      </c>
      <c r="N221" t="s">
        <v>253</v>
      </c>
      <c r="O221" t="s">
        <v>159</v>
      </c>
      <c r="P221" t="s">
        <v>924</v>
      </c>
      <c r="Q221" t="s">
        <v>117</v>
      </c>
      <c r="R221" s="1">
        <v>45609</v>
      </c>
      <c r="S221" t="s">
        <v>774</v>
      </c>
      <c r="T221" t="s">
        <v>191</v>
      </c>
      <c r="U221" t="s">
        <v>176</v>
      </c>
      <c r="V221" t="s">
        <v>228</v>
      </c>
      <c r="W221">
        <v>194200</v>
      </c>
      <c r="X221" t="s">
        <v>229</v>
      </c>
      <c r="Y221" t="s">
        <v>280</v>
      </c>
      <c r="Z221">
        <v>2</v>
      </c>
      <c r="AA221" t="s">
        <v>254</v>
      </c>
      <c r="AB221" t="s">
        <v>64</v>
      </c>
      <c r="AC221" t="s">
        <v>122</v>
      </c>
      <c r="AD221" t="s">
        <v>115</v>
      </c>
      <c r="AE221" t="s">
        <v>53</v>
      </c>
      <c r="AF221" t="s">
        <v>53</v>
      </c>
      <c r="AG221">
        <v>50</v>
      </c>
      <c r="AH221">
        <v>47</v>
      </c>
      <c r="AI221" t="s">
        <v>85</v>
      </c>
      <c r="AJ221" t="s">
        <v>218</v>
      </c>
      <c r="AK221" t="s">
        <v>96</v>
      </c>
      <c r="AL221" t="s">
        <v>194</v>
      </c>
      <c r="AM221">
        <v>1</v>
      </c>
      <c r="AN221">
        <v>2</v>
      </c>
      <c r="AO221">
        <v>7</v>
      </c>
      <c r="AP221">
        <v>1</v>
      </c>
      <c r="AQ221">
        <v>46</v>
      </c>
      <c r="AR221">
        <v>2</v>
      </c>
      <c r="AS221" t="s">
        <v>732</v>
      </c>
      <c r="AT221" t="s">
        <v>75</v>
      </c>
      <c r="AU221" t="s">
        <v>75</v>
      </c>
      <c r="AV221" s="1">
        <v>44449</v>
      </c>
      <c r="AW221" s="116">
        <v>4.5</v>
      </c>
      <c r="AX221" s="40">
        <f>VLOOKUP(dummy_data!$AU221,dummy_oppeained!B:C,2,0)</f>
        <v>3</v>
      </c>
      <c r="AY221" s="22" t="str">
        <f>VLOOKUP(AT221,dummy_oppeained!B:D,3,0)</f>
        <v>mitteeristav</v>
      </c>
      <c r="AZ221" s="72" t="str">
        <f>VLOOKUP(AS:AS,hinded_abi!B:D,3,0)</f>
        <v>NULL</v>
      </c>
      <c r="BA221" s="26" t="str">
        <f t="shared" si="9"/>
        <v xml:space="preserve"> </v>
      </c>
      <c r="BB221" s="27">
        <f t="shared" si="10"/>
        <v>0</v>
      </c>
      <c r="BC221" s="96" t="str">
        <f t="shared" si="11"/>
        <v>S00010_31303212992_õppeaine85_44449</v>
      </c>
      <c r="BD221" s="104">
        <f>COUNTIF($BC$2:BC221, BC221)</f>
        <v>1</v>
      </c>
    </row>
    <row r="222" spans="1:56" x14ac:dyDescent="0.25">
      <c r="A222" t="s">
        <v>251</v>
      </c>
      <c r="B222" t="s">
        <v>252</v>
      </c>
      <c r="C222" t="s">
        <v>233</v>
      </c>
      <c r="D222" t="s">
        <v>878</v>
      </c>
      <c r="E222">
        <v>31303212992</v>
      </c>
      <c r="F222" t="s">
        <v>243</v>
      </c>
      <c r="G222" t="s">
        <v>229</v>
      </c>
      <c r="H222" t="s">
        <v>115</v>
      </c>
      <c r="I222" t="s">
        <v>115</v>
      </c>
      <c r="J222" t="s">
        <v>52</v>
      </c>
      <c r="K222" s="1">
        <v>43862</v>
      </c>
      <c r="L222" t="s">
        <v>53</v>
      </c>
      <c r="M222" s="1">
        <v>44460</v>
      </c>
      <c r="N222" t="s">
        <v>253</v>
      </c>
      <c r="O222" t="s">
        <v>159</v>
      </c>
      <c r="P222" t="s">
        <v>924</v>
      </c>
      <c r="Q222" t="s">
        <v>117</v>
      </c>
      <c r="R222" s="1">
        <v>45609</v>
      </c>
      <c r="S222" t="s">
        <v>774</v>
      </c>
      <c r="T222" t="s">
        <v>191</v>
      </c>
      <c r="U222" t="s">
        <v>176</v>
      </c>
      <c r="V222" t="s">
        <v>228</v>
      </c>
      <c r="W222">
        <v>194200</v>
      </c>
      <c r="X222" t="s">
        <v>229</v>
      </c>
      <c r="Y222" t="s">
        <v>280</v>
      </c>
      <c r="Z222">
        <v>2</v>
      </c>
      <c r="AA222" t="s">
        <v>254</v>
      </c>
      <c r="AB222" t="s">
        <v>64</v>
      </c>
      <c r="AC222" t="s">
        <v>122</v>
      </c>
      <c r="AD222" t="s">
        <v>115</v>
      </c>
      <c r="AE222" t="s">
        <v>53</v>
      </c>
      <c r="AF222" t="s">
        <v>53</v>
      </c>
      <c r="AG222">
        <v>50</v>
      </c>
      <c r="AH222">
        <v>47</v>
      </c>
      <c r="AI222" t="s">
        <v>85</v>
      </c>
      <c r="AJ222" t="s">
        <v>218</v>
      </c>
      <c r="AK222" t="s">
        <v>96</v>
      </c>
      <c r="AL222" t="s">
        <v>194</v>
      </c>
      <c r="AM222">
        <v>1</v>
      </c>
      <c r="AN222">
        <v>2</v>
      </c>
      <c r="AO222">
        <v>7</v>
      </c>
      <c r="AP222">
        <v>1</v>
      </c>
      <c r="AQ222">
        <v>46</v>
      </c>
      <c r="AR222">
        <v>2</v>
      </c>
      <c r="AS222" t="s">
        <v>732</v>
      </c>
      <c r="AT222" t="s">
        <v>204</v>
      </c>
      <c r="AU222" t="s">
        <v>204</v>
      </c>
      <c r="AV222" s="1">
        <v>44237</v>
      </c>
      <c r="AW222" s="116">
        <v>4.5</v>
      </c>
      <c r="AX222" s="15">
        <f>VLOOKUP(dummy_data!$AU222,dummy_oppeained!B:C,2,0)</f>
        <v>3</v>
      </c>
      <c r="AY222" s="22" t="str">
        <f>VLOOKUP(AT222,dummy_oppeained!B:D,3,0)</f>
        <v>mitteeristav</v>
      </c>
      <c r="AZ222" s="72" t="str">
        <f>VLOOKUP(AS:AS,hinded_abi!B:D,3,0)</f>
        <v>NULL</v>
      </c>
      <c r="BA222" s="26" t="str">
        <f t="shared" si="9"/>
        <v xml:space="preserve"> </v>
      </c>
      <c r="BB222" s="27">
        <f t="shared" si="10"/>
        <v>0</v>
      </c>
      <c r="BC222" s="96" t="str">
        <f t="shared" si="11"/>
        <v>S00010_31303212992_õppeaine17_44237</v>
      </c>
      <c r="BD222" s="104">
        <f>COUNTIF($BC$2:BC222, BC222)</f>
        <v>1</v>
      </c>
    </row>
    <row r="223" spans="1:56" x14ac:dyDescent="0.25">
      <c r="A223" t="s">
        <v>251</v>
      </c>
      <c r="B223" t="s">
        <v>252</v>
      </c>
      <c r="C223" t="s">
        <v>233</v>
      </c>
      <c r="D223" t="s">
        <v>878</v>
      </c>
      <c r="E223">
        <v>31303212992</v>
      </c>
      <c r="F223" t="s">
        <v>243</v>
      </c>
      <c r="G223" t="s">
        <v>229</v>
      </c>
      <c r="H223" t="s">
        <v>115</v>
      </c>
      <c r="I223" t="s">
        <v>115</v>
      </c>
      <c r="J223" t="s">
        <v>52</v>
      </c>
      <c r="K223" s="1">
        <v>43862</v>
      </c>
      <c r="L223" t="s">
        <v>53</v>
      </c>
      <c r="M223" s="1">
        <v>44460</v>
      </c>
      <c r="N223" t="s">
        <v>253</v>
      </c>
      <c r="O223" t="s">
        <v>159</v>
      </c>
      <c r="P223" t="s">
        <v>924</v>
      </c>
      <c r="Q223" t="s">
        <v>117</v>
      </c>
      <c r="R223" s="1">
        <v>45609</v>
      </c>
      <c r="S223" t="s">
        <v>774</v>
      </c>
      <c r="T223" t="s">
        <v>191</v>
      </c>
      <c r="U223" t="s">
        <v>176</v>
      </c>
      <c r="V223" t="s">
        <v>228</v>
      </c>
      <c r="W223">
        <v>194200</v>
      </c>
      <c r="X223" t="s">
        <v>229</v>
      </c>
      <c r="Y223" t="s">
        <v>280</v>
      </c>
      <c r="Z223">
        <v>2</v>
      </c>
      <c r="AA223" t="s">
        <v>254</v>
      </c>
      <c r="AB223" t="s">
        <v>64</v>
      </c>
      <c r="AC223" t="s">
        <v>122</v>
      </c>
      <c r="AD223" t="s">
        <v>115</v>
      </c>
      <c r="AE223" t="s">
        <v>53</v>
      </c>
      <c r="AF223" t="s">
        <v>53</v>
      </c>
      <c r="AG223">
        <v>50</v>
      </c>
      <c r="AH223">
        <v>47</v>
      </c>
      <c r="AI223" t="s">
        <v>85</v>
      </c>
      <c r="AJ223" t="s">
        <v>218</v>
      </c>
      <c r="AK223" t="s">
        <v>96</v>
      </c>
      <c r="AL223" t="s">
        <v>194</v>
      </c>
      <c r="AM223">
        <v>1</v>
      </c>
      <c r="AN223">
        <v>2</v>
      </c>
      <c r="AO223">
        <v>7</v>
      </c>
      <c r="AP223">
        <v>1</v>
      </c>
      <c r="AQ223">
        <v>46</v>
      </c>
      <c r="AR223">
        <v>2</v>
      </c>
      <c r="AS223" t="s">
        <v>741</v>
      </c>
      <c r="AT223" t="s">
        <v>201</v>
      </c>
      <c r="AU223" t="s">
        <v>201</v>
      </c>
      <c r="AV223" s="1">
        <v>44449</v>
      </c>
      <c r="AW223" s="116">
        <v>4.5</v>
      </c>
      <c r="AX223" s="40">
        <f>VLOOKUP(dummy_data!$AU223,dummy_oppeained!B:C,2,0)</f>
        <v>6</v>
      </c>
      <c r="AY223" s="22" t="str">
        <f>VLOOKUP(AT223,dummy_oppeained!B:D,3,0)</f>
        <v>eristav</v>
      </c>
      <c r="AZ223" s="72">
        <f>VLOOKUP(AS:AS,hinded_abi!B:D,3,0)</f>
        <v>2</v>
      </c>
      <c r="BA223" s="26">
        <f t="shared" si="9"/>
        <v>12</v>
      </c>
      <c r="BB223" s="27">
        <f t="shared" si="10"/>
        <v>6</v>
      </c>
      <c r="BC223" s="96" t="str">
        <f t="shared" si="11"/>
        <v>S00010_31303212992_õppeaine14_44449</v>
      </c>
      <c r="BD223" s="104">
        <f>COUNTIF($BC$2:BC223, BC223)</f>
        <v>1</v>
      </c>
    </row>
    <row r="224" spans="1:56" x14ac:dyDescent="0.25">
      <c r="A224" t="s">
        <v>251</v>
      </c>
      <c r="B224" t="s">
        <v>252</v>
      </c>
      <c r="C224" t="s">
        <v>233</v>
      </c>
      <c r="D224" t="s">
        <v>878</v>
      </c>
      <c r="E224">
        <v>31303212992</v>
      </c>
      <c r="F224" t="s">
        <v>243</v>
      </c>
      <c r="G224" t="s">
        <v>229</v>
      </c>
      <c r="H224" t="s">
        <v>115</v>
      </c>
      <c r="I224" t="s">
        <v>115</v>
      </c>
      <c r="J224" t="s">
        <v>52</v>
      </c>
      <c r="K224" s="1">
        <v>43862</v>
      </c>
      <c r="L224" t="s">
        <v>53</v>
      </c>
      <c r="M224" s="1">
        <v>44460</v>
      </c>
      <c r="N224" t="s">
        <v>253</v>
      </c>
      <c r="O224" t="s">
        <v>159</v>
      </c>
      <c r="P224" t="s">
        <v>924</v>
      </c>
      <c r="Q224" t="s">
        <v>117</v>
      </c>
      <c r="R224" s="1">
        <v>45609</v>
      </c>
      <c r="S224" t="s">
        <v>774</v>
      </c>
      <c r="T224" t="s">
        <v>191</v>
      </c>
      <c r="U224" t="s">
        <v>176</v>
      </c>
      <c r="V224" t="s">
        <v>228</v>
      </c>
      <c r="W224">
        <v>194200</v>
      </c>
      <c r="X224" t="s">
        <v>229</v>
      </c>
      <c r="Y224" t="s">
        <v>280</v>
      </c>
      <c r="Z224">
        <v>2</v>
      </c>
      <c r="AA224" t="s">
        <v>254</v>
      </c>
      <c r="AB224" t="s">
        <v>64</v>
      </c>
      <c r="AC224" t="s">
        <v>122</v>
      </c>
      <c r="AD224" t="s">
        <v>115</v>
      </c>
      <c r="AE224" t="s">
        <v>53</v>
      </c>
      <c r="AF224" t="s">
        <v>53</v>
      </c>
      <c r="AG224">
        <v>50</v>
      </c>
      <c r="AH224">
        <v>47</v>
      </c>
      <c r="AI224" t="s">
        <v>85</v>
      </c>
      <c r="AJ224" t="s">
        <v>218</v>
      </c>
      <c r="AK224" t="s">
        <v>96</v>
      </c>
      <c r="AL224" t="s">
        <v>194</v>
      </c>
      <c r="AM224">
        <v>1</v>
      </c>
      <c r="AN224">
        <v>2</v>
      </c>
      <c r="AO224">
        <v>7</v>
      </c>
      <c r="AP224">
        <v>1</v>
      </c>
      <c r="AQ224">
        <v>46</v>
      </c>
      <c r="AR224">
        <v>2</v>
      </c>
      <c r="AS224" t="s">
        <v>736</v>
      </c>
      <c r="AT224" t="s">
        <v>166</v>
      </c>
      <c r="AU224" t="s">
        <v>166</v>
      </c>
      <c r="AV224" s="1">
        <v>44084</v>
      </c>
      <c r="AW224" s="116">
        <v>4.5</v>
      </c>
      <c r="AX224" s="15">
        <f>VLOOKUP(dummy_data!$AU224,dummy_oppeained!B:C,2,0)</f>
        <v>5</v>
      </c>
      <c r="AY224" s="22" t="str">
        <f>VLOOKUP(AT224,dummy_oppeained!B:D,3,0)</f>
        <v>eristav</v>
      </c>
      <c r="AZ224" s="72">
        <f>VLOOKUP(AS:AS,hinded_abi!B:D,3,0)</f>
        <v>5</v>
      </c>
      <c r="BA224" s="26">
        <f t="shared" si="9"/>
        <v>25</v>
      </c>
      <c r="BB224" s="27">
        <f t="shared" si="10"/>
        <v>5</v>
      </c>
      <c r="BC224" s="96" t="str">
        <f t="shared" si="11"/>
        <v>S00010_31303212992_õppeaine96_44084</v>
      </c>
      <c r="BD224" s="104">
        <f>COUNTIF($BC$2:BC224, BC224)</f>
        <v>1</v>
      </c>
    </row>
    <row r="225" spans="1:56" x14ac:dyDescent="0.25">
      <c r="A225" t="s">
        <v>251</v>
      </c>
      <c r="B225" t="s">
        <v>252</v>
      </c>
      <c r="C225" t="s">
        <v>233</v>
      </c>
      <c r="D225" t="s">
        <v>878</v>
      </c>
      <c r="E225">
        <v>31303212992</v>
      </c>
      <c r="F225" t="s">
        <v>243</v>
      </c>
      <c r="G225" t="s">
        <v>229</v>
      </c>
      <c r="H225" t="s">
        <v>115</v>
      </c>
      <c r="I225" t="s">
        <v>115</v>
      </c>
      <c r="J225" t="s">
        <v>52</v>
      </c>
      <c r="K225" s="1">
        <v>43862</v>
      </c>
      <c r="L225" t="s">
        <v>53</v>
      </c>
      <c r="M225" s="1">
        <v>44460</v>
      </c>
      <c r="N225" t="s">
        <v>253</v>
      </c>
      <c r="O225" t="s">
        <v>159</v>
      </c>
      <c r="P225" t="s">
        <v>924</v>
      </c>
      <c r="Q225" t="s">
        <v>117</v>
      </c>
      <c r="R225" s="1">
        <v>45609</v>
      </c>
      <c r="S225" t="s">
        <v>774</v>
      </c>
      <c r="T225" t="s">
        <v>191</v>
      </c>
      <c r="U225" t="s">
        <v>176</v>
      </c>
      <c r="V225" t="s">
        <v>228</v>
      </c>
      <c r="W225">
        <v>194200</v>
      </c>
      <c r="X225" t="s">
        <v>229</v>
      </c>
      <c r="Y225" t="s">
        <v>280</v>
      </c>
      <c r="Z225">
        <v>2</v>
      </c>
      <c r="AA225" t="s">
        <v>254</v>
      </c>
      <c r="AB225" t="s">
        <v>64</v>
      </c>
      <c r="AC225" t="s">
        <v>122</v>
      </c>
      <c r="AD225" t="s">
        <v>115</v>
      </c>
      <c r="AE225" t="s">
        <v>53</v>
      </c>
      <c r="AF225" t="s">
        <v>53</v>
      </c>
      <c r="AG225">
        <v>50</v>
      </c>
      <c r="AH225">
        <v>47</v>
      </c>
      <c r="AI225" t="s">
        <v>85</v>
      </c>
      <c r="AJ225" t="s">
        <v>218</v>
      </c>
      <c r="AK225" t="s">
        <v>96</v>
      </c>
      <c r="AL225" t="s">
        <v>194</v>
      </c>
      <c r="AM225">
        <v>1</v>
      </c>
      <c r="AN225">
        <v>2</v>
      </c>
      <c r="AO225">
        <v>7</v>
      </c>
      <c r="AP225">
        <v>1</v>
      </c>
      <c r="AQ225">
        <v>46</v>
      </c>
      <c r="AR225">
        <v>2</v>
      </c>
      <c r="AS225" t="s">
        <v>737</v>
      </c>
      <c r="AT225" t="s">
        <v>92</v>
      </c>
      <c r="AU225" t="s">
        <v>92</v>
      </c>
      <c r="AV225" s="1">
        <v>45179</v>
      </c>
      <c r="AW225" s="116">
        <v>4.5</v>
      </c>
      <c r="AX225" s="40">
        <f>VLOOKUP(dummy_data!$AU225,dummy_oppeained!B:C,2,0)</f>
        <v>5</v>
      </c>
      <c r="AY225" s="22" t="str">
        <f>VLOOKUP(AT225,dummy_oppeained!B:D,3,0)</f>
        <v>eristav</v>
      </c>
      <c r="AZ225" s="72">
        <f>VLOOKUP(AS:AS,hinded_abi!B:D,3,0)</f>
        <v>4</v>
      </c>
      <c r="BA225" s="26">
        <f t="shared" si="9"/>
        <v>20</v>
      </c>
      <c r="BB225" s="27">
        <f t="shared" si="10"/>
        <v>5</v>
      </c>
      <c r="BC225" s="96" t="str">
        <f t="shared" si="11"/>
        <v>S00010_31303212992_õppeaine68_45179</v>
      </c>
      <c r="BD225" s="104">
        <f>COUNTIF($BC$2:BC225, BC225)</f>
        <v>1</v>
      </c>
    </row>
    <row r="226" spans="1:56" x14ac:dyDescent="0.25">
      <c r="A226" t="s">
        <v>251</v>
      </c>
      <c r="B226" t="s">
        <v>252</v>
      </c>
      <c r="C226" t="s">
        <v>233</v>
      </c>
      <c r="D226" t="s">
        <v>878</v>
      </c>
      <c r="E226">
        <v>31303212992</v>
      </c>
      <c r="F226" t="s">
        <v>243</v>
      </c>
      <c r="G226" t="s">
        <v>229</v>
      </c>
      <c r="H226" t="s">
        <v>115</v>
      </c>
      <c r="I226" t="s">
        <v>115</v>
      </c>
      <c r="J226" t="s">
        <v>52</v>
      </c>
      <c r="K226" s="1">
        <v>43862</v>
      </c>
      <c r="L226" t="s">
        <v>53</v>
      </c>
      <c r="M226" s="1">
        <v>44460</v>
      </c>
      <c r="N226" t="s">
        <v>253</v>
      </c>
      <c r="O226" t="s">
        <v>159</v>
      </c>
      <c r="P226" t="s">
        <v>924</v>
      </c>
      <c r="Q226" t="s">
        <v>117</v>
      </c>
      <c r="R226" s="1">
        <v>45609</v>
      </c>
      <c r="S226" t="s">
        <v>774</v>
      </c>
      <c r="T226" t="s">
        <v>191</v>
      </c>
      <c r="U226" t="s">
        <v>176</v>
      </c>
      <c r="V226" t="s">
        <v>228</v>
      </c>
      <c r="W226">
        <v>194200</v>
      </c>
      <c r="X226" t="s">
        <v>229</v>
      </c>
      <c r="Y226" t="s">
        <v>280</v>
      </c>
      <c r="Z226">
        <v>2</v>
      </c>
      <c r="AA226" t="s">
        <v>254</v>
      </c>
      <c r="AB226" t="s">
        <v>64</v>
      </c>
      <c r="AC226" t="s">
        <v>122</v>
      </c>
      <c r="AD226" t="s">
        <v>115</v>
      </c>
      <c r="AE226" t="s">
        <v>53</v>
      </c>
      <c r="AF226" t="s">
        <v>53</v>
      </c>
      <c r="AG226">
        <v>50</v>
      </c>
      <c r="AH226">
        <v>47</v>
      </c>
      <c r="AI226" t="s">
        <v>85</v>
      </c>
      <c r="AJ226" t="s">
        <v>218</v>
      </c>
      <c r="AK226" t="s">
        <v>96</v>
      </c>
      <c r="AL226" t="s">
        <v>194</v>
      </c>
      <c r="AM226">
        <v>1</v>
      </c>
      <c r="AN226">
        <v>2</v>
      </c>
      <c r="AO226">
        <v>7</v>
      </c>
      <c r="AP226">
        <v>1</v>
      </c>
      <c r="AQ226">
        <v>46</v>
      </c>
      <c r="AR226">
        <v>2</v>
      </c>
      <c r="AS226" t="s">
        <v>734</v>
      </c>
      <c r="AT226" t="s">
        <v>199</v>
      </c>
      <c r="AU226" t="s">
        <v>199</v>
      </c>
      <c r="AV226" s="1">
        <v>44237</v>
      </c>
      <c r="AW226" s="116">
        <v>4.5</v>
      </c>
      <c r="AX226" s="15">
        <f>VLOOKUP(dummy_data!$AU226,dummy_oppeained!B:C,2,0)</f>
        <v>3</v>
      </c>
      <c r="AY226" s="22" t="str">
        <f>VLOOKUP(AT226,dummy_oppeained!B:D,3,0)</f>
        <v>mitteeristav</v>
      </c>
      <c r="AZ226" s="72" t="str">
        <f>VLOOKUP(AS:AS,hinded_abi!B:D,3,0)</f>
        <v>NULL</v>
      </c>
      <c r="BA226" s="26" t="str">
        <f t="shared" si="9"/>
        <v xml:space="preserve"> </v>
      </c>
      <c r="BB226" s="27">
        <f t="shared" si="10"/>
        <v>0</v>
      </c>
      <c r="BC226" s="96" t="str">
        <f t="shared" si="11"/>
        <v>S00010_31303212992_õppeaine43_44237</v>
      </c>
      <c r="BD226" s="104">
        <f>COUNTIF($BC$2:BC226, BC226)</f>
        <v>1</v>
      </c>
    </row>
    <row r="227" spans="1:56" x14ac:dyDescent="0.25">
      <c r="A227" t="s">
        <v>260</v>
      </c>
      <c r="B227" t="s">
        <v>261</v>
      </c>
      <c r="C227" t="s">
        <v>113</v>
      </c>
      <c r="D227" t="s">
        <v>879</v>
      </c>
      <c r="E227">
        <v>32310289497</v>
      </c>
      <c r="F227" t="s">
        <v>243</v>
      </c>
      <c r="G227" t="s">
        <v>262</v>
      </c>
      <c r="H227" t="s">
        <v>52</v>
      </c>
      <c r="I227" t="s">
        <v>52</v>
      </c>
      <c r="J227" t="s">
        <v>115</v>
      </c>
      <c r="K227" s="1">
        <v>43862</v>
      </c>
      <c r="L227" t="s">
        <v>263</v>
      </c>
      <c r="M227" s="1">
        <v>44820</v>
      </c>
      <c r="N227" t="s">
        <v>245</v>
      </c>
      <c r="O227" t="s">
        <v>264</v>
      </c>
      <c r="P227" t="s">
        <v>927</v>
      </c>
      <c r="Q227" t="s">
        <v>10</v>
      </c>
      <c r="R227" s="1">
        <v>44672</v>
      </c>
      <c r="S227" t="s">
        <v>774</v>
      </c>
      <c r="T227" t="s">
        <v>191</v>
      </c>
      <c r="U227" t="s">
        <v>176</v>
      </c>
      <c r="V227" t="s">
        <v>265</v>
      </c>
      <c r="W227">
        <v>1479</v>
      </c>
      <c r="X227" t="s">
        <v>62</v>
      </c>
      <c r="Y227" t="s">
        <v>53</v>
      </c>
      <c r="Z227">
        <v>1</v>
      </c>
      <c r="AA227" t="s">
        <v>63</v>
      </c>
      <c r="AB227" t="s">
        <v>64</v>
      </c>
      <c r="AC227" t="s">
        <v>186</v>
      </c>
      <c r="AD227" t="s">
        <v>115</v>
      </c>
      <c r="AE227" t="s">
        <v>53</v>
      </c>
      <c r="AF227" t="s">
        <v>162</v>
      </c>
      <c r="AG227">
        <v>148</v>
      </c>
      <c r="AH227">
        <v>41</v>
      </c>
      <c r="AI227" t="s">
        <v>219</v>
      </c>
      <c r="AJ227" t="s">
        <v>96</v>
      </c>
      <c r="AK227" t="s">
        <v>97</v>
      </c>
      <c r="AL227" t="s">
        <v>230</v>
      </c>
      <c r="AM227">
        <v>4</v>
      </c>
      <c r="AN227">
        <v>1</v>
      </c>
      <c r="AO227">
        <v>12</v>
      </c>
      <c r="AP227">
        <v>3</v>
      </c>
      <c r="AQ227">
        <v>44</v>
      </c>
      <c r="AR227">
        <v>3</v>
      </c>
      <c r="AS227" t="s">
        <v>732</v>
      </c>
      <c r="AT227" t="s">
        <v>137</v>
      </c>
      <c r="AU227" t="s">
        <v>137</v>
      </c>
      <c r="AV227" s="1">
        <v>45179</v>
      </c>
      <c r="AW227" s="116">
        <v>3.5</v>
      </c>
      <c r="AX227" s="40">
        <f>VLOOKUP(dummy_data!$AU227,dummy_oppeained!B:C,2,0)</f>
        <v>3</v>
      </c>
      <c r="AY227" s="22" t="str">
        <f>VLOOKUP(AT227,dummy_oppeained!B:D,3,0)</f>
        <v>mitteeristav</v>
      </c>
      <c r="AZ227" s="72" t="str">
        <f>VLOOKUP(AS:AS,hinded_abi!B:D,3,0)</f>
        <v>NULL</v>
      </c>
      <c r="BA227" s="26" t="str">
        <f t="shared" si="9"/>
        <v xml:space="preserve"> </v>
      </c>
      <c r="BB227" s="27">
        <f t="shared" si="10"/>
        <v>0</v>
      </c>
      <c r="BC227" s="96" t="str">
        <f t="shared" si="11"/>
        <v>S00011_32310289497_õppeaine62_45179</v>
      </c>
      <c r="BD227" s="104">
        <f>COUNTIF($BC$2:BC227, BC227)</f>
        <v>1</v>
      </c>
    </row>
    <row r="228" spans="1:56" x14ac:dyDescent="0.25">
      <c r="A228" t="s">
        <v>260</v>
      </c>
      <c r="B228" t="s">
        <v>261</v>
      </c>
      <c r="C228" t="s">
        <v>113</v>
      </c>
      <c r="D228" t="s">
        <v>879</v>
      </c>
      <c r="E228">
        <v>32310289497</v>
      </c>
      <c r="F228" t="s">
        <v>243</v>
      </c>
      <c r="G228" t="s">
        <v>262</v>
      </c>
      <c r="H228" t="s">
        <v>52</v>
      </c>
      <c r="I228" t="s">
        <v>52</v>
      </c>
      <c r="J228" t="s">
        <v>115</v>
      </c>
      <c r="K228" s="1">
        <v>43862</v>
      </c>
      <c r="L228" t="s">
        <v>263</v>
      </c>
      <c r="M228" s="1">
        <v>44820</v>
      </c>
      <c r="N228" t="s">
        <v>245</v>
      </c>
      <c r="O228" t="s">
        <v>264</v>
      </c>
      <c r="P228" t="s">
        <v>927</v>
      </c>
      <c r="Q228" t="s">
        <v>10</v>
      </c>
      <c r="R228" s="1">
        <v>44672</v>
      </c>
      <c r="S228" t="s">
        <v>774</v>
      </c>
      <c r="T228" t="s">
        <v>191</v>
      </c>
      <c r="U228" t="s">
        <v>176</v>
      </c>
      <c r="V228" t="s">
        <v>265</v>
      </c>
      <c r="W228">
        <v>1479</v>
      </c>
      <c r="X228" t="s">
        <v>62</v>
      </c>
      <c r="Y228" t="s">
        <v>53</v>
      </c>
      <c r="Z228">
        <v>1</v>
      </c>
      <c r="AA228" t="s">
        <v>63</v>
      </c>
      <c r="AB228" t="s">
        <v>64</v>
      </c>
      <c r="AC228" t="s">
        <v>186</v>
      </c>
      <c r="AD228" t="s">
        <v>115</v>
      </c>
      <c r="AE228" t="s">
        <v>53</v>
      </c>
      <c r="AF228" t="s">
        <v>162</v>
      </c>
      <c r="AG228">
        <v>148</v>
      </c>
      <c r="AH228">
        <v>41</v>
      </c>
      <c r="AI228" t="s">
        <v>219</v>
      </c>
      <c r="AJ228" t="s">
        <v>96</v>
      </c>
      <c r="AK228" t="s">
        <v>97</v>
      </c>
      <c r="AL228" t="s">
        <v>230</v>
      </c>
      <c r="AM228">
        <v>4</v>
      </c>
      <c r="AN228">
        <v>1</v>
      </c>
      <c r="AO228">
        <v>12</v>
      </c>
      <c r="AP228">
        <v>3</v>
      </c>
      <c r="AQ228">
        <v>44</v>
      </c>
      <c r="AR228">
        <v>3</v>
      </c>
      <c r="AS228" t="s">
        <v>734</v>
      </c>
      <c r="AT228" t="s">
        <v>108</v>
      </c>
      <c r="AU228" t="s">
        <v>108</v>
      </c>
      <c r="AV228" s="1">
        <v>45545</v>
      </c>
      <c r="AW228" s="116">
        <v>3.5</v>
      </c>
      <c r="AX228" s="15">
        <f>VLOOKUP(dummy_data!$AU228,dummy_oppeained!B:C,2,0)</f>
        <v>3</v>
      </c>
      <c r="AY228" s="22" t="str">
        <f>VLOOKUP(AT228,dummy_oppeained!B:D,3,0)</f>
        <v>mitteeristav</v>
      </c>
      <c r="AZ228" s="72" t="str">
        <f>VLOOKUP(AS:AS,hinded_abi!B:D,3,0)</f>
        <v>NULL</v>
      </c>
      <c r="BA228" s="26" t="str">
        <f t="shared" si="9"/>
        <v xml:space="preserve"> </v>
      </c>
      <c r="BB228" s="27">
        <f t="shared" si="10"/>
        <v>0</v>
      </c>
      <c r="BC228" s="96" t="str">
        <f t="shared" si="11"/>
        <v>S00011_32310289497_õppeaine34_45545</v>
      </c>
      <c r="BD228" s="104">
        <f>COUNTIF($BC$2:BC228, BC228)</f>
        <v>1</v>
      </c>
    </row>
    <row r="229" spans="1:56" x14ac:dyDescent="0.25">
      <c r="A229" t="s">
        <v>260</v>
      </c>
      <c r="B229" t="s">
        <v>261</v>
      </c>
      <c r="C229" t="s">
        <v>113</v>
      </c>
      <c r="D229" t="s">
        <v>879</v>
      </c>
      <c r="E229">
        <v>32310289497</v>
      </c>
      <c r="F229" t="s">
        <v>243</v>
      </c>
      <c r="G229" t="s">
        <v>262</v>
      </c>
      <c r="H229" t="s">
        <v>52</v>
      </c>
      <c r="I229" t="s">
        <v>52</v>
      </c>
      <c r="J229" t="s">
        <v>115</v>
      </c>
      <c r="K229" s="1">
        <v>43862</v>
      </c>
      <c r="L229" t="s">
        <v>263</v>
      </c>
      <c r="M229" s="1">
        <v>44820</v>
      </c>
      <c r="N229" t="s">
        <v>245</v>
      </c>
      <c r="O229" t="s">
        <v>264</v>
      </c>
      <c r="P229" t="s">
        <v>927</v>
      </c>
      <c r="Q229" t="s">
        <v>10</v>
      </c>
      <c r="R229" s="1">
        <v>44672</v>
      </c>
      <c r="S229" t="s">
        <v>774</v>
      </c>
      <c r="T229" t="s">
        <v>191</v>
      </c>
      <c r="U229" t="s">
        <v>176</v>
      </c>
      <c r="V229" t="s">
        <v>265</v>
      </c>
      <c r="W229">
        <v>1479</v>
      </c>
      <c r="X229" t="s">
        <v>62</v>
      </c>
      <c r="Y229" t="s">
        <v>53</v>
      </c>
      <c r="Z229">
        <v>1</v>
      </c>
      <c r="AA229" t="s">
        <v>63</v>
      </c>
      <c r="AB229" t="s">
        <v>64</v>
      </c>
      <c r="AC229" t="s">
        <v>186</v>
      </c>
      <c r="AD229" t="s">
        <v>115</v>
      </c>
      <c r="AE229" t="s">
        <v>53</v>
      </c>
      <c r="AF229" t="s">
        <v>162</v>
      </c>
      <c r="AG229">
        <v>148</v>
      </c>
      <c r="AH229">
        <v>41</v>
      </c>
      <c r="AI229" t="s">
        <v>219</v>
      </c>
      <c r="AJ229" t="s">
        <v>96</v>
      </c>
      <c r="AK229" t="s">
        <v>97</v>
      </c>
      <c r="AL229" t="s">
        <v>230</v>
      </c>
      <c r="AM229">
        <v>4</v>
      </c>
      <c r="AN229">
        <v>1</v>
      </c>
      <c r="AO229">
        <v>12</v>
      </c>
      <c r="AP229">
        <v>3</v>
      </c>
      <c r="AQ229">
        <v>44</v>
      </c>
      <c r="AR229">
        <v>3</v>
      </c>
      <c r="AS229" t="s">
        <v>747</v>
      </c>
      <c r="AT229" t="s">
        <v>95</v>
      </c>
      <c r="AU229" t="s">
        <v>95</v>
      </c>
      <c r="AV229" s="1">
        <v>44967</v>
      </c>
      <c r="AW229" s="116">
        <v>3.5</v>
      </c>
      <c r="AX229" s="40">
        <f>VLOOKUP(dummy_data!$AU229,dummy_oppeained!B:C,2,0)</f>
        <v>2</v>
      </c>
      <c r="AY229" s="22" t="str">
        <f>VLOOKUP(AT229,dummy_oppeained!B:D,3,0)</f>
        <v>mitteeristav</v>
      </c>
      <c r="AZ229" s="72">
        <f>VLOOKUP(AS:AS,hinded_abi!B:D,3,0)</f>
        <v>0</v>
      </c>
      <c r="BA229" s="26" t="str">
        <f t="shared" si="9"/>
        <v xml:space="preserve"> </v>
      </c>
      <c r="BB229" s="27">
        <f t="shared" si="10"/>
        <v>0</v>
      </c>
      <c r="BC229" s="96" t="str">
        <f t="shared" si="11"/>
        <v>S00011_32310289497_õppeaine4_44967</v>
      </c>
      <c r="BD229" s="104">
        <f>COUNTIF($BC$2:BC229, BC229)</f>
        <v>1</v>
      </c>
    </row>
    <row r="230" spans="1:56" x14ac:dyDescent="0.25">
      <c r="A230" t="s">
        <v>260</v>
      </c>
      <c r="B230" t="s">
        <v>261</v>
      </c>
      <c r="C230" t="s">
        <v>113</v>
      </c>
      <c r="D230" t="s">
        <v>879</v>
      </c>
      <c r="E230">
        <v>32310289497</v>
      </c>
      <c r="F230" t="s">
        <v>243</v>
      </c>
      <c r="G230" t="s">
        <v>262</v>
      </c>
      <c r="H230" t="s">
        <v>52</v>
      </c>
      <c r="I230" t="s">
        <v>52</v>
      </c>
      <c r="J230" t="s">
        <v>115</v>
      </c>
      <c r="K230" s="1">
        <v>43862</v>
      </c>
      <c r="L230" t="s">
        <v>263</v>
      </c>
      <c r="M230" s="1">
        <v>44820</v>
      </c>
      <c r="N230" t="s">
        <v>245</v>
      </c>
      <c r="O230" t="s">
        <v>264</v>
      </c>
      <c r="P230" t="s">
        <v>927</v>
      </c>
      <c r="Q230" t="s">
        <v>10</v>
      </c>
      <c r="R230" s="1">
        <v>44672</v>
      </c>
      <c r="S230" t="s">
        <v>774</v>
      </c>
      <c r="T230" t="s">
        <v>191</v>
      </c>
      <c r="U230" t="s">
        <v>176</v>
      </c>
      <c r="V230" t="s">
        <v>265</v>
      </c>
      <c r="W230">
        <v>1479</v>
      </c>
      <c r="X230" t="s">
        <v>62</v>
      </c>
      <c r="Y230" t="s">
        <v>53</v>
      </c>
      <c r="Z230">
        <v>1</v>
      </c>
      <c r="AA230" t="s">
        <v>63</v>
      </c>
      <c r="AB230" t="s">
        <v>64</v>
      </c>
      <c r="AC230" t="s">
        <v>186</v>
      </c>
      <c r="AD230" t="s">
        <v>115</v>
      </c>
      <c r="AE230" t="s">
        <v>53</v>
      </c>
      <c r="AF230" t="s">
        <v>162</v>
      </c>
      <c r="AG230">
        <v>148</v>
      </c>
      <c r="AH230">
        <v>41</v>
      </c>
      <c r="AI230" t="s">
        <v>219</v>
      </c>
      <c r="AJ230" t="s">
        <v>96</v>
      </c>
      <c r="AK230" t="s">
        <v>97</v>
      </c>
      <c r="AL230" t="s">
        <v>230</v>
      </c>
      <c r="AM230">
        <v>4</v>
      </c>
      <c r="AN230">
        <v>1</v>
      </c>
      <c r="AO230">
        <v>12</v>
      </c>
      <c r="AP230">
        <v>3</v>
      </c>
      <c r="AQ230">
        <v>44</v>
      </c>
      <c r="AR230">
        <v>3</v>
      </c>
      <c r="AS230" t="s">
        <v>743</v>
      </c>
      <c r="AT230" t="s">
        <v>104</v>
      </c>
      <c r="AU230" t="s">
        <v>104</v>
      </c>
      <c r="AV230" s="1">
        <v>44602</v>
      </c>
      <c r="AW230" s="116">
        <v>3.5</v>
      </c>
      <c r="AX230" s="15">
        <f>VLOOKUP(dummy_data!$AU230,dummy_oppeained!B:C,2,0)</f>
        <v>6</v>
      </c>
      <c r="AY230" s="22" t="str">
        <f>VLOOKUP(AT230,dummy_oppeained!B:D,3,0)</f>
        <v>eristav</v>
      </c>
      <c r="AZ230" s="72">
        <f>VLOOKUP(AS:AS,hinded_abi!B:D,3,0)</f>
        <v>1</v>
      </c>
      <c r="BA230" s="26">
        <f t="shared" si="9"/>
        <v>6</v>
      </c>
      <c r="BB230" s="27">
        <f t="shared" si="10"/>
        <v>6</v>
      </c>
      <c r="BC230" s="96" t="str">
        <f t="shared" si="11"/>
        <v>S00011_32310289497_õppeaine42_44602</v>
      </c>
      <c r="BD230" s="104">
        <f>COUNTIF($BC$2:BC230, BC230)</f>
        <v>1</v>
      </c>
    </row>
    <row r="231" spans="1:56" x14ac:dyDescent="0.25">
      <c r="A231" t="s">
        <v>260</v>
      </c>
      <c r="B231" t="s">
        <v>261</v>
      </c>
      <c r="C231" t="s">
        <v>113</v>
      </c>
      <c r="D231" t="s">
        <v>879</v>
      </c>
      <c r="E231">
        <v>32310289497</v>
      </c>
      <c r="F231" t="s">
        <v>243</v>
      </c>
      <c r="G231" t="s">
        <v>262</v>
      </c>
      <c r="H231" t="s">
        <v>52</v>
      </c>
      <c r="I231" t="s">
        <v>52</v>
      </c>
      <c r="J231" t="s">
        <v>115</v>
      </c>
      <c r="K231" s="1">
        <v>43862</v>
      </c>
      <c r="L231" t="s">
        <v>263</v>
      </c>
      <c r="M231" s="1">
        <v>44820</v>
      </c>
      <c r="N231" t="s">
        <v>245</v>
      </c>
      <c r="O231" t="s">
        <v>264</v>
      </c>
      <c r="P231" t="s">
        <v>927</v>
      </c>
      <c r="Q231" t="s">
        <v>10</v>
      </c>
      <c r="R231" s="1">
        <v>44672</v>
      </c>
      <c r="S231" t="s">
        <v>774</v>
      </c>
      <c r="T231" t="s">
        <v>191</v>
      </c>
      <c r="U231" t="s">
        <v>176</v>
      </c>
      <c r="V231" t="s">
        <v>265</v>
      </c>
      <c r="W231">
        <v>1479</v>
      </c>
      <c r="X231" t="s">
        <v>62</v>
      </c>
      <c r="Y231" t="s">
        <v>53</v>
      </c>
      <c r="Z231">
        <v>1</v>
      </c>
      <c r="AA231" t="s">
        <v>63</v>
      </c>
      <c r="AB231" t="s">
        <v>64</v>
      </c>
      <c r="AC231" t="s">
        <v>186</v>
      </c>
      <c r="AD231" t="s">
        <v>115</v>
      </c>
      <c r="AE231" t="s">
        <v>53</v>
      </c>
      <c r="AF231" t="s">
        <v>162</v>
      </c>
      <c r="AG231">
        <v>148</v>
      </c>
      <c r="AH231">
        <v>41</v>
      </c>
      <c r="AI231" t="s">
        <v>219</v>
      </c>
      <c r="AJ231" t="s">
        <v>96</v>
      </c>
      <c r="AK231" t="s">
        <v>97</v>
      </c>
      <c r="AL231" t="s">
        <v>230</v>
      </c>
      <c r="AM231">
        <v>4</v>
      </c>
      <c r="AN231">
        <v>1</v>
      </c>
      <c r="AO231">
        <v>12</v>
      </c>
      <c r="AP231">
        <v>3</v>
      </c>
      <c r="AQ231">
        <v>44</v>
      </c>
      <c r="AR231">
        <v>3</v>
      </c>
      <c r="AS231" t="s">
        <v>743</v>
      </c>
      <c r="AT231" t="s">
        <v>249</v>
      </c>
      <c r="AU231" t="s">
        <v>249</v>
      </c>
      <c r="AV231" s="1">
        <v>45332</v>
      </c>
      <c r="AW231" s="116">
        <v>3.5</v>
      </c>
      <c r="AX231" s="40">
        <f>VLOOKUP(dummy_data!$AU231,dummy_oppeained!B:C,2,0)</f>
        <v>6</v>
      </c>
      <c r="AY231" s="22" t="str">
        <f>VLOOKUP(AT231,dummy_oppeained!B:D,3,0)</f>
        <v>eristav</v>
      </c>
      <c r="AZ231" s="72">
        <f>VLOOKUP(AS:AS,hinded_abi!B:D,3,0)</f>
        <v>1</v>
      </c>
      <c r="BA231" s="26">
        <f t="shared" si="9"/>
        <v>6</v>
      </c>
      <c r="BB231" s="27">
        <f t="shared" si="10"/>
        <v>6</v>
      </c>
      <c r="BC231" s="96" t="str">
        <f t="shared" si="11"/>
        <v>S00011_32310289497_õppeaine27_45332</v>
      </c>
      <c r="BD231" s="104">
        <f>COUNTIF($BC$2:BC231, BC231)</f>
        <v>1</v>
      </c>
    </row>
    <row r="232" spans="1:56" x14ac:dyDescent="0.25">
      <c r="A232" t="s">
        <v>260</v>
      </c>
      <c r="B232" t="s">
        <v>261</v>
      </c>
      <c r="C232" t="s">
        <v>113</v>
      </c>
      <c r="D232" t="s">
        <v>879</v>
      </c>
      <c r="E232">
        <v>32310289497</v>
      </c>
      <c r="F232" t="s">
        <v>243</v>
      </c>
      <c r="G232" t="s">
        <v>262</v>
      </c>
      <c r="H232" t="s">
        <v>52</v>
      </c>
      <c r="I232" t="s">
        <v>52</v>
      </c>
      <c r="J232" t="s">
        <v>115</v>
      </c>
      <c r="K232" s="1">
        <v>43862</v>
      </c>
      <c r="L232" t="s">
        <v>263</v>
      </c>
      <c r="M232" s="1">
        <v>44820</v>
      </c>
      <c r="N232" t="s">
        <v>245</v>
      </c>
      <c r="O232" t="s">
        <v>264</v>
      </c>
      <c r="P232" t="s">
        <v>927</v>
      </c>
      <c r="Q232" t="s">
        <v>10</v>
      </c>
      <c r="R232" s="1">
        <v>44672</v>
      </c>
      <c r="S232" t="s">
        <v>774</v>
      </c>
      <c r="T232" t="s">
        <v>191</v>
      </c>
      <c r="U232" t="s">
        <v>176</v>
      </c>
      <c r="V232" t="s">
        <v>265</v>
      </c>
      <c r="W232">
        <v>1479</v>
      </c>
      <c r="X232" t="s">
        <v>62</v>
      </c>
      <c r="Y232" t="s">
        <v>53</v>
      </c>
      <c r="Z232">
        <v>1</v>
      </c>
      <c r="AA232" t="s">
        <v>63</v>
      </c>
      <c r="AB232" t="s">
        <v>64</v>
      </c>
      <c r="AC232" t="s">
        <v>186</v>
      </c>
      <c r="AD232" t="s">
        <v>115</v>
      </c>
      <c r="AE232" t="s">
        <v>53</v>
      </c>
      <c r="AF232" t="s">
        <v>162</v>
      </c>
      <c r="AG232">
        <v>148</v>
      </c>
      <c r="AH232">
        <v>41</v>
      </c>
      <c r="AI232" t="s">
        <v>219</v>
      </c>
      <c r="AJ232" t="s">
        <v>96</v>
      </c>
      <c r="AK232" t="s">
        <v>97</v>
      </c>
      <c r="AL232" t="s">
        <v>230</v>
      </c>
      <c r="AM232">
        <v>4</v>
      </c>
      <c r="AN232">
        <v>1</v>
      </c>
      <c r="AO232">
        <v>12</v>
      </c>
      <c r="AP232">
        <v>3</v>
      </c>
      <c r="AQ232">
        <v>44</v>
      </c>
      <c r="AR232">
        <v>3</v>
      </c>
      <c r="AS232" t="s">
        <v>737</v>
      </c>
      <c r="AT232" t="s">
        <v>73</v>
      </c>
      <c r="AU232" t="s">
        <v>73</v>
      </c>
      <c r="AV232" s="1">
        <v>45698</v>
      </c>
      <c r="AW232" s="116">
        <v>3.5</v>
      </c>
      <c r="AX232" s="15">
        <f>VLOOKUP(dummy_data!$AU232,dummy_oppeained!B:C,2,0)</f>
        <v>6</v>
      </c>
      <c r="AY232" s="22" t="str">
        <f>VLOOKUP(AT232,dummy_oppeained!B:D,3,0)</f>
        <v>eristav</v>
      </c>
      <c r="AZ232" s="72">
        <f>VLOOKUP(AS:AS,hinded_abi!B:D,3,0)</f>
        <v>4</v>
      </c>
      <c r="BA232" s="26">
        <f t="shared" si="9"/>
        <v>24</v>
      </c>
      <c r="BB232" s="27">
        <f t="shared" si="10"/>
        <v>6</v>
      </c>
      <c r="BC232" s="96" t="str">
        <f t="shared" si="11"/>
        <v>S00011_32310289497_õppeaine2_45698</v>
      </c>
      <c r="BD232" s="104">
        <f>COUNTIF($BC$2:BC232, BC232)</f>
        <v>1</v>
      </c>
    </row>
    <row r="233" spans="1:56" x14ac:dyDescent="0.25">
      <c r="A233" t="s">
        <v>260</v>
      </c>
      <c r="B233" t="s">
        <v>261</v>
      </c>
      <c r="C233" t="s">
        <v>113</v>
      </c>
      <c r="D233" t="s">
        <v>879</v>
      </c>
      <c r="E233">
        <v>32310289497</v>
      </c>
      <c r="F233" t="s">
        <v>243</v>
      </c>
      <c r="G233" t="s">
        <v>262</v>
      </c>
      <c r="H233" t="s">
        <v>52</v>
      </c>
      <c r="I233" t="s">
        <v>52</v>
      </c>
      <c r="J233" t="s">
        <v>115</v>
      </c>
      <c r="K233" s="1">
        <v>43862</v>
      </c>
      <c r="L233" t="s">
        <v>263</v>
      </c>
      <c r="M233" s="1">
        <v>44820</v>
      </c>
      <c r="N233" t="s">
        <v>245</v>
      </c>
      <c r="O233" t="s">
        <v>264</v>
      </c>
      <c r="P233" t="s">
        <v>927</v>
      </c>
      <c r="Q233" t="s">
        <v>10</v>
      </c>
      <c r="R233" s="1">
        <v>44672</v>
      </c>
      <c r="S233" t="s">
        <v>774</v>
      </c>
      <c r="T233" t="s">
        <v>191</v>
      </c>
      <c r="U233" t="s">
        <v>176</v>
      </c>
      <c r="V233" t="s">
        <v>265</v>
      </c>
      <c r="W233">
        <v>1479</v>
      </c>
      <c r="X233" t="s">
        <v>62</v>
      </c>
      <c r="Y233" t="s">
        <v>53</v>
      </c>
      <c r="Z233">
        <v>1</v>
      </c>
      <c r="AA233" t="s">
        <v>63</v>
      </c>
      <c r="AB233" t="s">
        <v>64</v>
      </c>
      <c r="AC233" t="s">
        <v>186</v>
      </c>
      <c r="AD233" t="s">
        <v>115</v>
      </c>
      <c r="AE233" t="s">
        <v>53</v>
      </c>
      <c r="AF233" t="s">
        <v>162</v>
      </c>
      <c r="AG233">
        <v>148</v>
      </c>
      <c r="AH233">
        <v>41</v>
      </c>
      <c r="AI233" t="s">
        <v>219</v>
      </c>
      <c r="AJ233" t="s">
        <v>96</v>
      </c>
      <c r="AK233" t="s">
        <v>97</v>
      </c>
      <c r="AL233" t="s">
        <v>230</v>
      </c>
      <c r="AM233">
        <v>4</v>
      </c>
      <c r="AN233">
        <v>1</v>
      </c>
      <c r="AO233">
        <v>12</v>
      </c>
      <c r="AP233">
        <v>3</v>
      </c>
      <c r="AQ233">
        <v>44</v>
      </c>
      <c r="AR233">
        <v>3</v>
      </c>
      <c r="AS233" t="s">
        <v>732</v>
      </c>
      <c r="AT233" t="s">
        <v>148</v>
      </c>
      <c r="AU233" t="s">
        <v>148</v>
      </c>
      <c r="AV233" s="1">
        <v>44814</v>
      </c>
      <c r="AW233" s="116">
        <v>3.5</v>
      </c>
      <c r="AX233" s="40">
        <f>VLOOKUP(dummy_data!$AU233,dummy_oppeained!B:C,2,0)</f>
        <v>2</v>
      </c>
      <c r="AY233" s="22" t="str">
        <f>VLOOKUP(AT233,dummy_oppeained!B:D,3,0)</f>
        <v>mitteeristav</v>
      </c>
      <c r="AZ233" s="72" t="str">
        <f>VLOOKUP(AS:AS,hinded_abi!B:D,3,0)</f>
        <v>NULL</v>
      </c>
      <c r="BA233" s="26" t="str">
        <f t="shared" si="9"/>
        <v xml:space="preserve"> </v>
      </c>
      <c r="BB233" s="27">
        <f t="shared" si="10"/>
        <v>0</v>
      </c>
      <c r="BC233" s="96" t="str">
        <f t="shared" si="11"/>
        <v>S00011_32310289497_õppeaine5_44814</v>
      </c>
      <c r="BD233" s="104">
        <f>COUNTIF($BC$2:BC233, BC233)</f>
        <v>1</v>
      </c>
    </row>
    <row r="234" spans="1:56" x14ac:dyDescent="0.25">
      <c r="A234" t="s">
        <v>260</v>
      </c>
      <c r="B234" t="s">
        <v>261</v>
      </c>
      <c r="C234" t="s">
        <v>113</v>
      </c>
      <c r="D234" t="s">
        <v>879</v>
      </c>
      <c r="E234">
        <v>32310289497</v>
      </c>
      <c r="F234" t="s">
        <v>243</v>
      </c>
      <c r="G234" t="s">
        <v>262</v>
      </c>
      <c r="H234" t="s">
        <v>52</v>
      </c>
      <c r="I234" t="s">
        <v>52</v>
      </c>
      <c r="J234" t="s">
        <v>115</v>
      </c>
      <c r="K234" s="1">
        <v>43862</v>
      </c>
      <c r="L234" t="s">
        <v>263</v>
      </c>
      <c r="M234" s="1">
        <v>44820</v>
      </c>
      <c r="N234" t="s">
        <v>245</v>
      </c>
      <c r="O234" t="s">
        <v>264</v>
      </c>
      <c r="P234" t="s">
        <v>927</v>
      </c>
      <c r="Q234" t="s">
        <v>10</v>
      </c>
      <c r="R234" s="1">
        <v>44672</v>
      </c>
      <c r="S234" t="s">
        <v>774</v>
      </c>
      <c r="T234" t="s">
        <v>191</v>
      </c>
      <c r="U234" t="s">
        <v>176</v>
      </c>
      <c r="V234" t="s">
        <v>265</v>
      </c>
      <c r="W234">
        <v>1479</v>
      </c>
      <c r="X234" t="s">
        <v>62</v>
      </c>
      <c r="Y234" t="s">
        <v>53</v>
      </c>
      <c r="Z234">
        <v>1</v>
      </c>
      <c r="AA234" t="s">
        <v>63</v>
      </c>
      <c r="AB234" t="s">
        <v>64</v>
      </c>
      <c r="AC234" t="s">
        <v>186</v>
      </c>
      <c r="AD234" t="s">
        <v>115</v>
      </c>
      <c r="AE234" t="s">
        <v>53</v>
      </c>
      <c r="AF234" t="s">
        <v>162</v>
      </c>
      <c r="AG234">
        <v>148</v>
      </c>
      <c r="AH234">
        <v>41</v>
      </c>
      <c r="AI234" t="s">
        <v>219</v>
      </c>
      <c r="AJ234" t="s">
        <v>96</v>
      </c>
      <c r="AK234" t="s">
        <v>97</v>
      </c>
      <c r="AL234" t="s">
        <v>230</v>
      </c>
      <c r="AM234">
        <v>4</v>
      </c>
      <c r="AN234">
        <v>1</v>
      </c>
      <c r="AO234">
        <v>12</v>
      </c>
      <c r="AP234">
        <v>3</v>
      </c>
      <c r="AQ234">
        <v>44</v>
      </c>
      <c r="AR234">
        <v>3</v>
      </c>
      <c r="AS234" t="s">
        <v>745</v>
      </c>
      <c r="AT234" t="s">
        <v>202</v>
      </c>
      <c r="AU234" t="s">
        <v>202</v>
      </c>
      <c r="AV234" s="1">
        <v>44084</v>
      </c>
      <c r="AW234" s="116">
        <v>3.5</v>
      </c>
      <c r="AX234" s="15">
        <f>VLOOKUP(dummy_data!$AU234,dummy_oppeained!B:C,2,0)</f>
        <v>8</v>
      </c>
      <c r="AY234" s="22" t="str">
        <f>VLOOKUP(AT234,dummy_oppeained!B:D,3,0)</f>
        <v>eristav</v>
      </c>
      <c r="AZ234" s="72">
        <f>VLOOKUP(AS:AS,hinded_abi!B:D,3,0)</f>
        <v>0</v>
      </c>
      <c r="BA234" s="26">
        <f t="shared" si="9"/>
        <v>0</v>
      </c>
      <c r="BB234" s="27">
        <f t="shared" si="10"/>
        <v>8</v>
      </c>
      <c r="BC234" s="96" t="str">
        <f t="shared" si="11"/>
        <v>S00011_32310289497_õppeaine9_44084</v>
      </c>
      <c r="BD234" s="104">
        <f>COUNTIF($BC$2:BC234, BC234)</f>
        <v>1</v>
      </c>
    </row>
    <row r="235" spans="1:56" x14ac:dyDescent="0.25">
      <c r="A235" t="s">
        <v>260</v>
      </c>
      <c r="B235" t="s">
        <v>261</v>
      </c>
      <c r="C235" t="s">
        <v>113</v>
      </c>
      <c r="D235" t="s">
        <v>879</v>
      </c>
      <c r="E235">
        <v>32310289497</v>
      </c>
      <c r="F235" t="s">
        <v>243</v>
      </c>
      <c r="G235" t="s">
        <v>262</v>
      </c>
      <c r="H235" t="s">
        <v>52</v>
      </c>
      <c r="I235" t="s">
        <v>52</v>
      </c>
      <c r="J235" t="s">
        <v>115</v>
      </c>
      <c r="K235" s="1">
        <v>43862</v>
      </c>
      <c r="L235" t="s">
        <v>263</v>
      </c>
      <c r="M235" s="1">
        <v>44820</v>
      </c>
      <c r="N235" t="s">
        <v>245</v>
      </c>
      <c r="O235" t="s">
        <v>264</v>
      </c>
      <c r="P235" t="s">
        <v>927</v>
      </c>
      <c r="Q235" t="s">
        <v>10</v>
      </c>
      <c r="R235" s="1">
        <v>44672</v>
      </c>
      <c r="S235" t="s">
        <v>774</v>
      </c>
      <c r="T235" t="s">
        <v>191</v>
      </c>
      <c r="U235" t="s">
        <v>176</v>
      </c>
      <c r="V235" t="s">
        <v>265</v>
      </c>
      <c r="W235">
        <v>1479</v>
      </c>
      <c r="X235" t="s">
        <v>62</v>
      </c>
      <c r="Y235" t="s">
        <v>53</v>
      </c>
      <c r="Z235">
        <v>1</v>
      </c>
      <c r="AA235" t="s">
        <v>63</v>
      </c>
      <c r="AB235" t="s">
        <v>64</v>
      </c>
      <c r="AC235" t="s">
        <v>186</v>
      </c>
      <c r="AD235" t="s">
        <v>115</v>
      </c>
      <c r="AE235" t="s">
        <v>53</v>
      </c>
      <c r="AF235" t="s">
        <v>162</v>
      </c>
      <c r="AG235">
        <v>148</v>
      </c>
      <c r="AH235">
        <v>41</v>
      </c>
      <c r="AI235" t="s">
        <v>219</v>
      </c>
      <c r="AJ235" t="s">
        <v>96</v>
      </c>
      <c r="AK235" t="s">
        <v>97</v>
      </c>
      <c r="AL235" t="s">
        <v>230</v>
      </c>
      <c r="AM235">
        <v>4</v>
      </c>
      <c r="AN235">
        <v>1</v>
      </c>
      <c r="AO235">
        <v>12</v>
      </c>
      <c r="AP235">
        <v>3</v>
      </c>
      <c r="AQ235">
        <v>44</v>
      </c>
      <c r="AR235">
        <v>3</v>
      </c>
      <c r="AS235" t="s">
        <v>732</v>
      </c>
      <c r="AT235" t="s">
        <v>216</v>
      </c>
      <c r="AU235" t="s">
        <v>216</v>
      </c>
      <c r="AV235" s="1">
        <v>45910</v>
      </c>
      <c r="AW235" s="116">
        <v>3.5</v>
      </c>
      <c r="AX235" s="40">
        <f>VLOOKUP(dummy_data!$AU235,dummy_oppeained!B:C,2,0)</f>
        <v>3</v>
      </c>
      <c r="AY235" s="22" t="str">
        <f>VLOOKUP(AT235,dummy_oppeained!B:D,3,0)</f>
        <v>mitteeristav</v>
      </c>
      <c r="AZ235" s="72" t="str">
        <f>VLOOKUP(AS:AS,hinded_abi!B:D,3,0)</f>
        <v>NULL</v>
      </c>
      <c r="BA235" s="26" t="str">
        <f t="shared" si="9"/>
        <v xml:space="preserve"> </v>
      </c>
      <c r="BB235" s="27">
        <f t="shared" si="10"/>
        <v>0</v>
      </c>
      <c r="BC235" s="96" t="str">
        <f t="shared" si="11"/>
        <v>S00011_32310289497_õppeaine1_45910</v>
      </c>
      <c r="BD235" s="104">
        <f>COUNTIF($BC$2:BC235, BC235)</f>
        <v>1</v>
      </c>
    </row>
    <row r="236" spans="1:56" x14ac:dyDescent="0.25">
      <c r="A236" t="s">
        <v>260</v>
      </c>
      <c r="B236" t="s">
        <v>261</v>
      </c>
      <c r="C236" t="s">
        <v>113</v>
      </c>
      <c r="D236" t="s">
        <v>879</v>
      </c>
      <c r="E236">
        <v>32310289497</v>
      </c>
      <c r="F236" t="s">
        <v>243</v>
      </c>
      <c r="G236" t="s">
        <v>262</v>
      </c>
      <c r="H236" t="s">
        <v>52</v>
      </c>
      <c r="I236" t="s">
        <v>52</v>
      </c>
      <c r="J236" t="s">
        <v>115</v>
      </c>
      <c r="K236" s="1">
        <v>43862</v>
      </c>
      <c r="L236" t="s">
        <v>263</v>
      </c>
      <c r="M236" s="1">
        <v>44820</v>
      </c>
      <c r="N236" t="s">
        <v>245</v>
      </c>
      <c r="O236" t="s">
        <v>264</v>
      </c>
      <c r="P236" t="s">
        <v>927</v>
      </c>
      <c r="Q236" t="s">
        <v>10</v>
      </c>
      <c r="R236" s="1">
        <v>44672</v>
      </c>
      <c r="S236" t="s">
        <v>774</v>
      </c>
      <c r="T236" t="s">
        <v>191</v>
      </c>
      <c r="U236" t="s">
        <v>176</v>
      </c>
      <c r="V236" t="s">
        <v>265</v>
      </c>
      <c r="W236">
        <v>1479</v>
      </c>
      <c r="X236" t="s">
        <v>62</v>
      </c>
      <c r="Y236" t="s">
        <v>53</v>
      </c>
      <c r="Z236">
        <v>1</v>
      </c>
      <c r="AA236" t="s">
        <v>63</v>
      </c>
      <c r="AB236" t="s">
        <v>64</v>
      </c>
      <c r="AC236" t="s">
        <v>186</v>
      </c>
      <c r="AD236" t="s">
        <v>115</v>
      </c>
      <c r="AE236" t="s">
        <v>53</v>
      </c>
      <c r="AF236" t="s">
        <v>162</v>
      </c>
      <c r="AG236">
        <v>148</v>
      </c>
      <c r="AH236">
        <v>41</v>
      </c>
      <c r="AI236" t="s">
        <v>219</v>
      </c>
      <c r="AJ236" t="s">
        <v>96</v>
      </c>
      <c r="AK236" t="s">
        <v>97</v>
      </c>
      <c r="AL236" t="s">
        <v>230</v>
      </c>
      <c r="AM236">
        <v>4</v>
      </c>
      <c r="AN236">
        <v>1</v>
      </c>
      <c r="AO236">
        <v>12</v>
      </c>
      <c r="AP236">
        <v>3</v>
      </c>
      <c r="AQ236">
        <v>44</v>
      </c>
      <c r="AR236">
        <v>3</v>
      </c>
      <c r="AS236" t="s">
        <v>732</v>
      </c>
      <c r="AT236" t="s">
        <v>149</v>
      </c>
      <c r="AU236" t="s">
        <v>149</v>
      </c>
      <c r="AV236" s="1">
        <v>44449</v>
      </c>
      <c r="AW236" s="116">
        <v>3.5</v>
      </c>
      <c r="AX236" s="15">
        <f>VLOOKUP(dummy_data!$AU236,dummy_oppeained!B:C,2,0)</f>
        <v>2</v>
      </c>
      <c r="AY236" s="22" t="str">
        <f>VLOOKUP(AT236,dummy_oppeained!B:D,3,0)</f>
        <v>mitteeristav</v>
      </c>
      <c r="AZ236" s="72" t="str">
        <f>VLOOKUP(AS:AS,hinded_abi!B:D,3,0)</f>
        <v>NULL</v>
      </c>
      <c r="BA236" s="26" t="str">
        <f t="shared" si="9"/>
        <v xml:space="preserve"> </v>
      </c>
      <c r="BB236" s="27">
        <f t="shared" si="10"/>
        <v>0</v>
      </c>
      <c r="BC236" s="96" t="str">
        <f t="shared" si="11"/>
        <v>S00011_32310289497_õppeaine61_44449</v>
      </c>
      <c r="BD236" s="104">
        <f>COUNTIF($BC$2:BC236, BC236)</f>
        <v>1</v>
      </c>
    </row>
    <row r="237" spans="1:56" x14ac:dyDescent="0.25">
      <c r="A237" t="s">
        <v>260</v>
      </c>
      <c r="B237" t="s">
        <v>261</v>
      </c>
      <c r="C237" t="s">
        <v>113</v>
      </c>
      <c r="D237" t="s">
        <v>879</v>
      </c>
      <c r="E237">
        <v>32310289497</v>
      </c>
      <c r="F237" t="s">
        <v>243</v>
      </c>
      <c r="G237" t="s">
        <v>262</v>
      </c>
      <c r="H237" t="s">
        <v>52</v>
      </c>
      <c r="I237" t="s">
        <v>52</v>
      </c>
      <c r="J237" t="s">
        <v>115</v>
      </c>
      <c r="K237" s="1">
        <v>43862</v>
      </c>
      <c r="L237" t="s">
        <v>263</v>
      </c>
      <c r="M237" s="1">
        <v>44820</v>
      </c>
      <c r="N237" t="s">
        <v>245</v>
      </c>
      <c r="O237" t="s">
        <v>264</v>
      </c>
      <c r="P237" t="s">
        <v>927</v>
      </c>
      <c r="Q237" t="s">
        <v>10</v>
      </c>
      <c r="R237" s="1">
        <v>44672</v>
      </c>
      <c r="S237" t="s">
        <v>774</v>
      </c>
      <c r="T237" t="s">
        <v>191</v>
      </c>
      <c r="U237" t="s">
        <v>176</v>
      </c>
      <c r="V237" t="s">
        <v>265</v>
      </c>
      <c r="W237">
        <v>1479</v>
      </c>
      <c r="X237" t="s">
        <v>62</v>
      </c>
      <c r="Y237" t="s">
        <v>53</v>
      </c>
      <c r="Z237">
        <v>1</v>
      </c>
      <c r="AA237" t="s">
        <v>63</v>
      </c>
      <c r="AB237" t="s">
        <v>64</v>
      </c>
      <c r="AC237" t="s">
        <v>186</v>
      </c>
      <c r="AD237" t="s">
        <v>115</v>
      </c>
      <c r="AE237" t="s">
        <v>53</v>
      </c>
      <c r="AF237" t="s">
        <v>162</v>
      </c>
      <c r="AG237">
        <v>148</v>
      </c>
      <c r="AH237">
        <v>41</v>
      </c>
      <c r="AI237" t="s">
        <v>219</v>
      </c>
      <c r="AJ237" t="s">
        <v>96</v>
      </c>
      <c r="AK237" t="s">
        <v>97</v>
      </c>
      <c r="AL237" t="s">
        <v>230</v>
      </c>
      <c r="AM237">
        <v>4</v>
      </c>
      <c r="AN237">
        <v>1</v>
      </c>
      <c r="AO237">
        <v>12</v>
      </c>
      <c r="AP237">
        <v>3</v>
      </c>
      <c r="AQ237">
        <v>44</v>
      </c>
      <c r="AR237">
        <v>3</v>
      </c>
      <c r="AS237" t="s">
        <v>747</v>
      </c>
      <c r="AT237" t="s">
        <v>79</v>
      </c>
      <c r="AU237" t="s">
        <v>79</v>
      </c>
      <c r="AV237" s="1">
        <v>44602</v>
      </c>
      <c r="AW237" s="116">
        <v>3.5</v>
      </c>
      <c r="AX237" s="40">
        <f>VLOOKUP(dummy_data!$AU237,dummy_oppeained!B:C,2,0)</f>
        <v>3</v>
      </c>
      <c r="AY237" s="22" t="str">
        <f>VLOOKUP(AT237,dummy_oppeained!B:D,3,0)</f>
        <v>mitteeristav</v>
      </c>
      <c r="AZ237" s="72">
        <f>VLOOKUP(AS:AS,hinded_abi!B:D,3,0)</f>
        <v>0</v>
      </c>
      <c r="BA237" s="26" t="str">
        <f t="shared" si="9"/>
        <v xml:space="preserve"> </v>
      </c>
      <c r="BB237" s="27">
        <f t="shared" si="10"/>
        <v>0</v>
      </c>
      <c r="BC237" s="96" t="str">
        <f t="shared" si="11"/>
        <v>S00011_32310289497_õppeaine59_44602</v>
      </c>
      <c r="BD237" s="104">
        <f>COUNTIF($BC$2:BC237, BC237)</f>
        <v>1</v>
      </c>
    </row>
    <row r="238" spans="1:56" x14ac:dyDescent="0.25">
      <c r="A238" t="s">
        <v>260</v>
      </c>
      <c r="B238" t="s">
        <v>261</v>
      </c>
      <c r="C238" t="s">
        <v>113</v>
      </c>
      <c r="D238" t="s">
        <v>879</v>
      </c>
      <c r="E238">
        <v>32310289497</v>
      </c>
      <c r="F238" t="s">
        <v>243</v>
      </c>
      <c r="G238" t="s">
        <v>262</v>
      </c>
      <c r="H238" t="s">
        <v>52</v>
      </c>
      <c r="I238" t="s">
        <v>52</v>
      </c>
      <c r="J238" t="s">
        <v>115</v>
      </c>
      <c r="K238" s="1">
        <v>43862</v>
      </c>
      <c r="L238" t="s">
        <v>263</v>
      </c>
      <c r="M238" s="1">
        <v>44820</v>
      </c>
      <c r="N238" t="s">
        <v>245</v>
      </c>
      <c r="O238" t="s">
        <v>264</v>
      </c>
      <c r="P238" t="s">
        <v>927</v>
      </c>
      <c r="Q238" t="s">
        <v>10</v>
      </c>
      <c r="R238" s="1">
        <v>44672</v>
      </c>
      <c r="S238" t="s">
        <v>774</v>
      </c>
      <c r="T238" t="s">
        <v>191</v>
      </c>
      <c r="U238" t="s">
        <v>176</v>
      </c>
      <c r="V238" t="s">
        <v>265</v>
      </c>
      <c r="W238">
        <v>1479</v>
      </c>
      <c r="X238" t="s">
        <v>62</v>
      </c>
      <c r="Y238" t="s">
        <v>53</v>
      </c>
      <c r="Z238">
        <v>1</v>
      </c>
      <c r="AA238" t="s">
        <v>63</v>
      </c>
      <c r="AB238" t="s">
        <v>64</v>
      </c>
      <c r="AC238" t="s">
        <v>186</v>
      </c>
      <c r="AD238" t="s">
        <v>115</v>
      </c>
      <c r="AE238" t="s">
        <v>53</v>
      </c>
      <c r="AF238" t="s">
        <v>162</v>
      </c>
      <c r="AG238">
        <v>148</v>
      </c>
      <c r="AH238">
        <v>41</v>
      </c>
      <c r="AI238" t="s">
        <v>219</v>
      </c>
      <c r="AJ238" t="s">
        <v>96</v>
      </c>
      <c r="AK238" t="s">
        <v>97</v>
      </c>
      <c r="AL238" t="s">
        <v>230</v>
      </c>
      <c r="AM238">
        <v>4</v>
      </c>
      <c r="AN238">
        <v>1</v>
      </c>
      <c r="AO238">
        <v>12</v>
      </c>
      <c r="AP238">
        <v>3</v>
      </c>
      <c r="AQ238">
        <v>44</v>
      </c>
      <c r="AR238">
        <v>3</v>
      </c>
      <c r="AS238" t="s">
        <v>747</v>
      </c>
      <c r="AT238" t="s">
        <v>129</v>
      </c>
      <c r="AU238" t="s">
        <v>129</v>
      </c>
      <c r="AV238" s="1">
        <v>44237</v>
      </c>
      <c r="AW238" s="116">
        <v>3.5</v>
      </c>
      <c r="AX238" s="15">
        <f>VLOOKUP(dummy_data!$AU238,dummy_oppeained!B:C,2,0)</f>
        <v>3</v>
      </c>
      <c r="AY238" s="22" t="str">
        <f>VLOOKUP(AT238,dummy_oppeained!B:D,3,0)</f>
        <v>mitteeristav</v>
      </c>
      <c r="AZ238" s="72">
        <f>VLOOKUP(AS:AS,hinded_abi!B:D,3,0)</f>
        <v>0</v>
      </c>
      <c r="BA238" s="26" t="str">
        <f t="shared" si="9"/>
        <v xml:space="preserve"> </v>
      </c>
      <c r="BB238" s="27">
        <f t="shared" si="10"/>
        <v>0</v>
      </c>
      <c r="BC238" s="96" t="str">
        <f t="shared" si="11"/>
        <v>S00011_32310289497_õppeaine7_44237</v>
      </c>
      <c r="BD238" s="104">
        <f>COUNTIF($BC$2:BC238, BC238)</f>
        <v>1</v>
      </c>
    </row>
    <row r="239" spans="1:56" x14ac:dyDescent="0.25">
      <c r="A239" t="s">
        <v>260</v>
      </c>
      <c r="B239" t="s">
        <v>261</v>
      </c>
      <c r="C239" t="s">
        <v>113</v>
      </c>
      <c r="D239" t="s">
        <v>879</v>
      </c>
      <c r="E239">
        <v>32310289497</v>
      </c>
      <c r="F239" t="s">
        <v>243</v>
      </c>
      <c r="G239" t="s">
        <v>262</v>
      </c>
      <c r="H239" t="s">
        <v>52</v>
      </c>
      <c r="I239" t="s">
        <v>52</v>
      </c>
      <c r="J239" t="s">
        <v>115</v>
      </c>
      <c r="K239" s="1">
        <v>43862</v>
      </c>
      <c r="L239" t="s">
        <v>263</v>
      </c>
      <c r="M239" s="1">
        <v>44820</v>
      </c>
      <c r="N239" t="s">
        <v>245</v>
      </c>
      <c r="O239" t="s">
        <v>264</v>
      </c>
      <c r="P239" t="s">
        <v>927</v>
      </c>
      <c r="Q239" t="s">
        <v>10</v>
      </c>
      <c r="R239" s="1">
        <v>44672</v>
      </c>
      <c r="S239" t="s">
        <v>774</v>
      </c>
      <c r="T239" t="s">
        <v>191</v>
      </c>
      <c r="U239" t="s">
        <v>176</v>
      </c>
      <c r="V239" t="s">
        <v>265</v>
      </c>
      <c r="W239">
        <v>1479</v>
      </c>
      <c r="X239" t="s">
        <v>62</v>
      </c>
      <c r="Y239" t="s">
        <v>53</v>
      </c>
      <c r="Z239">
        <v>1</v>
      </c>
      <c r="AA239" t="s">
        <v>63</v>
      </c>
      <c r="AB239" t="s">
        <v>64</v>
      </c>
      <c r="AC239" t="s">
        <v>186</v>
      </c>
      <c r="AD239" t="s">
        <v>115</v>
      </c>
      <c r="AE239" t="s">
        <v>53</v>
      </c>
      <c r="AF239" t="s">
        <v>162</v>
      </c>
      <c r="AG239">
        <v>148</v>
      </c>
      <c r="AH239">
        <v>41</v>
      </c>
      <c r="AI239" t="s">
        <v>219</v>
      </c>
      <c r="AJ239" t="s">
        <v>96</v>
      </c>
      <c r="AK239" t="s">
        <v>97</v>
      </c>
      <c r="AL239" t="s">
        <v>230</v>
      </c>
      <c r="AM239">
        <v>4</v>
      </c>
      <c r="AN239">
        <v>1</v>
      </c>
      <c r="AO239">
        <v>12</v>
      </c>
      <c r="AP239">
        <v>3</v>
      </c>
      <c r="AQ239">
        <v>44</v>
      </c>
      <c r="AR239">
        <v>3</v>
      </c>
      <c r="AS239" t="s">
        <v>743</v>
      </c>
      <c r="AT239" t="s">
        <v>203</v>
      </c>
      <c r="AU239" t="s">
        <v>203</v>
      </c>
      <c r="AV239" s="1">
        <v>44967</v>
      </c>
      <c r="AW239" s="116">
        <v>3.5</v>
      </c>
      <c r="AX239" s="40">
        <f>VLOOKUP(dummy_data!$AU239,dummy_oppeained!B:C,2,0)</f>
        <v>6</v>
      </c>
      <c r="AY239" s="22" t="str">
        <f>VLOOKUP(AT239,dummy_oppeained!B:D,3,0)</f>
        <v>eristav</v>
      </c>
      <c r="AZ239" s="72">
        <f>VLOOKUP(AS:AS,hinded_abi!B:D,3,0)</f>
        <v>1</v>
      </c>
      <c r="BA239" s="26">
        <f t="shared" si="9"/>
        <v>6</v>
      </c>
      <c r="BB239" s="27">
        <f t="shared" si="10"/>
        <v>6</v>
      </c>
      <c r="BC239" s="96" t="str">
        <f t="shared" si="11"/>
        <v>S00011_32310289497_õppeaine72_44967</v>
      </c>
      <c r="BD239" s="104">
        <f>COUNTIF($BC$2:BC239, BC239)</f>
        <v>1</v>
      </c>
    </row>
    <row r="240" spans="1:56" x14ac:dyDescent="0.25">
      <c r="A240" t="s">
        <v>260</v>
      </c>
      <c r="B240" t="s">
        <v>261</v>
      </c>
      <c r="C240" t="s">
        <v>113</v>
      </c>
      <c r="D240" t="s">
        <v>879</v>
      </c>
      <c r="E240">
        <v>32310289497</v>
      </c>
      <c r="F240" t="s">
        <v>243</v>
      </c>
      <c r="G240" t="s">
        <v>262</v>
      </c>
      <c r="H240" t="s">
        <v>52</v>
      </c>
      <c r="I240" t="s">
        <v>52</v>
      </c>
      <c r="J240" t="s">
        <v>115</v>
      </c>
      <c r="K240" s="1">
        <v>43862</v>
      </c>
      <c r="L240" t="s">
        <v>263</v>
      </c>
      <c r="M240" s="1">
        <v>44820</v>
      </c>
      <c r="N240" t="s">
        <v>245</v>
      </c>
      <c r="O240" t="s">
        <v>264</v>
      </c>
      <c r="P240" t="s">
        <v>927</v>
      </c>
      <c r="Q240" t="s">
        <v>10</v>
      </c>
      <c r="R240" s="1">
        <v>44672</v>
      </c>
      <c r="S240" t="s">
        <v>774</v>
      </c>
      <c r="T240" t="s">
        <v>191</v>
      </c>
      <c r="U240" t="s">
        <v>176</v>
      </c>
      <c r="V240" t="s">
        <v>265</v>
      </c>
      <c r="W240">
        <v>1479</v>
      </c>
      <c r="X240" t="s">
        <v>62</v>
      </c>
      <c r="Y240" t="s">
        <v>53</v>
      </c>
      <c r="Z240">
        <v>1</v>
      </c>
      <c r="AA240" t="s">
        <v>63</v>
      </c>
      <c r="AB240" t="s">
        <v>64</v>
      </c>
      <c r="AC240" t="s">
        <v>186</v>
      </c>
      <c r="AD240" t="s">
        <v>115</v>
      </c>
      <c r="AE240" t="s">
        <v>53</v>
      </c>
      <c r="AF240" t="s">
        <v>162</v>
      </c>
      <c r="AG240">
        <v>148</v>
      </c>
      <c r="AH240">
        <v>41</v>
      </c>
      <c r="AI240" t="s">
        <v>219</v>
      </c>
      <c r="AJ240" t="s">
        <v>96</v>
      </c>
      <c r="AK240" t="s">
        <v>97</v>
      </c>
      <c r="AL240" t="s">
        <v>230</v>
      </c>
      <c r="AM240">
        <v>4</v>
      </c>
      <c r="AN240">
        <v>1</v>
      </c>
      <c r="AO240">
        <v>12</v>
      </c>
      <c r="AP240">
        <v>3</v>
      </c>
      <c r="AQ240">
        <v>44</v>
      </c>
      <c r="AR240">
        <v>3</v>
      </c>
      <c r="AS240" t="s">
        <v>745</v>
      </c>
      <c r="AT240" t="s">
        <v>103</v>
      </c>
      <c r="AU240" t="s">
        <v>103</v>
      </c>
      <c r="AV240" s="1">
        <v>44967</v>
      </c>
      <c r="AW240" s="116">
        <v>3.5</v>
      </c>
      <c r="AX240" s="15">
        <f>VLOOKUP(dummy_data!$AU240,dummy_oppeained!B:C,2,0)</f>
        <v>5</v>
      </c>
      <c r="AY240" s="22" t="str">
        <f>VLOOKUP(AT240,dummy_oppeained!B:D,3,0)</f>
        <v>eristav</v>
      </c>
      <c r="AZ240" s="72">
        <f>VLOOKUP(AS:AS,hinded_abi!B:D,3,0)</f>
        <v>0</v>
      </c>
      <c r="BA240" s="26">
        <f t="shared" si="9"/>
        <v>0</v>
      </c>
      <c r="BB240" s="27">
        <f t="shared" si="10"/>
        <v>5</v>
      </c>
      <c r="BC240" s="96" t="str">
        <f t="shared" si="11"/>
        <v>S00011_32310289497_õppeaine12_44967</v>
      </c>
      <c r="BD240" s="104">
        <f>COUNTIF($BC$2:BC240, BC240)</f>
        <v>1</v>
      </c>
    </row>
    <row r="241" spans="1:56" x14ac:dyDescent="0.25">
      <c r="A241" t="s">
        <v>260</v>
      </c>
      <c r="B241" t="s">
        <v>261</v>
      </c>
      <c r="C241" t="s">
        <v>113</v>
      </c>
      <c r="D241" t="s">
        <v>879</v>
      </c>
      <c r="E241">
        <v>32310289497</v>
      </c>
      <c r="F241" t="s">
        <v>243</v>
      </c>
      <c r="G241" t="s">
        <v>262</v>
      </c>
      <c r="H241" t="s">
        <v>52</v>
      </c>
      <c r="I241" t="s">
        <v>52</v>
      </c>
      <c r="J241" t="s">
        <v>115</v>
      </c>
      <c r="K241" s="1">
        <v>43862</v>
      </c>
      <c r="L241" t="s">
        <v>263</v>
      </c>
      <c r="M241" s="1">
        <v>44820</v>
      </c>
      <c r="N241" t="s">
        <v>245</v>
      </c>
      <c r="O241" t="s">
        <v>264</v>
      </c>
      <c r="P241" t="s">
        <v>927</v>
      </c>
      <c r="Q241" t="s">
        <v>10</v>
      </c>
      <c r="R241" s="1">
        <v>44672</v>
      </c>
      <c r="S241" t="s">
        <v>774</v>
      </c>
      <c r="T241" t="s">
        <v>191</v>
      </c>
      <c r="U241" t="s">
        <v>176</v>
      </c>
      <c r="V241" t="s">
        <v>265</v>
      </c>
      <c r="W241">
        <v>1479</v>
      </c>
      <c r="X241" t="s">
        <v>62</v>
      </c>
      <c r="Y241" t="s">
        <v>53</v>
      </c>
      <c r="Z241">
        <v>2</v>
      </c>
      <c r="AA241" t="s">
        <v>63</v>
      </c>
      <c r="AB241" t="s">
        <v>64</v>
      </c>
      <c r="AC241" t="s">
        <v>65</v>
      </c>
      <c r="AD241" t="s">
        <v>115</v>
      </c>
      <c r="AE241" t="s">
        <v>53</v>
      </c>
      <c r="AF241" t="s">
        <v>162</v>
      </c>
      <c r="AG241">
        <v>148</v>
      </c>
      <c r="AH241">
        <v>21</v>
      </c>
      <c r="AI241" t="s">
        <v>219</v>
      </c>
      <c r="AJ241" t="s">
        <v>123</v>
      </c>
      <c r="AK241" t="s">
        <v>97</v>
      </c>
      <c r="AL241" t="s">
        <v>136</v>
      </c>
      <c r="AM241">
        <v>4</v>
      </c>
      <c r="AN241">
        <v>1</v>
      </c>
      <c r="AO241">
        <v>12</v>
      </c>
      <c r="AP241">
        <v>9</v>
      </c>
      <c r="AQ241">
        <v>58</v>
      </c>
      <c r="AR241">
        <v>3</v>
      </c>
      <c r="AS241" t="s">
        <v>739</v>
      </c>
      <c r="AT241" t="s">
        <v>223</v>
      </c>
      <c r="AU241" t="s">
        <v>223</v>
      </c>
      <c r="AV241" s="1">
        <v>44602</v>
      </c>
      <c r="AW241" s="116">
        <v>3.5</v>
      </c>
      <c r="AX241" s="40">
        <f>VLOOKUP(dummy_data!$AU241,dummy_oppeained!B:C,2,0)</f>
        <v>9</v>
      </c>
      <c r="AY241" s="22" t="str">
        <f>VLOOKUP(AT241,dummy_oppeained!B:D,3,0)</f>
        <v>eristav</v>
      </c>
      <c r="AZ241" s="72">
        <f>VLOOKUP(AS:AS,hinded_abi!B:D,3,0)</f>
        <v>3</v>
      </c>
      <c r="BA241" s="26">
        <f t="shared" si="9"/>
        <v>27</v>
      </c>
      <c r="BB241" s="27">
        <f t="shared" si="10"/>
        <v>9</v>
      </c>
      <c r="BC241" s="96" t="str">
        <f t="shared" si="11"/>
        <v>S00011_32310289497_õppeaine80_44602</v>
      </c>
      <c r="BD241" s="104">
        <f>COUNTIF($BC$2:BC241, BC241)</f>
        <v>1</v>
      </c>
    </row>
    <row r="242" spans="1:56" x14ac:dyDescent="0.25">
      <c r="A242" t="s">
        <v>260</v>
      </c>
      <c r="B242" t="s">
        <v>261</v>
      </c>
      <c r="C242" t="s">
        <v>113</v>
      </c>
      <c r="D242" t="s">
        <v>879</v>
      </c>
      <c r="E242">
        <v>32310289497</v>
      </c>
      <c r="F242" t="s">
        <v>243</v>
      </c>
      <c r="G242" t="s">
        <v>262</v>
      </c>
      <c r="H242" t="s">
        <v>52</v>
      </c>
      <c r="I242" t="s">
        <v>52</v>
      </c>
      <c r="J242" t="s">
        <v>115</v>
      </c>
      <c r="K242" s="1">
        <v>43862</v>
      </c>
      <c r="L242" t="s">
        <v>263</v>
      </c>
      <c r="M242" s="1">
        <v>44820</v>
      </c>
      <c r="N242" t="s">
        <v>245</v>
      </c>
      <c r="O242" t="s">
        <v>264</v>
      </c>
      <c r="P242" t="s">
        <v>927</v>
      </c>
      <c r="Q242" t="s">
        <v>10</v>
      </c>
      <c r="R242" s="1">
        <v>44672</v>
      </c>
      <c r="S242" t="s">
        <v>774</v>
      </c>
      <c r="T242" t="s">
        <v>191</v>
      </c>
      <c r="U242" t="s">
        <v>176</v>
      </c>
      <c r="V242" t="s">
        <v>265</v>
      </c>
      <c r="W242">
        <v>1479</v>
      </c>
      <c r="X242" t="s">
        <v>62</v>
      </c>
      <c r="Y242" t="s">
        <v>53</v>
      </c>
      <c r="Z242">
        <v>2</v>
      </c>
      <c r="AA242" t="s">
        <v>63</v>
      </c>
      <c r="AB242" t="s">
        <v>64</v>
      </c>
      <c r="AC242" t="s">
        <v>65</v>
      </c>
      <c r="AD242" t="s">
        <v>115</v>
      </c>
      <c r="AE242" t="s">
        <v>53</v>
      </c>
      <c r="AF242" t="s">
        <v>162</v>
      </c>
      <c r="AG242">
        <v>148</v>
      </c>
      <c r="AH242">
        <v>21</v>
      </c>
      <c r="AI242" t="s">
        <v>219</v>
      </c>
      <c r="AJ242" t="s">
        <v>123</v>
      </c>
      <c r="AK242" t="s">
        <v>97</v>
      </c>
      <c r="AL242" t="s">
        <v>136</v>
      </c>
      <c r="AM242">
        <v>4</v>
      </c>
      <c r="AN242">
        <v>1</v>
      </c>
      <c r="AO242">
        <v>12</v>
      </c>
      <c r="AP242">
        <v>9</v>
      </c>
      <c r="AQ242">
        <v>58</v>
      </c>
      <c r="AR242">
        <v>3</v>
      </c>
      <c r="AS242" t="s">
        <v>747</v>
      </c>
      <c r="AT242" t="s">
        <v>205</v>
      </c>
      <c r="AU242" t="s">
        <v>205</v>
      </c>
      <c r="AV242" s="1">
        <v>45179</v>
      </c>
      <c r="AW242" s="116">
        <v>3.5</v>
      </c>
      <c r="AX242" s="15">
        <f>VLOOKUP(dummy_data!$AU242,dummy_oppeained!B:C,2,0)</f>
        <v>6</v>
      </c>
      <c r="AY242" s="22" t="str">
        <f>VLOOKUP(AT242,dummy_oppeained!B:D,3,0)</f>
        <v>eristav</v>
      </c>
      <c r="AZ242" s="72">
        <f>VLOOKUP(AS:AS,hinded_abi!B:D,3,0)</f>
        <v>0</v>
      </c>
      <c r="BA242" s="26">
        <f t="shared" si="9"/>
        <v>0</v>
      </c>
      <c r="BB242" s="27">
        <f t="shared" si="10"/>
        <v>6</v>
      </c>
      <c r="BC242" s="96" t="str">
        <f t="shared" si="11"/>
        <v>S00011_32310289497_õppeaine92_45179</v>
      </c>
      <c r="BD242" s="104">
        <f>COUNTIF($BC$2:BC242, BC242)</f>
        <v>1</v>
      </c>
    </row>
    <row r="243" spans="1:56" x14ac:dyDescent="0.25">
      <c r="A243" t="s">
        <v>260</v>
      </c>
      <c r="B243" t="s">
        <v>261</v>
      </c>
      <c r="C243" t="s">
        <v>113</v>
      </c>
      <c r="D243" t="s">
        <v>879</v>
      </c>
      <c r="E243">
        <v>32310289497</v>
      </c>
      <c r="F243" t="s">
        <v>243</v>
      </c>
      <c r="G243" t="s">
        <v>262</v>
      </c>
      <c r="H243" t="s">
        <v>52</v>
      </c>
      <c r="I243" t="s">
        <v>52</v>
      </c>
      <c r="J243" t="s">
        <v>115</v>
      </c>
      <c r="K243" s="1">
        <v>43862</v>
      </c>
      <c r="L243" t="s">
        <v>263</v>
      </c>
      <c r="M243" s="1">
        <v>44820</v>
      </c>
      <c r="N243" t="s">
        <v>245</v>
      </c>
      <c r="O243" t="s">
        <v>264</v>
      </c>
      <c r="P243" t="s">
        <v>927</v>
      </c>
      <c r="Q243" t="s">
        <v>10</v>
      </c>
      <c r="R243" s="1">
        <v>44672</v>
      </c>
      <c r="S243" t="s">
        <v>774</v>
      </c>
      <c r="T243" t="s">
        <v>191</v>
      </c>
      <c r="U243" t="s">
        <v>176</v>
      </c>
      <c r="V243" t="s">
        <v>265</v>
      </c>
      <c r="W243">
        <v>1479</v>
      </c>
      <c r="X243" t="s">
        <v>62</v>
      </c>
      <c r="Y243" t="s">
        <v>53</v>
      </c>
      <c r="Z243">
        <v>2</v>
      </c>
      <c r="AA243" t="s">
        <v>63</v>
      </c>
      <c r="AB243" t="s">
        <v>64</v>
      </c>
      <c r="AC243" t="s">
        <v>65</v>
      </c>
      <c r="AD243" t="s">
        <v>115</v>
      </c>
      <c r="AE243" t="s">
        <v>53</v>
      </c>
      <c r="AF243" t="s">
        <v>162</v>
      </c>
      <c r="AG243">
        <v>148</v>
      </c>
      <c r="AH243">
        <v>21</v>
      </c>
      <c r="AI243" t="s">
        <v>219</v>
      </c>
      <c r="AJ243" t="s">
        <v>123</v>
      </c>
      <c r="AK243" t="s">
        <v>97</v>
      </c>
      <c r="AL243" t="s">
        <v>136</v>
      </c>
      <c r="AM243">
        <v>4</v>
      </c>
      <c r="AN243">
        <v>1</v>
      </c>
      <c r="AO243">
        <v>12</v>
      </c>
      <c r="AP243">
        <v>9</v>
      </c>
      <c r="AQ243">
        <v>58</v>
      </c>
      <c r="AR243">
        <v>3</v>
      </c>
      <c r="AS243" t="s">
        <v>745</v>
      </c>
      <c r="AT243" t="s">
        <v>255</v>
      </c>
      <c r="AU243" t="s">
        <v>255</v>
      </c>
      <c r="AV243" s="1">
        <v>44237</v>
      </c>
      <c r="AW243" s="116">
        <v>3.5</v>
      </c>
      <c r="AX243" s="40">
        <f>VLOOKUP(dummy_data!$AU243,dummy_oppeained!B:C,2,0)</f>
        <v>8</v>
      </c>
      <c r="AY243" s="22" t="str">
        <f>VLOOKUP(AT243,dummy_oppeained!B:D,3,0)</f>
        <v>eristav</v>
      </c>
      <c r="AZ243" s="72">
        <f>VLOOKUP(AS:AS,hinded_abi!B:D,3,0)</f>
        <v>0</v>
      </c>
      <c r="BA243" s="26">
        <f t="shared" si="9"/>
        <v>0</v>
      </c>
      <c r="BB243" s="27">
        <f t="shared" si="10"/>
        <v>8</v>
      </c>
      <c r="BC243" s="96" t="str">
        <f t="shared" si="11"/>
        <v>S00011_32310289497_õppeaine93_44237</v>
      </c>
      <c r="BD243" s="104">
        <f>COUNTIF($BC$2:BC243, BC243)</f>
        <v>1</v>
      </c>
    </row>
    <row r="244" spans="1:56" x14ac:dyDescent="0.25">
      <c r="A244" t="s">
        <v>260</v>
      </c>
      <c r="B244" t="s">
        <v>261</v>
      </c>
      <c r="C244" t="s">
        <v>113</v>
      </c>
      <c r="D244" t="s">
        <v>879</v>
      </c>
      <c r="E244">
        <v>32310289497</v>
      </c>
      <c r="F244" t="s">
        <v>243</v>
      </c>
      <c r="G244" t="s">
        <v>262</v>
      </c>
      <c r="H244" t="s">
        <v>52</v>
      </c>
      <c r="I244" t="s">
        <v>52</v>
      </c>
      <c r="J244" t="s">
        <v>115</v>
      </c>
      <c r="K244" s="1">
        <v>43862</v>
      </c>
      <c r="L244" t="s">
        <v>263</v>
      </c>
      <c r="M244" s="1">
        <v>44820</v>
      </c>
      <c r="N244" t="s">
        <v>245</v>
      </c>
      <c r="O244" t="s">
        <v>264</v>
      </c>
      <c r="P244" t="s">
        <v>927</v>
      </c>
      <c r="Q244" t="s">
        <v>10</v>
      </c>
      <c r="R244" s="1">
        <v>44672</v>
      </c>
      <c r="S244" t="s">
        <v>774</v>
      </c>
      <c r="T244" t="s">
        <v>191</v>
      </c>
      <c r="U244" t="s">
        <v>176</v>
      </c>
      <c r="V244" t="s">
        <v>265</v>
      </c>
      <c r="W244">
        <v>1479</v>
      </c>
      <c r="X244" t="s">
        <v>62</v>
      </c>
      <c r="Y244" t="s">
        <v>53</v>
      </c>
      <c r="Z244">
        <v>2</v>
      </c>
      <c r="AA244" t="s">
        <v>63</v>
      </c>
      <c r="AB244" t="s">
        <v>64</v>
      </c>
      <c r="AC244" t="s">
        <v>65</v>
      </c>
      <c r="AD244" t="s">
        <v>115</v>
      </c>
      <c r="AE244" t="s">
        <v>53</v>
      </c>
      <c r="AF244" t="s">
        <v>162</v>
      </c>
      <c r="AG244">
        <v>148</v>
      </c>
      <c r="AH244">
        <v>21</v>
      </c>
      <c r="AI244" t="s">
        <v>219</v>
      </c>
      <c r="AJ244" t="s">
        <v>123</v>
      </c>
      <c r="AK244" t="s">
        <v>97</v>
      </c>
      <c r="AL244" t="s">
        <v>136</v>
      </c>
      <c r="AM244">
        <v>4</v>
      </c>
      <c r="AN244">
        <v>1</v>
      </c>
      <c r="AO244">
        <v>12</v>
      </c>
      <c r="AP244">
        <v>9</v>
      </c>
      <c r="AQ244">
        <v>58</v>
      </c>
      <c r="AR244">
        <v>3</v>
      </c>
      <c r="AS244" t="s">
        <v>745</v>
      </c>
      <c r="AT244" t="s">
        <v>196</v>
      </c>
      <c r="AU244" t="s">
        <v>196</v>
      </c>
      <c r="AV244" s="1">
        <v>45545</v>
      </c>
      <c r="AW244" s="116">
        <v>3.5</v>
      </c>
      <c r="AX244" s="15">
        <f>VLOOKUP(dummy_data!$AU244,dummy_oppeained!B:C,2,0)</f>
        <v>5</v>
      </c>
      <c r="AY244" s="22" t="str">
        <f>VLOOKUP(AT244,dummy_oppeained!B:D,3,0)</f>
        <v>eristav</v>
      </c>
      <c r="AZ244" s="72">
        <f>VLOOKUP(AS:AS,hinded_abi!B:D,3,0)</f>
        <v>0</v>
      </c>
      <c r="BA244" s="26">
        <f t="shared" si="9"/>
        <v>0</v>
      </c>
      <c r="BB244" s="27">
        <f t="shared" si="10"/>
        <v>5</v>
      </c>
      <c r="BC244" s="96" t="str">
        <f t="shared" si="11"/>
        <v>S00011_32310289497_õppeaine82_45545</v>
      </c>
      <c r="BD244" s="104">
        <f>COUNTIF($BC$2:BC244, BC244)</f>
        <v>1</v>
      </c>
    </row>
    <row r="245" spans="1:56" x14ac:dyDescent="0.25">
      <c r="A245" t="s">
        <v>260</v>
      </c>
      <c r="B245" t="s">
        <v>261</v>
      </c>
      <c r="C245" t="s">
        <v>113</v>
      </c>
      <c r="D245" t="s">
        <v>879</v>
      </c>
      <c r="E245">
        <v>32310289497</v>
      </c>
      <c r="F245" t="s">
        <v>243</v>
      </c>
      <c r="G245" t="s">
        <v>262</v>
      </c>
      <c r="H245" t="s">
        <v>52</v>
      </c>
      <c r="I245" t="s">
        <v>52</v>
      </c>
      <c r="J245" t="s">
        <v>115</v>
      </c>
      <c r="K245" s="1">
        <v>43862</v>
      </c>
      <c r="L245" t="s">
        <v>263</v>
      </c>
      <c r="M245" s="1">
        <v>44820</v>
      </c>
      <c r="N245" t="s">
        <v>245</v>
      </c>
      <c r="O245" t="s">
        <v>264</v>
      </c>
      <c r="P245" t="s">
        <v>927</v>
      </c>
      <c r="Q245" t="s">
        <v>10</v>
      </c>
      <c r="R245" s="1">
        <v>44672</v>
      </c>
      <c r="S245" t="s">
        <v>774</v>
      </c>
      <c r="T245" t="s">
        <v>191</v>
      </c>
      <c r="U245" t="s">
        <v>176</v>
      </c>
      <c r="V245" t="s">
        <v>265</v>
      </c>
      <c r="W245">
        <v>1479</v>
      </c>
      <c r="X245" t="s">
        <v>62</v>
      </c>
      <c r="Y245" t="s">
        <v>53</v>
      </c>
      <c r="Z245">
        <v>2</v>
      </c>
      <c r="AA245" t="s">
        <v>63</v>
      </c>
      <c r="AB245" t="s">
        <v>64</v>
      </c>
      <c r="AC245" t="s">
        <v>65</v>
      </c>
      <c r="AD245" t="s">
        <v>115</v>
      </c>
      <c r="AE245" t="s">
        <v>53</v>
      </c>
      <c r="AF245" t="s">
        <v>162</v>
      </c>
      <c r="AG245">
        <v>148</v>
      </c>
      <c r="AH245">
        <v>21</v>
      </c>
      <c r="AI245" t="s">
        <v>219</v>
      </c>
      <c r="AJ245" t="s">
        <v>123</v>
      </c>
      <c r="AK245" t="s">
        <v>97</v>
      </c>
      <c r="AL245" t="s">
        <v>136</v>
      </c>
      <c r="AM245">
        <v>4</v>
      </c>
      <c r="AN245">
        <v>1</v>
      </c>
      <c r="AO245">
        <v>12</v>
      </c>
      <c r="AP245">
        <v>9</v>
      </c>
      <c r="AQ245">
        <v>58</v>
      </c>
      <c r="AR245">
        <v>3</v>
      </c>
      <c r="AS245" t="s">
        <v>747</v>
      </c>
      <c r="AT245" t="s">
        <v>266</v>
      </c>
      <c r="AU245" t="s">
        <v>266</v>
      </c>
      <c r="AV245" s="1">
        <v>44237</v>
      </c>
      <c r="AW245" s="116">
        <v>3.5</v>
      </c>
      <c r="AX245" s="40">
        <f>VLOOKUP(dummy_data!$AU245,dummy_oppeained!B:C,2,0)</f>
        <v>2</v>
      </c>
      <c r="AY245" s="22" t="str">
        <f>VLOOKUP(AT245,dummy_oppeained!B:D,3,0)</f>
        <v>mitteeristav</v>
      </c>
      <c r="AZ245" s="72">
        <f>VLOOKUP(AS:AS,hinded_abi!B:D,3,0)</f>
        <v>0</v>
      </c>
      <c r="BA245" s="26" t="str">
        <f t="shared" si="9"/>
        <v xml:space="preserve"> </v>
      </c>
      <c r="BB245" s="27">
        <f t="shared" si="10"/>
        <v>0</v>
      </c>
      <c r="BC245" s="96" t="str">
        <f t="shared" si="11"/>
        <v>S00011_32310289497_õppeaine88_44237</v>
      </c>
      <c r="BD245" s="104">
        <f>COUNTIF($BC$2:BC245, BC245)</f>
        <v>1</v>
      </c>
    </row>
    <row r="246" spans="1:56" x14ac:dyDescent="0.25">
      <c r="A246" t="s">
        <v>260</v>
      </c>
      <c r="B246" t="s">
        <v>261</v>
      </c>
      <c r="C246" t="s">
        <v>113</v>
      </c>
      <c r="D246" t="s">
        <v>879</v>
      </c>
      <c r="E246">
        <v>32310289497</v>
      </c>
      <c r="F246" t="s">
        <v>243</v>
      </c>
      <c r="G246" t="s">
        <v>262</v>
      </c>
      <c r="H246" t="s">
        <v>52</v>
      </c>
      <c r="I246" t="s">
        <v>52</v>
      </c>
      <c r="J246" t="s">
        <v>115</v>
      </c>
      <c r="K246" s="1">
        <v>43862</v>
      </c>
      <c r="L246" t="s">
        <v>263</v>
      </c>
      <c r="M246" s="1">
        <v>44820</v>
      </c>
      <c r="N246" t="s">
        <v>245</v>
      </c>
      <c r="O246" t="s">
        <v>264</v>
      </c>
      <c r="P246" t="s">
        <v>927</v>
      </c>
      <c r="Q246" t="s">
        <v>10</v>
      </c>
      <c r="R246" s="1">
        <v>44672</v>
      </c>
      <c r="S246" t="s">
        <v>774</v>
      </c>
      <c r="T246" t="s">
        <v>191</v>
      </c>
      <c r="U246" t="s">
        <v>176</v>
      </c>
      <c r="V246" t="s">
        <v>265</v>
      </c>
      <c r="W246">
        <v>1479</v>
      </c>
      <c r="X246" t="s">
        <v>62</v>
      </c>
      <c r="Y246" t="s">
        <v>53</v>
      </c>
      <c r="Z246">
        <v>2</v>
      </c>
      <c r="AA246" t="s">
        <v>63</v>
      </c>
      <c r="AB246" t="s">
        <v>64</v>
      </c>
      <c r="AC246" t="s">
        <v>65</v>
      </c>
      <c r="AD246" t="s">
        <v>115</v>
      </c>
      <c r="AE246" t="s">
        <v>53</v>
      </c>
      <c r="AF246" t="s">
        <v>162</v>
      </c>
      <c r="AG246">
        <v>148</v>
      </c>
      <c r="AH246">
        <v>21</v>
      </c>
      <c r="AI246" t="s">
        <v>219</v>
      </c>
      <c r="AJ246" t="s">
        <v>123</v>
      </c>
      <c r="AK246" t="s">
        <v>97</v>
      </c>
      <c r="AL246" t="s">
        <v>136</v>
      </c>
      <c r="AM246">
        <v>4</v>
      </c>
      <c r="AN246">
        <v>1</v>
      </c>
      <c r="AO246">
        <v>12</v>
      </c>
      <c r="AP246">
        <v>9</v>
      </c>
      <c r="AQ246">
        <v>58</v>
      </c>
      <c r="AR246">
        <v>3</v>
      </c>
      <c r="AS246" t="s">
        <v>743</v>
      </c>
      <c r="AT246" t="s">
        <v>83</v>
      </c>
      <c r="AU246" t="s">
        <v>83</v>
      </c>
      <c r="AV246" s="1">
        <v>44449</v>
      </c>
      <c r="AW246" s="116">
        <v>3.5</v>
      </c>
      <c r="AX246" s="15">
        <f>VLOOKUP(dummy_data!$AU246,dummy_oppeained!B:C,2,0)</f>
        <v>8</v>
      </c>
      <c r="AY246" s="22" t="str">
        <f>VLOOKUP(AT246,dummy_oppeained!B:D,3,0)</f>
        <v>eristav</v>
      </c>
      <c r="AZ246" s="72">
        <f>VLOOKUP(AS:AS,hinded_abi!B:D,3,0)</f>
        <v>1</v>
      </c>
      <c r="BA246" s="26">
        <f t="shared" si="9"/>
        <v>8</v>
      </c>
      <c r="BB246" s="27">
        <f t="shared" si="10"/>
        <v>8</v>
      </c>
      <c r="BC246" s="96" t="str">
        <f t="shared" si="11"/>
        <v>S00011_32310289497_õppeaine79_44449</v>
      </c>
      <c r="BD246" s="104">
        <f>COUNTIF($BC$2:BC246, BC246)</f>
        <v>1</v>
      </c>
    </row>
    <row r="247" spans="1:56" x14ac:dyDescent="0.25">
      <c r="A247" t="s">
        <v>260</v>
      </c>
      <c r="B247" t="s">
        <v>261</v>
      </c>
      <c r="C247" t="s">
        <v>113</v>
      </c>
      <c r="D247" t="s">
        <v>879</v>
      </c>
      <c r="E247">
        <v>32310289497</v>
      </c>
      <c r="F247" t="s">
        <v>243</v>
      </c>
      <c r="G247" t="s">
        <v>262</v>
      </c>
      <c r="H247" t="s">
        <v>52</v>
      </c>
      <c r="I247" t="s">
        <v>52</v>
      </c>
      <c r="J247" t="s">
        <v>115</v>
      </c>
      <c r="K247" s="1">
        <v>43862</v>
      </c>
      <c r="L247" t="s">
        <v>263</v>
      </c>
      <c r="M247" s="1">
        <v>44820</v>
      </c>
      <c r="N247" t="s">
        <v>245</v>
      </c>
      <c r="O247" t="s">
        <v>264</v>
      </c>
      <c r="P247" t="s">
        <v>927</v>
      </c>
      <c r="Q247" t="s">
        <v>10</v>
      </c>
      <c r="R247" s="1">
        <v>44672</v>
      </c>
      <c r="S247" t="s">
        <v>774</v>
      </c>
      <c r="T247" t="s">
        <v>191</v>
      </c>
      <c r="U247" t="s">
        <v>176</v>
      </c>
      <c r="V247" t="s">
        <v>265</v>
      </c>
      <c r="W247">
        <v>1479</v>
      </c>
      <c r="X247" t="s">
        <v>62</v>
      </c>
      <c r="Y247" t="s">
        <v>53</v>
      </c>
      <c r="Z247">
        <v>2</v>
      </c>
      <c r="AA247" t="s">
        <v>63</v>
      </c>
      <c r="AB247" t="s">
        <v>64</v>
      </c>
      <c r="AC247" t="s">
        <v>65</v>
      </c>
      <c r="AD247" t="s">
        <v>115</v>
      </c>
      <c r="AE247" t="s">
        <v>53</v>
      </c>
      <c r="AF247" t="s">
        <v>162</v>
      </c>
      <c r="AG247">
        <v>148</v>
      </c>
      <c r="AH247">
        <v>21</v>
      </c>
      <c r="AI247" t="s">
        <v>219</v>
      </c>
      <c r="AJ247" t="s">
        <v>123</v>
      </c>
      <c r="AK247" t="s">
        <v>97</v>
      </c>
      <c r="AL247" t="s">
        <v>136</v>
      </c>
      <c r="AM247">
        <v>4</v>
      </c>
      <c r="AN247">
        <v>1</v>
      </c>
      <c r="AO247">
        <v>12</v>
      </c>
      <c r="AP247">
        <v>9</v>
      </c>
      <c r="AQ247">
        <v>58</v>
      </c>
      <c r="AR247">
        <v>3</v>
      </c>
      <c r="AS247" t="s">
        <v>732</v>
      </c>
      <c r="AT247" t="s">
        <v>76</v>
      </c>
      <c r="AU247" t="s">
        <v>76</v>
      </c>
      <c r="AV247" s="1">
        <v>44814</v>
      </c>
      <c r="AW247" s="116">
        <v>3.5</v>
      </c>
      <c r="AX247" s="40">
        <f>VLOOKUP(dummy_data!$AU247,dummy_oppeained!B:C,2,0)</f>
        <v>3</v>
      </c>
      <c r="AY247" s="22" t="str">
        <f>VLOOKUP(AT247,dummy_oppeained!B:D,3,0)</f>
        <v>mitteeristav</v>
      </c>
      <c r="AZ247" s="72" t="str">
        <f>VLOOKUP(AS:AS,hinded_abi!B:D,3,0)</f>
        <v>NULL</v>
      </c>
      <c r="BA247" s="26" t="str">
        <f t="shared" si="9"/>
        <v xml:space="preserve"> </v>
      </c>
      <c r="BB247" s="27">
        <f t="shared" si="10"/>
        <v>0</v>
      </c>
      <c r="BC247" s="96" t="str">
        <f t="shared" si="11"/>
        <v>S00011_32310289497_õppeaine29_44814</v>
      </c>
      <c r="BD247" s="104">
        <f>COUNTIF($BC$2:BC247, BC247)</f>
        <v>1</v>
      </c>
    </row>
    <row r="248" spans="1:56" x14ac:dyDescent="0.25">
      <c r="A248" t="s">
        <v>260</v>
      </c>
      <c r="B248" t="s">
        <v>261</v>
      </c>
      <c r="C248" t="s">
        <v>113</v>
      </c>
      <c r="D248" t="s">
        <v>879</v>
      </c>
      <c r="E248">
        <v>32310289497</v>
      </c>
      <c r="F248" t="s">
        <v>243</v>
      </c>
      <c r="G248" t="s">
        <v>262</v>
      </c>
      <c r="H248" t="s">
        <v>52</v>
      </c>
      <c r="I248" t="s">
        <v>52</v>
      </c>
      <c r="J248" t="s">
        <v>115</v>
      </c>
      <c r="K248" s="1">
        <v>43862</v>
      </c>
      <c r="L248" t="s">
        <v>263</v>
      </c>
      <c r="M248" s="1">
        <v>44820</v>
      </c>
      <c r="N248" t="s">
        <v>245</v>
      </c>
      <c r="O248" t="s">
        <v>264</v>
      </c>
      <c r="P248" t="s">
        <v>927</v>
      </c>
      <c r="Q248" t="s">
        <v>10</v>
      </c>
      <c r="R248" s="1">
        <v>44672</v>
      </c>
      <c r="S248" t="s">
        <v>774</v>
      </c>
      <c r="T248" t="s">
        <v>191</v>
      </c>
      <c r="U248" t="s">
        <v>176</v>
      </c>
      <c r="V248" t="s">
        <v>265</v>
      </c>
      <c r="W248">
        <v>1479</v>
      </c>
      <c r="X248" t="s">
        <v>62</v>
      </c>
      <c r="Y248" t="s">
        <v>53</v>
      </c>
      <c r="Z248">
        <v>2</v>
      </c>
      <c r="AA248" t="s">
        <v>63</v>
      </c>
      <c r="AB248" t="s">
        <v>64</v>
      </c>
      <c r="AC248" t="s">
        <v>65</v>
      </c>
      <c r="AD248" t="s">
        <v>115</v>
      </c>
      <c r="AE248" t="s">
        <v>53</v>
      </c>
      <c r="AF248" t="s">
        <v>162</v>
      </c>
      <c r="AG248">
        <v>148</v>
      </c>
      <c r="AH248">
        <v>21</v>
      </c>
      <c r="AI248" t="s">
        <v>219</v>
      </c>
      <c r="AJ248" t="s">
        <v>123</v>
      </c>
      <c r="AK248" t="s">
        <v>97</v>
      </c>
      <c r="AL248" t="s">
        <v>136</v>
      </c>
      <c r="AM248">
        <v>4</v>
      </c>
      <c r="AN248">
        <v>1</v>
      </c>
      <c r="AO248">
        <v>12</v>
      </c>
      <c r="AP248">
        <v>9</v>
      </c>
      <c r="AQ248">
        <v>58</v>
      </c>
      <c r="AR248">
        <v>3</v>
      </c>
      <c r="AS248" t="s">
        <v>739</v>
      </c>
      <c r="AT248" t="s">
        <v>89</v>
      </c>
      <c r="AU248" t="s">
        <v>89</v>
      </c>
      <c r="AV248" s="1">
        <v>45545</v>
      </c>
      <c r="AW248" s="116">
        <v>3.5</v>
      </c>
      <c r="AX248" s="15">
        <f>VLOOKUP(dummy_data!$AU248,dummy_oppeained!B:C,2,0)</f>
        <v>5</v>
      </c>
      <c r="AY248" s="22" t="str">
        <f>VLOOKUP(AT248,dummy_oppeained!B:D,3,0)</f>
        <v>eristav</v>
      </c>
      <c r="AZ248" s="72">
        <f>VLOOKUP(AS:AS,hinded_abi!B:D,3,0)</f>
        <v>3</v>
      </c>
      <c r="BA248" s="26">
        <f t="shared" si="9"/>
        <v>15</v>
      </c>
      <c r="BB248" s="27">
        <f t="shared" si="10"/>
        <v>5</v>
      </c>
      <c r="BC248" s="96" t="str">
        <f t="shared" si="11"/>
        <v>S00011_32310289497_õppeaine39_45545</v>
      </c>
      <c r="BD248" s="104">
        <f>COUNTIF($BC$2:BC248, BC248)</f>
        <v>1</v>
      </c>
    </row>
    <row r="249" spans="1:56" x14ac:dyDescent="0.25">
      <c r="A249" t="s">
        <v>260</v>
      </c>
      <c r="B249" t="s">
        <v>261</v>
      </c>
      <c r="C249" t="s">
        <v>113</v>
      </c>
      <c r="D249" t="s">
        <v>879</v>
      </c>
      <c r="E249">
        <v>32310289497</v>
      </c>
      <c r="F249" t="s">
        <v>243</v>
      </c>
      <c r="G249" t="s">
        <v>262</v>
      </c>
      <c r="H249" t="s">
        <v>52</v>
      </c>
      <c r="I249" t="s">
        <v>52</v>
      </c>
      <c r="J249" t="s">
        <v>115</v>
      </c>
      <c r="K249" s="1">
        <v>43862</v>
      </c>
      <c r="L249" t="s">
        <v>263</v>
      </c>
      <c r="M249" s="1">
        <v>44820</v>
      </c>
      <c r="N249" t="s">
        <v>245</v>
      </c>
      <c r="O249" t="s">
        <v>264</v>
      </c>
      <c r="P249" t="s">
        <v>927</v>
      </c>
      <c r="Q249" t="s">
        <v>10</v>
      </c>
      <c r="R249" s="1">
        <v>44672</v>
      </c>
      <c r="S249" t="s">
        <v>774</v>
      </c>
      <c r="T249" t="s">
        <v>191</v>
      </c>
      <c r="U249" t="s">
        <v>176</v>
      </c>
      <c r="V249" t="s">
        <v>265</v>
      </c>
      <c r="W249">
        <v>1479</v>
      </c>
      <c r="X249" t="s">
        <v>62</v>
      </c>
      <c r="Y249" t="s">
        <v>53</v>
      </c>
      <c r="Z249">
        <v>3</v>
      </c>
      <c r="AA249" t="s">
        <v>63</v>
      </c>
      <c r="AB249" t="s">
        <v>64</v>
      </c>
      <c r="AC249" t="s">
        <v>84</v>
      </c>
      <c r="AD249" t="s">
        <v>115</v>
      </c>
      <c r="AE249" t="s">
        <v>53</v>
      </c>
      <c r="AF249" t="s">
        <v>162</v>
      </c>
      <c r="AG249">
        <v>148</v>
      </c>
      <c r="AH249">
        <v>21</v>
      </c>
      <c r="AI249" t="s">
        <v>219</v>
      </c>
      <c r="AJ249" t="s">
        <v>123</v>
      </c>
      <c r="AK249" t="s">
        <v>97</v>
      </c>
      <c r="AL249" t="s">
        <v>218</v>
      </c>
      <c r="AM249">
        <v>4</v>
      </c>
      <c r="AN249">
        <v>3</v>
      </c>
      <c r="AO249">
        <v>12</v>
      </c>
      <c r="AP249">
        <v>5</v>
      </c>
      <c r="AQ249">
        <v>22</v>
      </c>
      <c r="AR249">
        <v>3</v>
      </c>
      <c r="AS249" t="s">
        <v>743</v>
      </c>
      <c r="AT249" t="s">
        <v>198</v>
      </c>
      <c r="AU249" t="s">
        <v>198</v>
      </c>
      <c r="AV249" s="1">
        <v>44237</v>
      </c>
      <c r="AW249" s="116">
        <v>3.5</v>
      </c>
      <c r="AX249" s="40">
        <f>VLOOKUP(dummy_data!$AU249,dummy_oppeained!B:C,2,0)</f>
        <v>6</v>
      </c>
      <c r="AY249" s="22" t="str">
        <f>VLOOKUP(AT249,dummy_oppeained!B:D,3,0)</f>
        <v>eristav</v>
      </c>
      <c r="AZ249" s="72">
        <f>VLOOKUP(AS:AS,hinded_abi!B:D,3,0)</f>
        <v>1</v>
      </c>
      <c r="BA249" s="26">
        <f t="shared" si="9"/>
        <v>6</v>
      </c>
      <c r="BB249" s="27">
        <f t="shared" si="10"/>
        <v>6</v>
      </c>
      <c r="BC249" s="96" t="str">
        <f t="shared" si="11"/>
        <v>S00011_32310289497_õppeaine30_44237</v>
      </c>
      <c r="BD249" s="104">
        <f>COUNTIF($BC$2:BC249, BC249)</f>
        <v>1</v>
      </c>
    </row>
    <row r="250" spans="1:56" x14ac:dyDescent="0.25">
      <c r="A250" t="s">
        <v>260</v>
      </c>
      <c r="B250" t="s">
        <v>261</v>
      </c>
      <c r="C250" t="s">
        <v>113</v>
      </c>
      <c r="D250" t="s">
        <v>879</v>
      </c>
      <c r="E250">
        <v>32310289497</v>
      </c>
      <c r="F250" t="s">
        <v>243</v>
      </c>
      <c r="G250" t="s">
        <v>262</v>
      </c>
      <c r="H250" t="s">
        <v>52</v>
      </c>
      <c r="I250" t="s">
        <v>52</v>
      </c>
      <c r="J250" t="s">
        <v>115</v>
      </c>
      <c r="K250" s="1">
        <v>43862</v>
      </c>
      <c r="L250" t="s">
        <v>263</v>
      </c>
      <c r="M250" s="1">
        <v>44820</v>
      </c>
      <c r="N250" t="s">
        <v>245</v>
      </c>
      <c r="O250" t="s">
        <v>264</v>
      </c>
      <c r="P250" t="s">
        <v>927</v>
      </c>
      <c r="Q250" t="s">
        <v>10</v>
      </c>
      <c r="R250" s="1">
        <v>44672</v>
      </c>
      <c r="S250" t="s">
        <v>774</v>
      </c>
      <c r="T250" t="s">
        <v>191</v>
      </c>
      <c r="U250" t="s">
        <v>176</v>
      </c>
      <c r="V250" t="s">
        <v>265</v>
      </c>
      <c r="W250">
        <v>1479</v>
      </c>
      <c r="X250" t="s">
        <v>62</v>
      </c>
      <c r="Y250" t="s">
        <v>53</v>
      </c>
      <c r="Z250">
        <v>3</v>
      </c>
      <c r="AA250" t="s">
        <v>63</v>
      </c>
      <c r="AB250" t="s">
        <v>64</v>
      </c>
      <c r="AC250" t="s">
        <v>84</v>
      </c>
      <c r="AD250" t="s">
        <v>115</v>
      </c>
      <c r="AE250" t="s">
        <v>53</v>
      </c>
      <c r="AF250" t="s">
        <v>162</v>
      </c>
      <c r="AG250">
        <v>148</v>
      </c>
      <c r="AH250">
        <v>21</v>
      </c>
      <c r="AI250" t="s">
        <v>219</v>
      </c>
      <c r="AJ250" t="s">
        <v>123</v>
      </c>
      <c r="AK250" t="s">
        <v>97</v>
      </c>
      <c r="AL250" t="s">
        <v>218</v>
      </c>
      <c r="AM250">
        <v>4</v>
      </c>
      <c r="AN250">
        <v>3</v>
      </c>
      <c r="AO250">
        <v>12</v>
      </c>
      <c r="AP250">
        <v>5</v>
      </c>
      <c r="AQ250">
        <v>22</v>
      </c>
      <c r="AR250">
        <v>3</v>
      </c>
      <c r="AS250" t="s">
        <v>739</v>
      </c>
      <c r="AT250" t="s">
        <v>138</v>
      </c>
      <c r="AU250" t="s">
        <v>138</v>
      </c>
      <c r="AV250" s="1">
        <v>45332</v>
      </c>
      <c r="AW250" s="116">
        <v>3.5</v>
      </c>
      <c r="AX250" s="15">
        <f>VLOOKUP(dummy_data!$AU250,dummy_oppeained!B:C,2,0)</f>
        <v>6</v>
      </c>
      <c r="AY250" s="22" t="str">
        <f>VLOOKUP(AT250,dummy_oppeained!B:D,3,0)</f>
        <v>eristav</v>
      </c>
      <c r="AZ250" s="72">
        <f>VLOOKUP(AS:AS,hinded_abi!B:D,3,0)</f>
        <v>3</v>
      </c>
      <c r="BA250" s="26">
        <f t="shared" si="9"/>
        <v>18</v>
      </c>
      <c r="BB250" s="27">
        <f t="shared" si="10"/>
        <v>6</v>
      </c>
      <c r="BC250" s="96" t="str">
        <f t="shared" si="11"/>
        <v>S00011_32310289497_õppeaine8_45332</v>
      </c>
      <c r="BD250" s="104">
        <f>COUNTIF($BC$2:BC250, BC250)</f>
        <v>1</v>
      </c>
    </row>
    <row r="251" spans="1:56" x14ac:dyDescent="0.25">
      <c r="A251" t="s">
        <v>260</v>
      </c>
      <c r="B251" t="s">
        <v>261</v>
      </c>
      <c r="C251" t="s">
        <v>113</v>
      </c>
      <c r="D251" t="s">
        <v>879</v>
      </c>
      <c r="E251">
        <v>32310289497</v>
      </c>
      <c r="F251" t="s">
        <v>243</v>
      </c>
      <c r="G251" t="s">
        <v>262</v>
      </c>
      <c r="H251" t="s">
        <v>52</v>
      </c>
      <c r="I251" t="s">
        <v>52</v>
      </c>
      <c r="J251" t="s">
        <v>115</v>
      </c>
      <c r="K251" s="1">
        <v>43862</v>
      </c>
      <c r="L251" t="s">
        <v>263</v>
      </c>
      <c r="M251" s="1">
        <v>44820</v>
      </c>
      <c r="N251" t="s">
        <v>245</v>
      </c>
      <c r="O251" t="s">
        <v>264</v>
      </c>
      <c r="P251" t="s">
        <v>927</v>
      </c>
      <c r="Q251" t="s">
        <v>10</v>
      </c>
      <c r="R251" s="1">
        <v>44672</v>
      </c>
      <c r="S251" t="s">
        <v>774</v>
      </c>
      <c r="T251" t="s">
        <v>191</v>
      </c>
      <c r="U251" t="s">
        <v>176</v>
      </c>
      <c r="V251" t="s">
        <v>265</v>
      </c>
      <c r="W251">
        <v>1479</v>
      </c>
      <c r="X251" t="s">
        <v>62</v>
      </c>
      <c r="Y251" t="s">
        <v>53</v>
      </c>
      <c r="Z251">
        <v>3</v>
      </c>
      <c r="AA251" t="s">
        <v>63</v>
      </c>
      <c r="AB251" t="s">
        <v>64</v>
      </c>
      <c r="AC251" t="s">
        <v>84</v>
      </c>
      <c r="AD251" t="s">
        <v>115</v>
      </c>
      <c r="AE251" t="s">
        <v>53</v>
      </c>
      <c r="AF251" t="s">
        <v>162</v>
      </c>
      <c r="AG251">
        <v>148</v>
      </c>
      <c r="AH251">
        <v>21</v>
      </c>
      <c r="AI251" t="s">
        <v>219</v>
      </c>
      <c r="AJ251" t="s">
        <v>123</v>
      </c>
      <c r="AK251" t="s">
        <v>97</v>
      </c>
      <c r="AL251" t="s">
        <v>218</v>
      </c>
      <c r="AM251">
        <v>4</v>
      </c>
      <c r="AN251">
        <v>3</v>
      </c>
      <c r="AO251">
        <v>12</v>
      </c>
      <c r="AP251">
        <v>5</v>
      </c>
      <c r="AQ251">
        <v>22</v>
      </c>
      <c r="AR251">
        <v>3</v>
      </c>
      <c r="AS251" t="s">
        <v>732</v>
      </c>
      <c r="AT251" t="s">
        <v>267</v>
      </c>
      <c r="AU251" t="s">
        <v>267</v>
      </c>
      <c r="AV251" s="1">
        <v>44237</v>
      </c>
      <c r="AW251" s="116">
        <v>3.5</v>
      </c>
      <c r="AX251" s="40">
        <f>VLOOKUP(dummy_data!$AU251,dummy_oppeained!B:C,2,0)</f>
        <v>2</v>
      </c>
      <c r="AY251" s="22" t="str">
        <f>VLOOKUP(AT251,dummy_oppeained!B:D,3,0)</f>
        <v>mitteeristav</v>
      </c>
      <c r="AZ251" s="72" t="str">
        <f>VLOOKUP(AS:AS,hinded_abi!B:D,3,0)</f>
        <v>NULL</v>
      </c>
      <c r="BA251" s="26" t="str">
        <f t="shared" si="9"/>
        <v xml:space="preserve"> </v>
      </c>
      <c r="BB251" s="27">
        <f t="shared" si="10"/>
        <v>0</v>
      </c>
      <c r="BC251" s="96" t="str">
        <f t="shared" si="11"/>
        <v>S00011_32310289497_õppeaine32_44237</v>
      </c>
      <c r="BD251" s="104">
        <f>COUNTIF($BC$2:BC251, BC251)</f>
        <v>1</v>
      </c>
    </row>
    <row r="252" spans="1:56" x14ac:dyDescent="0.25">
      <c r="A252" t="s">
        <v>260</v>
      </c>
      <c r="B252" t="s">
        <v>261</v>
      </c>
      <c r="C252" t="s">
        <v>113</v>
      </c>
      <c r="D252" t="s">
        <v>879</v>
      </c>
      <c r="E252">
        <v>32310289497</v>
      </c>
      <c r="F252" t="s">
        <v>243</v>
      </c>
      <c r="G252" t="s">
        <v>262</v>
      </c>
      <c r="H252" t="s">
        <v>52</v>
      </c>
      <c r="I252" t="s">
        <v>52</v>
      </c>
      <c r="J252" t="s">
        <v>115</v>
      </c>
      <c r="K252" s="1">
        <v>43862</v>
      </c>
      <c r="L252" t="s">
        <v>263</v>
      </c>
      <c r="M252" s="1">
        <v>44820</v>
      </c>
      <c r="N252" t="s">
        <v>245</v>
      </c>
      <c r="O252" t="s">
        <v>264</v>
      </c>
      <c r="P252" t="s">
        <v>927</v>
      </c>
      <c r="Q252" t="s">
        <v>10</v>
      </c>
      <c r="R252" s="1">
        <v>44672</v>
      </c>
      <c r="S252" t="s">
        <v>774</v>
      </c>
      <c r="T252" t="s">
        <v>191</v>
      </c>
      <c r="U252" t="s">
        <v>176</v>
      </c>
      <c r="V252" t="s">
        <v>265</v>
      </c>
      <c r="W252">
        <v>1479</v>
      </c>
      <c r="X252" t="s">
        <v>62</v>
      </c>
      <c r="Y252" t="s">
        <v>53</v>
      </c>
      <c r="Z252">
        <v>3</v>
      </c>
      <c r="AA252" t="s">
        <v>63</v>
      </c>
      <c r="AB252" t="s">
        <v>64</v>
      </c>
      <c r="AC252" t="s">
        <v>84</v>
      </c>
      <c r="AD252" t="s">
        <v>115</v>
      </c>
      <c r="AE252" t="s">
        <v>53</v>
      </c>
      <c r="AF252" t="s">
        <v>162</v>
      </c>
      <c r="AG252">
        <v>148</v>
      </c>
      <c r="AH252">
        <v>21</v>
      </c>
      <c r="AI252" t="s">
        <v>219</v>
      </c>
      <c r="AJ252" t="s">
        <v>123</v>
      </c>
      <c r="AK252" t="s">
        <v>97</v>
      </c>
      <c r="AL252" t="s">
        <v>218</v>
      </c>
      <c r="AM252">
        <v>4</v>
      </c>
      <c r="AN252">
        <v>3</v>
      </c>
      <c r="AO252">
        <v>12</v>
      </c>
      <c r="AP252">
        <v>5</v>
      </c>
      <c r="AQ252">
        <v>22</v>
      </c>
      <c r="AR252">
        <v>3</v>
      </c>
      <c r="AS252" t="s">
        <v>734</v>
      </c>
      <c r="AT252" t="s">
        <v>99</v>
      </c>
      <c r="AU252" t="s">
        <v>99</v>
      </c>
      <c r="AV252" s="1">
        <v>44237</v>
      </c>
      <c r="AW252" s="116">
        <v>3.5</v>
      </c>
      <c r="AX252" s="15">
        <f>VLOOKUP(dummy_data!$AU252,dummy_oppeained!B:C,2,0)</f>
        <v>3</v>
      </c>
      <c r="AY252" s="22" t="str">
        <f>VLOOKUP(AT252,dummy_oppeained!B:D,3,0)</f>
        <v>mitteeristav</v>
      </c>
      <c r="AZ252" s="72" t="str">
        <f>VLOOKUP(AS:AS,hinded_abi!B:D,3,0)</f>
        <v>NULL</v>
      </c>
      <c r="BA252" s="26" t="str">
        <f t="shared" si="9"/>
        <v xml:space="preserve"> </v>
      </c>
      <c r="BB252" s="27">
        <f t="shared" si="10"/>
        <v>0</v>
      </c>
      <c r="BC252" s="96" t="str">
        <f t="shared" si="11"/>
        <v>S00011_32310289497_õppeaine91_44237</v>
      </c>
      <c r="BD252" s="104">
        <f>COUNTIF($BC$2:BC252, BC252)</f>
        <v>1</v>
      </c>
    </row>
    <row r="253" spans="1:56" x14ac:dyDescent="0.25">
      <c r="A253" t="s">
        <v>260</v>
      </c>
      <c r="B253" t="s">
        <v>261</v>
      </c>
      <c r="C253" t="s">
        <v>113</v>
      </c>
      <c r="D253" t="s">
        <v>879</v>
      </c>
      <c r="E253">
        <v>32310289497</v>
      </c>
      <c r="F253" t="s">
        <v>243</v>
      </c>
      <c r="G253" t="s">
        <v>262</v>
      </c>
      <c r="H253" t="s">
        <v>52</v>
      </c>
      <c r="I253" t="s">
        <v>52</v>
      </c>
      <c r="J253" t="s">
        <v>115</v>
      </c>
      <c r="K253" s="1">
        <v>43862</v>
      </c>
      <c r="L253" t="s">
        <v>263</v>
      </c>
      <c r="M253" s="1">
        <v>44820</v>
      </c>
      <c r="N253" t="s">
        <v>245</v>
      </c>
      <c r="O253" t="s">
        <v>264</v>
      </c>
      <c r="P253" t="s">
        <v>927</v>
      </c>
      <c r="Q253" t="s">
        <v>10</v>
      </c>
      <c r="R253" s="1">
        <v>44672</v>
      </c>
      <c r="S253" t="s">
        <v>774</v>
      </c>
      <c r="T253" t="s">
        <v>191</v>
      </c>
      <c r="U253" t="s">
        <v>176</v>
      </c>
      <c r="V253" t="s">
        <v>265</v>
      </c>
      <c r="W253">
        <v>1479</v>
      </c>
      <c r="X253" t="s">
        <v>62</v>
      </c>
      <c r="Y253" t="s">
        <v>53</v>
      </c>
      <c r="Z253">
        <v>3</v>
      </c>
      <c r="AA253" t="s">
        <v>63</v>
      </c>
      <c r="AB253" t="s">
        <v>64</v>
      </c>
      <c r="AC253" t="s">
        <v>84</v>
      </c>
      <c r="AD253" t="s">
        <v>115</v>
      </c>
      <c r="AE253" t="s">
        <v>53</v>
      </c>
      <c r="AF253" t="s">
        <v>162</v>
      </c>
      <c r="AG253">
        <v>148</v>
      </c>
      <c r="AH253">
        <v>21</v>
      </c>
      <c r="AI253" t="s">
        <v>219</v>
      </c>
      <c r="AJ253" t="s">
        <v>123</v>
      </c>
      <c r="AK253" t="s">
        <v>97</v>
      </c>
      <c r="AL253" t="s">
        <v>218</v>
      </c>
      <c r="AM253">
        <v>4</v>
      </c>
      <c r="AN253">
        <v>3</v>
      </c>
      <c r="AO253">
        <v>12</v>
      </c>
      <c r="AP253">
        <v>5</v>
      </c>
      <c r="AQ253">
        <v>22</v>
      </c>
      <c r="AR253">
        <v>3</v>
      </c>
      <c r="AS253" t="s">
        <v>747</v>
      </c>
      <c r="AT253" t="s">
        <v>258</v>
      </c>
      <c r="AU253" t="s">
        <v>258</v>
      </c>
      <c r="AV253" s="1">
        <v>44814</v>
      </c>
      <c r="AW253" s="116">
        <v>3.5</v>
      </c>
      <c r="AX253" s="40">
        <f>VLOOKUP(dummy_data!$AU253,dummy_oppeained!B:C,2,0)</f>
        <v>3</v>
      </c>
      <c r="AY253" s="22" t="str">
        <f>VLOOKUP(AT253,dummy_oppeained!B:D,3,0)</f>
        <v>mitteeristav</v>
      </c>
      <c r="AZ253" s="72">
        <f>VLOOKUP(AS:AS,hinded_abi!B:D,3,0)</f>
        <v>0</v>
      </c>
      <c r="BA253" s="26" t="str">
        <f t="shared" si="9"/>
        <v xml:space="preserve"> </v>
      </c>
      <c r="BB253" s="27">
        <f t="shared" si="10"/>
        <v>0</v>
      </c>
      <c r="BC253" s="96" t="str">
        <f t="shared" si="11"/>
        <v>S00011_32310289497_õppeaine77_44814</v>
      </c>
      <c r="BD253" s="104">
        <f>COUNTIF($BC$2:BC253, BC253)</f>
        <v>1</v>
      </c>
    </row>
    <row r="254" spans="1:56" x14ac:dyDescent="0.25">
      <c r="A254" t="s">
        <v>260</v>
      </c>
      <c r="B254" t="s">
        <v>261</v>
      </c>
      <c r="C254" t="s">
        <v>113</v>
      </c>
      <c r="D254" t="s">
        <v>879</v>
      </c>
      <c r="E254">
        <v>32310289497</v>
      </c>
      <c r="F254" t="s">
        <v>243</v>
      </c>
      <c r="G254" t="s">
        <v>262</v>
      </c>
      <c r="H254" t="s">
        <v>52</v>
      </c>
      <c r="I254" t="s">
        <v>52</v>
      </c>
      <c r="J254" t="s">
        <v>115</v>
      </c>
      <c r="K254" s="1">
        <v>43862</v>
      </c>
      <c r="L254" t="s">
        <v>263</v>
      </c>
      <c r="M254" s="1">
        <v>44820</v>
      </c>
      <c r="N254" t="s">
        <v>245</v>
      </c>
      <c r="O254" t="s">
        <v>264</v>
      </c>
      <c r="P254" t="s">
        <v>927</v>
      </c>
      <c r="Q254" t="s">
        <v>10</v>
      </c>
      <c r="R254" s="1">
        <v>44672</v>
      </c>
      <c r="S254" t="s">
        <v>774</v>
      </c>
      <c r="T254" t="s">
        <v>191</v>
      </c>
      <c r="U254" t="s">
        <v>176</v>
      </c>
      <c r="V254" t="s">
        <v>265</v>
      </c>
      <c r="W254">
        <v>1479</v>
      </c>
      <c r="X254" t="s">
        <v>62</v>
      </c>
      <c r="Y254" t="s">
        <v>53</v>
      </c>
      <c r="Z254">
        <v>3</v>
      </c>
      <c r="AA254" t="s">
        <v>63</v>
      </c>
      <c r="AB254" t="s">
        <v>64</v>
      </c>
      <c r="AC254" t="s">
        <v>84</v>
      </c>
      <c r="AD254" t="s">
        <v>115</v>
      </c>
      <c r="AE254" t="s">
        <v>53</v>
      </c>
      <c r="AF254" t="s">
        <v>162</v>
      </c>
      <c r="AG254">
        <v>148</v>
      </c>
      <c r="AH254">
        <v>21</v>
      </c>
      <c r="AI254" t="s">
        <v>219</v>
      </c>
      <c r="AJ254" t="s">
        <v>123</v>
      </c>
      <c r="AK254" t="s">
        <v>97</v>
      </c>
      <c r="AL254" t="s">
        <v>218</v>
      </c>
      <c r="AM254">
        <v>4</v>
      </c>
      <c r="AN254">
        <v>3</v>
      </c>
      <c r="AO254">
        <v>12</v>
      </c>
      <c r="AP254">
        <v>5</v>
      </c>
      <c r="AQ254">
        <v>22</v>
      </c>
      <c r="AR254">
        <v>3</v>
      </c>
      <c r="AS254" t="s">
        <v>732</v>
      </c>
      <c r="AT254" t="s">
        <v>217</v>
      </c>
      <c r="AU254" t="s">
        <v>217</v>
      </c>
      <c r="AV254" s="1">
        <v>45545</v>
      </c>
      <c r="AW254" s="116">
        <v>3.5</v>
      </c>
      <c r="AX254" s="15">
        <f>VLOOKUP(dummy_data!$AU254,dummy_oppeained!B:C,2,0)</f>
        <v>3</v>
      </c>
      <c r="AY254" s="22" t="str">
        <f>VLOOKUP(AT254,dummy_oppeained!B:D,3,0)</f>
        <v>mitteeristav</v>
      </c>
      <c r="AZ254" s="72" t="str">
        <f>VLOOKUP(AS:AS,hinded_abi!B:D,3,0)</f>
        <v>NULL</v>
      </c>
      <c r="BA254" s="26" t="str">
        <f t="shared" si="9"/>
        <v xml:space="preserve"> </v>
      </c>
      <c r="BB254" s="27">
        <f t="shared" si="10"/>
        <v>0</v>
      </c>
      <c r="BC254" s="96" t="str">
        <f t="shared" si="11"/>
        <v>S00011_32310289497_õppeaine49_45545</v>
      </c>
      <c r="BD254" s="104">
        <f>COUNTIF($BC$2:BC254, BC254)</f>
        <v>1</v>
      </c>
    </row>
    <row r="255" spans="1:56" x14ac:dyDescent="0.25">
      <c r="A255" t="s">
        <v>260</v>
      </c>
      <c r="B255" t="s">
        <v>261</v>
      </c>
      <c r="C255" t="s">
        <v>113</v>
      </c>
      <c r="D255" t="s">
        <v>879</v>
      </c>
      <c r="E255">
        <v>32310289497</v>
      </c>
      <c r="F255" t="s">
        <v>243</v>
      </c>
      <c r="G255" t="s">
        <v>262</v>
      </c>
      <c r="H255" t="s">
        <v>52</v>
      </c>
      <c r="I255" t="s">
        <v>52</v>
      </c>
      <c r="J255" t="s">
        <v>115</v>
      </c>
      <c r="K255" s="1">
        <v>43862</v>
      </c>
      <c r="L255" t="s">
        <v>263</v>
      </c>
      <c r="M255" s="1">
        <v>44820</v>
      </c>
      <c r="N255" t="s">
        <v>245</v>
      </c>
      <c r="O255" t="s">
        <v>264</v>
      </c>
      <c r="P255" t="s">
        <v>927</v>
      </c>
      <c r="Q255" t="s">
        <v>10</v>
      </c>
      <c r="R255" s="1">
        <v>44672</v>
      </c>
      <c r="S255" t="s">
        <v>774</v>
      </c>
      <c r="T255" t="s">
        <v>191</v>
      </c>
      <c r="U255" t="s">
        <v>176</v>
      </c>
      <c r="V255" t="s">
        <v>265</v>
      </c>
      <c r="W255">
        <v>1479</v>
      </c>
      <c r="X255" t="s">
        <v>62</v>
      </c>
      <c r="Y255" t="s">
        <v>53</v>
      </c>
      <c r="Z255">
        <v>3</v>
      </c>
      <c r="AA255" t="s">
        <v>63</v>
      </c>
      <c r="AB255" t="s">
        <v>64</v>
      </c>
      <c r="AC255" t="s">
        <v>84</v>
      </c>
      <c r="AD255" t="s">
        <v>115</v>
      </c>
      <c r="AE255" t="s">
        <v>53</v>
      </c>
      <c r="AF255" t="s">
        <v>162</v>
      </c>
      <c r="AG255">
        <v>148</v>
      </c>
      <c r="AH255">
        <v>21</v>
      </c>
      <c r="AI255" t="s">
        <v>219</v>
      </c>
      <c r="AJ255" t="s">
        <v>123</v>
      </c>
      <c r="AK255" t="s">
        <v>97</v>
      </c>
      <c r="AL255" t="s">
        <v>218</v>
      </c>
      <c r="AM255">
        <v>4</v>
      </c>
      <c r="AN255">
        <v>3</v>
      </c>
      <c r="AO255">
        <v>12</v>
      </c>
      <c r="AP255">
        <v>5</v>
      </c>
      <c r="AQ255">
        <v>22</v>
      </c>
      <c r="AR255">
        <v>3</v>
      </c>
      <c r="AS255" t="s">
        <v>743</v>
      </c>
      <c r="AT255" t="s">
        <v>125</v>
      </c>
      <c r="AU255" t="s">
        <v>125</v>
      </c>
      <c r="AV255" s="1">
        <v>44814</v>
      </c>
      <c r="AW255" s="116">
        <v>3.5</v>
      </c>
      <c r="AX255" s="40">
        <f>VLOOKUP(dummy_data!$AU255,dummy_oppeained!B:C,2,0)</f>
        <v>6</v>
      </c>
      <c r="AY255" s="22" t="str">
        <f>VLOOKUP(AT255,dummy_oppeained!B:D,3,0)</f>
        <v>eristav</v>
      </c>
      <c r="AZ255" s="72">
        <f>VLOOKUP(AS:AS,hinded_abi!B:D,3,0)</f>
        <v>1</v>
      </c>
      <c r="BA255" s="26">
        <f t="shared" si="9"/>
        <v>6</v>
      </c>
      <c r="BB255" s="27">
        <f t="shared" si="10"/>
        <v>6</v>
      </c>
      <c r="BC255" s="96" t="str">
        <f t="shared" si="11"/>
        <v>S00011_32310289497_õppeaine13_44814</v>
      </c>
      <c r="BD255" s="104">
        <f>COUNTIF($BC$2:BC255, BC255)</f>
        <v>1</v>
      </c>
    </row>
    <row r="256" spans="1:56" x14ac:dyDescent="0.25">
      <c r="A256" t="s">
        <v>260</v>
      </c>
      <c r="B256" t="s">
        <v>261</v>
      </c>
      <c r="C256" t="s">
        <v>113</v>
      </c>
      <c r="D256" t="s">
        <v>879</v>
      </c>
      <c r="E256">
        <v>32310289497</v>
      </c>
      <c r="F256" t="s">
        <v>243</v>
      </c>
      <c r="G256" t="s">
        <v>262</v>
      </c>
      <c r="H256" t="s">
        <v>52</v>
      </c>
      <c r="I256" t="s">
        <v>52</v>
      </c>
      <c r="J256" t="s">
        <v>115</v>
      </c>
      <c r="K256" s="1">
        <v>43862</v>
      </c>
      <c r="L256" t="s">
        <v>263</v>
      </c>
      <c r="M256" s="1">
        <v>44820</v>
      </c>
      <c r="N256" t="s">
        <v>245</v>
      </c>
      <c r="O256" t="s">
        <v>264</v>
      </c>
      <c r="P256" t="s">
        <v>927</v>
      </c>
      <c r="Q256" t="s">
        <v>10</v>
      </c>
      <c r="R256" s="1">
        <v>44672</v>
      </c>
      <c r="S256" t="s">
        <v>774</v>
      </c>
      <c r="T256" t="s">
        <v>191</v>
      </c>
      <c r="U256" t="s">
        <v>176</v>
      </c>
      <c r="V256" t="s">
        <v>265</v>
      </c>
      <c r="W256">
        <v>1479</v>
      </c>
      <c r="X256" t="s">
        <v>62</v>
      </c>
      <c r="Y256" t="s">
        <v>53</v>
      </c>
      <c r="Z256">
        <v>3</v>
      </c>
      <c r="AA256" t="s">
        <v>63</v>
      </c>
      <c r="AB256" t="s">
        <v>64</v>
      </c>
      <c r="AC256" t="s">
        <v>84</v>
      </c>
      <c r="AD256" t="s">
        <v>115</v>
      </c>
      <c r="AE256" t="s">
        <v>53</v>
      </c>
      <c r="AF256" t="s">
        <v>162</v>
      </c>
      <c r="AG256">
        <v>148</v>
      </c>
      <c r="AH256">
        <v>21</v>
      </c>
      <c r="AI256" t="s">
        <v>219</v>
      </c>
      <c r="AJ256" t="s">
        <v>123</v>
      </c>
      <c r="AK256" t="s">
        <v>97</v>
      </c>
      <c r="AL256" t="s">
        <v>218</v>
      </c>
      <c r="AM256">
        <v>4</v>
      </c>
      <c r="AN256">
        <v>3</v>
      </c>
      <c r="AO256">
        <v>12</v>
      </c>
      <c r="AP256">
        <v>5</v>
      </c>
      <c r="AQ256">
        <v>22</v>
      </c>
      <c r="AR256">
        <v>3</v>
      </c>
      <c r="AS256" t="s">
        <v>743</v>
      </c>
      <c r="AT256" t="s">
        <v>268</v>
      </c>
      <c r="AU256" t="s">
        <v>268</v>
      </c>
      <c r="AV256" s="1">
        <v>45179</v>
      </c>
      <c r="AW256" s="116">
        <v>3.5</v>
      </c>
      <c r="AX256" s="15">
        <f>VLOOKUP(dummy_data!$AU256,dummy_oppeained!B:C,2,0)</f>
        <v>6</v>
      </c>
      <c r="AY256" s="22" t="str">
        <f>VLOOKUP(AT256,dummy_oppeained!B:D,3,0)</f>
        <v>eristav</v>
      </c>
      <c r="AZ256" s="72">
        <f>VLOOKUP(AS:AS,hinded_abi!B:D,3,0)</f>
        <v>1</v>
      </c>
      <c r="BA256" s="26">
        <f t="shared" si="9"/>
        <v>6</v>
      </c>
      <c r="BB256" s="27">
        <f t="shared" si="10"/>
        <v>6</v>
      </c>
      <c r="BC256" s="96" t="str">
        <f t="shared" si="11"/>
        <v>S00011_32310289497_õppeaine55_45179</v>
      </c>
      <c r="BD256" s="104">
        <f>COUNTIF($BC$2:BC256, BC256)</f>
        <v>1</v>
      </c>
    </row>
    <row r="257" spans="1:56" x14ac:dyDescent="0.25">
      <c r="A257" t="s">
        <v>260</v>
      </c>
      <c r="B257" t="s">
        <v>261</v>
      </c>
      <c r="C257" t="s">
        <v>113</v>
      </c>
      <c r="D257" t="s">
        <v>879</v>
      </c>
      <c r="E257">
        <v>32310289497</v>
      </c>
      <c r="F257" t="s">
        <v>243</v>
      </c>
      <c r="G257" t="s">
        <v>262</v>
      </c>
      <c r="H257" t="s">
        <v>52</v>
      </c>
      <c r="I257" t="s">
        <v>52</v>
      </c>
      <c r="J257" t="s">
        <v>115</v>
      </c>
      <c r="K257" s="1">
        <v>43862</v>
      </c>
      <c r="L257" t="s">
        <v>263</v>
      </c>
      <c r="M257" s="1">
        <v>44820</v>
      </c>
      <c r="N257" t="s">
        <v>245</v>
      </c>
      <c r="O257" t="s">
        <v>264</v>
      </c>
      <c r="P257" t="s">
        <v>927</v>
      </c>
      <c r="Q257" t="s">
        <v>10</v>
      </c>
      <c r="R257" s="1">
        <v>44672</v>
      </c>
      <c r="S257" t="s">
        <v>774</v>
      </c>
      <c r="T257" t="s">
        <v>191</v>
      </c>
      <c r="U257" t="s">
        <v>176</v>
      </c>
      <c r="V257" t="s">
        <v>265</v>
      </c>
      <c r="W257">
        <v>1479</v>
      </c>
      <c r="X257" t="s">
        <v>62</v>
      </c>
      <c r="Y257" t="s">
        <v>53</v>
      </c>
      <c r="Z257">
        <v>4</v>
      </c>
      <c r="AA257" t="s">
        <v>63</v>
      </c>
      <c r="AB257" t="s">
        <v>64</v>
      </c>
      <c r="AC257" t="s">
        <v>179</v>
      </c>
      <c r="AD257" t="s">
        <v>115</v>
      </c>
      <c r="AE257" t="s">
        <v>53</v>
      </c>
      <c r="AF257" t="s">
        <v>162</v>
      </c>
      <c r="AG257">
        <v>148</v>
      </c>
      <c r="AH257">
        <v>38</v>
      </c>
      <c r="AI257" t="s">
        <v>219</v>
      </c>
      <c r="AJ257" t="s">
        <v>123</v>
      </c>
      <c r="AK257" t="s">
        <v>97</v>
      </c>
      <c r="AL257" t="s">
        <v>123</v>
      </c>
      <c r="AM257">
        <v>4</v>
      </c>
      <c r="AN257">
        <v>3</v>
      </c>
      <c r="AO257">
        <v>12</v>
      </c>
      <c r="AP257">
        <v>1</v>
      </c>
      <c r="AQ257">
        <v>41</v>
      </c>
      <c r="AR257">
        <v>3</v>
      </c>
      <c r="AS257" t="s">
        <v>741</v>
      </c>
      <c r="AT257" t="s">
        <v>147</v>
      </c>
      <c r="AU257" t="s">
        <v>147</v>
      </c>
      <c r="AV257" s="1">
        <v>45910</v>
      </c>
      <c r="AW257" s="116">
        <v>3.5</v>
      </c>
      <c r="AX257" s="40">
        <f>VLOOKUP(dummy_data!$AU257,dummy_oppeained!B:C,2,0)</f>
        <v>9</v>
      </c>
      <c r="AY257" s="22" t="str">
        <f>VLOOKUP(AT257,dummy_oppeained!B:D,3,0)</f>
        <v>eristav</v>
      </c>
      <c r="AZ257" s="72">
        <f>VLOOKUP(AS:AS,hinded_abi!B:D,3,0)</f>
        <v>2</v>
      </c>
      <c r="BA257" s="26">
        <f t="shared" si="9"/>
        <v>18</v>
      </c>
      <c r="BB257" s="27">
        <f t="shared" si="10"/>
        <v>9</v>
      </c>
      <c r="BC257" s="96" t="str">
        <f t="shared" si="11"/>
        <v>S00011_32310289497_õppeaine10_45910</v>
      </c>
      <c r="BD257" s="104">
        <f>COUNTIF($BC$2:BC257, BC257)</f>
        <v>1</v>
      </c>
    </row>
    <row r="258" spans="1:56" x14ac:dyDescent="0.25">
      <c r="A258" t="s">
        <v>260</v>
      </c>
      <c r="B258" t="s">
        <v>261</v>
      </c>
      <c r="C258" t="s">
        <v>113</v>
      </c>
      <c r="D258" t="s">
        <v>879</v>
      </c>
      <c r="E258">
        <v>32310289497</v>
      </c>
      <c r="F258" t="s">
        <v>243</v>
      </c>
      <c r="G258" t="s">
        <v>262</v>
      </c>
      <c r="H258" t="s">
        <v>52</v>
      </c>
      <c r="I258" t="s">
        <v>52</v>
      </c>
      <c r="J258" t="s">
        <v>115</v>
      </c>
      <c r="K258" s="1">
        <v>43862</v>
      </c>
      <c r="L258" t="s">
        <v>263</v>
      </c>
      <c r="M258" s="1">
        <v>44820</v>
      </c>
      <c r="N258" t="s">
        <v>245</v>
      </c>
      <c r="O258" t="s">
        <v>264</v>
      </c>
      <c r="P258" t="s">
        <v>927</v>
      </c>
      <c r="Q258" t="s">
        <v>10</v>
      </c>
      <c r="R258" s="1">
        <v>44672</v>
      </c>
      <c r="S258" t="s">
        <v>774</v>
      </c>
      <c r="T258" t="s">
        <v>191</v>
      </c>
      <c r="U258" t="s">
        <v>176</v>
      </c>
      <c r="V258" t="s">
        <v>265</v>
      </c>
      <c r="W258">
        <v>1479</v>
      </c>
      <c r="X258" t="s">
        <v>62</v>
      </c>
      <c r="Y258" t="s">
        <v>53</v>
      </c>
      <c r="Z258">
        <v>4</v>
      </c>
      <c r="AA258" t="s">
        <v>63</v>
      </c>
      <c r="AB258" t="s">
        <v>64</v>
      </c>
      <c r="AC258" t="s">
        <v>179</v>
      </c>
      <c r="AD258" t="s">
        <v>115</v>
      </c>
      <c r="AE258" t="s">
        <v>53</v>
      </c>
      <c r="AF258" t="s">
        <v>162</v>
      </c>
      <c r="AG258">
        <v>148</v>
      </c>
      <c r="AH258">
        <v>38</v>
      </c>
      <c r="AI258" t="s">
        <v>219</v>
      </c>
      <c r="AJ258" t="s">
        <v>123</v>
      </c>
      <c r="AK258" t="s">
        <v>97</v>
      </c>
      <c r="AL258" t="s">
        <v>123</v>
      </c>
      <c r="AM258">
        <v>4</v>
      </c>
      <c r="AN258">
        <v>3</v>
      </c>
      <c r="AO258">
        <v>12</v>
      </c>
      <c r="AP258">
        <v>1</v>
      </c>
      <c r="AQ258">
        <v>41</v>
      </c>
      <c r="AR258">
        <v>3</v>
      </c>
      <c r="AS258" t="s">
        <v>745</v>
      </c>
      <c r="AT258" t="s">
        <v>77</v>
      </c>
      <c r="AU258" t="s">
        <v>77</v>
      </c>
      <c r="AV258" s="1">
        <v>44814</v>
      </c>
      <c r="AW258" s="116">
        <v>3.5</v>
      </c>
      <c r="AX258" s="15">
        <f>VLOOKUP(dummy_data!$AU258,dummy_oppeained!B:C,2,0)</f>
        <v>9</v>
      </c>
      <c r="AY258" s="22" t="str">
        <f>VLOOKUP(AT258,dummy_oppeained!B:D,3,0)</f>
        <v>eristav</v>
      </c>
      <c r="AZ258" s="72">
        <f>VLOOKUP(AS:AS,hinded_abi!B:D,3,0)</f>
        <v>0</v>
      </c>
      <c r="BA258" s="26">
        <f t="shared" si="9"/>
        <v>0</v>
      </c>
      <c r="BB258" s="27">
        <f t="shared" si="10"/>
        <v>9</v>
      </c>
      <c r="BC258" s="96" t="str">
        <f t="shared" si="11"/>
        <v>S00011_32310289497_õppeaine24_44814</v>
      </c>
      <c r="BD258" s="104">
        <f>COUNTIF($BC$2:BC258, BC258)</f>
        <v>1</v>
      </c>
    </row>
    <row r="259" spans="1:56" x14ac:dyDescent="0.25">
      <c r="A259" t="s">
        <v>260</v>
      </c>
      <c r="B259" t="s">
        <v>261</v>
      </c>
      <c r="C259" t="s">
        <v>113</v>
      </c>
      <c r="D259" t="s">
        <v>879</v>
      </c>
      <c r="E259">
        <v>32310289497</v>
      </c>
      <c r="F259" t="s">
        <v>243</v>
      </c>
      <c r="G259" t="s">
        <v>262</v>
      </c>
      <c r="H259" t="s">
        <v>52</v>
      </c>
      <c r="I259" t="s">
        <v>52</v>
      </c>
      <c r="J259" t="s">
        <v>115</v>
      </c>
      <c r="K259" s="1">
        <v>43862</v>
      </c>
      <c r="L259" t="s">
        <v>263</v>
      </c>
      <c r="M259" s="1">
        <v>44820</v>
      </c>
      <c r="N259" t="s">
        <v>245</v>
      </c>
      <c r="O259" t="s">
        <v>264</v>
      </c>
      <c r="P259" t="s">
        <v>927</v>
      </c>
      <c r="Q259" t="s">
        <v>10</v>
      </c>
      <c r="R259" s="1">
        <v>44672</v>
      </c>
      <c r="S259" t="s">
        <v>774</v>
      </c>
      <c r="T259" t="s">
        <v>191</v>
      </c>
      <c r="U259" t="s">
        <v>176</v>
      </c>
      <c r="V259" t="s">
        <v>265</v>
      </c>
      <c r="W259">
        <v>1479</v>
      </c>
      <c r="X259" t="s">
        <v>62</v>
      </c>
      <c r="Y259" t="s">
        <v>53</v>
      </c>
      <c r="Z259">
        <v>4</v>
      </c>
      <c r="AA259" t="s">
        <v>63</v>
      </c>
      <c r="AB259" t="s">
        <v>64</v>
      </c>
      <c r="AC259" t="s">
        <v>179</v>
      </c>
      <c r="AD259" t="s">
        <v>115</v>
      </c>
      <c r="AE259" t="s">
        <v>53</v>
      </c>
      <c r="AF259" t="s">
        <v>162</v>
      </c>
      <c r="AG259">
        <v>148</v>
      </c>
      <c r="AH259">
        <v>38</v>
      </c>
      <c r="AI259" t="s">
        <v>219</v>
      </c>
      <c r="AJ259" t="s">
        <v>123</v>
      </c>
      <c r="AK259" t="s">
        <v>97</v>
      </c>
      <c r="AL259" t="s">
        <v>123</v>
      </c>
      <c r="AM259">
        <v>4</v>
      </c>
      <c r="AN259">
        <v>3</v>
      </c>
      <c r="AO259">
        <v>12</v>
      </c>
      <c r="AP259">
        <v>1</v>
      </c>
      <c r="AQ259">
        <v>41</v>
      </c>
      <c r="AR259">
        <v>3</v>
      </c>
      <c r="AS259" t="s">
        <v>743</v>
      </c>
      <c r="AT259" t="s">
        <v>220</v>
      </c>
      <c r="AU259" t="s">
        <v>220</v>
      </c>
      <c r="AV259" s="1">
        <v>45910</v>
      </c>
      <c r="AW259" s="116">
        <v>3.5</v>
      </c>
      <c r="AX259" s="40">
        <f>VLOOKUP(dummy_data!$AU259,dummy_oppeained!B:C,2,0)</f>
        <v>6</v>
      </c>
      <c r="AY259" s="22" t="str">
        <f>VLOOKUP(AT259,dummy_oppeained!B:D,3,0)</f>
        <v>eristav</v>
      </c>
      <c r="AZ259" s="72">
        <f>VLOOKUP(AS:AS,hinded_abi!B:D,3,0)</f>
        <v>1</v>
      </c>
      <c r="BA259" s="26">
        <f t="shared" ref="BA259:BA322" si="12">IF(AY259="eristav",AX259*AZ259," ")</f>
        <v>6</v>
      </c>
      <c r="BB259" s="27">
        <f t="shared" ref="BB259:BB322" si="13">IF(AY259="eristav",AX259,0)</f>
        <v>6</v>
      </c>
      <c r="BC259" s="96" t="str">
        <f t="shared" ref="BC259:BC322" si="14">_xlfn.CONCAT(A259,"_",E259,"_",AT259,"_",AV259)</f>
        <v>S00011_32310289497_õppeaine16_45910</v>
      </c>
      <c r="BD259" s="104">
        <f>COUNTIF($BC$2:BC259, BC259)</f>
        <v>1</v>
      </c>
    </row>
    <row r="260" spans="1:56" x14ac:dyDescent="0.25">
      <c r="A260" t="s">
        <v>260</v>
      </c>
      <c r="B260" t="s">
        <v>261</v>
      </c>
      <c r="C260" t="s">
        <v>113</v>
      </c>
      <c r="D260" t="s">
        <v>879</v>
      </c>
      <c r="E260">
        <v>32310289497</v>
      </c>
      <c r="F260" t="s">
        <v>243</v>
      </c>
      <c r="G260" t="s">
        <v>262</v>
      </c>
      <c r="H260" t="s">
        <v>52</v>
      </c>
      <c r="I260" t="s">
        <v>52</v>
      </c>
      <c r="J260" t="s">
        <v>115</v>
      </c>
      <c r="K260" s="1">
        <v>43862</v>
      </c>
      <c r="L260" t="s">
        <v>263</v>
      </c>
      <c r="M260" s="1">
        <v>44820</v>
      </c>
      <c r="N260" t="s">
        <v>245</v>
      </c>
      <c r="O260" t="s">
        <v>264</v>
      </c>
      <c r="P260" t="s">
        <v>927</v>
      </c>
      <c r="Q260" t="s">
        <v>10</v>
      </c>
      <c r="R260" s="1">
        <v>44672</v>
      </c>
      <c r="S260" t="s">
        <v>774</v>
      </c>
      <c r="T260" t="s">
        <v>191</v>
      </c>
      <c r="U260" t="s">
        <v>176</v>
      </c>
      <c r="V260" t="s">
        <v>265</v>
      </c>
      <c r="W260">
        <v>1479</v>
      </c>
      <c r="X260" t="s">
        <v>62</v>
      </c>
      <c r="Y260" t="s">
        <v>53</v>
      </c>
      <c r="Z260">
        <v>4</v>
      </c>
      <c r="AA260" t="s">
        <v>63</v>
      </c>
      <c r="AB260" t="s">
        <v>64</v>
      </c>
      <c r="AC260" t="s">
        <v>179</v>
      </c>
      <c r="AD260" t="s">
        <v>115</v>
      </c>
      <c r="AE260" t="s">
        <v>53</v>
      </c>
      <c r="AF260" t="s">
        <v>162</v>
      </c>
      <c r="AG260">
        <v>148</v>
      </c>
      <c r="AH260">
        <v>38</v>
      </c>
      <c r="AI260" t="s">
        <v>219</v>
      </c>
      <c r="AJ260" t="s">
        <v>123</v>
      </c>
      <c r="AK260" t="s">
        <v>97</v>
      </c>
      <c r="AL260" t="s">
        <v>123</v>
      </c>
      <c r="AM260">
        <v>4</v>
      </c>
      <c r="AN260">
        <v>3</v>
      </c>
      <c r="AO260">
        <v>12</v>
      </c>
      <c r="AP260">
        <v>1</v>
      </c>
      <c r="AQ260">
        <v>41</v>
      </c>
      <c r="AR260">
        <v>3</v>
      </c>
      <c r="AS260" t="s">
        <v>732</v>
      </c>
      <c r="AT260" t="s">
        <v>133</v>
      </c>
      <c r="AU260" t="s">
        <v>133</v>
      </c>
      <c r="AV260" s="1">
        <v>44602</v>
      </c>
      <c r="AW260" s="116">
        <v>3.5</v>
      </c>
      <c r="AX260" s="15">
        <f>VLOOKUP(dummy_data!$AU260,dummy_oppeained!B:C,2,0)</f>
        <v>2</v>
      </c>
      <c r="AY260" s="22" t="str">
        <f>VLOOKUP(AT260,dummy_oppeained!B:D,3,0)</f>
        <v>mitteeristav</v>
      </c>
      <c r="AZ260" s="72" t="str">
        <f>VLOOKUP(AS:AS,hinded_abi!B:D,3,0)</f>
        <v>NULL</v>
      </c>
      <c r="BA260" s="26" t="str">
        <f t="shared" si="12"/>
        <v xml:space="preserve"> </v>
      </c>
      <c r="BB260" s="27">
        <f t="shared" si="13"/>
        <v>0</v>
      </c>
      <c r="BC260" s="96" t="str">
        <f t="shared" si="14"/>
        <v>S00011_32310289497_õppeaine19_44602</v>
      </c>
      <c r="BD260" s="104">
        <f>COUNTIF($BC$2:BC260, BC260)</f>
        <v>1</v>
      </c>
    </row>
    <row r="261" spans="1:56" x14ac:dyDescent="0.25">
      <c r="A261" t="s">
        <v>260</v>
      </c>
      <c r="B261" t="s">
        <v>261</v>
      </c>
      <c r="C261" t="s">
        <v>113</v>
      </c>
      <c r="D261" t="s">
        <v>879</v>
      </c>
      <c r="E261">
        <v>32310289497</v>
      </c>
      <c r="F261" t="s">
        <v>243</v>
      </c>
      <c r="G261" t="s">
        <v>262</v>
      </c>
      <c r="H261" t="s">
        <v>52</v>
      </c>
      <c r="I261" t="s">
        <v>52</v>
      </c>
      <c r="J261" t="s">
        <v>115</v>
      </c>
      <c r="K261" s="1">
        <v>43862</v>
      </c>
      <c r="L261" t="s">
        <v>263</v>
      </c>
      <c r="M261" s="1">
        <v>44820</v>
      </c>
      <c r="N261" t="s">
        <v>245</v>
      </c>
      <c r="O261" t="s">
        <v>264</v>
      </c>
      <c r="P261" t="s">
        <v>927</v>
      </c>
      <c r="Q261" t="s">
        <v>10</v>
      </c>
      <c r="R261" s="1">
        <v>44672</v>
      </c>
      <c r="S261" t="s">
        <v>774</v>
      </c>
      <c r="T261" t="s">
        <v>191</v>
      </c>
      <c r="U261" t="s">
        <v>176</v>
      </c>
      <c r="V261" t="s">
        <v>265</v>
      </c>
      <c r="W261">
        <v>1479</v>
      </c>
      <c r="X261" t="s">
        <v>62</v>
      </c>
      <c r="Y261" t="s">
        <v>53</v>
      </c>
      <c r="Z261">
        <v>4</v>
      </c>
      <c r="AA261" t="s">
        <v>63</v>
      </c>
      <c r="AB261" t="s">
        <v>64</v>
      </c>
      <c r="AC261" t="s">
        <v>179</v>
      </c>
      <c r="AD261" t="s">
        <v>115</v>
      </c>
      <c r="AE261" t="s">
        <v>53</v>
      </c>
      <c r="AF261" t="s">
        <v>162</v>
      </c>
      <c r="AG261">
        <v>148</v>
      </c>
      <c r="AH261">
        <v>38</v>
      </c>
      <c r="AI261" t="s">
        <v>219</v>
      </c>
      <c r="AJ261" t="s">
        <v>123</v>
      </c>
      <c r="AK261" t="s">
        <v>97</v>
      </c>
      <c r="AL261" t="s">
        <v>123</v>
      </c>
      <c r="AM261">
        <v>4</v>
      </c>
      <c r="AN261">
        <v>3</v>
      </c>
      <c r="AO261">
        <v>12</v>
      </c>
      <c r="AP261">
        <v>1</v>
      </c>
      <c r="AQ261">
        <v>41</v>
      </c>
      <c r="AR261">
        <v>3</v>
      </c>
      <c r="AS261" t="s">
        <v>737</v>
      </c>
      <c r="AT261" t="s">
        <v>188</v>
      </c>
      <c r="AU261" t="s">
        <v>188</v>
      </c>
      <c r="AV261" s="1">
        <v>45698</v>
      </c>
      <c r="AW261" s="116">
        <v>3.5</v>
      </c>
      <c r="AX261" s="40">
        <f>VLOOKUP(dummy_data!$AU261,dummy_oppeained!B:C,2,0)</f>
        <v>8</v>
      </c>
      <c r="AY261" s="22" t="str">
        <f>VLOOKUP(AT261,dummy_oppeained!B:D,3,0)</f>
        <v>eristav</v>
      </c>
      <c r="AZ261" s="72">
        <f>VLOOKUP(AS:AS,hinded_abi!B:D,3,0)</f>
        <v>4</v>
      </c>
      <c r="BA261" s="26">
        <f t="shared" si="12"/>
        <v>32</v>
      </c>
      <c r="BB261" s="27">
        <f t="shared" si="13"/>
        <v>8</v>
      </c>
      <c r="BC261" s="96" t="str">
        <f t="shared" si="14"/>
        <v>S00011_32310289497_õppeaine37_45698</v>
      </c>
      <c r="BD261" s="104">
        <f>COUNTIF($BC$2:BC261, BC261)</f>
        <v>1</v>
      </c>
    </row>
    <row r="262" spans="1:56" x14ac:dyDescent="0.25">
      <c r="A262" t="s">
        <v>260</v>
      </c>
      <c r="B262" t="s">
        <v>261</v>
      </c>
      <c r="C262" t="s">
        <v>113</v>
      </c>
      <c r="D262" t="s">
        <v>879</v>
      </c>
      <c r="E262">
        <v>32310289497</v>
      </c>
      <c r="F262" t="s">
        <v>243</v>
      </c>
      <c r="G262" t="s">
        <v>262</v>
      </c>
      <c r="H262" t="s">
        <v>52</v>
      </c>
      <c r="I262" t="s">
        <v>52</v>
      </c>
      <c r="J262" t="s">
        <v>115</v>
      </c>
      <c r="K262" s="1">
        <v>43862</v>
      </c>
      <c r="L262" t="s">
        <v>263</v>
      </c>
      <c r="M262" s="1">
        <v>44820</v>
      </c>
      <c r="N262" t="s">
        <v>245</v>
      </c>
      <c r="O262" t="s">
        <v>264</v>
      </c>
      <c r="P262" t="s">
        <v>927</v>
      </c>
      <c r="Q262" t="s">
        <v>10</v>
      </c>
      <c r="R262" s="1">
        <v>44672</v>
      </c>
      <c r="S262" t="s">
        <v>774</v>
      </c>
      <c r="T262" t="s">
        <v>191</v>
      </c>
      <c r="U262" t="s">
        <v>176</v>
      </c>
      <c r="V262" t="s">
        <v>265</v>
      </c>
      <c r="W262">
        <v>1479</v>
      </c>
      <c r="X262" t="s">
        <v>62</v>
      </c>
      <c r="Y262" t="s">
        <v>53</v>
      </c>
      <c r="Z262">
        <v>4</v>
      </c>
      <c r="AA262" t="s">
        <v>63</v>
      </c>
      <c r="AB262" t="s">
        <v>64</v>
      </c>
      <c r="AC262" t="s">
        <v>179</v>
      </c>
      <c r="AD262" t="s">
        <v>115</v>
      </c>
      <c r="AE262" t="s">
        <v>53</v>
      </c>
      <c r="AF262" t="s">
        <v>162</v>
      </c>
      <c r="AG262">
        <v>148</v>
      </c>
      <c r="AH262">
        <v>38</v>
      </c>
      <c r="AI262" t="s">
        <v>219</v>
      </c>
      <c r="AJ262" t="s">
        <v>123</v>
      </c>
      <c r="AK262" t="s">
        <v>97</v>
      </c>
      <c r="AL262" t="s">
        <v>123</v>
      </c>
      <c r="AM262">
        <v>4</v>
      </c>
      <c r="AN262">
        <v>3</v>
      </c>
      <c r="AO262">
        <v>12</v>
      </c>
      <c r="AP262">
        <v>1</v>
      </c>
      <c r="AQ262">
        <v>41</v>
      </c>
      <c r="AR262">
        <v>3</v>
      </c>
      <c r="AS262" t="s">
        <v>737</v>
      </c>
      <c r="AT262" t="s">
        <v>201</v>
      </c>
      <c r="AU262" t="s">
        <v>201</v>
      </c>
      <c r="AV262" s="1">
        <v>44084</v>
      </c>
      <c r="AW262" s="116">
        <v>3.5</v>
      </c>
      <c r="AX262" s="15">
        <f>VLOOKUP(dummy_data!$AU262,dummy_oppeained!B:C,2,0)</f>
        <v>6</v>
      </c>
      <c r="AY262" s="22" t="str">
        <f>VLOOKUP(AT262,dummy_oppeained!B:D,3,0)</f>
        <v>eristav</v>
      </c>
      <c r="AZ262" s="72">
        <f>VLOOKUP(AS:AS,hinded_abi!B:D,3,0)</f>
        <v>4</v>
      </c>
      <c r="BA262" s="26">
        <f t="shared" si="12"/>
        <v>24</v>
      </c>
      <c r="BB262" s="27">
        <f t="shared" si="13"/>
        <v>6</v>
      </c>
      <c r="BC262" s="96" t="str">
        <f t="shared" si="14"/>
        <v>S00011_32310289497_õppeaine14_44084</v>
      </c>
      <c r="BD262" s="104">
        <f>COUNTIF($BC$2:BC262, BC262)</f>
        <v>1</v>
      </c>
    </row>
    <row r="263" spans="1:56" x14ac:dyDescent="0.25">
      <c r="A263" t="s">
        <v>260</v>
      </c>
      <c r="B263" t="s">
        <v>261</v>
      </c>
      <c r="C263" t="s">
        <v>113</v>
      </c>
      <c r="D263" t="s">
        <v>879</v>
      </c>
      <c r="E263">
        <v>32310289497</v>
      </c>
      <c r="F263" t="s">
        <v>243</v>
      </c>
      <c r="G263" t="s">
        <v>262</v>
      </c>
      <c r="H263" t="s">
        <v>52</v>
      </c>
      <c r="I263" t="s">
        <v>52</v>
      </c>
      <c r="J263" t="s">
        <v>115</v>
      </c>
      <c r="K263" s="1">
        <v>43862</v>
      </c>
      <c r="L263" t="s">
        <v>263</v>
      </c>
      <c r="M263" s="1">
        <v>44820</v>
      </c>
      <c r="N263" t="s">
        <v>245</v>
      </c>
      <c r="O263" t="s">
        <v>264</v>
      </c>
      <c r="P263" t="s">
        <v>927</v>
      </c>
      <c r="Q263" t="s">
        <v>10</v>
      </c>
      <c r="R263" s="1">
        <v>44672</v>
      </c>
      <c r="S263" t="s">
        <v>774</v>
      </c>
      <c r="T263" t="s">
        <v>191</v>
      </c>
      <c r="U263" t="s">
        <v>176</v>
      </c>
      <c r="V263" t="s">
        <v>265</v>
      </c>
      <c r="W263">
        <v>1479</v>
      </c>
      <c r="X263" t="s">
        <v>62</v>
      </c>
      <c r="Y263" t="s">
        <v>53</v>
      </c>
      <c r="Z263">
        <v>4</v>
      </c>
      <c r="AA263" t="s">
        <v>63</v>
      </c>
      <c r="AB263" t="s">
        <v>64</v>
      </c>
      <c r="AC263" t="s">
        <v>179</v>
      </c>
      <c r="AD263" t="s">
        <v>115</v>
      </c>
      <c r="AE263" t="s">
        <v>53</v>
      </c>
      <c r="AF263" t="s">
        <v>162</v>
      </c>
      <c r="AG263">
        <v>148</v>
      </c>
      <c r="AH263">
        <v>38</v>
      </c>
      <c r="AI263" t="s">
        <v>219</v>
      </c>
      <c r="AJ263" t="s">
        <v>123</v>
      </c>
      <c r="AK263" t="s">
        <v>97</v>
      </c>
      <c r="AL263" t="s">
        <v>123</v>
      </c>
      <c r="AM263">
        <v>4</v>
      </c>
      <c r="AN263">
        <v>3</v>
      </c>
      <c r="AO263">
        <v>12</v>
      </c>
      <c r="AP263">
        <v>1</v>
      </c>
      <c r="AQ263">
        <v>41</v>
      </c>
      <c r="AR263">
        <v>3</v>
      </c>
      <c r="AS263" t="s">
        <v>732</v>
      </c>
      <c r="AT263" t="s">
        <v>183</v>
      </c>
      <c r="AU263" t="s">
        <v>183</v>
      </c>
      <c r="AV263" s="1">
        <v>45332</v>
      </c>
      <c r="AW263" s="116">
        <v>3.5</v>
      </c>
      <c r="AX263" s="40">
        <f>VLOOKUP(dummy_data!$AU263,dummy_oppeained!B:C,2,0)</f>
        <v>3</v>
      </c>
      <c r="AY263" s="22" t="str">
        <f>VLOOKUP(AT263,dummy_oppeained!B:D,3,0)</f>
        <v>mitteeristav</v>
      </c>
      <c r="AZ263" s="72" t="str">
        <f>VLOOKUP(AS:AS,hinded_abi!B:D,3,0)</f>
        <v>NULL</v>
      </c>
      <c r="BA263" s="26" t="str">
        <f t="shared" si="12"/>
        <v xml:space="preserve"> </v>
      </c>
      <c r="BB263" s="27">
        <f t="shared" si="13"/>
        <v>0</v>
      </c>
      <c r="BC263" s="96" t="str">
        <f t="shared" si="14"/>
        <v>S00011_32310289497_õppeaine57_45332</v>
      </c>
      <c r="BD263" s="104">
        <f>COUNTIF($BC$2:BC263, BC263)</f>
        <v>1</v>
      </c>
    </row>
    <row r="264" spans="1:56" x14ac:dyDescent="0.25">
      <c r="A264" t="s">
        <v>269</v>
      </c>
      <c r="B264" t="s">
        <v>226</v>
      </c>
      <c r="C264" t="s">
        <v>49</v>
      </c>
      <c r="D264" t="s">
        <v>880</v>
      </c>
      <c r="E264">
        <v>56611245223</v>
      </c>
      <c r="F264" t="s">
        <v>50</v>
      </c>
      <c r="G264" t="s">
        <v>229</v>
      </c>
      <c r="H264" t="s">
        <v>52</v>
      </c>
      <c r="I264" t="s">
        <v>115</v>
      </c>
      <c r="J264" t="s">
        <v>52</v>
      </c>
      <c r="K264" s="1">
        <v>44440</v>
      </c>
      <c r="L264" t="s">
        <v>53</v>
      </c>
      <c r="M264" s="1">
        <v>45396</v>
      </c>
      <c r="N264" t="s">
        <v>270</v>
      </c>
      <c r="O264" t="s">
        <v>235</v>
      </c>
      <c r="P264" t="s">
        <v>922</v>
      </c>
      <c r="Q264" t="s">
        <v>237</v>
      </c>
      <c r="R264" s="1">
        <v>44178</v>
      </c>
      <c r="S264" t="s">
        <v>774</v>
      </c>
      <c r="T264" t="s">
        <v>59</v>
      </c>
      <c r="U264" t="s">
        <v>60</v>
      </c>
      <c r="V264" t="s">
        <v>177</v>
      </c>
      <c r="W264">
        <v>1467</v>
      </c>
      <c r="X264" t="s">
        <v>62</v>
      </c>
      <c r="Z264">
        <v>1</v>
      </c>
      <c r="AA264" t="s">
        <v>121</v>
      </c>
      <c r="AB264" t="s">
        <v>64</v>
      </c>
      <c r="AC264" t="s">
        <v>186</v>
      </c>
      <c r="AD264" t="s">
        <v>52</v>
      </c>
      <c r="AE264" t="s">
        <v>271</v>
      </c>
      <c r="AF264" t="s">
        <v>162</v>
      </c>
      <c r="AG264">
        <v>111</v>
      </c>
      <c r="AH264">
        <v>27</v>
      </c>
      <c r="AI264" t="s">
        <v>181</v>
      </c>
      <c r="AJ264" t="s">
        <v>107</v>
      </c>
      <c r="AK264" t="s">
        <v>124</v>
      </c>
      <c r="AL264" t="s">
        <v>107</v>
      </c>
      <c r="AM264">
        <v>0</v>
      </c>
      <c r="AN264">
        <v>1</v>
      </c>
      <c r="AO264">
        <v>18</v>
      </c>
      <c r="AP264">
        <v>7</v>
      </c>
      <c r="AQ264">
        <v>32</v>
      </c>
      <c r="AR264">
        <v>1</v>
      </c>
      <c r="AS264" t="s">
        <v>739</v>
      </c>
      <c r="AT264" t="s">
        <v>131</v>
      </c>
      <c r="AU264" t="s">
        <v>131</v>
      </c>
      <c r="AV264" s="1">
        <v>45179</v>
      </c>
      <c r="AW264" s="116">
        <v>3.5</v>
      </c>
      <c r="AX264" s="15">
        <f>VLOOKUP(dummy_data!$AU264,dummy_oppeained!B:C,2,0)</f>
        <v>9</v>
      </c>
      <c r="AY264" s="22" t="str">
        <f>VLOOKUP(AT264,dummy_oppeained!B:D,3,0)</f>
        <v>eristav</v>
      </c>
      <c r="AZ264" s="72">
        <f>VLOOKUP(AS:AS,hinded_abi!B:D,3,0)</f>
        <v>3</v>
      </c>
      <c r="BA264" s="26">
        <f t="shared" si="12"/>
        <v>27</v>
      </c>
      <c r="BB264" s="27">
        <f t="shared" si="13"/>
        <v>9</v>
      </c>
      <c r="BC264" s="96" t="str">
        <f t="shared" si="14"/>
        <v>S00012_56611245223_õppeaine38_45179</v>
      </c>
      <c r="BD264" s="104">
        <f>COUNTIF($BC$2:BC264, BC264)</f>
        <v>1</v>
      </c>
    </row>
    <row r="265" spans="1:56" x14ac:dyDescent="0.25">
      <c r="A265" t="s">
        <v>269</v>
      </c>
      <c r="B265" t="s">
        <v>226</v>
      </c>
      <c r="C265" t="s">
        <v>49</v>
      </c>
      <c r="D265" t="s">
        <v>880</v>
      </c>
      <c r="E265">
        <v>56611245223</v>
      </c>
      <c r="F265" t="s">
        <v>50</v>
      </c>
      <c r="G265" t="s">
        <v>229</v>
      </c>
      <c r="H265" t="s">
        <v>52</v>
      </c>
      <c r="I265" t="s">
        <v>115</v>
      </c>
      <c r="J265" t="s">
        <v>52</v>
      </c>
      <c r="K265" s="1">
        <v>44440</v>
      </c>
      <c r="L265" t="s">
        <v>53</v>
      </c>
      <c r="M265" s="1">
        <v>45396</v>
      </c>
      <c r="N265" t="s">
        <v>270</v>
      </c>
      <c r="O265" t="s">
        <v>235</v>
      </c>
      <c r="P265" t="s">
        <v>922</v>
      </c>
      <c r="Q265" t="s">
        <v>237</v>
      </c>
      <c r="R265" s="1">
        <v>44178</v>
      </c>
      <c r="S265" t="s">
        <v>774</v>
      </c>
      <c r="T265" t="s">
        <v>59</v>
      </c>
      <c r="U265" t="s">
        <v>60</v>
      </c>
      <c r="V265" t="s">
        <v>177</v>
      </c>
      <c r="W265">
        <v>1467</v>
      </c>
      <c r="X265" t="s">
        <v>62</v>
      </c>
      <c r="Z265">
        <v>1</v>
      </c>
      <c r="AA265" t="s">
        <v>121</v>
      </c>
      <c r="AB265" t="s">
        <v>64</v>
      </c>
      <c r="AC265" t="s">
        <v>186</v>
      </c>
      <c r="AD265" t="s">
        <v>52</v>
      </c>
      <c r="AE265" t="s">
        <v>271</v>
      </c>
      <c r="AF265" t="s">
        <v>162</v>
      </c>
      <c r="AG265">
        <v>111</v>
      </c>
      <c r="AH265">
        <v>27</v>
      </c>
      <c r="AI265" t="s">
        <v>181</v>
      </c>
      <c r="AJ265" t="s">
        <v>107</v>
      </c>
      <c r="AK265" t="s">
        <v>124</v>
      </c>
      <c r="AL265" t="s">
        <v>107</v>
      </c>
      <c r="AM265">
        <v>0</v>
      </c>
      <c r="AN265">
        <v>1</v>
      </c>
      <c r="AO265">
        <v>18</v>
      </c>
      <c r="AP265">
        <v>7</v>
      </c>
      <c r="AQ265">
        <v>32</v>
      </c>
      <c r="AR265">
        <v>1</v>
      </c>
      <c r="AS265" t="s">
        <v>732</v>
      </c>
      <c r="AT265" t="s">
        <v>82</v>
      </c>
      <c r="AU265" t="s">
        <v>82</v>
      </c>
      <c r="AV265" s="1">
        <v>44449</v>
      </c>
      <c r="AW265" s="116">
        <v>3.5</v>
      </c>
      <c r="AX265" s="40">
        <f>VLOOKUP(dummy_data!$AU265,dummy_oppeained!B:C,2,0)</f>
        <v>3</v>
      </c>
      <c r="AY265" s="22" t="str">
        <f>VLOOKUP(AT265,dummy_oppeained!B:D,3,0)</f>
        <v>mitteeristav</v>
      </c>
      <c r="AZ265" s="72" t="str">
        <f>VLOOKUP(AS:AS,hinded_abi!B:D,3,0)</f>
        <v>NULL</v>
      </c>
      <c r="BA265" s="26" t="str">
        <f t="shared" si="12"/>
        <v xml:space="preserve"> </v>
      </c>
      <c r="BB265" s="27">
        <f t="shared" si="13"/>
        <v>0</v>
      </c>
      <c r="BC265" s="96" t="str">
        <f t="shared" si="14"/>
        <v>S00012_56611245223_õppeaine76_44449</v>
      </c>
      <c r="BD265" s="104">
        <f>COUNTIF($BC$2:BC265, BC265)</f>
        <v>1</v>
      </c>
    </row>
    <row r="266" spans="1:56" x14ac:dyDescent="0.25">
      <c r="A266" t="s">
        <v>269</v>
      </c>
      <c r="B266" t="s">
        <v>226</v>
      </c>
      <c r="C266" t="s">
        <v>49</v>
      </c>
      <c r="D266" t="s">
        <v>880</v>
      </c>
      <c r="E266">
        <v>56611245223</v>
      </c>
      <c r="F266" t="s">
        <v>50</v>
      </c>
      <c r="G266" t="s">
        <v>229</v>
      </c>
      <c r="H266" t="s">
        <v>52</v>
      </c>
      <c r="I266" t="s">
        <v>115</v>
      </c>
      <c r="J266" t="s">
        <v>52</v>
      </c>
      <c r="K266" s="1">
        <v>44440</v>
      </c>
      <c r="L266" t="s">
        <v>53</v>
      </c>
      <c r="M266" s="1">
        <v>45396</v>
      </c>
      <c r="N266" t="s">
        <v>270</v>
      </c>
      <c r="O266" t="s">
        <v>235</v>
      </c>
      <c r="P266" t="s">
        <v>922</v>
      </c>
      <c r="Q266" t="s">
        <v>237</v>
      </c>
      <c r="R266" s="1">
        <v>44178</v>
      </c>
      <c r="S266" t="s">
        <v>774</v>
      </c>
      <c r="T266" t="s">
        <v>59</v>
      </c>
      <c r="U266" t="s">
        <v>60</v>
      </c>
      <c r="V266" t="s">
        <v>177</v>
      </c>
      <c r="W266">
        <v>1467</v>
      </c>
      <c r="X266" t="s">
        <v>62</v>
      </c>
      <c r="Z266">
        <v>1</v>
      </c>
      <c r="AA266" t="s">
        <v>121</v>
      </c>
      <c r="AB266" t="s">
        <v>64</v>
      </c>
      <c r="AC266" t="s">
        <v>186</v>
      </c>
      <c r="AD266" t="s">
        <v>52</v>
      </c>
      <c r="AE266" t="s">
        <v>271</v>
      </c>
      <c r="AF266" t="s">
        <v>162</v>
      </c>
      <c r="AG266">
        <v>111</v>
      </c>
      <c r="AH266">
        <v>27</v>
      </c>
      <c r="AI266" t="s">
        <v>181</v>
      </c>
      <c r="AJ266" t="s">
        <v>107</v>
      </c>
      <c r="AK266" t="s">
        <v>124</v>
      </c>
      <c r="AL266" t="s">
        <v>107</v>
      </c>
      <c r="AM266">
        <v>0</v>
      </c>
      <c r="AN266">
        <v>1</v>
      </c>
      <c r="AO266">
        <v>18</v>
      </c>
      <c r="AP266">
        <v>7</v>
      </c>
      <c r="AQ266">
        <v>32</v>
      </c>
      <c r="AR266">
        <v>1</v>
      </c>
      <c r="AS266" t="s">
        <v>739</v>
      </c>
      <c r="AT266" t="s">
        <v>202</v>
      </c>
      <c r="AU266" t="s">
        <v>202</v>
      </c>
      <c r="AV266" s="1">
        <v>44084</v>
      </c>
      <c r="AW266" s="116">
        <v>3.5</v>
      </c>
      <c r="AX266" s="15">
        <f>VLOOKUP(dummy_data!$AU266,dummy_oppeained!B:C,2,0)</f>
        <v>8</v>
      </c>
      <c r="AY266" s="22" t="str">
        <f>VLOOKUP(AT266,dummy_oppeained!B:D,3,0)</f>
        <v>eristav</v>
      </c>
      <c r="AZ266" s="72">
        <f>VLOOKUP(AS:AS,hinded_abi!B:D,3,0)</f>
        <v>3</v>
      </c>
      <c r="BA266" s="26">
        <f t="shared" si="12"/>
        <v>24</v>
      </c>
      <c r="BB266" s="27">
        <f t="shared" si="13"/>
        <v>8</v>
      </c>
      <c r="BC266" s="96" t="str">
        <f t="shared" si="14"/>
        <v>S00012_56611245223_õppeaine9_44084</v>
      </c>
      <c r="BD266" s="104">
        <f>COUNTIF($BC$2:BC266, BC266)</f>
        <v>1</v>
      </c>
    </row>
    <row r="267" spans="1:56" x14ac:dyDescent="0.25">
      <c r="A267" t="s">
        <v>269</v>
      </c>
      <c r="B267" t="s">
        <v>226</v>
      </c>
      <c r="C267" t="s">
        <v>49</v>
      </c>
      <c r="D267" t="s">
        <v>880</v>
      </c>
      <c r="E267">
        <v>56611245223</v>
      </c>
      <c r="F267" t="s">
        <v>50</v>
      </c>
      <c r="G267" t="s">
        <v>229</v>
      </c>
      <c r="H267" t="s">
        <v>52</v>
      </c>
      <c r="I267" t="s">
        <v>115</v>
      </c>
      <c r="J267" t="s">
        <v>52</v>
      </c>
      <c r="K267" s="1">
        <v>44440</v>
      </c>
      <c r="L267" t="s">
        <v>53</v>
      </c>
      <c r="M267" s="1">
        <v>45396</v>
      </c>
      <c r="N267" t="s">
        <v>270</v>
      </c>
      <c r="O267" t="s">
        <v>235</v>
      </c>
      <c r="P267" t="s">
        <v>922</v>
      </c>
      <c r="Q267" t="s">
        <v>237</v>
      </c>
      <c r="R267" s="1">
        <v>44178</v>
      </c>
      <c r="S267" t="s">
        <v>774</v>
      </c>
      <c r="T267" t="s">
        <v>59</v>
      </c>
      <c r="U267" t="s">
        <v>60</v>
      </c>
      <c r="V267" t="s">
        <v>177</v>
      </c>
      <c r="W267">
        <v>1467</v>
      </c>
      <c r="X267" t="s">
        <v>62</v>
      </c>
      <c r="Z267">
        <v>1</v>
      </c>
      <c r="AA267" t="s">
        <v>121</v>
      </c>
      <c r="AB267" t="s">
        <v>64</v>
      </c>
      <c r="AC267" t="s">
        <v>186</v>
      </c>
      <c r="AD267" t="s">
        <v>52</v>
      </c>
      <c r="AE267" t="s">
        <v>271</v>
      </c>
      <c r="AF267" t="s">
        <v>162</v>
      </c>
      <c r="AG267">
        <v>111</v>
      </c>
      <c r="AH267">
        <v>27</v>
      </c>
      <c r="AI267" t="s">
        <v>181</v>
      </c>
      <c r="AJ267" t="s">
        <v>107</v>
      </c>
      <c r="AK267" t="s">
        <v>124</v>
      </c>
      <c r="AL267" t="s">
        <v>107</v>
      </c>
      <c r="AM267">
        <v>0</v>
      </c>
      <c r="AN267">
        <v>1</v>
      </c>
      <c r="AO267">
        <v>18</v>
      </c>
      <c r="AP267">
        <v>7</v>
      </c>
      <c r="AQ267">
        <v>32</v>
      </c>
      <c r="AR267">
        <v>1</v>
      </c>
      <c r="AS267" t="s">
        <v>732</v>
      </c>
      <c r="AT267" t="s">
        <v>129</v>
      </c>
      <c r="AU267" t="s">
        <v>129</v>
      </c>
      <c r="AV267" s="1">
        <v>45545</v>
      </c>
      <c r="AW267" s="116">
        <v>3.5</v>
      </c>
      <c r="AX267" s="40">
        <f>VLOOKUP(dummy_data!$AU267,dummy_oppeained!B:C,2,0)</f>
        <v>3</v>
      </c>
      <c r="AY267" s="22" t="str">
        <f>VLOOKUP(AT267,dummy_oppeained!B:D,3,0)</f>
        <v>mitteeristav</v>
      </c>
      <c r="AZ267" s="72" t="str">
        <f>VLOOKUP(AS:AS,hinded_abi!B:D,3,0)</f>
        <v>NULL</v>
      </c>
      <c r="BA267" s="26" t="str">
        <f t="shared" si="12"/>
        <v xml:space="preserve"> </v>
      </c>
      <c r="BB267" s="27">
        <f t="shared" si="13"/>
        <v>0</v>
      </c>
      <c r="BC267" s="96" t="str">
        <f t="shared" si="14"/>
        <v>S00012_56611245223_õppeaine7_45545</v>
      </c>
      <c r="BD267" s="104">
        <f>COUNTIF($BC$2:BC267, BC267)</f>
        <v>1</v>
      </c>
    </row>
    <row r="268" spans="1:56" x14ac:dyDescent="0.25">
      <c r="A268" t="s">
        <v>269</v>
      </c>
      <c r="B268" t="s">
        <v>226</v>
      </c>
      <c r="C268" t="s">
        <v>49</v>
      </c>
      <c r="D268" t="s">
        <v>880</v>
      </c>
      <c r="E268">
        <v>56611245223</v>
      </c>
      <c r="F268" t="s">
        <v>50</v>
      </c>
      <c r="G268" t="s">
        <v>229</v>
      </c>
      <c r="H268" t="s">
        <v>52</v>
      </c>
      <c r="I268" t="s">
        <v>115</v>
      </c>
      <c r="J268" t="s">
        <v>52</v>
      </c>
      <c r="K268" s="1">
        <v>44440</v>
      </c>
      <c r="L268" t="s">
        <v>53</v>
      </c>
      <c r="M268" s="1">
        <v>45396</v>
      </c>
      <c r="N268" t="s">
        <v>270</v>
      </c>
      <c r="O268" t="s">
        <v>235</v>
      </c>
      <c r="P268" t="s">
        <v>922</v>
      </c>
      <c r="Q268" t="s">
        <v>237</v>
      </c>
      <c r="R268" s="1">
        <v>44178</v>
      </c>
      <c r="S268" t="s">
        <v>774</v>
      </c>
      <c r="T268" t="s">
        <v>59</v>
      </c>
      <c r="U268" t="s">
        <v>60</v>
      </c>
      <c r="V268" t="s">
        <v>177</v>
      </c>
      <c r="W268">
        <v>1467</v>
      </c>
      <c r="X268" t="s">
        <v>62</v>
      </c>
      <c r="Z268">
        <v>1</v>
      </c>
      <c r="AA268" t="s">
        <v>121</v>
      </c>
      <c r="AB268" t="s">
        <v>64</v>
      </c>
      <c r="AC268" t="s">
        <v>186</v>
      </c>
      <c r="AD268" t="s">
        <v>52</v>
      </c>
      <c r="AE268" t="s">
        <v>271</v>
      </c>
      <c r="AF268" t="s">
        <v>162</v>
      </c>
      <c r="AG268">
        <v>111</v>
      </c>
      <c r="AH268">
        <v>27</v>
      </c>
      <c r="AI268" t="s">
        <v>181</v>
      </c>
      <c r="AJ268" t="s">
        <v>107</v>
      </c>
      <c r="AK268" t="s">
        <v>124</v>
      </c>
      <c r="AL268" t="s">
        <v>107</v>
      </c>
      <c r="AM268">
        <v>0</v>
      </c>
      <c r="AN268">
        <v>1</v>
      </c>
      <c r="AO268">
        <v>18</v>
      </c>
      <c r="AP268">
        <v>7</v>
      </c>
      <c r="AQ268">
        <v>32</v>
      </c>
      <c r="AR268">
        <v>1</v>
      </c>
      <c r="AS268" t="s">
        <v>741</v>
      </c>
      <c r="AT268" t="s">
        <v>154</v>
      </c>
      <c r="AU268" t="s">
        <v>154</v>
      </c>
      <c r="AV268" s="1">
        <v>45545</v>
      </c>
      <c r="AW268" s="116">
        <v>3.5</v>
      </c>
      <c r="AX268" s="15">
        <f>VLOOKUP(dummy_data!$AU268,dummy_oppeained!B:C,2,0)</f>
        <v>6</v>
      </c>
      <c r="AY268" s="22" t="str">
        <f>VLOOKUP(AT268,dummy_oppeained!B:D,3,0)</f>
        <v>eristav</v>
      </c>
      <c r="AZ268" s="72">
        <f>VLOOKUP(AS:AS,hinded_abi!B:D,3,0)</f>
        <v>2</v>
      </c>
      <c r="BA268" s="26">
        <f t="shared" si="12"/>
        <v>12</v>
      </c>
      <c r="BB268" s="27">
        <f t="shared" si="13"/>
        <v>6</v>
      </c>
      <c r="BC268" s="96" t="str">
        <f t="shared" si="14"/>
        <v>S00012_56611245223_õppeaine70_45545</v>
      </c>
      <c r="BD268" s="104">
        <f>COUNTIF($BC$2:BC268, BC268)</f>
        <v>1</v>
      </c>
    </row>
    <row r="269" spans="1:56" x14ac:dyDescent="0.25">
      <c r="A269" t="s">
        <v>269</v>
      </c>
      <c r="B269" t="s">
        <v>226</v>
      </c>
      <c r="C269" t="s">
        <v>49</v>
      </c>
      <c r="D269" t="s">
        <v>880</v>
      </c>
      <c r="E269">
        <v>56611245223</v>
      </c>
      <c r="F269" t="s">
        <v>50</v>
      </c>
      <c r="G269" t="s">
        <v>229</v>
      </c>
      <c r="H269" t="s">
        <v>52</v>
      </c>
      <c r="I269" t="s">
        <v>115</v>
      </c>
      <c r="J269" t="s">
        <v>52</v>
      </c>
      <c r="K269" s="1">
        <v>44440</v>
      </c>
      <c r="L269" t="s">
        <v>53</v>
      </c>
      <c r="M269" s="1">
        <v>45396</v>
      </c>
      <c r="N269" t="s">
        <v>270</v>
      </c>
      <c r="O269" t="s">
        <v>235</v>
      </c>
      <c r="P269" t="s">
        <v>922</v>
      </c>
      <c r="Q269" t="s">
        <v>237</v>
      </c>
      <c r="R269" s="1">
        <v>44178</v>
      </c>
      <c r="S269" t="s">
        <v>774</v>
      </c>
      <c r="T269" t="s">
        <v>59</v>
      </c>
      <c r="U269" t="s">
        <v>60</v>
      </c>
      <c r="V269" t="s">
        <v>177</v>
      </c>
      <c r="W269">
        <v>1467</v>
      </c>
      <c r="X269" t="s">
        <v>62</v>
      </c>
      <c r="Z269">
        <v>1</v>
      </c>
      <c r="AA269" t="s">
        <v>121</v>
      </c>
      <c r="AB269" t="s">
        <v>64</v>
      </c>
      <c r="AC269" t="s">
        <v>186</v>
      </c>
      <c r="AD269" t="s">
        <v>52</v>
      </c>
      <c r="AE269" t="s">
        <v>271</v>
      </c>
      <c r="AF269" t="s">
        <v>162</v>
      </c>
      <c r="AG269">
        <v>111</v>
      </c>
      <c r="AH269">
        <v>27</v>
      </c>
      <c r="AI269" t="s">
        <v>181</v>
      </c>
      <c r="AJ269" t="s">
        <v>107</v>
      </c>
      <c r="AK269" t="s">
        <v>124</v>
      </c>
      <c r="AL269" t="s">
        <v>107</v>
      </c>
      <c r="AM269">
        <v>0</v>
      </c>
      <c r="AN269">
        <v>1</v>
      </c>
      <c r="AO269">
        <v>18</v>
      </c>
      <c r="AP269">
        <v>7</v>
      </c>
      <c r="AQ269">
        <v>32</v>
      </c>
      <c r="AR269">
        <v>1</v>
      </c>
      <c r="AS269" t="s">
        <v>734</v>
      </c>
      <c r="AT269" t="s">
        <v>79</v>
      </c>
      <c r="AU269" t="s">
        <v>79</v>
      </c>
      <c r="AV269" s="1">
        <v>45698</v>
      </c>
      <c r="AW269" s="116">
        <v>3.5</v>
      </c>
      <c r="AX269" s="40">
        <f>VLOOKUP(dummy_data!$AU269,dummy_oppeained!B:C,2,0)</f>
        <v>3</v>
      </c>
      <c r="AY269" s="22" t="str">
        <f>VLOOKUP(AT269,dummy_oppeained!B:D,3,0)</f>
        <v>mitteeristav</v>
      </c>
      <c r="AZ269" s="72" t="str">
        <f>VLOOKUP(AS:AS,hinded_abi!B:D,3,0)</f>
        <v>NULL</v>
      </c>
      <c r="BA269" s="26" t="str">
        <f t="shared" si="12"/>
        <v xml:space="preserve"> </v>
      </c>
      <c r="BB269" s="27">
        <f t="shared" si="13"/>
        <v>0</v>
      </c>
      <c r="BC269" s="96" t="str">
        <f t="shared" si="14"/>
        <v>S00012_56611245223_õppeaine59_45698</v>
      </c>
      <c r="BD269" s="104">
        <f>COUNTIF($BC$2:BC269, BC269)</f>
        <v>1</v>
      </c>
    </row>
    <row r="270" spans="1:56" x14ac:dyDescent="0.25">
      <c r="A270" t="s">
        <v>269</v>
      </c>
      <c r="B270" t="s">
        <v>226</v>
      </c>
      <c r="C270" t="s">
        <v>49</v>
      </c>
      <c r="D270" t="s">
        <v>880</v>
      </c>
      <c r="E270">
        <v>56611245223</v>
      </c>
      <c r="F270" t="s">
        <v>50</v>
      </c>
      <c r="G270" t="s">
        <v>229</v>
      </c>
      <c r="H270" t="s">
        <v>52</v>
      </c>
      <c r="I270" t="s">
        <v>115</v>
      </c>
      <c r="J270" t="s">
        <v>52</v>
      </c>
      <c r="K270" s="1">
        <v>44440</v>
      </c>
      <c r="L270" t="s">
        <v>53</v>
      </c>
      <c r="M270" s="1">
        <v>45396</v>
      </c>
      <c r="N270" t="s">
        <v>270</v>
      </c>
      <c r="O270" t="s">
        <v>235</v>
      </c>
      <c r="P270" t="s">
        <v>922</v>
      </c>
      <c r="Q270" t="s">
        <v>237</v>
      </c>
      <c r="R270" s="1">
        <v>44178</v>
      </c>
      <c r="S270" t="s">
        <v>774</v>
      </c>
      <c r="T270" t="s">
        <v>59</v>
      </c>
      <c r="U270" t="s">
        <v>60</v>
      </c>
      <c r="V270" t="s">
        <v>177</v>
      </c>
      <c r="W270">
        <v>1467</v>
      </c>
      <c r="X270" t="s">
        <v>62</v>
      </c>
      <c r="Z270">
        <v>1</v>
      </c>
      <c r="AA270" t="s">
        <v>121</v>
      </c>
      <c r="AB270" t="s">
        <v>64</v>
      </c>
      <c r="AC270" t="s">
        <v>186</v>
      </c>
      <c r="AD270" t="s">
        <v>52</v>
      </c>
      <c r="AE270" t="s">
        <v>271</v>
      </c>
      <c r="AF270" t="s">
        <v>162</v>
      </c>
      <c r="AG270">
        <v>111</v>
      </c>
      <c r="AH270">
        <v>27</v>
      </c>
      <c r="AI270" t="s">
        <v>181</v>
      </c>
      <c r="AJ270" t="s">
        <v>107</v>
      </c>
      <c r="AK270" t="s">
        <v>124</v>
      </c>
      <c r="AL270" t="s">
        <v>107</v>
      </c>
      <c r="AM270">
        <v>0</v>
      </c>
      <c r="AN270">
        <v>1</v>
      </c>
      <c r="AO270">
        <v>18</v>
      </c>
      <c r="AP270">
        <v>7</v>
      </c>
      <c r="AQ270">
        <v>32</v>
      </c>
      <c r="AR270">
        <v>1</v>
      </c>
      <c r="AS270" t="s">
        <v>745</v>
      </c>
      <c r="AT270" t="s">
        <v>249</v>
      </c>
      <c r="AU270" t="s">
        <v>249</v>
      </c>
      <c r="AV270" s="1">
        <v>45545</v>
      </c>
      <c r="AW270" s="116">
        <v>3.5</v>
      </c>
      <c r="AX270" s="15">
        <f>VLOOKUP(dummy_data!$AU270,dummy_oppeained!B:C,2,0)</f>
        <v>6</v>
      </c>
      <c r="AY270" s="22" t="str">
        <f>VLOOKUP(AT270,dummy_oppeained!B:D,3,0)</f>
        <v>eristav</v>
      </c>
      <c r="AZ270" s="72">
        <f>VLOOKUP(AS:AS,hinded_abi!B:D,3,0)</f>
        <v>0</v>
      </c>
      <c r="BA270" s="26">
        <f t="shared" si="12"/>
        <v>0</v>
      </c>
      <c r="BB270" s="27">
        <f t="shared" si="13"/>
        <v>6</v>
      </c>
      <c r="BC270" s="96" t="str">
        <f t="shared" si="14"/>
        <v>S00012_56611245223_õppeaine27_45545</v>
      </c>
      <c r="BD270" s="104">
        <f>COUNTIF($BC$2:BC270, BC270)</f>
        <v>1</v>
      </c>
    </row>
    <row r="271" spans="1:56" x14ac:dyDescent="0.25">
      <c r="A271" t="s">
        <v>269</v>
      </c>
      <c r="B271" t="s">
        <v>226</v>
      </c>
      <c r="C271" t="s">
        <v>49</v>
      </c>
      <c r="D271" t="s">
        <v>880</v>
      </c>
      <c r="E271">
        <v>56611245223</v>
      </c>
      <c r="F271" t="s">
        <v>50</v>
      </c>
      <c r="G271" t="s">
        <v>229</v>
      </c>
      <c r="H271" t="s">
        <v>52</v>
      </c>
      <c r="I271" t="s">
        <v>115</v>
      </c>
      <c r="J271" t="s">
        <v>52</v>
      </c>
      <c r="K271" s="1">
        <v>44440</v>
      </c>
      <c r="L271" t="s">
        <v>53</v>
      </c>
      <c r="M271" s="1">
        <v>45396</v>
      </c>
      <c r="N271" t="s">
        <v>270</v>
      </c>
      <c r="O271" t="s">
        <v>235</v>
      </c>
      <c r="P271" t="s">
        <v>922</v>
      </c>
      <c r="Q271" t="s">
        <v>237</v>
      </c>
      <c r="R271" s="1">
        <v>44178</v>
      </c>
      <c r="S271" t="s">
        <v>774</v>
      </c>
      <c r="T271" t="s">
        <v>59</v>
      </c>
      <c r="U271" t="s">
        <v>60</v>
      </c>
      <c r="V271" t="s">
        <v>177</v>
      </c>
      <c r="W271">
        <v>1467</v>
      </c>
      <c r="X271" t="s">
        <v>62</v>
      </c>
      <c r="Z271">
        <v>1</v>
      </c>
      <c r="AA271" t="s">
        <v>121</v>
      </c>
      <c r="AB271" t="s">
        <v>64</v>
      </c>
      <c r="AC271" t="s">
        <v>186</v>
      </c>
      <c r="AD271" t="s">
        <v>52</v>
      </c>
      <c r="AE271" t="s">
        <v>271</v>
      </c>
      <c r="AF271" t="s">
        <v>162</v>
      </c>
      <c r="AG271">
        <v>111</v>
      </c>
      <c r="AH271">
        <v>27</v>
      </c>
      <c r="AI271" t="s">
        <v>181</v>
      </c>
      <c r="AJ271" t="s">
        <v>107</v>
      </c>
      <c r="AK271" t="s">
        <v>124</v>
      </c>
      <c r="AL271" t="s">
        <v>107</v>
      </c>
      <c r="AM271">
        <v>0</v>
      </c>
      <c r="AN271">
        <v>1</v>
      </c>
      <c r="AO271">
        <v>18</v>
      </c>
      <c r="AP271">
        <v>7</v>
      </c>
      <c r="AQ271">
        <v>32</v>
      </c>
      <c r="AR271">
        <v>1</v>
      </c>
      <c r="AS271" t="s">
        <v>745</v>
      </c>
      <c r="AT271" t="s">
        <v>110</v>
      </c>
      <c r="AU271" t="s">
        <v>110</v>
      </c>
      <c r="AV271" s="1">
        <v>45179</v>
      </c>
      <c r="AW271" s="116">
        <v>3.5</v>
      </c>
      <c r="AX271" s="40">
        <f>VLOOKUP(dummy_data!$AU271,dummy_oppeained!B:C,2,0)</f>
        <v>6</v>
      </c>
      <c r="AY271" s="22" t="str">
        <f>VLOOKUP(AT271,dummy_oppeained!B:D,3,0)</f>
        <v>eristav</v>
      </c>
      <c r="AZ271" s="72">
        <f>VLOOKUP(AS:AS,hinded_abi!B:D,3,0)</f>
        <v>0</v>
      </c>
      <c r="BA271" s="26">
        <f t="shared" si="12"/>
        <v>0</v>
      </c>
      <c r="BB271" s="27">
        <f t="shared" si="13"/>
        <v>6</v>
      </c>
      <c r="BC271" s="96" t="str">
        <f t="shared" si="14"/>
        <v>S00012_56611245223_õppeaine98_45179</v>
      </c>
      <c r="BD271" s="104">
        <f>COUNTIF($BC$2:BC271, BC271)</f>
        <v>1</v>
      </c>
    </row>
    <row r="272" spans="1:56" x14ac:dyDescent="0.25">
      <c r="A272" t="s">
        <v>269</v>
      </c>
      <c r="B272" t="s">
        <v>226</v>
      </c>
      <c r="C272" t="s">
        <v>49</v>
      </c>
      <c r="D272" t="s">
        <v>880</v>
      </c>
      <c r="E272">
        <v>56611245223</v>
      </c>
      <c r="F272" t="s">
        <v>50</v>
      </c>
      <c r="G272" t="s">
        <v>229</v>
      </c>
      <c r="H272" t="s">
        <v>52</v>
      </c>
      <c r="I272" t="s">
        <v>115</v>
      </c>
      <c r="J272" t="s">
        <v>52</v>
      </c>
      <c r="K272" s="1">
        <v>44440</v>
      </c>
      <c r="L272" t="s">
        <v>53</v>
      </c>
      <c r="M272" s="1">
        <v>45396</v>
      </c>
      <c r="N272" t="s">
        <v>270</v>
      </c>
      <c r="O272" t="s">
        <v>235</v>
      </c>
      <c r="P272" t="s">
        <v>922</v>
      </c>
      <c r="Q272" t="s">
        <v>237</v>
      </c>
      <c r="R272" s="1">
        <v>44178</v>
      </c>
      <c r="S272" t="s">
        <v>774</v>
      </c>
      <c r="T272" t="s">
        <v>59</v>
      </c>
      <c r="U272" t="s">
        <v>60</v>
      </c>
      <c r="V272" t="s">
        <v>177</v>
      </c>
      <c r="W272">
        <v>1467</v>
      </c>
      <c r="X272" t="s">
        <v>62</v>
      </c>
      <c r="Z272">
        <v>1</v>
      </c>
      <c r="AA272" t="s">
        <v>121</v>
      </c>
      <c r="AB272" t="s">
        <v>64</v>
      </c>
      <c r="AC272" t="s">
        <v>186</v>
      </c>
      <c r="AD272" t="s">
        <v>52</v>
      </c>
      <c r="AE272" t="s">
        <v>271</v>
      </c>
      <c r="AF272" t="s">
        <v>162</v>
      </c>
      <c r="AG272">
        <v>111</v>
      </c>
      <c r="AH272">
        <v>27</v>
      </c>
      <c r="AI272" t="s">
        <v>181</v>
      </c>
      <c r="AJ272" t="s">
        <v>107</v>
      </c>
      <c r="AK272" t="s">
        <v>124</v>
      </c>
      <c r="AL272" t="s">
        <v>107</v>
      </c>
      <c r="AM272">
        <v>0</v>
      </c>
      <c r="AN272">
        <v>1</v>
      </c>
      <c r="AO272">
        <v>18</v>
      </c>
      <c r="AP272">
        <v>7</v>
      </c>
      <c r="AQ272">
        <v>32</v>
      </c>
      <c r="AR272">
        <v>1</v>
      </c>
      <c r="AS272" t="s">
        <v>741</v>
      </c>
      <c r="AT272" t="s">
        <v>134</v>
      </c>
      <c r="AU272" t="s">
        <v>134</v>
      </c>
      <c r="AV272" s="1">
        <v>44814</v>
      </c>
      <c r="AW272" s="116">
        <v>3.5</v>
      </c>
      <c r="AX272" s="15">
        <f>VLOOKUP(dummy_data!$AU272,dummy_oppeained!B:C,2,0)</f>
        <v>9</v>
      </c>
      <c r="AY272" s="22" t="str">
        <f>VLOOKUP(AT272,dummy_oppeained!B:D,3,0)</f>
        <v>eristav</v>
      </c>
      <c r="AZ272" s="72">
        <f>VLOOKUP(AS:AS,hinded_abi!B:D,3,0)</f>
        <v>2</v>
      </c>
      <c r="BA272" s="26">
        <f t="shared" si="12"/>
        <v>18</v>
      </c>
      <c r="BB272" s="27">
        <f t="shared" si="13"/>
        <v>9</v>
      </c>
      <c r="BC272" s="96" t="str">
        <f t="shared" si="14"/>
        <v>S00012_56611245223_õppeaine94_44814</v>
      </c>
      <c r="BD272" s="104">
        <f>COUNTIF($BC$2:BC272, BC272)</f>
        <v>1</v>
      </c>
    </row>
    <row r="273" spans="1:56" x14ac:dyDescent="0.25">
      <c r="A273" t="s">
        <v>269</v>
      </c>
      <c r="B273" t="s">
        <v>226</v>
      </c>
      <c r="C273" t="s">
        <v>49</v>
      </c>
      <c r="D273" t="s">
        <v>880</v>
      </c>
      <c r="E273">
        <v>56611245223</v>
      </c>
      <c r="F273" t="s">
        <v>50</v>
      </c>
      <c r="G273" t="s">
        <v>229</v>
      </c>
      <c r="H273" t="s">
        <v>52</v>
      </c>
      <c r="I273" t="s">
        <v>115</v>
      </c>
      <c r="J273" t="s">
        <v>52</v>
      </c>
      <c r="K273" s="1">
        <v>44440</v>
      </c>
      <c r="L273" t="s">
        <v>53</v>
      </c>
      <c r="M273" s="1">
        <v>45396</v>
      </c>
      <c r="N273" t="s">
        <v>270</v>
      </c>
      <c r="O273" t="s">
        <v>235</v>
      </c>
      <c r="P273" t="s">
        <v>922</v>
      </c>
      <c r="Q273" t="s">
        <v>237</v>
      </c>
      <c r="R273" s="1">
        <v>44178</v>
      </c>
      <c r="S273" t="s">
        <v>774</v>
      </c>
      <c r="T273" t="s">
        <v>59</v>
      </c>
      <c r="U273" t="s">
        <v>60</v>
      </c>
      <c r="V273" t="s">
        <v>177</v>
      </c>
      <c r="W273">
        <v>1467</v>
      </c>
      <c r="X273" t="s">
        <v>62</v>
      </c>
      <c r="Z273">
        <v>1</v>
      </c>
      <c r="AA273" t="s">
        <v>121</v>
      </c>
      <c r="AB273" t="s">
        <v>64</v>
      </c>
      <c r="AC273" t="s">
        <v>186</v>
      </c>
      <c r="AD273" t="s">
        <v>52</v>
      </c>
      <c r="AE273" t="s">
        <v>271</v>
      </c>
      <c r="AF273" t="s">
        <v>162</v>
      </c>
      <c r="AG273">
        <v>111</v>
      </c>
      <c r="AH273">
        <v>27</v>
      </c>
      <c r="AI273" t="s">
        <v>181</v>
      </c>
      <c r="AJ273" t="s">
        <v>107</v>
      </c>
      <c r="AK273" t="s">
        <v>124</v>
      </c>
      <c r="AL273" t="s">
        <v>107</v>
      </c>
      <c r="AM273">
        <v>0</v>
      </c>
      <c r="AN273">
        <v>1</v>
      </c>
      <c r="AO273">
        <v>18</v>
      </c>
      <c r="AP273">
        <v>7</v>
      </c>
      <c r="AQ273">
        <v>32</v>
      </c>
      <c r="AR273">
        <v>1</v>
      </c>
      <c r="AS273" t="s">
        <v>747</v>
      </c>
      <c r="AT273" t="s">
        <v>183</v>
      </c>
      <c r="AU273" t="s">
        <v>183</v>
      </c>
      <c r="AV273" s="1">
        <v>45179</v>
      </c>
      <c r="AW273" s="116">
        <v>3.5</v>
      </c>
      <c r="AX273" s="40">
        <f>VLOOKUP(dummy_data!$AU273,dummy_oppeained!B:C,2,0)</f>
        <v>3</v>
      </c>
      <c r="AY273" s="22" t="str">
        <f>VLOOKUP(AT273,dummy_oppeained!B:D,3,0)</f>
        <v>mitteeristav</v>
      </c>
      <c r="AZ273" s="72">
        <f>VLOOKUP(AS:AS,hinded_abi!B:D,3,0)</f>
        <v>0</v>
      </c>
      <c r="BA273" s="26" t="str">
        <f t="shared" si="12"/>
        <v xml:space="preserve"> </v>
      </c>
      <c r="BB273" s="27">
        <f t="shared" si="13"/>
        <v>0</v>
      </c>
      <c r="BC273" s="96" t="str">
        <f t="shared" si="14"/>
        <v>S00012_56611245223_õppeaine57_45179</v>
      </c>
      <c r="BD273" s="104">
        <f>COUNTIF($BC$2:BC273, BC273)</f>
        <v>1</v>
      </c>
    </row>
    <row r="274" spans="1:56" x14ac:dyDescent="0.25">
      <c r="A274" t="s">
        <v>269</v>
      </c>
      <c r="B274" t="s">
        <v>226</v>
      </c>
      <c r="C274" t="s">
        <v>49</v>
      </c>
      <c r="D274" t="s">
        <v>880</v>
      </c>
      <c r="E274">
        <v>56611245223</v>
      </c>
      <c r="F274" t="s">
        <v>50</v>
      </c>
      <c r="G274" t="s">
        <v>229</v>
      </c>
      <c r="H274" t="s">
        <v>52</v>
      </c>
      <c r="I274" t="s">
        <v>115</v>
      </c>
      <c r="J274" t="s">
        <v>52</v>
      </c>
      <c r="K274" s="1">
        <v>44440</v>
      </c>
      <c r="L274" t="s">
        <v>53</v>
      </c>
      <c r="M274" s="1">
        <v>45396</v>
      </c>
      <c r="N274" t="s">
        <v>270</v>
      </c>
      <c r="O274" t="s">
        <v>235</v>
      </c>
      <c r="P274" t="s">
        <v>922</v>
      </c>
      <c r="Q274" t="s">
        <v>237</v>
      </c>
      <c r="R274" s="1">
        <v>44178</v>
      </c>
      <c r="S274" t="s">
        <v>774</v>
      </c>
      <c r="T274" t="s">
        <v>59</v>
      </c>
      <c r="U274" t="s">
        <v>60</v>
      </c>
      <c r="V274" t="s">
        <v>177</v>
      </c>
      <c r="W274">
        <v>1467</v>
      </c>
      <c r="X274" t="s">
        <v>62</v>
      </c>
      <c r="Z274">
        <v>1</v>
      </c>
      <c r="AA274" t="s">
        <v>121</v>
      </c>
      <c r="AB274" t="s">
        <v>64</v>
      </c>
      <c r="AC274" t="s">
        <v>186</v>
      </c>
      <c r="AD274" t="s">
        <v>52</v>
      </c>
      <c r="AE274" t="s">
        <v>271</v>
      </c>
      <c r="AF274" t="s">
        <v>162</v>
      </c>
      <c r="AG274">
        <v>111</v>
      </c>
      <c r="AH274">
        <v>27</v>
      </c>
      <c r="AI274" t="s">
        <v>181</v>
      </c>
      <c r="AJ274" t="s">
        <v>107</v>
      </c>
      <c r="AK274" t="s">
        <v>124</v>
      </c>
      <c r="AL274" t="s">
        <v>107</v>
      </c>
      <c r="AM274">
        <v>0</v>
      </c>
      <c r="AN274">
        <v>1</v>
      </c>
      <c r="AO274">
        <v>18</v>
      </c>
      <c r="AP274">
        <v>7</v>
      </c>
      <c r="AQ274">
        <v>32</v>
      </c>
      <c r="AR274">
        <v>1</v>
      </c>
      <c r="AS274" t="s">
        <v>745</v>
      </c>
      <c r="AT274" t="s">
        <v>144</v>
      </c>
      <c r="AU274" t="s">
        <v>144</v>
      </c>
      <c r="AV274" s="1">
        <v>45545</v>
      </c>
      <c r="AW274" s="116">
        <v>3.5</v>
      </c>
      <c r="AX274" s="15">
        <f>VLOOKUP(dummy_data!$AU274,dummy_oppeained!B:C,2,0)</f>
        <v>9</v>
      </c>
      <c r="AY274" s="22" t="str">
        <f>VLOOKUP(AT274,dummy_oppeained!B:D,3,0)</f>
        <v>eristav</v>
      </c>
      <c r="AZ274" s="72">
        <f>VLOOKUP(AS:AS,hinded_abi!B:D,3,0)</f>
        <v>0</v>
      </c>
      <c r="BA274" s="26">
        <f t="shared" si="12"/>
        <v>0</v>
      </c>
      <c r="BB274" s="27">
        <f t="shared" si="13"/>
        <v>9</v>
      </c>
      <c r="BC274" s="96" t="str">
        <f t="shared" si="14"/>
        <v>S00012_56611245223_õppeaine66_45545</v>
      </c>
      <c r="BD274" s="104">
        <f>COUNTIF($BC$2:BC274, BC274)</f>
        <v>1</v>
      </c>
    </row>
    <row r="275" spans="1:56" x14ac:dyDescent="0.25">
      <c r="A275" t="s">
        <v>269</v>
      </c>
      <c r="B275" t="s">
        <v>226</v>
      </c>
      <c r="C275" t="s">
        <v>49</v>
      </c>
      <c r="D275" t="s">
        <v>880</v>
      </c>
      <c r="E275">
        <v>56611245223</v>
      </c>
      <c r="F275" t="s">
        <v>50</v>
      </c>
      <c r="G275" t="s">
        <v>229</v>
      </c>
      <c r="H275" t="s">
        <v>52</v>
      </c>
      <c r="I275" t="s">
        <v>115</v>
      </c>
      <c r="J275" t="s">
        <v>52</v>
      </c>
      <c r="K275" s="1">
        <v>44440</v>
      </c>
      <c r="L275" t="s">
        <v>53</v>
      </c>
      <c r="M275" s="1">
        <v>45396</v>
      </c>
      <c r="N275" t="s">
        <v>270</v>
      </c>
      <c r="O275" t="s">
        <v>235</v>
      </c>
      <c r="P275" t="s">
        <v>922</v>
      </c>
      <c r="Q275" t="s">
        <v>237</v>
      </c>
      <c r="R275" s="1">
        <v>44178</v>
      </c>
      <c r="S275" t="s">
        <v>774</v>
      </c>
      <c r="T275" t="s">
        <v>59</v>
      </c>
      <c r="U275" t="s">
        <v>60</v>
      </c>
      <c r="V275" t="s">
        <v>177</v>
      </c>
      <c r="W275">
        <v>1467</v>
      </c>
      <c r="X275" t="s">
        <v>62</v>
      </c>
      <c r="Z275">
        <v>2</v>
      </c>
      <c r="AA275" t="s">
        <v>121</v>
      </c>
      <c r="AB275" t="s">
        <v>64</v>
      </c>
      <c r="AC275" t="s">
        <v>135</v>
      </c>
      <c r="AD275" t="s">
        <v>52</v>
      </c>
      <c r="AE275" t="s">
        <v>271</v>
      </c>
      <c r="AF275" t="s">
        <v>162</v>
      </c>
      <c r="AG275">
        <v>111</v>
      </c>
      <c r="AH275">
        <v>47</v>
      </c>
      <c r="AI275" t="s">
        <v>181</v>
      </c>
      <c r="AJ275" t="s">
        <v>97</v>
      </c>
      <c r="AK275" t="s">
        <v>124</v>
      </c>
      <c r="AL275" t="s">
        <v>69</v>
      </c>
      <c r="AM275">
        <v>0</v>
      </c>
      <c r="AN275">
        <v>3</v>
      </c>
      <c r="AO275">
        <v>18</v>
      </c>
      <c r="AP275">
        <v>6</v>
      </c>
      <c r="AQ275">
        <v>41</v>
      </c>
      <c r="AR275">
        <v>1</v>
      </c>
      <c r="AS275" t="s">
        <v>732</v>
      </c>
      <c r="AT275" t="s">
        <v>76</v>
      </c>
      <c r="AU275" t="s">
        <v>76</v>
      </c>
      <c r="AV275" s="1">
        <v>44449</v>
      </c>
      <c r="AW275" s="116">
        <v>3.5</v>
      </c>
      <c r="AX275" s="40">
        <f>VLOOKUP(dummy_data!$AU275,dummy_oppeained!B:C,2,0)</f>
        <v>3</v>
      </c>
      <c r="AY275" s="22" t="str">
        <f>VLOOKUP(AT275,dummy_oppeained!B:D,3,0)</f>
        <v>mitteeristav</v>
      </c>
      <c r="AZ275" s="72" t="str">
        <f>VLOOKUP(AS:AS,hinded_abi!B:D,3,0)</f>
        <v>NULL</v>
      </c>
      <c r="BA275" s="26" t="str">
        <f t="shared" si="12"/>
        <v xml:space="preserve"> </v>
      </c>
      <c r="BB275" s="27">
        <f t="shared" si="13"/>
        <v>0</v>
      </c>
      <c r="BC275" s="96" t="str">
        <f t="shared" si="14"/>
        <v>S00012_56611245223_õppeaine29_44449</v>
      </c>
      <c r="BD275" s="104">
        <f>COUNTIF($BC$2:BC275, BC275)</f>
        <v>1</v>
      </c>
    </row>
    <row r="276" spans="1:56" x14ac:dyDescent="0.25">
      <c r="A276" t="s">
        <v>269</v>
      </c>
      <c r="B276" t="s">
        <v>226</v>
      </c>
      <c r="C276" t="s">
        <v>49</v>
      </c>
      <c r="D276" t="s">
        <v>880</v>
      </c>
      <c r="E276">
        <v>56611245223</v>
      </c>
      <c r="F276" t="s">
        <v>50</v>
      </c>
      <c r="G276" t="s">
        <v>229</v>
      </c>
      <c r="H276" t="s">
        <v>52</v>
      </c>
      <c r="I276" t="s">
        <v>115</v>
      </c>
      <c r="J276" t="s">
        <v>52</v>
      </c>
      <c r="K276" s="1">
        <v>44440</v>
      </c>
      <c r="L276" t="s">
        <v>53</v>
      </c>
      <c r="M276" s="1">
        <v>45396</v>
      </c>
      <c r="N276" t="s">
        <v>270</v>
      </c>
      <c r="O276" t="s">
        <v>235</v>
      </c>
      <c r="P276" t="s">
        <v>922</v>
      </c>
      <c r="Q276" t="s">
        <v>237</v>
      </c>
      <c r="R276" s="1">
        <v>44178</v>
      </c>
      <c r="S276" t="s">
        <v>774</v>
      </c>
      <c r="T276" t="s">
        <v>59</v>
      </c>
      <c r="U276" t="s">
        <v>60</v>
      </c>
      <c r="V276" t="s">
        <v>177</v>
      </c>
      <c r="W276">
        <v>1467</v>
      </c>
      <c r="X276" t="s">
        <v>62</v>
      </c>
      <c r="Z276">
        <v>2</v>
      </c>
      <c r="AA276" t="s">
        <v>121</v>
      </c>
      <c r="AB276" t="s">
        <v>64</v>
      </c>
      <c r="AC276" t="s">
        <v>135</v>
      </c>
      <c r="AD276" t="s">
        <v>52</v>
      </c>
      <c r="AE276" t="s">
        <v>271</v>
      </c>
      <c r="AF276" t="s">
        <v>162</v>
      </c>
      <c r="AG276">
        <v>111</v>
      </c>
      <c r="AH276">
        <v>47</v>
      </c>
      <c r="AI276" t="s">
        <v>181</v>
      </c>
      <c r="AJ276" t="s">
        <v>97</v>
      </c>
      <c r="AK276" t="s">
        <v>124</v>
      </c>
      <c r="AL276" t="s">
        <v>69</v>
      </c>
      <c r="AM276">
        <v>0</v>
      </c>
      <c r="AN276">
        <v>3</v>
      </c>
      <c r="AO276">
        <v>18</v>
      </c>
      <c r="AP276">
        <v>6</v>
      </c>
      <c r="AQ276">
        <v>41</v>
      </c>
      <c r="AR276">
        <v>1</v>
      </c>
      <c r="AS276" t="s">
        <v>747</v>
      </c>
      <c r="AT276" t="s">
        <v>93</v>
      </c>
      <c r="AU276" t="s">
        <v>93</v>
      </c>
      <c r="AV276" s="1">
        <v>44602</v>
      </c>
      <c r="AW276" s="116">
        <v>3.5</v>
      </c>
      <c r="AX276" s="15">
        <f>VLOOKUP(dummy_data!$AU276,dummy_oppeained!B:C,2,0)</f>
        <v>6</v>
      </c>
      <c r="AY276" s="22" t="str">
        <f>VLOOKUP(AT276,dummy_oppeained!B:D,3,0)</f>
        <v>eristav</v>
      </c>
      <c r="AZ276" s="72">
        <f>VLOOKUP(AS:AS,hinded_abi!B:D,3,0)</f>
        <v>0</v>
      </c>
      <c r="BA276" s="26">
        <f t="shared" si="12"/>
        <v>0</v>
      </c>
      <c r="BB276" s="27">
        <f t="shared" si="13"/>
        <v>6</v>
      </c>
      <c r="BC276" s="96" t="str">
        <f t="shared" si="14"/>
        <v>S00012_56611245223_õppeaine78_44602</v>
      </c>
      <c r="BD276" s="104">
        <f>COUNTIF($BC$2:BC276, BC276)</f>
        <v>1</v>
      </c>
    </row>
    <row r="277" spans="1:56" x14ac:dyDescent="0.25">
      <c r="A277" t="s">
        <v>269</v>
      </c>
      <c r="B277" t="s">
        <v>226</v>
      </c>
      <c r="C277" t="s">
        <v>49</v>
      </c>
      <c r="D277" t="s">
        <v>880</v>
      </c>
      <c r="E277">
        <v>56611245223</v>
      </c>
      <c r="F277" t="s">
        <v>50</v>
      </c>
      <c r="G277" t="s">
        <v>229</v>
      </c>
      <c r="H277" t="s">
        <v>52</v>
      </c>
      <c r="I277" t="s">
        <v>115</v>
      </c>
      <c r="J277" t="s">
        <v>52</v>
      </c>
      <c r="K277" s="1">
        <v>44440</v>
      </c>
      <c r="L277" t="s">
        <v>53</v>
      </c>
      <c r="M277" s="1">
        <v>45396</v>
      </c>
      <c r="N277" t="s">
        <v>270</v>
      </c>
      <c r="O277" t="s">
        <v>235</v>
      </c>
      <c r="P277" t="s">
        <v>922</v>
      </c>
      <c r="Q277" t="s">
        <v>237</v>
      </c>
      <c r="R277" s="1">
        <v>44178</v>
      </c>
      <c r="S277" t="s">
        <v>774</v>
      </c>
      <c r="T277" t="s">
        <v>59</v>
      </c>
      <c r="U277" t="s">
        <v>60</v>
      </c>
      <c r="V277" t="s">
        <v>177</v>
      </c>
      <c r="W277">
        <v>1467</v>
      </c>
      <c r="X277" t="s">
        <v>62</v>
      </c>
      <c r="Z277">
        <v>2</v>
      </c>
      <c r="AA277" t="s">
        <v>121</v>
      </c>
      <c r="AB277" t="s">
        <v>64</v>
      </c>
      <c r="AC277" t="s">
        <v>135</v>
      </c>
      <c r="AD277" t="s">
        <v>52</v>
      </c>
      <c r="AE277" t="s">
        <v>271</v>
      </c>
      <c r="AF277" t="s">
        <v>162</v>
      </c>
      <c r="AG277">
        <v>111</v>
      </c>
      <c r="AH277">
        <v>47</v>
      </c>
      <c r="AI277" t="s">
        <v>181</v>
      </c>
      <c r="AJ277" t="s">
        <v>97</v>
      </c>
      <c r="AK277" t="s">
        <v>124</v>
      </c>
      <c r="AL277" t="s">
        <v>69</v>
      </c>
      <c r="AM277">
        <v>0</v>
      </c>
      <c r="AN277">
        <v>3</v>
      </c>
      <c r="AO277">
        <v>18</v>
      </c>
      <c r="AP277">
        <v>6</v>
      </c>
      <c r="AQ277">
        <v>41</v>
      </c>
      <c r="AR277">
        <v>1</v>
      </c>
      <c r="AS277" t="s">
        <v>732</v>
      </c>
      <c r="AT277" t="s">
        <v>137</v>
      </c>
      <c r="AU277" t="s">
        <v>137</v>
      </c>
      <c r="AV277" s="1">
        <v>44814</v>
      </c>
      <c r="AW277" s="116">
        <v>3.5</v>
      </c>
      <c r="AX277" s="40">
        <f>VLOOKUP(dummy_data!$AU277,dummy_oppeained!B:C,2,0)</f>
        <v>3</v>
      </c>
      <c r="AY277" s="22" t="str">
        <f>VLOOKUP(AT277,dummy_oppeained!B:D,3,0)</f>
        <v>mitteeristav</v>
      </c>
      <c r="AZ277" s="72" t="str">
        <f>VLOOKUP(AS:AS,hinded_abi!B:D,3,0)</f>
        <v>NULL</v>
      </c>
      <c r="BA277" s="26" t="str">
        <f t="shared" si="12"/>
        <v xml:space="preserve"> </v>
      </c>
      <c r="BB277" s="27">
        <f t="shared" si="13"/>
        <v>0</v>
      </c>
      <c r="BC277" s="96" t="str">
        <f t="shared" si="14"/>
        <v>S00012_56611245223_õppeaine62_44814</v>
      </c>
      <c r="BD277" s="104">
        <f>COUNTIF($BC$2:BC277, BC277)</f>
        <v>1</v>
      </c>
    </row>
    <row r="278" spans="1:56" x14ac:dyDescent="0.25">
      <c r="A278" t="s">
        <v>269</v>
      </c>
      <c r="B278" t="s">
        <v>226</v>
      </c>
      <c r="C278" t="s">
        <v>49</v>
      </c>
      <c r="D278" t="s">
        <v>880</v>
      </c>
      <c r="E278">
        <v>56611245223</v>
      </c>
      <c r="F278" t="s">
        <v>50</v>
      </c>
      <c r="G278" t="s">
        <v>229</v>
      </c>
      <c r="H278" t="s">
        <v>52</v>
      </c>
      <c r="I278" t="s">
        <v>115</v>
      </c>
      <c r="J278" t="s">
        <v>52</v>
      </c>
      <c r="K278" s="1">
        <v>44440</v>
      </c>
      <c r="L278" t="s">
        <v>53</v>
      </c>
      <c r="M278" s="1">
        <v>45396</v>
      </c>
      <c r="N278" t="s">
        <v>270</v>
      </c>
      <c r="O278" t="s">
        <v>235</v>
      </c>
      <c r="P278" t="s">
        <v>922</v>
      </c>
      <c r="Q278" t="s">
        <v>237</v>
      </c>
      <c r="R278" s="1">
        <v>44178</v>
      </c>
      <c r="S278" t="s">
        <v>774</v>
      </c>
      <c r="T278" t="s">
        <v>59</v>
      </c>
      <c r="U278" t="s">
        <v>60</v>
      </c>
      <c r="V278" t="s">
        <v>177</v>
      </c>
      <c r="W278">
        <v>1467</v>
      </c>
      <c r="X278" t="s">
        <v>62</v>
      </c>
      <c r="Z278">
        <v>2</v>
      </c>
      <c r="AA278" t="s">
        <v>121</v>
      </c>
      <c r="AB278" t="s">
        <v>64</v>
      </c>
      <c r="AC278" t="s">
        <v>135</v>
      </c>
      <c r="AD278" t="s">
        <v>52</v>
      </c>
      <c r="AE278" t="s">
        <v>271</v>
      </c>
      <c r="AF278" t="s">
        <v>162</v>
      </c>
      <c r="AG278">
        <v>111</v>
      </c>
      <c r="AH278">
        <v>47</v>
      </c>
      <c r="AI278" t="s">
        <v>181</v>
      </c>
      <c r="AJ278" t="s">
        <v>97</v>
      </c>
      <c r="AK278" t="s">
        <v>124</v>
      </c>
      <c r="AL278" t="s">
        <v>69</v>
      </c>
      <c r="AM278">
        <v>0</v>
      </c>
      <c r="AN278">
        <v>3</v>
      </c>
      <c r="AO278">
        <v>18</v>
      </c>
      <c r="AP278">
        <v>6</v>
      </c>
      <c r="AQ278">
        <v>41</v>
      </c>
      <c r="AR278">
        <v>1</v>
      </c>
      <c r="AS278" t="s">
        <v>732</v>
      </c>
      <c r="AT278" t="s">
        <v>215</v>
      </c>
      <c r="AU278" t="s">
        <v>215</v>
      </c>
      <c r="AV278" s="1">
        <v>44237</v>
      </c>
      <c r="AW278" s="116">
        <v>3.5</v>
      </c>
      <c r="AX278" s="15">
        <f>VLOOKUP(dummy_data!$AU278,dummy_oppeained!B:C,2,0)</f>
        <v>3</v>
      </c>
      <c r="AY278" s="22" t="str">
        <f>VLOOKUP(AT278,dummy_oppeained!B:D,3,0)</f>
        <v>mitteeristav</v>
      </c>
      <c r="AZ278" s="72" t="str">
        <f>VLOOKUP(AS:AS,hinded_abi!B:D,3,0)</f>
        <v>NULL</v>
      </c>
      <c r="BA278" s="26" t="str">
        <f t="shared" si="12"/>
        <v xml:space="preserve"> </v>
      </c>
      <c r="BB278" s="27">
        <f t="shared" si="13"/>
        <v>0</v>
      </c>
      <c r="BC278" s="96" t="str">
        <f t="shared" si="14"/>
        <v>S00012_56611245223_õppeaine45_44237</v>
      </c>
      <c r="BD278" s="104">
        <f>COUNTIF($BC$2:BC278, BC278)</f>
        <v>1</v>
      </c>
    </row>
    <row r="279" spans="1:56" x14ac:dyDescent="0.25">
      <c r="A279" t="s">
        <v>269</v>
      </c>
      <c r="B279" t="s">
        <v>226</v>
      </c>
      <c r="C279" t="s">
        <v>49</v>
      </c>
      <c r="D279" t="s">
        <v>880</v>
      </c>
      <c r="E279">
        <v>56611245223</v>
      </c>
      <c r="F279" t="s">
        <v>50</v>
      </c>
      <c r="G279" t="s">
        <v>229</v>
      </c>
      <c r="H279" t="s">
        <v>52</v>
      </c>
      <c r="I279" t="s">
        <v>115</v>
      </c>
      <c r="J279" t="s">
        <v>52</v>
      </c>
      <c r="K279" s="1">
        <v>44440</v>
      </c>
      <c r="L279" t="s">
        <v>53</v>
      </c>
      <c r="M279" s="1">
        <v>45396</v>
      </c>
      <c r="N279" t="s">
        <v>270</v>
      </c>
      <c r="O279" t="s">
        <v>235</v>
      </c>
      <c r="P279" t="s">
        <v>922</v>
      </c>
      <c r="Q279" t="s">
        <v>237</v>
      </c>
      <c r="R279" s="1">
        <v>44178</v>
      </c>
      <c r="S279" t="s">
        <v>774</v>
      </c>
      <c r="T279" t="s">
        <v>59</v>
      </c>
      <c r="U279" t="s">
        <v>60</v>
      </c>
      <c r="V279" t="s">
        <v>177</v>
      </c>
      <c r="W279">
        <v>1467</v>
      </c>
      <c r="X279" t="s">
        <v>62</v>
      </c>
      <c r="Z279">
        <v>2</v>
      </c>
      <c r="AA279" t="s">
        <v>121</v>
      </c>
      <c r="AB279" t="s">
        <v>64</v>
      </c>
      <c r="AC279" t="s">
        <v>135</v>
      </c>
      <c r="AD279" t="s">
        <v>52</v>
      </c>
      <c r="AE279" t="s">
        <v>271</v>
      </c>
      <c r="AF279" t="s">
        <v>162</v>
      </c>
      <c r="AG279">
        <v>111</v>
      </c>
      <c r="AH279">
        <v>47</v>
      </c>
      <c r="AI279" t="s">
        <v>181</v>
      </c>
      <c r="AJ279" t="s">
        <v>97</v>
      </c>
      <c r="AK279" t="s">
        <v>124</v>
      </c>
      <c r="AL279" t="s">
        <v>69</v>
      </c>
      <c r="AM279">
        <v>0</v>
      </c>
      <c r="AN279">
        <v>3</v>
      </c>
      <c r="AO279">
        <v>18</v>
      </c>
      <c r="AP279">
        <v>6</v>
      </c>
      <c r="AQ279">
        <v>41</v>
      </c>
      <c r="AR279">
        <v>1</v>
      </c>
      <c r="AS279" t="s">
        <v>732</v>
      </c>
      <c r="AT279" t="s">
        <v>258</v>
      </c>
      <c r="AU279" t="s">
        <v>258</v>
      </c>
      <c r="AV279" s="1">
        <v>44084</v>
      </c>
      <c r="AW279" s="116">
        <v>3.5</v>
      </c>
      <c r="AX279" s="40">
        <f>VLOOKUP(dummy_data!$AU279,dummy_oppeained!B:C,2,0)</f>
        <v>3</v>
      </c>
      <c r="AY279" s="22" t="str">
        <f>VLOOKUP(AT279,dummy_oppeained!B:D,3,0)</f>
        <v>mitteeristav</v>
      </c>
      <c r="AZ279" s="72" t="str">
        <f>VLOOKUP(AS:AS,hinded_abi!B:D,3,0)</f>
        <v>NULL</v>
      </c>
      <c r="BA279" s="26" t="str">
        <f t="shared" si="12"/>
        <v xml:space="preserve"> </v>
      </c>
      <c r="BB279" s="27">
        <f t="shared" si="13"/>
        <v>0</v>
      </c>
      <c r="BC279" s="96" t="str">
        <f t="shared" si="14"/>
        <v>S00012_56611245223_õppeaine77_44084</v>
      </c>
      <c r="BD279" s="104">
        <f>COUNTIF($BC$2:BC279, BC279)</f>
        <v>1</v>
      </c>
    </row>
    <row r="280" spans="1:56" x14ac:dyDescent="0.25">
      <c r="A280" t="s">
        <v>269</v>
      </c>
      <c r="B280" t="s">
        <v>226</v>
      </c>
      <c r="C280" t="s">
        <v>49</v>
      </c>
      <c r="D280" t="s">
        <v>880</v>
      </c>
      <c r="E280">
        <v>56611245223</v>
      </c>
      <c r="F280" t="s">
        <v>50</v>
      </c>
      <c r="G280" t="s">
        <v>229</v>
      </c>
      <c r="H280" t="s">
        <v>52</v>
      </c>
      <c r="I280" t="s">
        <v>115</v>
      </c>
      <c r="J280" t="s">
        <v>52</v>
      </c>
      <c r="K280" s="1">
        <v>44440</v>
      </c>
      <c r="L280" t="s">
        <v>53</v>
      </c>
      <c r="M280" s="1">
        <v>45396</v>
      </c>
      <c r="N280" t="s">
        <v>270</v>
      </c>
      <c r="O280" t="s">
        <v>235</v>
      </c>
      <c r="P280" t="s">
        <v>922</v>
      </c>
      <c r="Q280" t="s">
        <v>237</v>
      </c>
      <c r="R280" s="1">
        <v>44178</v>
      </c>
      <c r="S280" t="s">
        <v>774</v>
      </c>
      <c r="T280" t="s">
        <v>59</v>
      </c>
      <c r="U280" t="s">
        <v>60</v>
      </c>
      <c r="V280" t="s">
        <v>177</v>
      </c>
      <c r="W280">
        <v>1467</v>
      </c>
      <c r="X280" t="s">
        <v>62</v>
      </c>
      <c r="Z280">
        <v>2</v>
      </c>
      <c r="AA280" t="s">
        <v>121</v>
      </c>
      <c r="AB280" t="s">
        <v>64</v>
      </c>
      <c r="AC280" t="s">
        <v>135</v>
      </c>
      <c r="AD280" t="s">
        <v>52</v>
      </c>
      <c r="AE280" t="s">
        <v>271</v>
      </c>
      <c r="AF280" t="s">
        <v>162</v>
      </c>
      <c r="AG280">
        <v>111</v>
      </c>
      <c r="AH280">
        <v>47</v>
      </c>
      <c r="AI280" t="s">
        <v>181</v>
      </c>
      <c r="AJ280" t="s">
        <v>97</v>
      </c>
      <c r="AK280" t="s">
        <v>124</v>
      </c>
      <c r="AL280" t="s">
        <v>69</v>
      </c>
      <c r="AM280">
        <v>0</v>
      </c>
      <c r="AN280">
        <v>3</v>
      </c>
      <c r="AO280">
        <v>18</v>
      </c>
      <c r="AP280">
        <v>6</v>
      </c>
      <c r="AQ280">
        <v>41</v>
      </c>
      <c r="AR280">
        <v>1</v>
      </c>
      <c r="AS280" t="s">
        <v>747</v>
      </c>
      <c r="AT280" t="s">
        <v>133</v>
      </c>
      <c r="AU280" t="s">
        <v>133</v>
      </c>
      <c r="AV280" s="1">
        <v>44449</v>
      </c>
      <c r="AW280" s="116">
        <v>3.5</v>
      </c>
      <c r="AX280" s="15">
        <f>VLOOKUP(dummy_data!$AU280,dummy_oppeained!B:C,2,0)</f>
        <v>2</v>
      </c>
      <c r="AY280" s="22" t="str">
        <f>VLOOKUP(AT280,dummy_oppeained!B:D,3,0)</f>
        <v>mitteeristav</v>
      </c>
      <c r="AZ280" s="72">
        <f>VLOOKUP(AS:AS,hinded_abi!B:D,3,0)</f>
        <v>0</v>
      </c>
      <c r="BA280" s="26" t="str">
        <f t="shared" si="12"/>
        <v xml:space="preserve"> </v>
      </c>
      <c r="BB280" s="27">
        <f t="shared" si="13"/>
        <v>0</v>
      </c>
      <c r="BC280" s="96" t="str">
        <f t="shared" si="14"/>
        <v>S00012_56611245223_õppeaine19_44449</v>
      </c>
      <c r="BD280" s="104">
        <f>COUNTIF($BC$2:BC280, BC280)</f>
        <v>1</v>
      </c>
    </row>
    <row r="281" spans="1:56" x14ac:dyDescent="0.25">
      <c r="A281" t="s">
        <v>269</v>
      </c>
      <c r="B281" t="s">
        <v>226</v>
      </c>
      <c r="C281" t="s">
        <v>49</v>
      </c>
      <c r="D281" t="s">
        <v>880</v>
      </c>
      <c r="E281">
        <v>56611245223</v>
      </c>
      <c r="F281" t="s">
        <v>50</v>
      </c>
      <c r="G281" t="s">
        <v>229</v>
      </c>
      <c r="H281" t="s">
        <v>52</v>
      </c>
      <c r="I281" t="s">
        <v>115</v>
      </c>
      <c r="J281" t="s">
        <v>52</v>
      </c>
      <c r="K281" s="1">
        <v>44440</v>
      </c>
      <c r="L281" t="s">
        <v>53</v>
      </c>
      <c r="M281" s="1">
        <v>45396</v>
      </c>
      <c r="N281" t="s">
        <v>270</v>
      </c>
      <c r="O281" t="s">
        <v>235</v>
      </c>
      <c r="P281" t="s">
        <v>922</v>
      </c>
      <c r="Q281" t="s">
        <v>237</v>
      </c>
      <c r="R281" s="1">
        <v>44178</v>
      </c>
      <c r="S281" t="s">
        <v>774</v>
      </c>
      <c r="T281" t="s">
        <v>59</v>
      </c>
      <c r="U281" t="s">
        <v>60</v>
      </c>
      <c r="V281" t="s">
        <v>177</v>
      </c>
      <c r="W281">
        <v>1467</v>
      </c>
      <c r="X281" t="s">
        <v>62</v>
      </c>
      <c r="Z281">
        <v>3</v>
      </c>
      <c r="AA281" t="s">
        <v>121</v>
      </c>
      <c r="AB281" t="s">
        <v>64</v>
      </c>
      <c r="AC281" t="s">
        <v>272</v>
      </c>
      <c r="AD281" t="s">
        <v>52</v>
      </c>
      <c r="AE281" t="s">
        <v>271</v>
      </c>
      <c r="AF281" t="s">
        <v>162</v>
      </c>
      <c r="AG281">
        <v>111</v>
      </c>
      <c r="AH281">
        <v>41</v>
      </c>
      <c r="AI281" t="s">
        <v>181</v>
      </c>
      <c r="AJ281" t="s">
        <v>96</v>
      </c>
      <c r="AK281" t="s">
        <v>124</v>
      </c>
      <c r="AL281" t="s">
        <v>250</v>
      </c>
      <c r="AM281">
        <v>0</v>
      </c>
      <c r="AN281">
        <v>2</v>
      </c>
      <c r="AO281">
        <v>18</v>
      </c>
      <c r="AP281">
        <v>4</v>
      </c>
      <c r="AQ281">
        <v>22</v>
      </c>
      <c r="AR281">
        <v>1</v>
      </c>
      <c r="AS281" t="s">
        <v>732</v>
      </c>
      <c r="AT281" t="s">
        <v>141</v>
      </c>
      <c r="AU281" t="s">
        <v>141</v>
      </c>
      <c r="AV281" s="1">
        <v>44602</v>
      </c>
      <c r="AW281" s="116">
        <v>3.5</v>
      </c>
      <c r="AX281" s="40">
        <f>VLOOKUP(dummy_data!$AU281,dummy_oppeained!B:C,2,0)</f>
        <v>2</v>
      </c>
      <c r="AY281" s="22" t="str">
        <f>VLOOKUP(AT281,dummy_oppeained!B:D,3,0)</f>
        <v>mitteeristav</v>
      </c>
      <c r="AZ281" s="72" t="str">
        <f>VLOOKUP(AS:AS,hinded_abi!B:D,3,0)</f>
        <v>NULL</v>
      </c>
      <c r="BA281" s="26" t="str">
        <f t="shared" si="12"/>
        <v xml:space="preserve"> </v>
      </c>
      <c r="BB281" s="27">
        <f t="shared" si="13"/>
        <v>0</v>
      </c>
      <c r="BC281" s="96" t="str">
        <f t="shared" si="14"/>
        <v>S00012_56611245223_õppeaine74_44602</v>
      </c>
      <c r="BD281" s="104">
        <f>COUNTIF($BC$2:BC281, BC281)</f>
        <v>1</v>
      </c>
    </row>
    <row r="282" spans="1:56" x14ac:dyDescent="0.25">
      <c r="A282" t="s">
        <v>269</v>
      </c>
      <c r="B282" t="s">
        <v>226</v>
      </c>
      <c r="C282" t="s">
        <v>49</v>
      </c>
      <c r="D282" t="s">
        <v>880</v>
      </c>
      <c r="E282">
        <v>56611245223</v>
      </c>
      <c r="F282" t="s">
        <v>50</v>
      </c>
      <c r="G282" t="s">
        <v>229</v>
      </c>
      <c r="H282" t="s">
        <v>52</v>
      </c>
      <c r="I282" t="s">
        <v>115</v>
      </c>
      <c r="J282" t="s">
        <v>52</v>
      </c>
      <c r="K282" s="1">
        <v>44440</v>
      </c>
      <c r="L282" t="s">
        <v>53</v>
      </c>
      <c r="M282" s="1">
        <v>45396</v>
      </c>
      <c r="N282" t="s">
        <v>270</v>
      </c>
      <c r="O282" t="s">
        <v>235</v>
      </c>
      <c r="P282" t="s">
        <v>922</v>
      </c>
      <c r="Q282" t="s">
        <v>237</v>
      </c>
      <c r="R282" s="1">
        <v>44178</v>
      </c>
      <c r="S282" t="s">
        <v>774</v>
      </c>
      <c r="T282" t="s">
        <v>59</v>
      </c>
      <c r="U282" t="s">
        <v>60</v>
      </c>
      <c r="V282" t="s">
        <v>177</v>
      </c>
      <c r="W282">
        <v>1467</v>
      </c>
      <c r="X282" t="s">
        <v>62</v>
      </c>
      <c r="Z282">
        <v>3</v>
      </c>
      <c r="AA282" t="s">
        <v>121</v>
      </c>
      <c r="AB282" t="s">
        <v>64</v>
      </c>
      <c r="AC282" t="s">
        <v>272</v>
      </c>
      <c r="AD282" t="s">
        <v>52</v>
      </c>
      <c r="AE282" t="s">
        <v>271</v>
      </c>
      <c r="AF282" t="s">
        <v>162</v>
      </c>
      <c r="AG282">
        <v>111</v>
      </c>
      <c r="AH282">
        <v>41</v>
      </c>
      <c r="AI282" t="s">
        <v>181</v>
      </c>
      <c r="AJ282" t="s">
        <v>96</v>
      </c>
      <c r="AK282" t="s">
        <v>124</v>
      </c>
      <c r="AL282" t="s">
        <v>250</v>
      </c>
      <c r="AM282">
        <v>0</v>
      </c>
      <c r="AN282">
        <v>2</v>
      </c>
      <c r="AO282">
        <v>18</v>
      </c>
      <c r="AP282">
        <v>4</v>
      </c>
      <c r="AQ282">
        <v>22</v>
      </c>
      <c r="AR282">
        <v>1</v>
      </c>
      <c r="AS282" t="s">
        <v>741</v>
      </c>
      <c r="AT282" t="s">
        <v>222</v>
      </c>
      <c r="AU282" t="s">
        <v>222</v>
      </c>
      <c r="AV282" s="1">
        <v>44602</v>
      </c>
      <c r="AW282" s="116">
        <v>3.5</v>
      </c>
      <c r="AX282" s="15">
        <f>VLOOKUP(dummy_data!$AU282,dummy_oppeained!B:C,2,0)</f>
        <v>9</v>
      </c>
      <c r="AY282" s="22" t="str">
        <f>VLOOKUP(AT282,dummy_oppeained!B:D,3,0)</f>
        <v>eristav</v>
      </c>
      <c r="AZ282" s="72">
        <f>VLOOKUP(AS:AS,hinded_abi!B:D,3,0)</f>
        <v>2</v>
      </c>
      <c r="BA282" s="26">
        <f t="shared" si="12"/>
        <v>18</v>
      </c>
      <c r="BB282" s="27">
        <f t="shared" si="13"/>
        <v>9</v>
      </c>
      <c r="BC282" s="96" t="str">
        <f t="shared" si="14"/>
        <v>S00012_56611245223_õppeaine52_44602</v>
      </c>
      <c r="BD282" s="104">
        <f>COUNTIF($BC$2:BC282, BC282)</f>
        <v>1</v>
      </c>
    </row>
    <row r="283" spans="1:56" x14ac:dyDescent="0.25">
      <c r="A283" t="s">
        <v>269</v>
      </c>
      <c r="B283" t="s">
        <v>226</v>
      </c>
      <c r="C283" t="s">
        <v>49</v>
      </c>
      <c r="D283" t="s">
        <v>880</v>
      </c>
      <c r="E283">
        <v>56611245223</v>
      </c>
      <c r="F283" t="s">
        <v>50</v>
      </c>
      <c r="G283" t="s">
        <v>229</v>
      </c>
      <c r="H283" t="s">
        <v>52</v>
      </c>
      <c r="I283" t="s">
        <v>115</v>
      </c>
      <c r="J283" t="s">
        <v>52</v>
      </c>
      <c r="K283" s="1">
        <v>44440</v>
      </c>
      <c r="L283" t="s">
        <v>53</v>
      </c>
      <c r="M283" s="1">
        <v>45396</v>
      </c>
      <c r="N283" t="s">
        <v>270</v>
      </c>
      <c r="O283" t="s">
        <v>235</v>
      </c>
      <c r="P283" t="s">
        <v>922</v>
      </c>
      <c r="Q283" t="s">
        <v>237</v>
      </c>
      <c r="R283" s="1">
        <v>44178</v>
      </c>
      <c r="S283" t="s">
        <v>774</v>
      </c>
      <c r="T283" t="s">
        <v>59</v>
      </c>
      <c r="U283" t="s">
        <v>60</v>
      </c>
      <c r="V283" t="s">
        <v>177</v>
      </c>
      <c r="W283">
        <v>1467</v>
      </c>
      <c r="X283" t="s">
        <v>62</v>
      </c>
      <c r="Z283">
        <v>3</v>
      </c>
      <c r="AA283" t="s">
        <v>121</v>
      </c>
      <c r="AB283" t="s">
        <v>64</v>
      </c>
      <c r="AC283" t="s">
        <v>272</v>
      </c>
      <c r="AD283" t="s">
        <v>52</v>
      </c>
      <c r="AE283" t="s">
        <v>271</v>
      </c>
      <c r="AF283" t="s">
        <v>162</v>
      </c>
      <c r="AG283">
        <v>111</v>
      </c>
      <c r="AH283">
        <v>41</v>
      </c>
      <c r="AI283" t="s">
        <v>181</v>
      </c>
      <c r="AJ283" t="s">
        <v>96</v>
      </c>
      <c r="AK283" t="s">
        <v>124</v>
      </c>
      <c r="AL283" t="s">
        <v>250</v>
      </c>
      <c r="AM283">
        <v>0</v>
      </c>
      <c r="AN283">
        <v>2</v>
      </c>
      <c r="AO283">
        <v>18</v>
      </c>
      <c r="AP283">
        <v>4</v>
      </c>
      <c r="AQ283">
        <v>22</v>
      </c>
      <c r="AR283">
        <v>1</v>
      </c>
      <c r="AS283" t="s">
        <v>732</v>
      </c>
      <c r="AT283" t="s">
        <v>109</v>
      </c>
      <c r="AU283" t="s">
        <v>109</v>
      </c>
      <c r="AV283" s="1">
        <v>44967</v>
      </c>
      <c r="AW283" s="116">
        <v>3.5</v>
      </c>
      <c r="AX283" s="40">
        <f>VLOOKUP(dummy_data!$AU283,dummy_oppeained!B:C,2,0)</f>
        <v>2</v>
      </c>
      <c r="AY283" s="22" t="str">
        <f>VLOOKUP(AT283,dummy_oppeained!B:D,3,0)</f>
        <v>mitteeristav</v>
      </c>
      <c r="AZ283" s="72" t="str">
        <f>VLOOKUP(AS:AS,hinded_abi!B:D,3,0)</f>
        <v>NULL</v>
      </c>
      <c r="BA283" s="26" t="str">
        <f t="shared" si="12"/>
        <v xml:space="preserve"> </v>
      </c>
      <c r="BB283" s="27">
        <f t="shared" si="13"/>
        <v>0</v>
      </c>
      <c r="BC283" s="96" t="str">
        <f t="shared" si="14"/>
        <v>S00012_56611245223_õppeaine75_44967</v>
      </c>
      <c r="BD283" s="104">
        <f>COUNTIF($BC$2:BC283, BC283)</f>
        <v>1</v>
      </c>
    </row>
    <row r="284" spans="1:56" x14ac:dyDescent="0.25">
      <c r="A284" t="s">
        <v>269</v>
      </c>
      <c r="B284" t="s">
        <v>226</v>
      </c>
      <c r="C284" t="s">
        <v>49</v>
      </c>
      <c r="D284" t="s">
        <v>880</v>
      </c>
      <c r="E284">
        <v>56611245223</v>
      </c>
      <c r="F284" t="s">
        <v>50</v>
      </c>
      <c r="G284" t="s">
        <v>229</v>
      </c>
      <c r="H284" t="s">
        <v>52</v>
      </c>
      <c r="I284" t="s">
        <v>115</v>
      </c>
      <c r="J284" t="s">
        <v>52</v>
      </c>
      <c r="K284" s="1">
        <v>44440</v>
      </c>
      <c r="L284" t="s">
        <v>53</v>
      </c>
      <c r="M284" s="1">
        <v>45396</v>
      </c>
      <c r="N284" t="s">
        <v>270</v>
      </c>
      <c r="O284" t="s">
        <v>235</v>
      </c>
      <c r="P284" t="s">
        <v>922</v>
      </c>
      <c r="Q284" t="s">
        <v>237</v>
      </c>
      <c r="R284" s="1">
        <v>44178</v>
      </c>
      <c r="S284" t="s">
        <v>774</v>
      </c>
      <c r="T284" t="s">
        <v>59</v>
      </c>
      <c r="U284" t="s">
        <v>60</v>
      </c>
      <c r="V284" t="s">
        <v>177</v>
      </c>
      <c r="W284">
        <v>1467</v>
      </c>
      <c r="X284" t="s">
        <v>62</v>
      </c>
      <c r="Z284">
        <v>3</v>
      </c>
      <c r="AA284" t="s">
        <v>121</v>
      </c>
      <c r="AB284" t="s">
        <v>64</v>
      </c>
      <c r="AC284" t="s">
        <v>272</v>
      </c>
      <c r="AD284" t="s">
        <v>52</v>
      </c>
      <c r="AE284" t="s">
        <v>271</v>
      </c>
      <c r="AF284" t="s">
        <v>162</v>
      </c>
      <c r="AG284">
        <v>111</v>
      </c>
      <c r="AH284">
        <v>41</v>
      </c>
      <c r="AI284" t="s">
        <v>181</v>
      </c>
      <c r="AJ284" t="s">
        <v>96</v>
      </c>
      <c r="AK284" t="s">
        <v>124</v>
      </c>
      <c r="AL284" t="s">
        <v>250</v>
      </c>
      <c r="AM284">
        <v>0</v>
      </c>
      <c r="AN284">
        <v>2</v>
      </c>
      <c r="AO284">
        <v>18</v>
      </c>
      <c r="AP284">
        <v>4</v>
      </c>
      <c r="AQ284">
        <v>22</v>
      </c>
      <c r="AR284">
        <v>1</v>
      </c>
      <c r="AS284" t="s">
        <v>737</v>
      </c>
      <c r="AT284" t="s">
        <v>268</v>
      </c>
      <c r="AU284" t="s">
        <v>268</v>
      </c>
      <c r="AV284" s="1">
        <v>45698</v>
      </c>
      <c r="AW284" s="116">
        <v>3.5</v>
      </c>
      <c r="AX284" s="15">
        <f>VLOOKUP(dummy_data!$AU284,dummy_oppeained!B:C,2,0)</f>
        <v>6</v>
      </c>
      <c r="AY284" s="22" t="str">
        <f>VLOOKUP(AT284,dummy_oppeained!B:D,3,0)</f>
        <v>eristav</v>
      </c>
      <c r="AZ284" s="72">
        <f>VLOOKUP(AS:AS,hinded_abi!B:D,3,0)</f>
        <v>4</v>
      </c>
      <c r="BA284" s="26">
        <f t="shared" si="12"/>
        <v>24</v>
      </c>
      <c r="BB284" s="27">
        <f t="shared" si="13"/>
        <v>6</v>
      </c>
      <c r="BC284" s="96" t="str">
        <f t="shared" si="14"/>
        <v>S00012_56611245223_õppeaine55_45698</v>
      </c>
      <c r="BD284" s="104">
        <f>COUNTIF($BC$2:BC284, BC284)</f>
        <v>1</v>
      </c>
    </row>
    <row r="285" spans="1:56" x14ac:dyDescent="0.25">
      <c r="A285" t="s">
        <v>269</v>
      </c>
      <c r="B285" t="s">
        <v>226</v>
      </c>
      <c r="C285" t="s">
        <v>49</v>
      </c>
      <c r="D285" t="s">
        <v>880</v>
      </c>
      <c r="E285">
        <v>56611245223</v>
      </c>
      <c r="F285" t="s">
        <v>50</v>
      </c>
      <c r="G285" t="s">
        <v>229</v>
      </c>
      <c r="H285" t="s">
        <v>52</v>
      </c>
      <c r="I285" t="s">
        <v>115</v>
      </c>
      <c r="J285" t="s">
        <v>52</v>
      </c>
      <c r="K285" s="1">
        <v>44440</v>
      </c>
      <c r="L285" t="s">
        <v>53</v>
      </c>
      <c r="M285" s="1">
        <v>45396</v>
      </c>
      <c r="N285" t="s">
        <v>270</v>
      </c>
      <c r="O285" t="s">
        <v>235</v>
      </c>
      <c r="P285" t="s">
        <v>922</v>
      </c>
      <c r="Q285" t="s">
        <v>237</v>
      </c>
      <c r="R285" s="1">
        <v>44178</v>
      </c>
      <c r="S285" t="s">
        <v>774</v>
      </c>
      <c r="T285" t="s">
        <v>59</v>
      </c>
      <c r="U285" t="s">
        <v>60</v>
      </c>
      <c r="V285" t="s">
        <v>177</v>
      </c>
      <c r="W285">
        <v>1467</v>
      </c>
      <c r="X285" t="s">
        <v>62</v>
      </c>
      <c r="Z285">
        <v>3</v>
      </c>
      <c r="AA285" t="s">
        <v>121</v>
      </c>
      <c r="AB285" t="s">
        <v>64</v>
      </c>
      <c r="AC285" t="s">
        <v>272</v>
      </c>
      <c r="AD285" t="s">
        <v>52</v>
      </c>
      <c r="AE285" t="s">
        <v>271</v>
      </c>
      <c r="AF285" t="s">
        <v>162</v>
      </c>
      <c r="AG285">
        <v>111</v>
      </c>
      <c r="AH285">
        <v>41</v>
      </c>
      <c r="AI285" t="s">
        <v>181</v>
      </c>
      <c r="AJ285" t="s">
        <v>96</v>
      </c>
      <c r="AK285" t="s">
        <v>124</v>
      </c>
      <c r="AL285" t="s">
        <v>250</v>
      </c>
      <c r="AM285">
        <v>0</v>
      </c>
      <c r="AN285">
        <v>2</v>
      </c>
      <c r="AO285">
        <v>18</v>
      </c>
      <c r="AP285">
        <v>4</v>
      </c>
      <c r="AQ285">
        <v>22</v>
      </c>
      <c r="AR285">
        <v>1</v>
      </c>
      <c r="AS285" t="s">
        <v>741</v>
      </c>
      <c r="AT285" t="s">
        <v>198</v>
      </c>
      <c r="AU285" t="s">
        <v>198</v>
      </c>
      <c r="AV285" s="1">
        <v>44237</v>
      </c>
      <c r="AW285" s="116">
        <v>3.5</v>
      </c>
      <c r="AX285" s="40">
        <f>VLOOKUP(dummy_data!$AU285,dummy_oppeained!B:C,2,0)</f>
        <v>6</v>
      </c>
      <c r="AY285" s="22" t="str">
        <f>VLOOKUP(AT285,dummy_oppeained!B:D,3,0)</f>
        <v>eristav</v>
      </c>
      <c r="AZ285" s="72">
        <f>VLOOKUP(AS:AS,hinded_abi!B:D,3,0)</f>
        <v>2</v>
      </c>
      <c r="BA285" s="26">
        <f t="shared" si="12"/>
        <v>12</v>
      </c>
      <c r="BB285" s="27">
        <f t="shared" si="13"/>
        <v>6</v>
      </c>
      <c r="BC285" s="96" t="str">
        <f t="shared" si="14"/>
        <v>S00012_56611245223_õppeaine30_44237</v>
      </c>
      <c r="BD285" s="104">
        <f>COUNTIF($BC$2:BC285, BC285)</f>
        <v>1</v>
      </c>
    </row>
    <row r="286" spans="1:56" x14ac:dyDescent="0.25">
      <c r="A286" t="s">
        <v>269</v>
      </c>
      <c r="B286" t="s">
        <v>226</v>
      </c>
      <c r="C286" t="s">
        <v>49</v>
      </c>
      <c r="D286" t="s">
        <v>880</v>
      </c>
      <c r="E286">
        <v>56611245223</v>
      </c>
      <c r="F286" t="s">
        <v>50</v>
      </c>
      <c r="G286" t="s">
        <v>229</v>
      </c>
      <c r="H286" t="s">
        <v>52</v>
      </c>
      <c r="I286" t="s">
        <v>115</v>
      </c>
      <c r="J286" t="s">
        <v>52</v>
      </c>
      <c r="K286" s="1">
        <v>44440</v>
      </c>
      <c r="L286" t="s">
        <v>53</v>
      </c>
      <c r="M286" s="1">
        <v>45396</v>
      </c>
      <c r="N286" t="s">
        <v>270</v>
      </c>
      <c r="O286" t="s">
        <v>235</v>
      </c>
      <c r="P286" t="s">
        <v>922</v>
      </c>
      <c r="Q286" t="s">
        <v>237</v>
      </c>
      <c r="R286" s="1">
        <v>44178</v>
      </c>
      <c r="S286" t="s">
        <v>774</v>
      </c>
      <c r="T286" t="s">
        <v>59</v>
      </c>
      <c r="U286" t="s">
        <v>60</v>
      </c>
      <c r="V286" t="s">
        <v>177</v>
      </c>
      <c r="W286">
        <v>1467</v>
      </c>
      <c r="X286" t="s">
        <v>62</v>
      </c>
      <c r="Z286">
        <v>3</v>
      </c>
      <c r="AA286" t="s">
        <v>121</v>
      </c>
      <c r="AB286" t="s">
        <v>64</v>
      </c>
      <c r="AC286" t="s">
        <v>272</v>
      </c>
      <c r="AD286" t="s">
        <v>52</v>
      </c>
      <c r="AE286" t="s">
        <v>271</v>
      </c>
      <c r="AF286" t="s">
        <v>162</v>
      </c>
      <c r="AG286">
        <v>111</v>
      </c>
      <c r="AH286">
        <v>41</v>
      </c>
      <c r="AI286" t="s">
        <v>181</v>
      </c>
      <c r="AJ286" t="s">
        <v>96</v>
      </c>
      <c r="AK286" t="s">
        <v>124</v>
      </c>
      <c r="AL286" t="s">
        <v>250</v>
      </c>
      <c r="AM286">
        <v>0</v>
      </c>
      <c r="AN286">
        <v>2</v>
      </c>
      <c r="AO286">
        <v>18</v>
      </c>
      <c r="AP286">
        <v>4</v>
      </c>
      <c r="AQ286">
        <v>22</v>
      </c>
      <c r="AR286">
        <v>1</v>
      </c>
      <c r="AS286" t="s">
        <v>732</v>
      </c>
      <c r="AT286" t="s">
        <v>273</v>
      </c>
      <c r="AU286" t="s">
        <v>273</v>
      </c>
      <c r="AV286" s="1">
        <v>44602</v>
      </c>
      <c r="AW286" s="116">
        <v>3.5</v>
      </c>
      <c r="AX286" s="15">
        <f>VLOOKUP(dummy_data!$AU286,dummy_oppeained!B:C,2,0)</f>
        <v>3</v>
      </c>
      <c r="AY286" s="22" t="str">
        <f>VLOOKUP(AT286,dummy_oppeained!B:D,3,0)</f>
        <v>mitteeristav</v>
      </c>
      <c r="AZ286" s="72" t="str">
        <f>VLOOKUP(AS:AS,hinded_abi!B:D,3,0)</f>
        <v>NULL</v>
      </c>
      <c r="BA286" s="26" t="str">
        <f t="shared" si="12"/>
        <v xml:space="preserve"> </v>
      </c>
      <c r="BB286" s="27">
        <f t="shared" si="13"/>
        <v>0</v>
      </c>
      <c r="BC286" s="96" t="str">
        <f t="shared" si="14"/>
        <v>S00012_56611245223_õppeaine21_44602</v>
      </c>
      <c r="BD286" s="104">
        <f>COUNTIF($BC$2:BC286, BC286)</f>
        <v>1</v>
      </c>
    </row>
    <row r="287" spans="1:56" x14ac:dyDescent="0.25">
      <c r="A287" t="s">
        <v>269</v>
      </c>
      <c r="B287" t="s">
        <v>226</v>
      </c>
      <c r="C287" t="s">
        <v>49</v>
      </c>
      <c r="D287" t="s">
        <v>880</v>
      </c>
      <c r="E287">
        <v>56611245223</v>
      </c>
      <c r="F287" t="s">
        <v>50</v>
      </c>
      <c r="G287" t="s">
        <v>229</v>
      </c>
      <c r="H287" t="s">
        <v>52</v>
      </c>
      <c r="I287" t="s">
        <v>115</v>
      </c>
      <c r="J287" t="s">
        <v>52</v>
      </c>
      <c r="K287" s="1">
        <v>44440</v>
      </c>
      <c r="L287" t="s">
        <v>53</v>
      </c>
      <c r="M287" s="1">
        <v>45396</v>
      </c>
      <c r="N287" t="s">
        <v>270</v>
      </c>
      <c r="O287" t="s">
        <v>235</v>
      </c>
      <c r="P287" t="s">
        <v>922</v>
      </c>
      <c r="Q287" t="s">
        <v>237</v>
      </c>
      <c r="R287" s="1">
        <v>44178</v>
      </c>
      <c r="S287" t="s">
        <v>774</v>
      </c>
      <c r="T287" t="s">
        <v>59</v>
      </c>
      <c r="U287" t="s">
        <v>60</v>
      </c>
      <c r="V287" t="s">
        <v>177</v>
      </c>
      <c r="W287">
        <v>1467</v>
      </c>
      <c r="X287" t="s">
        <v>62</v>
      </c>
      <c r="Z287">
        <v>3</v>
      </c>
      <c r="AA287" t="s">
        <v>121</v>
      </c>
      <c r="AB287" t="s">
        <v>64</v>
      </c>
      <c r="AC287" t="s">
        <v>272</v>
      </c>
      <c r="AD287" t="s">
        <v>52</v>
      </c>
      <c r="AE287" t="s">
        <v>271</v>
      </c>
      <c r="AF287" t="s">
        <v>162</v>
      </c>
      <c r="AG287">
        <v>111</v>
      </c>
      <c r="AH287">
        <v>41</v>
      </c>
      <c r="AI287" t="s">
        <v>181</v>
      </c>
      <c r="AJ287" t="s">
        <v>96</v>
      </c>
      <c r="AK287" t="s">
        <v>124</v>
      </c>
      <c r="AL287" t="s">
        <v>250</v>
      </c>
      <c r="AM287">
        <v>0</v>
      </c>
      <c r="AN287">
        <v>2</v>
      </c>
      <c r="AO287">
        <v>18</v>
      </c>
      <c r="AP287">
        <v>4</v>
      </c>
      <c r="AQ287">
        <v>22</v>
      </c>
      <c r="AR287">
        <v>1</v>
      </c>
      <c r="AS287" t="s">
        <v>747</v>
      </c>
      <c r="AT287" t="s">
        <v>199</v>
      </c>
      <c r="AU287" t="s">
        <v>199</v>
      </c>
      <c r="AV287" s="1">
        <v>45332</v>
      </c>
      <c r="AW287" s="116">
        <v>3.5</v>
      </c>
      <c r="AX287" s="40">
        <f>VLOOKUP(dummy_data!$AU287,dummy_oppeained!B:C,2,0)</f>
        <v>3</v>
      </c>
      <c r="AY287" s="22" t="str">
        <f>VLOOKUP(AT287,dummy_oppeained!B:D,3,0)</f>
        <v>mitteeristav</v>
      </c>
      <c r="AZ287" s="72">
        <f>VLOOKUP(AS:AS,hinded_abi!B:D,3,0)</f>
        <v>0</v>
      </c>
      <c r="BA287" s="26" t="str">
        <f t="shared" si="12"/>
        <v xml:space="preserve"> </v>
      </c>
      <c r="BB287" s="27">
        <f t="shared" si="13"/>
        <v>0</v>
      </c>
      <c r="BC287" s="96" t="str">
        <f t="shared" si="14"/>
        <v>S00012_56611245223_õppeaine43_45332</v>
      </c>
      <c r="BD287" s="104">
        <f>COUNTIF($BC$2:BC287, BC287)</f>
        <v>1</v>
      </c>
    </row>
    <row r="288" spans="1:56" x14ac:dyDescent="0.25">
      <c r="A288" t="s">
        <v>269</v>
      </c>
      <c r="B288" t="s">
        <v>226</v>
      </c>
      <c r="C288" t="s">
        <v>49</v>
      </c>
      <c r="D288" t="s">
        <v>880</v>
      </c>
      <c r="E288">
        <v>56611245223</v>
      </c>
      <c r="F288" t="s">
        <v>50</v>
      </c>
      <c r="G288" t="s">
        <v>229</v>
      </c>
      <c r="H288" t="s">
        <v>52</v>
      </c>
      <c r="I288" t="s">
        <v>115</v>
      </c>
      <c r="J288" t="s">
        <v>52</v>
      </c>
      <c r="K288" s="1">
        <v>44440</v>
      </c>
      <c r="L288" t="s">
        <v>53</v>
      </c>
      <c r="M288" s="1">
        <v>45396</v>
      </c>
      <c r="N288" t="s">
        <v>270</v>
      </c>
      <c r="O288" t="s">
        <v>235</v>
      </c>
      <c r="P288" t="s">
        <v>922</v>
      </c>
      <c r="Q288" t="s">
        <v>237</v>
      </c>
      <c r="R288" s="1">
        <v>44178</v>
      </c>
      <c r="S288" t="s">
        <v>774</v>
      </c>
      <c r="T288" t="s">
        <v>59</v>
      </c>
      <c r="U288" t="s">
        <v>60</v>
      </c>
      <c r="V288" t="s">
        <v>177</v>
      </c>
      <c r="W288">
        <v>1467</v>
      </c>
      <c r="X288" t="s">
        <v>62</v>
      </c>
      <c r="Z288">
        <v>3</v>
      </c>
      <c r="AA288" t="s">
        <v>121</v>
      </c>
      <c r="AB288" t="s">
        <v>64</v>
      </c>
      <c r="AC288" t="s">
        <v>272</v>
      </c>
      <c r="AD288" t="s">
        <v>52</v>
      </c>
      <c r="AE288" t="s">
        <v>271</v>
      </c>
      <c r="AF288" t="s">
        <v>162</v>
      </c>
      <c r="AG288">
        <v>111</v>
      </c>
      <c r="AH288">
        <v>41</v>
      </c>
      <c r="AI288" t="s">
        <v>181</v>
      </c>
      <c r="AJ288" t="s">
        <v>96</v>
      </c>
      <c r="AK288" t="s">
        <v>124</v>
      </c>
      <c r="AL288" t="s">
        <v>250</v>
      </c>
      <c r="AM288">
        <v>0</v>
      </c>
      <c r="AN288">
        <v>2</v>
      </c>
      <c r="AO288">
        <v>18</v>
      </c>
      <c r="AP288">
        <v>4</v>
      </c>
      <c r="AQ288">
        <v>22</v>
      </c>
      <c r="AR288">
        <v>1</v>
      </c>
      <c r="AS288" t="s">
        <v>732</v>
      </c>
      <c r="AT288" t="s">
        <v>75</v>
      </c>
      <c r="AU288" t="s">
        <v>75</v>
      </c>
      <c r="AV288" s="1">
        <v>45179</v>
      </c>
      <c r="AW288" s="116">
        <v>3.5</v>
      </c>
      <c r="AX288" s="15">
        <f>VLOOKUP(dummy_data!$AU288,dummy_oppeained!B:C,2,0)</f>
        <v>3</v>
      </c>
      <c r="AY288" s="22" t="str">
        <f>VLOOKUP(AT288,dummy_oppeained!B:D,3,0)</f>
        <v>mitteeristav</v>
      </c>
      <c r="AZ288" s="72" t="str">
        <f>VLOOKUP(AS:AS,hinded_abi!B:D,3,0)</f>
        <v>NULL</v>
      </c>
      <c r="BA288" s="26" t="str">
        <f t="shared" si="12"/>
        <v xml:space="preserve"> </v>
      </c>
      <c r="BB288" s="27">
        <f t="shared" si="13"/>
        <v>0</v>
      </c>
      <c r="BC288" s="96" t="str">
        <f t="shared" si="14"/>
        <v>S00012_56611245223_õppeaine85_45179</v>
      </c>
      <c r="BD288" s="104">
        <f>COUNTIF($BC$2:BC288, BC288)</f>
        <v>1</v>
      </c>
    </row>
    <row r="289" spans="1:56" x14ac:dyDescent="0.25">
      <c r="A289" t="s">
        <v>269</v>
      </c>
      <c r="B289" t="s">
        <v>226</v>
      </c>
      <c r="C289" t="s">
        <v>49</v>
      </c>
      <c r="D289" t="s">
        <v>880</v>
      </c>
      <c r="E289">
        <v>56611245223</v>
      </c>
      <c r="F289" t="s">
        <v>50</v>
      </c>
      <c r="G289" t="s">
        <v>229</v>
      </c>
      <c r="H289" t="s">
        <v>52</v>
      </c>
      <c r="I289" t="s">
        <v>115</v>
      </c>
      <c r="J289" t="s">
        <v>52</v>
      </c>
      <c r="K289" s="1">
        <v>44440</v>
      </c>
      <c r="L289" t="s">
        <v>53</v>
      </c>
      <c r="M289" s="1">
        <v>45396</v>
      </c>
      <c r="N289" t="s">
        <v>270</v>
      </c>
      <c r="O289" t="s">
        <v>235</v>
      </c>
      <c r="P289" t="s">
        <v>922</v>
      </c>
      <c r="Q289" t="s">
        <v>237</v>
      </c>
      <c r="R289" s="1">
        <v>44178</v>
      </c>
      <c r="S289" t="s">
        <v>774</v>
      </c>
      <c r="T289" t="s">
        <v>59</v>
      </c>
      <c r="U289" t="s">
        <v>60</v>
      </c>
      <c r="V289" t="s">
        <v>177</v>
      </c>
      <c r="W289">
        <v>1467</v>
      </c>
      <c r="X289" t="s">
        <v>62</v>
      </c>
      <c r="Z289">
        <v>3</v>
      </c>
      <c r="AA289" t="s">
        <v>121</v>
      </c>
      <c r="AB289" t="s">
        <v>64</v>
      </c>
      <c r="AC289" t="s">
        <v>272</v>
      </c>
      <c r="AD289" t="s">
        <v>52</v>
      </c>
      <c r="AE289" t="s">
        <v>271</v>
      </c>
      <c r="AF289" t="s">
        <v>162</v>
      </c>
      <c r="AG289">
        <v>111</v>
      </c>
      <c r="AH289">
        <v>41</v>
      </c>
      <c r="AI289" t="s">
        <v>181</v>
      </c>
      <c r="AJ289" t="s">
        <v>96</v>
      </c>
      <c r="AK289" t="s">
        <v>124</v>
      </c>
      <c r="AL289" t="s">
        <v>250</v>
      </c>
      <c r="AM289">
        <v>0</v>
      </c>
      <c r="AN289">
        <v>2</v>
      </c>
      <c r="AO289">
        <v>18</v>
      </c>
      <c r="AP289">
        <v>4</v>
      </c>
      <c r="AQ289">
        <v>22</v>
      </c>
      <c r="AR289">
        <v>1</v>
      </c>
      <c r="AS289" t="s">
        <v>732</v>
      </c>
      <c r="AT289" t="s">
        <v>195</v>
      </c>
      <c r="AU289" t="s">
        <v>195</v>
      </c>
      <c r="AV289" s="1">
        <v>44084</v>
      </c>
      <c r="AW289" s="116">
        <v>3.5</v>
      </c>
      <c r="AX289" s="40">
        <f>VLOOKUP(dummy_data!$AU289,dummy_oppeained!B:C,2,0)</f>
        <v>3</v>
      </c>
      <c r="AY289" s="22" t="str">
        <f>VLOOKUP(AT289,dummy_oppeained!B:D,3,0)</f>
        <v>mitteeristav</v>
      </c>
      <c r="AZ289" s="72" t="str">
        <f>VLOOKUP(AS:AS,hinded_abi!B:D,3,0)</f>
        <v>NULL</v>
      </c>
      <c r="BA289" s="26" t="str">
        <f t="shared" si="12"/>
        <v xml:space="preserve"> </v>
      </c>
      <c r="BB289" s="27">
        <f t="shared" si="13"/>
        <v>0</v>
      </c>
      <c r="BC289" s="96" t="str">
        <f t="shared" si="14"/>
        <v>S00012_56611245223_õppeaine71_44084</v>
      </c>
      <c r="BD289" s="104">
        <f>COUNTIF($BC$2:BC289, BC289)</f>
        <v>1</v>
      </c>
    </row>
    <row r="290" spans="1:56" x14ac:dyDescent="0.25">
      <c r="A290" t="s">
        <v>269</v>
      </c>
      <c r="B290" t="s">
        <v>226</v>
      </c>
      <c r="C290" t="s">
        <v>49</v>
      </c>
      <c r="D290" t="s">
        <v>880</v>
      </c>
      <c r="E290">
        <v>56611245223</v>
      </c>
      <c r="F290" t="s">
        <v>50</v>
      </c>
      <c r="G290" t="s">
        <v>229</v>
      </c>
      <c r="H290" t="s">
        <v>52</v>
      </c>
      <c r="I290" t="s">
        <v>115</v>
      </c>
      <c r="J290" t="s">
        <v>52</v>
      </c>
      <c r="K290" s="1">
        <v>44440</v>
      </c>
      <c r="L290" t="s">
        <v>53</v>
      </c>
      <c r="M290" s="1">
        <v>45396</v>
      </c>
      <c r="N290" t="s">
        <v>270</v>
      </c>
      <c r="O290" t="s">
        <v>235</v>
      </c>
      <c r="P290" t="s">
        <v>922</v>
      </c>
      <c r="Q290" t="s">
        <v>237</v>
      </c>
      <c r="R290" s="1">
        <v>44178</v>
      </c>
      <c r="S290" t="s">
        <v>774</v>
      </c>
      <c r="T290" t="s">
        <v>59</v>
      </c>
      <c r="U290" t="s">
        <v>60</v>
      </c>
      <c r="V290" t="s">
        <v>177</v>
      </c>
      <c r="W290">
        <v>1467</v>
      </c>
      <c r="X290" t="s">
        <v>62</v>
      </c>
      <c r="Z290">
        <v>3</v>
      </c>
      <c r="AA290" t="s">
        <v>121</v>
      </c>
      <c r="AB290" t="s">
        <v>64</v>
      </c>
      <c r="AC290" t="s">
        <v>272</v>
      </c>
      <c r="AD290" t="s">
        <v>52</v>
      </c>
      <c r="AE290" t="s">
        <v>271</v>
      </c>
      <c r="AF290" t="s">
        <v>162</v>
      </c>
      <c r="AG290">
        <v>111</v>
      </c>
      <c r="AH290">
        <v>41</v>
      </c>
      <c r="AI290" t="s">
        <v>181</v>
      </c>
      <c r="AJ290" t="s">
        <v>96</v>
      </c>
      <c r="AK290" t="s">
        <v>124</v>
      </c>
      <c r="AL290" t="s">
        <v>250</v>
      </c>
      <c r="AM290">
        <v>0</v>
      </c>
      <c r="AN290">
        <v>2</v>
      </c>
      <c r="AO290">
        <v>18</v>
      </c>
      <c r="AP290">
        <v>4</v>
      </c>
      <c r="AQ290">
        <v>22</v>
      </c>
      <c r="AR290">
        <v>1</v>
      </c>
      <c r="AS290" t="s">
        <v>732</v>
      </c>
      <c r="AT290" t="s">
        <v>217</v>
      </c>
      <c r="AU290" t="s">
        <v>217</v>
      </c>
      <c r="AV290" s="1">
        <v>44237</v>
      </c>
      <c r="AW290" s="116">
        <v>3.5</v>
      </c>
      <c r="AX290" s="15">
        <f>VLOOKUP(dummy_data!$AU290,dummy_oppeained!B:C,2,0)</f>
        <v>3</v>
      </c>
      <c r="AY290" s="22" t="str">
        <f>VLOOKUP(AT290,dummy_oppeained!B:D,3,0)</f>
        <v>mitteeristav</v>
      </c>
      <c r="AZ290" s="72" t="str">
        <f>VLOOKUP(AS:AS,hinded_abi!B:D,3,0)</f>
        <v>NULL</v>
      </c>
      <c r="BA290" s="26" t="str">
        <f t="shared" si="12"/>
        <v xml:space="preserve"> </v>
      </c>
      <c r="BB290" s="27">
        <f t="shared" si="13"/>
        <v>0</v>
      </c>
      <c r="BC290" s="96" t="str">
        <f t="shared" si="14"/>
        <v>S00012_56611245223_õppeaine49_44237</v>
      </c>
      <c r="BD290" s="104">
        <f>COUNTIF($BC$2:BC290, BC290)</f>
        <v>1</v>
      </c>
    </row>
    <row r="291" spans="1:56" x14ac:dyDescent="0.25">
      <c r="A291" t="s">
        <v>269</v>
      </c>
      <c r="B291" t="s">
        <v>226</v>
      </c>
      <c r="C291" t="s">
        <v>49</v>
      </c>
      <c r="D291" t="s">
        <v>880</v>
      </c>
      <c r="E291">
        <v>56611245223</v>
      </c>
      <c r="F291" t="s">
        <v>50</v>
      </c>
      <c r="G291" t="s">
        <v>229</v>
      </c>
      <c r="H291" t="s">
        <v>52</v>
      </c>
      <c r="I291" t="s">
        <v>115</v>
      </c>
      <c r="J291" t="s">
        <v>52</v>
      </c>
      <c r="K291" s="1">
        <v>44440</v>
      </c>
      <c r="L291" t="s">
        <v>53</v>
      </c>
      <c r="M291" s="1">
        <v>45396</v>
      </c>
      <c r="N291" t="s">
        <v>270</v>
      </c>
      <c r="O291" t="s">
        <v>235</v>
      </c>
      <c r="P291" t="s">
        <v>922</v>
      </c>
      <c r="Q291" t="s">
        <v>237</v>
      </c>
      <c r="R291" s="1">
        <v>44178</v>
      </c>
      <c r="S291" t="s">
        <v>774</v>
      </c>
      <c r="T291" t="s">
        <v>59</v>
      </c>
      <c r="U291" t="s">
        <v>60</v>
      </c>
      <c r="V291" t="s">
        <v>177</v>
      </c>
      <c r="W291">
        <v>1467</v>
      </c>
      <c r="X291" t="s">
        <v>62</v>
      </c>
      <c r="Z291">
        <v>3</v>
      </c>
      <c r="AA291" t="s">
        <v>121</v>
      </c>
      <c r="AB291" t="s">
        <v>64</v>
      </c>
      <c r="AC291" t="s">
        <v>272</v>
      </c>
      <c r="AD291" t="s">
        <v>52</v>
      </c>
      <c r="AE291" t="s">
        <v>271</v>
      </c>
      <c r="AF291" t="s">
        <v>162</v>
      </c>
      <c r="AG291">
        <v>111</v>
      </c>
      <c r="AH291">
        <v>41</v>
      </c>
      <c r="AI291" t="s">
        <v>181</v>
      </c>
      <c r="AJ291" t="s">
        <v>96</v>
      </c>
      <c r="AK291" t="s">
        <v>124</v>
      </c>
      <c r="AL291" t="s">
        <v>250</v>
      </c>
      <c r="AM291">
        <v>0</v>
      </c>
      <c r="AN291">
        <v>2</v>
      </c>
      <c r="AO291">
        <v>18</v>
      </c>
      <c r="AP291">
        <v>4</v>
      </c>
      <c r="AQ291">
        <v>22</v>
      </c>
      <c r="AR291">
        <v>1</v>
      </c>
      <c r="AS291" t="s">
        <v>747</v>
      </c>
      <c r="AT291" t="s">
        <v>216</v>
      </c>
      <c r="AU291" t="s">
        <v>216</v>
      </c>
      <c r="AV291" s="1">
        <v>44449</v>
      </c>
      <c r="AW291" s="116">
        <v>3.5</v>
      </c>
      <c r="AX291" s="40">
        <f>VLOOKUP(dummy_data!$AU291,dummy_oppeained!B:C,2,0)</f>
        <v>3</v>
      </c>
      <c r="AY291" s="22" t="str">
        <f>VLOOKUP(AT291,dummy_oppeained!B:D,3,0)</f>
        <v>mitteeristav</v>
      </c>
      <c r="AZ291" s="72">
        <f>VLOOKUP(AS:AS,hinded_abi!B:D,3,0)</f>
        <v>0</v>
      </c>
      <c r="BA291" s="26" t="str">
        <f t="shared" si="12"/>
        <v xml:space="preserve"> </v>
      </c>
      <c r="BB291" s="27">
        <f t="shared" si="13"/>
        <v>0</v>
      </c>
      <c r="BC291" s="96" t="str">
        <f t="shared" si="14"/>
        <v>S00012_56611245223_õppeaine1_44449</v>
      </c>
      <c r="BD291" s="104">
        <f>COUNTIF($BC$2:BC291, BC291)</f>
        <v>1</v>
      </c>
    </row>
    <row r="292" spans="1:56" x14ac:dyDescent="0.25">
      <c r="A292" t="s">
        <v>269</v>
      </c>
      <c r="B292" t="s">
        <v>226</v>
      </c>
      <c r="C292" t="s">
        <v>49</v>
      </c>
      <c r="D292" t="s">
        <v>880</v>
      </c>
      <c r="E292">
        <v>56611245223</v>
      </c>
      <c r="F292" t="s">
        <v>50</v>
      </c>
      <c r="G292" t="s">
        <v>229</v>
      </c>
      <c r="H292" t="s">
        <v>52</v>
      </c>
      <c r="I292" t="s">
        <v>115</v>
      </c>
      <c r="J292" t="s">
        <v>52</v>
      </c>
      <c r="K292" s="1">
        <v>44440</v>
      </c>
      <c r="L292" t="s">
        <v>53</v>
      </c>
      <c r="M292" s="1">
        <v>45396</v>
      </c>
      <c r="N292" t="s">
        <v>270</v>
      </c>
      <c r="O292" t="s">
        <v>235</v>
      </c>
      <c r="P292" t="s">
        <v>922</v>
      </c>
      <c r="Q292" t="s">
        <v>237</v>
      </c>
      <c r="R292" s="1">
        <v>44178</v>
      </c>
      <c r="S292" t="s">
        <v>774</v>
      </c>
      <c r="T292" t="s">
        <v>59</v>
      </c>
      <c r="U292" t="s">
        <v>60</v>
      </c>
      <c r="V292" t="s">
        <v>177</v>
      </c>
      <c r="W292">
        <v>1467</v>
      </c>
      <c r="X292" t="s">
        <v>62</v>
      </c>
      <c r="Z292">
        <v>3</v>
      </c>
      <c r="AA292" t="s">
        <v>121</v>
      </c>
      <c r="AB292" t="s">
        <v>64</v>
      </c>
      <c r="AC292" t="s">
        <v>272</v>
      </c>
      <c r="AD292" t="s">
        <v>52</v>
      </c>
      <c r="AE292" t="s">
        <v>271</v>
      </c>
      <c r="AF292" t="s">
        <v>162</v>
      </c>
      <c r="AG292">
        <v>111</v>
      </c>
      <c r="AH292">
        <v>41</v>
      </c>
      <c r="AI292" t="s">
        <v>181</v>
      </c>
      <c r="AJ292" t="s">
        <v>96</v>
      </c>
      <c r="AK292" t="s">
        <v>124</v>
      </c>
      <c r="AL292" t="s">
        <v>250</v>
      </c>
      <c r="AM292">
        <v>0</v>
      </c>
      <c r="AN292">
        <v>2</v>
      </c>
      <c r="AO292">
        <v>18</v>
      </c>
      <c r="AP292">
        <v>4</v>
      </c>
      <c r="AQ292">
        <v>22</v>
      </c>
      <c r="AR292">
        <v>1</v>
      </c>
      <c r="AS292" t="s">
        <v>734</v>
      </c>
      <c r="AT292" t="s">
        <v>274</v>
      </c>
      <c r="AU292" t="s">
        <v>274</v>
      </c>
      <c r="AV292" s="1">
        <v>45545</v>
      </c>
      <c r="AW292" s="116">
        <v>3.5</v>
      </c>
      <c r="AX292" s="15">
        <f>VLOOKUP(dummy_data!$AU292,dummy_oppeained!B:C,2,0)</f>
        <v>2</v>
      </c>
      <c r="AY292" s="22" t="str">
        <f>VLOOKUP(AT292,dummy_oppeained!B:D,3,0)</f>
        <v>mitteeristav</v>
      </c>
      <c r="AZ292" s="72" t="str">
        <f>VLOOKUP(AS:AS,hinded_abi!B:D,3,0)</f>
        <v>NULL</v>
      </c>
      <c r="BA292" s="26" t="str">
        <f t="shared" si="12"/>
        <v xml:space="preserve"> </v>
      </c>
      <c r="BB292" s="27">
        <f t="shared" si="13"/>
        <v>0</v>
      </c>
      <c r="BC292" s="96" t="str">
        <f t="shared" si="14"/>
        <v>S00012_56611245223_õppeaine47_45545</v>
      </c>
      <c r="BD292" s="104">
        <f>COUNTIF($BC$2:BC292, BC292)</f>
        <v>1</v>
      </c>
    </row>
    <row r="293" spans="1:56" x14ac:dyDescent="0.25">
      <c r="A293" t="s">
        <v>269</v>
      </c>
      <c r="B293" t="s">
        <v>226</v>
      </c>
      <c r="C293" t="s">
        <v>49</v>
      </c>
      <c r="D293" t="s">
        <v>880</v>
      </c>
      <c r="E293">
        <v>56611245223</v>
      </c>
      <c r="F293" t="s">
        <v>50</v>
      </c>
      <c r="G293" t="s">
        <v>229</v>
      </c>
      <c r="H293" t="s">
        <v>52</v>
      </c>
      <c r="I293" t="s">
        <v>115</v>
      </c>
      <c r="J293" t="s">
        <v>52</v>
      </c>
      <c r="K293" s="1">
        <v>44440</v>
      </c>
      <c r="L293" t="s">
        <v>53</v>
      </c>
      <c r="M293" s="1">
        <v>45396</v>
      </c>
      <c r="N293" t="s">
        <v>270</v>
      </c>
      <c r="O293" t="s">
        <v>235</v>
      </c>
      <c r="P293" t="s">
        <v>922</v>
      </c>
      <c r="Q293" t="s">
        <v>237</v>
      </c>
      <c r="R293" s="1">
        <v>44178</v>
      </c>
      <c r="S293" t="s">
        <v>774</v>
      </c>
      <c r="T293" t="s">
        <v>59</v>
      </c>
      <c r="U293" t="s">
        <v>60</v>
      </c>
      <c r="V293" t="s">
        <v>177</v>
      </c>
      <c r="W293">
        <v>1467</v>
      </c>
      <c r="X293" t="s">
        <v>62</v>
      </c>
      <c r="Z293">
        <v>4</v>
      </c>
      <c r="AA293" t="s">
        <v>121</v>
      </c>
      <c r="AB293" t="s">
        <v>64</v>
      </c>
      <c r="AC293" t="s">
        <v>200</v>
      </c>
      <c r="AD293" t="s">
        <v>52</v>
      </c>
      <c r="AE293" t="s">
        <v>271</v>
      </c>
      <c r="AF293" t="s">
        <v>162</v>
      </c>
      <c r="AG293">
        <v>111</v>
      </c>
      <c r="AH293">
        <v>29</v>
      </c>
      <c r="AI293" t="s">
        <v>181</v>
      </c>
      <c r="AJ293" t="s">
        <v>136</v>
      </c>
      <c r="AK293" t="s">
        <v>124</v>
      </c>
      <c r="AL293" t="s">
        <v>136</v>
      </c>
      <c r="AM293">
        <v>0</v>
      </c>
      <c r="AN293">
        <v>3</v>
      </c>
      <c r="AO293">
        <v>18</v>
      </c>
      <c r="AP293">
        <v>1</v>
      </c>
      <c r="AQ293">
        <v>45</v>
      </c>
      <c r="AR293">
        <v>1</v>
      </c>
      <c r="AS293" t="s">
        <v>737</v>
      </c>
      <c r="AT293" t="s">
        <v>92</v>
      </c>
      <c r="AU293" t="s">
        <v>92</v>
      </c>
      <c r="AV293" s="1">
        <v>44814</v>
      </c>
      <c r="AW293" s="116">
        <v>3.5</v>
      </c>
      <c r="AX293" s="40">
        <f>VLOOKUP(dummy_data!$AU293,dummy_oppeained!B:C,2,0)</f>
        <v>5</v>
      </c>
      <c r="AY293" s="22" t="str">
        <f>VLOOKUP(AT293,dummy_oppeained!B:D,3,0)</f>
        <v>eristav</v>
      </c>
      <c r="AZ293" s="72">
        <f>VLOOKUP(AS:AS,hinded_abi!B:D,3,0)</f>
        <v>4</v>
      </c>
      <c r="BA293" s="26">
        <f t="shared" si="12"/>
        <v>20</v>
      </c>
      <c r="BB293" s="27">
        <f t="shared" si="13"/>
        <v>5</v>
      </c>
      <c r="BC293" s="96" t="str">
        <f t="shared" si="14"/>
        <v>S00012_56611245223_õppeaine68_44814</v>
      </c>
      <c r="BD293" s="104">
        <f>COUNTIF($BC$2:BC293, BC293)</f>
        <v>1</v>
      </c>
    </row>
    <row r="294" spans="1:56" x14ac:dyDescent="0.25">
      <c r="A294" t="s">
        <v>269</v>
      </c>
      <c r="B294" t="s">
        <v>226</v>
      </c>
      <c r="C294" t="s">
        <v>49</v>
      </c>
      <c r="D294" t="s">
        <v>880</v>
      </c>
      <c r="E294">
        <v>56611245223</v>
      </c>
      <c r="F294" t="s">
        <v>50</v>
      </c>
      <c r="G294" t="s">
        <v>229</v>
      </c>
      <c r="H294" t="s">
        <v>52</v>
      </c>
      <c r="I294" t="s">
        <v>115</v>
      </c>
      <c r="J294" t="s">
        <v>52</v>
      </c>
      <c r="K294" s="1">
        <v>44440</v>
      </c>
      <c r="L294" t="s">
        <v>53</v>
      </c>
      <c r="M294" s="1">
        <v>45396</v>
      </c>
      <c r="N294" t="s">
        <v>270</v>
      </c>
      <c r="O294" t="s">
        <v>235</v>
      </c>
      <c r="P294" t="s">
        <v>922</v>
      </c>
      <c r="Q294" t="s">
        <v>237</v>
      </c>
      <c r="R294" s="1">
        <v>44178</v>
      </c>
      <c r="S294" t="s">
        <v>774</v>
      </c>
      <c r="T294" t="s">
        <v>59</v>
      </c>
      <c r="U294" t="s">
        <v>60</v>
      </c>
      <c r="V294" t="s">
        <v>177</v>
      </c>
      <c r="W294">
        <v>1467</v>
      </c>
      <c r="X294" t="s">
        <v>62</v>
      </c>
      <c r="Z294">
        <v>4</v>
      </c>
      <c r="AA294" t="s">
        <v>121</v>
      </c>
      <c r="AB294" t="s">
        <v>64</v>
      </c>
      <c r="AC294" t="s">
        <v>200</v>
      </c>
      <c r="AD294" t="s">
        <v>52</v>
      </c>
      <c r="AE294" t="s">
        <v>271</v>
      </c>
      <c r="AF294" t="s">
        <v>162</v>
      </c>
      <c r="AG294">
        <v>111</v>
      </c>
      <c r="AH294">
        <v>29</v>
      </c>
      <c r="AI294" t="s">
        <v>181</v>
      </c>
      <c r="AJ294" t="s">
        <v>136</v>
      </c>
      <c r="AK294" t="s">
        <v>124</v>
      </c>
      <c r="AL294" t="s">
        <v>136</v>
      </c>
      <c r="AM294">
        <v>0</v>
      </c>
      <c r="AN294">
        <v>3</v>
      </c>
      <c r="AO294">
        <v>18</v>
      </c>
      <c r="AP294">
        <v>1</v>
      </c>
      <c r="AQ294">
        <v>45</v>
      </c>
      <c r="AR294">
        <v>1</v>
      </c>
      <c r="AS294" t="s">
        <v>743</v>
      </c>
      <c r="AT294" t="s">
        <v>201</v>
      </c>
      <c r="AU294" t="s">
        <v>201</v>
      </c>
      <c r="AV294" s="1">
        <v>44967</v>
      </c>
      <c r="AW294" s="116">
        <v>3.5</v>
      </c>
      <c r="AX294" s="15">
        <f>VLOOKUP(dummy_data!$AU294,dummy_oppeained!B:C,2,0)</f>
        <v>6</v>
      </c>
      <c r="AY294" s="22" t="str">
        <f>VLOOKUP(AT294,dummy_oppeained!B:D,3,0)</f>
        <v>eristav</v>
      </c>
      <c r="AZ294" s="72">
        <f>VLOOKUP(AS:AS,hinded_abi!B:D,3,0)</f>
        <v>1</v>
      </c>
      <c r="BA294" s="26">
        <f t="shared" si="12"/>
        <v>6</v>
      </c>
      <c r="BB294" s="27">
        <f t="shared" si="13"/>
        <v>6</v>
      </c>
      <c r="BC294" s="96" t="str">
        <f t="shared" si="14"/>
        <v>S00012_56611245223_õppeaine14_44967</v>
      </c>
      <c r="BD294" s="104">
        <f>COUNTIF($BC$2:BC294, BC294)</f>
        <v>1</v>
      </c>
    </row>
    <row r="295" spans="1:56" x14ac:dyDescent="0.25">
      <c r="A295" t="s">
        <v>269</v>
      </c>
      <c r="B295" t="s">
        <v>226</v>
      </c>
      <c r="C295" t="s">
        <v>49</v>
      </c>
      <c r="D295" t="s">
        <v>880</v>
      </c>
      <c r="E295">
        <v>56611245223</v>
      </c>
      <c r="F295" t="s">
        <v>50</v>
      </c>
      <c r="G295" t="s">
        <v>229</v>
      </c>
      <c r="H295" t="s">
        <v>52</v>
      </c>
      <c r="I295" t="s">
        <v>115</v>
      </c>
      <c r="J295" t="s">
        <v>52</v>
      </c>
      <c r="K295" s="1">
        <v>44440</v>
      </c>
      <c r="L295" t="s">
        <v>53</v>
      </c>
      <c r="M295" s="1">
        <v>45396</v>
      </c>
      <c r="N295" t="s">
        <v>270</v>
      </c>
      <c r="O295" t="s">
        <v>235</v>
      </c>
      <c r="P295" t="s">
        <v>922</v>
      </c>
      <c r="Q295" t="s">
        <v>237</v>
      </c>
      <c r="R295" s="1">
        <v>44178</v>
      </c>
      <c r="S295" t="s">
        <v>774</v>
      </c>
      <c r="T295" t="s">
        <v>59</v>
      </c>
      <c r="U295" t="s">
        <v>60</v>
      </c>
      <c r="V295" t="s">
        <v>177</v>
      </c>
      <c r="W295">
        <v>1467</v>
      </c>
      <c r="X295" t="s">
        <v>62</v>
      </c>
      <c r="Z295">
        <v>4</v>
      </c>
      <c r="AA295" t="s">
        <v>121</v>
      </c>
      <c r="AB295" t="s">
        <v>64</v>
      </c>
      <c r="AC295" t="s">
        <v>200</v>
      </c>
      <c r="AD295" t="s">
        <v>52</v>
      </c>
      <c r="AE295" t="s">
        <v>271</v>
      </c>
      <c r="AF295" t="s">
        <v>162</v>
      </c>
      <c r="AG295">
        <v>111</v>
      </c>
      <c r="AH295">
        <v>29</v>
      </c>
      <c r="AI295" t="s">
        <v>181</v>
      </c>
      <c r="AJ295" t="s">
        <v>136</v>
      </c>
      <c r="AK295" t="s">
        <v>124</v>
      </c>
      <c r="AL295" t="s">
        <v>136</v>
      </c>
      <c r="AM295">
        <v>0</v>
      </c>
      <c r="AN295">
        <v>3</v>
      </c>
      <c r="AO295">
        <v>18</v>
      </c>
      <c r="AP295">
        <v>1</v>
      </c>
      <c r="AQ295">
        <v>45</v>
      </c>
      <c r="AR295">
        <v>1</v>
      </c>
      <c r="AS295" t="s">
        <v>737</v>
      </c>
      <c r="AT295" t="s">
        <v>138</v>
      </c>
      <c r="AU295" t="s">
        <v>138</v>
      </c>
      <c r="AV295" s="1">
        <v>44602</v>
      </c>
      <c r="AW295" s="116">
        <v>3.5</v>
      </c>
      <c r="AX295" s="40">
        <f>VLOOKUP(dummy_data!$AU295,dummy_oppeained!B:C,2,0)</f>
        <v>6</v>
      </c>
      <c r="AY295" s="22" t="str">
        <f>VLOOKUP(AT295,dummy_oppeained!B:D,3,0)</f>
        <v>eristav</v>
      </c>
      <c r="AZ295" s="72">
        <f>VLOOKUP(AS:AS,hinded_abi!B:D,3,0)</f>
        <v>4</v>
      </c>
      <c r="BA295" s="26">
        <f t="shared" si="12"/>
        <v>24</v>
      </c>
      <c r="BB295" s="27">
        <f t="shared" si="13"/>
        <v>6</v>
      </c>
      <c r="BC295" s="96" t="str">
        <f t="shared" si="14"/>
        <v>S00012_56611245223_õppeaine8_44602</v>
      </c>
      <c r="BD295" s="104">
        <f>COUNTIF($BC$2:BC295, BC295)</f>
        <v>1</v>
      </c>
    </row>
    <row r="296" spans="1:56" x14ac:dyDescent="0.25">
      <c r="A296" t="s">
        <v>269</v>
      </c>
      <c r="B296" t="s">
        <v>226</v>
      </c>
      <c r="C296" t="s">
        <v>49</v>
      </c>
      <c r="D296" t="s">
        <v>880</v>
      </c>
      <c r="E296">
        <v>56611245223</v>
      </c>
      <c r="F296" t="s">
        <v>50</v>
      </c>
      <c r="G296" t="s">
        <v>229</v>
      </c>
      <c r="H296" t="s">
        <v>52</v>
      </c>
      <c r="I296" t="s">
        <v>115</v>
      </c>
      <c r="J296" t="s">
        <v>52</v>
      </c>
      <c r="K296" s="1">
        <v>44440</v>
      </c>
      <c r="L296" t="s">
        <v>53</v>
      </c>
      <c r="M296" s="1">
        <v>45396</v>
      </c>
      <c r="N296" t="s">
        <v>270</v>
      </c>
      <c r="O296" t="s">
        <v>235</v>
      </c>
      <c r="P296" t="s">
        <v>922</v>
      </c>
      <c r="Q296" t="s">
        <v>237</v>
      </c>
      <c r="R296" s="1">
        <v>44178</v>
      </c>
      <c r="S296" t="s">
        <v>774</v>
      </c>
      <c r="T296" t="s">
        <v>59</v>
      </c>
      <c r="U296" t="s">
        <v>60</v>
      </c>
      <c r="V296" t="s">
        <v>177</v>
      </c>
      <c r="W296">
        <v>1467</v>
      </c>
      <c r="X296" t="s">
        <v>62</v>
      </c>
      <c r="Z296">
        <v>4</v>
      </c>
      <c r="AA296" t="s">
        <v>121</v>
      </c>
      <c r="AB296" t="s">
        <v>64</v>
      </c>
      <c r="AC296" t="s">
        <v>200</v>
      </c>
      <c r="AD296" t="s">
        <v>52</v>
      </c>
      <c r="AE296" t="s">
        <v>271</v>
      </c>
      <c r="AF296" t="s">
        <v>162</v>
      </c>
      <c r="AG296">
        <v>111</v>
      </c>
      <c r="AH296">
        <v>29</v>
      </c>
      <c r="AI296" t="s">
        <v>181</v>
      </c>
      <c r="AJ296" t="s">
        <v>136</v>
      </c>
      <c r="AK296" t="s">
        <v>124</v>
      </c>
      <c r="AL296" t="s">
        <v>136</v>
      </c>
      <c r="AM296">
        <v>0</v>
      </c>
      <c r="AN296">
        <v>3</v>
      </c>
      <c r="AO296">
        <v>18</v>
      </c>
      <c r="AP296">
        <v>1</v>
      </c>
      <c r="AQ296">
        <v>45</v>
      </c>
      <c r="AR296">
        <v>1</v>
      </c>
      <c r="AS296" t="s">
        <v>739</v>
      </c>
      <c r="AT296" t="s">
        <v>275</v>
      </c>
      <c r="AU296" t="s">
        <v>275</v>
      </c>
      <c r="AV296" s="1">
        <v>44237</v>
      </c>
      <c r="AW296" s="116">
        <v>3.5</v>
      </c>
      <c r="AX296" s="15">
        <f>VLOOKUP(dummy_data!$AU296,dummy_oppeained!B:C,2,0)</f>
        <v>6</v>
      </c>
      <c r="AY296" s="22" t="str">
        <f>VLOOKUP(AT296,dummy_oppeained!B:D,3,0)</f>
        <v>eristav</v>
      </c>
      <c r="AZ296" s="72">
        <f>VLOOKUP(AS:AS,hinded_abi!B:D,3,0)</f>
        <v>3</v>
      </c>
      <c r="BA296" s="26">
        <f t="shared" si="12"/>
        <v>18</v>
      </c>
      <c r="BB296" s="27">
        <f t="shared" si="13"/>
        <v>6</v>
      </c>
      <c r="BC296" s="96" t="str">
        <f t="shared" si="14"/>
        <v>S00012_56611245223_õppeaine100_44237</v>
      </c>
      <c r="BD296" s="104">
        <f>COUNTIF($BC$2:BC296, BC296)</f>
        <v>1</v>
      </c>
    </row>
    <row r="297" spans="1:56" x14ac:dyDescent="0.25">
      <c r="A297" t="s">
        <v>269</v>
      </c>
      <c r="B297" t="s">
        <v>226</v>
      </c>
      <c r="C297" t="s">
        <v>49</v>
      </c>
      <c r="D297" t="s">
        <v>880</v>
      </c>
      <c r="E297">
        <v>56611245223</v>
      </c>
      <c r="F297" t="s">
        <v>50</v>
      </c>
      <c r="G297" t="s">
        <v>229</v>
      </c>
      <c r="H297" t="s">
        <v>52</v>
      </c>
      <c r="I297" t="s">
        <v>115</v>
      </c>
      <c r="J297" t="s">
        <v>52</v>
      </c>
      <c r="K297" s="1">
        <v>44440</v>
      </c>
      <c r="L297" t="s">
        <v>53</v>
      </c>
      <c r="M297" s="1">
        <v>45396</v>
      </c>
      <c r="N297" t="s">
        <v>270</v>
      </c>
      <c r="O297" t="s">
        <v>235</v>
      </c>
      <c r="P297" t="s">
        <v>922</v>
      </c>
      <c r="Q297" t="s">
        <v>237</v>
      </c>
      <c r="R297" s="1">
        <v>44178</v>
      </c>
      <c r="S297" t="s">
        <v>774</v>
      </c>
      <c r="T297" t="s">
        <v>59</v>
      </c>
      <c r="U297" t="s">
        <v>60</v>
      </c>
      <c r="V297" t="s">
        <v>177</v>
      </c>
      <c r="W297">
        <v>1467</v>
      </c>
      <c r="X297" t="s">
        <v>62</v>
      </c>
      <c r="Z297">
        <v>4</v>
      </c>
      <c r="AA297" t="s">
        <v>121</v>
      </c>
      <c r="AB297" t="s">
        <v>64</v>
      </c>
      <c r="AC297" t="s">
        <v>200</v>
      </c>
      <c r="AD297" t="s">
        <v>52</v>
      </c>
      <c r="AE297" t="s">
        <v>271</v>
      </c>
      <c r="AF297" t="s">
        <v>162</v>
      </c>
      <c r="AG297">
        <v>111</v>
      </c>
      <c r="AH297">
        <v>29</v>
      </c>
      <c r="AI297" t="s">
        <v>181</v>
      </c>
      <c r="AJ297" t="s">
        <v>136</v>
      </c>
      <c r="AK297" t="s">
        <v>124</v>
      </c>
      <c r="AL297" t="s">
        <v>136</v>
      </c>
      <c r="AM297">
        <v>0</v>
      </c>
      <c r="AN297">
        <v>3</v>
      </c>
      <c r="AO297">
        <v>18</v>
      </c>
      <c r="AP297">
        <v>1</v>
      </c>
      <c r="AQ297">
        <v>45</v>
      </c>
      <c r="AR297">
        <v>1</v>
      </c>
      <c r="AS297" t="s">
        <v>737</v>
      </c>
      <c r="AT297" t="s">
        <v>130</v>
      </c>
      <c r="AU297" t="s">
        <v>130</v>
      </c>
      <c r="AV297" s="1">
        <v>44967</v>
      </c>
      <c r="AW297" s="116">
        <v>3.5</v>
      </c>
      <c r="AX297" s="40">
        <f>VLOOKUP(dummy_data!$AU297,dummy_oppeained!B:C,2,0)</f>
        <v>6</v>
      </c>
      <c r="AY297" s="22" t="str">
        <f>VLOOKUP(AT297,dummy_oppeained!B:D,3,0)</f>
        <v>eristav</v>
      </c>
      <c r="AZ297" s="72">
        <f>VLOOKUP(AS:AS,hinded_abi!B:D,3,0)</f>
        <v>4</v>
      </c>
      <c r="BA297" s="26">
        <f t="shared" si="12"/>
        <v>24</v>
      </c>
      <c r="BB297" s="27">
        <f t="shared" si="13"/>
        <v>6</v>
      </c>
      <c r="BC297" s="96" t="str">
        <f t="shared" si="14"/>
        <v>S00012_56611245223_õppeaine36_44967</v>
      </c>
      <c r="BD297" s="104">
        <f>COUNTIF($BC$2:BC297, BC297)</f>
        <v>1</v>
      </c>
    </row>
    <row r="298" spans="1:56" x14ac:dyDescent="0.25">
      <c r="A298" t="s">
        <v>269</v>
      </c>
      <c r="B298" t="s">
        <v>226</v>
      </c>
      <c r="C298" t="s">
        <v>49</v>
      </c>
      <c r="D298" t="s">
        <v>880</v>
      </c>
      <c r="E298">
        <v>56611245223</v>
      </c>
      <c r="F298" t="s">
        <v>50</v>
      </c>
      <c r="G298" t="s">
        <v>229</v>
      </c>
      <c r="H298" t="s">
        <v>52</v>
      </c>
      <c r="I298" t="s">
        <v>115</v>
      </c>
      <c r="J298" t="s">
        <v>52</v>
      </c>
      <c r="K298" s="1">
        <v>44440</v>
      </c>
      <c r="L298" t="s">
        <v>53</v>
      </c>
      <c r="M298" s="1">
        <v>45396</v>
      </c>
      <c r="N298" t="s">
        <v>270</v>
      </c>
      <c r="O298" t="s">
        <v>235</v>
      </c>
      <c r="P298" t="s">
        <v>922</v>
      </c>
      <c r="Q298" t="s">
        <v>237</v>
      </c>
      <c r="R298" s="1">
        <v>44178</v>
      </c>
      <c r="S298" t="s">
        <v>774</v>
      </c>
      <c r="T298" t="s">
        <v>59</v>
      </c>
      <c r="U298" t="s">
        <v>60</v>
      </c>
      <c r="V298" t="s">
        <v>177</v>
      </c>
      <c r="W298">
        <v>1467</v>
      </c>
      <c r="X298" t="s">
        <v>62</v>
      </c>
      <c r="Z298">
        <v>4</v>
      </c>
      <c r="AA298" t="s">
        <v>121</v>
      </c>
      <c r="AB298" t="s">
        <v>64</v>
      </c>
      <c r="AC298" t="s">
        <v>200</v>
      </c>
      <c r="AD298" t="s">
        <v>52</v>
      </c>
      <c r="AE298" t="s">
        <v>271</v>
      </c>
      <c r="AF298" t="s">
        <v>162</v>
      </c>
      <c r="AG298">
        <v>111</v>
      </c>
      <c r="AH298">
        <v>29</v>
      </c>
      <c r="AI298" t="s">
        <v>181</v>
      </c>
      <c r="AJ298" t="s">
        <v>136</v>
      </c>
      <c r="AK298" t="s">
        <v>124</v>
      </c>
      <c r="AL298" t="s">
        <v>136</v>
      </c>
      <c r="AM298">
        <v>0</v>
      </c>
      <c r="AN298">
        <v>3</v>
      </c>
      <c r="AO298">
        <v>18</v>
      </c>
      <c r="AP298">
        <v>1</v>
      </c>
      <c r="AQ298">
        <v>45</v>
      </c>
      <c r="AR298">
        <v>1</v>
      </c>
      <c r="AS298" t="s">
        <v>745</v>
      </c>
      <c r="AT298" t="s">
        <v>188</v>
      </c>
      <c r="AU298" t="s">
        <v>188</v>
      </c>
      <c r="AV298" s="1">
        <v>44602</v>
      </c>
      <c r="AW298" s="116">
        <v>3.5</v>
      </c>
      <c r="AX298" s="15">
        <f>VLOOKUP(dummy_data!$AU298,dummy_oppeained!B:C,2,0)</f>
        <v>8</v>
      </c>
      <c r="AY298" s="22" t="str">
        <f>VLOOKUP(AT298,dummy_oppeained!B:D,3,0)</f>
        <v>eristav</v>
      </c>
      <c r="AZ298" s="72">
        <f>VLOOKUP(AS:AS,hinded_abi!B:D,3,0)</f>
        <v>0</v>
      </c>
      <c r="BA298" s="26">
        <f t="shared" si="12"/>
        <v>0</v>
      </c>
      <c r="BB298" s="27">
        <f t="shared" si="13"/>
        <v>8</v>
      </c>
      <c r="BC298" s="96" t="str">
        <f t="shared" si="14"/>
        <v>S00012_56611245223_õppeaine37_44602</v>
      </c>
      <c r="BD298" s="104">
        <f>COUNTIF($BC$2:BC298, BC298)</f>
        <v>1</v>
      </c>
    </row>
    <row r="299" spans="1:56" x14ac:dyDescent="0.25">
      <c r="A299" t="s">
        <v>269</v>
      </c>
      <c r="B299" t="s">
        <v>226</v>
      </c>
      <c r="C299" t="s">
        <v>49</v>
      </c>
      <c r="D299" t="s">
        <v>880</v>
      </c>
      <c r="E299">
        <v>56611245223</v>
      </c>
      <c r="F299" t="s">
        <v>50</v>
      </c>
      <c r="G299" t="s">
        <v>229</v>
      </c>
      <c r="H299" t="s">
        <v>52</v>
      </c>
      <c r="I299" t="s">
        <v>115</v>
      </c>
      <c r="J299" t="s">
        <v>52</v>
      </c>
      <c r="K299" s="1">
        <v>44440</v>
      </c>
      <c r="L299" t="s">
        <v>53</v>
      </c>
      <c r="M299" s="1">
        <v>45396</v>
      </c>
      <c r="N299" t="s">
        <v>270</v>
      </c>
      <c r="O299" t="s">
        <v>235</v>
      </c>
      <c r="P299" t="s">
        <v>922</v>
      </c>
      <c r="Q299" t="s">
        <v>237</v>
      </c>
      <c r="R299" s="1">
        <v>44178</v>
      </c>
      <c r="S299" t="s">
        <v>774</v>
      </c>
      <c r="T299" t="s">
        <v>59</v>
      </c>
      <c r="U299" t="s">
        <v>60</v>
      </c>
      <c r="V299" t="s">
        <v>177</v>
      </c>
      <c r="W299">
        <v>1467</v>
      </c>
      <c r="X299" t="s">
        <v>62</v>
      </c>
      <c r="Z299">
        <v>4</v>
      </c>
      <c r="AA299" t="s">
        <v>121</v>
      </c>
      <c r="AB299" t="s">
        <v>64</v>
      </c>
      <c r="AC299" t="s">
        <v>200</v>
      </c>
      <c r="AD299" t="s">
        <v>52</v>
      </c>
      <c r="AE299" t="s">
        <v>271</v>
      </c>
      <c r="AF299" t="s">
        <v>162</v>
      </c>
      <c r="AG299">
        <v>111</v>
      </c>
      <c r="AH299">
        <v>29</v>
      </c>
      <c r="AI299" t="s">
        <v>181</v>
      </c>
      <c r="AJ299" t="s">
        <v>136</v>
      </c>
      <c r="AK299" t="s">
        <v>124</v>
      </c>
      <c r="AL299" t="s">
        <v>136</v>
      </c>
      <c r="AM299">
        <v>0</v>
      </c>
      <c r="AN299">
        <v>3</v>
      </c>
      <c r="AO299">
        <v>18</v>
      </c>
      <c r="AP299">
        <v>1</v>
      </c>
      <c r="AQ299">
        <v>45</v>
      </c>
      <c r="AR299">
        <v>1</v>
      </c>
      <c r="AS299" t="s">
        <v>736</v>
      </c>
      <c r="AT299" t="s">
        <v>166</v>
      </c>
      <c r="AU299" t="s">
        <v>166</v>
      </c>
      <c r="AV299" s="1">
        <v>45332</v>
      </c>
      <c r="AW299" s="116">
        <v>3.5</v>
      </c>
      <c r="AX299" s="40">
        <f>VLOOKUP(dummy_data!$AU299,dummy_oppeained!B:C,2,0)</f>
        <v>5</v>
      </c>
      <c r="AY299" s="22" t="str">
        <f>VLOOKUP(AT299,dummy_oppeained!B:D,3,0)</f>
        <v>eristav</v>
      </c>
      <c r="AZ299" s="72">
        <f>VLOOKUP(AS:AS,hinded_abi!B:D,3,0)</f>
        <v>5</v>
      </c>
      <c r="BA299" s="26">
        <f t="shared" si="12"/>
        <v>25</v>
      </c>
      <c r="BB299" s="27">
        <f t="shared" si="13"/>
        <v>5</v>
      </c>
      <c r="BC299" s="96" t="str">
        <f t="shared" si="14"/>
        <v>S00012_56611245223_õppeaine96_45332</v>
      </c>
      <c r="BD299" s="104">
        <f>COUNTIF($BC$2:BC299, BC299)</f>
        <v>1</v>
      </c>
    </row>
    <row r="300" spans="1:56" x14ac:dyDescent="0.25">
      <c r="A300" t="s">
        <v>269</v>
      </c>
      <c r="B300" t="s">
        <v>226</v>
      </c>
      <c r="C300" t="s">
        <v>49</v>
      </c>
      <c r="D300" t="s">
        <v>880</v>
      </c>
      <c r="E300">
        <v>56611245223</v>
      </c>
      <c r="F300" t="s">
        <v>50</v>
      </c>
      <c r="G300" t="s">
        <v>229</v>
      </c>
      <c r="H300" t="s">
        <v>52</v>
      </c>
      <c r="I300" t="s">
        <v>115</v>
      </c>
      <c r="J300" t="s">
        <v>52</v>
      </c>
      <c r="K300" s="1">
        <v>44440</v>
      </c>
      <c r="L300" t="s">
        <v>53</v>
      </c>
      <c r="M300" s="1">
        <v>45396</v>
      </c>
      <c r="N300" t="s">
        <v>270</v>
      </c>
      <c r="O300" t="s">
        <v>235</v>
      </c>
      <c r="P300" t="s">
        <v>922</v>
      </c>
      <c r="Q300" t="s">
        <v>237</v>
      </c>
      <c r="R300" s="1">
        <v>44178</v>
      </c>
      <c r="S300" t="s">
        <v>774</v>
      </c>
      <c r="T300" t="s">
        <v>59</v>
      </c>
      <c r="U300" t="s">
        <v>60</v>
      </c>
      <c r="V300" t="s">
        <v>177</v>
      </c>
      <c r="W300">
        <v>1467</v>
      </c>
      <c r="X300" t="s">
        <v>62</v>
      </c>
      <c r="Z300">
        <v>4</v>
      </c>
      <c r="AA300" t="s">
        <v>121</v>
      </c>
      <c r="AB300" t="s">
        <v>64</v>
      </c>
      <c r="AC300" t="s">
        <v>200</v>
      </c>
      <c r="AD300" t="s">
        <v>52</v>
      </c>
      <c r="AE300" t="s">
        <v>271</v>
      </c>
      <c r="AF300" t="s">
        <v>162</v>
      </c>
      <c r="AG300">
        <v>111</v>
      </c>
      <c r="AH300">
        <v>29</v>
      </c>
      <c r="AI300" t="s">
        <v>181</v>
      </c>
      <c r="AJ300" t="s">
        <v>136</v>
      </c>
      <c r="AK300" t="s">
        <v>124</v>
      </c>
      <c r="AL300" t="s">
        <v>136</v>
      </c>
      <c r="AM300">
        <v>0</v>
      </c>
      <c r="AN300">
        <v>3</v>
      </c>
      <c r="AO300">
        <v>18</v>
      </c>
      <c r="AP300">
        <v>1</v>
      </c>
      <c r="AQ300">
        <v>45</v>
      </c>
      <c r="AR300">
        <v>1</v>
      </c>
      <c r="AS300" t="s">
        <v>732</v>
      </c>
      <c r="AT300" t="s">
        <v>99</v>
      </c>
      <c r="AU300" t="s">
        <v>99</v>
      </c>
      <c r="AV300" s="1">
        <v>45910</v>
      </c>
      <c r="AW300" s="116">
        <v>3.5</v>
      </c>
      <c r="AX300" s="15">
        <f>VLOOKUP(dummy_data!$AU300,dummy_oppeained!B:C,2,0)</f>
        <v>3</v>
      </c>
      <c r="AY300" s="22" t="str">
        <f>VLOOKUP(AT300,dummy_oppeained!B:D,3,0)</f>
        <v>mitteeristav</v>
      </c>
      <c r="AZ300" s="72" t="str">
        <f>VLOOKUP(AS:AS,hinded_abi!B:D,3,0)</f>
        <v>NULL</v>
      </c>
      <c r="BA300" s="26" t="str">
        <f t="shared" si="12"/>
        <v xml:space="preserve"> </v>
      </c>
      <c r="BB300" s="27">
        <f t="shared" si="13"/>
        <v>0</v>
      </c>
      <c r="BC300" s="96" t="str">
        <f t="shared" si="14"/>
        <v>S00012_56611245223_õppeaine91_45910</v>
      </c>
      <c r="BD300" s="104">
        <f>COUNTIF($BC$2:BC300, BC300)</f>
        <v>1</v>
      </c>
    </row>
    <row r="301" spans="1:56" x14ac:dyDescent="0.25">
      <c r="A301" t="s">
        <v>276</v>
      </c>
      <c r="B301" t="s">
        <v>277</v>
      </c>
      <c r="C301" t="s">
        <v>208</v>
      </c>
      <c r="D301" t="s">
        <v>881</v>
      </c>
      <c r="E301">
        <v>33102222068</v>
      </c>
      <c r="F301" t="s">
        <v>243</v>
      </c>
      <c r="G301" t="s">
        <v>278</v>
      </c>
      <c r="H301" t="s">
        <v>115</v>
      </c>
      <c r="I301" t="s">
        <v>52</v>
      </c>
      <c r="J301" t="s">
        <v>115</v>
      </c>
      <c r="K301" s="1">
        <v>44440</v>
      </c>
      <c r="L301" t="s">
        <v>53</v>
      </c>
      <c r="M301" s="1">
        <v>45227</v>
      </c>
      <c r="N301" t="s">
        <v>279</v>
      </c>
      <c r="O301" t="s">
        <v>55</v>
      </c>
      <c r="P301" t="s">
        <v>922</v>
      </c>
      <c r="Q301" t="s">
        <v>246</v>
      </c>
      <c r="R301" s="1">
        <v>44470</v>
      </c>
      <c r="S301" t="s">
        <v>774</v>
      </c>
      <c r="T301" t="s">
        <v>191</v>
      </c>
      <c r="U301" t="s">
        <v>60</v>
      </c>
      <c r="V301" t="s">
        <v>177</v>
      </c>
      <c r="W301">
        <v>1467</v>
      </c>
      <c r="X301" t="s">
        <v>62</v>
      </c>
      <c r="Z301">
        <v>2</v>
      </c>
      <c r="AA301" t="s">
        <v>212</v>
      </c>
      <c r="AB301" t="s">
        <v>64</v>
      </c>
      <c r="AC301" t="s">
        <v>179</v>
      </c>
      <c r="AD301" t="s">
        <v>52</v>
      </c>
      <c r="AE301" t="s">
        <v>193</v>
      </c>
      <c r="AF301" t="s">
        <v>162</v>
      </c>
      <c r="AG301">
        <v>170</v>
      </c>
      <c r="AH301">
        <v>59</v>
      </c>
      <c r="AI301" t="s">
        <v>182</v>
      </c>
      <c r="AJ301" t="s">
        <v>170</v>
      </c>
      <c r="AK301" t="s">
        <v>96</v>
      </c>
      <c r="AL301" t="s">
        <v>218</v>
      </c>
      <c r="AM301">
        <v>3</v>
      </c>
      <c r="AN301">
        <v>0</v>
      </c>
      <c r="AO301">
        <v>3</v>
      </c>
      <c r="AP301">
        <v>4</v>
      </c>
      <c r="AQ301">
        <v>21</v>
      </c>
      <c r="AR301">
        <v>0</v>
      </c>
      <c r="AS301" t="s">
        <v>732</v>
      </c>
      <c r="AT301" t="s">
        <v>267</v>
      </c>
      <c r="AU301" t="s">
        <v>267</v>
      </c>
      <c r="AV301" s="1">
        <v>44602</v>
      </c>
      <c r="AW301" s="116">
        <v>3.5</v>
      </c>
      <c r="AX301" s="40">
        <f>VLOOKUP(dummy_data!$AU301,dummy_oppeained!B:C,2,0)</f>
        <v>2</v>
      </c>
      <c r="AY301" s="22" t="str">
        <f>VLOOKUP(AT301,dummy_oppeained!B:D,3,0)</f>
        <v>mitteeristav</v>
      </c>
      <c r="AZ301" s="72" t="str">
        <f>VLOOKUP(AS:AS,hinded_abi!B:D,3,0)</f>
        <v>NULL</v>
      </c>
      <c r="BA301" s="26" t="str">
        <f t="shared" si="12"/>
        <v xml:space="preserve"> </v>
      </c>
      <c r="BB301" s="27">
        <f t="shared" si="13"/>
        <v>0</v>
      </c>
      <c r="BC301" s="96" t="str">
        <f t="shared" si="14"/>
        <v>S00013_33102222068_õppeaine32_44602</v>
      </c>
      <c r="BD301" s="104">
        <f>COUNTIF($BC$2:BC301, BC301)</f>
        <v>1</v>
      </c>
    </row>
    <row r="302" spans="1:56" x14ac:dyDescent="0.25">
      <c r="A302" t="s">
        <v>276</v>
      </c>
      <c r="B302" t="s">
        <v>277</v>
      </c>
      <c r="C302" t="s">
        <v>208</v>
      </c>
      <c r="D302" t="s">
        <v>881</v>
      </c>
      <c r="E302">
        <v>33102222068</v>
      </c>
      <c r="F302" t="s">
        <v>243</v>
      </c>
      <c r="G302" t="s">
        <v>278</v>
      </c>
      <c r="H302" t="s">
        <v>115</v>
      </c>
      <c r="I302" t="s">
        <v>52</v>
      </c>
      <c r="J302" t="s">
        <v>115</v>
      </c>
      <c r="K302" s="1">
        <v>44440</v>
      </c>
      <c r="L302" t="s">
        <v>53</v>
      </c>
      <c r="M302" s="1">
        <v>45227</v>
      </c>
      <c r="N302" t="s">
        <v>279</v>
      </c>
      <c r="O302" t="s">
        <v>55</v>
      </c>
      <c r="P302" t="s">
        <v>922</v>
      </c>
      <c r="Q302" t="s">
        <v>246</v>
      </c>
      <c r="R302" s="1">
        <v>44470</v>
      </c>
      <c r="S302" t="s">
        <v>774</v>
      </c>
      <c r="T302" t="s">
        <v>191</v>
      </c>
      <c r="U302" t="s">
        <v>60</v>
      </c>
      <c r="V302" t="s">
        <v>177</v>
      </c>
      <c r="W302">
        <v>1467</v>
      </c>
      <c r="X302" t="s">
        <v>62</v>
      </c>
      <c r="Z302">
        <v>3</v>
      </c>
      <c r="AA302" t="s">
        <v>212</v>
      </c>
      <c r="AB302" t="s">
        <v>64</v>
      </c>
      <c r="AC302" t="s">
        <v>84</v>
      </c>
      <c r="AD302" t="s">
        <v>52</v>
      </c>
      <c r="AE302" t="s">
        <v>193</v>
      </c>
      <c r="AF302" t="s">
        <v>162</v>
      </c>
      <c r="AG302">
        <v>170</v>
      </c>
      <c r="AH302">
        <v>26</v>
      </c>
      <c r="AI302" t="s">
        <v>182</v>
      </c>
      <c r="AJ302" t="s">
        <v>182</v>
      </c>
      <c r="AK302" t="s">
        <v>96</v>
      </c>
      <c r="AL302" t="s">
        <v>182</v>
      </c>
      <c r="AM302">
        <v>3</v>
      </c>
      <c r="AN302">
        <v>1</v>
      </c>
      <c r="AO302">
        <v>3</v>
      </c>
      <c r="AP302">
        <v>5</v>
      </c>
      <c r="AQ302">
        <v>46</v>
      </c>
      <c r="AR302">
        <v>0</v>
      </c>
      <c r="AS302" t="s">
        <v>743</v>
      </c>
      <c r="AT302" t="s">
        <v>98</v>
      </c>
      <c r="AU302" t="s">
        <v>98</v>
      </c>
      <c r="AV302" s="1">
        <v>44602</v>
      </c>
      <c r="AW302" s="116">
        <v>3.5</v>
      </c>
      <c r="AX302" s="15">
        <f>VLOOKUP(dummy_data!$AU302,dummy_oppeained!B:C,2,0)</f>
        <v>8</v>
      </c>
      <c r="AY302" s="22" t="str">
        <f>VLOOKUP(AT302,dummy_oppeained!B:D,3,0)</f>
        <v>eristav</v>
      </c>
      <c r="AZ302" s="72">
        <f>VLOOKUP(AS:AS,hinded_abi!B:D,3,0)</f>
        <v>1</v>
      </c>
      <c r="BA302" s="26">
        <f t="shared" si="12"/>
        <v>8</v>
      </c>
      <c r="BB302" s="27">
        <f t="shared" si="13"/>
        <v>8</v>
      </c>
      <c r="BC302" s="96" t="str">
        <f t="shared" si="14"/>
        <v>S00013_33102222068_õppeaine51_44602</v>
      </c>
      <c r="BD302" s="104">
        <f>COUNTIF($BC$2:BC302, BC302)</f>
        <v>1</v>
      </c>
    </row>
    <row r="303" spans="1:56" x14ac:dyDescent="0.25">
      <c r="A303" t="s">
        <v>276</v>
      </c>
      <c r="B303" t="s">
        <v>277</v>
      </c>
      <c r="C303" t="s">
        <v>208</v>
      </c>
      <c r="D303" t="s">
        <v>881</v>
      </c>
      <c r="E303">
        <v>33102222068</v>
      </c>
      <c r="F303" t="s">
        <v>243</v>
      </c>
      <c r="G303" t="s">
        <v>278</v>
      </c>
      <c r="H303" t="s">
        <v>115</v>
      </c>
      <c r="I303" t="s">
        <v>52</v>
      </c>
      <c r="J303" t="s">
        <v>115</v>
      </c>
      <c r="K303" s="1">
        <v>44440</v>
      </c>
      <c r="L303" t="s">
        <v>53</v>
      </c>
      <c r="M303" s="1">
        <v>45227</v>
      </c>
      <c r="N303" t="s">
        <v>279</v>
      </c>
      <c r="O303" t="s">
        <v>55</v>
      </c>
      <c r="P303" t="s">
        <v>922</v>
      </c>
      <c r="Q303" t="s">
        <v>246</v>
      </c>
      <c r="R303" s="1">
        <v>44470</v>
      </c>
      <c r="S303" t="s">
        <v>774</v>
      </c>
      <c r="T303" t="s">
        <v>191</v>
      </c>
      <c r="U303" t="s">
        <v>60</v>
      </c>
      <c r="V303" t="s">
        <v>177</v>
      </c>
      <c r="W303">
        <v>1467</v>
      </c>
      <c r="X303" t="s">
        <v>62</v>
      </c>
      <c r="Z303">
        <v>3</v>
      </c>
      <c r="AA303" t="s">
        <v>212</v>
      </c>
      <c r="AB303" t="s">
        <v>64</v>
      </c>
      <c r="AC303" t="s">
        <v>84</v>
      </c>
      <c r="AD303" t="s">
        <v>52</v>
      </c>
      <c r="AE303" t="s">
        <v>193</v>
      </c>
      <c r="AF303" t="s">
        <v>162</v>
      </c>
      <c r="AG303">
        <v>170</v>
      </c>
      <c r="AH303">
        <v>26</v>
      </c>
      <c r="AI303" t="s">
        <v>182</v>
      </c>
      <c r="AJ303" t="s">
        <v>182</v>
      </c>
      <c r="AK303" t="s">
        <v>96</v>
      </c>
      <c r="AL303" t="s">
        <v>182</v>
      </c>
      <c r="AM303">
        <v>3</v>
      </c>
      <c r="AN303">
        <v>1</v>
      </c>
      <c r="AO303">
        <v>3</v>
      </c>
      <c r="AP303">
        <v>5</v>
      </c>
      <c r="AQ303">
        <v>46</v>
      </c>
      <c r="AR303">
        <v>0</v>
      </c>
      <c r="AS303" t="s">
        <v>739</v>
      </c>
      <c r="AT303" t="s">
        <v>150</v>
      </c>
      <c r="AU303" t="s">
        <v>150</v>
      </c>
      <c r="AV303" s="1">
        <v>44237</v>
      </c>
      <c r="AW303" s="116">
        <v>3.5</v>
      </c>
      <c r="AX303" s="40">
        <f>VLOOKUP(dummy_data!$AU303,dummy_oppeained!B:C,2,0)</f>
        <v>10</v>
      </c>
      <c r="AY303" s="22" t="str">
        <f>VLOOKUP(AT303,dummy_oppeained!B:D,3,0)</f>
        <v>eristav</v>
      </c>
      <c r="AZ303" s="72">
        <f>VLOOKUP(AS:AS,hinded_abi!B:D,3,0)</f>
        <v>3</v>
      </c>
      <c r="BA303" s="26">
        <f t="shared" si="12"/>
        <v>30</v>
      </c>
      <c r="BB303" s="27">
        <f t="shared" si="13"/>
        <v>10</v>
      </c>
      <c r="BC303" s="96" t="str">
        <f t="shared" si="14"/>
        <v>S00013_33102222068_õppeaine11_44237</v>
      </c>
      <c r="BD303" s="104">
        <f>COUNTIF($BC$2:BC303, BC303)</f>
        <v>1</v>
      </c>
    </row>
    <row r="304" spans="1:56" x14ac:dyDescent="0.25">
      <c r="A304" t="s">
        <v>276</v>
      </c>
      <c r="B304" t="s">
        <v>277</v>
      </c>
      <c r="C304" t="s">
        <v>208</v>
      </c>
      <c r="D304" t="s">
        <v>881</v>
      </c>
      <c r="E304">
        <v>33102222068</v>
      </c>
      <c r="F304" t="s">
        <v>243</v>
      </c>
      <c r="G304" t="s">
        <v>278</v>
      </c>
      <c r="H304" t="s">
        <v>115</v>
      </c>
      <c r="I304" t="s">
        <v>52</v>
      </c>
      <c r="J304" t="s">
        <v>115</v>
      </c>
      <c r="K304" s="1">
        <v>44440</v>
      </c>
      <c r="L304" t="s">
        <v>53</v>
      </c>
      <c r="M304" s="1">
        <v>45227</v>
      </c>
      <c r="N304" t="s">
        <v>279</v>
      </c>
      <c r="O304" t="s">
        <v>55</v>
      </c>
      <c r="P304" t="s">
        <v>922</v>
      </c>
      <c r="Q304" t="s">
        <v>246</v>
      </c>
      <c r="R304" s="1">
        <v>44470</v>
      </c>
      <c r="S304" t="s">
        <v>774</v>
      </c>
      <c r="T304" t="s">
        <v>191</v>
      </c>
      <c r="U304" t="s">
        <v>60</v>
      </c>
      <c r="V304" t="s">
        <v>177</v>
      </c>
      <c r="W304">
        <v>1467</v>
      </c>
      <c r="X304" t="s">
        <v>62</v>
      </c>
      <c r="Z304">
        <v>3</v>
      </c>
      <c r="AA304" t="s">
        <v>212</v>
      </c>
      <c r="AB304" t="s">
        <v>64</v>
      </c>
      <c r="AC304" t="s">
        <v>84</v>
      </c>
      <c r="AD304" t="s">
        <v>52</v>
      </c>
      <c r="AE304" t="s">
        <v>193</v>
      </c>
      <c r="AF304" t="s">
        <v>162</v>
      </c>
      <c r="AG304">
        <v>170</v>
      </c>
      <c r="AH304">
        <v>26</v>
      </c>
      <c r="AI304" t="s">
        <v>182</v>
      </c>
      <c r="AJ304" t="s">
        <v>182</v>
      </c>
      <c r="AK304" t="s">
        <v>96</v>
      </c>
      <c r="AL304" t="s">
        <v>182</v>
      </c>
      <c r="AM304">
        <v>3</v>
      </c>
      <c r="AN304">
        <v>1</v>
      </c>
      <c r="AO304">
        <v>3</v>
      </c>
      <c r="AP304">
        <v>5</v>
      </c>
      <c r="AQ304">
        <v>46</v>
      </c>
      <c r="AR304">
        <v>0</v>
      </c>
      <c r="AS304" t="s">
        <v>736</v>
      </c>
      <c r="AT304" t="s">
        <v>268</v>
      </c>
      <c r="AU304" t="s">
        <v>268</v>
      </c>
      <c r="AV304" s="1">
        <v>44237</v>
      </c>
      <c r="AW304" s="116">
        <v>3.5</v>
      </c>
      <c r="AX304" s="15">
        <f>VLOOKUP(dummy_data!$AU304,dummy_oppeained!B:C,2,0)</f>
        <v>6</v>
      </c>
      <c r="AY304" s="22" t="str">
        <f>VLOOKUP(AT304,dummy_oppeained!B:D,3,0)</f>
        <v>eristav</v>
      </c>
      <c r="AZ304" s="72">
        <f>VLOOKUP(AS:AS,hinded_abi!B:D,3,0)</f>
        <v>5</v>
      </c>
      <c r="BA304" s="26">
        <f t="shared" si="12"/>
        <v>30</v>
      </c>
      <c r="BB304" s="27">
        <f t="shared" si="13"/>
        <v>6</v>
      </c>
      <c r="BC304" s="96" t="str">
        <f t="shared" si="14"/>
        <v>S00013_33102222068_õppeaine55_44237</v>
      </c>
      <c r="BD304" s="104">
        <f>COUNTIF($BC$2:BC304, BC304)</f>
        <v>1</v>
      </c>
    </row>
    <row r="305" spans="1:56" x14ac:dyDescent="0.25">
      <c r="A305" t="s">
        <v>276</v>
      </c>
      <c r="B305" t="s">
        <v>277</v>
      </c>
      <c r="C305" t="s">
        <v>208</v>
      </c>
      <c r="D305" t="s">
        <v>881</v>
      </c>
      <c r="E305">
        <v>33102222068</v>
      </c>
      <c r="F305" t="s">
        <v>243</v>
      </c>
      <c r="G305" t="s">
        <v>278</v>
      </c>
      <c r="H305" t="s">
        <v>115</v>
      </c>
      <c r="I305" t="s">
        <v>52</v>
      </c>
      <c r="J305" t="s">
        <v>115</v>
      </c>
      <c r="K305" s="1">
        <v>44440</v>
      </c>
      <c r="L305" t="s">
        <v>53</v>
      </c>
      <c r="M305" s="1">
        <v>45227</v>
      </c>
      <c r="N305" t="s">
        <v>279</v>
      </c>
      <c r="O305" t="s">
        <v>55</v>
      </c>
      <c r="P305" t="s">
        <v>922</v>
      </c>
      <c r="Q305" t="s">
        <v>246</v>
      </c>
      <c r="R305" s="1">
        <v>44470</v>
      </c>
      <c r="S305" t="s">
        <v>774</v>
      </c>
      <c r="T305" t="s">
        <v>191</v>
      </c>
      <c r="U305" t="s">
        <v>60</v>
      </c>
      <c r="V305" t="s">
        <v>177</v>
      </c>
      <c r="W305">
        <v>1467</v>
      </c>
      <c r="X305" t="s">
        <v>62</v>
      </c>
      <c r="Z305">
        <v>3</v>
      </c>
      <c r="AA305" t="s">
        <v>212</v>
      </c>
      <c r="AB305" t="s">
        <v>64</v>
      </c>
      <c r="AC305" t="s">
        <v>84</v>
      </c>
      <c r="AD305" t="s">
        <v>52</v>
      </c>
      <c r="AE305" t="s">
        <v>193</v>
      </c>
      <c r="AF305" t="s">
        <v>162</v>
      </c>
      <c r="AG305">
        <v>170</v>
      </c>
      <c r="AH305">
        <v>26</v>
      </c>
      <c r="AI305" t="s">
        <v>182</v>
      </c>
      <c r="AJ305" t="s">
        <v>182</v>
      </c>
      <c r="AK305" t="s">
        <v>96</v>
      </c>
      <c r="AL305" t="s">
        <v>182</v>
      </c>
      <c r="AM305">
        <v>3</v>
      </c>
      <c r="AN305">
        <v>1</v>
      </c>
      <c r="AO305">
        <v>3</v>
      </c>
      <c r="AP305">
        <v>5</v>
      </c>
      <c r="AQ305">
        <v>46</v>
      </c>
      <c r="AR305">
        <v>0</v>
      </c>
      <c r="AS305" t="s">
        <v>745</v>
      </c>
      <c r="AT305" t="s">
        <v>187</v>
      </c>
      <c r="AU305" t="s">
        <v>187</v>
      </c>
      <c r="AV305" s="1">
        <v>45332</v>
      </c>
      <c r="AW305" s="116">
        <v>3.5</v>
      </c>
      <c r="AX305" s="40">
        <f>VLOOKUP(dummy_data!$AU305,dummy_oppeained!B:C,2,0)</f>
        <v>5</v>
      </c>
      <c r="AY305" s="22" t="str">
        <f>VLOOKUP(AT305,dummy_oppeained!B:D,3,0)</f>
        <v>eristav</v>
      </c>
      <c r="AZ305" s="72">
        <f>VLOOKUP(AS:AS,hinded_abi!B:D,3,0)</f>
        <v>0</v>
      </c>
      <c r="BA305" s="26">
        <f t="shared" si="12"/>
        <v>0</v>
      </c>
      <c r="BB305" s="27">
        <f t="shared" si="13"/>
        <v>5</v>
      </c>
      <c r="BC305" s="96" t="str">
        <f t="shared" si="14"/>
        <v>S00013_33102222068_õppeaine95_45332</v>
      </c>
      <c r="BD305" s="104">
        <f>COUNTIF($BC$2:BC305, BC305)</f>
        <v>1</v>
      </c>
    </row>
    <row r="306" spans="1:56" x14ac:dyDescent="0.25">
      <c r="A306" t="s">
        <v>276</v>
      </c>
      <c r="B306" t="s">
        <v>277</v>
      </c>
      <c r="C306" t="s">
        <v>208</v>
      </c>
      <c r="D306" t="s">
        <v>881</v>
      </c>
      <c r="E306">
        <v>33102222068</v>
      </c>
      <c r="F306" t="s">
        <v>243</v>
      </c>
      <c r="G306" t="s">
        <v>278</v>
      </c>
      <c r="H306" t="s">
        <v>115</v>
      </c>
      <c r="I306" t="s">
        <v>52</v>
      </c>
      <c r="J306" t="s">
        <v>115</v>
      </c>
      <c r="K306" s="1">
        <v>44440</v>
      </c>
      <c r="L306" t="s">
        <v>53</v>
      </c>
      <c r="M306" s="1">
        <v>45227</v>
      </c>
      <c r="N306" t="s">
        <v>279</v>
      </c>
      <c r="O306" t="s">
        <v>55</v>
      </c>
      <c r="P306" t="s">
        <v>922</v>
      </c>
      <c r="Q306" t="s">
        <v>246</v>
      </c>
      <c r="R306" s="1">
        <v>44470</v>
      </c>
      <c r="S306" t="s">
        <v>774</v>
      </c>
      <c r="T306" t="s">
        <v>191</v>
      </c>
      <c r="U306" t="s">
        <v>60</v>
      </c>
      <c r="V306" t="s">
        <v>177</v>
      </c>
      <c r="W306">
        <v>1467</v>
      </c>
      <c r="X306" t="s">
        <v>62</v>
      </c>
      <c r="Z306">
        <v>3</v>
      </c>
      <c r="AA306" t="s">
        <v>212</v>
      </c>
      <c r="AB306" t="s">
        <v>64</v>
      </c>
      <c r="AC306" t="s">
        <v>84</v>
      </c>
      <c r="AD306" t="s">
        <v>52</v>
      </c>
      <c r="AE306" t="s">
        <v>193</v>
      </c>
      <c r="AF306" t="s">
        <v>162</v>
      </c>
      <c r="AG306">
        <v>170</v>
      </c>
      <c r="AH306">
        <v>26</v>
      </c>
      <c r="AI306" t="s">
        <v>182</v>
      </c>
      <c r="AJ306" t="s">
        <v>182</v>
      </c>
      <c r="AK306" t="s">
        <v>96</v>
      </c>
      <c r="AL306" t="s">
        <v>182</v>
      </c>
      <c r="AM306">
        <v>3</v>
      </c>
      <c r="AN306">
        <v>1</v>
      </c>
      <c r="AO306">
        <v>3</v>
      </c>
      <c r="AP306">
        <v>5</v>
      </c>
      <c r="AQ306">
        <v>46</v>
      </c>
      <c r="AR306">
        <v>0</v>
      </c>
      <c r="AS306" t="s">
        <v>745</v>
      </c>
      <c r="AT306" t="s">
        <v>144</v>
      </c>
      <c r="AU306" t="s">
        <v>144</v>
      </c>
      <c r="AV306" s="1">
        <v>45179</v>
      </c>
      <c r="AW306" s="116">
        <v>3.5</v>
      </c>
      <c r="AX306" s="15">
        <f>VLOOKUP(dummy_data!$AU306,dummy_oppeained!B:C,2,0)</f>
        <v>9</v>
      </c>
      <c r="AY306" s="22" t="str">
        <f>VLOOKUP(AT306,dummy_oppeained!B:D,3,0)</f>
        <v>eristav</v>
      </c>
      <c r="AZ306" s="72">
        <f>VLOOKUP(AS:AS,hinded_abi!B:D,3,0)</f>
        <v>0</v>
      </c>
      <c r="BA306" s="26">
        <f t="shared" si="12"/>
        <v>0</v>
      </c>
      <c r="BB306" s="27">
        <f t="shared" si="13"/>
        <v>9</v>
      </c>
      <c r="BC306" s="96" t="str">
        <f t="shared" si="14"/>
        <v>S00013_33102222068_õppeaine66_45179</v>
      </c>
      <c r="BD306" s="104">
        <f>COUNTIF($BC$2:BC306, BC306)</f>
        <v>1</v>
      </c>
    </row>
    <row r="307" spans="1:56" x14ac:dyDescent="0.25">
      <c r="A307" t="s">
        <v>276</v>
      </c>
      <c r="B307" t="s">
        <v>277</v>
      </c>
      <c r="C307" t="s">
        <v>208</v>
      </c>
      <c r="D307" t="s">
        <v>881</v>
      </c>
      <c r="E307">
        <v>33102222068</v>
      </c>
      <c r="F307" t="s">
        <v>243</v>
      </c>
      <c r="G307" t="s">
        <v>278</v>
      </c>
      <c r="H307" t="s">
        <v>115</v>
      </c>
      <c r="I307" t="s">
        <v>52</v>
      </c>
      <c r="J307" t="s">
        <v>115</v>
      </c>
      <c r="K307" s="1">
        <v>44440</v>
      </c>
      <c r="L307" t="s">
        <v>53</v>
      </c>
      <c r="M307" s="1">
        <v>45227</v>
      </c>
      <c r="N307" t="s">
        <v>279</v>
      </c>
      <c r="O307" t="s">
        <v>55</v>
      </c>
      <c r="P307" t="s">
        <v>922</v>
      </c>
      <c r="Q307" t="s">
        <v>246</v>
      </c>
      <c r="R307" s="1">
        <v>44470</v>
      </c>
      <c r="S307" t="s">
        <v>774</v>
      </c>
      <c r="T307" t="s">
        <v>191</v>
      </c>
      <c r="U307" t="s">
        <v>60</v>
      </c>
      <c r="V307" t="s">
        <v>177</v>
      </c>
      <c r="W307">
        <v>1467</v>
      </c>
      <c r="X307" t="s">
        <v>62</v>
      </c>
      <c r="Z307">
        <v>3</v>
      </c>
      <c r="AA307" t="s">
        <v>212</v>
      </c>
      <c r="AB307" t="s">
        <v>64</v>
      </c>
      <c r="AC307" t="s">
        <v>84</v>
      </c>
      <c r="AD307" t="s">
        <v>52</v>
      </c>
      <c r="AE307" t="s">
        <v>193</v>
      </c>
      <c r="AF307" t="s">
        <v>162</v>
      </c>
      <c r="AG307">
        <v>170</v>
      </c>
      <c r="AH307">
        <v>26</v>
      </c>
      <c r="AI307" t="s">
        <v>182</v>
      </c>
      <c r="AJ307" t="s">
        <v>182</v>
      </c>
      <c r="AK307" t="s">
        <v>96</v>
      </c>
      <c r="AL307" t="s">
        <v>182</v>
      </c>
      <c r="AM307">
        <v>3</v>
      </c>
      <c r="AN307">
        <v>1</v>
      </c>
      <c r="AO307">
        <v>3</v>
      </c>
      <c r="AP307">
        <v>5</v>
      </c>
      <c r="AQ307">
        <v>46</v>
      </c>
      <c r="AR307">
        <v>0</v>
      </c>
      <c r="AS307" t="s">
        <v>745</v>
      </c>
      <c r="AT307" t="s">
        <v>220</v>
      </c>
      <c r="AU307" t="s">
        <v>220</v>
      </c>
      <c r="AV307" s="1">
        <v>44449</v>
      </c>
      <c r="AW307" s="116">
        <v>3.5</v>
      </c>
      <c r="AX307" s="40">
        <f>VLOOKUP(dummy_data!$AU307,dummy_oppeained!B:C,2,0)</f>
        <v>6</v>
      </c>
      <c r="AY307" s="22" t="str">
        <f>VLOOKUP(AT307,dummy_oppeained!B:D,3,0)</f>
        <v>eristav</v>
      </c>
      <c r="AZ307" s="72">
        <f>VLOOKUP(AS:AS,hinded_abi!B:D,3,0)</f>
        <v>0</v>
      </c>
      <c r="BA307" s="26">
        <f t="shared" si="12"/>
        <v>0</v>
      </c>
      <c r="BB307" s="27">
        <f t="shared" si="13"/>
        <v>6</v>
      </c>
      <c r="BC307" s="96" t="str">
        <f t="shared" si="14"/>
        <v>S00013_33102222068_õppeaine16_44449</v>
      </c>
      <c r="BD307" s="104">
        <f>COUNTIF($BC$2:BC307, BC307)</f>
        <v>1</v>
      </c>
    </row>
    <row r="308" spans="1:56" x14ac:dyDescent="0.25">
      <c r="A308" t="s">
        <v>276</v>
      </c>
      <c r="B308" t="s">
        <v>277</v>
      </c>
      <c r="C308" t="s">
        <v>208</v>
      </c>
      <c r="D308" t="s">
        <v>881</v>
      </c>
      <c r="E308">
        <v>33102222068</v>
      </c>
      <c r="F308" t="s">
        <v>243</v>
      </c>
      <c r="G308" t="s">
        <v>278</v>
      </c>
      <c r="H308" t="s">
        <v>115</v>
      </c>
      <c r="I308" t="s">
        <v>52</v>
      </c>
      <c r="J308" t="s">
        <v>115</v>
      </c>
      <c r="K308" s="1">
        <v>44440</v>
      </c>
      <c r="L308" t="s">
        <v>53</v>
      </c>
      <c r="M308" s="1">
        <v>45227</v>
      </c>
      <c r="N308" t="s">
        <v>279</v>
      </c>
      <c r="O308" t="s">
        <v>55</v>
      </c>
      <c r="P308" t="s">
        <v>922</v>
      </c>
      <c r="Q308" t="s">
        <v>246</v>
      </c>
      <c r="R308" s="1">
        <v>44470</v>
      </c>
      <c r="S308" t="s">
        <v>774</v>
      </c>
      <c r="T308" t="s">
        <v>191</v>
      </c>
      <c r="U308" t="s">
        <v>60</v>
      </c>
      <c r="V308" t="s">
        <v>177</v>
      </c>
      <c r="W308">
        <v>1467</v>
      </c>
      <c r="X308" t="s">
        <v>62</v>
      </c>
      <c r="Z308">
        <v>4</v>
      </c>
      <c r="AA308" t="s">
        <v>212</v>
      </c>
      <c r="AB308" t="s">
        <v>64</v>
      </c>
      <c r="AC308" t="s">
        <v>200</v>
      </c>
      <c r="AD308" t="s">
        <v>52</v>
      </c>
      <c r="AE308" t="s">
        <v>193</v>
      </c>
      <c r="AF308" t="s">
        <v>162</v>
      </c>
      <c r="AG308">
        <v>170</v>
      </c>
      <c r="AH308">
        <v>59</v>
      </c>
      <c r="AI308" t="s">
        <v>182</v>
      </c>
      <c r="AJ308" t="s">
        <v>107</v>
      </c>
      <c r="AK308" t="s">
        <v>96</v>
      </c>
      <c r="AL308" t="s">
        <v>123</v>
      </c>
      <c r="AM308">
        <v>3</v>
      </c>
      <c r="AN308">
        <v>3</v>
      </c>
      <c r="AO308">
        <v>3</v>
      </c>
      <c r="AP308">
        <v>10</v>
      </c>
      <c r="AQ308">
        <v>35</v>
      </c>
      <c r="AR308">
        <v>0</v>
      </c>
      <c r="AS308" t="s">
        <v>736</v>
      </c>
      <c r="AT308" t="s">
        <v>127</v>
      </c>
      <c r="AU308" t="s">
        <v>127</v>
      </c>
      <c r="AV308" s="1">
        <v>44449</v>
      </c>
      <c r="AW308" s="116">
        <v>3.5</v>
      </c>
      <c r="AX308" s="15">
        <f>VLOOKUP(dummy_data!$AU308,dummy_oppeained!B:C,2,0)</f>
        <v>6</v>
      </c>
      <c r="AY308" s="22" t="str">
        <f>VLOOKUP(AT308,dummy_oppeained!B:D,3,0)</f>
        <v>eristav</v>
      </c>
      <c r="AZ308" s="72">
        <f>VLOOKUP(AS:AS,hinded_abi!B:D,3,0)</f>
        <v>5</v>
      </c>
      <c r="BA308" s="26">
        <f t="shared" si="12"/>
        <v>30</v>
      </c>
      <c r="BB308" s="27">
        <f t="shared" si="13"/>
        <v>6</v>
      </c>
      <c r="BC308" s="96" t="str">
        <f t="shared" si="14"/>
        <v>S00013_33102222068_õppeaine50_44449</v>
      </c>
      <c r="BD308" s="104">
        <f>COUNTIF($BC$2:BC308, BC308)</f>
        <v>1</v>
      </c>
    </row>
    <row r="309" spans="1:56" x14ac:dyDescent="0.25">
      <c r="A309" t="s">
        <v>276</v>
      </c>
      <c r="B309" t="s">
        <v>277</v>
      </c>
      <c r="C309" t="s">
        <v>208</v>
      </c>
      <c r="D309" t="s">
        <v>881</v>
      </c>
      <c r="E309">
        <v>33102222068</v>
      </c>
      <c r="F309" t="s">
        <v>243</v>
      </c>
      <c r="G309" t="s">
        <v>278</v>
      </c>
      <c r="H309" t="s">
        <v>115</v>
      </c>
      <c r="I309" t="s">
        <v>52</v>
      </c>
      <c r="J309" t="s">
        <v>115</v>
      </c>
      <c r="K309" s="1">
        <v>44440</v>
      </c>
      <c r="L309" t="s">
        <v>53</v>
      </c>
      <c r="M309" s="1">
        <v>45227</v>
      </c>
      <c r="N309" t="s">
        <v>279</v>
      </c>
      <c r="O309" t="s">
        <v>55</v>
      </c>
      <c r="P309" t="s">
        <v>922</v>
      </c>
      <c r="Q309" t="s">
        <v>246</v>
      </c>
      <c r="R309" s="1">
        <v>44470</v>
      </c>
      <c r="S309" t="s">
        <v>774</v>
      </c>
      <c r="T309" t="s">
        <v>191</v>
      </c>
      <c r="U309" t="s">
        <v>60</v>
      </c>
      <c r="V309" t="s">
        <v>177</v>
      </c>
      <c r="W309">
        <v>1467</v>
      </c>
      <c r="X309" t="s">
        <v>62</v>
      </c>
      <c r="Z309">
        <v>4</v>
      </c>
      <c r="AA309" t="s">
        <v>212</v>
      </c>
      <c r="AB309" t="s">
        <v>64</v>
      </c>
      <c r="AC309" t="s">
        <v>200</v>
      </c>
      <c r="AD309" t="s">
        <v>52</v>
      </c>
      <c r="AE309" t="s">
        <v>193</v>
      </c>
      <c r="AF309" t="s">
        <v>162</v>
      </c>
      <c r="AG309">
        <v>170</v>
      </c>
      <c r="AH309">
        <v>59</v>
      </c>
      <c r="AI309" t="s">
        <v>182</v>
      </c>
      <c r="AJ309" t="s">
        <v>107</v>
      </c>
      <c r="AK309" t="s">
        <v>96</v>
      </c>
      <c r="AL309" t="s">
        <v>123</v>
      </c>
      <c r="AM309">
        <v>3</v>
      </c>
      <c r="AN309">
        <v>3</v>
      </c>
      <c r="AO309">
        <v>3</v>
      </c>
      <c r="AP309">
        <v>10</v>
      </c>
      <c r="AQ309">
        <v>35</v>
      </c>
      <c r="AR309">
        <v>0</v>
      </c>
      <c r="AS309" t="s">
        <v>734</v>
      </c>
      <c r="AT309" t="s">
        <v>109</v>
      </c>
      <c r="AU309" t="s">
        <v>109</v>
      </c>
      <c r="AV309" s="1">
        <v>45698</v>
      </c>
      <c r="AW309" s="116">
        <v>3.5</v>
      </c>
      <c r="AX309" s="40">
        <f>VLOOKUP(dummy_data!$AU309,dummy_oppeained!B:C,2,0)</f>
        <v>2</v>
      </c>
      <c r="AY309" s="22" t="str">
        <f>VLOOKUP(AT309,dummy_oppeained!B:D,3,0)</f>
        <v>mitteeristav</v>
      </c>
      <c r="AZ309" s="72" t="str">
        <f>VLOOKUP(AS:AS,hinded_abi!B:D,3,0)</f>
        <v>NULL</v>
      </c>
      <c r="BA309" s="26" t="str">
        <f t="shared" si="12"/>
        <v xml:space="preserve"> </v>
      </c>
      <c r="BB309" s="27">
        <f t="shared" si="13"/>
        <v>0</v>
      </c>
      <c r="BC309" s="96" t="str">
        <f t="shared" si="14"/>
        <v>S00013_33102222068_õppeaine75_45698</v>
      </c>
      <c r="BD309" s="104">
        <f>COUNTIF($BC$2:BC309, BC309)</f>
        <v>1</v>
      </c>
    </row>
    <row r="310" spans="1:56" x14ac:dyDescent="0.25">
      <c r="A310" t="s">
        <v>276</v>
      </c>
      <c r="B310" t="s">
        <v>277</v>
      </c>
      <c r="C310" t="s">
        <v>208</v>
      </c>
      <c r="D310" t="s">
        <v>881</v>
      </c>
      <c r="E310">
        <v>33102222068</v>
      </c>
      <c r="F310" t="s">
        <v>243</v>
      </c>
      <c r="G310" t="s">
        <v>278</v>
      </c>
      <c r="H310" t="s">
        <v>115</v>
      </c>
      <c r="I310" t="s">
        <v>52</v>
      </c>
      <c r="J310" t="s">
        <v>115</v>
      </c>
      <c r="K310" s="1">
        <v>44440</v>
      </c>
      <c r="L310" t="s">
        <v>53</v>
      </c>
      <c r="M310" s="1">
        <v>45227</v>
      </c>
      <c r="N310" t="s">
        <v>279</v>
      </c>
      <c r="O310" t="s">
        <v>55</v>
      </c>
      <c r="P310" t="s">
        <v>922</v>
      </c>
      <c r="Q310" t="s">
        <v>246</v>
      </c>
      <c r="R310" s="1">
        <v>44470</v>
      </c>
      <c r="S310" t="s">
        <v>774</v>
      </c>
      <c r="T310" t="s">
        <v>191</v>
      </c>
      <c r="U310" t="s">
        <v>60</v>
      </c>
      <c r="V310" t="s">
        <v>177</v>
      </c>
      <c r="W310">
        <v>1467</v>
      </c>
      <c r="X310" t="s">
        <v>62</v>
      </c>
      <c r="Z310">
        <v>4</v>
      </c>
      <c r="AA310" t="s">
        <v>212</v>
      </c>
      <c r="AB310" t="s">
        <v>64</v>
      </c>
      <c r="AC310" t="s">
        <v>200</v>
      </c>
      <c r="AD310" t="s">
        <v>52</v>
      </c>
      <c r="AE310" t="s">
        <v>193</v>
      </c>
      <c r="AF310" t="s">
        <v>162</v>
      </c>
      <c r="AG310">
        <v>170</v>
      </c>
      <c r="AH310">
        <v>59</v>
      </c>
      <c r="AI310" t="s">
        <v>182</v>
      </c>
      <c r="AJ310" t="s">
        <v>107</v>
      </c>
      <c r="AK310" t="s">
        <v>96</v>
      </c>
      <c r="AL310" t="s">
        <v>123</v>
      </c>
      <c r="AM310">
        <v>3</v>
      </c>
      <c r="AN310">
        <v>3</v>
      </c>
      <c r="AO310">
        <v>3</v>
      </c>
      <c r="AP310">
        <v>10</v>
      </c>
      <c r="AQ310">
        <v>35</v>
      </c>
      <c r="AR310">
        <v>0</v>
      </c>
      <c r="AS310" t="s">
        <v>737</v>
      </c>
      <c r="AT310" t="s">
        <v>281</v>
      </c>
      <c r="AU310" t="s">
        <v>281</v>
      </c>
      <c r="AV310" s="1">
        <v>44237</v>
      </c>
      <c r="AW310" s="116">
        <v>3.5</v>
      </c>
      <c r="AX310" s="15">
        <f>VLOOKUP(dummy_data!$AU310,dummy_oppeained!B:C,2,0)</f>
        <v>6</v>
      </c>
      <c r="AY310" s="22" t="str">
        <f>VLOOKUP(AT310,dummy_oppeained!B:D,3,0)</f>
        <v>eristav</v>
      </c>
      <c r="AZ310" s="72">
        <f>VLOOKUP(AS:AS,hinded_abi!B:D,3,0)</f>
        <v>4</v>
      </c>
      <c r="BA310" s="26">
        <f t="shared" si="12"/>
        <v>24</v>
      </c>
      <c r="BB310" s="27">
        <f t="shared" si="13"/>
        <v>6</v>
      </c>
      <c r="BC310" s="96" t="str">
        <f t="shared" si="14"/>
        <v>S00013_33102222068_õppeaine58_44237</v>
      </c>
      <c r="BD310" s="104">
        <f>COUNTIF($BC$2:BC310, BC310)</f>
        <v>1</v>
      </c>
    </row>
    <row r="311" spans="1:56" x14ac:dyDescent="0.25">
      <c r="A311" t="s">
        <v>276</v>
      </c>
      <c r="B311" t="s">
        <v>277</v>
      </c>
      <c r="C311" t="s">
        <v>208</v>
      </c>
      <c r="D311" t="s">
        <v>881</v>
      </c>
      <c r="E311">
        <v>33102222068</v>
      </c>
      <c r="F311" t="s">
        <v>243</v>
      </c>
      <c r="G311" t="s">
        <v>278</v>
      </c>
      <c r="H311" t="s">
        <v>115</v>
      </c>
      <c r="I311" t="s">
        <v>52</v>
      </c>
      <c r="J311" t="s">
        <v>115</v>
      </c>
      <c r="K311" s="1">
        <v>44440</v>
      </c>
      <c r="L311" t="s">
        <v>53</v>
      </c>
      <c r="M311" s="1">
        <v>45227</v>
      </c>
      <c r="N311" t="s">
        <v>279</v>
      </c>
      <c r="O311" t="s">
        <v>55</v>
      </c>
      <c r="P311" t="s">
        <v>922</v>
      </c>
      <c r="Q311" t="s">
        <v>246</v>
      </c>
      <c r="R311" s="1">
        <v>44470</v>
      </c>
      <c r="S311" t="s">
        <v>774</v>
      </c>
      <c r="T311" t="s">
        <v>191</v>
      </c>
      <c r="U311" t="s">
        <v>60</v>
      </c>
      <c r="V311" t="s">
        <v>177</v>
      </c>
      <c r="W311">
        <v>1467</v>
      </c>
      <c r="X311" t="s">
        <v>62</v>
      </c>
      <c r="Z311">
        <v>4</v>
      </c>
      <c r="AA311" t="s">
        <v>212</v>
      </c>
      <c r="AB311" t="s">
        <v>64</v>
      </c>
      <c r="AC311" t="s">
        <v>200</v>
      </c>
      <c r="AD311" t="s">
        <v>52</v>
      </c>
      <c r="AE311" t="s">
        <v>193</v>
      </c>
      <c r="AF311" t="s">
        <v>162</v>
      </c>
      <c r="AG311">
        <v>170</v>
      </c>
      <c r="AH311">
        <v>59</v>
      </c>
      <c r="AI311" t="s">
        <v>182</v>
      </c>
      <c r="AJ311" t="s">
        <v>107</v>
      </c>
      <c r="AK311" t="s">
        <v>96</v>
      </c>
      <c r="AL311" t="s">
        <v>123</v>
      </c>
      <c r="AM311">
        <v>3</v>
      </c>
      <c r="AN311">
        <v>3</v>
      </c>
      <c r="AO311">
        <v>3</v>
      </c>
      <c r="AP311">
        <v>10</v>
      </c>
      <c r="AQ311">
        <v>35</v>
      </c>
      <c r="AR311">
        <v>0</v>
      </c>
      <c r="AS311" t="s">
        <v>732</v>
      </c>
      <c r="AT311" t="s">
        <v>238</v>
      </c>
      <c r="AU311" t="s">
        <v>238</v>
      </c>
      <c r="AV311" s="1">
        <v>44967</v>
      </c>
      <c r="AW311" s="116">
        <v>3.5</v>
      </c>
      <c r="AX311" s="40">
        <f>VLOOKUP(dummy_data!$AU311,dummy_oppeained!B:C,2,0)</f>
        <v>3</v>
      </c>
      <c r="AY311" s="22" t="str">
        <f>VLOOKUP(AT311,dummy_oppeained!B:D,3,0)</f>
        <v>mitteeristav</v>
      </c>
      <c r="AZ311" s="72" t="str">
        <f>VLOOKUP(AS:AS,hinded_abi!B:D,3,0)</f>
        <v>NULL</v>
      </c>
      <c r="BA311" s="26" t="str">
        <f t="shared" si="12"/>
        <v xml:space="preserve"> </v>
      </c>
      <c r="BB311" s="27">
        <f t="shared" si="13"/>
        <v>0</v>
      </c>
      <c r="BC311" s="96" t="str">
        <f t="shared" si="14"/>
        <v>S00013_33102222068_õppeaine73_44967</v>
      </c>
      <c r="BD311" s="104">
        <f>COUNTIF($BC$2:BC311, BC311)</f>
        <v>1</v>
      </c>
    </row>
    <row r="312" spans="1:56" x14ac:dyDescent="0.25">
      <c r="A312" t="s">
        <v>276</v>
      </c>
      <c r="B312" t="s">
        <v>277</v>
      </c>
      <c r="C312" t="s">
        <v>208</v>
      </c>
      <c r="D312" t="s">
        <v>881</v>
      </c>
      <c r="E312">
        <v>33102222068</v>
      </c>
      <c r="F312" t="s">
        <v>243</v>
      </c>
      <c r="G312" t="s">
        <v>278</v>
      </c>
      <c r="H312" t="s">
        <v>115</v>
      </c>
      <c r="I312" t="s">
        <v>52</v>
      </c>
      <c r="J312" t="s">
        <v>115</v>
      </c>
      <c r="K312" s="1">
        <v>44440</v>
      </c>
      <c r="L312" t="s">
        <v>53</v>
      </c>
      <c r="M312" s="1">
        <v>45227</v>
      </c>
      <c r="N312" t="s">
        <v>279</v>
      </c>
      <c r="O312" t="s">
        <v>55</v>
      </c>
      <c r="P312" t="s">
        <v>922</v>
      </c>
      <c r="Q312" t="s">
        <v>246</v>
      </c>
      <c r="R312" s="1">
        <v>44470</v>
      </c>
      <c r="S312" t="s">
        <v>774</v>
      </c>
      <c r="T312" t="s">
        <v>191</v>
      </c>
      <c r="U312" t="s">
        <v>60</v>
      </c>
      <c r="V312" t="s">
        <v>177</v>
      </c>
      <c r="W312">
        <v>1467</v>
      </c>
      <c r="X312" t="s">
        <v>62</v>
      </c>
      <c r="Z312">
        <v>4</v>
      </c>
      <c r="AA312" t="s">
        <v>212</v>
      </c>
      <c r="AB312" t="s">
        <v>64</v>
      </c>
      <c r="AC312" t="s">
        <v>200</v>
      </c>
      <c r="AD312" t="s">
        <v>52</v>
      </c>
      <c r="AE312" t="s">
        <v>193</v>
      </c>
      <c r="AF312" t="s">
        <v>162</v>
      </c>
      <c r="AG312">
        <v>170</v>
      </c>
      <c r="AH312">
        <v>59</v>
      </c>
      <c r="AI312" t="s">
        <v>182</v>
      </c>
      <c r="AJ312" t="s">
        <v>107</v>
      </c>
      <c r="AK312" t="s">
        <v>96</v>
      </c>
      <c r="AL312" t="s">
        <v>123</v>
      </c>
      <c r="AM312">
        <v>3</v>
      </c>
      <c r="AN312">
        <v>3</v>
      </c>
      <c r="AO312">
        <v>3</v>
      </c>
      <c r="AP312">
        <v>10</v>
      </c>
      <c r="AQ312">
        <v>35</v>
      </c>
      <c r="AR312">
        <v>0</v>
      </c>
      <c r="AS312" t="s">
        <v>732</v>
      </c>
      <c r="AT312" t="s">
        <v>266</v>
      </c>
      <c r="AU312" t="s">
        <v>266</v>
      </c>
      <c r="AV312" s="1">
        <v>44602</v>
      </c>
      <c r="AW312" s="116">
        <v>3.5</v>
      </c>
      <c r="AX312" s="15">
        <f>VLOOKUP(dummy_data!$AU312,dummy_oppeained!B:C,2,0)</f>
        <v>2</v>
      </c>
      <c r="AY312" s="22" t="str">
        <f>VLOOKUP(AT312,dummy_oppeained!B:D,3,0)</f>
        <v>mitteeristav</v>
      </c>
      <c r="AZ312" s="72" t="str">
        <f>VLOOKUP(AS:AS,hinded_abi!B:D,3,0)</f>
        <v>NULL</v>
      </c>
      <c r="BA312" s="26" t="str">
        <f t="shared" si="12"/>
        <v xml:space="preserve"> </v>
      </c>
      <c r="BB312" s="27">
        <f t="shared" si="13"/>
        <v>0</v>
      </c>
      <c r="BC312" s="96" t="str">
        <f t="shared" si="14"/>
        <v>S00013_33102222068_õppeaine88_44602</v>
      </c>
      <c r="BD312" s="104">
        <f>COUNTIF($BC$2:BC312, BC312)</f>
        <v>1</v>
      </c>
    </row>
    <row r="313" spans="1:56" x14ac:dyDescent="0.25">
      <c r="A313" t="s">
        <v>282</v>
      </c>
      <c r="B313" t="s">
        <v>226</v>
      </c>
      <c r="C313" t="s">
        <v>174</v>
      </c>
      <c r="D313" t="s">
        <v>882</v>
      </c>
      <c r="E313">
        <v>40308179773</v>
      </c>
      <c r="F313" t="s">
        <v>50</v>
      </c>
      <c r="G313" t="s">
        <v>157</v>
      </c>
      <c r="H313" t="s">
        <v>115</v>
      </c>
      <c r="I313" t="s">
        <v>52</v>
      </c>
      <c r="J313" t="s">
        <v>52</v>
      </c>
      <c r="K313" s="1">
        <v>44440</v>
      </c>
      <c r="L313" t="s">
        <v>53</v>
      </c>
      <c r="M313" s="1">
        <v>44600</v>
      </c>
      <c r="N313" t="s">
        <v>283</v>
      </c>
      <c r="O313" t="s">
        <v>159</v>
      </c>
      <c r="P313" t="s">
        <v>921</v>
      </c>
      <c r="Q313" t="s">
        <v>237</v>
      </c>
      <c r="R313" s="1">
        <v>45127</v>
      </c>
      <c r="S313" t="s">
        <v>774</v>
      </c>
      <c r="T313" t="s">
        <v>191</v>
      </c>
      <c r="U313" t="s">
        <v>120</v>
      </c>
      <c r="V313" t="s">
        <v>160</v>
      </c>
      <c r="W313">
        <v>80166</v>
      </c>
      <c r="X313" t="s">
        <v>62</v>
      </c>
      <c r="Y313" t="s">
        <v>53</v>
      </c>
      <c r="Z313">
        <v>1</v>
      </c>
      <c r="AA313" t="s">
        <v>284</v>
      </c>
      <c r="AB313" t="s">
        <v>64</v>
      </c>
      <c r="AC313" t="s">
        <v>65</v>
      </c>
      <c r="AD313" t="s">
        <v>52</v>
      </c>
      <c r="AE313" t="s">
        <v>66</v>
      </c>
      <c r="AF313" t="s">
        <v>180</v>
      </c>
      <c r="AG313">
        <v>194</v>
      </c>
      <c r="AH313">
        <v>24</v>
      </c>
      <c r="AI313" t="s">
        <v>170</v>
      </c>
      <c r="AJ313" t="s">
        <v>123</v>
      </c>
      <c r="AK313" t="s">
        <v>69</v>
      </c>
      <c r="AL313" t="s">
        <v>96</v>
      </c>
      <c r="AM313">
        <v>5</v>
      </c>
      <c r="AN313">
        <v>3</v>
      </c>
      <c r="AO313">
        <v>4</v>
      </c>
      <c r="AP313">
        <v>0</v>
      </c>
      <c r="AQ313">
        <v>30</v>
      </c>
      <c r="AR313">
        <v>5</v>
      </c>
      <c r="AS313" t="s">
        <v>747</v>
      </c>
      <c r="AT313" t="s">
        <v>195</v>
      </c>
      <c r="AU313" t="s">
        <v>195</v>
      </c>
      <c r="AV313" s="1">
        <v>44814</v>
      </c>
      <c r="AW313" s="116">
        <v>3.5</v>
      </c>
      <c r="AX313" s="40">
        <f>VLOOKUP(dummy_data!$AU313,dummy_oppeained!B:C,2,0)</f>
        <v>3</v>
      </c>
      <c r="AY313" s="22" t="str">
        <f>VLOOKUP(AT313,dummy_oppeained!B:D,3,0)</f>
        <v>mitteeristav</v>
      </c>
      <c r="AZ313" s="72">
        <f>VLOOKUP(AS:AS,hinded_abi!B:D,3,0)</f>
        <v>0</v>
      </c>
      <c r="BA313" s="26" t="str">
        <f t="shared" si="12"/>
        <v xml:space="preserve"> </v>
      </c>
      <c r="BB313" s="27">
        <f t="shared" si="13"/>
        <v>0</v>
      </c>
      <c r="BC313" s="96" t="str">
        <f t="shared" si="14"/>
        <v>S00014_40308179773_õppeaine71_44814</v>
      </c>
      <c r="BD313" s="104">
        <f>COUNTIF($BC$2:BC313, BC313)</f>
        <v>1</v>
      </c>
    </row>
    <row r="314" spans="1:56" x14ac:dyDescent="0.25">
      <c r="A314" t="s">
        <v>282</v>
      </c>
      <c r="B314" t="s">
        <v>226</v>
      </c>
      <c r="C314" t="s">
        <v>174</v>
      </c>
      <c r="D314" t="s">
        <v>882</v>
      </c>
      <c r="E314">
        <v>40308179773</v>
      </c>
      <c r="F314" t="s">
        <v>50</v>
      </c>
      <c r="G314" t="s">
        <v>157</v>
      </c>
      <c r="H314" t="s">
        <v>115</v>
      </c>
      <c r="I314" t="s">
        <v>52</v>
      </c>
      <c r="J314" t="s">
        <v>52</v>
      </c>
      <c r="K314" s="1">
        <v>44440</v>
      </c>
      <c r="L314" t="s">
        <v>53</v>
      </c>
      <c r="M314" s="1">
        <v>44600</v>
      </c>
      <c r="N314" t="s">
        <v>283</v>
      </c>
      <c r="O314" t="s">
        <v>159</v>
      </c>
      <c r="P314" t="s">
        <v>921</v>
      </c>
      <c r="Q314" t="s">
        <v>237</v>
      </c>
      <c r="R314" s="1">
        <v>45127</v>
      </c>
      <c r="S314" t="s">
        <v>774</v>
      </c>
      <c r="T314" t="s">
        <v>191</v>
      </c>
      <c r="U314" t="s">
        <v>120</v>
      </c>
      <c r="V314" t="s">
        <v>160</v>
      </c>
      <c r="W314">
        <v>80166</v>
      </c>
      <c r="X314" t="s">
        <v>62</v>
      </c>
      <c r="Y314" t="s">
        <v>53</v>
      </c>
      <c r="Z314">
        <v>1</v>
      </c>
      <c r="AA314" t="s">
        <v>284</v>
      </c>
      <c r="AB314" t="s">
        <v>64</v>
      </c>
      <c r="AC314" t="s">
        <v>65</v>
      </c>
      <c r="AD314" t="s">
        <v>52</v>
      </c>
      <c r="AE314" t="s">
        <v>66</v>
      </c>
      <c r="AF314" t="s">
        <v>180</v>
      </c>
      <c r="AG314">
        <v>194</v>
      </c>
      <c r="AH314">
        <v>24</v>
      </c>
      <c r="AI314" t="s">
        <v>170</v>
      </c>
      <c r="AJ314" t="s">
        <v>123</v>
      </c>
      <c r="AK314" t="s">
        <v>69</v>
      </c>
      <c r="AL314" t="s">
        <v>96</v>
      </c>
      <c r="AM314">
        <v>5</v>
      </c>
      <c r="AN314">
        <v>3</v>
      </c>
      <c r="AO314">
        <v>4</v>
      </c>
      <c r="AP314">
        <v>0</v>
      </c>
      <c r="AQ314">
        <v>30</v>
      </c>
      <c r="AR314">
        <v>5</v>
      </c>
      <c r="AS314" t="s">
        <v>747</v>
      </c>
      <c r="AT314" t="s">
        <v>75</v>
      </c>
      <c r="AU314" t="s">
        <v>75</v>
      </c>
      <c r="AV314" s="1">
        <v>44237</v>
      </c>
      <c r="AW314" s="116">
        <v>3.5</v>
      </c>
      <c r="AX314" s="15">
        <f>VLOOKUP(dummy_data!$AU314,dummy_oppeained!B:C,2,0)</f>
        <v>3</v>
      </c>
      <c r="AY314" s="22" t="str">
        <f>VLOOKUP(AT314,dummy_oppeained!B:D,3,0)</f>
        <v>mitteeristav</v>
      </c>
      <c r="AZ314" s="72">
        <f>VLOOKUP(AS:AS,hinded_abi!B:D,3,0)</f>
        <v>0</v>
      </c>
      <c r="BA314" s="26" t="str">
        <f t="shared" si="12"/>
        <v xml:space="preserve"> </v>
      </c>
      <c r="BB314" s="27">
        <f t="shared" si="13"/>
        <v>0</v>
      </c>
      <c r="BC314" s="96" t="str">
        <f t="shared" si="14"/>
        <v>S00014_40308179773_õppeaine85_44237</v>
      </c>
      <c r="BD314" s="104">
        <f>COUNTIF($BC$2:BC314, BC314)</f>
        <v>1</v>
      </c>
    </row>
    <row r="315" spans="1:56" x14ac:dyDescent="0.25">
      <c r="A315" t="s">
        <v>282</v>
      </c>
      <c r="B315" t="s">
        <v>226</v>
      </c>
      <c r="C315" t="s">
        <v>174</v>
      </c>
      <c r="D315" t="s">
        <v>882</v>
      </c>
      <c r="E315">
        <v>40308179773</v>
      </c>
      <c r="F315" t="s">
        <v>50</v>
      </c>
      <c r="G315" t="s">
        <v>157</v>
      </c>
      <c r="H315" t="s">
        <v>115</v>
      </c>
      <c r="I315" t="s">
        <v>52</v>
      </c>
      <c r="J315" t="s">
        <v>52</v>
      </c>
      <c r="K315" s="1">
        <v>44440</v>
      </c>
      <c r="L315" t="s">
        <v>53</v>
      </c>
      <c r="M315" s="1">
        <v>44600</v>
      </c>
      <c r="N315" t="s">
        <v>283</v>
      </c>
      <c r="O315" t="s">
        <v>159</v>
      </c>
      <c r="P315" t="s">
        <v>921</v>
      </c>
      <c r="Q315" t="s">
        <v>237</v>
      </c>
      <c r="R315" s="1">
        <v>45127</v>
      </c>
      <c r="S315" t="s">
        <v>774</v>
      </c>
      <c r="T315" t="s">
        <v>191</v>
      </c>
      <c r="U315" t="s">
        <v>120</v>
      </c>
      <c r="V315" t="s">
        <v>160</v>
      </c>
      <c r="W315">
        <v>80166</v>
      </c>
      <c r="X315" t="s">
        <v>62</v>
      </c>
      <c r="Y315" t="s">
        <v>53</v>
      </c>
      <c r="Z315">
        <v>1</v>
      </c>
      <c r="AA315" t="s">
        <v>284</v>
      </c>
      <c r="AB315" t="s">
        <v>64</v>
      </c>
      <c r="AC315" t="s">
        <v>65</v>
      </c>
      <c r="AD315" t="s">
        <v>52</v>
      </c>
      <c r="AE315" t="s">
        <v>66</v>
      </c>
      <c r="AF315" t="s">
        <v>180</v>
      </c>
      <c r="AG315">
        <v>194</v>
      </c>
      <c r="AH315">
        <v>24</v>
      </c>
      <c r="AI315" t="s">
        <v>170</v>
      </c>
      <c r="AJ315" t="s">
        <v>123</v>
      </c>
      <c r="AK315" t="s">
        <v>69</v>
      </c>
      <c r="AL315" t="s">
        <v>96</v>
      </c>
      <c r="AM315">
        <v>5</v>
      </c>
      <c r="AN315">
        <v>3</v>
      </c>
      <c r="AO315">
        <v>4</v>
      </c>
      <c r="AP315">
        <v>0</v>
      </c>
      <c r="AQ315">
        <v>30</v>
      </c>
      <c r="AR315">
        <v>5</v>
      </c>
      <c r="AS315" t="s">
        <v>736</v>
      </c>
      <c r="AT315" t="s">
        <v>98</v>
      </c>
      <c r="AU315" t="s">
        <v>98</v>
      </c>
      <c r="AV315" s="1">
        <v>44449</v>
      </c>
      <c r="AW315" s="116">
        <v>3.5</v>
      </c>
      <c r="AX315" s="40">
        <f>VLOOKUP(dummy_data!$AU315,dummy_oppeained!B:C,2,0)</f>
        <v>8</v>
      </c>
      <c r="AY315" s="22" t="str">
        <f>VLOOKUP(AT315,dummy_oppeained!B:D,3,0)</f>
        <v>eristav</v>
      </c>
      <c r="AZ315" s="72">
        <f>VLOOKUP(AS:AS,hinded_abi!B:D,3,0)</f>
        <v>5</v>
      </c>
      <c r="BA315" s="26">
        <f t="shared" si="12"/>
        <v>40</v>
      </c>
      <c r="BB315" s="27">
        <f t="shared" si="13"/>
        <v>8</v>
      </c>
      <c r="BC315" s="96" t="str">
        <f t="shared" si="14"/>
        <v>S00014_40308179773_õppeaine51_44449</v>
      </c>
      <c r="BD315" s="104">
        <f>COUNTIF($BC$2:BC315, BC315)</f>
        <v>1</v>
      </c>
    </row>
    <row r="316" spans="1:56" x14ac:dyDescent="0.25">
      <c r="A316" t="s">
        <v>282</v>
      </c>
      <c r="B316" t="s">
        <v>226</v>
      </c>
      <c r="C316" t="s">
        <v>174</v>
      </c>
      <c r="D316" t="s">
        <v>882</v>
      </c>
      <c r="E316">
        <v>40308179773</v>
      </c>
      <c r="F316" t="s">
        <v>50</v>
      </c>
      <c r="G316" t="s">
        <v>157</v>
      </c>
      <c r="H316" t="s">
        <v>115</v>
      </c>
      <c r="I316" t="s">
        <v>52</v>
      </c>
      <c r="J316" t="s">
        <v>52</v>
      </c>
      <c r="K316" s="1">
        <v>44440</v>
      </c>
      <c r="L316" t="s">
        <v>53</v>
      </c>
      <c r="M316" s="1">
        <v>44600</v>
      </c>
      <c r="N316" t="s">
        <v>283</v>
      </c>
      <c r="O316" t="s">
        <v>159</v>
      </c>
      <c r="P316" t="s">
        <v>921</v>
      </c>
      <c r="Q316" t="s">
        <v>237</v>
      </c>
      <c r="R316" s="1">
        <v>45127</v>
      </c>
      <c r="S316" t="s">
        <v>774</v>
      </c>
      <c r="T316" t="s">
        <v>191</v>
      </c>
      <c r="U316" t="s">
        <v>120</v>
      </c>
      <c r="V316" t="s">
        <v>160</v>
      </c>
      <c r="W316">
        <v>80166</v>
      </c>
      <c r="X316" t="s">
        <v>62</v>
      </c>
      <c r="Y316" t="s">
        <v>53</v>
      </c>
      <c r="Z316">
        <v>1</v>
      </c>
      <c r="AA316" t="s">
        <v>284</v>
      </c>
      <c r="AB316" t="s">
        <v>64</v>
      </c>
      <c r="AC316" t="s">
        <v>65</v>
      </c>
      <c r="AD316" t="s">
        <v>52</v>
      </c>
      <c r="AE316" t="s">
        <v>66</v>
      </c>
      <c r="AF316" t="s">
        <v>180</v>
      </c>
      <c r="AG316">
        <v>194</v>
      </c>
      <c r="AH316">
        <v>24</v>
      </c>
      <c r="AI316" t="s">
        <v>170</v>
      </c>
      <c r="AJ316" t="s">
        <v>123</v>
      </c>
      <c r="AK316" t="s">
        <v>69</v>
      </c>
      <c r="AL316" t="s">
        <v>96</v>
      </c>
      <c r="AM316">
        <v>5</v>
      </c>
      <c r="AN316">
        <v>3</v>
      </c>
      <c r="AO316">
        <v>4</v>
      </c>
      <c r="AP316">
        <v>0</v>
      </c>
      <c r="AQ316">
        <v>30</v>
      </c>
      <c r="AR316">
        <v>5</v>
      </c>
      <c r="AS316" t="s">
        <v>743</v>
      </c>
      <c r="AT316" t="s">
        <v>71</v>
      </c>
      <c r="AU316" t="s">
        <v>71</v>
      </c>
      <c r="AV316" s="1">
        <v>44967</v>
      </c>
      <c r="AW316" s="116">
        <v>3.5</v>
      </c>
      <c r="AX316" s="15">
        <f>VLOOKUP(dummy_data!$AU316,dummy_oppeained!B:C,2,0)</f>
        <v>6</v>
      </c>
      <c r="AY316" s="22" t="str">
        <f>VLOOKUP(AT316,dummy_oppeained!B:D,3,0)</f>
        <v>eristav</v>
      </c>
      <c r="AZ316" s="72">
        <f>VLOOKUP(AS:AS,hinded_abi!B:D,3,0)</f>
        <v>1</v>
      </c>
      <c r="BA316" s="26">
        <f t="shared" si="12"/>
        <v>6</v>
      </c>
      <c r="BB316" s="27">
        <f t="shared" si="13"/>
        <v>6</v>
      </c>
      <c r="BC316" s="96" t="str">
        <f t="shared" si="14"/>
        <v>S00014_40308179773_õppeaine22_44967</v>
      </c>
      <c r="BD316" s="104">
        <f>COUNTIF($BC$2:BC316, BC316)</f>
        <v>1</v>
      </c>
    </row>
    <row r="317" spans="1:56" x14ac:dyDescent="0.25">
      <c r="A317" t="s">
        <v>282</v>
      </c>
      <c r="B317" t="s">
        <v>226</v>
      </c>
      <c r="C317" t="s">
        <v>174</v>
      </c>
      <c r="D317" t="s">
        <v>882</v>
      </c>
      <c r="E317">
        <v>40308179773</v>
      </c>
      <c r="F317" t="s">
        <v>50</v>
      </c>
      <c r="G317" t="s">
        <v>157</v>
      </c>
      <c r="H317" t="s">
        <v>115</v>
      </c>
      <c r="I317" t="s">
        <v>52</v>
      </c>
      <c r="J317" t="s">
        <v>52</v>
      </c>
      <c r="K317" s="1">
        <v>44440</v>
      </c>
      <c r="L317" t="s">
        <v>53</v>
      </c>
      <c r="M317" s="1">
        <v>44600</v>
      </c>
      <c r="N317" t="s">
        <v>283</v>
      </c>
      <c r="O317" t="s">
        <v>159</v>
      </c>
      <c r="P317" t="s">
        <v>921</v>
      </c>
      <c r="Q317" t="s">
        <v>237</v>
      </c>
      <c r="R317" s="1">
        <v>45127</v>
      </c>
      <c r="S317" t="s">
        <v>774</v>
      </c>
      <c r="T317" t="s">
        <v>191</v>
      </c>
      <c r="U317" t="s">
        <v>120</v>
      </c>
      <c r="V317" t="s">
        <v>160</v>
      </c>
      <c r="W317">
        <v>80166</v>
      </c>
      <c r="X317" t="s">
        <v>62</v>
      </c>
      <c r="Y317" t="s">
        <v>53</v>
      </c>
      <c r="Z317">
        <v>1</v>
      </c>
      <c r="AA317" t="s">
        <v>284</v>
      </c>
      <c r="AB317" t="s">
        <v>64</v>
      </c>
      <c r="AC317" t="s">
        <v>65</v>
      </c>
      <c r="AD317" t="s">
        <v>52</v>
      </c>
      <c r="AE317" t="s">
        <v>66</v>
      </c>
      <c r="AF317" t="s">
        <v>180</v>
      </c>
      <c r="AG317">
        <v>194</v>
      </c>
      <c r="AH317">
        <v>24</v>
      </c>
      <c r="AI317" t="s">
        <v>170</v>
      </c>
      <c r="AJ317" t="s">
        <v>123</v>
      </c>
      <c r="AK317" t="s">
        <v>69</v>
      </c>
      <c r="AL317" t="s">
        <v>96</v>
      </c>
      <c r="AM317">
        <v>5</v>
      </c>
      <c r="AN317">
        <v>3</v>
      </c>
      <c r="AO317">
        <v>4</v>
      </c>
      <c r="AP317">
        <v>0</v>
      </c>
      <c r="AQ317">
        <v>30</v>
      </c>
      <c r="AR317">
        <v>5</v>
      </c>
      <c r="AS317" t="s">
        <v>737</v>
      </c>
      <c r="AT317" t="s">
        <v>143</v>
      </c>
      <c r="AU317" t="s">
        <v>143</v>
      </c>
      <c r="AV317" s="1">
        <v>44449</v>
      </c>
      <c r="AW317" s="116">
        <v>3.5</v>
      </c>
      <c r="AX317" s="40">
        <f>VLOOKUP(dummy_data!$AU317,dummy_oppeained!B:C,2,0)</f>
        <v>5</v>
      </c>
      <c r="AY317" s="22" t="str">
        <f>VLOOKUP(AT317,dummy_oppeained!B:D,3,0)</f>
        <v>eristav</v>
      </c>
      <c r="AZ317" s="72">
        <f>VLOOKUP(AS:AS,hinded_abi!B:D,3,0)</f>
        <v>4</v>
      </c>
      <c r="BA317" s="26">
        <f t="shared" si="12"/>
        <v>20</v>
      </c>
      <c r="BB317" s="27">
        <f t="shared" si="13"/>
        <v>5</v>
      </c>
      <c r="BC317" s="96" t="str">
        <f t="shared" si="14"/>
        <v>S00014_40308179773_õppeaine53_44449</v>
      </c>
      <c r="BD317" s="104">
        <f>COUNTIF($BC$2:BC317, BC317)</f>
        <v>1</v>
      </c>
    </row>
    <row r="318" spans="1:56" x14ac:dyDescent="0.25">
      <c r="A318" t="s">
        <v>282</v>
      </c>
      <c r="B318" t="s">
        <v>226</v>
      </c>
      <c r="C318" t="s">
        <v>174</v>
      </c>
      <c r="D318" t="s">
        <v>882</v>
      </c>
      <c r="E318">
        <v>40308179773</v>
      </c>
      <c r="F318" t="s">
        <v>50</v>
      </c>
      <c r="G318" t="s">
        <v>157</v>
      </c>
      <c r="H318" t="s">
        <v>115</v>
      </c>
      <c r="I318" t="s">
        <v>52</v>
      </c>
      <c r="J318" t="s">
        <v>52</v>
      </c>
      <c r="K318" s="1">
        <v>44440</v>
      </c>
      <c r="L318" t="s">
        <v>53</v>
      </c>
      <c r="M318" s="1">
        <v>44600</v>
      </c>
      <c r="N318" t="s">
        <v>283</v>
      </c>
      <c r="O318" t="s">
        <v>159</v>
      </c>
      <c r="P318" t="s">
        <v>921</v>
      </c>
      <c r="Q318" t="s">
        <v>237</v>
      </c>
      <c r="R318" s="1">
        <v>45127</v>
      </c>
      <c r="S318" t="s">
        <v>774</v>
      </c>
      <c r="T318" t="s">
        <v>191</v>
      </c>
      <c r="U318" t="s">
        <v>120</v>
      </c>
      <c r="V318" t="s">
        <v>160</v>
      </c>
      <c r="W318">
        <v>80166</v>
      </c>
      <c r="X318" t="s">
        <v>62</v>
      </c>
      <c r="Y318" t="s">
        <v>53</v>
      </c>
      <c r="Z318">
        <v>1</v>
      </c>
      <c r="AA318" t="s">
        <v>284</v>
      </c>
      <c r="AB318" t="s">
        <v>64</v>
      </c>
      <c r="AC318" t="s">
        <v>65</v>
      </c>
      <c r="AD318" t="s">
        <v>52</v>
      </c>
      <c r="AE318" t="s">
        <v>66</v>
      </c>
      <c r="AF318" t="s">
        <v>180</v>
      </c>
      <c r="AG318">
        <v>194</v>
      </c>
      <c r="AH318">
        <v>24</v>
      </c>
      <c r="AI318" t="s">
        <v>170</v>
      </c>
      <c r="AJ318" t="s">
        <v>123</v>
      </c>
      <c r="AK318" t="s">
        <v>69</v>
      </c>
      <c r="AL318" t="s">
        <v>96</v>
      </c>
      <c r="AM318">
        <v>5</v>
      </c>
      <c r="AN318">
        <v>3</v>
      </c>
      <c r="AO318">
        <v>4</v>
      </c>
      <c r="AP318">
        <v>0</v>
      </c>
      <c r="AQ318">
        <v>30</v>
      </c>
      <c r="AR318">
        <v>5</v>
      </c>
      <c r="AS318" t="s">
        <v>732</v>
      </c>
      <c r="AT318" t="s">
        <v>90</v>
      </c>
      <c r="AU318" t="s">
        <v>90</v>
      </c>
      <c r="AV318" s="1">
        <v>45698</v>
      </c>
      <c r="AW318" s="116">
        <v>3.5</v>
      </c>
      <c r="AX318" s="15">
        <f>VLOOKUP(dummy_data!$AU318,dummy_oppeained!B:C,2,0)</f>
        <v>3</v>
      </c>
      <c r="AY318" s="22" t="str">
        <f>VLOOKUP(AT318,dummy_oppeained!B:D,3,0)</f>
        <v>mitteeristav</v>
      </c>
      <c r="AZ318" s="72" t="str">
        <f>VLOOKUP(AS:AS,hinded_abi!B:D,3,0)</f>
        <v>NULL</v>
      </c>
      <c r="BA318" s="26" t="str">
        <f t="shared" si="12"/>
        <v xml:space="preserve"> </v>
      </c>
      <c r="BB318" s="27">
        <f t="shared" si="13"/>
        <v>0</v>
      </c>
      <c r="BC318" s="96" t="str">
        <f t="shared" si="14"/>
        <v>S00014_40308179773_õppeaine3_45698</v>
      </c>
      <c r="BD318" s="104">
        <f>COUNTIF($BC$2:BC318, BC318)</f>
        <v>1</v>
      </c>
    </row>
    <row r="319" spans="1:56" x14ac:dyDescent="0.25">
      <c r="A319" t="s">
        <v>282</v>
      </c>
      <c r="B319" t="s">
        <v>226</v>
      </c>
      <c r="C319" t="s">
        <v>174</v>
      </c>
      <c r="D319" t="s">
        <v>882</v>
      </c>
      <c r="E319">
        <v>40308179773</v>
      </c>
      <c r="F319" t="s">
        <v>50</v>
      </c>
      <c r="G319" t="s">
        <v>157</v>
      </c>
      <c r="H319" t="s">
        <v>115</v>
      </c>
      <c r="I319" t="s">
        <v>52</v>
      </c>
      <c r="J319" t="s">
        <v>52</v>
      </c>
      <c r="K319" s="1">
        <v>44440</v>
      </c>
      <c r="L319" t="s">
        <v>53</v>
      </c>
      <c r="M319" s="1">
        <v>44600</v>
      </c>
      <c r="N319" t="s">
        <v>283</v>
      </c>
      <c r="O319" t="s">
        <v>159</v>
      </c>
      <c r="P319" t="s">
        <v>921</v>
      </c>
      <c r="Q319" t="s">
        <v>237</v>
      </c>
      <c r="R319" s="1">
        <v>45127</v>
      </c>
      <c r="S319" t="s">
        <v>774</v>
      </c>
      <c r="T319" t="s">
        <v>191</v>
      </c>
      <c r="U319" t="s">
        <v>120</v>
      </c>
      <c r="V319" t="s">
        <v>160</v>
      </c>
      <c r="W319">
        <v>80166</v>
      </c>
      <c r="X319" t="s">
        <v>62</v>
      </c>
      <c r="Y319" t="s">
        <v>53</v>
      </c>
      <c r="Z319">
        <v>2</v>
      </c>
      <c r="AA319" t="s">
        <v>284</v>
      </c>
      <c r="AB319" t="s">
        <v>64</v>
      </c>
      <c r="AC319" t="s">
        <v>200</v>
      </c>
      <c r="AD319" t="s">
        <v>52</v>
      </c>
      <c r="AE319" t="s">
        <v>66</v>
      </c>
      <c r="AF319" t="s">
        <v>180</v>
      </c>
      <c r="AG319">
        <v>194</v>
      </c>
      <c r="AH319">
        <v>40</v>
      </c>
      <c r="AI319" t="s">
        <v>170</v>
      </c>
      <c r="AJ319" t="s">
        <v>163</v>
      </c>
      <c r="AK319" t="s">
        <v>69</v>
      </c>
      <c r="AL319" t="s">
        <v>97</v>
      </c>
      <c r="AM319">
        <v>5</v>
      </c>
      <c r="AN319">
        <v>1</v>
      </c>
      <c r="AO319">
        <v>4</v>
      </c>
      <c r="AP319">
        <v>4</v>
      </c>
      <c r="AQ319">
        <v>55</v>
      </c>
      <c r="AR319">
        <v>5</v>
      </c>
      <c r="AS319" t="s">
        <v>747</v>
      </c>
      <c r="AT319" t="s">
        <v>151</v>
      </c>
      <c r="AU319" t="s">
        <v>151</v>
      </c>
      <c r="AV319" s="1">
        <v>45545</v>
      </c>
      <c r="AW319" s="116">
        <v>3.5</v>
      </c>
      <c r="AX319" s="40">
        <f>VLOOKUP(dummy_data!$AU319,dummy_oppeained!B:C,2,0)</f>
        <v>3</v>
      </c>
      <c r="AY319" s="22" t="str">
        <f>VLOOKUP(AT319,dummy_oppeained!B:D,3,0)</f>
        <v>mitteeristav</v>
      </c>
      <c r="AZ319" s="72">
        <f>VLOOKUP(AS:AS,hinded_abi!B:D,3,0)</f>
        <v>0</v>
      </c>
      <c r="BA319" s="26" t="str">
        <f t="shared" si="12"/>
        <v xml:space="preserve"> </v>
      </c>
      <c r="BB319" s="27">
        <f t="shared" si="13"/>
        <v>0</v>
      </c>
      <c r="BC319" s="96" t="str">
        <f t="shared" si="14"/>
        <v>S00014_40308179773_õppeaine90_45545</v>
      </c>
      <c r="BD319" s="104">
        <f>COUNTIF($BC$2:BC319, BC319)</f>
        <v>1</v>
      </c>
    </row>
    <row r="320" spans="1:56" x14ac:dyDescent="0.25">
      <c r="A320" t="s">
        <v>282</v>
      </c>
      <c r="B320" t="s">
        <v>226</v>
      </c>
      <c r="C320" t="s">
        <v>174</v>
      </c>
      <c r="D320" t="s">
        <v>882</v>
      </c>
      <c r="E320">
        <v>40308179773</v>
      </c>
      <c r="F320" t="s">
        <v>50</v>
      </c>
      <c r="G320" t="s">
        <v>157</v>
      </c>
      <c r="H320" t="s">
        <v>115</v>
      </c>
      <c r="I320" t="s">
        <v>52</v>
      </c>
      <c r="J320" t="s">
        <v>52</v>
      </c>
      <c r="K320" s="1">
        <v>44440</v>
      </c>
      <c r="L320" t="s">
        <v>53</v>
      </c>
      <c r="M320" s="1">
        <v>44600</v>
      </c>
      <c r="N320" t="s">
        <v>283</v>
      </c>
      <c r="O320" t="s">
        <v>159</v>
      </c>
      <c r="P320" t="s">
        <v>921</v>
      </c>
      <c r="Q320" t="s">
        <v>237</v>
      </c>
      <c r="R320" s="1">
        <v>45127</v>
      </c>
      <c r="S320" t="s">
        <v>774</v>
      </c>
      <c r="T320" t="s">
        <v>191</v>
      </c>
      <c r="U320" t="s">
        <v>120</v>
      </c>
      <c r="V320" t="s">
        <v>160</v>
      </c>
      <c r="W320">
        <v>80166</v>
      </c>
      <c r="X320" t="s">
        <v>62</v>
      </c>
      <c r="Y320" t="s">
        <v>53</v>
      </c>
      <c r="Z320">
        <v>2</v>
      </c>
      <c r="AA320" t="s">
        <v>284</v>
      </c>
      <c r="AB320" t="s">
        <v>64</v>
      </c>
      <c r="AC320" t="s">
        <v>200</v>
      </c>
      <c r="AD320" t="s">
        <v>52</v>
      </c>
      <c r="AE320" t="s">
        <v>66</v>
      </c>
      <c r="AF320" t="s">
        <v>180</v>
      </c>
      <c r="AG320">
        <v>194</v>
      </c>
      <c r="AH320">
        <v>40</v>
      </c>
      <c r="AI320" t="s">
        <v>170</v>
      </c>
      <c r="AJ320" t="s">
        <v>163</v>
      </c>
      <c r="AK320" t="s">
        <v>69</v>
      </c>
      <c r="AL320" t="s">
        <v>97</v>
      </c>
      <c r="AM320">
        <v>5</v>
      </c>
      <c r="AN320">
        <v>1</v>
      </c>
      <c r="AO320">
        <v>4</v>
      </c>
      <c r="AP320">
        <v>4</v>
      </c>
      <c r="AQ320">
        <v>55</v>
      </c>
      <c r="AR320">
        <v>5</v>
      </c>
      <c r="AS320" t="s">
        <v>732</v>
      </c>
      <c r="AT320" t="s">
        <v>215</v>
      </c>
      <c r="AU320" t="s">
        <v>215</v>
      </c>
      <c r="AV320" s="1">
        <v>45332</v>
      </c>
      <c r="AW320" s="116">
        <v>3.5</v>
      </c>
      <c r="AX320" s="15">
        <f>VLOOKUP(dummy_data!$AU320,dummy_oppeained!B:C,2,0)</f>
        <v>3</v>
      </c>
      <c r="AY320" s="22" t="str">
        <f>VLOOKUP(AT320,dummy_oppeained!B:D,3,0)</f>
        <v>mitteeristav</v>
      </c>
      <c r="AZ320" s="72" t="str">
        <f>VLOOKUP(AS:AS,hinded_abi!B:D,3,0)</f>
        <v>NULL</v>
      </c>
      <c r="BA320" s="26" t="str">
        <f t="shared" si="12"/>
        <v xml:space="preserve"> </v>
      </c>
      <c r="BB320" s="27">
        <f t="shared" si="13"/>
        <v>0</v>
      </c>
      <c r="BC320" s="96" t="str">
        <f t="shared" si="14"/>
        <v>S00014_40308179773_õppeaine45_45332</v>
      </c>
      <c r="BD320" s="104">
        <f>COUNTIF($BC$2:BC320, BC320)</f>
        <v>1</v>
      </c>
    </row>
    <row r="321" spans="1:56" x14ac:dyDescent="0.25">
      <c r="A321" t="s">
        <v>282</v>
      </c>
      <c r="B321" t="s">
        <v>226</v>
      </c>
      <c r="C321" t="s">
        <v>174</v>
      </c>
      <c r="D321" t="s">
        <v>882</v>
      </c>
      <c r="E321">
        <v>40308179773</v>
      </c>
      <c r="F321" t="s">
        <v>50</v>
      </c>
      <c r="G321" t="s">
        <v>157</v>
      </c>
      <c r="H321" t="s">
        <v>115</v>
      </c>
      <c r="I321" t="s">
        <v>52</v>
      </c>
      <c r="J321" t="s">
        <v>52</v>
      </c>
      <c r="K321" s="1">
        <v>44440</v>
      </c>
      <c r="L321" t="s">
        <v>53</v>
      </c>
      <c r="M321" s="1">
        <v>44600</v>
      </c>
      <c r="N321" t="s">
        <v>283</v>
      </c>
      <c r="O321" t="s">
        <v>159</v>
      </c>
      <c r="P321" t="s">
        <v>921</v>
      </c>
      <c r="Q321" t="s">
        <v>237</v>
      </c>
      <c r="R321" s="1">
        <v>45127</v>
      </c>
      <c r="S321" t="s">
        <v>774</v>
      </c>
      <c r="T321" t="s">
        <v>191</v>
      </c>
      <c r="U321" t="s">
        <v>120</v>
      </c>
      <c r="V321" t="s">
        <v>160</v>
      </c>
      <c r="W321">
        <v>80166</v>
      </c>
      <c r="X321" t="s">
        <v>62</v>
      </c>
      <c r="Y321" t="s">
        <v>53</v>
      </c>
      <c r="Z321">
        <v>2</v>
      </c>
      <c r="AA321" t="s">
        <v>284</v>
      </c>
      <c r="AB321" t="s">
        <v>64</v>
      </c>
      <c r="AC321" t="s">
        <v>200</v>
      </c>
      <c r="AD321" t="s">
        <v>52</v>
      </c>
      <c r="AE321" t="s">
        <v>66</v>
      </c>
      <c r="AF321" t="s">
        <v>180</v>
      </c>
      <c r="AG321">
        <v>194</v>
      </c>
      <c r="AH321">
        <v>40</v>
      </c>
      <c r="AI321" t="s">
        <v>170</v>
      </c>
      <c r="AJ321" t="s">
        <v>163</v>
      </c>
      <c r="AK321" t="s">
        <v>69</v>
      </c>
      <c r="AL321" t="s">
        <v>97</v>
      </c>
      <c r="AM321">
        <v>5</v>
      </c>
      <c r="AN321">
        <v>1</v>
      </c>
      <c r="AO321">
        <v>4</v>
      </c>
      <c r="AP321">
        <v>4</v>
      </c>
      <c r="AQ321">
        <v>55</v>
      </c>
      <c r="AR321">
        <v>5</v>
      </c>
      <c r="AS321" t="s">
        <v>745</v>
      </c>
      <c r="AT321" t="s">
        <v>125</v>
      </c>
      <c r="AU321" t="s">
        <v>125</v>
      </c>
      <c r="AV321" s="1">
        <v>44084</v>
      </c>
      <c r="AW321" s="116">
        <v>3.5</v>
      </c>
      <c r="AX321" s="40">
        <f>VLOOKUP(dummy_data!$AU321,dummy_oppeained!B:C,2,0)</f>
        <v>6</v>
      </c>
      <c r="AY321" s="22" t="str">
        <f>VLOOKUP(AT321,dummy_oppeained!B:D,3,0)</f>
        <v>eristav</v>
      </c>
      <c r="AZ321" s="72">
        <f>VLOOKUP(AS:AS,hinded_abi!B:D,3,0)</f>
        <v>0</v>
      </c>
      <c r="BA321" s="26">
        <f t="shared" si="12"/>
        <v>0</v>
      </c>
      <c r="BB321" s="27">
        <f t="shared" si="13"/>
        <v>6</v>
      </c>
      <c r="BC321" s="96" t="str">
        <f t="shared" si="14"/>
        <v>S00014_40308179773_õppeaine13_44084</v>
      </c>
      <c r="BD321" s="104">
        <f>COUNTIF($BC$2:BC321, BC321)</f>
        <v>1</v>
      </c>
    </row>
    <row r="322" spans="1:56" x14ac:dyDescent="0.25">
      <c r="A322" t="s">
        <v>282</v>
      </c>
      <c r="B322" t="s">
        <v>226</v>
      </c>
      <c r="C322" t="s">
        <v>174</v>
      </c>
      <c r="D322" t="s">
        <v>882</v>
      </c>
      <c r="E322">
        <v>40308179773</v>
      </c>
      <c r="F322" t="s">
        <v>50</v>
      </c>
      <c r="G322" t="s">
        <v>157</v>
      </c>
      <c r="H322" t="s">
        <v>115</v>
      </c>
      <c r="I322" t="s">
        <v>52</v>
      </c>
      <c r="J322" t="s">
        <v>52</v>
      </c>
      <c r="K322" s="1">
        <v>44440</v>
      </c>
      <c r="L322" t="s">
        <v>53</v>
      </c>
      <c r="M322" s="1">
        <v>44600</v>
      </c>
      <c r="N322" t="s">
        <v>283</v>
      </c>
      <c r="O322" t="s">
        <v>159</v>
      </c>
      <c r="P322" t="s">
        <v>921</v>
      </c>
      <c r="Q322" t="s">
        <v>237</v>
      </c>
      <c r="R322" s="1">
        <v>45127</v>
      </c>
      <c r="S322" t="s">
        <v>774</v>
      </c>
      <c r="T322" t="s">
        <v>191</v>
      </c>
      <c r="U322" t="s">
        <v>120</v>
      </c>
      <c r="V322" t="s">
        <v>160</v>
      </c>
      <c r="W322">
        <v>80166</v>
      </c>
      <c r="X322" t="s">
        <v>62</v>
      </c>
      <c r="Y322" t="s">
        <v>53</v>
      </c>
      <c r="Z322">
        <v>2</v>
      </c>
      <c r="AA322" t="s">
        <v>284</v>
      </c>
      <c r="AB322" t="s">
        <v>64</v>
      </c>
      <c r="AC322" t="s">
        <v>200</v>
      </c>
      <c r="AD322" t="s">
        <v>52</v>
      </c>
      <c r="AE322" t="s">
        <v>66</v>
      </c>
      <c r="AF322" t="s">
        <v>180</v>
      </c>
      <c r="AG322">
        <v>194</v>
      </c>
      <c r="AH322">
        <v>40</v>
      </c>
      <c r="AI322" t="s">
        <v>170</v>
      </c>
      <c r="AJ322" t="s">
        <v>163</v>
      </c>
      <c r="AK322" t="s">
        <v>69</v>
      </c>
      <c r="AL322" t="s">
        <v>97</v>
      </c>
      <c r="AM322">
        <v>5</v>
      </c>
      <c r="AN322">
        <v>1</v>
      </c>
      <c r="AO322">
        <v>4</v>
      </c>
      <c r="AP322">
        <v>4</v>
      </c>
      <c r="AQ322">
        <v>55</v>
      </c>
      <c r="AR322">
        <v>5</v>
      </c>
      <c r="AS322" t="s">
        <v>734</v>
      </c>
      <c r="AT322" t="s">
        <v>231</v>
      </c>
      <c r="AU322" t="s">
        <v>231</v>
      </c>
      <c r="AV322" s="1">
        <v>45545</v>
      </c>
      <c r="AW322" s="116">
        <v>3.5</v>
      </c>
      <c r="AX322" s="15">
        <f>VLOOKUP(dummy_data!$AU322,dummy_oppeained!B:C,2,0)</f>
        <v>3</v>
      </c>
      <c r="AY322" s="22" t="str">
        <f>VLOOKUP(AT322,dummy_oppeained!B:D,3,0)</f>
        <v>mitteeristav</v>
      </c>
      <c r="AZ322" s="72" t="str">
        <f>VLOOKUP(AS:AS,hinded_abi!B:D,3,0)</f>
        <v>NULL</v>
      </c>
      <c r="BA322" s="26" t="str">
        <f t="shared" si="12"/>
        <v xml:space="preserve"> </v>
      </c>
      <c r="BB322" s="27">
        <f t="shared" si="13"/>
        <v>0</v>
      </c>
      <c r="BC322" s="96" t="str">
        <f t="shared" si="14"/>
        <v>S00014_40308179773_õppeaine99_45545</v>
      </c>
      <c r="BD322" s="104">
        <f>COUNTIF($BC$2:BC322, BC322)</f>
        <v>1</v>
      </c>
    </row>
    <row r="323" spans="1:56" x14ac:dyDescent="0.25">
      <c r="A323" t="s">
        <v>282</v>
      </c>
      <c r="B323" t="s">
        <v>226</v>
      </c>
      <c r="C323" t="s">
        <v>174</v>
      </c>
      <c r="D323" t="s">
        <v>882</v>
      </c>
      <c r="E323">
        <v>40308179773</v>
      </c>
      <c r="F323" t="s">
        <v>50</v>
      </c>
      <c r="G323" t="s">
        <v>157</v>
      </c>
      <c r="H323" t="s">
        <v>115</v>
      </c>
      <c r="I323" t="s">
        <v>52</v>
      </c>
      <c r="J323" t="s">
        <v>52</v>
      </c>
      <c r="K323" s="1">
        <v>44440</v>
      </c>
      <c r="L323" t="s">
        <v>53</v>
      </c>
      <c r="M323" s="1">
        <v>44600</v>
      </c>
      <c r="N323" t="s">
        <v>283</v>
      </c>
      <c r="O323" t="s">
        <v>159</v>
      </c>
      <c r="P323" t="s">
        <v>921</v>
      </c>
      <c r="Q323" t="s">
        <v>237</v>
      </c>
      <c r="R323" s="1">
        <v>45127</v>
      </c>
      <c r="S323" t="s">
        <v>774</v>
      </c>
      <c r="T323" t="s">
        <v>191</v>
      </c>
      <c r="U323" t="s">
        <v>120</v>
      </c>
      <c r="V323" t="s">
        <v>160</v>
      </c>
      <c r="W323">
        <v>80166</v>
      </c>
      <c r="X323" t="s">
        <v>62</v>
      </c>
      <c r="Y323" t="s">
        <v>53</v>
      </c>
      <c r="Z323">
        <v>2</v>
      </c>
      <c r="AA323" t="s">
        <v>284</v>
      </c>
      <c r="AB323" t="s">
        <v>64</v>
      </c>
      <c r="AC323" t="s">
        <v>200</v>
      </c>
      <c r="AD323" t="s">
        <v>52</v>
      </c>
      <c r="AE323" t="s">
        <v>66</v>
      </c>
      <c r="AF323" t="s">
        <v>180</v>
      </c>
      <c r="AG323">
        <v>194</v>
      </c>
      <c r="AH323">
        <v>40</v>
      </c>
      <c r="AI323" t="s">
        <v>170</v>
      </c>
      <c r="AJ323" t="s">
        <v>163</v>
      </c>
      <c r="AK323" t="s">
        <v>69</v>
      </c>
      <c r="AL323" t="s">
        <v>97</v>
      </c>
      <c r="AM323">
        <v>5</v>
      </c>
      <c r="AN323">
        <v>1</v>
      </c>
      <c r="AO323">
        <v>4</v>
      </c>
      <c r="AP323">
        <v>4</v>
      </c>
      <c r="AQ323">
        <v>55</v>
      </c>
      <c r="AR323">
        <v>5</v>
      </c>
      <c r="AS323" t="s">
        <v>747</v>
      </c>
      <c r="AT323" t="s">
        <v>110</v>
      </c>
      <c r="AU323" t="s">
        <v>110</v>
      </c>
      <c r="AV323" s="1">
        <v>44449</v>
      </c>
      <c r="AW323" s="116">
        <v>3.5</v>
      </c>
      <c r="AX323" s="40">
        <f>VLOOKUP(dummy_data!$AU323,dummy_oppeained!B:C,2,0)</f>
        <v>6</v>
      </c>
      <c r="AY323" s="22" t="str">
        <f>VLOOKUP(AT323,dummy_oppeained!B:D,3,0)</f>
        <v>eristav</v>
      </c>
      <c r="AZ323" s="72">
        <f>VLOOKUP(AS:AS,hinded_abi!B:D,3,0)</f>
        <v>0</v>
      </c>
      <c r="BA323" s="26">
        <f t="shared" ref="BA323:BA386" si="15">IF(AY323="eristav",AX323*AZ323," ")</f>
        <v>0</v>
      </c>
      <c r="BB323" s="27">
        <f t="shared" ref="BB323:BB386" si="16">IF(AY323="eristav",AX323,0)</f>
        <v>6</v>
      </c>
      <c r="BC323" s="96" t="str">
        <f t="shared" ref="BC323:BC386" si="17">_xlfn.CONCAT(A323,"_",E323,"_",AT323,"_",AV323)</f>
        <v>S00014_40308179773_õppeaine98_44449</v>
      </c>
      <c r="BD323" s="104">
        <f>COUNTIF($BC$2:BC323, BC323)</f>
        <v>1</v>
      </c>
    </row>
    <row r="324" spans="1:56" x14ac:dyDescent="0.25">
      <c r="A324" t="s">
        <v>282</v>
      </c>
      <c r="B324" t="s">
        <v>226</v>
      </c>
      <c r="C324" t="s">
        <v>174</v>
      </c>
      <c r="D324" t="s">
        <v>882</v>
      </c>
      <c r="E324">
        <v>40308179773</v>
      </c>
      <c r="F324" t="s">
        <v>50</v>
      </c>
      <c r="G324" t="s">
        <v>157</v>
      </c>
      <c r="H324" t="s">
        <v>115</v>
      </c>
      <c r="I324" t="s">
        <v>52</v>
      </c>
      <c r="J324" t="s">
        <v>52</v>
      </c>
      <c r="K324" s="1">
        <v>44440</v>
      </c>
      <c r="L324" t="s">
        <v>53</v>
      </c>
      <c r="M324" s="1">
        <v>44600</v>
      </c>
      <c r="N324" t="s">
        <v>283</v>
      </c>
      <c r="O324" t="s">
        <v>159</v>
      </c>
      <c r="P324" t="s">
        <v>921</v>
      </c>
      <c r="Q324" t="s">
        <v>237</v>
      </c>
      <c r="R324" s="1">
        <v>45127</v>
      </c>
      <c r="S324" t="s">
        <v>774</v>
      </c>
      <c r="T324" t="s">
        <v>191</v>
      </c>
      <c r="U324" t="s">
        <v>120</v>
      </c>
      <c r="V324" t="s">
        <v>160</v>
      </c>
      <c r="W324">
        <v>80166</v>
      </c>
      <c r="X324" t="s">
        <v>62</v>
      </c>
      <c r="Y324" t="s">
        <v>53</v>
      </c>
      <c r="Z324">
        <v>2</v>
      </c>
      <c r="AA324" t="s">
        <v>284</v>
      </c>
      <c r="AB324" t="s">
        <v>64</v>
      </c>
      <c r="AC324" t="s">
        <v>200</v>
      </c>
      <c r="AD324" t="s">
        <v>52</v>
      </c>
      <c r="AE324" t="s">
        <v>66</v>
      </c>
      <c r="AF324" t="s">
        <v>180</v>
      </c>
      <c r="AG324">
        <v>194</v>
      </c>
      <c r="AH324">
        <v>40</v>
      </c>
      <c r="AI324" t="s">
        <v>170</v>
      </c>
      <c r="AJ324" t="s">
        <v>163</v>
      </c>
      <c r="AK324" t="s">
        <v>69</v>
      </c>
      <c r="AL324" t="s">
        <v>97</v>
      </c>
      <c r="AM324">
        <v>5</v>
      </c>
      <c r="AN324">
        <v>1</v>
      </c>
      <c r="AO324">
        <v>4</v>
      </c>
      <c r="AP324">
        <v>4</v>
      </c>
      <c r="AQ324">
        <v>55</v>
      </c>
      <c r="AR324">
        <v>5</v>
      </c>
      <c r="AS324" t="s">
        <v>732</v>
      </c>
      <c r="AT324" t="s">
        <v>129</v>
      </c>
      <c r="AU324" t="s">
        <v>129</v>
      </c>
      <c r="AV324" s="1">
        <v>44814</v>
      </c>
      <c r="AW324" s="116">
        <v>3.5</v>
      </c>
      <c r="AX324" s="15">
        <f>VLOOKUP(dummy_data!$AU324,dummy_oppeained!B:C,2,0)</f>
        <v>3</v>
      </c>
      <c r="AY324" s="22" t="str">
        <f>VLOOKUP(AT324,dummy_oppeained!B:D,3,0)</f>
        <v>mitteeristav</v>
      </c>
      <c r="AZ324" s="72" t="str">
        <f>VLOOKUP(AS:AS,hinded_abi!B:D,3,0)</f>
        <v>NULL</v>
      </c>
      <c r="BA324" s="26" t="str">
        <f t="shared" si="15"/>
        <v xml:space="preserve"> </v>
      </c>
      <c r="BB324" s="27">
        <f t="shared" si="16"/>
        <v>0</v>
      </c>
      <c r="BC324" s="96" t="str">
        <f t="shared" si="17"/>
        <v>S00014_40308179773_õppeaine7_44814</v>
      </c>
      <c r="BD324" s="104">
        <f>COUNTIF($BC$2:BC324, BC324)</f>
        <v>1</v>
      </c>
    </row>
    <row r="325" spans="1:56" x14ac:dyDescent="0.25">
      <c r="A325" t="s">
        <v>282</v>
      </c>
      <c r="B325" t="s">
        <v>226</v>
      </c>
      <c r="C325" t="s">
        <v>174</v>
      </c>
      <c r="D325" t="s">
        <v>882</v>
      </c>
      <c r="E325">
        <v>40308179773</v>
      </c>
      <c r="F325" t="s">
        <v>50</v>
      </c>
      <c r="G325" t="s">
        <v>157</v>
      </c>
      <c r="H325" t="s">
        <v>115</v>
      </c>
      <c r="I325" t="s">
        <v>52</v>
      </c>
      <c r="J325" t="s">
        <v>52</v>
      </c>
      <c r="K325" s="1">
        <v>44440</v>
      </c>
      <c r="L325" t="s">
        <v>53</v>
      </c>
      <c r="M325" s="1">
        <v>44600</v>
      </c>
      <c r="N325" t="s">
        <v>283</v>
      </c>
      <c r="O325" t="s">
        <v>159</v>
      </c>
      <c r="P325" t="s">
        <v>921</v>
      </c>
      <c r="Q325" t="s">
        <v>237</v>
      </c>
      <c r="R325" s="1">
        <v>45127</v>
      </c>
      <c r="S325" t="s">
        <v>774</v>
      </c>
      <c r="T325" t="s">
        <v>191</v>
      </c>
      <c r="U325" t="s">
        <v>120</v>
      </c>
      <c r="V325" t="s">
        <v>160</v>
      </c>
      <c r="W325">
        <v>80166</v>
      </c>
      <c r="X325" t="s">
        <v>62</v>
      </c>
      <c r="Y325" t="s">
        <v>53</v>
      </c>
      <c r="Z325">
        <v>2</v>
      </c>
      <c r="AA325" t="s">
        <v>284</v>
      </c>
      <c r="AB325" t="s">
        <v>64</v>
      </c>
      <c r="AC325" t="s">
        <v>200</v>
      </c>
      <c r="AD325" t="s">
        <v>52</v>
      </c>
      <c r="AE325" t="s">
        <v>66</v>
      </c>
      <c r="AF325" t="s">
        <v>180</v>
      </c>
      <c r="AG325">
        <v>194</v>
      </c>
      <c r="AH325">
        <v>40</v>
      </c>
      <c r="AI325" t="s">
        <v>170</v>
      </c>
      <c r="AJ325" t="s">
        <v>163</v>
      </c>
      <c r="AK325" t="s">
        <v>69</v>
      </c>
      <c r="AL325" t="s">
        <v>97</v>
      </c>
      <c r="AM325">
        <v>5</v>
      </c>
      <c r="AN325">
        <v>1</v>
      </c>
      <c r="AO325">
        <v>4</v>
      </c>
      <c r="AP325">
        <v>4</v>
      </c>
      <c r="AQ325">
        <v>55</v>
      </c>
      <c r="AR325">
        <v>5</v>
      </c>
      <c r="AS325" t="s">
        <v>732</v>
      </c>
      <c r="AT325" t="s">
        <v>183</v>
      </c>
      <c r="AU325" t="s">
        <v>183</v>
      </c>
      <c r="AV325" s="1">
        <v>44967</v>
      </c>
      <c r="AW325" s="116">
        <v>3.5</v>
      </c>
      <c r="AX325" s="40">
        <f>VLOOKUP(dummy_data!$AU325,dummy_oppeained!B:C,2,0)</f>
        <v>3</v>
      </c>
      <c r="AY325" s="22" t="str">
        <f>VLOOKUP(AT325,dummy_oppeained!B:D,3,0)</f>
        <v>mitteeristav</v>
      </c>
      <c r="AZ325" s="72" t="str">
        <f>VLOOKUP(AS:AS,hinded_abi!B:D,3,0)</f>
        <v>NULL</v>
      </c>
      <c r="BA325" s="26" t="str">
        <f t="shared" si="15"/>
        <v xml:space="preserve"> </v>
      </c>
      <c r="BB325" s="27">
        <f t="shared" si="16"/>
        <v>0</v>
      </c>
      <c r="BC325" s="96" t="str">
        <f t="shared" si="17"/>
        <v>S00014_40308179773_õppeaine57_44967</v>
      </c>
      <c r="BD325" s="104">
        <f>COUNTIF($BC$2:BC325, BC325)</f>
        <v>1</v>
      </c>
    </row>
    <row r="326" spans="1:56" x14ac:dyDescent="0.25">
      <c r="A326" t="s">
        <v>282</v>
      </c>
      <c r="B326" t="s">
        <v>226</v>
      </c>
      <c r="C326" t="s">
        <v>174</v>
      </c>
      <c r="D326" t="s">
        <v>882</v>
      </c>
      <c r="E326">
        <v>40308179773</v>
      </c>
      <c r="F326" t="s">
        <v>50</v>
      </c>
      <c r="G326" t="s">
        <v>157</v>
      </c>
      <c r="H326" t="s">
        <v>115</v>
      </c>
      <c r="I326" t="s">
        <v>52</v>
      </c>
      <c r="J326" t="s">
        <v>52</v>
      </c>
      <c r="K326" s="1">
        <v>44440</v>
      </c>
      <c r="L326" t="s">
        <v>53</v>
      </c>
      <c r="M326" s="1">
        <v>44600</v>
      </c>
      <c r="N326" t="s">
        <v>283</v>
      </c>
      <c r="O326" t="s">
        <v>159</v>
      </c>
      <c r="P326" t="s">
        <v>921</v>
      </c>
      <c r="Q326" t="s">
        <v>237</v>
      </c>
      <c r="R326" s="1">
        <v>45127</v>
      </c>
      <c r="S326" t="s">
        <v>774</v>
      </c>
      <c r="T326" t="s">
        <v>191</v>
      </c>
      <c r="U326" t="s">
        <v>120</v>
      </c>
      <c r="V326" t="s">
        <v>160</v>
      </c>
      <c r="W326">
        <v>80166</v>
      </c>
      <c r="X326" t="s">
        <v>62</v>
      </c>
      <c r="Y326" t="s">
        <v>53</v>
      </c>
      <c r="Z326">
        <v>2</v>
      </c>
      <c r="AA326" t="s">
        <v>284</v>
      </c>
      <c r="AB326" t="s">
        <v>64</v>
      </c>
      <c r="AC326" t="s">
        <v>200</v>
      </c>
      <c r="AD326" t="s">
        <v>52</v>
      </c>
      <c r="AE326" t="s">
        <v>66</v>
      </c>
      <c r="AF326" t="s">
        <v>180</v>
      </c>
      <c r="AG326">
        <v>194</v>
      </c>
      <c r="AH326">
        <v>40</v>
      </c>
      <c r="AI326" t="s">
        <v>170</v>
      </c>
      <c r="AJ326" t="s">
        <v>163</v>
      </c>
      <c r="AK326" t="s">
        <v>69</v>
      </c>
      <c r="AL326" t="s">
        <v>97</v>
      </c>
      <c r="AM326">
        <v>5</v>
      </c>
      <c r="AN326">
        <v>1</v>
      </c>
      <c r="AO326">
        <v>4</v>
      </c>
      <c r="AP326">
        <v>4</v>
      </c>
      <c r="AQ326">
        <v>55</v>
      </c>
      <c r="AR326">
        <v>5</v>
      </c>
      <c r="AS326" t="s">
        <v>732</v>
      </c>
      <c r="AT326" t="s">
        <v>76</v>
      </c>
      <c r="AU326" t="s">
        <v>76</v>
      </c>
      <c r="AV326" s="1">
        <v>45179</v>
      </c>
      <c r="AW326" s="116">
        <v>3.5</v>
      </c>
      <c r="AX326" s="15">
        <f>VLOOKUP(dummy_data!$AU326,dummy_oppeained!B:C,2,0)</f>
        <v>3</v>
      </c>
      <c r="AY326" s="22" t="str">
        <f>VLOOKUP(AT326,dummy_oppeained!B:D,3,0)</f>
        <v>mitteeristav</v>
      </c>
      <c r="AZ326" s="72" t="str">
        <f>VLOOKUP(AS:AS,hinded_abi!B:D,3,0)</f>
        <v>NULL</v>
      </c>
      <c r="BA326" s="26" t="str">
        <f t="shared" si="15"/>
        <v xml:space="preserve"> </v>
      </c>
      <c r="BB326" s="27">
        <f t="shared" si="16"/>
        <v>0</v>
      </c>
      <c r="BC326" s="96" t="str">
        <f t="shared" si="17"/>
        <v>S00014_40308179773_õppeaine29_45179</v>
      </c>
      <c r="BD326" s="104">
        <f>COUNTIF($BC$2:BC326, BC326)</f>
        <v>1</v>
      </c>
    </row>
    <row r="327" spans="1:56" x14ac:dyDescent="0.25">
      <c r="A327" t="s">
        <v>282</v>
      </c>
      <c r="B327" t="s">
        <v>226</v>
      </c>
      <c r="C327" t="s">
        <v>174</v>
      </c>
      <c r="D327" t="s">
        <v>882</v>
      </c>
      <c r="E327">
        <v>40308179773</v>
      </c>
      <c r="F327" t="s">
        <v>50</v>
      </c>
      <c r="G327" t="s">
        <v>157</v>
      </c>
      <c r="H327" t="s">
        <v>115</v>
      </c>
      <c r="I327" t="s">
        <v>52</v>
      </c>
      <c r="J327" t="s">
        <v>52</v>
      </c>
      <c r="K327" s="1">
        <v>44440</v>
      </c>
      <c r="L327" t="s">
        <v>53</v>
      </c>
      <c r="M327" s="1">
        <v>44600</v>
      </c>
      <c r="N327" t="s">
        <v>283</v>
      </c>
      <c r="O327" t="s">
        <v>159</v>
      </c>
      <c r="P327" t="s">
        <v>921</v>
      </c>
      <c r="Q327" t="s">
        <v>237</v>
      </c>
      <c r="R327" s="1">
        <v>45127</v>
      </c>
      <c r="S327" t="s">
        <v>774</v>
      </c>
      <c r="T327" t="s">
        <v>191</v>
      </c>
      <c r="U327" t="s">
        <v>120</v>
      </c>
      <c r="V327" t="s">
        <v>160</v>
      </c>
      <c r="W327">
        <v>80166</v>
      </c>
      <c r="X327" t="s">
        <v>62</v>
      </c>
      <c r="Y327" t="s">
        <v>53</v>
      </c>
      <c r="Z327">
        <v>3</v>
      </c>
      <c r="AA327" t="s">
        <v>284</v>
      </c>
      <c r="AB327" t="s">
        <v>64</v>
      </c>
      <c r="AC327" t="s">
        <v>84</v>
      </c>
      <c r="AD327" t="s">
        <v>52</v>
      </c>
      <c r="AE327" t="s">
        <v>66</v>
      </c>
      <c r="AF327" t="s">
        <v>180</v>
      </c>
      <c r="AG327">
        <v>194</v>
      </c>
      <c r="AH327">
        <v>31</v>
      </c>
      <c r="AI327" t="s">
        <v>170</v>
      </c>
      <c r="AJ327" t="s">
        <v>213</v>
      </c>
      <c r="AK327" t="s">
        <v>69</v>
      </c>
      <c r="AL327" t="s">
        <v>136</v>
      </c>
      <c r="AM327">
        <v>5</v>
      </c>
      <c r="AN327">
        <v>2</v>
      </c>
      <c r="AO327">
        <v>4</v>
      </c>
      <c r="AP327">
        <v>1</v>
      </c>
      <c r="AQ327">
        <v>45</v>
      </c>
      <c r="AR327">
        <v>5</v>
      </c>
      <c r="AS327" t="s">
        <v>739</v>
      </c>
      <c r="AT327" t="s">
        <v>138</v>
      </c>
      <c r="AU327" t="s">
        <v>138</v>
      </c>
      <c r="AV327" s="1">
        <v>44967</v>
      </c>
      <c r="AW327" s="116">
        <v>3.5</v>
      </c>
      <c r="AX327" s="40">
        <f>VLOOKUP(dummy_data!$AU327,dummy_oppeained!B:C,2,0)</f>
        <v>6</v>
      </c>
      <c r="AY327" s="22" t="str">
        <f>VLOOKUP(AT327,dummy_oppeained!B:D,3,0)</f>
        <v>eristav</v>
      </c>
      <c r="AZ327" s="72">
        <f>VLOOKUP(AS:AS,hinded_abi!B:D,3,0)</f>
        <v>3</v>
      </c>
      <c r="BA327" s="26">
        <f t="shared" si="15"/>
        <v>18</v>
      </c>
      <c r="BB327" s="27">
        <f t="shared" si="16"/>
        <v>6</v>
      </c>
      <c r="BC327" s="96" t="str">
        <f t="shared" si="17"/>
        <v>S00014_40308179773_õppeaine8_44967</v>
      </c>
      <c r="BD327" s="104">
        <f>COUNTIF($BC$2:BC327, BC327)</f>
        <v>1</v>
      </c>
    </row>
    <row r="328" spans="1:56" x14ac:dyDescent="0.25">
      <c r="A328" t="s">
        <v>282</v>
      </c>
      <c r="B328" t="s">
        <v>226</v>
      </c>
      <c r="C328" t="s">
        <v>174</v>
      </c>
      <c r="D328" t="s">
        <v>882</v>
      </c>
      <c r="E328">
        <v>40308179773</v>
      </c>
      <c r="F328" t="s">
        <v>50</v>
      </c>
      <c r="G328" t="s">
        <v>157</v>
      </c>
      <c r="H328" t="s">
        <v>115</v>
      </c>
      <c r="I328" t="s">
        <v>52</v>
      </c>
      <c r="J328" t="s">
        <v>52</v>
      </c>
      <c r="K328" s="1">
        <v>44440</v>
      </c>
      <c r="L328" t="s">
        <v>53</v>
      </c>
      <c r="M328" s="1">
        <v>44600</v>
      </c>
      <c r="N328" t="s">
        <v>283</v>
      </c>
      <c r="O328" t="s">
        <v>159</v>
      </c>
      <c r="P328" t="s">
        <v>921</v>
      </c>
      <c r="Q328" t="s">
        <v>237</v>
      </c>
      <c r="R328" s="1">
        <v>45127</v>
      </c>
      <c r="S328" t="s">
        <v>774</v>
      </c>
      <c r="T328" t="s">
        <v>191</v>
      </c>
      <c r="U328" t="s">
        <v>120</v>
      </c>
      <c r="V328" t="s">
        <v>160</v>
      </c>
      <c r="W328">
        <v>80166</v>
      </c>
      <c r="X328" t="s">
        <v>62</v>
      </c>
      <c r="Y328" t="s">
        <v>53</v>
      </c>
      <c r="Z328">
        <v>3</v>
      </c>
      <c r="AA328" t="s">
        <v>284</v>
      </c>
      <c r="AB328" t="s">
        <v>64</v>
      </c>
      <c r="AC328" t="s">
        <v>84</v>
      </c>
      <c r="AD328" t="s">
        <v>52</v>
      </c>
      <c r="AE328" t="s">
        <v>66</v>
      </c>
      <c r="AF328" t="s">
        <v>180</v>
      </c>
      <c r="AG328">
        <v>194</v>
      </c>
      <c r="AH328">
        <v>31</v>
      </c>
      <c r="AI328" t="s">
        <v>170</v>
      </c>
      <c r="AJ328" t="s">
        <v>213</v>
      </c>
      <c r="AK328" t="s">
        <v>69</v>
      </c>
      <c r="AL328" t="s">
        <v>136</v>
      </c>
      <c r="AM328">
        <v>5</v>
      </c>
      <c r="AN328">
        <v>2</v>
      </c>
      <c r="AO328">
        <v>4</v>
      </c>
      <c r="AP328">
        <v>1</v>
      </c>
      <c r="AQ328">
        <v>45</v>
      </c>
      <c r="AR328">
        <v>5</v>
      </c>
      <c r="AS328" t="s">
        <v>732</v>
      </c>
      <c r="AT328" t="s">
        <v>153</v>
      </c>
      <c r="AU328" t="s">
        <v>153</v>
      </c>
      <c r="AV328" s="1">
        <v>44237</v>
      </c>
      <c r="AW328" s="116">
        <v>3.5</v>
      </c>
      <c r="AX328" s="15">
        <f>VLOOKUP(dummy_data!$AU328,dummy_oppeained!B:C,2,0)</f>
        <v>3</v>
      </c>
      <c r="AY328" s="22" t="str">
        <f>VLOOKUP(AT328,dummy_oppeained!B:D,3,0)</f>
        <v>mitteeristav</v>
      </c>
      <c r="AZ328" s="72" t="str">
        <f>VLOOKUP(AS:AS,hinded_abi!B:D,3,0)</f>
        <v>NULL</v>
      </c>
      <c r="BA328" s="26" t="str">
        <f t="shared" si="15"/>
        <v xml:space="preserve"> </v>
      </c>
      <c r="BB328" s="27">
        <f t="shared" si="16"/>
        <v>0</v>
      </c>
      <c r="BC328" s="96" t="str">
        <f t="shared" si="17"/>
        <v>S00014_40308179773_õppeaine31_44237</v>
      </c>
      <c r="BD328" s="104">
        <f>COUNTIF($BC$2:BC328, BC328)</f>
        <v>1</v>
      </c>
    </row>
    <row r="329" spans="1:56" x14ac:dyDescent="0.25">
      <c r="A329" t="s">
        <v>282</v>
      </c>
      <c r="B329" t="s">
        <v>226</v>
      </c>
      <c r="C329" t="s">
        <v>174</v>
      </c>
      <c r="D329" t="s">
        <v>882</v>
      </c>
      <c r="E329">
        <v>40308179773</v>
      </c>
      <c r="F329" t="s">
        <v>50</v>
      </c>
      <c r="G329" t="s">
        <v>157</v>
      </c>
      <c r="H329" t="s">
        <v>115</v>
      </c>
      <c r="I329" t="s">
        <v>52</v>
      </c>
      <c r="J329" t="s">
        <v>52</v>
      </c>
      <c r="K329" s="1">
        <v>44440</v>
      </c>
      <c r="L329" t="s">
        <v>53</v>
      </c>
      <c r="M329" s="1">
        <v>44600</v>
      </c>
      <c r="N329" t="s">
        <v>283</v>
      </c>
      <c r="O329" t="s">
        <v>159</v>
      </c>
      <c r="P329" t="s">
        <v>921</v>
      </c>
      <c r="Q329" t="s">
        <v>237</v>
      </c>
      <c r="R329" s="1">
        <v>45127</v>
      </c>
      <c r="S329" t="s">
        <v>774</v>
      </c>
      <c r="T329" t="s">
        <v>191</v>
      </c>
      <c r="U329" t="s">
        <v>120</v>
      </c>
      <c r="V329" t="s">
        <v>160</v>
      </c>
      <c r="W329">
        <v>80166</v>
      </c>
      <c r="X329" t="s">
        <v>62</v>
      </c>
      <c r="Y329" t="s">
        <v>53</v>
      </c>
      <c r="Z329">
        <v>3</v>
      </c>
      <c r="AA329" t="s">
        <v>284</v>
      </c>
      <c r="AB329" t="s">
        <v>64</v>
      </c>
      <c r="AC329" t="s">
        <v>84</v>
      </c>
      <c r="AD329" t="s">
        <v>52</v>
      </c>
      <c r="AE329" t="s">
        <v>66</v>
      </c>
      <c r="AF329" t="s">
        <v>180</v>
      </c>
      <c r="AG329">
        <v>194</v>
      </c>
      <c r="AH329">
        <v>31</v>
      </c>
      <c r="AI329" t="s">
        <v>170</v>
      </c>
      <c r="AJ329" t="s">
        <v>213</v>
      </c>
      <c r="AK329" t="s">
        <v>69</v>
      </c>
      <c r="AL329" t="s">
        <v>136</v>
      </c>
      <c r="AM329">
        <v>5</v>
      </c>
      <c r="AN329">
        <v>2</v>
      </c>
      <c r="AO329">
        <v>4</v>
      </c>
      <c r="AP329">
        <v>1</v>
      </c>
      <c r="AQ329">
        <v>45</v>
      </c>
      <c r="AR329">
        <v>5</v>
      </c>
      <c r="AS329" t="s">
        <v>737</v>
      </c>
      <c r="AT329" t="s">
        <v>221</v>
      </c>
      <c r="AU329" t="s">
        <v>221</v>
      </c>
      <c r="AV329" s="1">
        <v>45545</v>
      </c>
      <c r="AW329" s="116">
        <v>3.5</v>
      </c>
      <c r="AX329" s="40">
        <f>VLOOKUP(dummy_data!$AU329,dummy_oppeained!B:C,2,0)</f>
        <v>6</v>
      </c>
      <c r="AY329" s="22" t="str">
        <f>VLOOKUP(AT329,dummy_oppeained!B:D,3,0)</f>
        <v>eristav</v>
      </c>
      <c r="AZ329" s="72">
        <f>VLOOKUP(AS:AS,hinded_abi!B:D,3,0)</f>
        <v>4</v>
      </c>
      <c r="BA329" s="26">
        <f t="shared" si="15"/>
        <v>24</v>
      </c>
      <c r="BB329" s="27">
        <f t="shared" si="16"/>
        <v>6</v>
      </c>
      <c r="BC329" s="96" t="str">
        <f t="shared" si="17"/>
        <v>S00014_40308179773_õppeaine83_45545</v>
      </c>
      <c r="BD329" s="104">
        <f>COUNTIF($BC$2:BC329, BC329)</f>
        <v>1</v>
      </c>
    </row>
    <row r="330" spans="1:56" x14ac:dyDescent="0.25">
      <c r="A330" t="s">
        <v>282</v>
      </c>
      <c r="B330" t="s">
        <v>226</v>
      </c>
      <c r="C330" t="s">
        <v>174</v>
      </c>
      <c r="D330" t="s">
        <v>882</v>
      </c>
      <c r="E330">
        <v>40308179773</v>
      </c>
      <c r="F330" t="s">
        <v>50</v>
      </c>
      <c r="G330" t="s">
        <v>157</v>
      </c>
      <c r="H330" t="s">
        <v>115</v>
      </c>
      <c r="I330" t="s">
        <v>52</v>
      </c>
      <c r="J330" t="s">
        <v>52</v>
      </c>
      <c r="K330" s="1">
        <v>44440</v>
      </c>
      <c r="L330" t="s">
        <v>53</v>
      </c>
      <c r="M330" s="1">
        <v>44600</v>
      </c>
      <c r="N330" t="s">
        <v>283</v>
      </c>
      <c r="O330" t="s">
        <v>159</v>
      </c>
      <c r="P330" t="s">
        <v>921</v>
      </c>
      <c r="Q330" t="s">
        <v>237</v>
      </c>
      <c r="R330" s="1">
        <v>45127</v>
      </c>
      <c r="S330" t="s">
        <v>774</v>
      </c>
      <c r="T330" t="s">
        <v>191</v>
      </c>
      <c r="U330" t="s">
        <v>120</v>
      </c>
      <c r="V330" t="s">
        <v>160</v>
      </c>
      <c r="W330">
        <v>80166</v>
      </c>
      <c r="X330" t="s">
        <v>62</v>
      </c>
      <c r="Y330" t="s">
        <v>53</v>
      </c>
      <c r="Z330">
        <v>3</v>
      </c>
      <c r="AA330" t="s">
        <v>284</v>
      </c>
      <c r="AB330" t="s">
        <v>64</v>
      </c>
      <c r="AC330" t="s">
        <v>84</v>
      </c>
      <c r="AD330" t="s">
        <v>52</v>
      </c>
      <c r="AE330" t="s">
        <v>66</v>
      </c>
      <c r="AF330" t="s">
        <v>180</v>
      </c>
      <c r="AG330">
        <v>194</v>
      </c>
      <c r="AH330">
        <v>31</v>
      </c>
      <c r="AI330" t="s">
        <v>170</v>
      </c>
      <c r="AJ330" t="s">
        <v>213</v>
      </c>
      <c r="AK330" t="s">
        <v>69</v>
      </c>
      <c r="AL330" t="s">
        <v>136</v>
      </c>
      <c r="AM330">
        <v>5</v>
      </c>
      <c r="AN330">
        <v>2</v>
      </c>
      <c r="AO330">
        <v>4</v>
      </c>
      <c r="AP330">
        <v>1</v>
      </c>
      <c r="AQ330">
        <v>45</v>
      </c>
      <c r="AR330">
        <v>5</v>
      </c>
      <c r="AS330" t="s">
        <v>739</v>
      </c>
      <c r="AT330" t="s">
        <v>147</v>
      </c>
      <c r="AU330" t="s">
        <v>147</v>
      </c>
      <c r="AV330" s="1">
        <v>45910</v>
      </c>
      <c r="AW330" s="116">
        <v>3.5</v>
      </c>
      <c r="AX330" s="15">
        <f>VLOOKUP(dummy_data!$AU330,dummy_oppeained!B:C,2,0)</f>
        <v>9</v>
      </c>
      <c r="AY330" s="22" t="str">
        <f>VLOOKUP(AT330,dummy_oppeained!B:D,3,0)</f>
        <v>eristav</v>
      </c>
      <c r="AZ330" s="72">
        <f>VLOOKUP(AS:AS,hinded_abi!B:D,3,0)</f>
        <v>3</v>
      </c>
      <c r="BA330" s="26">
        <f t="shared" si="15"/>
        <v>27</v>
      </c>
      <c r="BB330" s="27">
        <f t="shared" si="16"/>
        <v>9</v>
      </c>
      <c r="BC330" s="96" t="str">
        <f t="shared" si="17"/>
        <v>S00014_40308179773_õppeaine10_45910</v>
      </c>
      <c r="BD330" s="104">
        <f>COUNTIF($BC$2:BC330, BC330)</f>
        <v>1</v>
      </c>
    </row>
    <row r="331" spans="1:56" x14ac:dyDescent="0.25">
      <c r="A331" t="s">
        <v>282</v>
      </c>
      <c r="B331" t="s">
        <v>226</v>
      </c>
      <c r="C331" t="s">
        <v>174</v>
      </c>
      <c r="D331" t="s">
        <v>882</v>
      </c>
      <c r="E331">
        <v>40308179773</v>
      </c>
      <c r="F331" t="s">
        <v>50</v>
      </c>
      <c r="G331" t="s">
        <v>157</v>
      </c>
      <c r="H331" t="s">
        <v>115</v>
      </c>
      <c r="I331" t="s">
        <v>52</v>
      </c>
      <c r="J331" t="s">
        <v>52</v>
      </c>
      <c r="K331" s="1">
        <v>44440</v>
      </c>
      <c r="L331" t="s">
        <v>53</v>
      </c>
      <c r="M331" s="1">
        <v>44600</v>
      </c>
      <c r="N331" t="s">
        <v>283</v>
      </c>
      <c r="O331" t="s">
        <v>159</v>
      </c>
      <c r="P331" t="s">
        <v>921</v>
      </c>
      <c r="Q331" t="s">
        <v>237</v>
      </c>
      <c r="R331" s="1">
        <v>45127</v>
      </c>
      <c r="S331" t="s">
        <v>774</v>
      </c>
      <c r="T331" t="s">
        <v>191</v>
      </c>
      <c r="U331" t="s">
        <v>120</v>
      </c>
      <c r="V331" t="s">
        <v>160</v>
      </c>
      <c r="W331">
        <v>80166</v>
      </c>
      <c r="X331" t="s">
        <v>62</v>
      </c>
      <c r="Y331" t="s">
        <v>53</v>
      </c>
      <c r="Z331">
        <v>3</v>
      </c>
      <c r="AA331" t="s">
        <v>284</v>
      </c>
      <c r="AB331" t="s">
        <v>64</v>
      </c>
      <c r="AC331" t="s">
        <v>84</v>
      </c>
      <c r="AD331" t="s">
        <v>52</v>
      </c>
      <c r="AE331" t="s">
        <v>66</v>
      </c>
      <c r="AF331" t="s">
        <v>180</v>
      </c>
      <c r="AG331">
        <v>194</v>
      </c>
      <c r="AH331">
        <v>31</v>
      </c>
      <c r="AI331" t="s">
        <v>170</v>
      </c>
      <c r="AJ331" t="s">
        <v>213</v>
      </c>
      <c r="AK331" t="s">
        <v>69</v>
      </c>
      <c r="AL331" t="s">
        <v>136</v>
      </c>
      <c r="AM331">
        <v>5</v>
      </c>
      <c r="AN331">
        <v>2</v>
      </c>
      <c r="AO331">
        <v>4</v>
      </c>
      <c r="AP331">
        <v>1</v>
      </c>
      <c r="AQ331">
        <v>45</v>
      </c>
      <c r="AR331">
        <v>5</v>
      </c>
      <c r="AS331" t="s">
        <v>739</v>
      </c>
      <c r="AT331" t="s">
        <v>103</v>
      </c>
      <c r="AU331" t="s">
        <v>103</v>
      </c>
      <c r="AV331" s="1">
        <v>45179</v>
      </c>
      <c r="AW331" s="116">
        <v>3.5</v>
      </c>
      <c r="AX331" s="40">
        <f>VLOOKUP(dummy_data!$AU331,dummy_oppeained!B:C,2,0)</f>
        <v>5</v>
      </c>
      <c r="AY331" s="22" t="str">
        <f>VLOOKUP(AT331,dummy_oppeained!B:D,3,0)</f>
        <v>eristav</v>
      </c>
      <c r="AZ331" s="72">
        <f>VLOOKUP(AS:AS,hinded_abi!B:D,3,0)</f>
        <v>3</v>
      </c>
      <c r="BA331" s="26">
        <f t="shared" si="15"/>
        <v>15</v>
      </c>
      <c r="BB331" s="27">
        <f t="shared" si="16"/>
        <v>5</v>
      </c>
      <c r="BC331" s="96" t="str">
        <f t="shared" si="17"/>
        <v>S00014_40308179773_õppeaine12_45179</v>
      </c>
      <c r="BD331" s="104">
        <f>COUNTIF($BC$2:BC331, BC331)</f>
        <v>1</v>
      </c>
    </row>
    <row r="332" spans="1:56" x14ac:dyDescent="0.25">
      <c r="A332" t="s">
        <v>282</v>
      </c>
      <c r="B332" t="s">
        <v>226</v>
      </c>
      <c r="C332" t="s">
        <v>174</v>
      </c>
      <c r="D332" t="s">
        <v>882</v>
      </c>
      <c r="E332">
        <v>40308179773</v>
      </c>
      <c r="F332" t="s">
        <v>50</v>
      </c>
      <c r="G332" t="s">
        <v>157</v>
      </c>
      <c r="H332" t="s">
        <v>115</v>
      </c>
      <c r="I332" t="s">
        <v>52</v>
      </c>
      <c r="J332" t="s">
        <v>52</v>
      </c>
      <c r="K332" s="1">
        <v>44440</v>
      </c>
      <c r="L332" t="s">
        <v>53</v>
      </c>
      <c r="M332" s="1">
        <v>44600</v>
      </c>
      <c r="N332" t="s">
        <v>283</v>
      </c>
      <c r="O332" t="s">
        <v>159</v>
      </c>
      <c r="P332" t="s">
        <v>921</v>
      </c>
      <c r="Q332" t="s">
        <v>237</v>
      </c>
      <c r="R332" s="1">
        <v>45127</v>
      </c>
      <c r="S332" t="s">
        <v>774</v>
      </c>
      <c r="T332" t="s">
        <v>191</v>
      </c>
      <c r="U332" t="s">
        <v>120</v>
      </c>
      <c r="V332" t="s">
        <v>160</v>
      </c>
      <c r="W332">
        <v>80166</v>
      </c>
      <c r="X332" t="s">
        <v>62</v>
      </c>
      <c r="Y332" t="s">
        <v>53</v>
      </c>
      <c r="Z332">
        <v>3</v>
      </c>
      <c r="AA332" t="s">
        <v>284</v>
      </c>
      <c r="AB332" t="s">
        <v>64</v>
      </c>
      <c r="AC332" t="s">
        <v>84</v>
      </c>
      <c r="AD332" t="s">
        <v>52</v>
      </c>
      <c r="AE332" t="s">
        <v>66</v>
      </c>
      <c r="AF332" t="s">
        <v>180</v>
      </c>
      <c r="AG332">
        <v>194</v>
      </c>
      <c r="AH332">
        <v>31</v>
      </c>
      <c r="AI332" t="s">
        <v>170</v>
      </c>
      <c r="AJ332" t="s">
        <v>213</v>
      </c>
      <c r="AK332" t="s">
        <v>69</v>
      </c>
      <c r="AL332" t="s">
        <v>136</v>
      </c>
      <c r="AM332">
        <v>5</v>
      </c>
      <c r="AN332">
        <v>2</v>
      </c>
      <c r="AO332">
        <v>4</v>
      </c>
      <c r="AP332">
        <v>1</v>
      </c>
      <c r="AQ332">
        <v>45</v>
      </c>
      <c r="AR332">
        <v>5</v>
      </c>
      <c r="AS332" t="s">
        <v>732</v>
      </c>
      <c r="AT332" t="s">
        <v>273</v>
      </c>
      <c r="AU332" t="s">
        <v>273</v>
      </c>
      <c r="AV332" s="1">
        <v>45332</v>
      </c>
      <c r="AW332" s="116">
        <v>3.5</v>
      </c>
      <c r="AX332" s="15">
        <f>VLOOKUP(dummy_data!$AU332,dummy_oppeained!B:C,2,0)</f>
        <v>3</v>
      </c>
      <c r="AY332" s="22" t="str">
        <f>VLOOKUP(AT332,dummy_oppeained!B:D,3,0)</f>
        <v>mitteeristav</v>
      </c>
      <c r="AZ332" s="72" t="str">
        <f>VLOOKUP(AS:AS,hinded_abi!B:D,3,0)</f>
        <v>NULL</v>
      </c>
      <c r="BA332" s="26" t="str">
        <f t="shared" si="15"/>
        <v xml:space="preserve"> </v>
      </c>
      <c r="BB332" s="27">
        <f t="shared" si="16"/>
        <v>0</v>
      </c>
      <c r="BC332" s="96" t="str">
        <f t="shared" si="17"/>
        <v>S00014_40308179773_õppeaine21_45332</v>
      </c>
      <c r="BD332" s="104">
        <f>COUNTIF($BC$2:BC332, BC332)</f>
        <v>1</v>
      </c>
    </row>
    <row r="333" spans="1:56" x14ac:dyDescent="0.25">
      <c r="A333" t="s">
        <v>282</v>
      </c>
      <c r="B333" t="s">
        <v>226</v>
      </c>
      <c r="C333" t="s">
        <v>174</v>
      </c>
      <c r="D333" t="s">
        <v>882</v>
      </c>
      <c r="E333">
        <v>40308179773</v>
      </c>
      <c r="F333" t="s">
        <v>50</v>
      </c>
      <c r="G333" t="s">
        <v>157</v>
      </c>
      <c r="H333" t="s">
        <v>115</v>
      </c>
      <c r="I333" t="s">
        <v>52</v>
      </c>
      <c r="J333" t="s">
        <v>52</v>
      </c>
      <c r="K333" s="1">
        <v>44440</v>
      </c>
      <c r="L333" t="s">
        <v>53</v>
      </c>
      <c r="M333" s="1">
        <v>44600</v>
      </c>
      <c r="N333" t="s">
        <v>283</v>
      </c>
      <c r="O333" t="s">
        <v>159</v>
      </c>
      <c r="P333" t="s">
        <v>921</v>
      </c>
      <c r="Q333" t="s">
        <v>237</v>
      </c>
      <c r="R333" s="1">
        <v>45127</v>
      </c>
      <c r="S333" t="s">
        <v>774</v>
      </c>
      <c r="T333" t="s">
        <v>191</v>
      </c>
      <c r="U333" t="s">
        <v>120</v>
      </c>
      <c r="V333" t="s">
        <v>160</v>
      </c>
      <c r="W333">
        <v>80166</v>
      </c>
      <c r="X333" t="s">
        <v>62</v>
      </c>
      <c r="Y333" t="s">
        <v>53</v>
      </c>
      <c r="Z333">
        <v>4</v>
      </c>
      <c r="AA333" t="s">
        <v>284</v>
      </c>
      <c r="AB333" t="s">
        <v>64</v>
      </c>
      <c r="AC333" t="s">
        <v>272</v>
      </c>
      <c r="AD333" t="s">
        <v>52</v>
      </c>
      <c r="AE333" t="s">
        <v>66</v>
      </c>
      <c r="AF333" t="s">
        <v>180</v>
      </c>
      <c r="AG333">
        <v>194</v>
      </c>
      <c r="AH333">
        <v>52</v>
      </c>
      <c r="AI333" t="s">
        <v>170</v>
      </c>
      <c r="AJ333" t="s">
        <v>230</v>
      </c>
      <c r="AK333" t="s">
        <v>69</v>
      </c>
      <c r="AL333" t="s">
        <v>123</v>
      </c>
      <c r="AM333">
        <v>5</v>
      </c>
      <c r="AN333">
        <v>3</v>
      </c>
      <c r="AO333">
        <v>4</v>
      </c>
      <c r="AP333">
        <v>10</v>
      </c>
      <c r="AQ333">
        <v>60</v>
      </c>
      <c r="AR333">
        <v>5</v>
      </c>
      <c r="AS333" t="s">
        <v>734</v>
      </c>
      <c r="AT333" t="s">
        <v>137</v>
      </c>
      <c r="AU333" t="s">
        <v>137</v>
      </c>
      <c r="AV333" s="1">
        <v>45910</v>
      </c>
      <c r="AW333" s="116">
        <v>3.5</v>
      </c>
      <c r="AX333" s="40">
        <f>VLOOKUP(dummy_data!$AU333,dummy_oppeained!B:C,2,0)</f>
        <v>3</v>
      </c>
      <c r="AY333" s="22" t="str">
        <f>VLOOKUP(AT333,dummy_oppeained!B:D,3,0)</f>
        <v>mitteeristav</v>
      </c>
      <c r="AZ333" s="72" t="str">
        <f>VLOOKUP(AS:AS,hinded_abi!B:D,3,0)</f>
        <v>NULL</v>
      </c>
      <c r="BA333" s="26" t="str">
        <f t="shared" si="15"/>
        <v xml:space="preserve"> </v>
      </c>
      <c r="BB333" s="27">
        <f t="shared" si="16"/>
        <v>0</v>
      </c>
      <c r="BC333" s="96" t="str">
        <f t="shared" si="17"/>
        <v>S00014_40308179773_õppeaine62_45910</v>
      </c>
      <c r="BD333" s="104">
        <f>COUNTIF($BC$2:BC333, BC333)</f>
        <v>1</v>
      </c>
    </row>
    <row r="334" spans="1:56" x14ac:dyDescent="0.25">
      <c r="A334" t="s">
        <v>282</v>
      </c>
      <c r="B334" t="s">
        <v>226</v>
      </c>
      <c r="C334" t="s">
        <v>174</v>
      </c>
      <c r="D334" t="s">
        <v>882</v>
      </c>
      <c r="E334">
        <v>40308179773</v>
      </c>
      <c r="F334" t="s">
        <v>50</v>
      </c>
      <c r="G334" t="s">
        <v>157</v>
      </c>
      <c r="H334" t="s">
        <v>115</v>
      </c>
      <c r="I334" t="s">
        <v>52</v>
      </c>
      <c r="J334" t="s">
        <v>52</v>
      </c>
      <c r="K334" s="1">
        <v>44440</v>
      </c>
      <c r="L334" t="s">
        <v>53</v>
      </c>
      <c r="M334" s="1">
        <v>44600</v>
      </c>
      <c r="N334" t="s">
        <v>283</v>
      </c>
      <c r="O334" t="s">
        <v>159</v>
      </c>
      <c r="P334" t="s">
        <v>921</v>
      </c>
      <c r="Q334" t="s">
        <v>237</v>
      </c>
      <c r="R334" s="1">
        <v>45127</v>
      </c>
      <c r="S334" t="s">
        <v>774</v>
      </c>
      <c r="T334" t="s">
        <v>191</v>
      </c>
      <c r="U334" t="s">
        <v>120</v>
      </c>
      <c r="V334" t="s">
        <v>160</v>
      </c>
      <c r="W334">
        <v>80166</v>
      </c>
      <c r="X334" t="s">
        <v>62</v>
      </c>
      <c r="Y334" t="s">
        <v>53</v>
      </c>
      <c r="Z334">
        <v>4</v>
      </c>
      <c r="AA334" t="s">
        <v>284</v>
      </c>
      <c r="AB334" t="s">
        <v>64</v>
      </c>
      <c r="AC334" t="s">
        <v>272</v>
      </c>
      <c r="AD334" t="s">
        <v>52</v>
      </c>
      <c r="AE334" t="s">
        <v>66</v>
      </c>
      <c r="AF334" t="s">
        <v>180</v>
      </c>
      <c r="AG334">
        <v>194</v>
      </c>
      <c r="AH334">
        <v>52</v>
      </c>
      <c r="AI334" t="s">
        <v>170</v>
      </c>
      <c r="AJ334" t="s">
        <v>230</v>
      </c>
      <c r="AK334" t="s">
        <v>69</v>
      </c>
      <c r="AL334" t="s">
        <v>123</v>
      </c>
      <c r="AM334">
        <v>5</v>
      </c>
      <c r="AN334">
        <v>3</v>
      </c>
      <c r="AO334">
        <v>4</v>
      </c>
      <c r="AP334">
        <v>10</v>
      </c>
      <c r="AQ334">
        <v>60</v>
      </c>
      <c r="AR334">
        <v>5</v>
      </c>
      <c r="AS334" t="s">
        <v>741</v>
      </c>
      <c r="AT334" t="s">
        <v>223</v>
      </c>
      <c r="AU334" t="s">
        <v>223</v>
      </c>
      <c r="AV334" s="1">
        <v>44237</v>
      </c>
      <c r="AW334" s="116">
        <v>3.5</v>
      </c>
      <c r="AX334" s="15">
        <f>VLOOKUP(dummy_data!$AU334,dummy_oppeained!B:C,2,0)</f>
        <v>9</v>
      </c>
      <c r="AY334" s="22" t="str">
        <f>VLOOKUP(AT334,dummy_oppeained!B:D,3,0)</f>
        <v>eristav</v>
      </c>
      <c r="AZ334" s="72">
        <f>VLOOKUP(AS:AS,hinded_abi!B:D,3,0)</f>
        <v>2</v>
      </c>
      <c r="BA334" s="26">
        <f t="shared" si="15"/>
        <v>18</v>
      </c>
      <c r="BB334" s="27">
        <f t="shared" si="16"/>
        <v>9</v>
      </c>
      <c r="BC334" s="96" t="str">
        <f t="shared" si="17"/>
        <v>S00014_40308179773_õppeaine80_44237</v>
      </c>
      <c r="BD334" s="104">
        <f>COUNTIF($BC$2:BC334, BC334)</f>
        <v>1</v>
      </c>
    </row>
    <row r="335" spans="1:56" x14ac:dyDescent="0.25">
      <c r="A335" t="s">
        <v>282</v>
      </c>
      <c r="B335" t="s">
        <v>226</v>
      </c>
      <c r="C335" t="s">
        <v>174</v>
      </c>
      <c r="D335" t="s">
        <v>882</v>
      </c>
      <c r="E335">
        <v>40308179773</v>
      </c>
      <c r="F335" t="s">
        <v>50</v>
      </c>
      <c r="G335" t="s">
        <v>157</v>
      </c>
      <c r="H335" t="s">
        <v>115</v>
      </c>
      <c r="I335" t="s">
        <v>52</v>
      </c>
      <c r="J335" t="s">
        <v>52</v>
      </c>
      <c r="K335" s="1">
        <v>44440</v>
      </c>
      <c r="L335" t="s">
        <v>53</v>
      </c>
      <c r="M335" s="1">
        <v>44600</v>
      </c>
      <c r="N335" t="s">
        <v>283</v>
      </c>
      <c r="O335" t="s">
        <v>159</v>
      </c>
      <c r="P335" t="s">
        <v>921</v>
      </c>
      <c r="Q335" t="s">
        <v>237</v>
      </c>
      <c r="R335" s="1">
        <v>45127</v>
      </c>
      <c r="S335" t="s">
        <v>774</v>
      </c>
      <c r="T335" t="s">
        <v>191</v>
      </c>
      <c r="U335" t="s">
        <v>120</v>
      </c>
      <c r="V335" t="s">
        <v>160</v>
      </c>
      <c r="W335">
        <v>80166</v>
      </c>
      <c r="X335" t="s">
        <v>62</v>
      </c>
      <c r="Y335" t="s">
        <v>53</v>
      </c>
      <c r="Z335">
        <v>4</v>
      </c>
      <c r="AA335" t="s">
        <v>284</v>
      </c>
      <c r="AB335" t="s">
        <v>64</v>
      </c>
      <c r="AC335" t="s">
        <v>272</v>
      </c>
      <c r="AD335" t="s">
        <v>52</v>
      </c>
      <c r="AE335" t="s">
        <v>66</v>
      </c>
      <c r="AF335" t="s">
        <v>180</v>
      </c>
      <c r="AG335">
        <v>194</v>
      </c>
      <c r="AH335">
        <v>52</v>
      </c>
      <c r="AI335" t="s">
        <v>170</v>
      </c>
      <c r="AJ335" t="s">
        <v>230</v>
      </c>
      <c r="AK335" t="s">
        <v>69</v>
      </c>
      <c r="AL335" t="s">
        <v>123</v>
      </c>
      <c r="AM335">
        <v>5</v>
      </c>
      <c r="AN335">
        <v>3</v>
      </c>
      <c r="AO335">
        <v>4</v>
      </c>
      <c r="AP335">
        <v>10</v>
      </c>
      <c r="AQ335">
        <v>60</v>
      </c>
      <c r="AR335">
        <v>5</v>
      </c>
      <c r="AS335" t="s">
        <v>745</v>
      </c>
      <c r="AT335" t="s">
        <v>142</v>
      </c>
      <c r="AU335" t="s">
        <v>142</v>
      </c>
      <c r="AV335" s="1">
        <v>44814</v>
      </c>
      <c r="AW335" s="116">
        <v>3.5</v>
      </c>
      <c r="AX335" s="40">
        <f>VLOOKUP(dummy_data!$AU335,dummy_oppeained!B:C,2,0)</f>
        <v>5</v>
      </c>
      <c r="AY335" s="22" t="str">
        <f>VLOOKUP(AT335,dummy_oppeained!B:D,3,0)</f>
        <v>eristav</v>
      </c>
      <c r="AZ335" s="72">
        <f>VLOOKUP(AS:AS,hinded_abi!B:D,3,0)</f>
        <v>0</v>
      </c>
      <c r="BA335" s="26">
        <f t="shared" si="15"/>
        <v>0</v>
      </c>
      <c r="BB335" s="27">
        <f t="shared" si="16"/>
        <v>5</v>
      </c>
      <c r="BC335" s="96" t="str">
        <f t="shared" si="17"/>
        <v>S00014_40308179773_õppeaine25_44814</v>
      </c>
      <c r="BD335" s="104">
        <f>COUNTIF($BC$2:BC335, BC335)</f>
        <v>1</v>
      </c>
    </row>
    <row r="336" spans="1:56" x14ac:dyDescent="0.25">
      <c r="A336" t="s">
        <v>282</v>
      </c>
      <c r="B336" t="s">
        <v>226</v>
      </c>
      <c r="C336" t="s">
        <v>174</v>
      </c>
      <c r="D336" t="s">
        <v>882</v>
      </c>
      <c r="E336">
        <v>40308179773</v>
      </c>
      <c r="F336" t="s">
        <v>50</v>
      </c>
      <c r="G336" t="s">
        <v>157</v>
      </c>
      <c r="H336" t="s">
        <v>115</v>
      </c>
      <c r="I336" t="s">
        <v>52</v>
      </c>
      <c r="J336" t="s">
        <v>52</v>
      </c>
      <c r="K336" s="1">
        <v>44440</v>
      </c>
      <c r="L336" t="s">
        <v>53</v>
      </c>
      <c r="M336" s="1">
        <v>44600</v>
      </c>
      <c r="N336" t="s">
        <v>283</v>
      </c>
      <c r="O336" t="s">
        <v>159</v>
      </c>
      <c r="P336" t="s">
        <v>921</v>
      </c>
      <c r="Q336" t="s">
        <v>237</v>
      </c>
      <c r="R336" s="1">
        <v>45127</v>
      </c>
      <c r="S336" t="s">
        <v>774</v>
      </c>
      <c r="T336" t="s">
        <v>191</v>
      </c>
      <c r="U336" t="s">
        <v>120</v>
      </c>
      <c r="V336" t="s">
        <v>160</v>
      </c>
      <c r="W336">
        <v>80166</v>
      </c>
      <c r="X336" t="s">
        <v>62</v>
      </c>
      <c r="Y336" t="s">
        <v>53</v>
      </c>
      <c r="Z336">
        <v>4</v>
      </c>
      <c r="AA336" t="s">
        <v>284</v>
      </c>
      <c r="AB336" t="s">
        <v>64</v>
      </c>
      <c r="AC336" t="s">
        <v>272</v>
      </c>
      <c r="AD336" t="s">
        <v>52</v>
      </c>
      <c r="AE336" t="s">
        <v>66</v>
      </c>
      <c r="AF336" t="s">
        <v>180</v>
      </c>
      <c r="AG336">
        <v>194</v>
      </c>
      <c r="AH336">
        <v>52</v>
      </c>
      <c r="AI336" t="s">
        <v>170</v>
      </c>
      <c r="AJ336" t="s">
        <v>230</v>
      </c>
      <c r="AK336" t="s">
        <v>69</v>
      </c>
      <c r="AL336" t="s">
        <v>123</v>
      </c>
      <c r="AM336">
        <v>5</v>
      </c>
      <c r="AN336">
        <v>3</v>
      </c>
      <c r="AO336">
        <v>4</v>
      </c>
      <c r="AP336">
        <v>10</v>
      </c>
      <c r="AQ336">
        <v>60</v>
      </c>
      <c r="AR336">
        <v>5</v>
      </c>
      <c r="AS336" t="s">
        <v>745</v>
      </c>
      <c r="AT336" t="s">
        <v>166</v>
      </c>
      <c r="AU336" t="s">
        <v>166</v>
      </c>
      <c r="AV336" s="1">
        <v>44237</v>
      </c>
      <c r="AW336" s="116">
        <v>3.5</v>
      </c>
      <c r="AX336" s="15">
        <f>VLOOKUP(dummy_data!$AU336,dummy_oppeained!B:C,2,0)</f>
        <v>5</v>
      </c>
      <c r="AY336" s="22" t="str">
        <f>VLOOKUP(AT336,dummy_oppeained!B:D,3,0)</f>
        <v>eristav</v>
      </c>
      <c r="AZ336" s="72">
        <f>VLOOKUP(AS:AS,hinded_abi!B:D,3,0)</f>
        <v>0</v>
      </c>
      <c r="BA336" s="26">
        <f t="shared" si="15"/>
        <v>0</v>
      </c>
      <c r="BB336" s="27">
        <f t="shared" si="16"/>
        <v>5</v>
      </c>
      <c r="BC336" s="96" t="str">
        <f t="shared" si="17"/>
        <v>S00014_40308179773_õppeaine96_44237</v>
      </c>
      <c r="BD336" s="104">
        <f>COUNTIF($BC$2:BC336, BC336)</f>
        <v>1</v>
      </c>
    </row>
    <row r="337" spans="1:56" x14ac:dyDescent="0.25">
      <c r="A337" t="s">
        <v>285</v>
      </c>
      <c r="B337" t="s">
        <v>261</v>
      </c>
      <c r="C337" t="s">
        <v>113</v>
      </c>
      <c r="D337" t="s">
        <v>879</v>
      </c>
      <c r="E337">
        <v>30703100974</v>
      </c>
      <c r="F337" t="s">
        <v>243</v>
      </c>
      <c r="G337" t="s">
        <v>51</v>
      </c>
      <c r="H337" t="s">
        <v>115</v>
      </c>
      <c r="I337" t="s">
        <v>52</v>
      </c>
      <c r="J337" t="s">
        <v>52</v>
      </c>
      <c r="K337" s="1">
        <v>44076</v>
      </c>
      <c r="L337" t="s">
        <v>286</v>
      </c>
      <c r="M337" s="1">
        <v>44108</v>
      </c>
      <c r="N337" t="s">
        <v>245</v>
      </c>
      <c r="O337" t="s">
        <v>55</v>
      </c>
      <c r="P337" t="s">
        <v>955</v>
      </c>
      <c r="Q337" t="s">
        <v>10</v>
      </c>
      <c r="R337" s="1">
        <v>45776</v>
      </c>
      <c r="S337" t="s">
        <v>774</v>
      </c>
      <c r="T337" t="s">
        <v>191</v>
      </c>
      <c r="U337" t="s">
        <v>176</v>
      </c>
      <c r="V337" t="s">
        <v>61</v>
      </c>
      <c r="W337">
        <v>3311</v>
      </c>
      <c r="X337" t="s">
        <v>62</v>
      </c>
      <c r="Y337" t="s">
        <v>53</v>
      </c>
      <c r="Z337">
        <v>1</v>
      </c>
      <c r="AA337" t="s">
        <v>212</v>
      </c>
      <c r="AB337" t="s">
        <v>64</v>
      </c>
      <c r="AC337" t="s">
        <v>65</v>
      </c>
      <c r="AD337" t="s">
        <v>52</v>
      </c>
      <c r="AE337" t="s">
        <v>193</v>
      </c>
      <c r="AF337" t="s">
        <v>180</v>
      </c>
      <c r="AG337">
        <v>90</v>
      </c>
      <c r="AH337">
        <v>34</v>
      </c>
      <c r="AI337" t="s">
        <v>68</v>
      </c>
      <c r="AJ337" t="s">
        <v>218</v>
      </c>
      <c r="AK337" t="s">
        <v>67</v>
      </c>
      <c r="AL337" t="s">
        <v>85</v>
      </c>
      <c r="AM337">
        <v>5</v>
      </c>
      <c r="AN337">
        <v>0</v>
      </c>
      <c r="AO337">
        <v>3</v>
      </c>
      <c r="AP337">
        <v>6</v>
      </c>
      <c r="AQ337">
        <v>35</v>
      </c>
      <c r="AR337">
        <v>2</v>
      </c>
      <c r="AS337" t="s">
        <v>747</v>
      </c>
      <c r="AT337" t="s">
        <v>149</v>
      </c>
      <c r="AU337" t="s">
        <v>149</v>
      </c>
      <c r="AV337" s="1">
        <v>45179</v>
      </c>
      <c r="AW337" s="116">
        <v>4</v>
      </c>
      <c r="AX337" s="40">
        <f>VLOOKUP(dummy_data!$AU337,dummy_oppeained!B:C,2,0)</f>
        <v>2</v>
      </c>
      <c r="AY337" s="22" t="str">
        <f>VLOOKUP(AT337,dummy_oppeained!B:D,3,0)</f>
        <v>mitteeristav</v>
      </c>
      <c r="AZ337" s="72">
        <f>VLOOKUP(AS:AS,hinded_abi!B:D,3,0)</f>
        <v>0</v>
      </c>
      <c r="BA337" s="26" t="str">
        <f t="shared" si="15"/>
        <v xml:space="preserve"> </v>
      </c>
      <c r="BB337" s="27">
        <f t="shared" si="16"/>
        <v>0</v>
      </c>
      <c r="BC337" s="96" t="str">
        <f t="shared" si="17"/>
        <v>S00015_30703100974_õppeaine61_45179</v>
      </c>
      <c r="BD337" s="104">
        <f>COUNTIF($BC$2:BC337, BC337)</f>
        <v>1</v>
      </c>
    </row>
    <row r="338" spans="1:56" x14ac:dyDescent="0.25">
      <c r="A338" t="s">
        <v>285</v>
      </c>
      <c r="B338" t="s">
        <v>261</v>
      </c>
      <c r="C338" t="s">
        <v>113</v>
      </c>
      <c r="D338" t="s">
        <v>879</v>
      </c>
      <c r="E338">
        <v>30703100974</v>
      </c>
      <c r="F338" t="s">
        <v>243</v>
      </c>
      <c r="G338" t="s">
        <v>51</v>
      </c>
      <c r="H338" t="s">
        <v>115</v>
      </c>
      <c r="I338" t="s">
        <v>52</v>
      </c>
      <c r="J338" t="s">
        <v>52</v>
      </c>
      <c r="K338" s="1">
        <v>44076</v>
      </c>
      <c r="L338" t="s">
        <v>286</v>
      </c>
      <c r="M338" s="1">
        <v>44108</v>
      </c>
      <c r="N338" t="s">
        <v>245</v>
      </c>
      <c r="O338" t="s">
        <v>55</v>
      </c>
      <c r="P338" t="s">
        <v>955</v>
      </c>
      <c r="Q338" t="s">
        <v>10</v>
      </c>
      <c r="R338" s="1">
        <v>45776</v>
      </c>
      <c r="S338" t="s">
        <v>774</v>
      </c>
      <c r="T338" t="s">
        <v>191</v>
      </c>
      <c r="U338" t="s">
        <v>176</v>
      </c>
      <c r="V338" t="s">
        <v>61</v>
      </c>
      <c r="W338">
        <v>3311</v>
      </c>
      <c r="X338" t="s">
        <v>62</v>
      </c>
      <c r="Y338" t="s">
        <v>53</v>
      </c>
      <c r="Z338">
        <v>1</v>
      </c>
      <c r="AA338" t="s">
        <v>212</v>
      </c>
      <c r="AB338" t="s">
        <v>64</v>
      </c>
      <c r="AC338" t="s">
        <v>65</v>
      </c>
      <c r="AD338" t="s">
        <v>52</v>
      </c>
      <c r="AE338" t="s">
        <v>193</v>
      </c>
      <c r="AF338" t="s">
        <v>180</v>
      </c>
      <c r="AG338">
        <v>90</v>
      </c>
      <c r="AH338">
        <v>34</v>
      </c>
      <c r="AI338" t="s">
        <v>68</v>
      </c>
      <c r="AJ338" t="s">
        <v>218</v>
      </c>
      <c r="AK338" t="s">
        <v>67</v>
      </c>
      <c r="AL338" t="s">
        <v>85</v>
      </c>
      <c r="AM338">
        <v>5</v>
      </c>
      <c r="AN338">
        <v>0</v>
      </c>
      <c r="AO338">
        <v>3</v>
      </c>
      <c r="AP338">
        <v>6</v>
      </c>
      <c r="AQ338">
        <v>35</v>
      </c>
      <c r="AR338">
        <v>2</v>
      </c>
      <c r="AS338" t="s">
        <v>739</v>
      </c>
      <c r="AT338" t="s">
        <v>83</v>
      </c>
      <c r="AU338" t="s">
        <v>83</v>
      </c>
      <c r="AV338" s="1">
        <v>44449</v>
      </c>
      <c r="AW338" s="116">
        <v>4</v>
      </c>
      <c r="AX338" s="15">
        <f>VLOOKUP(dummy_data!$AU338,dummy_oppeained!B:C,2,0)</f>
        <v>8</v>
      </c>
      <c r="AY338" s="22" t="str">
        <f>VLOOKUP(AT338,dummy_oppeained!B:D,3,0)</f>
        <v>eristav</v>
      </c>
      <c r="AZ338" s="72">
        <f>VLOOKUP(AS:AS,hinded_abi!B:D,3,0)</f>
        <v>3</v>
      </c>
      <c r="BA338" s="26">
        <f t="shared" si="15"/>
        <v>24</v>
      </c>
      <c r="BB338" s="27">
        <f t="shared" si="16"/>
        <v>8</v>
      </c>
      <c r="BC338" s="96" t="str">
        <f t="shared" si="17"/>
        <v>S00015_30703100974_õppeaine79_44449</v>
      </c>
      <c r="BD338" s="104">
        <f>COUNTIF($BC$2:BC338, BC338)</f>
        <v>1</v>
      </c>
    </row>
    <row r="339" spans="1:56" x14ac:dyDescent="0.25">
      <c r="A339" t="s">
        <v>285</v>
      </c>
      <c r="B339" t="s">
        <v>261</v>
      </c>
      <c r="C339" t="s">
        <v>113</v>
      </c>
      <c r="D339" t="s">
        <v>879</v>
      </c>
      <c r="E339">
        <v>30703100974</v>
      </c>
      <c r="F339" t="s">
        <v>243</v>
      </c>
      <c r="G339" t="s">
        <v>51</v>
      </c>
      <c r="H339" t="s">
        <v>115</v>
      </c>
      <c r="I339" t="s">
        <v>52</v>
      </c>
      <c r="J339" t="s">
        <v>52</v>
      </c>
      <c r="K339" s="1">
        <v>44076</v>
      </c>
      <c r="L339" t="s">
        <v>286</v>
      </c>
      <c r="M339" s="1">
        <v>44108</v>
      </c>
      <c r="N339" t="s">
        <v>245</v>
      </c>
      <c r="O339" t="s">
        <v>55</v>
      </c>
      <c r="P339" t="s">
        <v>955</v>
      </c>
      <c r="Q339" t="s">
        <v>10</v>
      </c>
      <c r="R339" s="1">
        <v>45776</v>
      </c>
      <c r="S339" t="s">
        <v>774</v>
      </c>
      <c r="T339" t="s">
        <v>191</v>
      </c>
      <c r="U339" t="s">
        <v>176</v>
      </c>
      <c r="V339" t="s">
        <v>61</v>
      </c>
      <c r="W339">
        <v>3311</v>
      </c>
      <c r="X339" t="s">
        <v>62</v>
      </c>
      <c r="Y339" t="s">
        <v>53</v>
      </c>
      <c r="Z339">
        <v>1</v>
      </c>
      <c r="AA339" t="s">
        <v>212</v>
      </c>
      <c r="AB339" t="s">
        <v>64</v>
      </c>
      <c r="AC339" t="s">
        <v>65</v>
      </c>
      <c r="AD339" t="s">
        <v>52</v>
      </c>
      <c r="AE339" t="s">
        <v>193</v>
      </c>
      <c r="AF339" t="s">
        <v>180</v>
      </c>
      <c r="AG339">
        <v>90</v>
      </c>
      <c r="AH339">
        <v>34</v>
      </c>
      <c r="AI339" t="s">
        <v>68</v>
      </c>
      <c r="AJ339" t="s">
        <v>218</v>
      </c>
      <c r="AK339" t="s">
        <v>67</v>
      </c>
      <c r="AL339" t="s">
        <v>85</v>
      </c>
      <c r="AM339">
        <v>5</v>
      </c>
      <c r="AN339">
        <v>0</v>
      </c>
      <c r="AO339">
        <v>3</v>
      </c>
      <c r="AP339">
        <v>6</v>
      </c>
      <c r="AQ339">
        <v>35</v>
      </c>
      <c r="AR339">
        <v>2</v>
      </c>
      <c r="AS339" t="s">
        <v>737</v>
      </c>
      <c r="AT339" t="s">
        <v>205</v>
      </c>
      <c r="AU339" t="s">
        <v>205</v>
      </c>
      <c r="AV339" s="1">
        <v>44602</v>
      </c>
      <c r="AW339" s="116">
        <v>4</v>
      </c>
      <c r="AX339" s="40">
        <f>VLOOKUP(dummy_data!$AU339,dummy_oppeained!B:C,2,0)</f>
        <v>6</v>
      </c>
      <c r="AY339" s="22" t="str">
        <f>VLOOKUP(AT339,dummy_oppeained!B:D,3,0)</f>
        <v>eristav</v>
      </c>
      <c r="AZ339" s="72">
        <f>VLOOKUP(AS:AS,hinded_abi!B:D,3,0)</f>
        <v>4</v>
      </c>
      <c r="BA339" s="26">
        <f t="shared" si="15"/>
        <v>24</v>
      </c>
      <c r="BB339" s="27">
        <f t="shared" si="16"/>
        <v>6</v>
      </c>
      <c r="BC339" s="96" t="str">
        <f t="shared" si="17"/>
        <v>S00015_30703100974_õppeaine92_44602</v>
      </c>
      <c r="BD339" s="104">
        <f>COUNTIF($BC$2:BC339, BC339)</f>
        <v>1</v>
      </c>
    </row>
    <row r="340" spans="1:56" x14ac:dyDescent="0.25">
      <c r="A340" t="s">
        <v>285</v>
      </c>
      <c r="B340" t="s">
        <v>261</v>
      </c>
      <c r="C340" t="s">
        <v>113</v>
      </c>
      <c r="D340" t="s">
        <v>879</v>
      </c>
      <c r="E340">
        <v>30703100974</v>
      </c>
      <c r="F340" t="s">
        <v>243</v>
      </c>
      <c r="G340" t="s">
        <v>51</v>
      </c>
      <c r="H340" t="s">
        <v>115</v>
      </c>
      <c r="I340" t="s">
        <v>52</v>
      </c>
      <c r="J340" t="s">
        <v>52</v>
      </c>
      <c r="K340" s="1">
        <v>44076</v>
      </c>
      <c r="L340" t="s">
        <v>286</v>
      </c>
      <c r="M340" s="1">
        <v>44108</v>
      </c>
      <c r="N340" t="s">
        <v>245</v>
      </c>
      <c r="O340" t="s">
        <v>55</v>
      </c>
      <c r="P340" t="s">
        <v>955</v>
      </c>
      <c r="Q340" t="s">
        <v>10</v>
      </c>
      <c r="R340" s="1">
        <v>45776</v>
      </c>
      <c r="S340" t="s">
        <v>774</v>
      </c>
      <c r="T340" t="s">
        <v>191</v>
      </c>
      <c r="U340" t="s">
        <v>176</v>
      </c>
      <c r="V340" t="s">
        <v>61</v>
      </c>
      <c r="W340">
        <v>3311</v>
      </c>
      <c r="X340" t="s">
        <v>62</v>
      </c>
      <c r="Y340" t="s">
        <v>53</v>
      </c>
      <c r="Z340">
        <v>2</v>
      </c>
      <c r="AA340" t="s">
        <v>212</v>
      </c>
      <c r="AB340" t="s">
        <v>64</v>
      </c>
      <c r="AC340" t="s">
        <v>135</v>
      </c>
      <c r="AD340" t="s">
        <v>52</v>
      </c>
      <c r="AE340" t="s">
        <v>193</v>
      </c>
      <c r="AF340" t="s">
        <v>180</v>
      </c>
      <c r="AG340">
        <v>90</v>
      </c>
      <c r="AH340">
        <v>47</v>
      </c>
      <c r="AI340" t="s">
        <v>68</v>
      </c>
      <c r="AJ340" t="s">
        <v>136</v>
      </c>
      <c r="AK340" t="s">
        <v>67</v>
      </c>
      <c r="AL340" t="s">
        <v>68</v>
      </c>
      <c r="AM340">
        <v>5</v>
      </c>
      <c r="AN340">
        <v>0</v>
      </c>
      <c r="AO340">
        <v>3</v>
      </c>
      <c r="AP340">
        <v>7</v>
      </c>
      <c r="AQ340">
        <v>49</v>
      </c>
      <c r="AR340">
        <v>2</v>
      </c>
      <c r="AS340" t="s">
        <v>747</v>
      </c>
      <c r="AT340" t="s">
        <v>75</v>
      </c>
      <c r="AU340" t="s">
        <v>75</v>
      </c>
      <c r="AV340" s="1">
        <v>44602</v>
      </c>
      <c r="AW340" s="116">
        <v>4</v>
      </c>
      <c r="AX340" s="15">
        <f>VLOOKUP(dummy_data!$AU340,dummy_oppeained!B:C,2,0)</f>
        <v>3</v>
      </c>
      <c r="AY340" s="22" t="str">
        <f>VLOOKUP(AT340,dummy_oppeained!B:D,3,0)</f>
        <v>mitteeristav</v>
      </c>
      <c r="AZ340" s="72">
        <f>VLOOKUP(AS:AS,hinded_abi!B:D,3,0)</f>
        <v>0</v>
      </c>
      <c r="BA340" s="26" t="str">
        <f t="shared" si="15"/>
        <v xml:space="preserve"> </v>
      </c>
      <c r="BB340" s="27">
        <f t="shared" si="16"/>
        <v>0</v>
      </c>
      <c r="BC340" s="96" t="str">
        <f t="shared" si="17"/>
        <v>S00015_30703100974_õppeaine85_44602</v>
      </c>
      <c r="BD340" s="104">
        <f>COUNTIF($BC$2:BC340, BC340)</f>
        <v>1</v>
      </c>
    </row>
    <row r="341" spans="1:56" x14ac:dyDescent="0.25">
      <c r="A341" t="s">
        <v>285</v>
      </c>
      <c r="B341" t="s">
        <v>261</v>
      </c>
      <c r="C341" t="s">
        <v>113</v>
      </c>
      <c r="D341" t="s">
        <v>879</v>
      </c>
      <c r="E341">
        <v>30703100974</v>
      </c>
      <c r="F341" t="s">
        <v>243</v>
      </c>
      <c r="G341" t="s">
        <v>51</v>
      </c>
      <c r="H341" t="s">
        <v>115</v>
      </c>
      <c r="I341" t="s">
        <v>52</v>
      </c>
      <c r="J341" t="s">
        <v>52</v>
      </c>
      <c r="K341" s="1">
        <v>44076</v>
      </c>
      <c r="L341" t="s">
        <v>286</v>
      </c>
      <c r="M341" s="1">
        <v>44108</v>
      </c>
      <c r="N341" t="s">
        <v>245</v>
      </c>
      <c r="O341" t="s">
        <v>55</v>
      </c>
      <c r="P341" t="s">
        <v>955</v>
      </c>
      <c r="Q341" t="s">
        <v>10</v>
      </c>
      <c r="R341" s="1">
        <v>45776</v>
      </c>
      <c r="S341" t="s">
        <v>774</v>
      </c>
      <c r="T341" t="s">
        <v>191</v>
      </c>
      <c r="U341" t="s">
        <v>176</v>
      </c>
      <c r="V341" t="s">
        <v>61</v>
      </c>
      <c r="W341">
        <v>3311</v>
      </c>
      <c r="X341" t="s">
        <v>62</v>
      </c>
      <c r="Y341" t="s">
        <v>53</v>
      </c>
      <c r="Z341">
        <v>2</v>
      </c>
      <c r="AA341" t="s">
        <v>212</v>
      </c>
      <c r="AB341" t="s">
        <v>64</v>
      </c>
      <c r="AC341" t="s">
        <v>135</v>
      </c>
      <c r="AD341" t="s">
        <v>52</v>
      </c>
      <c r="AE341" t="s">
        <v>193</v>
      </c>
      <c r="AF341" t="s">
        <v>180</v>
      </c>
      <c r="AG341">
        <v>90</v>
      </c>
      <c r="AH341">
        <v>47</v>
      </c>
      <c r="AI341" t="s">
        <v>68</v>
      </c>
      <c r="AJ341" t="s">
        <v>136</v>
      </c>
      <c r="AK341" t="s">
        <v>67</v>
      </c>
      <c r="AL341" t="s">
        <v>68</v>
      </c>
      <c r="AM341">
        <v>5</v>
      </c>
      <c r="AN341">
        <v>0</v>
      </c>
      <c r="AO341">
        <v>3</v>
      </c>
      <c r="AP341">
        <v>7</v>
      </c>
      <c r="AQ341">
        <v>49</v>
      </c>
      <c r="AR341">
        <v>2</v>
      </c>
      <c r="AS341" t="s">
        <v>732</v>
      </c>
      <c r="AT341" t="s">
        <v>267</v>
      </c>
      <c r="AU341" t="s">
        <v>267</v>
      </c>
      <c r="AV341" s="1">
        <v>44814</v>
      </c>
      <c r="AW341" s="116">
        <v>4</v>
      </c>
      <c r="AX341" s="40">
        <f>VLOOKUP(dummy_data!$AU341,dummy_oppeained!B:C,2,0)</f>
        <v>2</v>
      </c>
      <c r="AY341" s="22" t="str">
        <f>VLOOKUP(AT341,dummy_oppeained!B:D,3,0)</f>
        <v>mitteeristav</v>
      </c>
      <c r="AZ341" s="72" t="str">
        <f>VLOOKUP(AS:AS,hinded_abi!B:D,3,0)</f>
        <v>NULL</v>
      </c>
      <c r="BA341" s="26" t="str">
        <f t="shared" si="15"/>
        <v xml:space="preserve"> </v>
      </c>
      <c r="BB341" s="27">
        <f t="shared" si="16"/>
        <v>0</v>
      </c>
      <c r="BC341" s="96" t="str">
        <f t="shared" si="17"/>
        <v>S00015_30703100974_õppeaine32_44814</v>
      </c>
      <c r="BD341" s="104">
        <f>COUNTIF($BC$2:BC341, BC341)</f>
        <v>1</v>
      </c>
    </row>
    <row r="342" spans="1:56" x14ac:dyDescent="0.25">
      <c r="A342" t="s">
        <v>285</v>
      </c>
      <c r="B342" t="s">
        <v>261</v>
      </c>
      <c r="C342" t="s">
        <v>113</v>
      </c>
      <c r="D342" t="s">
        <v>879</v>
      </c>
      <c r="E342">
        <v>30703100974</v>
      </c>
      <c r="F342" t="s">
        <v>243</v>
      </c>
      <c r="G342" t="s">
        <v>51</v>
      </c>
      <c r="H342" t="s">
        <v>115</v>
      </c>
      <c r="I342" t="s">
        <v>52</v>
      </c>
      <c r="J342" t="s">
        <v>52</v>
      </c>
      <c r="K342" s="1">
        <v>44076</v>
      </c>
      <c r="L342" t="s">
        <v>286</v>
      </c>
      <c r="M342" s="1">
        <v>44108</v>
      </c>
      <c r="N342" t="s">
        <v>245</v>
      </c>
      <c r="O342" t="s">
        <v>55</v>
      </c>
      <c r="P342" t="s">
        <v>955</v>
      </c>
      <c r="Q342" t="s">
        <v>10</v>
      </c>
      <c r="R342" s="1">
        <v>45776</v>
      </c>
      <c r="S342" t="s">
        <v>774</v>
      </c>
      <c r="T342" t="s">
        <v>191</v>
      </c>
      <c r="U342" t="s">
        <v>176</v>
      </c>
      <c r="V342" t="s">
        <v>61</v>
      </c>
      <c r="W342">
        <v>3311</v>
      </c>
      <c r="X342" t="s">
        <v>62</v>
      </c>
      <c r="Y342" t="s">
        <v>53</v>
      </c>
      <c r="Z342">
        <v>2</v>
      </c>
      <c r="AA342" t="s">
        <v>212</v>
      </c>
      <c r="AB342" t="s">
        <v>64</v>
      </c>
      <c r="AC342" t="s">
        <v>135</v>
      </c>
      <c r="AD342" t="s">
        <v>52</v>
      </c>
      <c r="AE342" t="s">
        <v>193</v>
      </c>
      <c r="AF342" t="s">
        <v>180</v>
      </c>
      <c r="AG342">
        <v>90</v>
      </c>
      <c r="AH342">
        <v>47</v>
      </c>
      <c r="AI342" t="s">
        <v>68</v>
      </c>
      <c r="AJ342" t="s">
        <v>136</v>
      </c>
      <c r="AK342" t="s">
        <v>67</v>
      </c>
      <c r="AL342" t="s">
        <v>68</v>
      </c>
      <c r="AM342">
        <v>5</v>
      </c>
      <c r="AN342">
        <v>0</v>
      </c>
      <c r="AO342">
        <v>3</v>
      </c>
      <c r="AP342">
        <v>7</v>
      </c>
      <c r="AQ342">
        <v>49</v>
      </c>
      <c r="AR342">
        <v>2</v>
      </c>
      <c r="AS342" t="s">
        <v>736</v>
      </c>
      <c r="AT342" t="s">
        <v>147</v>
      </c>
      <c r="AU342" t="s">
        <v>147</v>
      </c>
      <c r="AV342" s="1">
        <v>44237</v>
      </c>
      <c r="AW342" s="116">
        <v>4</v>
      </c>
      <c r="AX342" s="15">
        <f>VLOOKUP(dummy_data!$AU342,dummy_oppeained!B:C,2,0)</f>
        <v>9</v>
      </c>
      <c r="AY342" s="22" t="str">
        <f>VLOOKUP(AT342,dummy_oppeained!B:D,3,0)</f>
        <v>eristav</v>
      </c>
      <c r="AZ342" s="72">
        <f>VLOOKUP(AS:AS,hinded_abi!B:D,3,0)</f>
        <v>5</v>
      </c>
      <c r="BA342" s="26">
        <f t="shared" si="15"/>
        <v>45</v>
      </c>
      <c r="BB342" s="27">
        <f t="shared" si="16"/>
        <v>9</v>
      </c>
      <c r="BC342" s="96" t="str">
        <f t="shared" si="17"/>
        <v>S00015_30703100974_õppeaine10_44237</v>
      </c>
      <c r="BD342" s="104">
        <f>COUNTIF($BC$2:BC342, BC342)</f>
        <v>1</v>
      </c>
    </row>
    <row r="343" spans="1:56" x14ac:dyDescent="0.25">
      <c r="A343" t="s">
        <v>285</v>
      </c>
      <c r="B343" t="s">
        <v>261</v>
      </c>
      <c r="C343" t="s">
        <v>113</v>
      </c>
      <c r="D343" t="s">
        <v>879</v>
      </c>
      <c r="E343">
        <v>30703100974</v>
      </c>
      <c r="F343" t="s">
        <v>243</v>
      </c>
      <c r="G343" t="s">
        <v>51</v>
      </c>
      <c r="H343" t="s">
        <v>115</v>
      </c>
      <c r="I343" t="s">
        <v>52</v>
      </c>
      <c r="J343" t="s">
        <v>52</v>
      </c>
      <c r="K343" s="1">
        <v>44076</v>
      </c>
      <c r="L343" t="s">
        <v>286</v>
      </c>
      <c r="M343" s="1">
        <v>44108</v>
      </c>
      <c r="N343" t="s">
        <v>245</v>
      </c>
      <c r="O343" t="s">
        <v>55</v>
      </c>
      <c r="P343" t="s">
        <v>955</v>
      </c>
      <c r="Q343" t="s">
        <v>10</v>
      </c>
      <c r="R343" s="1">
        <v>45776</v>
      </c>
      <c r="S343" t="s">
        <v>774</v>
      </c>
      <c r="T343" t="s">
        <v>191</v>
      </c>
      <c r="U343" t="s">
        <v>176</v>
      </c>
      <c r="V343" t="s">
        <v>61</v>
      </c>
      <c r="W343">
        <v>3311</v>
      </c>
      <c r="X343" t="s">
        <v>62</v>
      </c>
      <c r="Y343" t="s">
        <v>53</v>
      </c>
      <c r="Z343">
        <v>2</v>
      </c>
      <c r="AA343" t="s">
        <v>212</v>
      </c>
      <c r="AB343" t="s">
        <v>64</v>
      </c>
      <c r="AC343" t="s">
        <v>135</v>
      </c>
      <c r="AD343" t="s">
        <v>52</v>
      </c>
      <c r="AE343" t="s">
        <v>193</v>
      </c>
      <c r="AF343" t="s">
        <v>180</v>
      </c>
      <c r="AG343">
        <v>90</v>
      </c>
      <c r="AH343">
        <v>47</v>
      </c>
      <c r="AI343" t="s">
        <v>68</v>
      </c>
      <c r="AJ343" t="s">
        <v>136</v>
      </c>
      <c r="AK343" t="s">
        <v>67</v>
      </c>
      <c r="AL343" t="s">
        <v>68</v>
      </c>
      <c r="AM343">
        <v>5</v>
      </c>
      <c r="AN343">
        <v>0</v>
      </c>
      <c r="AO343">
        <v>3</v>
      </c>
      <c r="AP343">
        <v>7</v>
      </c>
      <c r="AQ343">
        <v>49</v>
      </c>
      <c r="AR343">
        <v>2</v>
      </c>
      <c r="AS343" t="s">
        <v>734</v>
      </c>
      <c r="AT343" t="s">
        <v>151</v>
      </c>
      <c r="AU343" t="s">
        <v>151</v>
      </c>
      <c r="AV343" s="1">
        <v>45179</v>
      </c>
      <c r="AW343" s="116">
        <v>4</v>
      </c>
      <c r="AX343" s="40">
        <f>VLOOKUP(dummy_data!$AU343,dummy_oppeained!B:C,2,0)</f>
        <v>3</v>
      </c>
      <c r="AY343" s="22" t="str">
        <f>VLOOKUP(AT343,dummy_oppeained!B:D,3,0)</f>
        <v>mitteeristav</v>
      </c>
      <c r="AZ343" s="72" t="str">
        <f>VLOOKUP(AS:AS,hinded_abi!B:D,3,0)</f>
        <v>NULL</v>
      </c>
      <c r="BA343" s="26" t="str">
        <f t="shared" si="15"/>
        <v xml:space="preserve"> </v>
      </c>
      <c r="BB343" s="27">
        <f t="shared" si="16"/>
        <v>0</v>
      </c>
      <c r="BC343" s="96" t="str">
        <f t="shared" si="17"/>
        <v>S00015_30703100974_õppeaine90_45179</v>
      </c>
      <c r="BD343" s="104">
        <f>COUNTIF($BC$2:BC343, BC343)</f>
        <v>1</v>
      </c>
    </row>
    <row r="344" spans="1:56" x14ac:dyDescent="0.25">
      <c r="A344" t="s">
        <v>285</v>
      </c>
      <c r="B344" t="s">
        <v>261</v>
      </c>
      <c r="C344" t="s">
        <v>113</v>
      </c>
      <c r="D344" t="s">
        <v>879</v>
      </c>
      <c r="E344">
        <v>30703100974</v>
      </c>
      <c r="F344" t="s">
        <v>243</v>
      </c>
      <c r="G344" t="s">
        <v>51</v>
      </c>
      <c r="H344" t="s">
        <v>115</v>
      </c>
      <c r="I344" t="s">
        <v>52</v>
      </c>
      <c r="J344" t="s">
        <v>52</v>
      </c>
      <c r="K344" s="1">
        <v>44076</v>
      </c>
      <c r="L344" t="s">
        <v>286</v>
      </c>
      <c r="M344" s="1">
        <v>44108</v>
      </c>
      <c r="N344" t="s">
        <v>245</v>
      </c>
      <c r="O344" t="s">
        <v>55</v>
      </c>
      <c r="P344" t="s">
        <v>955</v>
      </c>
      <c r="Q344" t="s">
        <v>10</v>
      </c>
      <c r="R344" s="1">
        <v>45776</v>
      </c>
      <c r="S344" t="s">
        <v>774</v>
      </c>
      <c r="T344" t="s">
        <v>191</v>
      </c>
      <c r="U344" t="s">
        <v>176</v>
      </c>
      <c r="V344" t="s">
        <v>61</v>
      </c>
      <c r="W344">
        <v>3311</v>
      </c>
      <c r="X344" t="s">
        <v>62</v>
      </c>
      <c r="Y344" t="s">
        <v>53</v>
      </c>
      <c r="Z344">
        <v>2</v>
      </c>
      <c r="AA344" t="s">
        <v>212</v>
      </c>
      <c r="AB344" t="s">
        <v>64</v>
      </c>
      <c r="AC344" t="s">
        <v>135</v>
      </c>
      <c r="AD344" t="s">
        <v>52</v>
      </c>
      <c r="AE344" t="s">
        <v>193</v>
      </c>
      <c r="AF344" t="s">
        <v>180</v>
      </c>
      <c r="AG344">
        <v>90</v>
      </c>
      <c r="AH344">
        <v>47</v>
      </c>
      <c r="AI344" t="s">
        <v>68</v>
      </c>
      <c r="AJ344" t="s">
        <v>136</v>
      </c>
      <c r="AK344" t="s">
        <v>67</v>
      </c>
      <c r="AL344" t="s">
        <v>68</v>
      </c>
      <c r="AM344">
        <v>5</v>
      </c>
      <c r="AN344">
        <v>0</v>
      </c>
      <c r="AO344">
        <v>3</v>
      </c>
      <c r="AP344">
        <v>7</v>
      </c>
      <c r="AQ344">
        <v>49</v>
      </c>
      <c r="AR344">
        <v>2</v>
      </c>
      <c r="AS344" t="s">
        <v>747</v>
      </c>
      <c r="AT344" t="s">
        <v>166</v>
      </c>
      <c r="AU344" t="s">
        <v>166</v>
      </c>
      <c r="AV344" s="1">
        <v>44967</v>
      </c>
      <c r="AW344" s="116">
        <v>4</v>
      </c>
      <c r="AX344" s="15">
        <f>VLOOKUP(dummy_data!$AU344,dummy_oppeained!B:C,2,0)</f>
        <v>5</v>
      </c>
      <c r="AY344" s="22" t="str">
        <f>VLOOKUP(AT344,dummy_oppeained!B:D,3,0)</f>
        <v>eristav</v>
      </c>
      <c r="AZ344" s="72">
        <f>VLOOKUP(AS:AS,hinded_abi!B:D,3,0)</f>
        <v>0</v>
      </c>
      <c r="BA344" s="26">
        <f t="shared" si="15"/>
        <v>0</v>
      </c>
      <c r="BB344" s="27">
        <f t="shared" si="16"/>
        <v>5</v>
      </c>
      <c r="BC344" s="96" t="str">
        <f t="shared" si="17"/>
        <v>S00015_30703100974_õppeaine96_44967</v>
      </c>
      <c r="BD344" s="104">
        <f>COUNTIF($BC$2:BC344, BC344)</f>
        <v>1</v>
      </c>
    </row>
    <row r="345" spans="1:56" x14ac:dyDescent="0.25">
      <c r="A345" t="s">
        <v>285</v>
      </c>
      <c r="B345" t="s">
        <v>261</v>
      </c>
      <c r="C345" t="s">
        <v>113</v>
      </c>
      <c r="D345" t="s">
        <v>879</v>
      </c>
      <c r="E345">
        <v>30703100974</v>
      </c>
      <c r="F345" t="s">
        <v>243</v>
      </c>
      <c r="G345" t="s">
        <v>51</v>
      </c>
      <c r="H345" t="s">
        <v>115</v>
      </c>
      <c r="I345" t="s">
        <v>52</v>
      </c>
      <c r="J345" t="s">
        <v>52</v>
      </c>
      <c r="K345" s="1">
        <v>44076</v>
      </c>
      <c r="L345" t="s">
        <v>286</v>
      </c>
      <c r="M345" s="1">
        <v>44108</v>
      </c>
      <c r="N345" t="s">
        <v>245</v>
      </c>
      <c r="O345" t="s">
        <v>55</v>
      </c>
      <c r="P345" t="s">
        <v>955</v>
      </c>
      <c r="Q345" t="s">
        <v>10</v>
      </c>
      <c r="R345" s="1">
        <v>45776</v>
      </c>
      <c r="S345" t="s">
        <v>774</v>
      </c>
      <c r="T345" t="s">
        <v>191</v>
      </c>
      <c r="U345" t="s">
        <v>176</v>
      </c>
      <c r="V345" t="s">
        <v>61</v>
      </c>
      <c r="W345">
        <v>3311</v>
      </c>
      <c r="X345" t="s">
        <v>62</v>
      </c>
      <c r="Y345" t="s">
        <v>53</v>
      </c>
      <c r="Z345">
        <v>3</v>
      </c>
      <c r="AA345" t="s">
        <v>212</v>
      </c>
      <c r="AB345" t="s">
        <v>64</v>
      </c>
      <c r="AC345" t="s">
        <v>65</v>
      </c>
      <c r="AD345" t="s">
        <v>52</v>
      </c>
      <c r="AE345" t="s">
        <v>193</v>
      </c>
      <c r="AF345" t="s">
        <v>180</v>
      </c>
      <c r="AG345">
        <v>90</v>
      </c>
      <c r="AH345">
        <v>42</v>
      </c>
      <c r="AI345" t="s">
        <v>68</v>
      </c>
      <c r="AJ345" t="s">
        <v>169</v>
      </c>
      <c r="AK345" t="s">
        <v>67</v>
      </c>
      <c r="AL345" t="s">
        <v>136</v>
      </c>
      <c r="AM345">
        <v>5</v>
      </c>
      <c r="AN345">
        <v>0</v>
      </c>
      <c r="AO345">
        <v>3</v>
      </c>
      <c r="AP345">
        <v>2</v>
      </c>
      <c r="AQ345">
        <v>30</v>
      </c>
      <c r="AR345">
        <v>2</v>
      </c>
      <c r="AS345" t="s">
        <v>732</v>
      </c>
      <c r="AT345" t="s">
        <v>215</v>
      </c>
      <c r="AU345" t="s">
        <v>215</v>
      </c>
      <c r="AV345" s="1">
        <v>45332</v>
      </c>
      <c r="AW345" s="116">
        <v>4</v>
      </c>
      <c r="AX345" s="40">
        <f>VLOOKUP(dummy_data!$AU345,dummy_oppeained!B:C,2,0)</f>
        <v>3</v>
      </c>
      <c r="AY345" s="22" t="str">
        <f>VLOOKUP(AT345,dummy_oppeained!B:D,3,0)</f>
        <v>mitteeristav</v>
      </c>
      <c r="AZ345" s="72" t="str">
        <f>VLOOKUP(AS:AS,hinded_abi!B:D,3,0)</f>
        <v>NULL</v>
      </c>
      <c r="BA345" s="26" t="str">
        <f t="shared" si="15"/>
        <v xml:space="preserve"> </v>
      </c>
      <c r="BB345" s="27">
        <f t="shared" si="16"/>
        <v>0</v>
      </c>
      <c r="BC345" s="96" t="str">
        <f t="shared" si="17"/>
        <v>S00015_30703100974_õppeaine45_45332</v>
      </c>
      <c r="BD345" s="104">
        <f>COUNTIF($BC$2:BC345, BC345)</f>
        <v>1</v>
      </c>
    </row>
    <row r="346" spans="1:56" x14ac:dyDescent="0.25">
      <c r="A346" t="s">
        <v>285</v>
      </c>
      <c r="B346" t="s">
        <v>261</v>
      </c>
      <c r="C346" t="s">
        <v>113</v>
      </c>
      <c r="D346" t="s">
        <v>879</v>
      </c>
      <c r="E346">
        <v>30703100974</v>
      </c>
      <c r="F346" t="s">
        <v>243</v>
      </c>
      <c r="G346" t="s">
        <v>51</v>
      </c>
      <c r="H346" t="s">
        <v>115</v>
      </c>
      <c r="I346" t="s">
        <v>52</v>
      </c>
      <c r="J346" t="s">
        <v>52</v>
      </c>
      <c r="K346" s="1">
        <v>44076</v>
      </c>
      <c r="L346" t="s">
        <v>286</v>
      </c>
      <c r="M346" s="1">
        <v>44108</v>
      </c>
      <c r="N346" t="s">
        <v>245</v>
      </c>
      <c r="O346" t="s">
        <v>55</v>
      </c>
      <c r="P346" t="s">
        <v>955</v>
      </c>
      <c r="Q346" t="s">
        <v>10</v>
      </c>
      <c r="R346" s="1">
        <v>45776</v>
      </c>
      <c r="S346" t="s">
        <v>774</v>
      </c>
      <c r="T346" t="s">
        <v>191</v>
      </c>
      <c r="U346" t="s">
        <v>176</v>
      </c>
      <c r="V346" t="s">
        <v>61</v>
      </c>
      <c r="W346">
        <v>3311</v>
      </c>
      <c r="X346" t="s">
        <v>62</v>
      </c>
      <c r="Y346" t="s">
        <v>53</v>
      </c>
      <c r="Z346">
        <v>3</v>
      </c>
      <c r="AA346" t="s">
        <v>212</v>
      </c>
      <c r="AB346" t="s">
        <v>64</v>
      </c>
      <c r="AC346" t="s">
        <v>65</v>
      </c>
      <c r="AD346" t="s">
        <v>52</v>
      </c>
      <c r="AE346" t="s">
        <v>193</v>
      </c>
      <c r="AF346" t="s">
        <v>180</v>
      </c>
      <c r="AG346">
        <v>90</v>
      </c>
      <c r="AH346">
        <v>42</v>
      </c>
      <c r="AI346" t="s">
        <v>68</v>
      </c>
      <c r="AJ346" t="s">
        <v>169</v>
      </c>
      <c r="AK346" t="s">
        <v>67</v>
      </c>
      <c r="AL346" t="s">
        <v>136</v>
      </c>
      <c r="AM346">
        <v>5</v>
      </c>
      <c r="AN346">
        <v>0</v>
      </c>
      <c r="AO346">
        <v>3</v>
      </c>
      <c r="AP346">
        <v>2</v>
      </c>
      <c r="AQ346">
        <v>30</v>
      </c>
      <c r="AR346">
        <v>2</v>
      </c>
      <c r="AS346" t="s">
        <v>732</v>
      </c>
      <c r="AT346" t="s">
        <v>148</v>
      </c>
      <c r="AU346" t="s">
        <v>148</v>
      </c>
      <c r="AV346" s="1">
        <v>45332</v>
      </c>
      <c r="AW346" s="116">
        <v>4</v>
      </c>
      <c r="AX346" s="15">
        <f>VLOOKUP(dummy_data!$AU346,dummy_oppeained!B:C,2,0)</f>
        <v>2</v>
      </c>
      <c r="AY346" s="22" t="str">
        <f>VLOOKUP(AT346,dummy_oppeained!B:D,3,0)</f>
        <v>mitteeristav</v>
      </c>
      <c r="AZ346" s="72" t="str">
        <f>VLOOKUP(AS:AS,hinded_abi!B:D,3,0)</f>
        <v>NULL</v>
      </c>
      <c r="BA346" s="26" t="str">
        <f t="shared" si="15"/>
        <v xml:space="preserve"> </v>
      </c>
      <c r="BB346" s="27">
        <f t="shared" si="16"/>
        <v>0</v>
      </c>
      <c r="BC346" s="96" t="str">
        <f t="shared" si="17"/>
        <v>S00015_30703100974_õppeaine5_45332</v>
      </c>
      <c r="BD346" s="104">
        <f>COUNTIF($BC$2:BC346, BC346)</f>
        <v>1</v>
      </c>
    </row>
    <row r="347" spans="1:56" x14ac:dyDescent="0.25">
      <c r="A347" t="s">
        <v>285</v>
      </c>
      <c r="B347" t="s">
        <v>261</v>
      </c>
      <c r="C347" t="s">
        <v>113</v>
      </c>
      <c r="D347" t="s">
        <v>879</v>
      </c>
      <c r="E347">
        <v>30703100974</v>
      </c>
      <c r="F347" t="s">
        <v>243</v>
      </c>
      <c r="G347" t="s">
        <v>51</v>
      </c>
      <c r="H347" t="s">
        <v>115</v>
      </c>
      <c r="I347" t="s">
        <v>52</v>
      </c>
      <c r="J347" t="s">
        <v>52</v>
      </c>
      <c r="K347" s="1">
        <v>44076</v>
      </c>
      <c r="L347" t="s">
        <v>286</v>
      </c>
      <c r="M347" s="1">
        <v>44108</v>
      </c>
      <c r="N347" t="s">
        <v>245</v>
      </c>
      <c r="O347" t="s">
        <v>55</v>
      </c>
      <c r="P347" t="s">
        <v>955</v>
      </c>
      <c r="Q347" t="s">
        <v>10</v>
      </c>
      <c r="R347" s="1">
        <v>45776</v>
      </c>
      <c r="S347" t="s">
        <v>774</v>
      </c>
      <c r="T347" t="s">
        <v>191</v>
      </c>
      <c r="U347" t="s">
        <v>176</v>
      </c>
      <c r="V347" t="s">
        <v>61</v>
      </c>
      <c r="W347">
        <v>3311</v>
      </c>
      <c r="X347" t="s">
        <v>62</v>
      </c>
      <c r="Y347" t="s">
        <v>53</v>
      </c>
      <c r="Z347">
        <v>3</v>
      </c>
      <c r="AA347" t="s">
        <v>212</v>
      </c>
      <c r="AB347" t="s">
        <v>64</v>
      </c>
      <c r="AC347" t="s">
        <v>65</v>
      </c>
      <c r="AD347" t="s">
        <v>52</v>
      </c>
      <c r="AE347" t="s">
        <v>193</v>
      </c>
      <c r="AF347" t="s">
        <v>180</v>
      </c>
      <c r="AG347">
        <v>90</v>
      </c>
      <c r="AH347">
        <v>42</v>
      </c>
      <c r="AI347" t="s">
        <v>68</v>
      </c>
      <c r="AJ347" t="s">
        <v>169</v>
      </c>
      <c r="AK347" t="s">
        <v>67</v>
      </c>
      <c r="AL347" t="s">
        <v>136</v>
      </c>
      <c r="AM347">
        <v>5</v>
      </c>
      <c r="AN347">
        <v>0</v>
      </c>
      <c r="AO347">
        <v>3</v>
      </c>
      <c r="AP347">
        <v>2</v>
      </c>
      <c r="AQ347">
        <v>30</v>
      </c>
      <c r="AR347">
        <v>2</v>
      </c>
      <c r="AS347" t="s">
        <v>739</v>
      </c>
      <c r="AT347" t="s">
        <v>92</v>
      </c>
      <c r="AU347" t="s">
        <v>92</v>
      </c>
      <c r="AV347" s="1">
        <v>44602</v>
      </c>
      <c r="AW347" s="116">
        <v>4</v>
      </c>
      <c r="AX347" s="40">
        <f>VLOOKUP(dummy_data!$AU347,dummy_oppeained!B:C,2,0)</f>
        <v>5</v>
      </c>
      <c r="AY347" s="22" t="str">
        <f>VLOOKUP(AT347,dummy_oppeained!B:D,3,0)</f>
        <v>eristav</v>
      </c>
      <c r="AZ347" s="72">
        <f>VLOOKUP(AS:AS,hinded_abi!B:D,3,0)</f>
        <v>3</v>
      </c>
      <c r="BA347" s="26">
        <f t="shared" si="15"/>
        <v>15</v>
      </c>
      <c r="BB347" s="27">
        <f t="shared" si="16"/>
        <v>5</v>
      </c>
      <c r="BC347" s="96" t="str">
        <f t="shared" si="17"/>
        <v>S00015_30703100974_õppeaine68_44602</v>
      </c>
      <c r="BD347" s="104">
        <f>COUNTIF($BC$2:BC347, BC347)</f>
        <v>1</v>
      </c>
    </row>
    <row r="348" spans="1:56" x14ac:dyDescent="0.25">
      <c r="A348" t="s">
        <v>285</v>
      </c>
      <c r="B348" t="s">
        <v>261</v>
      </c>
      <c r="C348" t="s">
        <v>113</v>
      </c>
      <c r="D348" t="s">
        <v>879</v>
      </c>
      <c r="E348">
        <v>30703100974</v>
      </c>
      <c r="F348" t="s">
        <v>243</v>
      </c>
      <c r="G348" t="s">
        <v>51</v>
      </c>
      <c r="H348" t="s">
        <v>115</v>
      </c>
      <c r="I348" t="s">
        <v>52</v>
      </c>
      <c r="J348" t="s">
        <v>52</v>
      </c>
      <c r="K348" s="1">
        <v>44076</v>
      </c>
      <c r="L348" t="s">
        <v>286</v>
      </c>
      <c r="M348" s="1">
        <v>44108</v>
      </c>
      <c r="N348" t="s">
        <v>245</v>
      </c>
      <c r="O348" t="s">
        <v>55</v>
      </c>
      <c r="P348" t="s">
        <v>955</v>
      </c>
      <c r="Q348" t="s">
        <v>10</v>
      </c>
      <c r="R348" s="1">
        <v>45776</v>
      </c>
      <c r="S348" t="s">
        <v>774</v>
      </c>
      <c r="T348" t="s">
        <v>191</v>
      </c>
      <c r="U348" t="s">
        <v>176</v>
      </c>
      <c r="V348" t="s">
        <v>61</v>
      </c>
      <c r="W348">
        <v>3311</v>
      </c>
      <c r="X348" t="s">
        <v>62</v>
      </c>
      <c r="Y348" t="s">
        <v>53</v>
      </c>
      <c r="Z348">
        <v>3</v>
      </c>
      <c r="AA348" t="s">
        <v>212</v>
      </c>
      <c r="AB348" t="s">
        <v>64</v>
      </c>
      <c r="AC348" t="s">
        <v>65</v>
      </c>
      <c r="AD348" t="s">
        <v>52</v>
      </c>
      <c r="AE348" t="s">
        <v>193</v>
      </c>
      <c r="AF348" t="s">
        <v>180</v>
      </c>
      <c r="AG348">
        <v>90</v>
      </c>
      <c r="AH348">
        <v>42</v>
      </c>
      <c r="AI348" t="s">
        <v>68</v>
      </c>
      <c r="AJ348" t="s">
        <v>169</v>
      </c>
      <c r="AK348" t="s">
        <v>67</v>
      </c>
      <c r="AL348" t="s">
        <v>136</v>
      </c>
      <c r="AM348">
        <v>5</v>
      </c>
      <c r="AN348">
        <v>0</v>
      </c>
      <c r="AO348">
        <v>3</v>
      </c>
      <c r="AP348">
        <v>2</v>
      </c>
      <c r="AQ348">
        <v>30</v>
      </c>
      <c r="AR348">
        <v>2</v>
      </c>
      <c r="AS348" t="s">
        <v>732</v>
      </c>
      <c r="AT348" t="s">
        <v>199</v>
      </c>
      <c r="AU348" t="s">
        <v>199</v>
      </c>
      <c r="AV348" s="1">
        <v>44814</v>
      </c>
      <c r="AW348" s="116">
        <v>4</v>
      </c>
      <c r="AX348" s="15">
        <f>VLOOKUP(dummy_data!$AU348,dummy_oppeained!B:C,2,0)</f>
        <v>3</v>
      </c>
      <c r="AY348" s="22" t="str">
        <f>VLOOKUP(AT348,dummy_oppeained!B:D,3,0)</f>
        <v>mitteeristav</v>
      </c>
      <c r="AZ348" s="72" t="str">
        <f>VLOOKUP(AS:AS,hinded_abi!B:D,3,0)</f>
        <v>NULL</v>
      </c>
      <c r="BA348" s="26" t="str">
        <f t="shared" si="15"/>
        <v xml:space="preserve"> </v>
      </c>
      <c r="BB348" s="27">
        <f t="shared" si="16"/>
        <v>0</v>
      </c>
      <c r="BC348" s="96" t="str">
        <f t="shared" si="17"/>
        <v>S00015_30703100974_õppeaine43_44814</v>
      </c>
      <c r="BD348" s="104">
        <f>COUNTIF($BC$2:BC348, BC348)</f>
        <v>1</v>
      </c>
    </row>
    <row r="349" spans="1:56" x14ac:dyDescent="0.25">
      <c r="A349" t="s">
        <v>285</v>
      </c>
      <c r="B349" t="s">
        <v>261</v>
      </c>
      <c r="C349" t="s">
        <v>113</v>
      </c>
      <c r="D349" t="s">
        <v>879</v>
      </c>
      <c r="E349">
        <v>30703100974</v>
      </c>
      <c r="F349" t="s">
        <v>243</v>
      </c>
      <c r="G349" t="s">
        <v>51</v>
      </c>
      <c r="H349" t="s">
        <v>115</v>
      </c>
      <c r="I349" t="s">
        <v>52</v>
      </c>
      <c r="J349" t="s">
        <v>52</v>
      </c>
      <c r="K349" s="1">
        <v>44076</v>
      </c>
      <c r="L349" t="s">
        <v>286</v>
      </c>
      <c r="M349" s="1">
        <v>44108</v>
      </c>
      <c r="N349" t="s">
        <v>245</v>
      </c>
      <c r="O349" t="s">
        <v>55</v>
      </c>
      <c r="P349" t="s">
        <v>955</v>
      </c>
      <c r="Q349" t="s">
        <v>10</v>
      </c>
      <c r="R349" s="1">
        <v>45776</v>
      </c>
      <c r="S349" t="s">
        <v>774</v>
      </c>
      <c r="T349" t="s">
        <v>191</v>
      </c>
      <c r="U349" t="s">
        <v>176</v>
      </c>
      <c r="V349" t="s">
        <v>61</v>
      </c>
      <c r="W349">
        <v>3311</v>
      </c>
      <c r="X349" t="s">
        <v>62</v>
      </c>
      <c r="Y349" t="s">
        <v>53</v>
      </c>
      <c r="Z349">
        <v>3</v>
      </c>
      <c r="AA349" t="s">
        <v>212</v>
      </c>
      <c r="AB349" t="s">
        <v>64</v>
      </c>
      <c r="AC349" t="s">
        <v>65</v>
      </c>
      <c r="AD349" t="s">
        <v>52</v>
      </c>
      <c r="AE349" t="s">
        <v>193</v>
      </c>
      <c r="AF349" t="s">
        <v>180</v>
      </c>
      <c r="AG349">
        <v>90</v>
      </c>
      <c r="AH349">
        <v>42</v>
      </c>
      <c r="AI349" t="s">
        <v>68</v>
      </c>
      <c r="AJ349" t="s">
        <v>169</v>
      </c>
      <c r="AK349" t="s">
        <v>67</v>
      </c>
      <c r="AL349" t="s">
        <v>136</v>
      </c>
      <c r="AM349">
        <v>5</v>
      </c>
      <c r="AN349">
        <v>0</v>
      </c>
      <c r="AO349">
        <v>3</v>
      </c>
      <c r="AP349">
        <v>2</v>
      </c>
      <c r="AQ349">
        <v>30</v>
      </c>
      <c r="AR349">
        <v>2</v>
      </c>
      <c r="AS349" t="s">
        <v>732</v>
      </c>
      <c r="AT349" t="s">
        <v>184</v>
      </c>
      <c r="AU349" t="s">
        <v>184</v>
      </c>
      <c r="AV349" s="1">
        <v>45910</v>
      </c>
      <c r="AW349" s="116">
        <v>4</v>
      </c>
      <c r="AX349" s="40">
        <f>VLOOKUP(dummy_data!$AU349,dummy_oppeained!B:C,2,0)</f>
        <v>3</v>
      </c>
      <c r="AY349" s="22" t="str">
        <f>VLOOKUP(AT349,dummy_oppeained!B:D,3,0)</f>
        <v>mitteeristav</v>
      </c>
      <c r="AZ349" s="72" t="str">
        <f>VLOOKUP(AS:AS,hinded_abi!B:D,3,0)</f>
        <v>NULL</v>
      </c>
      <c r="BA349" s="26" t="str">
        <f t="shared" si="15"/>
        <v xml:space="preserve"> </v>
      </c>
      <c r="BB349" s="27">
        <f t="shared" si="16"/>
        <v>0</v>
      </c>
      <c r="BC349" s="96" t="str">
        <f t="shared" si="17"/>
        <v>S00015_30703100974_õppeaine35_45910</v>
      </c>
      <c r="BD349" s="104">
        <f>COUNTIF($BC$2:BC349, BC349)</f>
        <v>1</v>
      </c>
    </row>
    <row r="350" spans="1:56" x14ac:dyDescent="0.25">
      <c r="A350" t="s">
        <v>285</v>
      </c>
      <c r="B350" t="s">
        <v>261</v>
      </c>
      <c r="C350" t="s">
        <v>113</v>
      </c>
      <c r="D350" t="s">
        <v>879</v>
      </c>
      <c r="E350">
        <v>30703100974</v>
      </c>
      <c r="F350" t="s">
        <v>243</v>
      </c>
      <c r="G350" t="s">
        <v>51</v>
      </c>
      <c r="H350" t="s">
        <v>115</v>
      </c>
      <c r="I350" t="s">
        <v>52</v>
      </c>
      <c r="J350" t="s">
        <v>52</v>
      </c>
      <c r="K350" s="1">
        <v>44076</v>
      </c>
      <c r="L350" t="s">
        <v>286</v>
      </c>
      <c r="M350" s="1">
        <v>44108</v>
      </c>
      <c r="N350" t="s">
        <v>245</v>
      </c>
      <c r="O350" t="s">
        <v>55</v>
      </c>
      <c r="P350" t="s">
        <v>955</v>
      </c>
      <c r="Q350" t="s">
        <v>10</v>
      </c>
      <c r="R350" s="1">
        <v>45776</v>
      </c>
      <c r="S350" t="s">
        <v>774</v>
      </c>
      <c r="T350" t="s">
        <v>191</v>
      </c>
      <c r="U350" t="s">
        <v>176</v>
      </c>
      <c r="V350" t="s">
        <v>61</v>
      </c>
      <c r="W350">
        <v>3311</v>
      </c>
      <c r="X350" t="s">
        <v>62</v>
      </c>
      <c r="Y350" t="s">
        <v>53</v>
      </c>
      <c r="Z350">
        <v>4</v>
      </c>
      <c r="AA350" t="s">
        <v>212</v>
      </c>
      <c r="AB350" t="s">
        <v>64</v>
      </c>
      <c r="AC350" t="s">
        <v>200</v>
      </c>
      <c r="AD350" t="s">
        <v>52</v>
      </c>
      <c r="AE350" t="s">
        <v>193</v>
      </c>
      <c r="AF350" t="s">
        <v>180</v>
      </c>
      <c r="AG350">
        <v>90</v>
      </c>
      <c r="AH350">
        <v>29</v>
      </c>
      <c r="AI350" t="s">
        <v>68</v>
      </c>
      <c r="AJ350" t="s">
        <v>194</v>
      </c>
      <c r="AK350" t="s">
        <v>67</v>
      </c>
      <c r="AL350" t="s">
        <v>181</v>
      </c>
      <c r="AM350">
        <v>5</v>
      </c>
      <c r="AN350">
        <v>3</v>
      </c>
      <c r="AO350">
        <v>3</v>
      </c>
      <c r="AP350">
        <v>0</v>
      </c>
      <c r="AQ350">
        <v>59</v>
      </c>
      <c r="AR350">
        <v>2</v>
      </c>
      <c r="AS350" t="s">
        <v>732</v>
      </c>
      <c r="AT350" t="s">
        <v>204</v>
      </c>
      <c r="AU350" t="s">
        <v>204</v>
      </c>
      <c r="AV350" s="1">
        <v>44967</v>
      </c>
      <c r="AW350" s="116">
        <v>4</v>
      </c>
      <c r="AX350" s="15">
        <f>VLOOKUP(dummy_data!$AU350,dummy_oppeained!B:C,2,0)</f>
        <v>3</v>
      </c>
      <c r="AY350" s="22" t="str">
        <f>VLOOKUP(AT350,dummy_oppeained!B:D,3,0)</f>
        <v>mitteeristav</v>
      </c>
      <c r="AZ350" s="72" t="str">
        <f>VLOOKUP(AS:AS,hinded_abi!B:D,3,0)</f>
        <v>NULL</v>
      </c>
      <c r="BA350" s="26" t="str">
        <f t="shared" si="15"/>
        <v xml:space="preserve"> </v>
      </c>
      <c r="BB350" s="27">
        <f t="shared" si="16"/>
        <v>0</v>
      </c>
      <c r="BC350" s="96" t="str">
        <f t="shared" si="17"/>
        <v>S00015_30703100974_õppeaine17_44967</v>
      </c>
      <c r="BD350" s="104">
        <f>COUNTIF($BC$2:BC350, BC350)</f>
        <v>1</v>
      </c>
    </row>
    <row r="351" spans="1:56" x14ac:dyDescent="0.25">
      <c r="A351" t="s">
        <v>285</v>
      </c>
      <c r="B351" t="s">
        <v>261</v>
      </c>
      <c r="C351" t="s">
        <v>113</v>
      </c>
      <c r="D351" t="s">
        <v>879</v>
      </c>
      <c r="E351">
        <v>30703100974</v>
      </c>
      <c r="F351" t="s">
        <v>243</v>
      </c>
      <c r="G351" t="s">
        <v>51</v>
      </c>
      <c r="H351" t="s">
        <v>115</v>
      </c>
      <c r="I351" t="s">
        <v>52</v>
      </c>
      <c r="J351" t="s">
        <v>52</v>
      </c>
      <c r="K351" s="1">
        <v>44076</v>
      </c>
      <c r="L351" t="s">
        <v>286</v>
      </c>
      <c r="M351" s="1">
        <v>44108</v>
      </c>
      <c r="N351" t="s">
        <v>245</v>
      </c>
      <c r="O351" t="s">
        <v>55</v>
      </c>
      <c r="P351" t="s">
        <v>955</v>
      </c>
      <c r="Q351" t="s">
        <v>10</v>
      </c>
      <c r="R351" s="1">
        <v>45776</v>
      </c>
      <c r="S351" t="s">
        <v>774</v>
      </c>
      <c r="T351" t="s">
        <v>191</v>
      </c>
      <c r="U351" t="s">
        <v>176</v>
      </c>
      <c r="V351" t="s">
        <v>61</v>
      </c>
      <c r="W351">
        <v>3311</v>
      </c>
      <c r="X351" t="s">
        <v>62</v>
      </c>
      <c r="Y351" t="s">
        <v>53</v>
      </c>
      <c r="Z351">
        <v>4</v>
      </c>
      <c r="AA351" t="s">
        <v>212</v>
      </c>
      <c r="AB351" t="s">
        <v>64</v>
      </c>
      <c r="AC351" t="s">
        <v>200</v>
      </c>
      <c r="AD351" t="s">
        <v>52</v>
      </c>
      <c r="AE351" t="s">
        <v>193</v>
      </c>
      <c r="AF351" t="s">
        <v>180</v>
      </c>
      <c r="AG351">
        <v>90</v>
      </c>
      <c r="AH351">
        <v>29</v>
      </c>
      <c r="AI351" t="s">
        <v>68</v>
      </c>
      <c r="AJ351" t="s">
        <v>194</v>
      </c>
      <c r="AK351" t="s">
        <v>67</v>
      </c>
      <c r="AL351" t="s">
        <v>181</v>
      </c>
      <c r="AM351">
        <v>5</v>
      </c>
      <c r="AN351">
        <v>3</v>
      </c>
      <c r="AO351">
        <v>3</v>
      </c>
      <c r="AP351">
        <v>0</v>
      </c>
      <c r="AQ351">
        <v>59</v>
      </c>
      <c r="AR351">
        <v>2</v>
      </c>
      <c r="AS351" t="s">
        <v>747</v>
      </c>
      <c r="AT351" t="s">
        <v>167</v>
      </c>
      <c r="AU351" t="s">
        <v>167</v>
      </c>
      <c r="AV351" s="1">
        <v>45545</v>
      </c>
      <c r="AW351" s="116">
        <v>4</v>
      </c>
      <c r="AX351" s="40">
        <f>VLOOKUP(dummy_data!$AU351,dummy_oppeained!B:C,2,0)</f>
        <v>5</v>
      </c>
      <c r="AY351" s="22" t="str">
        <f>VLOOKUP(AT351,dummy_oppeained!B:D,3,0)</f>
        <v>eristav</v>
      </c>
      <c r="AZ351" s="72">
        <f>VLOOKUP(AS:AS,hinded_abi!B:D,3,0)</f>
        <v>0</v>
      </c>
      <c r="BA351" s="26">
        <f t="shared" si="15"/>
        <v>0</v>
      </c>
      <c r="BB351" s="27">
        <f t="shared" si="16"/>
        <v>5</v>
      </c>
      <c r="BC351" s="96" t="str">
        <f t="shared" si="17"/>
        <v>S00015_30703100974_õppeaine54_45545</v>
      </c>
      <c r="BD351" s="104">
        <f>COUNTIF($BC$2:BC351, BC351)</f>
        <v>1</v>
      </c>
    </row>
    <row r="352" spans="1:56" x14ac:dyDescent="0.25">
      <c r="A352" t="s">
        <v>285</v>
      </c>
      <c r="B352" t="s">
        <v>261</v>
      </c>
      <c r="C352" t="s">
        <v>113</v>
      </c>
      <c r="D352" t="s">
        <v>879</v>
      </c>
      <c r="E352">
        <v>30703100974</v>
      </c>
      <c r="F352" t="s">
        <v>243</v>
      </c>
      <c r="G352" t="s">
        <v>51</v>
      </c>
      <c r="H352" t="s">
        <v>115</v>
      </c>
      <c r="I352" t="s">
        <v>52</v>
      </c>
      <c r="J352" t="s">
        <v>52</v>
      </c>
      <c r="K352" s="1">
        <v>44076</v>
      </c>
      <c r="L352" t="s">
        <v>286</v>
      </c>
      <c r="M352" s="1">
        <v>44108</v>
      </c>
      <c r="N352" t="s">
        <v>245</v>
      </c>
      <c r="O352" t="s">
        <v>55</v>
      </c>
      <c r="P352" t="s">
        <v>955</v>
      </c>
      <c r="Q352" t="s">
        <v>10</v>
      </c>
      <c r="R352" s="1">
        <v>45776</v>
      </c>
      <c r="S352" t="s">
        <v>774</v>
      </c>
      <c r="T352" t="s">
        <v>191</v>
      </c>
      <c r="U352" t="s">
        <v>176</v>
      </c>
      <c r="V352" t="s">
        <v>61</v>
      </c>
      <c r="W352">
        <v>3311</v>
      </c>
      <c r="X352" t="s">
        <v>62</v>
      </c>
      <c r="Y352" t="s">
        <v>53</v>
      </c>
      <c r="Z352">
        <v>4</v>
      </c>
      <c r="AA352" t="s">
        <v>212</v>
      </c>
      <c r="AB352" t="s">
        <v>64</v>
      </c>
      <c r="AC352" t="s">
        <v>200</v>
      </c>
      <c r="AD352" t="s">
        <v>52</v>
      </c>
      <c r="AE352" t="s">
        <v>193</v>
      </c>
      <c r="AF352" t="s">
        <v>180</v>
      </c>
      <c r="AG352">
        <v>90</v>
      </c>
      <c r="AH352">
        <v>29</v>
      </c>
      <c r="AI352" t="s">
        <v>68</v>
      </c>
      <c r="AJ352" t="s">
        <v>194</v>
      </c>
      <c r="AK352" t="s">
        <v>67</v>
      </c>
      <c r="AL352" t="s">
        <v>181</v>
      </c>
      <c r="AM352">
        <v>5</v>
      </c>
      <c r="AN352">
        <v>3</v>
      </c>
      <c r="AO352">
        <v>3</v>
      </c>
      <c r="AP352">
        <v>0</v>
      </c>
      <c r="AQ352">
        <v>59</v>
      </c>
      <c r="AR352">
        <v>2</v>
      </c>
      <c r="AS352" t="s">
        <v>739</v>
      </c>
      <c r="AT352" t="s">
        <v>145</v>
      </c>
      <c r="AU352" t="s">
        <v>145</v>
      </c>
      <c r="AV352" s="1">
        <v>44967</v>
      </c>
      <c r="AW352" s="116">
        <v>4</v>
      </c>
      <c r="AX352" s="15">
        <f>VLOOKUP(dummy_data!$AU352,dummy_oppeained!B:C,2,0)</f>
        <v>6</v>
      </c>
      <c r="AY352" s="22" t="str">
        <f>VLOOKUP(AT352,dummy_oppeained!B:D,3,0)</f>
        <v>eristav</v>
      </c>
      <c r="AZ352" s="72">
        <f>VLOOKUP(AS:AS,hinded_abi!B:D,3,0)</f>
        <v>3</v>
      </c>
      <c r="BA352" s="26">
        <f t="shared" si="15"/>
        <v>18</v>
      </c>
      <c r="BB352" s="27">
        <f t="shared" si="16"/>
        <v>6</v>
      </c>
      <c r="BC352" s="96" t="str">
        <f t="shared" si="17"/>
        <v>S00015_30703100974_õppeaine86_44967</v>
      </c>
      <c r="BD352" s="104">
        <f>COUNTIF($BC$2:BC352, BC352)</f>
        <v>1</v>
      </c>
    </row>
    <row r="353" spans="1:56" x14ac:dyDescent="0.25">
      <c r="A353" t="s">
        <v>288</v>
      </c>
      <c r="B353" t="s">
        <v>261</v>
      </c>
      <c r="C353" t="s">
        <v>174</v>
      </c>
      <c r="D353" t="s">
        <v>883</v>
      </c>
      <c r="E353">
        <v>35305272685</v>
      </c>
      <c r="F353" t="s">
        <v>243</v>
      </c>
      <c r="G353" t="s">
        <v>114</v>
      </c>
      <c r="H353" t="s">
        <v>115</v>
      </c>
      <c r="I353" t="s">
        <v>115</v>
      </c>
      <c r="J353" t="s">
        <v>115</v>
      </c>
      <c r="K353" s="1">
        <v>44593</v>
      </c>
      <c r="L353" t="s">
        <v>53</v>
      </c>
      <c r="M353" s="1">
        <v>45376</v>
      </c>
      <c r="N353" t="s">
        <v>253</v>
      </c>
      <c r="O353" t="s">
        <v>53</v>
      </c>
      <c r="P353" t="s">
        <v>928</v>
      </c>
      <c r="Q353" t="s">
        <v>246</v>
      </c>
      <c r="R353" s="1">
        <v>45738</v>
      </c>
      <c r="S353" t="s">
        <v>774</v>
      </c>
      <c r="T353" t="s">
        <v>59</v>
      </c>
      <c r="U353" t="s">
        <v>176</v>
      </c>
      <c r="V353" t="s">
        <v>228</v>
      </c>
      <c r="W353">
        <v>194200</v>
      </c>
      <c r="X353" t="s">
        <v>229</v>
      </c>
      <c r="Y353" t="s">
        <v>178</v>
      </c>
      <c r="Z353">
        <v>1</v>
      </c>
      <c r="AA353" t="s">
        <v>284</v>
      </c>
      <c r="AB353" t="s">
        <v>64</v>
      </c>
      <c r="AC353" t="s">
        <v>65</v>
      </c>
      <c r="AD353" t="s">
        <v>115</v>
      </c>
      <c r="AE353" t="s">
        <v>53</v>
      </c>
      <c r="AF353" t="s">
        <v>180</v>
      </c>
      <c r="AG353">
        <v>65</v>
      </c>
      <c r="AH353">
        <v>45</v>
      </c>
      <c r="AI353" t="s">
        <v>85</v>
      </c>
      <c r="AJ353" t="s">
        <v>219</v>
      </c>
      <c r="AK353" t="s">
        <v>69</v>
      </c>
      <c r="AL353" t="s">
        <v>69</v>
      </c>
      <c r="AM353">
        <v>0</v>
      </c>
      <c r="AN353">
        <v>2</v>
      </c>
      <c r="AO353">
        <v>20</v>
      </c>
      <c r="AP353">
        <v>10</v>
      </c>
      <c r="AQ353">
        <v>28</v>
      </c>
      <c r="AR353">
        <v>9</v>
      </c>
      <c r="AS353" t="s">
        <v>732</v>
      </c>
      <c r="AT353" t="s">
        <v>183</v>
      </c>
      <c r="AU353" t="s">
        <v>183</v>
      </c>
      <c r="AV353" s="1">
        <v>44602</v>
      </c>
      <c r="AW353" s="116">
        <v>4.5</v>
      </c>
      <c r="AX353" s="40">
        <f>VLOOKUP(dummy_data!$AU353,dummy_oppeained!B:C,2,0)</f>
        <v>3</v>
      </c>
      <c r="AY353" s="22" t="str">
        <f>VLOOKUP(AT353,dummy_oppeained!B:D,3,0)</f>
        <v>mitteeristav</v>
      </c>
      <c r="AZ353" s="72" t="str">
        <f>VLOOKUP(AS:AS,hinded_abi!B:D,3,0)</f>
        <v>NULL</v>
      </c>
      <c r="BA353" s="26" t="str">
        <f t="shared" si="15"/>
        <v xml:space="preserve"> </v>
      </c>
      <c r="BB353" s="27">
        <f t="shared" si="16"/>
        <v>0</v>
      </c>
      <c r="BC353" s="96" t="str">
        <f t="shared" si="17"/>
        <v>S00016_35305272685_õppeaine57_44602</v>
      </c>
      <c r="BD353" s="104">
        <f>COUNTIF($BC$2:BC353, BC353)</f>
        <v>1</v>
      </c>
    </row>
    <row r="354" spans="1:56" x14ac:dyDescent="0.25">
      <c r="A354" t="s">
        <v>288</v>
      </c>
      <c r="B354" t="s">
        <v>261</v>
      </c>
      <c r="C354" t="s">
        <v>174</v>
      </c>
      <c r="D354" t="s">
        <v>883</v>
      </c>
      <c r="E354">
        <v>35305272685</v>
      </c>
      <c r="F354" t="s">
        <v>243</v>
      </c>
      <c r="G354" t="s">
        <v>114</v>
      </c>
      <c r="H354" t="s">
        <v>115</v>
      </c>
      <c r="I354" t="s">
        <v>115</v>
      </c>
      <c r="J354" t="s">
        <v>115</v>
      </c>
      <c r="K354" s="1">
        <v>44593</v>
      </c>
      <c r="L354" t="s">
        <v>53</v>
      </c>
      <c r="M354" s="1">
        <v>45376</v>
      </c>
      <c r="N354" t="s">
        <v>253</v>
      </c>
      <c r="O354" t="s">
        <v>53</v>
      </c>
      <c r="P354" t="s">
        <v>928</v>
      </c>
      <c r="Q354" t="s">
        <v>246</v>
      </c>
      <c r="R354" s="1">
        <v>45738</v>
      </c>
      <c r="S354" t="s">
        <v>774</v>
      </c>
      <c r="T354" t="s">
        <v>59</v>
      </c>
      <c r="U354" t="s">
        <v>176</v>
      </c>
      <c r="V354" t="s">
        <v>228</v>
      </c>
      <c r="W354">
        <v>194200</v>
      </c>
      <c r="X354" t="s">
        <v>229</v>
      </c>
      <c r="Y354" t="s">
        <v>178</v>
      </c>
      <c r="Z354">
        <v>1</v>
      </c>
      <c r="AA354" t="s">
        <v>284</v>
      </c>
      <c r="AB354" t="s">
        <v>64</v>
      </c>
      <c r="AC354" t="s">
        <v>65</v>
      </c>
      <c r="AD354" t="s">
        <v>115</v>
      </c>
      <c r="AE354" t="s">
        <v>53</v>
      </c>
      <c r="AF354" t="s">
        <v>180</v>
      </c>
      <c r="AG354">
        <v>65</v>
      </c>
      <c r="AH354">
        <v>45</v>
      </c>
      <c r="AI354" t="s">
        <v>85</v>
      </c>
      <c r="AJ354" t="s">
        <v>219</v>
      </c>
      <c r="AK354" t="s">
        <v>69</v>
      </c>
      <c r="AL354" t="s">
        <v>69</v>
      </c>
      <c r="AM354">
        <v>0</v>
      </c>
      <c r="AN354">
        <v>2</v>
      </c>
      <c r="AO354">
        <v>20</v>
      </c>
      <c r="AP354">
        <v>10</v>
      </c>
      <c r="AQ354">
        <v>28</v>
      </c>
      <c r="AR354">
        <v>9</v>
      </c>
      <c r="AS354" t="s">
        <v>739</v>
      </c>
      <c r="AT354" t="s">
        <v>73</v>
      </c>
      <c r="AU354" t="s">
        <v>73</v>
      </c>
      <c r="AV354" s="1">
        <v>44967</v>
      </c>
      <c r="AW354" s="116">
        <v>4.5</v>
      </c>
      <c r="AX354" s="15">
        <f>VLOOKUP(dummy_data!$AU354,dummy_oppeained!B:C,2,0)</f>
        <v>6</v>
      </c>
      <c r="AY354" s="22" t="str">
        <f>VLOOKUP(AT354,dummy_oppeained!B:D,3,0)</f>
        <v>eristav</v>
      </c>
      <c r="AZ354" s="72">
        <f>VLOOKUP(AS:AS,hinded_abi!B:D,3,0)</f>
        <v>3</v>
      </c>
      <c r="BA354" s="26">
        <f t="shared" si="15"/>
        <v>18</v>
      </c>
      <c r="BB354" s="27">
        <f t="shared" si="16"/>
        <v>6</v>
      </c>
      <c r="BC354" s="96" t="str">
        <f t="shared" si="17"/>
        <v>S00016_35305272685_õppeaine2_44967</v>
      </c>
      <c r="BD354" s="104">
        <f>COUNTIF($BC$2:BC354, BC354)</f>
        <v>1</v>
      </c>
    </row>
    <row r="355" spans="1:56" x14ac:dyDescent="0.25">
      <c r="A355" t="s">
        <v>288</v>
      </c>
      <c r="B355" t="s">
        <v>261</v>
      </c>
      <c r="C355" t="s">
        <v>174</v>
      </c>
      <c r="D355" t="s">
        <v>883</v>
      </c>
      <c r="E355">
        <v>35305272685</v>
      </c>
      <c r="F355" t="s">
        <v>243</v>
      </c>
      <c r="G355" t="s">
        <v>114</v>
      </c>
      <c r="H355" t="s">
        <v>115</v>
      </c>
      <c r="I355" t="s">
        <v>115</v>
      </c>
      <c r="J355" t="s">
        <v>115</v>
      </c>
      <c r="K355" s="1">
        <v>44593</v>
      </c>
      <c r="L355" t="s">
        <v>53</v>
      </c>
      <c r="M355" s="1">
        <v>45376</v>
      </c>
      <c r="N355" t="s">
        <v>253</v>
      </c>
      <c r="O355" t="s">
        <v>53</v>
      </c>
      <c r="P355" t="s">
        <v>928</v>
      </c>
      <c r="Q355" t="s">
        <v>246</v>
      </c>
      <c r="R355" s="1">
        <v>45738</v>
      </c>
      <c r="S355" t="s">
        <v>774</v>
      </c>
      <c r="T355" t="s">
        <v>59</v>
      </c>
      <c r="U355" t="s">
        <v>176</v>
      </c>
      <c r="V355" t="s">
        <v>228</v>
      </c>
      <c r="W355">
        <v>194200</v>
      </c>
      <c r="X355" t="s">
        <v>229</v>
      </c>
      <c r="Y355" t="s">
        <v>178</v>
      </c>
      <c r="Z355">
        <v>1</v>
      </c>
      <c r="AA355" t="s">
        <v>284</v>
      </c>
      <c r="AB355" t="s">
        <v>64</v>
      </c>
      <c r="AC355" t="s">
        <v>65</v>
      </c>
      <c r="AD355" t="s">
        <v>115</v>
      </c>
      <c r="AE355" t="s">
        <v>53</v>
      </c>
      <c r="AF355" t="s">
        <v>180</v>
      </c>
      <c r="AG355">
        <v>65</v>
      </c>
      <c r="AH355">
        <v>45</v>
      </c>
      <c r="AI355" t="s">
        <v>85</v>
      </c>
      <c r="AJ355" t="s">
        <v>219</v>
      </c>
      <c r="AK355" t="s">
        <v>69</v>
      </c>
      <c r="AL355" t="s">
        <v>69</v>
      </c>
      <c r="AM355">
        <v>0</v>
      </c>
      <c r="AN355">
        <v>2</v>
      </c>
      <c r="AO355">
        <v>20</v>
      </c>
      <c r="AP355">
        <v>10</v>
      </c>
      <c r="AQ355">
        <v>28</v>
      </c>
      <c r="AR355">
        <v>9</v>
      </c>
      <c r="AS355" t="s">
        <v>741</v>
      </c>
      <c r="AT355" t="s">
        <v>128</v>
      </c>
      <c r="AU355" t="s">
        <v>128</v>
      </c>
      <c r="AV355" s="1">
        <v>45698</v>
      </c>
      <c r="AW355" s="116">
        <v>4.5</v>
      </c>
      <c r="AX355" s="40">
        <f>VLOOKUP(dummy_data!$AU355,dummy_oppeained!B:C,2,0)</f>
        <v>5</v>
      </c>
      <c r="AY355" s="22" t="str">
        <f>VLOOKUP(AT355,dummy_oppeained!B:D,3,0)</f>
        <v>eristav</v>
      </c>
      <c r="AZ355" s="72">
        <f>VLOOKUP(AS:AS,hinded_abi!B:D,3,0)</f>
        <v>2</v>
      </c>
      <c r="BA355" s="26">
        <f t="shared" si="15"/>
        <v>10</v>
      </c>
      <c r="BB355" s="27">
        <f t="shared" si="16"/>
        <v>5</v>
      </c>
      <c r="BC355" s="96" t="str">
        <f t="shared" si="17"/>
        <v>S00016_35305272685_õppeaine81_45698</v>
      </c>
      <c r="BD355" s="104">
        <f>COUNTIF($BC$2:BC355, BC355)</f>
        <v>1</v>
      </c>
    </row>
    <row r="356" spans="1:56" x14ac:dyDescent="0.25">
      <c r="A356" t="s">
        <v>288</v>
      </c>
      <c r="B356" t="s">
        <v>261</v>
      </c>
      <c r="C356" t="s">
        <v>174</v>
      </c>
      <c r="D356" t="s">
        <v>883</v>
      </c>
      <c r="E356">
        <v>35305272685</v>
      </c>
      <c r="F356" t="s">
        <v>243</v>
      </c>
      <c r="G356" t="s">
        <v>114</v>
      </c>
      <c r="H356" t="s">
        <v>115</v>
      </c>
      <c r="I356" t="s">
        <v>115</v>
      </c>
      <c r="J356" t="s">
        <v>115</v>
      </c>
      <c r="K356" s="1">
        <v>44593</v>
      </c>
      <c r="L356" t="s">
        <v>53</v>
      </c>
      <c r="M356" s="1">
        <v>45376</v>
      </c>
      <c r="N356" t="s">
        <v>253</v>
      </c>
      <c r="O356" t="s">
        <v>53</v>
      </c>
      <c r="P356" t="s">
        <v>928</v>
      </c>
      <c r="Q356" t="s">
        <v>246</v>
      </c>
      <c r="R356" s="1">
        <v>45738</v>
      </c>
      <c r="S356" t="s">
        <v>774</v>
      </c>
      <c r="T356" t="s">
        <v>59</v>
      </c>
      <c r="U356" t="s">
        <v>176</v>
      </c>
      <c r="V356" t="s">
        <v>228</v>
      </c>
      <c r="W356">
        <v>194200</v>
      </c>
      <c r="X356" t="s">
        <v>229</v>
      </c>
      <c r="Y356" t="s">
        <v>178</v>
      </c>
      <c r="Z356">
        <v>1</v>
      </c>
      <c r="AA356" t="s">
        <v>284</v>
      </c>
      <c r="AB356" t="s">
        <v>64</v>
      </c>
      <c r="AC356" t="s">
        <v>65</v>
      </c>
      <c r="AD356" t="s">
        <v>115</v>
      </c>
      <c r="AE356" t="s">
        <v>53</v>
      </c>
      <c r="AF356" t="s">
        <v>180</v>
      </c>
      <c r="AG356">
        <v>65</v>
      </c>
      <c r="AH356">
        <v>45</v>
      </c>
      <c r="AI356" t="s">
        <v>85</v>
      </c>
      <c r="AJ356" t="s">
        <v>219</v>
      </c>
      <c r="AK356" t="s">
        <v>69</v>
      </c>
      <c r="AL356" t="s">
        <v>69</v>
      </c>
      <c r="AM356">
        <v>0</v>
      </c>
      <c r="AN356">
        <v>2</v>
      </c>
      <c r="AO356">
        <v>20</v>
      </c>
      <c r="AP356">
        <v>10</v>
      </c>
      <c r="AQ356">
        <v>28</v>
      </c>
      <c r="AR356">
        <v>9</v>
      </c>
      <c r="AS356" t="s">
        <v>745</v>
      </c>
      <c r="AT356" t="s">
        <v>138</v>
      </c>
      <c r="AU356" t="s">
        <v>138</v>
      </c>
      <c r="AV356" s="1">
        <v>44967</v>
      </c>
      <c r="AW356" s="116">
        <v>4.5</v>
      </c>
      <c r="AX356" s="15">
        <f>VLOOKUP(dummy_data!$AU356,dummy_oppeained!B:C,2,0)</f>
        <v>6</v>
      </c>
      <c r="AY356" s="22" t="str">
        <f>VLOOKUP(AT356,dummy_oppeained!B:D,3,0)</f>
        <v>eristav</v>
      </c>
      <c r="AZ356" s="72">
        <f>VLOOKUP(AS:AS,hinded_abi!B:D,3,0)</f>
        <v>0</v>
      </c>
      <c r="BA356" s="26">
        <f t="shared" si="15"/>
        <v>0</v>
      </c>
      <c r="BB356" s="27">
        <f t="shared" si="16"/>
        <v>6</v>
      </c>
      <c r="BC356" s="96" t="str">
        <f t="shared" si="17"/>
        <v>S00016_35305272685_õppeaine8_44967</v>
      </c>
      <c r="BD356" s="104">
        <f>COUNTIF($BC$2:BC356, BC356)</f>
        <v>1</v>
      </c>
    </row>
    <row r="357" spans="1:56" x14ac:dyDescent="0.25">
      <c r="A357" t="s">
        <v>288</v>
      </c>
      <c r="B357" t="s">
        <v>261</v>
      </c>
      <c r="C357" t="s">
        <v>174</v>
      </c>
      <c r="D357" t="s">
        <v>883</v>
      </c>
      <c r="E357">
        <v>35305272685</v>
      </c>
      <c r="F357" t="s">
        <v>243</v>
      </c>
      <c r="G357" t="s">
        <v>114</v>
      </c>
      <c r="H357" t="s">
        <v>115</v>
      </c>
      <c r="I357" t="s">
        <v>115</v>
      </c>
      <c r="J357" t="s">
        <v>115</v>
      </c>
      <c r="K357" s="1">
        <v>44593</v>
      </c>
      <c r="L357" t="s">
        <v>53</v>
      </c>
      <c r="M357" s="1">
        <v>45376</v>
      </c>
      <c r="N357" t="s">
        <v>253</v>
      </c>
      <c r="O357" t="s">
        <v>53</v>
      </c>
      <c r="P357" t="s">
        <v>928</v>
      </c>
      <c r="Q357" t="s">
        <v>246</v>
      </c>
      <c r="R357" s="1">
        <v>45738</v>
      </c>
      <c r="S357" t="s">
        <v>774</v>
      </c>
      <c r="T357" t="s">
        <v>59</v>
      </c>
      <c r="U357" t="s">
        <v>176</v>
      </c>
      <c r="V357" t="s">
        <v>228</v>
      </c>
      <c r="W357">
        <v>194200</v>
      </c>
      <c r="X357" t="s">
        <v>229</v>
      </c>
      <c r="Y357" t="s">
        <v>178</v>
      </c>
      <c r="Z357">
        <v>1</v>
      </c>
      <c r="AA357" t="s">
        <v>284</v>
      </c>
      <c r="AB357" t="s">
        <v>64</v>
      </c>
      <c r="AC357" t="s">
        <v>65</v>
      </c>
      <c r="AD357" t="s">
        <v>115</v>
      </c>
      <c r="AE357" t="s">
        <v>53</v>
      </c>
      <c r="AF357" t="s">
        <v>180</v>
      </c>
      <c r="AG357">
        <v>65</v>
      </c>
      <c r="AH357">
        <v>45</v>
      </c>
      <c r="AI357" t="s">
        <v>85</v>
      </c>
      <c r="AJ357" t="s">
        <v>219</v>
      </c>
      <c r="AK357" t="s">
        <v>69</v>
      </c>
      <c r="AL357" t="s">
        <v>69</v>
      </c>
      <c r="AM357">
        <v>0</v>
      </c>
      <c r="AN357">
        <v>2</v>
      </c>
      <c r="AO357">
        <v>20</v>
      </c>
      <c r="AP357">
        <v>10</v>
      </c>
      <c r="AQ357">
        <v>28</v>
      </c>
      <c r="AR357">
        <v>9</v>
      </c>
      <c r="AS357" t="s">
        <v>747</v>
      </c>
      <c r="AT357" t="s">
        <v>152</v>
      </c>
      <c r="AU357" t="s">
        <v>152</v>
      </c>
      <c r="AV357" s="1">
        <v>44967</v>
      </c>
      <c r="AW357" s="116">
        <v>4.5</v>
      </c>
      <c r="AX357" s="40">
        <f>VLOOKUP(dummy_data!$AU357,dummy_oppeained!B:C,2,0)</f>
        <v>6</v>
      </c>
      <c r="AY357" s="22" t="str">
        <f>VLOOKUP(AT357,dummy_oppeained!B:D,3,0)</f>
        <v>eristav</v>
      </c>
      <c r="AZ357" s="72">
        <f>VLOOKUP(AS:AS,hinded_abi!B:D,3,0)</f>
        <v>0</v>
      </c>
      <c r="BA357" s="26">
        <f t="shared" si="15"/>
        <v>0</v>
      </c>
      <c r="BB357" s="27">
        <f t="shared" si="16"/>
        <v>6</v>
      </c>
      <c r="BC357" s="96" t="str">
        <f t="shared" si="17"/>
        <v>S00016_35305272685_õppeaine41_44967</v>
      </c>
      <c r="BD357" s="104">
        <f>COUNTIF($BC$2:BC357, BC357)</f>
        <v>1</v>
      </c>
    </row>
    <row r="358" spans="1:56" x14ac:dyDescent="0.25">
      <c r="A358" t="s">
        <v>288</v>
      </c>
      <c r="B358" t="s">
        <v>261</v>
      </c>
      <c r="C358" t="s">
        <v>174</v>
      </c>
      <c r="D358" t="s">
        <v>883</v>
      </c>
      <c r="E358">
        <v>35305272685</v>
      </c>
      <c r="F358" t="s">
        <v>243</v>
      </c>
      <c r="G358" t="s">
        <v>114</v>
      </c>
      <c r="H358" t="s">
        <v>115</v>
      </c>
      <c r="I358" t="s">
        <v>115</v>
      </c>
      <c r="J358" t="s">
        <v>115</v>
      </c>
      <c r="K358" s="1">
        <v>44593</v>
      </c>
      <c r="L358" t="s">
        <v>53</v>
      </c>
      <c r="M358" s="1">
        <v>45376</v>
      </c>
      <c r="N358" t="s">
        <v>253</v>
      </c>
      <c r="O358" t="s">
        <v>53</v>
      </c>
      <c r="P358" t="s">
        <v>928</v>
      </c>
      <c r="Q358" t="s">
        <v>246</v>
      </c>
      <c r="R358" s="1">
        <v>45738</v>
      </c>
      <c r="S358" t="s">
        <v>774</v>
      </c>
      <c r="T358" t="s">
        <v>59</v>
      </c>
      <c r="U358" t="s">
        <v>176</v>
      </c>
      <c r="V358" t="s">
        <v>228</v>
      </c>
      <c r="W358">
        <v>194200</v>
      </c>
      <c r="X358" t="s">
        <v>229</v>
      </c>
      <c r="Y358" t="s">
        <v>178</v>
      </c>
      <c r="Z358">
        <v>1</v>
      </c>
      <c r="AA358" t="s">
        <v>284</v>
      </c>
      <c r="AB358" t="s">
        <v>64</v>
      </c>
      <c r="AC358" t="s">
        <v>65</v>
      </c>
      <c r="AD358" t="s">
        <v>115</v>
      </c>
      <c r="AE358" t="s">
        <v>53</v>
      </c>
      <c r="AF358" t="s">
        <v>180</v>
      </c>
      <c r="AG358">
        <v>65</v>
      </c>
      <c r="AH358">
        <v>45</v>
      </c>
      <c r="AI358" t="s">
        <v>85</v>
      </c>
      <c r="AJ358" t="s">
        <v>219</v>
      </c>
      <c r="AK358" t="s">
        <v>69</v>
      </c>
      <c r="AL358" t="s">
        <v>69</v>
      </c>
      <c r="AM358">
        <v>0</v>
      </c>
      <c r="AN358">
        <v>2</v>
      </c>
      <c r="AO358">
        <v>20</v>
      </c>
      <c r="AP358">
        <v>10</v>
      </c>
      <c r="AQ358">
        <v>28</v>
      </c>
      <c r="AR358">
        <v>9</v>
      </c>
      <c r="AS358" t="s">
        <v>732</v>
      </c>
      <c r="AT358" t="s">
        <v>133</v>
      </c>
      <c r="AU358" t="s">
        <v>133</v>
      </c>
      <c r="AV358" s="1">
        <v>44814</v>
      </c>
      <c r="AW358" s="116">
        <v>4.5</v>
      </c>
      <c r="AX358" s="15">
        <f>VLOOKUP(dummy_data!$AU358,dummy_oppeained!B:C,2,0)</f>
        <v>2</v>
      </c>
      <c r="AY358" s="22" t="str">
        <f>VLOOKUP(AT358,dummy_oppeained!B:D,3,0)</f>
        <v>mitteeristav</v>
      </c>
      <c r="AZ358" s="72" t="str">
        <f>VLOOKUP(AS:AS,hinded_abi!B:D,3,0)</f>
        <v>NULL</v>
      </c>
      <c r="BA358" s="26" t="str">
        <f t="shared" si="15"/>
        <v xml:space="preserve"> </v>
      </c>
      <c r="BB358" s="27">
        <f t="shared" si="16"/>
        <v>0</v>
      </c>
      <c r="BC358" s="96" t="str">
        <f t="shared" si="17"/>
        <v>S00016_35305272685_õppeaine19_44814</v>
      </c>
      <c r="BD358" s="104">
        <f>COUNTIF($BC$2:BC358, BC358)</f>
        <v>1</v>
      </c>
    </row>
    <row r="359" spans="1:56" x14ac:dyDescent="0.25">
      <c r="A359" t="s">
        <v>288</v>
      </c>
      <c r="B359" t="s">
        <v>261</v>
      </c>
      <c r="C359" t="s">
        <v>174</v>
      </c>
      <c r="D359" t="s">
        <v>883</v>
      </c>
      <c r="E359">
        <v>35305272685</v>
      </c>
      <c r="F359" t="s">
        <v>243</v>
      </c>
      <c r="G359" t="s">
        <v>114</v>
      </c>
      <c r="H359" t="s">
        <v>115</v>
      </c>
      <c r="I359" t="s">
        <v>115</v>
      </c>
      <c r="J359" t="s">
        <v>115</v>
      </c>
      <c r="K359" s="1">
        <v>44593</v>
      </c>
      <c r="L359" t="s">
        <v>53</v>
      </c>
      <c r="M359" s="1">
        <v>45376</v>
      </c>
      <c r="N359" t="s">
        <v>253</v>
      </c>
      <c r="O359" t="s">
        <v>53</v>
      </c>
      <c r="P359" t="s">
        <v>928</v>
      </c>
      <c r="Q359" t="s">
        <v>246</v>
      </c>
      <c r="R359" s="1">
        <v>45738</v>
      </c>
      <c r="S359" t="s">
        <v>774</v>
      </c>
      <c r="T359" t="s">
        <v>59</v>
      </c>
      <c r="U359" t="s">
        <v>176</v>
      </c>
      <c r="V359" t="s">
        <v>228</v>
      </c>
      <c r="W359">
        <v>194200</v>
      </c>
      <c r="X359" t="s">
        <v>229</v>
      </c>
      <c r="Y359" t="s">
        <v>178</v>
      </c>
      <c r="Z359">
        <v>1</v>
      </c>
      <c r="AA359" t="s">
        <v>284</v>
      </c>
      <c r="AB359" t="s">
        <v>64</v>
      </c>
      <c r="AC359" t="s">
        <v>65</v>
      </c>
      <c r="AD359" t="s">
        <v>115</v>
      </c>
      <c r="AE359" t="s">
        <v>53</v>
      </c>
      <c r="AF359" t="s">
        <v>180</v>
      </c>
      <c r="AG359">
        <v>65</v>
      </c>
      <c r="AH359">
        <v>45</v>
      </c>
      <c r="AI359" t="s">
        <v>85</v>
      </c>
      <c r="AJ359" t="s">
        <v>219</v>
      </c>
      <c r="AK359" t="s">
        <v>69</v>
      </c>
      <c r="AL359" t="s">
        <v>69</v>
      </c>
      <c r="AM359">
        <v>0</v>
      </c>
      <c r="AN359">
        <v>2</v>
      </c>
      <c r="AO359">
        <v>20</v>
      </c>
      <c r="AP359">
        <v>10</v>
      </c>
      <c r="AQ359">
        <v>28</v>
      </c>
      <c r="AR359">
        <v>9</v>
      </c>
      <c r="AS359" t="s">
        <v>747</v>
      </c>
      <c r="AT359" t="s">
        <v>196</v>
      </c>
      <c r="AU359" t="s">
        <v>196</v>
      </c>
      <c r="AV359" s="1">
        <v>44967</v>
      </c>
      <c r="AW359" s="116">
        <v>4.5</v>
      </c>
      <c r="AX359" s="40">
        <f>VLOOKUP(dummy_data!$AU359,dummy_oppeained!B:C,2,0)</f>
        <v>5</v>
      </c>
      <c r="AY359" s="22" t="str">
        <f>VLOOKUP(AT359,dummy_oppeained!B:D,3,0)</f>
        <v>eristav</v>
      </c>
      <c r="AZ359" s="72">
        <f>VLOOKUP(AS:AS,hinded_abi!B:D,3,0)</f>
        <v>0</v>
      </c>
      <c r="BA359" s="26">
        <f t="shared" si="15"/>
        <v>0</v>
      </c>
      <c r="BB359" s="27">
        <f t="shared" si="16"/>
        <v>5</v>
      </c>
      <c r="BC359" s="96" t="str">
        <f t="shared" si="17"/>
        <v>S00016_35305272685_õppeaine82_44967</v>
      </c>
      <c r="BD359" s="104">
        <f>COUNTIF($BC$2:BC359, BC359)</f>
        <v>1</v>
      </c>
    </row>
    <row r="360" spans="1:56" x14ac:dyDescent="0.25">
      <c r="A360" t="s">
        <v>288</v>
      </c>
      <c r="B360" t="s">
        <v>261</v>
      </c>
      <c r="C360" t="s">
        <v>174</v>
      </c>
      <c r="D360" t="s">
        <v>883</v>
      </c>
      <c r="E360">
        <v>35305272685</v>
      </c>
      <c r="F360" t="s">
        <v>243</v>
      </c>
      <c r="G360" t="s">
        <v>114</v>
      </c>
      <c r="H360" t="s">
        <v>115</v>
      </c>
      <c r="I360" t="s">
        <v>115</v>
      </c>
      <c r="J360" t="s">
        <v>115</v>
      </c>
      <c r="K360" s="1">
        <v>44593</v>
      </c>
      <c r="L360" t="s">
        <v>53</v>
      </c>
      <c r="M360" s="1">
        <v>45376</v>
      </c>
      <c r="N360" t="s">
        <v>253</v>
      </c>
      <c r="O360" t="s">
        <v>53</v>
      </c>
      <c r="P360" t="s">
        <v>928</v>
      </c>
      <c r="Q360" t="s">
        <v>246</v>
      </c>
      <c r="R360" s="1">
        <v>45738</v>
      </c>
      <c r="S360" t="s">
        <v>774</v>
      </c>
      <c r="T360" t="s">
        <v>59</v>
      </c>
      <c r="U360" t="s">
        <v>176</v>
      </c>
      <c r="V360" t="s">
        <v>228</v>
      </c>
      <c r="W360">
        <v>194200</v>
      </c>
      <c r="X360" t="s">
        <v>229</v>
      </c>
      <c r="Y360" t="s">
        <v>178</v>
      </c>
      <c r="Z360">
        <v>1</v>
      </c>
      <c r="AA360" t="s">
        <v>284</v>
      </c>
      <c r="AB360" t="s">
        <v>64</v>
      </c>
      <c r="AC360" t="s">
        <v>65</v>
      </c>
      <c r="AD360" t="s">
        <v>115</v>
      </c>
      <c r="AE360" t="s">
        <v>53</v>
      </c>
      <c r="AF360" t="s">
        <v>180</v>
      </c>
      <c r="AG360">
        <v>65</v>
      </c>
      <c r="AH360">
        <v>45</v>
      </c>
      <c r="AI360" t="s">
        <v>85</v>
      </c>
      <c r="AJ360" t="s">
        <v>219</v>
      </c>
      <c r="AK360" t="s">
        <v>69</v>
      </c>
      <c r="AL360" t="s">
        <v>69</v>
      </c>
      <c r="AM360">
        <v>0</v>
      </c>
      <c r="AN360">
        <v>2</v>
      </c>
      <c r="AO360">
        <v>20</v>
      </c>
      <c r="AP360">
        <v>10</v>
      </c>
      <c r="AQ360">
        <v>28</v>
      </c>
      <c r="AR360">
        <v>9</v>
      </c>
      <c r="AS360" t="s">
        <v>732</v>
      </c>
      <c r="AT360" t="s">
        <v>79</v>
      </c>
      <c r="AU360" t="s">
        <v>79</v>
      </c>
      <c r="AV360" s="1">
        <v>45910</v>
      </c>
      <c r="AW360" s="116">
        <v>4.5</v>
      </c>
      <c r="AX360" s="15">
        <f>VLOOKUP(dummy_data!$AU360,dummy_oppeained!B:C,2,0)</f>
        <v>3</v>
      </c>
      <c r="AY360" s="22" t="str">
        <f>VLOOKUP(AT360,dummy_oppeained!B:D,3,0)</f>
        <v>mitteeristav</v>
      </c>
      <c r="AZ360" s="72" t="str">
        <f>VLOOKUP(AS:AS,hinded_abi!B:D,3,0)</f>
        <v>NULL</v>
      </c>
      <c r="BA360" s="26" t="str">
        <f t="shared" si="15"/>
        <v xml:space="preserve"> </v>
      </c>
      <c r="BB360" s="27">
        <f t="shared" si="16"/>
        <v>0</v>
      </c>
      <c r="BC360" s="96" t="str">
        <f t="shared" si="17"/>
        <v>S00016_35305272685_õppeaine59_45910</v>
      </c>
      <c r="BD360" s="104">
        <f>COUNTIF($BC$2:BC360, BC360)</f>
        <v>1</v>
      </c>
    </row>
    <row r="361" spans="1:56" x14ac:dyDescent="0.25">
      <c r="A361" t="s">
        <v>288</v>
      </c>
      <c r="B361" t="s">
        <v>261</v>
      </c>
      <c r="C361" t="s">
        <v>174</v>
      </c>
      <c r="D361" t="s">
        <v>883</v>
      </c>
      <c r="E361">
        <v>35305272685</v>
      </c>
      <c r="F361" t="s">
        <v>243</v>
      </c>
      <c r="G361" t="s">
        <v>114</v>
      </c>
      <c r="H361" t="s">
        <v>115</v>
      </c>
      <c r="I361" t="s">
        <v>115</v>
      </c>
      <c r="J361" t="s">
        <v>115</v>
      </c>
      <c r="K361" s="1">
        <v>44593</v>
      </c>
      <c r="L361" t="s">
        <v>53</v>
      </c>
      <c r="M361" s="1">
        <v>45376</v>
      </c>
      <c r="N361" t="s">
        <v>253</v>
      </c>
      <c r="O361" t="s">
        <v>53</v>
      </c>
      <c r="P361" t="s">
        <v>928</v>
      </c>
      <c r="Q361" t="s">
        <v>246</v>
      </c>
      <c r="R361" s="1">
        <v>45738</v>
      </c>
      <c r="S361" t="s">
        <v>774</v>
      </c>
      <c r="T361" t="s">
        <v>59</v>
      </c>
      <c r="U361" t="s">
        <v>176</v>
      </c>
      <c r="V361" t="s">
        <v>228</v>
      </c>
      <c r="W361">
        <v>194200</v>
      </c>
      <c r="X361" t="s">
        <v>229</v>
      </c>
      <c r="Y361" t="s">
        <v>178</v>
      </c>
      <c r="Z361">
        <v>1</v>
      </c>
      <c r="AA361" t="s">
        <v>284</v>
      </c>
      <c r="AB361" t="s">
        <v>64</v>
      </c>
      <c r="AC361" t="s">
        <v>65</v>
      </c>
      <c r="AD361" t="s">
        <v>115</v>
      </c>
      <c r="AE361" t="s">
        <v>53</v>
      </c>
      <c r="AF361" t="s">
        <v>180</v>
      </c>
      <c r="AG361">
        <v>65</v>
      </c>
      <c r="AH361">
        <v>45</v>
      </c>
      <c r="AI361" t="s">
        <v>85</v>
      </c>
      <c r="AJ361" t="s">
        <v>219</v>
      </c>
      <c r="AK361" t="s">
        <v>69</v>
      </c>
      <c r="AL361" t="s">
        <v>69</v>
      </c>
      <c r="AM361">
        <v>0</v>
      </c>
      <c r="AN361">
        <v>2</v>
      </c>
      <c r="AO361">
        <v>20</v>
      </c>
      <c r="AP361">
        <v>10</v>
      </c>
      <c r="AQ361">
        <v>28</v>
      </c>
      <c r="AR361">
        <v>9</v>
      </c>
      <c r="AS361" t="s">
        <v>739</v>
      </c>
      <c r="AT361" t="s">
        <v>98</v>
      </c>
      <c r="AU361" t="s">
        <v>98</v>
      </c>
      <c r="AV361" s="1">
        <v>44814</v>
      </c>
      <c r="AW361" s="116">
        <v>4.5</v>
      </c>
      <c r="AX361" s="40">
        <f>VLOOKUP(dummy_data!$AU361,dummy_oppeained!B:C,2,0)</f>
        <v>8</v>
      </c>
      <c r="AY361" s="22" t="str">
        <f>VLOOKUP(AT361,dummy_oppeained!B:D,3,0)</f>
        <v>eristav</v>
      </c>
      <c r="AZ361" s="72">
        <f>VLOOKUP(AS:AS,hinded_abi!B:D,3,0)</f>
        <v>3</v>
      </c>
      <c r="BA361" s="26">
        <f t="shared" si="15"/>
        <v>24</v>
      </c>
      <c r="BB361" s="27">
        <f t="shared" si="16"/>
        <v>8</v>
      </c>
      <c r="BC361" s="96" t="str">
        <f t="shared" si="17"/>
        <v>S00016_35305272685_õppeaine51_44814</v>
      </c>
      <c r="BD361" s="104">
        <f>COUNTIF($BC$2:BC361, BC361)</f>
        <v>1</v>
      </c>
    </row>
    <row r="362" spans="1:56" x14ac:dyDescent="0.25">
      <c r="A362" t="s">
        <v>288</v>
      </c>
      <c r="B362" t="s">
        <v>261</v>
      </c>
      <c r="C362" t="s">
        <v>174</v>
      </c>
      <c r="D362" t="s">
        <v>883</v>
      </c>
      <c r="E362">
        <v>35305272685</v>
      </c>
      <c r="F362" t="s">
        <v>243</v>
      </c>
      <c r="G362" t="s">
        <v>114</v>
      </c>
      <c r="H362" t="s">
        <v>115</v>
      </c>
      <c r="I362" t="s">
        <v>115</v>
      </c>
      <c r="J362" t="s">
        <v>115</v>
      </c>
      <c r="K362" s="1">
        <v>44593</v>
      </c>
      <c r="L362" t="s">
        <v>53</v>
      </c>
      <c r="M362" s="1">
        <v>45376</v>
      </c>
      <c r="N362" t="s">
        <v>253</v>
      </c>
      <c r="O362" t="s">
        <v>53</v>
      </c>
      <c r="P362" t="s">
        <v>928</v>
      </c>
      <c r="Q362" t="s">
        <v>246</v>
      </c>
      <c r="R362" s="1">
        <v>45738</v>
      </c>
      <c r="S362" t="s">
        <v>774</v>
      </c>
      <c r="T362" t="s">
        <v>59</v>
      </c>
      <c r="U362" t="s">
        <v>176</v>
      </c>
      <c r="V362" t="s">
        <v>228</v>
      </c>
      <c r="W362">
        <v>194200</v>
      </c>
      <c r="X362" t="s">
        <v>229</v>
      </c>
      <c r="Y362" t="s">
        <v>178</v>
      </c>
      <c r="Z362">
        <v>1</v>
      </c>
      <c r="AA362" t="s">
        <v>284</v>
      </c>
      <c r="AB362" t="s">
        <v>64</v>
      </c>
      <c r="AC362" t="s">
        <v>65</v>
      </c>
      <c r="AD362" t="s">
        <v>115</v>
      </c>
      <c r="AE362" t="s">
        <v>53</v>
      </c>
      <c r="AF362" t="s">
        <v>180</v>
      </c>
      <c r="AG362">
        <v>65</v>
      </c>
      <c r="AH362">
        <v>45</v>
      </c>
      <c r="AI362" t="s">
        <v>85</v>
      </c>
      <c r="AJ362" t="s">
        <v>219</v>
      </c>
      <c r="AK362" t="s">
        <v>69</v>
      </c>
      <c r="AL362" t="s">
        <v>69</v>
      </c>
      <c r="AM362">
        <v>0</v>
      </c>
      <c r="AN362">
        <v>2</v>
      </c>
      <c r="AO362">
        <v>20</v>
      </c>
      <c r="AP362">
        <v>10</v>
      </c>
      <c r="AQ362">
        <v>28</v>
      </c>
      <c r="AR362">
        <v>9</v>
      </c>
      <c r="AS362" t="s">
        <v>741</v>
      </c>
      <c r="AT362" t="s">
        <v>223</v>
      </c>
      <c r="AU362" t="s">
        <v>223</v>
      </c>
      <c r="AV362" s="1">
        <v>45910</v>
      </c>
      <c r="AW362" s="116">
        <v>4.5</v>
      </c>
      <c r="AX362" s="15">
        <f>VLOOKUP(dummy_data!$AU362,dummy_oppeained!B:C,2,0)</f>
        <v>9</v>
      </c>
      <c r="AY362" s="22" t="str">
        <f>VLOOKUP(AT362,dummy_oppeained!B:D,3,0)</f>
        <v>eristav</v>
      </c>
      <c r="AZ362" s="72">
        <f>VLOOKUP(AS:AS,hinded_abi!B:D,3,0)</f>
        <v>2</v>
      </c>
      <c r="BA362" s="26">
        <f t="shared" si="15"/>
        <v>18</v>
      </c>
      <c r="BB362" s="27">
        <f t="shared" si="16"/>
        <v>9</v>
      </c>
      <c r="BC362" s="96" t="str">
        <f t="shared" si="17"/>
        <v>S00016_35305272685_õppeaine80_45910</v>
      </c>
      <c r="BD362" s="104">
        <f>COUNTIF($BC$2:BC362, BC362)</f>
        <v>1</v>
      </c>
    </row>
    <row r="363" spans="1:56" x14ac:dyDescent="0.25">
      <c r="A363" t="s">
        <v>288</v>
      </c>
      <c r="B363" t="s">
        <v>261</v>
      </c>
      <c r="C363" t="s">
        <v>174</v>
      </c>
      <c r="D363" t="s">
        <v>883</v>
      </c>
      <c r="E363">
        <v>35305272685</v>
      </c>
      <c r="F363" t="s">
        <v>243</v>
      </c>
      <c r="G363" t="s">
        <v>114</v>
      </c>
      <c r="H363" t="s">
        <v>115</v>
      </c>
      <c r="I363" t="s">
        <v>115</v>
      </c>
      <c r="J363" t="s">
        <v>115</v>
      </c>
      <c r="K363" s="1">
        <v>44593</v>
      </c>
      <c r="L363" t="s">
        <v>53</v>
      </c>
      <c r="M363" s="1">
        <v>45376</v>
      </c>
      <c r="N363" t="s">
        <v>253</v>
      </c>
      <c r="O363" t="s">
        <v>53</v>
      </c>
      <c r="P363" t="s">
        <v>928</v>
      </c>
      <c r="Q363" t="s">
        <v>246</v>
      </c>
      <c r="R363" s="1">
        <v>45738</v>
      </c>
      <c r="S363" t="s">
        <v>774</v>
      </c>
      <c r="T363" t="s">
        <v>59</v>
      </c>
      <c r="U363" t="s">
        <v>176</v>
      </c>
      <c r="V363" t="s">
        <v>228</v>
      </c>
      <c r="W363">
        <v>194200</v>
      </c>
      <c r="X363" t="s">
        <v>229</v>
      </c>
      <c r="Y363" t="s">
        <v>178</v>
      </c>
      <c r="Z363">
        <v>1</v>
      </c>
      <c r="AA363" t="s">
        <v>284</v>
      </c>
      <c r="AB363" t="s">
        <v>64</v>
      </c>
      <c r="AC363" t="s">
        <v>65</v>
      </c>
      <c r="AD363" t="s">
        <v>115</v>
      </c>
      <c r="AE363" t="s">
        <v>53</v>
      </c>
      <c r="AF363" t="s">
        <v>180</v>
      </c>
      <c r="AG363">
        <v>65</v>
      </c>
      <c r="AH363">
        <v>45</v>
      </c>
      <c r="AI363" t="s">
        <v>85</v>
      </c>
      <c r="AJ363" t="s">
        <v>219</v>
      </c>
      <c r="AK363" t="s">
        <v>69</v>
      </c>
      <c r="AL363" t="s">
        <v>69</v>
      </c>
      <c r="AM363">
        <v>0</v>
      </c>
      <c r="AN363">
        <v>2</v>
      </c>
      <c r="AO363">
        <v>20</v>
      </c>
      <c r="AP363">
        <v>10</v>
      </c>
      <c r="AQ363">
        <v>28</v>
      </c>
      <c r="AR363">
        <v>9</v>
      </c>
      <c r="AS363" t="s">
        <v>734</v>
      </c>
      <c r="AT363" t="s">
        <v>149</v>
      </c>
      <c r="AU363" t="s">
        <v>149</v>
      </c>
      <c r="AV363" s="1">
        <v>45545</v>
      </c>
      <c r="AW363" s="116">
        <v>4.5</v>
      </c>
      <c r="AX363" s="40">
        <f>VLOOKUP(dummy_data!$AU363,dummy_oppeained!B:C,2,0)</f>
        <v>2</v>
      </c>
      <c r="AY363" s="22" t="str">
        <f>VLOOKUP(AT363,dummy_oppeained!B:D,3,0)</f>
        <v>mitteeristav</v>
      </c>
      <c r="AZ363" s="72" t="str">
        <f>VLOOKUP(AS:AS,hinded_abi!B:D,3,0)</f>
        <v>NULL</v>
      </c>
      <c r="BA363" s="26" t="str">
        <f t="shared" si="15"/>
        <v xml:space="preserve"> </v>
      </c>
      <c r="BB363" s="27">
        <f t="shared" si="16"/>
        <v>0</v>
      </c>
      <c r="BC363" s="96" t="str">
        <f t="shared" si="17"/>
        <v>S00016_35305272685_õppeaine61_45545</v>
      </c>
      <c r="BD363" s="104">
        <f>COUNTIF($BC$2:BC363, BC363)</f>
        <v>1</v>
      </c>
    </row>
    <row r="364" spans="1:56" x14ac:dyDescent="0.25">
      <c r="A364" t="s">
        <v>288</v>
      </c>
      <c r="B364" t="s">
        <v>261</v>
      </c>
      <c r="C364" t="s">
        <v>174</v>
      </c>
      <c r="D364" t="s">
        <v>883</v>
      </c>
      <c r="E364">
        <v>35305272685</v>
      </c>
      <c r="F364" t="s">
        <v>243</v>
      </c>
      <c r="G364" t="s">
        <v>114</v>
      </c>
      <c r="H364" t="s">
        <v>115</v>
      </c>
      <c r="I364" t="s">
        <v>115</v>
      </c>
      <c r="J364" t="s">
        <v>115</v>
      </c>
      <c r="K364" s="1">
        <v>44593</v>
      </c>
      <c r="L364" t="s">
        <v>53</v>
      </c>
      <c r="M364" s="1">
        <v>45376</v>
      </c>
      <c r="N364" t="s">
        <v>253</v>
      </c>
      <c r="O364" t="s">
        <v>53</v>
      </c>
      <c r="P364" t="s">
        <v>928</v>
      </c>
      <c r="Q364" t="s">
        <v>246</v>
      </c>
      <c r="R364" s="1">
        <v>45738</v>
      </c>
      <c r="S364" t="s">
        <v>774</v>
      </c>
      <c r="T364" t="s">
        <v>59</v>
      </c>
      <c r="U364" t="s">
        <v>176</v>
      </c>
      <c r="V364" t="s">
        <v>228</v>
      </c>
      <c r="W364">
        <v>194200</v>
      </c>
      <c r="X364" t="s">
        <v>229</v>
      </c>
      <c r="Y364" t="s">
        <v>178</v>
      </c>
      <c r="Z364">
        <v>1</v>
      </c>
      <c r="AA364" t="s">
        <v>284</v>
      </c>
      <c r="AB364" t="s">
        <v>64</v>
      </c>
      <c r="AC364" t="s">
        <v>65</v>
      </c>
      <c r="AD364" t="s">
        <v>115</v>
      </c>
      <c r="AE364" t="s">
        <v>53</v>
      </c>
      <c r="AF364" t="s">
        <v>180</v>
      </c>
      <c r="AG364">
        <v>65</v>
      </c>
      <c r="AH364">
        <v>45</v>
      </c>
      <c r="AI364" t="s">
        <v>85</v>
      </c>
      <c r="AJ364" t="s">
        <v>219</v>
      </c>
      <c r="AK364" t="s">
        <v>69</v>
      </c>
      <c r="AL364" t="s">
        <v>69</v>
      </c>
      <c r="AM364">
        <v>0</v>
      </c>
      <c r="AN364">
        <v>2</v>
      </c>
      <c r="AO364">
        <v>20</v>
      </c>
      <c r="AP364">
        <v>10</v>
      </c>
      <c r="AQ364">
        <v>28</v>
      </c>
      <c r="AR364">
        <v>9</v>
      </c>
      <c r="AS364" t="s">
        <v>732</v>
      </c>
      <c r="AT364" t="s">
        <v>102</v>
      </c>
      <c r="AU364" t="s">
        <v>102</v>
      </c>
      <c r="AV364" s="1">
        <v>45698</v>
      </c>
      <c r="AW364" s="116">
        <v>4.5</v>
      </c>
      <c r="AX364" s="15">
        <f>VLOOKUP(dummy_data!$AU364,dummy_oppeained!B:C,2,0)</f>
        <v>2</v>
      </c>
      <c r="AY364" s="22" t="str">
        <f>VLOOKUP(AT364,dummy_oppeained!B:D,3,0)</f>
        <v>mitteeristav</v>
      </c>
      <c r="AZ364" s="72" t="str">
        <f>VLOOKUP(AS:AS,hinded_abi!B:D,3,0)</f>
        <v>NULL</v>
      </c>
      <c r="BA364" s="26" t="str">
        <f t="shared" si="15"/>
        <v xml:space="preserve"> </v>
      </c>
      <c r="BB364" s="27">
        <f t="shared" si="16"/>
        <v>0</v>
      </c>
      <c r="BC364" s="96" t="str">
        <f t="shared" si="17"/>
        <v>S00016_35305272685_õppeaine60_45698</v>
      </c>
      <c r="BD364" s="104">
        <f>COUNTIF($BC$2:BC364, BC364)</f>
        <v>1</v>
      </c>
    </row>
    <row r="365" spans="1:56" x14ac:dyDescent="0.25">
      <c r="A365" t="s">
        <v>288</v>
      </c>
      <c r="B365" t="s">
        <v>261</v>
      </c>
      <c r="C365" t="s">
        <v>174</v>
      </c>
      <c r="D365" t="s">
        <v>883</v>
      </c>
      <c r="E365">
        <v>35305272685</v>
      </c>
      <c r="F365" t="s">
        <v>243</v>
      </c>
      <c r="G365" t="s">
        <v>114</v>
      </c>
      <c r="H365" t="s">
        <v>115</v>
      </c>
      <c r="I365" t="s">
        <v>115</v>
      </c>
      <c r="J365" t="s">
        <v>115</v>
      </c>
      <c r="K365" s="1">
        <v>44593</v>
      </c>
      <c r="L365" t="s">
        <v>53</v>
      </c>
      <c r="M365" s="1">
        <v>45376</v>
      </c>
      <c r="N365" t="s">
        <v>253</v>
      </c>
      <c r="O365" t="s">
        <v>53</v>
      </c>
      <c r="P365" t="s">
        <v>928</v>
      </c>
      <c r="Q365" t="s">
        <v>246</v>
      </c>
      <c r="R365" s="1">
        <v>45738</v>
      </c>
      <c r="S365" t="s">
        <v>774</v>
      </c>
      <c r="T365" t="s">
        <v>59</v>
      </c>
      <c r="U365" t="s">
        <v>176</v>
      </c>
      <c r="V365" t="s">
        <v>228</v>
      </c>
      <c r="W365">
        <v>194200</v>
      </c>
      <c r="X365" t="s">
        <v>229</v>
      </c>
      <c r="Y365" t="s">
        <v>178</v>
      </c>
      <c r="Z365">
        <v>1</v>
      </c>
      <c r="AA365" t="s">
        <v>284</v>
      </c>
      <c r="AB365" t="s">
        <v>64</v>
      </c>
      <c r="AC365" t="s">
        <v>65</v>
      </c>
      <c r="AD365" t="s">
        <v>115</v>
      </c>
      <c r="AE365" t="s">
        <v>53</v>
      </c>
      <c r="AF365" t="s">
        <v>180</v>
      </c>
      <c r="AG365">
        <v>65</v>
      </c>
      <c r="AH365">
        <v>45</v>
      </c>
      <c r="AI365" t="s">
        <v>85</v>
      </c>
      <c r="AJ365" t="s">
        <v>219</v>
      </c>
      <c r="AK365" t="s">
        <v>69</v>
      </c>
      <c r="AL365" t="s">
        <v>69</v>
      </c>
      <c r="AM365">
        <v>0</v>
      </c>
      <c r="AN365">
        <v>2</v>
      </c>
      <c r="AO365">
        <v>20</v>
      </c>
      <c r="AP365">
        <v>10</v>
      </c>
      <c r="AQ365">
        <v>28</v>
      </c>
      <c r="AR365">
        <v>9</v>
      </c>
      <c r="AS365" t="s">
        <v>736</v>
      </c>
      <c r="AT365" t="s">
        <v>81</v>
      </c>
      <c r="AU365" t="s">
        <v>81</v>
      </c>
      <c r="AV365" s="1">
        <v>44602</v>
      </c>
      <c r="AW365" s="116">
        <v>4.5</v>
      </c>
      <c r="AX365" s="40">
        <f>VLOOKUP(dummy_data!$AU365,dummy_oppeained!B:C,2,0)</f>
        <v>6</v>
      </c>
      <c r="AY365" s="22" t="str">
        <f>VLOOKUP(AT365,dummy_oppeained!B:D,3,0)</f>
        <v>eristav</v>
      </c>
      <c r="AZ365" s="72">
        <f>VLOOKUP(AS:AS,hinded_abi!B:D,3,0)</f>
        <v>5</v>
      </c>
      <c r="BA365" s="26">
        <f t="shared" si="15"/>
        <v>30</v>
      </c>
      <c r="BB365" s="27">
        <f t="shared" si="16"/>
        <v>6</v>
      </c>
      <c r="BC365" s="96" t="str">
        <f t="shared" si="17"/>
        <v>S00016_35305272685_õppeaine84_44602</v>
      </c>
      <c r="BD365" s="104">
        <f>COUNTIF($BC$2:BC365, BC365)</f>
        <v>1</v>
      </c>
    </row>
    <row r="366" spans="1:56" x14ac:dyDescent="0.25">
      <c r="A366" t="s">
        <v>288</v>
      </c>
      <c r="B366" t="s">
        <v>261</v>
      </c>
      <c r="C366" t="s">
        <v>174</v>
      </c>
      <c r="D366" t="s">
        <v>883</v>
      </c>
      <c r="E366">
        <v>35305272685</v>
      </c>
      <c r="F366" t="s">
        <v>243</v>
      </c>
      <c r="G366" t="s">
        <v>114</v>
      </c>
      <c r="H366" t="s">
        <v>115</v>
      </c>
      <c r="I366" t="s">
        <v>115</v>
      </c>
      <c r="J366" t="s">
        <v>115</v>
      </c>
      <c r="K366" s="1">
        <v>44593</v>
      </c>
      <c r="L366" t="s">
        <v>53</v>
      </c>
      <c r="M366" s="1">
        <v>45376</v>
      </c>
      <c r="N366" t="s">
        <v>253</v>
      </c>
      <c r="O366" t="s">
        <v>53</v>
      </c>
      <c r="P366" t="s">
        <v>928</v>
      </c>
      <c r="Q366" t="s">
        <v>246</v>
      </c>
      <c r="R366" s="1">
        <v>45738</v>
      </c>
      <c r="S366" t="s">
        <v>774</v>
      </c>
      <c r="T366" t="s">
        <v>59</v>
      </c>
      <c r="U366" t="s">
        <v>176</v>
      </c>
      <c r="V366" t="s">
        <v>228</v>
      </c>
      <c r="W366">
        <v>194200</v>
      </c>
      <c r="X366" t="s">
        <v>229</v>
      </c>
      <c r="Y366" t="s">
        <v>178</v>
      </c>
      <c r="Z366">
        <v>2</v>
      </c>
      <c r="AA366" t="s">
        <v>284</v>
      </c>
      <c r="AB366" t="s">
        <v>64</v>
      </c>
      <c r="AC366" t="s">
        <v>122</v>
      </c>
      <c r="AD366" t="s">
        <v>115</v>
      </c>
      <c r="AE366" t="s">
        <v>53</v>
      </c>
      <c r="AF366" t="s">
        <v>180</v>
      </c>
      <c r="AG366">
        <v>65</v>
      </c>
      <c r="AH366">
        <v>51</v>
      </c>
      <c r="AI366" t="s">
        <v>85</v>
      </c>
      <c r="AJ366" t="s">
        <v>169</v>
      </c>
      <c r="AK366" t="s">
        <v>69</v>
      </c>
      <c r="AL366" t="s">
        <v>96</v>
      </c>
      <c r="AM366">
        <v>0</v>
      </c>
      <c r="AN366">
        <v>1</v>
      </c>
      <c r="AO366">
        <v>20</v>
      </c>
      <c r="AP366">
        <v>6</v>
      </c>
      <c r="AQ366">
        <v>23</v>
      </c>
      <c r="AR366">
        <v>9</v>
      </c>
      <c r="AS366" t="s">
        <v>747</v>
      </c>
      <c r="AT366" t="s">
        <v>75</v>
      </c>
      <c r="AU366" t="s">
        <v>75</v>
      </c>
      <c r="AV366" s="1">
        <v>44814</v>
      </c>
      <c r="AW366" s="116">
        <v>4.5</v>
      </c>
      <c r="AX366" s="15">
        <f>VLOOKUP(dummy_data!$AU366,dummy_oppeained!B:C,2,0)</f>
        <v>3</v>
      </c>
      <c r="AY366" s="22" t="str">
        <f>VLOOKUP(AT366,dummy_oppeained!B:D,3,0)</f>
        <v>mitteeristav</v>
      </c>
      <c r="AZ366" s="72">
        <f>VLOOKUP(AS:AS,hinded_abi!B:D,3,0)</f>
        <v>0</v>
      </c>
      <c r="BA366" s="26" t="str">
        <f t="shared" si="15"/>
        <v xml:space="preserve"> </v>
      </c>
      <c r="BB366" s="27">
        <f t="shared" si="16"/>
        <v>0</v>
      </c>
      <c r="BC366" s="96" t="str">
        <f t="shared" si="17"/>
        <v>S00016_35305272685_õppeaine85_44814</v>
      </c>
      <c r="BD366" s="104">
        <f>COUNTIF($BC$2:BC366, BC366)</f>
        <v>1</v>
      </c>
    </row>
    <row r="367" spans="1:56" x14ac:dyDescent="0.25">
      <c r="A367" t="s">
        <v>288</v>
      </c>
      <c r="B367" t="s">
        <v>261</v>
      </c>
      <c r="C367" t="s">
        <v>174</v>
      </c>
      <c r="D367" t="s">
        <v>883</v>
      </c>
      <c r="E367">
        <v>35305272685</v>
      </c>
      <c r="F367" t="s">
        <v>243</v>
      </c>
      <c r="G367" t="s">
        <v>114</v>
      </c>
      <c r="H367" t="s">
        <v>115</v>
      </c>
      <c r="I367" t="s">
        <v>115</v>
      </c>
      <c r="J367" t="s">
        <v>115</v>
      </c>
      <c r="K367" s="1">
        <v>44593</v>
      </c>
      <c r="L367" t="s">
        <v>53</v>
      </c>
      <c r="M367" s="1">
        <v>45376</v>
      </c>
      <c r="N367" t="s">
        <v>253</v>
      </c>
      <c r="O367" t="s">
        <v>53</v>
      </c>
      <c r="P367" t="s">
        <v>928</v>
      </c>
      <c r="Q367" t="s">
        <v>246</v>
      </c>
      <c r="R367" s="1">
        <v>45738</v>
      </c>
      <c r="S367" t="s">
        <v>774</v>
      </c>
      <c r="T367" t="s">
        <v>59</v>
      </c>
      <c r="U367" t="s">
        <v>176</v>
      </c>
      <c r="V367" t="s">
        <v>228</v>
      </c>
      <c r="W367">
        <v>194200</v>
      </c>
      <c r="X367" t="s">
        <v>229</v>
      </c>
      <c r="Y367" t="s">
        <v>178</v>
      </c>
      <c r="Z367">
        <v>2</v>
      </c>
      <c r="AA367" t="s">
        <v>284</v>
      </c>
      <c r="AB367" t="s">
        <v>64</v>
      </c>
      <c r="AC367" t="s">
        <v>122</v>
      </c>
      <c r="AD367" t="s">
        <v>115</v>
      </c>
      <c r="AE367" t="s">
        <v>53</v>
      </c>
      <c r="AF367" t="s">
        <v>180</v>
      </c>
      <c r="AG367">
        <v>65</v>
      </c>
      <c r="AH367">
        <v>51</v>
      </c>
      <c r="AI367" t="s">
        <v>85</v>
      </c>
      <c r="AJ367" t="s">
        <v>169</v>
      </c>
      <c r="AK367" t="s">
        <v>69</v>
      </c>
      <c r="AL367" t="s">
        <v>96</v>
      </c>
      <c r="AM367">
        <v>0</v>
      </c>
      <c r="AN367">
        <v>1</v>
      </c>
      <c r="AO367">
        <v>20</v>
      </c>
      <c r="AP367">
        <v>6</v>
      </c>
      <c r="AQ367">
        <v>23</v>
      </c>
      <c r="AR367">
        <v>9</v>
      </c>
      <c r="AS367" t="s">
        <v>743</v>
      </c>
      <c r="AT367" t="s">
        <v>203</v>
      </c>
      <c r="AU367" t="s">
        <v>203</v>
      </c>
      <c r="AV367" s="1">
        <v>45910</v>
      </c>
      <c r="AW367" s="116">
        <v>4.5</v>
      </c>
      <c r="AX367" s="40">
        <f>VLOOKUP(dummy_data!$AU367,dummy_oppeained!B:C,2,0)</f>
        <v>6</v>
      </c>
      <c r="AY367" s="22" t="str">
        <f>VLOOKUP(AT367,dummy_oppeained!B:D,3,0)</f>
        <v>eristav</v>
      </c>
      <c r="AZ367" s="72">
        <f>VLOOKUP(AS:AS,hinded_abi!B:D,3,0)</f>
        <v>1</v>
      </c>
      <c r="BA367" s="26">
        <f t="shared" si="15"/>
        <v>6</v>
      </c>
      <c r="BB367" s="27">
        <f t="shared" si="16"/>
        <v>6</v>
      </c>
      <c r="BC367" s="96" t="str">
        <f t="shared" si="17"/>
        <v>S00016_35305272685_õppeaine72_45910</v>
      </c>
      <c r="BD367" s="104">
        <f>COUNTIF($BC$2:BC367, BC367)</f>
        <v>1</v>
      </c>
    </row>
    <row r="368" spans="1:56" x14ac:dyDescent="0.25">
      <c r="A368" t="s">
        <v>288</v>
      </c>
      <c r="B368" t="s">
        <v>261</v>
      </c>
      <c r="C368" t="s">
        <v>174</v>
      </c>
      <c r="D368" t="s">
        <v>883</v>
      </c>
      <c r="E368">
        <v>35305272685</v>
      </c>
      <c r="F368" t="s">
        <v>243</v>
      </c>
      <c r="G368" t="s">
        <v>114</v>
      </c>
      <c r="H368" t="s">
        <v>115</v>
      </c>
      <c r="I368" t="s">
        <v>115</v>
      </c>
      <c r="J368" t="s">
        <v>115</v>
      </c>
      <c r="K368" s="1">
        <v>44593</v>
      </c>
      <c r="L368" t="s">
        <v>53</v>
      </c>
      <c r="M368" s="1">
        <v>45376</v>
      </c>
      <c r="N368" t="s">
        <v>253</v>
      </c>
      <c r="O368" t="s">
        <v>53</v>
      </c>
      <c r="P368" t="s">
        <v>928</v>
      </c>
      <c r="Q368" t="s">
        <v>246</v>
      </c>
      <c r="R368" s="1">
        <v>45738</v>
      </c>
      <c r="S368" t="s">
        <v>774</v>
      </c>
      <c r="T368" t="s">
        <v>59</v>
      </c>
      <c r="U368" t="s">
        <v>176</v>
      </c>
      <c r="V368" t="s">
        <v>228</v>
      </c>
      <c r="W368">
        <v>194200</v>
      </c>
      <c r="X368" t="s">
        <v>229</v>
      </c>
      <c r="Y368" t="s">
        <v>178</v>
      </c>
      <c r="Z368">
        <v>2</v>
      </c>
      <c r="AA368" t="s">
        <v>284</v>
      </c>
      <c r="AB368" t="s">
        <v>64</v>
      </c>
      <c r="AC368" t="s">
        <v>122</v>
      </c>
      <c r="AD368" t="s">
        <v>115</v>
      </c>
      <c r="AE368" t="s">
        <v>53</v>
      </c>
      <c r="AF368" t="s">
        <v>180</v>
      </c>
      <c r="AG368">
        <v>65</v>
      </c>
      <c r="AH368">
        <v>51</v>
      </c>
      <c r="AI368" t="s">
        <v>85</v>
      </c>
      <c r="AJ368" t="s">
        <v>169</v>
      </c>
      <c r="AK368" t="s">
        <v>69</v>
      </c>
      <c r="AL368" t="s">
        <v>96</v>
      </c>
      <c r="AM368">
        <v>0</v>
      </c>
      <c r="AN368">
        <v>1</v>
      </c>
      <c r="AO368">
        <v>20</v>
      </c>
      <c r="AP368">
        <v>6</v>
      </c>
      <c r="AQ368">
        <v>23</v>
      </c>
      <c r="AR368">
        <v>9</v>
      </c>
      <c r="AS368" t="s">
        <v>745</v>
      </c>
      <c r="AT368" t="s">
        <v>224</v>
      </c>
      <c r="AU368" t="s">
        <v>224</v>
      </c>
      <c r="AV368" s="1">
        <v>45179</v>
      </c>
      <c r="AW368" s="116">
        <v>4.5</v>
      </c>
      <c r="AX368" s="15">
        <f>VLOOKUP(dummy_data!$AU368,dummy_oppeained!B:C,2,0)</f>
        <v>5</v>
      </c>
      <c r="AY368" s="22" t="str">
        <f>VLOOKUP(AT368,dummy_oppeained!B:D,3,0)</f>
        <v>eristav</v>
      </c>
      <c r="AZ368" s="72">
        <f>VLOOKUP(AS:AS,hinded_abi!B:D,3,0)</f>
        <v>0</v>
      </c>
      <c r="BA368" s="26">
        <f t="shared" si="15"/>
        <v>0</v>
      </c>
      <c r="BB368" s="27">
        <f t="shared" si="16"/>
        <v>5</v>
      </c>
      <c r="BC368" s="96" t="str">
        <f t="shared" si="17"/>
        <v>S00016_35305272685_õppeaine40_45179</v>
      </c>
      <c r="BD368" s="104">
        <f>COUNTIF($BC$2:BC368, BC368)</f>
        <v>1</v>
      </c>
    </row>
    <row r="369" spans="1:56" x14ac:dyDescent="0.25">
      <c r="A369" t="s">
        <v>288</v>
      </c>
      <c r="B369" t="s">
        <v>261</v>
      </c>
      <c r="C369" t="s">
        <v>174</v>
      </c>
      <c r="D369" t="s">
        <v>883</v>
      </c>
      <c r="E369">
        <v>35305272685</v>
      </c>
      <c r="F369" t="s">
        <v>243</v>
      </c>
      <c r="G369" t="s">
        <v>114</v>
      </c>
      <c r="H369" t="s">
        <v>115</v>
      </c>
      <c r="I369" t="s">
        <v>115</v>
      </c>
      <c r="J369" t="s">
        <v>115</v>
      </c>
      <c r="K369" s="1">
        <v>44593</v>
      </c>
      <c r="L369" t="s">
        <v>53</v>
      </c>
      <c r="M369" s="1">
        <v>45376</v>
      </c>
      <c r="N369" t="s">
        <v>253</v>
      </c>
      <c r="O369" t="s">
        <v>53</v>
      </c>
      <c r="P369" t="s">
        <v>928</v>
      </c>
      <c r="Q369" t="s">
        <v>246</v>
      </c>
      <c r="R369" s="1">
        <v>45738</v>
      </c>
      <c r="S369" t="s">
        <v>774</v>
      </c>
      <c r="T369" t="s">
        <v>59</v>
      </c>
      <c r="U369" t="s">
        <v>176</v>
      </c>
      <c r="V369" t="s">
        <v>228</v>
      </c>
      <c r="W369">
        <v>194200</v>
      </c>
      <c r="X369" t="s">
        <v>229</v>
      </c>
      <c r="Y369" t="s">
        <v>178</v>
      </c>
      <c r="Z369">
        <v>2</v>
      </c>
      <c r="AA369" t="s">
        <v>284</v>
      </c>
      <c r="AB369" t="s">
        <v>64</v>
      </c>
      <c r="AC369" t="s">
        <v>122</v>
      </c>
      <c r="AD369" t="s">
        <v>115</v>
      </c>
      <c r="AE369" t="s">
        <v>53</v>
      </c>
      <c r="AF369" t="s">
        <v>180</v>
      </c>
      <c r="AG369">
        <v>65</v>
      </c>
      <c r="AH369">
        <v>51</v>
      </c>
      <c r="AI369" t="s">
        <v>85</v>
      </c>
      <c r="AJ369" t="s">
        <v>169</v>
      </c>
      <c r="AK369" t="s">
        <v>69</v>
      </c>
      <c r="AL369" t="s">
        <v>96</v>
      </c>
      <c r="AM369">
        <v>0</v>
      </c>
      <c r="AN369">
        <v>1</v>
      </c>
      <c r="AO369">
        <v>20</v>
      </c>
      <c r="AP369">
        <v>6</v>
      </c>
      <c r="AQ369">
        <v>23</v>
      </c>
      <c r="AR369">
        <v>9</v>
      </c>
      <c r="AS369" t="s">
        <v>747</v>
      </c>
      <c r="AT369" t="s">
        <v>110</v>
      </c>
      <c r="AU369" t="s">
        <v>110</v>
      </c>
      <c r="AV369" s="1">
        <v>45698</v>
      </c>
      <c r="AW369" s="116">
        <v>4.5</v>
      </c>
      <c r="AX369" s="40">
        <f>VLOOKUP(dummy_data!$AU369,dummy_oppeained!B:C,2,0)</f>
        <v>6</v>
      </c>
      <c r="AY369" s="22" t="str">
        <f>VLOOKUP(AT369,dummy_oppeained!B:D,3,0)</f>
        <v>eristav</v>
      </c>
      <c r="AZ369" s="72">
        <f>VLOOKUP(AS:AS,hinded_abi!B:D,3,0)</f>
        <v>0</v>
      </c>
      <c r="BA369" s="26">
        <f t="shared" si="15"/>
        <v>0</v>
      </c>
      <c r="BB369" s="27">
        <f t="shared" si="16"/>
        <v>6</v>
      </c>
      <c r="BC369" s="96" t="str">
        <f t="shared" si="17"/>
        <v>S00016_35305272685_õppeaine98_45698</v>
      </c>
      <c r="BD369" s="104">
        <f>COUNTIF($BC$2:BC369, BC369)</f>
        <v>1</v>
      </c>
    </row>
    <row r="370" spans="1:56" x14ac:dyDescent="0.25">
      <c r="A370" t="s">
        <v>288</v>
      </c>
      <c r="B370" t="s">
        <v>261</v>
      </c>
      <c r="C370" t="s">
        <v>174</v>
      </c>
      <c r="D370" t="s">
        <v>883</v>
      </c>
      <c r="E370">
        <v>35305272685</v>
      </c>
      <c r="F370" t="s">
        <v>243</v>
      </c>
      <c r="G370" t="s">
        <v>114</v>
      </c>
      <c r="H370" t="s">
        <v>115</v>
      </c>
      <c r="I370" t="s">
        <v>115</v>
      </c>
      <c r="J370" t="s">
        <v>115</v>
      </c>
      <c r="K370" s="1">
        <v>44593</v>
      </c>
      <c r="L370" t="s">
        <v>53</v>
      </c>
      <c r="M370" s="1">
        <v>45376</v>
      </c>
      <c r="N370" t="s">
        <v>253</v>
      </c>
      <c r="O370" t="s">
        <v>53</v>
      </c>
      <c r="P370" t="s">
        <v>928</v>
      </c>
      <c r="Q370" t="s">
        <v>246</v>
      </c>
      <c r="R370" s="1">
        <v>45738</v>
      </c>
      <c r="S370" t="s">
        <v>774</v>
      </c>
      <c r="T370" t="s">
        <v>59</v>
      </c>
      <c r="U370" t="s">
        <v>176</v>
      </c>
      <c r="V370" t="s">
        <v>228</v>
      </c>
      <c r="W370">
        <v>194200</v>
      </c>
      <c r="X370" t="s">
        <v>229</v>
      </c>
      <c r="Y370" t="s">
        <v>178</v>
      </c>
      <c r="Z370">
        <v>2</v>
      </c>
      <c r="AA370" t="s">
        <v>284</v>
      </c>
      <c r="AB370" t="s">
        <v>64</v>
      </c>
      <c r="AC370" t="s">
        <v>122</v>
      </c>
      <c r="AD370" t="s">
        <v>115</v>
      </c>
      <c r="AE370" t="s">
        <v>53</v>
      </c>
      <c r="AF370" t="s">
        <v>180</v>
      </c>
      <c r="AG370">
        <v>65</v>
      </c>
      <c r="AH370">
        <v>51</v>
      </c>
      <c r="AI370" t="s">
        <v>85</v>
      </c>
      <c r="AJ370" t="s">
        <v>169</v>
      </c>
      <c r="AK370" t="s">
        <v>69</v>
      </c>
      <c r="AL370" t="s">
        <v>96</v>
      </c>
      <c r="AM370">
        <v>0</v>
      </c>
      <c r="AN370">
        <v>1</v>
      </c>
      <c r="AO370">
        <v>20</v>
      </c>
      <c r="AP370">
        <v>6</v>
      </c>
      <c r="AQ370">
        <v>23</v>
      </c>
      <c r="AR370">
        <v>9</v>
      </c>
      <c r="AS370" t="s">
        <v>732</v>
      </c>
      <c r="AT370" t="s">
        <v>216</v>
      </c>
      <c r="AU370" t="s">
        <v>216</v>
      </c>
      <c r="AV370" s="1">
        <v>45332</v>
      </c>
      <c r="AW370" s="116">
        <v>4.5</v>
      </c>
      <c r="AX370" s="15">
        <f>VLOOKUP(dummy_data!$AU370,dummy_oppeained!B:C,2,0)</f>
        <v>3</v>
      </c>
      <c r="AY370" s="22" t="str">
        <f>VLOOKUP(AT370,dummy_oppeained!B:D,3,0)</f>
        <v>mitteeristav</v>
      </c>
      <c r="AZ370" s="72" t="str">
        <f>VLOOKUP(AS:AS,hinded_abi!B:D,3,0)</f>
        <v>NULL</v>
      </c>
      <c r="BA370" s="26" t="str">
        <f t="shared" si="15"/>
        <v xml:space="preserve"> </v>
      </c>
      <c r="BB370" s="27">
        <f t="shared" si="16"/>
        <v>0</v>
      </c>
      <c r="BC370" s="96" t="str">
        <f t="shared" si="17"/>
        <v>S00016_35305272685_õppeaine1_45332</v>
      </c>
      <c r="BD370" s="104">
        <f>COUNTIF($BC$2:BC370, BC370)</f>
        <v>1</v>
      </c>
    </row>
    <row r="371" spans="1:56" x14ac:dyDescent="0.25">
      <c r="A371" t="s">
        <v>288</v>
      </c>
      <c r="B371" t="s">
        <v>261</v>
      </c>
      <c r="C371" t="s">
        <v>174</v>
      </c>
      <c r="D371" t="s">
        <v>883</v>
      </c>
      <c r="E371">
        <v>35305272685</v>
      </c>
      <c r="F371" t="s">
        <v>243</v>
      </c>
      <c r="G371" t="s">
        <v>114</v>
      </c>
      <c r="H371" t="s">
        <v>115</v>
      </c>
      <c r="I371" t="s">
        <v>115</v>
      </c>
      <c r="J371" t="s">
        <v>115</v>
      </c>
      <c r="K371" s="1">
        <v>44593</v>
      </c>
      <c r="L371" t="s">
        <v>53</v>
      </c>
      <c r="M371" s="1">
        <v>45376</v>
      </c>
      <c r="N371" t="s">
        <v>253</v>
      </c>
      <c r="O371" t="s">
        <v>53</v>
      </c>
      <c r="P371" t="s">
        <v>928</v>
      </c>
      <c r="Q371" t="s">
        <v>246</v>
      </c>
      <c r="R371" s="1">
        <v>45738</v>
      </c>
      <c r="S371" t="s">
        <v>774</v>
      </c>
      <c r="T371" t="s">
        <v>59</v>
      </c>
      <c r="U371" t="s">
        <v>176</v>
      </c>
      <c r="V371" t="s">
        <v>228</v>
      </c>
      <c r="W371">
        <v>194200</v>
      </c>
      <c r="X371" t="s">
        <v>229</v>
      </c>
      <c r="Y371" t="s">
        <v>178</v>
      </c>
      <c r="Z371">
        <v>2</v>
      </c>
      <c r="AA371" t="s">
        <v>284</v>
      </c>
      <c r="AB371" t="s">
        <v>64</v>
      </c>
      <c r="AC371" t="s">
        <v>122</v>
      </c>
      <c r="AD371" t="s">
        <v>115</v>
      </c>
      <c r="AE371" t="s">
        <v>53</v>
      </c>
      <c r="AF371" t="s">
        <v>180</v>
      </c>
      <c r="AG371">
        <v>65</v>
      </c>
      <c r="AH371">
        <v>51</v>
      </c>
      <c r="AI371" t="s">
        <v>85</v>
      </c>
      <c r="AJ371" t="s">
        <v>169</v>
      </c>
      <c r="AK371" t="s">
        <v>69</v>
      </c>
      <c r="AL371" t="s">
        <v>96</v>
      </c>
      <c r="AM371">
        <v>0</v>
      </c>
      <c r="AN371">
        <v>1</v>
      </c>
      <c r="AO371">
        <v>20</v>
      </c>
      <c r="AP371">
        <v>6</v>
      </c>
      <c r="AQ371">
        <v>23</v>
      </c>
      <c r="AR371">
        <v>9</v>
      </c>
      <c r="AS371" t="s">
        <v>745</v>
      </c>
      <c r="AT371" t="s">
        <v>71</v>
      </c>
      <c r="AU371" t="s">
        <v>71</v>
      </c>
      <c r="AV371" s="1">
        <v>45332</v>
      </c>
      <c r="AW371" s="116">
        <v>4.5</v>
      </c>
      <c r="AX371" s="40">
        <f>VLOOKUP(dummy_data!$AU371,dummy_oppeained!B:C,2,0)</f>
        <v>6</v>
      </c>
      <c r="AY371" s="22" t="str">
        <f>VLOOKUP(AT371,dummy_oppeained!B:D,3,0)</f>
        <v>eristav</v>
      </c>
      <c r="AZ371" s="72">
        <f>VLOOKUP(AS:AS,hinded_abi!B:D,3,0)</f>
        <v>0</v>
      </c>
      <c r="BA371" s="26">
        <f t="shared" si="15"/>
        <v>0</v>
      </c>
      <c r="BB371" s="27">
        <f t="shared" si="16"/>
        <v>6</v>
      </c>
      <c r="BC371" s="96" t="str">
        <f t="shared" si="17"/>
        <v>S00016_35305272685_õppeaine22_45332</v>
      </c>
      <c r="BD371" s="104">
        <f>COUNTIF($BC$2:BC371, BC371)</f>
        <v>1</v>
      </c>
    </row>
    <row r="372" spans="1:56" x14ac:dyDescent="0.25">
      <c r="A372" t="s">
        <v>288</v>
      </c>
      <c r="B372" t="s">
        <v>261</v>
      </c>
      <c r="C372" t="s">
        <v>174</v>
      </c>
      <c r="D372" t="s">
        <v>883</v>
      </c>
      <c r="E372">
        <v>35305272685</v>
      </c>
      <c r="F372" t="s">
        <v>243</v>
      </c>
      <c r="G372" t="s">
        <v>114</v>
      </c>
      <c r="H372" t="s">
        <v>115</v>
      </c>
      <c r="I372" t="s">
        <v>115</v>
      </c>
      <c r="J372" t="s">
        <v>115</v>
      </c>
      <c r="K372" s="1">
        <v>44593</v>
      </c>
      <c r="L372" t="s">
        <v>53</v>
      </c>
      <c r="M372" s="1">
        <v>45376</v>
      </c>
      <c r="N372" t="s">
        <v>253</v>
      </c>
      <c r="O372" t="s">
        <v>53</v>
      </c>
      <c r="P372" t="s">
        <v>928</v>
      </c>
      <c r="Q372" t="s">
        <v>246</v>
      </c>
      <c r="R372" s="1">
        <v>45738</v>
      </c>
      <c r="S372" t="s">
        <v>774</v>
      </c>
      <c r="T372" t="s">
        <v>59</v>
      </c>
      <c r="U372" t="s">
        <v>176</v>
      </c>
      <c r="V372" t="s">
        <v>228</v>
      </c>
      <c r="W372">
        <v>194200</v>
      </c>
      <c r="X372" t="s">
        <v>229</v>
      </c>
      <c r="Y372" t="s">
        <v>178</v>
      </c>
      <c r="Z372">
        <v>2</v>
      </c>
      <c r="AA372" t="s">
        <v>284</v>
      </c>
      <c r="AB372" t="s">
        <v>64</v>
      </c>
      <c r="AC372" t="s">
        <v>122</v>
      </c>
      <c r="AD372" t="s">
        <v>115</v>
      </c>
      <c r="AE372" t="s">
        <v>53</v>
      </c>
      <c r="AF372" t="s">
        <v>180</v>
      </c>
      <c r="AG372">
        <v>65</v>
      </c>
      <c r="AH372">
        <v>51</v>
      </c>
      <c r="AI372" t="s">
        <v>85</v>
      </c>
      <c r="AJ372" t="s">
        <v>169</v>
      </c>
      <c r="AK372" t="s">
        <v>69</v>
      </c>
      <c r="AL372" t="s">
        <v>96</v>
      </c>
      <c r="AM372">
        <v>0</v>
      </c>
      <c r="AN372">
        <v>1</v>
      </c>
      <c r="AO372">
        <v>20</v>
      </c>
      <c r="AP372">
        <v>6</v>
      </c>
      <c r="AQ372">
        <v>23</v>
      </c>
      <c r="AR372">
        <v>9</v>
      </c>
      <c r="AS372" t="s">
        <v>743</v>
      </c>
      <c r="AT372" t="s">
        <v>154</v>
      </c>
      <c r="AU372" t="s">
        <v>154</v>
      </c>
      <c r="AV372" s="1">
        <v>44967</v>
      </c>
      <c r="AW372" s="116">
        <v>4.5</v>
      </c>
      <c r="AX372" s="15">
        <f>VLOOKUP(dummy_data!$AU372,dummy_oppeained!B:C,2,0)</f>
        <v>6</v>
      </c>
      <c r="AY372" s="22" t="str">
        <f>VLOOKUP(AT372,dummy_oppeained!B:D,3,0)</f>
        <v>eristav</v>
      </c>
      <c r="AZ372" s="72">
        <f>VLOOKUP(AS:AS,hinded_abi!B:D,3,0)</f>
        <v>1</v>
      </c>
      <c r="BA372" s="26">
        <f t="shared" si="15"/>
        <v>6</v>
      </c>
      <c r="BB372" s="27">
        <f t="shared" si="16"/>
        <v>6</v>
      </c>
      <c r="BC372" s="96" t="str">
        <f t="shared" si="17"/>
        <v>S00016_35305272685_õppeaine70_44967</v>
      </c>
      <c r="BD372" s="104">
        <f>COUNTIF($BC$2:BC372, BC372)</f>
        <v>1</v>
      </c>
    </row>
    <row r="373" spans="1:56" x14ac:dyDescent="0.25">
      <c r="A373" t="s">
        <v>288</v>
      </c>
      <c r="B373" t="s">
        <v>261</v>
      </c>
      <c r="C373" t="s">
        <v>174</v>
      </c>
      <c r="D373" t="s">
        <v>883</v>
      </c>
      <c r="E373">
        <v>35305272685</v>
      </c>
      <c r="F373" t="s">
        <v>243</v>
      </c>
      <c r="G373" t="s">
        <v>114</v>
      </c>
      <c r="H373" t="s">
        <v>115</v>
      </c>
      <c r="I373" t="s">
        <v>115</v>
      </c>
      <c r="J373" t="s">
        <v>115</v>
      </c>
      <c r="K373" s="1">
        <v>44593</v>
      </c>
      <c r="L373" t="s">
        <v>53</v>
      </c>
      <c r="M373" s="1">
        <v>45376</v>
      </c>
      <c r="N373" t="s">
        <v>253</v>
      </c>
      <c r="O373" t="s">
        <v>53</v>
      </c>
      <c r="P373" t="s">
        <v>928</v>
      </c>
      <c r="Q373" t="s">
        <v>246</v>
      </c>
      <c r="R373" s="1">
        <v>45738</v>
      </c>
      <c r="S373" t="s">
        <v>774</v>
      </c>
      <c r="T373" t="s">
        <v>59</v>
      </c>
      <c r="U373" t="s">
        <v>176</v>
      </c>
      <c r="V373" t="s">
        <v>228</v>
      </c>
      <c r="W373">
        <v>194200</v>
      </c>
      <c r="X373" t="s">
        <v>229</v>
      </c>
      <c r="Y373" t="s">
        <v>178</v>
      </c>
      <c r="Z373">
        <v>2</v>
      </c>
      <c r="AA373" t="s">
        <v>284</v>
      </c>
      <c r="AB373" t="s">
        <v>64</v>
      </c>
      <c r="AC373" t="s">
        <v>122</v>
      </c>
      <c r="AD373" t="s">
        <v>115</v>
      </c>
      <c r="AE373" t="s">
        <v>53</v>
      </c>
      <c r="AF373" t="s">
        <v>180</v>
      </c>
      <c r="AG373">
        <v>65</v>
      </c>
      <c r="AH373">
        <v>51</v>
      </c>
      <c r="AI373" t="s">
        <v>85</v>
      </c>
      <c r="AJ373" t="s">
        <v>169</v>
      </c>
      <c r="AK373" t="s">
        <v>69</v>
      </c>
      <c r="AL373" t="s">
        <v>96</v>
      </c>
      <c r="AM373">
        <v>0</v>
      </c>
      <c r="AN373">
        <v>1</v>
      </c>
      <c r="AO373">
        <v>20</v>
      </c>
      <c r="AP373">
        <v>6</v>
      </c>
      <c r="AQ373">
        <v>23</v>
      </c>
      <c r="AR373">
        <v>9</v>
      </c>
      <c r="AS373" t="s">
        <v>745</v>
      </c>
      <c r="AT373" t="s">
        <v>166</v>
      </c>
      <c r="AU373" t="s">
        <v>166</v>
      </c>
      <c r="AV373" s="1">
        <v>45698</v>
      </c>
      <c r="AW373" s="116">
        <v>4.5</v>
      </c>
      <c r="AX373" s="40">
        <f>VLOOKUP(dummy_data!$AU373,dummy_oppeained!B:C,2,0)</f>
        <v>5</v>
      </c>
      <c r="AY373" s="22" t="str">
        <f>VLOOKUP(AT373,dummy_oppeained!B:D,3,0)</f>
        <v>eristav</v>
      </c>
      <c r="AZ373" s="72">
        <f>VLOOKUP(AS:AS,hinded_abi!B:D,3,0)</f>
        <v>0</v>
      </c>
      <c r="BA373" s="26">
        <f t="shared" si="15"/>
        <v>0</v>
      </c>
      <c r="BB373" s="27">
        <f t="shared" si="16"/>
        <v>5</v>
      </c>
      <c r="BC373" s="96" t="str">
        <f t="shared" si="17"/>
        <v>S00016_35305272685_õppeaine96_45698</v>
      </c>
      <c r="BD373" s="104">
        <f>COUNTIF($BC$2:BC373, BC373)</f>
        <v>1</v>
      </c>
    </row>
    <row r="374" spans="1:56" x14ac:dyDescent="0.25">
      <c r="A374" t="s">
        <v>288</v>
      </c>
      <c r="B374" t="s">
        <v>261</v>
      </c>
      <c r="C374" t="s">
        <v>174</v>
      </c>
      <c r="D374" t="s">
        <v>883</v>
      </c>
      <c r="E374">
        <v>35305272685</v>
      </c>
      <c r="F374" t="s">
        <v>243</v>
      </c>
      <c r="G374" t="s">
        <v>114</v>
      </c>
      <c r="H374" t="s">
        <v>115</v>
      </c>
      <c r="I374" t="s">
        <v>115</v>
      </c>
      <c r="J374" t="s">
        <v>115</v>
      </c>
      <c r="K374" s="1">
        <v>44593</v>
      </c>
      <c r="L374" t="s">
        <v>53</v>
      </c>
      <c r="M374" s="1">
        <v>45376</v>
      </c>
      <c r="N374" t="s">
        <v>253</v>
      </c>
      <c r="O374" t="s">
        <v>53</v>
      </c>
      <c r="P374" t="s">
        <v>928</v>
      </c>
      <c r="Q374" t="s">
        <v>246</v>
      </c>
      <c r="R374" s="1">
        <v>45738</v>
      </c>
      <c r="S374" t="s">
        <v>774</v>
      </c>
      <c r="T374" t="s">
        <v>59</v>
      </c>
      <c r="U374" t="s">
        <v>176</v>
      </c>
      <c r="V374" t="s">
        <v>228</v>
      </c>
      <c r="W374">
        <v>194200</v>
      </c>
      <c r="X374" t="s">
        <v>229</v>
      </c>
      <c r="Y374" t="s">
        <v>178</v>
      </c>
      <c r="Z374">
        <v>2</v>
      </c>
      <c r="AA374" t="s">
        <v>284</v>
      </c>
      <c r="AB374" t="s">
        <v>64</v>
      </c>
      <c r="AC374" t="s">
        <v>122</v>
      </c>
      <c r="AD374" t="s">
        <v>115</v>
      </c>
      <c r="AE374" t="s">
        <v>53</v>
      </c>
      <c r="AF374" t="s">
        <v>180</v>
      </c>
      <c r="AG374">
        <v>65</v>
      </c>
      <c r="AH374">
        <v>51</v>
      </c>
      <c r="AI374" t="s">
        <v>85</v>
      </c>
      <c r="AJ374" t="s">
        <v>169</v>
      </c>
      <c r="AK374" t="s">
        <v>69</v>
      </c>
      <c r="AL374" t="s">
        <v>96</v>
      </c>
      <c r="AM374">
        <v>0</v>
      </c>
      <c r="AN374">
        <v>1</v>
      </c>
      <c r="AO374">
        <v>20</v>
      </c>
      <c r="AP374">
        <v>6</v>
      </c>
      <c r="AQ374">
        <v>23</v>
      </c>
      <c r="AR374">
        <v>9</v>
      </c>
      <c r="AS374" t="s">
        <v>739</v>
      </c>
      <c r="AT374" t="s">
        <v>214</v>
      </c>
      <c r="AU374" t="s">
        <v>214</v>
      </c>
      <c r="AV374" s="1">
        <v>45545</v>
      </c>
      <c r="AW374" s="116">
        <v>4.5</v>
      </c>
      <c r="AX374" s="15">
        <f>VLOOKUP(dummy_data!$AU374,dummy_oppeained!B:C,2,0)</f>
        <v>6</v>
      </c>
      <c r="AY374" s="22" t="str">
        <f>VLOOKUP(AT374,dummy_oppeained!B:D,3,0)</f>
        <v>eristav</v>
      </c>
      <c r="AZ374" s="72">
        <f>VLOOKUP(AS:AS,hinded_abi!B:D,3,0)</f>
        <v>3</v>
      </c>
      <c r="BA374" s="26">
        <f t="shared" si="15"/>
        <v>18</v>
      </c>
      <c r="BB374" s="27">
        <f t="shared" si="16"/>
        <v>6</v>
      </c>
      <c r="BC374" s="96" t="str">
        <f t="shared" si="17"/>
        <v>S00016_35305272685_õppeaine64_45545</v>
      </c>
      <c r="BD374" s="104">
        <f>COUNTIF($BC$2:BC374, BC374)</f>
        <v>1</v>
      </c>
    </row>
    <row r="375" spans="1:56" x14ac:dyDescent="0.25">
      <c r="A375" t="s">
        <v>289</v>
      </c>
      <c r="B375" t="s">
        <v>207</v>
      </c>
      <c r="C375" t="s">
        <v>113</v>
      </c>
      <c r="D375" t="s">
        <v>884</v>
      </c>
      <c r="E375">
        <v>46910220162</v>
      </c>
      <c r="F375" t="s">
        <v>50</v>
      </c>
      <c r="G375" t="s">
        <v>114</v>
      </c>
      <c r="H375" t="s">
        <v>115</v>
      </c>
      <c r="I375" t="s">
        <v>52</v>
      </c>
      <c r="J375" t="s">
        <v>52</v>
      </c>
      <c r="K375" s="1">
        <v>43862</v>
      </c>
      <c r="L375" s="20">
        <v>45881</v>
      </c>
      <c r="M375" s="1">
        <v>44174</v>
      </c>
      <c r="N375" s="18" t="s">
        <v>299</v>
      </c>
      <c r="O375" t="s">
        <v>55</v>
      </c>
      <c r="P375" t="s">
        <v>923</v>
      </c>
      <c r="Q375" t="s">
        <v>57</v>
      </c>
      <c r="R375" s="1">
        <v>45089</v>
      </c>
      <c r="S375" t="s">
        <v>774</v>
      </c>
      <c r="T375" t="s">
        <v>191</v>
      </c>
      <c r="U375" t="s">
        <v>120</v>
      </c>
      <c r="V375" t="s">
        <v>211</v>
      </c>
      <c r="W375">
        <v>1477</v>
      </c>
      <c r="X375" t="s">
        <v>62</v>
      </c>
      <c r="Y375" t="s">
        <v>53</v>
      </c>
      <c r="Z375">
        <v>1</v>
      </c>
      <c r="AA375" t="s">
        <v>254</v>
      </c>
      <c r="AB375" t="s">
        <v>64</v>
      </c>
      <c r="AC375" t="s">
        <v>106</v>
      </c>
      <c r="AD375" t="s">
        <v>115</v>
      </c>
      <c r="AE375" t="s">
        <v>53</v>
      </c>
      <c r="AF375" t="s">
        <v>53</v>
      </c>
      <c r="AG375">
        <v>19</v>
      </c>
      <c r="AH375">
        <v>23</v>
      </c>
      <c r="AI375" t="s">
        <v>69</v>
      </c>
      <c r="AJ375" t="s">
        <v>218</v>
      </c>
      <c r="AK375" t="s">
        <v>123</v>
      </c>
      <c r="AL375" t="s">
        <v>85</v>
      </c>
      <c r="AM375">
        <v>4</v>
      </c>
      <c r="AN375">
        <v>3</v>
      </c>
      <c r="AO375">
        <v>5</v>
      </c>
      <c r="AP375">
        <v>3</v>
      </c>
      <c r="AQ375">
        <v>31</v>
      </c>
      <c r="AR375">
        <v>5</v>
      </c>
      <c r="AS375" t="s">
        <v>732</v>
      </c>
      <c r="AT375" t="s">
        <v>79</v>
      </c>
      <c r="AU375" t="s">
        <v>79</v>
      </c>
      <c r="AV375" s="1">
        <v>44602</v>
      </c>
      <c r="AW375" s="116">
        <v>3</v>
      </c>
      <c r="AX375" s="40">
        <f>VLOOKUP(dummy_data!$AU375,dummy_oppeained!B:C,2,0)</f>
        <v>3</v>
      </c>
      <c r="AY375" s="22" t="str">
        <f>VLOOKUP(AT375,dummy_oppeained!B:D,3,0)</f>
        <v>mitteeristav</v>
      </c>
      <c r="AZ375" s="72" t="str">
        <f>VLOOKUP(AS:AS,hinded_abi!B:D,3,0)</f>
        <v>NULL</v>
      </c>
      <c r="BA375" s="26" t="str">
        <f t="shared" si="15"/>
        <v xml:space="preserve"> </v>
      </c>
      <c r="BB375" s="27">
        <f t="shared" si="16"/>
        <v>0</v>
      </c>
      <c r="BC375" s="96" t="str">
        <f t="shared" si="17"/>
        <v>S00017_46910220162_õppeaine59_44602</v>
      </c>
      <c r="BD375" s="104">
        <f>COUNTIF($BC$2:BC375, BC375)</f>
        <v>1</v>
      </c>
    </row>
    <row r="376" spans="1:56" x14ac:dyDescent="0.25">
      <c r="A376" t="s">
        <v>289</v>
      </c>
      <c r="B376" t="s">
        <v>207</v>
      </c>
      <c r="C376" t="s">
        <v>113</v>
      </c>
      <c r="D376" t="s">
        <v>884</v>
      </c>
      <c r="E376">
        <v>46910220162</v>
      </c>
      <c r="F376" t="s">
        <v>50</v>
      </c>
      <c r="G376" t="s">
        <v>114</v>
      </c>
      <c r="H376" t="s">
        <v>115</v>
      </c>
      <c r="I376" t="s">
        <v>52</v>
      </c>
      <c r="J376" t="s">
        <v>52</v>
      </c>
      <c r="K376" s="1">
        <v>43862</v>
      </c>
      <c r="L376" s="20">
        <v>45881</v>
      </c>
      <c r="M376" s="1">
        <v>44174</v>
      </c>
      <c r="N376" s="18" t="s">
        <v>299</v>
      </c>
      <c r="O376" t="s">
        <v>55</v>
      </c>
      <c r="P376" t="s">
        <v>923</v>
      </c>
      <c r="Q376" t="s">
        <v>57</v>
      </c>
      <c r="R376" s="1">
        <v>45089</v>
      </c>
      <c r="S376" t="s">
        <v>774</v>
      </c>
      <c r="T376" t="s">
        <v>191</v>
      </c>
      <c r="U376" t="s">
        <v>120</v>
      </c>
      <c r="V376" t="s">
        <v>211</v>
      </c>
      <c r="W376">
        <v>1477</v>
      </c>
      <c r="X376" t="s">
        <v>62</v>
      </c>
      <c r="Y376" t="s">
        <v>53</v>
      </c>
      <c r="Z376">
        <v>1</v>
      </c>
      <c r="AA376" t="s">
        <v>254</v>
      </c>
      <c r="AB376" t="s">
        <v>64</v>
      </c>
      <c r="AC376" t="s">
        <v>106</v>
      </c>
      <c r="AD376" t="s">
        <v>115</v>
      </c>
      <c r="AE376" t="s">
        <v>53</v>
      </c>
      <c r="AF376" t="s">
        <v>53</v>
      </c>
      <c r="AG376">
        <v>19</v>
      </c>
      <c r="AH376">
        <v>23</v>
      </c>
      <c r="AI376" t="s">
        <v>69</v>
      </c>
      <c r="AJ376" t="s">
        <v>218</v>
      </c>
      <c r="AK376" t="s">
        <v>123</v>
      </c>
      <c r="AL376" t="s">
        <v>85</v>
      </c>
      <c r="AM376">
        <v>4</v>
      </c>
      <c r="AN376">
        <v>3</v>
      </c>
      <c r="AO376">
        <v>5</v>
      </c>
      <c r="AP376">
        <v>3</v>
      </c>
      <c r="AQ376">
        <v>31</v>
      </c>
      <c r="AR376">
        <v>5</v>
      </c>
      <c r="AS376" t="s">
        <v>739</v>
      </c>
      <c r="AT376" t="s">
        <v>222</v>
      </c>
      <c r="AU376" t="s">
        <v>222</v>
      </c>
      <c r="AV376" s="1">
        <v>44237</v>
      </c>
      <c r="AW376" s="116">
        <v>3</v>
      </c>
      <c r="AX376" s="15">
        <f>VLOOKUP(dummy_data!$AU376,dummy_oppeained!B:C,2,0)</f>
        <v>9</v>
      </c>
      <c r="AY376" s="22" t="str">
        <f>VLOOKUP(AT376,dummy_oppeained!B:D,3,0)</f>
        <v>eristav</v>
      </c>
      <c r="AZ376" s="72">
        <f>VLOOKUP(AS:AS,hinded_abi!B:D,3,0)</f>
        <v>3</v>
      </c>
      <c r="BA376" s="26">
        <f t="shared" si="15"/>
        <v>27</v>
      </c>
      <c r="BB376" s="27">
        <f t="shared" si="16"/>
        <v>9</v>
      </c>
      <c r="BC376" s="96" t="str">
        <f t="shared" si="17"/>
        <v>S00017_46910220162_õppeaine52_44237</v>
      </c>
      <c r="BD376" s="104">
        <f>COUNTIF($BC$2:BC376, BC376)</f>
        <v>1</v>
      </c>
    </row>
    <row r="377" spans="1:56" x14ac:dyDescent="0.25">
      <c r="A377" t="s">
        <v>289</v>
      </c>
      <c r="B377" t="s">
        <v>207</v>
      </c>
      <c r="C377" t="s">
        <v>113</v>
      </c>
      <c r="D377" t="s">
        <v>884</v>
      </c>
      <c r="E377">
        <v>46910220162</v>
      </c>
      <c r="F377" t="s">
        <v>50</v>
      </c>
      <c r="G377" t="s">
        <v>114</v>
      </c>
      <c r="H377" t="s">
        <v>115</v>
      </c>
      <c r="I377" t="s">
        <v>52</v>
      </c>
      <c r="J377" t="s">
        <v>52</v>
      </c>
      <c r="K377" s="1">
        <v>43862</v>
      </c>
      <c r="L377" s="20">
        <v>45881</v>
      </c>
      <c r="M377" s="1">
        <v>44174</v>
      </c>
      <c r="N377" s="18" t="s">
        <v>299</v>
      </c>
      <c r="O377" t="s">
        <v>55</v>
      </c>
      <c r="P377" t="s">
        <v>923</v>
      </c>
      <c r="Q377" t="s">
        <v>57</v>
      </c>
      <c r="R377" s="1">
        <v>45089</v>
      </c>
      <c r="S377" t="s">
        <v>774</v>
      </c>
      <c r="T377" t="s">
        <v>191</v>
      </c>
      <c r="U377" t="s">
        <v>120</v>
      </c>
      <c r="V377" t="s">
        <v>211</v>
      </c>
      <c r="W377">
        <v>1477</v>
      </c>
      <c r="X377" t="s">
        <v>62</v>
      </c>
      <c r="Y377" t="s">
        <v>53</v>
      </c>
      <c r="Z377">
        <v>1</v>
      </c>
      <c r="AA377" t="s">
        <v>254</v>
      </c>
      <c r="AB377" t="s">
        <v>64</v>
      </c>
      <c r="AC377" t="s">
        <v>106</v>
      </c>
      <c r="AD377" t="s">
        <v>115</v>
      </c>
      <c r="AE377" t="s">
        <v>53</v>
      </c>
      <c r="AF377" t="s">
        <v>53</v>
      </c>
      <c r="AG377">
        <v>19</v>
      </c>
      <c r="AH377">
        <v>23</v>
      </c>
      <c r="AI377" t="s">
        <v>69</v>
      </c>
      <c r="AJ377" t="s">
        <v>218</v>
      </c>
      <c r="AK377" t="s">
        <v>123</v>
      </c>
      <c r="AL377" t="s">
        <v>85</v>
      </c>
      <c r="AM377">
        <v>4</v>
      </c>
      <c r="AN377">
        <v>3</v>
      </c>
      <c r="AO377">
        <v>5</v>
      </c>
      <c r="AP377">
        <v>3</v>
      </c>
      <c r="AQ377">
        <v>31</v>
      </c>
      <c r="AR377">
        <v>5</v>
      </c>
      <c r="AS377" t="s">
        <v>741</v>
      </c>
      <c r="AT377" t="s">
        <v>73</v>
      </c>
      <c r="AU377" t="s">
        <v>73</v>
      </c>
      <c r="AV377" s="1">
        <v>44449</v>
      </c>
      <c r="AW377" s="116">
        <v>3</v>
      </c>
      <c r="AX377" s="40">
        <f>VLOOKUP(dummy_data!$AU377,dummy_oppeained!B:C,2,0)</f>
        <v>6</v>
      </c>
      <c r="AY377" s="22" t="str">
        <f>VLOOKUP(AT377,dummy_oppeained!B:D,3,0)</f>
        <v>eristav</v>
      </c>
      <c r="AZ377" s="72">
        <f>VLOOKUP(AS:AS,hinded_abi!B:D,3,0)</f>
        <v>2</v>
      </c>
      <c r="BA377" s="26">
        <f t="shared" si="15"/>
        <v>12</v>
      </c>
      <c r="BB377" s="27">
        <f t="shared" si="16"/>
        <v>6</v>
      </c>
      <c r="BC377" s="96" t="str">
        <f t="shared" si="17"/>
        <v>S00017_46910220162_õppeaine2_44449</v>
      </c>
      <c r="BD377" s="104">
        <f>COUNTIF($BC$2:BC377, BC377)</f>
        <v>1</v>
      </c>
    </row>
    <row r="378" spans="1:56" x14ac:dyDescent="0.25">
      <c r="A378" t="s">
        <v>289</v>
      </c>
      <c r="B378" t="s">
        <v>207</v>
      </c>
      <c r="C378" t="s">
        <v>113</v>
      </c>
      <c r="D378" t="s">
        <v>884</v>
      </c>
      <c r="E378">
        <v>46910220162</v>
      </c>
      <c r="F378" t="s">
        <v>50</v>
      </c>
      <c r="G378" t="s">
        <v>114</v>
      </c>
      <c r="H378" t="s">
        <v>115</v>
      </c>
      <c r="I378" t="s">
        <v>52</v>
      </c>
      <c r="J378" t="s">
        <v>52</v>
      </c>
      <c r="K378" s="1">
        <v>43862</v>
      </c>
      <c r="L378" s="20">
        <v>45881</v>
      </c>
      <c r="M378" s="1">
        <v>44174</v>
      </c>
      <c r="N378" s="18" t="s">
        <v>299</v>
      </c>
      <c r="O378" t="s">
        <v>55</v>
      </c>
      <c r="P378" t="s">
        <v>923</v>
      </c>
      <c r="Q378" t="s">
        <v>57</v>
      </c>
      <c r="R378" s="1">
        <v>45089</v>
      </c>
      <c r="S378" t="s">
        <v>774</v>
      </c>
      <c r="T378" t="s">
        <v>191</v>
      </c>
      <c r="U378" t="s">
        <v>120</v>
      </c>
      <c r="V378" t="s">
        <v>211</v>
      </c>
      <c r="W378">
        <v>1477</v>
      </c>
      <c r="X378" t="s">
        <v>62</v>
      </c>
      <c r="Y378" t="s">
        <v>53</v>
      </c>
      <c r="Z378">
        <v>1</v>
      </c>
      <c r="AA378" t="s">
        <v>254</v>
      </c>
      <c r="AB378" t="s">
        <v>64</v>
      </c>
      <c r="AC378" t="s">
        <v>106</v>
      </c>
      <c r="AD378" t="s">
        <v>115</v>
      </c>
      <c r="AE378" t="s">
        <v>53</v>
      </c>
      <c r="AF378" t="s">
        <v>53</v>
      </c>
      <c r="AG378">
        <v>19</v>
      </c>
      <c r="AH378">
        <v>23</v>
      </c>
      <c r="AI378" t="s">
        <v>69</v>
      </c>
      <c r="AJ378" t="s">
        <v>218</v>
      </c>
      <c r="AK378" t="s">
        <v>123</v>
      </c>
      <c r="AL378" t="s">
        <v>85</v>
      </c>
      <c r="AM378">
        <v>4</v>
      </c>
      <c r="AN378">
        <v>3</v>
      </c>
      <c r="AO378">
        <v>5</v>
      </c>
      <c r="AP378">
        <v>3</v>
      </c>
      <c r="AQ378">
        <v>31</v>
      </c>
      <c r="AR378">
        <v>5</v>
      </c>
      <c r="AS378" t="s">
        <v>732</v>
      </c>
      <c r="AT378" t="s">
        <v>139</v>
      </c>
      <c r="AU378" t="s">
        <v>139</v>
      </c>
      <c r="AV378" s="1">
        <v>45545</v>
      </c>
      <c r="AW378" s="116">
        <v>3</v>
      </c>
      <c r="AX378" s="15">
        <f>VLOOKUP(dummy_data!$AU378,dummy_oppeained!B:C,2,0)</f>
        <v>3</v>
      </c>
      <c r="AY378" s="22" t="str">
        <f>VLOOKUP(AT378,dummy_oppeained!B:D,3,0)</f>
        <v>mitteeristav</v>
      </c>
      <c r="AZ378" s="72" t="str">
        <f>VLOOKUP(AS:AS,hinded_abi!B:D,3,0)</f>
        <v>NULL</v>
      </c>
      <c r="BA378" s="26" t="str">
        <f t="shared" si="15"/>
        <v xml:space="preserve"> </v>
      </c>
      <c r="BB378" s="27">
        <f t="shared" si="16"/>
        <v>0</v>
      </c>
      <c r="BC378" s="96" t="str">
        <f t="shared" si="17"/>
        <v>S00017_46910220162_õppeaine87_45545</v>
      </c>
      <c r="BD378" s="104">
        <f>COUNTIF($BC$2:BC378, BC378)</f>
        <v>1</v>
      </c>
    </row>
    <row r="379" spans="1:56" x14ac:dyDescent="0.25">
      <c r="A379" t="s">
        <v>289</v>
      </c>
      <c r="B379" t="s">
        <v>207</v>
      </c>
      <c r="C379" t="s">
        <v>113</v>
      </c>
      <c r="D379" t="s">
        <v>884</v>
      </c>
      <c r="E379">
        <v>46910220162</v>
      </c>
      <c r="F379" t="s">
        <v>50</v>
      </c>
      <c r="G379" t="s">
        <v>114</v>
      </c>
      <c r="H379" t="s">
        <v>115</v>
      </c>
      <c r="I379" t="s">
        <v>52</v>
      </c>
      <c r="J379" t="s">
        <v>52</v>
      </c>
      <c r="K379" s="1">
        <v>43862</v>
      </c>
      <c r="L379" s="20">
        <v>45881</v>
      </c>
      <c r="M379" s="1">
        <v>44174</v>
      </c>
      <c r="N379" s="18" t="s">
        <v>299</v>
      </c>
      <c r="O379" t="s">
        <v>55</v>
      </c>
      <c r="P379" t="s">
        <v>923</v>
      </c>
      <c r="Q379" t="s">
        <v>57</v>
      </c>
      <c r="R379" s="1">
        <v>45089</v>
      </c>
      <c r="S379" t="s">
        <v>774</v>
      </c>
      <c r="T379" t="s">
        <v>191</v>
      </c>
      <c r="U379" t="s">
        <v>120</v>
      </c>
      <c r="V379" t="s">
        <v>211</v>
      </c>
      <c r="W379">
        <v>1477</v>
      </c>
      <c r="X379" t="s">
        <v>62</v>
      </c>
      <c r="Y379" t="s">
        <v>53</v>
      </c>
      <c r="Z379">
        <v>1</v>
      </c>
      <c r="AA379" t="s">
        <v>254</v>
      </c>
      <c r="AB379" t="s">
        <v>64</v>
      </c>
      <c r="AC379" t="s">
        <v>106</v>
      </c>
      <c r="AD379" t="s">
        <v>115</v>
      </c>
      <c r="AE379" t="s">
        <v>53</v>
      </c>
      <c r="AF379" t="s">
        <v>53</v>
      </c>
      <c r="AG379">
        <v>19</v>
      </c>
      <c r="AH379">
        <v>23</v>
      </c>
      <c r="AI379" t="s">
        <v>69</v>
      </c>
      <c r="AJ379" t="s">
        <v>218</v>
      </c>
      <c r="AK379" t="s">
        <v>123</v>
      </c>
      <c r="AL379" t="s">
        <v>85</v>
      </c>
      <c r="AM379">
        <v>4</v>
      </c>
      <c r="AN379">
        <v>3</v>
      </c>
      <c r="AO379">
        <v>5</v>
      </c>
      <c r="AP379">
        <v>3</v>
      </c>
      <c r="AQ379">
        <v>31</v>
      </c>
      <c r="AR379">
        <v>5</v>
      </c>
      <c r="AS379" t="s">
        <v>732</v>
      </c>
      <c r="AT379" t="s">
        <v>149</v>
      </c>
      <c r="AU379" t="s">
        <v>149</v>
      </c>
      <c r="AV379" s="1">
        <v>45545</v>
      </c>
      <c r="AW379" s="116">
        <v>3</v>
      </c>
      <c r="AX379" s="40">
        <f>VLOOKUP(dummy_data!$AU379,dummy_oppeained!B:C,2,0)</f>
        <v>2</v>
      </c>
      <c r="AY379" s="22" t="str">
        <f>VLOOKUP(AT379,dummy_oppeained!B:D,3,0)</f>
        <v>mitteeristav</v>
      </c>
      <c r="AZ379" s="72" t="str">
        <f>VLOOKUP(AS:AS,hinded_abi!B:D,3,0)</f>
        <v>NULL</v>
      </c>
      <c r="BA379" s="26" t="str">
        <f t="shared" si="15"/>
        <v xml:space="preserve"> </v>
      </c>
      <c r="BB379" s="27">
        <f t="shared" si="16"/>
        <v>0</v>
      </c>
      <c r="BC379" s="96" t="str">
        <f t="shared" si="17"/>
        <v>S00017_46910220162_õppeaine61_45545</v>
      </c>
      <c r="BD379" s="104">
        <f>COUNTIF($BC$2:BC379, BC379)</f>
        <v>1</v>
      </c>
    </row>
    <row r="380" spans="1:56" x14ac:dyDescent="0.25">
      <c r="A380" t="s">
        <v>289</v>
      </c>
      <c r="B380" t="s">
        <v>207</v>
      </c>
      <c r="C380" t="s">
        <v>113</v>
      </c>
      <c r="D380" t="s">
        <v>884</v>
      </c>
      <c r="E380">
        <v>46910220162</v>
      </c>
      <c r="F380" t="s">
        <v>50</v>
      </c>
      <c r="G380" t="s">
        <v>114</v>
      </c>
      <c r="H380" t="s">
        <v>115</v>
      </c>
      <c r="I380" t="s">
        <v>52</v>
      </c>
      <c r="J380" t="s">
        <v>52</v>
      </c>
      <c r="K380" s="1">
        <v>43862</v>
      </c>
      <c r="L380" s="20">
        <v>45881</v>
      </c>
      <c r="M380" s="1">
        <v>44174</v>
      </c>
      <c r="N380" s="18" t="s">
        <v>299</v>
      </c>
      <c r="O380" t="s">
        <v>55</v>
      </c>
      <c r="P380" t="s">
        <v>923</v>
      </c>
      <c r="Q380" t="s">
        <v>57</v>
      </c>
      <c r="R380" s="1">
        <v>45089</v>
      </c>
      <c r="S380" t="s">
        <v>774</v>
      </c>
      <c r="T380" t="s">
        <v>191</v>
      </c>
      <c r="U380" t="s">
        <v>120</v>
      </c>
      <c r="V380" t="s">
        <v>211</v>
      </c>
      <c r="W380">
        <v>1477</v>
      </c>
      <c r="X380" t="s">
        <v>62</v>
      </c>
      <c r="Y380" t="s">
        <v>53</v>
      </c>
      <c r="Z380">
        <v>1</v>
      </c>
      <c r="AA380" t="s">
        <v>254</v>
      </c>
      <c r="AB380" t="s">
        <v>64</v>
      </c>
      <c r="AC380" t="s">
        <v>106</v>
      </c>
      <c r="AD380" t="s">
        <v>115</v>
      </c>
      <c r="AE380" t="s">
        <v>53</v>
      </c>
      <c r="AF380" t="s">
        <v>53</v>
      </c>
      <c r="AG380">
        <v>19</v>
      </c>
      <c r="AH380">
        <v>23</v>
      </c>
      <c r="AI380" t="s">
        <v>69</v>
      </c>
      <c r="AJ380" t="s">
        <v>218</v>
      </c>
      <c r="AK380" t="s">
        <v>123</v>
      </c>
      <c r="AL380" t="s">
        <v>85</v>
      </c>
      <c r="AM380">
        <v>4</v>
      </c>
      <c r="AN380">
        <v>3</v>
      </c>
      <c r="AO380">
        <v>5</v>
      </c>
      <c r="AP380">
        <v>3</v>
      </c>
      <c r="AQ380">
        <v>31</v>
      </c>
      <c r="AR380">
        <v>5</v>
      </c>
      <c r="AS380" t="s">
        <v>739</v>
      </c>
      <c r="AT380" t="s">
        <v>134</v>
      </c>
      <c r="AU380" t="s">
        <v>134</v>
      </c>
      <c r="AV380" s="1">
        <v>44084</v>
      </c>
      <c r="AW380" s="116">
        <v>3</v>
      </c>
      <c r="AX380" s="15">
        <f>VLOOKUP(dummy_data!$AU380,dummy_oppeained!B:C,2,0)</f>
        <v>9</v>
      </c>
      <c r="AY380" s="22" t="str">
        <f>VLOOKUP(AT380,dummy_oppeained!B:D,3,0)</f>
        <v>eristav</v>
      </c>
      <c r="AZ380" s="72">
        <f>VLOOKUP(AS:AS,hinded_abi!B:D,3,0)</f>
        <v>3</v>
      </c>
      <c r="BA380" s="26">
        <f t="shared" si="15"/>
        <v>27</v>
      </c>
      <c r="BB380" s="27">
        <f t="shared" si="16"/>
        <v>9</v>
      </c>
      <c r="BC380" s="96" t="str">
        <f t="shared" si="17"/>
        <v>S00017_46910220162_õppeaine94_44084</v>
      </c>
      <c r="BD380" s="104">
        <f>COUNTIF($BC$2:BC380, BC380)</f>
        <v>1</v>
      </c>
    </row>
    <row r="381" spans="1:56" x14ac:dyDescent="0.25">
      <c r="A381" t="s">
        <v>289</v>
      </c>
      <c r="B381" t="s">
        <v>207</v>
      </c>
      <c r="C381" t="s">
        <v>113</v>
      </c>
      <c r="D381" t="s">
        <v>884</v>
      </c>
      <c r="E381">
        <v>46910220162</v>
      </c>
      <c r="F381" t="s">
        <v>50</v>
      </c>
      <c r="G381" t="s">
        <v>114</v>
      </c>
      <c r="H381" t="s">
        <v>115</v>
      </c>
      <c r="I381" t="s">
        <v>52</v>
      </c>
      <c r="J381" t="s">
        <v>52</v>
      </c>
      <c r="K381" s="1">
        <v>43862</v>
      </c>
      <c r="L381" s="20">
        <v>45881</v>
      </c>
      <c r="M381" s="1">
        <v>44174</v>
      </c>
      <c r="N381" s="18" t="s">
        <v>299</v>
      </c>
      <c r="O381" t="s">
        <v>55</v>
      </c>
      <c r="P381" t="s">
        <v>923</v>
      </c>
      <c r="Q381" t="s">
        <v>57</v>
      </c>
      <c r="R381" s="1">
        <v>45089</v>
      </c>
      <c r="S381" t="s">
        <v>774</v>
      </c>
      <c r="T381" t="s">
        <v>191</v>
      </c>
      <c r="U381" t="s">
        <v>120</v>
      </c>
      <c r="V381" t="s">
        <v>211</v>
      </c>
      <c r="W381">
        <v>1477</v>
      </c>
      <c r="X381" t="s">
        <v>62</v>
      </c>
      <c r="Y381" t="s">
        <v>53</v>
      </c>
      <c r="Z381">
        <v>1</v>
      </c>
      <c r="AA381" t="s">
        <v>254</v>
      </c>
      <c r="AB381" t="s">
        <v>64</v>
      </c>
      <c r="AC381" t="s">
        <v>106</v>
      </c>
      <c r="AD381" t="s">
        <v>115</v>
      </c>
      <c r="AE381" t="s">
        <v>53</v>
      </c>
      <c r="AF381" t="s">
        <v>53</v>
      </c>
      <c r="AG381">
        <v>19</v>
      </c>
      <c r="AH381">
        <v>23</v>
      </c>
      <c r="AI381" t="s">
        <v>69</v>
      </c>
      <c r="AJ381" t="s">
        <v>218</v>
      </c>
      <c r="AK381" t="s">
        <v>123</v>
      </c>
      <c r="AL381" t="s">
        <v>85</v>
      </c>
      <c r="AM381">
        <v>4</v>
      </c>
      <c r="AN381">
        <v>3</v>
      </c>
      <c r="AO381">
        <v>5</v>
      </c>
      <c r="AP381">
        <v>3</v>
      </c>
      <c r="AQ381">
        <v>31</v>
      </c>
      <c r="AR381">
        <v>5</v>
      </c>
      <c r="AS381" t="s">
        <v>739</v>
      </c>
      <c r="AT381" t="s">
        <v>83</v>
      </c>
      <c r="AU381" t="s">
        <v>83</v>
      </c>
      <c r="AV381" s="1">
        <v>44967</v>
      </c>
      <c r="AW381" s="116">
        <v>3</v>
      </c>
      <c r="AX381" s="40">
        <f>VLOOKUP(dummy_data!$AU381,dummy_oppeained!B:C,2,0)</f>
        <v>8</v>
      </c>
      <c r="AY381" s="22" t="str">
        <f>VLOOKUP(AT381,dummy_oppeained!B:D,3,0)</f>
        <v>eristav</v>
      </c>
      <c r="AZ381" s="72">
        <f>VLOOKUP(AS:AS,hinded_abi!B:D,3,0)</f>
        <v>3</v>
      </c>
      <c r="BA381" s="26">
        <f t="shared" si="15"/>
        <v>24</v>
      </c>
      <c r="BB381" s="27">
        <f t="shared" si="16"/>
        <v>8</v>
      </c>
      <c r="BC381" s="96" t="str">
        <f t="shared" si="17"/>
        <v>S00017_46910220162_õppeaine79_44967</v>
      </c>
      <c r="BD381" s="104">
        <f>COUNTIF($BC$2:BC381, BC381)</f>
        <v>1</v>
      </c>
    </row>
    <row r="382" spans="1:56" x14ac:dyDescent="0.25">
      <c r="A382" t="s">
        <v>289</v>
      </c>
      <c r="B382" t="s">
        <v>207</v>
      </c>
      <c r="C382" t="s">
        <v>113</v>
      </c>
      <c r="D382" t="s">
        <v>884</v>
      </c>
      <c r="E382">
        <v>46910220162</v>
      </c>
      <c r="F382" t="s">
        <v>50</v>
      </c>
      <c r="G382" t="s">
        <v>114</v>
      </c>
      <c r="H382" t="s">
        <v>115</v>
      </c>
      <c r="I382" t="s">
        <v>52</v>
      </c>
      <c r="J382" t="s">
        <v>52</v>
      </c>
      <c r="K382" s="1">
        <v>43862</v>
      </c>
      <c r="L382" s="20">
        <v>45881</v>
      </c>
      <c r="M382" s="1">
        <v>44174</v>
      </c>
      <c r="N382" s="18" t="s">
        <v>299</v>
      </c>
      <c r="O382" t="s">
        <v>55</v>
      </c>
      <c r="P382" t="s">
        <v>923</v>
      </c>
      <c r="Q382" t="s">
        <v>57</v>
      </c>
      <c r="R382" s="1">
        <v>45089</v>
      </c>
      <c r="S382" t="s">
        <v>774</v>
      </c>
      <c r="T382" t="s">
        <v>191</v>
      </c>
      <c r="U382" t="s">
        <v>120</v>
      </c>
      <c r="V382" t="s">
        <v>211</v>
      </c>
      <c r="W382">
        <v>1477</v>
      </c>
      <c r="X382" t="s">
        <v>62</v>
      </c>
      <c r="Y382" t="s">
        <v>53</v>
      </c>
      <c r="Z382">
        <v>1</v>
      </c>
      <c r="AA382" t="s">
        <v>254</v>
      </c>
      <c r="AB382" t="s">
        <v>64</v>
      </c>
      <c r="AC382" t="s">
        <v>106</v>
      </c>
      <c r="AD382" t="s">
        <v>115</v>
      </c>
      <c r="AE382" t="s">
        <v>53</v>
      </c>
      <c r="AF382" t="s">
        <v>53</v>
      </c>
      <c r="AG382">
        <v>19</v>
      </c>
      <c r="AH382">
        <v>23</v>
      </c>
      <c r="AI382" t="s">
        <v>69</v>
      </c>
      <c r="AJ382" t="s">
        <v>218</v>
      </c>
      <c r="AK382" t="s">
        <v>123</v>
      </c>
      <c r="AL382" t="s">
        <v>85</v>
      </c>
      <c r="AM382">
        <v>4</v>
      </c>
      <c r="AN382">
        <v>3</v>
      </c>
      <c r="AO382">
        <v>5</v>
      </c>
      <c r="AP382">
        <v>3</v>
      </c>
      <c r="AQ382">
        <v>31</v>
      </c>
      <c r="AR382">
        <v>5</v>
      </c>
      <c r="AS382" t="s">
        <v>736</v>
      </c>
      <c r="AT382" t="s">
        <v>145</v>
      </c>
      <c r="AU382" t="s">
        <v>145</v>
      </c>
      <c r="AV382" s="1">
        <v>44602</v>
      </c>
      <c r="AW382" s="116">
        <v>3</v>
      </c>
      <c r="AX382" s="15">
        <f>VLOOKUP(dummy_data!$AU382,dummy_oppeained!B:C,2,0)</f>
        <v>6</v>
      </c>
      <c r="AY382" s="22" t="str">
        <f>VLOOKUP(AT382,dummy_oppeained!B:D,3,0)</f>
        <v>eristav</v>
      </c>
      <c r="AZ382" s="72">
        <f>VLOOKUP(AS:AS,hinded_abi!B:D,3,0)</f>
        <v>5</v>
      </c>
      <c r="BA382" s="26">
        <f t="shared" si="15"/>
        <v>30</v>
      </c>
      <c r="BB382" s="27">
        <f t="shared" si="16"/>
        <v>6</v>
      </c>
      <c r="BC382" s="96" t="str">
        <f t="shared" si="17"/>
        <v>S00017_46910220162_õppeaine86_44602</v>
      </c>
      <c r="BD382" s="104">
        <f>COUNTIF($BC$2:BC382, BC382)</f>
        <v>1</v>
      </c>
    </row>
    <row r="383" spans="1:56" x14ac:dyDescent="0.25">
      <c r="A383" t="s">
        <v>289</v>
      </c>
      <c r="B383" t="s">
        <v>207</v>
      </c>
      <c r="C383" t="s">
        <v>113</v>
      </c>
      <c r="D383" t="s">
        <v>884</v>
      </c>
      <c r="E383">
        <v>46910220162</v>
      </c>
      <c r="F383" t="s">
        <v>50</v>
      </c>
      <c r="G383" t="s">
        <v>114</v>
      </c>
      <c r="H383" t="s">
        <v>115</v>
      </c>
      <c r="I383" t="s">
        <v>52</v>
      </c>
      <c r="J383" t="s">
        <v>52</v>
      </c>
      <c r="K383" s="1">
        <v>43862</v>
      </c>
      <c r="L383" s="20">
        <v>45881</v>
      </c>
      <c r="M383" s="1">
        <v>44174</v>
      </c>
      <c r="N383" s="18" t="s">
        <v>299</v>
      </c>
      <c r="O383" t="s">
        <v>55</v>
      </c>
      <c r="P383" t="s">
        <v>923</v>
      </c>
      <c r="Q383" t="s">
        <v>57</v>
      </c>
      <c r="R383" s="1">
        <v>45089</v>
      </c>
      <c r="S383" t="s">
        <v>774</v>
      </c>
      <c r="T383" t="s">
        <v>191</v>
      </c>
      <c r="U383" t="s">
        <v>120</v>
      </c>
      <c r="V383" t="s">
        <v>211</v>
      </c>
      <c r="W383">
        <v>1477</v>
      </c>
      <c r="X383" t="s">
        <v>62</v>
      </c>
      <c r="Y383" t="s">
        <v>53</v>
      </c>
      <c r="Z383">
        <v>1</v>
      </c>
      <c r="AA383" t="s">
        <v>254</v>
      </c>
      <c r="AB383" t="s">
        <v>64</v>
      </c>
      <c r="AC383" t="s">
        <v>106</v>
      </c>
      <c r="AD383" t="s">
        <v>115</v>
      </c>
      <c r="AE383" t="s">
        <v>53</v>
      </c>
      <c r="AF383" t="s">
        <v>53</v>
      </c>
      <c r="AG383">
        <v>19</v>
      </c>
      <c r="AH383">
        <v>23</v>
      </c>
      <c r="AI383" t="s">
        <v>69</v>
      </c>
      <c r="AJ383" t="s">
        <v>218</v>
      </c>
      <c r="AK383" t="s">
        <v>123</v>
      </c>
      <c r="AL383" t="s">
        <v>85</v>
      </c>
      <c r="AM383">
        <v>4</v>
      </c>
      <c r="AN383">
        <v>3</v>
      </c>
      <c r="AO383">
        <v>5</v>
      </c>
      <c r="AP383">
        <v>3</v>
      </c>
      <c r="AQ383">
        <v>31</v>
      </c>
      <c r="AR383">
        <v>5</v>
      </c>
      <c r="AS383" t="s">
        <v>739</v>
      </c>
      <c r="AT383" t="s">
        <v>110</v>
      </c>
      <c r="AU383" t="s">
        <v>110</v>
      </c>
      <c r="AV383" s="1">
        <v>44602</v>
      </c>
      <c r="AW383" s="116">
        <v>3</v>
      </c>
      <c r="AX383" s="40">
        <f>VLOOKUP(dummy_data!$AU383,dummy_oppeained!B:C,2,0)</f>
        <v>6</v>
      </c>
      <c r="AY383" s="22" t="str">
        <f>VLOOKUP(AT383,dummy_oppeained!B:D,3,0)</f>
        <v>eristav</v>
      </c>
      <c r="AZ383" s="72">
        <f>VLOOKUP(AS:AS,hinded_abi!B:D,3,0)</f>
        <v>3</v>
      </c>
      <c r="BA383" s="26">
        <f t="shared" si="15"/>
        <v>18</v>
      </c>
      <c r="BB383" s="27">
        <f t="shared" si="16"/>
        <v>6</v>
      </c>
      <c r="BC383" s="96" t="str">
        <f t="shared" si="17"/>
        <v>S00017_46910220162_õppeaine98_44602</v>
      </c>
      <c r="BD383" s="104">
        <f>COUNTIF($BC$2:BC383, BC383)</f>
        <v>1</v>
      </c>
    </row>
    <row r="384" spans="1:56" x14ac:dyDescent="0.25">
      <c r="A384" t="s">
        <v>289</v>
      </c>
      <c r="B384" t="s">
        <v>207</v>
      </c>
      <c r="C384" t="s">
        <v>113</v>
      </c>
      <c r="D384" t="s">
        <v>884</v>
      </c>
      <c r="E384">
        <v>46910220162</v>
      </c>
      <c r="F384" t="s">
        <v>50</v>
      </c>
      <c r="G384" t="s">
        <v>114</v>
      </c>
      <c r="H384" t="s">
        <v>115</v>
      </c>
      <c r="I384" t="s">
        <v>52</v>
      </c>
      <c r="J384" t="s">
        <v>52</v>
      </c>
      <c r="K384" s="1">
        <v>43862</v>
      </c>
      <c r="L384" s="20">
        <v>45881</v>
      </c>
      <c r="M384" s="1">
        <v>44174</v>
      </c>
      <c r="N384" s="18" t="s">
        <v>299</v>
      </c>
      <c r="O384" t="s">
        <v>55</v>
      </c>
      <c r="P384" t="s">
        <v>923</v>
      </c>
      <c r="Q384" t="s">
        <v>57</v>
      </c>
      <c r="R384" s="1">
        <v>45089</v>
      </c>
      <c r="S384" t="s">
        <v>774</v>
      </c>
      <c r="T384" t="s">
        <v>191</v>
      </c>
      <c r="U384" t="s">
        <v>120</v>
      </c>
      <c r="V384" t="s">
        <v>211</v>
      </c>
      <c r="W384">
        <v>1477</v>
      </c>
      <c r="X384" t="s">
        <v>62</v>
      </c>
      <c r="Y384" t="s">
        <v>53</v>
      </c>
      <c r="Z384">
        <v>1</v>
      </c>
      <c r="AA384" t="s">
        <v>254</v>
      </c>
      <c r="AB384" t="s">
        <v>64</v>
      </c>
      <c r="AC384" t="s">
        <v>106</v>
      </c>
      <c r="AD384" t="s">
        <v>115</v>
      </c>
      <c r="AE384" t="s">
        <v>53</v>
      </c>
      <c r="AF384" t="s">
        <v>53</v>
      </c>
      <c r="AG384">
        <v>19</v>
      </c>
      <c r="AH384">
        <v>23</v>
      </c>
      <c r="AI384" t="s">
        <v>69</v>
      </c>
      <c r="AJ384" t="s">
        <v>218</v>
      </c>
      <c r="AK384" t="s">
        <v>123</v>
      </c>
      <c r="AL384" t="s">
        <v>85</v>
      </c>
      <c r="AM384">
        <v>4</v>
      </c>
      <c r="AN384">
        <v>3</v>
      </c>
      <c r="AO384">
        <v>5</v>
      </c>
      <c r="AP384">
        <v>3</v>
      </c>
      <c r="AQ384">
        <v>31</v>
      </c>
      <c r="AR384">
        <v>5</v>
      </c>
      <c r="AS384" t="s">
        <v>732</v>
      </c>
      <c r="AT384" t="s">
        <v>273</v>
      </c>
      <c r="AU384" t="s">
        <v>273</v>
      </c>
      <c r="AV384" s="1">
        <v>44967</v>
      </c>
      <c r="AW384" s="116">
        <v>3</v>
      </c>
      <c r="AX384" s="15">
        <f>VLOOKUP(dummy_data!$AU384,dummy_oppeained!B:C,2,0)</f>
        <v>3</v>
      </c>
      <c r="AY384" s="22" t="str">
        <f>VLOOKUP(AT384,dummy_oppeained!B:D,3,0)</f>
        <v>mitteeristav</v>
      </c>
      <c r="AZ384" s="72" t="str">
        <f>VLOOKUP(AS:AS,hinded_abi!B:D,3,0)</f>
        <v>NULL</v>
      </c>
      <c r="BA384" s="26" t="str">
        <f t="shared" si="15"/>
        <v xml:space="preserve"> </v>
      </c>
      <c r="BB384" s="27">
        <f t="shared" si="16"/>
        <v>0</v>
      </c>
      <c r="BC384" s="96" t="str">
        <f t="shared" si="17"/>
        <v>S00017_46910220162_õppeaine21_44967</v>
      </c>
      <c r="BD384" s="104">
        <f>COUNTIF($BC$2:BC384, BC384)</f>
        <v>1</v>
      </c>
    </row>
    <row r="385" spans="1:56" x14ac:dyDescent="0.25">
      <c r="A385" t="s">
        <v>289</v>
      </c>
      <c r="B385" t="s">
        <v>207</v>
      </c>
      <c r="C385" t="s">
        <v>113</v>
      </c>
      <c r="D385" t="s">
        <v>884</v>
      </c>
      <c r="E385">
        <v>46910220162</v>
      </c>
      <c r="F385" t="s">
        <v>50</v>
      </c>
      <c r="G385" t="s">
        <v>114</v>
      </c>
      <c r="H385" t="s">
        <v>115</v>
      </c>
      <c r="I385" t="s">
        <v>52</v>
      </c>
      <c r="J385" t="s">
        <v>52</v>
      </c>
      <c r="K385" s="1">
        <v>43862</v>
      </c>
      <c r="L385" s="20">
        <v>45881</v>
      </c>
      <c r="M385" s="1">
        <v>44174</v>
      </c>
      <c r="N385" s="18" t="s">
        <v>299</v>
      </c>
      <c r="O385" t="s">
        <v>55</v>
      </c>
      <c r="P385" t="s">
        <v>923</v>
      </c>
      <c r="Q385" t="s">
        <v>57</v>
      </c>
      <c r="R385" s="1">
        <v>45089</v>
      </c>
      <c r="S385" t="s">
        <v>774</v>
      </c>
      <c r="T385" t="s">
        <v>191</v>
      </c>
      <c r="U385" t="s">
        <v>120</v>
      </c>
      <c r="V385" t="s">
        <v>211</v>
      </c>
      <c r="W385">
        <v>1477</v>
      </c>
      <c r="X385" t="s">
        <v>62</v>
      </c>
      <c r="Y385" t="s">
        <v>53</v>
      </c>
      <c r="Z385">
        <v>2</v>
      </c>
      <c r="AA385" t="s">
        <v>254</v>
      </c>
      <c r="AB385" t="s">
        <v>64</v>
      </c>
      <c r="AC385" t="s">
        <v>186</v>
      </c>
      <c r="AD385" t="s">
        <v>115</v>
      </c>
      <c r="AE385" t="s">
        <v>53</v>
      </c>
      <c r="AF385" t="s">
        <v>53</v>
      </c>
      <c r="AG385">
        <v>19</v>
      </c>
      <c r="AH385">
        <v>49</v>
      </c>
      <c r="AI385" t="s">
        <v>69</v>
      </c>
      <c r="AJ385" t="s">
        <v>213</v>
      </c>
      <c r="AK385" t="s">
        <v>123</v>
      </c>
      <c r="AL385" t="s">
        <v>250</v>
      </c>
      <c r="AM385">
        <v>4</v>
      </c>
      <c r="AN385">
        <v>1</v>
      </c>
      <c r="AO385">
        <v>5</v>
      </c>
      <c r="AP385">
        <v>7</v>
      </c>
      <c r="AQ385">
        <v>32</v>
      </c>
      <c r="AR385">
        <v>5</v>
      </c>
      <c r="AS385" t="s">
        <v>732</v>
      </c>
      <c r="AT385" t="s">
        <v>267</v>
      </c>
      <c r="AU385" t="s">
        <v>267</v>
      </c>
      <c r="AV385" s="1">
        <v>44084</v>
      </c>
      <c r="AW385" s="116">
        <v>3</v>
      </c>
      <c r="AX385" s="40">
        <f>VLOOKUP(dummy_data!$AU385,dummy_oppeained!B:C,2,0)</f>
        <v>2</v>
      </c>
      <c r="AY385" s="22" t="str">
        <f>VLOOKUP(AT385,dummy_oppeained!B:D,3,0)</f>
        <v>mitteeristav</v>
      </c>
      <c r="AZ385" s="72" t="str">
        <f>VLOOKUP(AS:AS,hinded_abi!B:D,3,0)</f>
        <v>NULL</v>
      </c>
      <c r="BA385" s="26" t="str">
        <f t="shared" si="15"/>
        <v xml:space="preserve"> </v>
      </c>
      <c r="BB385" s="27">
        <f t="shared" si="16"/>
        <v>0</v>
      </c>
      <c r="BC385" s="96" t="str">
        <f t="shared" si="17"/>
        <v>S00017_46910220162_õppeaine32_44084</v>
      </c>
      <c r="BD385" s="104">
        <f>COUNTIF($BC$2:BC385, BC385)</f>
        <v>1</v>
      </c>
    </row>
    <row r="386" spans="1:56" x14ac:dyDescent="0.25">
      <c r="A386" t="s">
        <v>289</v>
      </c>
      <c r="B386" t="s">
        <v>207</v>
      </c>
      <c r="C386" t="s">
        <v>113</v>
      </c>
      <c r="D386" t="s">
        <v>884</v>
      </c>
      <c r="E386">
        <v>46910220162</v>
      </c>
      <c r="F386" t="s">
        <v>50</v>
      </c>
      <c r="G386" t="s">
        <v>114</v>
      </c>
      <c r="H386" t="s">
        <v>115</v>
      </c>
      <c r="I386" t="s">
        <v>52</v>
      </c>
      <c r="J386" t="s">
        <v>52</v>
      </c>
      <c r="K386" s="1">
        <v>43862</v>
      </c>
      <c r="L386" s="20">
        <v>45881</v>
      </c>
      <c r="M386" s="1">
        <v>44174</v>
      </c>
      <c r="N386" s="18" t="s">
        <v>299</v>
      </c>
      <c r="O386" t="s">
        <v>55</v>
      </c>
      <c r="P386" t="s">
        <v>923</v>
      </c>
      <c r="Q386" t="s">
        <v>57</v>
      </c>
      <c r="R386" s="1">
        <v>45089</v>
      </c>
      <c r="S386" t="s">
        <v>774</v>
      </c>
      <c r="T386" t="s">
        <v>191</v>
      </c>
      <c r="U386" t="s">
        <v>120</v>
      </c>
      <c r="V386" t="s">
        <v>211</v>
      </c>
      <c r="W386">
        <v>1477</v>
      </c>
      <c r="X386" t="s">
        <v>62</v>
      </c>
      <c r="Y386" t="s">
        <v>53</v>
      </c>
      <c r="Z386">
        <v>2</v>
      </c>
      <c r="AA386" t="s">
        <v>254</v>
      </c>
      <c r="AB386" t="s">
        <v>64</v>
      </c>
      <c r="AC386" t="s">
        <v>186</v>
      </c>
      <c r="AD386" t="s">
        <v>115</v>
      </c>
      <c r="AE386" t="s">
        <v>53</v>
      </c>
      <c r="AF386" t="s">
        <v>53</v>
      </c>
      <c r="AG386">
        <v>19</v>
      </c>
      <c r="AH386">
        <v>49</v>
      </c>
      <c r="AI386" t="s">
        <v>69</v>
      </c>
      <c r="AJ386" t="s">
        <v>213</v>
      </c>
      <c r="AK386" t="s">
        <v>123</v>
      </c>
      <c r="AL386" t="s">
        <v>250</v>
      </c>
      <c r="AM386">
        <v>4</v>
      </c>
      <c r="AN386">
        <v>1</v>
      </c>
      <c r="AO386">
        <v>5</v>
      </c>
      <c r="AP386">
        <v>7</v>
      </c>
      <c r="AQ386">
        <v>32</v>
      </c>
      <c r="AR386">
        <v>5</v>
      </c>
      <c r="AS386" t="s">
        <v>736</v>
      </c>
      <c r="AT386" t="s">
        <v>128</v>
      </c>
      <c r="AU386" t="s">
        <v>128</v>
      </c>
      <c r="AV386" s="1">
        <v>44084</v>
      </c>
      <c r="AW386" s="116">
        <v>3</v>
      </c>
      <c r="AX386" s="15">
        <f>VLOOKUP(dummy_data!$AU386,dummy_oppeained!B:C,2,0)</f>
        <v>5</v>
      </c>
      <c r="AY386" s="22" t="str">
        <f>VLOOKUP(AT386,dummy_oppeained!B:D,3,0)</f>
        <v>eristav</v>
      </c>
      <c r="AZ386" s="72">
        <f>VLOOKUP(AS:AS,hinded_abi!B:D,3,0)</f>
        <v>5</v>
      </c>
      <c r="BA386" s="26">
        <f t="shared" si="15"/>
        <v>25</v>
      </c>
      <c r="BB386" s="27">
        <f t="shared" si="16"/>
        <v>5</v>
      </c>
      <c r="BC386" s="96" t="str">
        <f t="shared" si="17"/>
        <v>S00017_46910220162_õppeaine81_44084</v>
      </c>
      <c r="BD386" s="104">
        <f>COUNTIF($BC$2:BC386, BC386)</f>
        <v>1</v>
      </c>
    </row>
    <row r="387" spans="1:56" x14ac:dyDescent="0.25">
      <c r="A387" t="s">
        <v>289</v>
      </c>
      <c r="B387" t="s">
        <v>207</v>
      </c>
      <c r="C387" t="s">
        <v>113</v>
      </c>
      <c r="D387" t="s">
        <v>884</v>
      </c>
      <c r="E387">
        <v>46910220162</v>
      </c>
      <c r="F387" t="s">
        <v>50</v>
      </c>
      <c r="G387" t="s">
        <v>114</v>
      </c>
      <c r="H387" t="s">
        <v>115</v>
      </c>
      <c r="I387" t="s">
        <v>52</v>
      </c>
      <c r="J387" t="s">
        <v>52</v>
      </c>
      <c r="K387" s="1">
        <v>43862</v>
      </c>
      <c r="L387" s="20">
        <v>45881</v>
      </c>
      <c r="M387" s="1">
        <v>44174</v>
      </c>
      <c r="N387" s="18" t="s">
        <v>299</v>
      </c>
      <c r="O387" t="s">
        <v>55</v>
      </c>
      <c r="P387" t="s">
        <v>923</v>
      </c>
      <c r="Q387" t="s">
        <v>57</v>
      </c>
      <c r="R387" s="1">
        <v>45089</v>
      </c>
      <c r="S387" t="s">
        <v>774</v>
      </c>
      <c r="T387" t="s">
        <v>191</v>
      </c>
      <c r="U387" t="s">
        <v>120</v>
      </c>
      <c r="V387" t="s">
        <v>211</v>
      </c>
      <c r="W387">
        <v>1477</v>
      </c>
      <c r="X387" t="s">
        <v>62</v>
      </c>
      <c r="Y387" t="s">
        <v>53</v>
      </c>
      <c r="Z387">
        <v>2</v>
      </c>
      <c r="AA387" t="s">
        <v>254</v>
      </c>
      <c r="AB387" t="s">
        <v>64</v>
      </c>
      <c r="AC387" t="s">
        <v>186</v>
      </c>
      <c r="AD387" t="s">
        <v>115</v>
      </c>
      <c r="AE387" t="s">
        <v>53</v>
      </c>
      <c r="AF387" t="s">
        <v>53</v>
      </c>
      <c r="AG387">
        <v>19</v>
      </c>
      <c r="AH387">
        <v>49</v>
      </c>
      <c r="AI387" t="s">
        <v>69</v>
      </c>
      <c r="AJ387" t="s">
        <v>213</v>
      </c>
      <c r="AK387" t="s">
        <v>123</v>
      </c>
      <c r="AL387" t="s">
        <v>250</v>
      </c>
      <c r="AM387">
        <v>4</v>
      </c>
      <c r="AN387">
        <v>1</v>
      </c>
      <c r="AO387">
        <v>5</v>
      </c>
      <c r="AP387">
        <v>7</v>
      </c>
      <c r="AQ387">
        <v>32</v>
      </c>
      <c r="AR387">
        <v>5</v>
      </c>
      <c r="AS387" t="s">
        <v>732</v>
      </c>
      <c r="AT387" t="s">
        <v>183</v>
      </c>
      <c r="AU387" t="s">
        <v>183</v>
      </c>
      <c r="AV387" s="1">
        <v>44967</v>
      </c>
      <c r="AW387" s="116">
        <v>3</v>
      </c>
      <c r="AX387" s="40">
        <f>VLOOKUP(dummy_data!$AU387,dummy_oppeained!B:C,2,0)</f>
        <v>3</v>
      </c>
      <c r="AY387" s="22" t="str">
        <f>VLOOKUP(AT387,dummy_oppeained!B:D,3,0)</f>
        <v>mitteeristav</v>
      </c>
      <c r="AZ387" s="72" t="str">
        <f>VLOOKUP(AS:AS,hinded_abi!B:D,3,0)</f>
        <v>NULL</v>
      </c>
      <c r="BA387" s="26" t="str">
        <f t="shared" ref="BA387:BA450" si="18">IF(AY387="eristav",AX387*AZ387," ")</f>
        <v xml:space="preserve"> </v>
      </c>
      <c r="BB387" s="27">
        <f t="shared" ref="BB387:BB450" si="19">IF(AY387="eristav",AX387,0)</f>
        <v>0</v>
      </c>
      <c r="BC387" s="96" t="str">
        <f t="shared" ref="BC387:BC450" si="20">_xlfn.CONCAT(A387,"_",E387,"_",AT387,"_",AV387)</f>
        <v>S00017_46910220162_õppeaine57_44967</v>
      </c>
      <c r="BD387" s="104">
        <f>COUNTIF($BC$2:BC387, BC387)</f>
        <v>1</v>
      </c>
    </row>
    <row r="388" spans="1:56" x14ac:dyDescent="0.25">
      <c r="A388" t="s">
        <v>289</v>
      </c>
      <c r="B388" t="s">
        <v>207</v>
      </c>
      <c r="C388" t="s">
        <v>113</v>
      </c>
      <c r="D388" t="s">
        <v>884</v>
      </c>
      <c r="E388">
        <v>46910220162</v>
      </c>
      <c r="F388" t="s">
        <v>50</v>
      </c>
      <c r="G388" t="s">
        <v>114</v>
      </c>
      <c r="H388" t="s">
        <v>115</v>
      </c>
      <c r="I388" t="s">
        <v>52</v>
      </c>
      <c r="J388" t="s">
        <v>52</v>
      </c>
      <c r="K388" s="1">
        <v>43862</v>
      </c>
      <c r="L388" s="20">
        <v>45881</v>
      </c>
      <c r="M388" s="1">
        <v>44174</v>
      </c>
      <c r="N388" s="18" t="s">
        <v>299</v>
      </c>
      <c r="O388" t="s">
        <v>55</v>
      </c>
      <c r="P388" t="s">
        <v>923</v>
      </c>
      <c r="Q388" t="s">
        <v>57</v>
      </c>
      <c r="R388" s="1">
        <v>45089</v>
      </c>
      <c r="S388" t="s">
        <v>774</v>
      </c>
      <c r="T388" t="s">
        <v>191</v>
      </c>
      <c r="U388" t="s">
        <v>120</v>
      </c>
      <c r="V388" t="s">
        <v>211</v>
      </c>
      <c r="W388">
        <v>1477</v>
      </c>
      <c r="X388" t="s">
        <v>62</v>
      </c>
      <c r="Y388" t="s">
        <v>53</v>
      </c>
      <c r="Z388">
        <v>2</v>
      </c>
      <c r="AA388" t="s">
        <v>254</v>
      </c>
      <c r="AB388" t="s">
        <v>64</v>
      </c>
      <c r="AC388" t="s">
        <v>186</v>
      </c>
      <c r="AD388" t="s">
        <v>115</v>
      </c>
      <c r="AE388" t="s">
        <v>53</v>
      </c>
      <c r="AF388" t="s">
        <v>53</v>
      </c>
      <c r="AG388">
        <v>19</v>
      </c>
      <c r="AH388">
        <v>49</v>
      </c>
      <c r="AI388" t="s">
        <v>69</v>
      </c>
      <c r="AJ388" t="s">
        <v>213</v>
      </c>
      <c r="AK388" t="s">
        <v>123</v>
      </c>
      <c r="AL388" t="s">
        <v>250</v>
      </c>
      <c r="AM388">
        <v>4</v>
      </c>
      <c r="AN388">
        <v>1</v>
      </c>
      <c r="AO388">
        <v>5</v>
      </c>
      <c r="AP388">
        <v>7</v>
      </c>
      <c r="AQ388">
        <v>32</v>
      </c>
      <c r="AR388">
        <v>5</v>
      </c>
      <c r="AS388" t="s">
        <v>732</v>
      </c>
      <c r="AT388" t="s">
        <v>75</v>
      </c>
      <c r="AU388" t="s">
        <v>75</v>
      </c>
      <c r="AV388" s="1">
        <v>45332</v>
      </c>
      <c r="AW388" s="116">
        <v>3</v>
      </c>
      <c r="AX388" s="15">
        <f>VLOOKUP(dummy_data!$AU388,dummy_oppeained!B:C,2,0)</f>
        <v>3</v>
      </c>
      <c r="AY388" s="22" t="str">
        <f>VLOOKUP(AT388,dummy_oppeained!B:D,3,0)</f>
        <v>mitteeristav</v>
      </c>
      <c r="AZ388" s="72" t="str">
        <f>VLOOKUP(AS:AS,hinded_abi!B:D,3,0)</f>
        <v>NULL</v>
      </c>
      <c r="BA388" s="26" t="str">
        <f t="shared" si="18"/>
        <v xml:space="preserve"> </v>
      </c>
      <c r="BB388" s="27">
        <f t="shared" si="19"/>
        <v>0</v>
      </c>
      <c r="BC388" s="96" t="str">
        <f t="shared" si="20"/>
        <v>S00017_46910220162_õppeaine85_45332</v>
      </c>
      <c r="BD388" s="104">
        <f>COUNTIF($BC$2:BC388, BC388)</f>
        <v>1</v>
      </c>
    </row>
    <row r="389" spans="1:56" x14ac:dyDescent="0.25">
      <c r="A389" t="s">
        <v>289</v>
      </c>
      <c r="B389" t="s">
        <v>207</v>
      </c>
      <c r="C389" t="s">
        <v>113</v>
      </c>
      <c r="D389" t="s">
        <v>884</v>
      </c>
      <c r="E389">
        <v>46910220162</v>
      </c>
      <c r="F389" t="s">
        <v>50</v>
      </c>
      <c r="G389" t="s">
        <v>114</v>
      </c>
      <c r="H389" t="s">
        <v>115</v>
      </c>
      <c r="I389" t="s">
        <v>52</v>
      </c>
      <c r="J389" t="s">
        <v>52</v>
      </c>
      <c r="K389" s="1">
        <v>43862</v>
      </c>
      <c r="L389" s="20">
        <v>45881</v>
      </c>
      <c r="M389" s="1">
        <v>44174</v>
      </c>
      <c r="N389" s="18" t="s">
        <v>299</v>
      </c>
      <c r="O389" t="s">
        <v>55</v>
      </c>
      <c r="P389" t="s">
        <v>923</v>
      </c>
      <c r="Q389" t="s">
        <v>57</v>
      </c>
      <c r="R389" s="1">
        <v>45089</v>
      </c>
      <c r="S389" t="s">
        <v>774</v>
      </c>
      <c r="T389" t="s">
        <v>191</v>
      </c>
      <c r="U389" t="s">
        <v>120</v>
      </c>
      <c r="V389" t="s">
        <v>211</v>
      </c>
      <c r="W389">
        <v>1477</v>
      </c>
      <c r="X389" t="s">
        <v>62</v>
      </c>
      <c r="Y389" t="s">
        <v>53</v>
      </c>
      <c r="Z389">
        <v>3</v>
      </c>
      <c r="AA389" t="s">
        <v>254</v>
      </c>
      <c r="AB389" t="s">
        <v>64</v>
      </c>
      <c r="AC389" t="s">
        <v>179</v>
      </c>
      <c r="AD389" t="s">
        <v>115</v>
      </c>
      <c r="AE389" t="s">
        <v>53</v>
      </c>
      <c r="AF389" t="s">
        <v>53</v>
      </c>
      <c r="AG389">
        <v>19</v>
      </c>
      <c r="AH389">
        <v>48</v>
      </c>
      <c r="AI389" t="s">
        <v>69</v>
      </c>
      <c r="AJ389" t="s">
        <v>123</v>
      </c>
      <c r="AK389" t="s">
        <v>123</v>
      </c>
      <c r="AL389" t="s">
        <v>69</v>
      </c>
      <c r="AM389">
        <v>4</v>
      </c>
      <c r="AN389">
        <v>0</v>
      </c>
      <c r="AO389">
        <v>5</v>
      </c>
      <c r="AP389">
        <v>0</v>
      </c>
      <c r="AQ389">
        <v>60</v>
      </c>
      <c r="AR389">
        <v>5</v>
      </c>
      <c r="AS389" t="s">
        <v>747</v>
      </c>
      <c r="AT389" t="s">
        <v>199</v>
      </c>
      <c r="AU389" t="s">
        <v>199</v>
      </c>
      <c r="AV389" s="1">
        <v>44602</v>
      </c>
      <c r="AW389" s="116">
        <v>3</v>
      </c>
      <c r="AX389" s="40">
        <f>VLOOKUP(dummy_data!$AU389,dummy_oppeained!B:C,2,0)</f>
        <v>3</v>
      </c>
      <c r="AY389" s="22" t="str">
        <f>VLOOKUP(AT389,dummy_oppeained!B:D,3,0)</f>
        <v>mitteeristav</v>
      </c>
      <c r="AZ389" s="72">
        <f>VLOOKUP(AS:AS,hinded_abi!B:D,3,0)</f>
        <v>0</v>
      </c>
      <c r="BA389" s="26" t="str">
        <f t="shared" si="18"/>
        <v xml:space="preserve"> </v>
      </c>
      <c r="BB389" s="27">
        <f t="shared" si="19"/>
        <v>0</v>
      </c>
      <c r="BC389" s="96" t="str">
        <f t="shared" si="20"/>
        <v>S00017_46910220162_õppeaine43_44602</v>
      </c>
      <c r="BD389" s="104">
        <f>COUNTIF($BC$2:BC389, BC389)</f>
        <v>1</v>
      </c>
    </row>
    <row r="390" spans="1:56" x14ac:dyDescent="0.25">
      <c r="A390" t="s">
        <v>289</v>
      </c>
      <c r="B390" t="s">
        <v>207</v>
      </c>
      <c r="C390" t="s">
        <v>113</v>
      </c>
      <c r="D390" t="s">
        <v>884</v>
      </c>
      <c r="E390">
        <v>46910220162</v>
      </c>
      <c r="F390" t="s">
        <v>50</v>
      </c>
      <c r="G390" t="s">
        <v>114</v>
      </c>
      <c r="H390" t="s">
        <v>115</v>
      </c>
      <c r="I390" t="s">
        <v>52</v>
      </c>
      <c r="J390" t="s">
        <v>52</v>
      </c>
      <c r="K390" s="1">
        <v>43862</v>
      </c>
      <c r="L390" s="20">
        <v>45881</v>
      </c>
      <c r="M390" s="1">
        <v>44174</v>
      </c>
      <c r="N390" s="18" t="s">
        <v>299</v>
      </c>
      <c r="O390" t="s">
        <v>55</v>
      </c>
      <c r="P390" t="s">
        <v>923</v>
      </c>
      <c r="Q390" t="s">
        <v>57</v>
      </c>
      <c r="R390" s="1">
        <v>45089</v>
      </c>
      <c r="S390" t="s">
        <v>774</v>
      </c>
      <c r="T390" t="s">
        <v>191</v>
      </c>
      <c r="U390" t="s">
        <v>120</v>
      </c>
      <c r="V390" t="s">
        <v>211</v>
      </c>
      <c r="W390">
        <v>1477</v>
      </c>
      <c r="X390" t="s">
        <v>62</v>
      </c>
      <c r="Y390" t="s">
        <v>53</v>
      </c>
      <c r="Z390">
        <v>3</v>
      </c>
      <c r="AA390" t="s">
        <v>254</v>
      </c>
      <c r="AB390" t="s">
        <v>64</v>
      </c>
      <c r="AC390" t="s">
        <v>179</v>
      </c>
      <c r="AD390" t="s">
        <v>115</v>
      </c>
      <c r="AE390" t="s">
        <v>53</v>
      </c>
      <c r="AF390" t="s">
        <v>53</v>
      </c>
      <c r="AG390">
        <v>19</v>
      </c>
      <c r="AH390">
        <v>48</v>
      </c>
      <c r="AI390" t="s">
        <v>69</v>
      </c>
      <c r="AJ390" t="s">
        <v>123</v>
      </c>
      <c r="AK390" t="s">
        <v>123</v>
      </c>
      <c r="AL390" t="s">
        <v>69</v>
      </c>
      <c r="AM390">
        <v>4</v>
      </c>
      <c r="AN390">
        <v>0</v>
      </c>
      <c r="AO390">
        <v>5</v>
      </c>
      <c r="AP390">
        <v>0</v>
      </c>
      <c r="AQ390">
        <v>60</v>
      </c>
      <c r="AR390">
        <v>5</v>
      </c>
      <c r="AS390" t="s">
        <v>734</v>
      </c>
      <c r="AT390" t="s">
        <v>217</v>
      </c>
      <c r="AU390" t="s">
        <v>217</v>
      </c>
      <c r="AV390" s="1">
        <v>44449</v>
      </c>
      <c r="AW390" s="116">
        <v>3</v>
      </c>
      <c r="AX390" s="15">
        <f>VLOOKUP(dummy_data!$AU390,dummy_oppeained!B:C,2,0)</f>
        <v>3</v>
      </c>
      <c r="AY390" s="22" t="str">
        <f>VLOOKUP(AT390,dummy_oppeained!B:D,3,0)</f>
        <v>mitteeristav</v>
      </c>
      <c r="AZ390" s="72" t="str">
        <f>VLOOKUP(AS:AS,hinded_abi!B:D,3,0)</f>
        <v>NULL</v>
      </c>
      <c r="BA390" s="26" t="str">
        <f t="shared" si="18"/>
        <v xml:space="preserve"> </v>
      </c>
      <c r="BB390" s="27">
        <f t="shared" si="19"/>
        <v>0</v>
      </c>
      <c r="BC390" s="96" t="str">
        <f t="shared" si="20"/>
        <v>S00017_46910220162_õppeaine49_44449</v>
      </c>
      <c r="BD390" s="104">
        <f>COUNTIF($BC$2:BC390, BC390)</f>
        <v>1</v>
      </c>
    </row>
    <row r="391" spans="1:56" x14ac:dyDescent="0.25">
      <c r="A391" t="s">
        <v>289</v>
      </c>
      <c r="B391" t="s">
        <v>207</v>
      </c>
      <c r="C391" t="s">
        <v>113</v>
      </c>
      <c r="D391" t="s">
        <v>884</v>
      </c>
      <c r="E391">
        <v>46910220162</v>
      </c>
      <c r="F391" t="s">
        <v>50</v>
      </c>
      <c r="G391" t="s">
        <v>114</v>
      </c>
      <c r="H391" t="s">
        <v>115</v>
      </c>
      <c r="I391" t="s">
        <v>52</v>
      </c>
      <c r="J391" t="s">
        <v>52</v>
      </c>
      <c r="K391" s="1">
        <v>43862</v>
      </c>
      <c r="L391" s="20">
        <v>45881</v>
      </c>
      <c r="M391" s="1">
        <v>44174</v>
      </c>
      <c r="N391" s="18" t="s">
        <v>299</v>
      </c>
      <c r="O391" t="s">
        <v>55</v>
      </c>
      <c r="P391" t="s">
        <v>923</v>
      </c>
      <c r="Q391" t="s">
        <v>57</v>
      </c>
      <c r="R391" s="1">
        <v>45089</v>
      </c>
      <c r="S391" t="s">
        <v>774</v>
      </c>
      <c r="T391" t="s">
        <v>191</v>
      </c>
      <c r="U391" t="s">
        <v>120</v>
      </c>
      <c r="V391" t="s">
        <v>211</v>
      </c>
      <c r="W391">
        <v>1477</v>
      </c>
      <c r="X391" t="s">
        <v>62</v>
      </c>
      <c r="Y391" t="s">
        <v>53</v>
      </c>
      <c r="Z391">
        <v>3</v>
      </c>
      <c r="AA391" t="s">
        <v>254</v>
      </c>
      <c r="AB391" t="s">
        <v>64</v>
      </c>
      <c r="AC391" t="s">
        <v>179</v>
      </c>
      <c r="AD391" t="s">
        <v>115</v>
      </c>
      <c r="AE391" t="s">
        <v>53</v>
      </c>
      <c r="AF391" t="s">
        <v>53</v>
      </c>
      <c r="AG391">
        <v>19</v>
      </c>
      <c r="AH391">
        <v>48</v>
      </c>
      <c r="AI391" t="s">
        <v>69</v>
      </c>
      <c r="AJ391" t="s">
        <v>123</v>
      </c>
      <c r="AK391" t="s">
        <v>123</v>
      </c>
      <c r="AL391" t="s">
        <v>69</v>
      </c>
      <c r="AM391">
        <v>4</v>
      </c>
      <c r="AN391">
        <v>0</v>
      </c>
      <c r="AO391">
        <v>5</v>
      </c>
      <c r="AP391">
        <v>0</v>
      </c>
      <c r="AQ391">
        <v>60</v>
      </c>
      <c r="AR391">
        <v>5</v>
      </c>
      <c r="AS391" t="s">
        <v>745</v>
      </c>
      <c r="AT391" t="s">
        <v>202</v>
      </c>
      <c r="AU391" t="s">
        <v>202</v>
      </c>
      <c r="AV391" s="1">
        <v>44237</v>
      </c>
      <c r="AW391" s="116">
        <v>3</v>
      </c>
      <c r="AX391" s="40">
        <f>VLOOKUP(dummy_data!$AU391,dummy_oppeained!B:C,2,0)</f>
        <v>8</v>
      </c>
      <c r="AY391" s="22" t="str">
        <f>VLOOKUP(AT391,dummy_oppeained!B:D,3,0)</f>
        <v>eristav</v>
      </c>
      <c r="AZ391" s="72">
        <f>VLOOKUP(AS:AS,hinded_abi!B:D,3,0)</f>
        <v>0</v>
      </c>
      <c r="BA391" s="26">
        <f t="shared" si="18"/>
        <v>0</v>
      </c>
      <c r="BB391" s="27">
        <f t="shared" si="19"/>
        <v>8</v>
      </c>
      <c r="BC391" s="96" t="str">
        <f t="shared" si="20"/>
        <v>S00017_46910220162_õppeaine9_44237</v>
      </c>
      <c r="BD391" s="104">
        <f>COUNTIF($BC$2:BC391, BC391)</f>
        <v>1</v>
      </c>
    </row>
    <row r="392" spans="1:56" x14ac:dyDescent="0.25">
      <c r="A392" t="s">
        <v>289</v>
      </c>
      <c r="B392" t="s">
        <v>207</v>
      </c>
      <c r="C392" t="s">
        <v>113</v>
      </c>
      <c r="D392" t="s">
        <v>884</v>
      </c>
      <c r="E392">
        <v>46910220162</v>
      </c>
      <c r="F392" t="s">
        <v>50</v>
      </c>
      <c r="G392" t="s">
        <v>114</v>
      </c>
      <c r="H392" t="s">
        <v>115</v>
      </c>
      <c r="I392" t="s">
        <v>52</v>
      </c>
      <c r="J392" t="s">
        <v>52</v>
      </c>
      <c r="K392" s="1">
        <v>43862</v>
      </c>
      <c r="L392" s="20">
        <v>45881</v>
      </c>
      <c r="M392" s="1">
        <v>44174</v>
      </c>
      <c r="N392" s="18" t="s">
        <v>299</v>
      </c>
      <c r="O392" t="s">
        <v>55</v>
      </c>
      <c r="P392" t="s">
        <v>923</v>
      </c>
      <c r="Q392" t="s">
        <v>57</v>
      </c>
      <c r="R392" s="1">
        <v>45089</v>
      </c>
      <c r="S392" t="s">
        <v>774</v>
      </c>
      <c r="T392" t="s">
        <v>191</v>
      </c>
      <c r="U392" t="s">
        <v>120</v>
      </c>
      <c r="V392" t="s">
        <v>211</v>
      </c>
      <c r="W392">
        <v>1477</v>
      </c>
      <c r="X392" t="s">
        <v>62</v>
      </c>
      <c r="Y392" t="s">
        <v>53</v>
      </c>
      <c r="Z392">
        <v>3</v>
      </c>
      <c r="AA392" t="s">
        <v>254</v>
      </c>
      <c r="AB392" t="s">
        <v>64</v>
      </c>
      <c r="AC392" t="s">
        <v>179</v>
      </c>
      <c r="AD392" t="s">
        <v>115</v>
      </c>
      <c r="AE392" t="s">
        <v>53</v>
      </c>
      <c r="AF392" t="s">
        <v>53</v>
      </c>
      <c r="AG392">
        <v>19</v>
      </c>
      <c r="AH392">
        <v>48</v>
      </c>
      <c r="AI392" t="s">
        <v>69</v>
      </c>
      <c r="AJ392" t="s">
        <v>123</v>
      </c>
      <c r="AK392" t="s">
        <v>123</v>
      </c>
      <c r="AL392" t="s">
        <v>69</v>
      </c>
      <c r="AM392">
        <v>4</v>
      </c>
      <c r="AN392">
        <v>0</v>
      </c>
      <c r="AO392">
        <v>5</v>
      </c>
      <c r="AP392">
        <v>0</v>
      </c>
      <c r="AQ392">
        <v>60</v>
      </c>
      <c r="AR392">
        <v>5</v>
      </c>
      <c r="AS392" t="s">
        <v>743</v>
      </c>
      <c r="AT392" t="s">
        <v>196</v>
      </c>
      <c r="AU392" t="s">
        <v>196</v>
      </c>
      <c r="AV392" s="1">
        <v>45910</v>
      </c>
      <c r="AW392" s="116">
        <v>3</v>
      </c>
      <c r="AX392" s="15">
        <f>VLOOKUP(dummy_data!$AU392,dummy_oppeained!B:C,2,0)</f>
        <v>5</v>
      </c>
      <c r="AY392" s="22" t="str">
        <f>VLOOKUP(AT392,dummy_oppeained!B:D,3,0)</f>
        <v>eristav</v>
      </c>
      <c r="AZ392" s="72">
        <f>VLOOKUP(AS:AS,hinded_abi!B:D,3,0)</f>
        <v>1</v>
      </c>
      <c r="BA392" s="26">
        <f t="shared" si="18"/>
        <v>5</v>
      </c>
      <c r="BB392" s="27">
        <f t="shared" si="19"/>
        <v>5</v>
      </c>
      <c r="BC392" s="96" t="str">
        <f t="shared" si="20"/>
        <v>S00017_46910220162_õppeaine82_45910</v>
      </c>
      <c r="BD392" s="104">
        <f>COUNTIF($BC$2:BC392, BC392)</f>
        <v>1</v>
      </c>
    </row>
    <row r="393" spans="1:56" x14ac:dyDescent="0.25">
      <c r="A393" t="s">
        <v>289</v>
      </c>
      <c r="B393" t="s">
        <v>207</v>
      </c>
      <c r="C393" t="s">
        <v>113</v>
      </c>
      <c r="D393" t="s">
        <v>884</v>
      </c>
      <c r="E393">
        <v>46910220162</v>
      </c>
      <c r="F393" t="s">
        <v>50</v>
      </c>
      <c r="G393" t="s">
        <v>114</v>
      </c>
      <c r="H393" t="s">
        <v>115</v>
      </c>
      <c r="I393" t="s">
        <v>52</v>
      </c>
      <c r="J393" t="s">
        <v>52</v>
      </c>
      <c r="K393" s="1">
        <v>43862</v>
      </c>
      <c r="L393" s="20">
        <v>45881</v>
      </c>
      <c r="M393" s="1">
        <v>44174</v>
      </c>
      <c r="N393" s="18" t="s">
        <v>299</v>
      </c>
      <c r="O393" t="s">
        <v>55</v>
      </c>
      <c r="P393" t="s">
        <v>923</v>
      </c>
      <c r="Q393" t="s">
        <v>57</v>
      </c>
      <c r="R393" s="1">
        <v>45089</v>
      </c>
      <c r="S393" t="s">
        <v>774</v>
      </c>
      <c r="T393" t="s">
        <v>191</v>
      </c>
      <c r="U393" t="s">
        <v>120</v>
      </c>
      <c r="V393" t="s">
        <v>211</v>
      </c>
      <c r="W393">
        <v>1477</v>
      </c>
      <c r="X393" t="s">
        <v>62</v>
      </c>
      <c r="Y393" t="s">
        <v>53</v>
      </c>
      <c r="Z393">
        <v>3</v>
      </c>
      <c r="AA393" t="s">
        <v>254</v>
      </c>
      <c r="AB393" t="s">
        <v>64</v>
      </c>
      <c r="AC393" t="s">
        <v>179</v>
      </c>
      <c r="AD393" t="s">
        <v>115</v>
      </c>
      <c r="AE393" t="s">
        <v>53</v>
      </c>
      <c r="AF393" t="s">
        <v>53</v>
      </c>
      <c r="AG393">
        <v>19</v>
      </c>
      <c r="AH393">
        <v>48</v>
      </c>
      <c r="AI393" t="s">
        <v>69</v>
      </c>
      <c r="AJ393" t="s">
        <v>123</v>
      </c>
      <c r="AK393" t="s">
        <v>123</v>
      </c>
      <c r="AL393" t="s">
        <v>69</v>
      </c>
      <c r="AM393">
        <v>4</v>
      </c>
      <c r="AN393">
        <v>0</v>
      </c>
      <c r="AO393">
        <v>5</v>
      </c>
      <c r="AP393">
        <v>0</v>
      </c>
      <c r="AQ393">
        <v>60</v>
      </c>
      <c r="AR393">
        <v>5</v>
      </c>
      <c r="AS393" t="s">
        <v>732</v>
      </c>
      <c r="AT393" t="s">
        <v>266</v>
      </c>
      <c r="AU393" t="s">
        <v>266</v>
      </c>
      <c r="AV393" s="1">
        <v>44814</v>
      </c>
      <c r="AW393" s="116">
        <v>3</v>
      </c>
      <c r="AX393" s="40">
        <f>VLOOKUP(dummy_data!$AU393,dummy_oppeained!B:C,2,0)</f>
        <v>2</v>
      </c>
      <c r="AY393" s="22" t="str">
        <f>VLOOKUP(AT393,dummy_oppeained!B:D,3,0)</f>
        <v>mitteeristav</v>
      </c>
      <c r="AZ393" s="72" t="str">
        <f>VLOOKUP(AS:AS,hinded_abi!B:D,3,0)</f>
        <v>NULL</v>
      </c>
      <c r="BA393" s="26" t="str">
        <f t="shared" si="18"/>
        <v xml:space="preserve"> </v>
      </c>
      <c r="BB393" s="27">
        <f t="shared" si="19"/>
        <v>0</v>
      </c>
      <c r="BC393" s="96" t="str">
        <f t="shared" si="20"/>
        <v>S00017_46910220162_õppeaine88_44814</v>
      </c>
      <c r="BD393" s="104">
        <f>COUNTIF($BC$2:BC393, BC393)</f>
        <v>1</v>
      </c>
    </row>
    <row r="394" spans="1:56" x14ac:dyDescent="0.25">
      <c r="A394" t="s">
        <v>289</v>
      </c>
      <c r="B394" t="s">
        <v>207</v>
      </c>
      <c r="C394" t="s">
        <v>113</v>
      </c>
      <c r="D394" t="s">
        <v>884</v>
      </c>
      <c r="E394">
        <v>46910220162</v>
      </c>
      <c r="F394" t="s">
        <v>50</v>
      </c>
      <c r="G394" t="s">
        <v>114</v>
      </c>
      <c r="H394" t="s">
        <v>115</v>
      </c>
      <c r="I394" t="s">
        <v>52</v>
      </c>
      <c r="J394" t="s">
        <v>52</v>
      </c>
      <c r="K394" s="1">
        <v>43862</v>
      </c>
      <c r="L394" s="20">
        <v>45881</v>
      </c>
      <c r="M394" s="1">
        <v>44174</v>
      </c>
      <c r="N394" s="18" t="s">
        <v>299</v>
      </c>
      <c r="O394" t="s">
        <v>55</v>
      </c>
      <c r="P394" t="s">
        <v>923</v>
      </c>
      <c r="Q394" t="s">
        <v>57</v>
      </c>
      <c r="R394" s="1">
        <v>45089</v>
      </c>
      <c r="S394" t="s">
        <v>774</v>
      </c>
      <c r="T394" t="s">
        <v>191</v>
      </c>
      <c r="U394" t="s">
        <v>120</v>
      </c>
      <c r="V394" t="s">
        <v>211</v>
      </c>
      <c r="W394">
        <v>1477</v>
      </c>
      <c r="X394" t="s">
        <v>62</v>
      </c>
      <c r="Y394" t="s">
        <v>53</v>
      </c>
      <c r="Z394">
        <v>3</v>
      </c>
      <c r="AA394" t="s">
        <v>254</v>
      </c>
      <c r="AB394" t="s">
        <v>64</v>
      </c>
      <c r="AC394" t="s">
        <v>179</v>
      </c>
      <c r="AD394" t="s">
        <v>115</v>
      </c>
      <c r="AE394" t="s">
        <v>53</v>
      </c>
      <c r="AF394" t="s">
        <v>53</v>
      </c>
      <c r="AG394">
        <v>19</v>
      </c>
      <c r="AH394">
        <v>48</v>
      </c>
      <c r="AI394" t="s">
        <v>69</v>
      </c>
      <c r="AJ394" t="s">
        <v>123</v>
      </c>
      <c r="AK394" t="s">
        <v>123</v>
      </c>
      <c r="AL394" t="s">
        <v>69</v>
      </c>
      <c r="AM394">
        <v>4</v>
      </c>
      <c r="AN394">
        <v>0</v>
      </c>
      <c r="AO394">
        <v>5</v>
      </c>
      <c r="AP394">
        <v>0</v>
      </c>
      <c r="AQ394">
        <v>60</v>
      </c>
      <c r="AR394">
        <v>5</v>
      </c>
      <c r="AS394" t="s">
        <v>736</v>
      </c>
      <c r="AT394" t="s">
        <v>168</v>
      </c>
      <c r="AU394" t="s">
        <v>168</v>
      </c>
      <c r="AV394" s="1">
        <v>44084</v>
      </c>
      <c r="AW394" s="116">
        <v>3</v>
      </c>
      <c r="AX394" s="15">
        <f>VLOOKUP(dummy_data!$AU394,dummy_oppeained!B:C,2,0)</f>
        <v>5</v>
      </c>
      <c r="AY394" s="22" t="str">
        <f>VLOOKUP(AT394,dummy_oppeained!B:D,3,0)</f>
        <v>eristav</v>
      </c>
      <c r="AZ394" s="72">
        <f>VLOOKUP(AS:AS,hinded_abi!B:D,3,0)</f>
        <v>5</v>
      </c>
      <c r="BA394" s="26">
        <f t="shared" si="18"/>
        <v>25</v>
      </c>
      <c r="BB394" s="27">
        <f t="shared" si="19"/>
        <v>5</v>
      </c>
      <c r="BC394" s="96" t="str">
        <f t="shared" si="20"/>
        <v>S00017_46910220162_õppeaine26_44084</v>
      </c>
      <c r="BD394" s="104">
        <f>COUNTIF($BC$2:BC394, BC394)</f>
        <v>1</v>
      </c>
    </row>
    <row r="395" spans="1:56" x14ac:dyDescent="0.25">
      <c r="A395" t="s">
        <v>289</v>
      </c>
      <c r="B395" t="s">
        <v>207</v>
      </c>
      <c r="C395" t="s">
        <v>113</v>
      </c>
      <c r="D395" t="s">
        <v>884</v>
      </c>
      <c r="E395">
        <v>46910220162</v>
      </c>
      <c r="F395" t="s">
        <v>50</v>
      </c>
      <c r="G395" t="s">
        <v>114</v>
      </c>
      <c r="H395" t="s">
        <v>115</v>
      </c>
      <c r="I395" t="s">
        <v>52</v>
      </c>
      <c r="J395" t="s">
        <v>52</v>
      </c>
      <c r="K395" s="1">
        <v>43862</v>
      </c>
      <c r="L395" s="20">
        <v>45881</v>
      </c>
      <c r="M395" s="1">
        <v>44174</v>
      </c>
      <c r="N395" s="18" t="s">
        <v>299</v>
      </c>
      <c r="O395" t="s">
        <v>55</v>
      </c>
      <c r="P395" t="s">
        <v>923</v>
      </c>
      <c r="Q395" t="s">
        <v>57</v>
      </c>
      <c r="R395" s="1">
        <v>45089</v>
      </c>
      <c r="S395" t="s">
        <v>774</v>
      </c>
      <c r="T395" t="s">
        <v>191</v>
      </c>
      <c r="U395" t="s">
        <v>120</v>
      </c>
      <c r="V395" t="s">
        <v>211</v>
      </c>
      <c r="W395">
        <v>1477</v>
      </c>
      <c r="X395" t="s">
        <v>62</v>
      </c>
      <c r="Y395" t="s">
        <v>53</v>
      </c>
      <c r="Z395">
        <v>3</v>
      </c>
      <c r="AA395" t="s">
        <v>254</v>
      </c>
      <c r="AB395" t="s">
        <v>64</v>
      </c>
      <c r="AC395" t="s">
        <v>179</v>
      </c>
      <c r="AD395" t="s">
        <v>115</v>
      </c>
      <c r="AE395" t="s">
        <v>53</v>
      </c>
      <c r="AF395" t="s">
        <v>53</v>
      </c>
      <c r="AG395">
        <v>19</v>
      </c>
      <c r="AH395">
        <v>48</v>
      </c>
      <c r="AI395" t="s">
        <v>69</v>
      </c>
      <c r="AJ395" t="s">
        <v>123</v>
      </c>
      <c r="AK395" t="s">
        <v>123</v>
      </c>
      <c r="AL395" t="s">
        <v>69</v>
      </c>
      <c r="AM395">
        <v>4</v>
      </c>
      <c r="AN395">
        <v>0</v>
      </c>
      <c r="AO395">
        <v>5</v>
      </c>
      <c r="AP395">
        <v>0</v>
      </c>
      <c r="AQ395">
        <v>60</v>
      </c>
      <c r="AR395">
        <v>5</v>
      </c>
      <c r="AS395" t="s">
        <v>745</v>
      </c>
      <c r="AT395" t="s">
        <v>81</v>
      </c>
      <c r="AU395" t="s">
        <v>81</v>
      </c>
      <c r="AV395" s="1">
        <v>45698</v>
      </c>
      <c r="AW395" s="116">
        <v>3</v>
      </c>
      <c r="AX395" s="40">
        <f>VLOOKUP(dummy_data!$AU395,dummy_oppeained!B:C,2,0)</f>
        <v>6</v>
      </c>
      <c r="AY395" s="22" t="str">
        <f>VLOOKUP(AT395,dummy_oppeained!B:D,3,0)</f>
        <v>eristav</v>
      </c>
      <c r="AZ395" s="72">
        <f>VLOOKUP(AS:AS,hinded_abi!B:D,3,0)</f>
        <v>0</v>
      </c>
      <c r="BA395" s="26">
        <f t="shared" si="18"/>
        <v>0</v>
      </c>
      <c r="BB395" s="27">
        <f t="shared" si="19"/>
        <v>6</v>
      </c>
      <c r="BC395" s="96" t="str">
        <f t="shared" si="20"/>
        <v>S00017_46910220162_õppeaine84_45698</v>
      </c>
      <c r="BD395" s="104">
        <f>COUNTIF($BC$2:BC395, BC395)</f>
        <v>1</v>
      </c>
    </row>
    <row r="396" spans="1:56" x14ac:dyDescent="0.25">
      <c r="A396" t="s">
        <v>289</v>
      </c>
      <c r="B396" t="s">
        <v>207</v>
      </c>
      <c r="C396" t="s">
        <v>113</v>
      </c>
      <c r="D396" t="s">
        <v>884</v>
      </c>
      <c r="E396">
        <v>46910220162</v>
      </c>
      <c r="F396" t="s">
        <v>50</v>
      </c>
      <c r="G396" t="s">
        <v>114</v>
      </c>
      <c r="H396" t="s">
        <v>115</v>
      </c>
      <c r="I396" t="s">
        <v>52</v>
      </c>
      <c r="J396" t="s">
        <v>52</v>
      </c>
      <c r="K396" s="1">
        <v>43862</v>
      </c>
      <c r="L396" s="20">
        <v>45881</v>
      </c>
      <c r="M396" s="1">
        <v>44174</v>
      </c>
      <c r="N396" s="18" t="s">
        <v>299</v>
      </c>
      <c r="O396" t="s">
        <v>55</v>
      </c>
      <c r="P396" t="s">
        <v>923</v>
      </c>
      <c r="Q396" t="s">
        <v>57</v>
      </c>
      <c r="R396" s="1">
        <v>45089</v>
      </c>
      <c r="S396" t="s">
        <v>774</v>
      </c>
      <c r="T396" t="s">
        <v>191</v>
      </c>
      <c r="U396" t="s">
        <v>120</v>
      </c>
      <c r="V396" t="s">
        <v>211</v>
      </c>
      <c r="W396">
        <v>1477</v>
      </c>
      <c r="X396" t="s">
        <v>62</v>
      </c>
      <c r="Y396" t="s">
        <v>53</v>
      </c>
      <c r="Z396">
        <v>3</v>
      </c>
      <c r="AA396" t="s">
        <v>254</v>
      </c>
      <c r="AB396" t="s">
        <v>64</v>
      </c>
      <c r="AC396" t="s">
        <v>179</v>
      </c>
      <c r="AD396" t="s">
        <v>115</v>
      </c>
      <c r="AE396" t="s">
        <v>53</v>
      </c>
      <c r="AF396" t="s">
        <v>53</v>
      </c>
      <c r="AG396">
        <v>19</v>
      </c>
      <c r="AH396">
        <v>48</v>
      </c>
      <c r="AI396" t="s">
        <v>69</v>
      </c>
      <c r="AJ396" t="s">
        <v>123</v>
      </c>
      <c r="AK396" t="s">
        <v>123</v>
      </c>
      <c r="AL396" t="s">
        <v>69</v>
      </c>
      <c r="AM396">
        <v>4</v>
      </c>
      <c r="AN396">
        <v>0</v>
      </c>
      <c r="AO396">
        <v>5</v>
      </c>
      <c r="AP396">
        <v>0</v>
      </c>
      <c r="AQ396">
        <v>60</v>
      </c>
      <c r="AR396">
        <v>5</v>
      </c>
      <c r="AS396" t="s">
        <v>732</v>
      </c>
      <c r="AT396" t="s">
        <v>82</v>
      </c>
      <c r="AU396" t="s">
        <v>82</v>
      </c>
      <c r="AV396" s="1">
        <v>45545</v>
      </c>
      <c r="AW396" s="116">
        <v>3</v>
      </c>
      <c r="AX396" s="15">
        <f>VLOOKUP(dummy_data!$AU396,dummy_oppeained!B:C,2,0)</f>
        <v>3</v>
      </c>
      <c r="AY396" s="22" t="str">
        <f>VLOOKUP(AT396,dummy_oppeained!B:D,3,0)</f>
        <v>mitteeristav</v>
      </c>
      <c r="AZ396" s="72" t="str">
        <f>VLOOKUP(AS:AS,hinded_abi!B:D,3,0)</f>
        <v>NULL</v>
      </c>
      <c r="BA396" s="26" t="str">
        <f t="shared" si="18"/>
        <v xml:space="preserve"> </v>
      </c>
      <c r="BB396" s="27">
        <f t="shared" si="19"/>
        <v>0</v>
      </c>
      <c r="BC396" s="96" t="str">
        <f t="shared" si="20"/>
        <v>S00017_46910220162_õppeaine76_45545</v>
      </c>
      <c r="BD396" s="104">
        <f>COUNTIF($BC$2:BC396, BC396)</f>
        <v>1</v>
      </c>
    </row>
    <row r="397" spans="1:56" x14ac:dyDescent="0.25">
      <c r="A397" t="s">
        <v>289</v>
      </c>
      <c r="B397" t="s">
        <v>207</v>
      </c>
      <c r="C397" t="s">
        <v>113</v>
      </c>
      <c r="D397" t="s">
        <v>884</v>
      </c>
      <c r="E397">
        <v>46910220162</v>
      </c>
      <c r="F397" t="s">
        <v>50</v>
      </c>
      <c r="G397" t="s">
        <v>114</v>
      </c>
      <c r="H397" t="s">
        <v>115</v>
      </c>
      <c r="I397" t="s">
        <v>52</v>
      </c>
      <c r="J397" t="s">
        <v>52</v>
      </c>
      <c r="K397" s="1">
        <v>43862</v>
      </c>
      <c r="L397" s="20">
        <v>45881</v>
      </c>
      <c r="M397" s="1">
        <v>44174</v>
      </c>
      <c r="N397" s="18" t="s">
        <v>299</v>
      </c>
      <c r="O397" t="s">
        <v>55</v>
      </c>
      <c r="P397" t="s">
        <v>923</v>
      </c>
      <c r="Q397" t="s">
        <v>57</v>
      </c>
      <c r="R397" s="1">
        <v>45089</v>
      </c>
      <c r="S397" t="s">
        <v>774</v>
      </c>
      <c r="T397" t="s">
        <v>191</v>
      </c>
      <c r="U397" t="s">
        <v>120</v>
      </c>
      <c r="V397" t="s">
        <v>211</v>
      </c>
      <c r="W397">
        <v>1477</v>
      </c>
      <c r="X397" t="s">
        <v>62</v>
      </c>
      <c r="Y397" t="s">
        <v>53</v>
      </c>
      <c r="Z397">
        <v>3</v>
      </c>
      <c r="AA397" t="s">
        <v>254</v>
      </c>
      <c r="AB397" t="s">
        <v>64</v>
      </c>
      <c r="AC397" t="s">
        <v>179</v>
      </c>
      <c r="AD397" t="s">
        <v>115</v>
      </c>
      <c r="AE397" t="s">
        <v>53</v>
      </c>
      <c r="AF397" t="s">
        <v>53</v>
      </c>
      <c r="AG397">
        <v>19</v>
      </c>
      <c r="AH397">
        <v>48</v>
      </c>
      <c r="AI397" t="s">
        <v>69</v>
      </c>
      <c r="AJ397" t="s">
        <v>123</v>
      </c>
      <c r="AK397" t="s">
        <v>123</v>
      </c>
      <c r="AL397" t="s">
        <v>69</v>
      </c>
      <c r="AM397">
        <v>4</v>
      </c>
      <c r="AN397">
        <v>0</v>
      </c>
      <c r="AO397">
        <v>5</v>
      </c>
      <c r="AP397">
        <v>0</v>
      </c>
      <c r="AQ397">
        <v>60</v>
      </c>
      <c r="AR397">
        <v>5</v>
      </c>
      <c r="AS397" t="s">
        <v>743</v>
      </c>
      <c r="AT397" t="s">
        <v>275</v>
      </c>
      <c r="AU397" t="s">
        <v>275</v>
      </c>
      <c r="AV397" s="1">
        <v>44814</v>
      </c>
      <c r="AW397" s="116">
        <v>3</v>
      </c>
      <c r="AX397" s="40">
        <f>VLOOKUP(dummy_data!$AU397,dummy_oppeained!B:C,2,0)</f>
        <v>6</v>
      </c>
      <c r="AY397" s="22" t="str">
        <f>VLOOKUP(AT397,dummy_oppeained!B:D,3,0)</f>
        <v>eristav</v>
      </c>
      <c r="AZ397" s="72">
        <f>VLOOKUP(AS:AS,hinded_abi!B:D,3,0)</f>
        <v>1</v>
      </c>
      <c r="BA397" s="26">
        <f t="shared" si="18"/>
        <v>6</v>
      </c>
      <c r="BB397" s="27">
        <f t="shared" si="19"/>
        <v>6</v>
      </c>
      <c r="BC397" s="96" t="str">
        <f t="shared" si="20"/>
        <v>S00017_46910220162_õppeaine100_44814</v>
      </c>
      <c r="BD397" s="104">
        <f>COUNTIF($BC$2:BC397, BC397)</f>
        <v>1</v>
      </c>
    </row>
    <row r="398" spans="1:56" x14ac:dyDescent="0.25">
      <c r="A398" t="s">
        <v>289</v>
      </c>
      <c r="B398" t="s">
        <v>207</v>
      </c>
      <c r="C398" t="s">
        <v>113</v>
      </c>
      <c r="D398" t="s">
        <v>884</v>
      </c>
      <c r="E398">
        <v>46910220162</v>
      </c>
      <c r="F398" t="s">
        <v>50</v>
      </c>
      <c r="G398" t="s">
        <v>114</v>
      </c>
      <c r="H398" t="s">
        <v>115</v>
      </c>
      <c r="I398" t="s">
        <v>52</v>
      </c>
      <c r="J398" t="s">
        <v>52</v>
      </c>
      <c r="K398" s="1">
        <v>43862</v>
      </c>
      <c r="L398" s="20">
        <v>45881</v>
      </c>
      <c r="M398" s="1">
        <v>44174</v>
      </c>
      <c r="N398" s="18" t="s">
        <v>299</v>
      </c>
      <c r="O398" t="s">
        <v>55</v>
      </c>
      <c r="P398" t="s">
        <v>923</v>
      </c>
      <c r="Q398" t="s">
        <v>57</v>
      </c>
      <c r="R398" s="1">
        <v>45089</v>
      </c>
      <c r="S398" t="s">
        <v>774</v>
      </c>
      <c r="T398" t="s">
        <v>191</v>
      </c>
      <c r="U398" t="s">
        <v>120</v>
      </c>
      <c r="V398" t="s">
        <v>211</v>
      </c>
      <c r="W398">
        <v>1477</v>
      </c>
      <c r="X398" t="s">
        <v>62</v>
      </c>
      <c r="Y398" t="s">
        <v>53</v>
      </c>
      <c r="Z398">
        <v>3</v>
      </c>
      <c r="AA398" t="s">
        <v>254</v>
      </c>
      <c r="AB398" t="s">
        <v>64</v>
      </c>
      <c r="AC398" t="s">
        <v>179</v>
      </c>
      <c r="AD398" t="s">
        <v>115</v>
      </c>
      <c r="AE398" t="s">
        <v>53</v>
      </c>
      <c r="AF398" t="s">
        <v>53</v>
      </c>
      <c r="AG398">
        <v>19</v>
      </c>
      <c r="AH398">
        <v>48</v>
      </c>
      <c r="AI398" t="s">
        <v>69</v>
      </c>
      <c r="AJ398" t="s">
        <v>123</v>
      </c>
      <c r="AK398" t="s">
        <v>123</v>
      </c>
      <c r="AL398" t="s">
        <v>69</v>
      </c>
      <c r="AM398">
        <v>4</v>
      </c>
      <c r="AN398">
        <v>0</v>
      </c>
      <c r="AO398">
        <v>5</v>
      </c>
      <c r="AP398">
        <v>0</v>
      </c>
      <c r="AQ398">
        <v>60</v>
      </c>
      <c r="AR398">
        <v>5</v>
      </c>
      <c r="AS398" t="s">
        <v>732</v>
      </c>
      <c r="AT398" t="s">
        <v>184</v>
      </c>
      <c r="AU398" t="s">
        <v>184</v>
      </c>
      <c r="AV398" s="1">
        <v>44967</v>
      </c>
      <c r="AW398" s="116">
        <v>3</v>
      </c>
      <c r="AX398" s="15">
        <f>VLOOKUP(dummy_data!$AU398,dummy_oppeained!B:C,2,0)</f>
        <v>3</v>
      </c>
      <c r="AY398" s="22" t="str">
        <f>VLOOKUP(AT398,dummy_oppeained!B:D,3,0)</f>
        <v>mitteeristav</v>
      </c>
      <c r="AZ398" s="72" t="str">
        <f>VLOOKUP(AS:AS,hinded_abi!B:D,3,0)</f>
        <v>NULL</v>
      </c>
      <c r="BA398" s="26" t="str">
        <f t="shared" si="18"/>
        <v xml:space="preserve"> </v>
      </c>
      <c r="BB398" s="27">
        <f t="shared" si="19"/>
        <v>0</v>
      </c>
      <c r="BC398" s="96" t="str">
        <f t="shared" si="20"/>
        <v>S00017_46910220162_õppeaine35_44967</v>
      </c>
      <c r="BD398" s="104">
        <f>COUNTIF($BC$2:BC398, BC398)</f>
        <v>1</v>
      </c>
    </row>
    <row r="399" spans="1:56" x14ac:dyDescent="0.25">
      <c r="A399" t="s">
        <v>290</v>
      </c>
      <c r="B399" t="s">
        <v>277</v>
      </c>
      <c r="C399" t="s">
        <v>291</v>
      </c>
      <c r="D399" t="s">
        <v>885</v>
      </c>
      <c r="E399">
        <v>31501185146</v>
      </c>
      <c r="F399" t="s">
        <v>243</v>
      </c>
      <c r="G399" t="s">
        <v>292</v>
      </c>
      <c r="H399" t="s">
        <v>115</v>
      </c>
      <c r="I399" t="s">
        <v>115</v>
      </c>
      <c r="J399" t="s">
        <v>52</v>
      </c>
      <c r="K399" s="1">
        <v>43862</v>
      </c>
      <c r="L399" t="s">
        <v>53</v>
      </c>
      <c r="M399" s="1">
        <v>44927</v>
      </c>
      <c r="N399" t="s">
        <v>279</v>
      </c>
      <c r="O399" t="s">
        <v>55</v>
      </c>
      <c r="P399" t="s">
        <v>929</v>
      </c>
      <c r="Q399" t="s">
        <v>237</v>
      </c>
      <c r="R399" s="1">
        <v>44928</v>
      </c>
      <c r="S399" t="s">
        <v>774</v>
      </c>
      <c r="T399" t="s">
        <v>59</v>
      </c>
      <c r="U399" t="s">
        <v>176</v>
      </c>
      <c r="V399" t="s">
        <v>293</v>
      </c>
      <c r="W399">
        <v>80997</v>
      </c>
      <c r="X399" t="s">
        <v>62</v>
      </c>
      <c r="Y399" t="s">
        <v>53</v>
      </c>
      <c r="Z399">
        <v>1</v>
      </c>
      <c r="AA399" t="s">
        <v>161</v>
      </c>
      <c r="AB399" t="s">
        <v>64</v>
      </c>
      <c r="AC399" t="s">
        <v>146</v>
      </c>
      <c r="AD399" t="s">
        <v>52</v>
      </c>
      <c r="AE399" t="s">
        <v>294</v>
      </c>
      <c r="AF399" t="s">
        <v>162</v>
      </c>
      <c r="AG399">
        <v>29</v>
      </c>
      <c r="AH399">
        <v>47</v>
      </c>
      <c r="AI399" t="s">
        <v>123</v>
      </c>
      <c r="AJ399" t="s">
        <v>96</v>
      </c>
      <c r="AK399" t="s">
        <v>97</v>
      </c>
      <c r="AL399" t="s">
        <v>169</v>
      </c>
      <c r="AM399">
        <v>1</v>
      </c>
      <c r="AN399">
        <v>1</v>
      </c>
      <c r="AO399">
        <v>11</v>
      </c>
      <c r="AP399">
        <v>7</v>
      </c>
      <c r="AQ399">
        <v>31</v>
      </c>
      <c r="AR399">
        <v>9</v>
      </c>
      <c r="AS399" t="s">
        <v>732</v>
      </c>
      <c r="AT399" t="s">
        <v>82</v>
      </c>
      <c r="AU399" t="s">
        <v>82</v>
      </c>
      <c r="AV399" s="1">
        <v>45545</v>
      </c>
      <c r="AW399" s="116">
        <v>3</v>
      </c>
      <c r="AX399" s="40">
        <f>VLOOKUP(dummy_data!$AU399,dummy_oppeained!B:C,2,0)</f>
        <v>3</v>
      </c>
      <c r="AY399" s="22" t="str">
        <f>VLOOKUP(AT399,dummy_oppeained!B:D,3,0)</f>
        <v>mitteeristav</v>
      </c>
      <c r="AZ399" s="72" t="str">
        <f>VLOOKUP(AS:AS,hinded_abi!B:D,3,0)</f>
        <v>NULL</v>
      </c>
      <c r="BA399" s="26" t="str">
        <f t="shared" si="18"/>
        <v xml:space="preserve"> </v>
      </c>
      <c r="BB399" s="27">
        <f t="shared" si="19"/>
        <v>0</v>
      </c>
      <c r="BC399" s="96" t="str">
        <f t="shared" si="20"/>
        <v>S00018_31501185146_õppeaine76_45545</v>
      </c>
      <c r="BD399" s="104">
        <f>COUNTIF($BC$2:BC399, BC399)</f>
        <v>1</v>
      </c>
    </row>
    <row r="400" spans="1:56" x14ac:dyDescent="0.25">
      <c r="A400" t="s">
        <v>290</v>
      </c>
      <c r="B400" t="s">
        <v>277</v>
      </c>
      <c r="C400" t="s">
        <v>291</v>
      </c>
      <c r="D400" t="s">
        <v>885</v>
      </c>
      <c r="E400">
        <v>31501185146</v>
      </c>
      <c r="F400" t="s">
        <v>243</v>
      </c>
      <c r="G400" t="s">
        <v>292</v>
      </c>
      <c r="H400" t="s">
        <v>115</v>
      </c>
      <c r="I400" t="s">
        <v>115</v>
      </c>
      <c r="J400" t="s">
        <v>52</v>
      </c>
      <c r="K400" s="1">
        <v>43862</v>
      </c>
      <c r="L400" t="s">
        <v>53</v>
      </c>
      <c r="M400" s="1">
        <v>44927</v>
      </c>
      <c r="N400" t="s">
        <v>279</v>
      </c>
      <c r="O400" t="s">
        <v>55</v>
      </c>
      <c r="P400" t="s">
        <v>929</v>
      </c>
      <c r="Q400" t="s">
        <v>237</v>
      </c>
      <c r="R400" s="1">
        <v>44928</v>
      </c>
      <c r="S400" t="s">
        <v>774</v>
      </c>
      <c r="T400" t="s">
        <v>59</v>
      </c>
      <c r="U400" t="s">
        <v>176</v>
      </c>
      <c r="V400" t="s">
        <v>293</v>
      </c>
      <c r="W400">
        <v>80997</v>
      </c>
      <c r="X400" t="s">
        <v>62</v>
      </c>
      <c r="Y400" t="s">
        <v>53</v>
      </c>
      <c r="Z400">
        <v>1</v>
      </c>
      <c r="AA400" t="s">
        <v>161</v>
      </c>
      <c r="AB400" t="s">
        <v>64</v>
      </c>
      <c r="AC400" t="s">
        <v>146</v>
      </c>
      <c r="AD400" t="s">
        <v>52</v>
      </c>
      <c r="AE400" t="s">
        <v>294</v>
      </c>
      <c r="AF400" t="s">
        <v>162</v>
      </c>
      <c r="AG400">
        <v>29</v>
      </c>
      <c r="AH400">
        <v>47</v>
      </c>
      <c r="AI400" t="s">
        <v>123</v>
      </c>
      <c r="AJ400" t="s">
        <v>96</v>
      </c>
      <c r="AK400" t="s">
        <v>97</v>
      </c>
      <c r="AL400" t="s">
        <v>169</v>
      </c>
      <c r="AM400">
        <v>1</v>
      </c>
      <c r="AN400">
        <v>1</v>
      </c>
      <c r="AO400">
        <v>11</v>
      </c>
      <c r="AP400">
        <v>7</v>
      </c>
      <c r="AQ400">
        <v>31</v>
      </c>
      <c r="AR400">
        <v>9</v>
      </c>
      <c r="AS400" t="s">
        <v>741</v>
      </c>
      <c r="AT400" t="s">
        <v>224</v>
      </c>
      <c r="AU400" t="s">
        <v>224</v>
      </c>
      <c r="AV400" s="1">
        <v>44967</v>
      </c>
      <c r="AW400" s="116">
        <v>3</v>
      </c>
      <c r="AX400" s="15">
        <f>VLOOKUP(dummy_data!$AU400,dummy_oppeained!B:C,2,0)</f>
        <v>5</v>
      </c>
      <c r="AY400" s="22" t="str">
        <f>VLOOKUP(AT400,dummy_oppeained!B:D,3,0)</f>
        <v>eristav</v>
      </c>
      <c r="AZ400" s="72">
        <f>VLOOKUP(AS:AS,hinded_abi!B:D,3,0)</f>
        <v>2</v>
      </c>
      <c r="BA400" s="26">
        <f t="shared" si="18"/>
        <v>10</v>
      </c>
      <c r="BB400" s="27">
        <f t="shared" si="19"/>
        <v>5</v>
      </c>
      <c r="BC400" s="96" t="str">
        <f t="shared" si="20"/>
        <v>S00018_31501185146_õppeaine40_44967</v>
      </c>
      <c r="BD400" s="104">
        <f>COUNTIF($BC$2:BC400, BC400)</f>
        <v>1</v>
      </c>
    </row>
    <row r="401" spans="1:56" x14ac:dyDescent="0.25">
      <c r="A401" t="s">
        <v>290</v>
      </c>
      <c r="B401" t="s">
        <v>277</v>
      </c>
      <c r="C401" t="s">
        <v>291</v>
      </c>
      <c r="D401" t="s">
        <v>885</v>
      </c>
      <c r="E401">
        <v>31501185146</v>
      </c>
      <c r="F401" t="s">
        <v>243</v>
      </c>
      <c r="G401" t="s">
        <v>292</v>
      </c>
      <c r="H401" t="s">
        <v>115</v>
      </c>
      <c r="I401" t="s">
        <v>115</v>
      </c>
      <c r="J401" t="s">
        <v>52</v>
      </c>
      <c r="K401" s="1">
        <v>43862</v>
      </c>
      <c r="L401" t="s">
        <v>53</v>
      </c>
      <c r="M401" s="1">
        <v>44927</v>
      </c>
      <c r="N401" t="s">
        <v>279</v>
      </c>
      <c r="O401" t="s">
        <v>55</v>
      </c>
      <c r="P401" t="s">
        <v>929</v>
      </c>
      <c r="Q401" t="s">
        <v>237</v>
      </c>
      <c r="R401" s="1">
        <v>44928</v>
      </c>
      <c r="S401" t="s">
        <v>774</v>
      </c>
      <c r="T401" t="s">
        <v>59</v>
      </c>
      <c r="U401" t="s">
        <v>176</v>
      </c>
      <c r="V401" t="s">
        <v>293</v>
      </c>
      <c r="W401">
        <v>80997</v>
      </c>
      <c r="X401" t="s">
        <v>62</v>
      </c>
      <c r="Y401" t="s">
        <v>53</v>
      </c>
      <c r="Z401">
        <v>1</v>
      </c>
      <c r="AA401" t="s">
        <v>161</v>
      </c>
      <c r="AB401" t="s">
        <v>64</v>
      </c>
      <c r="AC401" t="s">
        <v>146</v>
      </c>
      <c r="AD401" t="s">
        <v>52</v>
      </c>
      <c r="AE401" t="s">
        <v>294</v>
      </c>
      <c r="AF401" t="s">
        <v>162</v>
      </c>
      <c r="AG401">
        <v>29</v>
      </c>
      <c r="AH401">
        <v>47</v>
      </c>
      <c r="AI401" t="s">
        <v>123</v>
      </c>
      <c r="AJ401" t="s">
        <v>96</v>
      </c>
      <c r="AK401" t="s">
        <v>97</v>
      </c>
      <c r="AL401" t="s">
        <v>169</v>
      </c>
      <c r="AM401">
        <v>1</v>
      </c>
      <c r="AN401">
        <v>1</v>
      </c>
      <c r="AO401">
        <v>11</v>
      </c>
      <c r="AP401">
        <v>7</v>
      </c>
      <c r="AQ401">
        <v>31</v>
      </c>
      <c r="AR401">
        <v>9</v>
      </c>
      <c r="AS401" t="s">
        <v>741</v>
      </c>
      <c r="AT401" t="s">
        <v>281</v>
      </c>
      <c r="AU401" t="s">
        <v>281</v>
      </c>
      <c r="AV401" s="1">
        <v>45332</v>
      </c>
      <c r="AW401" s="116">
        <v>3</v>
      </c>
      <c r="AX401" s="40">
        <f>VLOOKUP(dummy_data!$AU401,dummy_oppeained!B:C,2,0)</f>
        <v>6</v>
      </c>
      <c r="AY401" s="22" t="str">
        <f>VLOOKUP(AT401,dummy_oppeained!B:D,3,0)</f>
        <v>eristav</v>
      </c>
      <c r="AZ401" s="72">
        <f>VLOOKUP(AS:AS,hinded_abi!B:D,3,0)</f>
        <v>2</v>
      </c>
      <c r="BA401" s="26">
        <f t="shared" si="18"/>
        <v>12</v>
      </c>
      <c r="BB401" s="27">
        <f t="shared" si="19"/>
        <v>6</v>
      </c>
      <c r="BC401" s="96" t="str">
        <f t="shared" si="20"/>
        <v>S00018_31501185146_õppeaine58_45332</v>
      </c>
      <c r="BD401" s="104">
        <f>COUNTIF($BC$2:BC401, BC401)</f>
        <v>1</v>
      </c>
    </row>
    <row r="402" spans="1:56" x14ac:dyDescent="0.25">
      <c r="A402" t="s">
        <v>290</v>
      </c>
      <c r="B402" t="s">
        <v>277</v>
      </c>
      <c r="C402" t="s">
        <v>291</v>
      </c>
      <c r="D402" t="s">
        <v>885</v>
      </c>
      <c r="E402">
        <v>31501185146</v>
      </c>
      <c r="F402" t="s">
        <v>243</v>
      </c>
      <c r="G402" t="s">
        <v>292</v>
      </c>
      <c r="H402" t="s">
        <v>115</v>
      </c>
      <c r="I402" t="s">
        <v>115</v>
      </c>
      <c r="J402" t="s">
        <v>52</v>
      </c>
      <c r="K402" s="1">
        <v>43862</v>
      </c>
      <c r="L402" t="s">
        <v>53</v>
      </c>
      <c r="M402" s="1">
        <v>44927</v>
      </c>
      <c r="N402" t="s">
        <v>279</v>
      </c>
      <c r="O402" t="s">
        <v>55</v>
      </c>
      <c r="P402" t="s">
        <v>929</v>
      </c>
      <c r="Q402" t="s">
        <v>237</v>
      </c>
      <c r="R402" s="1">
        <v>44928</v>
      </c>
      <c r="S402" t="s">
        <v>774</v>
      </c>
      <c r="T402" t="s">
        <v>59</v>
      </c>
      <c r="U402" t="s">
        <v>176</v>
      </c>
      <c r="V402" t="s">
        <v>293</v>
      </c>
      <c r="W402">
        <v>80997</v>
      </c>
      <c r="X402" t="s">
        <v>62</v>
      </c>
      <c r="Y402" t="s">
        <v>53</v>
      </c>
      <c r="Z402">
        <v>1</v>
      </c>
      <c r="AA402" t="s">
        <v>161</v>
      </c>
      <c r="AB402" t="s">
        <v>64</v>
      </c>
      <c r="AC402" t="s">
        <v>146</v>
      </c>
      <c r="AD402" t="s">
        <v>52</v>
      </c>
      <c r="AE402" t="s">
        <v>294</v>
      </c>
      <c r="AF402" t="s">
        <v>162</v>
      </c>
      <c r="AG402">
        <v>29</v>
      </c>
      <c r="AH402">
        <v>47</v>
      </c>
      <c r="AI402" t="s">
        <v>123</v>
      </c>
      <c r="AJ402" t="s">
        <v>96</v>
      </c>
      <c r="AK402" t="s">
        <v>97</v>
      </c>
      <c r="AL402" t="s">
        <v>169</v>
      </c>
      <c r="AM402">
        <v>1</v>
      </c>
      <c r="AN402">
        <v>1</v>
      </c>
      <c r="AO402">
        <v>11</v>
      </c>
      <c r="AP402">
        <v>7</v>
      </c>
      <c r="AQ402">
        <v>31</v>
      </c>
      <c r="AR402">
        <v>9</v>
      </c>
      <c r="AS402" t="s">
        <v>747</v>
      </c>
      <c r="AT402" t="s">
        <v>257</v>
      </c>
      <c r="AU402" t="s">
        <v>257</v>
      </c>
      <c r="AV402" s="1">
        <v>45332</v>
      </c>
      <c r="AW402" s="116">
        <v>3</v>
      </c>
      <c r="AX402" s="15">
        <f>VLOOKUP(dummy_data!$AU402,dummy_oppeained!B:C,2,0)</f>
        <v>2</v>
      </c>
      <c r="AY402" s="22" t="str">
        <f>VLOOKUP(AT402,dummy_oppeained!B:D,3,0)</f>
        <v>mitteeristav</v>
      </c>
      <c r="AZ402" s="72">
        <f>VLOOKUP(AS:AS,hinded_abi!B:D,3,0)</f>
        <v>0</v>
      </c>
      <c r="BA402" s="26" t="str">
        <f t="shared" si="18"/>
        <v xml:space="preserve"> </v>
      </c>
      <c r="BB402" s="27">
        <f t="shared" si="19"/>
        <v>0</v>
      </c>
      <c r="BC402" s="96" t="str">
        <f t="shared" si="20"/>
        <v>S00018_31501185146_õppeaine89_45332</v>
      </c>
      <c r="BD402" s="104">
        <f>COUNTIF($BC$2:BC402, BC402)</f>
        <v>1</v>
      </c>
    </row>
    <row r="403" spans="1:56" x14ac:dyDescent="0.25">
      <c r="A403" t="s">
        <v>290</v>
      </c>
      <c r="B403" t="s">
        <v>277</v>
      </c>
      <c r="C403" t="s">
        <v>291</v>
      </c>
      <c r="D403" t="s">
        <v>885</v>
      </c>
      <c r="E403">
        <v>31501185146</v>
      </c>
      <c r="F403" t="s">
        <v>243</v>
      </c>
      <c r="G403" t="s">
        <v>292</v>
      </c>
      <c r="H403" t="s">
        <v>115</v>
      </c>
      <c r="I403" t="s">
        <v>115</v>
      </c>
      <c r="J403" t="s">
        <v>52</v>
      </c>
      <c r="K403" s="1">
        <v>43862</v>
      </c>
      <c r="L403" t="s">
        <v>53</v>
      </c>
      <c r="M403" s="1">
        <v>44927</v>
      </c>
      <c r="N403" t="s">
        <v>279</v>
      </c>
      <c r="O403" t="s">
        <v>55</v>
      </c>
      <c r="P403" t="s">
        <v>929</v>
      </c>
      <c r="Q403" t="s">
        <v>237</v>
      </c>
      <c r="R403" s="1">
        <v>44928</v>
      </c>
      <c r="S403" t="s">
        <v>774</v>
      </c>
      <c r="T403" t="s">
        <v>59</v>
      </c>
      <c r="U403" t="s">
        <v>176</v>
      </c>
      <c r="V403" t="s">
        <v>293</v>
      </c>
      <c r="W403">
        <v>80997</v>
      </c>
      <c r="X403" t="s">
        <v>62</v>
      </c>
      <c r="Y403" t="s">
        <v>53</v>
      </c>
      <c r="Z403">
        <v>1</v>
      </c>
      <c r="AA403" t="s">
        <v>161</v>
      </c>
      <c r="AB403" t="s">
        <v>64</v>
      </c>
      <c r="AC403" t="s">
        <v>146</v>
      </c>
      <c r="AD403" t="s">
        <v>52</v>
      </c>
      <c r="AE403" t="s">
        <v>294</v>
      </c>
      <c r="AF403" t="s">
        <v>162</v>
      </c>
      <c r="AG403">
        <v>29</v>
      </c>
      <c r="AH403">
        <v>47</v>
      </c>
      <c r="AI403" t="s">
        <v>123</v>
      </c>
      <c r="AJ403" t="s">
        <v>96</v>
      </c>
      <c r="AK403" t="s">
        <v>97</v>
      </c>
      <c r="AL403" t="s">
        <v>169</v>
      </c>
      <c r="AM403">
        <v>1</v>
      </c>
      <c r="AN403">
        <v>1</v>
      </c>
      <c r="AO403">
        <v>11</v>
      </c>
      <c r="AP403">
        <v>7</v>
      </c>
      <c r="AQ403">
        <v>31</v>
      </c>
      <c r="AR403">
        <v>9</v>
      </c>
      <c r="AS403" t="s">
        <v>737</v>
      </c>
      <c r="AT403" t="s">
        <v>221</v>
      </c>
      <c r="AU403" t="s">
        <v>221</v>
      </c>
      <c r="AV403" s="1">
        <v>44237</v>
      </c>
      <c r="AW403" s="116">
        <v>3</v>
      </c>
      <c r="AX403" s="40">
        <f>VLOOKUP(dummy_data!$AU403,dummy_oppeained!B:C,2,0)</f>
        <v>6</v>
      </c>
      <c r="AY403" s="22" t="str">
        <f>VLOOKUP(AT403,dummy_oppeained!B:D,3,0)</f>
        <v>eristav</v>
      </c>
      <c r="AZ403" s="72">
        <f>VLOOKUP(AS:AS,hinded_abi!B:D,3,0)</f>
        <v>4</v>
      </c>
      <c r="BA403" s="26">
        <f t="shared" si="18"/>
        <v>24</v>
      </c>
      <c r="BB403" s="27">
        <f t="shared" si="19"/>
        <v>6</v>
      </c>
      <c r="BC403" s="96" t="str">
        <f t="shared" si="20"/>
        <v>S00018_31501185146_õppeaine83_44237</v>
      </c>
      <c r="BD403" s="104">
        <f>COUNTIF($BC$2:BC403, BC403)</f>
        <v>1</v>
      </c>
    </row>
    <row r="404" spans="1:56" x14ac:dyDescent="0.25">
      <c r="A404" t="s">
        <v>290</v>
      </c>
      <c r="B404" t="s">
        <v>277</v>
      </c>
      <c r="C404" t="s">
        <v>291</v>
      </c>
      <c r="D404" t="s">
        <v>885</v>
      </c>
      <c r="E404">
        <v>31501185146</v>
      </c>
      <c r="F404" t="s">
        <v>243</v>
      </c>
      <c r="G404" t="s">
        <v>292</v>
      </c>
      <c r="H404" t="s">
        <v>115</v>
      </c>
      <c r="I404" t="s">
        <v>115</v>
      </c>
      <c r="J404" t="s">
        <v>52</v>
      </c>
      <c r="K404" s="1">
        <v>43862</v>
      </c>
      <c r="L404" t="s">
        <v>53</v>
      </c>
      <c r="M404" s="1">
        <v>44927</v>
      </c>
      <c r="N404" t="s">
        <v>279</v>
      </c>
      <c r="O404" t="s">
        <v>55</v>
      </c>
      <c r="P404" t="s">
        <v>929</v>
      </c>
      <c r="Q404" t="s">
        <v>237</v>
      </c>
      <c r="R404" s="1">
        <v>44928</v>
      </c>
      <c r="S404" t="s">
        <v>774</v>
      </c>
      <c r="T404" t="s">
        <v>59</v>
      </c>
      <c r="U404" t="s">
        <v>176</v>
      </c>
      <c r="V404" t="s">
        <v>293</v>
      </c>
      <c r="W404">
        <v>80997</v>
      </c>
      <c r="X404" t="s">
        <v>62</v>
      </c>
      <c r="Y404" t="s">
        <v>53</v>
      </c>
      <c r="Z404">
        <v>1</v>
      </c>
      <c r="AA404" t="s">
        <v>161</v>
      </c>
      <c r="AB404" t="s">
        <v>64</v>
      </c>
      <c r="AC404" t="s">
        <v>146</v>
      </c>
      <c r="AD404" t="s">
        <v>52</v>
      </c>
      <c r="AE404" t="s">
        <v>294</v>
      </c>
      <c r="AF404" t="s">
        <v>162</v>
      </c>
      <c r="AG404">
        <v>29</v>
      </c>
      <c r="AH404">
        <v>47</v>
      </c>
      <c r="AI404" t="s">
        <v>123</v>
      </c>
      <c r="AJ404" t="s">
        <v>96</v>
      </c>
      <c r="AK404" t="s">
        <v>97</v>
      </c>
      <c r="AL404" t="s">
        <v>169</v>
      </c>
      <c r="AM404">
        <v>1</v>
      </c>
      <c r="AN404">
        <v>1</v>
      </c>
      <c r="AO404">
        <v>11</v>
      </c>
      <c r="AP404">
        <v>7</v>
      </c>
      <c r="AQ404">
        <v>31</v>
      </c>
      <c r="AR404">
        <v>9</v>
      </c>
      <c r="AS404" t="s">
        <v>747</v>
      </c>
      <c r="AT404" t="s">
        <v>126</v>
      </c>
      <c r="AU404" t="s">
        <v>126</v>
      </c>
      <c r="AV404" s="1">
        <v>44084</v>
      </c>
      <c r="AW404" s="116">
        <v>3</v>
      </c>
      <c r="AX404" s="15">
        <f>VLOOKUP(dummy_data!$AU404,dummy_oppeained!B:C,2,0)</f>
        <v>2</v>
      </c>
      <c r="AY404" s="22" t="str">
        <f>VLOOKUP(AT404,dummy_oppeained!B:D,3,0)</f>
        <v>mitteeristav</v>
      </c>
      <c r="AZ404" s="72">
        <f>VLOOKUP(AS:AS,hinded_abi!B:D,3,0)</f>
        <v>0</v>
      </c>
      <c r="BA404" s="26" t="str">
        <f t="shared" si="18"/>
        <v xml:space="preserve"> </v>
      </c>
      <c r="BB404" s="27">
        <f t="shared" si="19"/>
        <v>0</v>
      </c>
      <c r="BC404" s="96" t="str">
        <f t="shared" si="20"/>
        <v>S00018_31501185146_õppeaine46_44084</v>
      </c>
      <c r="BD404" s="104">
        <f>COUNTIF($BC$2:BC404, BC404)</f>
        <v>1</v>
      </c>
    </row>
    <row r="405" spans="1:56" x14ac:dyDescent="0.25">
      <c r="A405" t="s">
        <v>290</v>
      </c>
      <c r="B405" t="s">
        <v>277</v>
      </c>
      <c r="C405" t="s">
        <v>291</v>
      </c>
      <c r="D405" t="s">
        <v>885</v>
      </c>
      <c r="E405">
        <v>31501185146</v>
      </c>
      <c r="F405" t="s">
        <v>243</v>
      </c>
      <c r="G405" t="s">
        <v>292</v>
      </c>
      <c r="H405" t="s">
        <v>115</v>
      </c>
      <c r="I405" t="s">
        <v>115</v>
      </c>
      <c r="J405" t="s">
        <v>52</v>
      </c>
      <c r="K405" s="1">
        <v>43862</v>
      </c>
      <c r="L405" t="s">
        <v>53</v>
      </c>
      <c r="M405" s="1">
        <v>44927</v>
      </c>
      <c r="N405" t="s">
        <v>279</v>
      </c>
      <c r="O405" t="s">
        <v>55</v>
      </c>
      <c r="P405" t="s">
        <v>929</v>
      </c>
      <c r="Q405" t="s">
        <v>237</v>
      </c>
      <c r="R405" s="1">
        <v>44928</v>
      </c>
      <c r="S405" t="s">
        <v>774</v>
      </c>
      <c r="T405" t="s">
        <v>59</v>
      </c>
      <c r="U405" t="s">
        <v>176</v>
      </c>
      <c r="V405" t="s">
        <v>293</v>
      </c>
      <c r="W405">
        <v>80997</v>
      </c>
      <c r="X405" t="s">
        <v>62</v>
      </c>
      <c r="Y405" t="s">
        <v>53</v>
      </c>
      <c r="Z405">
        <v>1</v>
      </c>
      <c r="AA405" t="s">
        <v>161</v>
      </c>
      <c r="AB405" t="s">
        <v>64</v>
      </c>
      <c r="AC405" t="s">
        <v>146</v>
      </c>
      <c r="AD405" t="s">
        <v>52</v>
      </c>
      <c r="AE405" t="s">
        <v>294</v>
      </c>
      <c r="AF405" t="s">
        <v>162</v>
      </c>
      <c r="AG405">
        <v>29</v>
      </c>
      <c r="AH405">
        <v>47</v>
      </c>
      <c r="AI405" t="s">
        <v>123</v>
      </c>
      <c r="AJ405" t="s">
        <v>96</v>
      </c>
      <c r="AK405" t="s">
        <v>97</v>
      </c>
      <c r="AL405" t="s">
        <v>169</v>
      </c>
      <c r="AM405">
        <v>1</v>
      </c>
      <c r="AN405">
        <v>1</v>
      </c>
      <c r="AO405">
        <v>11</v>
      </c>
      <c r="AP405">
        <v>7</v>
      </c>
      <c r="AQ405">
        <v>31</v>
      </c>
      <c r="AR405">
        <v>9</v>
      </c>
      <c r="AS405" t="s">
        <v>747</v>
      </c>
      <c r="AT405" t="s">
        <v>198</v>
      </c>
      <c r="AU405" t="s">
        <v>198</v>
      </c>
      <c r="AV405" s="1">
        <v>45545</v>
      </c>
      <c r="AW405" s="116">
        <v>3</v>
      </c>
      <c r="AX405" s="40">
        <f>VLOOKUP(dummy_data!$AU405,dummy_oppeained!B:C,2,0)</f>
        <v>6</v>
      </c>
      <c r="AY405" s="22" t="str">
        <f>VLOOKUP(AT405,dummy_oppeained!B:D,3,0)</f>
        <v>eristav</v>
      </c>
      <c r="AZ405" s="72">
        <f>VLOOKUP(AS:AS,hinded_abi!B:D,3,0)</f>
        <v>0</v>
      </c>
      <c r="BA405" s="26">
        <f t="shared" si="18"/>
        <v>0</v>
      </c>
      <c r="BB405" s="27">
        <f t="shared" si="19"/>
        <v>6</v>
      </c>
      <c r="BC405" s="96" t="str">
        <f t="shared" si="20"/>
        <v>S00018_31501185146_õppeaine30_45545</v>
      </c>
      <c r="BD405" s="104">
        <f>COUNTIF($BC$2:BC405, BC405)</f>
        <v>1</v>
      </c>
    </row>
    <row r="406" spans="1:56" x14ac:dyDescent="0.25">
      <c r="A406" t="s">
        <v>290</v>
      </c>
      <c r="B406" t="s">
        <v>277</v>
      </c>
      <c r="C406" t="s">
        <v>291</v>
      </c>
      <c r="D406" t="s">
        <v>885</v>
      </c>
      <c r="E406">
        <v>31501185146</v>
      </c>
      <c r="F406" t="s">
        <v>243</v>
      </c>
      <c r="G406" t="s">
        <v>292</v>
      </c>
      <c r="H406" t="s">
        <v>115</v>
      </c>
      <c r="I406" t="s">
        <v>115</v>
      </c>
      <c r="J406" t="s">
        <v>52</v>
      </c>
      <c r="K406" s="1">
        <v>43862</v>
      </c>
      <c r="L406" t="s">
        <v>53</v>
      </c>
      <c r="M406" s="1">
        <v>44927</v>
      </c>
      <c r="N406" t="s">
        <v>279</v>
      </c>
      <c r="O406" t="s">
        <v>55</v>
      </c>
      <c r="P406" t="s">
        <v>929</v>
      </c>
      <c r="Q406" t="s">
        <v>237</v>
      </c>
      <c r="R406" s="1">
        <v>44928</v>
      </c>
      <c r="S406" t="s">
        <v>774</v>
      </c>
      <c r="T406" t="s">
        <v>59</v>
      </c>
      <c r="U406" t="s">
        <v>176</v>
      </c>
      <c r="V406" t="s">
        <v>293</v>
      </c>
      <c r="W406">
        <v>80997</v>
      </c>
      <c r="X406" t="s">
        <v>62</v>
      </c>
      <c r="Y406" t="s">
        <v>53</v>
      </c>
      <c r="Z406">
        <v>1</v>
      </c>
      <c r="AA406" t="s">
        <v>161</v>
      </c>
      <c r="AB406" t="s">
        <v>64</v>
      </c>
      <c r="AC406" t="s">
        <v>146</v>
      </c>
      <c r="AD406" t="s">
        <v>52</v>
      </c>
      <c r="AE406" t="s">
        <v>294</v>
      </c>
      <c r="AF406" t="s">
        <v>162</v>
      </c>
      <c r="AG406">
        <v>29</v>
      </c>
      <c r="AH406">
        <v>47</v>
      </c>
      <c r="AI406" t="s">
        <v>123</v>
      </c>
      <c r="AJ406" t="s">
        <v>96</v>
      </c>
      <c r="AK406" t="s">
        <v>97</v>
      </c>
      <c r="AL406" t="s">
        <v>169</v>
      </c>
      <c r="AM406">
        <v>1</v>
      </c>
      <c r="AN406">
        <v>1</v>
      </c>
      <c r="AO406">
        <v>11</v>
      </c>
      <c r="AP406">
        <v>7</v>
      </c>
      <c r="AQ406">
        <v>31</v>
      </c>
      <c r="AR406">
        <v>9</v>
      </c>
      <c r="AS406" t="s">
        <v>747</v>
      </c>
      <c r="AT406" t="s">
        <v>166</v>
      </c>
      <c r="AU406" t="s">
        <v>166</v>
      </c>
      <c r="AV406" s="1">
        <v>45910</v>
      </c>
      <c r="AW406" s="116">
        <v>3</v>
      </c>
      <c r="AX406" s="15">
        <f>VLOOKUP(dummy_data!$AU406,dummy_oppeained!B:C,2,0)</f>
        <v>5</v>
      </c>
      <c r="AY406" s="22" t="str">
        <f>VLOOKUP(AT406,dummy_oppeained!B:D,3,0)</f>
        <v>eristav</v>
      </c>
      <c r="AZ406" s="72">
        <f>VLOOKUP(AS:AS,hinded_abi!B:D,3,0)</f>
        <v>0</v>
      </c>
      <c r="BA406" s="26">
        <f t="shared" si="18"/>
        <v>0</v>
      </c>
      <c r="BB406" s="27">
        <f t="shared" si="19"/>
        <v>5</v>
      </c>
      <c r="BC406" s="96" t="str">
        <f t="shared" si="20"/>
        <v>S00018_31501185146_õppeaine96_45910</v>
      </c>
      <c r="BD406" s="104">
        <f>COUNTIF($BC$2:BC406, BC406)</f>
        <v>1</v>
      </c>
    </row>
    <row r="407" spans="1:56" x14ac:dyDescent="0.25">
      <c r="A407" t="s">
        <v>290</v>
      </c>
      <c r="B407" t="s">
        <v>277</v>
      </c>
      <c r="C407" t="s">
        <v>291</v>
      </c>
      <c r="D407" t="s">
        <v>885</v>
      </c>
      <c r="E407">
        <v>31501185146</v>
      </c>
      <c r="F407" t="s">
        <v>243</v>
      </c>
      <c r="G407" t="s">
        <v>292</v>
      </c>
      <c r="H407" t="s">
        <v>115</v>
      </c>
      <c r="I407" t="s">
        <v>115</v>
      </c>
      <c r="J407" t="s">
        <v>52</v>
      </c>
      <c r="K407" s="1">
        <v>43862</v>
      </c>
      <c r="L407" t="s">
        <v>53</v>
      </c>
      <c r="M407" s="1">
        <v>44927</v>
      </c>
      <c r="N407" t="s">
        <v>279</v>
      </c>
      <c r="O407" t="s">
        <v>55</v>
      </c>
      <c r="P407" t="s">
        <v>929</v>
      </c>
      <c r="Q407" t="s">
        <v>237</v>
      </c>
      <c r="R407" s="1">
        <v>44928</v>
      </c>
      <c r="S407" t="s">
        <v>774</v>
      </c>
      <c r="T407" t="s">
        <v>59</v>
      </c>
      <c r="U407" t="s">
        <v>176</v>
      </c>
      <c r="V407" t="s">
        <v>293</v>
      </c>
      <c r="W407">
        <v>80997</v>
      </c>
      <c r="X407" t="s">
        <v>62</v>
      </c>
      <c r="Y407" t="s">
        <v>53</v>
      </c>
      <c r="Z407">
        <v>1</v>
      </c>
      <c r="AA407" t="s">
        <v>161</v>
      </c>
      <c r="AB407" t="s">
        <v>64</v>
      </c>
      <c r="AC407" t="s">
        <v>146</v>
      </c>
      <c r="AD407" t="s">
        <v>52</v>
      </c>
      <c r="AE407" t="s">
        <v>294</v>
      </c>
      <c r="AF407" t="s">
        <v>162</v>
      </c>
      <c r="AG407">
        <v>29</v>
      </c>
      <c r="AH407">
        <v>47</v>
      </c>
      <c r="AI407" t="s">
        <v>123</v>
      </c>
      <c r="AJ407" t="s">
        <v>96</v>
      </c>
      <c r="AK407" t="s">
        <v>97</v>
      </c>
      <c r="AL407" t="s">
        <v>169</v>
      </c>
      <c r="AM407">
        <v>1</v>
      </c>
      <c r="AN407">
        <v>1</v>
      </c>
      <c r="AO407">
        <v>11</v>
      </c>
      <c r="AP407">
        <v>7</v>
      </c>
      <c r="AQ407">
        <v>31</v>
      </c>
      <c r="AR407">
        <v>9</v>
      </c>
      <c r="AS407" t="s">
        <v>741</v>
      </c>
      <c r="AT407" t="s">
        <v>249</v>
      </c>
      <c r="AU407" t="s">
        <v>249</v>
      </c>
      <c r="AV407" s="1">
        <v>45179</v>
      </c>
      <c r="AW407" s="116">
        <v>3</v>
      </c>
      <c r="AX407" s="40">
        <f>VLOOKUP(dummy_data!$AU407,dummy_oppeained!B:C,2,0)</f>
        <v>6</v>
      </c>
      <c r="AY407" s="22" t="str">
        <f>VLOOKUP(AT407,dummy_oppeained!B:D,3,0)</f>
        <v>eristav</v>
      </c>
      <c r="AZ407" s="72">
        <f>VLOOKUP(AS:AS,hinded_abi!B:D,3,0)</f>
        <v>2</v>
      </c>
      <c r="BA407" s="26">
        <f t="shared" si="18"/>
        <v>12</v>
      </c>
      <c r="BB407" s="27">
        <f t="shared" si="19"/>
        <v>6</v>
      </c>
      <c r="BC407" s="96" t="str">
        <f t="shared" si="20"/>
        <v>S00018_31501185146_õppeaine27_45179</v>
      </c>
      <c r="BD407" s="104">
        <f>COUNTIF($BC$2:BC407, BC407)</f>
        <v>1</v>
      </c>
    </row>
    <row r="408" spans="1:56" x14ac:dyDescent="0.25">
      <c r="A408" t="s">
        <v>290</v>
      </c>
      <c r="B408" t="s">
        <v>277</v>
      </c>
      <c r="C408" t="s">
        <v>291</v>
      </c>
      <c r="D408" t="s">
        <v>885</v>
      </c>
      <c r="E408">
        <v>31501185146</v>
      </c>
      <c r="F408" t="s">
        <v>243</v>
      </c>
      <c r="G408" t="s">
        <v>292</v>
      </c>
      <c r="H408" t="s">
        <v>115</v>
      </c>
      <c r="I408" t="s">
        <v>115</v>
      </c>
      <c r="J408" t="s">
        <v>52</v>
      </c>
      <c r="K408" s="1">
        <v>43862</v>
      </c>
      <c r="L408" t="s">
        <v>53</v>
      </c>
      <c r="M408" s="1">
        <v>44927</v>
      </c>
      <c r="N408" t="s">
        <v>279</v>
      </c>
      <c r="O408" t="s">
        <v>55</v>
      </c>
      <c r="P408" t="s">
        <v>929</v>
      </c>
      <c r="Q408" t="s">
        <v>237</v>
      </c>
      <c r="R408" s="1">
        <v>44928</v>
      </c>
      <c r="S408" t="s">
        <v>774</v>
      </c>
      <c r="T408" t="s">
        <v>59</v>
      </c>
      <c r="U408" t="s">
        <v>176</v>
      </c>
      <c r="V408" t="s">
        <v>293</v>
      </c>
      <c r="W408">
        <v>80997</v>
      </c>
      <c r="X408" t="s">
        <v>62</v>
      </c>
      <c r="Y408" t="s">
        <v>53</v>
      </c>
      <c r="Z408">
        <v>1</v>
      </c>
      <c r="AA408" t="s">
        <v>161</v>
      </c>
      <c r="AB408" t="s">
        <v>64</v>
      </c>
      <c r="AC408" t="s">
        <v>146</v>
      </c>
      <c r="AD408" t="s">
        <v>52</v>
      </c>
      <c r="AE408" t="s">
        <v>294</v>
      </c>
      <c r="AF408" t="s">
        <v>162</v>
      </c>
      <c r="AG408">
        <v>29</v>
      </c>
      <c r="AH408">
        <v>47</v>
      </c>
      <c r="AI408" t="s">
        <v>123</v>
      </c>
      <c r="AJ408" t="s">
        <v>96</v>
      </c>
      <c r="AK408" t="s">
        <v>97</v>
      </c>
      <c r="AL408" t="s">
        <v>169</v>
      </c>
      <c r="AM408">
        <v>1</v>
      </c>
      <c r="AN408">
        <v>1</v>
      </c>
      <c r="AO408">
        <v>11</v>
      </c>
      <c r="AP408">
        <v>7</v>
      </c>
      <c r="AQ408">
        <v>31</v>
      </c>
      <c r="AR408">
        <v>9</v>
      </c>
      <c r="AS408" t="s">
        <v>732</v>
      </c>
      <c r="AT408" t="s">
        <v>108</v>
      </c>
      <c r="AU408" t="s">
        <v>108</v>
      </c>
      <c r="AV408" s="1">
        <v>44814</v>
      </c>
      <c r="AW408" s="116">
        <v>3</v>
      </c>
      <c r="AX408" s="15">
        <f>VLOOKUP(dummy_data!$AU408,dummy_oppeained!B:C,2,0)</f>
        <v>3</v>
      </c>
      <c r="AY408" s="22" t="str">
        <f>VLOOKUP(AT408,dummy_oppeained!B:D,3,0)</f>
        <v>mitteeristav</v>
      </c>
      <c r="AZ408" s="72" t="str">
        <f>VLOOKUP(AS:AS,hinded_abi!B:D,3,0)</f>
        <v>NULL</v>
      </c>
      <c r="BA408" s="26" t="str">
        <f t="shared" si="18"/>
        <v xml:space="preserve"> </v>
      </c>
      <c r="BB408" s="27">
        <f t="shared" si="19"/>
        <v>0</v>
      </c>
      <c r="BC408" s="96" t="str">
        <f t="shared" si="20"/>
        <v>S00018_31501185146_õppeaine34_44814</v>
      </c>
      <c r="BD408" s="104">
        <f>COUNTIF($BC$2:BC408, BC408)</f>
        <v>1</v>
      </c>
    </row>
    <row r="409" spans="1:56" x14ac:dyDescent="0.25">
      <c r="A409" t="s">
        <v>290</v>
      </c>
      <c r="B409" t="s">
        <v>277</v>
      </c>
      <c r="C409" t="s">
        <v>291</v>
      </c>
      <c r="D409" t="s">
        <v>885</v>
      </c>
      <c r="E409">
        <v>31501185146</v>
      </c>
      <c r="F409" t="s">
        <v>243</v>
      </c>
      <c r="G409" t="s">
        <v>292</v>
      </c>
      <c r="H409" t="s">
        <v>115</v>
      </c>
      <c r="I409" t="s">
        <v>115</v>
      </c>
      <c r="J409" t="s">
        <v>52</v>
      </c>
      <c r="K409" s="1">
        <v>43862</v>
      </c>
      <c r="L409" t="s">
        <v>53</v>
      </c>
      <c r="M409" s="1">
        <v>44927</v>
      </c>
      <c r="N409" t="s">
        <v>279</v>
      </c>
      <c r="O409" t="s">
        <v>55</v>
      </c>
      <c r="P409" t="s">
        <v>929</v>
      </c>
      <c r="Q409" t="s">
        <v>237</v>
      </c>
      <c r="R409" s="1">
        <v>44928</v>
      </c>
      <c r="S409" t="s">
        <v>774</v>
      </c>
      <c r="T409" t="s">
        <v>59</v>
      </c>
      <c r="U409" t="s">
        <v>176</v>
      </c>
      <c r="V409" t="s">
        <v>293</v>
      </c>
      <c r="W409">
        <v>80997</v>
      </c>
      <c r="X409" t="s">
        <v>62</v>
      </c>
      <c r="Y409" t="s">
        <v>53</v>
      </c>
      <c r="Z409">
        <v>1</v>
      </c>
      <c r="AA409" t="s">
        <v>161</v>
      </c>
      <c r="AB409" t="s">
        <v>64</v>
      </c>
      <c r="AC409" t="s">
        <v>146</v>
      </c>
      <c r="AD409" t="s">
        <v>52</v>
      </c>
      <c r="AE409" t="s">
        <v>294</v>
      </c>
      <c r="AF409" t="s">
        <v>162</v>
      </c>
      <c r="AG409">
        <v>29</v>
      </c>
      <c r="AH409">
        <v>47</v>
      </c>
      <c r="AI409" t="s">
        <v>123</v>
      </c>
      <c r="AJ409" t="s">
        <v>96</v>
      </c>
      <c r="AK409" t="s">
        <v>97</v>
      </c>
      <c r="AL409" t="s">
        <v>169</v>
      </c>
      <c r="AM409">
        <v>1</v>
      </c>
      <c r="AN409">
        <v>1</v>
      </c>
      <c r="AO409">
        <v>11</v>
      </c>
      <c r="AP409">
        <v>7</v>
      </c>
      <c r="AQ409">
        <v>31</v>
      </c>
      <c r="AR409">
        <v>9</v>
      </c>
      <c r="AS409" t="s">
        <v>743</v>
      </c>
      <c r="AT409" t="s">
        <v>83</v>
      </c>
      <c r="AU409" t="s">
        <v>83</v>
      </c>
      <c r="AV409" s="1">
        <v>44814</v>
      </c>
      <c r="AW409" s="116">
        <v>3</v>
      </c>
      <c r="AX409" s="40">
        <f>VLOOKUP(dummy_data!$AU409,dummy_oppeained!B:C,2,0)</f>
        <v>8</v>
      </c>
      <c r="AY409" s="22" t="str">
        <f>VLOOKUP(AT409,dummy_oppeained!B:D,3,0)</f>
        <v>eristav</v>
      </c>
      <c r="AZ409" s="72">
        <f>VLOOKUP(AS:AS,hinded_abi!B:D,3,0)</f>
        <v>1</v>
      </c>
      <c r="BA409" s="26">
        <f t="shared" si="18"/>
        <v>8</v>
      </c>
      <c r="BB409" s="27">
        <f t="shared" si="19"/>
        <v>8</v>
      </c>
      <c r="BC409" s="96" t="str">
        <f t="shared" si="20"/>
        <v>S00018_31501185146_õppeaine79_44814</v>
      </c>
      <c r="BD409" s="104">
        <f>COUNTIF($BC$2:BC409, BC409)</f>
        <v>1</v>
      </c>
    </row>
    <row r="410" spans="1:56" x14ac:dyDescent="0.25">
      <c r="A410" t="s">
        <v>290</v>
      </c>
      <c r="B410" t="s">
        <v>277</v>
      </c>
      <c r="C410" t="s">
        <v>291</v>
      </c>
      <c r="D410" t="s">
        <v>885</v>
      </c>
      <c r="E410">
        <v>31501185146</v>
      </c>
      <c r="F410" t="s">
        <v>243</v>
      </c>
      <c r="G410" t="s">
        <v>292</v>
      </c>
      <c r="H410" t="s">
        <v>115</v>
      </c>
      <c r="I410" t="s">
        <v>115</v>
      </c>
      <c r="J410" t="s">
        <v>52</v>
      </c>
      <c r="K410" s="1">
        <v>43862</v>
      </c>
      <c r="L410" t="s">
        <v>53</v>
      </c>
      <c r="M410" s="1">
        <v>44927</v>
      </c>
      <c r="N410" t="s">
        <v>279</v>
      </c>
      <c r="O410" t="s">
        <v>55</v>
      </c>
      <c r="P410" t="s">
        <v>929</v>
      </c>
      <c r="Q410" t="s">
        <v>237</v>
      </c>
      <c r="R410" s="1">
        <v>44928</v>
      </c>
      <c r="S410" t="s">
        <v>774</v>
      </c>
      <c r="T410" t="s">
        <v>59</v>
      </c>
      <c r="U410" t="s">
        <v>176</v>
      </c>
      <c r="V410" t="s">
        <v>293</v>
      </c>
      <c r="W410">
        <v>80997</v>
      </c>
      <c r="X410" t="s">
        <v>62</v>
      </c>
      <c r="Y410" t="s">
        <v>53</v>
      </c>
      <c r="Z410">
        <v>1</v>
      </c>
      <c r="AA410" t="s">
        <v>161</v>
      </c>
      <c r="AB410" t="s">
        <v>64</v>
      </c>
      <c r="AC410" t="s">
        <v>146</v>
      </c>
      <c r="AD410" t="s">
        <v>52</v>
      </c>
      <c r="AE410" t="s">
        <v>294</v>
      </c>
      <c r="AF410" t="s">
        <v>162</v>
      </c>
      <c r="AG410">
        <v>29</v>
      </c>
      <c r="AH410">
        <v>47</v>
      </c>
      <c r="AI410" t="s">
        <v>123</v>
      </c>
      <c r="AJ410" t="s">
        <v>96</v>
      </c>
      <c r="AK410" t="s">
        <v>97</v>
      </c>
      <c r="AL410" t="s">
        <v>169</v>
      </c>
      <c r="AM410">
        <v>1</v>
      </c>
      <c r="AN410">
        <v>1</v>
      </c>
      <c r="AO410">
        <v>11</v>
      </c>
      <c r="AP410">
        <v>7</v>
      </c>
      <c r="AQ410">
        <v>31</v>
      </c>
      <c r="AR410">
        <v>9</v>
      </c>
      <c r="AS410" t="s">
        <v>732</v>
      </c>
      <c r="AT410" t="s">
        <v>105</v>
      </c>
      <c r="AU410" t="s">
        <v>105</v>
      </c>
      <c r="AV410" s="1">
        <v>45332</v>
      </c>
      <c r="AW410" s="116">
        <v>3</v>
      </c>
      <c r="AX410" s="15">
        <f>VLOOKUP(dummy_data!$AU410,dummy_oppeained!B:C,2,0)</f>
        <v>2</v>
      </c>
      <c r="AY410" s="22" t="str">
        <f>VLOOKUP(AT410,dummy_oppeained!B:D,3,0)</f>
        <v>mitteeristav</v>
      </c>
      <c r="AZ410" s="72" t="str">
        <f>VLOOKUP(AS:AS,hinded_abi!B:D,3,0)</f>
        <v>NULL</v>
      </c>
      <c r="BA410" s="26" t="str">
        <f t="shared" si="18"/>
        <v xml:space="preserve"> </v>
      </c>
      <c r="BB410" s="27">
        <f t="shared" si="19"/>
        <v>0</v>
      </c>
      <c r="BC410" s="96" t="str">
        <f t="shared" si="20"/>
        <v>S00018_31501185146_õppeaine18_45332</v>
      </c>
      <c r="BD410" s="104">
        <f>COUNTIF($BC$2:BC410, BC410)</f>
        <v>1</v>
      </c>
    </row>
    <row r="411" spans="1:56" x14ac:dyDescent="0.25">
      <c r="A411" t="s">
        <v>290</v>
      </c>
      <c r="B411" t="s">
        <v>277</v>
      </c>
      <c r="C411" t="s">
        <v>291</v>
      </c>
      <c r="D411" t="s">
        <v>885</v>
      </c>
      <c r="E411">
        <v>31501185146</v>
      </c>
      <c r="F411" t="s">
        <v>243</v>
      </c>
      <c r="G411" t="s">
        <v>292</v>
      </c>
      <c r="H411" t="s">
        <v>115</v>
      </c>
      <c r="I411" t="s">
        <v>115</v>
      </c>
      <c r="J411" t="s">
        <v>52</v>
      </c>
      <c r="K411" s="1">
        <v>43862</v>
      </c>
      <c r="L411" t="s">
        <v>53</v>
      </c>
      <c r="M411" s="1">
        <v>44927</v>
      </c>
      <c r="N411" t="s">
        <v>279</v>
      </c>
      <c r="O411" t="s">
        <v>55</v>
      </c>
      <c r="P411" t="s">
        <v>929</v>
      </c>
      <c r="Q411" t="s">
        <v>237</v>
      </c>
      <c r="R411" s="1">
        <v>44928</v>
      </c>
      <c r="S411" t="s">
        <v>774</v>
      </c>
      <c r="T411" t="s">
        <v>59</v>
      </c>
      <c r="U411" t="s">
        <v>176</v>
      </c>
      <c r="V411" t="s">
        <v>293</v>
      </c>
      <c r="W411">
        <v>80997</v>
      </c>
      <c r="X411" t="s">
        <v>62</v>
      </c>
      <c r="Y411" t="s">
        <v>53</v>
      </c>
      <c r="Z411">
        <v>1</v>
      </c>
      <c r="AA411" t="s">
        <v>161</v>
      </c>
      <c r="AB411" t="s">
        <v>64</v>
      </c>
      <c r="AC411" t="s">
        <v>146</v>
      </c>
      <c r="AD411" t="s">
        <v>52</v>
      </c>
      <c r="AE411" t="s">
        <v>294</v>
      </c>
      <c r="AF411" t="s">
        <v>162</v>
      </c>
      <c r="AG411">
        <v>29</v>
      </c>
      <c r="AH411">
        <v>47</v>
      </c>
      <c r="AI411" t="s">
        <v>123</v>
      </c>
      <c r="AJ411" t="s">
        <v>96</v>
      </c>
      <c r="AK411" t="s">
        <v>97</v>
      </c>
      <c r="AL411" t="s">
        <v>169</v>
      </c>
      <c r="AM411">
        <v>1</v>
      </c>
      <c r="AN411">
        <v>1</v>
      </c>
      <c r="AO411">
        <v>11</v>
      </c>
      <c r="AP411">
        <v>7</v>
      </c>
      <c r="AQ411">
        <v>31</v>
      </c>
      <c r="AR411">
        <v>9</v>
      </c>
      <c r="AS411" t="s">
        <v>737</v>
      </c>
      <c r="AT411" t="s">
        <v>168</v>
      </c>
      <c r="AU411" t="s">
        <v>168</v>
      </c>
      <c r="AV411" s="1">
        <v>44602</v>
      </c>
      <c r="AW411" s="116">
        <v>3</v>
      </c>
      <c r="AX411" s="40">
        <f>VLOOKUP(dummy_data!$AU411,dummy_oppeained!B:C,2,0)</f>
        <v>5</v>
      </c>
      <c r="AY411" s="22" t="str">
        <f>VLOOKUP(AT411,dummy_oppeained!B:D,3,0)</f>
        <v>eristav</v>
      </c>
      <c r="AZ411" s="72">
        <f>VLOOKUP(AS:AS,hinded_abi!B:D,3,0)</f>
        <v>4</v>
      </c>
      <c r="BA411" s="26">
        <f t="shared" si="18"/>
        <v>20</v>
      </c>
      <c r="BB411" s="27">
        <f t="shared" si="19"/>
        <v>5</v>
      </c>
      <c r="BC411" s="96" t="str">
        <f t="shared" si="20"/>
        <v>S00018_31501185146_õppeaine26_44602</v>
      </c>
      <c r="BD411" s="104">
        <f>COUNTIF($BC$2:BC411, BC411)</f>
        <v>1</v>
      </c>
    </row>
    <row r="412" spans="1:56" x14ac:dyDescent="0.25">
      <c r="A412" t="s">
        <v>290</v>
      </c>
      <c r="B412" t="s">
        <v>277</v>
      </c>
      <c r="C412" t="s">
        <v>291</v>
      </c>
      <c r="D412" t="s">
        <v>885</v>
      </c>
      <c r="E412">
        <v>31501185146</v>
      </c>
      <c r="F412" t="s">
        <v>243</v>
      </c>
      <c r="G412" t="s">
        <v>292</v>
      </c>
      <c r="H412" t="s">
        <v>115</v>
      </c>
      <c r="I412" t="s">
        <v>115</v>
      </c>
      <c r="J412" t="s">
        <v>52</v>
      </c>
      <c r="K412" s="1">
        <v>43862</v>
      </c>
      <c r="L412" t="s">
        <v>53</v>
      </c>
      <c r="M412" s="1">
        <v>44927</v>
      </c>
      <c r="N412" t="s">
        <v>279</v>
      </c>
      <c r="O412" t="s">
        <v>55</v>
      </c>
      <c r="P412" t="s">
        <v>929</v>
      </c>
      <c r="Q412" t="s">
        <v>237</v>
      </c>
      <c r="R412" s="1">
        <v>44928</v>
      </c>
      <c r="S412" t="s">
        <v>774</v>
      </c>
      <c r="T412" t="s">
        <v>59</v>
      </c>
      <c r="U412" t="s">
        <v>176</v>
      </c>
      <c r="V412" t="s">
        <v>293</v>
      </c>
      <c r="W412">
        <v>80997</v>
      </c>
      <c r="X412" t="s">
        <v>62</v>
      </c>
      <c r="Y412" t="s">
        <v>53</v>
      </c>
      <c r="Z412">
        <v>1</v>
      </c>
      <c r="AA412" t="s">
        <v>161</v>
      </c>
      <c r="AB412" t="s">
        <v>64</v>
      </c>
      <c r="AC412" t="s">
        <v>146</v>
      </c>
      <c r="AD412" t="s">
        <v>52</v>
      </c>
      <c r="AE412" t="s">
        <v>294</v>
      </c>
      <c r="AF412" t="s">
        <v>162</v>
      </c>
      <c r="AG412">
        <v>29</v>
      </c>
      <c r="AH412">
        <v>47</v>
      </c>
      <c r="AI412" t="s">
        <v>123</v>
      </c>
      <c r="AJ412" t="s">
        <v>96</v>
      </c>
      <c r="AK412" t="s">
        <v>97</v>
      </c>
      <c r="AL412" t="s">
        <v>169</v>
      </c>
      <c r="AM412">
        <v>1</v>
      </c>
      <c r="AN412">
        <v>1</v>
      </c>
      <c r="AO412">
        <v>11</v>
      </c>
      <c r="AP412">
        <v>7</v>
      </c>
      <c r="AQ412">
        <v>31</v>
      </c>
      <c r="AR412">
        <v>9</v>
      </c>
      <c r="AS412" t="s">
        <v>741</v>
      </c>
      <c r="AT412" t="s">
        <v>71</v>
      </c>
      <c r="AU412" t="s">
        <v>71</v>
      </c>
      <c r="AV412" s="1">
        <v>44449</v>
      </c>
      <c r="AW412" s="116">
        <v>3</v>
      </c>
      <c r="AX412" s="15">
        <f>VLOOKUP(dummy_data!$AU412,dummy_oppeained!B:C,2,0)</f>
        <v>6</v>
      </c>
      <c r="AY412" s="22" t="str">
        <f>VLOOKUP(AT412,dummy_oppeained!B:D,3,0)</f>
        <v>eristav</v>
      </c>
      <c r="AZ412" s="72">
        <f>VLOOKUP(AS:AS,hinded_abi!B:D,3,0)</f>
        <v>2</v>
      </c>
      <c r="BA412" s="26">
        <f t="shared" si="18"/>
        <v>12</v>
      </c>
      <c r="BB412" s="27">
        <f t="shared" si="19"/>
        <v>6</v>
      </c>
      <c r="BC412" s="96" t="str">
        <f t="shared" si="20"/>
        <v>S00018_31501185146_õppeaine22_44449</v>
      </c>
      <c r="BD412" s="104">
        <f>COUNTIF($BC$2:BC412, BC412)</f>
        <v>1</v>
      </c>
    </row>
    <row r="413" spans="1:56" x14ac:dyDescent="0.25">
      <c r="A413" t="s">
        <v>290</v>
      </c>
      <c r="B413" t="s">
        <v>277</v>
      </c>
      <c r="C413" t="s">
        <v>291</v>
      </c>
      <c r="D413" t="s">
        <v>885</v>
      </c>
      <c r="E413">
        <v>31501185146</v>
      </c>
      <c r="F413" t="s">
        <v>243</v>
      </c>
      <c r="G413" t="s">
        <v>292</v>
      </c>
      <c r="H413" t="s">
        <v>115</v>
      </c>
      <c r="I413" t="s">
        <v>115</v>
      </c>
      <c r="J413" t="s">
        <v>52</v>
      </c>
      <c r="K413" s="1">
        <v>43862</v>
      </c>
      <c r="L413" t="s">
        <v>53</v>
      </c>
      <c r="M413" s="1">
        <v>44927</v>
      </c>
      <c r="N413" t="s">
        <v>279</v>
      </c>
      <c r="O413" t="s">
        <v>55</v>
      </c>
      <c r="P413" t="s">
        <v>929</v>
      </c>
      <c r="Q413" t="s">
        <v>237</v>
      </c>
      <c r="R413" s="1">
        <v>44928</v>
      </c>
      <c r="S413" t="s">
        <v>774</v>
      </c>
      <c r="T413" t="s">
        <v>59</v>
      </c>
      <c r="U413" t="s">
        <v>176</v>
      </c>
      <c r="V413" t="s">
        <v>293</v>
      </c>
      <c r="W413">
        <v>80997</v>
      </c>
      <c r="X413" t="s">
        <v>62</v>
      </c>
      <c r="Y413" t="s">
        <v>53</v>
      </c>
      <c r="Z413">
        <v>1</v>
      </c>
      <c r="AA413" t="s">
        <v>161</v>
      </c>
      <c r="AB413" t="s">
        <v>64</v>
      </c>
      <c r="AC413" t="s">
        <v>146</v>
      </c>
      <c r="AD413" t="s">
        <v>52</v>
      </c>
      <c r="AE413" t="s">
        <v>294</v>
      </c>
      <c r="AF413" t="s">
        <v>162</v>
      </c>
      <c r="AG413">
        <v>29</v>
      </c>
      <c r="AH413">
        <v>47</v>
      </c>
      <c r="AI413" t="s">
        <v>123</v>
      </c>
      <c r="AJ413" t="s">
        <v>96</v>
      </c>
      <c r="AK413" t="s">
        <v>97</v>
      </c>
      <c r="AL413" t="s">
        <v>169</v>
      </c>
      <c r="AM413">
        <v>1</v>
      </c>
      <c r="AN413">
        <v>1</v>
      </c>
      <c r="AO413">
        <v>11</v>
      </c>
      <c r="AP413">
        <v>7</v>
      </c>
      <c r="AQ413">
        <v>31</v>
      </c>
      <c r="AR413">
        <v>9</v>
      </c>
      <c r="AS413" t="s">
        <v>732</v>
      </c>
      <c r="AT413" t="s">
        <v>153</v>
      </c>
      <c r="AU413" t="s">
        <v>153</v>
      </c>
      <c r="AV413" s="1">
        <v>45545</v>
      </c>
      <c r="AW413" s="116">
        <v>3</v>
      </c>
      <c r="AX413" s="40">
        <f>VLOOKUP(dummy_data!$AU413,dummy_oppeained!B:C,2,0)</f>
        <v>3</v>
      </c>
      <c r="AY413" s="22" t="str">
        <f>VLOOKUP(AT413,dummy_oppeained!B:D,3,0)</f>
        <v>mitteeristav</v>
      </c>
      <c r="AZ413" s="72" t="str">
        <f>VLOOKUP(AS:AS,hinded_abi!B:D,3,0)</f>
        <v>NULL</v>
      </c>
      <c r="BA413" s="26" t="str">
        <f t="shared" si="18"/>
        <v xml:space="preserve"> </v>
      </c>
      <c r="BB413" s="27">
        <f t="shared" si="19"/>
        <v>0</v>
      </c>
      <c r="BC413" s="96" t="str">
        <f t="shared" si="20"/>
        <v>S00018_31501185146_õppeaine31_45545</v>
      </c>
      <c r="BD413" s="104">
        <f>COUNTIF($BC$2:BC413, BC413)</f>
        <v>1</v>
      </c>
    </row>
    <row r="414" spans="1:56" x14ac:dyDescent="0.25">
      <c r="A414" t="s">
        <v>290</v>
      </c>
      <c r="B414" t="s">
        <v>277</v>
      </c>
      <c r="C414" t="s">
        <v>291</v>
      </c>
      <c r="D414" t="s">
        <v>885</v>
      </c>
      <c r="E414">
        <v>31501185146</v>
      </c>
      <c r="F414" t="s">
        <v>243</v>
      </c>
      <c r="G414" t="s">
        <v>292</v>
      </c>
      <c r="H414" t="s">
        <v>115</v>
      </c>
      <c r="I414" t="s">
        <v>115</v>
      </c>
      <c r="J414" t="s">
        <v>52</v>
      </c>
      <c r="K414" s="1">
        <v>43862</v>
      </c>
      <c r="L414" t="s">
        <v>53</v>
      </c>
      <c r="M414" s="1">
        <v>44927</v>
      </c>
      <c r="N414" t="s">
        <v>279</v>
      </c>
      <c r="O414" t="s">
        <v>55</v>
      </c>
      <c r="P414" t="s">
        <v>929</v>
      </c>
      <c r="Q414" t="s">
        <v>237</v>
      </c>
      <c r="R414" s="1">
        <v>44928</v>
      </c>
      <c r="S414" t="s">
        <v>774</v>
      </c>
      <c r="T414" t="s">
        <v>59</v>
      </c>
      <c r="U414" t="s">
        <v>176</v>
      </c>
      <c r="V414" t="s">
        <v>293</v>
      </c>
      <c r="W414">
        <v>80997</v>
      </c>
      <c r="X414" t="s">
        <v>62</v>
      </c>
      <c r="Y414" t="s">
        <v>53</v>
      </c>
      <c r="Z414">
        <v>2</v>
      </c>
      <c r="AA414" t="s">
        <v>161</v>
      </c>
      <c r="AB414" t="s">
        <v>64</v>
      </c>
      <c r="AC414" t="s">
        <v>200</v>
      </c>
      <c r="AD414" t="s">
        <v>52</v>
      </c>
      <c r="AE414" t="s">
        <v>294</v>
      </c>
      <c r="AF414" t="s">
        <v>162</v>
      </c>
      <c r="AG414">
        <v>29</v>
      </c>
      <c r="AH414">
        <v>32</v>
      </c>
      <c r="AI414" t="s">
        <v>123</v>
      </c>
      <c r="AJ414" t="s">
        <v>170</v>
      </c>
      <c r="AK414" t="s">
        <v>97</v>
      </c>
      <c r="AL414" t="s">
        <v>219</v>
      </c>
      <c r="AM414">
        <v>1</v>
      </c>
      <c r="AN414">
        <v>2</v>
      </c>
      <c r="AO414">
        <v>11</v>
      </c>
      <c r="AP414">
        <v>9</v>
      </c>
      <c r="AQ414">
        <v>60</v>
      </c>
      <c r="AR414">
        <v>9</v>
      </c>
      <c r="AS414" t="s">
        <v>743</v>
      </c>
      <c r="AT414" t="s">
        <v>143</v>
      </c>
      <c r="AU414" t="s">
        <v>143</v>
      </c>
      <c r="AV414" s="1">
        <v>44449</v>
      </c>
      <c r="AW414" s="116">
        <v>3</v>
      </c>
      <c r="AX414" s="15">
        <f>VLOOKUP(dummy_data!$AU414,dummy_oppeained!B:C,2,0)</f>
        <v>5</v>
      </c>
      <c r="AY414" s="22" t="str">
        <f>VLOOKUP(AT414,dummy_oppeained!B:D,3,0)</f>
        <v>eristav</v>
      </c>
      <c r="AZ414" s="72">
        <f>VLOOKUP(AS:AS,hinded_abi!B:D,3,0)</f>
        <v>1</v>
      </c>
      <c r="BA414" s="26">
        <f t="shared" si="18"/>
        <v>5</v>
      </c>
      <c r="BB414" s="27">
        <f t="shared" si="19"/>
        <v>5</v>
      </c>
      <c r="BC414" s="96" t="str">
        <f t="shared" si="20"/>
        <v>S00018_31501185146_õppeaine53_44449</v>
      </c>
      <c r="BD414" s="104">
        <f>COUNTIF($BC$2:BC414, BC414)</f>
        <v>1</v>
      </c>
    </row>
    <row r="415" spans="1:56" x14ac:dyDescent="0.25">
      <c r="A415" t="s">
        <v>290</v>
      </c>
      <c r="B415" t="s">
        <v>277</v>
      </c>
      <c r="C415" t="s">
        <v>291</v>
      </c>
      <c r="D415" t="s">
        <v>885</v>
      </c>
      <c r="E415">
        <v>31501185146</v>
      </c>
      <c r="F415" t="s">
        <v>243</v>
      </c>
      <c r="G415" t="s">
        <v>292</v>
      </c>
      <c r="H415" t="s">
        <v>115</v>
      </c>
      <c r="I415" t="s">
        <v>115</v>
      </c>
      <c r="J415" t="s">
        <v>52</v>
      </c>
      <c r="K415" s="1">
        <v>43862</v>
      </c>
      <c r="L415" t="s">
        <v>53</v>
      </c>
      <c r="M415" s="1">
        <v>44927</v>
      </c>
      <c r="N415" t="s">
        <v>279</v>
      </c>
      <c r="O415" t="s">
        <v>55</v>
      </c>
      <c r="P415" t="s">
        <v>929</v>
      </c>
      <c r="Q415" t="s">
        <v>237</v>
      </c>
      <c r="R415" s="1">
        <v>44928</v>
      </c>
      <c r="S415" t="s">
        <v>774</v>
      </c>
      <c r="T415" t="s">
        <v>59</v>
      </c>
      <c r="U415" t="s">
        <v>176</v>
      </c>
      <c r="V415" t="s">
        <v>293</v>
      </c>
      <c r="W415">
        <v>80997</v>
      </c>
      <c r="X415" t="s">
        <v>62</v>
      </c>
      <c r="Y415" t="s">
        <v>53</v>
      </c>
      <c r="Z415">
        <v>2</v>
      </c>
      <c r="AA415" t="s">
        <v>161</v>
      </c>
      <c r="AB415" t="s">
        <v>64</v>
      </c>
      <c r="AC415" t="s">
        <v>200</v>
      </c>
      <c r="AD415" t="s">
        <v>52</v>
      </c>
      <c r="AE415" t="s">
        <v>294</v>
      </c>
      <c r="AF415" t="s">
        <v>162</v>
      </c>
      <c r="AG415">
        <v>29</v>
      </c>
      <c r="AH415">
        <v>32</v>
      </c>
      <c r="AI415" t="s">
        <v>123</v>
      </c>
      <c r="AJ415" t="s">
        <v>170</v>
      </c>
      <c r="AK415" t="s">
        <v>97</v>
      </c>
      <c r="AL415" t="s">
        <v>219</v>
      </c>
      <c r="AM415">
        <v>1</v>
      </c>
      <c r="AN415">
        <v>2</v>
      </c>
      <c r="AO415">
        <v>11</v>
      </c>
      <c r="AP415">
        <v>9</v>
      </c>
      <c r="AQ415">
        <v>60</v>
      </c>
      <c r="AR415">
        <v>9</v>
      </c>
      <c r="AS415" t="s">
        <v>732</v>
      </c>
      <c r="AT415" t="s">
        <v>95</v>
      </c>
      <c r="AU415" t="s">
        <v>95</v>
      </c>
      <c r="AV415" s="1">
        <v>44814</v>
      </c>
      <c r="AW415" s="116">
        <v>3</v>
      </c>
      <c r="AX415" s="40">
        <f>VLOOKUP(dummy_data!$AU415,dummy_oppeained!B:C,2,0)</f>
        <v>2</v>
      </c>
      <c r="AY415" s="22" t="str">
        <f>VLOOKUP(AT415,dummy_oppeained!B:D,3,0)</f>
        <v>mitteeristav</v>
      </c>
      <c r="AZ415" s="72" t="str">
        <f>VLOOKUP(AS:AS,hinded_abi!B:D,3,0)</f>
        <v>NULL</v>
      </c>
      <c r="BA415" s="26" t="str">
        <f t="shared" si="18"/>
        <v xml:space="preserve"> </v>
      </c>
      <c r="BB415" s="27">
        <f t="shared" si="19"/>
        <v>0</v>
      </c>
      <c r="BC415" s="96" t="str">
        <f t="shared" si="20"/>
        <v>S00018_31501185146_õppeaine4_44814</v>
      </c>
      <c r="BD415" s="104">
        <f>COUNTIF($BC$2:BC415, BC415)</f>
        <v>1</v>
      </c>
    </row>
    <row r="416" spans="1:56" x14ac:dyDescent="0.25">
      <c r="A416" t="s">
        <v>290</v>
      </c>
      <c r="B416" t="s">
        <v>277</v>
      </c>
      <c r="C416" t="s">
        <v>291</v>
      </c>
      <c r="D416" t="s">
        <v>885</v>
      </c>
      <c r="E416">
        <v>31501185146</v>
      </c>
      <c r="F416" t="s">
        <v>243</v>
      </c>
      <c r="G416" t="s">
        <v>292</v>
      </c>
      <c r="H416" t="s">
        <v>115</v>
      </c>
      <c r="I416" t="s">
        <v>115</v>
      </c>
      <c r="J416" t="s">
        <v>52</v>
      </c>
      <c r="K416" s="1">
        <v>43862</v>
      </c>
      <c r="L416" t="s">
        <v>53</v>
      </c>
      <c r="M416" s="1">
        <v>44927</v>
      </c>
      <c r="N416" t="s">
        <v>279</v>
      </c>
      <c r="O416" t="s">
        <v>55</v>
      </c>
      <c r="P416" t="s">
        <v>929</v>
      </c>
      <c r="Q416" t="s">
        <v>237</v>
      </c>
      <c r="R416" s="1">
        <v>44928</v>
      </c>
      <c r="S416" t="s">
        <v>774</v>
      </c>
      <c r="T416" t="s">
        <v>59</v>
      </c>
      <c r="U416" t="s">
        <v>176</v>
      </c>
      <c r="V416" t="s">
        <v>293</v>
      </c>
      <c r="W416">
        <v>80997</v>
      </c>
      <c r="X416" t="s">
        <v>62</v>
      </c>
      <c r="Y416" t="s">
        <v>53</v>
      </c>
      <c r="Z416">
        <v>2</v>
      </c>
      <c r="AA416" t="s">
        <v>161</v>
      </c>
      <c r="AB416" t="s">
        <v>64</v>
      </c>
      <c r="AC416" t="s">
        <v>200</v>
      </c>
      <c r="AD416" t="s">
        <v>52</v>
      </c>
      <c r="AE416" t="s">
        <v>294</v>
      </c>
      <c r="AF416" t="s">
        <v>162</v>
      </c>
      <c r="AG416">
        <v>29</v>
      </c>
      <c r="AH416">
        <v>32</v>
      </c>
      <c r="AI416" t="s">
        <v>123</v>
      </c>
      <c r="AJ416" t="s">
        <v>170</v>
      </c>
      <c r="AK416" t="s">
        <v>97</v>
      </c>
      <c r="AL416" t="s">
        <v>219</v>
      </c>
      <c r="AM416">
        <v>1</v>
      </c>
      <c r="AN416">
        <v>2</v>
      </c>
      <c r="AO416">
        <v>11</v>
      </c>
      <c r="AP416">
        <v>9</v>
      </c>
      <c r="AQ416">
        <v>60</v>
      </c>
      <c r="AR416">
        <v>9</v>
      </c>
      <c r="AS416" t="s">
        <v>739</v>
      </c>
      <c r="AT416" t="s">
        <v>142</v>
      </c>
      <c r="AU416" t="s">
        <v>142</v>
      </c>
      <c r="AV416" s="1">
        <v>44449</v>
      </c>
      <c r="AW416" s="116">
        <v>3</v>
      </c>
      <c r="AX416" s="15">
        <f>VLOOKUP(dummy_data!$AU416,dummy_oppeained!B:C,2,0)</f>
        <v>5</v>
      </c>
      <c r="AY416" s="22" t="str">
        <f>VLOOKUP(AT416,dummy_oppeained!B:D,3,0)</f>
        <v>eristav</v>
      </c>
      <c r="AZ416" s="72">
        <f>VLOOKUP(AS:AS,hinded_abi!B:D,3,0)</f>
        <v>3</v>
      </c>
      <c r="BA416" s="26">
        <f t="shared" si="18"/>
        <v>15</v>
      </c>
      <c r="BB416" s="27">
        <f t="shared" si="19"/>
        <v>5</v>
      </c>
      <c r="BC416" s="96" t="str">
        <f t="shared" si="20"/>
        <v>S00018_31501185146_õppeaine25_44449</v>
      </c>
      <c r="BD416" s="104">
        <f>COUNTIF($BC$2:BC416, BC416)</f>
        <v>1</v>
      </c>
    </row>
    <row r="417" spans="1:56" x14ac:dyDescent="0.25">
      <c r="A417" t="s">
        <v>290</v>
      </c>
      <c r="B417" t="s">
        <v>277</v>
      </c>
      <c r="C417" t="s">
        <v>291</v>
      </c>
      <c r="D417" t="s">
        <v>885</v>
      </c>
      <c r="E417">
        <v>31501185146</v>
      </c>
      <c r="F417" t="s">
        <v>243</v>
      </c>
      <c r="G417" t="s">
        <v>292</v>
      </c>
      <c r="H417" t="s">
        <v>115</v>
      </c>
      <c r="I417" t="s">
        <v>115</v>
      </c>
      <c r="J417" t="s">
        <v>52</v>
      </c>
      <c r="K417" s="1">
        <v>43862</v>
      </c>
      <c r="L417" t="s">
        <v>53</v>
      </c>
      <c r="M417" s="1">
        <v>44927</v>
      </c>
      <c r="N417" t="s">
        <v>279</v>
      </c>
      <c r="O417" t="s">
        <v>55</v>
      </c>
      <c r="P417" t="s">
        <v>929</v>
      </c>
      <c r="Q417" t="s">
        <v>237</v>
      </c>
      <c r="R417" s="1">
        <v>44928</v>
      </c>
      <c r="S417" t="s">
        <v>774</v>
      </c>
      <c r="T417" t="s">
        <v>59</v>
      </c>
      <c r="U417" t="s">
        <v>176</v>
      </c>
      <c r="V417" t="s">
        <v>293</v>
      </c>
      <c r="W417">
        <v>80997</v>
      </c>
      <c r="X417" t="s">
        <v>62</v>
      </c>
      <c r="Y417" t="s">
        <v>53</v>
      </c>
      <c r="Z417">
        <v>2</v>
      </c>
      <c r="AA417" t="s">
        <v>161</v>
      </c>
      <c r="AB417" t="s">
        <v>64</v>
      </c>
      <c r="AC417" t="s">
        <v>200</v>
      </c>
      <c r="AD417" t="s">
        <v>52</v>
      </c>
      <c r="AE417" t="s">
        <v>294</v>
      </c>
      <c r="AF417" t="s">
        <v>162</v>
      </c>
      <c r="AG417">
        <v>29</v>
      </c>
      <c r="AH417">
        <v>32</v>
      </c>
      <c r="AI417" t="s">
        <v>123</v>
      </c>
      <c r="AJ417" t="s">
        <v>170</v>
      </c>
      <c r="AK417" t="s">
        <v>97</v>
      </c>
      <c r="AL417" t="s">
        <v>219</v>
      </c>
      <c r="AM417">
        <v>1</v>
      </c>
      <c r="AN417">
        <v>2</v>
      </c>
      <c r="AO417">
        <v>11</v>
      </c>
      <c r="AP417">
        <v>9</v>
      </c>
      <c r="AQ417">
        <v>60</v>
      </c>
      <c r="AR417">
        <v>9</v>
      </c>
      <c r="AS417" t="s">
        <v>732</v>
      </c>
      <c r="AT417" t="s">
        <v>129</v>
      </c>
      <c r="AU417" t="s">
        <v>129</v>
      </c>
      <c r="AV417" s="1">
        <v>44814</v>
      </c>
      <c r="AW417" s="116">
        <v>3</v>
      </c>
      <c r="AX417" s="40">
        <f>VLOOKUP(dummy_data!$AU417,dummy_oppeained!B:C,2,0)</f>
        <v>3</v>
      </c>
      <c r="AY417" s="22" t="str">
        <f>VLOOKUP(AT417,dummy_oppeained!B:D,3,0)</f>
        <v>mitteeristav</v>
      </c>
      <c r="AZ417" s="72" t="str">
        <f>VLOOKUP(AS:AS,hinded_abi!B:D,3,0)</f>
        <v>NULL</v>
      </c>
      <c r="BA417" s="26" t="str">
        <f t="shared" si="18"/>
        <v xml:space="preserve"> </v>
      </c>
      <c r="BB417" s="27">
        <f t="shared" si="19"/>
        <v>0</v>
      </c>
      <c r="BC417" s="96" t="str">
        <f t="shared" si="20"/>
        <v>S00018_31501185146_õppeaine7_44814</v>
      </c>
      <c r="BD417" s="104">
        <f>COUNTIF($BC$2:BC417, BC417)</f>
        <v>1</v>
      </c>
    </row>
    <row r="418" spans="1:56" x14ac:dyDescent="0.25">
      <c r="A418" t="s">
        <v>290</v>
      </c>
      <c r="B418" t="s">
        <v>277</v>
      </c>
      <c r="C418" t="s">
        <v>291</v>
      </c>
      <c r="D418" t="s">
        <v>885</v>
      </c>
      <c r="E418">
        <v>31501185146</v>
      </c>
      <c r="F418" t="s">
        <v>243</v>
      </c>
      <c r="G418" t="s">
        <v>292</v>
      </c>
      <c r="H418" t="s">
        <v>115</v>
      </c>
      <c r="I418" t="s">
        <v>115</v>
      </c>
      <c r="J418" t="s">
        <v>52</v>
      </c>
      <c r="K418" s="1">
        <v>43862</v>
      </c>
      <c r="L418" t="s">
        <v>53</v>
      </c>
      <c r="M418" s="1">
        <v>44927</v>
      </c>
      <c r="N418" t="s">
        <v>279</v>
      </c>
      <c r="O418" t="s">
        <v>55</v>
      </c>
      <c r="P418" t="s">
        <v>929</v>
      </c>
      <c r="Q418" t="s">
        <v>237</v>
      </c>
      <c r="R418" s="1">
        <v>44928</v>
      </c>
      <c r="S418" t="s">
        <v>774</v>
      </c>
      <c r="T418" t="s">
        <v>59</v>
      </c>
      <c r="U418" t="s">
        <v>176</v>
      </c>
      <c r="V418" t="s">
        <v>293</v>
      </c>
      <c r="W418">
        <v>80997</v>
      </c>
      <c r="X418" t="s">
        <v>62</v>
      </c>
      <c r="Y418" t="s">
        <v>53</v>
      </c>
      <c r="Z418">
        <v>2</v>
      </c>
      <c r="AA418" t="s">
        <v>161</v>
      </c>
      <c r="AB418" t="s">
        <v>64</v>
      </c>
      <c r="AC418" t="s">
        <v>200</v>
      </c>
      <c r="AD418" t="s">
        <v>52</v>
      </c>
      <c r="AE418" t="s">
        <v>294</v>
      </c>
      <c r="AF418" t="s">
        <v>162</v>
      </c>
      <c r="AG418">
        <v>29</v>
      </c>
      <c r="AH418">
        <v>32</v>
      </c>
      <c r="AI418" t="s">
        <v>123</v>
      </c>
      <c r="AJ418" t="s">
        <v>170</v>
      </c>
      <c r="AK418" t="s">
        <v>97</v>
      </c>
      <c r="AL418" t="s">
        <v>219</v>
      </c>
      <c r="AM418">
        <v>1</v>
      </c>
      <c r="AN418">
        <v>2</v>
      </c>
      <c r="AO418">
        <v>11</v>
      </c>
      <c r="AP418">
        <v>9</v>
      </c>
      <c r="AQ418">
        <v>60</v>
      </c>
      <c r="AR418">
        <v>9</v>
      </c>
      <c r="AS418" t="s">
        <v>747</v>
      </c>
      <c r="AT418" t="s">
        <v>214</v>
      </c>
      <c r="AU418" t="s">
        <v>214</v>
      </c>
      <c r="AV418" s="1">
        <v>45910</v>
      </c>
      <c r="AW418" s="116">
        <v>3</v>
      </c>
      <c r="AX418" s="15">
        <f>VLOOKUP(dummy_data!$AU418,dummy_oppeained!B:C,2,0)</f>
        <v>6</v>
      </c>
      <c r="AY418" s="22" t="str">
        <f>VLOOKUP(AT418,dummy_oppeained!B:D,3,0)</f>
        <v>eristav</v>
      </c>
      <c r="AZ418" s="72">
        <f>VLOOKUP(AS:AS,hinded_abi!B:D,3,0)</f>
        <v>0</v>
      </c>
      <c r="BA418" s="26">
        <f t="shared" si="18"/>
        <v>0</v>
      </c>
      <c r="BB418" s="27">
        <f t="shared" si="19"/>
        <v>6</v>
      </c>
      <c r="BC418" s="96" t="str">
        <f t="shared" si="20"/>
        <v>S00018_31501185146_õppeaine64_45910</v>
      </c>
      <c r="BD418" s="104">
        <f>COUNTIF($BC$2:BC418, BC418)</f>
        <v>1</v>
      </c>
    </row>
    <row r="419" spans="1:56" x14ac:dyDescent="0.25">
      <c r="A419" t="s">
        <v>290</v>
      </c>
      <c r="B419" t="s">
        <v>277</v>
      </c>
      <c r="C419" t="s">
        <v>291</v>
      </c>
      <c r="D419" t="s">
        <v>885</v>
      </c>
      <c r="E419">
        <v>31501185146</v>
      </c>
      <c r="F419" t="s">
        <v>243</v>
      </c>
      <c r="G419" t="s">
        <v>292</v>
      </c>
      <c r="H419" t="s">
        <v>115</v>
      </c>
      <c r="I419" t="s">
        <v>115</v>
      </c>
      <c r="J419" t="s">
        <v>52</v>
      </c>
      <c r="K419" s="1">
        <v>43862</v>
      </c>
      <c r="L419" t="s">
        <v>53</v>
      </c>
      <c r="M419" s="1">
        <v>44927</v>
      </c>
      <c r="N419" t="s">
        <v>279</v>
      </c>
      <c r="O419" t="s">
        <v>55</v>
      </c>
      <c r="P419" t="s">
        <v>929</v>
      </c>
      <c r="Q419" t="s">
        <v>237</v>
      </c>
      <c r="R419" s="1">
        <v>44928</v>
      </c>
      <c r="S419" t="s">
        <v>774</v>
      </c>
      <c r="T419" t="s">
        <v>59</v>
      </c>
      <c r="U419" t="s">
        <v>176</v>
      </c>
      <c r="V419" t="s">
        <v>293</v>
      </c>
      <c r="W419">
        <v>80997</v>
      </c>
      <c r="X419" t="s">
        <v>62</v>
      </c>
      <c r="Y419" t="s">
        <v>53</v>
      </c>
      <c r="Z419">
        <v>2</v>
      </c>
      <c r="AA419" t="s">
        <v>161</v>
      </c>
      <c r="AB419" t="s">
        <v>64</v>
      </c>
      <c r="AC419" t="s">
        <v>200</v>
      </c>
      <c r="AD419" t="s">
        <v>52</v>
      </c>
      <c r="AE419" t="s">
        <v>294</v>
      </c>
      <c r="AF419" t="s">
        <v>162</v>
      </c>
      <c r="AG419">
        <v>29</v>
      </c>
      <c r="AH419">
        <v>32</v>
      </c>
      <c r="AI419" t="s">
        <v>123</v>
      </c>
      <c r="AJ419" t="s">
        <v>170</v>
      </c>
      <c r="AK419" t="s">
        <v>97</v>
      </c>
      <c r="AL419" t="s">
        <v>219</v>
      </c>
      <c r="AM419">
        <v>1</v>
      </c>
      <c r="AN419">
        <v>2</v>
      </c>
      <c r="AO419">
        <v>11</v>
      </c>
      <c r="AP419">
        <v>9</v>
      </c>
      <c r="AQ419">
        <v>60</v>
      </c>
      <c r="AR419">
        <v>9</v>
      </c>
      <c r="AS419" t="s">
        <v>741</v>
      </c>
      <c r="AT419" t="s">
        <v>154</v>
      </c>
      <c r="AU419" t="s">
        <v>154</v>
      </c>
      <c r="AV419" s="1">
        <v>44814</v>
      </c>
      <c r="AW419" s="116">
        <v>3</v>
      </c>
      <c r="AX419" s="40">
        <f>VLOOKUP(dummy_data!$AU419,dummy_oppeained!B:C,2,0)</f>
        <v>6</v>
      </c>
      <c r="AY419" s="22" t="str">
        <f>VLOOKUP(AT419,dummy_oppeained!B:D,3,0)</f>
        <v>eristav</v>
      </c>
      <c r="AZ419" s="72">
        <f>VLOOKUP(AS:AS,hinded_abi!B:D,3,0)</f>
        <v>2</v>
      </c>
      <c r="BA419" s="26">
        <f t="shared" si="18"/>
        <v>12</v>
      </c>
      <c r="BB419" s="27">
        <f t="shared" si="19"/>
        <v>6</v>
      </c>
      <c r="BC419" s="96" t="str">
        <f t="shared" si="20"/>
        <v>S00018_31501185146_õppeaine70_44814</v>
      </c>
      <c r="BD419" s="104">
        <f>COUNTIF($BC$2:BC419, BC419)</f>
        <v>1</v>
      </c>
    </row>
    <row r="420" spans="1:56" x14ac:dyDescent="0.25">
      <c r="A420" t="s">
        <v>290</v>
      </c>
      <c r="B420" t="s">
        <v>277</v>
      </c>
      <c r="C420" t="s">
        <v>291</v>
      </c>
      <c r="D420" t="s">
        <v>885</v>
      </c>
      <c r="E420">
        <v>31501185146</v>
      </c>
      <c r="F420" t="s">
        <v>243</v>
      </c>
      <c r="G420" t="s">
        <v>292</v>
      </c>
      <c r="H420" t="s">
        <v>115</v>
      </c>
      <c r="I420" t="s">
        <v>115</v>
      </c>
      <c r="J420" t="s">
        <v>52</v>
      </c>
      <c r="K420" s="1">
        <v>43862</v>
      </c>
      <c r="L420" t="s">
        <v>53</v>
      </c>
      <c r="M420" s="1">
        <v>44927</v>
      </c>
      <c r="N420" t="s">
        <v>279</v>
      </c>
      <c r="O420" t="s">
        <v>55</v>
      </c>
      <c r="P420" t="s">
        <v>929</v>
      </c>
      <c r="Q420" t="s">
        <v>237</v>
      </c>
      <c r="R420" s="1">
        <v>44928</v>
      </c>
      <c r="S420" t="s">
        <v>774</v>
      </c>
      <c r="T420" t="s">
        <v>59</v>
      </c>
      <c r="U420" t="s">
        <v>176</v>
      </c>
      <c r="V420" t="s">
        <v>293</v>
      </c>
      <c r="W420">
        <v>80997</v>
      </c>
      <c r="X420" t="s">
        <v>62</v>
      </c>
      <c r="Y420" t="s">
        <v>53</v>
      </c>
      <c r="Z420">
        <v>2</v>
      </c>
      <c r="AA420" t="s">
        <v>161</v>
      </c>
      <c r="AB420" t="s">
        <v>64</v>
      </c>
      <c r="AC420" t="s">
        <v>200</v>
      </c>
      <c r="AD420" t="s">
        <v>52</v>
      </c>
      <c r="AE420" t="s">
        <v>294</v>
      </c>
      <c r="AF420" t="s">
        <v>162</v>
      </c>
      <c r="AG420">
        <v>29</v>
      </c>
      <c r="AH420">
        <v>32</v>
      </c>
      <c r="AI420" t="s">
        <v>123</v>
      </c>
      <c r="AJ420" t="s">
        <v>170</v>
      </c>
      <c r="AK420" t="s">
        <v>97</v>
      </c>
      <c r="AL420" t="s">
        <v>219</v>
      </c>
      <c r="AM420">
        <v>1</v>
      </c>
      <c r="AN420">
        <v>2</v>
      </c>
      <c r="AO420">
        <v>11</v>
      </c>
      <c r="AP420">
        <v>9</v>
      </c>
      <c r="AQ420">
        <v>60</v>
      </c>
      <c r="AR420">
        <v>9</v>
      </c>
      <c r="AS420" t="s">
        <v>732</v>
      </c>
      <c r="AT420" t="s">
        <v>273</v>
      </c>
      <c r="AU420" t="s">
        <v>273</v>
      </c>
      <c r="AV420" s="1">
        <v>44084</v>
      </c>
      <c r="AW420" s="116">
        <v>3</v>
      </c>
      <c r="AX420" s="15">
        <f>VLOOKUP(dummy_data!$AU420,dummy_oppeained!B:C,2,0)</f>
        <v>3</v>
      </c>
      <c r="AY420" s="22" t="str">
        <f>VLOOKUP(AT420,dummy_oppeained!B:D,3,0)</f>
        <v>mitteeristav</v>
      </c>
      <c r="AZ420" s="72" t="str">
        <f>VLOOKUP(AS:AS,hinded_abi!B:D,3,0)</f>
        <v>NULL</v>
      </c>
      <c r="BA420" s="26" t="str">
        <f t="shared" si="18"/>
        <v xml:space="preserve"> </v>
      </c>
      <c r="BB420" s="27">
        <f t="shared" si="19"/>
        <v>0</v>
      </c>
      <c r="BC420" s="96" t="str">
        <f t="shared" si="20"/>
        <v>S00018_31501185146_õppeaine21_44084</v>
      </c>
      <c r="BD420" s="104">
        <f>COUNTIF($BC$2:BC420, BC420)</f>
        <v>1</v>
      </c>
    </row>
    <row r="421" spans="1:56" x14ac:dyDescent="0.25">
      <c r="A421" t="s">
        <v>290</v>
      </c>
      <c r="B421" t="s">
        <v>277</v>
      </c>
      <c r="C421" t="s">
        <v>291</v>
      </c>
      <c r="D421" t="s">
        <v>885</v>
      </c>
      <c r="E421">
        <v>31501185146</v>
      </c>
      <c r="F421" t="s">
        <v>243</v>
      </c>
      <c r="G421" t="s">
        <v>292</v>
      </c>
      <c r="H421" t="s">
        <v>115</v>
      </c>
      <c r="I421" t="s">
        <v>115</v>
      </c>
      <c r="J421" t="s">
        <v>52</v>
      </c>
      <c r="K421" s="1">
        <v>43862</v>
      </c>
      <c r="L421" t="s">
        <v>53</v>
      </c>
      <c r="M421" s="1">
        <v>44927</v>
      </c>
      <c r="N421" t="s">
        <v>279</v>
      </c>
      <c r="O421" t="s">
        <v>55</v>
      </c>
      <c r="P421" t="s">
        <v>929</v>
      </c>
      <c r="Q421" t="s">
        <v>237</v>
      </c>
      <c r="R421" s="1">
        <v>44928</v>
      </c>
      <c r="S421" t="s">
        <v>774</v>
      </c>
      <c r="T421" t="s">
        <v>59</v>
      </c>
      <c r="U421" t="s">
        <v>176</v>
      </c>
      <c r="V421" t="s">
        <v>293</v>
      </c>
      <c r="W421">
        <v>80997</v>
      </c>
      <c r="X421" t="s">
        <v>62</v>
      </c>
      <c r="Y421" t="s">
        <v>53</v>
      </c>
      <c r="Z421">
        <v>2</v>
      </c>
      <c r="AA421" t="s">
        <v>161</v>
      </c>
      <c r="AB421" t="s">
        <v>64</v>
      </c>
      <c r="AC421" t="s">
        <v>200</v>
      </c>
      <c r="AD421" t="s">
        <v>52</v>
      </c>
      <c r="AE421" t="s">
        <v>294</v>
      </c>
      <c r="AF421" t="s">
        <v>162</v>
      </c>
      <c r="AG421">
        <v>29</v>
      </c>
      <c r="AH421">
        <v>32</v>
      </c>
      <c r="AI421" t="s">
        <v>123</v>
      </c>
      <c r="AJ421" t="s">
        <v>170</v>
      </c>
      <c r="AK421" t="s">
        <v>97</v>
      </c>
      <c r="AL421" t="s">
        <v>219</v>
      </c>
      <c r="AM421">
        <v>1</v>
      </c>
      <c r="AN421">
        <v>2</v>
      </c>
      <c r="AO421">
        <v>11</v>
      </c>
      <c r="AP421">
        <v>9</v>
      </c>
      <c r="AQ421">
        <v>60</v>
      </c>
      <c r="AR421">
        <v>9</v>
      </c>
      <c r="AS421" t="s">
        <v>739</v>
      </c>
      <c r="AT421" t="s">
        <v>165</v>
      </c>
      <c r="AU421" t="s">
        <v>165</v>
      </c>
      <c r="AV421" s="1">
        <v>44602</v>
      </c>
      <c r="AW421" s="116">
        <v>3</v>
      </c>
      <c r="AX421" s="40">
        <f>VLOOKUP(dummy_data!$AU421,dummy_oppeained!B:C,2,0)</f>
        <v>8</v>
      </c>
      <c r="AY421" s="22" t="str">
        <f>VLOOKUP(AT421,dummy_oppeained!B:D,3,0)</f>
        <v>eristav</v>
      </c>
      <c r="AZ421" s="72">
        <f>VLOOKUP(AS:AS,hinded_abi!B:D,3,0)</f>
        <v>3</v>
      </c>
      <c r="BA421" s="26">
        <f t="shared" si="18"/>
        <v>24</v>
      </c>
      <c r="BB421" s="27">
        <f t="shared" si="19"/>
        <v>8</v>
      </c>
      <c r="BC421" s="96" t="str">
        <f t="shared" si="20"/>
        <v>S00018_31501185146_õppeaine65_44602</v>
      </c>
      <c r="BD421" s="104">
        <f>COUNTIF($BC$2:BC421, BC421)</f>
        <v>1</v>
      </c>
    </row>
    <row r="422" spans="1:56" x14ac:dyDescent="0.25">
      <c r="A422" t="s">
        <v>290</v>
      </c>
      <c r="B422" t="s">
        <v>277</v>
      </c>
      <c r="C422" t="s">
        <v>291</v>
      </c>
      <c r="D422" t="s">
        <v>885</v>
      </c>
      <c r="E422">
        <v>31501185146</v>
      </c>
      <c r="F422" t="s">
        <v>243</v>
      </c>
      <c r="G422" t="s">
        <v>292</v>
      </c>
      <c r="H422" t="s">
        <v>115</v>
      </c>
      <c r="I422" t="s">
        <v>115</v>
      </c>
      <c r="J422" t="s">
        <v>52</v>
      </c>
      <c r="K422" s="1">
        <v>43862</v>
      </c>
      <c r="L422" t="s">
        <v>53</v>
      </c>
      <c r="M422" s="1">
        <v>44927</v>
      </c>
      <c r="N422" t="s">
        <v>279</v>
      </c>
      <c r="O422" t="s">
        <v>55</v>
      </c>
      <c r="P422" t="s">
        <v>929</v>
      </c>
      <c r="Q422" t="s">
        <v>237</v>
      </c>
      <c r="R422" s="1">
        <v>44928</v>
      </c>
      <c r="S422" t="s">
        <v>774</v>
      </c>
      <c r="T422" t="s">
        <v>59</v>
      </c>
      <c r="U422" t="s">
        <v>176</v>
      </c>
      <c r="V422" t="s">
        <v>293</v>
      </c>
      <c r="W422">
        <v>80997</v>
      </c>
      <c r="X422" t="s">
        <v>62</v>
      </c>
      <c r="Y422" t="s">
        <v>53</v>
      </c>
      <c r="Z422">
        <v>2</v>
      </c>
      <c r="AA422" t="s">
        <v>161</v>
      </c>
      <c r="AB422" t="s">
        <v>64</v>
      </c>
      <c r="AC422" t="s">
        <v>200</v>
      </c>
      <c r="AD422" t="s">
        <v>52</v>
      </c>
      <c r="AE422" t="s">
        <v>294</v>
      </c>
      <c r="AF422" t="s">
        <v>162</v>
      </c>
      <c r="AG422">
        <v>29</v>
      </c>
      <c r="AH422">
        <v>32</v>
      </c>
      <c r="AI422" t="s">
        <v>123</v>
      </c>
      <c r="AJ422" t="s">
        <v>170</v>
      </c>
      <c r="AK422" t="s">
        <v>97</v>
      </c>
      <c r="AL422" t="s">
        <v>219</v>
      </c>
      <c r="AM422">
        <v>1</v>
      </c>
      <c r="AN422">
        <v>2</v>
      </c>
      <c r="AO422">
        <v>11</v>
      </c>
      <c r="AP422">
        <v>9</v>
      </c>
      <c r="AQ422">
        <v>60</v>
      </c>
      <c r="AR422">
        <v>9</v>
      </c>
      <c r="AS422" t="s">
        <v>732</v>
      </c>
      <c r="AT422" t="s">
        <v>75</v>
      </c>
      <c r="AU422" t="s">
        <v>75</v>
      </c>
      <c r="AV422" s="1">
        <v>45910</v>
      </c>
      <c r="AW422" s="116">
        <v>3</v>
      </c>
      <c r="AX422" s="15">
        <f>VLOOKUP(dummy_data!$AU422,dummy_oppeained!B:C,2,0)</f>
        <v>3</v>
      </c>
      <c r="AY422" s="22" t="str">
        <f>VLOOKUP(AT422,dummy_oppeained!B:D,3,0)</f>
        <v>mitteeristav</v>
      </c>
      <c r="AZ422" s="72" t="str">
        <f>VLOOKUP(AS:AS,hinded_abi!B:D,3,0)</f>
        <v>NULL</v>
      </c>
      <c r="BA422" s="26" t="str">
        <f t="shared" si="18"/>
        <v xml:space="preserve"> </v>
      </c>
      <c r="BB422" s="27">
        <f t="shared" si="19"/>
        <v>0</v>
      </c>
      <c r="BC422" s="96" t="str">
        <f t="shared" si="20"/>
        <v>S00018_31501185146_õppeaine85_45910</v>
      </c>
      <c r="BD422" s="104">
        <f>COUNTIF($BC$2:BC422, BC422)</f>
        <v>1</v>
      </c>
    </row>
    <row r="423" spans="1:56" x14ac:dyDescent="0.25">
      <c r="A423" t="s">
        <v>290</v>
      </c>
      <c r="B423" t="s">
        <v>277</v>
      </c>
      <c r="C423" t="s">
        <v>291</v>
      </c>
      <c r="D423" t="s">
        <v>885</v>
      </c>
      <c r="E423">
        <v>31501185146</v>
      </c>
      <c r="F423" t="s">
        <v>243</v>
      </c>
      <c r="G423" t="s">
        <v>292</v>
      </c>
      <c r="H423" t="s">
        <v>115</v>
      </c>
      <c r="I423" t="s">
        <v>115</v>
      </c>
      <c r="J423" t="s">
        <v>52</v>
      </c>
      <c r="K423" s="1">
        <v>43862</v>
      </c>
      <c r="L423" t="s">
        <v>53</v>
      </c>
      <c r="M423" s="1">
        <v>44927</v>
      </c>
      <c r="N423" t="s">
        <v>279</v>
      </c>
      <c r="O423" t="s">
        <v>55</v>
      </c>
      <c r="P423" t="s">
        <v>929</v>
      </c>
      <c r="Q423" t="s">
        <v>237</v>
      </c>
      <c r="R423" s="1">
        <v>44928</v>
      </c>
      <c r="S423" t="s">
        <v>774</v>
      </c>
      <c r="T423" t="s">
        <v>59</v>
      </c>
      <c r="U423" t="s">
        <v>176</v>
      </c>
      <c r="V423" t="s">
        <v>293</v>
      </c>
      <c r="W423">
        <v>80997</v>
      </c>
      <c r="X423" t="s">
        <v>62</v>
      </c>
      <c r="Y423" t="s">
        <v>53</v>
      </c>
      <c r="Z423">
        <v>2</v>
      </c>
      <c r="AA423" t="s">
        <v>161</v>
      </c>
      <c r="AB423" t="s">
        <v>64</v>
      </c>
      <c r="AC423" t="s">
        <v>200</v>
      </c>
      <c r="AD423" t="s">
        <v>52</v>
      </c>
      <c r="AE423" t="s">
        <v>294</v>
      </c>
      <c r="AF423" t="s">
        <v>162</v>
      </c>
      <c r="AG423">
        <v>29</v>
      </c>
      <c r="AH423">
        <v>32</v>
      </c>
      <c r="AI423" t="s">
        <v>123</v>
      </c>
      <c r="AJ423" t="s">
        <v>170</v>
      </c>
      <c r="AK423" t="s">
        <v>97</v>
      </c>
      <c r="AL423" t="s">
        <v>219</v>
      </c>
      <c r="AM423">
        <v>1</v>
      </c>
      <c r="AN423">
        <v>2</v>
      </c>
      <c r="AO423">
        <v>11</v>
      </c>
      <c r="AP423">
        <v>9</v>
      </c>
      <c r="AQ423">
        <v>60</v>
      </c>
      <c r="AR423">
        <v>9</v>
      </c>
      <c r="AS423" t="s">
        <v>747</v>
      </c>
      <c r="AT423" t="s">
        <v>195</v>
      </c>
      <c r="AU423" t="s">
        <v>195</v>
      </c>
      <c r="AV423" s="1">
        <v>45179</v>
      </c>
      <c r="AW423" s="116">
        <v>3</v>
      </c>
      <c r="AX423" s="40">
        <f>VLOOKUP(dummy_data!$AU423,dummy_oppeained!B:C,2,0)</f>
        <v>3</v>
      </c>
      <c r="AY423" s="22" t="str">
        <f>VLOOKUP(AT423,dummy_oppeained!B:D,3,0)</f>
        <v>mitteeristav</v>
      </c>
      <c r="AZ423" s="72">
        <f>VLOOKUP(AS:AS,hinded_abi!B:D,3,0)</f>
        <v>0</v>
      </c>
      <c r="BA423" s="26" t="str">
        <f t="shared" si="18"/>
        <v xml:space="preserve"> </v>
      </c>
      <c r="BB423" s="27">
        <f t="shared" si="19"/>
        <v>0</v>
      </c>
      <c r="BC423" s="96" t="str">
        <f t="shared" si="20"/>
        <v>S00018_31501185146_õppeaine71_45179</v>
      </c>
      <c r="BD423" s="104">
        <f>COUNTIF($BC$2:BC423, BC423)</f>
        <v>1</v>
      </c>
    </row>
    <row r="424" spans="1:56" x14ac:dyDescent="0.25">
      <c r="A424" t="s">
        <v>290</v>
      </c>
      <c r="B424" t="s">
        <v>277</v>
      </c>
      <c r="C424" t="s">
        <v>291</v>
      </c>
      <c r="D424" t="s">
        <v>885</v>
      </c>
      <c r="E424">
        <v>31501185146</v>
      </c>
      <c r="F424" t="s">
        <v>243</v>
      </c>
      <c r="G424" t="s">
        <v>292</v>
      </c>
      <c r="H424" t="s">
        <v>115</v>
      </c>
      <c r="I424" t="s">
        <v>115</v>
      </c>
      <c r="J424" t="s">
        <v>52</v>
      </c>
      <c r="K424" s="1">
        <v>43862</v>
      </c>
      <c r="L424" t="s">
        <v>53</v>
      </c>
      <c r="M424" s="1">
        <v>44927</v>
      </c>
      <c r="N424" t="s">
        <v>279</v>
      </c>
      <c r="O424" t="s">
        <v>55</v>
      </c>
      <c r="P424" t="s">
        <v>929</v>
      </c>
      <c r="Q424" t="s">
        <v>237</v>
      </c>
      <c r="R424" s="1">
        <v>44928</v>
      </c>
      <c r="S424" t="s">
        <v>774</v>
      </c>
      <c r="T424" t="s">
        <v>59</v>
      </c>
      <c r="U424" t="s">
        <v>176</v>
      </c>
      <c r="V424" t="s">
        <v>293</v>
      </c>
      <c r="W424">
        <v>80997</v>
      </c>
      <c r="X424" t="s">
        <v>62</v>
      </c>
      <c r="Y424" t="s">
        <v>53</v>
      </c>
      <c r="Z424">
        <v>2</v>
      </c>
      <c r="AA424" t="s">
        <v>161</v>
      </c>
      <c r="AB424" t="s">
        <v>64</v>
      </c>
      <c r="AC424" t="s">
        <v>200</v>
      </c>
      <c r="AD424" t="s">
        <v>52</v>
      </c>
      <c r="AE424" t="s">
        <v>294</v>
      </c>
      <c r="AF424" t="s">
        <v>162</v>
      </c>
      <c r="AG424">
        <v>29</v>
      </c>
      <c r="AH424">
        <v>32</v>
      </c>
      <c r="AI424" t="s">
        <v>123</v>
      </c>
      <c r="AJ424" t="s">
        <v>170</v>
      </c>
      <c r="AK424" t="s">
        <v>97</v>
      </c>
      <c r="AL424" t="s">
        <v>219</v>
      </c>
      <c r="AM424">
        <v>1</v>
      </c>
      <c r="AN424">
        <v>2</v>
      </c>
      <c r="AO424">
        <v>11</v>
      </c>
      <c r="AP424">
        <v>9</v>
      </c>
      <c r="AQ424">
        <v>60</v>
      </c>
      <c r="AR424">
        <v>9</v>
      </c>
      <c r="AS424" t="s">
        <v>745</v>
      </c>
      <c r="AT424" t="s">
        <v>222</v>
      </c>
      <c r="AU424" t="s">
        <v>222</v>
      </c>
      <c r="AV424" s="1">
        <v>44602</v>
      </c>
      <c r="AW424" s="116">
        <v>3</v>
      </c>
      <c r="AX424" s="15">
        <f>VLOOKUP(dummy_data!$AU424,dummy_oppeained!B:C,2,0)</f>
        <v>9</v>
      </c>
      <c r="AY424" s="22" t="str">
        <f>VLOOKUP(AT424,dummy_oppeained!B:D,3,0)</f>
        <v>eristav</v>
      </c>
      <c r="AZ424" s="72">
        <f>VLOOKUP(AS:AS,hinded_abi!B:D,3,0)</f>
        <v>0</v>
      </c>
      <c r="BA424" s="26">
        <f t="shared" si="18"/>
        <v>0</v>
      </c>
      <c r="BB424" s="27">
        <f t="shared" si="19"/>
        <v>9</v>
      </c>
      <c r="BC424" s="96" t="str">
        <f t="shared" si="20"/>
        <v>S00018_31501185146_õppeaine52_44602</v>
      </c>
      <c r="BD424" s="104">
        <f>COUNTIF($BC$2:BC424, BC424)</f>
        <v>1</v>
      </c>
    </row>
    <row r="425" spans="1:56" x14ac:dyDescent="0.25">
      <c r="A425" t="s">
        <v>290</v>
      </c>
      <c r="B425" t="s">
        <v>277</v>
      </c>
      <c r="C425" t="s">
        <v>291</v>
      </c>
      <c r="D425" t="s">
        <v>885</v>
      </c>
      <c r="E425">
        <v>31501185146</v>
      </c>
      <c r="F425" t="s">
        <v>243</v>
      </c>
      <c r="G425" t="s">
        <v>292</v>
      </c>
      <c r="H425" t="s">
        <v>115</v>
      </c>
      <c r="I425" t="s">
        <v>115</v>
      </c>
      <c r="J425" t="s">
        <v>52</v>
      </c>
      <c r="K425" s="1">
        <v>43862</v>
      </c>
      <c r="L425" t="s">
        <v>53</v>
      </c>
      <c r="M425" s="1">
        <v>44927</v>
      </c>
      <c r="N425" t="s">
        <v>279</v>
      </c>
      <c r="O425" t="s">
        <v>55</v>
      </c>
      <c r="P425" t="s">
        <v>929</v>
      </c>
      <c r="Q425" t="s">
        <v>237</v>
      </c>
      <c r="R425" s="1">
        <v>44928</v>
      </c>
      <c r="S425" t="s">
        <v>774</v>
      </c>
      <c r="T425" t="s">
        <v>59</v>
      </c>
      <c r="U425" t="s">
        <v>176</v>
      </c>
      <c r="V425" t="s">
        <v>293</v>
      </c>
      <c r="W425">
        <v>80997</v>
      </c>
      <c r="X425" t="s">
        <v>62</v>
      </c>
      <c r="Y425" t="s">
        <v>53</v>
      </c>
      <c r="Z425">
        <v>2</v>
      </c>
      <c r="AA425" t="s">
        <v>161</v>
      </c>
      <c r="AB425" t="s">
        <v>64</v>
      </c>
      <c r="AC425" t="s">
        <v>200</v>
      </c>
      <c r="AD425" t="s">
        <v>52</v>
      </c>
      <c r="AE425" t="s">
        <v>294</v>
      </c>
      <c r="AF425" t="s">
        <v>162</v>
      </c>
      <c r="AG425">
        <v>29</v>
      </c>
      <c r="AH425">
        <v>32</v>
      </c>
      <c r="AI425" t="s">
        <v>123</v>
      </c>
      <c r="AJ425" t="s">
        <v>170</v>
      </c>
      <c r="AK425" t="s">
        <v>97</v>
      </c>
      <c r="AL425" t="s">
        <v>219</v>
      </c>
      <c r="AM425">
        <v>1</v>
      </c>
      <c r="AN425">
        <v>2</v>
      </c>
      <c r="AO425">
        <v>11</v>
      </c>
      <c r="AP425">
        <v>9</v>
      </c>
      <c r="AQ425">
        <v>60</v>
      </c>
      <c r="AR425">
        <v>9</v>
      </c>
      <c r="AS425" t="s">
        <v>745</v>
      </c>
      <c r="AT425" t="s">
        <v>138</v>
      </c>
      <c r="AU425" t="s">
        <v>138</v>
      </c>
      <c r="AV425" s="1">
        <v>45545</v>
      </c>
      <c r="AW425" s="116">
        <v>3</v>
      </c>
      <c r="AX425" s="40">
        <f>VLOOKUP(dummy_data!$AU425,dummy_oppeained!B:C,2,0)</f>
        <v>6</v>
      </c>
      <c r="AY425" s="22" t="str">
        <f>VLOOKUP(AT425,dummy_oppeained!B:D,3,0)</f>
        <v>eristav</v>
      </c>
      <c r="AZ425" s="72">
        <f>VLOOKUP(AS:AS,hinded_abi!B:D,3,0)</f>
        <v>0</v>
      </c>
      <c r="BA425" s="26">
        <f t="shared" si="18"/>
        <v>0</v>
      </c>
      <c r="BB425" s="27">
        <f t="shared" si="19"/>
        <v>6</v>
      </c>
      <c r="BC425" s="96" t="str">
        <f t="shared" si="20"/>
        <v>S00018_31501185146_õppeaine8_45545</v>
      </c>
      <c r="BD425" s="104">
        <f>COUNTIF($BC$2:BC425, BC425)</f>
        <v>1</v>
      </c>
    </row>
    <row r="426" spans="1:56" x14ac:dyDescent="0.25">
      <c r="A426" t="s">
        <v>290</v>
      </c>
      <c r="B426" t="s">
        <v>277</v>
      </c>
      <c r="C426" t="s">
        <v>291</v>
      </c>
      <c r="D426" t="s">
        <v>885</v>
      </c>
      <c r="E426">
        <v>31501185146</v>
      </c>
      <c r="F426" t="s">
        <v>243</v>
      </c>
      <c r="G426" t="s">
        <v>292</v>
      </c>
      <c r="H426" t="s">
        <v>115</v>
      </c>
      <c r="I426" t="s">
        <v>115</v>
      </c>
      <c r="J426" t="s">
        <v>52</v>
      </c>
      <c r="K426" s="1">
        <v>43862</v>
      </c>
      <c r="L426" t="s">
        <v>53</v>
      </c>
      <c r="M426" s="1">
        <v>44927</v>
      </c>
      <c r="N426" t="s">
        <v>279</v>
      </c>
      <c r="O426" t="s">
        <v>55</v>
      </c>
      <c r="P426" t="s">
        <v>929</v>
      </c>
      <c r="Q426" t="s">
        <v>237</v>
      </c>
      <c r="R426" s="1">
        <v>44928</v>
      </c>
      <c r="S426" t="s">
        <v>774</v>
      </c>
      <c r="T426" t="s">
        <v>59</v>
      </c>
      <c r="U426" t="s">
        <v>176</v>
      </c>
      <c r="V426" t="s">
        <v>293</v>
      </c>
      <c r="W426">
        <v>80997</v>
      </c>
      <c r="X426" t="s">
        <v>62</v>
      </c>
      <c r="Y426" t="s">
        <v>53</v>
      </c>
      <c r="Z426">
        <v>2</v>
      </c>
      <c r="AA426" t="s">
        <v>161</v>
      </c>
      <c r="AB426" t="s">
        <v>64</v>
      </c>
      <c r="AC426" t="s">
        <v>200</v>
      </c>
      <c r="AD426" t="s">
        <v>52</v>
      </c>
      <c r="AE426" t="s">
        <v>294</v>
      </c>
      <c r="AF426" t="s">
        <v>162</v>
      </c>
      <c r="AG426">
        <v>29</v>
      </c>
      <c r="AH426">
        <v>32</v>
      </c>
      <c r="AI426" t="s">
        <v>123</v>
      </c>
      <c r="AJ426" t="s">
        <v>170</v>
      </c>
      <c r="AK426" t="s">
        <v>97</v>
      </c>
      <c r="AL426" t="s">
        <v>219</v>
      </c>
      <c r="AM426">
        <v>1</v>
      </c>
      <c r="AN426">
        <v>2</v>
      </c>
      <c r="AO426">
        <v>11</v>
      </c>
      <c r="AP426">
        <v>9</v>
      </c>
      <c r="AQ426">
        <v>60</v>
      </c>
      <c r="AR426">
        <v>9</v>
      </c>
      <c r="AS426" t="s">
        <v>732</v>
      </c>
      <c r="AT426" t="s">
        <v>184</v>
      </c>
      <c r="AU426" t="s">
        <v>184</v>
      </c>
      <c r="AV426" s="1">
        <v>45545</v>
      </c>
      <c r="AW426" s="116">
        <v>3</v>
      </c>
      <c r="AX426" s="15">
        <f>VLOOKUP(dummy_data!$AU426,dummy_oppeained!B:C,2,0)</f>
        <v>3</v>
      </c>
      <c r="AY426" s="22" t="str">
        <f>VLOOKUP(AT426,dummy_oppeained!B:D,3,0)</f>
        <v>mitteeristav</v>
      </c>
      <c r="AZ426" s="72" t="str">
        <f>VLOOKUP(AS:AS,hinded_abi!B:D,3,0)</f>
        <v>NULL</v>
      </c>
      <c r="BA426" s="26" t="str">
        <f t="shared" si="18"/>
        <v xml:space="preserve"> </v>
      </c>
      <c r="BB426" s="27">
        <f t="shared" si="19"/>
        <v>0</v>
      </c>
      <c r="BC426" s="96" t="str">
        <f t="shared" si="20"/>
        <v>S00018_31501185146_õppeaine35_45545</v>
      </c>
      <c r="BD426" s="104">
        <f>COUNTIF($BC$2:BC426, BC426)</f>
        <v>1</v>
      </c>
    </row>
    <row r="427" spans="1:56" x14ac:dyDescent="0.25">
      <c r="A427" t="s">
        <v>290</v>
      </c>
      <c r="B427" t="s">
        <v>277</v>
      </c>
      <c r="C427" t="s">
        <v>291</v>
      </c>
      <c r="D427" t="s">
        <v>885</v>
      </c>
      <c r="E427">
        <v>31501185146</v>
      </c>
      <c r="F427" t="s">
        <v>243</v>
      </c>
      <c r="G427" t="s">
        <v>292</v>
      </c>
      <c r="H427" t="s">
        <v>115</v>
      </c>
      <c r="I427" t="s">
        <v>115</v>
      </c>
      <c r="J427" t="s">
        <v>52</v>
      </c>
      <c r="K427" s="1">
        <v>43862</v>
      </c>
      <c r="L427" t="s">
        <v>53</v>
      </c>
      <c r="M427" s="1">
        <v>44927</v>
      </c>
      <c r="N427" t="s">
        <v>279</v>
      </c>
      <c r="O427" t="s">
        <v>55</v>
      </c>
      <c r="P427" t="s">
        <v>929</v>
      </c>
      <c r="Q427" t="s">
        <v>237</v>
      </c>
      <c r="R427" s="1">
        <v>44928</v>
      </c>
      <c r="S427" t="s">
        <v>774</v>
      </c>
      <c r="T427" t="s">
        <v>59</v>
      </c>
      <c r="U427" t="s">
        <v>176</v>
      </c>
      <c r="V427" t="s">
        <v>293</v>
      </c>
      <c r="W427">
        <v>80997</v>
      </c>
      <c r="X427" t="s">
        <v>62</v>
      </c>
      <c r="Y427" t="s">
        <v>53</v>
      </c>
      <c r="Z427">
        <v>2</v>
      </c>
      <c r="AA427" t="s">
        <v>161</v>
      </c>
      <c r="AB427" t="s">
        <v>64</v>
      </c>
      <c r="AC427" t="s">
        <v>200</v>
      </c>
      <c r="AD427" t="s">
        <v>52</v>
      </c>
      <c r="AE427" t="s">
        <v>294</v>
      </c>
      <c r="AF427" t="s">
        <v>162</v>
      </c>
      <c r="AG427">
        <v>29</v>
      </c>
      <c r="AH427">
        <v>32</v>
      </c>
      <c r="AI427" t="s">
        <v>123</v>
      </c>
      <c r="AJ427" t="s">
        <v>170</v>
      </c>
      <c r="AK427" t="s">
        <v>97</v>
      </c>
      <c r="AL427" t="s">
        <v>219</v>
      </c>
      <c r="AM427">
        <v>1</v>
      </c>
      <c r="AN427">
        <v>2</v>
      </c>
      <c r="AO427">
        <v>11</v>
      </c>
      <c r="AP427">
        <v>9</v>
      </c>
      <c r="AQ427">
        <v>60</v>
      </c>
      <c r="AR427">
        <v>9</v>
      </c>
      <c r="AS427" t="s">
        <v>732</v>
      </c>
      <c r="AT427" t="s">
        <v>215</v>
      </c>
      <c r="AU427" t="s">
        <v>215</v>
      </c>
      <c r="AV427" s="1">
        <v>44237</v>
      </c>
      <c r="AW427" s="116">
        <v>3</v>
      </c>
      <c r="AX427" s="40">
        <f>VLOOKUP(dummy_data!$AU427,dummy_oppeained!B:C,2,0)</f>
        <v>3</v>
      </c>
      <c r="AY427" s="22" t="str">
        <f>VLOOKUP(AT427,dummy_oppeained!B:D,3,0)</f>
        <v>mitteeristav</v>
      </c>
      <c r="AZ427" s="72" t="str">
        <f>VLOOKUP(AS:AS,hinded_abi!B:D,3,0)</f>
        <v>NULL</v>
      </c>
      <c r="BA427" s="26" t="str">
        <f t="shared" si="18"/>
        <v xml:space="preserve"> </v>
      </c>
      <c r="BB427" s="27">
        <f t="shared" si="19"/>
        <v>0</v>
      </c>
      <c r="BC427" s="96" t="str">
        <f t="shared" si="20"/>
        <v>S00018_31501185146_õppeaine45_44237</v>
      </c>
      <c r="BD427" s="104">
        <f>COUNTIF($BC$2:BC427, BC427)</f>
        <v>1</v>
      </c>
    </row>
    <row r="428" spans="1:56" x14ac:dyDescent="0.25">
      <c r="A428" t="s">
        <v>290</v>
      </c>
      <c r="B428" t="s">
        <v>277</v>
      </c>
      <c r="C428" t="s">
        <v>291</v>
      </c>
      <c r="D428" t="s">
        <v>885</v>
      </c>
      <c r="E428">
        <v>31501185146</v>
      </c>
      <c r="F428" t="s">
        <v>243</v>
      </c>
      <c r="G428" t="s">
        <v>292</v>
      </c>
      <c r="H428" t="s">
        <v>115</v>
      </c>
      <c r="I428" t="s">
        <v>115</v>
      </c>
      <c r="J428" t="s">
        <v>52</v>
      </c>
      <c r="K428" s="1">
        <v>43862</v>
      </c>
      <c r="L428" t="s">
        <v>53</v>
      </c>
      <c r="M428" s="1">
        <v>44927</v>
      </c>
      <c r="N428" t="s">
        <v>279</v>
      </c>
      <c r="O428" t="s">
        <v>55</v>
      </c>
      <c r="P428" t="s">
        <v>929</v>
      </c>
      <c r="Q428" t="s">
        <v>237</v>
      </c>
      <c r="R428" s="1">
        <v>44928</v>
      </c>
      <c r="S428" t="s">
        <v>774</v>
      </c>
      <c r="T428" t="s">
        <v>59</v>
      </c>
      <c r="U428" t="s">
        <v>176</v>
      </c>
      <c r="V428" t="s">
        <v>293</v>
      </c>
      <c r="W428">
        <v>80997</v>
      </c>
      <c r="X428" t="s">
        <v>62</v>
      </c>
      <c r="Y428" t="s">
        <v>53</v>
      </c>
      <c r="Z428">
        <v>3</v>
      </c>
      <c r="AA428" t="s">
        <v>161</v>
      </c>
      <c r="AB428" t="s">
        <v>64</v>
      </c>
      <c r="AC428" t="s">
        <v>179</v>
      </c>
      <c r="AD428" t="s">
        <v>52</v>
      </c>
      <c r="AE428" t="s">
        <v>294</v>
      </c>
      <c r="AF428" t="s">
        <v>162</v>
      </c>
      <c r="AG428">
        <v>29</v>
      </c>
      <c r="AH428">
        <v>60</v>
      </c>
      <c r="AI428" t="s">
        <v>123</v>
      </c>
      <c r="AJ428" t="s">
        <v>163</v>
      </c>
      <c r="AK428" t="s">
        <v>97</v>
      </c>
      <c r="AL428" t="s">
        <v>218</v>
      </c>
      <c r="AM428">
        <v>1</v>
      </c>
      <c r="AN428">
        <v>0</v>
      </c>
      <c r="AO428">
        <v>11</v>
      </c>
      <c r="AP428">
        <v>7</v>
      </c>
      <c r="AQ428">
        <v>23</v>
      </c>
      <c r="AR428">
        <v>9</v>
      </c>
      <c r="AS428" t="s">
        <v>747</v>
      </c>
      <c r="AT428" t="s">
        <v>238</v>
      </c>
      <c r="AU428" t="s">
        <v>238</v>
      </c>
      <c r="AV428" s="1">
        <v>44814</v>
      </c>
      <c r="AW428" s="116">
        <v>3</v>
      </c>
      <c r="AX428" s="15">
        <f>VLOOKUP(dummy_data!$AU428,dummy_oppeained!B:C,2,0)</f>
        <v>3</v>
      </c>
      <c r="AY428" s="22" t="str">
        <f>VLOOKUP(AT428,dummy_oppeained!B:D,3,0)</f>
        <v>mitteeristav</v>
      </c>
      <c r="AZ428" s="72">
        <f>VLOOKUP(AS:AS,hinded_abi!B:D,3,0)</f>
        <v>0</v>
      </c>
      <c r="BA428" s="26" t="str">
        <f t="shared" si="18"/>
        <v xml:space="preserve"> </v>
      </c>
      <c r="BB428" s="27">
        <f t="shared" si="19"/>
        <v>0</v>
      </c>
      <c r="BC428" s="96" t="str">
        <f t="shared" si="20"/>
        <v>S00018_31501185146_õppeaine73_44814</v>
      </c>
      <c r="BD428" s="104">
        <f>COUNTIF($BC$2:BC428, BC428)</f>
        <v>1</v>
      </c>
    </row>
    <row r="429" spans="1:56" x14ac:dyDescent="0.25">
      <c r="A429" t="s">
        <v>290</v>
      </c>
      <c r="B429" t="s">
        <v>277</v>
      </c>
      <c r="C429" t="s">
        <v>291</v>
      </c>
      <c r="D429" t="s">
        <v>885</v>
      </c>
      <c r="E429">
        <v>31501185146</v>
      </c>
      <c r="F429" t="s">
        <v>243</v>
      </c>
      <c r="G429" t="s">
        <v>292</v>
      </c>
      <c r="H429" t="s">
        <v>115</v>
      </c>
      <c r="I429" t="s">
        <v>115</v>
      </c>
      <c r="J429" t="s">
        <v>52</v>
      </c>
      <c r="K429" s="1">
        <v>43862</v>
      </c>
      <c r="L429" t="s">
        <v>53</v>
      </c>
      <c r="M429" s="1">
        <v>44927</v>
      </c>
      <c r="N429" t="s">
        <v>279</v>
      </c>
      <c r="O429" t="s">
        <v>55</v>
      </c>
      <c r="P429" t="s">
        <v>929</v>
      </c>
      <c r="Q429" t="s">
        <v>237</v>
      </c>
      <c r="R429" s="1">
        <v>44928</v>
      </c>
      <c r="S429" t="s">
        <v>774</v>
      </c>
      <c r="T429" t="s">
        <v>59</v>
      </c>
      <c r="U429" t="s">
        <v>176</v>
      </c>
      <c r="V429" t="s">
        <v>293</v>
      </c>
      <c r="W429">
        <v>80997</v>
      </c>
      <c r="X429" t="s">
        <v>62</v>
      </c>
      <c r="Y429" t="s">
        <v>53</v>
      </c>
      <c r="Z429">
        <v>3</v>
      </c>
      <c r="AA429" t="s">
        <v>161</v>
      </c>
      <c r="AB429" t="s">
        <v>64</v>
      </c>
      <c r="AC429" t="s">
        <v>179</v>
      </c>
      <c r="AD429" t="s">
        <v>52</v>
      </c>
      <c r="AE429" t="s">
        <v>294</v>
      </c>
      <c r="AF429" t="s">
        <v>162</v>
      </c>
      <c r="AG429">
        <v>29</v>
      </c>
      <c r="AH429">
        <v>60</v>
      </c>
      <c r="AI429" t="s">
        <v>123</v>
      </c>
      <c r="AJ429" t="s">
        <v>163</v>
      </c>
      <c r="AK429" t="s">
        <v>97</v>
      </c>
      <c r="AL429" t="s">
        <v>218</v>
      </c>
      <c r="AM429">
        <v>1</v>
      </c>
      <c r="AN429">
        <v>0</v>
      </c>
      <c r="AO429">
        <v>11</v>
      </c>
      <c r="AP429">
        <v>7</v>
      </c>
      <c r="AQ429">
        <v>23</v>
      </c>
      <c r="AR429">
        <v>9</v>
      </c>
      <c r="AS429" t="s">
        <v>737</v>
      </c>
      <c r="AT429" t="s">
        <v>132</v>
      </c>
      <c r="AU429" t="s">
        <v>132</v>
      </c>
      <c r="AV429" s="1">
        <v>45332</v>
      </c>
      <c r="AW429" s="116">
        <v>3</v>
      </c>
      <c r="AX429" s="40">
        <f>VLOOKUP(dummy_data!$AU429,dummy_oppeained!B:C,2,0)</f>
        <v>6</v>
      </c>
      <c r="AY429" s="22" t="str">
        <f>VLOOKUP(AT429,dummy_oppeained!B:D,3,0)</f>
        <v>eristav</v>
      </c>
      <c r="AZ429" s="72">
        <f>VLOOKUP(AS:AS,hinded_abi!B:D,3,0)</f>
        <v>4</v>
      </c>
      <c r="BA429" s="26">
        <f t="shared" si="18"/>
        <v>24</v>
      </c>
      <c r="BB429" s="27">
        <f t="shared" si="19"/>
        <v>6</v>
      </c>
      <c r="BC429" s="96" t="str">
        <f t="shared" si="20"/>
        <v>S00018_31501185146_õppeaine56_45332</v>
      </c>
      <c r="BD429" s="104">
        <f>COUNTIF($BC$2:BC429, BC429)</f>
        <v>1</v>
      </c>
    </row>
    <row r="430" spans="1:56" x14ac:dyDescent="0.25">
      <c r="A430" t="s">
        <v>290</v>
      </c>
      <c r="B430" t="s">
        <v>277</v>
      </c>
      <c r="C430" t="s">
        <v>291</v>
      </c>
      <c r="D430" t="s">
        <v>885</v>
      </c>
      <c r="E430">
        <v>31501185146</v>
      </c>
      <c r="F430" t="s">
        <v>243</v>
      </c>
      <c r="G430" t="s">
        <v>292</v>
      </c>
      <c r="H430" t="s">
        <v>115</v>
      </c>
      <c r="I430" t="s">
        <v>115</v>
      </c>
      <c r="J430" t="s">
        <v>52</v>
      </c>
      <c r="K430" s="1">
        <v>43862</v>
      </c>
      <c r="L430" t="s">
        <v>53</v>
      </c>
      <c r="M430" s="1">
        <v>44927</v>
      </c>
      <c r="N430" t="s">
        <v>279</v>
      </c>
      <c r="O430" t="s">
        <v>55</v>
      </c>
      <c r="P430" t="s">
        <v>929</v>
      </c>
      <c r="Q430" t="s">
        <v>237</v>
      </c>
      <c r="R430" s="1">
        <v>44928</v>
      </c>
      <c r="S430" t="s">
        <v>774</v>
      </c>
      <c r="T430" t="s">
        <v>59</v>
      </c>
      <c r="U430" t="s">
        <v>176</v>
      </c>
      <c r="V430" t="s">
        <v>293</v>
      </c>
      <c r="W430">
        <v>80997</v>
      </c>
      <c r="X430" t="s">
        <v>62</v>
      </c>
      <c r="Y430" t="s">
        <v>53</v>
      </c>
      <c r="Z430">
        <v>3</v>
      </c>
      <c r="AA430" t="s">
        <v>161</v>
      </c>
      <c r="AB430" t="s">
        <v>64</v>
      </c>
      <c r="AC430" t="s">
        <v>179</v>
      </c>
      <c r="AD430" t="s">
        <v>52</v>
      </c>
      <c r="AE430" t="s">
        <v>294</v>
      </c>
      <c r="AF430" t="s">
        <v>162</v>
      </c>
      <c r="AG430">
        <v>29</v>
      </c>
      <c r="AH430">
        <v>60</v>
      </c>
      <c r="AI430" t="s">
        <v>123</v>
      </c>
      <c r="AJ430" t="s">
        <v>163</v>
      </c>
      <c r="AK430" t="s">
        <v>97</v>
      </c>
      <c r="AL430" t="s">
        <v>218</v>
      </c>
      <c r="AM430">
        <v>1</v>
      </c>
      <c r="AN430">
        <v>0</v>
      </c>
      <c r="AO430">
        <v>11</v>
      </c>
      <c r="AP430">
        <v>7</v>
      </c>
      <c r="AQ430">
        <v>23</v>
      </c>
      <c r="AR430">
        <v>9</v>
      </c>
      <c r="AS430" t="s">
        <v>737</v>
      </c>
      <c r="AT430" t="s">
        <v>167</v>
      </c>
      <c r="AU430" t="s">
        <v>167</v>
      </c>
      <c r="AV430" s="1">
        <v>45179</v>
      </c>
      <c r="AW430" s="116">
        <v>3</v>
      </c>
      <c r="AX430" s="15">
        <f>VLOOKUP(dummy_data!$AU430,dummy_oppeained!B:C,2,0)</f>
        <v>5</v>
      </c>
      <c r="AY430" s="22" t="str">
        <f>VLOOKUP(AT430,dummy_oppeained!B:D,3,0)</f>
        <v>eristav</v>
      </c>
      <c r="AZ430" s="72">
        <f>VLOOKUP(AS:AS,hinded_abi!B:D,3,0)</f>
        <v>4</v>
      </c>
      <c r="BA430" s="26">
        <f t="shared" si="18"/>
        <v>20</v>
      </c>
      <c r="BB430" s="27">
        <f t="shared" si="19"/>
        <v>5</v>
      </c>
      <c r="BC430" s="96" t="str">
        <f t="shared" si="20"/>
        <v>S00018_31501185146_õppeaine54_45179</v>
      </c>
      <c r="BD430" s="104">
        <f>COUNTIF($BC$2:BC430, BC430)</f>
        <v>1</v>
      </c>
    </row>
    <row r="431" spans="1:56" x14ac:dyDescent="0.25">
      <c r="A431" t="s">
        <v>290</v>
      </c>
      <c r="B431" t="s">
        <v>277</v>
      </c>
      <c r="C431" t="s">
        <v>291</v>
      </c>
      <c r="D431" t="s">
        <v>885</v>
      </c>
      <c r="E431">
        <v>31501185146</v>
      </c>
      <c r="F431" t="s">
        <v>243</v>
      </c>
      <c r="G431" t="s">
        <v>292</v>
      </c>
      <c r="H431" t="s">
        <v>115</v>
      </c>
      <c r="I431" t="s">
        <v>115</v>
      </c>
      <c r="J431" t="s">
        <v>52</v>
      </c>
      <c r="K431" s="1">
        <v>43862</v>
      </c>
      <c r="L431" t="s">
        <v>53</v>
      </c>
      <c r="M431" s="1">
        <v>44927</v>
      </c>
      <c r="N431" t="s">
        <v>279</v>
      </c>
      <c r="O431" t="s">
        <v>55</v>
      </c>
      <c r="P431" t="s">
        <v>929</v>
      </c>
      <c r="Q431" t="s">
        <v>237</v>
      </c>
      <c r="R431" s="1">
        <v>44928</v>
      </c>
      <c r="S431" t="s">
        <v>774</v>
      </c>
      <c r="T431" t="s">
        <v>59</v>
      </c>
      <c r="U431" t="s">
        <v>176</v>
      </c>
      <c r="V431" t="s">
        <v>293</v>
      </c>
      <c r="W431">
        <v>80997</v>
      </c>
      <c r="X431" t="s">
        <v>62</v>
      </c>
      <c r="Y431" t="s">
        <v>53</v>
      </c>
      <c r="Z431">
        <v>3</v>
      </c>
      <c r="AA431" t="s">
        <v>161</v>
      </c>
      <c r="AB431" t="s">
        <v>64</v>
      </c>
      <c r="AC431" t="s">
        <v>179</v>
      </c>
      <c r="AD431" t="s">
        <v>52</v>
      </c>
      <c r="AE431" t="s">
        <v>294</v>
      </c>
      <c r="AF431" t="s">
        <v>162</v>
      </c>
      <c r="AG431">
        <v>29</v>
      </c>
      <c r="AH431">
        <v>60</v>
      </c>
      <c r="AI431" t="s">
        <v>123</v>
      </c>
      <c r="AJ431" t="s">
        <v>163</v>
      </c>
      <c r="AK431" t="s">
        <v>97</v>
      </c>
      <c r="AL431" t="s">
        <v>218</v>
      </c>
      <c r="AM431">
        <v>1</v>
      </c>
      <c r="AN431">
        <v>0</v>
      </c>
      <c r="AO431">
        <v>11</v>
      </c>
      <c r="AP431">
        <v>7</v>
      </c>
      <c r="AQ431">
        <v>23</v>
      </c>
      <c r="AR431">
        <v>9</v>
      </c>
      <c r="AS431" t="s">
        <v>737</v>
      </c>
      <c r="AT431" t="s">
        <v>128</v>
      </c>
      <c r="AU431" t="s">
        <v>128</v>
      </c>
      <c r="AV431" s="1">
        <v>44449</v>
      </c>
      <c r="AW431" s="116">
        <v>3</v>
      </c>
      <c r="AX431" s="40">
        <f>VLOOKUP(dummy_data!$AU431,dummy_oppeained!B:C,2,0)</f>
        <v>5</v>
      </c>
      <c r="AY431" s="22" t="str">
        <f>VLOOKUP(AT431,dummy_oppeained!B:D,3,0)</f>
        <v>eristav</v>
      </c>
      <c r="AZ431" s="72">
        <f>VLOOKUP(AS:AS,hinded_abi!B:D,3,0)</f>
        <v>4</v>
      </c>
      <c r="BA431" s="26">
        <f t="shared" si="18"/>
        <v>20</v>
      </c>
      <c r="BB431" s="27">
        <f t="shared" si="19"/>
        <v>5</v>
      </c>
      <c r="BC431" s="96" t="str">
        <f t="shared" si="20"/>
        <v>S00018_31501185146_õppeaine81_44449</v>
      </c>
      <c r="BD431" s="104">
        <f>COUNTIF($BC$2:BC431, BC431)</f>
        <v>1</v>
      </c>
    </row>
    <row r="432" spans="1:56" x14ac:dyDescent="0.25">
      <c r="A432" t="s">
        <v>295</v>
      </c>
      <c r="B432" t="s">
        <v>296</v>
      </c>
      <c r="C432" t="s">
        <v>156</v>
      </c>
      <c r="D432" t="s">
        <v>886</v>
      </c>
      <c r="E432">
        <v>55802085143</v>
      </c>
      <c r="F432" t="s">
        <v>50</v>
      </c>
      <c r="G432" t="s">
        <v>114</v>
      </c>
      <c r="H432" t="s">
        <v>52</v>
      </c>
      <c r="I432" t="s">
        <v>115</v>
      </c>
      <c r="J432" t="s">
        <v>115</v>
      </c>
      <c r="K432" s="1">
        <v>45901</v>
      </c>
      <c r="L432" t="s">
        <v>53</v>
      </c>
      <c r="M432" s="1">
        <v>45574</v>
      </c>
      <c r="N432" t="s">
        <v>297</v>
      </c>
      <c r="O432" s="1" t="s">
        <v>53</v>
      </c>
      <c r="P432" t="s">
        <v>949</v>
      </c>
      <c r="Q432" t="s">
        <v>237</v>
      </c>
      <c r="R432" s="1">
        <v>45770</v>
      </c>
      <c r="S432" t="s">
        <v>774</v>
      </c>
      <c r="T432" t="s">
        <v>59</v>
      </c>
      <c r="U432" t="s">
        <v>176</v>
      </c>
      <c r="V432" t="s">
        <v>61</v>
      </c>
      <c r="W432">
        <v>3311</v>
      </c>
      <c r="X432" t="s">
        <v>62</v>
      </c>
      <c r="Y432" t="s">
        <v>53</v>
      </c>
      <c r="Z432">
        <v>2</v>
      </c>
      <c r="AA432" t="s">
        <v>63</v>
      </c>
      <c r="AB432" t="s">
        <v>64</v>
      </c>
      <c r="AC432" t="s">
        <v>135</v>
      </c>
      <c r="AD432" t="s">
        <v>52</v>
      </c>
      <c r="AE432" t="s">
        <v>66</v>
      </c>
      <c r="AF432" t="s">
        <v>180</v>
      </c>
      <c r="AG432">
        <v>31</v>
      </c>
      <c r="AH432">
        <v>38</v>
      </c>
      <c r="AI432" t="s">
        <v>67</v>
      </c>
      <c r="AJ432" t="s">
        <v>85</v>
      </c>
      <c r="AK432" t="s">
        <v>107</v>
      </c>
      <c r="AL432" t="s">
        <v>85</v>
      </c>
      <c r="AM432">
        <v>5</v>
      </c>
      <c r="AN432">
        <v>1</v>
      </c>
      <c r="AO432">
        <v>12</v>
      </c>
      <c r="AP432">
        <v>5</v>
      </c>
      <c r="AQ432">
        <v>59</v>
      </c>
      <c r="AR432">
        <v>9</v>
      </c>
      <c r="AS432" t="s">
        <v>745</v>
      </c>
      <c r="AT432" t="s">
        <v>89</v>
      </c>
      <c r="AU432" t="s">
        <v>89</v>
      </c>
      <c r="AV432" s="1">
        <v>45332</v>
      </c>
      <c r="AW432" s="116">
        <v>4</v>
      </c>
      <c r="AX432" s="15">
        <f>VLOOKUP(dummy_data!$AU432,dummy_oppeained!B:C,2,0)</f>
        <v>5</v>
      </c>
      <c r="AY432" s="22" t="str">
        <f>VLOOKUP(AT432,dummy_oppeained!B:D,3,0)</f>
        <v>eristav</v>
      </c>
      <c r="AZ432" s="72">
        <f>VLOOKUP(AS:AS,hinded_abi!B:D,3,0)</f>
        <v>0</v>
      </c>
      <c r="BA432" s="26">
        <f t="shared" si="18"/>
        <v>0</v>
      </c>
      <c r="BB432" s="27">
        <f t="shared" si="19"/>
        <v>5</v>
      </c>
      <c r="BC432" s="96" t="str">
        <f t="shared" si="20"/>
        <v>S00019_55802085143_õppeaine39_45332</v>
      </c>
      <c r="BD432" s="104">
        <f>COUNTIF($BC$2:BC432, BC432)</f>
        <v>1</v>
      </c>
    </row>
    <row r="433" spans="1:56" x14ac:dyDescent="0.25">
      <c r="A433" t="s">
        <v>295</v>
      </c>
      <c r="B433" t="s">
        <v>296</v>
      </c>
      <c r="C433" t="s">
        <v>156</v>
      </c>
      <c r="D433" t="s">
        <v>886</v>
      </c>
      <c r="E433">
        <v>55802085143</v>
      </c>
      <c r="F433" t="s">
        <v>50</v>
      </c>
      <c r="G433" t="s">
        <v>114</v>
      </c>
      <c r="H433" t="s">
        <v>52</v>
      </c>
      <c r="I433" t="s">
        <v>115</v>
      </c>
      <c r="J433" t="s">
        <v>115</v>
      </c>
      <c r="K433" s="1">
        <v>45901</v>
      </c>
      <c r="L433" t="s">
        <v>53</v>
      </c>
      <c r="M433" s="1">
        <v>45574</v>
      </c>
      <c r="N433" t="s">
        <v>297</v>
      </c>
      <c r="O433" s="1" t="s">
        <v>53</v>
      </c>
      <c r="P433" t="s">
        <v>949</v>
      </c>
      <c r="Q433" t="s">
        <v>237</v>
      </c>
      <c r="R433" s="1">
        <v>45770</v>
      </c>
      <c r="S433" t="s">
        <v>774</v>
      </c>
      <c r="T433" t="s">
        <v>59</v>
      </c>
      <c r="U433" t="s">
        <v>176</v>
      </c>
      <c r="V433" t="s">
        <v>61</v>
      </c>
      <c r="W433">
        <v>3311</v>
      </c>
      <c r="X433" t="s">
        <v>62</v>
      </c>
      <c r="Y433" t="s">
        <v>53</v>
      </c>
      <c r="Z433">
        <v>2</v>
      </c>
      <c r="AA433" t="s">
        <v>63</v>
      </c>
      <c r="AB433" t="s">
        <v>64</v>
      </c>
      <c r="AC433" t="s">
        <v>135</v>
      </c>
      <c r="AD433" t="s">
        <v>52</v>
      </c>
      <c r="AE433" t="s">
        <v>66</v>
      </c>
      <c r="AF433" t="s">
        <v>180</v>
      </c>
      <c r="AG433">
        <v>31</v>
      </c>
      <c r="AH433">
        <v>38</v>
      </c>
      <c r="AI433" t="s">
        <v>67</v>
      </c>
      <c r="AJ433" t="s">
        <v>85</v>
      </c>
      <c r="AK433" t="s">
        <v>107</v>
      </c>
      <c r="AL433" t="s">
        <v>85</v>
      </c>
      <c r="AM433">
        <v>5</v>
      </c>
      <c r="AN433">
        <v>1</v>
      </c>
      <c r="AO433">
        <v>12</v>
      </c>
      <c r="AP433">
        <v>5</v>
      </c>
      <c r="AQ433">
        <v>59</v>
      </c>
      <c r="AR433">
        <v>9</v>
      </c>
      <c r="AS433" t="s">
        <v>732</v>
      </c>
      <c r="AT433" t="s">
        <v>148</v>
      </c>
      <c r="AU433" t="s">
        <v>148</v>
      </c>
      <c r="AV433" s="1">
        <v>45910</v>
      </c>
      <c r="AW433" s="116">
        <v>4</v>
      </c>
      <c r="AX433" s="40">
        <f>VLOOKUP(dummy_data!$AU433,dummy_oppeained!B:C,2,0)</f>
        <v>2</v>
      </c>
      <c r="AY433" s="22" t="str">
        <f>VLOOKUP(AT433,dummy_oppeained!B:D,3,0)</f>
        <v>mitteeristav</v>
      </c>
      <c r="AZ433" s="72" t="str">
        <f>VLOOKUP(AS:AS,hinded_abi!B:D,3,0)</f>
        <v>NULL</v>
      </c>
      <c r="BA433" s="26" t="str">
        <f t="shared" si="18"/>
        <v xml:space="preserve"> </v>
      </c>
      <c r="BB433" s="27">
        <f t="shared" si="19"/>
        <v>0</v>
      </c>
      <c r="BC433" s="96" t="str">
        <f t="shared" si="20"/>
        <v>S00019_55802085143_õppeaine5_45910</v>
      </c>
      <c r="BD433" s="104">
        <f>COUNTIF($BC$2:BC433, BC433)</f>
        <v>1</v>
      </c>
    </row>
    <row r="434" spans="1:56" x14ac:dyDescent="0.25">
      <c r="A434" t="s">
        <v>295</v>
      </c>
      <c r="B434" t="s">
        <v>296</v>
      </c>
      <c r="C434" t="s">
        <v>156</v>
      </c>
      <c r="D434" t="s">
        <v>886</v>
      </c>
      <c r="E434">
        <v>55802085143</v>
      </c>
      <c r="F434" t="s">
        <v>50</v>
      </c>
      <c r="G434" t="s">
        <v>114</v>
      </c>
      <c r="H434" t="s">
        <v>52</v>
      </c>
      <c r="I434" t="s">
        <v>115</v>
      </c>
      <c r="J434" t="s">
        <v>115</v>
      </c>
      <c r="K434" s="1">
        <v>45901</v>
      </c>
      <c r="L434" t="s">
        <v>53</v>
      </c>
      <c r="M434" s="1">
        <v>45574</v>
      </c>
      <c r="N434" t="s">
        <v>297</v>
      </c>
      <c r="O434" s="1" t="s">
        <v>53</v>
      </c>
      <c r="P434" t="s">
        <v>949</v>
      </c>
      <c r="Q434" t="s">
        <v>237</v>
      </c>
      <c r="R434" s="1">
        <v>45770</v>
      </c>
      <c r="S434" t="s">
        <v>774</v>
      </c>
      <c r="T434" t="s">
        <v>59</v>
      </c>
      <c r="U434" t="s">
        <v>176</v>
      </c>
      <c r="V434" t="s">
        <v>61</v>
      </c>
      <c r="W434">
        <v>3311</v>
      </c>
      <c r="X434" t="s">
        <v>62</v>
      </c>
      <c r="Y434" t="s">
        <v>53</v>
      </c>
      <c r="Z434">
        <v>2</v>
      </c>
      <c r="AA434" t="s">
        <v>63</v>
      </c>
      <c r="AB434" t="s">
        <v>64</v>
      </c>
      <c r="AC434" t="s">
        <v>135</v>
      </c>
      <c r="AD434" t="s">
        <v>52</v>
      </c>
      <c r="AE434" t="s">
        <v>66</v>
      </c>
      <c r="AF434" t="s">
        <v>180</v>
      </c>
      <c r="AG434">
        <v>31</v>
      </c>
      <c r="AH434">
        <v>38</v>
      </c>
      <c r="AI434" t="s">
        <v>67</v>
      </c>
      <c r="AJ434" t="s">
        <v>85</v>
      </c>
      <c r="AK434" t="s">
        <v>107</v>
      </c>
      <c r="AL434" t="s">
        <v>85</v>
      </c>
      <c r="AM434">
        <v>5</v>
      </c>
      <c r="AN434">
        <v>1</v>
      </c>
      <c r="AO434">
        <v>12</v>
      </c>
      <c r="AP434">
        <v>5</v>
      </c>
      <c r="AQ434">
        <v>59</v>
      </c>
      <c r="AR434">
        <v>9</v>
      </c>
      <c r="AS434" t="s">
        <v>741</v>
      </c>
      <c r="AT434" t="s">
        <v>140</v>
      </c>
      <c r="AU434" t="s">
        <v>140</v>
      </c>
      <c r="AV434" s="1">
        <v>44237</v>
      </c>
      <c r="AW434" s="116">
        <v>4</v>
      </c>
      <c r="AX434" s="15">
        <f>VLOOKUP(dummy_data!$AU434,dummy_oppeained!B:C,2,0)</f>
        <v>8</v>
      </c>
      <c r="AY434" s="22" t="str">
        <f>VLOOKUP(AT434,dummy_oppeained!B:D,3,0)</f>
        <v>eristav</v>
      </c>
      <c r="AZ434" s="72">
        <f>VLOOKUP(AS:AS,hinded_abi!B:D,3,0)</f>
        <v>2</v>
      </c>
      <c r="BA434" s="26">
        <f t="shared" si="18"/>
        <v>16</v>
      </c>
      <c r="BB434" s="27">
        <f t="shared" si="19"/>
        <v>8</v>
      </c>
      <c r="BC434" s="96" t="str">
        <f t="shared" si="20"/>
        <v>S00019_55802085143_õppeaine23_44237</v>
      </c>
      <c r="BD434" s="104">
        <f>COUNTIF($BC$2:BC434, BC434)</f>
        <v>1</v>
      </c>
    </row>
    <row r="435" spans="1:56" x14ac:dyDescent="0.25">
      <c r="A435" t="s">
        <v>295</v>
      </c>
      <c r="B435" t="s">
        <v>296</v>
      </c>
      <c r="C435" t="s">
        <v>156</v>
      </c>
      <c r="D435" t="s">
        <v>886</v>
      </c>
      <c r="E435">
        <v>55802085143</v>
      </c>
      <c r="F435" t="s">
        <v>50</v>
      </c>
      <c r="G435" t="s">
        <v>114</v>
      </c>
      <c r="H435" t="s">
        <v>52</v>
      </c>
      <c r="I435" t="s">
        <v>115</v>
      </c>
      <c r="J435" t="s">
        <v>115</v>
      </c>
      <c r="K435" s="1">
        <v>45901</v>
      </c>
      <c r="L435" t="s">
        <v>53</v>
      </c>
      <c r="M435" s="1">
        <v>45574</v>
      </c>
      <c r="N435" t="s">
        <v>297</v>
      </c>
      <c r="O435" s="1" t="s">
        <v>53</v>
      </c>
      <c r="P435" t="s">
        <v>949</v>
      </c>
      <c r="Q435" t="s">
        <v>237</v>
      </c>
      <c r="R435" s="1">
        <v>45770</v>
      </c>
      <c r="S435" t="s">
        <v>774</v>
      </c>
      <c r="T435" t="s">
        <v>59</v>
      </c>
      <c r="U435" t="s">
        <v>176</v>
      </c>
      <c r="V435" t="s">
        <v>61</v>
      </c>
      <c r="W435">
        <v>3311</v>
      </c>
      <c r="X435" t="s">
        <v>62</v>
      </c>
      <c r="Y435" t="s">
        <v>53</v>
      </c>
      <c r="Z435">
        <v>2</v>
      </c>
      <c r="AA435" t="s">
        <v>63</v>
      </c>
      <c r="AB435" t="s">
        <v>64</v>
      </c>
      <c r="AC435" t="s">
        <v>135</v>
      </c>
      <c r="AD435" t="s">
        <v>52</v>
      </c>
      <c r="AE435" t="s">
        <v>66</v>
      </c>
      <c r="AF435" t="s">
        <v>180</v>
      </c>
      <c r="AG435">
        <v>31</v>
      </c>
      <c r="AH435">
        <v>38</v>
      </c>
      <c r="AI435" t="s">
        <v>67</v>
      </c>
      <c r="AJ435" t="s">
        <v>85</v>
      </c>
      <c r="AK435" t="s">
        <v>107</v>
      </c>
      <c r="AL435" t="s">
        <v>85</v>
      </c>
      <c r="AM435">
        <v>5</v>
      </c>
      <c r="AN435">
        <v>1</v>
      </c>
      <c r="AO435">
        <v>12</v>
      </c>
      <c r="AP435">
        <v>5</v>
      </c>
      <c r="AQ435">
        <v>59</v>
      </c>
      <c r="AR435">
        <v>9</v>
      </c>
      <c r="AS435" t="s">
        <v>736</v>
      </c>
      <c r="AT435" t="s">
        <v>83</v>
      </c>
      <c r="AU435" t="s">
        <v>83</v>
      </c>
      <c r="AV435" s="1">
        <v>45332</v>
      </c>
      <c r="AW435" s="116">
        <v>4</v>
      </c>
      <c r="AX435" s="40">
        <f>VLOOKUP(dummy_data!$AU435,dummy_oppeained!B:C,2,0)</f>
        <v>8</v>
      </c>
      <c r="AY435" s="22" t="str">
        <f>VLOOKUP(AT435,dummy_oppeained!B:D,3,0)</f>
        <v>eristav</v>
      </c>
      <c r="AZ435" s="72">
        <f>VLOOKUP(AS:AS,hinded_abi!B:D,3,0)</f>
        <v>5</v>
      </c>
      <c r="BA435" s="26">
        <f t="shared" si="18"/>
        <v>40</v>
      </c>
      <c r="BB435" s="27">
        <f t="shared" si="19"/>
        <v>8</v>
      </c>
      <c r="BC435" s="96" t="str">
        <f t="shared" si="20"/>
        <v>S00019_55802085143_õppeaine79_45332</v>
      </c>
      <c r="BD435" s="104">
        <f>COUNTIF($BC$2:BC435, BC435)</f>
        <v>1</v>
      </c>
    </row>
    <row r="436" spans="1:56" x14ac:dyDescent="0.25">
      <c r="A436" t="s">
        <v>295</v>
      </c>
      <c r="B436" t="s">
        <v>296</v>
      </c>
      <c r="C436" t="s">
        <v>156</v>
      </c>
      <c r="D436" t="s">
        <v>886</v>
      </c>
      <c r="E436">
        <v>55802085143</v>
      </c>
      <c r="F436" t="s">
        <v>50</v>
      </c>
      <c r="G436" t="s">
        <v>114</v>
      </c>
      <c r="H436" t="s">
        <v>52</v>
      </c>
      <c r="I436" t="s">
        <v>115</v>
      </c>
      <c r="J436" t="s">
        <v>115</v>
      </c>
      <c r="K436" s="1">
        <v>45901</v>
      </c>
      <c r="L436" t="s">
        <v>53</v>
      </c>
      <c r="M436" s="1">
        <v>45574</v>
      </c>
      <c r="N436" t="s">
        <v>297</v>
      </c>
      <c r="O436" s="1" t="s">
        <v>53</v>
      </c>
      <c r="P436" t="s">
        <v>949</v>
      </c>
      <c r="Q436" t="s">
        <v>237</v>
      </c>
      <c r="R436" s="1">
        <v>45770</v>
      </c>
      <c r="S436" t="s">
        <v>774</v>
      </c>
      <c r="T436" t="s">
        <v>59</v>
      </c>
      <c r="U436" t="s">
        <v>176</v>
      </c>
      <c r="V436" t="s">
        <v>61</v>
      </c>
      <c r="W436">
        <v>3311</v>
      </c>
      <c r="X436" t="s">
        <v>62</v>
      </c>
      <c r="Y436" t="s">
        <v>53</v>
      </c>
      <c r="Z436">
        <v>4</v>
      </c>
      <c r="AA436" t="s">
        <v>63</v>
      </c>
      <c r="AB436" t="s">
        <v>64</v>
      </c>
      <c r="AC436" t="s">
        <v>272</v>
      </c>
      <c r="AD436" t="s">
        <v>52</v>
      </c>
      <c r="AE436" t="s">
        <v>66</v>
      </c>
      <c r="AF436" t="s">
        <v>180</v>
      </c>
      <c r="AG436">
        <v>31</v>
      </c>
      <c r="AH436">
        <v>26</v>
      </c>
      <c r="AI436" t="s">
        <v>67</v>
      </c>
      <c r="AJ436" t="s">
        <v>218</v>
      </c>
      <c r="AK436" t="s">
        <v>107</v>
      </c>
      <c r="AL436" t="s">
        <v>97</v>
      </c>
      <c r="AM436">
        <v>5</v>
      </c>
      <c r="AN436">
        <v>3</v>
      </c>
      <c r="AO436">
        <v>12</v>
      </c>
      <c r="AP436">
        <v>1</v>
      </c>
      <c r="AQ436">
        <v>58</v>
      </c>
      <c r="AR436">
        <v>9</v>
      </c>
      <c r="AS436" t="s">
        <v>737</v>
      </c>
      <c r="AT436" t="s">
        <v>196</v>
      </c>
      <c r="AU436" t="s">
        <v>196</v>
      </c>
      <c r="AV436" s="1">
        <v>45179</v>
      </c>
      <c r="AW436" s="116">
        <v>4</v>
      </c>
      <c r="AX436" s="15">
        <f>VLOOKUP(dummy_data!$AU436,dummy_oppeained!B:C,2,0)</f>
        <v>5</v>
      </c>
      <c r="AY436" s="22" t="str">
        <f>VLOOKUP(AT436,dummy_oppeained!B:D,3,0)</f>
        <v>eristav</v>
      </c>
      <c r="AZ436" s="72">
        <f>VLOOKUP(AS:AS,hinded_abi!B:D,3,0)</f>
        <v>4</v>
      </c>
      <c r="BA436" s="26">
        <f t="shared" si="18"/>
        <v>20</v>
      </c>
      <c r="BB436" s="27">
        <f t="shared" si="19"/>
        <v>5</v>
      </c>
      <c r="BC436" s="96" t="str">
        <f t="shared" si="20"/>
        <v>S00019_55802085143_õppeaine82_45179</v>
      </c>
      <c r="BD436" s="104">
        <f>COUNTIF($BC$2:BC436, BC436)</f>
        <v>1</v>
      </c>
    </row>
    <row r="437" spans="1:56" x14ac:dyDescent="0.25">
      <c r="A437" t="s">
        <v>298</v>
      </c>
      <c r="B437" t="s">
        <v>242</v>
      </c>
      <c r="C437" t="s">
        <v>174</v>
      </c>
      <c r="D437" t="s">
        <v>877</v>
      </c>
      <c r="E437">
        <v>36006114593</v>
      </c>
      <c r="F437" t="s">
        <v>243</v>
      </c>
      <c r="G437" t="s">
        <v>292</v>
      </c>
      <c r="H437" t="s">
        <v>52</v>
      </c>
      <c r="I437" t="s">
        <v>52</v>
      </c>
      <c r="J437" t="s">
        <v>115</v>
      </c>
      <c r="K437" s="1">
        <v>44593</v>
      </c>
      <c r="L437" t="s">
        <v>53</v>
      </c>
      <c r="M437" s="1">
        <v>45857</v>
      </c>
      <c r="N437" t="s">
        <v>270</v>
      </c>
      <c r="O437" t="s">
        <v>55</v>
      </c>
      <c r="P437" t="s">
        <v>930</v>
      </c>
      <c r="Q437" t="s">
        <v>117</v>
      </c>
      <c r="R437" s="1">
        <v>44452</v>
      </c>
      <c r="S437" t="s">
        <v>774</v>
      </c>
      <c r="T437" t="s">
        <v>191</v>
      </c>
      <c r="U437" t="s">
        <v>60</v>
      </c>
      <c r="V437" t="s">
        <v>300</v>
      </c>
      <c r="W437">
        <v>1470</v>
      </c>
      <c r="X437" t="s">
        <v>62</v>
      </c>
      <c r="Y437" t="s">
        <v>53</v>
      </c>
      <c r="Z437">
        <v>1</v>
      </c>
      <c r="AA437" t="s">
        <v>63</v>
      </c>
      <c r="AB437" t="s">
        <v>64</v>
      </c>
      <c r="AC437" t="s">
        <v>200</v>
      </c>
      <c r="AD437" t="s">
        <v>115</v>
      </c>
      <c r="AE437" t="s">
        <v>53</v>
      </c>
      <c r="AF437" t="s">
        <v>180</v>
      </c>
      <c r="AG437">
        <v>262</v>
      </c>
      <c r="AH437">
        <v>31</v>
      </c>
      <c r="AI437" t="s">
        <v>67</v>
      </c>
      <c r="AJ437" t="s">
        <v>169</v>
      </c>
      <c r="AK437" t="s">
        <v>123</v>
      </c>
      <c r="AL437" t="s">
        <v>69</v>
      </c>
      <c r="AM437">
        <v>0</v>
      </c>
      <c r="AN437">
        <v>0</v>
      </c>
      <c r="AO437">
        <v>8</v>
      </c>
      <c r="AP437">
        <v>10</v>
      </c>
      <c r="AQ437">
        <v>46</v>
      </c>
      <c r="AR437">
        <v>0</v>
      </c>
      <c r="AS437" t="s">
        <v>745</v>
      </c>
      <c r="AT437" t="s">
        <v>104</v>
      </c>
      <c r="AU437" t="s">
        <v>104</v>
      </c>
      <c r="AV437" s="1">
        <v>44967</v>
      </c>
      <c r="AW437" s="116">
        <v>4.5</v>
      </c>
      <c r="AX437" s="40">
        <f>VLOOKUP(dummy_data!$AU437,dummy_oppeained!B:C,2,0)</f>
        <v>6</v>
      </c>
      <c r="AY437" s="22" t="str">
        <f>VLOOKUP(AT437,dummy_oppeained!B:D,3,0)</f>
        <v>eristav</v>
      </c>
      <c r="AZ437" s="72">
        <f>VLOOKUP(AS:AS,hinded_abi!B:D,3,0)</f>
        <v>0</v>
      </c>
      <c r="BA437" s="26">
        <f t="shared" si="18"/>
        <v>0</v>
      </c>
      <c r="BB437" s="27">
        <f t="shared" si="19"/>
        <v>6</v>
      </c>
      <c r="BC437" s="96" t="str">
        <f t="shared" si="20"/>
        <v>S00020_36006114593_õppeaine42_44967</v>
      </c>
      <c r="BD437" s="104">
        <f>COUNTIF($BC$2:BC437, BC437)</f>
        <v>1</v>
      </c>
    </row>
    <row r="438" spans="1:56" x14ac:dyDescent="0.25">
      <c r="A438" t="s">
        <v>298</v>
      </c>
      <c r="B438" t="s">
        <v>242</v>
      </c>
      <c r="C438" t="s">
        <v>174</v>
      </c>
      <c r="D438" t="s">
        <v>877</v>
      </c>
      <c r="E438">
        <v>36006114593</v>
      </c>
      <c r="F438" t="s">
        <v>243</v>
      </c>
      <c r="G438" t="s">
        <v>292</v>
      </c>
      <c r="H438" t="s">
        <v>52</v>
      </c>
      <c r="I438" t="s">
        <v>52</v>
      </c>
      <c r="J438" t="s">
        <v>115</v>
      </c>
      <c r="K438" s="1">
        <v>44593</v>
      </c>
      <c r="L438" t="s">
        <v>53</v>
      </c>
      <c r="M438" s="1">
        <v>45857</v>
      </c>
      <c r="N438" t="s">
        <v>270</v>
      </c>
      <c r="O438" t="s">
        <v>55</v>
      </c>
      <c r="P438" t="s">
        <v>930</v>
      </c>
      <c r="Q438" t="s">
        <v>117</v>
      </c>
      <c r="R438" s="1">
        <v>44452</v>
      </c>
      <c r="S438" t="s">
        <v>774</v>
      </c>
      <c r="T438" t="s">
        <v>191</v>
      </c>
      <c r="U438" t="s">
        <v>60</v>
      </c>
      <c r="V438" t="s">
        <v>300</v>
      </c>
      <c r="W438">
        <v>1470</v>
      </c>
      <c r="X438" t="s">
        <v>62</v>
      </c>
      <c r="Y438" t="s">
        <v>53</v>
      </c>
      <c r="Z438">
        <v>1</v>
      </c>
      <c r="AA438" t="s">
        <v>63</v>
      </c>
      <c r="AB438" t="s">
        <v>64</v>
      </c>
      <c r="AC438" t="s">
        <v>200</v>
      </c>
      <c r="AD438" t="s">
        <v>115</v>
      </c>
      <c r="AE438" t="s">
        <v>53</v>
      </c>
      <c r="AF438" t="s">
        <v>180</v>
      </c>
      <c r="AG438">
        <v>262</v>
      </c>
      <c r="AH438">
        <v>31</v>
      </c>
      <c r="AI438" t="s">
        <v>67</v>
      </c>
      <c r="AJ438" t="s">
        <v>169</v>
      </c>
      <c r="AK438" t="s">
        <v>123</v>
      </c>
      <c r="AL438" t="s">
        <v>69</v>
      </c>
      <c r="AM438">
        <v>0</v>
      </c>
      <c r="AN438">
        <v>0</v>
      </c>
      <c r="AO438">
        <v>8</v>
      </c>
      <c r="AP438">
        <v>10</v>
      </c>
      <c r="AQ438">
        <v>46</v>
      </c>
      <c r="AR438">
        <v>0</v>
      </c>
      <c r="AS438" t="s">
        <v>747</v>
      </c>
      <c r="AT438" t="s">
        <v>79</v>
      </c>
      <c r="AU438" t="s">
        <v>79</v>
      </c>
      <c r="AV438" s="1">
        <v>45545</v>
      </c>
      <c r="AW438" s="116">
        <v>4.5</v>
      </c>
      <c r="AX438" s="15">
        <f>VLOOKUP(dummy_data!$AU438,dummy_oppeained!B:C,2,0)</f>
        <v>3</v>
      </c>
      <c r="AY438" s="22" t="str">
        <f>VLOOKUP(AT438,dummy_oppeained!B:D,3,0)</f>
        <v>mitteeristav</v>
      </c>
      <c r="AZ438" s="72">
        <f>VLOOKUP(AS:AS,hinded_abi!B:D,3,0)</f>
        <v>0</v>
      </c>
      <c r="BA438" s="26" t="str">
        <f t="shared" si="18"/>
        <v xml:space="preserve"> </v>
      </c>
      <c r="BB438" s="27">
        <f t="shared" si="19"/>
        <v>0</v>
      </c>
      <c r="BC438" s="96" t="str">
        <f t="shared" si="20"/>
        <v>S00020_36006114593_õppeaine59_45545</v>
      </c>
      <c r="BD438" s="104">
        <f>COUNTIF($BC$2:BC438, BC438)</f>
        <v>1</v>
      </c>
    </row>
    <row r="439" spans="1:56" x14ac:dyDescent="0.25">
      <c r="A439" t="s">
        <v>298</v>
      </c>
      <c r="B439" t="s">
        <v>242</v>
      </c>
      <c r="C439" t="s">
        <v>174</v>
      </c>
      <c r="D439" t="s">
        <v>877</v>
      </c>
      <c r="E439">
        <v>36006114593</v>
      </c>
      <c r="F439" t="s">
        <v>243</v>
      </c>
      <c r="G439" t="s">
        <v>292</v>
      </c>
      <c r="H439" t="s">
        <v>52</v>
      </c>
      <c r="I439" t="s">
        <v>52</v>
      </c>
      <c r="J439" t="s">
        <v>115</v>
      </c>
      <c r="K439" s="1">
        <v>44593</v>
      </c>
      <c r="L439" t="s">
        <v>53</v>
      </c>
      <c r="M439" s="1">
        <v>45857</v>
      </c>
      <c r="N439" t="s">
        <v>270</v>
      </c>
      <c r="O439" t="s">
        <v>55</v>
      </c>
      <c r="P439" t="s">
        <v>930</v>
      </c>
      <c r="Q439" t="s">
        <v>117</v>
      </c>
      <c r="R439" s="1">
        <v>44452</v>
      </c>
      <c r="S439" t="s">
        <v>774</v>
      </c>
      <c r="T439" t="s">
        <v>191</v>
      </c>
      <c r="U439" t="s">
        <v>60</v>
      </c>
      <c r="V439" t="s">
        <v>300</v>
      </c>
      <c r="W439">
        <v>1470</v>
      </c>
      <c r="X439" t="s">
        <v>62</v>
      </c>
      <c r="Y439" t="s">
        <v>53</v>
      </c>
      <c r="Z439">
        <v>1</v>
      </c>
      <c r="AA439" t="s">
        <v>63</v>
      </c>
      <c r="AB439" t="s">
        <v>64</v>
      </c>
      <c r="AC439" t="s">
        <v>200</v>
      </c>
      <c r="AD439" t="s">
        <v>115</v>
      </c>
      <c r="AE439" t="s">
        <v>53</v>
      </c>
      <c r="AF439" t="s">
        <v>180</v>
      </c>
      <c r="AG439">
        <v>262</v>
      </c>
      <c r="AH439">
        <v>31</v>
      </c>
      <c r="AI439" t="s">
        <v>67</v>
      </c>
      <c r="AJ439" t="s">
        <v>169</v>
      </c>
      <c r="AK439" t="s">
        <v>123</v>
      </c>
      <c r="AL439" t="s">
        <v>69</v>
      </c>
      <c r="AM439">
        <v>0</v>
      </c>
      <c r="AN439">
        <v>0</v>
      </c>
      <c r="AO439">
        <v>8</v>
      </c>
      <c r="AP439">
        <v>10</v>
      </c>
      <c r="AQ439">
        <v>46</v>
      </c>
      <c r="AR439">
        <v>0</v>
      </c>
      <c r="AS439" t="s">
        <v>745</v>
      </c>
      <c r="AT439" t="s">
        <v>164</v>
      </c>
      <c r="AU439" t="s">
        <v>164</v>
      </c>
      <c r="AV439" s="1">
        <v>44814</v>
      </c>
      <c r="AW439" s="116">
        <v>4.5</v>
      </c>
      <c r="AX439" s="40">
        <f>VLOOKUP(dummy_data!$AU439,dummy_oppeained!B:C,2,0)</f>
        <v>6</v>
      </c>
      <c r="AY439" s="22" t="str">
        <f>VLOOKUP(AT439,dummy_oppeained!B:D,3,0)</f>
        <v>eristav</v>
      </c>
      <c r="AZ439" s="72">
        <f>VLOOKUP(AS:AS,hinded_abi!B:D,3,0)</f>
        <v>0</v>
      </c>
      <c r="BA439" s="26">
        <f t="shared" si="18"/>
        <v>0</v>
      </c>
      <c r="BB439" s="27">
        <f t="shared" si="19"/>
        <v>6</v>
      </c>
      <c r="BC439" s="96" t="str">
        <f t="shared" si="20"/>
        <v>S00020_36006114593_õppeaine97_44814</v>
      </c>
      <c r="BD439" s="104">
        <f>COUNTIF($BC$2:BC439, BC439)</f>
        <v>1</v>
      </c>
    </row>
    <row r="440" spans="1:56" x14ac:dyDescent="0.25">
      <c r="A440" t="s">
        <v>298</v>
      </c>
      <c r="B440" t="s">
        <v>242</v>
      </c>
      <c r="C440" t="s">
        <v>174</v>
      </c>
      <c r="D440" t="s">
        <v>877</v>
      </c>
      <c r="E440">
        <v>36006114593</v>
      </c>
      <c r="F440" t="s">
        <v>243</v>
      </c>
      <c r="G440" t="s">
        <v>292</v>
      </c>
      <c r="H440" t="s">
        <v>52</v>
      </c>
      <c r="I440" t="s">
        <v>52</v>
      </c>
      <c r="J440" t="s">
        <v>115</v>
      </c>
      <c r="K440" s="1">
        <v>44593</v>
      </c>
      <c r="L440" t="s">
        <v>53</v>
      </c>
      <c r="M440" s="1">
        <v>45857</v>
      </c>
      <c r="N440" t="s">
        <v>270</v>
      </c>
      <c r="O440" t="s">
        <v>55</v>
      </c>
      <c r="P440" t="s">
        <v>930</v>
      </c>
      <c r="Q440" t="s">
        <v>117</v>
      </c>
      <c r="R440" s="1">
        <v>44452</v>
      </c>
      <c r="S440" t="s">
        <v>774</v>
      </c>
      <c r="T440" t="s">
        <v>191</v>
      </c>
      <c r="U440" t="s">
        <v>60</v>
      </c>
      <c r="V440" t="s">
        <v>300</v>
      </c>
      <c r="W440">
        <v>1470</v>
      </c>
      <c r="X440" t="s">
        <v>62</v>
      </c>
      <c r="Y440" t="s">
        <v>53</v>
      </c>
      <c r="Z440">
        <v>1</v>
      </c>
      <c r="AA440" t="s">
        <v>63</v>
      </c>
      <c r="AB440" t="s">
        <v>64</v>
      </c>
      <c r="AC440" t="s">
        <v>200</v>
      </c>
      <c r="AD440" t="s">
        <v>115</v>
      </c>
      <c r="AE440" t="s">
        <v>53</v>
      </c>
      <c r="AF440" t="s">
        <v>180</v>
      </c>
      <c r="AG440">
        <v>262</v>
      </c>
      <c r="AH440">
        <v>31</v>
      </c>
      <c r="AI440" t="s">
        <v>67</v>
      </c>
      <c r="AJ440" t="s">
        <v>169</v>
      </c>
      <c r="AK440" t="s">
        <v>123</v>
      </c>
      <c r="AL440" t="s">
        <v>69</v>
      </c>
      <c r="AM440">
        <v>0</v>
      </c>
      <c r="AN440">
        <v>0</v>
      </c>
      <c r="AO440">
        <v>8</v>
      </c>
      <c r="AP440">
        <v>10</v>
      </c>
      <c r="AQ440">
        <v>46</v>
      </c>
      <c r="AR440">
        <v>0</v>
      </c>
      <c r="AS440" t="s">
        <v>732</v>
      </c>
      <c r="AT440" t="s">
        <v>129</v>
      </c>
      <c r="AU440" t="s">
        <v>129</v>
      </c>
      <c r="AV440" s="1">
        <v>45698</v>
      </c>
      <c r="AW440" s="116">
        <v>4.5</v>
      </c>
      <c r="AX440" s="15">
        <f>VLOOKUP(dummy_data!$AU440,dummy_oppeained!B:C,2,0)</f>
        <v>3</v>
      </c>
      <c r="AY440" s="22" t="str">
        <f>VLOOKUP(AT440,dummy_oppeained!B:D,3,0)</f>
        <v>mitteeristav</v>
      </c>
      <c r="AZ440" s="72" t="str">
        <f>VLOOKUP(AS:AS,hinded_abi!B:D,3,0)</f>
        <v>NULL</v>
      </c>
      <c r="BA440" s="26" t="str">
        <f t="shared" si="18"/>
        <v xml:space="preserve"> </v>
      </c>
      <c r="BB440" s="27">
        <f t="shared" si="19"/>
        <v>0</v>
      </c>
      <c r="BC440" s="96" t="str">
        <f t="shared" si="20"/>
        <v>S00020_36006114593_õppeaine7_45698</v>
      </c>
      <c r="BD440" s="104">
        <f>COUNTIF($BC$2:BC440, BC440)</f>
        <v>1</v>
      </c>
    </row>
    <row r="441" spans="1:56" x14ac:dyDescent="0.25">
      <c r="A441" t="s">
        <v>298</v>
      </c>
      <c r="B441" t="s">
        <v>242</v>
      </c>
      <c r="C441" t="s">
        <v>174</v>
      </c>
      <c r="D441" t="s">
        <v>877</v>
      </c>
      <c r="E441">
        <v>36006114593</v>
      </c>
      <c r="F441" t="s">
        <v>243</v>
      </c>
      <c r="G441" t="s">
        <v>292</v>
      </c>
      <c r="H441" t="s">
        <v>52</v>
      </c>
      <c r="I441" t="s">
        <v>52</v>
      </c>
      <c r="J441" t="s">
        <v>115</v>
      </c>
      <c r="K441" s="1">
        <v>44593</v>
      </c>
      <c r="L441" t="s">
        <v>53</v>
      </c>
      <c r="M441" s="1">
        <v>45857</v>
      </c>
      <c r="N441" t="s">
        <v>270</v>
      </c>
      <c r="O441" t="s">
        <v>55</v>
      </c>
      <c r="P441" t="s">
        <v>930</v>
      </c>
      <c r="Q441" t="s">
        <v>117</v>
      </c>
      <c r="R441" s="1">
        <v>44452</v>
      </c>
      <c r="S441" t="s">
        <v>774</v>
      </c>
      <c r="T441" t="s">
        <v>191</v>
      </c>
      <c r="U441" t="s">
        <v>60</v>
      </c>
      <c r="V441" t="s">
        <v>300</v>
      </c>
      <c r="W441">
        <v>1470</v>
      </c>
      <c r="X441" t="s">
        <v>62</v>
      </c>
      <c r="Y441" t="s">
        <v>53</v>
      </c>
      <c r="Z441">
        <v>1</v>
      </c>
      <c r="AA441" t="s">
        <v>63</v>
      </c>
      <c r="AB441" t="s">
        <v>64</v>
      </c>
      <c r="AC441" t="s">
        <v>200</v>
      </c>
      <c r="AD441" t="s">
        <v>115</v>
      </c>
      <c r="AE441" t="s">
        <v>53</v>
      </c>
      <c r="AF441" t="s">
        <v>180</v>
      </c>
      <c r="AG441">
        <v>262</v>
      </c>
      <c r="AH441">
        <v>31</v>
      </c>
      <c r="AI441" t="s">
        <v>67</v>
      </c>
      <c r="AJ441" t="s">
        <v>169</v>
      </c>
      <c r="AK441" t="s">
        <v>123</v>
      </c>
      <c r="AL441" t="s">
        <v>69</v>
      </c>
      <c r="AM441">
        <v>0</v>
      </c>
      <c r="AN441">
        <v>0</v>
      </c>
      <c r="AO441">
        <v>8</v>
      </c>
      <c r="AP441">
        <v>10</v>
      </c>
      <c r="AQ441">
        <v>46</v>
      </c>
      <c r="AR441">
        <v>0</v>
      </c>
      <c r="AS441" t="s">
        <v>732</v>
      </c>
      <c r="AT441" t="s">
        <v>153</v>
      </c>
      <c r="AU441" t="s">
        <v>153</v>
      </c>
      <c r="AV441" s="1">
        <v>44602</v>
      </c>
      <c r="AW441" s="116">
        <v>4.5</v>
      </c>
      <c r="AX441" s="40">
        <f>VLOOKUP(dummy_data!$AU441,dummy_oppeained!B:C,2,0)</f>
        <v>3</v>
      </c>
      <c r="AY441" s="22" t="str">
        <f>VLOOKUP(AT441,dummy_oppeained!B:D,3,0)</f>
        <v>mitteeristav</v>
      </c>
      <c r="AZ441" s="72" t="str">
        <f>VLOOKUP(AS:AS,hinded_abi!B:D,3,0)</f>
        <v>NULL</v>
      </c>
      <c r="BA441" s="26" t="str">
        <f t="shared" si="18"/>
        <v xml:space="preserve"> </v>
      </c>
      <c r="BB441" s="27">
        <f t="shared" si="19"/>
        <v>0</v>
      </c>
      <c r="BC441" s="96" t="str">
        <f t="shared" si="20"/>
        <v>S00020_36006114593_õppeaine31_44602</v>
      </c>
      <c r="BD441" s="104">
        <f>COUNTIF($BC$2:BC441, BC441)</f>
        <v>1</v>
      </c>
    </row>
    <row r="442" spans="1:56" x14ac:dyDescent="0.25">
      <c r="A442" t="s">
        <v>298</v>
      </c>
      <c r="B442" t="s">
        <v>242</v>
      </c>
      <c r="C442" t="s">
        <v>174</v>
      </c>
      <c r="D442" t="s">
        <v>877</v>
      </c>
      <c r="E442">
        <v>36006114593</v>
      </c>
      <c r="F442" t="s">
        <v>243</v>
      </c>
      <c r="G442" t="s">
        <v>292</v>
      </c>
      <c r="H442" t="s">
        <v>52</v>
      </c>
      <c r="I442" t="s">
        <v>52</v>
      </c>
      <c r="J442" t="s">
        <v>115</v>
      </c>
      <c r="K442" s="1">
        <v>44593</v>
      </c>
      <c r="L442" t="s">
        <v>53</v>
      </c>
      <c r="M442" s="1">
        <v>45857</v>
      </c>
      <c r="N442" t="s">
        <v>270</v>
      </c>
      <c r="O442" t="s">
        <v>55</v>
      </c>
      <c r="P442" t="s">
        <v>930</v>
      </c>
      <c r="Q442" t="s">
        <v>117</v>
      </c>
      <c r="R442" s="1">
        <v>44452</v>
      </c>
      <c r="S442" t="s">
        <v>774</v>
      </c>
      <c r="T442" t="s">
        <v>191</v>
      </c>
      <c r="U442" t="s">
        <v>60</v>
      </c>
      <c r="V442" t="s">
        <v>300</v>
      </c>
      <c r="W442">
        <v>1470</v>
      </c>
      <c r="X442" t="s">
        <v>62</v>
      </c>
      <c r="Y442" t="s">
        <v>53</v>
      </c>
      <c r="Z442">
        <v>1</v>
      </c>
      <c r="AA442" t="s">
        <v>63</v>
      </c>
      <c r="AB442" t="s">
        <v>64</v>
      </c>
      <c r="AC442" t="s">
        <v>200</v>
      </c>
      <c r="AD442" t="s">
        <v>115</v>
      </c>
      <c r="AE442" t="s">
        <v>53</v>
      </c>
      <c r="AF442" t="s">
        <v>180</v>
      </c>
      <c r="AG442">
        <v>262</v>
      </c>
      <c r="AH442">
        <v>31</v>
      </c>
      <c r="AI442" t="s">
        <v>67</v>
      </c>
      <c r="AJ442" t="s">
        <v>169</v>
      </c>
      <c r="AK442" t="s">
        <v>123</v>
      </c>
      <c r="AL442" t="s">
        <v>69</v>
      </c>
      <c r="AM442">
        <v>0</v>
      </c>
      <c r="AN442">
        <v>0</v>
      </c>
      <c r="AO442">
        <v>8</v>
      </c>
      <c r="AP442">
        <v>10</v>
      </c>
      <c r="AQ442">
        <v>46</v>
      </c>
      <c r="AR442">
        <v>0</v>
      </c>
      <c r="AS442" t="s">
        <v>747</v>
      </c>
      <c r="AT442" t="s">
        <v>101</v>
      </c>
      <c r="AU442" t="s">
        <v>101</v>
      </c>
      <c r="AV442" s="1">
        <v>45545</v>
      </c>
      <c r="AW442" s="116">
        <v>4.5</v>
      </c>
      <c r="AX442" s="15">
        <f>VLOOKUP(dummy_data!$AU442,dummy_oppeained!B:C,2,0)</f>
        <v>3</v>
      </c>
      <c r="AY442" s="22" t="str">
        <f>VLOOKUP(AT442,dummy_oppeained!B:D,3,0)</f>
        <v>mitteeristav</v>
      </c>
      <c r="AZ442" s="72">
        <f>VLOOKUP(AS:AS,hinded_abi!B:D,3,0)</f>
        <v>0</v>
      </c>
      <c r="BA442" s="26" t="str">
        <f t="shared" si="18"/>
        <v xml:space="preserve"> </v>
      </c>
      <c r="BB442" s="27">
        <f t="shared" si="19"/>
        <v>0</v>
      </c>
      <c r="BC442" s="96" t="str">
        <f t="shared" si="20"/>
        <v>S00020_36006114593_õppeaine15_45545</v>
      </c>
      <c r="BD442" s="104">
        <f>COUNTIF($BC$2:BC442, BC442)</f>
        <v>1</v>
      </c>
    </row>
    <row r="443" spans="1:56" x14ac:dyDescent="0.25">
      <c r="A443" t="s">
        <v>298</v>
      </c>
      <c r="B443" t="s">
        <v>242</v>
      </c>
      <c r="C443" t="s">
        <v>174</v>
      </c>
      <c r="D443" t="s">
        <v>877</v>
      </c>
      <c r="E443">
        <v>36006114593</v>
      </c>
      <c r="F443" t="s">
        <v>243</v>
      </c>
      <c r="G443" t="s">
        <v>292</v>
      </c>
      <c r="H443" t="s">
        <v>52</v>
      </c>
      <c r="I443" t="s">
        <v>52</v>
      </c>
      <c r="J443" t="s">
        <v>115</v>
      </c>
      <c r="K443" s="1">
        <v>44593</v>
      </c>
      <c r="L443" t="s">
        <v>53</v>
      </c>
      <c r="M443" s="1">
        <v>45857</v>
      </c>
      <c r="N443" t="s">
        <v>270</v>
      </c>
      <c r="O443" t="s">
        <v>55</v>
      </c>
      <c r="P443" t="s">
        <v>930</v>
      </c>
      <c r="Q443" t="s">
        <v>117</v>
      </c>
      <c r="R443" s="1">
        <v>44452</v>
      </c>
      <c r="S443" t="s">
        <v>774</v>
      </c>
      <c r="T443" t="s">
        <v>191</v>
      </c>
      <c r="U443" t="s">
        <v>60</v>
      </c>
      <c r="V443" t="s">
        <v>300</v>
      </c>
      <c r="W443">
        <v>1470</v>
      </c>
      <c r="X443" t="s">
        <v>62</v>
      </c>
      <c r="Y443" t="s">
        <v>53</v>
      </c>
      <c r="Z443">
        <v>2</v>
      </c>
      <c r="AA443" t="s">
        <v>63</v>
      </c>
      <c r="AB443" t="s">
        <v>64</v>
      </c>
      <c r="AC443" t="s">
        <v>272</v>
      </c>
      <c r="AD443" t="s">
        <v>115</v>
      </c>
      <c r="AE443" t="s">
        <v>53</v>
      </c>
      <c r="AF443" t="s">
        <v>180</v>
      </c>
      <c r="AG443">
        <v>262</v>
      </c>
      <c r="AH443">
        <v>50</v>
      </c>
      <c r="AI443" t="s">
        <v>67</v>
      </c>
      <c r="AJ443" t="s">
        <v>218</v>
      </c>
      <c r="AK443" t="s">
        <v>123</v>
      </c>
      <c r="AL443" t="s">
        <v>136</v>
      </c>
      <c r="AM443">
        <v>0</v>
      </c>
      <c r="AN443">
        <v>1</v>
      </c>
      <c r="AO443">
        <v>8</v>
      </c>
      <c r="AP443">
        <v>8</v>
      </c>
      <c r="AQ443">
        <v>25</v>
      </c>
      <c r="AR443">
        <v>0</v>
      </c>
      <c r="AS443" t="s">
        <v>743</v>
      </c>
      <c r="AT443" t="s">
        <v>128</v>
      </c>
      <c r="AU443" t="s">
        <v>128</v>
      </c>
      <c r="AV443" s="1">
        <v>45698</v>
      </c>
      <c r="AW443" s="116">
        <v>4.5</v>
      </c>
      <c r="AX443" s="40">
        <f>VLOOKUP(dummy_data!$AU443,dummy_oppeained!B:C,2,0)</f>
        <v>5</v>
      </c>
      <c r="AY443" s="22" t="str">
        <f>VLOOKUP(AT443,dummy_oppeained!B:D,3,0)</f>
        <v>eristav</v>
      </c>
      <c r="AZ443" s="72">
        <f>VLOOKUP(AS:AS,hinded_abi!B:D,3,0)</f>
        <v>1</v>
      </c>
      <c r="BA443" s="26">
        <f t="shared" si="18"/>
        <v>5</v>
      </c>
      <c r="BB443" s="27">
        <f t="shared" si="19"/>
        <v>5</v>
      </c>
      <c r="BC443" s="96" t="str">
        <f t="shared" si="20"/>
        <v>S00020_36006114593_õppeaine81_45698</v>
      </c>
      <c r="BD443" s="104">
        <f>COUNTIF($BC$2:BC443, BC443)</f>
        <v>1</v>
      </c>
    </row>
    <row r="444" spans="1:56" x14ac:dyDescent="0.25">
      <c r="A444" t="s">
        <v>298</v>
      </c>
      <c r="B444" t="s">
        <v>242</v>
      </c>
      <c r="C444" t="s">
        <v>174</v>
      </c>
      <c r="D444" t="s">
        <v>877</v>
      </c>
      <c r="E444">
        <v>36006114593</v>
      </c>
      <c r="F444" t="s">
        <v>243</v>
      </c>
      <c r="G444" t="s">
        <v>292</v>
      </c>
      <c r="H444" t="s">
        <v>52</v>
      </c>
      <c r="I444" t="s">
        <v>52</v>
      </c>
      <c r="J444" t="s">
        <v>115</v>
      </c>
      <c r="K444" s="1">
        <v>44593</v>
      </c>
      <c r="L444" t="s">
        <v>53</v>
      </c>
      <c r="M444" s="1">
        <v>45857</v>
      </c>
      <c r="N444" t="s">
        <v>270</v>
      </c>
      <c r="O444" t="s">
        <v>55</v>
      </c>
      <c r="P444" t="s">
        <v>930</v>
      </c>
      <c r="Q444" t="s">
        <v>117</v>
      </c>
      <c r="R444" s="1">
        <v>44452</v>
      </c>
      <c r="S444" t="s">
        <v>774</v>
      </c>
      <c r="T444" t="s">
        <v>191</v>
      </c>
      <c r="U444" t="s">
        <v>60</v>
      </c>
      <c r="V444" t="s">
        <v>300</v>
      </c>
      <c r="W444">
        <v>1470</v>
      </c>
      <c r="X444" t="s">
        <v>62</v>
      </c>
      <c r="Y444" t="s">
        <v>53</v>
      </c>
      <c r="Z444">
        <v>2</v>
      </c>
      <c r="AA444" t="s">
        <v>63</v>
      </c>
      <c r="AB444" t="s">
        <v>64</v>
      </c>
      <c r="AC444" t="s">
        <v>272</v>
      </c>
      <c r="AD444" t="s">
        <v>115</v>
      </c>
      <c r="AE444" t="s">
        <v>53</v>
      </c>
      <c r="AF444" t="s">
        <v>180</v>
      </c>
      <c r="AG444">
        <v>262</v>
      </c>
      <c r="AH444">
        <v>50</v>
      </c>
      <c r="AI444" t="s">
        <v>67</v>
      </c>
      <c r="AJ444" t="s">
        <v>218</v>
      </c>
      <c r="AK444" t="s">
        <v>123</v>
      </c>
      <c r="AL444" t="s">
        <v>136</v>
      </c>
      <c r="AM444">
        <v>0</v>
      </c>
      <c r="AN444">
        <v>1</v>
      </c>
      <c r="AO444">
        <v>8</v>
      </c>
      <c r="AP444">
        <v>8</v>
      </c>
      <c r="AQ444">
        <v>25</v>
      </c>
      <c r="AR444">
        <v>0</v>
      </c>
      <c r="AS444" t="s">
        <v>747</v>
      </c>
      <c r="AT444" t="s">
        <v>240</v>
      </c>
      <c r="AU444" t="s">
        <v>240</v>
      </c>
      <c r="AV444" s="1">
        <v>45332</v>
      </c>
      <c r="AW444" s="116">
        <v>4.5</v>
      </c>
      <c r="AX444" s="15">
        <f>VLOOKUP(dummy_data!$AU444,dummy_oppeained!B:C,2,0)</f>
        <v>6</v>
      </c>
      <c r="AY444" s="22" t="str">
        <f>VLOOKUP(AT444,dummy_oppeained!B:D,3,0)</f>
        <v>eristav</v>
      </c>
      <c r="AZ444" s="72">
        <f>VLOOKUP(AS:AS,hinded_abi!B:D,3,0)</f>
        <v>0</v>
      </c>
      <c r="BA444" s="26">
        <f t="shared" si="18"/>
        <v>0</v>
      </c>
      <c r="BB444" s="27">
        <f t="shared" si="19"/>
        <v>6</v>
      </c>
      <c r="BC444" s="96" t="str">
        <f t="shared" si="20"/>
        <v>S00020_36006114593_õppeaine44_45332</v>
      </c>
      <c r="BD444" s="104">
        <f>COUNTIF($BC$2:BC444, BC444)</f>
        <v>1</v>
      </c>
    </row>
    <row r="445" spans="1:56" x14ac:dyDescent="0.25">
      <c r="A445" t="s">
        <v>298</v>
      </c>
      <c r="B445" t="s">
        <v>242</v>
      </c>
      <c r="C445" t="s">
        <v>174</v>
      </c>
      <c r="D445" t="s">
        <v>877</v>
      </c>
      <c r="E445">
        <v>36006114593</v>
      </c>
      <c r="F445" t="s">
        <v>243</v>
      </c>
      <c r="G445" t="s">
        <v>292</v>
      </c>
      <c r="H445" t="s">
        <v>52</v>
      </c>
      <c r="I445" t="s">
        <v>52</v>
      </c>
      <c r="J445" t="s">
        <v>115</v>
      </c>
      <c r="K445" s="1">
        <v>44593</v>
      </c>
      <c r="L445" t="s">
        <v>53</v>
      </c>
      <c r="M445" s="1">
        <v>45857</v>
      </c>
      <c r="N445" t="s">
        <v>270</v>
      </c>
      <c r="O445" t="s">
        <v>55</v>
      </c>
      <c r="P445" t="s">
        <v>930</v>
      </c>
      <c r="Q445" t="s">
        <v>117</v>
      </c>
      <c r="R445" s="1">
        <v>44452</v>
      </c>
      <c r="S445" t="s">
        <v>774</v>
      </c>
      <c r="T445" t="s">
        <v>191</v>
      </c>
      <c r="U445" t="s">
        <v>60</v>
      </c>
      <c r="V445" t="s">
        <v>300</v>
      </c>
      <c r="W445">
        <v>1470</v>
      </c>
      <c r="X445" t="s">
        <v>62</v>
      </c>
      <c r="Y445" t="s">
        <v>53</v>
      </c>
      <c r="Z445">
        <v>2</v>
      </c>
      <c r="AA445" t="s">
        <v>63</v>
      </c>
      <c r="AB445" t="s">
        <v>64</v>
      </c>
      <c r="AC445" t="s">
        <v>272</v>
      </c>
      <c r="AD445" t="s">
        <v>115</v>
      </c>
      <c r="AE445" t="s">
        <v>53</v>
      </c>
      <c r="AF445" t="s">
        <v>180</v>
      </c>
      <c r="AG445">
        <v>262</v>
      </c>
      <c r="AH445">
        <v>50</v>
      </c>
      <c r="AI445" t="s">
        <v>67</v>
      </c>
      <c r="AJ445" t="s">
        <v>218</v>
      </c>
      <c r="AK445" t="s">
        <v>123</v>
      </c>
      <c r="AL445" t="s">
        <v>136</v>
      </c>
      <c r="AM445">
        <v>0</v>
      </c>
      <c r="AN445">
        <v>1</v>
      </c>
      <c r="AO445">
        <v>8</v>
      </c>
      <c r="AP445">
        <v>8</v>
      </c>
      <c r="AQ445">
        <v>25</v>
      </c>
      <c r="AR445">
        <v>0</v>
      </c>
      <c r="AS445" t="s">
        <v>732</v>
      </c>
      <c r="AT445" t="s">
        <v>183</v>
      </c>
      <c r="AU445" t="s">
        <v>183</v>
      </c>
      <c r="AV445" s="1">
        <v>45698</v>
      </c>
      <c r="AW445" s="116">
        <v>4.5</v>
      </c>
      <c r="AX445" s="40">
        <f>VLOOKUP(dummy_data!$AU445,dummy_oppeained!B:C,2,0)</f>
        <v>3</v>
      </c>
      <c r="AY445" s="22" t="str">
        <f>VLOOKUP(AT445,dummy_oppeained!B:D,3,0)</f>
        <v>mitteeristav</v>
      </c>
      <c r="AZ445" s="72" t="str">
        <f>VLOOKUP(AS:AS,hinded_abi!B:D,3,0)</f>
        <v>NULL</v>
      </c>
      <c r="BA445" s="26" t="str">
        <f t="shared" si="18"/>
        <v xml:space="preserve"> </v>
      </c>
      <c r="BB445" s="27">
        <f t="shared" si="19"/>
        <v>0</v>
      </c>
      <c r="BC445" s="96" t="str">
        <f t="shared" si="20"/>
        <v>S00020_36006114593_õppeaine57_45698</v>
      </c>
      <c r="BD445" s="104">
        <f>COUNTIF($BC$2:BC445, BC445)</f>
        <v>1</v>
      </c>
    </row>
    <row r="446" spans="1:56" x14ac:dyDescent="0.25">
      <c r="A446" t="s">
        <v>298</v>
      </c>
      <c r="B446" t="s">
        <v>242</v>
      </c>
      <c r="C446" t="s">
        <v>174</v>
      </c>
      <c r="D446" t="s">
        <v>877</v>
      </c>
      <c r="E446">
        <v>36006114593</v>
      </c>
      <c r="F446" t="s">
        <v>243</v>
      </c>
      <c r="G446" t="s">
        <v>292</v>
      </c>
      <c r="H446" t="s">
        <v>52</v>
      </c>
      <c r="I446" t="s">
        <v>52</v>
      </c>
      <c r="J446" t="s">
        <v>115</v>
      </c>
      <c r="K446" s="1">
        <v>44593</v>
      </c>
      <c r="L446" t="s">
        <v>53</v>
      </c>
      <c r="M446" s="1">
        <v>45857</v>
      </c>
      <c r="N446" t="s">
        <v>270</v>
      </c>
      <c r="O446" t="s">
        <v>55</v>
      </c>
      <c r="P446" t="s">
        <v>930</v>
      </c>
      <c r="Q446" t="s">
        <v>117</v>
      </c>
      <c r="R446" s="1">
        <v>44452</v>
      </c>
      <c r="S446" t="s">
        <v>774</v>
      </c>
      <c r="T446" t="s">
        <v>191</v>
      </c>
      <c r="U446" t="s">
        <v>60</v>
      </c>
      <c r="V446" t="s">
        <v>300</v>
      </c>
      <c r="W446">
        <v>1470</v>
      </c>
      <c r="X446" t="s">
        <v>62</v>
      </c>
      <c r="Y446" t="s">
        <v>53</v>
      </c>
      <c r="Z446">
        <v>2</v>
      </c>
      <c r="AA446" t="s">
        <v>63</v>
      </c>
      <c r="AB446" t="s">
        <v>64</v>
      </c>
      <c r="AC446" t="s">
        <v>272</v>
      </c>
      <c r="AD446" t="s">
        <v>115</v>
      </c>
      <c r="AE446" t="s">
        <v>53</v>
      </c>
      <c r="AF446" t="s">
        <v>180</v>
      </c>
      <c r="AG446">
        <v>262</v>
      </c>
      <c r="AH446">
        <v>50</v>
      </c>
      <c r="AI446" t="s">
        <v>67</v>
      </c>
      <c r="AJ446" t="s">
        <v>218</v>
      </c>
      <c r="AK446" t="s">
        <v>123</v>
      </c>
      <c r="AL446" t="s">
        <v>136</v>
      </c>
      <c r="AM446">
        <v>0</v>
      </c>
      <c r="AN446">
        <v>1</v>
      </c>
      <c r="AO446">
        <v>8</v>
      </c>
      <c r="AP446">
        <v>8</v>
      </c>
      <c r="AQ446">
        <v>25</v>
      </c>
      <c r="AR446">
        <v>0</v>
      </c>
      <c r="AS446" t="s">
        <v>747</v>
      </c>
      <c r="AT446" t="s">
        <v>196</v>
      </c>
      <c r="AU446" t="s">
        <v>196</v>
      </c>
      <c r="AV446" s="1">
        <v>44237</v>
      </c>
      <c r="AW446" s="116">
        <v>4.5</v>
      </c>
      <c r="AX446" s="15">
        <f>VLOOKUP(dummy_data!$AU446,dummy_oppeained!B:C,2,0)</f>
        <v>5</v>
      </c>
      <c r="AY446" s="22" t="str">
        <f>VLOOKUP(AT446,dummy_oppeained!B:D,3,0)</f>
        <v>eristav</v>
      </c>
      <c r="AZ446" s="72">
        <f>VLOOKUP(AS:AS,hinded_abi!B:D,3,0)</f>
        <v>0</v>
      </c>
      <c r="BA446" s="26">
        <f t="shared" si="18"/>
        <v>0</v>
      </c>
      <c r="BB446" s="27">
        <f t="shared" si="19"/>
        <v>5</v>
      </c>
      <c r="BC446" s="96" t="str">
        <f t="shared" si="20"/>
        <v>S00020_36006114593_õppeaine82_44237</v>
      </c>
      <c r="BD446" s="104">
        <f>COUNTIF($BC$2:BC446, BC446)</f>
        <v>1</v>
      </c>
    </row>
    <row r="447" spans="1:56" x14ac:dyDescent="0.25">
      <c r="A447" t="s">
        <v>298</v>
      </c>
      <c r="B447" t="s">
        <v>242</v>
      </c>
      <c r="C447" t="s">
        <v>174</v>
      </c>
      <c r="D447" t="s">
        <v>877</v>
      </c>
      <c r="E447">
        <v>36006114593</v>
      </c>
      <c r="F447" t="s">
        <v>243</v>
      </c>
      <c r="G447" t="s">
        <v>292</v>
      </c>
      <c r="H447" t="s">
        <v>52</v>
      </c>
      <c r="I447" t="s">
        <v>52</v>
      </c>
      <c r="J447" t="s">
        <v>115</v>
      </c>
      <c r="K447" s="1">
        <v>44593</v>
      </c>
      <c r="L447" t="s">
        <v>53</v>
      </c>
      <c r="M447" s="1">
        <v>45857</v>
      </c>
      <c r="N447" t="s">
        <v>270</v>
      </c>
      <c r="O447" t="s">
        <v>55</v>
      </c>
      <c r="P447" t="s">
        <v>930</v>
      </c>
      <c r="Q447" t="s">
        <v>117</v>
      </c>
      <c r="R447" s="1">
        <v>44452</v>
      </c>
      <c r="S447" t="s">
        <v>774</v>
      </c>
      <c r="T447" t="s">
        <v>191</v>
      </c>
      <c r="U447" t="s">
        <v>60</v>
      </c>
      <c r="V447" t="s">
        <v>300</v>
      </c>
      <c r="W447">
        <v>1470</v>
      </c>
      <c r="X447" t="s">
        <v>62</v>
      </c>
      <c r="Y447" t="s">
        <v>53</v>
      </c>
      <c r="Z447">
        <v>2</v>
      </c>
      <c r="AA447" t="s">
        <v>63</v>
      </c>
      <c r="AB447" t="s">
        <v>64</v>
      </c>
      <c r="AC447" t="s">
        <v>272</v>
      </c>
      <c r="AD447" t="s">
        <v>115</v>
      </c>
      <c r="AE447" t="s">
        <v>53</v>
      </c>
      <c r="AF447" t="s">
        <v>180</v>
      </c>
      <c r="AG447">
        <v>262</v>
      </c>
      <c r="AH447">
        <v>50</v>
      </c>
      <c r="AI447" t="s">
        <v>67</v>
      </c>
      <c r="AJ447" t="s">
        <v>218</v>
      </c>
      <c r="AK447" t="s">
        <v>123</v>
      </c>
      <c r="AL447" t="s">
        <v>136</v>
      </c>
      <c r="AM447">
        <v>0</v>
      </c>
      <c r="AN447">
        <v>1</v>
      </c>
      <c r="AO447">
        <v>8</v>
      </c>
      <c r="AP447">
        <v>8</v>
      </c>
      <c r="AQ447">
        <v>25</v>
      </c>
      <c r="AR447">
        <v>0</v>
      </c>
      <c r="AS447" t="s">
        <v>741</v>
      </c>
      <c r="AT447" t="s">
        <v>188</v>
      </c>
      <c r="AU447" t="s">
        <v>188</v>
      </c>
      <c r="AV447" s="1">
        <v>45179</v>
      </c>
      <c r="AW447" s="116">
        <v>4.5</v>
      </c>
      <c r="AX447" s="40">
        <f>VLOOKUP(dummy_data!$AU447,dummy_oppeained!B:C,2,0)</f>
        <v>8</v>
      </c>
      <c r="AY447" s="22" t="str">
        <f>VLOOKUP(AT447,dummy_oppeained!B:D,3,0)</f>
        <v>eristav</v>
      </c>
      <c r="AZ447" s="72">
        <f>VLOOKUP(AS:AS,hinded_abi!B:D,3,0)</f>
        <v>2</v>
      </c>
      <c r="BA447" s="26">
        <f t="shared" si="18"/>
        <v>16</v>
      </c>
      <c r="BB447" s="27">
        <f t="shared" si="19"/>
        <v>8</v>
      </c>
      <c r="BC447" s="96" t="str">
        <f t="shared" si="20"/>
        <v>S00020_36006114593_õppeaine37_45179</v>
      </c>
      <c r="BD447" s="104">
        <f>COUNTIF($BC$2:BC447, BC447)</f>
        <v>1</v>
      </c>
    </row>
    <row r="448" spans="1:56" x14ac:dyDescent="0.25">
      <c r="A448" t="s">
        <v>298</v>
      </c>
      <c r="B448" t="s">
        <v>242</v>
      </c>
      <c r="C448" t="s">
        <v>174</v>
      </c>
      <c r="D448" t="s">
        <v>877</v>
      </c>
      <c r="E448">
        <v>36006114593</v>
      </c>
      <c r="F448" t="s">
        <v>243</v>
      </c>
      <c r="G448" t="s">
        <v>292</v>
      </c>
      <c r="H448" t="s">
        <v>52</v>
      </c>
      <c r="I448" t="s">
        <v>52</v>
      </c>
      <c r="J448" t="s">
        <v>115</v>
      </c>
      <c r="K448" s="1">
        <v>44593</v>
      </c>
      <c r="L448" t="s">
        <v>53</v>
      </c>
      <c r="M448" s="1">
        <v>45857</v>
      </c>
      <c r="N448" t="s">
        <v>270</v>
      </c>
      <c r="O448" t="s">
        <v>55</v>
      </c>
      <c r="P448" t="s">
        <v>930</v>
      </c>
      <c r="Q448" t="s">
        <v>117</v>
      </c>
      <c r="R448" s="1">
        <v>44452</v>
      </c>
      <c r="S448" t="s">
        <v>774</v>
      </c>
      <c r="T448" t="s">
        <v>191</v>
      </c>
      <c r="U448" t="s">
        <v>60</v>
      </c>
      <c r="V448" t="s">
        <v>300</v>
      </c>
      <c r="W448">
        <v>1470</v>
      </c>
      <c r="X448" t="s">
        <v>62</v>
      </c>
      <c r="Y448" t="s">
        <v>53</v>
      </c>
      <c r="Z448">
        <v>2</v>
      </c>
      <c r="AA448" t="s">
        <v>63</v>
      </c>
      <c r="AB448" t="s">
        <v>64</v>
      </c>
      <c r="AC448" t="s">
        <v>272</v>
      </c>
      <c r="AD448" t="s">
        <v>115</v>
      </c>
      <c r="AE448" t="s">
        <v>53</v>
      </c>
      <c r="AF448" t="s">
        <v>180</v>
      </c>
      <c r="AG448">
        <v>262</v>
      </c>
      <c r="AH448">
        <v>50</v>
      </c>
      <c r="AI448" t="s">
        <v>67</v>
      </c>
      <c r="AJ448" t="s">
        <v>218</v>
      </c>
      <c r="AK448" t="s">
        <v>123</v>
      </c>
      <c r="AL448" t="s">
        <v>136</v>
      </c>
      <c r="AM448">
        <v>0</v>
      </c>
      <c r="AN448">
        <v>1</v>
      </c>
      <c r="AO448">
        <v>8</v>
      </c>
      <c r="AP448">
        <v>8</v>
      </c>
      <c r="AQ448">
        <v>25</v>
      </c>
      <c r="AR448">
        <v>0</v>
      </c>
      <c r="AS448" t="s">
        <v>739</v>
      </c>
      <c r="AT448" t="s">
        <v>202</v>
      </c>
      <c r="AU448" t="s">
        <v>202</v>
      </c>
      <c r="AV448" s="1">
        <v>45179</v>
      </c>
      <c r="AW448" s="116">
        <v>4.5</v>
      </c>
      <c r="AX448" s="15">
        <f>VLOOKUP(dummy_data!$AU448,dummy_oppeained!B:C,2,0)</f>
        <v>8</v>
      </c>
      <c r="AY448" s="22" t="str">
        <f>VLOOKUP(AT448,dummy_oppeained!B:D,3,0)</f>
        <v>eristav</v>
      </c>
      <c r="AZ448" s="72">
        <f>VLOOKUP(AS:AS,hinded_abi!B:D,3,0)</f>
        <v>3</v>
      </c>
      <c r="BA448" s="26">
        <f t="shared" si="18"/>
        <v>24</v>
      </c>
      <c r="BB448" s="27">
        <f t="shared" si="19"/>
        <v>8</v>
      </c>
      <c r="BC448" s="96" t="str">
        <f t="shared" si="20"/>
        <v>S00020_36006114593_õppeaine9_45179</v>
      </c>
      <c r="BD448" s="104">
        <f>COUNTIF($BC$2:BC448, BC448)</f>
        <v>1</v>
      </c>
    </row>
    <row r="449" spans="1:56" x14ac:dyDescent="0.25">
      <c r="A449" t="s">
        <v>298</v>
      </c>
      <c r="B449" t="s">
        <v>242</v>
      </c>
      <c r="C449" t="s">
        <v>174</v>
      </c>
      <c r="D449" t="s">
        <v>877</v>
      </c>
      <c r="E449">
        <v>36006114593</v>
      </c>
      <c r="F449" t="s">
        <v>243</v>
      </c>
      <c r="G449" t="s">
        <v>292</v>
      </c>
      <c r="H449" t="s">
        <v>52</v>
      </c>
      <c r="I449" t="s">
        <v>52</v>
      </c>
      <c r="J449" t="s">
        <v>115</v>
      </c>
      <c r="K449" s="1">
        <v>44593</v>
      </c>
      <c r="L449" t="s">
        <v>53</v>
      </c>
      <c r="M449" s="1">
        <v>45857</v>
      </c>
      <c r="N449" t="s">
        <v>270</v>
      </c>
      <c r="O449" t="s">
        <v>55</v>
      </c>
      <c r="P449" t="s">
        <v>930</v>
      </c>
      <c r="Q449" t="s">
        <v>117</v>
      </c>
      <c r="R449" s="1">
        <v>44452</v>
      </c>
      <c r="S449" t="s">
        <v>774</v>
      </c>
      <c r="T449" t="s">
        <v>191</v>
      </c>
      <c r="U449" t="s">
        <v>60</v>
      </c>
      <c r="V449" t="s">
        <v>300</v>
      </c>
      <c r="W449">
        <v>1470</v>
      </c>
      <c r="X449" t="s">
        <v>62</v>
      </c>
      <c r="Y449" t="s">
        <v>53</v>
      </c>
      <c r="Z449">
        <v>2</v>
      </c>
      <c r="AA449" t="s">
        <v>63</v>
      </c>
      <c r="AB449" t="s">
        <v>64</v>
      </c>
      <c r="AC449" t="s">
        <v>272</v>
      </c>
      <c r="AD449" t="s">
        <v>115</v>
      </c>
      <c r="AE449" t="s">
        <v>53</v>
      </c>
      <c r="AF449" t="s">
        <v>180</v>
      </c>
      <c r="AG449">
        <v>262</v>
      </c>
      <c r="AH449">
        <v>50</v>
      </c>
      <c r="AI449" t="s">
        <v>67</v>
      </c>
      <c r="AJ449" t="s">
        <v>218</v>
      </c>
      <c r="AK449" t="s">
        <v>123</v>
      </c>
      <c r="AL449" t="s">
        <v>136</v>
      </c>
      <c r="AM449">
        <v>0</v>
      </c>
      <c r="AN449">
        <v>1</v>
      </c>
      <c r="AO449">
        <v>8</v>
      </c>
      <c r="AP449">
        <v>8</v>
      </c>
      <c r="AQ449">
        <v>25</v>
      </c>
      <c r="AR449">
        <v>0</v>
      </c>
      <c r="AS449" t="s">
        <v>732</v>
      </c>
      <c r="AT449" t="s">
        <v>274</v>
      </c>
      <c r="AU449" t="s">
        <v>274</v>
      </c>
      <c r="AV449" s="1">
        <v>44602</v>
      </c>
      <c r="AW449" s="116">
        <v>4.5</v>
      </c>
      <c r="AX449" s="40">
        <f>VLOOKUP(dummy_data!$AU449,dummy_oppeained!B:C,2,0)</f>
        <v>2</v>
      </c>
      <c r="AY449" s="22" t="str">
        <f>VLOOKUP(AT449,dummy_oppeained!B:D,3,0)</f>
        <v>mitteeristav</v>
      </c>
      <c r="AZ449" s="72" t="str">
        <f>VLOOKUP(AS:AS,hinded_abi!B:D,3,0)</f>
        <v>NULL</v>
      </c>
      <c r="BA449" s="26" t="str">
        <f t="shared" si="18"/>
        <v xml:space="preserve"> </v>
      </c>
      <c r="BB449" s="27">
        <f t="shared" si="19"/>
        <v>0</v>
      </c>
      <c r="BC449" s="96" t="str">
        <f t="shared" si="20"/>
        <v>S00020_36006114593_õppeaine47_44602</v>
      </c>
      <c r="BD449" s="104">
        <f>COUNTIF($BC$2:BC449, BC449)</f>
        <v>1</v>
      </c>
    </row>
    <row r="450" spans="1:56" x14ac:dyDescent="0.25">
      <c r="A450" t="s">
        <v>298</v>
      </c>
      <c r="B450" t="s">
        <v>242</v>
      </c>
      <c r="C450" t="s">
        <v>174</v>
      </c>
      <c r="D450" t="s">
        <v>877</v>
      </c>
      <c r="E450">
        <v>36006114593</v>
      </c>
      <c r="F450" t="s">
        <v>243</v>
      </c>
      <c r="G450" t="s">
        <v>292</v>
      </c>
      <c r="H450" t="s">
        <v>52</v>
      </c>
      <c r="I450" t="s">
        <v>52</v>
      </c>
      <c r="J450" t="s">
        <v>115</v>
      </c>
      <c r="K450" s="1">
        <v>44593</v>
      </c>
      <c r="L450" t="s">
        <v>53</v>
      </c>
      <c r="M450" s="1">
        <v>45857</v>
      </c>
      <c r="N450" t="s">
        <v>270</v>
      </c>
      <c r="O450" t="s">
        <v>55</v>
      </c>
      <c r="P450" t="s">
        <v>930</v>
      </c>
      <c r="Q450" t="s">
        <v>117</v>
      </c>
      <c r="R450" s="1">
        <v>44452</v>
      </c>
      <c r="S450" t="s">
        <v>774</v>
      </c>
      <c r="T450" t="s">
        <v>191</v>
      </c>
      <c r="U450" t="s">
        <v>60</v>
      </c>
      <c r="V450" t="s">
        <v>300</v>
      </c>
      <c r="W450">
        <v>1470</v>
      </c>
      <c r="X450" t="s">
        <v>62</v>
      </c>
      <c r="Y450" t="s">
        <v>53</v>
      </c>
      <c r="Z450">
        <v>2</v>
      </c>
      <c r="AA450" t="s">
        <v>63</v>
      </c>
      <c r="AB450" t="s">
        <v>64</v>
      </c>
      <c r="AC450" t="s">
        <v>272</v>
      </c>
      <c r="AD450" t="s">
        <v>115</v>
      </c>
      <c r="AE450" t="s">
        <v>53</v>
      </c>
      <c r="AF450" t="s">
        <v>180</v>
      </c>
      <c r="AG450">
        <v>262</v>
      </c>
      <c r="AH450">
        <v>50</v>
      </c>
      <c r="AI450" t="s">
        <v>67</v>
      </c>
      <c r="AJ450" t="s">
        <v>218</v>
      </c>
      <c r="AK450" t="s">
        <v>123</v>
      </c>
      <c r="AL450" t="s">
        <v>136</v>
      </c>
      <c r="AM450">
        <v>0</v>
      </c>
      <c r="AN450">
        <v>1</v>
      </c>
      <c r="AO450">
        <v>8</v>
      </c>
      <c r="AP450">
        <v>8</v>
      </c>
      <c r="AQ450">
        <v>25</v>
      </c>
      <c r="AR450">
        <v>0</v>
      </c>
      <c r="AS450" t="s">
        <v>732</v>
      </c>
      <c r="AT450" t="s">
        <v>95</v>
      </c>
      <c r="AU450" t="s">
        <v>95</v>
      </c>
      <c r="AV450" s="1">
        <v>44449</v>
      </c>
      <c r="AW450" s="116">
        <v>4.5</v>
      </c>
      <c r="AX450" s="15">
        <f>VLOOKUP(dummy_data!$AU450,dummy_oppeained!B:C,2,0)</f>
        <v>2</v>
      </c>
      <c r="AY450" s="22" t="str">
        <f>VLOOKUP(AT450,dummy_oppeained!B:D,3,0)</f>
        <v>mitteeristav</v>
      </c>
      <c r="AZ450" s="72" t="str">
        <f>VLOOKUP(AS:AS,hinded_abi!B:D,3,0)</f>
        <v>NULL</v>
      </c>
      <c r="BA450" s="26" t="str">
        <f t="shared" si="18"/>
        <v xml:space="preserve"> </v>
      </c>
      <c r="BB450" s="27">
        <f t="shared" si="19"/>
        <v>0</v>
      </c>
      <c r="BC450" s="96" t="str">
        <f t="shared" si="20"/>
        <v>S00020_36006114593_õppeaine4_44449</v>
      </c>
      <c r="BD450" s="104">
        <f>COUNTIF($BC$2:BC450, BC450)</f>
        <v>1</v>
      </c>
    </row>
    <row r="451" spans="1:56" x14ac:dyDescent="0.25">
      <c r="A451" t="s">
        <v>298</v>
      </c>
      <c r="B451" t="s">
        <v>242</v>
      </c>
      <c r="C451" t="s">
        <v>174</v>
      </c>
      <c r="D451" t="s">
        <v>877</v>
      </c>
      <c r="E451">
        <v>36006114593</v>
      </c>
      <c r="F451" t="s">
        <v>243</v>
      </c>
      <c r="G451" t="s">
        <v>292</v>
      </c>
      <c r="H451" t="s">
        <v>52</v>
      </c>
      <c r="I451" t="s">
        <v>52</v>
      </c>
      <c r="J451" t="s">
        <v>115</v>
      </c>
      <c r="K451" s="1">
        <v>44593</v>
      </c>
      <c r="L451" t="s">
        <v>53</v>
      </c>
      <c r="M451" s="1">
        <v>45857</v>
      </c>
      <c r="N451" t="s">
        <v>270</v>
      </c>
      <c r="O451" t="s">
        <v>55</v>
      </c>
      <c r="P451" t="s">
        <v>930</v>
      </c>
      <c r="Q451" t="s">
        <v>117</v>
      </c>
      <c r="R451" s="1">
        <v>44452</v>
      </c>
      <c r="S451" t="s">
        <v>774</v>
      </c>
      <c r="T451" t="s">
        <v>191</v>
      </c>
      <c r="U451" t="s">
        <v>60</v>
      </c>
      <c r="V451" t="s">
        <v>300</v>
      </c>
      <c r="W451">
        <v>1470</v>
      </c>
      <c r="X451" t="s">
        <v>62</v>
      </c>
      <c r="Y451" t="s">
        <v>53</v>
      </c>
      <c r="Z451">
        <v>2</v>
      </c>
      <c r="AA451" t="s">
        <v>63</v>
      </c>
      <c r="AB451" t="s">
        <v>64</v>
      </c>
      <c r="AC451" t="s">
        <v>272</v>
      </c>
      <c r="AD451" t="s">
        <v>115</v>
      </c>
      <c r="AE451" t="s">
        <v>53</v>
      </c>
      <c r="AF451" t="s">
        <v>180</v>
      </c>
      <c r="AG451">
        <v>262</v>
      </c>
      <c r="AH451">
        <v>50</v>
      </c>
      <c r="AI451" t="s">
        <v>67</v>
      </c>
      <c r="AJ451" t="s">
        <v>218</v>
      </c>
      <c r="AK451" t="s">
        <v>123</v>
      </c>
      <c r="AL451" t="s">
        <v>136</v>
      </c>
      <c r="AM451">
        <v>0</v>
      </c>
      <c r="AN451">
        <v>1</v>
      </c>
      <c r="AO451">
        <v>8</v>
      </c>
      <c r="AP451">
        <v>8</v>
      </c>
      <c r="AQ451">
        <v>25</v>
      </c>
      <c r="AR451">
        <v>0</v>
      </c>
      <c r="AS451" t="s">
        <v>743</v>
      </c>
      <c r="AT451" t="s">
        <v>140</v>
      </c>
      <c r="AU451" t="s">
        <v>140</v>
      </c>
      <c r="AV451" s="1">
        <v>45332</v>
      </c>
      <c r="AW451" s="116">
        <v>4.5</v>
      </c>
      <c r="AX451" s="40">
        <f>VLOOKUP(dummy_data!$AU451,dummy_oppeained!B:C,2,0)</f>
        <v>8</v>
      </c>
      <c r="AY451" s="22" t="str">
        <f>VLOOKUP(AT451,dummy_oppeained!B:D,3,0)</f>
        <v>eristav</v>
      </c>
      <c r="AZ451" s="72">
        <f>VLOOKUP(AS:AS,hinded_abi!B:D,3,0)</f>
        <v>1</v>
      </c>
      <c r="BA451" s="26">
        <f t="shared" ref="BA451:BA514" si="21">IF(AY451="eristav",AX451*AZ451," ")</f>
        <v>8</v>
      </c>
      <c r="BB451" s="27">
        <f t="shared" ref="BB451:BB514" si="22">IF(AY451="eristav",AX451,0)</f>
        <v>8</v>
      </c>
      <c r="BC451" s="96" t="str">
        <f t="shared" ref="BC451:BC514" si="23">_xlfn.CONCAT(A451,"_",E451,"_",AT451,"_",AV451)</f>
        <v>S00020_36006114593_õppeaine23_45332</v>
      </c>
      <c r="BD451" s="104">
        <f>COUNTIF($BC$2:BC451, BC451)</f>
        <v>1</v>
      </c>
    </row>
    <row r="452" spans="1:56" x14ac:dyDescent="0.25">
      <c r="A452" t="s">
        <v>298</v>
      </c>
      <c r="B452" t="s">
        <v>242</v>
      </c>
      <c r="C452" t="s">
        <v>174</v>
      </c>
      <c r="D452" t="s">
        <v>877</v>
      </c>
      <c r="E452">
        <v>36006114593</v>
      </c>
      <c r="F452" t="s">
        <v>243</v>
      </c>
      <c r="G452" t="s">
        <v>292</v>
      </c>
      <c r="H452" t="s">
        <v>52</v>
      </c>
      <c r="I452" t="s">
        <v>52</v>
      </c>
      <c r="J452" t="s">
        <v>115</v>
      </c>
      <c r="K452" s="1">
        <v>44593</v>
      </c>
      <c r="L452" t="s">
        <v>53</v>
      </c>
      <c r="M452" s="1">
        <v>45857</v>
      </c>
      <c r="N452" t="s">
        <v>270</v>
      </c>
      <c r="O452" t="s">
        <v>55</v>
      </c>
      <c r="P452" t="s">
        <v>930</v>
      </c>
      <c r="Q452" t="s">
        <v>117</v>
      </c>
      <c r="R452" s="1">
        <v>44452</v>
      </c>
      <c r="S452" t="s">
        <v>774</v>
      </c>
      <c r="T452" t="s">
        <v>191</v>
      </c>
      <c r="U452" t="s">
        <v>60</v>
      </c>
      <c r="V452" t="s">
        <v>300</v>
      </c>
      <c r="W452">
        <v>1470</v>
      </c>
      <c r="X452" t="s">
        <v>62</v>
      </c>
      <c r="Y452" t="s">
        <v>53</v>
      </c>
      <c r="Z452">
        <v>2</v>
      </c>
      <c r="AA452" t="s">
        <v>63</v>
      </c>
      <c r="AB452" t="s">
        <v>64</v>
      </c>
      <c r="AC452" t="s">
        <v>272</v>
      </c>
      <c r="AD452" t="s">
        <v>115</v>
      </c>
      <c r="AE452" t="s">
        <v>53</v>
      </c>
      <c r="AF452" t="s">
        <v>180</v>
      </c>
      <c r="AG452">
        <v>262</v>
      </c>
      <c r="AH452">
        <v>50</v>
      </c>
      <c r="AI452" t="s">
        <v>67</v>
      </c>
      <c r="AJ452" t="s">
        <v>218</v>
      </c>
      <c r="AK452" t="s">
        <v>123</v>
      </c>
      <c r="AL452" t="s">
        <v>136</v>
      </c>
      <c r="AM452">
        <v>0</v>
      </c>
      <c r="AN452">
        <v>1</v>
      </c>
      <c r="AO452">
        <v>8</v>
      </c>
      <c r="AP452">
        <v>8</v>
      </c>
      <c r="AQ452">
        <v>25</v>
      </c>
      <c r="AR452">
        <v>0</v>
      </c>
      <c r="AS452" t="s">
        <v>732</v>
      </c>
      <c r="AT452" t="s">
        <v>267</v>
      </c>
      <c r="AU452" t="s">
        <v>267</v>
      </c>
      <c r="AV452" s="1">
        <v>45698</v>
      </c>
      <c r="AW452" s="116">
        <v>4.5</v>
      </c>
      <c r="AX452" s="15">
        <f>VLOOKUP(dummy_data!$AU452,dummy_oppeained!B:C,2,0)</f>
        <v>2</v>
      </c>
      <c r="AY452" s="22" t="str">
        <f>VLOOKUP(AT452,dummy_oppeained!B:D,3,0)</f>
        <v>mitteeristav</v>
      </c>
      <c r="AZ452" s="72" t="str">
        <f>VLOOKUP(AS:AS,hinded_abi!B:D,3,0)</f>
        <v>NULL</v>
      </c>
      <c r="BA452" s="26" t="str">
        <f t="shared" si="21"/>
        <v xml:space="preserve"> </v>
      </c>
      <c r="BB452" s="27">
        <f t="shared" si="22"/>
        <v>0</v>
      </c>
      <c r="BC452" s="96" t="str">
        <f t="shared" si="23"/>
        <v>S00020_36006114593_õppeaine32_45698</v>
      </c>
      <c r="BD452" s="104">
        <f>COUNTIF($BC$2:BC452, BC452)</f>
        <v>1</v>
      </c>
    </row>
    <row r="453" spans="1:56" x14ac:dyDescent="0.25">
      <c r="A453" t="s">
        <v>298</v>
      </c>
      <c r="B453" t="s">
        <v>242</v>
      </c>
      <c r="C453" t="s">
        <v>174</v>
      </c>
      <c r="D453" t="s">
        <v>877</v>
      </c>
      <c r="E453">
        <v>36006114593</v>
      </c>
      <c r="F453" t="s">
        <v>243</v>
      </c>
      <c r="G453" t="s">
        <v>292</v>
      </c>
      <c r="H453" t="s">
        <v>52</v>
      </c>
      <c r="I453" t="s">
        <v>52</v>
      </c>
      <c r="J453" t="s">
        <v>115</v>
      </c>
      <c r="K453" s="1">
        <v>44593</v>
      </c>
      <c r="L453" t="s">
        <v>53</v>
      </c>
      <c r="M453" s="1">
        <v>45857</v>
      </c>
      <c r="N453" t="s">
        <v>270</v>
      </c>
      <c r="O453" t="s">
        <v>55</v>
      </c>
      <c r="P453" t="s">
        <v>930</v>
      </c>
      <c r="Q453" t="s">
        <v>117</v>
      </c>
      <c r="R453" s="1">
        <v>44452</v>
      </c>
      <c r="S453" t="s">
        <v>774</v>
      </c>
      <c r="T453" t="s">
        <v>191</v>
      </c>
      <c r="U453" t="s">
        <v>60</v>
      </c>
      <c r="V453" t="s">
        <v>300</v>
      </c>
      <c r="W453">
        <v>1470</v>
      </c>
      <c r="X453" t="s">
        <v>62</v>
      </c>
      <c r="Y453" t="s">
        <v>53</v>
      </c>
      <c r="Z453">
        <v>2</v>
      </c>
      <c r="AA453" t="s">
        <v>63</v>
      </c>
      <c r="AB453" t="s">
        <v>64</v>
      </c>
      <c r="AC453" t="s">
        <v>272</v>
      </c>
      <c r="AD453" t="s">
        <v>115</v>
      </c>
      <c r="AE453" t="s">
        <v>53</v>
      </c>
      <c r="AF453" t="s">
        <v>180</v>
      </c>
      <c r="AG453">
        <v>262</v>
      </c>
      <c r="AH453">
        <v>50</v>
      </c>
      <c r="AI453" t="s">
        <v>67</v>
      </c>
      <c r="AJ453" t="s">
        <v>218</v>
      </c>
      <c r="AK453" t="s">
        <v>123</v>
      </c>
      <c r="AL453" t="s">
        <v>136</v>
      </c>
      <c r="AM453">
        <v>0</v>
      </c>
      <c r="AN453">
        <v>1</v>
      </c>
      <c r="AO453">
        <v>8</v>
      </c>
      <c r="AP453">
        <v>8</v>
      </c>
      <c r="AQ453">
        <v>25</v>
      </c>
      <c r="AR453">
        <v>0</v>
      </c>
      <c r="AS453" t="s">
        <v>745</v>
      </c>
      <c r="AT453" t="s">
        <v>268</v>
      </c>
      <c r="AU453" t="s">
        <v>268</v>
      </c>
      <c r="AV453" s="1">
        <v>44084</v>
      </c>
      <c r="AW453" s="116">
        <v>4.5</v>
      </c>
      <c r="AX453" s="40">
        <f>VLOOKUP(dummy_data!$AU453,dummy_oppeained!B:C,2,0)</f>
        <v>6</v>
      </c>
      <c r="AY453" s="22" t="str">
        <f>VLOOKUP(AT453,dummy_oppeained!B:D,3,0)</f>
        <v>eristav</v>
      </c>
      <c r="AZ453" s="72">
        <f>VLOOKUP(AS:AS,hinded_abi!B:D,3,0)</f>
        <v>0</v>
      </c>
      <c r="BA453" s="26">
        <f t="shared" si="21"/>
        <v>0</v>
      </c>
      <c r="BB453" s="27">
        <f t="shared" si="22"/>
        <v>6</v>
      </c>
      <c r="BC453" s="96" t="str">
        <f t="shared" si="23"/>
        <v>S00020_36006114593_õppeaine55_44084</v>
      </c>
      <c r="BD453" s="104">
        <f>COUNTIF($BC$2:BC453, BC453)</f>
        <v>1</v>
      </c>
    </row>
    <row r="454" spans="1:56" x14ac:dyDescent="0.25">
      <c r="A454" t="s">
        <v>298</v>
      </c>
      <c r="B454" t="s">
        <v>242</v>
      </c>
      <c r="C454" t="s">
        <v>174</v>
      </c>
      <c r="D454" t="s">
        <v>877</v>
      </c>
      <c r="E454">
        <v>36006114593</v>
      </c>
      <c r="F454" t="s">
        <v>243</v>
      </c>
      <c r="G454" t="s">
        <v>292</v>
      </c>
      <c r="H454" t="s">
        <v>52</v>
      </c>
      <c r="I454" t="s">
        <v>52</v>
      </c>
      <c r="J454" t="s">
        <v>115</v>
      </c>
      <c r="K454" s="1">
        <v>44593</v>
      </c>
      <c r="L454" t="s">
        <v>53</v>
      </c>
      <c r="M454" s="1">
        <v>45857</v>
      </c>
      <c r="N454" t="s">
        <v>270</v>
      </c>
      <c r="O454" t="s">
        <v>55</v>
      </c>
      <c r="P454" t="s">
        <v>930</v>
      </c>
      <c r="Q454" t="s">
        <v>117</v>
      </c>
      <c r="R454" s="1">
        <v>44452</v>
      </c>
      <c r="S454" t="s">
        <v>774</v>
      </c>
      <c r="T454" t="s">
        <v>191</v>
      </c>
      <c r="U454" t="s">
        <v>60</v>
      </c>
      <c r="V454" t="s">
        <v>300</v>
      </c>
      <c r="W454">
        <v>1470</v>
      </c>
      <c r="X454" t="s">
        <v>62</v>
      </c>
      <c r="Y454" t="s">
        <v>53</v>
      </c>
      <c r="Z454">
        <v>3</v>
      </c>
      <c r="AA454" t="s">
        <v>63</v>
      </c>
      <c r="AB454" t="s">
        <v>64</v>
      </c>
      <c r="AC454" t="s">
        <v>272</v>
      </c>
      <c r="AD454" t="s">
        <v>115</v>
      </c>
      <c r="AE454" t="s">
        <v>53</v>
      </c>
      <c r="AF454" t="s">
        <v>180</v>
      </c>
      <c r="AG454">
        <v>262</v>
      </c>
      <c r="AH454">
        <v>20</v>
      </c>
      <c r="AI454" t="s">
        <v>67</v>
      </c>
      <c r="AJ454" t="s">
        <v>163</v>
      </c>
      <c r="AK454" t="s">
        <v>123</v>
      </c>
      <c r="AL454" t="s">
        <v>85</v>
      </c>
      <c r="AM454">
        <v>0</v>
      </c>
      <c r="AN454">
        <v>1</v>
      </c>
      <c r="AO454">
        <v>8</v>
      </c>
      <c r="AP454">
        <v>1</v>
      </c>
      <c r="AQ454">
        <v>44</v>
      </c>
      <c r="AR454">
        <v>0</v>
      </c>
      <c r="AS454" t="s">
        <v>747</v>
      </c>
      <c r="AT454" t="s">
        <v>102</v>
      </c>
      <c r="AU454" t="s">
        <v>102</v>
      </c>
      <c r="AV454" s="1">
        <v>44449</v>
      </c>
      <c r="AW454" s="116">
        <v>4.5</v>
      </c>
      <c r="AX454" s="15">
        <f>VLOOKUP(dummy_data!$AU454,dummy_oppeained!B:C,2,0)</f>
        <v>2</v>
      </c>
      <c r="AY454" s="22" t="str">
        <f>VLOOKUP(AT454,dummy_oppeained!B:D,3,0)</f>
        <v>mitteeristav</v>
      </c>
      <c r="AZ454" s="72">
        <f>VLOOKUP(AS:AS,hinded_abi!B:D,3,0)</f>
        <v>0</v>
      </c>
      <c r="BA454" s="26" t="str">
        <f t="shared" si="21"/>
        <v xml:space="preserve"> </v>
      </c>
      <c r="BB454" s="27">
        <f t="shared" si="22"/>
        <v>0</v>
      </c>
      <c r="BC454" s="96" t="str">
        <f t="shared" si="23"/>
        <v>S00020_36006114593_õppeaine60_44449</v>
      </c>
      <c r="BD454" s="104">
        <f>COUNTIF($BC$2:BC454, BC454)</f>
        <v>1</v>
      </c>
    </row>
    <row r="455" spans="1:56" x14ac:dyDescent="0.25">
      <c r="A455" t="s">
        <v>298</v>
      </c>
      <c r="B455" t="s">
        <v>242</v>
      </c>
      <c r="C455" t="s">
        <v>174</v>
      </c>
      <c r="D455" t="s">
        <v>877</v>
      </c>
      <c r="E455">
        <v>36006114593</v>
      </c>
      <c r="F455" t="s">
        <v>243</v>
      </c>
      <c r="G455" t="s">
        <v>292</v>
      </c>
      <c r="H455" t="s">
        <v>52</v>
      </c>
      <c r="I455" t="s">
        <v>52</v>
      </c>
      <c r="J455" t="s">
        <v>115</v>
      </c>
      <c r="K455" s="1">
        <v>44593</v>
      </c>
      <c r="L455" t="s">
        <v>53</v>
      </c>
      <c r="M455" s="1">
        <v>45857</v>
      </c>
      <c r="N455" t="s">
        <v>270</v>
      </c>
      <c r="O455" t="s">
        <v>55</v>
      </c>
      <c r="P455" t="s">
        <v>930</v>
      </c>
      <c r="Q455" t="s">
        <v>117</v>
      </c>
      <c r="R455" s="1">
        <v>44452</v>
      </c>
      <c r="S455" t="s">
        <v>774</v>
      </c>
      <c r="T455" t="s">
        <v>191</v>
      </c>
      <c r="U455" t="s">
        <v>60</v>
      </c>
      <c r="V455" t="s">
        <v>300</v>
      </c>
      <c r="W455">
        <v>1470</v>
      </c>
      <c r="X455" t="s">
        <v>62</v>
      </c>
      <c r="Y455" t="s">
        <v>53</v>
      </c>
      <c r="Z455">
        <v>3</v>
      </c>
      <c r="AA455" t="s">
        <v>63</v>
      </c>
      <c r="AB455" t="s">
        <v>64</v>
      </c>
      <c r="AC455" t="s">
        <v>272</v>
      </c>
      <c r="AD455" t="s">
        <v>115</v>
      </c>
      <c r="AE455" t="s">
        <v>53</v>
      </c>
      <c r="AF455" t="s">
        <v>180</v>
      </c>
      <c r="AG455">
        <v>262</v>
      </c>
      <c r="AH455">
        <v>20</v>
      </c>
      <c r="AI455" t="s">
        <v>67</v>
      </c>
      <c r="AJ455" t="s">
        <v>163</v>
      </c>
      <c r="AK455" t="s">
        <v>123</v>
      </c>
      <c r="AL455" t="s">
        <v>85</v>
      </c>
      <c r="AM455">
        <v>0</v>
      </c>
      <c r="AN455">
        <v>1</v>
      </c>
      <c r="AO455">
        <v>8</v>
      </c>
      <c r="AP455">
        <v>1</v>
      </c>
      <c r="AQ455">
        <v>44</v>
      </c>
      <c r="AR455">
        <v>0</v>
      </c>
      <c r="AS455" t="s">
        <v>732</v>
      </c>
      <c r="AT455" t="s">
        <v>151</v>
      </c>
      <c r="AU455" t="s">
        <v>151</v>
      </c>
      <c r="AV455" s="1">
        <v>45545</v>
      </c>
      <c r="AW455" s="116">
        <v>4.5</v>
      </c>
      <c r="AX455" s="40">
        <f>VLOOKUP(dummy_data!$AU455,dummy_oppeained!B:C,2,0)</f>
        <v>3</v>
      </c>
      <c r="AY455" s="22" t="str">
        <f>VLOOKUP(AT455,dummy_oppeained!B:D,3,0)</f>
        <v>mitteeristav</v>
      </c>
      <c r="AZ455" s="72" t="str">
        <f>VLOOKUP(AS:AS,hinded_abi!B:D,3,0)</f>
        <v>NULL</v>
      </c>
      <c r="BA455" s="26" t="str">
        <f t="shared" si="21"/>
        <v xml:space="preserve"> </v>
      </c>
      <c r="BB455" s="27">
        <f t="shared" si="22"/>
        <v>0</v>
      </c>
      <c r="BC455" s="96" t="str">
        <f t="shared" si="23"/>
        <v>S00020_36006114593_õppeaine90_45545</v>
      </c>
      <c r="BD455" s="104">
        <f>COUNTIF($BC$2:BC455, BC455)</f>
        <v>1</v>
      </c>
    </row>
    <row r="456" spans="1:56" x14ac:dyDescent="0.25">
      <c r="A456" t="s">
        <v>298</v>
      </c>
      <c r="B456" t="s">
        <v>242</v>
      </c>
      <c r="C456" t="s">
        <v>174</v>
      </c>
      <c r="D456" t="s">
        <v>877</v>
      </c>
      <c r="E456">
        <v>36006114593</v>
      </c>
      <c r="F456" t="s">
        <v>243</v>
      </c>
      <c r="G456" t="s">
        <v>292</v>
      </c>
      <c r="H456" t="s">
        <v>52</v>
      </c>
      <c r="I456" t="s">
        <v>52</v>
      </c>
      <c r="J456" t="s">
        <v>115</v>
      </c>
      <c r="K456" s="1">
        <v>44593</v>
      </c>
      <c r="L456" t="s">
        <v>53</v>
      </c>
      <c r="M456" s="1">
        <v>45857</v>
      </c>
      <c r="N456" t="s">
        <v>270</v>
      </c>
      <c r="O456" t="s">
        <v>55</v>
      </c>
      <c r="P456" t="s">
        <v>930</v>
      </c>
      <c r="Q456" t="s">
        <v>117</v>
      </c>
      <c r="R456" s="1">
        <v>44452</v>
      </c>
      <c r="S456" t="s">
        <v>774</v>
      </c>
      <c r="T456" t="s">
        <v>191</v>
      </c>
      <c r="U456" t="s">
        <v>60</v>
      </c>
      <c r="V456" t="s">
        <v>300</v>
      </c>
      <c r="W456">
        <v>1470</v>
      </c>
      <c r="X456" t="s">
        <v>62</v>
      </c>
      <c r="Y456" t="s">
        <v>53</v>
      </c>
      <c r="Z456">
        <v>3</v>
      </c>
      <c r="AA456" t="s">
        <v>63</v>
      </c>
      <c r="AB456" t="s">
        <v>64</v>
      </c>
      <c r="AC456" t="s">
        <v>272</v>
      </c>
      <c r="AD456" t="s">
        <v>115</v>
      </c>
      <c r="AE456" t="s">
        <v>53</v>
      </c>
      <c r="AF456" t="s">
        <v>180</v>
      </c>
      <c r="AG456">
        <v>262</v>
      </c>
      <c r="AH456">
        <v>20</v>
      </c>
      <c r="AI456" t="s">
        <v>67</v>
      </c>
      <c r="AJ456" t="s">
        <v>163</v>
      </c>
      <c r="AK456" t="s">
        <v>123</v>
      </c>
      <c r="AL456" t="s">
        <v>85</v>
      </c>
      <c r="AM456">
        <v>0</v>
      </c>
      <c r="AN456">
        <v>1</v>
      </c>
      <c r="AO456">
        <v>8</v>
      </c>
      <c r="AP456">
        <v>1</v>
      </c>
      <c r="AQ456">
        <v>44</v>
      </c>
      <c r="AR456">
        <v>0</v>
      </c>
      <c r="AS456" t="s">
        <v>745</v>
      </c>
      <c r="AT456" t="s">
        <v>198</v>
      </c>
      <c r="AU456" t="s">
        <v>198</v>
      </c>
      <c r="AV456" s="1">
        <v>44237</v>
      </c>
      <c r="AW456" s="116">
        <v>4.5</v>
      </c>
      <c r="AX456" s="15">
        <f>VLOOKUP(dummy_data!$AU456,dummy_oppeained!B:C,2,0)</f>
        <v>6</v>
      </c>
      <c r="AY456" s="22" t="str">
        <f>VLOOKUP(AT456,dummy_oppeained!B:D,3,0)</f>
        <v>eristav</v>
      </c>
      <c r="AZ456" s="72">
        <f>VLOOKUP(AS:AS,hinded_abi!B:D,3,0)</f>
        <v>0</v>
      </c>
      <c r="BA456" s="26">
        <f t="shared" si="21"/>
        <v>0</v>
      </c>
      <c r="BB456" s="27">
        <f t="shared" si="22"/>
        <v>6</v>
      </c>
      <c r="BC456" s="96" t="str">
        <f t="shared" si="23"/>
        <v>S00020_36006114593_õppeaine30_44237</v>
      </c>
      <c r="BD456" s="104">
        <f>COUNTIF($BC$2:BC456, BC456)</f>
        <v>1</v>
      </c>
    </row>
    <row r="457" spans="1:56" x14ac:dyDescent="0.25">
      <c r="A457" t="s">
        <v>298</v>
      </c>
      <c r="B457" t="s">
        <v>242</v>
      </c>
      <c r="C457" t="s">
        <v>174</v>
      </c>
      <c r="D457" t="s">
        <v>877</v>
      </c>
      <c r="E457">
        <v>36006114593</v>
      </c>
      <c r="F457" t="s">
        <v>243</v>
      </c>
      <c r="G457" t="s">
        <v>292</v>
      </c>
      <c r="H457" t="s">
        <v>52</v>
      </c>
      <c r="I457" t="s">
        <v>52</v>
      </c>
      <c r="J457" t="s">
        <v>115</v>
      </c>
      <c r="K457" s="1">
        <v>44593</v>
      </c>
      <c r="L457" t="s">
        <v>53</v>
      </c>
      <c r="M457" s="1">
        <v>45857</v>
      </c>
      <c r="N457" t="s">
        <v>270</v>
      </c>
      <c r="O457" t="s">
        <v>55</v>
      </c>
      <c r="P457" t="s">
        <v>930</v>
      </c>
      <c r="Q457" t="s">
        <v>117</v>
      </c>
      <c r="R457" s="1">
        <v>44452</v>
      </c>
      <c r="S457" t="s">
        <v>774</v>
      </c>
      <c r="T457" t="s">
        <v>191</v>
      </c>
      <c r="U457" t="s">
        <v>60</v>
      </c>
      <c r="V457" t="s">
        <v>300</v>
      </c>
      <c r="W457">
        <v>1470</v>
      </c>
      <c r="X457" t="s">
        <v>62</v>
      </c>
      <c r="Y457" t="s">
        <v>53</v>
      </c>
      <c r="Z457">
        <v>3</v>
      </c>
      <c r="AA457" t="s">
        <v>63</v>
      </c>
      <c r="AB457" t="s">
        <v>64</v>
      </c>
      <c r="AC457" t="s">
        <v>272</v>
      </c>
      <c r="AD457" t="s">
        <v>115</v>
      </c>
      <c r="AE457" t="s">
        <v>53</v>
      </c>
      <c r="AF457" t="s">
        <v>180</v>
      </c>
      <c r="AG457">
        <v>262</v>
      </c>
      <c r="AH457">
        <v>20</v>
      </c>
      <c r="AI457" t="s">
        <v>67</v>
      </c>
      <c r="AJ457" t="s">
        <v>163</v>
      </c>
      <c r="AK457" t="s">
        <v>123</v>
      </c>
      <c r="AL457" t="s">
        <v>85</v>
      </c>
      <c r="AM457">
        <v>0</v>
      </c>
      <c r="AN457">
        <v>1</v>
      </c>
      <c r="AO457">
        <v>8</v>
      </c>
      <c r="AP457">
        <v>1</v>
      </c>
      <c r="AQ457">
        <v>44</v>
      </c>
      <c r="AR457">
        <v>0</v>
      </c>
      <c r="AS457" t="s">
        <v>736</v>
      </c>
      <c r="AT457" t="s">
        <v>73</v>
      </c>
      <c r="AU457" t="s">
        <v>73</v>
      </c>
      <c r="AV457" s="1">
        <v>44237</v>
      </c>
      <c r="AW457" s="116">
        <v>4.5</v>
      </c>
      <c r="AX457" s="40">
        <f>VLOOKUP(dummy_data!$AU457,dummy_oppeained!B:C,2,0)</f>
        <v>6</v>
      </c>
      <c r="AY457" s="22" t="str">
        <f>VLOOKUP(AT457,dummy_oppeained!B:D,3,0)</f>
        <v>eristav</v>
      </c>
      <c r="AZ457" s="72">
        <f>VLOOKUP(AS:AS,hinded_abi!B:D,3,0)</f>
        <v>5</v>
      </c>
      <c r="BA457" s="26">
        <f t="shared" si="21"/>
        <v>30</v>
      </c>
      <c r="BB457" s="27">
        <f t="shared" si="22"/>
        <v>6</v>
      </c>
      <c r="BC457" s="96" t="str">
        <f t="shared" si="23"/>
        <v>S00020_36006114593_õppeaine2_44237</v>
      </c>
      <c r="BD457" s="104">
        <f>COUNTIF($BC$2:BC457, BC457)</f>
        <v>1</v>
      </c>
    </row>
    <row r="458" spans="1:56" x14ac:dyDescent="0.25">
      <c r="A458" t="s">
        <v>298</v>
      </c>
      <c r="B458" t="s">
        <v>242</v>
      </c>
      <c r="C458" t="s">
        <v>174</v>
      </c>
      <c r="D458" t="s">
        <v>877</v>
      </c>
      <c r="E458">
        <v>36006114593</v>
      </c>
      <c r="F458" t="s">
        <v>243</v>
      </c>
      <c r="G458" t="s">
        <v>292</v>
      </c>
      <c r="H458" t="s">
        <v>52</v>
      </c>
      <c r="I458" t="s">
        <v>52</v>
      </c>
      <c r="J458" t="s">
        <v>115</v>
      </c>
      <c r="K458" s="1">
        <v>44593</v>
      </c>
      <c r="L458" t="s">
        <v>53</v>
      </c>
      <c r="M458" s="1">
        <v>45857</v>
      </c>
      <c r="N458" t="s">
        <v>270</v>
      </c>
      <c r="O458" t="s">
        <v>55</v>
      </c>
      <c r="P458" t="s">
        <v>930</v>
      </c>
      <c r="Q458" t="s">
        <v>117</v>
      </c>
      <c r="R458" s="1">
        <v>44452</v>
      </c>
      <c r="S458" t="s">
        <v>774</v>
      </c>
      <c r="T458" t="s">
        <v>191</v>
      </c>
      <c r="U458" t="s">
        <v>60</v>
      </c>
      <c r="V458" t="s">
        <v>300</v>
      </c>
      <c r="W458">
        <v>1470</v>
      </c>
      <c r="X458" t="s">
        <v>62</v>
      </c>
      <c r="Y458" t="s">
        <v>53</v>
      </c>
      <c r="Z458">
        <v>3</v>
      </c>
      <c r="AA458" t="s">
        <v>63</v>
      </c>
      <c r="AB458" t="s">
        <v>64</v>
      </c>
      <c r="AC458" t="s">
        <v>272</v>
      </c>
      <c r="AD458" t="s">
        <v>115</v>
      </c>
      <c r="AE458" t="s">
        <v>53</v>
      </c>
      <c r="AF458" t="s">
        <v>180</v>
      </c>
      <c r="AG458">
        <v>262</v>
      </c>
      <c r="AH458">
        <v>20</v>
      </c>
      <c r="AI458" t="s">
        <v>67</v>
      </c>
      <c r="AJ458" t="s">
        <v>163</v>
      </c>
      <c r="AK458" t="s">
        <v>123</v>
      </c>
      <c r="AL458" t="s">
        <v>85</v>
      </c>
      <c r="AM458">
        <v>0</v>
      </c>
      <c r="AN458">
        <v>1</v>
      </c>
      <c r="AO458">
        <v>8</v>
      </c>
      <c r="AP458">
        <v>1</v>
      </c>
      <c r="AQ458">
        <v>44</v>
      </c>
      <c r="AR458">
        <v>0</v>
      </c>
      <c r="AS458" t="s">
        <v>732</v>
      </c>
      <c r="AT458" t="s">
        <v>133</v>
      </c>
      <c r="AU458" t="s">
        <v>133</v>
      </c>
      <c r="AV458" s="1">
        <v>44967</v>
      </c>
      <c r="AW458" s="116">
        <v>4.5</v>
      </c>
      <c r="AX458" s="15">
        <f>VLOOKUP(dummy_data!$AU458,dummy_oppeained!B:C,2,0)</f>
        <v>2</v>
      </c>
      <c r="AY458" s="22" t="str">
        <f>VLOOKUP(AT458,dummy_oppeained!B:D,3,0)</f>
        <v>mitteeristav</v>
      </c>
      <c r="AZ458" s="72" t="str">
        <f>VLOOKUP(AS:AS,hinded_abi!B:D,3,0)</f>
        <v>NULL</v>
      </c>
      <c r="BA458" s="26" t="str">
        <f t="shared" si="21"/>
        <v xml:space="preserve"> </v>
      </c>
      <c r="BB458" s="27">
        <f t="shared" si="22"/>
        <v>0</v>
      </c>
      <c r="BC458" s="96" t="str">
        <f t="shared" si="23"/>
        <v>S00020_36006114593_õppeaine19_44967</v>
      </c>
      <c r="BD458" s="104">
        <f>COUNTIF($BC$2:BC458, BC458)</f>
        <v>1</v>
      </c>
    </row>
    <row r="459" spans="1:56" x14ac:dyDescent="0.25">
      <c r="A459" t="s">
        <v>298</v>
      </c>
      <c r="B459" t="s">
        <v>242</v>
      </c>
      <c r="C459" t="s">
        <v>174</v>
      </c>
      <c r="D459" t="s">
        <v>877</v>
      </c>
      <c r="E459">
        <v>36006114593</v>
      </c>
      <c r="F459" t="s">
        <v>243</v>
      </c>
      <c r="G459" t="s">
        <v>292</v>
      </c>
      <c r="H459" t="s">
        <v>52</v>
      </c>
      <c r="I459" t="s">
        <v>52</v>
      </c>
      <c r="J459" t="s">
        <v>115</v>
      </c>
      <c r="K459" s="1">
        <v>44593</v>
      </c>
      <c r="L459" t="s">
        <v>53</v>
      </c>
      <c r="M459" s="1">
        <v>45857</v>
      </c>
      <c r="N459" t="s">
        <v>270</v>
      </c>
      <c r="O459" t="s">
        <v>55</v>
      </c>
      <c r="P459" t="s">
        <v>930</v>
      </c>
      <c r="Q459" t="s">
        <v>117</v>
      </c>
      <c r="R459" s="1">
        <v>44452</v>
      </c>
      <c r="S459" t="s">
        <v>774</v>
      </c>
      <c r="T459" t="s">
        <v>191</v>
      </c>
      <c r="U459" t="s">
        <v>60</v>
      </c>
      <c r="V459" t="s">
        <v>300</v>
      </c>
      <c r="W459">
        <v>1470</v>
      </c>
      <c r="X459" t="s">
        <v>62</v>
      </c>
      <c r="Y459" t="s">
        <v>53</v>
      </c>
      <c r="Z459">
        <v>3</v>
      </c>
      <c r="AA459" t="s">
        <v>63</v>
      </c>
      <c r="AB459" t="s">
        <v>64</v>
      </c>
      <c r="AC459" t="s">
        <v>272</v>
      </c>
      <c r="AD459" t="s">
        <v>115</v>
      </c>
      <c r="AE459" t="s">
        <v>53</v>
      </c>
      <c r="AF459" t="s">
        <v>180</v>
      </c>
      <c r="AG459">
        <v>262</v>
      </c>
      <c r="AH459">
        <v>20</v>
      </c>
      <c r="AI459" t="s">
        <v>67</v>
      </c>
      <c r="AJ459" t="s">
        <v>163</v>
      </c>
      <c r="AK459" t="s">
        <v>123</v>
      </c>
      <c r="AL459" t="s">
        <v>85</v>
      </c>
      <c r="AM459">
        <v>0</v>
      </c>
      <c r="AN459">
        <v>1</v>
      </c>
      <c r="AO459">
        <v>8</v>
      </c>
      <c r="AP459">
        <v>1</v>
      </c>
      <c r="AQ459">
        <v>44</v>
      </c>
      <c r="AR459">
        <v>0</v>
      </c>
      <c r="AS459" t="s">
        <v>732</v>
      </c>
      <c r="AT459" t="s">
        <v>99</v>
      </c>
      <c r="AU459" t="s">
        <v>99</v>
      </c>
      <c r="AV459" s="1">
        <v>44967</v>
      </c>
      <c r="AW459" s="116">
        <v>4.5</v>
      </c>
      <c r="AX459" s="40">
        <f>VLOOKUP(dummy_data!$AU459,dummy_oppeained!B:C,2,0)</f>
        <v>3</v>
      </c>
      <c r="AY459" s="22" t="str">
        <f>VLOOKUP(AT459,dummy_oppeained!B:D,3,0)</f>
        <v>mitteeristav</v>
      </c>
      <c r="AZ459" s="72" t="str">
        <f>VLOOKUP(AS:AS,hinded_abi!B:D,3,0)</f>
        <v>NULL</v>
      </c>
      <c r="BA459" s="26" t="str">
        <f t="shared" si="21"/>
        <v xml:space="preserve"> </v>
      </c>
      <c r="BB459" s="27">
        <f t="shared" si="22"/>
        <v>0</v>
      </c>
      <c r="BC459" s="96" t="str">
        <f t="shared" si="23"/>
        <v>S00020_36006114593_õppeaine91_44967</v>
      </c>
      <c r="BD459" s="104">
        <f>COUNTIF($BC$2:BC459, BC459)</f>
        <v>1</v>
      </c>
    </row>
    <row r="460" spans="1:56" x14ac:dyDescent="0.25">
      <c r="A460" t="s">
        <v>298</v>
      </c>
      <c r="B460" t="s">
        <v>242</v>
      </c>
      <c r="C460" t="s">
        <v>174</v>
      </c>
      <c r="D460" t="s">
        <v>877</v>
      </c>
      <c r="E460">
        <v>36006114593</v>
      </c>
      <c r="F460" t="s">
        <v>243</v>
      </c>
      <c r="G460" t="s">
        <v>292</v>
      </c>
      <c r="H460" t="s">
        <v>52</v>
      </c>
      <c r="I460" t="s">
        <v>52</v>
      </c>
      <c r="J460" t="s">
        <v>115</v>
      </c>
      <c r="K460" s="1">
        <v>44593</v>
      </c>
      <c r="L460" t="s">
        <v>53</v>
      </c>
      <c r="M460" s="1">
        <v>45857</v>
      </c>
      <c r="N460" t="s">
        <v>270</v>
      </c>
      <c r="O460" t="s">
        <v>55</v>
      </c>
      <c r="P460" t="s">
        <v>930</v>
      </c>
      <c r="Q460" t="s">
        <v>117</v>
      </c>
      <c r="R460" s="1">
        <v>44452</v>
      </c>
      <c r="S460" t="s">
        <v>774</v>
      </c>
      <c r="T460" t="s">
        <v>191</v>
      </c>
      <c r="U460" t="s">
        <v>60</v>
      </c>
      <c r="V460" t="s">
        <v>300</v>
      </c>
      <c r="W460">
        <v>1470</v>
      </c>
      <c r="X460" t="s">
        <v>62</v>
      </c>
      <c r="Y460" t="s">
        <v>53</v>
      </c>
      <c r="Z460">
        <v>3</v>
      </c>
      <c r="AA460" t="s">
        <v>63</v>
      </c>
      <c r="AB460" t="s">
        <v>64</v>
      </c>
      <c r="AC460" t="s">
        <v>272</v>
      </c>
      <c r="AD460" t="s">
        <v>115</v>
      </c>
      <c r="AE460" t="s">
        <v>53</v>
      </c>
      <c r="AF460" t="s">
        <v>180</v>
      </c>
      <c r="AG460">
        <v>262</v>
      </c>
      <c r="AH460">
        <v>20</v>
      </c>
      <c r="AI460" t="s">
        <v>67</v>
      </c>
      <c r="AJ460" t="s">
        <v>163</v>
      </c>
      <c r="AK460" t="s">
        <v>123</v>
      </c>
      <c r="AL460" t="s">
        <v>85</v>
      </c>
      <c r="AM460">
        <v>0</v>
      </c>
      <c r="AN460">
        <v>1</v>
      </c>
      <c r="AO460">
        <v>8</v>
      </c>
      <c r="AP460">
        <v>1</v>
      </c>
      <c r="AQ460">
        <v>44</v>
      </c>
      <c r="AR460">
        <v>0</v>
      </c>
      <c r="AS460" t="s">
        <v>732</v>
      </c>
      <c r="AT460" t="s">
        <v>75</v>
      </c>
      <c r="AU460" t="s">
        <v>75</v>
      </c>
      <c r="AV460" s="1">
        <v>45179</v>
      </c>
      <c r="AW460" s="116">
        <v>4.5</v>
      </c>
      <c r="AX460" s="15">
        <f>VLOOKUP(dummy_data!$AU460,dummy_oppeained!B:C,2,0)</f>
        <v>3</v>
      </c>
      <c r="AY460" s="22" t="str">
        <f>VLOOKUP(AT460,dummy_oppeained!B:D,3,0)</f>
        <v>mitteeristav</v>
      </c>
      <c r="AZ460" s="72" t="str">
        <f>VLOOKUP(AS:AS,hinded_abi!B:D,3,0)</f>
        <v>NULL</v>
      </c>
      <c r="BA460" s="26" t="str">
        <f t="shared" si="21"/>
        <v xml:space="preserve"> </v>
      </c>
      <c r="BB460" s="27">
        <f t="shared" si="22"/>
        <v>0</v>
      </c>
      <c r="BC460" s="96" t="str">
        <f t="shared" si="23"/>
        <v>S00020_36006114593_õppeaine85_45179</v>
      </c>
      <c r="BD460" s="104">
        <f>COUNTIF($BC$2:BC460, BC460)</f>
        <v>1</v>
      </c>
    </row>
    <row r="461" spans="1:56" x14ac:dyDescent="0.25">
      <c r="A461" t="s">
        <v>298</v>
      </c>
      <c r="B461" t="s">
        <v>242</v>
      </c>
      <c r="C461" t="s">
        <v>174</v>
      </c>
      <c r="D461" t="s">
        <v>877</v>
      </c>
      <c r="E461">
        <v>36006114593</v>
      </c>
      <c r="F461" t="s">
        <v>243</v>
      </c>
      <c r="G461" t="s">
        <v>292</v>
      </c>
      <c r="H461" t="s">
        <v>52</v>
      </c>
      <c r="I461" t="s">
        <v>52</v>
      </c>
      <c r="J461" t="s">
        <v>115</v>
      </c>
      <c r="K461" s="1">
        <v>44593</v>
      </c>
      <c r="L461" t="s">
        <v>53</v>
      </c>
      <c r="M461" s="1">
        <v>45857</v>
      </c>
      <c r="N461" t="s">
        <v>270</v>
      </c>
      <c r="O461" t="s">
        <v>55</v>
      </c>
      <c r="P461" t="s">
        <v>930</v>
      </c>
      <c r="Q461" t="s">
        <v>117</v>
      </c>
      <c r="R461" s="1">
        <v>44452</v>
      </c>
      <c r="S461" t="s">
        <v>774</v>
      </c>
      <c r="T461" t="s">
        <v>191</v>
      </c>
      <c r="U461" t="s">
        <v>60</v>
      </c>
      <c r="V461" t="s">
        <v>300</v>
      </c>
      <c r="W461">
        <v>1470</v>
      </c>
      <c r="X461" t="s">
        <v>62</v>
      </c>
      <c r="Y461" t="s">
        <v>53</v>
      </c>
      <c r="Z461">
        <v>3</v>
      </c>
      <c r="AA461" t="s">
        <v>63</v>
      </c>
      <c r="AB461" t="s">
        <v>64</v>
      </c>
      <c r="AC461" t="s">
        <v>272</v>
      </c>
      <c r="AD461" t="s">
        <v>115</v>
      </c>
      <c r="AE461" t="s">
        <v>53</v>
      </c>
      <c r="AF461" t="s">
        <v>180</v>
      </c>
      <c r="AG461">
        <v>262</v>
      </c>
      <c r="AH461">
        <v>20</v>
      </c>
      <c r="AI461" t="s">
        <v>67</v>
      </c>
      <c r="AJ461" t="s">
        <v>163</v>
      </c>
      <c r="AK461" t="s">
        <v>123</v>
      </c>
      <c r="AL461" t="s">
        <v>85</v>
      </c>
      <c r="AM461">
        <v>0</v>
      </c>
      <c r="AN461">
        <v>1</v>
      </c>
      <c r="AO461">
        <v>8</v>
      </c>
      <c r="AP461">
        <v>1</v>
      </c>
      <c r="AQ461">
        <v>44</v>
      </c>
      <c r="AR461">
        <v>0</v>
      </c>
      <c r="AS461" t="s">
        <v>747</v>
      </c>
      <c r="AT461" t="s">
        <v>150</v>
      </c>
      <c r="AU461" t="s">
        <v>150</v>
      </c>
      <c r="AV461" s="1">
        <v>45698</v>
      </c>
      <c r="AW461" s="116">
        <v>4.5</v>
      </c>
      <c r="AX461" s="40">
        <f>VLOOKUP(dummy_data!$AU461,dummy_oppeained!B:C,2,0)</f>
        <v>10</v>
      </c>
      <c r="AY461" s="22" t="str">
        <f>VLOOKUP(AT461,dummy_oppeained!B:D,3,0)</f>
        <v>eristav</v>
      </c>
      <c r="AZ461" s="72">
        <f>VLOOKUP(AS:AS,hinded_abi!B:D,3,0)</f>
        <v>0</v>
      </c>
      <c r="BA461" s="26">
        <f t="shared" si="21"/>
        <v>0</v>
      </c>
      <c r="BB461" s="27">
        <f t="shared" si="22"/>
        <v>10</v>
      </c>
      <c r="BC461" s="96" t="str">
        <f t="shared" si="23"/>
        <v>S00020_36006114593_õppeaine11_45698</v>
      </c>
      <c r="BD461" s="104">
        <f>COUNTIF($BC$2:BC461, BC461)</f>
        <v>1</v>
      </c>
    </row>
    <row r="462" spans="1:56" x14ac:dyDescent="0.25">
      <c r="A462" t="s">
        <v>298</v>
      </c>
      <c r="B462" t="s">
        <v>242</v>
      </c>
      <c r="C462" t="s">
        <v>174</v>
      </c>
      <c r="D462" t="s">
        <v>877</v>
      </c>
      <c r="E462">
        <v>36006114593</v>
      </c>
      <c r="F462" t="s">
        <v>243</v>
      </c>
      <c r="G462" t="s">
        <v>292</v>
      </c>
      <c r="H462" t="s">
        <v>52</v>
      </c>
      <c r="I462" t="s">
        <v>52</v>
      </c>
      <c r="J462" t="s">
        <v>115</v>
      </c>
      <c r="K462" s="1">
        <v>44593</v>
      </c>
      <c r="L462" t="s">
        <v>53</v>
      </c>
      <c r="M462" s="1">
        <v>45857</v>
      </c>
      <c r="N462" t="s">
        <v>270</v>
      </c>
      <c r="O462" t="s">
        <v>55</v>
      </c>
      <c r="P462" t="s">
        <v>930</v>
      </c>
      <c r="Q462" t="s">
        <v>117</v>
      </c>
      <c r="R462" s="1">
        <v>44452</v>
      </c>
      <c r="S462" t="s">
        <v>774</v>
      </c>
      <c r="T462" t="s">
        <v>191</v>
      </c>
      <c r="U462" t="s">
        <v>60</v>
      </c>
      <c r="V462" t="s">
        <v>300</v>
      </c>
      <c r="W462">
        <v>1470</v>
      </c>
      <c r="X462" t="s">
        <v>62</v>
      </c>
      <c r="Y462" t="s">
        <v>53</v>
      </c>
      <c r="Z462">
        <v>4</v>
      </c>
      <c r="AA462" t="s">
        <v>63</v>
      </c>
      <c r="AB462" t="s">
        <v>64</v>
      </c>
      <c r="AC462" t="s">
        <v>179</v>
      </c>
      <c r="AD462" t="s">
        <v>115</v>
      </c>
      <c r="AE462" t="s">
        <v>53</v>
      </c>
      <c r="AF462" t="s">
        <v>180</v>
      </c>
      <c r="AG462">
        <v>262</v>
      </c>
      <c r="AH462">
        <v>37</v>
      </c>
      <c r="AI462" t="s">
        <v>67</v>
      </c>
      <c r="AJ462" t="s">
        <v>97</v>
      </c>
      <c r="AK462" t="s">
        <v>123</v>
      </c>
      <c r="AL462" t="s">
        <v>136</v>
      </c>
      <c r="AM462">
        <v>0</v>
      </c>
      <c r="AN462">
        <v>3</v>
      </c>
      <c r="AO462">
        <v>8</v>
      </c>
      <c r="AP462">
        <v>1</v>
      </c>
      <c r="AQ462">
        <v>59</v>
      </c>
      <c r="AR462">
        <v>0</v>
      </c>
      <c r="AS462" t="s">
        <v>743</v>
      </c>
      <c r="AT462" t="s">
        <v>92</v>
      </c>
      <c r="AU462" t="s">
        <v>92</v>
      </c>
      <c r="AV462" s="1">
        <v>45332</v>
      </c>
      <c r="AW462" s="116">
        <v>4.5</v>
      </c>
      <c r="AX462" s="15">
        <f>VLOOKUP(dummy_data!$AU462,dummy_oppeained!B:C,2,0)</f>
        <v>5</v>
      </c>
      <c r="AY462" s="22" t="str">
        <f>VLOOKUP(AT462,dummy_oppeained!B:D,3,0)</f>
        <v>eristav</v>
      </c>
      <c r="AZ462" s="72">
        <f>VLOOKUP(AS:AS,hinded_abi!B:D,3,0)</f>
        <v>1</v>
      </c>
      <c r="BA462" s="26">
        <f t="shared" si="21"/>
        <v>5</v>
      </c>
      <c r="BB462" s="27">
        <f t="shared" si="22"/>
        <v>5</v>
      </c>
      <c r="BC462" s="96" t="str">
        <f t="shared" si="23"/>
        <v>S00020_36006114593_õppeaine68_45332</v>
      </c>
      <c r="BD462" s="104">
        <f>COUNTIF($BC$2:BC462, BC462)</f>
        <v>1</v>
      </c>
    </row>
    <row r="463" spans="1:56" x14ac:dyDescent="0.25">
      <c r="A463" t="s">
        <v>298</v>
      </c>
      <c r="B463" t="s">
        <v>242</v>
      </c>
      <c r="C463" t="s">
        <v>174</v>
      </c>
      <c r="D463" t="s">
        <v>877</v>
      </c>
      <c r="E463">
        <v>36006114593</v>
      </c>
      <c r="F463" t="s">
        <v>243</v>
      </c>
      <c r="G463" t="s">
        <v>292</v>
      </c>
      <c r="H463" t="s">
        <v>52</v>
      </c>
      <c r="I463" t="s">
        <v>52</v>
      </c>
      <c r="J463" t="s">
        <v>115</v>
      </c>
      <c r="K463" s="1">
        <v>44593</v>
      </c>
      <c r="L463" t="s">
        <v>53</v>
      </c>
      <c r="M463" s="1">
        <v>45857</v>
      </c>
      <c r="N463" t="s">
        <v>270</v>
      </c>
      <c r="O463" t="s">
        <v>55</v>
      </c>
      <c r="P463" t="s">
        <v>930</v>
      </c>
      <c r="Q463" t="s">
        <v>117</v>
      </c>
      <c r="R463" s="1">
        <v>44452</v>
      </c>
      <c r="S463" t="s">
        <v>774</v>
      </c>
      <c r="T463" t="s">
        <v>191</v>
      </c>
      <c r="U463" t="s">
        <v>60</v>
      </c>
      <c r="V463" t="s">
        <v>300</v>
      </c>
      <c r="W463">
        <v>1470</v>
      </c>
      <c r="X463" t="s">
        <v>62</v>
      </c>
      <c r="Y463" t="s">
        <v>53</v>
      </c>
      <c r="Z463">
        <v>4</v>
      </c>
      <c r="AA463" t="s">
        <v>63</v>
      </c>
      <c r="AB463" t="s">
        <v>64</v>
      </c>
      <c r="AC463" t="s">
        <v>179</v>
      </c>
      <c r="AD463" t="s">
        <v>115</v>
      </c>
      <c r="AE463" t="s">
        <v>53</v>
      </c>
      <c r="AF463" t="s">
        <v>180</v>
      </c>
      <c r="AG463">
        <v>262</v>
      </c>
      <c r="AH463">
        <v>37</v>
      </c>
      <c r="AI463" t="s">
        <v>67</v>
      </c>
      <c r="AJ463" t="s">
        <v>97</v>
      </c>
      <c r="AK463" t="s">
        <v>123</v>
      </c>
      <c r="AL463" t="s">
        <v>136</v>
      </c>
      <c r="AM463">
        <v>0</v>
      </c>
      <c r="AN463">
        <v>3</v>
      </c>
      <c r="AO463">
        <v>8</v>
      </c>
      <c r="AP463">
        <v>1</v>
      </c>
      <c r="AQ463">
        <v>59</v>
      </c>
      <c r="AR463">
        <v>0</v>
      </c>
      <c r="AS463" t="s">
        <v>732</v>
      </c>
      <c r="AT463" t="s">
        <v>185</v>
      </c>
      <c r="AU463" t="s">
        <v>185</v>
      </c>
      <c r="AV463" s="1">
        <v>44237</v>
      </c>
      <c r="AW463" s="116">
        <v>4.5</v>
      </c>
      <c r="AX463" s="40">
        <f>VLOOKUP(dummy_data!$AU463,dummy_oppeained!B:C,2,0)</f>
        <v>3</v>
      </c>
      <c r="AY463" s="22" t="str">
        <f>VLOOKUP(AT463,dummy_oppeained!B:D,3,0)</f>
        <v>mitteeristav</v>
      </c>
      <c r="AZ463" s="72" t="str">
        <f>VLOOKUP(AS:AS,hinded_abi!B:D,3,0)</f>
        <v>NULL</v>
      </c>
      <c r="BA463" s="26" t="str">
        <f t="shared" si="21"/>
        <v xml:space="preserve"> </v>
      </c>
      <c r="BB463" s="27">
        <f t="shared" si="22"/>
        <v>0</v>
      </c>
      <c r="BC463" s="96" t="str">
        <f t="shared" si="23"/>
        <v>S00020_36006114593_õppeaine6_44237</v>
      </c>
      <c r="BD463" s="104">
        <f>COUNTIF($BC$2:BC463, BC463)</f>
        <v>1</v>
      </c>
    </row>
    <row r="464" spans="1:56" x14ac:dyDescent="0.25">
      <c r="A464" t="s">
        <v>298</v>
      </c>
      <c r="B464" t="s">
        <v>242</v>
      </c>
      <c r="C464" t="s">
        <v>174</v>
      </c>
      <c r="D464" t="s">
        <v>877</v>
      </c>
      <c r="E464">
        <v>36006114593</v>
      </c>
      <c r="F464" t="s">
        <v>243</v>
      </c>
      <c r="G464" t="s">
        <v>292</v>
      </c>
      <c r="H464" t="s">
        <v>52</v>
      </c>
      <c r="I464" t="s">
        <v>52</v>
      </c>
      <c r="J464" t="s">
        <v>115</v>
      </c>
      <c r="K464" s="1">
        <v>44593</v>
      </c>
      <c r="L464" t="s">
        <v>53</v>
      </c>
      <c r="M464" s="1">
        <v>45857</v>
      </c>
      <c r="N464" t="s">
        <v>270</v>
      </c>
      <c r="O464" t="s">
        <v>55</v>
      </c>
      <c r="P464" t="s">
        <v>930</v>
      </c>
      <c r="Q464" t="s">
        <v>117</v>
      </c>
      <c r="R464" s="1">
        <v>44452</v>
      </c>
      <c r="S464" t="s">
        <v>774</v>
      </c>
      <c r="T464" t="s">
        <v>191</v>
      </c>
      <c r="U464" t="s">
        <v>60</v>
      </c>
      <c r="V464" t="s">
        <v>300</v>
      </c>
      <c r="W464">
        <v>1470</v>
      </c>
      <c r="X464" t="s">
        <v>62</v>
      </c>
      <c r="Y464" t="s">
        <v>53</v>
      </c>
      <c r="Z464">
        <v>4</v>
      </c>
      <c r="AA464" t="s">
        <v>63</v>
      </c>
      <c r="AB464" t="s">
        <v>64</v>
      </c>
      <c r="AC464" t="s">
        <v>179</v>
      </c>
      <c r="AD464" t="s">
        <v>115</v>
      </c>
      <c r="AE464" t="s">
        <v>53</v>
      </c>
      <c r="AF464" t="s">
        <v>180</v>
      </c>
      <c r="AG464">
        <v>262</v>
      </c>
      <c r="AH464">
        <v>37</v>
      </c>
      <c r="AI464" t="s">
        <v>67</v>
      </c>
      <c r="AJ464" t="s">
        <v>97</v>
      </c>
      <c r="AK464" t="s">
        <v>123</v>
      </c>
      <c r="AL464" t="s">
        <v>136</v>
      </c>
      <c r="AM464">
        <v>0</v>
      </c>
      <c r="AN464">
        <v>3</v>
      </c>
      <c r="AO464">
        <v>8</v>
      </c>
      <c r="AP464">
        <v>1</v>
      </c>
      <c r="AQ464">
        <v>59</v>
      </c>
      <c r="AR464">
        <v>0</v>
      </c>
      <c r="AS464" t="s">
        <v>732</v>
      </c>
      <c r="AT464" t="s">
        <v>195</v>
      </c>
      <c r="AU464" t="s">
        <v>195</v>
      </c>
      <c r="AV464" s="1">
        <v>44449</v>
      </c>
      <c r="AW464" s="116">
        <v>4.5</v>
      </c>
      <c r="AX464" s="15">
        <f>VLOOKUP(dummy_data!$AU464,dummy_oppeained!B:C,2,0)</f>
        <v>3</v>
      </c>
      <c r="AY464" s="22" t="str">
        <f>VLOOKUP(AT464,dummy_oppeained!B:D,3,0)</f>
        <v>mitteeristav</v>
      </c>
      <c r="AZ464" s="72" t="str">
        <f>VLOOKUP(AS:AS,hinded_abi!B:D,3,0)</f>
        <v>NULL</v>
      </c>
      <c r="BA464" s="26" t="str">
        <f t="shared" si="21"/>
        <v xml:space="preserve"> </v>
      </c>
      <c r="BB464" s="27">
        <f t="shared" si="22"/>
        <v>0</v>
      </c>
      <c r="BC464" s="96" t="str">
        <f t="shared" si="23"/>
        <v>S00020_36006114593_õppeaine71_44449</v>
      </c>
      <c r="BD464" s="104">
        <f>COUNTIF($BC$2:BC464, BC464)</f>
        <v>1</v>
      </c>
    </row>
    <row r="465" spans="1:56" x14ac:dyDescent="0.25">
      <c r="A465" t="s">
        <v>298</v>
      </c>
      <c r="B465" t="s">
        <v>242</v>
      </c>
      <c r="C465" t="s">
        <v>174</v>
      </c>
      <c r="D465" t="s">
        <v>877</v>
      </c>
      <c r="E465">
        <v>36006114593</v>
      </c>
      <c r="F465" t="s">
        <v>243</v>
      </c>
      <c r="G465" t="s">
        <v>292</v>
      </c>
      <c r="H465" t="s">
        <v>52</v>
      </c>
      <c r="I465" t="s">
        <v>52</v>
      </c>
      <c r="J465" t="s">
        <v>115</v>
      </c>
      <c r="K465" s="1">
        <v>44593</v>
      </c>
      <c r="L465" t="s">
        <v>53</v>
      </c>
      <c r="M465" s="1">
        <v>45857</v>
      </c>
      <c r="N465" t="s">
        <v>270</v>
      </c>
      <c r="O465" t="s">
        <v>55</v>
      </c>
      <c r="P465" t="s">
        <v>930</v>
      </c>
      <c r="Q465" t="s">
        <v>117</v>
      </c>
      <c r="R465" s="1">
        <v>44452</v>
      </c>
      <c r="S465" t="s">
        <v>774</v>
      </c>
      <c r="T465" t="s">
        <v>191</v>
      </c>
      <c r="U465" t="s">
        <v>60</v>
      </c>
      <c r="V465" t="s">
        <v>300</v>
      </c>
      <c r="W465">
        <v>1470</v>
      </c>
      <c r="X465" t="s">
        <v>62</v>
      </c>
      <c r="Y465" t="s">
        <v>53</v>
      </c>
      <c r="Z465">
        <v>4</v>
      </c>
      <c r="AA465" t="s">
        <v>63</v>
      </c>
      <c r="AB465" t="s">
        <v>64</v>
      </c>
      <c r="AC465" t="s">
        <v>179</v>
      </c>
      <c r="AD465" t="s">
        <v>115</v>
      </c>
      <c r="AE465" t="s">
        <v>53</v>
      </c>
      <c r="AF465" t="s">
        <v>180</v>
      </c>
      <c r="AG465">
        <v>262</v>
      </c>
      <c r="AH465">
        <v>37</v>
      </c>
      <c r="AI465" t="s">
        <v>67</v>
      </c>
      <c r="AJ465" t="s">
        <v>97</v>
      </c>
      <c r="AK465" t="s">
        <v>123</v>
      </c>
      <c r="AL465" t="s">
        <v>136</v>
      </c>
      <c r="AM465">
        <v>0</v>
      </c>
      <c r="AN465">
        <v>3</v>
      </c>
      <c r="AO465">
        <v>8</v>
      </c>
      <c r="AP465">
        <v>1</v>
      </c>
      <c r="AQ465">
        <v>59</v>
      </c>
      <c r="AR465">
        <v>0</v>
      </c>
      <c r="AS465" t="s">
        <v>743</v>
      </c>
      <c r="AT465" t="s">
        <v>130</v>
      </c>
      <c r="AU465" t="s">
        <v>130</v>
      </c>
      <c r="AV465" s="1">
        <v>44602</v>
      </c>
      <c r="AW465" s="116">
        <v>4.5</v>
      </c>
      <c r="AX465" s="40">
        <f>VLOOKUP(dummy_data!$AU465,dummy_oppeained!B:C,2,0)</f>
        <v>6</v>
      </c>
      <c r="AY465" s="22" t="str">
        <f>VLOOKUP(AT465,dummy_oppeained!B:D,3,0)</f>
        <v>eristav</v>
      </c>
      <c r="AZ465" s="72">
        <f>VLOOKUP(AS:AS,hinded_abi!B:D,3,0)</f>
        <v>1</v>
      </c>
      <c r="BA465" s="26">
        <f t="shared" si="21"/>
        <v>6</v>
      </c>
      <c r="BB465" s="27">
        <f t="shared" si="22"/>
        <v>6</v>
      </c>
      <c r="BC465" s="96" t="str">
        <f t="shared" si="23"/>
        <v>S00020_36006114593_õppeaine36_44602</v>
      </c>
      <c r="BD465" s="104">
        <f>COUNTIF($BC$2:BC465, BC465)</f>
        <v>1</v>
      </c>
    </row>
    <row r="466" spans="1:56" x14ac:dyDescent="0.25">
      <c r="A466" t="s">
        <v>298</v>
      </c>
      <c r="B466" t="s">
        <v>242</v>
      </c>
      <c r="C466" t="s">
        <v>174</v>
      </c>
      <c r="D466" t="s">
        <v>877</v>
      </c>
      <c r="E466">
        <v>36006114593</v>
      </c>
      <c r="F466" t="s">
        <v>243</v>
      </c>
      <c r="G466" t="s">
        <v>292</v>
      </c>
      <c r="H466" t="s">
        <v>52</v>
      </c>
      <c r="I466" t="s">
        <v>52</v>
      </c>
      <c r="J466" t="s">
        <v>115</v>
      </c>
      <c r="K466" s="1">
        <v>44593</v>
      </c>
      <c r="L466" t="s">
        <v>53</v>
      </c>
      <c r="M466" s="1">
        <v>45857</v>
      </c>
      <c r="N466" t="s">
        <v>270</v>
      </c>
      <c r="O466" t="s">
        <v>55</v>
      </c>
      <c r="P466" t="s">
        <v>930</v>
      </c>
      <c r="Q466" t="s">
        <v>117</v>
      </c>
      <c r="R466" s="1">
        <v>44452</v>
      </c>
      <c r="S466" t="s">
        <v>774</v>
      </c>
      <c r="T466" t="s">
        <v>191</v>
      </c>
      <c r="U466" t="s">
        <v>60</v>
      </c>
      <c r="V466" t="s">
        <v>300</v>
      </c>
      <c r="W466">
        <v>1470</v>
      </c>
      <c r="X466" t="s">
        <v>62</v>
      </c>
      <c r="Y466" t="s">
        <v>53</v>
      </c>
      <c r="Z466">
        <v>4</v>
      </c>
      <c r="AA466" t="s">
        <v>63</v>
      </c>
      <c r="AB466" t="s">
        <v>64</v>
      </c>
      <c r="AC466" t="s">
        <v>179</v>
      </c>
      <c r="AD466" t="s">
        <v>115</v>
      </c>
      <c r="AE466" t="s">
        <v>53</v>
      </c>
      <c r="AF466" t="s">
        <v>180</v>
      </c>
      <c r="AG466">
        <v>262</v>
      </c>
      <c r="AH466">
        <v>37</v>
      </c>
      <c r="AI466" t="s">
        <v>67</v>
      </c>
      <c r="AJ466" t="s">
        <v>97</v>
      </c>
      <c r="AK466" t="s">
        <v>123</v>
      </c>
      <c r="AL466" t="s">
        <v>136</v>
      </c>
      <c r="AM466">
        <v>0</v>
      </c>
      <c r="AN466">
        <v>3</v>
      </c>
      <c r="AO466">
        <v>8</v>
      </c>
      <c r="AP466">
        <v>1</v>
      </c>
      <c r="AQ466">
        <v>59</v>
      </c>
      <c r="AR466">
        <v>0</v>
      </c>
      <c r="AS466" t="s">
        <v>743</v>
      </c>
      <c r="AT466" t="s">
        <v>89</v>
      </c>
      <c r="AU466" t="s">
        <v>89</v>
      </c>
      <c r="AV466" s="1">
        <v>45332</v>
      </c>
      <c r="AW466" s="116">
        <v>4.5</v>
      </c>
      <c r="AX466" s="15">
        <f>VLOOKUP(dummy_data!$AU466,dummy_oppeained!B:C,2,0)</f>
        <v>5</v>
      </c>
      <c r="AY466" s="22" t="str">
        <f>VLOOKUP(AT466,dummy_oppeained!B:D,3,0)</f>
        <v>eristav</v>
      </c>
      <c r="AZ466" s="72">
        <f>VLOOKUP(AS:AS,hinded_abi!B:D,3,0)</f>
        <v>1</v>
      </c>
      <c r="BA466" s="26">
        <f t="shared" si="21"/>
        <v>5</v>
      </c>
      <c r="BB466" s="27">
        <f t="shared" si="22"/>
        <v>5</v>
      </c>
      <c r="BC466" s="96" t="str">
        <f t="shared" si="23"/>
        <v>S00020_36006114593_õppeaine39_45332</v>
      </c>
      <c r="BD466" s="104">
        <f>COUNTIF($BC$2:BC466, BC466)</f>
        <v>1</v>
      </c>
    </row>
    <row r="467" spans="1:56" x14ac:dyDescent="0.25">
      <c r="A467" t="s">
        <v>298</v>
      </c>
      <c r="B467" t="s">
        <v>242</v>
      </c>
      <c r="C467" t="s">
        <v>174</v>
      </c>
      <c r="D467" t="s">
        <v>877</v>
      </c>
      <c r="E467">
        <v>36006114593</v>
      </c>
      <c r="F467" t="s">
        <v>243</v>
      </c>
      <c r="G467" t="s">
        <v>292</v>
      </c>
      <c r="H467" t="s">
        <v>52</v>
      </c>
      <c r="I467" t="s">
        <v>52</v>
      </c>
      <c r="J467" t="s">
        <v>115</v>
      </c>
      <c r="K467" s="1">
        <v>44593</v>
      </c>
      <c r="L467" t="s">
        <v>53</v>
      </c>
      <c r="M467" s="1">
        <v>45857</v>
      </c>
      <c r="N467" t="s">
        <v>270</v>
      </c>
      <c r="O467" t="s">
        <v>55</v>
      </c>
      <c r="P467" t="s">
        <v>930</v>
      </c>
      <c r="Q467" t="s">
        <v>117</v>
      </c>
      <c r="R467" s="1">
        <v>44452</v>
      </c>
      <c r="S467" t="s">
        <v>774</v>
      </c>
      <c r="T467" t="s">
        <v>191</v>
      </c>
      <c r="U467" t="s">
        <v>60</v>
      </c>
      <c r="V467" t="s">
        <v>300</v>
      </c>
      <c r="W467">
        <v>1470</v>
      </c>
      <c r="X467" t="s">
        <v>62</v>
      </c>
      <c r="Y467" t="s">
        <v>53</v>
      </c>
      <c r="Z467">
        <v>5</v>
      </c>
      <c r="AA467" t="s">
        <v>63</v>
      </c>
      <c r="AB467" t="s">
        <v>64</v>
      </c>
      <c r="AC467" t="s">
        <v>200</v>
      </c>
      <c r="AD467" t="s">
        <v>115</v>
      </c>
      <c r="AE467" t="s">
        <v>53</v>
      </c>
      <c r="AF467" t="s">
        <v>180</v>
      </c>
      <c r="AG467">
        <v>262</v>
      </c>
      <c r="AH467">
        <v>40</v>
      </c>
      <c r="AI467" t="s">
        <v>67</v>
      </c>
      <c r="AJ467" t="s">
        <v>169</v>
      </c>
      <c r="AK467" t="s">
        <v>123</v>
      </c>
      <c r="AL467" t="s">
        <v>163</v>
      </c>
      <c r="AM467">
        <v>0</v>
      </c>
      <c r="AN467">
        <v>1</v>
      </c>
      <c r="AO467">
        <v>8</v>
      </c>
      <c r="AP467">
        <v>9</v>
      </c>
      <c r="AQ467">
        <v>26</v>
      </c>
      <c r="AR467">
        <v>0</v>
      </c>
      <c r="AS467" t="s">
        <v>732</v>
      </c>
      <c r="AT467" t="s">
        <v>141</v>
      </c>
      <c r="AU467" t="s">
        <v>141</v>
      </c>
      <c r="AV467" s="1">
        <v>44602</v>
      </c>
      <c r="AW467" s="116">
        <v>4.5</v>
      </c>
      <c r="AX467" s="40">
        <f>VLOOKUP(dummy_data!$AU467,dummy_oppeained!B:C,2,0)</f>
        <v>2</v>
      </c>
      <c r="AY467" s="22" t="str">
        <f>VLOOKUP(AT467,dummy_oppeained!B:D,3,0)</f>
        <v>mitteeristav</v>
      </c>
      <c r="AZ467" s="72" t="str">
        <f>VLOOKUP(AS:AS,hinded_abi!B:D,3,0)</f>
        <v>NULL</v>
      </c>
      <c r="BA467" s="26" t="str">
        <f t="shared" si="21"/>
        <v xml:space="preserve"> </v>
      </c>
      <c r="BB467" s="27">
        <f t="shared" si="22"/>
        <v>0</v>
      </c>
      <c r="BC467" s="96" t="str">
        <f t="shared" si="23"/>
        <v>S00020_36006114593_õppeaine74_44602</v>
      </c>
      <c r="BD467" s="104">
        <f>COUNTIF($BC$2:BC467, BC467)</f>
        <v>1</v>
      </c>
    </row>
    <row r="468" spans="1:56" x14ac:dyDescent="0.25">
      <c r="A468" t="s">
        <v>298</v>
      </c>
      <c r="B468" t="s">
        <v>242</v>
      </c>
      <c r="C468" t="s">
        <v>174</v>
      </c>
      <c r="D468" t="s">
        <v>877</v>
      </c>
      <c r="E468">
        <v>36006114593</v>
      </c>
      <c r="F468" t="s">
        <v>243</v>
      </c>
      <c r="G468" t="s">
        <v>292</v>
      </c>
      <c r="H468" t="s">
        <v>52</v>
      </c>
      <c r="I468" t="s">
        <v>52</v>
      </c>
      <c r="J468" t="s">
        <v>115</v>
      </c>
      <c r="K468" s="1">
        <v>44593</v>
      </c>
      <c r="L468" t="s">
        <v>53</v>
      </c>
      <c r="M468" s="1">
        <v>45857</v>
      </c>
      <c r="N468" t="s">
        <v>270</v>
      </c>
      <c r="O468" t="s">
        <v>55</v>
      </c>
      <c r="P468" t="s">
        <v>930</v>
      </c>
      <c r="Q468" t="s">
        <v>117</v>
      </c>
      <c r="R468" s="1">
        <v>44452</v>
      </c>
      <c r="S468" t="s">
        <v>774</v>
      </c>
      <c r="T468" t="s">
        <v>191</v>
      </c>
      <c r="U468" t="s">
        <v>60</v>
      </c>
      <c r="V468" t="s">
        <v>300</v>
      </c>
      <c r="W468">
        <v>1470</v>
      </c>
      <c r="X468" t="s">
        <v>62</v>
      </c>
      <c r="Y468" t="s">
        <v>53</v>
      </c>
      <c r="Z468">
        <v>5</v>
      </c>
      <c r="AA468" t="s">
        <v>63</v>
      </c>
      <c r="AB468" t="s">
        <v>64</v>
      </c>
      <c r="AC468" t="s">
        <v>200</v>
      </c>
      <c r="AD468" t="s">
        <v>115</v>
      </c>
      <c r="AE468" t="s">
        <v>53</v>
      </c>
      <c r="AF468" t="s">
        <v>180</v>
      </c>
      <c r="AG468">
        <v>262</v>
      </c>
      <c r="AH468">
        <v>40</v>
      </c>
      <c r="AI468" t="s">
        <v>67</v>
      </c>
      <c r="AJ468" t="s">
        <v>169</v>
      </c>
      <c r="AK468" t="s">
        <v>123</v>
      </c>
      <c r="AL468" t="s">
        <v>163</v>
      </c>
      <c r="AM468">
        <v>0</v>
      </c>
      <c r="AN468">
        <v>1</v>
      </c>
      <c r="AO468">
        <v>8</v>
      </c>
      <c r="AP468">
        <v>9</v>
      </c>
      <c r="AQ468">
        <v>26</v>
      </c>
      <c r="AR468">
        <v>0</v>
      </c>
      <c r="AS468" t="s">
        <v>732</v>
      </c>
      <c r="AT468" t="s">
        <v>231</v>
      </c>
      <c r="AU468" t="s">
        <v>231</v>
      </c>
      <c r="AV468" s="1">
        <v>44237</v>
      </c>
      <c r="AW468" s="116">
        <v>4.5</v>
      </c>
      <c r="AX468" s="15">
        <f>VLOOKUP(dummy_data!$AU468,dummy_oppeained!B:C,2,0)</f>
        <v>3</v>
      </c>
      <c r="AY468" s="22" t="str">
        <f>VLOOKUP(AT468,dummy_oppeained!B:D,3,0)</f>
        <v>mitteeristav</v>
      </c>
      <c r="AZ468" s="72" t="str">
        <f>VLOOKUP(AS:AS,hinded_abi!B:D,3,0)</f>
        <v>NULL</v>
      </c>
      <c r="BA468" s="26" t="str">
        <f t="shared" si="21"/>
        <v xml:space="preserve"> </v>
      </c>
      <c r="BB468" s="27">
        <f t="shared" si="22"/>
        <v>0</v>
      </c>
      <c r="BC468" s="96" t="str">
        <f t="shared" si="23"/>
        <v>S00020_36006114593_õppeaine99_44237</v>
      </c>
      <c r="BD468" s="104">
        <f>COUNTIF($BC$2:BC468, BC468)</f>
        <v>1</v>
      </c>
    </row>
    <row r="469" spans="1:56" x14ac:dyDescent="0.25">
      <c r="A469" t="s">
        <v>298</v>
      </c>
      <c r="B469" t="s">
        <v>242</v>
      </c>
      <c r="C469" t="s">
        <v>174</v>
      </c>
      <c r="D469" t="s">
        <v>877</v>
      </c>
      <c r="E469">
        <v>36006114593</v>
      </c>
      <c r="F469" t="s">
        <v>243</v>
      </c>
      <c r="G469" t="s">
        <v>292</v>
      </c>
      <c r="H469" t="s">
        <v>52</v>
      </c>
      <c r="I469" t="s">
        <v>52</v>
      </c>
      <c r="J469" t="s">
        <v>115</v>
      </c>
      <c r="K469" s="1">
        <v>44593</v>
      </c>
      <c r="L469" t="s">
        <v>53</v>
      </c>
      <c r="M469" s="1">
        <v>45857</v>
      </c>
      <c r="N469" t="s">
        <v>270</v>
      </c>
      <c r="O469" t="s">
        <v>55</v>
      </c>
      <c r="P469" t="s">
        <v>930</v>
      </c>
      <c r="Q469" t="s">
        <v>117</v>
      </c>
      <c r="R469" s="1">
        <v>44452</v>
      </c>
      <c r="S469" t="s">
        <v>774</v>
      </c>
      <c r="T469" t="s">
        <v>191</v>
      </c>
      <c r="U469" t="s">
        <v>60</v>
      </c>
      <c r="V469" t="s">
        <v>300</v>
      </c>
      <c r="W469">
        <v>1470</v>
      </c>
      <c r="X469" t="s">
        <v>62</v>
      </c>
      <c r="Y469" t="s">
        <v>53</v>
      </c>
      <c r="Z469">
        <v>5</v>
      </c>
      <c r="AA469" t="s">
        <v>63</v>
      </c>
      <c r="AB469" t="s">
        <v>64</v>
      </c>
      <c r="AC469" t="s">
        <v>200</v>
      </c>
      <c r="AD469" t="s">
        <v>115</v>
      </c>
      <c r="AE469" t="s">
        <v>53</v>
      </c>
      <c r="AF469" t="s">
        <v>180</v>
      </c>
      <c r="AG469">
        <v>262</v>
      </c>
      <c r="AH469">
        <v>40</v>
      </c>
      <c r="AI469" t="s">
        <v>67</v>
      </c>
      <c r="AJ469" t="s">
        <v>169</v>
      </c>
      <c r="AK469" t="s">
        <v>123</v>
      </c>
      <c r="AL469" t="s">
        <v>163</v>
      </c>
      <c r="AM469">
        <v>0</v>
      </c>
      <c r="AN469">
        <v>1</v>
      </c>
      <c r="AO469">
        <v>8</v>
      </c>
      <c r="AP469">
        <v>9</v>
      </c>
      <c r="AQ469">
        <v>26</v>
      </c>
      <c r="AR469">
        <v>0</v>
      </c>
      <c r="AS469" t="s">
        <v>736</v>
      </c>
      <c r="AT469" t="s">
        <v>81</v>
      </c>
      <c r="AU469" t="s">
        <v>81</v>
      </c>
      <c r="AV469" s="1">
        <v>45698</v>
      </c>
      <c r="AW469" s="116">
        <v>4.5</v>
      </c>
      <c r="AX469" s="40">
        <f>VLOOKUP(dummy_data!$AU469,dummy_oppeained!B:C,2,0)</f>
        <v>6</v>
      </c>
      <c r="AY469" s="22" t="str">
        <f>VLOOKUP(AT469,dummy_oppeained!B:D,3,0)</f>
        <v>eristav</v>
      </c>
      <c r="AZ469" s="72">
        <f>VLOOKUP(AS:AS,hinded_abi!B:D,3,0)</f>
        <v>5</v>
      </c>
      <c r="BA469" s="26">
        <f t="shared" si="21"/>
        <v>30</v>
      </c>
      <c r="BB469" s="27">
        <f t="shared" si="22"/>
        <v>6</v>
      </c>
      <c r="BC469" s="96" t="str">
        <f t="shared" si="23"/>
        <v>S00020_36006114593_õppeaine84_45698</v>
      </c>
      <c r="BD469" s="104">
        <f>COUNTIF($BC$2:BC469, BC469)</f>
        <v>1</v>
      </c>
    </row>
    <row r="470" spans="1:56" x14ac:dyDescent="0.25">
      <c r="A470" t="s">
        <v>298</v>
      </c>
      <c r="B470" t="s">
        <v>242</v>
      </c>
      <c r="C470" t="s">
        <v>174</v>
      </c>
      <c r="D470" t="s">
        <v>877</v>
      </c>
      <c r="E470">
        <v>36006114593</v>
      </c>
      <c r="F470" t="s">
        <v>243</v>
      </c>
      <c r="G470" t="s">
        <v>292</v>
      </c>
      <c r="H470" t="s">
        <v>52</v>
      </c>
      <c r="I470" t="s">
        <v>52</v>
      </c>
      <c r="J470" t="s">
        <v>115</v>
      </c>
      <c r="K470" s="1">
        <v>44593</v>
      </c>
      <c r="L470" t="s">
        <v>53</v>
      </c>
      <c r="M470" s="1">
        <v>45857</v>
      </c>
      <c r="N470" t="s">
        <v>270</v>
      </c>
      <c r="O470" t="s">
        <v>55</v>
      </c>
      <c r="P470" t="s">
        <v>930</v>
      </c>
      <c r="Q470" t="s">
        <v>117</v>
      </c>
      <c r="R470" s="1">
        <v>44452</v>
      </c>
      <c r="S470" t="s">
        <v>774</v>
      </c>
      <c r="T470" t="s">
        <v>191</v>
      </c>
      <c r="U470" t="s">
        <v>60</v>
      </c>
      <c r="V470" t="s">
        <v>300</v>
      </c>
      <c r="W470">
        <v>1470</v>
      </c>
      <c r="X470" t="s">
        <v>62</v>
      </c>
      <c r="Y470" t="s">
        <v>53</v>
      </c>
      <c r="Z470">
        <v>5</v>
      </c>
      <c r="AA470" t="s">
        <v>63</v>
      </c>
      <c r="AB470" t="s">
        <v>64</v>
      </c>
      <c r="AC470" t="s">
        <v>200</v>
      </c>
      <c r="AD470" t="s">
        <v>115</v>
      </c>
      <c r="AE470" t="s">
        <v>53</v>
      </c>
      <c r="AF470" t="s">
        <v>180</v>
      </c>
      <c r="AG470">
        <v>262</v>
      </c>
      <c r="AH470">
        <v>40</v>
      </c>
      <c r="AI470" t="s">
        <v>67</v>
      </c>
      <c r="AJ470" t="s">
        <v>169</v>
      </c>
      <c r="AK470" t="s">
        <v>123</v>
      </c>
      <c r="AL470" t="s">
        <v>163</v>
      </c>
      <c r="AM470">
        <v>0</v>
      </c>
      <c r="AN470">
        <v>1</v>
      </c>
      <c r="AO470">
        <v>8</v>
      </c>
      <c r="AP470">
        <v>9</v>
      </c>
      <c r="AQ470">
        <v>26</v>
      </c>
      <c r="AR470">
        <v>0</v>
      </c>
      <c r="AS470" t="s">
        <v>741</v>
      </c>
      <c r="AT470" t="s">
        <v>222</v>
      </c>
      <c r="AU470" t="s">
        <v>222</v>
      </c>
      <c r="AV470" s="1">
        <v>44602</v>
      </c>
      <c r="AW470" s="116">
        <v>4.5</v>
      </c>
      <c r="AX470" s="15">
        <f>VLOOKUP(dummy_data!$AU470,dummy_oppeained!B:C,2,0)</f>
        <v>9</v>
      </c>
      <c r="AY470" s="22" t="str">
        <f>VLOOKUP(AT470,dummy_oppeained!B:D,3,0)</f>
        <v>eristav</v>
      </c>
      <c r="AZ470" s="72">
        <f>VLOOKUP(AS:AS,hinded_abi!B:D,3,0)</f>
        <v>2</v>
      </c>
      <c r="BA470" s="26">
        <f t="shared" si="21"/>
        <v>18</v>
      </c>
      <c r="BB470" s="27">
        <f t="shared" si="22"/>
        <v>9</v>
      </c>
      <c r="BC470" s="96" t="str">
        <f t="shared" si="23"/>
        <v>S00020_36006114593_õppeaine52_44602</v>
      </c>
      <c r="BD470" s="104">
        <f>COUNTIF($BC$2:BC470, BC470)</f>
        <v>1</v>
      </c>
    </row>
    <row r="471" spans="1:56" x14ac:dyDescent="0.25">
      <c r="A471" t="s">
        <v>298</v>
      </c>
      <c r="B471" t="s">
        <v>242</v>
      </c>
      <c r="C471" t="s">
        <v>174</v>
      </c>
      <c r="D471" t="s">
        <v>877</v>
      </c>
      <c r="E471">
        <v>36006114593</v>
      </c>
      <c r="F471" t="s">
        <v>243</v>
      </c>
      <c r="G471" t="s">
        <v>292</v>
      </c>
      <c r="H471" t="s">
        <v>52</v>
      </c>
      <c r="I471" t="s">
        <v>52</v>
      </c>
      <c r="J471" t="s">
        <v>115</v>
      </c>
      <c r="K471" s="1">
        <v>44593</v>
      </c>
      <c r="L471" t="s">
        <v>53</v>
      </c>
      <c r="M471" s="1">
        <v>45857</v>
      </c>
      <c r="N471" t="s">
        <v>270</v>
      </c>
      <c r="O471" t="s">
        <v>55</v>
      </c>
      <c r="P471" t="s">
        <v>930</v>
      </c>
      <c r="Q471" t="s">
        <v>117</v>
      </c>
      <c r="R471" s="1">
        <v>44452</v>
      </c>
      <c r="S471" t="s">
        <v>774</v>
      </c>
      <c r="T471" t="s">
        <v>191</v>
      </c>
      <c r="U471" t="s">
        <v>60</v>
      </c>
      <c r="V471" t="s">
        <v>300</v>
      </c>
      <c r="W471">
        <v>1470</v>
      </c>
      <c r="X471" t="s">
        <v>62</v>
      </c>
      <c r="Y471" t="s">
        <v>53</v>
      </c>
      <c r="Z471">
        <v>5</v>
      </c>
      <c r="AA471" t="s">
        <v>63</v>
      </c>
      <c r="AB471" t="s">
        <v>64</v>
      </c>
      <c r="AC471" t="s">
        <v>200</v>
      </c>
      <c r="AD471" t="s">
        <v>115</v>
      </c>
      <c r="AE471" t="s">
        <v>53</v>
      </c>
      <c r="AF471" t="s">
        <v>180</v>
      </c>
      <c r="AG471">
        <v>262</v>
      </c>
      <c r="AH471">
        <v>40</v>
      </c>
      <c r="AI471" t="s">
        <v>67</v>
      </c>
      <c r="AJ471" t="s">
        <v>169</v>
      </c>
      <c r="AK471" t="s">
        <v>123</v>
      </c>
      <c r="AL471" t="s">
        <v>163</v>
      </c>
      <c r="AM471">
        <v>0</v>
      </c>
      <c r="AN471">
        <v>1</v>
      </c>
      <c r="AO471">
        <v>8</v>
      </c>
      <c r="AP471">
        <v>9</v>
      </c>
      <c r="AQ471">
        <v>26</v>
      </c>
      <c r="AR471">
        <v>0</v>
      </c>
      <c r="AS471" t="s">
        <v>732</v>
      </c>
      <c r="AT471" t="s">
        <v>108</v>
      </c>
      <c r="AU471" t="s">
        <v>108</v>
      </c>
      <c r="AV471" s="1">
        <v>45545</v>
      </c>
      <c r="AW471" s="116">
        <v>4.5</v>
      </c>
      <c r="AX471" s="40">
        <f>VLOOKUP(dummy_data!$AU471,dummy_oppeained!B:C,2,0)</f>
        <v>3</v>
      </c>
      <c r="AY471" s="22" t="str">
        <f>VLOOKUP(AT471,dummy_oppeained!B:D,3,0)</f>
        <v>mitteeristav</v>
      </c>
      <c r="AZ471" s="72" t="str">
        <f>VLOOKUP(AS:AS,hinded_abi!B:D,3,0)</f>
        <v>NULL</v>
      </c>
      <c r="BA471" s="26" t="str">
        <f t="shared" si="21"/>
        <v xml:space="preserve"> </v>
      </c>
      <c r="BB471" s="27">
        <f t="shared" si="22"/>
        <v>0</v>
      </c>
      <c r="BC471" s="96" t="str">
        <f t="shared" si="23"/>
        <v>S00020_36006114593_õppeaine34_45545</v>
      </c>
      <c r="BD471" s="104">
        <f>COUNTIF($BC$2:BC471, BC471)</f>
        <v>1</v>
      </c>
    </row>
    <row r="472" spans="1:56" x14ac:dyDescent="0.25">
      <c r="A472" t="s">
        <v>298</v>
      </c>
      <c r="B472" t="s">
        <v>242</v>
      </c>
      <c r="C472" t="s">
        <v>174</v>
      </c>
      <c r="D472" t="s">
        <v>877</v>
      </c>
      <c r="E472">
        <v>36006114593</v>
      </c>
      <c r="F472" t="s">
        <v>243</v>
      </c>
      <c r="G472" t="s">
        <v>292</v>
      </c>
      <c r="H472" t="s">
        <v>52</v>
      </c>
      <c r="I472" t="s">
        <v>52</v>
      </c>
      <c r="J472" t="s">
        <v>115</v>
      </c>
      <c r="K472" s="1">
        <v>44593</v>
      </c>
      <c r="L472" t="s">
        <v>53</v>
      </c>
      <c r="M472" s="1">
        <v>45857</v>
      </c>
      <c r="N472" t="s">
        <v>270</v>
      </c>
      <c r="O472" t="s">
        <v>55</v>
      </c>
      <c r="P472" t="s">
        <v>930</v>
      </c>
      <c r="Q472" t="s">
        <v>117</v>
      </c>
      <c r="R472" s="1">
        <v>44452</v>
      </c>
      <c r="S472" t="s">
        <v>774</v>
      </c>
      <c r="T472" t="s">
        <v>191</v>
      </c>
      <c r="U472" t="s">
        <v>60</v>
      </c>
      <c r="V472" t="s">
        <v>300</v>
      </c>
      <c r="W472">
        <v>1470</v>
      </c>
      <c r="X472" t="s">
        <v>62</v>
      </c>
      <c r="Y472" t="s">
        <v>53</v>
      </c>
      <c r="Z472">
        <v>5</v>
      </c>
      <c r="AA472" t="s">
        <v>63</v>
      </c>
      <c r="AB472" t="s">
        <v>64</v>
      </c>
      <c r="AC472" t="s">
        <v>200</v>
      </c>
      <c r="AD472" t="s">
        <v>115</v>
      </c>
      <c r="AE472" t="s">
        <v>53</v>
      </c>
      <c r="AF472" t="s">
        <v>180</v>
      </c>
      <c r="AG472">
        <v>262</v>
      </c>
      <c r="AH472">
        <v>40</v>
      </c>
      <c r="AI472" t="s">
        <v>67</v>
      </c>
      <c r="AJ472" t="s">
        <v>169</v>
      </c>
      <c r="AK472" t="s">
        <v>123</v>
      </c>
      <c r="AL472" t="s">
        <v>163</v>
      </c>
      <c r="AM472">
        <v>0</v>
      </c>
      <c r="AN472">
        <v>1</v>
      </c>
      <c r="AO472">
        <v>8</v>
      </c>
      <c r="AP472">
        <v>9</v>
      </c>
      <c r="AQ472">
        <v>26</v>
      </c>
      <c r="AR472">
        <v>0</v>
      </c>
      <c r="AS472" t="s">
        <v>745</v>
      </c>
      <c r="AT472" t="s">
        <v>125</v>
      </c>
      <c r="AU472" t="s">
        <v>125</v>
      </c>
      <c r="AV472" s="1">
        <v>45698</v>
      </c>
      <c r="AW472" s="116">
        <v>4.5</v>
      </c>
      <c r="AX472" s="15">
        <f>VLOOKUP(dummy_data!$AU472,dummy_oppeained!B:C,2,0)</f>
        <v>6</v>
      </c>
      <c r="AY472" s="22" t="str">
        <f>VLOOKUP(AT472,dummy_oppeained!B:D,3,0)</f>
        <v>eristav</v>
      </c>
      <c r="AZ472" s="72">
        <f>VLOOKUP(AS:AS,hinded_abi!B:D,3,0)</f>
        <v>0</v>
      </c>
      <c r="BA472" s="26">
        <f t="shared" si="21"/>
        <v>0</v>
      </c>
      <c r="BB472" s="27">
        <f t="shared" si="22"/>
        <v>6</v>
      </c>
      <c r="BC472" s="96" t="str">
        <f t="shared" si="23"/>
        <v>S00020_36006114593_õppeaine13_45698</v>
      </c>
      <c r="BD472" s="104">
        <f>COUNTIF($BC$2:BC472, BC472)</f>
        <v>1</v>
      </c>
    </row>
    <row r="473" spans="1:56" x14ac:dyDescent="0.25">
      <c r="A473" t="s">
        <v>298</v>
      </c>
      <c r="B473" t="s">
        <v>242</v>
      </c>
      <c r="C473" t="s">
        <v>174</v>
      </c>
      <c r="D473" t="s">
        <v>877</v>
      </c>
      <c r="E473">
        <v>36006114593</v>
      </c>
      <c r="F473" t="s">
        <v>243</v>
      </c>
      <c r="G473" t="s">
        <v>292</v>
      </c>
      <c r="H473" t="s">
        <v>52</v>
      </c>
      <c r="I473" t="s">
        <v>52</v>
      </c>
      <c r="J473" t="s">
        <v>115</v>
      </c>
      <c r="K473" s="1">
        <v>44593</v>
      </c>
      <c r="L473" t="s">
        <v>53</v>
      </c>
      <c r="M473" s="1">
        <v>45857</v>
      </c>
      <c r="N473" t="s">
        <v>270</v>
      </c>
      <c r="O473" t="s">
        <v>55</v>
      </c>
      <c r="P473" t="s">
        <v>930</v>
      </c>
      <c r="Q473" t="s">
        <v>117</v>
      </c>
      <c r="R473" s="1">
        <v>44452</v>
      </c>
      <c r="S473" t="s">
        <v>774</v>
      </c>
      <c r="T473" t="s">
        <v>191</v>
      </c>
      <c r="U473" t="s">
        <v>60</v>
      </c>
      <c r="V473" t="s">
        <v>300</v>
      </c>
      <c r="W473">
        <v>1470</v>
      </c>
      <c r="X473" t="s">
        <v>62</v>
      </c>
      <c r="Y473" t="s">
        <v>53</v>
      </c>
      <c r="Z473">
        <v>5</v>
      </c>
      <c r="AA473" t="s">
        <v>63</v>
      </c>
      <c r="AB473" t="s">
        <v>64</v>
      </c>
      <c r="AC473" t="s">
        <v>200</v>
      </c>
      <c r="AD473" t="s">
        <v>115</v>
      </c>
      <c r="AE473" t="s">
        <v>53</v>
      </c>
      <c r="AF473" t="s">
        <v>180</v>
      </c>
      <c r="AG473">
        <v>262</v>
      </c>
      <c r="AH473">
        <v>40</v>
      </c>
      <c r="AI473" t="s">
        <v>67</v>
      </c>
      <c r="AJ473" t="s">
        <v>169</v>
      </c>
      <c r="AK473" t="s">
        <v>123</v>
      </c>
      <c r="AL473" t="s">
        <v>163</v>
      </c>
      <c r="AM473">
        <v>0</v>
      </c>
      <c r="AN473">
        <v>1</v>
      </c>
      <c r="AO473">
        <v>8</v>
      </c>
      <c r="AP473">
        <v>9</v>
      </c>
      <c r="AQ473">
        <v>26</v>
      </c>
      <c r="AR473">
        <v>0</v>
      </c>
      <c r="AS473" t="s">
        <v>732</v>
      </c>
      <c r="AT473" t="s">
        <v>197</v>
      </c>
      <c r="AU473" t="s">
        <v>197</v>
      </c>
      <c r="AV473" s="1">
        <v>45545</v>
      </c>
      <c r="AW473" s="116">
        <v>4.5</v>
      </c>
      <c r="AX473" s="40">
        <f>VLOOKUP(dummy_data!$AU473,dummy_oppeained!B:C,2,0)</f>
        <v>3</v>
      </c>
      <c r="AY473" s="22" t="str">
        <f>VLOOKUP(AT473,dummy_oppeained!B:D,3,0)</f>
        <v>mitteeristav</v>
      </c>
      <c r="AZ473" s="72" t="str">
        <f>VLOOKUP(AS:AS,hinded_abi!B:D,3,0)</f>
        <v>NULL</v>
      </c>
      <c r="BA473" s="26" t="str">
        <f t="shared" si="21"/>
        <v xml:space="preserve"> </v>
      </c>
      <c r="BB473" s="27">
        <f t="shared" si="22"/>
        <v>0</v>
      </c>
      <c r="BC473" s="96" t="str">
        <f t="shared" si="23"/>
        <v>S00020_36006114593_õppeaine48_45545</v>
      </c>
      <c r="BD473" s="104">
        <f>COUNTIF($BC$2:BC473, BC473)</f>
        <v>1</v>
      </c>
    </row>
    <row r="474" spans="1:56" x14ac:dyDescent="0.25">
      <c r="A474" t="s">
        <v>298</v>
      </c>
      <c r="B474" t="s">
        <v>242</v>
      </c>
      <c r="C474" t="s">
        <v>174</v>
      </c>
      <c r="D474" t="s">
        <v>877</v>
      </c>
      <c r="E474">
        <v>36006114593</v>
      </c>
      <c r="F474" t="s">
        <v>243</v>
      </c>
      <c r="G474" t="s">
        <v>292</v>
      </c>
      <c r="H474" t="s">
        <v>52</v>
      </c>
      <c r="I474" t="s">
        <v>52</v>
      </c>
      <c r="J474" t="s">
        <v>115</v>
      </c>
      <c r="K474" s="1">
        <v>44593</v>
      </c>
      <c r="L474" t="s">
        <v>53</v>
      </c>
      <c r="M474" s="1">
        <v>45857</v>
      </c>
      <c r="N474" t="s">
        <v>270</v>
      </c>
      <c r="O474" t="s">
        <v>55</v>
      </c>
      <c r="P474" t="s">
        <v>930</v>
      </c>
      <c r="Q474" t="s">
        <v>117</v>
      </c>
      <c r="R474" s="1">
        <v>44452</v>
      </c>
      <c r="S474" t="s">
        <v>774</v>
      </c>
      <c r="T474" t="s">
        <v>191</v>
      </c>
      <c r="U474" t="s">
        <v>60</v>
      </c>
      <c r="V474" t="s">
        <v>300</v>
      </c>
      <c r="W474">
        <v>1470</v>
      </c>
      <c r="X474" t="s">
        <v>62</v>
      </c>
      <c r="Y474" t="s">
        <v>53</v>
      </c>
      <c r="Z474">
        <v>5</v>
      </c>
      <c r="AA474" t="s">
        <v>63</v>
      </c>
      <c r="AB474" t="s">
        <v>64</v>
      </c>
      <c r="AC474" t="s">
        <v>200</v>
      </c>
      <c r="AD474" t="s">
        <v>115</v>
      </c>
      <c r="AE474" t="s">
        <v>53</v>
      </c>
      <c r="AF474" t="s">
        <v>180</v>
      </c>
      <c r="AG474">
        <v>262</v>
      </c>
      <c r="AH474">
        <v>40</v>
      </c>
      <c r="AI474" t="s">
        <v>67</v>
      </c>
      <c r="AJ474" t="s">
        <v>169</v>
      </c>
      <c r="AK474" t="s">
        <v>123</v>
      </c>
      <c r="AL474" t="s">
        <v>163</v>
      </c>
      <c r="AM474">
        <v>0</v>
      </c>
      <c r="AN474">
        <v>1</v>
      </c>
      <c r="AO474">
        <v>8</v>
      </c>
      <c r="AP474">
        <v>9</v>
      </c>
      <c r="AQ474">
        <v>26</v>
      </c>
      <c r="AR474">
        <v>0</v>
      </c>
      <c r="AS474" t="s">
        <v>732</v>
      </c>
      <c r="AT474" t="s">
        <v>266</v>
      </c>
      <c r="AU474" t="s">
        <v>266</v>
      </c>
      <c r="AV474" s="1">
        <v>45698</v>
      </c>
      <c r="AW474" s="116">
        <v>4.5</v>
      </c>
      <c r="AX474" s="15">
        <f>VLOOKUP(dummy_data!$AU474,dummy_oppeained!B:C,2,0)</f>
        <v>2</v>
      </c>
      <c r="AY474" s="22" t="str">
        <f>VLOOKUP(AT474,dummy_oppeained!B:D,3,0)</f>
        <v>mitteeristav</v>
      </c>
      <c r="AZ474" s="72" t="str">
        <f>VLOOKUP(AS:AS,hinded_abi!B:D,3,0)</f>
        <v>NULL</v>
      </c>
      <c r="BA474" s="26" t="str">
        <f t="shared" si="21"/>
        <v xml:space="preserve"> </v>
      </c>
      <c r="BB474" s="27">
        <f t="shared" si="22"/>
        <v>0</v>
      </c>
      <c r="BC474" s="96" t="str">
        <f t="shared" si="23"/>
        <v>S00020_36006114593_õppeaine88_45698</v>
      </c>
      <c r="BD474" s="104">
        <f>COUNTIF($BC$2:BC474, BC474)</f>
        <v>1</v>
      </c>
    </row>
    <row r="475" spans="1:56" x14ac:dyDescent="0.25">
      <c r="A475" t="s">
        <v>301</v>
      </c>
      <c r="B475" t="s">
        <v>296</v>
      </c>
      <c r="C475" t="s">
        <v>49</v>
      </c>
      <c r="D475" t="s">
        <v>887</v>
      </c>
      <c r="E475">
        <v>55109077871</v>
      </c>
      <c r="F475" t="s">
        <v>50</v>
      </c>
      <c r="G475" t="s">
        <v>302</v>
      </c>
      <c r="H475" t="s">
        <v>115</v>
      </c>
      <c r="I475" t="s">
        <v>52</v>
      </c>
      <c r="J475" t="s">
        <v>115</v>
      </c>
      <c r="K475" s="1">
        <v>44440</v>
      </c>
      <c r="L475" t="s">
        <v>303</v>
      </c>
      <c r="M475" s="1">
        <v>45304</v>
      </c>
      <c r="N475" t="s">
        <v>234</v>
      </c>
      <c r="O475" t="s">
        <v>55</v>
      </c>
      <c r="P475" t="s">
        <v>921</v>
      </c>
      <c r="Q475" t="s">
        <v>10</v>
      </c>
      <c r="R475" s="1">
        <v>44806</v>
      </c>
      <c r="S475" t="s">
        <v>774</v>
      </c>
      <c r="T475" t="s">
        <v>119</v>
      </c>
      <c r="U475" t="s">
        <v>120</v>
      </c>
      <c r="V475" t="s">
        <v>160</v>
      </c>
      <c r="W475">
        <v>80166</v>
      </c>
      <c r="X475" t="s">
        <v>62</v>
      </c>
      <c r="Y475" t="s">
        <v>53</v>
      </c>
      <c r="Z475">
        <v>1</v>
      </c>
      <c r="AA475" t="s">
        <v>161</v>
      </c>
      <c r="AB475" t="s">
        <v>64</v>
      </c>
      <c r="AC475" t="s">
        <v>146</v>
      </c>
      <c r="AD475" t="s">
        <v>115</v>
      </c>
      <c r="AE475" t="s">
        <v>53</v>
      </c>
      <c r="AF475" t="s">
        <v>53</v>
      </c>
      <c r="AG475">
        <v>148</v>
      </c>
      <c r="AH475">
        <v>28</v>
      </c>
      <c r="AI475" t="s">
        <v>170</v>
      </c>
      <c r="AJ475" t="s">
        <v>96</v>
      </c>
      <c r="AK475" t="s">
        <v>181</v>
      </c>
      <c r="AL475" t="s">
        <v>219</v>
      </c>
      <c r="AM475">
        <v>4</v>
      </c>
      <c r="AN475">
        <v>1</v>
      </c>
      <c r="AO475">
        <v>17</v>
      </c>
      <c r="AP475">
        <v>7</v>
      </c>
      <c r="AQ475">
        <v>58</v>
      </c>
      <c r="AR475">
        <v>5</v>
      </c>
      <c r="AS475" t="s">
        <v>737</v>
      </c>
      <c r="AT475" t="s">
        <v>165</v>
      </c>
      <c r="AU475" t="s">
        <v>165</v>
      </c>
      <c r="AV475" s="1">
        <v>44237</v>
      </c>
      <c r="AW475" s="116">
        <v>3.5</v>
      </c>
      <c r="AX475" s="40">
        <f>VLOOKUP(dummy_data!$AU475,dummy_oppeained!B:C,2,0)</f>
        <v>8</v>
      </c>
      <c r="AY475" s="22" t="str">
        <f>VLOOKUP(AT475,dummy_oppeained!B:D,3,0)</f>
        <v>eristav</v>
      </c>
      <c r="AZ475" s="72">
        <f>VLOOKUP(AS:AS,hinded_abi!B:D,3,0)</f>
        <v>4</v>
      </c>
      <c r="BA475" s="26">
        <f t="shared" si="21"/>
        <v>32</v>
      </c>
      <c r="BB475" s="27">
        <f t="shared" si="22"/>
        <v>8</v>
      </c>
      <c r="BC475" s="96" t="str">
        <f t="shared" si="23"/>
        <v>S00021_55109077871_õppeaine65_44237</v>
      </c>
      <c r="BD475" s="104">
        <f>COUNTIF($BC$2:BC475, BC475)</f>
        <v>1</v>
      </c>
    </row>
    <row r="476" spans="1:56" x14ac:dyDescent="0.25">
      <c r="A476" t="s">
        <v>301</v>
      </c>
      <c r="B476" t="s">
        <v>296</v>
      </c>
      <c r="C476" t="s">
        <v>49</v>
      </c>
      <c r="D476" t="s">
        <v>887</v>
      </c>
      <c r="E476">
        <v>55109077871</v>
      </c>
      <c r="F476" t="s">
        <v>50</v>
      </c>
      <c r="G476" t="s">
        <v>302</v>
      </c>
      <c r="H476" t="s">
        <v>115</v>
      </c>
      <c r="I476" t="s">
        <v>52</v>
      </c>
      <c r="J476" t="s">
        <v>115</v>
      </c>
      <c r="K476" s="1">
        <v>44440</v>
      </c>
      <c r="L476" t="s">
        <v>303</v>
      </c>
      <c r="M476" s="1">
        <v>45304</v>
      </c>
      <c r="N476" t="s">
        <v>234</v>
      </c>
      <c r="O476" t="s">
        <v>55</v>
      </c>
      <c r="P476" t="s">
        <v>921</v>
      </c>
      <c r="Q476" t="s">
        <v>10</v>
      </c>
      <c r="R476" s="1">
        <v>44806</v>
      </c>
      <c r="S476" t="s">
        <v>774</v>
      </c>
      <c r="T476" t="s">
        <v>119</v>
      </c>
      <c r="U476" t="s">
        <v>120</v>
      </c>
      <c r="V476" t="s">
        <v>160</v>
      </c>
      <c r="W476">
        <v>80166</v>
      </c>
      <c r="X476" t="s">
        <v>62</v>
      </c>
      <c r="Y476" t="s">
        <v>53</v>
      </c>
      <c r="Z476">
        <v>1</v>
      </c>
      <c r="AA476" t="s">
        <v>161</v>
      </c>
      <c r="AB476" t="s">
        <v>64</v>
      </c>
      <c r="AC476" t="s">
        <v>146</v>
      </c>
      <c r="AD476" t="s">
        <v>115</v>
      </c>
      <c r="AE476" t="s">
        <v>53</v>
      </c>
      <c r="AF476" t="s">
        <v>53</v>
      </c>
      <c r="AG476">
        <v>148</v>
      </c>
      <c r="AH476">
        <v>28</v>
      </c>
      <c r="AI476" t="s">
        <v>170</v>
      </c>
      <c r="AJ476" t="s">
        <v>96</v>
      </c>
      <c r="AK476" t="s">
        <v>181</v>
      </c>
      <c r="AL476" t="s">
        <v>219</v>
      </c>
      <c r="AM476">
        <v>4</v>
      </c>
      <c r="AN476">
        <v>1</v>
      </c>
      <c r="AO476">
        <v>17</v>
      </c>
      <c r="AP476">
        <v>7</v>
      </c>
      <c r="AQ476">
        <v>58</v>
      </c>
      <c r="AR476">
        <v>5</v>
      </c>
      <c r="AS476" t="s">
        <v>734</v>
      </c>
      <c r="AT476" t="s">
        <v>76</v>
      </c>
      <c r="AU476" t="s">
        <v>76</v>
      </c>
      <c r="AV476" s="1">
        <v>44449</v>
      </c>
      <c r="AW476" s="116">
        <v>3.5</v>
      </c>
      <c r="AX476" s="15">
        <f>VLOOKUP(dummy_data!$AU476,dummy_oppeained!B:C,2,0)</f>
        <v>3</v>
      </c>
      <c r="AY476" s="22" t="str">
        <f>VLOOKUP(AT476,dummy_oppeained!B:D,3,0)</f>
        <v>mitteeristav</v>
      </c>
      <c r="AZ476" s="72" t="str">
        <f>VLOOKUP(AS:AS,hinded_abi!B:D,3,0)</f>
        <v>NULL</v>
      </c>
      <c r="BA476" s="26" t="str">
        <f t="shared" si="21"/>
        <v xml:space="preserve"> </v>
      </c>
      <c r="BB476" s="27">
        <f t="shared" si="22"/>
        <v>0</v>
      </c>
      <c r="BC476" s="96" t="str">
        <f t="shared" si="23"/>
        <v>S00021_55109077871_õppeaine29_44449</v>
      </c>
      <c r="BD476" s="104">
        <f>COUNTIF($BC$2:BC476, BC476)</f>
        <v>1</v>
      </c>
    </row>
    <row r="477" spans="1:56" x14ac:dyDescent="0.25">
      <c r="A477" t="s">
        <v>301</v>
      </c>
      <c r="B477" t="s">
        <v>296</v>
      </c>
      <c r="C477" t="s">
        <v>49</v>
      </c>
      <c r="D477" t="s">
        <v>887</v>
      </c>
      <c r="E477">
        <v>55109077871</v>
      </c>
      <c r="F477" t="s">
        <v>50</v>
      </c>
      <c r="G477" t="s">
        <v>302</v>
      </c>
      <c r="H477" t="s">
        <v>115</v>
      </c>
      <c r="I477" t="s">
        <v>52</v>
      </c>
      <c r="J477" t="s">
        <v>115</v>
      </c>
      <c r="K477" s="1">
        <v>44440</v>
      </c>
      <c r="L477" t="s">
        <v>303</v>
      </c>
      <c r="M477" s="1">
        <v>45304</v>
      </c>
      <c r="N477" t="s">
        <v>234</v>
      </c>
      <c r="O477" t="s">
        <v>55</v>
      </c>
      <c r="P477" t="s">
        <v>921</v>
      </c>
      <c r="Q477" t="s">
        <v>10</v>
      </c>
      <c r="R477" s="1">
        <v>44806</v>
      </c>
      <c r="S477" t="s">
        <v>774</v>
      </c>
      <c r="T477" t="s">
        <v>119</v>
      </c>
      <c r="U477" t="s">
        <v>120</v>
      </c>
      <c r="V477" t="s">
        <v>160</v>
      </c>
      <c r="W477">
        <v>80166</v>
      </c>
      <c r="X477" t="s">
        <v>62</v>
      </c>
      <c r="Y477" t="s">
        <v>53</v>
      </c>
      <c r="Z477">
        <v>1</v>
      </c>
      <c r="AA477" t="s">
        <v>161</v>
      </c>
      <c r="AB477" t="s">
        <v>64</v>
      </c>
      <c r="AC477" t="s">
        <v>146</v>
      </c>
      <c r="AD477" t="s">
        <v>115</v>
      </c>
      <c r="AE477" t="s">
        <v>53</v>
      </c>
      <c r="AF477" t="s">
        <v>53</v>
      </c>
      <c r="AG477">
        <v>148</v>
      </c>
      <c r="AH477">
        <v>28</v>
      </c>
      <c r="AI477" t="s">
        <v>170</v>
      </c>
      <c r="AJ477" t="s">
        <v>96</v>
      </c>
      <c r="AK477" t="s">
        <v>181</v>
      </c>
      <c r="AL477" t="s">
        <v>219</v>
      </c>
      <c r="AM477">
        <v>4</v>
      </c>
      <c r="AN477">
        <v>1</v>
      </c>
      <c r="AO477">
        <v>17</v>
      </c>
      <c r="AP477">
        <v>7</v>
      </c>
      <c r="AQ477">
        <v>58</v>
      </c>
      <c r="AR477">
        <v>5</v>
      </c>
      <c r="AS477" t="s">
        <v>739</v>
      </c>
      <c r="AT477" t="s">
        <v>132</v>
      </c>
      <c r="AU477" t="s">
        <v>132</v>
      </c>
      <c r="AV477" s="1">
        <v>45332</v>
      </c>
      <c r="AW477" s="116">
        <v>3.5</v>
      </c>
      <c r="AX477" s="40">
        <f>VLOOKUP(dummy_data!$AU477,dummy_oppeained!B:C,2,0)</f>
        <v>6</v>
      </c>
      <c r="AY477" s="22" t="str">
        <f>VLOOKUP(AT477,dummy_oppeained!B:D,3,0)</f>
        <v>eristav</v>
      </c>
      <c r="AZ477" s="72">
        <f>VLOOKUP(AS:AS,hinded_abi!B:D,3,0)</f>
        <v>3</v>
      </c>
      <c r="BA477" s="26">
        <f t="shared" si="21"/>
        <v>18</v>
      </c>
      <c r="BB477" s="27">
        <f t="shared" si="22"/>
        <v>6</v>
      </c>
      <c r="BC477" s="96" t="str">
        <f t="shared" si="23"/>
        <v>S00021_55109077871_õppeaine56_45332</v>
      </c>
      <c r="BD477" s="104">
        <f>COUNTIF($BC$2:BC477, BC477)</f>
        <v>1</v>
      </c>
    </row>
    <row r="478" spans="1:56" x14ac:dyDescent="0.25">
      <c r="A478" t="s">
        <v>301</v>
      </c>
      <c r="B478" t="s">
        <v>296</v>
      </c>
      <c r="C478" t="s">
        <v>49</v>
      </c>
      <c r="D478" t="s">
        <v>887</v>
      </c>
      <c r="E478">
        <v>55109077871</v>
      </c>
      <c r="F478" t="s">
        <v>50</v>
      </c>
      <c r="G478" t="s">
        <v>302</v>
      </c>
      <c r="H478" t="s">
        <v>115</v>
      </c>
      <c r="I478" t="s">
        <v>52</v>
      </c>
      <c r="J478" t="s">
        <v>115</v>
      </c>
      <c r="K478" s="1">
        <v>44440</v>
      </c>
      <c r="L478" t="s">
        <v>303</v>
      </c>
      <c r="M478" s="1">
        <v>45304</v>
      </c>
      <c r="N478" t="s">
        <v>234</v>
      </c>
      <c r="O478" t="s">
        <v>55</v>
      </c>
      <c r="P478" t="s">
        <v>921</v>
      </c>
      <c r="Q478" t="s">
        <v>10</v>
      </c>
      <c r="R478" s="1">
        <v>44806</v>
      </c>
      <c r="S478" t="s">
        <v>774</v>
      </c>
      <c r="T478" t="s">
        <v>119</v>
      </c>
      <c r="U478" t="s">
        <v>120</v>
      </c>
      <c r="V478" t="s">
        <v>160</v>
      </c>
      <c r="W478">
        <v>80166</v>
      </c>
      <c r="X478" t="s">
        <v>62</v>
      </c>
      <c r="Y478" t="s">
        <v>53</v>
      </c>
      <c r="Z478">
        <v>1</v>
      </c>
      <c r="AA478" t="s">
        <v>161</v>
      </c>
      <c r="AB478" t="s">
        <v>64</v>
      </c>
      <c r="AC478" t="s">
        <v>146</v>
      </c>
      <c r="AD478" t="s">
        <v>115</v>
      </c>
      <c r="AE478" t="s">
        <v>53</v>
      </c>
      <c r="AF478" t="s">
        <v>53</v>
      </c>
      <c r="AG478">
        <v>148</v>
      </c>
      <c r="AH478">
        <v>28</v>
      </c>
      <c r="AI478" t="s">
        <v>170</v>
      </c>
      <c r="AJ478" t="s">
        <v>96</v>
      </c>
      <c r="AK478" t="s">
        <v>181</v>
      </c>
      <c r="AL478" t="s">
        <v>219</v>
      </c>
      <c r="AM478">
        <v>4</v>
      </c>
      <c r="AN478">
        <v>1</v>
      </c>
      <c r="AO478">
        <v>17</v>
      </c>
      <c r="AP478">
        <v>7</v>
      </c>
      <c r="AQ478">
        <v>58</v>
      </c>
      <c r="AR478">
        <v>5</v>
      </c>
      <c r="AS478" t="s">
        <v>745</v>
      </c>
      <c r="AT478" t="s">
        <v>110</v>
      </c>
      <c r="AU478" t="s">
        <v>110</v>
      </c>
      <c r="AV478" s="1">
        <v>45179</v>
      </c>
      <c r="AW478" s="116">
        <v>3.5</v>
      </c>
      <c r="AX478" s="15">
        <f>VLOOKUP(dummy_data!$AU478,dummy_oppeained!B:C,2,0)</f>
        <v>6</v>
      </c>
      <c r="AY478" s="22" t="str">
        <f>VLOOKUP(AT478,dummy_oppeained!B:D,3,0)</f>
        <v>eristav</v>
      </c>
      <c r="AZ478" s="72">
        <f>VLOOKUP(AS:AS,hinded_abi!B:D,3,0)</f>
        <v>0</v>
      </c>
      <c r="BA478" s="26">
        <f t="shared" si="21"/>
        <v>0</v>
      </c>
      <c r="BB478" s="27">
        <f t="shared" si="22"/>
        <v>6</v>
      </c>
      <c r="BC478" s="96" t="str">
        <f t="shared" si="23"/>
        <v>S00021_55109077871_õppeaine98_45179</v>
      </c>
      <c r="BD478" s="104">
        <f>COUNTIF($BC$2:BC478, BC478)</f>
        <v>1</v>
      </c>
    </row>
    <row r="479" spans="1:56" x14ac:dyDescent="0.25">
      <c r="A479" t="s">
        <v>301</v>
      </c>
      <c r="B479" t="s">
        <v>296</v>
      </c>
      <c r="C479" t="s">
        <v>49</v>
      </c>
      <c r="D479" t="s">
        <v>887</v>
      </c>
      <c r="E479">
        <v>55109077871</v>
      </c>
      <c r="F479" t="s">
        <v>50</v>
      </c>
      <c r="G479" t="s">
        <v>302</v>
      </c>
      <c r="H479" t="s">
        <v>115</v>
      </c>
      <c r="I479" t="s">
        <v>52</v>
      </c>
      <c r="J479" t="s">
        <v>115</v>
      </c>
      <c r="K479" s="1">
        <v>44440</v>
      </c>
      <c r="L479" t="s">
        <v>303</v>
      </c>
      <c r="M479" s="1">
        <v>45304</v>
      </c>
      <c r="N479" t="s">
        <v>234</v>
      </c>
      <c r="O479" t="s">
        <v>55</v>
      </c>
      <c r="P479" t="s">
        <v>921</v>
      </c>
      <c r="Q479" t="s">
        <v>10</v>
      </c>
      <c r="R479" s="1">
        <v>44806</v>
      </c>
      <c r="S479" t="s">
        <v>774</v>
      </c>
      <c r="T479" t="s">
        <v>119</v>
      </c>
      <c r="U479" t="s">
        <v>120</v>
      </c>
      <c r="V479" t="s">
        <v>160</v>
      </c>
      <c r="W479">
        <v>80166</v>
      </c>
      <c r="X479" t="s">
        <v>62</v>
      </c>
      <c r="Y479" t="s">
        <v>53</v>
      </c>
      <c r="Z479">
        <v>2</v>
      </c>
      <c r="AA479" t="s">
        <v>161</v>
      </c>
      <c r="AB479" t="s">
        <v>64</v>
      </c>
      <c r="AC479" t="s">
        <v>272</v>
      </c>
      <c r="AD479" t="s">
        <v>115</v>
      </c>
      <c r="AE479" t="s">
        <v>53</v>
      </c>
      <c r="AF479" t="s">
        <v>53</v>
      </c>
      <c r="AG479">
        <v>148</v>
      </c>
      <c r="AH479">
        <v>44</v>
      </c>
      <c r="AI479" t="s">
        <v>170</v>
      </c>
      <c r="AJ479" t="s">
        <v>163</v>
      </c>
      <c r="AK479" t="s">
        <v>181</v>
      </c>
      <c r="AL479" t="s">
        <v>123</v>
      </c>
      <c r="AM479">
        <v>4</v>
      </c>
      <c r="AN479">
        <v>2</v>
      </c>
      <c r="AO479">
        <v>17</v>
      </c>
      <c r="AP479">
        <v>9</v>
      </c>
      <c r="AQ479">
        <v>56</v>
      </c>
      <c r="AR479">
        <v>5</v>
      </c>
      <c r="AS479" t="s">
        <v>736</v>
      </c>
      <c r="AT479" t="s">
        <v>130</v>
      </c>
      <c r="AU479" t="s">
        <v>130</v>
      </c>
      <c r="AV479" s="1">
        <v>45910</v>
      </c>
      <c r="AW479" s="116">
        <v>3.5</v>
      </c>
      <c r="AX479" s="40">
        <f>VLOOKUP(dummy_data!$AU479,dummy_oppeained!B:C,2,0)</f>
        <v>6</v>
      </c>
      <c r="AY479" s="22" t="str">
        <f>VLOOKUP(AT479,dummy_oppeained!B:D,3,0)</f>
        <v>eristav</v>
      </c>
      <c r="AZ479" s="72">
        <f>VLOOKUP(AS:AS,hinded_abi!B:D,3,0)</f>
        <v>5</v>
      </c>
      <c r="BA479" s="26">
        <f t="shared" si="21"/>
        <v>30</v>
      </c>
      <c r="BB479" s="27">
        <f t="shared" si="22"/>
        <v>6</v>
      </c>
      <c r="BC479" s="96" t="str">
        <f t="shared" si="23"/>
        <v>S00021_55109077871_õppeaine36_45910</v>
      </c>
      <c r="BD479" s="104">
        <f>COUNTIF($BC$2:BC479, BC479)</f>
        <v>1</v>
      </c>
    </row>
    <row r="480" spans="1:56" x14ac:dyDescent="0.25">
      <c r="A480" t="s">
        <v>301</v>
      </c>
      <c r="B480" t="s">
        <v>296</v>
      </c>
      <c r="C480" t="s">
        <v>49</v>
      </c>
      <c r="D480" t="s">
        <v>887</v>
      </c>
      <c r="E480">
        <v>55109077871</v>
      </c>
      <c r="F480" t="s">
        <v>50</v>
      </c>
      <c r="G480" t="s">
        <v>302</v>
      </c>
      <c r="H480" t="s">
        <v>115</v>
      </c>
      <c r="I480" t="s">
        <v>52</v>
      </c>
      <c r="J480" t="s">
        <v>115</v>
      </c>
      <c r="K480" s="1">
        <v>44440</v>
      </c>
      <c r="L480" t="s">
        <v>303</v>
      </c>
      <c r="M480" s="1">
        <v>45304</v>
      </c>
      <c r="N480" t="s">
        <v>234</v>
      </c>
      <c r="O480" t="s">
        <v>55</v>
      </c>
      <c r="P480" t="s">
        <v>921</v>
      </c>
      <c r="Q480" t="s">
        <v>10</v>
      </c>
      <c r="R480" s="1">
        <v>44806</v>
      </c>
      <c r="S480" t="s">
        <v>774</v>
      </c>
      <c r="T480" t="s">
        <v>119</v>
      </c>
      <c r="U480" t="s">
        <v>120</v>
      </c>
      <c r="V480" t="s">
        <v>160</v>
      </c>
      <c r="W480">
        <v>80166</v>
      </c>
      <c r="X480" t="s">
        <v>62</v>
      </c>
      <c r="Y480" t="s">
        <v>53</v>
      </c>
      <c r="Z480">
        <v>2</v>
      </c>
      <c r="AA480" t="s">
        <v>161</v>
      </c>
      <c r="AB480" t="s">
        <v>64</v>
      </c>
      <c r="AC480" t="s">
        <v>272</v>
      </c>
      <c r="AD480" t="s">
        <v>115</v>
      </c>
      <c r="AE480" t="s">
        <v>53</v>
      </c>
      <c r="AF480" t="s">
        <v>53</v>
      </c>
      <c r="AG480">
        <v>148</v>
      </c>
      <c r="AH480">
        <v>44</v>
      </c>
      <c r="AI480" t="s">
        <v>170</v>
      </c>
      <c r="AJ480" t="s">
        <v>163</v>
      </c>
      <c r="AK480" t="s">
        <v>181</v>
      </c>
      <c r="AL480" t="s">
        <v>123</v>
      </c>
      <c r="AM480">
        <v>4</v>
      </c>
      <c r="AN480">
        <v>2</v>
      </c>
      <c r="AO480">
        <v>17</v>
      </c>
      <c r="AP480">
        <v>9</v>
      </c>
      <c r="AQ480">
        <v>56</v>
      </c>
      <c r="AR480">
        <v>5</v>
      </c>
      <c r="AS480" t="s">
        <v>739</v>
      </c>
      <c r="AT480" t="s">
        <v>223</v>
      </c>
      <c r="AU480" t="s">
        <v>223</v>
      </c>
      <c r="AV480" s="1">
        <v>45698</v>
      </c>
      <c r="AW480" s="116">
        <v>3.5</v>
      </c>
      <c r="AX480" s="15">
        <f>VLOOKUP(dummy_data!$AU480,dummy_oppeained!B:C,2,0)</f>
        <v>9</v>
      </c>
      <c r="AY480" s="22" t="str">
        <f>VLOOKUP(AT480,dummy_oppeained!B:D,3,0)</f>
        <v>eristav</v>
      </c>
      <c r="AZ480" s="72">
        <f>VLOOKUP(AS:AS,hinded_abi!B:D,3,0)</f>
        <v>3</v>
      </c>
      <c r="BA480" s="26">
        <f t="shared" si="21"/>
        <v>27</v>
      </c>
      <c r="BB480" s="27">
        <f t="shared" si="22"/>
        <v>9</v>
      </c>
      <c r="BC480" s="96" t="str">
        <f t="shared" si="23"/>
        <v>S00021_55109077871_õppeaine80_45698</v>
      </c>
      <c r="BD480" s="104">
        <f>COUNTIF($BC$2:BC480, BC480)</f>
        <v>1</v>
      </c>
    </row>
    <row r="481" spans="1:56" x14ac:dyDescent="0.25">
      <c r="A481" t="s">
        <v>301</v>
      </c>
      <c r="B481" t="s">
        <v>296</v>
      </c>
      <c r="C481" t="s">
        <v>49</v>
      </c>
      <c r="D481" t="s">
        <v>887</v>
      </c>
      <c r="E481">
        <v>55109077871</v>
      </c>
      <c r="F481" t="s">
        <v>50</v>
      </c>
      <c r="G481" t="s">
        <v>302</v>
      </c>
      <c r="H481" t="s">
        <v>115</v>
      </c>
      <c r="I481" t="s">
        <v>52</v>
      </c>
      <c r="J481" t="s">
        <v>115</v>
      </c>
      <c r="K481" s="1">
        <v>44440</v>
      </c>
      <c r="L481" t="s">
        <v>303</v>
      </c>
      <c r="M481" s="1">
        <v>45304</v>
      </c>
      <c r="N481" t="s">
        <v>234</v>
      </c>
      <c r="O481" t="s">
        <v>55</v>
      </c>
      <c r="P481" t="s">
        <v>921</v>
      </c>
      <c r="Q481" t="s">
        <v>10</v>
      </c>
      <c r="R481" s="1">
        <v>44806</v>
      </c>
      <c r="S481" t="s">
        <v>774</v>
      </c>
      <c r="T481" t="s">
        <v>119</v>
      </c>
      <c r="U481" t="s">
        <v>120</v>
      </c>
      <c r="V481" t="s">
        <v>160</v>
      </c>
      <c r="W481">
        <v>80166</v>
      </c>
      <c r="X481" t="s">
        <v>62</v>
      </c>
      <c r="Y481" t="s">
        <v>53</v>
      </c>
      <c r="Z481">
        <v>3</v>
      </c>
      <c r="AA481" t="s">
        <v>161</v>
      </c>
      <c r="AB481" t="s">
        <v>64</v>
      </c>
      <c r="AC481" t="s">
        <v>146</v>
      </c>
      <c r="AD481" t="s">
        <v>115</v>
      </c>
      <c r="AE481" t="s">
        <v>53</v>
      </c>
      <c r="AF481" t="s">
        <v>53</v>
      </c>
      <c r="AG481">
        <v>148</v>
      </c>
      <c r="AH481">
        <v>34</v>
      </c>
      <c r="AI481" t="s">
        <v>170</v>
      </c>
      <c r="AJ481" t="s">
        <v>230</v>
      </c>
      <c r="AK481" t="s">
        <v>181</v>
      </c>
      <c r="AL481" t="s">
        <v>194</v>
      </c>
      <c r="AM481">
        <v>4</v>
      </c>
      <c r="AN481">
        <v>1</v>
      </c>
      <c r="AO481">
        <v>17</v>
      </c>
      <c r="AP481">
        <v>9</v>
      </c>
      <c r="AQ481">
        <v>57</v>
      </c>
      <c r="AR481">
        <v>5</v>
      </c>
      <c r="AS481" t="s">
        <v>747</v>
      </c>
      <c r="AT481" t="s">
        <v>185</v>
      </c>
      <c r="AU481" t="s">
        <v>185</v>
      </c>
      <c r="AV481" s="1">
        <v>45332</v>
      </c>
      <c r="AW481" s="116">
        <v>3.5</v>
      </c>
      <c r="AX481" s="40">
        <f>VLOOKUP(dummy_data!$AU481,dummy_oppeained!B:C,2,0)</f>
        <v>3</v>
      </c>
      <c r="AY481" s="22" t="str">
        <f>VLOOKUP(AT481,dummy_oppeained!B:D,3,0)</f>
        <v>mitteeristav</v>
      </c>
      <c r="AZ481" s="72">
        <f>VLOOKUP(AS:AS,hinded_abi!B:D,3,0)</f>
        <v>0</v>
      </c>
      <c r="BA481" s="26" t="str">
        <f t="shared" si="21"/>
        <v xml:space="preserve"> </v>
      </c>
      <c r="BB481" s="27">
        <f t="shared" si="22"/>
        <v>0</v>
      </c>
      <c r="BC481" s="96" t="str">
        <f t="shared" si="23"/>
        <v>S00021_55109077871_õppeaine6_45332</v>
      </c>
      <c r="BD481" s="104">
        <f>COUNTIF($BC$2:BC481, BC481)</f>
        <v>1</v>
      </c>
    </row>
    <row r="482" spans="1:56" x14ac:dyDescent="0.25">
      <c r="A482" t="s">
        <v>301</v>
      </c>
      <c r="B482" t="s">
        <v>296</v>
      </c>
      <c r="C482" t="s">
        <v>49</v>
      </c>
      <c r="D482" t="s">
        <v>887</v>
      </c>
      <c r="E482">
        <v>55109077871</v>
      </c>
      <c r="F482" t="s">
        <v>50</v>
      </c>
      <c r="G482" t="s">
        <v>302</v>
      </c>
      <c r="H482" t="s">
        <v>115</v>
      </c>
      <c r="I482" t="s">
        <v>52</v>
      </c>
      <c r="J482" t="s">
        <v>115</v>
      </c>
      <c r="K482" s="1">
        <v>44440</v>
      </c>
      <c r="L482" t="s">
        <v>303</v>
      </c>
      <c r="M482" s="1">
        <v>45304</v>
      </c>
      <c r="N482" t="s">
        <v>234</v>
      </c>
      <c r="O482" t="s">
        <v>55</v>
      </c>
      <c r="P482" t="s">
        <v>921</v>
      </c>
      <c r="Q482" t="s">
        <v>10</v>
      </c>
      <c r="R482" s="1">
        <v>44806</v>
      </c>
      <c r="S482" t="s">
        <v>774</v>
      </c>
      <c r="T482" t="s">
        <v>119</v>
      </c>
      <c r="U482" t="s">
        <v>120</v>
      </c>
      <c r="V482" t="s">
        <v>160</v>
      </c>
      <c r="W482">
        <v>80166</v>
      </c>
      <c r="X482" t="s">
        <v>62</v>
      </c>
      <c r="Y482" t="s">
        <v>53</v>
      </c>
      <c r="Z482">
        <v>4</v>
      </c>
      <c r="AA482" t="s">
        <v>161</v>
      </c>
      <c r="AB482" t="s">
        <v>64</v>
      </c>
      <c r="AC482" t="s">
        <v>84</v>
      </c>
      <c r="AD482" t="s">
        <v>115</v>
      </c>
      <c r="AE482" t="s">
        <v>53</v>
      </c>
      <c r="AF482" t="s">
        <v>53</v>
      </c>
      <c r="AG482">
        <v>148</v>
      </c>
      <c r="AH482">
        <v>21</v>
      </c>
      <c r="AI482" t="s">
        <v>170</v>
      </c>
      <c r="AJ482" t="s">
        <v>69</v>
      </c>
      <c r="AK482" t="s">
        <v>181</v>
      </c>
      <c r="AL482" t="s">
        <v>213</v>
      </c>
      <c r="AM482">
        <v>4</v>
      </c>
      <c r="AN482">
        <v>2</v>
      </c>
      <c r="AO482">
        <v>17</v>
      </c>
      <c r="AP482">
        <v>4</v>
      </c>
      <c r="AQ482">
        <v>23</v>
      </c>
      <c r="AR482">
        <v>5</v>
      </c>
      <c r="AS482" t="s">
        <v>732</v>
      </c>
      <c r="AT482" t="s">
        <v>82</v>
      </c>
      <c r="AU482" t="s">
        <v>82</v>
      </c>
      <c r="AV482" s="1">
        <v>45545</v>
      </c>
      <c r="AW482" s="116">
        <v>3.5</v>
      </c>
      <c r="AX482" s="15">
        <f>VLOOKUP(dummy_data!$AU482,dummy_oppeained!B:C,2,0)</f>
        <v>3</v>
      </c>
      <c r="AY482" s="22" t="str">
        <f>VLOOKUP(AT482,dummy_oppeained!B:D,3,0)</f>
        <v>mitteeristav</v>
      </c>
      <c r="AZ482" s="72" t="str">
        <f>VLOOKUP(AS:AS,hinded_abi!B:D,3,0)</f>
        <v>NULL</v>
      </c>
      <c r="BA482" s="26" t="str">
        <f t="shared" si="21"/>
        <v xml:space="preserve"> </v>
      </c>
      <c r="BB482" s="27">
        <f t="shared" si="22"/>
        <v>0</v>
      </c>
      <c r="BC482" s="96" t="str">
        <f t="shared" si="23"/>
        <v>S00021_55109077871_õppeaine76_45545</v>
      </c>
      <c r="BD482" s="104">
        <f>COUNTIF($BC$2:BC482, BC482)</f>
        <v>1</v>
      </c>
    </row>
    <row r="483" spans="1:56" x14ac:dyDescent="0.25">
      <c r="A483" t="s">
        <v>301</v>
      </c>
      <c r="B483" t="s">
        <v>296</v>
      </c>
      <c r="C483" t="s">
        <v>49</v>
      </c>
      <c r="D483" t="s">
        <v>887</v>
      </c>
      <c r="E483">
        <v>55109077871</v>
      </c>
      <c r="F483" t="s">
        <v>50</v>
      </c>
      <c r="G483" t="s">
        <v>302</v>
      </c>
      <c r="H483" t="s">
        <v>115</v>
      </c>
      <c r="I483" t="s">
        <v>52</v>
      </c>
      <c r="J483" t="s">
        <v>115</v>
      </c>
      <c r="K483" s="1">
        <v>44440</v>
      </c>
      <c r="L483" t="s">
        <v>303</v>
      </c>
      <c r="M483" s="1">
        <v>45304</v>
      </c>
      <c r="N483" t="s">
        <v>234</v>
      </c>
      <c r="O483" t="s">
        <v>55</v>
      </c>
      <c r="P483" t="s">
        <v>921</v>
      </c>
      <c r="Q483" t="s">
        <v>10</v>
      </c>
      <c r="R483" s="1">
        <v>44806</v>
      </c>
      <c r="S483" t="s">
        <v>774</v>
      </c>
      <c r="T483" t="s">
        <v>119</v>
      </c>
      <c r="U483" t="s">
        <v>120</v>
      </c>
      <c r="V483" t="s">
        <v>160</v>
      </c>
      <c r="W483">
        <v>80166</v>
      </c>
      <c r="X483" t="s">
        <v>62</v>
      </c>
      <c r="Y483" t="s">
        <v>53</v>
      </c>
      <c r="Z483">
        <v>4</v>
      </c>
      <c r="AA483" t="s">
        <v>161</v>
      </c>
      <c r="AB483" t="s">
        <v>64</v>
      </c>
      <c r="AC483" t="s">
        <v>84</v>
      </c>
      <c r="AD483" t="s">
        <v>115</v>
      </c>
      <c r="AE483" t="s">
        <v>53</v>
      </c>
      <c r="AF483" t="s">
        <v>53</v>
      </c>
      <c r="AG483">
        <v>148</v>
      </c>
      <c r="AH483">
        <v>21</v>
      </c>
      <c r="AI483" t="s">
        <v>170</v>
      </c>
      <c r="AJ483" t="s">
        <v>69</v>
      </c>
      <c r="AK483" t="s">
        <v>181</v>
      </c>
      <c r="AL483" t="s">
        <v>213</v>
      </c>
      <c r="AM483">
        <v>4</v>
      </c>
      <c r="AN483">
        <v>2</v>
      </c>
      <c r="AO483">
        <v>17</v>
      </c>
      <c r="AP483">
        <v>4</v>
      </c>
      <c r="AQ483">
        <v>23</v>
      </c>
      <c r="AR483">
        <v>5</v>
      </c>
      <c r="AS483" t="s">
        <v>747</v>
      </c>
      <c r="AT483" t="s">
        <v>274</v>
      </c>
      <c r="AU483" t="s">
        <v>274</v>
      </c>
      <c r="AV483" s="1">
        <v>44814</v>
      </c>
      <c r="AW483" s="116">
        <v>3.5</v>
      </c>
      <c r="AX483" s="40">
        <f>VLOOKUP(dummy_data!$AU483,dummy_oppeained!B:C,2,0)</f>
        <v>2</v>
      </c>
      <c r="AY483" s="22" t="str">
        <f>VLOOKUP(AT483,dummy_oppeained!B:D,3,0)</f>
        <v>mitteeristav</v>
      </c>
      <c r="AZ483" s="72">
        <f>VLOOKUP(AS:AS,hinded_abi!B:D,3,0)</f>
        <v>0</v>
      </c>
      <c r="BA483" s="26" t="str">
        <f t="shared" si="21"/>
        <v xml:space="preserve"> </v>
      </c>
      <c r="BB483" s="27">
        <f t="shared" si="22"/>
        <v>0</v>
      </c>
      <c r="BC483" s="96" t="str">
        <f t="shared" si="23"/>
        <v>S00021_55109077871_õppeaine47_44814</v>
      </c>
      <c r="BD483" s="104">
        <f>COUNTIF($BC$2:BC483, BC483)</f>
        <v>1</v>
      </c>
    </row>
    <row r="484" spans="1:56" x14ac:dyDescent="0.25">
      <c r="A484" t="s">
        <v>304</v>
      </c>
      <c r="B484" t="s">
        <v>207</v>
      </c>
      <c r="C484" t="s">
        <v>113</v>
      </c>
      <c r="D484" t="s">
        <v>884</v>
      </c>
      <c r="E484">
        <v>42211047194</v>
      </c>
      <c r="F484" t="s">
        <v>50</v>
      </c>
      <c r="G484" t="s">
        <v>305</v>
      </c>
      <c r="H484" t="s">
        <v>115</v>
      </c>
      <c r="I484" t="s">
        <v>52</v>
      </c>
      <c r="J484" t="s">
        <v>52</v>
      </c>
      <c r="K484" s="1">
        <v>44440</v>
      </c>
      <c r="L484" t="s">
        <v>53</v>
      </c>
      <c r="M484" s="1">
        <v>45423</v>
      </c>
      <c r="N484" t="s">
        <v>227</v>
      </c>
      <c r="O484" t="s">
        <v>53</v>
      </c>
      <c r="P484" t="s">
        <v>931</v>
      </c>
      <c r="Q484" t="s">
        <v>117</v>
      </c>
      <c r="R484" s="1">
        <v>44873</v>
      </c>
      <c r="S484" t="s">
        <v>58</v>
      </c>
      <c r="T484" t="s">
        <v>119</v>
      </c>
      <c r="U484" t="s">
        <v>176</v>
      </c>
      <c r="V484" t="s">
        <v>228</v>
      </c>
      <c r="W484">
        <v>194200</v>
      </c>
      <c r="X484" t="s">
        <v>229</v>
      </c>
      <c r="Y484" t="s">
        <v>192</v>
      </c>
      <c r="Z484">
        <v>1</v>
      </c>
      <c r="AA484" t="s">
        <v>161</v>
      </c>
      <c r="AB484" t="s">
        <v>64</v>
      </c>
      <c r="AC484" t="s">
        <v>122</v>
      </c>
      <c r="AD484" t="s">
        <v>52</v>
      </c>
      <c r="AE484" t="s">
        <v>66</v>
      </c>
      <c r="AF484" t="s">
        <v>162</v>
      </c>
      <c r="AG484">
        <v>23</v>
      </c>
      <c r="AH484">
        <v>21</v>
      </c>
      <c r="AI484" t="s">
        <v>213</v>
      </c>
      <c r="AJ484" t="s">
        <v>67</v>
      </c>
      <c r="AK484" t="s">
        <v>218</v>
      </c>
      <c r="AL484" t="s">
        <v>218</v>
      </c>
      <c r="AM484">
        <v>1</v>
      </c>
      <c r="AN484">
        <v>2</v>
      </c>
      <c r="AO484">
        <v>17</v>
      </c>
      <c r="AP484">
        <v>10</v>
      </c>
      <c r="AQ484">
        <v>31</v>
      </c>
      <c r="AR484">
        <v>10</v>
      </c>
      <c r="AS484" t="s">
        <v>732</v>
      </c>
      <c r="AT484" t="s">
        <v>82</v>
      </c>
      <c r="AU484" t="s">
        <v>82</v>
      </c>
      <c r="AV484" s="1">
        <v>44449</v>
      </c>
      <c r="AW484" s="116">
        <v>4.5</v>
      </c>
      <c r="AX484" s="15">
        <f>VLOOKUP(dummy_data!$AU484,dummy_oppeained!B:C,2,0)</f>
        <v>3</v>
      </c>
      <c r="AY484" s="22" t="str">
        <f>VLOOKUP(AT484,dummy_oppeained!B:D,3,0)</f>
        <v>mitteeristav</v>
      </c>
      <c r="AZ484" s="72" t="str">
        <f>VLOOKUP(AS:AS,hinded_abi!B:D,3,0)</f>
        <v>NULL</v>
      </c>
      <c r="BA484" s="26" t="str">
        <f t="shared" si="21"/>
        <v xml:space="preserve"> </v>
      </c>
      <c r="BB484" s="27">
        <f t="shared" si="22"/>
        <v>0</v>
      </c>
      <c r="BC484" s="96" t="str">
        <f t="shared" si="23"/>
        <v>S00022_42211047194_õppeaine76_44449</v>
      </c>
      <c r="BD484" s="104">
        <f>COUNTIF($BC$2:BC484, BC484)</f>
        <v>1</v>
      </c>
    </row>
    <row r="485" spans="1:56" x14ac:dyDescent="0.25">
      <c r="A485" t="s">
        <v>304</v>
      </c>
      <c r="B485" t="s">
        <v>207</v>
      </c>
      <c r="C485" t="s">
        <v>113</v>
      </c>
      <c r="D485" t="s">
        <v>884</v>
      </c>
      <c r="E485">
        <v>42211047194</v>
      </c>
      <c r="F485" t="s">
        <v>50</v>
      </c>
      <c r="G485" t="s">
        <v>305</v>
      </c>
      <c r="H485" t="s">
        <v>115</v>
      </c>
      <c r="I485" t="s">
        <v>52</v>
      </c>
      <c r="J485" t="s">
        <v>52</v>
      </c>
      <c r="K485" s="1">
        <v>44440</v>
      </c>
      <c r="L485" t="s">
        <v>53</v>
      </c>
      <c r="M485" s="1">
        <v>45423</v>
      </c>
      <c r="N485" t="s">
        <v>227</v>
      </c>
      <c r="O485" t="s">
        <v>53</v>
      </c>
      <c r="P485" t="s">
        <v>931</v>
      </c>
      <c r="Q485" t="s">
        <v>117</v>
      </c>
      <c r="R485" s="1">
        <v>44873</v>
      </c>
      <c r="S485" t="s">
        <v>58</v>
      </c>
      <c r="T485" t="s">
        <v>119</v>
      </c>
      <c r="U485" t="s">
        <v>176</v>
      </c>
      <c r="V485" t="s">
        <v>228</v>
      </c>
      <c r="W485">
        <v>194200</v>
      </c>
      <c r="X485" t="s">
        <v>229</v>
      </c>
      <c r="Y485" t="s">
        <v>192</v>
      </c>
      <c r="Z485">
        <v>1</v>
      </c>
      <c r="AA485" t="s">
        <v>161</v>
      </c>
      <c r="AB485" t="s">
        <v>64</v>
      </c>
      <c r="AC485" t="s">
        <v>122</v>
      </c>
      <c r="AD485" t="s">
        <v>52</v>
      </c>
      <c r="AE485" t="s">
        <v>66</v>
      </c>
      <c r="AF485" t="s">
        <v>162</v>
      </c>
      <c r="AG485">
        <v>23</v>
      </c>
      <c r="AH485">
        <v>21</v>
      </c>
      <c r="AI485" t="s">
        <v>213</v>
      </c>
      <c r="AJ485" t="s">
        <v>67</v>
      </c>
      <c r="AK485" t="s">
        <v>218</v>
      </c>
      <c r="AL485" t="s">
        <v>218</v>
      </c>
      <c r="AM485">
        <v>1</v>
      </c>
      <c r="AN485">
        <v>2</v>
      </c>
      <c r="AO485">
        <v>17</v>
      </c>
      <c r="AP485">
        <v>10</v>
      </c>
      <c r="AQ485">
        <v>31</v>
      </c>
      <c r="AR485">
        <v>10</v>
      </c>
      <c r="AS485" t="s">
        <v>747</v>
      </c>
      <c r="AT485" t="s">
        <v>141</v>
      </c>
      <c r="AU485" t="s">
        <v>141</v>
      </c>
      <c r="AV485" s="1">
        <v>45698</v>
      </c>
      <c r="AW485" s="116">
        <v>4.5</v>
      </c>
      <c r="AX485" s="40">
        <f>VLOOKUP(dummy_data!$AU485,dummy_oppeained!B:C,2,0)</f>
        <v>2</v>
      </c>
      <c r="AY485" s="22" t="str">
        <f>VLOOKUP(AT485,dummy_oppeained!B:D,3,0)</f>
        <v>mitteeristav</v>
      </c>
      <c r="AZ485" s="72">
        <f>VLOOKUP(AS:AS,hinded_abi!B:D,3,0)</f>
        <v>0</v>
      </c>
      <c r="BA485" s="26" t="str">
        <f t="shared" si="21"/>
        <v xml:space="preserve"> </v>
      </c>
      <c r="BB485" s="27">
        <f t="shared" si="22"/>
        <v>0</v>
      </c>
      <c r="BC485" s="96" t="str">
        <f t="shared" si="23"/>
        <v>S00022_42211047194_õppeaine74_45698</v>
      </c>
      <c r="BD485" s="104">
        <f>COUNTIF($BC$2:BC485, BC485)</f>
        <v>1</v>
      </c>
    </row>
    <row r="486" spans="1:56" x14ac:dyDescent="0.25">
      <c r="A486" t="s">
        <v>304</v>
      </c>
      <c r="B486" t="s">
        <v>207</v>
      </c>
      <c r="C486" t="s">
        <v>113</v>
      </c>
      <c r="D486" t="s">
        <v>884</v>
      </c>
      <c r="E486">
        <v>42211047194</v>
      </c>
      <c r="F486" t="s">
        <v>50</v>
      </c>
      <c r="G486" t="s">
        <v>305</v>
      </c>
      <c r="H486" t="s">
        <v>115</v>
      </c>
      <c r="I486" t="s">
        <v>52</v>
      </c>
      <c r="J486" t="s">
        <v>52</v>
      </c>
      <c r="K486" s="1">
        <v>44440</v>
      </c>
      <c r="L486" t="s">
        <v>53</v>
      </c>
      <c r="M486" s="1">
        <v>45423</v>
      </c>
      <c r="N486" t="s">
        <v>227</v>
      </c>
      <c r="O486" t="s">
        <v>53</v>
      </c>
      <c r="P486" t="s">
        <v>931</v>
      </c>
      <c r="Q486" t="s">
        <v>117</v>
      </c>
      <c r="R486" s="1">
        <v>44873</v>
      </c>
      <c r="S486" t="s">
        <v>58</v>
      </c>
      <c r="T486" t="s">
        <v>119</v>
      </c>
      <c r="U486" t="s">
        <v>176</v>
      </c>
      <c r="V486" t="s">
        <v>228</v>
      </c>
      <c r="W486">
        <v>194200</v>
      </c>
      <c r="X486" t="s">
        <v>229</v>
      </c>
      <c r="Y486" t="s">
        <v>192</v>
      </c>
      <c r="Z486">
        <v>1</v>
      </c>
      <c r="AA486" t="s">
        <v>161</v>
      </c>
      <c r="AB486" t="s">
        <v>64</v>
      </c>
      <c r="AC486" t="s">
        <v>122</v>
      </c>
      <c r="AD486" t="s">
        <v>52</v>
      </c>
      <c r="AE486" t="s">
        <v>66</v>
      </c>
      <c r="AF486" t="s">
        <v>162</v>
      </c>
      <c r="AG486">
        <v>23</v>
      </c>
      <c r="AH486">
        <v>21</v>
      </c>
      <c r="AI486" t="s">
        <v>213</v>
      </c>
      <c r="AJ486" t="s">
        <v>67</v>
      </c>
      <c r="AK486" t="s">
        <v>218</v>
      </c>
      <c r="AL486" t="s">
        <v>218</v>
      </c>
      <c r="AM486">
        <v>1</v>
      </c>
      <c r="AN486">
        <v>2</v>
      </c>
      <c r="AO486">
        <v>17</v>
      </c>
      <c r="AP486">
        <v>10</v>
      </c>
      <c r="AQ486">
        <v>31</v>
      </c>
      <c r="AR486">
        <v>10</v>
      </c>
      <c r="AS486" t="s">
        <v>741</v>
      </c>
      <c r="AT486" t="s">
        <v>138</v>
      </c>
      <c r="AU486" t="s">
        <v>138</v>
      </c>
      <c r="AV486" s="1">
        <v>44084</v>
      </c>
      <c r="AW486" s="116">
        <v>4.5</v>
      </c>
      <c r="AX486" s="15">
        <f>VLOOKUP(dummy_data!$AU486,dummy_oppeained!B:C,2,0)</f>
        <v>6</v>
      </c>
      <c r="AY486" s="22" t="str">
        <f>VLOOKUP(AT486,dummy_oppeained!B:D,3,0)</f>
        <v>eristav</v>
      </c>
      <c r="AZ486" s="72">
        <f>VLOOKUP(AS:AS,hinded_abi!B:D,3,0)</f>
        <v>2</v>
      </c>
      <c r="BA486" s="26">
        <f t="shared" si="21"/>
        <v>12</v>
      </c>
      <c r="BB486" s="27">
        <f t="shared" si="22"/>
        <v>6</v>
      </c>
      <c r="BC486" s="96" t="str">
        <f t="shared" si="23"/>
        <v>S00022_42211047194_õppeaine8_44084</v>
      </c>
      <c r="BD486" s="104">
        <f>COUNTIF($BC$2:BC486, BC486)</f>
        <v>1</v>
      </c>
    </row>
    <row r="487" spans="1:56" x14ac:dyDescent="0.25">
      <c r="A487" t="s">
        <v>304</v>
      </c>
      <c r="B487" t="s">
        <v>207</v>
      </c>
      <c r="C487" t="s">
        <v>113</v>
      </c>
      <c r="D487" t="s">
        <v>884</v>
      </c>
      <c r="E487">
        <v>42211047194</v>
      </c>
      <c r="F487" t="s">
        <v>50</v>
      </c>
      <c r="G487" t="s">
        <v>305</v>
      </c>
      <c r="H487" t="s">
        <v>115</v>
      </c>
      <c r="I487" t="s">
        <v>52</v>
      </c>
      <c r="J487" t="s">
        <v>52</v>
      </c>
      <c r="K487" s="1">
        <v>44440</v>
      </c>
      <c r="L487" t="s">
        <v>53</v>
      </c>
      <c r="M487" s="1">
        <v>45423</v>
      </c>
      <c r="N487" t="s">
        <v>227</v>
      </c>
      <c r="O487" t="s">
        <v>53</v>
      </c>
      <c r="P487" t="s">
        <v>931</v>
      </c>
      <c r="Q487" t="s">
        <v>117</v>
      </c>
      <c r="R487" s="1">
        <v>44873</v>
      </c>
      <c r="S487" t="s">
        <v>58</v>
      </c>
      <c r="T487" t="s">
        <v>119</v>
      </c>
      <c r="U487" t="s">
        <v>176</v>
      </c>
      <c r="V487" t="s">
        <v>228</v>
      </c>
      <c r="W487">
        <v>194200</v>
      </c>
      <c r="X487" t="s">
        <v>229</v>
      </c>
      <c r="Y487" t="s">
        <v>192</v>
      </c>
      <c r="Z487">
        <v>1</v>
      </c>
      <c r="AA487" t="s">
        <v>161</v>
      </c>
      <c r="AB487" t="s">
        <v>64</v>
      </c>
      <c r="AC487" t="s">
        <v>122</v>
      </c>
      <c r="AD487" t="s">
        <v>52</v>
      </c>
      <c r="AE487" t="s">
        <v>66</v>
      </c>
      <c r="AF487" t="s">
        <v>162</v>
      </c>
      <c r="AG487">
        <v>23</v>
      </c>
      <c r="AH487">
        <v>21</v>
      </c>
      <c r="AI487" t="s">
        <v>213</v>
      </c>
      <c r="AJ487" t="s">
        <v>67</v>
      </c>
      <c r="AK487" t="s">
        <v>218</v>
      </c>
      <c r="AL487" t="s">
        <v>218</v>
      </c>
      <c r="AM487">
        <v>1</v>
      </c>
      <c r="AN487">
        <v>2</v>
      </c>
      <c r="AO487">
        <v>17</v>
      </c>
      <c r="AP487">
        <v>10</v>
      </c>
      <c r="AQ487">
        <v>31</v>
      </c>
      <c r="AR487">
        <v>10</v>
      </c>
      <c r="AS487" t="s">
        <v>732</v>
      </c>
      <c r="AT487" t="s">
        <v>139</v>
      </c>
      <c r="AU487" t="s">
        <v>139</v>
      </c>
      <c r="AV487" s="1">
        <v>45545</v>
      </c>
      <c r="AW487" s="116">
        <v>4.5</v>
      </c>
      <c r="AX487" s="40">
        <f>VLOOKUP(dummy_data!$AU487,dummy_oppeained!B:C,2,0)</f>
        <v>3</v>
      </c>
      <c r="AY487" s="22" t="str">
        <f>VLOOKUP(AT487,dummy_oppeained!B:D,3,0)</f>
        <v>mitteeristav</v>
      </c>
      <c r="AZ487" s="72" t="str">
        <f>VLOOKUP(AS:AS,hinded_abi!B:D,3,0)</f>
        <v>NULL</v>
      </c>
      <c r="BA487" s="26" t="str">
        <f t="shared" si="21"/>
        <v xml:space="preserve"> </v>
      </c>
      <c r="BB487" s="27">
        <f t="shared" si="22"/>
        <v>0</v>
      </c>
      <c r="BC487" s="96" t="str">
        <f t="shared" si="23"/>
        <v>S00022_42211047194_õppeaine87_45545</v>
      </c>
      <c r="BD487" s="104">
        <f>COUNTIF($BC$2:BC487, BC487)</f>
        <v>1</v>
      </c>
    </row>
    <row r="488" spans="1:56" x14ac:dyDescent="0.25">
      <c r="A488" t="s">
        <v>304</v>
      </c>
      <c r="B488" t="s">
        <v>207</v>
      </c>
      <c r="C488" t="s">
        <v>113</v>
      </c>
      <c r="D488" t="s">
        <v>884</v>
      </c>
      <c r="E488">
        <v>42211047194</v>
      </c>
      <c r="F488" t="s">
        <v>50</v>
      </c>
      <c r="G488" t="s">
        <v>305</v>
      </c>
      <c r="H488" t="s">
        <v>115</v>
      </c>
      <c r="I488" t="s">
        <v>52</v>
      </c>
      <c r="J488" t="s">
        <v>52</v>
      </c>
      <c r="K488" s="1">
        <v>44440</v>
      </c>
      <c r="L488" t="s">
        <v>53</v>
      </c>
      <c r="M488" s="1">
        <v>45423</v>
      </c>
      <c r="N488" t="s">
        <v>227</v>
      </c>
      <c r="O488" t="s">
        <v>53</v>
      </c>
      <c r="P488" t="s">
        <v>931</v>
      </c>
      <c r="Q488" t="s">
        <v>117</v>
      </c>
      <c r="R488" s="1">
        <v>44873</v>
      </c>
      <c r="S488" t="s">
        <v>58</v>
      </c>
      <c r="T488" t="s">
        <v>119</v>
      </c>
      <c r="U488" t="s">
        <v>176</v>
      </c>
      <c r="V488" t="s">
        <v>228</v>
      </c>
      <c r="W488">
        <v>194200</v>
      </c>
      <c r="X488" t="s">
        <v>229</v>
      </c>
      <c r="Y488" t="s">
        <v>192</v>
      </c>
      <c r="Z488">
        <v>1</v>
      </c>
      <c r="AA488" t="s">
        <v>161</v>
      </c>
      <c r="AB488" t="s">
        <v>64</v>
      </c>
      <c r="AC488" t="s">
        <v>122</v>
      </c>
      <c r="AD488" t="s">
        <v>52</v>
      </c>
      <c r="AE488" t="s">
        <v>66</v>
      </c>
      <c r="AF488" t="s">
        <v>162</v>
      </c>
      <c r="AG488">
        <v>23</v>
      </c>
      <c r="AH488">
        <v>21</v>
      </c>
      <c r="AI488" t="s">
        <v>213</v>
      </c>
      <c r="AJ488" t="s">
        <v>67</v>
      </c>
      <c r="AK488" t="s">
        <v>218</v>
      </c>
      <c r="AL488" t="s">
        <v>218</v>
      </c>
      <c r="AM488">
        <v>1</v>
      </c>
      <c r="AN488">
        <v>2</v>
      </c>
      <c r="AO488">
        <v>17</v>
      </c>
      <c r="AP488">
        <v>10</v>
      </c>
      <c r="AQ488">
        <v>31</v>
      </c>
      <c r="AR488">
        <v>10</v>
      </c>
      <c r="AS488" t="s">
        <v>732</v>
      </c>
      <c r="AT488" t="s">
        <v>273</v>
      </c>
      <c r="AU488" t="s">
        <v>273</v>
      </c>
      <c r="AV488" s="1">
        <v>44814</v>
      </c>
      <c r="AW488" s="116">
        <v>4.5</v>
      </c>
      <c r="AX488" s="15">
        <f>VLOOKUP(dummy_data!$AU488,dummy_oppeained!B:C,2,0)</f>
        <v>3</v>
      </c>
      <c r="AY488" s="22" t="str">
        <f>VLOOKUP(AT488,dummy_oppeained!B:D,3,0)</f>
        <v>mitteeristav</v>
      </c>
      <c r="AZ488" s="72" t="str">
        <f>VLOOKUP(AS:AS,hinded_abi!B:D,3,0)</f>
        <v>NULL</v>
      </c>
      <c r="BA488" s="26" t="str">
        <f t="shared" si="21"/>
        <v xml:space="preserve"> </v>
      </c>
      <c r="BB488" s="27">
        <f t="shared" si="22"/>
        <v>0</v>
      </c>
      <c r="BC488" s="96" t="str">
        <f t="shared" si="23"/>
        <v>S00022_42211047194_õppeaine21_44814</v>
      </c>
      <c r="BD488" s="104">
        <f>COUNTIF($BC$2:BC488, BC488)</f>
        <v>1</v>
      </c>
    </row>
    <row r="489" spans="1:56" x14ac:dyDescent="0.25">
      <c r="A489" t="s">
        <v>304</v>
      </c>
      <c r="B489" t="s">
        <v>207</v>
      </c>
      <c r="C489" t="s">
        <v>113</v>
      </c>
      <c r="D489" t="s">
        <v>884</v>
      </c>
      <c r="E489">
        <v>42211047194</v>
      </c>
      <c r="F489" t="s">
        <v>50</v>
      </c>
      <c r="G489" t="s">
        <v>305</v>
      </c>
      <c r="H489" t="s">
        <v>115</v>
      </c>
      <c r="I489" t="s">
        <v>52</v>
      </c>
      <c r="J489" t="s">
        <v>52</v>
      </c>
      <c r="K489" s="1">
        <v>44440</v>
      </c>
      <c r="L489" t="s">
        <v>53</v>
      </c>
      <c r="M489" s="1">
        <v>45423</v>
      </c>
      <c r="N489" t="s">
        <v>227</v>
      </c>
      <c r="O489" t="s">
        <v>53</v>
      </c>
      <c r="P489" t="s">
        <v>931</v>
      </c>
      <c r="Q489" t="s">
        <v>117</v>
      </c>
      <c r="R489" s="1">
        <v>44873</v>
      </c>
      <c r="S489" t="s">
        <v>58</v>
      </c>
      <c r="T489" t="s">
        <v>119</v>
      </c>
      <c r="U489" t="s">
        <v>176</v>
      </c>
      <c r="V489" t="s">
        <v>228</v>
      </c>
      <c r="W489">
        <v>194200</v>
      </c>
      <c r="X489" t="s">
        <v>229</v>
      </c>
      <c r="Y489" t="s">
        <v>192</v>
      </c>
      <c r="Z489">
        <v>1</v>
      </c>
      <c r="AA489" t="s">
        <v>161</v>
      </c>
      <c r="AB489" t="s">
        <v>64</v>
      </c>
      <c r="AC489" t="s">
        <v>122</v>
      </c>
      <c r="AD489" t="s">
        <v>52</v>
      </c>
      <c r="AE489" t="s">
        <v>66</v>
      </c>
      <c r="AF489" t="s">
        <v>162</v>
      </c>
      <c r="AG489">
        <v>23</v>
      </c>
      <c r="AH489">
        <v>21</v>
      </c>
      <c r="AI489" t="s">
        <v>213</v>
      </c>
      <c r="AJ489" t="s">
        <v>67</v>
      </c>
      <c r="AK489" t="s">
        <v>218</v>
      </c>
      <c r="AL489" t="s">
        <v>218</v>
      </c>
      <c r="AM489">
        <v>1</v>
      </c>
      <c r="AN489">
        <v>2</v>
      </c>
      <c r="AO489">
        <v>17</v>
      </c>
      <c r="AP489">
        <v>10</v>
      </c>
      <c r="AQ489">
        <v>31</v>
      </c>
      <c r="AR489">
        <v>10</v>
      </c>
      <c r="AS489" t="s">
        <v>741</v>
      </c>
      <c r="AT489" t="s">
        <v>142</v>
      </c>
      <c r="AU489" t="s">
        <v>142</v>
      </c>
      <c r="AV489" s="1">
        <v>44967</v>
      </c>
      <c r="AW489" s="116">
        <v>4.5</v>
      </c>
      <c r="AX489" s="40">
        <f>VLOOKUP(dummy_data!$AU489,dummy_oppeained!B:C,2,0)</f>
        <v>5</v>
      </c>
      <c r="AY489" s="22" t="str">
        <f>VLOOKUP(AT489,dummy_oppeained!B:D,3,0)</f>
        <v>eristav</v>
      </c>
      <c r="AZ489" s="72">
        <f>VLOOKUP(AS:AS,hinded_abi!B:D,3,0)</f>
        <v>2</v>
      </c>
      <c r="BA489" s="26">
        <f t="shared" si="21"/>
        <v>10</v>
      </c>
      <c r="BB489" s="27">
        <f t="shared" si="22"/>
        <v>5</v>
      </c>
      <c r="BC489" s="96" t="str">
        <f t="shared" si="23"/>
        <v>S00022_42211047194_õppeaine25_44967</v>
      </c>
      <c r="BD489" s="104">
        <f>COUNTIF($BC$2:BC489, BC489)</f>
        <v>1</v>
      </c>
    </row>
    <row r="490" spans="1:56" x14ac:dyDescent="0.25">
      <c r="A490" t="s">
        <v>304</v>
      </c>
      <c r="B490" t="s">
        <v>207</v>
      </c>
      <c r="C490" t="s">
        <v>113</v>
      </c>
      <c r="D490" t="s">
        <v>884</v>
      </c>
      <c r="E490">
        <v>42211047194</v>
      </c>
      <c r="F490" t="s">
        <v>50</v>
      </c>
      <c r="G490" t="s">
        <v>305</v>
      </c>
      <c r="H490" t="s">
        <v>115</v>
      </c>
      <c r="I490" t="s">
        <v>52</v>
      </c>
      <c r="J490" t="s">
        <v>52</v>
      </c>
      <c r="K490" s="1">
        <v>44440</v>
      </c>
      <c r="L490" t="s">
        <v>53</v>
      </c>
      <c r="M490" s="1">
        <v>45423</v>
      </c>
      <c r="N490" t="s">
        <v>227</v>
      </c>
      <c r="O490" t="s">
        <v>53</v>
      </c>
      <c r="P490" t="s">
        <v>931</v>
      </c>
      <c r="Q490" t="s">
        <v>117</v>
      </c>
      <c r="R490" s="1">
        <v>44873</v>
      </c>
      <c r="S490" t="s">
        <v>58</v>
      </c>
      <c r="T490" t="s">
        <v>119</v>
      </c>
      <c r="U490" t="s">
        <v>176</v>
      </c>
      <c r="V490" t="s">
        <v>228</v>
      </c>
      <c r="W490">
        <v>194200</v>
      </c>
      <c r="X490" t="s">
        <v>229</v>
      </c>
      <c r="Y490" t="s">
        <v>192</v>
      </c>
      <c r="Z490">
        <v>1</v>
      </c>
      <c r="AA490" t="s">
        <v>161</v>
      </c>
      <c r="AB490" t="s">
        <v>64</v>
      </c>
      <c r="AC490" t="s">
        <v>122</v>
      </c>
      <c r="AD490" t="s">
        <v>52</v>
      </c>
      <c r="AE490" t="s">
        <v>66</v>
      </c>
      <c r="AF490" t="s">
        <v>162</v>
      </c>
      <c r="AG490">
        <v>23</v>
      </c>
      <c r="AH490">
        <v>21</v>
      </c>
      <c r="AI490" t="s">
        <v>213</v>
      </c>
      <c r="AJ490" t="s">
        <v>67</v>
      </c>
      <c r="AK490" t="s">
        <v>218</v>
      </c>
      <c r="AL490" t="s">
        <v>218</v>
      </c>
      <c r="AM490">
        <v>1</v>
      </c>
      <c r="AN490">
        <v>2</v>
      </c>
      <c r="AO490">
        <v>17</v>
      </c>
      <c r="AP490">
        <v>10</v>
      </c>
      <c r="AQ490">
        <v>31</v>
      </c>
      <c r="AR490">
        <v>10</v>
      </c>
      <c r="AS490" t="s">
        <v>747</v>
      </c>
      <c r="AT490" t="s">
        <v>73</v>
      </c>
      <c r="AU490" t="s">
        <v>73</v>
      </c>
      <c r="AV490" s="1">
        <v>45179</v>
      </c>
      <c r="AW490" s="116">
        <v>4.5</v>
      </c>
      <c r="AX490" s="15">
        <f>VLOOKUP(dummy_data!$AU490,dummy_oppeained!B:C,2,0)</f>
        <v>6</v>
      </c>
      <c r="AY490" s="22" t="str">
        <f>VLOOKUP(AT490,dummy_oppeained!B:D,3,0)</f>
        <v>eristav</v>
      </c>
      <c r="AZ490" s="72">
        <f>VLOOKUP(AS:AS,hinded_abi!B:D,3,0)</f>
        <v>0</v>
      </c>
      <c r="BA490" s="26">
        <f t="shared" si="21"/>
        <v>0</v>
      </c>
      <c r="BB490" s="27">
        <f t="shared" si="22"/>
        <v>6</v>
      </c>
      <c r="BC490" s="96" t="str">
        <f t="shared" si="23"/>
        <v>S00022_42211047194_õppeaine2_45179</v>
      </c>
      <c r="BD490" s="104">
        <f>COUNTIF($BC$2:BC490, BC490)</f>
        <v>1</v>
      </c>
    </row>
    <row r="491" spans="1:56" x14ac:dyDescent="0.25">
      <c r="A491" t="s">
        <v>304</v>
      </c>
      <c r="B491" t="s">
        <v>207</v>
      </c>
      <c r="C491" t="s">
        <v>113</v>
      </c>
      <c r="D491" t="s">
        <v>884</v>
      </c>
      <c r="E491">
        <v>42211047194</v>
      </c>
      <c r="F491" t="s">
        <v>50</v>
      </c>
      <c r="G491" t="s">
        <v>305</v>
      </c>
      <c r="H491" t="s">
        <v>115</v>
      </c>
      <c r="I491" t="s">
        <v>52</v>
      </c>
      <c r="J491" t="s">
        <v>52</v>
      </c>
      <c r="K491" s="1">
        <v>44440</v>
      </c>
      <c r="L491" t="s">
        <v>53</v>
      </c>
      <c r="M491" s="1">
        <v>45423</v>
      </c>
      <c r="N491" t="s">
        <v>227</v>
      </c>
      <c r="O491" t="s">
        <v>53</v>
      </c>
      <c r="P491" t="s">
        <v>931</v>
      </c>
      <c r="Q491" t="s">
        <v>117</v>
      </c>
      <c r="R491" s="1">
        <v>44873</v>
      </c>
      <c r="S491" t="s">
        <v>58</v>
      </c>
      <c r="T491" t="s">
        <v>119</v>
      </c>
      <c r="U491" t="s">
        <v>176</v>
      </c>
      <c r="V491" t="s">
        <v>228</v>
      </c>
      <c r="W491">
        <v>194200</v>
      </c>
      <c r="X491" t="s">
        <v>229</v>
      </c>
      <c r="Y491" t="s">
        <v>192</v>
      </c>
      <c r="Z491">
        <v>2</v>
      </c>
      <c r="AA491" t="s">
        <v>161</v>
      </c>
      <c r="AB491" t="s">
        <v>64</v>
      </c>
      <c r="AC491" t="s">
        <v>179</v>
      </c>
      <c r="AD491" t="s">
        <v>52</v>
      </c>
      <c r="AE491" t="s">
        <v>66</v>
      </c>
      <c r="AF491" t="s">
        <v>162</v>
      </c>
      <c r="AG491">
        <v>23</v>
      </c>
      <c r="AH491">
        <v>48</v>
      </c>
      <c r="AI491" t="s">
        <v>213</v>
      </c>
      <c r="AJ491" t="s">
        <v>213</v>
      </c>
      <c r="AK491" t="s">
        <v>218</v>
      </c>
      <c r="AL491" t="s">
        <v>163</v>
      </c>
      <c r="AM491">
        <v>1</v>
      </c>
      <c r="AN491">
        <v>1</v>
      </c>
      <c r="AO491">
        <v>17</v>
      </c>
      <c r="AP491">
        <v>9</v>
      </c>
      <c r="AQ491">
        <v>56</v>
      </c>
      <c r="AR491">
        <v>10</v>
      </c>
      <c r="AS491" t="s">
        <v>736</v>
      </c>
      <c r="AT491" t="s">
        <v>249</v>
      </c>
      <c r="AU491" t="s">
        <v>249</v>
      </c>
      <c r="AV491" s="1">
        <v>44449</v>
      </c>
      <c r="AW491" s="116">
        <v>4.5</v>
      </c>
      <c r="AX491" s="40">
        <f>VLOOKUP(dummy_data!$AU491,dummy_oppeained!B:C,2,0)</f>
        <v>6</v>
      </c>
      <c r="AY491" s="22" t="str">
        <f>VLOOKUP(AT491,dummy_oppeained!B:D,3,0)</f>
        <v>eristav</v>
      </c>
      <c r="AZ491" s="72">
        <f>VLOOKUP(AS:AS,hinded_abi!B:D,3,0)</f>
        <v>5</v>
      </c>
      <c r="BA491" s="26">
        <f t="shared" si="21"/>
        <v>30</v>
      </c>
      <c r="BB491" s="27">
        <f t="shared" si="22"/>
        <v>6</v>
      </c>
      <c r="BC491" s="96" t="str">
        <f t="shared" si="23"/>
        <v>S00022_42211047194_õppeaine27_44449</v>
      </c>
      <c r="BD491" s="104">
        <f>COUNTIF($BC$2:BC491, BC491)</f>
        <v>1</v>
      </c>
    </row>
    <row r="492" spans="1:56" x14ac:dyDescent="0.25">
      <c r="A492" t="s">
        <v>304</v>
      </c>
      <c r="B492" t="s">
        <v>207</v>
      </c>
      <c r="C492" t="s">
        <v>113</v>
      </c>
      <c r="D492" t="s">
        <v>884</v>
      </c>
      <c r="E492">
        <v>42211047194</v>
      </c>
      <c r="F492" t="s">
        <v>50</v>
      </c>
      <c r="G492" t="s">
        <v>305</v>
      </c>
      <c r="H492" t="s">
        <v>115</v>
      </c>
      <c r="I492" t="s">
        <v>52</v>
      </c>
      <c r="J492" t="s">
        <v>52</v>
      </c>
      <c r="K492" s="1">
        <v>44440</v>
      </c>
      <c r="L492" t="s">
        <v>53</v>
      </c>
      <c r="M492" s="1">
        <v>45423</v>
      </c>
      <c r="N492" t="s">
        <v>227</v>
      </c>
      <c r="O492" t="s">
        <v>53</v>
      </c>
      <c r="P492" t="s">
        <v>931</v>
      </c>
      <c r="Q492" t="s">
        <v>117</v>
      </c>
      <c r="R492" s="1">
        <v>44873</v>
      </c>
      <c r="S492" t="s">
        <v>58</v>
      </c>
      <c r="T492" t="s">
        <v>119</v>
      </c>
      <c r="U492" t="s">
        <v>176</v>
      </c>
      <c r="V492" t="s">
        <v>228</v>
      </c>
      <c r="W492">
        <v>194200</v>
      </c>
      <c r="X492" t="s">
        <v>229</v>
      </c>
      <c r="Y492" t="s">
        <v>192</v>
      </c>
      <c r="Z492">
        <v>2</v>
      </c>
      <c r="AA492" t="s">
        <v>161</v>
      </c>
      <c r="AB492" t="s">
        <v>64</v>
      </c>
      <c r="AC492" t="s">
        <v>179</v>
      </c>
      <c r="AD492" t="s">
        <v>52</v>
      </c>
      <c r="AE492" t="s">
        <v>66</v>
      </c>
      <c r="AF492" t="s">
        <v>162</v>
      </c>
      <c r="AG492">
        <v>23</v>
      </c>
      <c r="AH492">
        <v>48</v>
      </c>
      <c r="AI492" t="s">
        <v>213</v>
      </c>
      <c r="AJ492" t="s">
        <v>213</v>
      </c>
      <c r="AK492" t="s">
        <v>218</v>
      </c>
      <c r="AL492" t="s">
        <v>163</v>
      </c>
      <c r="AM492">
        <v>1</v>
      </c>
      <c r="AN492">
        <v>1</v>
      </c>
      <c r="AO492">
        <v>17</v>
      </c>
      <c r="AP492">
        <v>9</v>
      </c>
      <c r="AQ492">
        <v>56</v>
      </c>
      <c r="AR492">
        <v>10</v>
      </c>
      <c r="AS492" t="s">
        <v>745</v>
      </c>
      <c r="AT492" t="s">
        <v>152</v>
      </c>
      <c r="AU492" t="s">
        <v>152</v>
      </c>
      <c r="AV492" s="1">
        <v>45179</v>
      </c>
      <c r="AW492" s="116">
        <v>4.5</v>
      </c>
      <c r="AX492" s="15">
        <f>VLOOKUP(dummy_data!$AU492,dummy_oppeained!B:C,2,0)</f>
        <v>6</v>
      </c>
      <c r="AY492" s="22" t="str">
        <f>VLOOKUP(AT492,dummy_oppeained!B:D,3,0)</f>
        <v>eristav</v>
      </c>
      <c r="AZ492" s="72">
        <f>VLOOKUP(AS:AS,hinded_abi!B:D,3,0)</f>
        <v>0</v>
      </c>
      <c r="BA492" s="26">
        <f t="shared" si="21"/>
        <v>0</v>
      </c>
      <c r="BB492" s="27">
        <f t="shared" si="22"/>
        <v>6</v>
      </c>
      <c r="BC492" s="96" t="str">
        <f t="shared" si="23"/>
        <v>S00022_42211047194_õppeaine41_45179</v>
      </c>
      <c r="BD492" s="104">
        <f>COUNTIF($BC$2:BC492, BC492)</f>
        <v>1</v>
      </c>
    </row>
    <row r="493" spans="1:56" x14ac:dyDescent="0.25">
      <c r="A493" t="s">
        <v>304</v>
      </c>
      <c r="B493" t="s">
        <v>207</v>
      </c>
      <c r="C493" t="s">
        <v>113</v>
      </c>
      <c r="D493" t="s">
        <v>884</v>
      </c>
      <c r="E493">
        <v>42211047194</v>
      </c>
      <c r="F493" t="s">
        <v>50</v>
      </c>
      <c r="G493" t="s">
        <v>305</v>
      </c>
      <c r="H493" t="s">
        <v>115</v>
      </c>
      <c r="I493" t="s">
        <v>52</v>
      </c>
      <c r="J493" t="s">
        <v>52</v>
      </c>
      <c r="K493" s="1">
        <v>44440</v>
      </c>
      <c r="L493" t="s">
        <v>53</v>
      </c>
      <c r="M493" s="1">
        <v>45423</v>
      </c>
      <c r="N493" t="s">
        <v>227</v>
      </c>
      <c r="O493" t="s">
        <v>53</v>
      </c>
      <c r="P493" t="s">
        <v>931</v>
      </c>
      <c r="Q493" t="s">
        <v>117</v>
      </c>
      <c r="R493" s="1">
        <v>44873</v>
      </c>
      <c r="S493" t="s">
        <v>58</v>
      </c>
      <c r="T493" t="s">
        <v>119</v>
      </c>
      <c r="U493" t="s">
        <v>176</v>
      </c>
      <c r="V493" t="s">
        <v>228</v>
      </c>
      <c r="W493">
        <v>194200</v>
      </c>
      <c r="X493" t="s">
        <v>229</v>
      </c>
      <c r="Y493" t="s">
        <v>192</v>
      </c>
      <c r="Z493">
        <v>2</v>
      </c>
      <c r="AA493" t="s">
        <v>161</v>
      </c>
      <c r="AB493" t="s">
        <v>64</v>
      </c>
      <c r="AC493" t="s">
        <v>179</v>
      </c>
      <c r="AD493" t="s">
        <v>52</v>
      </c>
      <c r="AE493" t="s">
        <v>66</v>
      </c>
      <c r="AF493" t="s">
        <v>162</v>
      </c>
      <c r="AG493">
        <v>23</v>
      </c>
      <c r="AH493">
        <v>48</v>
      </c>
      <c r="AI493" t="s">
        <v>213</v>
      </c>
      <c r="AJ493" t="s">
        <v>213</v>
      </c>
      <c r="AK493" t="s">
        <v>218</v>
      </c>
      <c r="AL493" t="s">
        <v>163</v>
      </c>
      <c r="AM493">
        <v>1</v>
      </c>
      <c r="AN493">
        <v>1</v>
      </c>
      <c r="AO493">
        <v>17</v>
      </c>
      <c r="AP493">
        <v>9</v>
      </c>
      <c r="AQ493">
        <v>56</v>
      </c>
      <c r="AR493">
        <v>10</v>
      </c>
      <c r="AS493" t="s">
        <v>745</v>
      </c>
      <c r="AT493" t="s">
        <v>255</v>
      </c>
      <c r="AU493" t="s">
        <v>255</v>
      </c>
      <c r="AV493" s="1">
        <v>44237</v>
      </c>
      <c r="AW493" s="116">
        <v>4.5</v>
      </c>
      <c r="AX493" s="40">
        <f>VLOOKUP(dummy_data!$AU493,dummy_oppeained!B:C,2,0)</f>
        <v>8</v>
      </c>
      <c r="AY493" s="22" t="str">
        <f>VLOOKUP(AT493,dummy_oppeained!B:D,3,0)</f>
        <v>eristav</v>
      </c>
      <c r="AZ493" s="72">
        <f>VLOOKUP(AS:AS,hinded_abi!B:D,3,0)</f>
        <v>0</v>
      </c>
      <c r="BA493" s="26">
        <f t="shared" si="21"/>
        <v>0</v>
      </c>
      <c r="BB493" s="27">
        <f t="shared" si="22"/>
        <v>8</v>
      </c>
      <c r="BC493" s="96" t="str">
        <f t="shared" si="23"/>
        <v>S00022_42211047194_õppeaine93_44237</v>
      </c>
      <c r="BD493" s="104">
        <f>COUNTIF($BC$2:BC493, BC493)</f>
        <v>1</v>
      </c>
    </row>
    <row r="494" spans="1:56" x14ac:dyDescent="0.25">
      <c r="A494" t="s">
        <v>304</v>
      </c>
      <c r="B494" t="s">
        <v>207</v>
      </c>
      <c r="C494" t="s">
        <v>113</v>
      </c>
      <c r="D494" t="s">
        <v>884</v>
      </c>
      <c r="E494">
        <v>42211047194</v>
      </c>
      <c r="F494" t="s">
        <v>50</v>
      </c>
      <c r="G494" t="s">
        <v>305</v>
      </c>
      <c r="H494" t="s">
        <v>115</v>
      </c>
      <c r="I494" t="s">
        <v>52</v>
      </c>
      <c r="J494" t="s">
        <v>52</v>
      </c>
      <c r="K494" s="1">
        <v>44440</v>
      </c>
      <c r="L494" t="s">
        <v>53</v>
      </c>
      <c r="M494" s="1">
        <v>45423</v>
      </c>
      <c r="N494" t="s">
        <v>227</v>
      </c>
      <c r="O494" t="s">
        <v>53</v>
      </c>
      <c r="P494" t="s">
        <v>931</v>
      </c>
      <c r="Q494" t="s">
        <v>117</v>
      </c>
      <c r="R494" s="1">
        <v>44873</v>
      </c>
      <c r="S494" t="s">
        <v>58</v>
      </c>
      <c r="T494" t="s">
        <v>119</v>
      </c>
      <c r="U494" t="s">
        <v>176</v>
      </c>
      <c r="V494" t="s">
        <v>228</v>
      </c>
      <c r="W494">
        <v>194200</v>
      </c>
      <c r="X494" t="s">
        <v>229</v>
      </c>
      <c r="Y494" t="s">
        <v>192</v>
      </c>
      <c r="Z494">
        <v>2</v>
      </c>
      <c r="AA494" t="s">
        <v>161</v>
      </c>
      <c r="AB494" t="s">
        <v>64</v>
      </c>
      <c r="AC494" t="s">
        <v>179</v>
      </c>
      <c r="AD494" t="s">
        <v>52</v>
      </c>
      <c r="AE494" t="s">
        <v>66</v>
      </c>
      <c r="AF494" t="s">
        <v>162</v>
      </c>
      <c r="AG494">
        <v>23</v>
      </c>
      <c r="AH494">
        <v>48</v>
      </c>
      <c r="AI494" t="s">
        <v>213</v>
      </c>
      <c r="AJ494" t="s">
        <v>213</v>
      </c>
      <c r="AK494" t="s">
        <v>218</v>
      </c>
      <c r="AL494" t="s">
        <v>163</v>
      </c>
      <c r="AM494">
        <v>1</v>
      </c>
      <c r="AN494">
        <v>1</v>
      </c>
      <c r="AO494">
        <v>17</v>
      </c>
      <c r="AP494">
        <v>9</v>
      </c>
      <c r="AQ494">
        <v>56</v>
      </c>
      <c r="AR494">
        <v>10</v>
      </c>
      <c r="AS494" t="s">
        <v>736</v>
      </c>
      <c r="AT494" t="s">
        <v>125</v>
      </c>
      <c r="AU494" t="s">
        <v>125</v>
      </c>
      <c r="AV494" s="1">
        <v>44602</v>
      </c>
      <c r="AW494" s="116">
        <v>4.5</v>
      </c>
      <c r="AX494" s="15">
        <f>VLOOKUP(dummy_data!$AU494,dummy_oppeained!B:C,2,0)</f>
        <v>6</v>
      </c>
      <c r="AY494" s="22" t="str">
        <f>VLOOKUP(AT494,dummy_oppeained!B:D,3,0)</f>
        <v>eristav</v>
      </c>
      <c r="AZ494" s="72">
        <f>VLOOKUP(AS:AS,hinded_abi!B:D,3,0)</f>
        <v>5</v>
      </c>
      <c r="BA494" s="26">
        <f t="shared" si="21"/>
        <v>30</v>
      </c>
      <c r="BB494" s="27">
        <f t="shared" si="22"/>
        <v>6</v>
      </c>
      <c r="BC494" s="96" t="str">
        <f t="shared" si="23"/>
        <v>S00022_42211047194_õppeaine13_44602</v>
      </c>
      <c r="BD494" s="104">
        <f>COUNTIF($BC$2:BC494, BC494)</f>
        <v>1</v>
      </c>
    </row>
    <row r="495" spans="1:56" x14ac:dyDescent="0.25">
      <c r="A495" t="s">
        <v>304</v>
      </c>
      <c r="B495" t="s">
        <v>207</v>
      </c>
      <c r="C495" t="s">
        <v>113</v>
      </c>
      <c r="D495" t="s">
        <v>884</v>
      </c>
      <c r="E495">
        <v>42211047194</v>
      </c>
      <c r="F495" t="s">
        <v>50</v>
      </c>
      <c r="G495" t="s">
        <v>305</v>
      </c>
      <c r="H495" t="s">
        <v>115</v>
      </c>
      <c r="I495" t="s">
        <v>52</v>
      </c>
      <c r="J495" t="s">
        <v>52</v>
      </c>
      <c r="K495" s="1">
        <v>44440</v>
      </c>
      <c r="L495" t="s">
        <v>53</v>
      </c>
      <c r="M495" s="1">
        <v>45423</v>
      </c>
      <c r="N495" t="s">
        <v>227</v>
      </c>
      <c r="O495" t="s">
        <v>53</v>
      </c>
      <c r="P495" t="s">
        <v>931</v>
      </c>
      <c r="Q495" t="s">
        <v>117</v>
      </c>
      <c r="R495" s="1">
        <v>44873</v>
      </c>
      <c r="S495" t="s">
        <v>58</v>
      </c>
      <c r="T495" t="s">
        <v>119</v>
      </c>
      <c r="U495" t="s">
        <v>176</v>
      </c>
      <c r="V495" t="s">
        <v>228</v>
      </c>
      <c r="W495">
        <v>194200</v>
      </c>
      <c r="X495" t="s">
        <v>229</v>
      </c>
      <c r="Y495" t="s">
        <v>192</v>
      </c>
      <c r="Z495">
        <v>2</v>
      </c>
      <c r="AA495" t="s">
        <v>161</v>
      </c>
      <c r="AB495" t="s">
        <v>64</v>
      </c>
      <c r="AC495" t="s">
        <v>179</v>
      </c>
      <c r="AD495" t="s">
        <v>52</v>
      </c>
      <c r="AE495" t="s">
        <v>66</v>
      </c>
      <c r="AF495" t="s">
        <v>162</v>
      </c>
      <c r="AG495">
        <v>23</v>
      </c>
      <c r="AH495">
        <v>48</v>
      </c>
      <c r="AI495" t="s">
        <v>213</v>
      </c>
      <c r="AJ495" t="s">
        <v>213</v>
      </c>
      <c r="AK495" t="s">
        <v>218</v>
      </c>
      <c r="AL495" t="s">
        <v>163</v>
      </c>
      <c r="AM495">
        <v>1</v>
      </c>
      <c r="AN495">
        <v>1</v>
      </c>
      <c r="AO495">
        <v>17</v>
      </c>
      <c r="AP495">
        <v>9</v>
      </c>
      <c r="AQ495">
        <v>56</v>
      </c>
      <c r="AR495">
        <v>10</v>
      </c>
      <c r="AS495" t="s">
        <v>745</v>
      </c>
      <c r="AT495" t="s">
        <v>145</v>
      </c>
      <c r="AU495" t="s">
        <v>145</v>
      </c>
      <c r="AV495" s="1">
        <v>45179</v>
      </c>
      <c r="AW495" s="116">
        <v>4.5</v>
      </c>
      <c r="AX495" s="40">
        <f>VLOOKUP(dummy_data!$AU495,dummy_oppeained!B:C,2,0)</f>
        <v>6</v>
      </c>
      <c r="AY495" s="22" t="str">
        <f>VLOOKUP(AT495,dummy_oppeained!B:D,3,0)</f>
        <v>eristav</v>
      </c>
      <c r="AZ495" s="72">
        <f>VLOOKUP(AS:AS,hinded_abi!B:D,3,0)</f>
        <v>0</v>
      </c>
      <c r="BA495" s="26">
        <f t="shared" si="21"/>
        <v>0</v>
      </c>
      <c r="BB495" s="27">
        <f t="shared" si="22"/>
        <v>6</v>
      </c>
      <c r="BC495" s="96" t="str">
        <f t="shared" si="23"/>
        <v>S00022_42211047194_õppeaine86_45179</v>
      </c>
      <c r="BD495" s="104">
        <f>COUNTIF($BC$2:BC495, BC495)</f>
        <v>1</v>
      </c>
    </row>
    <row r="496" spans="1:56" x14ac:dyDescent="0.25">
      <c r="A496" t="s">
        <v>304</v>
      </c>
      <c r="B496" t="s">
        <v>207</v>
      </c>
      <c r="C496" t="s">
        <v>113</v>
      </c>
      <c r="D496" t="s">
        <v>884</v>
      </c>
      <c r="E496">
        <v>42211047194</v>
      </c>
      <c r="F496" t="s">
        <v>50</v>
      </c>
      <c r="G496" t="s">
        <v>305</v>
      </c>
      <c r="H496" t="s">
        <v>115</v>
      </c>
      <c r="I496" t="s">
        <v>52</v>
      </c>
      <c r="J496" t="s">
        <v>52</v>
      </c>
      <c r="K496" s="1">
        <v>44440</v>
      </c>
      <c r="L496" t="s">
        <v>53</v>
      </c>
      <c r="M496" s="1">
        <v>45423</v>
      </c>
      <c r="N496" t="s">
        <v>227</v>
      </c>
      <c r="O496" t="s">
        <v>53</v>
      </c>
      <c r="P496" t="s">
        <v>931</v>
      </c>
      <c r="Q496" t="s">
        <v>117</v>
      </c>
      <c r="R496" s="1">
        <v>44873</v>
      </c>
      <c r="S496" t="s">
        <v>58</v>
      </c>
      <c r="T496" t="s">
        <v>119</v>
      </c>
      <c r="U496" t="s">
        <v>176</v>
      </c>
      <c r="V496" t="s">
        <v>228</v>
      </c>
      <c r="W496">
        <v>194200</v>
      </c>
      <c r="X496" t="s">
        <v>229</v>
      </c>
      <c r="Y496" t="s">
        <v>192</v>
      </c>
      <c r="Z496">
        <v>2</v>
      </c>
      <c r="AA496" t="s">
        <v>161</v>
      </c>
      <c r="AB496" t="s">
        <v>64</v>
      </c>
      <c r="AC496" t="s">
        <v>179</v>
      </c>
      <c r="AD496" t="s">
        <v>52</v>
      </c>
      <c r="AE496" t="s">
        <v>66</v>
      </c>
      <c r="AF496" t="s">
        <v>162</v>
      </c>
      <c r="AG496">
        <v>23</v>
      </c>
      <c r="AH496">
        <v>48</v>
      </c>
      <c r="AI496" t="s">
        <v>213</v>
      </c>
      <c r="AJ496" t="s">
        <v>213</v>
      </c>
      <c r="AK496" t="s">
        <v>218</v>
      </c>
      <c r="AL496" t="s">
        <v>163</v>
      </c>
      <c r="AM496">
        <v>1</v>
      </c>
      <c r="AN496">
        <v>1</v>
      </c>
      <c r="AO496">
        <v>17</v>
      </c>
      <c r="AP496">
        <v>9</v>
      </c>
      <c r="AQ496">
        <v>56</v>
      </c>
      <c r="AR496">
        <v>10</v>
      </c>
      <c r="AS496" t="s">
        <v>747</v>
      </c>
      <c r="AT496" t="s">
        <v>183</v>
      </c>
      <c r="AU496" t="s">
        <v>183</v>
      </c>
      <c r="AV496" s="1">
        <v>44084</v>
      </c>
      <c r="AW496" s="116">
        <v>4.5</v>
      </c>
      <c r="AX496" s="15">
        <f>VLOOKUP(dummy_data!$AU496,dummy_oppeained!B:C,2,0)</f>
        <v>3</v>
      </c>
      <c r="AY496" s="22" t="str">
        <f>VLOOKUP(AT496,dummy_oppeained!B:D,3,0)</f>
        <v>mitteeristav</v>
      </c>
      <c r="AZ496" s="72">
        <f>VLOOKUP(AS:AS,hinded_abi!B:D,3,0)</f>
        <v>0</v>
      </c>
      <c r="BA496" s="26" t="str">
        <f t="shared" si="21"/>
        <v xml:space="preserve"> </v>
      </c>
      <c r="BB496" s="27">
        <f t="shared" si="22"/>
        <v>0</v>
      </c>
      <c r="BC496" s="96" t="str">
        <f t="shared" si="23"/>
        <v>S00022_42211047194_õppeaine57_44084</v>
      </c>
      <c r="BD496" s="104">
        <f>COUNTIF($BC$2:BC496, BC496)</f>
        <v>1</v>
      </c>
    </row>
    <row r="497" spans="1:56" x14ac:dyDescent="0.25">
      <c r="A497" t="s">
        <v>304</v>
      </c>
      <c r="B497" t="s">
        <v>207</v>
      </c>
      <c r="C497" t="s">
        <v>113</v>
      </c>
      <c r="D497" t="s">
        <v>884</v>
      </c>
      <c r="E497">
        <v>42211047194</v>
      </c>
      <c r="F497" t="s">
        <v>50</v>
      </c>
      <c r="G497" t="s">
        <v>305</v>
      </c>
      <c r="H497" t="s">
        <v>115</v>
      </c>
      <c r="I497" t="s">
        <v>52</v>
      </c>
      <c r="J497" t="s">
        <v>52</v>
      </c>
      <c r="K497" s="1">
        <v>44440</v>
      </c>
      <c r="L497" t="s">
        <v>53</v>
      </c>
      <c r="M497" s="1">
        <v>45423</v>
      </c>
      <c r="N497" t="s">
        <v>227</v>
      </c>
      <c r="O497" t="s">
        <v>53</v>
      </c>
      <c r="P497" t="s">
        <v>931</v>
      </c>
      <c r="Q497" t="s">
        <v>117</v>
      </c>
      <c r="R497" s="1">
        <v>44873</v>
      </c>
      <c r="S497" t="s">
        <v>58</v>
      </c>
      <c r="T497" t="s">
        <v>119</v>
      </c>
      <c r="U497" t="s">
        <v>176</v>
      </c>
      <c r="V497" t="s">
        <v>228</v>
      </c>
      <c r="W497">
        <v>194200</v>
      </c>
      <c r="X497" t="s">
        <v>229</v>
      </c>
      <c r="Y497" t="s">
        <v>192</v>
      </c>
      <c r="Z497">
        <v>2</v>
      </c>
      <c r="AA497" t="s">
        <v>161</v>
      </c>
      <c r="AB497" t="s">
        <v>64</v>
      </c>
      <c r="AC497" t="s">
        <v>179</v>
      </c>
      <c r="AD497" t="s">
        <v>52</v>
      </c>
      <c r="AE497" t="s">
        <v>66</v>
      </c>
      <c r="AF497" t="s">
        <v>162</v>
      </c>
      <c r="AG497">
        <v>23</v>
      </c>
      <c r="AH497">
        <v>48</v>
      </c>
      <c r="AI497" t="s">
        <v>213</v>
      </c>
      <c r="AJ497" t="s">
        <v>213</v>
      </c>
      <c r="AK497" t="s">
        <v>218</v>
      </c>
      <c r="AL497" t="s">
        <v>163</v>
      </c>
      <c r="AM497">
        <v>1</v>
      </c>
      <c r="AN497">
        <v>1</v>
      </c>
      <c r="AO497">
        <v>17</v>
      </c>
      <c r="AP497">
        <v>9</v>
      </c>
      <c r="AQ497">
        <v>56</v>
      </c>
      <c r="AR497">
        <v>10</v>
      </c>
      <c r="AS497" t="s">
        <v>732</v>
      </c>
      <c r="AT497" t="s">
        <v>137</v>
      </c>
      <c r="AU497" t="s">
        <v>137</v>
      </c>
      <c r="AV497" s="1">
        <v>44084</v>
      </c>
      <c r="AW497" s="116">
        <v>4.5</v>
      </c>
      <c r="AX497" s="40">
        <f>VLOOKUP(dummy_data!$AU497,dummy_oppeained!B:C,2,0)</f>
        <v>3</v>
      </c>
      <c r="AY497" s="22" t="str">
        <f>VLOOKUP(AT497,dummy_oppeained!B:D,3,0)</f>
        <v>mitteeristav</v>
      </c>
      <c r="AZ497" s="72" t="str">
        <f>VLOOKUP(AS:AS,hinded_abi!B:D,3,0)</f>
        <v>NULL</v>
      </c>
      <c r="BA497" s="26" t="str">
        <f t="shared" si="21"/>
        <v xml:space="preserve"> </v>
      </c>
      <c r="BB497" s="27">
        <f t="shared" si="22"/>
        <v>0</v>
      </c>
      <c r="BC497" s="96" t="str">
        <f t="shared" si="23"/>
        <v>S00022_42211047194_õppeaine62_44084</v>
      </c>
      <c r="BD497" s="104">
        <f>COUNTIF($BC$2:BC497, BC497)</f>
        <v>1</v>
      </c>
    </row>
    <row r="498" spans="1:56" x14ac:dyDescent="0.25">
      <c r="A498" t="s">
        <v>306</v>
      </c>
      <c r="B498" t="s">
        <v>307</v>
      </c>
      <c r="C498" t="s">
        <v>291</v>
      </c>
      <c r="D498" t="s">
        <v>888</v>
      </c>
      <c r="E498">
        <v>39409124249</v>
      </c>
      <c r="F498" t="s">
        <v>243</v>
      </c>
      <c r="G498" t="s">
        <v>114</v>
      </c>
      <c r="H498" t="s">
        <v>52</v>
      </c>
      <c r="I498" t="s">
        <v>52</v>
      </c>
      <c r="J498" t="s">
        <v>52</v>
      </c>
      <c r="K498" s="1">
        <v>43862</v>
      </c>
      <c r="L498" t="s">
        <v>53</v>
      </c>
      <c r="M498" s="1">
        <v>45255</v>
      </c>
      <c r="N498" t="s">
        <v>270</v>
      </c>
      <c r="O498" t="s">
        <v>308</v>
      </c>
      <c r="P498" t="s">
        <v>932</v>
      </c>
      <c r="Q498" t="s">
        <v>237</v>
      </c>
      <c r="R498" s="1">
        <v>44270</v>
      </c>
      <c r="S498" t="s">
        <v>774</v>
      </c>
      <c r="T498" t="s">
        <v>59</v>
      </c>
      <c r="U498" t="s">
        <v>120</v>
      </c>
      <c r="V498" t="s">
        <v>247</v>
      </c>
      <c r="W498">
        <v>214475</v>
      </c>
      <c r="X498" t="s">
        <v>62</v>
      </c>
      <c r="Y498" t="s">
        <v>53</v>
      </c>
      <c r="Z498">
        <v>1</v>
      </c>
      <c r="AA498" t="s">
        <v>121</v>
      </c>
      <c r="AB498" t="s">
        <v>248</v>
      </c>
      <c r="AC498" t="s">
        <v>186</v>
      </c>
      <c r="AD498" t="s">
        <v>115</v>
      </c>
      <c r="AE498" t="s">
        <v>53</v>
      </c>
      <c r="AF498" t="s">
        <v>180</v>
      </c>
      <c r="AG498">
        <v>82</v>
      </c>
      <c r="AH498">
        <v>43</v>
      </c>
      <c r="AI498" t="s">
        <v>230</v>
      </c>
      <c r="AJ498" t="s">
        <v>169</v>
      </c>
      <c r="AK498" t="s">
        <v>136</v>
      </c>
      <c r="AL498" t="s">
        <v>136</v>
      </c>
      <c r="AM498">
        <v>4</v>
      </c>
      <c r="AN498">
        <v>0</v>
      </c>
      <c r="AO498">
        <v>12</v>
      </c>
      <c r="AP498">
        <v>9</v>
      </c>
      <c r="AQ498">
        <v>37</v>
      </c>
      <c r="AR498">
        <v>0</v>
      </c>
      <c r="AS498" t="s">
        <v>732</v>
      </c>
      <c r="AT498" t="s">
        <v>137</v>
      </c>
      <c r="AU498" t="s">
        <v>137</v>
      </c>
      <c r="AV498" s="1">
        <v>45545</v>
      </c>
      <c r="AW498" s="116">
        <v>3</v>
      </c>
      <c r="AX498" s="15">
        <f>VLOOKUP(dummy_data!$AU498,dummy_oppeained!B:C,2,0)</f>
        <v>3</v>
      </c>
      <c r="AY498" s="22" t="str">
        <f>VLOOKUP(AT498,dummy_oppeained!B:D,3,0)</f>
        <v>mitteeristav</v>
      </c>
      <c r="AZ498" s="72" t="str">
        <f>VLOOKUP(AS:AS,hinded_abi!B:D,3,0)</f>
        <v>NULL</v>
      </c>
      <c r="BA498" s="26" t="str">
        <f t="shared" si="21"/>
        <v xml:space="preserve"> </v>
      </c>
      <c r="BB498" s="27">
        <f t="shared" si="22"/>
        <v>0</v>
      </c>
      <c r="BC498" s="96" t="str">
        <f t="shared" si="23"/>
        <v>S00023_39409124249_õppeaine62_45545</v>
      </c>
      <c r="BD498" s="104">
        <f>COUNTIF($BC$2:BC498, BC498)</f>
        <v>1</v>
      </c>
    </row>
    <row r="499" spans="1:56" x14ac:dyDescent="0.25">
      <c r="A499" t="s">
        <v>306</v>
      </c>
      <c r="B499" t="s">
        <v>307</v>
      </c>
      <c r="C499" t="s">
        <v>291</v>
      </c>
      <c r="D499" t="s">
        <v>888</v>
      </c>
      <c r="E499">
        <v>39409124249</v>
      </c>
      <c r="F499" t="s">
        <v>243</v>
      </c>
      <c r="G499" t="s">
        <v>114</v>
      </c>
      <c r="H499" t="s">
        <v>52</v>
      </c>
      <c r="I499" t="s">
        <v>52</v>
      </c>
      <c r="J499" t="s">
        <v>52</v>
      </c>
      <c r="K499" s="1">
        <v>43862</v>
      </c>
      <c r="L499" t="s">
        <v>53</v>
      </c>
      <c r="M499" s="1">
        <v>45255</v>
      </c>
      <c r="N499" t="s">
        <v>270</v>
      </c>
      <c r="O499" t="s">
        <v>308</v>
      </c>
      <c r="P499" t="s">
        <v>932</v>
      </c>
      <c r="Q499" t="s">
        <v>237</v>
      </c>
      <c r="R499" s="1">
        <v>44270</v>
      </c>
      <c r="S499" t="s">
        <v>774</v>
      </c>
      <c r="T499" t="s">
        <v>59</v>
      </c>
      <c r="U499" t="s">
        <v>120</v>
      </c>
      <c r="V499" t="s">
        <v>247</v>
      </c>
      <c r="W499">
        <v>214475</v>
      </c>
      <c r="X499" t="s">
        <v>62</v>
      </c>
      <c r="Y499" t="s">
        <v>53</v>
      </c>
      <c r="Z499">
        <v>1</v>
      </c>
      <c r="AA499" t="s">
        <v>121</v>
      </c>
      <c r="AB499" t="s">
        <v>248</v>
      </c>
      <c r="AC499" t="s">
        <v>186</v>
      </c>
      <c r="AD499" t="s">
        <v>115</v>
      </c>
      <c r="AE499" t="s">
        <v>53</v>
      </c>
      <c r="AF499" t="s">
        <v>180</v>
      </c>
      <c r="AG499">
        <v>82</v>
      </c>
      <c r="AH499">
        <v>43</v>
      </c>
      <c r="AI499" t="s">
        <v>230</v>
      </c>
      <c r="AJ499" t="s">
        <v>169</v>
      </c>
      <c r="AK499" t="s">
        <v>136</v>
      </c>
      <c r="AL499" t="s">
        <v>136</v>
      </c>
      <c r="AM499">
        <v>4</v>
      </c>
      <c r="AN499">
        <v>0</v>
      </c>
      <c r="AO499">
        <v>12</v>
      </c>
      <c r="AP499">
        <v>9</v>
      </c>
      <c r="AQ499">
        <v>37</v>
      </c>
      <c r="AR499">
        <v>0</v>
      </c>
      <c r="AS499" t="s">
        <v>732</v>
      </c>
      <c r="AT499" t="s">
        <v>129</v>
      </c>
      <c r="AU499" t="s">
        <v>129</v>
      </c>
      <c r="AV499" s="1">
        <v>44237</v>
      </c>
      <c r="AW499" s="116">
        <v>3</v>
      </c>
      <c r="AX499" s="40">
        <f>VLOOKUP(dummy_data!$AU499,dummy_oppeained!B:C,2,0)</f>
        <v>3</v>
      </c>
      <c r="AY499" s="22" t="str">
        <f>VLOOKUP(AT499,dummy_oppeained!B:D,3,0)</f>
        <v>mitteeristav</v>
      </c>
      <c r="AZ499" s="72" t="str">
        <f>VLOOKUP(AS:AS,hinded_abi!B:D,3,0)</f>
        <v>NULL</v>
      </c>
      <c r="BA499" s="26" t="str">
        <f t="shared" si="21"/>
        <v xml:space="preserve"> </v>
      </c>
      <c r="BB499" s="27">
        <f t="shared" si="22"/>
        <v>0</v>
      </c>
      <c r="BC499" s="96" t="str">
        <f t="shared" si="23"/>
        <v>S00023_39409124249_õppeaine7_44237</v>
      </c>
      <c r="BD499" s="104">
        <f>COUNTIF($BC$2:BC499, BC499)</f>
        <v>1</v>
      </c>
    </row>
    <row r="500" spans="1:56" x14ac:dyDescent="0.25">
      <c r="A500" t="s">
        <v>306</v>
      </c>
      <c r="B500" t="s">
        <v>307</v>
      </c>
      <c r="C500" t="s">
        <v>291</v>
      </c>
      <c r="D500" t="s">
        <v>888</v>
      </c>
      <c r="E500">
        <v>39409124249</v>
      </c>
      <c r="F500" t="s">
        <v>243</v>
      </c>
      <c r="G500" t="s">
        <v>114</v>
      </c>
      <c r="H500" t="s">
        <v>52</v>
      </c>
      <c r="I500" t="s">
        <v>52</v>
      </c>
      <c r="J500" t="s">
        <v>52</v>
      </c>
      <c r="K500" s="1">
        <v>43862</v>
      </c>
      <c r="L500" t="s">
        <v>53</v>
      </c>
      <c r="M500" s="1">
        <v>45255</v>
      </c>
      <c r="N500" t="s">
        <v>270</v>
      </c>
      <c r="O500" t="s">
        <v>308</v>
      </c>
      <c r="P500" t="s">
        <v>932</v>
      </c>
      <c r="Q500" t="s">
        <v>237</v>
      </c>
      <c r="R500" s="1">
        <v>44270</v>
      </c>
      <c r="S500" t="s">
        <v>774</v>
      </c>
      <c r="T500" t="s">
        <v>59</v>
      </c>
      <c r="U500" t="s">
        <v>120</v>
      </c>
      <c r="V500" t="s">
        <v>247</v>
      </c>
      <c r="W500">
        <v>214475</v>
      </c>
      <c r="X500" t="s">
        <v>62</v>
      </c>
      <c r="Y500" t="s">
        <v>53</v>
      </c>
      <c r="Z500">
        <v>1</v>
      </c>
      <c r="AA500" t="s">
        <v>121</v>
      </c>
      <c r="AB500" t="s">
        <v>248</v>
      </c>
      <c r="AC500" t="s">
        <v>186</v>
      </c>
      <c r="AD500" t="s">
        <v>115</v>
      </c>
      <c r="AE500" t="s">
        <v>53</v>
      </c>
      <c r="AF500" t="s">
        <v>180</v>
      </c>
      <c r="AG500">
        <v>82</v>
      </c>
      <c r="AH500">
        <v>43</v>
      </c>
      <c r="AI500" t="s">
        <v>230</v>
      </c>
      <c r="AJ500" t="s">
        <v>169</v>
      </c>
      <c r="AK500" t="s">
        <v>136</v>
      </c>
      <c r="AL500" t="s">
        <v>136</v>
      </c>
      <c r="AM500">
        <v>4</v>
      </c>
      <c r="AN500">
        <v>0</v>
      </c>
      <c r="AO500">
        <v>12</v>
      </c>
      <c r="AP500">
        <v>9</v>
      </c>
      <c r="AQ500">
        <v>37</v>
      </c>
      <c r="AR500">
        <v>0</v>
      </c>
      <c r="AS500" t="s">
        <v>732</v>
      </c>
      <c r="AT500" t="s">
        <v>90</v>
      </c>
      <c r="AU500" t="s">
        <v>90</v>
      </c>
      <c r="AV500" s="1">
        <v>45332</v>
      </c>
      <c r="AW500" s="116">
        <v>3</v>
      </c>
      <c r="AX500" s="15">
        <f>VLOOKUP(dummy_data!$AU500,dummy_oppeained!B:C,2,0)</f>
        <v>3</v>
      </c>
      <c r="AY500" s="22" t="str">
        <f>VLOOKUP(AT500,dummy_oppeained!B:D,3,0)</f>
        <v>mitteeristav</v>
      </c>
      <c r="AZ500" s="72" t="str">
        <f>VLOOKUP(AS:AS,hinded_abi!B:D,3,0)</f>
        <v>NULL</v>
      </c>
      <c r="BA500" s="26" t="str">
        <f t="shared" si="21"/>
        <v xml:space="preserve"> </v>
      </c>
      <c r="BB500" s="27">
        <f t="shared" si="22"/>
        <v>0</v>
      </c>
      <c r="BC500" s="96" t="str">
        <f t="shared" si="23"/>
        <v>S00023_39409124249_õppeaine3_45332</v>
      </c>
      <c r="BD500" s="104">
        <f>COUNTIF($BC$2:BC500, BC500)</f>
        <v>1</v>
      </c>
    </row>
    <row r="501" spans="1:56" x14ac:dyDescent="0.25">
      <c r="A501" t="s">
        <v>306</v>
      </c>
      <c r="B501" t="s">
        <v>307</v>
      </c>
      <c r="C501" t="s">
        <v>291</v>
      </c>
      <c r="D501" t="s">
        <v>888</v>
      </c>
      <c r="E501">
        <v>39409124249</v>
      </c>
      <c r="F501" t="s">
        <v>243</v>
      </c>
      <c r="G501" t="s">
        <v>114</v>
      </c>
      <c r="H501" t="s">
        <v>52</v>
      </c>
      <c r="I501" t="s">
        <v>52</v>
      </c>
      <c r="J501" t="s">
        <v>52</v>
      </c>
      <c r="K501" s="1">
        <v>43862</v>
      </c>
      <c r="L501" t="s">
        <v>53</v>
      </c>
      <c r="M501" s="1">
        <v>45255</v>
      </c>
      <c r="N501" t="s">
        <v>270</v>
      </c>
      <c r="O501" t="s">
        <v>308</v>
      </c>
      <c r="P501" t="s">
        <v>932</v>
      </c>
      <c r="Q501" t="s">
        <v>237</v>
      </c>
      <c r="R501" s="1">
        <v>44270</v>
      </c>
      <c r="S501" t="s">
        <v>774</v>
      </c>
      <c r="T501" t="s">
        <v>59</v>
      </c>
      <c r="U501" t="s">
        <v>120</v>
      </c>
      <c r="V501" t="s">
        <v>247</v>
      </c>
      <c r="W501">
        <v>214475</v>
      </c>
      <c r="X501" t="s">
        <v>62</v>
      </c>
      <c r="Y501" t="s">
        <v>53</v>
      </c>
      <c r="Z501">
        <v>1</v>
      </c>
      <c r="AA501" t="s">
        <v>121</v>
      </c>
      <c r="AB501" t="s">
        <v>248</v>
      </c>
      <c r="AC501" t="s">
        <v>186</v>
      </c>
      <c r="AD501" t="s">
        <v>115</v>
      </c>
      <c r="AE501" t="s">
        <v>53</v>
      </c>
      <c r="AF501" t="s">
        <v>180</v>
      </c>
      <c r="AG501">
        <v>82</v>
      </c>
      <c r="AH501">
        <v>43</v>
      </c>
      <c r="AI501" t="s">
        <v>230</v>
      </c>
      <c r="AJ501" t="s">
        <v>169</v>
      </c>
      <c r="AK501" t="s">
        <v>136</v>
      </c>
      <c r="AL501" t="s">
        <v>136</v>
      </c>
      <c r="AM501">
        <v>4</v>
      </c>
      <c r="AN501">
        <v>0</v>
      </c>
      <c r="AO501">
        <v>12</v>
      </c>
      <c r="AP501">
        <v>9</v>
      </c>
      <c r="AQ501">
        <v>37</v>
      </c>
      <c r="AR501">
        <v>0</v>
      </c>
      <c r="AS501" t="s">
        <v>747</v>
      </c>
      <c r="AT501" t="s">
        <v>104</v>
      </c>
      <c r="AU501" t="s">
        <v>104</v>
      </c>
      <c r="AV501" s="1">
        <v>45332</v>
      </c>
      <c r="AW501" s="116">
        <v>3</v>
      </c>
      <c r="AX501" s="40">
        <f>VLOOKUP(dummy_data!$AU501,dummy_oppeained!B:C,2,0)</f>
        <v>6</v>
      </c>
      <c r="AY501" s="22" t="str">
        <f>VLOOKUP(AT501,dummy_oppeained!B:D,3,0)</f>
        <v>eristav</v>
      </c>
      <c r="AZ501" s="72">
        <f>VLOOKUP(AS:AS,hinded_abi!B:D,3,0)</f>
        <v>0</v>
      </c>
      <c r="BA501" s="26">
        <f t="shared" si="21"/>
        <v>0</v>
      </c>
      <c r="BB501" s="27">
        <f t="shared" si="22"/>
        <v>6</v>
      </c>
      <c r="BC501" s="96" t="str">
        <f t="shared" si="23"/>
        <v>S00023_39409124249_õppeaine42_45332</v>
      </c>
      <c r="BD501" s="104">
        <f>COUNTIF($BC$2:BC501, BC501)</f>
        <v>1</v>
      </c>
    </row>
    <row r="502" spans="1:56" x14ac:dyDescent="0.25">
      <c r="A502" t="s">
        <v>306</v>
      </c>
      <c r="B502" t="s">
        <v>307</v>
      </c>
      <c r="C502" t="s">
        <v>291</v>
      </c>
      <c r="D502" t="s">
        <v>888</v>
      </c>
      <c r="E502">
        <v>39409124249</v>
      </c>
      <c r="F502" t="s">
        <v>243</v>
      </c>
      <c r="G502" t="s">
        <v>114</v>
      </c>
      <c r="H502" t="s">
        <v>52</v>
      </c>
      <c r="I502" t="s">
        <v>52</v>
      </c>
      <c r="J502" t="s">
        <v>52</v>
      </c>
      <c r="K502" s="1">
        <v>43862</v>
      </c>
      <c r="L502" t="s">
        <v>53</v>
      </c>
      <c r="M502" s="1">
        <v>45255</v>
      </c>
      <c r="N502" t="s">
        <v>270</v>
      </c>
      <c r="O502" t="s">
        <v>308</v>
      </c>
      <c r="P502" t="s">
        <v>932</v>
      </c>
      <c r="Q502" t="s">
        <v>237</v>
      </c>
      <c r="R502" s="1">
        <v>44270</v>
      </c>
      <c r="S502" t="s">
        <v>774</v>
      </c>
      <c r="T502" t="s">
        <v>59</v>
      </c>
      <c r="U502" t="s">
        <v>120</v>
      </c>
      <c r="V502" t="s">
        <v>247</v>
      </c>
      <c r="W502">
        <v>214475</v>
      </c>
      <c r="X502" t="s">
        <v>62</v>
      </c>
      <c r="Y502" t="s">
        <v>53</v>
      </c>
      <c r="Z502">
        <v>1</v>
      </c>
      <c r="AA502" t="s">
        <v>121</v>
      </c>
      <c r="AB502" t="s">
        <v>248</v>
      </c>
      <c r="AC502" t="s">
        <v>186</v>
      </c>
      <c r="AD502" t="s">
        <v>115</v>
      </c>
      <c r="AE502" t="s">
        <v>53</v>
      </c>
      <c r="AF502" t="s">
        <v>180</v>
      </c>
      <c r="AG502">
        <v>82</v>
      </c>
      <c r="AH502">
        <v>43</v>
      </c>
      <c r="AI502" t="s">
        <v>230</v>
      </c>
      <c r="AJ502" t="s">
        <v>169</v>
      </c>
      <c r="AK502" t="s">
        <v>136</v>
      </c>
      <c r="AL502" t="s">
        <v>136</v>
      </c>
      <c r="AM502">
        <v>4</v>
      </c>
      <c r="AN502">
        <v>0</v>
      </c>
      <c r="AO502">
        <v>12</v>
      </c>
      <c r="AP502">
        <v>9</v>
      </c>
      <c r="AQ502">
        <v>37</v>
      </c>
      <c r="AR502">
        <v>0</v>
      </c>
      <c r="AS502" t="s">
        <v>732</v>
      </c>
      <c r="AT502" t="s">
        <v>101</v>
      </c>
      <c r="AU502" t="s">
        <v>101</v>
      </c>
      <c r="AV502" s="1">
        <v>45545</v>
      </c>
      <c r="AW502" s="116">
        <v>3</v>
      </c>
      <c r="AX502" s="15">
        <f>VLOOKUP(dummy_data!$AU502,dummy_oppeained!B:C,2,0)</f>
        <v>3</v>
      </c>
      <c r="AY502" s="22" t="str">
        <f>VLOOKUP(AT502,dummy_oppeained!B:D,3,0)</f>
        <v>mitteeristav</v>
      </c>
      <c r="AZ502" s="72" t="str">
        <f>VLOOKUP(AS:AS,hinded_abi!B:D,3,0)</f>
        <v>NULL</v>
      </c>
      <c r="BA502" s="26" t="str">
        <f t="shared" si="21"/>
        <v xml:space="preserve"> </v>
      </c>
      <c r="BB502" s="27">
        <f t="shared" si="22"/>
        <v>0</v>
      </c>
      <c r="BC502" s="96" t="str">
        <f t="shared" si="23"/>
        <v>S00023_39409124249_õppeaine15_45545</v>
      </c>
      <c r="BD502" s="104">
        <f>COUNTIF($BC$2:BC502, BC502)</f>
        <v>1</v>
      </c>
    </row>
    <row r="503" spans="1:56" x14ac:dyDescent="0.25">
      <c r="A503" t="s">
        <v>306</v>
      </c>
      <c r="B503" t="s">
        <v>307</v>
      </c>
      <c r="C503" t="s">
        <v>291</v>
      </c>
      <c r="D503" t="s">
        <v>888</v>
      </c>
      <c r="E503">
        <v>39409124249</v>
      </c>
      <c r="F503" t="s">
        <v>243</v>
      </c>
      <c r="G503" t="s">
        <v>114</v>
      </c>
      <c r="H503" t="s">
        <v>52</v>
      </c>
      <c r="I503" t="s">
        <v>52</v>
      </c>
      <c r="J503" t="s">
        <v>52</v>
      </c>
      <c r="K503" s="1">
        <v>43862</v>
      </c>
      <c r="L503" t="s">
        <v>53</v>
      </c>
      <c r="M503" s="1">
        <v>45255</v>
      </c>
      <c r="N503" t="s">
        <v>270</v>
      </c>
      <c r="O503" t="s">
        <v>308</v>
      </c>
      <c r="P503" t="s">
        <v>932</v>
      </c>
      <c r="Q503" t="s">
        <v>237</v>
      </c>
      <c r="R503" s="1">
        <v>44270</v>
      </c>
      <c r="S503" t="s">
        <v>774</v>
      </c>
      <c r="T503" t="s">
        <v>59</v>
      </c>
      <c r="U503" t="s">
        <v>120</v>
      </c>
      <c r="V503" t="s">
        <v>247</v>
      </c>
      <c r="W503">
        <v>214475</v>
      </c>
      <c r="X503" t="s">
        <v>62</v>
      </c>
      <c r="Y503" t="s">
        <v>53</v>
      </c>
      <c r="Z503">
        <v>1</v>
      </c>
      <c r="AA503" t="s">
        <v>121</v>
      </c>
      <c r="AB503" t="s">
        <v>248</v>
      </c>
      <c r="AC503" t="s">
        <v>186</v>
      </c>
      <c r="AD503" t="s">
        <v>115</v>
      </c>
      <c r="AE503" t="s">
        <v>53</v>
      </c>
      <c r="AF503" t="s">
        <v>180</v>
      </c>
      <c r="AG503">
        <v>82</v>
      </c>
      <c r="AH503">
        <v>43</v>
      </c>
      <c r="AI503" t="s">
        <v>230</v>
      </c>
      <c r="AJ503" t="s">
        <v>169</v>
      </c>
      <c r="AK503" t="s">
        <v>136</v>
      </c>
      <c r="AL503" t="s">
        <v>136</v>
      </c>
      <c r="AM503">
        <v>4</v>
      </c>
      <c r="AN503">
        <v>0</v>
      </c>
      <c r="AO503">
        <v>12</v>
      </c>
      <c r="AP503">
        <v>9</v>
      </c>
      <c r="AQ503">
        <v>37</v>
      </c>
      <c r="AR503">
        <v>0</v>
      </c>
      <c r="AS503" t="s">
        <v>732</v>
      </c>
      <c r="AT503" t="s">
        <v>258</v>
      </c>
      <c r="AU503" t="s">
        <v>258</v>
      </c>
      <c r="AV503" s="1">
        <v>44237</v>
      </c>
      <c r="AW503" s="116">
        <v>3</v>
      </c>
      <c r="AX503" s="40">
        <f>VLOOKUP(dummy_data!$AU503,dummy_oppeained!B:C,2,0)</f>
        <v>3</v>
      </c>
      <c r="AY503" s="22" t="str">
        <f>VLOOKUP(AT503,dummy_oppeained!B:D,3,0)</f>
        <v>mitteeristav</v>
      </c>
      <c r="AZ503" s="72" t="str">
        <f>VLOOKUP(AS:AS,hinded_abi!B:D,3,0)</f>
        <v>NULL</v>
      </c>
      <c r="BA503" s="26" t="str">
        <f t="shared" si="21"/>
        <v xml:space="preserve"> </v>
      </c>
      <c r="BB503" s="27">
        <f t="shared" si="22"/>
        <v>0</v>
      </c>
      <c r="BC503" s="96" t="str">
        <f t="shared" si="23"/>
        <v>S00023_39409124249_õppeaine77_44237</v>
      </c>
      <c r="BD503" s="104">
        <f>COUNTIF($BC$2:BC503, BC503)</f>
        <v>1</v>
      </c>
    </row>
    <row r="504" spans="1:56" x14ac:dyDescent="0.25">
      <c r="A504" t="s">
        <v>306</v>
      </c>
      <c r="B504" t="s">
        <v>307</v>
      </c>
      <c r="C504" t="s">
        <v>291</v>
      </c>
      <c r="D504" t="s">
        <v>888</v>
      </c>
      <c r="E504">
        <v>39409124249</v>
      </c>
      <c r="F504" t="s">
        <v>243</v>
      </c>
      <c r="G504" t="s">
        <v>114</v>
      </c>
      <c r="H504" t="s">
        <v>52</v>
      </c>
      <c r="I504" t="s">
        <v>52</v>
      </c>
      <c r="J504" t="s">
        <v>52</v>
      </c>
      <c r="K504" s="1">
        <v>43862</v>
      </c>
      <c r="L504" t="s">
        <v>53</v>
      </c>
      <c r="M504" s="1">
        <v>45255</v>
      </c>
      <c r="N504" t="s">
        <v>270</v>
      </c>
      <c r="O504" t="s">
        <v>308</v>
      </c>
      <c r="P504" t="s">
        <v>932</v>
      </c>
      <c r="Q504" t="s">
        <v>237</v>
      </c>
      <c r="R504" s="1">
        <v>44270</v>
      </c>
      <c r="S504" t="s">
        <v>774</v>
      </c>
      <c r="T504" t="s">
        <v>59</v>
      </c>
      <c r="U504" t="s">
        <v>120</v>
      </c>
      <c r="V504" t="s">
        <v>247</v>
      </c>
      <c r="W504">
        <v>214475</v>
      </c>
      <c r="X504" t="s">
        <v>62</v>
      </c>
      <c r="Y504" t="s">
        <v>53</v>
      </c>
      <c r="Z504">
        <v>1</v>
      </c>
      <c r="AA504" t="s">
        <v>121</v>
      </c>
      <c r="AB504" t="s">
        <v>248</v>
      </c>
      <c r="AC504" t="s">
        <v>186</v>
      </c>
      <c r="AD504" t="s">
        <v>115</v>
      </c>
      <c r="AE504" t="s">
        <v>53</v>
      </c>
      <c r="AF504" t="s">
        <v>180</v>
      </c>
      <c r="AG504">
        <v>82</v>
      </c>
      <c r="AH504">
        <v>43</v>
      </c>
      <c r="AI504" t="s">
        <v>230</v>
      </c>
      <c r="AJ504" t="s">
        <v>169</v>
      </c>
      <c r="AK504" t="s">
        <v>136</v>
      </c>
      <c r="AL504" t="s">
        <v>136</v>
      </c>
      <c r="AM504">
        <v>4</v>
      </c>
      <c r="AN504">
        <v>0</v>
      </c>
      <c r="AO504">
        <v>12</v>
      </c>
      <c r="AP504">
        <v>9</v>
      </c>
      <c r="AQ504">
        <v>37</v>
      </c>
      <c r="AR504">
        <v>0</v>
      </c>
      <c r="AS504" t="s">
        <v>745</v>
      </c>
      <c r="AT504" t="s">
        <v>154</v>
      </c>
      <c r="AU504" t="s">
        <v>154</v>
      </c>
      <c r="AV504" s="1">
        <v>45698</v>
      </c>
      <c r="AW504" s="116">
        <v>3</v>
      </c>
      <c r="AX504" s="15">
        <f>VLOOKUP(dummy_data!$AU504,dummy_oppeained!B:C,2,0)</f>
        <v>6</v>
      </c>
      <c r="AY504" s="22" t="str">
        <f>VLOOKUP(AT504,dummy_oppeained!B:D,3,0)</f>
        <v>eristav</v>
      </c>
      <c r="AZ504" s="72">
        <f>VLOOKUP(AS:AS,hinded_abi!B:D,3,0)</f>
        <v>0</v>
      </c>
      <c r="BA504" s="26">
        <f t="shared" si="21"/>
        <v>0</v>
      </c>
      <c r="BB504" s="27">
        <f t="shared" si="22"/>
        <v>6</v>
      </c>
      <c r="BC504" s="96" t="str">
        <f t="shared" si="23"/>
        <v>S00023_39409124249_õppeaine70_45698</v>
      </c>
      <c r="BD504" s="104">
        <f>COUNTIF($BC$2:BC504, BC504)</f>
        <v>1</v>
      </c>
    </row>
    <row r="505" spans="1:56" x14ac:dyDescent="0.25">
      <c r="A505" t="s">
        <v>306</v>
      </c>
      <c r="B505" t="s">
        <v>307</v>
      </c>
      <c r="C505" t="s">
        <v>291</v>
      </c>
      <c r="D505" t="s">
        <v>888</v>
      </c>
      <c r="E505">
        <v>39409124249</v>
      </c>
      <c r="F505" t="s">
        <v>243</v>
      </c>
      <c r="G505" t="s">
        <v>114</v>
      </c>
      <c r="H505" t="s">
        <v>52</v>
      </c>
      <c r="I505" t="s">
        <v>52</v>
      </c>
      <c r="J505" t="s">
        <v>52</v>
      </c>
      <c r="K505" s="1">
        <v>43862</v>
      </c>
      <c r="L505" t="s">
        <v>53</v>
      </c>
      <c r="M505" s="1">
        <v>45255</v>
      </c>
      <c r="N505" t="s">
        <v>270</v>
      </c>
      <c r="O505" t="s">
        <v>308</v>
      </c>
      <c r="P505" t="s">
        <v>932</v>
      </c>
      <c r="Q505" t="s">
        <v>237</v>
      </c>
      <c r="R505" s="1">
        <v>44270</v>
      </c>
      <c r="S505" t="s">
        <v>774</v>
      </c>
      <c r="T505" t="s">
        <v>59</v>
      </c>
      <c r="U505" t="s">
        <v>120</v>
      </c>
      <c r="V505" t="s">
        <v>247</v>
      </c>
      <c r="W505">
        <v>214475</v>
      </c>
      <c r="X505" t="s">
        <v>62</v>
      </c>
      <c r="Y505" t="s">
        <v>53</v>
      </c>
      <c r="Z505">
        <v>1</v>
      </c>
      <c r="AA505" t="s">
        <v>121</v>
      </c>
      <c r="AB505" t="s">
        <v>248</v>
      </c>
      <c r="AC505" t="s">
        <v>186</v>
      </c>
      <c r="AD505" t="s">
        <v>115</v>
      </c>
      <c r="AE505" t="s">
        <v>53</v>
      </c>
      <c r="AF505" t="s">
        <v>180</v>
      </c>
      <c r="AG505">
        <v>82</v>
      </c>
      <c r="AH505">
        <v>43</v>
      </c>
      <c r="AI505" t="s">
        <v>230</v>
      </c>
      <c r="AJ505" t="s">
        <v>169</v>
      </c>
      <c r="AK505" t="s">
        <v>136</v>
      </c>
      <c r="AL505" t="s">
        <v>136</v>
      </c>
      <c r="AM505">
        <v>4</v>
      </c>
      <c r="AN505">
        <v>0</v>
      </c>
      <c r="AO505">
        <v>12</v>
      </c>
      <c r="AP505">
        <v>9</v>
      </c>
      <c r="AQ505">
        <v>37</v>
      </c>
      <c r="AR505">
        <v>0</v>
      </c>
      <c r="AS505" t="s">
        <v>741</v>
      </c>
      <c r="AT505" t="s">
        <v>165</v>
      </c>
      <c r="AU505" t="s">
        <v>165</v>
      </c>
      <c r="AV505" s="1">
        <v>45545</v>
      </c>
      <c r="AW505" s="116">
        <v>3</v>
      </c>
      <c r="AX505" s="40">
        <f>VLOOKUP(dummy_data!$AU505,dummy_oppeained!B:C,2,0)</f>
        <v>8</v>
      </c>
      <c r="AY505" s="22" t="str">
        <f>VLOOKUP(AT505,dummy_oppeained!B:D,3,0)</f>
        <v>eristav</v>
      </c>
      <c r="AZ505" s="72">
        <f>VLOOKUP(AS:AS,hinded_abi!B:D,3,0)</f>
        <v>2</v>
      </c>
      <c r="BA505" s="26">
        <f t="shared" si="21"/>
        <v>16</v>
      </c>
      <c r="BB505" s="27">
        <f t="shared" si="22"/>
        <v>8</v>
      </c>
      <c r="BC505" s="96" t="str">
        <f t="shared" si="23"/>
        <v>S00023_39409124249_õppeaine65_45545</v>
      </c>
      <c r="BD505" s="104">
        <f>COUNTIF($BC$2:BC505, BC505)</f>
        <v>1</v>
      </c>
    </row>
    <row r="506" spans="1:56" x14ac:dyDescent="0.25">
      <c r="A506" t="s">
        <v>306</v>
      </c>
      <c r="B506" t="s">
        <v>307</v>
      </c>
      <c r="C506" t="s">
        <v>291</v>
      </c>
      <c r="D506" t="s">
        <v>888</v>
      </c>
      <c r="E506">
        <v>39409124249</v>
      </c>
      <c r="F506" t="s">
        <v>243</v>
      </c>
      <c r="G506" t="s">
        <v>114</v>
      </c>
      <c r="H506" t="s">
        <v>52</v>
      </c>
      <c r="I506" t="s">
        <v>52</v>
      </c>
      <c r="J506" t="s">
        <v>52</v>
      </c>
      <c r="K506" s="1">
        <v>43862</v>
      </c>
      <c r="L506" t="s">
        <v>53</v>
      </c>
      <c r="M506" s="1">
        <v>45255</v>
      </c>
      <c r="N506" t="s">
        <v>270</v>
      </c>
      <c r="O506" t="s">
        <v>308</v>
      </c>
      <c r="P506" t="s">
        <v>932</v>
      </c>
      <c r="Q506" t="s">
        <v>237</v>
      </c>
      <c r="R506" s="1">
        <v>44270</v>
      </c>
      <c r="S506" t="s">
        <v>774</v>
      </c>
      <c r="T506" t="s">
        <v>59</v>
      </c>
      <c r="U506" t="s">
        <v>120</v>
      </c>
      <c r="V506" t="s">
        <v>247</v>
      </c>
      <c r="W506">
        <v>214475</v>
      </c>
      <c r="X506" t="s">
        <v>62</v>
      </c>
      <c r="Y506" t="s">
        <v>53</v>
      </c>
      <c r="Z506">
        <v>1</v>
      </c>
      <c r="AA506" t="s">
        <v>121</v>
      </c>
      <c r="AB506" t="s">
        <v>248</v>
      </c>
      <c r="AC506" t="s">
        <v>186</v>
      </c>
      <c r="AD506" t="s">
        <v>115</v>
      </c>
      <c r="AE506" t="s">
        <v>53</v>
      </c>
      <c r="AF506" t="s">
        <v>180</v>
      </c>
      <c r="AG506">
        <v>82</v>
      </c>
      <c r="AH506">
        <v>43</v>
      </c>
      <c r="AI506" t="s">
        <v>230</v>
      </c>
      <c r="AJ506" t="s">
        <v>169</v>
      </c>
      <c r="AK506" t="s">
        <v>136</v>
      </c>
      <c r="AL506" t="s">
        <v>136</v>
      </c>
      <c r="AM506">
        <v>4</v>
      </c>
      <c r="AN506">
        <v>0</v>
      </c>
      <c r="AO506">
        <v>12</v>
      </c>
      <c r="AP506">
        <v>9</v>
      </c>
      <c r="AQ506">
        <v>37</v>
      </c>
      <c r="AR506">
        <v>0</v>
      </c>
      <c r="AS506" t="s">
        <v>732</v>
      </c>
      <c r="AT506" t="s">
        <v>216</v>
      </c>
      <c r="AU506" t="s">
        <v>216</v>
      </c>
      <c r="AV506" s="1">
        <v>44237</v>
      </c>
      <c r="AW506" s="116">
        <v>3</v>
      </c>
      <c r="AX506" s="15">
        <f>VLOOKUP(dummy_data!$AU506,dummy_oppeained!B:C,2,0)</f>
        <v>3</v>
      </c>
      <c r="AY506" s="22" t="str">
        <f>VLOOKUP(AT506,dummy_oppeained!B:D,3,0)</f>
        <v>mitteeristav</v>
      </c>
      <c r="AZ506" s="72" t="str">
        <f>VLOOKUP(AS:AS,hinded_abi!B:D,3,0)</f>
        <v>NULL</v>
      </c>
      <c r="BA506" s="26" t="str">
        <f t="shared" si="21"/>
        <v xml:space="preserve"> </v>
      </c>
      <c r="BB506" s="27">
        <f t="shared" si="22"/>
        <v>0</v>
      </c>
      <c r="BC506" s="96" t="str">
        <f t="shared" si="23"/>
        <v>S00023_39409124249_õppeaine1_44237</v>
      </c>
      <c r="BD506" s="104">
        <f>COUNTIF($BC$2:BC506, BC506)</f>
        <v>1</v>
      </c>
    </row>
    <row r="507" spans="1:56" x14ac:dyDescent="0.25">
      <c r="A507" t="s">
        <v>306</v>
      </c>
      <c r="B507" t="s">
        <v>307</v>
      </c>
      <c r="C507" t="s">
        <v>291</v>
      </c>
      <c r="D507" t="s">
        <v>888</v>
      </c>
      <c r="E507">
        <v>39409124249</v>
      </c>
      <c r="F507" t="s">
        <v>243</v>
      </c>
      <c r="G507" t="s">
        <v>114</v>
      </c>
      <c r="H507" t="s">
        <v>52</v>
      </c>
      <c r="I507" t="s">
        <v>52</v>
      </c>
      <c r="J507" t="s">
        <v>52</v>
      </c>
      <c r="K507" s="1">
        <v>43862</v>
      </c>
      <c r="L507" t="s">
        <v>53</v>
      </c>
      <c r="M507" s="1">
        <v>45255</v>
      </c>
      <c r="N507" t="s">
        <v>270</v>
      </c>
      <c r="O507" t="s">
        <v>308</v>
      </c>
      <c r="P507" t="s">
        <v>932</v>
      </c>
      <c r="Q507" t="s">
        <v>237</v>
      </c>
      <c r="R507" s="1">
        <v>44270</v>
      </c>
      <c r="S507" t="s">
        <v>774</v>
      </c>
      <c r="T507" t="s">
        <v>59</v>
      </c>
      <c r="U507" t="s">
        <v>120</v>
      </c>
      <c r="V507" t="s">
        <v>247</v>
      </c>
      <c r="W507">
        <v>214475</v>
      </c>
      <c r="X507" t="s">
        <v>62</v>
      </c>
      <c r="Y507" t="s">
        <v>53</v>
      </c>
      <c r="Z507">
        <v>1</v>
      </c>
      <c r="AA507" t="s">
        <v>121</v>
      </c>
      <c r="AB507" t="s">
        <v>248</v>
      </c>
      <c r="AC507" t="s">
        <v>186</v>
      </c>
      <c r="AD507" t="s">
        <v>115</v>
      </c>
      <c r="AE507" t="s">
        <v>53</v>
      </c>
      <c r="AF507" t="s">
        <v>180</v>
      </c>
      <c r="AG507">
        <v>82</v>
      </c>
      <c r="AH507">
        <v>43</v>
      </c>
      <c r="AI507" t="s">
        <v>230</v>
      </c>
      <c r="AJ507" t="s">
        <v>169</v>
      </c>
      <c r="AK507" t="s">
        <v>136</v>
      </c>
      <c r="AL507" t="s">
        <v>136</v>
      </c>
      <c r="AM507">
        <v>4</v>
      </c>
      <c r="AN507">
        <v>0</v>
      </c>
      <c r="AO507">
        <v>12</v>
      </c>
      <c r="AP507">
        <v>9</v>
      </c>
      <c r="AQ507">
        <v>37</v>
      </c>
      <c r="AR507">
        <v>0</v>
      </c>
      <c r="AS507" t="s">
        <v>737</v>
      </c>
      <c r="AT507" t="s">
        <v>205</v>
      </c>
      <c r="AU507" t="s">
        <v>205</v>
      </c>
      <c r="AV507" s="1">
        <v>45545</v>
      </c>
      <c r="AW507" s="116">
        <v>3</v>
      </c>
      <c r="AX507" s="40">
        <f>VLOOKUP(dummy_data!$AU507,dummy_oppeained!B:C,2,0)</f>
        <v>6</v>
      </c>
      <c r="AY507" s="22" t="str">
        <f>VLOOKUP(AT507,dummy_oppeained!B:D,3,0)</f>
        <v>eristav</v>
      </c>
      <c r="AZ507" s="72">
        <f>VLOOKUP(AS:AS,hinded_abi!B:D,3,0)</f>
        <v>4</v>
      </c>
      <c r="BA507" s="26">
        <f t="shared" si="21"/>
        <v>24</v>
      </c>
      <c r="BB507" s="27">
        <f t="shared" si="22"/>
        <v>6</v>
      </c>
      <c r="BC507" s="96" t="str">
        <f t="shared" si="23"/>
        <v>S00023_39409124249_õppeaine92_45545</v>
      </c>
      <c r="BD507" s="104">
        <f>COUNTIF($BC$2:BC507, BC507)</f>
        <v>1</v>
      </c>
    </row>
    <row r="508" spans="1:56" x14ac:dyDescent="0.25">
      <c r="A508" t="s">
        <v>306</v>
      </c>
      <c r="B508" t="s">
        <v>307</v>
      </c>
      <c r="C508" t="s">
        <v>291</v>
      </c>
      <c r="D508" t="s">
        <v>888</v>
      </c>
      <c r="E508">
        <v>39409124249</v>
      </c>
      <c r="F508" t="s">
        <v>243</v>
      </c>
      <c r="G508" t="s">
        <v>114</v>
      </c>
      <c r="H508" t="s">
        <v>52</v>
      </c>
      <c r="I508" t="s">
        <v>52</v>
      </c>
      <c r="J508" t="s">
        <v>52</v>
      </c>
      <c r="K508" s="1">
        <v>43862</v>
      </c>
      <c r="L508" t="s">
        <v>53</v>
      </c>
      <c r="M508" s="1">
        <v>45255</v>
      </c>
      <c r="N508" t="s">
        <v>270</v>
      </c>
      <c r="O508" t="s">
        <v>308</v>
      </c>
      <c r="P508" t="s">
        <v>932</v>
      </c>
      <c r="Q508" t="s">
        <v>237</v>
      </c>
      <c r="R508" s="1">
        <v>44270</v>
      </c>
      <c r="S508" t="s">
        <v>774</v>
      </c>
      <c r="T508" t="s">
        <v>59</v>
      </c>
      <c r="U508" t="s">
        <v>120</v>
      </c>
      <c r="V508" t="s">
        <v>247</v>
      </c>
      <c r="W508">
        <v>214475</v>
      </c>
      <c r="X508" t="s">
        <v>62</v>
      </c>
      <c r="Y508" t="s">
        <v>53</v>
      </c>
      <c r="Z508">
        <v>1</v>
      </c>
      <c r="AA508" t="s">
        <v>121</v>
      </c>
      <c r="AB508" t="s">
        <v>248</v>
      </c>
      <c r="AC508" t="s">
        <v>186</v>
      </c>
      <c r="AD508" t="s">
        <v>115</v>
      </c>
      <c r="AE508" t="s">
        <v>53</v>
      </c>
      <c r="AF508" t="s">
        <v>180</v>
      </c>
      <c r="AG508">
        <v>82</v>
      </c>
      <c r="AH508">
        <v>43</v>
      </c>
      <c r="AI508" t="s">
        <v>230</v>
      </c>
      <c r="AJ508" t="s">
        <v>169</v>
      </c>
      <c r="AK508" t="s">
        <v>136</v>
      </c>
      <c r="AL508" t="s">
        <v>136</v>
      </c>
      <c r="AM508">
        <v>4</v>
      </c>
      <c r="AN508">
        <v>0</v>
      </c>
      <c r="AO508">
        <v>12</v>
      </c>
      <c r="AP508">
        <v>9</v>
      </c>
      <c r="AQ508">
        <v>37</v>
      </c>
      <c r="AR508">
        <v>0</v>
      </c>
      <c r="AS508" t="s">
        <v>732</v>
      </c>
      <c r="AT508" t="s">
        <v>76</v>
      </c>
      <c r="AU508" t="s">
        <v>76</v>
      </c>
      <c r="AV508" s="1">
        <v>45179</v>
      </c>
      <c r="AW508" s="116">
        <v>3</v>
      </c>
      <c r="AX508" s="15">
        <f>VLOOKUP(dummy_data!$AU508,dummy_oppeained!B:C,2,0)</f>
        <v>3</v>
      </c>
      <c r="AY508" s="22" t="str">
        <f>VLOOKUP(AT508,dummy_oppeained!B:D,3,0)</f>
        <v>mitteeristav</v>
      </c>
      <c r="AZ508" s="72" t="str">
        <f>VLOOKUP(AS:AS,hinded_abi!B:D,3,0)</f>
        <v>NULL</v>
      </c>
      <c r="BA508" s="26" t="str">
        <f t="shared" si="21"/>
        <v xml:space="preserve"> </v>
      </c>
      <c r="BB508" s="27">
        <f t="shared" si="22"/>
        <v>0</v>
      </c>
      <c r="BC508" s="96" t="str">
        <f t="shared" si="23"/>
        <v>S00023_39409124249_õppeaine29_45179</v>
      </c>
      <c r="BD508" s="104">
        <f>COUNTIF($BC$2:BC508, BC508)</f>
        <v>1</v>
      </c>
    </row>
    <row r="509" spans="1:56" x14ac:dyDescent="0.25">
      <c r="A509" t="s">
        <v>306</v>
      </c>
      <c r="B509" t="s">
        <v>307</v>
      </c>
      <c r="C509" t="s">
        <v>291</v>
      </c>
      <c r="D509" t="s">
        <v>888</v>
      </c>
      <c r="E509">
        <v>39409124249</v>
      </c>
      <c r="F509" t="s">
        <v>243</v>
      </c>
      <c r="G509" t="s">
        <v>114</v>
      </c>
      <c r="H509" t="s">
        <v>52</v>
      </c>
      <c r="I509" t="s">
        <v>52</v>
      </c>
      <c r="J509" t="s">
        <v>52</v>
      </c>
      <c r="K509" s="1">
        <v>43862</v>
      </c>
      <c r="L509" t="s">
        <v>53</v>
      </c>
      <c r="M509" s="1">
        <v>45255</v>
      </c>
      <c r="N509" t="s">
        <v>270</v>
      </c>
      <c r="O509" t="s">
        <v>308</v>
      </c>
      <c r="P509" t="s">
        <v>932</v>
      </c>
      <c r="Q509" t="s">
        <v>237</v>
      </c>
      <c r="R509" s="1">
        <v>44270</v>
      </c>
      <c r="S509" t="s">
        <v>774</v>
      </c>
      <c r="T509" t="s">
        <v>59</v>
      </c>
      <c r="U509" t="s">
        <v>120</v>
      </c>
      <c r="V509" t="s">
        <v>247</v>
      </c>
      <c r="W509">
        <v>214475</v>
      </c>
      <c r="X509" t="s">
        <v>62</v>
      </c>
      <c r="Y509" t="s">
        <v>53</v>
      </c>
      <c r="Z509">
        <v>2</v>
      </c>
      <c r="AA509" t="s">
        <v>121</v>
      </c>
      <c r="AB509" t="s">
        <v>248</v>
      </c>
      <c r="AC509" t="s">
        <v>200</v>
      </c>
      <c r="AD509" t="s">
        <v>115</v>
      </c>
      <c r="AE509" t="s">
        <v>53</v>
      </c>
      <c r="AF509" t="s">
        <v>180</v>
      </c>
      <c r="AG509">
        <v>82</v>
      </c>
      <c r="AH509">
        <v>58</v>
      </c>
      <c r="AI509" t="s">
        <v>230</v>
      </c>
      <c r="AJ509" t="s">
        <v>182</v>
      </c>
      <c r="AK509" t="s">
        <v>136</v>
      </c>
      <c r="AL509" t="s">
        <v>85</v>
      </c>
      <c r="AM509">
        <v>4</v>
      </c>
      <c r="AN509">
        <v>2</v>
      </c>
      <c r="AO509">
        <v>12</v>
      </c>
      <c r="AP509">
        <v>5</v>
      </c>
      <c r="AQ509">
        <v>24</v>
      </c>
      <c r="AR509">
        <v>0</v>
      </c>
      <c r="AS509" t="s">
        <v>747</v>
      </c>
      <c r="AT509" t="s">
        <v>150</v>
      </c>
      <c r="AU509" t="s">
        <v>150</v>
      </c>
      <c r="AV509" s="1">
        <v>45179</v>
      </c>
      <c r="AW509" s="116">
        <v>3</v>
      </c>
      <c r="AX509" s="40">
        <f>VLOOKUP(dummy_data!$AU509,dummy_oppeained!B:C,2,0)</f>
        <v>10</v>
      </c>
      <c r="AY509" s="22" t="str">
        <f>VLOOKUP(AT509,dummy_oppeained!B:D,3,0)</f>
        <v>eristav</v>
      </c>
      <c r="AZ509" s="72">
        <f>VLOOKUP(AS:AS,hinded_abi!B:D,3,0)</f>
        <v>0</v>
      </c>
      <c r="BA509" s="26">
        <f t="shared" si="21"/>
        <v>0</v>
      </c>
      <c r="BB509" s="27">
        <f t="shared" si="22"/>
        <v>10</v>
      </c>
      <c r="BC509" s="96" t="str">
        <f t="shared" si="23"/>
        <v>S00023_39409124249_õppeaine11_45179</v>
      </c>
      <c r="BD509" s="104">
        <f>COUNTIF($BC$2:BC509, BC509)</f>
        <v>1</v>
      </c>
    </row>
    <row r="510" spans="1:56" x14ac:dyDescent="0.25">
      <c r="A510" t="s">
        <v>306</v>
      </c>
      <c r="B510" t="s">
        <v>307</v>
      </c>
      <c r="C510" t="s">
        <v>291</v>
      </c>
      <c r="D510" t="s">
        <v>888</v>
      </c>
      <c r="E510">
        <v>39409124249</v>
      </c>
      <c r="F510" t="s">
        <v>243</v>
      </c>
      <c r="G510" t="s">
        <v>114</v>
      </c>
      <c r="H510" t="s">
        <v>52</v>
      </c>
      <c r="I510" t="s">
        <v>52</v>
      </c>
      <c r="J510" t="s">
        <v>52</v>
      </c>
      <c r="K510" s="1">
        <v>43862</v>
      </c>
      <c r="L510" t="s">
        <v>53</v>
      </c>
      <c r="M510" s="1">
        <v>45255</v>
      </c>
      <c r="N510" t="s">
        <v>270</v>
      </c>
      <c r="O510" t="s">
        <v>308</v>
      </c>
      <c r="P510" t="s">
        <v>932</v>
      </c>
      <c r="Q510" t="s">
        <v>237</v>
      </c>
      <c r="R510" s="1">
        <v>44270</v>
      </c>
      <c r="S510" t="s">
        <v>774</v>
      </c>
      <c r="T510" t="s">
        <v>59</v>
      </c>
      <c r="U510" t="s">
        <v>120</v>
      </c>
      <c r="V510" t="s">
        <v>247</v>
      </c>
      <c r="W510">
        <v>214475</v>
      </c>
      <c r="X510" t="s">
        <v>62</v>
      </c>
      <c r="Y510" t="s">
        <v>53</v>
      </c>
      <c r="Z510">
        <v>2</v>
      </c>
      <c r="AA510" t="s">
        <v>121</v>
      </c>
      <c r="AB510" t="s">
        <v>248</v>
      </c>
      <c r="AC510" t="s">
        <v>200</v>
      </c>
      <c r="AD510" t="s">
        <v>115</v>
      </c>
      <c r="AE510" t="s">
        <v>53</v>
      </c>
      <c r="AF510" t="s">
        <v>180</v>
      </c>
      <c r="AG510">
        <v>82</v>
      </c>
      <c r="AH510">
        <v>58</v>
      </c>
      <c r="AI510" t="s">
        <v>230</v>
      </c>
      <c r="AJ510" t="s">
        <v>182</v>
      </c>
      <c r="AK510" t="s">
        <v>136</v>
      </c>
      <c r="AL510" t="s">
        <v>85</v>
      </c>
      <c r="AM510">
        <v>4</v>
      </c>
      <c r="AN510">
        <v>2</v>
      </c>
      <c r="AO510">
        <v>12</v>
      </c>
      <c r="AP510">
        <v>5</v>
      </c>
      <c r="AQ510">
        <v>24</v>
      </c>
      <c r="AR510">
        <v>0</v>
      </c>
      <c r="AS510" t="s">
        <v>736</v>
      </c>
      <c r="AT510" t="s">
        <v>187</v>
      </c>
      <c r="AU510" t="s">
        <v>187</v>
      </c>
      <c r="AV510" s="1">
        <v>45332</v>
      </c>
      <c r="AW510" s="116">
        <v>3</v>
      </c>
      <c r="AX510" s="15">
        <f>VLOOKUP(dummy_data!$AU510,dummy_oppeained!B:C,2,0)</f>
        <v>5</v>
      </c>
      <c r="AY510" s="22" t="str">
        <f>VLOOKUP(AT510,dummy_oppeained!B:D,3,0)</f>
        <v>eristav</v>
      </c>
      <c r="AZ510" s="72">
        <f>VLOOKUP(AS:AS,hinded_abi!B:D,3,0)</f>
        <v>5</v>
      </c>
      <c r="BA510" s="26">
        <f t="shared" si="21"/>
        <v>25</v>
      </c>
      <c r="BB510" s="27">
        <f t="shared" si="22"/>
        <v>5</v>
      </c>
      <c r="BC510" s="96" t="str">
        <f t="shared" si="23"/>
        <v>S00023_39409124249_õppeaine95_45332</v>
      </c>
      <c r="BD510" s="104">
        <f>COUNTIF($BC$2:BC510, BC510)</f>
        <v>1</v>
      </c>
    </row>
    <row r="511" spans="1:56" x14ac:dyDescent="0.25">
      <c r="A511" t="s">
        <v>306</v>
      </c>
      <c r="B511" t="s">
        <v>307</v>
      </c>
      <c r="C511" t="s">
        <v>291</v>
      </c>
      <c r="D511" t="s">
        <v>888</v>
      </c>
      <c r="E511">
        <v>39409124249</v>
      </c>
      <c r="F511" t="s">
        <v>243</v>
      </c>
      <c r="G511" t="s">
        <v>114</v>
      </c>
      <c r="H511" t="s">
        <v>52</v>
      </c>
      <c r="I511" t="s">
        <v>52</v>
      </c>
      <c r="J511" t="s">
        <v>52</v>
      </c>
      <c r="K511" s="1">
        <v>43862</v>
      </c>
      <c r="L511" t="s">
        <v>53</v>
      </c>
      <c r="M511" s="1">
        <v>45255</v>
      </c>
      <c r="N511" t="s">
        <v>270</v>
      </c>
      <c r="O511" t="s">
        <v>308</v>
      </c>
      <c r="P511" t="s">
        <v>932</v>
      </c>
      <c r="Q511" t="s">
        <v>237</v>
      </c>
      <c r="R511" s="1">
        <v>44270</v>
      </c>
      <c r="S511" t="s">
        <v>774</v>
      </c>
      <c r="T511" t="s">
        <v>59</v>
      </c>
      <c r="U511" t="s">
        <v>120</v>
      </c>
      <c r="V511" t="s">
        <v>247</v>
      </c>
      <c r="W511">
        <v>214475</v>
      </c>
      <c r="X511" t="s">
        <v>62</v>
      </c>
      <c r="Y511" t="s">
        <v>53</v>
      </c>
      <c r="Z511">
        <v>2</v>
      </c>
      <c r="AA511" t="s">
        <v>121</v>
      </c>
      <c r="AB511" t="s">
        <v>248</v>
      </c>
      <c r="AC511" t="s">
        <v>200</v>
      </c>
      <c r="AD511" t="s">
        <v>115</v>
      </c>
      <c r="AE511" t="s">
        <v>53</v>
      </c>
      <c r="AF511" t="s">
        <v>180</v>
      </c>
      <c r="AG511">
        <v>82</v>
      </c>
      <c r="AH511">
        <v>58</v>
      </c>
      <c r="AI511" t="s">
        <v>230</v>
      </c>
      <c r="AJ511" t="s">
        <v>182</v>
      </c>
      <c r="AK511" t="s">
        <v>136</v>
      </c>
      <c r="AL511" t="s">
        <v>85</v>
      </c>
      <c r="AM511">
        <v>4</v>
      </c>
      <c r="AN511">
        <v>2</v>
      </c>
      <c r="AO511">
        <v>12</v>
      </c>
      <c r="AP511">
        <v>5</v>
      </c>
      <c r="AQ511">
        <v>24</v>
      </c>
      <c r="AR511">
        <v>0</v>
      </c>
      <c r="AS511" t="s">
        <v>732</v>
      </c>
      <c r="AT511" t="s">
        <v>239</v>
      </c>
      <c r="AU511" t="s">
        <v>239</v>
      </c>
      <c r="AV511" s="1">
        <v>44237</v>
      </c>
      <c r="AW511" s="116">
        <v>3</v>
      </c>
      <c r="AX511" s="40">
        <f>VLOOKUP(dummy_data!$AU511,dummy_oppeained!B:C,2,0)</f>
        <v>2</v>
      </c>
      <c r="AY511" s="22" t="str">
        <f>VLOOKUP(AT511,dummy_oppeained!B:D,3,0)</f>
        <v>mitteeristav</v>
      </c>
      <c r="AZ511" s="72" t="str">
        <f>VLOOKUP(AS:AS,hinded_abi!B:D,3,0)</f>
        <v>NULL</v>
      </c>
      <c r="BA511" s="26" t="str">
        <f t="shared" si="21"/>
        <v xml:space="preserve"> </v>
      </c>
      <c r="BB511" s="27">
        <f t="shared" si="22"/>
        <v>0</v>
      </c>
      <c r="BC511" s="96" t="str">
        <f t="shared" si="23"/>
        <v>S00023_39409124249_õppeaine33_44237</v>
      </c>
      <c r="BD511" s="104">
        <f>COUNTIF($BC$2:BC511, BC511)</f>
        <v>1</v>
      </c>
    </row>
    <row r="512" spans="1:56" x14ac:dyDescent="0.25">
      <c r="A512" t="s">
        <v>306</v>
      </c>
      <c r="B512" t="s">
        <v>307</v>
      </c>
      <c r="C512" t="s">
        <v>291</v>
      </c>
      <c r="D512" t="s">
        <v>888</v>
      </c>
      <c r="E512">
        <v>39409124249</v>
      </c>
      <c r="F512" t="s">
        <v>243</v>
      </c>
      <c r="G512" t="s">
        <v>114</v>
      </c>
      <c r="H512" t="s">
        <v>52</v>
      </c>
      <c r="I512" t="s">
        <v>52</v>
      </c>
      <c r="J512" t="s">
        <v>52</v>
      </c>
      <c r="K512" s="1">
        <v>43862</v>
      </c>
      <c r="L512" t="s">
        <v>53</v>
      </c>
      <c r="M512" s="1">
        <v>45255</v>
      </c>
      <c r="N512" t="s">
        <v>270</v>
      </c>
      <c r="O512" t="s">
        <v>308</v>
      </c>
      <c r="P512" t="s">
        <v>932</v>
      </c>
      <c r="Q512" t="s">
        <v>237</v>
      </c>
      <c r="R512" s="1">
        <v>44270</v>
      </c>
      <c r="S512" t="s">
        <v>774</v>
      </c>
      <c r="T512" t="s">
        <v>59</v>
      </c>
      <c r="U512" t="s">
        <v>120</v>
      </c>
      <c r="V512" t="s">
        <v>247</v>
      </c>
      <c r="W512">
        <v>214475</v>
      </c>
      <c r="X512" t="s">
        <v>62</v>
      </c>
      <c r="Y512" t="s">
        <v>53</v>
      </c>
      <c r="Z512">
        <v>2</v>
      </c>
      <c r="AA512" t="s">
        <v>121</v>
      </c>
      <c r="AB512" t="s">
        <v>248</v>
      </c>
      <c r="AC512" t="s">
        <v>200</v>
      </c>
      <c r="AD512" t="s">
        <v>115</v>
      </c>
      <c r="AE512" t="s">
        <v>53</v>
      </c>
      <c r="AF512" t="s">
        <v>180</v>
      </c>
      <c r="AG512">
        <v>82</v>
      </c>
      <c r="AH512">
        <v>58</v>
      </c>
      <c r="AI512" t="s">
        <v>230</v>
      </c>
      <c r="AJ512" t="s">
        <v>182</v>
      </c>
      <c r="AK512" t="s">
        <v>136</v>
      </c>
      <c r="AL512" t="s">
        <v>85</v>
      </c>
      <c r="AM512">
        <v>4</v>
      </c>
      <c r="AN512">
        <v>2</v>
      </c>
      <c r="AO512">
        <v>12</v>
      </c>
      <c r="AP512">
        <v>5</v>
      </c>
      <c r="AQ512">
        <v>24</v>
      </c>
      <c r="AR512">
        <v>0</v>
      </c>
      <c r="AS512" t="s">
        <v>736</v>
      </c>
      <c r="AT512" t="s">
        <v>81</v>
      </c>
      <c r="AU512" t="s">
        <v>81</v>
      </c>
      <c r="AV512" s="1">
        <v>45698</v>
      </c>
      <c r="AW512" s="116">
        <v>3</v>
      </c>
      <c r="AX512" s="15">
        <f>VLOOKUP(dummy_data!$AU512,dummy_oppeained!B:C,2,0)</f>
        <v>6</v>
      </c>
      <c r="AY512" s="22" t="str">
        <f>VLOOKUP(AT512,dummy_oppeained!B:D,3,0)</f>
        <v>eristav</v>
      </c>
      <c r="AZ512" s="72">
        <f>VLOOKUP(AS:AS,hinded_abi!B:D,3,0)</f>
        <v>5</v>
      </c>
      <c r="BA512" s="26">
        <f t="shared" si="21"/>
        <v>30</v>
      </c>
      <c r="BB512" s="27">
        <f t="shared" si="22"/>
        <v>6</v>
      </c>
      <c r="BC512" s="96" t="str">
        <f t="shared" si="23"/>
        <v>S00023_39409124249_õppeaine84_45698</v>
      </c>
      <c r="BD512" s="104">
        <f>COUNTIF($BC$2:BC512, BC512)</f>
        <v>1</v>
      </c>
    </row>
    <row r="513" spans="1:56" x14ac:dyDescent="0.25">
      <c r="A513" t="s">
        <v>306</v>
      </c>
      <c r="B513" t="s">
        <v>307</v>
      </c>
      <c r="C513" t="s">
        <v>291</v>
      </c>
      <c r="D513" t="s">
        <v>888</v>
      </c>
      <c r="E513">
        <v>39409124249</v>
      </c>
      <c r="F513" t="s">
        <v>243</v>
      </c>
      <c r="G513" t="s">
        <v>114</v>
      </c>
      <c r="H513" t="s">
        <v>52</v>
      </c>
      <c r="I513" t="s">
        <v>52</v>
      </c>
      <c r="J513" t="s">
        <v>52</v>
      </c>
      <c r="K513" s="1">
        <v>43862</v>
      </c>
      <c r="L513" t="s">
        <v>53</v>
      </c>
      <c r="M513" s="1">
        <v>45255</v>
      </c>
      <c r="N513" t="s">
        <v>270</v>
      </c>
      <c r="O513" t="s">
        <v>308</v>
      </c>
      <c r="P513" t="s">
        <v>932</v>
      </c>
      <c r="Q513" t="s">
        <v>237</v>
      </c>
      <c r="R513" s="1">
        <v>44270</v>
      </c>
      <c r="S513" t="s">
        <v>774</v>
      </c>
      <c r="T513" t="s">
        <v>59</v>
      </c>
      <c r="U513" t="s">
        <v>120</v>
      </c>
      <c r="V513" t="s">
        <v>247</v>
      </c>
      <c r="W513">
        <v>214475</v>
      </c>
      <c r="X513" t="s">
        <v>62</v>
      </c>
      <c r="Y513" t="s">
        <v>53</v>
      </c>
      <c r="Z513">
        <v>2</v>
      </c>
      <c r="AA513" t="s">
        <v>121</v>
      </c>
      <c r="AB513" t="s">
        <v>248</v>
      </c>
      <c r="AC513" t="s">
        <v>200</v>
      </c>
      <c r="AD513" t="s">
        <v>115</v>
      </c>
      <c r="AE513" t="s">
        <v>53</v>
      </c>
      <c r="AF513" t="s">
        <v>180</v>
      </c>
      <c r="AG513">
        <v>82</v>
      </c>
      <c r="AH513">
        <v>58</v>
      </c>
      <c r="AI513" t="s">
        <v>230</v>
      </c>
      <c r="AJ513" t="s">
        <v>182</v>
      </c>
      <c r="AK513" t="s">
        <v>136</v>
      </c>
      <c r="AL513" t="s">
        <v>85</v>
      </c>
      <c r="AM513">
        <v>4</v>
      </c>
      <c r="AN513">
        <v>2</v>
      </c>
      <c r="AO513">
        <v>12</v>
      </c>
      <c r="AP513">
        <v>5</v>
      </c>
      <c r="AQ513">
        <v>24</v>
      </c>
      <c r="AR513">
        <v>0</v>
      </c>
      <c r="AS513" t="s">
        <v>745</v>
      </c>
      <c r="AT513" t="s">
        <v>202</v>
      </c>
      <c r="AU513" t="s">
        <v>202</v>
      </c>
      <c r="AV513" s="1">
        <v>44237</v>
      </c>
      <c r="AW513" s="116">
        <v>3</v>
      </c>
      <c r="AX513" s="40">
        <f>VLOOKUP(dummy_data!$AU513,dummy_oppeained!B:C,2,0)</f>
        <v>8</v>
      </c>
      <c r="AY513" s="22" t="str">
        <f>VLOOKUP(AT513,dummy_oppeained!B:D,3,0)</f>
        <v>eristav</v>
      </c>
      <c r="AZ513" s="72">
        <f>VLOOKUP(AS:AS,hinded_abi!B:D,3,0)</f>
        <v>0</v>
      </c>
      <c r="BA513" s="26">
        <f t="shared" si="21"/>
        <v>0</v>
      </c>
      <c r="BB513" s="27">
        <f t="shared" si="22"/>
        <v>8</v>
      </c>
      <c r="BC513" s="96" t="str">
        <f t="shared" si="23"/>
        <v>S00023_39409124249_õppeaine9_44237</v>
      </c>
      <c r="BD513" s="104">
        <f>COUNTIF($BC$2:BC513, BC513)</f>
        <v>1</v>
      </c>
    </row>
    <row r="514" spans="1:56" x14ac:dyDescent="0.25">
      <c r="A514" t="s">
        <v>306</v>
      </c>
      <c r="B514" t="s">
        <v>307</v>
      </c>
      <c r="C514" t="s">
        <v>291</v>
      </c>
      <c r="D514" t="s">
        <v>888</v>
      </c>
      <c r="E514">
        <v>39409124249</v>
      </c>
      <c r="F514" t="s">
        <v>243</v>
      </c>
      <c r="G514" t="s">
        <v>114</v>
      </c>
      <c r="H514" t="s">
        <v>52</v>
      </c>
      <c r="I514" t="s">
        <v>52</v>
      </c>
      <c r="J514" t="s">
        <v>52</v>
      </c>
      <c r="K514" s="1">
        <v>43862</v>
      </c>
      <c r="L514" t="s">
        <v>53</v>
      </c>
      <c r="M514" s="1">
        <v>45255</v>
      </c>
      <c r="N514" t="s">
        <v>270</v>
      </c>
      <c r="O514" t="s">
        <v>308</v>
      </c>
      <c r="P514" t="s">
        <v>932</v>
      </c>
      <c r="Q514" t="s">
        <v>237</v>
      </c>
      <c r="R514" s="1">
        <v>44270</v>
      </c>
      <c r="S514" t="s">
        <v>774</v>
      </c>
      <c r="T514" t="s">
        <v>59</v>
      </c>
      <c r="U514" t="s">
        <v>120</v>
      </c>
      <c r="V514" t="s">
        <v>247</v>
      </c>
      <c r="W514">
        <v>214475</v>
      </c>
      <c r="X514" t="s">
        <v>62</v>
      </c>
      <c r="Y514" t="s">
        <v>53</v>
      </c>
      <c r="Z514">
        <v>2</v>
      </c>
      <c r="AA514" t="s">
        <v>121</v>
      </c>
      <c r="AB514" t="s">
        <v>248</v>
      </c>
      <c r="AC514" t="s">
        <v>200</v>
      </c>
      <c r="AD514" t="s">
        <v>115</v>
      </c>
      <c r="AE514" t="s">
        <v>53</v>
      </c>
      <c r="AF514" t="s">
        <v>180</v>
      </c>
      <c r="AG514">
        <v>82</v>
      </c>
      <c r="AH514">
        <v>58</v>
      </c>
      <c r="AI514" t="s">
        <v>230</v>
      </c>
      <c r="AJ514" t="s">
        <v>182</v>
      </c>
      <c r="AK514" t="s">
        <v>136</v>
      </c>
      <c r="AL514" t="s">
        <v>85</v>
      </c>
      <c r="AM514">
        <v>4</v>
      </c>
      <c r="AN514">
        <v>2</v>
      </c>
      <c r="AO514">
        <v>12</v>
      </c>
      <c r="AP514">
        <v>5</v>
      </c>
      <c r="AQ514">
        <v>24</v>
      </c>
      <c r="AR514">
        <v>0</v>
      </c>
      <c r="AS514" t="s">
        <v>747</v>
      </c>
      <c r="AT514" t="s">
        <v>127</v>
      </c>
      <c r="AU514" t="s">
        <v>127</v>
      </c>
      <c r="AV514" s="1">
        <v>45332</v>
      </c>
      <c r="AW514" s="116">
        <v>3</v>
      </c>
      <c r="AX514" s="15">
        <f>VLOOKUP(dummy_data!$AU514,dummy_oppeained!B:C,2,0)</f>
        <v>6</v>
      </c>
      <c r="AY514" s="22" t="str">
        <f>VLOOKUP(AT514,dummy_oppeained!B:D,3,0)</f>
        <v>eristav</v>
      </c>
      <c r="AZ514" s="72">
        <f>VLOOKUP(AS:AS,hinded_abi!B:D,3,0)</f>
        <v>0</v>
      </c>
      <c r="BA514" s="26">
        <f t="shared" si="21"/>
        <v>0</v>
      </c>
      <c r="BB514" s="27">
        <f t="shared" si="22"/>
        <v>6</v>
      </c>
      <c r="BC514" s="96" t="str">
        <f t="shared" si="23"/>
        <v>S00023_39409124249_õppeaine50_45332</v>
      </c>
      <c r="BD514" s="104">
        <f>COUNTIF($BC$2:BC514, BC514)</f>
        <v>1</v>
      </c>
    </row>
    <row r="515" spans="1:56" x14ac:dyDescent="0.25">
      <c r="A515" t="s">
        <v>306</v>
      </c>
      <c r="B515" t="s">
        <v>307</v>
      </c>
      <c r="C515" t="s">
        <v>291</v>
      </c>
      <c r="D515" t="s">
        <v>888</v>
      </c>
      <c r="E515">
        <v>39409124249</v>
      </c>
      <c r="F515" t="s">
        <v>243</v>
      </c>
      <c r="G515" t="s">
        <v>114</v>
      </c>
      <c r="H515" t="s">
        <v>52</v>
      </c>
      <c r="I515" t="s">
        <v>52</v>
      </c>
      <c r="J515" t="s">
        <v>52</v>
      </c>
      <c r="K515" s="1">
        <v>43862</v>
      </c>
      <c r="L515" t="s">
        <v>53</v>
      </c>
      <c r="M515" s="1">
        <v>45255</v>
      </c>
      <c r="N515" t="s">
        <v>270</v>
      </c>
      <c r="O515" t="s">
        <v>308</v>
      </c>
      <c r="P515" t="s">
        <v>932</v>
      </c>
      <c r="Q515" t="s">
        <v>237</v>
      </c>
      <c r="R515" s="1">
        <v>44270</v>
      </c>
      <c r="S515" t="s">
        <v>774</v>
      </c>
      <c r="T515" t="s">
        <v>59</v>
      </c>
      <c r="U515" t="s">
        <v>120</v>
      </c>
      <c r="V515" t="s">
        <v>247</v>
      </c>
      <c r="W515">
        <v>214475</v>
      </c>
      <c r="X515" t="s">
        <v>62</v>
      </c>
      <c r="Y515" t="s">
        <v>53</v>
      </c>
      <c r="Z515">
        <v>2</v>
      </c>
      <c r="AA515" t="s">
        <v>121</v>
      </c>
      <c r="AB515" t="s">
        <v>248</v>
      </c>
      <c r="AC515" t="s">
        <v>200</v>
      </c>
      <c r="AD515" t="s">
        <v>115</v>
      </c>
      <c r="AE515" t="s">
        <v>53</v>
      </c>
      <c r="AF515" t="s">
        <v>180</v>
      </c>
      <c r="AG515">
        <v>82</v>
      </c>
      <c r="AH515">
        <v>58</v>
      </c>
      <c r="AI515" t="s">
        <v>230</v>
      </c>
      <c r="AJ515" t="s">
        <v>182</v>
      </c>
      <c r="AK515" t="s">
        <v>136</v>
      </c>
      <c r="AL515" t="s">
        <v>85</v>
      </c>
      <c r="AM515">
        <v>4</v>
      </c>
      <c r="AN515">
        <v>2</v>
      </c>
      <c r="AO515">
        <v>12</v>
      </c>
      <c r="AP515">
        <v>5</v>
      </c>
      <c r="AQ515">
        <v>24</v>
      </c>
      <c r="AR515">
        <v>0</v>
      </c>
      <c r="AS515" t="s">
        <v>745</v>
      </c>
      <c r="AT515" t="s">
        <v>198</v>
      </c>
      <c r="AU515" t="s">
        <v>198</v>
      </c>
      <c r="AV515" s="1">
        <v>45698</v>
      </c>
      <c r="AW515" s="116">
        <v>3</v>
      </c>
      <c r="AX515" s="40">
        <f>VLOOKUP(dummy_data!$AU515,dummy_oppeained!B:C,2,0)</f>
        <v>6</v>
      </c>
      <c r="AY515" s="22" t="str">
        <f>VLOOKUP(AT515,dummy_oppeained!B:D,3,0)</f>
        <v>eristav</v>
      </c>
      <c r="AZ515" s="72">
        <f>VLOOKUP(AS:AS,hinded_abi!B:D,3,0)</f>
        <v>0</v>
      </c>
      <c r="BA515" s="26">
        <f t="shared" ref="BA515:BA578" si="24">IF(AY515="eristav",AX515*AZ515," ")</f>
        <v>0</v>
      </c>
      <c r="BB515" s="27">
        <f t="shared" ref="BB515:BB578" si="25">IF(AY515="eristav",AX515,0)</f>
        <v>6</v>
      </c>
      <c r="BC515" s="96" t="str">
        <f t="shared" ref="BC515:BC578" si="26">_xlfn.CONCAT(A515,"_",E515,"_",AT515,"_",AV515)</f>
        <v>S00023_39409124249_õppeaine30_45698</v>
      </c>
      <c r="BD515" s="104">
        <f>COUNTIF($BC$2:BC515, BC515)</f>
        <v>1</v>
      </c>
    </row>
    <row r="516" spans="1:56" x14ac:dyDescent="0.25">
      <c r="A516" t="s">
        <v>306</v>
      </c>
      <c r="B516" t="s">
        <v>307</v>
      </c>
      <c r="C516" t="s">
        <v>291</v>
      </c>
      <c r="D516" t="s">
        <v>888</v>
      </c>
      <c r="E516">
        <v>39409124249</v>
      </c>
      <c r="F516" t="s">
        <v>243</v>
      </c>
      <c r="G516" t="s">
        <v>114</v>
      </c>
      <c r="H516" t="s">
        <v>52</v>
      </c>
      <c r="I516" t="s">
        <v>52</v>
      </c>
      <c r="J516" t="s">
        <v>52</v>
      </c>
      <c r="K516" s="1">
        <v>43862</v>
      </c>
      <c r="L516" t="s">
        <v>53</v>
      </c>
      <c r="M516" s="1">
        <v>45255</v>
      </c>
      <c r="N516" t="s">
        <v>270</v>
      </c>
      <c r="O516" t="s">
        <v>308</v>
      </c>
      <c r="P516" t="s">
        <v>932</v>
      </c>
      <c r="Q516" t="s">
        <v>237</v>
      </c>
      <c r="R516" s="1">
        <v>44270</v>
      </c>
      <c r="S516" t="s">
        <v>774</v>
      </c>
      <c r="T516" t="s">
        <v>59</v>
      </c>
      <c r="U516" t="s">
        <v>120</v>
      </c>
      <c r="V516" t="s">
        <v>247</v>
      </c>
      <c r="W516">
        <v>214475</v>
      </c>
      <c r="X516" t="s">
        <v>62</v>
      </c>
      <c r="Y516" t="s">
        <v>53</v>
      </c>
      <c r="Z516">
        <v>2</v>
      </c>
      <c r="AA516" t="s">
        <v>121</v>
      </c>
      <c r="AB516" t="s">
        <v>248</v>
      </c>
      <c r="AC516" t="s">
        <v>200</v>
      </c>
      <c r="AD516" t="s">
        <v>115</v>
      </c>
      <c r="AE516" t="s">
        <v>53</v>
      </c>
      <c r="AF516" t="s">
        <v>180</v>
      </c>
      <c r="AG516">
        <v>82</v>
      </c>
      <c r="AH516">
        <v>58</v>
      </c>
      <c r="AI516" t="s">
        <v>230</v>
      </c>
      <c r="AJ516" t="s">
        <v>182</v>
      </c>
      <c r="AK516" t="s">
        <v>136</v>
      </c>
      <c r="AL516" t="s">
        <v>85</v>
      </c>
      <c r="AM516">
        <v>4</v>
      </c>
      <c r="AN516">
        <v>2</v>
      </c>
      <c r="AO516">
        <v>12</v>
      </c>
      <c r="AP516">
        <v>5</v>
      </c>
      <c r="AQ516">
        <v>24</v>
      </c>
      <c r="AR516">
        <v>0</v>
      </c>
      <c r="AS516" t="s">
        <v>747</v>
      </c>
      <c r="AT516" t="s">
        <v>171</v>
      </c>
      <c r="AU516" t="s">
        <v>171</v>
      </c>
      <c r="AV516" s="1">
        <v>45179</v>
      </c>
      <c r="AW516" s="116">
        <v>3</v>
      </c>
      <c r="AX516" s="15">
        <f>VLOOKUP(dummy_data!$AU516,dummy_oppeained!B:C,2,0)</f>
        <v>3</v>
      </c>
      <c r="AY516" s="22" t="str">
        <f>VLOOKUP(AT516,dummy_oppeained!B:D,3,0)</f>
        <v>mitteeristav</v>
      </c>
      <c r="AZ516" s="72">
        <f>VLOOKUP(AS:AS,hinded_abi!B:D,3,0)</f>
        <v>0</v>
      </c>
      <c r="BA516" s="26" t="str">
        <f t="shared" si="24"/>
        <v xml:space="preserve"> </v>
      </c>
      <c r="BB516" s="27">
        <f t="shared" si="25"/>
        <v>0</v>
      </c>
      <c r="BC516" s="96" t="str">
        <f t="shared" si="26"/>
        <v>S00023_39409124249_õppeaine20_45179</v>
      </c>
      <c r="BD516" s="104">
        <f>COUNTIF($BC$2:BC516, BC516)</f>
        <v>1</v>
      </c>
    </row>
    <row r="517" spans="1:56" x14ac:dyDescent="0.25">
      <c r="A517" t="s">
        <v>306</v>
      </c>
      <c r="B517" t="s">
        <v>307</v>
      </c>
      <c r="C517" t="s">
        <v>291</v>
      </c>
      <c r="D517" t="s">
        <v>888</v>
      </c>
      <c r="E517">
        <v>39409124249</v>
      </c>
      <c r="F517" t="s">
        <v>243</v>
      </c>
      <c r="G517" t="s">
        <v>114</v>
      </c>
      <c r="H517" t="s">
        <v>52</v>
      </c>
      <c r="I517" t="s">
        <v>52</v>
      </c>
      <c r="J517" t="s">
        <v>52</v>
      </c>
      <c r="K517" s="1">
        <v>43862</v>
      </c>
      <c r="L517" t="s">
        <v>53</v>
      </c>
      <c r="M517" s="1">
        <v>45255</v>
      </c>
      <c r="N517" t="s">
        <v>270</v>
      </c>
      <c r="O517" t="s">
        <v>308</v>
      </c>
      <c r="P517" t="s">
        <v>932</v>
      </c>
      <c r="Q517" t="s">
        <v>237</v>
      </c>
      <c r="R517" s="1">
        <v>44270</v>
      </c>
      <c r="S517" t="s">
        <v>774</v>
      </c>
      <c r="T517" t="s">
        <v>59</v>
      </c>
      <c r="U517" t="s">
        <v>120</v>
      </c>
      <c r="V517" t="s">
        <v>247</v>
      </c>
      <c r="W517">
        <v>214475</v>
      </c>
      <c r="X517" t="s">
        <v>62</v>
      </c>
      <c r="Y517" t="s">
        <v>53</v>
      </c>
      <c r="Z517">
        <v>2</v>
      </c>
      <c r="AA517" t="s">
        <v>121</v>
      </c>
      <c r="AB517" t="s">
        <v>248</v>
      </c>
      <c r="AC517" t="s">
        <v>200</v>
      </c>
      <c r="AD517" t="s">
        <v>115</v>
      </c>
      <c r="AE517" t="s">
        <v>53</v>
      </c>
      <c r="AF517" t="s">
        <v>180</v>
      </c>
      <c r="AG517">
        <v>82</v>
      </c>
      <c r="AH517">
        <v>58</v>
      </c>
      <c r="AI517" t="s">
        <v>230</v>
      </c>
      <c r="AJ517" t="s">
        <v>182</v>
      </c>
      <c r="AK517" t="s">
        <v>136</v>
      </c>
      <c r="AL517" t="s">
        <v>85</v>
      </c>
      <c r="AM517">
        <v>4</v>
      </c>
      <c r="AN517">
        <v>2</v>
      </c>
      <c r="AO517">
        <v>12</v>
      </c>
      <c r="AP517">
        <v>5</v>
      </c>
      <c r="AQ517">
        <v>24</v>
      </c>
      <c r="AR517">
        <v>0</v>
      </c>
      <c r="AS517" t="s">
        <v>734</v>
      </c>
      <c r="AT517" t="s">
        <v>184</v>
      </c>
      <c r="AU517" t="s">
        <v>184</v>
      </c>
      <c r="AV517" s="1">
        <v>44814</v>
      </c>
      <c r="AW517" s="116">
        <v>3</v>
      </c>
      <c r="AX517" s="40">
        <f>VLOOKUP(dummy_data!$AU517,dummy_oppeained!B:C,2,0)</f>
        <v>3</v>
      </c>
      <c r="AY517" s="22" t="str">
        <f>VLOOKUP(AT517,dummy_oppeained!B:D,3,0)</f>
        <v>mitteeristav</v>
      </c>
      <c r="AZ517" s="72" t="str">
        <f>VLOOKUP(AS:AS,hinded_abi!B:D,3,0)</f>
        <v>NULL</v>
      </c>
      <c r="BA517" s="26" t="str">
        <f t="shared" si="24"/>
        <v xml:space="preserve"> </v>
      </c>
      <c r="BB517" s="27">
        <f t="shared" si="25"/>
        <v>0</v>
      </c>
      <c r="BC517" s="96" t="str">
        <f t="shared" si="26"/>
        <v>S00023_39409124249_õppeaine35_44814</v>
      </c>
      <c r="BD517" s="104">
        <f>COUNTIF($BC$2:BC517, BC517)</f>
        <v>1</v>
      </c>
    </row>
    <row r="518" spans="1:56" x14ac:dyDescent="0.25">
      <c r="A518" t="s">
        <v>306</v>
      </c>
      <c r="B518" t="s">
        <v>307</v>
      </c>
      <c r="C518" t="s">
        <v>291</v>
      </c>
      <c r="D518" t="s">
        <v>888</v>
      </c>
      <c r="E518">
        <v>39409124249</v>
      </c>
      <c r="F518" t="s">
        <v>243</v>
      </c>
      <c r="G518" t="s">
        <v>114</v>
      </c>
      <c r="H518" t="s">
        <v>52</v>
      </c>
      <c r="I518" t="s">
        <v>52</v>
      </c>
      <c r="J518" t="s">
        <v>52</v>
      </c>
      <c r="K518" s="1">
        <v>43862</v>
      </c>
      <c r="L518" t="s">
        <v>53</v>
      </c>
      <c r="M518" s="1">
        <v>45255</v>
      </c>
      <c r="N518" t="s">
        <v>270</v>
      </c>
      <c r="O518" t="s">
        <v>308</v>
      </c>
      <c r="P518" t="s">
        <v>932</v>
      </c>
      <c r="Q518" t="s">
        <v>237</v>
      </c>
      <c r="R518" s="1">
        <v>44270</v>
      </c>
      <c r="S518" t="s">
        <v>774</v>
      </c>
      <c r="T518" t="s">
        <v>59</v>
      </c>
      <c r="U518" t="s">
        <v>120</v>
      </c>
      <c r="V518" t="s">
        <v>247</v>
      </c>
      <c r="W518">
        <v>214475</v>
      </c>
      <c r="X518" t="s">
        <v>62</v>
      </c>
      <c r="Y518" t="s">
        <v>53</v>
      </c>
      <c r="Z518">
        <v>2</v>
      </c>
      <c r="AA518" t="s">
        <v>121</v>
      </c>
      <c r="AB518" t="s">
        <v>248</v>
      </c>
      <c r="AC518" t="s">
        <v>200</v>
      </c>
      <c r="AD518" t="s">
        <v>115</v>
      </c>
      <c r="AE518" t="s">
        <v>53</v>
      </c>
      <c r="AF518" t="s">
        <v>180</v>
      </c>
      <c r="AG518">
        <v>82</v>
      </c>
      <c r="AH518">
        <v>58</v>
      </c>
      <c r="AI518" t="s">
        <v>230</v>
      </c>
      <c r="AJ518" t="s">
        <v>182</v>
      </c>
      <c r="AK518" t="s">
        <v>136</v>
      </c>
      <c r="AL518" t="s">
        <v>85</v>
      </c>
      <c r="AM518">
        <v>4</v>
      </c>
      <c r="AN518">
        <v>2</v>
      </c>
      <c r="AO518">
        <v>12</v>
      </c>
      <c r="AP518">
        <v>5</v>
      </c>
      <c r="AQ518">
        <v>24</v>
      </c>
      <c r="AR518">
        <v>0</v>
      </c>
      <c r="AS518" t="s">
        <v>737</v>
      </c>
      <c r="AT518" t="s">
        <v>240</v>
      </c>
      <c r="AU518" t="s">
        <v>240</v>
      </c>
      <c r="AV518" s="1">
        <v>44237</v>
      </c>
      <c r="AW518" s="116">
        <v>3</v>
      </c>
      <c r="AX518" s="15">
        <f>VLOOKUP(dummy_data!$AU518,dummy_oppeained!B:C,2,0)</f>
        <v>6</v>
      </c>
      <c r="AY518" s="22" t="str">
        <f>VLOOKUP(AT518,dummy_oppeained!B:D,3,0)</f>
        <v>eristav</v>
      </c>
      <c r="AZ518" s="72">
        <f>VLOOKUP(AS:AS,hinded_abi!B:D,3,0)</f>
        <v>4</v>
      </c>
      <c r="BA518" s="26">
        <f t="shared" si="24"/>
        <v>24</v>
      </c>
      <c r="BB518" s="27">
        <f t="shared" si="25"/>
        <v>6</v>
      </c>
      <c r="BC518" s="96" t="str">
        <f t="shared" si="26"/>
        <v>S00023_39409124249_õppeaine44_44237</v>
      </c>
      <c r="BD518" s="104">
        <f>COUNTIF($BC$2:BC518, BC518)</f>
        <v>1</v>
      </c>
    </row>
    <row r="519" spans="1:56" x14ac:dyDescent="0.25">
      <c r="A519" t="s">
        <v>306</v>
      </c>
      <c r="B519" t="s">
        <v>307</v>
      </c>
      <c r="C519" t="s">
        <v>291</v>
      </c>
      <c r="D519" t="s">
        <v>888</v>
      </c>
      <c r="E519">
        <v>39409124249</v>
      </c>
      <c r="F519" t="s">
        <v>243</v>
      </c>
      <c r="G519" t="s">
        <v>114</v>
      </c>
      <c r="H519" t="s">
        <v>52</v>
      </c>
      <c r="I519" t="s">
        <v>52</v>
      </c>
      <c r="J519" t="s">
        <v>52</v>
      </c>
      <c r="K519" s="1">
        <v>43862</v>
      </c>
      <c r="L519" t="s">
        <v>53</v>
      </c>
      <c r="M519" s="1">
        <v>45255</v>
      </c>
      <c r="N519" t="s">
        <v>270</v>
      </c>
      <c r="O519" t="s">
        <v>308</v>
      </c>
      <c r="P519" t="s">
        <v>932</v>
      </c>
      <c r="Q519" t="s">
        <v>237</v>
      </c>
      <c r="R519" s="1">
        <v>44270</v>
      </c>
      <c r="S519" t="s">
        <v>774</v>
      </c>
      <c r="T519" t="s">
        <v>59</v>
      </c>
      <c r="U519" t="s">
        <v>120</v>
      </c>
      <c r="V519" t="s">
        <v>247</v>
      </c>
      <c r="W519">
        <v>214475</v>
      </c>
      <c r="X519" t="s">
        <v>62</v>
      </c>
      <c r="Y519" t="s">
        <v>53</v>
      </c>
      <c r="Z519">
        <v>2</v>
      </c>
      <c r="AA519" t="s">
        <v>121</v>
      </c>
      <c r="AB519" t="s">
        <v>248</v>
      </c>
      <c r="AC519" t="s">
        <v>200</v>
      </c>
      <c r="AD519" t="s">
        <v>115</v>
      </c>
      <c r="AE519" t="s">
        <v>53</v>
      </c>
      <c r="AF519" t="s">
        <v>180</v>
      </c>
      <c r="AG519">
        <v>82</v>
      </c>
      <c r="AH519">
        <v>58</v>
      </c>
      <c r="AI519" t="s">
        <v>230</v>
      </c>
      <c r="AJ519" t="s">
        <v>182</v>
      </c>
      <c r="AK519" t="s">
        <v>136</v>
      </c>
      <c r="AL519" t="s">
        <v>85</v>
      </c>
      <c r="AM519">
        <v>4</v>
      </c>
      <c r="AN519">
        <v>2</v>
      </c>
      <c r="AO519">
        <v>12</v>
      </c>
      <c r="AP519">
        <v>5</v>
      </c>
      <c r="AQ519">
        <v>24</v>
      </c>
      <c r="AR519">
        <v>0</v>
      </c>
      <c r="AS519" t="s">
        <v>739</v>
      </c>
      <c r="AT519" t="s">
        <v>224</v>
      </c>
      <c r="AU519" t="s">
        <v>224</v>
      </c>
      <c r="AV519" s="1">
        <v>45698</v>
      </c>
      <c r="AW519" s="116">
        <v>3</v>
      </c>
      <c r="AX519" s="40">
        <f>VLOOKUP(dummy_data!$AU519,dummy_oppeained!B:C,2,0)</f>
        <v>5</v>
      </c>
      <c r="AY519" s="22" t="str">
        <f>VLOOKUP(AT519,dummy_oppeained!B:D,3,0)</f>
        <v>eristav</v>
      </c>
      <c r="AZ519" s="72">
        <f>VLOOKUP(AS:AS,hinded_abi!B:D,3,0)</f>
        <v>3</v>
      </c>
      <c r="BA519" s="26">
        <f t="shared" si="24"/>
        <v>15</v>
      </c>
      <c r="BB519" s="27">
        <f t="shared" si="25"/>
        <v>5</v>
      </c>
      <c r="BC519" s="96" t="str">
        <f t="shared" si="26"/>
        <v>S00023_39409124249_õppeaine40_45698</v>
      </c>
      <c r="BD519" s="104">
        <f>COUNTIF($BC$2:BC519, BC519)</f>
        <v>1</v>
      </c>
    </row>
    <row r="520" spans="1:56" x14ac:dyDescent="0.25">
      <c r="A520" t="s">
        <v>306</v>
      </c>
      <c r="B520" t="s">
        <v>307</v>
      </c>
      <c r="C520" t="s">
        <v>291</v>
      </c>
      <c r="D520" t="s">
        <v>888</v>
      </c>
      <c r="E520">
        <v>39409124249</v>
      </c>
      <c r="F520" t="s">
        <v>243</v>
      </c>
      <c r="G520" t="s">
        <v>114</v>
      </c>
      <c r="H520" t="s">
        <v>52</v>
      </c>
      <c r="I520" t="s">
        <v>52</v>
      </c>
      <c r="J520" t="s">
        <v>52</v>
      </c>
      <c r="K520" s="1">
        <v>43862</v>
      </c>
      <c r="L520" t="s">
        <v>53</v>
      </c>
      <c r="M520" s="1">
        <v>45255</v>
      </c>
      <c r="N520" t="s">
        <v>270</v>
      </c>
      <c r="O520" t="s">
        <v>308</v>
      </c>
      <c r="P520" t="s">
        <v>932</v>
      </c>
      <c r="Q520" t="s">
        <v>237</v>
      </c>
      <c r="R520" s="1">
        <v>44270</v>
      </c>
      <c r="S520" t="s">
        <v>774</v>
      </c>
      <c r="T520" t="s">
        <v>59</v>
      </c>
      <c r="U520" t="s">
        <v>120</v>
      </c>
      <c r="V520" t="s">
        <v>247</v>
      </c>
      <c r="W520">
        <v>214475</v>
      </c>
      <c r="X520" t="s">
        <v>62</v>
      </c>
      <c r="Y520" t="s">
        <v>53</v>
      </c>
      <c r="Z520">
        <v>2</v>
      </c>
      <c r="AA520" t="s">
        <v>121</v>
      </c>
      <c r="AB520" t="s">
        <v>248</v>
      </c>
      <c r="AC520" t="s">
        <v>200</v>
      </c>
      <c r="AD520" t="s">
        <v>115</v>
      </c>
      <c r="AE520" t="s">
        <v>53</v>
      </c>
      <c r="AF520" t="s">
        <v>180</v>
      </c>
      <c r="AG520">
        <v>82</v>
      </c>
      <c r="AH520">
        <v>58</v>
      </c>
      <c r="AI520" t="s">
        <v>230</v>
      </c>
      <c r="AJ520" t="s">
        <v>182</v>
      </c>
      <c r="AK520" t="s">
        <v>136</v>
      </c>
      <c r="AL520" t="s">
        <v>85</v>
      </c>
      <c r="AM520">
        <v>4</v>
      </c>
      <c r="AN520">
        <v>2</v>
      </c>
      <c r="AO520">
        <v>12</v>
      </c>
      <c r="AP520">
        <v>5</v>
      </c>
      <c r="AQ520">
        <v>24</v>
      </c>
      <c r="AR520">
        <v>0</v>
      </c>
      <c r="AS520" t="s">
        <v>734</v>
      </c>
      <c r="AT520" t="s">
        <v>199</v>
      </c>
      <c r="AU520" t="s">
        <v>199</v>
      </c>
      <c r="AV520" s="1">
        <v>44602</v>
      </c>
      <c r="AW520" s="116">
        <v>3</v>
      </c>
      <c r="AX520" s="15">
        <f>VLOOKUP(dummy_data!$AU520,dummy_oppeained!B:C,2,0)</f>
        <v>3</v>
      </c>
      <c r="AY520" s="22" t="str">
        <f>VLOOKUP(AT520,dummy_oppeained!B:D,3,0)</f>
        <v>mitteeristav</v>
      </c>
      <c r="AZ520" s="72" t="str">
        <f>VLOOKUP(AS:AS,hinded_abi!B:D,3,0)</f>
        <v>NULL</v>
      </c>
      <c r="BA520" s="26" t="str">
        <f t="shared" si="24"/>
        <v xml:space="preserve"> </v>
      </c>
      <c r="BB520" s="27">
        <f t="shared" si="25"/>
        <v>0</v>
      </c>
      <c r="BC520" s="96" t="str">
        <f t="shared" si="26"/>
        <v>S00023_39409124249_õppeaine43_44602</v>
      </c>
      <c r="BD520" s="104">
        <f>COUNTIF($BC$2:BC520, BC520)</f>
        <v>1</v>
      </c>
    </row>
    <row r="521" spans="1:56" x14ac:dyDescent="0.25">
      <c r="A521" t="s">
        <v>306</v>
      </c>
      <c r="B521" t="s">
        <v>307</v>
      </c>
      <c r="C521" t="s">
        <v>291</v>
      </c>
      <c r="D521" t="s">
        <v>888</v>
      </c>
      <c r="E521">
        <v>39409124249</v>
      </c>
      <c r="F521" t="s">
        <v>243</v>
      </c>
      <c r="G521" t="s">
        <v>114</v>
      </c>
      <c r="H521" t="s">
        <v>52</v>
      </c>
      <c r="I521" t="s">
        <v>52</v>
      </c>
      <c r="J521" t="s">
        <v>52</v>
      </c>
      <c r="K521" s="1">
        <v>43862</v>
      </c>
      <c r="L521" t="s">
        <v>53</v>
      </c>
      <c r="M521" s="1">
        <v>45255</v>
      </c>
      <c r="N521" t="s">
        <v>270</v>
      </c>
      <c r="O521" t="s">
        <v>308</v>
      </c>
      <c r="P521" t="s">
        <v>932</v>
      </c>
      <c r="Q521" t="s">
        <v>237</v>
      </c>
      <c r="R521" s="1">
        <v>44270</v>
      </c>
      <c r="S521" t="s">
        <v>774</v>
      </c>
      <c r="T521" t="s">
        <v>59</v>
      </c>
      <c r="U521" t="s">
        <v>120</v>
      </c>
      <c r="V521" t="s">
        <v>247</v>
      </c>
      <c r="W521">
        <v>214475</v>
      </c>
      <c r="X521" t="s">
        <v>62</v>
      </c>
      <c r="Y521" t="s">
        <v>53</v>
      </c>
      <c r="Z521">
        <v>2</v>
      </c>
      <c r="AA521" t="s">
        <v>121</v>
      </c>
      <c r="AB521" t="s">
        <v>248</v>
      </c>
      <c r="AC521" t="s">
        <v>200</v>
      </c>
      <c r="AD521" t="s">
        <v>115</v>
      </c>
      <c r="AE521" t="s">
        <v>53</v>
      </c>
      <c r="AF521" t="s">
        <v>180</v>
      </c>
      <c r="AG521">
        <v>82</v>
      </c>
      <c r="AH521">
        <v>58</v>
      </c>
      <c r="AI521" t="s">
        <v>230</v>
      </c>
      <c r="AJ521" t="s">
        <v>182</v>
      </c>
      <c r="AK521" t="s">
        <v>136</v>
      </c>
      <c r="AL521" t="s">
        <v>85</v>
      </c>
      <c r="AM521">
        <v>4</v>
      </c>
      <c r="AN521">
        <v>2</v>
      </c>
      <c r="AO521">
        <v>12</v>
      </c>
      <c r="AP521">
        <v>5</v>
      </c>
      <c r="AQ521">
        <v>24</v>
      </c>
      <c r="AR521">
        <v>0</v>
      </c>
      <c r="AS521" t="s">
        <v>736</v>
      </c>
      <c r="AT521" t="s">
        <v>268</v>
      </c>
      <c r="AU521" t="s">
        <v>268</v>
      </c>
      <c r="AV521" s="1">
        <v>44084</v>
      </c>
      <c r="AW521" s="116">
        <v>3</v>
      </c>
      <c r="AX521" s="40">
        <f>VLOOKUP(dummy_data!$AU521,dummy_oppeained!B:C,2,0)</f>
        <v>6</v>
      </c>
      <c r="AY521" s="22" t="str">
        <f>VLOOKUP(AT521,dummy_oppeained!B:D,3,0)</f>
        <v>eristav</v>
      </c>
      <c r="AZ521" s="72">
        <f>VLOOKUP(AS:AS,hinded_abi!B:D,3,0)</f>
        <v>5</v>
      </c>
      <c r="BA521" s="26">
        <f t="shared" si="24"/>
        <v>30</v>
      </c>
      <c r="BB521" s="27">
        <f t="shared" si="25"/>
        <v>6</v>
      </c>
      <c r="BC521" s="96" t="str">
        <f t="shared" si="26"/>
        <v>S00023_39409124249_õppeaine55_44084</v>
      </c>
      <c r="BD521" s="104">
        <f>COUNTIF($BC$2:BC521, BC521)</f>
        <v>1</v>
      </c>
    </row>
    <row r="522" spans="1:56" x14ac:dyDescent="0.25">
      <c r="A522" t="s">
        <v>306</v>
      </c>
      <c r="B522" t="s">
        <v>307</v>
      </c>
      <c r="C522" t="s">
        <v>291</v>
      </c>
      <c r="D522" t="s">
        <v>888</v>
      </c>
      <c r="E522">
        <v>39409124249</v>
      </c>
      <c r="F522" t="s">
        <v>243</v>
      </c>
      <c r="G522" t="s">
        <v>114</v>
      </c>
      <c r="H522" t="s">
        <v>52</v>
      </c>
      <c r="I522" t="s">
        <v>52</v>
      </c>
      <c r="J522" t="s">
        <v>52</v>
      </c>
      <c r="K522" s="1">
        <v>43862</v>
      </c>
      <c r="L522" t="s">
        <v>53</v>
      </c>
      <c r="M522" s="1">
        <v>45255</v>
      </c>
      <c r="N522" t="s">
        <v>270</v>
      </c>
      <c r="O522" t="s">
        <v>308</v>
      </c>
      <c r="P522" t="s">
        <v>932</v>
      </c>
      <c r="Q522" t="s">
        <v>237</v>
      </c>
      <c r="R522" s="1">
        <v>44270</v>
      </c>
      <c r="S522" t="s">
        <v>774</v>
      </c>
      <c r="T522" t="s">
        <v>59</v>
      </c>
      <c r="U522" t="s">
        <v>120</v>
      </c>
      <c r="V522" t="s">
        <v>247</v>
      </c>
      <c r="W522">
        <v>214475</v>
      </c>
      <c r="X522" t="s">
        <v>62</v>
      </c>
      <c r="Y522" t="s">
        <v>53</v>
      </c>
      <c r="Z522">
        <v>2</v>
      </c>
      <c r="AA522" t="s">
        <v>121</v>
      </c>
      <c r="AB522" t="s">
        <v>248</v>
      </c>
      <c r="AC522" t="s">
        <v>200</v>
      </c>
      <c r="AD522" t="s">
        <v>115</v>
      </c>
      <c r="AE522" t="s">
        <v>53</v>
      </c>
      <c r="AF522" t="s">
        <v>180</v>
      </c>
      <c r="AG522">
        <v>82</v>
      </c>
      <c r="AH522">
        <v>58</v>
      </c>
      <c r="AI522" t="s">
        <v>230</v>
      </c>
      <c r="AJ522" t="s">
        <v>182</v>
      </c>
      <c r="AK522" t="s">
        <v>136</v>
      </c>
      <c r="AL522" t="s">
        <v>85</v>
      </c>
      <c r="AM522">
        <v>4</v>
      </c>
      <c r="AN522">
        <v>2</v>
      </c>
      <c r="AO522">
        <v>12</v>
      </c>
      <c r="AP522">
        <v>5</v>
      </c>
      <c r="AQ522">
        <v>24</v>
      </c>
      <c r="AR522">
        <v>0</v>
      </c>
      <c r="AS522" t="s">
        <v>747</v>
      </c>
      <c r="AT522" t="s">
        <v>139</v>
      </c>
      <c r="AU522" t="s">
        <v>139</v>
      </c>
      <c r="AV522" s="1">
        <v>44814</v>
      </c>
      <c r="AW522" s="116">
        <v>3</v>
      </c>
      <c r="AX522" s="15">
        <f>VLOOKUP(dummy_data!$AU522,dummy_oppeained!B:C,2,0)</f>
        <v>3</v>
      </c>
      <c r="AY522" s="22" t="str">
        <f>VLOOKUP(AT522,dummy_oppeained!B:D,3,0)</f>
        <v>mitteeristav</v>
      </c>
      <c r="AZ522" s="72">
        <f>VLOOKUP(AS:AS,hinded_abi!B:D,3,0)</f>
        <v>0</v>
      </c>
      <c r="BA522" s="26" t="str">
        <f t="shared" si="24"/>
        <v xml:space="preserve"> </v>
      </c>
      <c r="BB522" s="27">
        <f t="shared" si="25"/>
        <v>0</v>
      </c>
      <c r="BC522" s="96" t="str">
        <f t="shared" si="26"/>
        <v>S00023_39409124249_õppeaine87_44814</v>
      </c>
      <c r="BD522" s="104">
        <f>COUNTIF($BC$2:BC522, BC522)</f>
        <v>1</v>
      </c>
    </row>
    <row r="523" spans="1:56" x14ac:dyDescent="0.25">
      <c r="A523" t="s">
        <v>306</v>
      </c>
      <c r="B523" t="s">
        <v>307</v>
      </c>
      <c r="C523" t="s">
        <v>291</v>
      </c>
      <c r="D523" t="s">
        <v>888</v>
      </c>
      <c r="E523">
        <v>39409124249</v>
      </c>
      <c r="F523" t="s">
        <v>243</v>
      </c>
      <c r="G523" t="s">
        <v>114</v>
      </c>
      <c r="H523" t="s">
        <v>52</v>
      </c>
      <c r="I523" t="s">
        <v>52</v>
      </c>
      <c r="J523" t="s">
        <v>52</v>
      </c>
      <c r="K523" s="1">
        <v>43862</v>
      </c>
      <c r="L523" t="s">
        <v>53</v>
      </c>
      <c r="M523" s="1">
        <v>45255</v>
      </c>
      <c r="N523" t="s">
        <v>270</v>
      </c>
      <c r="O523" t="s">
        <v>308</v>
      </c>
      <c r="P523" t="s">
        <v>932</v>
      </c>
      <c r="Q523" t="s">
        <v>237</v>
      </c>
      <c r="R523" s="1">
        <v>44270</v>
      </c>
      <c r="S523" t="s">
        <v>774</v>
      </c>
      <c r="T523" t="s">
        <v>59</v>
      </c>
      <c r="U523" t="s">
        <v>120</v>
      </c>
      <c r="V523" t="s">
        <v>247</v>
      </c>
      <c r="W523">
        <v>214475</v>
      </c>
      <c r="X523" t="s">
        <v>62</v>
      </c>
      <c r="Y523" t="s">
        <v>53</v>
      </c>
      <c r="Z523">
        <v>2</v>
      </c>
      <c r="AA523" t="s">
        <v>121</v>
      </c>
      <c r="AB523" t="s">
        <v>248</v>
      </c>
      <c r="AC523" t="s">
        <v>200</v>
      </c>
      <c r="AD523" t="s">
        <v>115</v>
      </c>
      <c r="AE523" t="s">
        <v>53</v>
      </c>
      <c r="AF523" t="s">
        <v>180</v>
      </c>
      <c r="AG523">
        <v>82</v>
      </c>
      <c r="AH523">
        <v>58</v>
      </c>
      <c r="AI523" t="s">
        <v>230</v>
      </c>
      <c r="AJ523" t="s">
        <v>182</v>
      </c>
      <c r="AK523" t="s">
        <v>136</v>
      </c>
      <c r="AL523" t="s">
        <v>85</v>
      </c>
      <c r="AM523">
        <v>4</v>
      </c>
      <c r="AN523">
        <v>2</v>
      </c>
      <c r="AO523">
        <v>12</v>
      </c>
      <c r="AP523">
        <v>5</v>
      </c>
      <c r="AQ523">
        <v>24</v>
      </c>
      <c r="AR523">
        <v>0</v>
      </c>
      <c r="AS523" t="s">
        <v>747</v>
      </c>
      <c r="AT523" t="s">
        <v>222</v>
      </c>
      <c r="AU523" t="s">
        <v>222</v>
      </c>
      <c r="AV523" s="1">
        <v>44602</v>
      </c>
      <c r="AW523" s="116">
        <v>3</v>
      </c>
      <c r="AX523" s="40">
        <f>VLOOKUP(dummy_data!$AU523,dummy_oppeained!B:C,2,0)</f>
        <v>9</v>
      </c>
      <c r="AY523" s="22" t="str">
        <f>VLOOKUP(AT523,dummy_oppeained!B:D,3,0)</f>
        <v>eristav</v>
      </c>
      <c r="AZ523" s="72">
        <f>VLOOKUP(AS:AS,hinded_abi!B:D,3,0)</f>
        <v>0</v>
      </c>
      <c r="BA523" s="26">
        <f t="shared" si="24"/>
        <v>0</v>
      </c>
      <c r="BB523" s="27">
        <f t="shared" si="25"/>
        <v>9</v>
      </c>
      <c r="BC523" s="96" t="str">
        <f t="shared" si="26"/>
        <v>S00023_39409124249_õppeaine52_44602</v>
      </c>
      <c r="BD523" s="104">
        <f>COUNTIF($BC$2:BC523, BC523)</f>
        <v>1</v>
      </c>
    </row>
    <row r="524" spans="1:56" x14ac:dyDescent="0.25">
      <c r="A524" t="s">
        <v>306</v>
      </c>
      <c r="B524" t="s">
        <v>307</v>
      </c>
      <c r="C524" t="s">
        <v>291</v>
      </c>
      <c r="D524" t="s">
        <v>888</v>
      </c>
      <c r="E524">
        <v>39409124249</v>
      </c>
      <c r="F524" t="s">
        <v>243</v>
      </c>
      <c r="G524" t="s">
        <v>114</v>
      </c>
      <c r="H524" t="s">
        <v>52</v>
      </c>
      <c r="I524" t="s">
        <v>52</v>
      </c>
      <c r="J524" t="s">
        <v>52</v>
      </c>
      <c r="K524" s="1">
        <v>43862</v>
      </c>
      <c r="L524" t="s">
        <v>53</v>
      </c>
      <c r="M524" s="1">
        <v>45255</v>
      </c>
      <c r="N524" t="s">
        <v>270</v>
      </c>
      <c r="O524" t="s">
        <v>308</v>
      </c>
      <c r="P524" t="s">
        <v>932</v>
      </c>
      <c r="Q524" t="s">
        <v>237</v>
      </c>
      <c r="R524" s="1">
        <v>44270</v>
      </c>
      <c r="S524" t="s">
        <v>774</v>
      </c>
      <c r="T524" t="s">
        <v>59</v>
      </c>
      <c r="U524" t="s">
        <v>120</v>
      </c>
      <c r="V524" t="s">
        <v>247</v>
      </c>
      <c r="W524">
        <v>214475</v>
      </c>
      <c r="X524" t="s">
        <v>62</v>
      </c>
      <c r="Y524" t="s">
        <v>53</v>
      </c>
      <c r="Z524">
        <v>2</v>
      </c>
      <c r="AA524" t="s">
        <v>121</v>
      </c>
      <c r="AB524" t="s">
        <v>248</v>
      </c>
      <c r="AC524" t="s">
        <v>200</v>
      </c>
      <c r="AD524" t="s">
        <v>115</v>
      </c>
      <c r="AE524" t="s">
        <v>53</v>
      </c>
      <c r="AF524" t="s">
        <v>180</v>
      </c>
      <c r="AG524">
        <v>82</v>
      </c>
      <c r="AH524">
        <v>58</v>
      </c>
      <c r="AI524" t="s">
        <v>230</v>
      </c>
      <c r="AJ524" t="s">
        <v>182</v>
      </c>
      <c r="AK524" t="s">
        <v>136</v>
      </c>
      <c r="AL524" t="s">
        <v>85</v>
      </c>
      <c r="AM524">
        <v>4</v>
      </c>
      <c r="AN524">
        <v>2</v>
      </c>
      <c r="AO524">
        <v>12</v>
      </c>
      <c r="AP524">
        <v>5</v>
      </c>
      <c r="AQ524">
        <v>24</v>
      </c>
      <c r="AR524">
        <v>0</v>
      </c>
      <c r="AS524" t="s">
        <v>747</v>
      </c>
      <c r="AT524" t="s">
        <v>144</v>
      </c>
      <c r="AU524" t="s">
        <v>144</v>
      </c>
      <c r="AV524" s="1">
        <v>44967</v>
      </c>
      <c r="AW524" s="116">
        <v>3</v>
      </c>
      <c r="AX524" s="15">
        <f>VLOOKUP(dummy_data!$AU524,dummy_oppeained!B:C,2,0)</f>
        <v>9</v>
      </c>
      <c r="AY524" s="22" t="str">
        <f>VLOOKUP(AT524,dummy_oppeained!B:D,3,0)</f>
        <v>eristav</v>
      </c>
      <c r="AZ524" s="72">
        <f>VLOOKUP(AS:AS,hinded_abi!B:D,3,0)</f>
        <v>0</v>
      </c>
      <c r="BA524" s="26">
        <f t="shared" si="24"/>
        <v>0</v>
      </c>
      <c r="BB524" s="27">
        <f t="shared" si="25"/>
        <v>9</v>
      </c>
      <c r="BC524" s="96" t="str">
        <f t="shared" si="26"/>
        <v>S00023_39409124249_õppeaine66_44967</v>
      </c>
      <c r="BD524" s="104">
        <f>COUNTIF($BC$2:BC524, BC524)</f>
        <v>1</v>
      </c>
    </row>
    <row r="525" spans="1:56" x14ac:dyDescent="0.25">
      <c r="A525" t="s">
        <v>306</v>
      </c>
      <c r="B525" t="s">
        <v>307</v>
      </c>
      <c r="C525" t="s">
        <v>291</v>
      </c>
      <c r="D525" t="s">
        <v>888</v>
      </c>
      <c r="E525">
        <v>39409124249</v>
      </c>
      <c r="F525" t="s">
        <v>243</v>
      </c>
      <c r="G525" t="s">
        <v>114</v>
      </c>
      <c r="H525" t="s">
        <v>52</v>
      </c>
      <c r="I525" t="s">
        <v>52</v>
      </c>
      <c r="J525" t="s">
        <v>52</v>
      </c>
      <c r="K525" s="1">
        <v>43862</v>
      </c>
      <c r="L525" t="s">
        <v>53</v>
      </c>
      <c r="M525" s="1">
        <v>45255</v>
      </c>
      <c r="N525" t="s">
        <v>270</v>
      </c>
      <c r="O525" t="s">
        <v>308</v>
      </c>
      <c r="P525" t="s">
        <v>932</v>
      </c>
      <c r="Q525" t="s">
        <v>237</v>
      </c>
      <c r="R525" s="1">
        <v>44270</v>
      </c>
      <c r="S525" t="s">
        <v>774</v>
      </c>
      <c r="T525" t="s">
        <v>59</v>
      </c>
      <c r="U525" t="s">
        <v>120</v>
      </c>
      <c r="V525" t="s">
        <v>247</v>
      </c>
      <c r="W525">
        <v>214475</v>
      </c>
      <c r="X525" t="s">
        <v>62</v>
      </c>
      <c r="Y525" t="s">
        <v>53</v>
      </c>
      <c r="Z525">
        <v>3</v>
      </c>
      <c r="AA525" t="s">
        <v>121</v>
      </c>
      <c r="AB525" t="s">
        <v>248</v>
      </c>
      <c r="AC525" t="s">
        <v>186</v>
      </c>
      <c r="AD525" t="s">
        <v>115</v>
      </c>
      <c r="AE525" t="s">
        <v>53</v>
      </c>
      <c r="AF525" t="s">
        <v>180</v>
      </c>
      <c r="AG525">
        <v>82</v>
      </c>
      <c r="AH525">
        <v>45</v>
      </c>
      <c r="AI525" t="s">
        <v>230</v>
      </c>
      <c r="AJ525" t="s">
        <v>170</v>
      </c>
      <c r="AK525" t="s">
        <v>136</v>
      </c>
      <c r="AL525" t="s">
        <v>136</v>
      </c>
      <c r="AM525">
        <v>4</v>
      </c>
      <c r="AN525">
        <v>0</v>
      </c>
      <c r="AO525">
        <v>12</v>
      </c>
      <c r="AP525">
        <v>0</v>
      </c>
      <c r="AQ525">
        <v>32</v>
      </c>
      <c r="AR525">
        <v>0</v>
      </c>
      <c r="AS525" t="s">
        <v>739</v>
      </c>
      <c r="AT525" t="s">
        <v>131</v>
      </c>
      <c r="AU525" t="s">
        <v>131</v>
      </c>
      <c r="AV525" s="1">
        <v>44602</v>
      </c>
      <c r="AW525" s="116">
        <v>3</v>
      </c>
      <c r="AX525" s="40">
        <f>VLOOKUP(dummy_data!$AU525,dummy_oppeained!B:C,2,0)</f>
        <v>9</v>
      </c>
      <c r="AY525" s="22" t="str">
        <f>VLOOKUP(AT525,dummy_oppeained!B:D,3,0)</f>
        <v>eristav</v>
      </c>
      <c r="AZ525" s="72">
        <f>VLOOKUP(AS:AS,hinded_abi!B:D,3,0)</f>
        <v>3</v>
      </c>
      <c r="BA525" s="26">
        <f t="shared" si="24"/>
        <v>27</v>
      </c>
      <c r="BB525" s="27">
        <f t="shared" si="25"/>
        <v>9</v>
      </c>
      <c r="BC525" s="96" t="str">
        <f t="shared" si="26"/>
        <v>S00023_39409124249_õppeaine38_44602</v>
      </c>
      <c r="BD525" s="104">
        <f>COUNTIF($BC$2:BC525, BC525)</f>
        <v>1</v>
      </c>
    </row>
    <row r="526" spans="1:56" x14ac:dyDescent="0.25">
      <c r="A526" t="s">
        <v>306</v>
      </c>
      <c r="B526" t="s">
        <v>307</v>
      </c>
      <c r="C526" t="s">
        <v>291</v>
      </c>
      <c r="D526" t="s">
        <v>888</v>
      </c>
      <c r="E526">
        <v>39409124249</v>
      </c>
      <c r="F526" t="s">
        <v>243</v>
      </c>
      <c r="G526" t="s">
        <v>114</v>
      </c>
      <c r="H526" t="s">
        <v>52</v>
      </c>
      <c r="I526" t="s">
        <v>52</v>
      </c>
      <c r="J526" t="s">
        <v>52</v>
      </c>
      <c r="K526" s="1">
        <v>43862</v>
      </c>
      <c r="L526" t="s">
        <v>53</v>
      </c>
      <c r="M526" s="1">
        <v>45255</v>
      </c>
      <c r="N526" t="s">
        <v>270</v>
      </c>
      <c r="O526" t="s">
        <v>308</v>
      </c>
      <c r="P526" t="s">
        <v>932</v>
      </c>
      <c r="Q526" t="s">
        <v>237</v>
      </c>
      <c r="R526" s="1">
        <v>44270</v>
      </c>
      <c r="S526" t="s">
        <v>774</v>
      </c>
      <c r="T526" t="s">
        <v>59</v>
      </c>
      <c r="U526" t="s">
        <v>120</v>
      </c>
      <c r="V526" t="s">
        <v>247</v>
      </c>
      <c r="W526">
        <v>214475</v>
      </c>
      <c r="X526" t="s">
        <v>62</v>
      </c>
      <c r="Y526" t="s">
        <v>53</v>
      </c>
      <c r="Z526">
        <v>3</v>
      </c>
      <c r="AA526" t="s">
        <v>121</v>
      </c>
      <c r="AB526" t="s">
        <v>248</v>
      </c>
      <c r="AC526" t="s">
        <v>186</v>
      </c>
      <c r="AD526" t="s">
        <v>115</v>
      </c>
      <c r="AE526" t="s">
        <v>53</v>
      </c>
      <c r="AF526" t="s">
        <v>180</v>
      </c>
      <c r="AG526">
        <v>82</v>
      </c>
      <c r="AH526">
        <v>45</v>
      </c>
      <c r="AI526" t="s">
        <v>230</v>
      </c>
      <c r="AJ526" t="s">
        <v>170</v>
      </c>
      <c r="AK526" t="s">
        <v>136</v>
      </c>
      <c r="AL526" t="s">
        <v>136</v>
      </c>
      <c r="AM526">
        <v>4</v>
      </c>
      <c r="AN526">
        <v>0</v>
      </c>
      <c r="AO526">
        <v>12</v>
      </c>
      <c r="AP526">
        <v>0</v>
      </c>
      <c r="AQ526">
        <v>32</v>
      </c>
      <c r="AR526">
        <v>0</v>
      </c>
      <c r="AS526" t="s">
        <v>734</v>
      </c>
      <c r="AT526" t="s">
        <v>108</v>
      </c>
      <c r="AU526" t="s">
        <v>108</v>
      </c>
      <c r="AV526" s="1">
        <v>45698</v>
      </c>
      <c r="AW526" s="116">
        <v>3</v>
      </c>
      <c r="AX526" s="15">
        <f>VLOOKUP(dummy_data!$AU526,dummy_oppeained!B:C,2,0)</f>
        <v>3</v>
      </c>
      <c r="AY526" s="22" t="str">
        <f>VLOOKUP(AT526,dummy_oppeained!B:D,3,0)</f>
        <v>mitteeristav</v>
      </c>
      <c r="AZ526" s="72" t="str">
        <f>VLOOKUP(AS:AS,hinded_abi!B:D,3,0)</f>
        <v>NULL</v>
      </c>
      <c r="BA526" s="26" t="str">
        <f t="shared" si="24"/>
        <v xml:space="preserve"> </v>
      </c>
      <c r="BB526" s="27">
        <f t="shared" si="25"/>
        <v>0</v>
      </c>
      <c r="BC526" s="96" t="str">
        <f t="shared" si="26"/>
        <v>S00023_39409124249_õppeaine34_45698</v>
      </c>
      <c r="BD526" s="104">
        <f>COUNTIF($BC$2:BC526, BC526)</f>
        <v>1</v>
      </c>
    </row>
    <row r="527" spans="1:56" x14ac:dyDescent="0.25">
      <c r="A527" t="s">
        <v>306</v>
      </c>
      <c r="B527" t="s">
        <v>307</v>
      </c>
      <c r="C527" t="s">
        <v>291</v>
      </c>
      <c r="D527" t="s">
        <v>888</v>
      </c>
      <c r="E527">
        <v>39409124249</v>
      </c>
      <c r="F527" t="s">
        <v>243</v>
      </c>
      <c r="G527" t="s">
        <v>114</v>
      </c>
      <c r="H527" t="s">
        <v>52</v>
      </c>
      <c r="I527" t="s">
        <v>52</v>
      </c>
      <c r="J527" t="s">
        <v>52</v>
      </c>
      <c r="K527" s="1">
        <v>43862</v>
      </c>
      <c r="L527" t="s">
        <v>53</v>
      </c>
      <c r="M527" s="1">
        <v>45255</v>
      </c>
      <c r="N527" t="s">
        <v>270</v>
      </c>
      <c r="O527" t="s">
        <v>308</v>
      </c>
      <c r="P527" t="s">
        <v>932</v>
      </c>
      <c r="Q527" t="s">
        <v>237</v>
      </c>
      <c r="R527" s="1">
        <v>44270</v>
      </c>
      <c r="S527" t="s">
        <v>774</v>
      </c>
      <c r="T527" t="s">
        <v>59</v>
      </c>
      <c r="U527" t="s">
        <v>120</v>
      </c>
      <c r="V527" t="s">
        <v>247</v>
      </c>
      <c r="W527">
        <v>214475</v>
      </c>
      <c r="X527" t="s">
        <v>62</v>
      </c>
      <c r="Y527" t="s">
        <v>53</v>
      </c>
      <c r="Z527">
        <v>3</v>
      </c>
      <c r="AA527" t="s">
        <v>121</v>
      </c>
      <c r="AB527" t="s">
        <v>248</v>
      </c>
      <c r="AC527" t="s">
        <v>186</v>
      </c>
      <c r="AD527" t="s">
        <v>115</v>
      </c>
      <c r="AE527" t="s">
        <v>53</v>
      </c>
      <c r="AF527" t="s">
        <v>180</v>
      </c>
      <c r="AG527">
        <v>82</v>
      </c>
      <c r="AH527">
        <v>45</v>
      </c>
      <c r="AI527" t="s">
        <v>230</v>
      </c>
      <c r="AJ527" t="s">
        <v>170</v>
      </c>
      <c r="AK527" t="s">
        <v>136</v>
      </c>
      <c r="AL527" t="s">
        <v>136</v>
      </c>
      <c r="AM527">
        <v>4</v>
      </c>
      <c r="AN527">
        <v>0</v>
      </c>
      <c r="AO527">
        <v>12</v>
      </c>
      <c r="AP527">
        <v>0</v>
      </c>
      <c r="AQ527">
        <v>32</v>
      </c>
      <c r="AR527">
        <v>0</v>
      </c>
      <c r="AS527" t="s">
        <v>737</v>
      </c>
      <c r="AT527" t="s">
        <v>110</v>
      </c>
      <c r="AU527" t="s">
        <v>110</v>
      </c>
      <c r="AV527" s="1">
        <v>45332</v>
      </c>
      <c r="AW527" s="116">
        <v>3</v>
      </c>
      <c r="AX527" s="40">
        <f>VLOOKUP(dummy_data!$AU527,dummy_oppeained!B:C,2,0)</f>
        <v>6</v>
      </c>
      <c r="AY527" s="22" t="str">
        <f>VLOOKUP(AT527,dummy_oppeained!B:D,3,0)</f>
        <v>eristav</v>
      </c>
      <c r="AZ527" s="72">
        <f>VLOOKUP(AS:AS,hinded_abi!B:D,3,0)</f>
        <v>4</v>
      </c>
      <c r="BA527" s="26">
        <f t="shared" si="24"/>
        <v>24</v>
      </c>
      <c r="BB527" s="27">
        <f t="shared" si="25"/>
        <v>6</v>
      </c>
      <c r="BC527" s="96" t="str">
        <f t="shared" si="26"/>
        <v>S00023_39409124249_õppeaine98_45332</v>
      </c>
      <c r="BD527" s="104">
        <f>COUNTIF($BC$2:BC527, BC527)</f>
        <v>1</v>
      </c>
    </row>
    <row r="528" spans="1:56" x14ac:dyDescent="0.25">
      <c r="A528" t="s">
        <v>306</v>
      </c>
      <c r="B528" t="s">
        <v>307</v>
      </c>
      <c r="C528" t="s">
        <v>291</v>
      </c>
      <c r="D528" t="s">
        <v>888</v>
      </c>
      <c r="E528">
        <v>39409124249</v>
      </c>
      <c r="F528" t="s">
        <v>243</v>
      </c>
      <c r="G528" t="s">
        <v>114</v>
      </c>
      <c r="H528" t="s">
        <v>52</v>
      </c>
      <c r="I528" t="s">
        <v>52</v>
      </c>
      <c r="J528" t="s">
        <v>52</v>
      </c>
      <c r="K528" s="1">
        <v>43862</v>
      </c>
      <c r="L528" t="s">
        <v>53</v>
      </c>
      <c r="M528" s="1">
        <v>45255</v>
      </c>
      <c r="N528" t="s">
        <v>270</v>
      </c>
      <c r="O528" t="s">
        <v>308</v>
      </c>
      <c r="P528" t="s">
        <v>932</v>
      </c>
      <c r="Q528" t="s">
        <v>237</v>
      </c>
      <c r="R528" s="1">
        <v>44270</v>
      </c>
      <c r="S528" t="s">
        <v>774</v>
      </c>
      <c r="T528" t="s">
        <v>59</v>
      </c>
      <c r="U528" t="s">
        <v>120</v>
      </c>
      <c r="V528" t="s">
        <v>247</v>
      </c>
      <c r="W528">
        <v>214475</v>
      </c>
      <c r="X528" t="s">
        <v>62</v>
      </c>
      <c r="Y528" t="s">
        <v>53</v>
      </c>
      <c r="Z528">
        <v>3</v>
      </c>
      <c r="AA528" t="s">
        <v>121</v>
      </c>
      <c r="AB528" t="s">
        <v>248</v>
      </c>
      <c r="AC528" t="s">
        <v>186</v>
      </c>
      <c r="AD528" t="s">
        <v>115</v>
      </c>
      <c r="AE528" t="s">
        <v>53</v>
      </c>
      <c r="AF528" t="s">
        <v>180</v>
      </c>
      <c r="AG528">
        <v>82</v>
      </c>
      <c r="AH528">
        <v>45</v>
      </c>
      <c r="AI528" t="s">
        <v>230</v>
      </c>
      <c r="AJ528" t="s">
        <v>170</v>
      </c>
      <c r="AK528" t="s">
        <v>136</v>
      </c>
      <c r="AL528" t="s">
        <v>136</v>
      </c>
      <c r="AM528">
        <v>4</v>
      </c>
      <c r="AN528">
        <v>0</v>
      </c>
      <c r="AO528">
        <v>12</v>
      </c>
      <c r="AP528">
        <v>0</v>
      </c>
      <c r="AQ528">
        <v>32</v>
      </c>
      <c r="AR528">
        <v>0</v>
      </c>
      <c r="AS528" t="s">
        <v>736</v>
      </c>
      <c r="AT528" t="s">
        <v>103</v>
      </c>
      <c r="AU528" t="s">
        <v>103</v>
      </c>
      <c r="AV528" s="1">
        <v>45698</v>
      </c>
      <c r="AW528" s="116">
        <v>3</v>
      </c>
      <c r="AX528" s="15">
        <f>VLOOKUP(dummy_data!$AU528,dummy_oppeained!B:C,2,0)</f>
        <v>5</v>
      </c>
      <c r="AY528" s="22" t="str">
        <f>VLOOKUP(AT528,dummy_oppeained!B:D,3,0)</f>
        <v>eristav</v>
      </c>
      <c r="AZ528" s="72">
        <f>VLOOKUP(AS:AS,hinded_abi!B:D,3,0)</f>
        <v>5</v>
      </c>
      <c r="BA528" s="26">
        <f t="shared" si="24"/>
        <v>25</v>
      </c>
      <c r="BB528" s="27">
        <f t="shared" si="25"/>
        <v>5</v>
      </c>
      <c r="BC528" s="96" t="str">
        <f t="shared" si="26"/>
        <v>S00023_39409124249_õppeaine12_45698</v>
      </c>
      <c r="BD528" s="104">
        <f>COUNTIF($BC$2:BC528, BC528)</f>
        <v>1</v>
      </c>
    </row>
    <row r="529" spans="1:56" x14ac:dyDescent="0.25">
      <c r="A529" t="s">
        <v>306</v>
      </c>
      <c r="B529" t="s">
        <v>307</v>
      </c>
      <c r="C529" t="s">
        <v>291</v>
      </c>
      <c r="D529" t="s">
        <v>888</v>
      </c>
      <c r="E529">
        <v>39409124249</v>
      </c>
      <c r="F529" t="s">
        <v>243</v>
      </c>
      <c r="G529" t="s">
        <v>114</v>
      </c>
      <c r="H529" t="s">
        <v>52</v>
      </c>
      <c r="I529" t="s">
        <v>52</v>
      </c>
      <c r="J529" t="s">
        <v>52</v>
      </c>
      <c r="K529" s="1">
        <v>43862</v>
      </c>
      <c r="L529" t="s">
        <v>53</v>
      </c>
      <c r="M529" s="1">
        <v>45255</v>
      </c>
      <c r="N529" t="s">
        <v>270</v>
      </c>
      <c r="O529" t="s">
        <v>308</v>
      </c>
      <c r="P529" t="s">
        <v>932</v>
      </c>
      <c r="Q529" t="s">
        <v>237</v>
      </c>
      <c r="R529" s="1">
        <v>44270</v>
      </c>
      <c r="S529" t="s">
        <v>774</v>
      </c>
      <c r="T529" t="s">
        <v>59</v>
      </c>
      <c r="U529" t="s">
        <v>120</v>
      </c>
      <c r="V529" t="s">
        <v>247</v>
      </c>
      <c r="W529">
        <v>214475</v>
      </c>
      <c r="X529" t="s">
        <v>62</v>
      </c>
      <c r="Y529" t="s">
        <v>53</v>
      </c>
      <c r="Z529">
        <v>3</v>
      </c>
      <c r="AA529" t="s">
        <v>121</v>
      </c>
      <c r="AB529" t="s">
        <v>248</v>
      </c>
      <c r="AC529" t="s">
        <v>186</v>
      </c>
      <c r="AD529" t="s">
        <v>115</v>
      </c>
      <c r="AE529" t="s">
        <v>53</v>
      </c>
      <c r="AF529" t="s">
        <v>180</v>
      </c>
      <c r="AG529">
        <v>82</v>
      </c>
      <c r="AH529">
        <v>45</v>
      </c>
      <c r="AI529" t="s">
        <v>230</v>
      </c>
      <c r="AJ529" t="s">
        <v>170</v>
      </c>
      <c r="AK529" t="s">
        <v>136</v>
      </c>
      <c r="AL529" t="s">
        <v>136</v>
      </c>
      <c r="AM529">
        <v>4</v>
      </c>
      <c r="AN529">
        <v>0</v>
      </c>
      <c r="AO529">
        <v>12</v>
      </c>
      <c r="AP529">
        <v>0</v>
      </c>
      <c r="AQ529">
        <v>32</v>
      </c>
      <c r="AR529">
        <v>0</v>
      </c>
      <c r="AS529" t="s">
        <v>737</v>
      </c>
      <c r="AT529" t="s">
        <v>87</v>
      </c>
      <c r="AU529" t="s">
        <v>87</v>
      </c>
      <c r="AV529" s="1">
        <v>44602</v>
      </c>
      <c r="AW529" s="116">
        <v>3</v>
      </c>
      <c r="AX529" s="40">
        <f>VLOOKUP(dummy_data!$AU529,dummy_oppeained!B:C,2,0)</f>
        <v>5</v>
      </c>
      <c r="AY529" s="22" t="str">
        <f>VLOOKUP(AT529,dummy_oppeained!B:D,3,0)</f>
        <v>eristav</v>
      </c>
      <c r="AZ529" s="72">
        <f>VLOOKUP(AS:AS,hinded_abi!B:D,3,0)</f>
        <v>4</v>
      </c>
      <c r="BA529" s="26">
        <f t="shared" si="24"/>
        <v>20</v>
      </c>
      <c r="BB529" s="27">
        <f t="shared" si="25"/>
        <v>5</v>
      </c>
      <c r="BC529" s="96" t="str">
        <f t="shared" si="26"/>
        <v>S00023_39409124249_õppeaine67_44602</v>
      </c>
      <c r="BD529" s="104">
        <f>COUNTIF($BC$2:BC529, BC529)</f>
        <v>1</v>
      </c>
    </row>
    <row r="530" spans="1:56" x14ac:dyDescent="0.25">
      <c r="A530" t="s">
        <v>306</v>
      </c>
      <c r="B530" t="s">
        <v>307</v>
      </c>
      <c r="C530" t="s">
        <v>291</v>
      </c>
      <c r="D530" t="s">
        <v>888</v>
      </c>
      <c r="E530">
        <v>39409124249</v>
      </c>
      <c r="F530" t="s">
        <v>243</v>
      </c>
      <c r="G530" t="s">
        <v>114</v>
      </c>
      <c r="H530" t="s">
        <v>52</v>
      </c>
      <c r="I530" t="s">
        <v>52</v>
      </c>
      <c r="J530" t="s">
        <v>52</v>
      </c>
      <c r="K530" s="1">
        <v>43862</v>
      </c>
      <c r="L530" t="s">
        <v>53</v>
      </c>
      <c r="M530" s="1">
        <v>45255</v>
      </c>
      <c r="N530" t="s">
        <v>270</v>
      </c>
      <c r="O530" t="s">
        <v>308</v>
      </c>
      <c r="P530" t="s">
        <v>932</v>
      </c>
      <c r="Q530" t="s">
        <v>237</v>
      </c>
      <c r="R530" s="1">
        <v>44270</v>
      </c>
      <c r="S530" t="s">
        <v>774</v>
      </c>
      <c r="T530" t="s">
        <v>59</v>
      </c>
      <c r="U530" t="s">
        <v>120</v>
      </c>
      <c r="V530" t="s">
        <v>247</v>
      </c>
      <c r="W530">
        <v>214475</v>
      </c>
      <c r="X530" t="s">
        <v>62</v>
      </c>
      <c r="Y530" t="s">
        <v>53</v>
      </c>
      <c r="Z530">
        <v>3</v>
      </c>
      <c r="AA530" t="s">
        <v>121</v>
      </c>
      <c r="AB530" t="s">
        <v>248</v>
      </c>
      <c r="AC530" t="s">
        <v>186</v>
      </c>
      <c r="AD530" t="s">
        <v>115</v>
      </c>
      <c r="AE530" t="s">
        <v>53</v>
      </c>
      <c r="AF530" t="s">
        <v>180</v>
      </c>
      <c r="AG530">
        <v>82</v>
      </c>
      <c r="AH530">
        <v>45</v>
      </c>
      <c r="AI530" t="s">
        <v>230</v>
      </c>
      <c r="AJ530" t="s">
        <v>170</v>
      </c>
      <c r="AK530" t="s">
        <v>136</v>
      </c>
      <c r="AL530" t="s">
        <v>136</v>
      </c>
      <c r="AM530">
        <v>4</v>
      </c>
      <c r="AN530">
        <v>0</v>
      </c>
      <c r="AO530">
        <v>12</v>
      </c>
      <c r="AP530">
        <v>0</v>
      </c>
      <c r="AQ530">
        <v>32</v>
      </c>
      <c r="AR530">
        <v>0</v>
      </c>
      <c r="AS530" t="s">
        <v>732</v>
      </c>
      <c r="AT530" t="s">
        <v>266</v>
      </c>
      <c r="AU530" t="s">
        <v>266</v>
      </c>
      <c r="AV530" s="1">
        <v>44602</v>
      </c>
      <c r="AW530" s="116">
        <v>3</v>
      </c>
      <c r="AX530" s="15">
        <f>VLOOKUP(dummy_data!$AU530,dummy_oppeained!B:C,2,0)</f>
        <v>2</v>
      </c>
      <c r="AY530" s="22" t="str">
        <f>VLOOKUP(AT530,dummy_oppeained!B:D,3,0)</f>
        <v>mitteeristav</v>
      </c>
      <c r="AZ530" s="72" t="str">
        <f>VLOOKUP(AS:AS,hinded_abi!B:D,3,0)</f>
        <v>NULL</v>
      </c>
      <c r="BA530" s="26" t="str">
        <f t="shared" si="24"/>
        <v xml:space="preserve"> </v>
      </c>
      <c r="BB530" s="27">
        <f t="shared" si="25"/>
        <v>0</v>
      </c>
      <c r="BC530" s="96" t="str">
        <f t="shared" si="26"/>
        <v>S00023_39409124249_õppeaine88_44602</v>
      </c>
      <c r="BD530" s="104">
        <f>COUNTIF($BC$2:BC530, BC530)</f>
        <v>1</v>
      </c>
    </row>
    <row r="531" spans="1:56" x14ac:dyDescent="0.25">
      <c r="A531" t="s">
        <v>306</v>
      </c>
      <c r="B531" t="s">
        <v>307</v>
      </c>
      <c r="C531" t="s">
        <v>291</v>
      </c>
      <c r="D531" t="s">
        <v>888</v>
      </c>
      <c r="E531">
        <v>39409124249</v>
      </c>
      <c r="F531" t="s">
        <v>243</v>
      </c>
      <c r="G531" t="s">
        <v>114</v>
      </c>
      <c r="H531" t="s">
        <v>52</v>
      </c>
      <c r="I531" t="s">
        <v>52</v>
      </c>
      <c r="J531" t="s">
        <v>52</v>
      </c>
      <c r="K531" s="1">
        <v>43862</v>
      </c>
      <c r="L531" t="s">
        <v>53</v>
      </c>
      <c r="M531" s="1">
        <v>45255</v>
      </c>
      <c r="N531" t="s">
        <v>270</v>
      </c>
      <c r="O531" t="s">
        <v>308</v>
      </c>
      <c r="P531" t="s">
        <v>932</v>
      </c>
      <c r="Q531" t="s">
        <v>237</v>
      </c>
      <c r="R531" s="1">
        <v>44270</v>
      </c>
      <c r="S531" t="s">
        <v>774</v>
      </c>
      <c r="T531" t="s">
        <v>59</v>
      </c>
      <c r="U531" t="s">
        <v>120</v>
      </c>
      <c r="V531" t="s">
        <v>247</v>
      </c>
      <c r="W531">
        <v>214475</v>
      </c>
      <c r="X531" t="s">
        <v>62</v>
      </c>
      <c r="Y531" t="s">
        <v>53</v>
      </c>
      <c r="Z531">
        <v>3</v>
      </c>
      <c r="AA531" t="s">
        <v>121</v>
      </c>
      <c r="AB531" t="s">
        <v>248</v>
      </c>
      <c r="AC531" t="s">
        <v>186</v>
      </c>
      <c r="AD531" t="s">
        <v>115</v>
      </c>
      <c r="AE531" t="s">
        <v>53</v>
      </c>
      <c r="AF531" t="s">
        <v>180</v>
      </c>
      <c r="AG531">
        <v>82</v>
      </c>
      <c r="AH531">
        <v>45</v>
      </c>
      <c r="AI531" t="s">
        <v>230</v>
      </c>
      <c r="AJ531" t="s">
        <v>170</v>
      </c>
      <c r="AK531" t="s">
        <v>136</v>
      </c>
      <c r="AL531" t="s">
        <v>136</v>
      </c>
      <c r="AM531">
        <v>4</v>
      </c>
      <c r="AN531">
        <v>0</v>
      </c>
      <c r="AO531">
        <v>12</v>
      </c>
      <c r="AP531">
        <v>0</v>
      </c>
      <c r="AQ531">
        <v>32</v>
      </c>
      <c r="AR531">
        <v>0</v>
      </c>
      <c r="AS531" t="s">
        <v>736</v>
      </c>
      <c r="AT531" t="s">
        <v>140</v>
      </c>
      <c r="AU531" t="s">
        <v>140</v>
      </c>
      <c r="AV531" s="1">
        <v>45332</v>
      </c>
      <c r="AW531" s="116">
        <v>3</v>
      </c>
      <c r="AX531" s="40">
        <f>VLOOKUP(dummy_data!$AU531,dummy_oppeained!B:C,2,0)</f>
        <v>8</v>
      </c>
      <c r="AY531" s="22" t="str">
        <f>VLOOKUP(AT531,dummy_oppeained!B:D,3,0)</f>
        <v>eristav</v>
      </c>
      <c r="AZ531" s="72">
        <f>VLOOKUP(AS:AS,hinded_abi!B:D,3,0)</f>
        <v>5</v>
      </c>
      <c r="BA531" s="26">
        <f t="shared" si="24"/>
        <v>40</v>
      </c>
      <c r="BB531" s="27">
        <f t="shared" si="25"/>
        <v>8</v>
      </c>
      <c r="BC531" s="96" t="str">
        <f t="shared" si="26"/>
        <v>S00023_39409124249_õppeaine23_45332</v>
      </c>
      <c r="BD531" s="104">
        <f>COUNTIF($BC$2:BC531, BC531)</f>
        <v>1</v>
      </c>
    </row>
    <row r="532" spans="1:56" x14ac:dyDescent="0.25">
      <c r="A532" t="s">
        <v>306</v>
      </c>
      <c r="B532" t="s">
        <v>307</v>
      </c>
      <c r="C532" t="s">
        <v>291</v>
      </c>
      <c r="D532" t="s">
        <v>888</v>
      </c>
      <c r="E532">
        <v>39409124249</v>
      </c>
      <c r="F532" t="s">
        <v>243</v>
      </c>
      <c r="G532" t="s">
        <v>114</v>
      </c>
      <c r="H532" t="s">
        <v>52</v>
      </c>
      <c r="I532" t="s">
        <v>52</v>
      </c>
      <c r="J532" t="s">
        <v>52</v>
      </c>
      <c r="K532" s="1">
        <v>43862</v>
      </c>
      <c r="L532" t="s">
        <v>53</v>
      </c>
      <c r="M532" s="1">
        <v>45255</v>
      </c>
      <c r="N532" t="s">
        <v>270</v>
      </c>
      <c r="O532" t="s">
        <v>308</v>
      </c>
      <c r="P532" t="s">
        <v>932</v>
      </c>
      <c r="Q532" t="s">
        <v>237</v>
      </c>
      <c r="R532" s="1">
        <v>44270</v>
      </c>
      <c r="S532" t="s">
        <v>774</v>
      </c>
      <c r="T532" t="s">
        <v>59</v>
      </c>
      <c r="U532" t="s">
        <v>120</v>
      </c>
      <c r="V532" t="s">
        <v>247</v>
      </c>
      <c r="W532">
        <v>214475</v>
      </c>
      <c r="X532" t="s">
        <v>62</v>
      </c>
      <c r="Y532" t="s">
        <v>53</v>
      </c>
      <c r="Z532">
        <v>3</v>
      </c>
      <c r="AA532" t="s">
        <v>121</v>
      </c>
      <c r="AB532" t="s">
        <v>248</v>
      </c>
      <c r="AC532" t="s">
        <v>186</v>
      </c>
      <c r="AD532" t="s">
        <v>115</v>
      </c>
      <c r="AE532" t="s">
        <v>53</v>
      </c>
      <c r="AF532" t="s">
        <v>180</v>
      </c>
      <c r="AG532">
        <v>82</v>
      </c>
      <c r="AH532">
        <v>45</v>
      </c>
      <c r="AI532" t="s">
        <v>230</v>
      </c>
      <c r="AJ532" t="s">
        <v>170</v>
      </c>
      <c r="AK532" t="s">
        <v>136</v>
      </c>
      <c r="AL532" t="s">
        <v>136</v>
      </c>
      <c r="AM532">
        <v>4</v>
      </c>
      <c r="AN532">
        <v>0</v>
      </c>
      <c r="AO532">
        <v>12</v>
      </c>
      <c r="AP532">
        <v>0</v>
      </c>
      <c r="AQ532">
        <v>32</v>
      </c>
      <c r="AR532">
        <v>0</v>
      </c>
      <c r="AS532" t="s">
        <v>745</v>
      </c>
      <c r="AT532" t="s">
        <v>98</v>
      </c>
      <c r="AU532" t="s">
        <v>98</v>
      </c>
      <c r="AV532" s="1">
        <v>44602</v>
      </c>
      <c r="AW532" s="116">
        <v>3</v>
      </c>
      <c r="AX532" s="15">
        <f>VLOOKUP(dummy_data!$AU532,dummy_oppeained!B:C,2,0)</f>
        <v>8</v>
      </c>
      <c r="AY532" s="22" t="str">
        <f>VLOOKUP(AT532,dummy_oppeained!B:D,3,0)</f>
        <v>eristav</v>
      </c>
      <c r="AZ532" s="72">
        <f>VLOOKUP(AS:AS,hinded_abi!B:D,3,0)</f>
        <v>0</v>
      </c>
      <c r="BA532" s="26">
        <f t="shared" si="24"/>
        <v>0</v>
      </c>
      <c r="BB532" s="27">
        <f t="shared" si="25"/>
        <v>8</v>
      </c>
      <c r="BC532" s="96" t="str">
        <f t="shared" si="26"/>
        <v>S00023_39409124249_õppeaine51_44602</v>
      </c>
      <c r="BD532" s="104">
        <f>COUNTIF($BC$2:BC532, BC532)</f>
        <v>1</v>
      </c>
    </row>
    <row r="533" spans="1:56" x14ac:dyDescent="0.25">
      <c r="A533" t="s">
        <v>306</v>
      </c>
      <c r="B533" t="s">
        <v>307</v>
      </c>
      <c r="C533" t="s">
        <v>291</v>
      </c>
      <c r="D533" t="s">
        <v>888</v>
      </c>
      <c r="E533">
        <v>39409124249</v>
      </c>
      <c r="F533" t="s">
        <v>243</v>
      </c>
      <c r="G533" t="s">
        <v>114</v>
      </c>
      <c r="H533" t="s">
        <v>52</v>
      </c>
      <c r="I533" t="s">
        <v>52</v>
      </c>
      <c r="J533" t="s">
        <v>52</v>
      </c>
      <c r="K533" s="1">
        <v>43862</v>
      </c>
      <c r="L533" t="s">
        <v>53</v>
      </c>
      <c r="M533" s="1">
        <v>45255</v>
      </c>
      <c r="N533" t="s">
        <v>270</v>
      </c>
      <c r="O533" t="s">
        <v>308</v>
      </c>
      <c r="P533" t="s">
        <v>932</v>
      </c>
      <c r="Q533" t="s">
        <v>237</v>
      </c>
      <c r="R533" s="1">
        <v>44270</v>
      </c>
      <c r="S533" t="s">
        <v>774</v>
      </c>
      <c r="T533" t="s">
        <v>59</v>
      </c>
      <c r="U533" t="s">
        <v>120</v>
      </c>
      <c r="V533" t="s">
        <v>247</v>
      </c>
      <c r="W533">
        <v>214475</v>
      </c>
      <c r="X533" t="s">
        <v>62</v>
      </c>
      <c r="Y533" t="s">
        <v>53</v>
      </c>
      <c r="Z533">
        <v>3</v>
      </c>
      <c r="AA533" t="s">
        <v>121</v>
      </c>
      <c r="AB533" t="s">
        <v>248</v>
      </c>
      <c r="AC533" t="s">
        <v>186</v>
      </c>
      <c r="AD533" t="s">
        <v>115</v>
      </c>
      <c r="AE533" t="s">
        <v>53</v>
      </c>
      <c r="AF533" t="s">
        <v>180</v>
      </c>
      <c r="AG533">
        <v>82</v>
      </c>
      <c r="AH533">
        <v>45</v>
      </c>
      <c r="AI533" t="s">
        <v>230</v>
      </c>
      <c r="AJ533" t="s">
        <v>170</v>
      </c>
      <c r="AK533" t="s">
        <v>136</v>
      </c>
      <c r="AL533" t="s">
        <v>136</v>
      </c>
      <c r="AM533">
        <v>4</v>
      </c>
      <c r="AN533">
        <v>0</v>
      </c>
      <c r="AO533">
        <v>12</v>
      </c>
      <c r="AP533">
        <v>0</v>
      </c>
      <c r="AQ533">
        <v>32</v>
      </c>
      <c r="AR533">
        <v>0</v>
      </c>
      <c r="AS533" t="s">
        <v>732</v>
      </c>
      <c r="AT533" t="s">
        <v>95</v>
      </c>
      <c r="AU533" t="s">
        <v>95</v>
      </c>
      <c r="AV533" s="1">
        <v>45332</v>
      </c>
      <c r="AW533" s="116">
        <v>3</v>
      </c>
      <c r="AX533" s="40">
        <f>VLOOKUP(dummy_data!$AU533,dummy_oppeained!B:C,2,0)</f>
        <v>2</v>
      </c>
      <c r="AY533" s="22" t="str">
        <f>VLOOKUP(AT533,dummy_oppeained!B:D,3,0)</f>
        <v>mitteeristav</v>
      </c>
      <c r="AZ533" s="72" t="str">
        <f>VLOOKUP(AS:AS,hinded_abi!B:D,3,0)</f>
        <v>NULL</v>
      </c>
      <c r="BA533" s="26" t="str">
        <f t="shared" si="24"/>
        <v xml:space="preserve"> </v>
      </c>
      <c r="BB533" s="27">
        <f t="shared" si="25"/>
        <v>0</v>
      </c>
      <c r="BC533" s="96" t="str">
        <f t="shared" si="26"/>
        <v>S00023_39409124249_õppeaine4_45332</v>
      </c>
      <c r="BD533" s="104">
        <f>COUNTIF($BC$2:BC533, BC533)</f>
        <v>1</v>
      </c>
    </row>
    <row r="534" spans="1:56" x14ac:dyDescent="0.25">
      <c r="A534" t="s">
        <v>306</v>
      </c>
      <c r="B534" t="s">
        <v>307</v>
      </c>
      <c r="C534" t="s">
        <v>291</v>
      </c>
      <c r="D534" t="s">
        <v>888</v>
      </c>
      <c r="E534">
        <v>39409124249</v>
      </c>
      <c r="F534" t="s">
        <v>243</v>
      </c>
      <c r="G534" t="s">
        <v>114</v>
      </c>
      <c r="H534" t="s">
        <v>52</v>
      </c>
      <c r="I534" t="s">
        <v>52</v>
      </c>
      <c r="J534" t="s">
        <v>52</v>
      </c>
      <c r="K534" s="1">
        <v>43862</v>
      </c>
      <c r="L534" t="s">
        <v>53</v>
      </c>
      <c r="M534" s="1">
        <v>45255</v>
      </c>
      <c r="N534" t="s">
        <v>270</v>
      </c>
      <c r="O534" t="s">
        <v>308</v>
      </c>
      <c r="P534" t="s">
        <v>932</v>
      </c>
      <c r="Q534" t="s">
        <v>237</v>
      </c>
      <c r="R534" s="1">
        <v>44270</v>
      </c>
      <c r="S534" t="s">
        <v>774</v>
      </c>
      <c r="T534" t="s">
        <v>59</v>
      </c>
      <c r="U534" t="s">
        <v>120</v>
      </c>
      <c r="V534" t="s">
        <v>247</v>
      </c>
      <c r="W534">
        <v>214475</v>
      </c>
      <c r="X534" t="s">
        <v>62</v>
      </c>
      <c r="Y534" t="s">
        <v>53</v>
      </c>
      <c r="Z534">
        <v>3</v>
      </c>
      <c r="AA534" t="s">
        <v>121</v>
      </c>
      <c r="AB534" t="s">
        <v>248</v>
      </c>
      <c r="AC534" t="s">
        <v>186</v>
      </c>
      <c r="AD534" t="s">
        <v>115</v>
      </c>
      <c r="AE534" t="s">
        <v>53</v>
      </c>
      <c r="AF534" t="s">
        <v>180</v>
      </c>
      <c r="AG534">
        <v>82</v>
      </c>
      <c r="AH534">
        <v>45</v>
      </c>
      <c r="AI534" t="s">
        <v>230</v>
      </c>
      <c r="AJ534" t="s">
        <v>170</v>
      </c>
      <c r="AK534" t="s">
        <v>136</v>
      </c>
      <c r="AL534" t="s">
        <v>136</v>
      </c>
      <c r="AM534">
        <v>4</v>
      </c>
      <c r="AN534">
        <v>0</v>
      </c>
      <c r="AO534">
        <v>12</v>
      </c>
      <c r="AP534">
        <v>0</v>
      </c>
      <c r="AQ534">
        <v>32</v>
      </c>
      <c r="AR534">
        <v>0</v>
      </c>
      <c r="AS534" t="s">
        <v>734</v>
      </c>
      <c r="AT534" t="s">
        <v>231</v>
      </c>
      <c r="AU534" t="s">
        <v>231</v>
      </c>
      <c r="AV534" s="1">
        <v>45545</v>
      </c>
      <c r="AW534" s="116">
        <v>3</v>
      </c>
      <c r="AX534" s="15">
        <f>VLOOKUP(dummy_data!$AU534,dummy_oppeained!B:C,2,0)</f>
        <v>3</v>
      </c>
      <c r="AY534" s="22" t="str">
        <f>VLOOKUP(AT534,dummy_oppeained!B:D,3,0)</f>
        <v>mitteeristav</v>
      </c>
      <c r="AZ534" s="72" t="str">
        <f>VLOOKUP(AS:AS,hinded_abi!B:D,3,0)</f>
        <v>NULL</v>
      </c>
      <c r="BA534" s="26" t="str">
        <f t="shared" si="24"/>
        <v xml:space="preserve"> </v>
      </c>
      <c r="BB534" s="27">
        <f t="shared" si="25"/>
        <v>0</v>
      </c>
      <c r="BC534" s="96" t="str">
        <f t="shared" si="26"/>
        <v>S00023_39409124249_õppeaine99_45545</v>
      </c>
      <c r="BD534" s="104">
        <f>COUNTIF($BC$2:BC534, BC534)</f>
        <v>1</v>
      </c>
    </row>
    <row r="535" spans="1:56" x14ac:dyDescent="0.25">
      <c r="A535" t="s">
        <v>306</v>
      </c>
      <c r="B535" t="s">
        <v>307</v>
      </c>
      <c r="C535" t="s">
        <v>291</v>
      </c>
      <c r="D535" t="s">
        <v>888</v>
      </c>
      <c r="E535">
        <v>39409124249</v>
      </c>
      <c r="F535" t="s">
        <v>243</v>
      </c>
      <c r="G535" t="s">
        <v>114</v>
      </c>
      <c r="H535" t="s">
        <v>52</v>
      </c>
      <c r="I535" t="s">
        <v>52</v>
      </c>
      <c r="J535" t="s">
        <v>52</v>
      </c>
      <c r="K535" s="1">
        <v>43862</v>
      </c>
      <c r="L535" t="s">
        <v>53</v>
      </c>
      <c r="M535" s="1">
        <v>45255</v>
      </c>
      <c r="N535" t="s">
        <v>270</v>
      </c>
      <c r="O535" t="s">
        <v>308</v>
      </c>
      <c r="P535" t="s">
        <v>932</v>
      </c>
      <c r="Q535" t="s">
        <v>237</v>
      </c>
      <c r="R535" s="1">
        <v>44270</v>
      </c>
      <c r="S535" t="s">
        <v>774</v>
      </c>
      <c r="T535" t="s">
        <v>59</v>
      </c>
      <c r="U535" t="s">
        <v>120</v>
      </c>
      <c r="V535" t="s">
        <v>247</v>
      </c>
      <c r="W535">
        <v>214475</v>
      </c>
      <c r="X535" t="s">
        <v>62</v>
      </c>
      <c r="Y535" t="s">
        <v>53</v>
      </c>
      <c r="Z535">
        <v>3</v>
      </c>
      <c r="AA535" t="s">
        <v>121</v>
      </c>
      <c r="AB535" t="s">
        <v>248</v>
      </c>
      <c r="AC535" t="s">
        <v>186</v>
      </c>
      <c r="AD535" t="s">
        <v>115</v>
      </c>
      <c r="AE535" t="s">
        <v>53</v>
      </c>
      <c r="AF535" t="s">
        <v>180</v>
      </c>
      <c r="AG535">
        <v>82</v>
      </c>
      <c r="AH535">
        <v>45</v>
      </c>
      <c r="AI535" t="s">
        <v>230</v>
      </c>
      <c r="AJ535" t="s">
        <v>170</v>
      </c>
      <c r="AK535" t="s">
        <v>136</v>
      </c>
      <c r="AL535" t="s">
        <v>136</v>
      </c>
      <c r="AM535">
        <v>4</v>
      </c>
      <c r="AN535">
        <v>0</v>
      </c>
      <c r="AO535">
        <v>12</v>
      </c>
      <c r="AP535">
        <v>0</v>
      </c>
      <c r="AQ535">
        <v>32</v>
      </c>
      <c r="AR535">
        <v>0</v>
      </c>
      <c r="AS535" t="s">
        <v>732</v>
      </c>
      <c r="AT535" t="s">
        <v>153</v>
      </c>
      <c r="AU535" t="s">
        <v>153</v>
      </c>
      <c r="AV535" s="1">
        <v>44237</v>
      </c>
      <c r="AW535" s="116">
        <v>3</v>
      </c>
      <c r="AX535" s="40">
        <f>VLOOKUP(dummy_data!$AU535,dummy_oppeained!B:C,2,0)</f>
        <v>3</v>
      </c>
      <c r="AY535" s="22" t="str">
        <f>VLOOKUP(AT535,dummy_oppeained!B:D,3,0)</f>
        <v>mitteeristav</v>
      </c>
      <c r="AZ535" s="72" t="str">
        <f>VLOOKUP(AS:AS,hinded_abi!B:D,3,0)</f>
        <v>NULL</v>
      </c>
      <c r="BA535" s="26" t="str">
        <f t="shared" si="24"/>
        <v xml:space="preserve"> </v>
      </c>
      <c r="BB535" s="27">
        <f t="shared" si="25"/>
        <v>0</v>
      </c>
      <c r="BC535" s="96" t="str">
        <f t="shared" si="26"/>
        <v>S00023_39409124249_õppeaine31_44237</v>
      </c>
      <c r="BD535" s="104">
        <f>COUNTIF($BC$2:BC535, BC535)</f>
        <v>1</v>
      </c>
    </row>
    <row r="536" spans="1:56" x14ac:dyDescent="0.25">
      <c r="A536" t="s">
        <v>306</v>
      </c>
      <c r="B536" t="s">
        <v>307</v>
      </c>
      <c r="C536" t="s">
        <v>291</v>
      </c>
      <c r="D536" t="s">
        <v>888</v>
      </c>
      <c r="E536">
        <v>39409124249</v>
      </c>
      <c r="F536" t="s">
        <v>243</v>
      </c>
      <c r="G536" t="s">
        <v>114</v>
      </c>
      <c r="H536" t="s">
        <v>52</v>
      </c>
      <c r="I536" t="s">
        <v>52</v>
      </c>
      <c r="J536" t="s">
        <v>52</v>
      </c>
      <c r="K536" s="1">
        <v>43862</v>
      </c>
      <c r="L536" t="s">
        <v>53</v>
      </c>
      <c r="M536" s="1">
        <v>45255</v>
      </c>
      <c r="N536" t="s">
        <v>270</v>
      </c>
      <c r="O536" t="s">
        <v>308</v>
      </c>
      <c r="P536" t="s">
        <v>932</v>
      </c>
      <c r="Q536" t="s">
        <v>237</v>
      </c>
      <c r="R536" s="1">
        <v>44270</v>
      </c>
      <c r="S536" t="s">
        <v>774</v>
      </c>
      <c r="T536" t="s">
        <v>59</v>
      </c>
      <c r="U536" t="s">
        <v>120</v>
      </c>
      <c r="V536" t="s">
        <v>247</v>
      </c>
      <c r="W536">
        <v>214475</v>
      </c>
      <c r="X536" t="s">
        <v>62</v>
      </c>
      <c r="Y536" t="s">
        <v>53</v>
      </c>
      <c r="Z536">
        <v>3</v>
      </c>
      <c r="AA536" t="s">
        <v>121</v>
      </c>
      <c r="AB536" t="s">
        <v>248</v>
      </c>
      <c r="AC536" t="s">
        <v>186</v>
      </c>
      <c r="AD536" t="s">
        <v>115</v>
      </c>
      <c r="AE536" t="s">
        <v>53</v>
      </c>
      <c r="AF536" t="s">
        <v>180</v>
      </c>
      <c r="AG536">
        <v>82</v>
      </c>
      <c r="AH536">
        <v>45</v>
      </c>
      <c r="AI536" t="s">
        <v>230</v>
      </c>
      <c r="AJ536" t="s">
        <v>170</v>
      </c>
      <c r="AK536" t="s">
        <v>136</v>
      </c>
      <c r="AL536" t="s">
        <v>136</v>
      </c>
      <c r="AM536">
        <v>4</v>
      </c>
      <c r="AN536">
        <v>0</v>
      </c>
      <c r="AO536">
        <v>12</v>
      </c>
      <c r="AP536">
        <v>0</v>
      </c>
      <c r="AQ536">
        <v>32</v>
      </c>
      <c r="AR536">
        <v>0</v>
      </c>
      <c r="AS536" t="s">
        <v>732</v>
      </c>
      <c r="AT536" t="s">
        <v>274</v>
      </c>
      <c r="AU536" t="s">
        <v>274</v>
      </c>
      <c r="AV536" s="1">
        <v>44814</v>
      </c>
      <c r="AW536" s="116">
        <v>3</v>
      </c>
      <c r="AX536" s="15">
        <f>VLOOKUP(dummy_data!$AU536,dummy_oppeained!B:C,2,0)</f>
        <v>2</v>
      </c>
      <c r="AY536" s="22" t="str">
        <f>VLOOKUP(AT536,dummy_oppeained!B:D,3,0)</f>
        <v>mitteeristav</v>
      </c>
      <c r="AZ536" s="72" t="str">
        <f>VLOOKUP(AS:AS,hinded_abi!B:D,3,0)</f>
        <v>NULL</v>
      </c>
      <c r="BA536" s="26" t="str">
        <f t="shared" si="24"/>
        <v xml:space="preserve"> </v>
      </c>
      <c r="BB536" s="27">
        <f t="shared" si="25"/>
        <v>0</v>
      </c>
      <c r="BC536" s="96" t="str">
        <f t="shared" si="26"/>
        <v>S00023_39409124249_õppeaine47_44814</v>
      </c>
      <c r="BD536" s="104">
        <f>COUNTIF($BC$2:BC536, BC536)</f>
        <v>1</v>
      </c>
    </row>
    <row r="537" spans="1:56" x14ac:dyDescent="0.25">
      <c r="A537" t="s">
        <v>306</v>
      </c>
      <c r="B537" t="s">
        <v>307</v>
      </c>
      <c r="C537" t="s">
        <v>291</v>
      </c>
      <c r="D537" t="s">
        <v>888</v>
      </c>
      <c r="E537">
        <v>39409124249</v>
      </c>
      <c r="F537" t="s">
        <v>243</v>
      </c>
      <c r="G537" t="s">
        <v>114</v>
      </c>
      <c r="H537" t="s">
        <v>52</v>
      </c>
      <c r="I537" t="s">
        <v>52</v>
      </c>
      <c r="J537" t="s">
        <v>52</v>
      </c>
      <c r="K537" s="1">
        <v>43862</v>
      </c>
      <c r="L537" t="s">
        <v>53</v>
      </c>
      <c r="M537" s="1">
        <v>45255</v>
      </c>
      <c r="N537" t="s">
        <v>270</v>
      </c>
      <c r="O537" t="s">
        <v>308</v>
      </c>
      <c r="P537" t="s">
        <v>932</v>
      </c>
      <c r="Q537" t="s">
        <v>237</v>
      </c>
      <c r="R537" s="1">
        <v>44270</v>
      </c>
      <c r="S537" t="s">
        <v>774</v>
      </c>
      <c r="T537" t="s">
        <v>59</v>
      </c>
      <c r="U537" t="s">
        <v>120</v>
      </c>
      <c r="V537" t="s">
        <v>247</v>
      </c>
      <c r="W537">
        <v>214475</v>
      </c>
      <c r="X537" t="s">
        <v>62</v>
      </c>
      <c r="Y537" t="s">
        <v>53</v>
      </c>
      <c r="Z537">
        <v>3</v>
      </c>
      <c r="AA537" t="s">
        <v>121</v>
      </c>
      <c r="AB537" t="s">
        <v>248</v>
      </c>
      <c r="AC537" t="s">
        <v>186</v>
      </c>
      <c r="AD537" t="s">
        <v>115</v>
      </c>
      <c r="AE537" t="s">
        <v>53</v>
      </c>
      <c r="AF537" t="s">
        <v>180</v>
      </c>
      <c r="AG537">
        <v>82</v>
      </c>
      <c r="AH537">
        <v>45</v>
      </c>
      <c r="AI537" t="s">
        <v>230</v>
      </c>
      <c r="AJ537" t="s">
        <v>170</v>
      </c>
      <c r="AK537" t="s">
        <v>136</v>
      </c>
      <c r="AL537" t="s">
        <v>136</v>
      </c>
      <c r="AM537">
        <v>4</v>
      </c>
      <c r="AN537">
        <v>0</v>
      </c>
      <c r="AO537">
        <v>12</v>
      </c>
      <c r="AP537">
        <v>0</v>
      </c>
      <c r="AQ537">
        <v>32</v>
      </c>
      <c r="AR537">
        <v>0</v>
      </c>
      <c r="AS537" t="s">
        <v>732</v>
      </c>
      <c r="AT537" t="s">
        <v>267</v>
      </c>
      <c r="AU537" t="s">
        <v>267</v>
      </c>
      <c r="AV537" s="1">
        <v>44237</v>
      </c>
      <c r="AW537" s="116">
        <v>3</v>
      </c>
      <c r="AX537" s="40">
        <f>VLOOKUP(dummy_data!$AU537,dummy_oppeained!B:C,2,0)</f>
        <v>2</v>
      </c>
      <c r="AY537" s="22" t="str">
        <f>VLOOKUP(AT537,dummy_oppeained!B:D,3,0)</f>
        <v>mitteeristav</v>
      </c>
      <c r="AZ537" s="72" t="str">
        <f>VLOOKUP(AS:AS,hinded_abi!B:D,3,0)</f>
        <v>NULL</v>
      </c>
      <c r="BA537" s="26" t="str">
        <f t="shared" si="24"/>
        <v xml:space="preserve"> </v>
      </c>
      <c r="BB537" s="27">
        <f t="shared" si="25"/>
        <v>0</v>
      </c>
      <c r="BC537" s="96" t="str">
        <f t="shared" si="26"/>
        <v>S00023_39409124249_õppeaine32_44237</v>
      </c>
      <c r="BD537" s="104">
        <f>COUNTIF($BC$2:BC537, BC537)</f>
        <v>1</v>
      </c>
    </row>
    <row r="538" spans="1:56" x14ac:dyDescent="0.25">
      <c r="A538" t="s">
        <v>309</v>
      </c>
      <c r="B538" t="s">
        <v>277</v>
      </c>
      <c r="C538" t="s">
        <v>208</v>
      </c>
      <c r="D538" t="s">
        <v>881</v>
      </c>
      <c r="E538">
        <v>39803068381</v>
      </c>
      <c r="F538" t="s">
        <v>243</v>
      </c>
      <c r="G538" t="s">
        <v>310</v>
      </c>
      <c r="H538" t="s">
        <v>115</v>
      </c>
      <c r="I538" t="s">
        <v>52</v>
      </c>
      <c r="J538" t="s">
        <v>52</v>
      </c>
      <c r="K538" s="1">
        <v>44076</v>
      </c>
      <c r="L538" t="s">
        <v>53</v>
      </c>
      <c r="M538" s="1">
        <v>45710</v>
      </c>
      <c r="N538" t="s">
        <v>227</v>
      </c>
      <c r="O538" t="s">
        <v>308</v>
      </c>
      <c r="P538" t="s">
        <v>954</v>
      </c>
      <c r="Q538" t="s">
        <v>246</v>
      </c>
      <c r="R538" s="1">
        <v>45709</v>
      </c>
      <c r="S538" t="s">
        <v>58</v>
      </c>
      <c r="T538" t="s">
        <v>59</v>
      </c>
      <c r="U538" t="s">
        <v>120</v>
      </c>
      <c r="V538" t="s">
        <v>160</v>
      </c>
      <c r="W538">
        <v>80166</v>
      </c>
      <c r="X538" t="s">
        <v>62</v>
      </c>
      <c r="Y538" t="s">
        <v>53</v>
      </c>
      <c r="Z538">
        <v>1</v>
      </c>
      <c r="AA538" t="s">
        <v>161</v>
      </c>
      <c r="AB538" t="s">
        <v>64</v>
      </c>
      <c r="AC538" t="s">
        <v>106</v>
      </c>
      <c r="AD538" t="s">
        <v>52</v>
      </c>
      <c r="AE538" t="s">
        <v>66</v>
      </c>
      <c r="AF538" t="s">
        <v>180</v>
      </c>
      <c r="AG538">
        <v>82</v>
      </c>
      <c r="AH538">
        <v>38</v>
      </c>
      <c r="AI538" t="s">
        <v>123</v>
      </c>
      <c r="AJ538" t="s">
        <v>194</v>
      </c>
      <c r="AK538" t="s">
        <v>85</v>
      </c>
      <c r="AL538" t="s">
        <v>163</v>
      </c>
      <c r="AM538">
        <v>4</v>
      </c>
      <c r="AN538">
        <v>2</v>
      </c>
      <c r="AO538">
        <v>15</v>
      </c>
      <c r="AP538">
        <v>10</v>
      </c>
      <c r="AQ538">
        <v>44</v>
      </c>
      <c r="AR538">
        <v>9</v>
      </c>
      <c r="AS538" t="s">
        <v>747</v>
      </c>
      <c r="AT538" t="s">
        <v>238</v>
      </c>
      <c r="AU538" t="s">
        <v>238</v>
      </c>
      <c r="AV538" s="1">
        <v>45545</v>
      </c>
      <c r="AW538" s="116">
        <v>3.5</v>
      </c>
      <c r="AX538" s="15">
        <f>VLOOKUP(dummy_data!$AU538,dummy_oppeained!B:C,2,0)</f>
        <v>3</v>
      </c>
      <c r="AY538" s="22" t="str">
        <f>VLOOKUP(AT538,dummy_oppeained!B:D,3,0)</f>
        <v>mitteeristav</v>
      </c>
      <c r="AZ538" s="72">
        <f>VLOOKUP(AS:AS,hinded_abi!B:D,3,0)</f>
        <v>0</v>
      </c>
      <c r="BA538" s="26" t="str">
        <f t="shared" si="24"/>
        <v xml:space="preserve"> </v>
      </c>
      <c r="BB538" s="27">
        <f t="shared" si="25"/>
        <v>0</v>
      </c>
      <c r="BC538" s="96" t="str">
        <f t="shared" si="26"/>
        <v>S00024_39803068381_õppeaine73_45545</v>
      </c>
      <c r="BD538" s="104">
        <f>COUNTIF($BC$2:BC538, BC538)</f>
        <v>1</v>
      </c>
    </row>
    <row r="539" spans="1:56" x14ac:dyDescent="0.25">
      <c r="A539" t="s">
        <v>309</v>
      </c>
      <c r="B539" t="s">
        <v>277</v>
      </c>
      <c r="C539" t="s">
        <v>208</v>
      </c>
      <c r="D539" t="s">
        <v>881</v>
      </c>
      <c r="E539">
        <v>39803068381</v>
      </c>
      <c r="F539" t="s">
        <v>243</v>
      </c>
      <c r="G539" t="s">
        <v>310</v>
      </c>
      <c r="H539" t="s">
        <v>115</v>
      </c>
      <c r="I539" t="s">
        <v>52</v>
      </c>
      <c r="J539" t="s">
        <v>52</v>
      </c>
      <c r="K539" s="1">
        <v>44076</v>
      </c>
      <c r="L539" t="s">
        <v>53</v>
      </c>
      <c r="M539" s="1">
        <v>45710</v>
      </c>
      <c r="N539" t="s">
        <v>227</v>
      </c>
      <c r="O539" t="s">
        <v>308</v>
      </c>
      <c r="P539" t="s">
        <v>954</v>
      </c>
      <c r="Q539" t="s">
        <v>246</v>
      </c>
      <c r="R539" s="1">
        <v>45709</v>
      </c>
      <c r="S539" t="s">
        <v>58</v>
      </c>
      <c r="T539" t="s">
        <v>59</v>
      </c>
      <c r="U539" t="s">
        <v>120</v>
      </c>
      <c r="V539" t="s">
        <v>160</v>
      </c>
      <c r="W539">
        <v>80166</v>
      </c>
      <c r="X539" t="s">
        <v>62</v>
      </c>
      <c r="Y539" t="s">
        <v>53</v>
      </c>
      <c r="Z539">
        <v>1</v>
      </c>
      <c r="AA539" t="s">
        <v>161</v>
      </c>
      <c r="AB539" t="s">
        <v>64</v>
      </c>
      <c r="AC539" t="s">
        <v>106</v>
      </c>
      <c r="AD539" t="s">
        <v>52</v>
      </c>
      <c r="AE539" t="s">
        <v>66</v>
      </c>
      <c r="AF539" t="s">
        <v>180</v>
      </c>
      <c r="AG539">
        <v>82</v>
      </c>
      <c r="AH539">
        <v>38</v>
      </c>
      <c r="AI539" t="s">
        <v>123</v>
      </c>
      <c r="AJ539" t="s">
        <v>194</v>
      </c>
      <c r="AK539" t="s">
        <v>85</v>
      </c>
      <c r="AL539" t="s">
        <v>163</v>
      </c>
      <c r="AM539">
        <v>4</v>
      </c>
      <c r="AN539">
        <v>2</v>
      </c>
      <c r="AO539">
        <v>15</v>
      </c>
      <c r="AP539">
        <v>10</v>
      </c>
      <c r="AQ539">
        <v>44</v>
      </c>
      <c r="AR539">
        <v>9</v>
      </c>
      <c r="AS539" t="s">
        <v>741</v>
      </c>
      <c r="AT539" t="s">
        <v>255</v>
      </c>
      <c r="AU539" t="s">
        <v>255</v>
      </c>
      <c r="AV539" s="1">
        <v>45545</v>
      </c>
      <c r="AW539" s="116">
        <v>3.5</v>
      </c>
      <c r="AX539" s="40">
        <f>VLOOKUP(dummy_data!$AU539,dummy_oppeained!B:C,2,0)</f>
        <v>8</v>
      </c>
      <c r="AY539" s="22" t="str">
        <f>VLOOKUP(AT539,dummy_oppeained!B:D,3,0)</f>
        <v>eristav</v>
      </c>
      <c r="AZ539" s="72">
        <f>VLOOKUP(AS:AS,hinded_abi!B:D,3,0)</f>
        <v>2</v>
      </c>
      <c r="BA539" s="26">
        <f t="shared" si="24"/>
        <v>16</v>
      </c>
      <c r="BB539" s="27">
        <f t="shared" si="25"/>
        <v>8</v>
      </c>
      <c r="BC539" s="96" t="str">
        <f t="shared" si="26"/>
        <v>S00024_39803068381_õppeaine93_45545</v>
      </c>
      <c r="BD539" s="104">
        <f>COUNTIF($BC$2:BC539, BC539)</f>
        <v>1</v>
      </c>
    </row>
    <row r="540" spans="1:56" x14ac:dyDescent="0.25">
      <c r="A540" t="s">
        <v>309</v>
      </c>
      <c r="B540" t="s">
        <v>277</v>
      </c>
      <c r="C540" t="s">
        <v>208</v>
      </c>
      <c r="D540" t="s">
        <v>881</v>
      </c>
      <c r="E540">
        <v>39803068381</v>
      </c>
      <c r="F540" t="s">
        <v>243</v>
      </c>
      <c r="G540" t="s">
        <v>310</v>
      </c>
      <c r="H540" t="s">
        <v>115</v>
      </c>
      <c r="I540" t="s">
        <v>52</v>
      </c>
      <c r="J540" t="s">
        <v>52</v>
      </c>
      <c r="K540" s="1">
        <v>44076</v>
      </c>
      <c r="L540" t="s">
        <v>53</v>
      </c>
      <c r="M540" s="1">
        <v>45710</v>
      </c>
      <c r="N540" t="s">
        <v>227</v>
      </c>
      <c r="O540" t="s">
        <v>308</v>
      </c>
      <c r="P540" t="s">
        <v>954</v>
      </c>
      <c r="Q540" t="s">
        <v>246</v>
      </c>
      <c r="R540" s="1">
        <v>45709</v>
      </c>
      <c r="S540" t="s">
        <v>58</v>
      </c>
      <c r="T540" t="s">
        <v>59</v>
      </c>
      <c r="U540" t="s">
        <v>120</v>
      </c>
      <c r="V540" t="s">
        <v>160</v>
      </c>
      <c r="W540">
        <v>80166</v>
      </c>
      <c r="X540" t="s">
        <v>62</v>
      </c>
      <c r="Y540" t="s">
        <v>53</v>
      </c>
      <c r="Z540">
        <v>1</v>
      </c>
      <c r="AA540" t="s">
        <v>161</v>
      </c>
      <c r="AB540" t="s">
        <v>64</v>
      </c>
      <c r="AC540" t="s">
        <v>106</v>
      </c>
      <c r="AD540" t="s">
        <v>52</v>
      </c>
      <c r="AE540" t="s">
        <v>66</v>
      </c>
      <c r="AF540" t="s">
        <v>180</v>
      </c>
      <c r="AG540">
        <v>82</v>
      </c>
      <c r="AH540">
        <v>38</v>
      </c>
      <c r="AI540" t="s">
        <v>123</v>
      </c>
      <c r="AJ540" t="s">
        <v>194</v>
      </c>
      <c r="AK540" t="s">
        <v>85</v>
      </c>
      <c r="AL540" t="s">
        <v>163</v>
      </c>
      <c r="AM540">
        <v>4</v>
      </c>
      <c r="AN540">
        <v>2</v>
      </c>
      <c r="AO540">
        <v>15</v>
      </c>
      <c r="AP540">
        <v>10</v>
      </c>
      <c r="AQ540">
        <v>44</v>
      </c>
      <c r="AR540">
        <v>9</v>
      </c>
      <c r="AS540" t="s">
        <v>736</v>
      </c>
      <c r="AT540" t="s">
        <v>81</v>
      </c>
      <c r="AU540" t="s">
        <v>81</v>
      </c>
      <c r="AV540" s="1">
        <v>44814</v>
      </c>
      <c r="AW540" s="116">
        <v>3.5</v>
      </c>
      <c r="AX540" s="15">
        <f>VLOOKUP(dummy_data!$AU540,dummy_oppeained!B:C,2,0)</f>
        <v>6</v>
      </c>
      <c r="AY540" s="22" t="str">
        <f>VLOOKUP(AT540,dummy_oppeained!B:D,3,0)</f>
        <v>eristav</v>
      </c>
      <c r="AZ540" s="72">
        <f>VLOOKUP(AS:AS,hinded_abi!B:D,3,0)</f>
        <v>5</v>
      </c>
      <c r="BA540" s="26">
        <f t="shared" si="24"/>
        <v>30</v>
      </c>
      <c r="BB540" s="27">
        <f t="shared" si="25"/>
        <v>6</v>
      </c>
      <c r="BC540" s="96" t="str">
        <f t="shared" si="26"/>
        <v>S00024_39803068381_õppeaine84_44814</v>
      </c>
      <c r="BD540" s="104">
        <f>COUNTIF($BC$2:BC540, BC540)</f>
        <v>1</v>
      </c>
    </row>
    <row r="541" spans="1:56" x14ac:dyDescent="0.25">
      <c r="A541" t="s">
        <v>309</v>
      </c>
      <c r="B541" t="s">
        <v>277</v>
      </c>
      <c r="C541" t="s">
        <v>208</v>
      </c>
      <c r="D541" t="s">
        <v>881</v>
      </c>
      <c r="E541">
        <v>39803068381</v>
      </c>
      <c r="F541" t="s">
        <v>243</v>
      </c>
      <c r="G541" t="s">
        <v>310</v>
      </c>
      <c r="H541" t="s">
        <v>115</v>
      </c>
      <c r="I541" t="s">
        <v>52</v>
      </c>
      <c r="J541" t="s">
        <v>52</v>
      </c>
      <c r="K541" s="1">
        <v>44076</v>
      </c>
      <c r="L541" t="s">
        <v>53</v>
      </c>
      <c r="M541" s="1">
        <v>45710</v>
      </c>
      <c r="N541" t="s">
        <v>227</v>
      </c>
      <c r="O541" t="s">
        <v>308</v>
      </c>
      <c r="P541" t="s">
        <v>954</v>
      </c>
      <c r="Q541" t="s">
        <v>246</v>
      </c>
      <c r="R541" s="1">
        <v>45709</v>
      </c>
      <c r="S541" t="s">
        <v>58</v>
      </c>
      <c r="T541" t="s">
        <v>59</v>
      </c>
      <c r="U541" t="s">
        <v>120</v>
      </c>
      <c r="V541" t="s">
        <v>160</v>
      </c>
      <c r="W541">
        <v>80166</v>
      </c>
      <c r="X541" t="s">
        <v>62</v>
      </c>
      <c r="Y541" t="s">
        <v>53</v>
      </c>
      <c r="Z541">
        <v>1</v>
      </c>
      <c r="AA541" t="s">
        <v>161</v>
      </c>
      <c r="AB541" t="s">
        <v>64</v>
      </c>
      <c r="AC541" t="s">
        <v>106</v>
      </c>
      <c r="AD541" t="s">
        <v>52</v>
      </c>
      <c r="AE541" t="s">
        <v>66</v>
      </c>
      <c r="AF541" t="s">
        <v>180</v>
      </c>
      <c r="AG541">
        <v>82</v>
      </c>
      <c r="AH541">
        <v>38</v>
      </c>
      <c r="AI541" t="s">
        <v>123</v>
      </c>
      <c r="AJ541" t="s">
        <v>194</v>
      </c>
      <c r="AK541" t="s">
        <v>85</v>
      </c>
      <c r="AL541" t="s">
        <v>163</v>
      </c>
      <c r="AM541">
        <v>4</v>
      </c>
      <c r="AN541">
        <v>2</v>
      </c>
      <c r="AO541">
        <v>15</v>
      </c>
      <c r="AP541">
        <v>10</v>
      </c>
      <c r="AQ541">
        <v>44</v>
      </c>
      <c r="AR541">
        <v>9</v>
      </c>
      <c r="AS541" t="s">
        <v>739</v>
      </c>
      <c r="AT541" t="s">
        <v>131</v>
      </c>
      <c r="AU541" t="s">
        <v>131</v>
      </c>
      <c r="AV541" s="1">
        <v>44084</v>
      </c>
      <c r="AW541" s="116">
        <v>3.5</v>
      </c>
      <c r="AX541" s="40">
        <f>VLOOKUP(dummy_data!$AU541,dummy_oppeained!B:C,2,0)</f>
        <v>9</v>
      </c>
      <c r="AY541" s="22" t="str">
        <f>VLOOKUP(AT541,dummy_oppeained!B:D,3,0)</f>
        <v>eristav</v>
      </c>
      <c r="AZ541" s="72">
        <f>VLOOKUP(AS:AS,hinded_abi!B:D,3,0)</f>
        <v>3</v>
      </c>
      <c r="BA541" s="26">
        <f t="shared" si="24"/>
        <v>27</v>
      </c>
      <c r="BB541" s="27">
        <f t="shared" si="25"/>
        <v>9</v>
      </c>
      <c r="BC541" s="96" t="str">
        <f t="shared" si="26"/>
        <v>S00024_39803068381_õppeaine38_44084</v>
      </c>
      <c r="BD541" s="104">
        <f>COUNTIF($BC$2:BC541, BC541)</f>
        <v>1</v>
      </c>
    </row>
    <row r="542" spans="1:56" x14ac:dyDescent="0.25">
      <c r="A542" t="s">
        <v>309</v>
      </c>
      <c r="B542" t="s">
        <v>277</v>
      </c>
      <c r="C542" t="s">
        <v>208</v>
      </c>
      <c r="D542" t="s">
        <v>881</v>
      </c>
      <c r="E542">
        <v>39803068381</v>
      </c>
      <c r="F542" t="s">
        <v>243</v>
      </c>
      <c r="G542" t="s">
        <v>310</v>
      </c>
      <c r="H542" t="s">
        <v>115</v>
      </c>
      <c r="I542" t="s">
        <v>52</v>
      </c>
      <c r="J542" t="s">
        <v>52</v>
      </c>
      <c r="K542" s="1">
        <v>44076</v>
      </c>
      <c r="L542" t="s">
        <v>53</v>
      </c>
      <c r="M542" s="1">
        <v>45710</v>
      </c>
      <c r="N542" t="s">
        <v>227</v>
      </c>
      <c r="O542" t="s">
        <v>308</v>
      </c>
      <c r="P542" t="s">
        <v>954</v>
      </c>
      <c r="Q542" t="s">
        <v>246</v>
      </c>
      <c r="R542" s="1">
        <v>45709</v>
      </c>
      <c r="S542" t="s">
        <v>58</v>
      </c>
      <c r="T542" t="s">
        <v>59</v>
      </c>
      <c r="U542" t="s">
        <v>120</v>
      </c>
      <c r="V542" t="s">
        <v>160</v>
      </c>
      <c r="W542">
        <v>80166</v>
      </c>
      <c r="X542" t="s">
        <v>62</v>
      </c>
      <c r="Y542" t="s">
        <v>53</v>
      </c>
      <c r="Z542">
        <v>1</v>
      </c>
      <c r="AA542" t="s">
        <v>161</v>
      </c>
      <c r="AB542" t="s">
        <v>64</v>
      </c>
      <c r="AC542" t="s">
        <v>106</v>
      </c>
      <c r="AD542" t="s">
        <v>52</v>
      </c>
      <c r="AE542" t="s">
        <v>66</v>
      </c>
      <c r="AF542" t="s">
        <v>180</v>
      </c>
      <c r="AG542">
        <v>82</v>
      </c>
      <c r="AH542">
        <v>38</v>
      </c>
      <c r="AI542" t="s">
        <v>123</v>
      </c>
      <c r="AJ542" t="s">
        <v>194</v>
      </c>
      <c r="AK542" t="s">
        <v>85</v>
      </c>
      <c r="AL542" t="s">
        <v>163</v>
      </c>
      <c r="AM542">
        <v>4</v>
      </c>
      <c r="AN542">
        <v>2</v>
      </c>
      <c r="AO542">
        <v>15</v>
      </c>
      <c r="AP542">
        <v>10</v>
      </c>
      <c r="AQ542">
        <v>44</v>
      </c>
      <c r="AR542">
        <v>9</v>
      </c>
      <c r="AS542" t="s">
        <v>747</v>
      </c>
      <c r="AT542" t="s">
        <v>281</v>
      </c>
      <c r="AU542" t="s">
        <v>281</v>
      </c>
      <c r="AV542" s="1">
        <v>45910</v>
      </c>
      <c r="AW542" s="116">
        <v>3.5</v>
      </c>
      <c r="AX542" s="15">
        <f>VLOOKUP(dummy_data!$AU542,dummy_oppeained!B:C,2,0)</f>
        <v>6</v>
      </c>
      <c r="AY542" s="22" t="str">
        <f>VLOOKUP(AT542,dummy_oppeained!B:D,3,0)</f>
        <v>eristav</v>
      </c>
      <c r="AZ542" s="72">
        <f>VLOOKUP(AS:AS,hinded_abi!B:D,3,0)</f>
        <v>0</v>
      </c>
      <c r="BA542" s="26">
        <f t="shared" si="24"/>
        <v>0</v>
      </c>
      <c r="BB542" s="27">
        <f t="shared" si="25"/>
        <v>6</v>
      </c>
      <c r="BC542" s="96" t="str">
        <f t="shared" si="26"/>
        <v>S00024_39803068381_õppeaine58_45910</v>
      </c>
      <c r="BD542" s="104">
        <f>COUNTIF($BC$2:BC542, BC542)</f>
        <v>1</v>
      </c>
    </row>
    <row r="543" spans="1:56" x14ac:dyDescent="0.25">
      <c r="A543" t="s">
        <v>309</v>
      </c>
      <c r="B543" t="s">
        <v>277</v>
      </c>
      <c r="C543" t="s">
        <v>208</v>
      </c>
      <c r="D543" t="s">
        <v>881</v>
      </c>
      <c r="E543">
        <v>39803068381</v>
      </c>
      <c r="F543" t="s">
        <v>243</v>
      </c>
      <c r="G543" t="s">
        <v>310</v>
      </c>
      <c r="H543" t="s">
        <v>115</v>
      </c>
      <c r="I543" t="s">
        <v>52</v>
      </c>
      <c r="J543" t="s">
        <v>52</v>
      </c>
      <c r="K543" s="1">
        <v>44076</v>
      </c>
      <c r="L543" t="s">
        <v>53</v>
      </c>
      <c r="M543" s="1">
        <v>45710</v>
      </c>
      <c r="N543" t="s">
        <v>227</v>
      </c>
      <c r="O543" t="s">
        <v>308</v>
      </c>
      <c r="P543" t="s">
        <v>954</v>
      </c>
      <c r="Q543" t="s">
        <v>246</v>
      </c>
      <c r="R543" s="1">
        <v>45709</v>
      </c>
      <c r="S543" t="s">
        <v>58</v>
      </c>
      <c r="T543" t="s">
        <v>59</v>
      </c>
      <c r="U543" t="s">
        <v>120</v>
      </c>
      <c r="V543" t="s">
        <v>160</v>
      </c>
      <c r="W543">
        <v>80166</v>
      </c>
      <c r="X543" t="s">
        <v>62</v>
      </c>
      <c r="Y543" t="s">
        <v>53</v>
      </c>
      <c r="Z543">
        <v>1</v>
      </c>
      <c r="AA543" t="s">
        <v>161</v>
      </c>
      <c r="AB543" t="s">
        <v>64</v>
      </c>
      <c r="AC543" t="s">
        <v>106</v>
      </c>
      <c r="AD543" t="s">
        <v>52</v>
      </c>
      <c r="AE543" t="s">
        <v>66</v>
      </c>
      <c r="AF543" t="s">
        <v>180</v>
      </c>
      <c r="AG543">
        <v>82</v>
      </c>
      <c r="AH543">
        <v>38</v>
      </c>
      <c r="AI543" t="s">
        <v>123</v>
      </c>
      <c r="AJ543" t="s">
        <v>194</v>
      </c>
      <c r="AK543" t="s">
        <v>85</v>
      </c>
      <c r="AL543" t="s">
        <v>163</v>
      </c>
      <c r="AM543">
        <v>4</v>
      </c>
      <c r="AN543">
        <v>2</v>
      </c>
      <c r="AO543">
        <v>15</v>
      </c>
      <c r="AP543">
        <v>10</v>
      </c>
      <c r="AQ543">
        <v>44</v>
      </c>
      <c r="AR543">
        <v>9</v>
      </c>
      <c r="AS543" t="s">
        <v>745</v>
      </c>
      <c r="AT543" t="s">
        <v>187</v>
      </c>
      <c r="AU543" t="s">
        <v>187</v>
      </c>
      <c r="AV543" s="1">
        <v>45332</v>
      </c>
      <c r="AW543" s="116">
        <v>3.5</v>
      </c>
      <c r="AX543" s="40">
        <f>VLOOKUP(dummy_data!$AU543,dummy_oppeained!B:C,2,0)</f>
        <v>5</v>
      </c>
      <c r="AY543" s="22" t="str">
        <f>VLOOKUP(AT543,dummy_oppeained!B:D,3,0)</f>
        <v>eristav</v>
      </c>
      <c r="AZ543" s="72">
        <f>VLOOKUP(AS:AS,hinded_abi!B:D,3,0)</f>
        <v>0</v>
      </c>
      <c r="BA543" s="26">
        <f t="shared" si="24"/>
        <v>0</v>
      </c>
      <c r="BB543" s="27">
        <f t="shared" si="25"/>
        <v>5</v>
      </c>
      <c r="BC543" s="96" t="str">
        <f t="shared" si="26"/>
        <v>S00024_39803068381_õppeaine95_45332</v>
      </c>
      <c r="BD543" s="104">
        <f>COUNTIF($BC$2:BC543, BC543)</f>
        <v>1</v>
      </c>
    </row>
    <row r="544" spans="1:56" x14ac:dyDescent="0.25">
      <c r="A544" t="s">
        <v>309</v>
      </c>
      <c r="B544" t="s">
        <v>277</v>
      </c>
      <c r="C544" t="s">
        <v>208</v>
      </c>
      <c r="D544" t="s">
        <v>881</v>
      </c>
      <c r="E544">
        <v>39803068381</v>
      </c>
      <c r="F544" t="s">
        <v>243</v>
      </c>
      <c r="G544" t="s">
        <v>310</v>
      </c>
      <c r="H544" t="s">
        <v>115</v>
      </c>
      <c r="I544" t="s">
        <v>52</v>
      </c>
      <c r="J544" t="s">
        <v>52</v>
      </c>
      <c r="K544" s="1">
        <v>44076</v>
      </c>
      <c r="L544" t="s">
        <v>53</v>
      </c>
      <c r="M544" s="1">
        <v>45710</v>
      </c>
      <c r="N544" t="s">
        <v>227</v>
      </c>
      <c r="O544" t="s">
        <v>308</v>
      </c>
      <c r="P544" t="s">
        <v>954</v>
      </c>
      <c r="Q544" t="s">
        <v>246</v>
      </c>
      <c r="R544" s="1">
        <v>45709</v>
      </c>
      <c r="S544" t="s">
        <v>58</v>
      </c>
      <c r="T544" t="s">
        <v>59</v>
      </c>
      <c r="U544" t="s">
        <v>120</v>
      </c>
      <c r="V544" t="s">
        <v>160</v>
      </c>
      <c r="W544">
        <v>80166</v>
      </c>
      <c r="X544" t="s">
        <v>62</v>
      </c>
      <c r="Y544" t="s">
        <v>53</v>
      </c>
      <c r="Z544">
        <v>1</v>
      </c>
      <c r="AA544" t="s">
        <v>161</v>
      </c>
      <c r="AB544" t="s">
        <v>64</v>
      </c>
      <c r="AC544" t="s">
        <v>106</v>
      </c>
      <c r="AD544" t="s">
        <v>52</v>
      </c>
      <c r="AE544" t="s">
        <v>66</v>
      </c>
      <c r="AF544" t="s">
        <v>180</v>
      </c>
      <c r="AG544">
        <v>82</v>
      </c>
      <c r="AH544">
        <v>38</v>
      </c>
      <c r="AI544" t="s">
        <v>123</v>
      </c>
      <c r="AJ544" t="s">
        <v>194</v>
      </c>
      <c r="AK544" t="s">
        <v>85</v>
      </c>
      <c r="AL544" t="s">
        <v>163</v>
      </c>
      <c r="AM544">
        <v>4</v>
      </c>
      <c r="AN544">
        <v>2</v>
      </c>
      <c r="AO544">
        <v>15</v>
      </c>
      <c r="AP544">
        <v>10</v>
      </c>
      <c r="AQ544">
        <v>44</v>
      </c>
      <c r="AR544">
        <v>9</v>
      </c>
      <c r="AS544" t="s">
        <v>732</v>
      </c>
      <c r="AT544" t="s">
        <v>101</v>
      </c>
      <c r="AU544" t="s">
        <v>101</v>
      </c>
      <c r="AV544" s="1">
        <v>45545</v>
      </c>
      <c r="AW544" s="116">
        <v>3.5</v>
      </c>
      <c r="AX544" s="15">
        <f>VLOOKUP(dummy_data!$AU544,dummy_oppeained!B:C,2,0)</f>
        <v>3</v>
      </c>
      <c r="AY544" s="22" t="str">
        <f>VLOOKUP(AT544,dummy_oppeained!B:D,3,0)</f>
        <v>mitteeristav</v>
      </c>
      <c r="AZ544" s="72" t="str">
        <f>VLOOKUP(AS:AS,hinded_abi!B:D,3,0)</f>
        <v>NULL</v>
      </c>
      <c r="BA544" s="26" t="str">
        <f t="shared" si="24"/>
        <v xml:space="preserve"> </v>
      </c>
      <c r="BB544" s="27">
        <f t="shared" si="25"/>
        <v>0</v>
      </c>
      <c r="BC544" s="96" t="str">
        <f t="shared" si="26"/>
        <v>S00024_39803068381_õppeaine15_45545</v>
      </c>
      <c r="BD544" s="104">
        <f>COUNTIF($BC$2:BC544, BC544)</f>
        <v>1</v>
      </c>
    </row>
    <row r="545" spans="1:56" x14ac:dyDescent="0.25">
      <c r="A545" t="s">
        <v>309</v>
      </c>
      <c r="B545" t="s">
        <v>277</v>
      </c>
      <c r="C545" t="s">
        <v>208</v>
      </c>
      <c r="D545" t="s">
        <v>881</v>
      </c>
      <c r="E545">
        <v>39803068381</v>
      </c>
      <c r="F545" t="s">
        <v>243</v>
      </c>
      <c r="G545" t="s">
        <v>310</v>
      </c>
      <c r="H545" t="s">
        <v>115</v>
      </c>
      <c r="I545" t="s">
        <v>52</v>
      </c>
      <c r="J545" t="s">
        <v>52</v>
      </c>
      <c r="K545" s="1">
        <v>44076</v>
      </c>
      <c r="L545" t="s">
        <v>53</v>
      </c>
      <c r="M545" s="1">
        <v>45710</v>
      </c>
      <c r="N545" t="s">
        <v>227</v>
      </c>
      <c r="O545" t="s">
        <v>308</v>
      </c>
      <c r="P545" t="s">
        <v>954</v>
      </c>
      <c r="Q545" t="s">
        <v>246</v>
      </c>
      <c r="R545" s="1">
        <v>45709</v>
      </c>
      <c r="S545" t="s">
        <v>58</v>
      </c>
      <c r="T545" t="s">
        <v>59</v>
      </c>
      <c r="U545" t="s">
        <v>120</v>
      </c>
      <c r="V545" t="s">
        <v>160</v>
      </c>
      <c r="W545">
        <v>80166</v>
      </c>
      <c r="X545" t="s">
        <v>62</v>
      </c>
      <c r="Y545" t="s">
        <v>53</v>
      </c>
      <c r="Z545">
        <v>2</v>
      </c>
      <c r="AA545" t="s">
        <v>161</v>
      </c>
      <c r="AB545" t="s">
        <v>64</v>
      </c>
      <c r="AC545" t="s">
        <v>122</v>
      </c>
      <c r="AD545" t="s">
        <v>52</v>
      </c>
      <c r="AE545" t="s">
        <v>66</v>
      </c>
      <c r="AF545" t="s">
        <v>180</v>
      </c>
      <c r="AG545">
        <v>82</v>
      </c>
      <c r="AH545">
        <v>45</v>
      </c>
      <c r="AI545" t="s">
        <v>123</v>
      </c>
      <c r="AJ545" t="s">
        <v>124</v>
      </c>
      <c r="AK545" t="s">
        <v>85</v>
      </c>
      <c r="AL545" t="s">
        <v>218</v>
      </c>
      <c r="AM545">
        <v>4</v>
      </c>
      <c r="AN545">
        <v>3</v>
      </c>
      <c r="AO545">
        <v>15</v>
      </c>
      <c r="AP545">
        <v>5</v>
      </c>
      <c r="AQ545">
        <v>30</v>
      </c>
      <c r="AR545">
        <v>9</v>
      </c>
      <c r="AS545" t="s">
        <v>732</v>
      </c>
      <c r="AT545" t="s">
        <v>184</v>
      </c>
      <c r="AU545" t="s">
        <v>184</v>
      </c>
      <c r="AV545" s="1">
        <v>44084</v>
      </c>
      <c r="AW545" s="116">
        <v>3.5</v>
      </c>
      <c r="AX545" s="40">
        <f>VLOOKUP(dummy_data!$AU545,dummy_oppeained!B:C,2,0)</f>
        <v>3</v>
      </c>
      <c r="AY545" s="22" t="str">
        <f>VLOOKUP(AT545,dummy_oppeained!B:D,3,0)</f>
        <v>mitteeristav</v>
      </c>
      <c r="AZ545" s="72" t="str">
        <f>VLOOKUP(AS:AS,hinded_abi!B:D,3,0)</f>
        <v>NULL</v>
      </c>
      <c r="BA545" s="26" t="str">
        <f t="shared" si="24"/>
        <v xml:space="preserve"> </v>
      </c>
      <c r="BB545" s="27">
        <f t="shared" si="25"/>
        <v>0</v>
      </c>
      <c r="BC545" s="96" t="str">
        <f t="shared" si="26"/>
        <v>S00024_39803068381_õppeaine35_44084</v>
      </c>
      <c r="BD545" s="104">
        <f>COUNTIF($BC$2:BC545, BC545)</f>
        <v>1</v>
      </c>
    </row>
    <row r="546" spans="1:56" x14ac:dyDescent="0.25">
      <c r="A546" t="s">
        <v>309</v>
      </c>
      <c r="B546" t="s">
        <v>277</v>
      </c>
      <c r="C546" t="s">
        <v>208</v>
      </c>
      <c r="D546" t="s">
        <v>881</v>
      </c>
      <c r="E546">
        <v>39803068381</v>
      </c>
      <c r="F546" t="s">
        <v>243</v>
      </c>
      <c r="G546" t="s">
        <v>310</v>
      </c>
      <c r="H546" t="s">
        <v>115</v>
      </c>
      <c r="I546" t="s">
        <v>52</v>
      </c>
      <c r="J546" t="s">
        <v>52</v>
      </c>
      <c r="K546" s="1">
        <v>44076</v>
      </c>
      <c r="L546" t="s">
        <v>53</v>
      </c>
      <c r="M546" s="1">
        <v>45710</v>
      </c>
      <c r="N546" t="s">
        <v>227</v>
      </c>
      <c r="O546" t="s">
        <v>308</v>
      </c>
      <c r="P546" t="s">
        <v>954</v>
      </c>
      <c r="Q546" t="s">
        <v>246</v>
      </c>
      <c r="R546" s="1">
        <v>45709</v>
      </c>
      <c r="S546" t="s">
        <v>58</v>
      </c>
      <c r="T546" t="s">
        <v>59</v>
      </c>
      <c r="U546" t="s">
        <v>120</v>
      </c>
      <c r="V546" t="s">
        <v>160</v>
      </c>
      <c r="W546">
        <v>80166</v>
      </c>
      <c r="X546" t="s">
        <v>62</v>
      </c>
      <c r="Y546" t="s">
        <v>53</v>
      </c>
      <c r="Z546">
        <v>2</v>
      </c>
      <c r="AA546" t="s">
        <v>161</v>
      </c>
      <c r="AB546" t="s">
        <v>64</v>
      </c>
      <c r="AC546" t="s">
        <v>122</v>
      </c>
      <c r="AD546" t="s">
        <v>52</v>
      </c>
      <c r="AE546" t="s">
        <v>66</v>
      </c>
      <c r="AF546" t="s">
        <v>180</v>
      </c>
      <c r="AG546">
        <v>82</v>
      </c>
      <c r="AH546">
        <v>45</v>
      </c>
      <c r="AI546" t="s">
        <v>123</v>
      </c>
      <c r="AJ546" t="s">
        <v>124</v>
      </c>
      <c r="AK546" t="s">
        <v>85</v>
      </c>
      <c r="AL546" t="s">
        <v>218</v>
      </c>
      <c r="AM546">
        <v>4</v>
      </c>
      <c r="AN546">
        <v>3</v>
      </c>
      <c r="AO546">
        <v>15</v>
      </c>
      <c r="AP546">
        <v>5</v>
      </c>
      <c r="AQ546">
        <v>30</v>
      </c>
      <c r="AR546">
        <v>9</v>
      </c>
      <c r="AS546" t="s">
        <v>732</v>
      </c>
      <c r="AT546" t="s">
        <v>257</v>
      </c>
      <c r="AU546" t="s">
        <v>257</v>
      </c>
      <c r="AV546" s="1">
        <v>44967</v>
      </c>
      <c r="AW546" s="116">
        <v>3.5</v>
      </c>
      <c r="AX546" s="15">
        <f>VLOOKUP(dummy_data!$AU546,dummy_oppeained!B:C,2,0)</f>
        <v>2</v>
      </c>
      <c r="AY546" s="22" t="str">
        <f>VLOOKUP(AT546,dummy_oppeained!B:D,3,0)</f>
        <v>mitteeristav</v>
      </c>
      <c r="AZ546" s="72" t="str">
        <f>VLOOKUP(AS:AS,hinded_abi!B:D,3,0)</f>
        <v>NULL</v>
      </c>
      <c r="BA546" s="26" t="str">
        <f t="shared" si="24"/>
        <v xml:space="preserve"> </v>
      </c>
      <c r="BB546" s="27">
        <f t="shared" si="25"/>
        <v>0</v>
      </c>
      <c r="BC546" s="96" t="str">
        <f t="shared" si="26"/>
        <v>S00024_39803068381_õppeaine89_44967</v>
      </c>
      <c r="BD546" s="104">
        <f>COUNTIF($BC$2:BC546, BC546)</f>
        <v>1</v>
      </c>
    </row>
    <row r="547" spans="1:56" x14ac:dyDescent="0.25">
      <c r="A547" t="s">
        <v>309</v>
      </c>
      <c r="B547" t="s">
        <v>277</v>
      </c>
      <c r="C547" t="s">
        <v>208</v>
      </c>
      <c r="D547" t="s">
        <v>881</v>
      </c>
      <c r="E547">
        <v>39803068381</v>
      </c>
      <c r="F547" t="s">
        <v>243</v>
      </c>
      <c r="G547" t="s">
        <v>310</v>
      </c>
      <c r="H547" t="s">
        <v>115</v>
      </c>
      <c r="I547" t="s">
        <v>52</v>
      </c>
      <c r="J547" t="s">
        <v>52</v>
      </c>
      <c r="K547" s="1">
        <v>44076</v>
      </c>
      <c r="L547" t="s">
        <v>53</v>
      </c>
      <c r="M547" s="1">
        <v>45710</v>
      </c>
      <c r="N547" t="s">
        <v>227</v>
      </c>
      <c r="O547" t="s">
        <v>308</v>
      </c>
      <c r="P547" t="s">
        <v>954</v>
      </c>
      <c r="Q547" t="s">
        <v>246</v>
      </c>
      <c r="R547" s="1">
        <v>45709</v>
      </c>
      <c r="S547" t="s">
        <v>58</v>
      </c>
      <c r="T547" t="s">
        <v>59</v>
      </c>
      <c r="U547" t="s">
        <v>120</v>
      </c>
      <c r="V547" t="s">
        <v>160</v>
      </c>
      <c r="W547">
        <v>80166</v>
      </c>
      <c r="X547" t="s">
        <v>62</v>
      </c>
      <c r="Y547" t="s">
        <v>53</v>
      </c>
      <c r="Z547">
        <v>2</v>
      </c>
      <c r="AA547" t="s">
        <v>161</v>
      </c>
      <c r="AB547" t="s">
        <v>64</v>
      </c>
      <c r="AC547" t="s">
        <v>122</v>
      </c>
      <c r="AD547" t="s">
        <v>52</v>
      </c>
      <c r="AE547" t="s">
        <v>66</v>
      </c>
      <c r="AF547" t="s">
        <v>180</v>
      </c>
      <c r="AG547">
        <v>82</v>
      </c>
      <c r="AH547">
        <v>45</v>
      </c>
      <c r="AI547" t="s">
        <v>123</v>
      </c>
      <c r="AJ547" t="s">
        <v>124</v>
      </c>
      <c r="AK547" t="s">
        <v>85</v>
      </c>
      <c r="AL547" t="s">
        <v>218</v>
      </c>
      <c r="AM547">
        <v>4</v>
      </c>
      <c r="AN547">
        <v>3</v>
      </c>
      <c r="AO547">
        <v>15</v>
      </c>
      <c r="AP547">
        <v>5</v>
      </c>
      <c r="AQ547">
        <v>30</v>
      </c>
      <c r="AR547">
        <v>9</v>
      </c>
      <c r="AS547" t="s">
        <v>747</v>
      </c>
      <c r="AT547" t="s">
        <v>90</v>
      </c>
      <c r="AU547" t="s">
        <v>90</v>
      </c>
      <c r="AV547" s="1">
        <v>44602</v>
      </c>
      <c r="AW547" s="116">
        <v>3.5</v>
      </c>
      <c r="AX547" s="40">
        <f>VLOOKUP(dummy_data!$AU547,dummy_oppeained!B:C,2,0)</f>
        <v>3</v>
      </c>
      <c r="AY547" s="22" t="str">
        <f>VLOOKUP(AT547,dummy_oppeained!B:D,3,0)</f>
        <v>mitteeristav</v>
      </c>
      <c r="AZ547" s="72">
        <f>VLOOKUP(AS:AS,hinded_abi!B:D,3,0)</f>
        <v>0</v>
      </c>
      <c r="BA547" s="26" t="str">
        <f t="shared" si="24"/>
        <v xml:space="preserve"> </v>
      </c>
      <c r="BB547" s="27">
        <f t="shared" si="25"/>
        <v>0</v>
      </c>
      <c r="BC547" s="96" t="str">
        <f t="shared" si="26"/>
        <v>S00024_39803068381_õppeaine3_44602</v>
      </c>
      <c r="BD547" s="104">
        <f>COUNTIF($BC$2:BC547, BC547)</f>
        <v>1</v>
      </c>
    </row>
    <row r="548" spans="1:56" x14ac:dyDescent="0.25">
      <c r="A548" t="s">
        <v>309</v>
      </c>
      <c r="B548" t="s">
        <v>277</v>
      </c>
      <c r="C548" t="s">
        <v>208</v>
      </c>
      <c r="D548" t="s">
        <v>881</v>
      </c>
      <c r="E548">
        <v>39803068381</v>
      </c>
      <c r="F548" t="s">
        <v>243</v>
      </c>
      <c r="G548" t="s">
        <v>310</v>
      </c>
      <c r="H548" t="s">
        <v>115</v>
      </c>
      <c r="I548" t="s">
        <v>52</v>
      </c>
      <c r="J548" t="s">
        <v>52</v>
      </c>
      <c r="K548" s="1">
        <v>44076</v>
      </c>
      <c r="L548" t="s">
        <v>53</v>
      </c>
      <c r="M548" s="1">
        <v>45710</v>
      </c>
      <c r="N548" t="s">
        <v>227</v>
      </c>
      <c r="O548" t="s">
        <v>308</v>
      </c>
      <c r="P548" t="s">
        <v>954</v>
      </c>
      <c r="Q548" t="s">
        <v>246</v>
      </c>
      <c r="R548" s="1">
        <v>45709</v>
      </c>
      <c r="S548" t="s">
        <v>58</v>
      </c>
      <c r="T548" t="s">
        <v>59</v>
      </c>
      <c r="U548" t="s">
        <v>120</v>
      </c>
      <c r="V548" t="s">
        <v>160</v>
      </c>
      <c r="W548">
        <v>80166</v>
      </c>
      <c r="X548" t="s">
        <v>62</v>
      </c>
      <c r="Y548" t="s">
        <v>53</v>
      </c>
      <c r="Z548">
        <v>2</v>
      </c>
      <c r="AA548" t="s">
        <v>161</v>
      </c>
      <c r="AB548" t="s">
        <v>64</v>
      </c>
      <c r="AC548" t="s">
        <v>122</v>
      </c>
      <c r="AD548" t="s">
        <v>52</v>
      </c>
      <c r="AE548" t="s">
        <v>66</v>
      </c>
      <c r="AF548" t="s">
        <v>180</v>
      </c>
      <c r="AG548">
        <v>82</v>
      </c>
      <c r="AH548">
        <v>45</v>
      </c>
      <c r="AI548" t="s">
        <v>123</v>
      </c>
      <c r="AJ548" t="s">
        <v>124</v>
      </c>
      <c r="AK548" t="s">
        <v>85</v>
      </c>
      <c r="AL548" t="s">
        <v>218</v>
      </c>
      <c r="AM548">
        <v>4</v>
      </c>
      <c r="AN548">
        <v>3</v>
      </c>
      <c r="AO548">
        <v>15</v>
      </c>
      <c r="AP548">
        <v>5</v>
      </c>
      <c r="AQ548">
        <v>30</v>
      </c>
      <c r="AR548">
        <v>9</v>
      </c>
      <c r="AS548" t="s">
        <v>732</v>
      </c>
      <c r="AT548" t="s">
        <v>141</v>
      </c>
      <c r="AU548" t="s">
        <v>141</v>
      </c>
      <c r="AV548" s="1">
        <v>44967</v>
      </c>
      <c r="AW548" s="116">
        <v>3.5</v>
      </c>
      <c r="AX548" s="15">
        <f>VLOOKUP(dummy_data!$AU548,dummy_oppeained!B:C,2,0)</f>
        <v>2</v>
      </c>
      <c r="AY548" s="22" t="str">
        <f>VLOOKUP(AT548,dummy_oppeained!B:D,3,0)</f>
        <v>mitteeristav</v>
      </c>
      <c r="AZ548" s="72" t="str">
        <f>VLOOKUP(AS:AS,hinded_abi!B:D,3,0)</f>
        <v>NULL</v>
      </c>
      <c r="BA548" s="26" t="str">
        <f t="shared" si="24"/>
        <v xml:space="preserve"> </v>
      </c>
      <c r="BB548" s="27">
        <f t="shared" si="25"/>
        <v>0</v>
      </c>
      <c r="BC548" s="96" t="str">
        <f t="shared" si="26"/>
        <v>S00024_39803068381_õppeaine74_44967</v>
      </c>
      <c r="BD548" s="104">
        <f>COUNTIF($BC$2:BC548, BC548)</f>
        <v>1</v>
      </c>
    </row>
    <row r="549" spans="1:56" x14ac:dyDescent="0.25">
      <c r="A549" t="s">
        <v>309</v>
      </c>
      <c r="B549" t="s">
        <v>277</v>
      </c>
      <c r="C549" t="s">
        <v>208</v>
      </c>
      <c r="D549" t="s">
        <v>881</v>
      </c>
      <c r="E549">
        <v>39803068381</v>
      </c>
      <c r="F549" t="s">
        <v>243</v>
      </c>
      <c r="G549" t="s">
        <v>310</v>
      </c>
      <c r="H549" t="s">
        <v>115</v>
      </c>
      <c r="I549" t="s">
        <v>52</v>
      </c>
      <c r="J549" t="s">
        <v>52</v>
      </c>
      <c r="K549" s="1">
        <v>44076</v>
      </c>
      <c r="L549" t="s">
        <v>53</v>
      </c>
      <c r="M549" s="1">
        <v>45710</v>
      </c>
      <c r="N549" t="s">
        <v>227</v>
      </c>
      <c r="O549" t="s">
        <v>308</v>
      </c>
      <c r="P549" t="s">
        <v>954</v>
      </c>
      <c r="Q549" t="s">
        <v>246</v>
      </c>
      <c r="R549" s="1">
        <v>45709</v>
      </c>
      <c r="S549" t="s">
        <v>58</v>
      </c>
      <c r="T549" t="s">
        <v>59</v>
      </c>
      <c r="U549" t="s">
        <v>120</v>
      </c>
      <c r="V549" t="s">
        <v>160</v>
      </c>
      <c r="W549">
        <v>80166</v>
      </c>
      <c r="X549" t="s">
        <v>62</v>
      </c>
      <c r="Y549" t="s">
        <v>53</v>
      </c>
      <c r="Z549">
        <v>2</v>
      </c>
      <c r="AA549" t="s">
        <v>161</v>
      </c>
      <c r="AB549" t="s">
        <v>64</v>
      </c>
      <c r="AC549" t="s">
        <v>122</v>
      </c>
      <c r="AD549" t="s">
        <v>52</v>
      </c>
      <c r="AE549" t="s">
        <v>66</v>
      </c>
      <c r="AF549" t="s">
        <v>180</v>
      </c>
      <c r="AG549">
        <v>82</v>
      </c>
      <c r="AH549">
        <v>45</v>
      </c>
      <c r="AI549" t="s">
        <v>123</v>
      </c>
      <c r="AJ549" t="s">
        <v>124</v>
      </c>
      <c r="AK549" t="s">
        <v>85</v>
      </c>
      <c r="AL549" t="s">
        <v>218</v>
      </c>
      <c r="AM549">
        <v>4</v>
      </c>
      <c r="AN549">
        <v>3</v>
      </c>
      <c r="AO549">
        <v>15</v>
      </c>
      <c r="AP549">
        <v>5</v>
      </c>
      <c r="AQ549">
        <v>30</v>
      </c>
      <c r="AR549">
        <v>9</v>
      </c>
      <c r="AS549" t="s">
        <v>732</v>
      </c>
      <c r="AT549" t="s">
        <v>215</v>
      </c>
      <c r="AU549" t="s">
        <v>215</v>
      </c>
      <c r="AV549" s="1">
        <v>45332</v>
      </c>
      <c r="AW549" s="116">
        <v>3.5</v>
      </c>
      <c r="AX549" s="40">
        <f>VLOOKUP(dummy_data!$AU549,dummy_oppeained!B:C,2,0)</f>
        <v>3</v>
      </c>
      <c r="AY549" s="22" t="str">
        <f>VLOOKUP(AT549,dummy_oppeained!B:D,3,0)</f>
        <v>mitteeristav</v>
      </c>
      <c r="AZ549" s="72" t="str">
        <f>VLOOKUP(AS:AS,hinded_abi!B:D,3,0)</f>
        <v>NULL</v>
      </c>
      <c r="BA549" s="26" t="str">
        <f t="shared" si="24"/>
        <v xml:space="preserve"> </v>
      </c>
      <c r="BB549" s="27">
        <f t="shared" si="25"/>
        <v>0</v>
      </c>
      <c r="BC549" s="96" t="str">
        <f t="shared" si="26"/>
        <v>S00024_39803068381_õppeaine45_45332</v>
      </c>
      <c r="BD549" s="104">
        <f>COUNTIF($BC$2:BC549, BC549)</f>
        <v>1</v>
      </c>
    </row>
    <row r="550" spans="1:56" x14ac:dyDescent="0.25">
      <c r="A550" t="s">
        <v>309</v>
      </c>
      <c r="B550" t="s">
        <v>277</v>
      </c>
      <c r="C550" t="s">
        <v>208</v>
      </c>
      <c r="D550" t="s">
        <v>881</v>
      </c>
      <c r="E550">
        <v>39803068381</v>
      </c>
      <c r="F550" t="s">
        <v>243</v>
      </c>
      <c r="G550" t="s">
        <v>310</v>
      </c>
      <c r="H550" t="s">
        <v>115</v>
      </c>
      <c r="I550" t="s">
        <v>52</v>
      </c>
      <c r="J550" t="s">
        <v>52</v>
      </c>
      <c r="K550" s="1">
        <v>44076</v>
      </c>
      <c r="L550" t="s">
        <v>53</v>
      </c>
      <c r="M550" s="1">
        <v>45710</v>
      </c>
      <c r="N550" t="s">
        <v>227</v>
      </c>
      <c r="O550" t="s">
        <v>308</v>
      </c>
      <c r="P550" t="s">
        <v>954</v>
      </c>
      <c r="Q550" t="s">
        <v>246</v>
      </c>
      <c r="R550" s="1">
        <v>45709</v>
      </c>
      <c r="S550" t="s">
        <v>58</v>
      </c>
      <c r="T550" t="s">
        <v>59</v>
      </c>
      <c r="U550" t="s">
        <v>120</v>
      </c>
      <c r="V550" t="s">
        <v>160</v>
      </c>
      <c r="W550">
        <v>80166</v>
      </c>
      <c r="X550" t="s">
        <v>62</v>
      </c>
      <c r="Y550" t="s">
        <v>53</v>
      </c>
      <c r="Z550">
        <v>2</v>
      </c>
      <c r="AA550" t="s">
        <v>161</v>
      </c>
      <c r="AB550" t="s">
        <v>64</v>
      </c>
      <c r="AC550" t="s">
        <v>122</v>
      </c>
      <c r="AD550" t="s">
        <v>52</v>
      </c>
      <c r="AE550" t="s">
        <v>66</v>
      </c>
      <c r="AF550" t="s">
        <v>180</v>
      </c>
      <c r="AG550">
        <v>82</v>
      </c>
      <c r="AH550">
        <v>45</v>
      </c>
      <c r="AI550" t="s">
        <v>123</v>
      </c>
      <c r="AJ550" t="s">
        <v>124</v>
      </c>
      <c r="AK550" t="s">
        <v>85</v>
      </c>
      <c r="AL550" t="s">
        <v>218</v>
      </c>
      <c r="AM550">
        <v>4</v>
      </c>
      <c r="AN550">
        <v>3</v>
      </c>
      <c r="AO550">
        <v>15</v>
      </c>
      <c r="AP550">
        <v>5</v>
      </c>
      <c r="AQ550">
        <v>30</v>
      </c>
      <c r="AR550">
        <v>9</v>
      </c>
      <c r="AS550" t="s">
        <v>732</v>
      </c>
      <c r="AT550" t="s">
        <v>82</v>
      </c>
      <c r="AU550" t="s">
        <v>82</v>
      </c>
      <c r="AV550" s="1">
        <v>44814</v>
      </c>
      <c r="AW550" s="116">
        <v>3.5</v>
      </c>
      <c r="AX550" s="15">
        <f>VLOOKUP(dummy_data!$AU550,dummy_oppeained!B:C,2,0)</f>
        <v>3</v>
      </c>
      <c r="AY550" s="22" t="str">
        <f>VLOOKUP(AT550,dummy_oppeained!B:D,3,0)</f>
        <v>mitteeristav</v>
      </c>
      <c r="AZ550" s="72" t="str">
        <f>VLOOKUP(AS:AS,hinded_abi!B:D,3,0)</f>
        <v>NULL</v>
      </c>
      <c r="BA550" s="26" t="str">
        <f t="shared" si="24"/>
        <v xml:space="preserve"> </v>
      </c>
      <c r="BB550" s="27">
        <f t="shared" si="25"/>
        <v>0</v>
      </c>
      <c r="BC550" s="96" t="str">
        <f t="shared" si="26"/>
        <v>S00024_39803068381_õppeaine76_44814</v>
      </c>
      <c r="BD550" s="104">
        <f>COUNTIF($BC$2:BC550, BC550)</f>
        <v>1</v>
      </c>
    </row>
    <row r="551" spans="1:56" x14ac:dyDescent="0.25">
      <c r="A551" t="s">
        <v>309</v>
      </c>
      <c r="B551" t="s">
        <v>277</v>
      </c>
      <c r="C551" t="s">
        <v>208</v>
      </c>
      <c r="D551" t="s">
        <v>881</v>
      </c>
      <c r="E551">
        <v>39803068381</v>
      </c>
      <c r="F551" t="s">
        <v>243</v>
      </c>
      <c r="G551" t="s">
        <v>310</v>
      </c>
      <c r="H551" t="s">
        <v>115</v>
      </c>
      <c r="I551" t="s">
        <v>52</v>
      </c>
      <c r="J551" t="s">
        <v>52</v>
      </c>
      <c r="K551" s="1">
        <v>44076</v>
      </c>
      <c r="L551" t="s">
        <v>53</v>
      </c>
      <c r="M551" s="1">
        <v>45710</v>
      </c>
      <c r="N551" t="s">
        <v>227</v>
      </c>
      <c r="O551" t="s">
        <v>308</v>
      </c>
      <c r="P551" t="s">
        <v>954</v>
      </c>
      <c r="Q551" t="s">
        <v>246</v>
      </c>
      <c r="R551" s="1">
        <v>45709</v>
      </c>
      <c r="S551" t="s">
        <v>58</v>
      </c>
      <c r="T551" t="s">
        <v>59</v>
      </c>
      <c r="U551" t="s">
        <v>120</v>
      </c>
      <c r="V551" t="s">
        <v>160</v>
      </c>
      <c r="W551">
        <v>80166</v>
      </c>
      <c r="X551" t="s">
        <v>62</v>
      </c>
      <c r="Y551" t="s">
        <v>53</v>
      </c>
      <c r="Z551">
        <v>2</v>
      </c>
      <c r="AA551" t="s">
        <v>161</v>
      </c>
      <c r="AB551" t="s">
        <v>64</v>
      </c>
      <c r="AC551" t="s">
        <v>122</v>
      </c>
      <c r="AD551" t="s">
        <v>52</v>
      </c>
      <c r="AE551" t="s">
        <v>66</v>
      </c>
      <c r="AF551" t="s">
        <v>180</v>
      </c>
      <c r="AG551">
        <v>82</v>
      </c>
      <c r="AH551">
        <v>45</v>
      </c>
      <c r="AI551" t="s">
        <v>123</v>
      </c>
      <c r="AJ551" t="s">
        <v>124</v>
      </c>
      <c r="AK551" t="s">
        <v>85</v>
      </c>
      <c r="AL551" t="s">
        <v>218</v>
      </c>
      <c r="AM551">
        <v>4</v>
      </c>
      <c r="AN551">
        <v>3</v>
      </c>
      <c r="AO551">
        <v>15</v>
      </c>
      <c r="AP551">
        <v>5</v>
      </c>
      <c r="AQ551">
        <v>30</v>
      </c>
      <c r="AR551">
        <v>9</v>
      </c>
      <c r="AS551" t="s">
        <v>747</v>
      </c>
      <c r="AT551" t="s">
        <v>150</v>
      </c>
      <c r="AU551" t="s">
        <v>150</v>
      </c>
      <c r="AV551" s="1">
        <v>44967</v>
      </c>
      <c r="AW551" s="116">
        <v>3.5</v>
      </c>
      <c r="AX551" s="40">
        <f>VLOOKUP(dummy_data!$AU551,dummy_oppeained!B:C,2,0)</f>
        <v>10</v>
      </c>
      <c r="AY551" s="22" t="str">
        <f>VLOOKUP(AT551,dummy_oppeained!B:D,3,0)</f>
        <v>eristav</v>
      </c>
      <c r="AZ551" s="72">
        <f>VLOOKUP(AS:AS,hinded_abi!B:D,3,0)</f>
        <v>0</v>
      </c>
      <c r="BA551" s="26">
        <f t="shared" si="24"/>
        <v>0</v>
      </c>
      <c r="BB551" s="27">
        <f t="shared" si="25"/>
        <v>10</v>
      </c>
      <c r="BC551" s="96" t="str">
        <f t="shared" si="26"/>
        <v>S00024_39803068381_õppeaine11_44967</v>
      </c>
      <c r="BD551" s="104">
        <f>COUNTIF($BC$2:BC551, BC551)</f>
        <v>1</v>
      </c>
    </row>
    <row r="552" spans="1:56" x14ac:dyDescent="0.25">
      <c r="A552" t="s">
        <v>309</v>
      </c>
      <c r="B552" t="s">
        <v>277</v>
      </c>
      <c r="C552" t="s">
        <v>208</v>
      </c>
      <c r="D552" t="s">
        <v>881</v>
      </c>
      <c r="E552">
        <v>39803068381</v>
      </c>
      <c r="F552" t="s">
        <v>243</v>
      </c>
      <c r="G552" t="s">
        <v>310</v>
      </c>
      <c r="H552" t="s">
        <v>115</v>
      </c>
      <c r="I552" t="s">
        <v>52</v>
      </c>
      <c r="J552" t="s">
        <v>52</v>
      </c>
      <c r="K552" s="1">
        <v>44076</v>
      </c>
      <c r="L552" t="s">
        <v>53</v>
      </c>
      <c r="M552" s="1">
        <v>45710</v>
      </c>
      <c r="N552" t="s">
        <v>227</v>
      </c>
      <c r="O552" t="s">
        <v>308</v>
      </c>
      <c r="P552" t="s">
        <v>954</v>
      </c>
      <c r="Q552" t="s">
        <v>246</v>
      </c>
      <c r="R552" s="1">
        <v>45709</v>
      </c>
      <c r="S552" t="s">
        <v>58</v>
      </c>
      <c r="T552" t="s">
        <v>59</v>
      </c>
      <c r="U552" t="s">
        <v>120</v>
      </c>
      <c r="V552" t="s">
        <v>160</v>
      </c>
      <c r="W552">
        <v>80166</v>
      </c>
      <c r="X552" t="s">
        <v>62</v>
      </c>
      <c r="Y552" t="s">
        <v>53</v>
      </c>
      <c r="Z552">
        <v>2</v>
      </c>
      <c r="AA552" t="s">
        <v>161</v>
      </c>
      <c r="AB552" t="s">
        <v>64</v>
      </c>
      <c r="AC552" t="s">
        <v>122</v>
      </c>
      <c r="AD552" t="s">
        <v>52</v>
      </c>
      <c r="AE552" t="s">
        <v>66</v>
      </c>
      <c r="AF552" t="s">
        <v>180</v>
      </c>
      <c r="AG552">
        <v>82</v>
      </c>
      <c r="AH552">
        <v>45</v>
      </c>
      <c r="AI552" t="s">
        <v>123</v>
      </c>
      <c r="AJ552" t="s">
        <v>124</v>
      </c>
      <c r="AK552" t="s">
        <v>85</v>
      </c>
      <c r="AL552" t="s">
        <v>218</v>
      </c>
      <c r="AM552">
        <v>4</v>
      </c>
      <c r="AN552">
        <v>3</v>
      </c>
      <c r="AO552">
        <v>15</v>
      </c>
      <c r="AP552">
        <v>5</v>
      </c>
      <c r="AQ552">
        <v>30</v>
      </c>
      <c r="AR552">
        <v>9</v>
      </c>
      <c r="AS552" t="s">
        <v>737</v>
      </c>
      <c r="AT552" t="s">
        <v>140</v>
      </c>
      <c r="AU552" t="s">
        <v>140</v>
      </c>
      <c r="AV552" s="1">
        <v>45332</v>
      </c>
      <c r="AW552" s="116">
        <v>3.5</v>
      </c>
      <c r="AX552" s="15">
        <f>VLOOKUP(dummy_data!$AU552,dummy_oppeained!B:C,2,0)</f>
        <v>8</v>
      </c>
      <c r="AY552" s="22" t="str">
        <f>VLOOKUP(AT552,dummy_oppeained!B:D,3,0)</f>
        <v>eristav</v>
      </c>
      <c r="AZ552" s="72">
        <f>VLOOKUP(AS:AS,hinded_abi!B:D,3,0)</f>
        <v>4</v>
      </c>
      <c r="BA552" s="26">
        <f t="shared" si="24"/>
        <v>32</v>
      </c>
      <c r="BB552" s="27">
        <f t="shared" si="25"/>
        <v>8</v>
      </c>
      <c r="BC552" s="96" t="str">
        <f t="shared" si="26"/>
        <v>S00024_39803068381_õppeaine23_45332</v>
      </c>
      <c r="BD552" s="104">
        <f>COUNTIF($BC$2:BC552, BC552)</f>
        <v>1</v>
      </c>
    </row>
    <row r="553" spans="1:56" x14ac:dyDescent="0.25">
      <c r="A553" t="s">
        <v>309</v>
      </c>
      <c r="B553" t="s">
        <v>277</v>
      </c>
      <c r="C553" t="s">
        <v>208</v>
      </c>
      <c r="D553" t="s">
        <v>881</v>
      </c>
      <c r="E553">
        <v>39803068381</v>
      </c>
      <c r="F553" t="s">
        <v>243</v>
      </c>
      <c r="G553" t="s">
        <v>310</v>
      </c>
      <c r="H553" t="s">
        <v>115</v>
      </c>
      <c r="I553" t="s">
        <v>52</v>
      </c>
      <c r="J553" t="s">
        <v>52</v>
      </c>
      <c r="K553" s="1">
        <v>44076</v>
      </c>
      <c r="L553" t="s">
        <v>53</v>
      </c>
      <c r="M553" s="1">
        <v>45710</v>
      </c>
      <c r="N553" t="s">
        <v>227</v>
      </c>
      <c r="O553" t="s">
        <v>308</v>
      </c>
      <c r="P553" t="s">
        <v>954</v>
      </c>
      <c r="Q553" t="s">
        <v>246</v>
      </c>
      <c r="R553" s="1">
        <v>45709</v>
      </c>
      <c r="S553" t="s">
        <v>58</v>
      </c>
      <c r="T553" t="s">
        <v>59</v>
      </c>
      <c r="U553" t="s">
        <v>120</v>
      </c>
      <c r="V553" t="s">
        <v>160</v>
      </c>
      <c r="W553">
        <v>80166</v>
      </c>
      <c r="X553" t="s">
        <v>62</v>
      </c>
      <c r="Y553" t="s">
        <v>53</v>
      </c>
      <c r="Z553">
        <v>2</v>
      </c>
      <c r="AA553" t="s">
        <v>161</v>
      </c>
      <c r="AB553" t="s">
        <v>64</v>
      </c>
      <c r="AC553" t="s">
        <v>122</v>
      </c>
      <c r="AD553" t="s">
        <v>52</v>
      </c>
      <c r="AE553" t="s">
        <v>66</v>
      </c>
      <c r="AF553" t="s">
        <v>180</v>
      </c>
      <c r="AG553">
        <v>82</v>
      </c>
      <c r="AH553">
        <v>45</v>
      </c>
      <c r="AI553" t="s">
        <v>123</v>
      </c>
      <c r="AJ553" t="s">
        <v>124</v>
      </c>
      <c r="AK553" t="s">
        <v>85</v>
      </c>
      <c r="AL553" t="s">
        <v>218</v>
      </c>
      <c r="AM553">
        <v>4</v>
      </c>
      <c r="AN553">
        <v>3</v>
      </c>
      <c r="AO553">
        <v>15</v>
      </c>
      <c r="AP553">
        <v>5</v>
      </c>
      <c r="AQ553">
        <v>30</v>
      </c>
      <c r="AR553">
        <v>9</v>
      </c>
      <c r="AS553" t="s">
        <v>734</v>
      </c>
      <c r="AT553" t="s">
        <v>266</v>
      </c>
      <c r="AU553" t="s">
        <v>266</v>
      </c>
      <c r="AV553" s="1">
        <v>45545</v>
      </c>
      <c r="AW553" s="116">
        <v>3.5</v>
      </c>
      <c r="AX553" s="40">
        <f>VLOOKUP(dummy_data!$AU553,dummy_oppeained!B:C,2,0)</f>
        <v>2</v>
      </c>
      <c r="AY553" s="22" t="str">
        <f>VLOOKUP(AT553,dummy_oppeained!B:D,3,0)</f>
        <v>mitteeristav</v>
      </c>
      <c r="AZ553" s="72" t="str">
        <f>VLOOKUP(AS:AS,hinded_abi!B:D,3,0)</f>
        <v>NULL</v>
      </c>
      <c r="BA553" s="26" t="str">
        <f t="shared" si="24"/>
        <v xml:space="preserve"> </v>
      </c>
      <c r="BB553" s="27">
        <f t="shared" si="25"/>
        <v>0</v>
      </c>
      <c r="BC553" s="96" t="str">
        <f t="shared" si="26"/>
        <v>S00024_39803068381_õppeaine88_45545</v>
      </c>
      <c r="BD553" s="104">
        <f>COUNTIF($BC$2:BC553, BC553)</f>
        <v>1</v>
      </c>
    </row>
    <row r="554" spans="1:56" x14ac:dyDescent="0.25">
      <c r="A554" t="s">
        <v>309</v>
      </c>
      <c r="B554" t="s">
        <v>277</v>
      </c>
      <c r="C554" t="s">
        <v>208</v>
      </c>
      <c r="D554" t="s">
        <v>881</v>
      </c>
      <c r="E554">
        <v>39803068381</v>
      </c>
      <c r="F554" t="s">
        <v>243</v>
      </c>
      <c r="G554" t="s">
        <v>310</v>
      </c>
      <c r="H554" t="s">
        <v>115</v>
      </c>
      <c r="I554" t="s">
        <v>52</v>
      </c>
      <c r="J554" t="s">
        <v>52</v>
      </c>
      <c r="K554" s="1">
        <v>44076</v>
      </c>
      <c r="L554" t="s">
        <v>53</v>
      </c>
      <c r="M554" s="1">
        <v>45710</v>
      </c>
      <c r="N554" t="s">
        <v>227</v>
      </c>
      <c r="O554" t="s">
        <v>308</v>
      </c>
      <c r="P554" t="s">
        <v>954</v>
      </c>
      <c r="Q554" t="s">
        <v>246</v>
      </c>
      <c r="R554" s="1">
        <v>45709</v>
      </c>
      <c r="S554" t="s">
        <v>58</v>
      </c>
      <c r="T554" t="s">
        <v>59</v>
      </c>
      <c r="U554" t="s">
        <v>120</v>
      </c>
      <c r="V554" t="s">
        <v>160</v>
      </c>
      <c r="W554">
        <v>80166</v>
      </c>
      <c r="X554" t="s">
        <v>62</v>
      </c>
      <c r="Y554" t="s">
        <v>53</v>
      </c>
      <c r="Z554">
        <v>2</v>
      </c>
      <c r="AA554" t="s">
        <v>161</v>
      </c>
      <c r="AB554" t="s">
        <v>64</v>
      </c>
      <c r="AC554" t="s">
        <v>122</v>
      </c>
      <c r="AD554" t="s">
        <v>52</v>
      </c>
      <c r="AE554" t="s">
        <v>66</v>
      </c>
      <c r="AF554" t="s">
        <v>180</v>
      </c>
      <c r="AG554">
        <v>82</v>
      </c>
      <c r="AH554">
        <v>45</v>
      </c>
      <c r="AI554" t="s">
        <v>123</v>
      </c>
      <c r="AJ554" t="s">
        <v>124</v>
      </c>
      <c r="AK554" t="s">
        <v>85</v>
      </c>
      <c r="AL554" t="s">
        <v>218</v>
      </c>
      <c r="AM554">
        <v>4</v>
      </c>
      <c r="AN554">
        <v>3</v>
      </c>
      <c r="AO554">
        <v>15</v>
      </c>
      <c r="AP554">
        <v>5</v>
      </c>
      <c r="AQ554">
        <v>30</v>
      </c>
      <c r="AR554">
        <v>9</v>
      </c>
      <c r="AS554" t="s">
        <v>745</v>
      </c>
      <c r="AT554" t="s">
        <v>222</v>
      </c>
      <c r="AU554" t="s">
        <v>222</v>
      </c>
      <c r="AV554" s="1">
        <v>45332</v>
      </c>
      <c r="AW554" s="116">
        <v>3.5</v>
      </c>
      <c r="AX554" s="15">
        <f>VLOOKUP(dummy_data!$AU554,dummy_oppeained!B:C,2,0)</f>
        <v>9</v>
      </c>
      <c r="AY554" s="22" t="str">
        <f>VLOOKUP(AT554,dummy_oppeained!B:D,3,0)</f>
        <v>eristav</v>
      </c>
      <c r="AZ554" s="72">
        <f>VLOOKUP(AS:AS,hinded_abi!B:D,3,0)</f>
        <v>0</v>
      </c>
      <c r="BA554" s="26">
        <f t="shared" si="24"/>
        <v>0</v>
      </c>
      <c r="BB554" s="27">
        <f t="shared" si="25"/>
        <v>9</v>
      </c>
      <c r="BC554" s="96" t="str">
        <f t="shared" si="26"/>
        <v>S00024_39803068381_õppeaine52_45332</v>
      </c>
      <c r="BD554" s="104">
        <f>COUNTIF($BC$2:BC554, BC554)</f>
        <v>1</v>
      </c>
    </row>
    <row r="555" spans="1:56" x14ac:dyDescent="0.25">
      <c r="A555" t="s">
        <v>309</v>
      </c>
      <c r="B555" t="s">
        <v>277</v>
      </c>
      <c r="C555" t="s">
        <v>208</v>
      </c>
      <c r="D555" t="s">
        <v>881</v>
      </c>
      <c r="E555">
        <v>39803068381</v>
      </c>
      <c r="F555" t="s">
        <v>243</v>
      </c>
      <c r="G555" t="s">
        <v>310</v>
      </c>
      <c r="H555" t="s">
        <v>115</v>
      </c>
      <c r="I555" t="s">
        <v>52</v>
      </c>
      <c r="J555" t="s">
        <v>52</v>
      </c>
      <c r="K555" s="1">
        <v>44076</v>
      </c>
      <c r="L555" t="s">
        <v>53</v>
      </c>
      <c r="M555" s="1">
        <v>45710</v>
      </c>
      <c r="N555" t="s">
        <v>227</v>
      </c>
      <c r="O555" t="s">
        <v>308</v>
      </c>
      <c r="P555" t="s">
        <v>954</v>
      </c>
      <c r="Q555" t="s">
        <v>246</v>
      </c>
      <c r="R555" s="1">
        <v>45709</v>
      </c>
      <c r="S555" t="s">
        <v>58</v>
      </c>
      <c r="T555" t="s">
        <v>59</v>
      </c>
      <c r="U555" t="s">
        <v>120</v>
      </c>
      <c r="V555" t="s">
        <v>160</v>
      </c>
      <c r="W555">
        <v>80166</v>
      </c>
      <c r="X555" t="s">
        <v>62</v>
      </c>
      <c r="Y555" t="s">
        <v>53</v>
      </c>
      <c r="Z555">
        <v>3</v>
      </c>
      <c r="AA555" t="s">
        <v>161</v>
      </c>
      <c r="AB555" t="s">
        <v>64</v>
      </c>
      <c r="AC555" t="s">
        <v>146</v>
      </c>
      <c r="AD555" t="s">
        <v>52</v>
      </c>
      <c r="AE555" t="s">
        <v>66</v>
      </c>
      <c r="AF555" t="s">
        <v>180</v>
      </c>
      <c r="AG555">
        <v>82</v>
      </c>
      <c r="AH555">
        <v>56</v>
      </c>
      <c r="AI555" t="s">
        <v>123</v>
      </c>
      <c r="AJ555" t="s">
        <v>230</v>
      </c>
      <c r="AK555" t="s">
        <v>85</v>
      </c>
      <c r="AL555" t="s">
        <v>182</v>
      </c>
      <c r="AM555">
        <v>4</v>
      </c>
      <c r="AN555">
        <v>2</v>
      </c>
      <c r="AO555">
        <v>15</v>
      </c>
      <c r="AP555">
        <v>10</v>
      </c>
      <c r="AQ555">
        <v>28</v>
      </c>
      <c r="AR555">
        <v>9</v>
      </c>
      <c r="AS555" t="s">
        <v>737</v>
      </c>
      <c r="AT555" t="s">
        <v>196</v>
      </c>
      <c r="AU555" t="s">
        <v>196</v>
      </c>
      <c r="AV555" s="1">
        <v>45179</v>
      </c>
      <c r="AW555" s="116">
        <v>3.5</v>
      </c>
      <c r="AX555" s="40">
        <f>VLOOKUP(dummy_data!$AU555,dummy_oppeained!B:C,2,0)</f>
        <v>5</v>
      </c>
      <c r="AY555" s="22" t="str">
        <f>VLOOKUP(AT555,dummy_oppeained!B:D,3,0)</f>
        <v>eristav</v>
      </c>
      <c r="AZ555" s="72">
        <f>VLOOKUP(AS:AS,hinded_abi!B:D,3,0)</f>
        <v>4</v>
      </c>
      <c r="BA555" s="26">
        <f t="shared" si="24"/>
        <v>20</v>
      </c>
      <c r="BB555" s="27">
        <f t="shared" si="25"/>
        <v>5</v>
      </c>
      <c r="BC555" s="96" t="str">
        <f t="shared" si="26"/>
        <v>S00024_39803068381_õppeaine82_45179</v>
      </c>
      <c r="BD555" s="104">
        <f>COUNTIF($BC$2:BC555, BC555)</f>
        <v>1</v>
      </c>
    </row>
    <row r="556" spans="1:56" x14ac:dyDescent="0.25">
      <c r="A556" t="s">
        <v>309</v>
      </c>
      <c r="B556" t="s">
        <v>277</v>
      </c>
      <c r="C556" t="s">
        <v>208</v>
      </c>
      <c r="D556" t="s">
        <v>881</v>
      </c>
      <c r="E556">
        <v>39803068381</v>
      </c>
      <c r="F556" t="s">
        <v>243</v>
      </c>
      <c r="G556" t="s">
        <v>310</v>
      </c>
      <c r="H556" t="s">
        <v>115</v>
      </c>
      <c r="I556" t="s">
        <v>52</v>
      </c>
      <c r="J556" t="s">
        <v>52</v>
      </c>
      <c r="K556" s="1">
        <v>44076</v>
      </c>
      <c r="L556" t="s">
        <v>53</v>
      </c>
      <c r="M556" s="1">
        <v>45710</v>
      </c>
      <c r="N556" t="s">
        <v>227</v>
      </c>
      <c r="O556" t="s">
        <v>308</v>
      </c>
      <c r="P556" t="s">
        <v>954</v>
      </c>
      <c r="Q556" t="s">
        <v>246</v>
      </c>
      <c r="R556" s="1">
        <v>45709</v>
      </c>
      <c r="S556" t="s">
        <v>58</v>
      </c>
      <c r="T556" t="s">
        <v>59</v>
      </c>
      <c r="U556" t="s">
        <v>120</v>
      </c>
      <c r="V556" t="s">
        <v>160</v>
      </c>
      <c r="W556">
        <v>80166</v>
      </c>
      <c r="X556" t="s">
        <v>62</v>
      </c>
      <c r="Y556" t="s">
        <v>53</v>
      </c>
      <c r="Z556">
        <v>3</v>
      </c>
      <c r="AA556" t="s">
        <v>161</v>
      </c>
      <c r="AB556" t="s">
        <v>64</v>
      </c>
      <c r="AC556" t="s">
        <v>146</v>
      </c>
      <c r="AD556" t="s">
        <v>52</v>
      </c>
      <c r="AE556" t="s">
        <v>66</v>
      </c>
      <c r="AF556" t="s">
        <v>180</v>
      </c>
      <c r="AG556">
        <v>82</v>
      </c>
      <c r="AH556">
        <v>56</v>
      </c>
      <c r="AI556" t="s">
        <v>123</v>
      </c>
      <c r="AJ556" t="s">
        <v>230</v>
      </c>
      <c r="AK556" t="s">
        <v>85</v>
      </c>
      <c r="AL556" t="s">
        <v>182</v>
      </c>
      <c r="AM556">
        <v>4</v>
      </c>
      <c r="AN556">
        <v>2</v>
      </c>
      <c r="AO556">
        <v>15</v>
      </c>
      <c r="AP556">
        <v>10</v>
      </c>
      <c r="AQ556">
        <v>28</v>
      </c>
      <c r="AR556">
        <v>9</v>
      </c>
      <c r="AS556" t="s">
        <v>747</v>
      </c>
      <c r="AT556" t="s">
        <v>132</v>
      </c>
      <c r="AU556" t="s">
        <v>132</v>
      </c>
      <c r="AV556" s="1">
        <v>44967</v>
      </c>
      <c r="AW556" s="116">
        <v>3.5</v>
      </c>
      <c r="AX556" s="15">
        <f>VLOOKUP(dummy_data!$AU556,dummy_oppeained!B:C,2,0)</f>
        <v>6</v>
      </c>
      <c r="AY556" s="22" t="str">
        <f>VLOOKUP(AT556,dummy_oppeained!B:D,3,0)</f>
        <v>eristav</v>
      </c>
      <c r="AZ556" s="72">
        <f>VLOOKUP(AS:AS,hinded_abi!B:D,3,0)</f>
        <v>0</v>
      </c>
      <c r="BA556" s="26">
        <f t="shared" si="24"/>
        <v>0</v>
      </c>
      <c r="BB556" s="27">
        <f t="shared" si="25"/>
        <v>6</v>
      </c>
      <c r="BC556" s="96" t="str">
        <f t="shared" si="26"/>
        <v>S00024_39803068381_õppeaine56_44967</v>
      </c>
      <c r="BD556" s="104">
        <f>COUNTIF($BC$2:BC556, BC556)</f>
        <v>1</v>
      </c>
    </row>
    <row r="557" spans="1:56" x14ac:dyDescent="0.25">
      <c r="A557" t="s">
        <v>309</v>
      </c>
      <c r="B557" t="s">
        <v>277</v>
      </c>
      <c r="C557" t="s">
        <v>208</v>
      </c>
      <c r="D557" t="s">
        <v>881</v>
      </c>
      <c r="E557">
        <v>39803068381</v>
      </c>
      <c r="F557" t="s">
        <v>243</v>
      </c>
      <c r="G557" t="s">
        <v>310</v>
      </c>
      <c r="H557" t="s">
        <v>115</v>
      </c>
      <c r="I557" t="s">
        <v>52</v>
      </c>
      <c r="J557" t="s">
        <v>52</v>
      </c>
      <c r="K557" s="1">
        <v>44076</v>
      </c>
      <c r="L557" t="s">
        <v>53</v>
      </c>
      <c r="M557" s="1">
        <v>45710</v>
      </c>
      <c r="N557" t="s">
        <v>227</v>
      </c>
      <c r="O557" t="s">
        <v>308</v>
      </c>
      <c r="P557" t="s">
        <v>954</v>
      </c>
      <c r="Q557" t="s">
        <v>246</v>
      </c>
      <c r="R557" s="1">
        <v>45709</v>
      </c>
      <c r="S557" t="s">
        <v>58</v>
      </c>
      <c r="T557" t="s">
        <v>59</v>
      </c>
      <c r="U557" t="s">
        <v>120</v>
      </c>
      <c r="V557" t="s">
        <v>160</v>
      </c>
      <c r="W557">
        <v>80166</v>
      </c>
      <c r="X557" t="s">
        <v>62</v>
      </c>
      <c r="Y557" t="s">
        <v>53</v>
      </c>
      <c r="Z557">
        <v>3</v>
      </c>
      <c r="AA557" t="s">
        <v>161</v>
      </c>
      <c r="AB557" t="s">
        <v>64</v>
      </c>
      <c r="AC557" t="s">
        <v>146</v>
      </c>
      <c r="AD557" t="s">
        <v>52</v>
      </c>
      <c r="AE557" t="s">
        <v>66</v>
      </c>
      <c r="AF557" t="s">
        <v>180</v>
      </c>
      <c r="AG557">
        <v>82</v>
      </c>
      <c r="AH557">
        <v>56</v>
      </c>
      <c r="AI557" t="s">
        <v>123</v>
      </c>
      <c r="AJ557" t="s">
        <v>230</v>
      </c>
      <c r="AK557" t="s">
        <v>85</v>
      </c>
      <c r="AL557" t="s">
        <v>182</v>
      </c>
      <c r="AM557">
        <v>4</v>
      </c>
      <c r="AN557">
        <v>2</v>
      </c>
      <c r="AO557">
        <v>15</v>
      </c>
      <c r="AP557">
        <v>10</v>
      </c>
      <c r="AQ557">
        <v>28</v>
      </c>
      <c r="AR557">
        <v>9</v>
      </c>
      <c r="AS557" t="s">
        <v>747</v>
      </c>
      <c r="AT557" t="s">
        <v>224</v>
      </c>
      <c r="AU557" t="s">
        <v>224</v>
      </c>
      <c r="AV557" s="1">
        <v>45545</v>
      </c>
      <c r="AW557" s="116">
        <v>3.5</v>
      </c>
      <c r="AX557" s="40">
        <f>VLOOKUP(dummy_data!$AU557,dummy_oppeained!B:C,2,0)</f>
        <v>5</v>
      </c>
      <c r="AY557" s="22" t="str">
        <f>VLOOKUP(AT557,dummy_oppeained!B:D,3,0)</f>
        <v>eristav</v>
      </c>
      <c r="AZ557" s="72">
        <f>VLOOKUP(AS:AS,hinded_abi!B:D,3,0)</f>
        <v>0</v>
      </c>
      <c r="BA557" s="26">
        <f t="shared" si="24"/>
        <v>0</v>
      </c>
      <c r="BB557" s="27">
        <f t="shared" si="25"/>
        <v>5</v>
      </c>
      <c r="BC557" s="96" t="str">
        <f t="shared" si="26"/>
        <v>S00024_39803068381_õppeaine40_45545</v>
      </c>
      <c r="BD557" s="104">
        <f>COUNTIF($BC$2:BC557, BC557)</f>
        <v>1</v>
      </c>
    </row>
    <row r="558" spans="1:56" x14ac:dyDescent="0.25">
      <c r="A558" t="s">
        <v>309</v>
      </c>
      <c r="B558" t="s">
        <v>277</v>
      </c>
      <c r="C558" t="s">
        <v>208</v>
      </c>
      <c r="D558" t="s">
        <v>881</v>
      </c>
      <c r="E558">
        <v>39803068381</v>
      </c>
      <c r="F558" t="s">
        <v>243</v>
      </c>
      <c r="G558" t="s">
        <v>310</v>
      </c>
      <c r="H558" t="s">
        <v>115</v>
      </c>
      <c r="I558" t="s">
        <v>52</v>
      </c>
      <c r="J558" t="s">
        <v>52</v>
      </c>
      <c r="K558" s="1">
        <v>44076</v>
      </c>
      <c r="L558" t="s">
        <v>53</v>
      </c>
      <c r="M558" s="1">
        <v>45710</v>
      </c>
      <c r="N558" t="s">
        <v>227</v>
      </c>
      <c r="O558" t="s">
        <v>308</v>
      </c>
      <c r="P558" t="s">
        <v>954</v>
      </c>
      <c r="Q558" t="s">
        <v>246</v>
      </c>
      <c r="R558" s="1">
        <v>45709</v>
      </c>
      <c r="S558" t="s">
        <v>58</v>
      </c>
      <c r="T558" t="s">
        <v>59</v>
      </c>
      <c r="U558" t="s">
        <v>120</v>
      </c>
      <c r="V558" t="s">
        <v>160</v>
      </c>
      <c r="W558">
        <v>80166</v>
      </c>
      <c r="X558" t="s">
        <v>62</v>
      </c>
      <c r="Y558" t="s">
        <v>53</v>
      </c>
      <c r="Z558">
        <v>4</v>
      </c>
      <c r="AA558" t="s">
        <v>161</v>
      </c>
      <c r="AB558" t="s">
        <v>64</v>
      </c>
      <c r="AC558" t="s">
        <v>122</v>
      </c>
      <c r="AD558" t="s">
        <v>52</v>
      </c>
      <c r="AE558" t="s">
        <v>66</v>
      </c>
      <c r="AF558" t="s">
        <v>180</v>
      </c>
      <c r="AG558">
        <v>82</v>
      </c>
      <c r="AH558">
        <v>33</v>
      </c>
      <c r="AI558" t="s">
        <v>123</v>
      </c>
      <c r="AJ558" t="s">
        <v>85</v>
      </c>
      <c r="AK558" t="s">
        <v>85</v>
      </c>
      <c r="AL558" t="s">
        <v>169</v>
      </c>
      <c r="AM558">
        <v>4</v>
      </c>
      <c r="AN558">
        <v>3</v>
      </c>
      <c r="AO558">
        <v>15</v>
      </c>
      <c r="AP558">
        <v>5</v>
      </c>
      <c r="AQ558">
        <v>32</v>
      </c>
      <c r="AR558">
        <v>9</v>
      </c>
      <c r="AS558" t="s">
        <v>732</v>
      </c>
      <c r="AT558" t="s">
        <v>267</v>
      </c>
      <c r="AU558" t="s">
        <v>267</v>
      </c>
      <c r="AV558" s="1">
        <v>45910</v>
      </c>
      <c r="AW558" s="116">
        <v>3.5</v>
      </c>
      <c r="AX558" s="15">
        <f>VLOOKUP(dummy_data!$AU558,dummy_oppeained!B:C,2,0)</f>
        <v>2</v>
      </c>
      <c r="AY558" s="22" t="str">
        <f>VLOOKUP(AT558,dummy_oppeained!B:D,3,0)</f>
        <v>mitteeristav</v>
      </c>
      <c r="AZ558" s="72" t="str">
        <f>VLOOKUP(AS:AS,hinded_abi!B:D,3,0)</f>
        <v>NULL</v>
      </c>
      <c r="BA558" s="26" t="str">
        <f t="shared" si="24"/>
        <v xml:space="preserve"> </v>
      </c>
      <c r="BB558" s="27">
        <f t="shared" si="25"/>
        <v>0</v>
      </c>
      <c r="BC558" s="96" t="str">
        <f t="shared" si="26"/>
        <v>S00024_39803068381_õppeaine32_45910</v>
      </c>
      <c r="BD558" s="104">
        <f>COUNTIF($BC$2:BC558, BC558)</f>
        <v>1</v>
      </c>
    </row>
    <row r="559" spans="1:56" x14ac:dyDescent="0.25">
      <c r="A559" t="s">
        <v>309</v>
      </c>
      <c r="B559" t="s">
        <v>277</v>
      </c>
      <c r="C559" t="s">
        <v>208</v>
      </c>
      <c r="D559" t="s">
        <v>881</v>
      </c>
      <c r="E559">
        <v>39803068381</v>
      </c>
      <c r="F559" t="s">
        <v>243</v>
      </c>
      <c r="G559" t="s">
        <v>310</v>
      </c>
      <c r="H559" t="s">
        <v>115</v>
      </c>
      <c r="I559" t="s">
        <v>52</v>
      </c>
      <c r="J559" t="s">
        <v>52</v>
      </c>
      <c r="K559" s="1">
        <v>44076</v>
      </c>
      <c r="L559" t="s">
        <v>53</v>
      </c>
      <c r="M559" s="1">
        <v>45710</v>
      </c>
      <c r="N559" t="s">
        <v>227</v>
      </c>
      <c r="O559" t="s">
        <v>308</v>
      </c>
      <c r="P559" t="s">
        <v>954</v>
      </c>
      <c r="Q559" t="s">
        <v>246</v>
      </c>
      <c r="R559" s="1">
        <v>45709</v>
      </c>
      <c r="S559" t="s">
        <v>58</v>
      </c>
      <c r="T559" t="s">
        <v>59</v>
      </c>
      <c r="U559" t="s">
        <v>120</v>
      </c>
      <c r="V559" t="s">
        <v>160</v>
      </c>
      <c r="W559">
        <v>80166</v>
      </c>
      <c r="X559" t="s">
        <v>62</v>
      </c>
      <c r="Y559" t="s">
        <v>53</v>
      </c>
      <c r="Z559">
        <v>4</v>
      </c>
      <c r="AA559" t="s">
        <v>161</v>
      </c>
      <c r="AB559" t="s">
        <v>64</v>
      </c>
      <c r="AC559" t="s">
        <v>122</v>
      </c>
      <c r="AD559" t="s">
        <v>52</v>
      </c>
      <c r="AE559" t="s">
        <v>66</v>
      </c>
      <c r="AF559" t="s">
        <v>180</v>
      </c>
      <c r="AG559">
        <v>82</v>
      </c>
      <c r="AH559">
        <v>33</v>
      </c>
      <c r="AI559" t="s">
        <v>123</v>
      </c>
      <c r="AJ559" t="s">
        <v>85</v>
      </c>
      <c r="AK559" t="s">
        <v>85</v>
      </c>
      <c r="AL559" t="s">
        <v>169</v>
      </c>
      <c r="AM559">
        <v>4</v>
      </c>
      <c r="AN559">
        <v>3</v>
      </c>
      <c r="AO559">
        <v>15</v>
      </c>
      <c r="AP559">
        <v>5</v>
      </c>
      <c r="AQ559">
        <v>32</v>
      </c>
      <c r="AR559">
        <v>9</v>
      </c>
      <c r="AS559" t="s">
        <v>747</v>
      </c>
      <c r="AT559" t="s">
        <v>183</v>
      </c>
      <c r="AU559" t="s">
        <v>183</v>
      </c>
      <c r="AV559" s="1">
        <v>45179</v>
      </c>
      <c r="AW559" s="116">
        <v>3.5</v>
      </c>
      <c r="AX559" s="40">
        <f>VLOOKUP(dummy_data!$AU559,dummy_oppeained!B:C,2,0)</f>
        <v>3</v>
      </c>
      <c r="AY559" s="22" t="str">
        <f>VLOOKUP(AT559,dummy_oppeained!B:D,3,0)</f>
        <v>mitteeristav</v>
      </c>
      <c r="AZ559" s="72">
        <f>VLOOKUP(AS:AS,hinded_abi!B:D,3,0)</f>
        <v>0</v>
      </c>
      <c r="BA559" s="26" t="str">
        <f t="shared" si="24"/>
        <v xml:space="preserve"> </v>
      </c>
      <c r="BB559" s="27">
        <f t="shared" si="25"/>
        <v>0</v>
      </c>
      <c r="BC559" s="96" t="str">
        <f t="shared" si="26"/>
        <v>S00024_39803068381_õppeaine57_45179</v>
      </c>
      <c r="BD559" s="104">
        <f>COUNTIF($BC$2:BC559, BC559)</f>
        <v>1</v>
      </c>
    </row>
    <row r="560" spans="1:56" x14ac:dyDescent="0.25">
      <c r="A560" t="s">
        <v>309</v>
      </c>
      <c r="B560" t="s">
        <v>277</v>
      </c>
      <c r="C560" t="s">
        <v>208</v>
      </c>
      <c r="D560" t="s">
        <v>881</v>
      </c>
      <c r="E560">
        <v>39803068381</v>
      </c>
      <c r="F560" t="s">
        <v>243</v>
      </c>
      <c r="G560" t="s">
        <v>310</v>
      </c>
      <c r="H560" t="s">
        <v>115</v>
      </c>
      <c r="I560" t="s">
        <v>52</v>
      </c>
      <c r="J560" t="s">
        <v>52</v>
      </c>
      <c r="K560" s="1">
        <v>44076</v>
      </c>
      <c r="L560" t="s">
        <v>53</v>
      </c>
      <c r="M560" s="1">
        <v>45710</v>
      </c>
      <c r="N560" t="s">
        <v>227</v>
      </c>
      <c r="O560" t="s">
        <v>308</v>
      </c>
      <c r="P560" t="s">
        <v>954</v>
      </c>
      <c r="Q560" t="s">
        <v>246</v>
      </c>
      <c r="R560" s="1">
        <v>45709</v>
      </c>
      <c r="S560" t="s">
        <v>58</v>
      </c>
      <c r="T560" t="s">
        <v>59</v>
      </c>
      <c r="U560" t="s">
        <v>120</v>
      </c>
      <c r="V560" t="s">
        <v>160</v>
      </c>
      <c r="W560">
        <v>80166</v>
      </c>
      <c r="X560" t="s">
        <v>62</v>
      </c>
      <c r="Y560" t="s">
        <v>53</v>
      </c>
      <c r="Z560">
        <v>4</v>
      </c>
      <c r="AA560" t="s">
        <v>161</v>
      </c>
      <c r="AB560" t="s">
        <v>64</v>
      </c>
      <c r="AC560" t="s">
        <v>122</v>
      </c>
      <c r="AD560" t="s">
        <v>52</v>
      </c>
      <c r="AE560" t="s">
        <v>66</v>
      </c>
      <c r="AF560" t="s">
        <v>180</v>
      </c>
      <c r="AG560">
        <v>82</v>
      </c>
      <c r="AH560">
        <v>33</v>
      </c>
      <c r="AI560" t="s">
        <v>123</v>
      </c>
      <c r="AJ560" t="s">
        <v>85</v>
      </c>
      <c r="AK560" t="s">
        <v>85</v>
      </c>
      <c r="AL560" t="s">
        <v>169</v>
      </c>
      <c r="AM560">
        <v>4</v>
      </c>
      <c r="AN560">
        <v>3</v>
      </c>
      <c r="AO560">
        <v>15</v>
      </c>
      <c r="AP560">
        <v>5</v>
      </c>
      <c r="AQ560">
        <v>32</v>
      </c>
      <c r="AR560">
        <v>9</v>
      </c>
      <c r="AS560" t="s">
        <v>732</v>
      </c>
      <c r="AT560" t="s">
        <v>139</v>
      </c>
      <c r="AU560" t="s">
        <v>139</v>
      </c>
      <c r="AV560" s="1">
        <v>44814</v>
      </c>
      <c r="AW560" s="116">
        <v>3.5</v>
      </c>
      <c r="AX560" s="15">
        <f>VLOOKUP(dummy_data!$AU560,dummy_oppeained!B:C,2,0)</f>
        <v>3</v>
      </c>
      <c r="AY560" s="22" t="str">
        <f>VLOOKUP(AT560,dummy_oppeained!B:D,3,0)</f>
        <v>mitteeristav</v>
      </c>
      <c r="AZ560" s="72" t="str">
        <f>VLOOKUP(AS:AS,hinded_abi!B:D,3,0)</f>
        <v>NULL</v>
      </c>
      <c r="BA560" s="26" t="str">
        <f t="shared" si="24"/>
        <v xml:space="preserve"> </v>
      </c>
      <c r="BB560" s="27">
        <f t="shared" si="25"/>
        <v>0</v>
      </c>
      <c r="BC560" s="96" t="str">
        <f t="shared" si="26"/>
        <v>S00024_39803068381_õppeaine87_44814</v>
      </c>
      <c r="BD560" s="104">
        <f>COUNTIF($BC$2:BC560, BC560)</f>
        <v>1</v>
      </c>
    </row>
    <row r="561" spans="1:56" x14ac:dyDescent="0.25">
      <c r="A561" t="s">
        <v>309</v>
      </c>
      <c r="B561" t="s">
        <v>277</v>
      </c>
      <c r="C561" t="s">
        <v>208</v>
      </c>
      <c r="D561" t="s">
        <v>881</v>
      </c>
      <c r="E561">
        <v>39803068381</v>
      </c>
      <c r="F561" t="s">
        <v>243</v>
      </c>
      <c r="G561" t="s">
        <v>310</v>
      </c>
      <c r="H561" t="s">
        <v>115</v>
      </c>
      <c r="I561" t="s">
        <v>52</v>
      </c>
      <c r="J561" t="s">
        <v>52</v>
      </c>
      <c r="K561" s="1">
        <v>44076</v>
      </c>
      <c r="L561" t="s">
        <v>53</v>
      </c>
      <c r="M561" s="1">
        <v>45710</v>
      </c>
      <c r="N561" t="s">
        <v>227</v>
      </c>
      <c r="O561" t="s">
        <v>308</v>
      </c>
      <c r="P561" t="s">
        <v>954</v>
      </c>
      <c r="Q561" t="s">
        <v>246</v>
      </c>
      <c r="R561" s="1">
        <v>45709</v>
      </c>
      <c r="S561" t="s">
        <v>58</v>
      </c>
      <c r="T561" t="s">
        <v>59</v>
      </c>
      <c r="U561" t="s">
        <v>120</v>
      </c>
      <c r="V561" t="s">
        <v>160</v>
      </c>
      <c r="W561">
        <v>80166</v>
      </c>
      <c r="X561" t="s">
        <v>62</v>
      </c>
      <c r="Y561" t="s">
        <v>53</v>
      </c>
      <c r="Z561">
        <v>4</v>
      </c>
      <c r="AA561" t="s">
        <v>161</v>
      </c>
      <c r="AB561" t="s">
        <v>64</v>
      </c>
      <c r="AC561" t="s">
        <v>122</v>
      </c>
      <c r="AD561" t="s">
        <v>52</v>
      </c>
      <c r="AE561" t="s">
        <v>66</v>
      </c>
      <c r="AF561" t="s">
        <v>180</v>
      </c>
      <c r="AG561">
        <v>82</v>
      </c>
      <c r="AH561">
        <v>33</v>
      </c>
      <c r="AI561" t="s">
        <v>123</v>
      </c>
      <c r="AJ561" t="s">
        <v>85</v>
      </c>
      <c r="AK561" t="s">
        <v>85</v>
      </c>
      <c r="AL561" t="s">
        <v>169</v>
      </c>
      <c r="AM561">
        <v>4</v>
      </c>
      <c r="AN561">
        <v>3</v>
      </c>
      <c r="AO561">
        <v>15</v>
      </c>
      <c r="AP561">
        <v>5</v>
      </c>
      <c r="AQ561">
        <v>32</v>
      </c>
      <c r="AR561">
        <v>9</v>
      </c>
      <c r="AS561" t="s">
        <v>736</v>
      </c>
      <c r="AT561" t="s">
        <v>92</v>
      </c>
      <c r="AU561" t="s">
        <v>92</v>
      </c>
      <c r="AV561" s="1">
        <v>44602</v>
      </c>
      <c r="AW561" s="116">
        <v>3.5</v>
      </c>
      <c r="AX561" s="40">
        <f>VLOOKUP(dummy_data!$AU561,dummy_oppeained!B:C,2,0)</f>
        <v>5</v>
      </c>
      <c r="AY561" s="22" t="str">
        <f>VLOOKUP(AT561,dummy_oppeained!B:D,3,0)</f>
        <v>eristav</v>
      </c>
      <c r="AZ561" s="72">
        <f>VLOOKUP(AS:AS,hinded_abi!B:D,3,0)</f>
        <v>5</v>
      </c>
      <c r="BA561" s="26">
        <f t="shared" si="24"/>
        <v>25</v>
      </c>
      <c r="BB561" s="27">
        <f t="shared" si="25"/>
        <v>5</v>
      </c>
      <c r="BC561" s="96" t="str">
        <f t="shared" si="26"/>
        <v>S00024_39803068381_õppeaine68_44602</v>
      </c>
      <c r="BD561" s="104">
        <f>COUNTIF($BC$2:BC561, BC561)</f>
        <v>1</v>
      </c>
    </row>
    <row r="562" spans="1:56" x14ac:dyDescent="0.25">
      <c r="A562" t="s">
        <v>309</v>
      </c>
      <c r="B562" t="s">
        <v>277</v>
      </c>
      <c r="C562" t="s">
        <v>208</v>
      </c>
      <c r="D562" t="s">
        <v>881</v>
      </c>
      <c r="E562">
        <v>39803068381</v>
      </c>
      <c r="F562" t="s">
        <v>243</v>
      </c>
      <c r="G562" t="s">
        <v>310</v>
      </c>
      <c r="H562" t="s">
        <v>115</v>
      </c>
      <c r="I562" t="s">
        <v>52</v>
      </c>
      <c r="J562" t="s">
        <v>52</v>
      </c>
      <c r="K562" s="1">
        <v>44076</v>
      </c>
      <c r="L562" t="s">
        <v>53</v>
      </c>
      <c r="M562" s="1">
        <v>45710</v>
      </c>
      <c r="N562" t="s">
        <v>227</v>
      </c>
      <c r="O562" t="s">
        <v>308</v>
      </c>
      <c r="P562" t="s">
        <v>954</v>
      </c>
      <c r="Q562" t="s">
        <v>246</v>
      </c>
      <c r="R562" s="1">
        <v>45709</v>
      </c>
      <c r="S562" t="s">
        <v>58</v>
      </c>
      <c r="T562" t="s">
        <v>59</v>
      </c>
      <c r="U562" t="s">
        <v>120</v>
      </c>
      <c r="V562" t="s">
        <v>160</v>
      </c>
      <c r="W562">
        <v>80166</v>
      </c>
      <c r="X562" t="s">
        <v>62</v>
      </c>
      <c r="Y562" t="s">
        <v>53</v>
      </c>
      <c r="Z562">
        <v>4</v>
      </c>
      <c r="AA562" t="s">
        <v>161</v>
      </c>
      <c r="AB562" t="s">
        <v>64</v>
      </c>
      <c r="AC562" t="s">
        <v>122</v>
      </c>
      <c r="AD562" t="s">
        <v>52</v>
      </c>
      <c r="AE562" t="s">
        <v>66</v>
      </c>
      <c r="AF562" t="s">
        <v>180</v>
      </c>
      <c r="AG562">
        <v>82</v>
      </c>
      <c r="AH562">
        <v>33</v>
      </c>
      <c r="AI562" t="s">
        <v>123</v>
      </c>
      <c r="AJ562" t="s">
        <v>85</v>
      </c>
      <c r="AK562" t="s">
        <v>85</v>
      </c>
      <c r="AL562" t="s">
        <v>169</v>
      </c>
      <c r="AM562">
        <v>4</v>
      </c>
      <c r="AN562">
        <v>3</v>
      </c>
      <c r="AO562">
        <v>15</v>
      </c>
      <c r="AP562">
        <v>5</v>
      </c>
      <c r="AQ562">
        <v>32</v>
      </c>
      <c r="AR562">
        <v>9</v>
      </c>
      <c r="AS562" t="s">
        <v>732</v>
      </c>
      <c r="AT562" t="s">
        <v>258</v>
      </c>
      <c r="AU562" t="s">
        <v>258</v>
      </c>
      <c r="AV562" s="1">
        <v>44449</v>
      </c>
      <c r="AW562" s="116">
        <v>3.5</v>
      </c>
      <c r="AX562" s="15">
        <f>VLOOKUP(dummy_data!$AU562,dummy_oppeained!B:C,2,0)</f>
        <v>3</v>
      </c>
      <c r="AY562" s="22" t="str">
        <f>VLOOKUP(AT562,dummy_oppeained!B:D,3,0)</f>
        <v>mitteeristav</v>
      </c>
      <c r="AZ562" s="72" t="str">
        <f>VLOOKUP(AS:AS,hinded_abi!B:D,3,0)</f>
        <v>NULL</v>
      </c>
      <c r="BA562" s="26" t="str">
        <f t="shared" si="24"/>
        <v xml:space="preserve"> </v>
      </c>
      <c r="BB562" s="27">
        <f t="shared" si="25"/>
        <v>0</v>
      </c>
      <c r="BC562" s="96" t="str">
        <f t="shared" si="26"/>
        <v>S00024_39803068381_õppeaine77_44449</v>
      </c>
      <c r="BD562" s="104">
        <f>COUNTIF($BC$2:BC562, BC562)</f>
        <v>1</v>
      </c>
    </row>
    <row r="563" spans="1:56" x14ac:dyDescent="0.25">
      <c r="A563" t="s">
        <v>309</v>
      </c>
      <c r="B563" t="s">
        <v>277</v>
      </c>
      <c r="C563" t="s">
        <v>208</v>
      </c>
      <c r="D563" t="s">
        <v>881</v>
      </c>
      <c r="E563">
        <v>39803068381</v>
      </c>
      <c r="F563" t="s">
        <v>243</v>
      </c>
      <c r="G563" t="s">
        <v>310</v>
      </c>
      <c r="H563" t="s">
        <v>115</v>
      </c>
      <c r="I563" t="s">
        <v>52</v>
      </c>
      <c r="J563" t="s">
        <v>52</v>
      </c>
      <c r="K563" s="1">
        <v>44076</v>
      </c>
      <c r="L563" t="s">
        <v>53</v>
      </c>
      <c r="M563" s="1">
        <v>45710</v>
      </c>
      <c r="N563" t="s">
        <v>227</v>
      </c>
      <c r="O563" t="s">
        <v>308</v>
      </c>
      <c r="P563" t="s">
        <v>954</v>
      </c>
      <c r="Q563" t="s">
        <v>246</v>
      </c>
      <c r="R563" s="1">
        <v>45709</v>
      </c>
      <c r="S563" t="s">
        <v>58</v>
      </c>
      <c r="T563" t="s">
        <v>59</v>
      </c>
      <c r="U563" t="s">
        <v>120</v>
      </c>
      <c r="V563" t="s">
        <v>160</v>
      </c>
      <c r="W563">
        <v>80166</v>
      </c>
      <c r="X563" t="s">
        <v>62</v>
      </c>
      <c r="Y563" t="s">
        <v>53</v>
      </c>
      <c r="Z563">
        <v>4</v>
      </c>
      <c r="AA563" t="s">
        <v>161</v>
      </c>
      <c r="AB563" t="s">
        <v>64</v>
      </c>
      <c r="AC563" t="s">
        <v>122</v>
      </c>
      <c r="AD563" t="s">
        <v>52</v>
      </c>
      <c r="AE563" t="s">
        <v>66</v>
      </c>
      <c r="AF563" t="s">
        <v>180</v>
      </c>
      <c r="AG563">
        <v>82</v>
      </c>
      <c r="AH563">
        <v>33</v>
      </c>
      <c r="AI563" t="s">
        <v>123</v>
      </c>
      <c r="AJ563" t="s">
        <v>85</v>
      </c>
      <c r="AK563" t="s">
        <v>85</v>
      </c>
      <c r="AL563" t="s">
        <v>169</v>
      </c>
      <c r="AM563">
        <v>4</v>
      </c>
      <c r="AN563">
        <v>3</v>
      </c>
      <c r="AO563">
        <v>15</v>
      </c>
      <c r="AP563">
        <v>5</v>
      </c>
      <c r="AQ563">
        <v>32</v>
      </c>
      <c r="AR563">
        <v>9</v>
      </c>
      <c r="AS563" t="s">
        <v>747</v>
      </c>
      <c r="AT563" t="s">
        <v>77</v>
      </c>
      <c r="AU563" t="s">
        <v>77</v>
      </c>
      <c r="AV563" s="1">
        <v>45332</v>
      </c>
      <c r="AW563" s="116">
        <v>3.5</v>
      </c>
      <c r="AX563" s="40">
        <f>VLOOKUP(dummy_data!$AU563,dummy_oppeained!B:C,2,0)</f>
        <v>9</v>
      </c>
      <c r="AY563" s="22" t="str">
        <f>VLOOKUP(AT563,dummy_oppeained!B:D,3,0)</f>
        <v>eristav</v>
      </c>
      <c r="AZ563" s="72">
        <f>VLOOKUP(AS:AS,hinded_abi!B:D,3,0)</f>
        <v>0</v>
      </c>
      <c r="BA563" s="26">
        <f t="shared" si="24"/>
        <v>0</v>
      </c>
      <c r="BB563" s="27">
        <f t="shared" si="25"/>
        <v>9</v>
      </c>
      <c r="BC563" s="96" t="str">
        <f t="shared" si="26"/>
        <v>S00024_39803068381_õppeaine24_45332</v>
      </c>
      <c r="BD563" s="104">
        <f>COUNTIF($BC$2:BC563, BC563)</f>
        <v>1</v>
      </c>
    </row>
    <row r="564" spans="1:56" x14ac:dyDescent="0.25">
      <c r="A564" t="s">
        <v>309</v>
      </c>
      <c r="B564" t="s">
        <v>277</v>
      </c>
      <c r="C564" t="s">
        <v>208</v>
      </c>
      <c r="D564" t="s">
        <v>881</v>
      </c>
      <c r="E564">
        <v>39803068381</v>
      </c>
      <c r="F564" t="s">
        <v>243</v>
      </c>
      <c r="G564" t="s">
        <v>310</v>
      </c>
      <c r="H564" t="s">
        <v>115</v>
      </c>
      <c r="I564" t="s">
        <v>52</v>
      </c>
      <c r="J564" t="s">
        <v>52</v>
      </c>
      <c r="K564" s="1">
        <v>44076</v>
      </c>
      <c r="L564" t="s">
        <v>53</v>
      </c>
      <c r="M564" s="1">
        <v>45710</v>
      </c>
      <c r="N564" t="s">
        <v>227</v>
      </c>
      <c r="O564" t="s">
        <v>308</v>
      </c>
      <c r="P564" t="s">
        <v>954</v>
      </c>
      <c r="Q564" t="s">
        <v>246</v>
      </c>
      <c r="R564" s="1">
        <v>45709</v>
      </c>
      <c r="S564" t="s">
        <v>58</v>
      </c>
      <c r="T564" t="s">
        <v>59</v>
      </c>
      <c r="U564" t="s">
        <v>120</v>
      </c>
      <c r="V564" t="s">
        <v>160</v>
      </c>
      <c r="W564">
        <v>80166</v>
      </c>
      <c r="X564" t="s">
        <v>62</v>
      </c>
      <c r="Y564" t="s">
        <v>53</v>
      </c>
      <c r="Z564">
        <v>4</v>
      </c>
      <c r="AA564" t="s">
        <v>161</v>
      </c>
      <c r="AB564" t="s">
        <v>64</v>
      </c>
      <c r="AC564" t="s">
        <v>122</v>
      </c>
      <c r="AD564" t="s">
        <v>52</v>
      </c>
      <c r="AE564" t="s">
        <v>66</v>
      </c>
      <c r="AF564" t="s">
        <v>180</v>
      </c>
      <c r="AG564">
        <v>82</v>
      </c>
      <c r="AH564">
        <v>33</v>
      </c>
      <c r="AI564" t="s">
        <v>123</v>
      </c>
      <c r="AJ564" t="s">
        <v>85</v>
      </c>
      <c r="AK564" t="s">
        <v>85</v>
      </c>
      <c r="AL564" t="s">
        <v>169</v>
      </c>
      <c r="AM564">
        <v>4</v>
      </c>
      <c r="AN564">
        <v>3</v>
      </c>
      <c r="AO564">
        <v>15</v>
      </c>
      <c r="AP564">
        <v>5</v>
      </c>
      <c r="AQ564">
        <v>32</v>
      </c>
      <c r="AR564">
        <v>9</v>
      </c>
      <c r="AS564" t="s">
        <v>741</v>
      </c>
      <c r="AT564" t="s">
        <v>147</v>
      </c>
      <c r="AU564" t="s">
        <v>147</v>
      </c>
      <c r="AV564" s="1">
        <v>45545</v>
      </c>
      <c r="AW564" s="116">
        <v>3.5</v>
      </c>
      <c r="AX564" s="15">
        <f>VLOOKUP(dummy_data!$AU564,dummy_oppeained!B:C,2,0)</f>
        <v>9</v>
      </c>
      <c r="AY564" s="22" t="str">
        <f>VLOOKUP(AT564,dummy_oppeained!B:D,3,0)</f>
        <v>eristav</v>
      </c>
      <c r="AZ564" s="72">
        <f>VLOOKUP(AS:AS,hinded_abi!B:D,3,0)</f>
        <v>2</v>
      </c>
      <c r="BA564" s="26">
        <f t="shared" si="24"/>
        <v>18</v>
      </c>
      <c r="BB564" s="27">
        <f t="shared" si="25"/>
        <v>9</v>
      </c>
      <c r="BC564" s="96" t="str">
        <f t="shared" si="26"/>
        <v>S00024_39803068381_õppeaine10_45545</v>
      </c>
      <c r="BD564" s="104">
        <f>COUNTIF($BC$2:BC564, BC564)</f>
        <v>1</v>
      </c>
    </row>
    <row r="565" spans="1:56" x14ac:dyDescent="0.25">
      <c r="A565" t="s">
        <v>309</v>
      </c>
      <c r="B565" t="s">
        <v>277</v>
      </c>
      <c r="C565" t="s">
        <v>208</v>
      </c>
      <c r="D565" t="s">
        <v>881</v>
      </c>
      <c r="E565">
        <v>39803068381</v>
      </c>
      <c r="F565" t="s">
        <v>243</v>
      </c>
      <c r="G565" t="s">
        <v>310</v>
      </c>
      <c r="H565" t="s">
        <v>115</v>
      </c>
      <c r="I565" t="s">
        <v>52</v>
      </c>
      <c r="J565" t="s">
        <v>52</v>
      </c>
      <c r="K565" s="1">
        <v>44076</v>
      </c>
      <c r="L565" t="s">
        <v>53</v>
      </c>
      <c r="M565" s="1">
        <v>45710</v>
      </c>
      <c r="N565" t="s">
        <v>227</v>
      </c>
      <c r="O565" t="s">
        <v>308</v>
      </c>
      <c r="P565" t="s">
        <v>954</v>
      </c>
      <c r="Q565" t="s">
        <v>246</v>
      </c>
      <c r="R565" s="1">
        <v>45709</v>
      </c>
      <c r="S565" t="s">
        <v>58</v>
      </c>
      <c r="T565" t="s">
        <v>59</v>
      </c>
      <c r="U565" t="s">
        <v>120</v>
      </c>
      <c r="V565" t="s">
        <v>160</v>
      </c>
      <c r="W565">
        <v>80166</v>
      </c>
      <c r="X565" t="s">
        <v>62</v>
      </c>
      <c r="Y565" t="s">
        <v>53</v>
      </c>
      <c r="Z565">
        <v>4</v>
      </c>
      <c r="AA565" t="s">
        <v>161</v>
      </c>
      <c r="AB565" t="s">
        <v>64</v>
      </c>
      <c r="AC565" t="s">
        <v>122</v>
      </c>
      <c r="AD565" t="s">
        <v>52</v>
      </c>
      <c r="AE565" t="s">
        <v>66</v>
      </c>
      <c r="AF565" t="s">
        <v>180</v>
      </c>
      <c r="AG565">
        <v>82</v>
      </c>
      <c r="AH565">
        <v>33</v>
      </c>
      <c r="AI565" t="s">
        <v>123</v>
      </c>
      <c r="AJ565" t="s">
        <v>85</v>
      </c>
      <c r="AK565" t="s">
        <v>85</v>
      </c>
      <c r="AL565" t="s">
        <v>169</v>
      </c>
      <c r="AM565">
        <v>4</v>
      </c>
      <c r="AN565">
        <v>3</v>
      </c>
      <c r="AO565">
        <v>15</v>
      </c>
      <c r="AP565">
        <v>5</v>
      </c>
      <c r="AQ565">
        <v>32</v>
      </c>
      <c r="AR565">
        <v>9</v>
      </c>
      <c r="AS565" t="s">
        <v>747</v>
      </c>
      <c r="AT565" t="s">
        <v>273</v>
      </c>
      <c r="AU565" t="s">
        <v>273</v>
      </c>
      <c r="AV565" s="1">
        <v>44602</v>
      </c>
      <c r="AW565" s="116">
        <v>3.5</v>
      </c>
      <c r="AX565" s="40">
        <f>VLOOKUP(dummy_data!$AU565,dummy_oppeained!B:C,2,0)</f>
        <v>3</v>
      </c>
      <c r="AY565" s="22" t="str">
        <f>VLOOKUP(AT565,dummy_oppeained!B:D,3,0)</f>
        <v>mitteeristav</v>
      </c>
      <c r="AZ565" s="72">
        <f>VLOOKUP(AS:AS,hinded_abi!B:D,3,0)</f>
        <v>0</v>
      </c>
      <c r="BA565" s="26" t="str">
        <f t="shared" si="24"/>
        <v xml:space="preserve"> </v>
      </c>
      <c r="BB565" s="27">
        <f t="shared" si="25"/>
        <v>0</v>
      </c>
      <c r="BC565" s="96" t="str">
        <f t="shared" si="26"/>
        <v>S00024_39803068381_õppeaine21_44602</v>
      </c>
      <c r="BD565" s="104">
        <f>COUNTIF($BC$2:BC565, BC565)</f>
        <v>1</v>
      </c>
    </row>
    <row r="566" spans="1:56" x14ac:dyDescent="0.25">
      <c r="A566" t="s">
        <v>309</v>
      </c>
      <c r="B566" t="s">
        <v>277</v>
      </c>
      <c r="C566" t="s">
        <v>208</v>
      </c>
      <c r="D566" t="s">
        <v>881</v>
      </c>
      <c r="E566">
        <v>39803068381</v>
      </c>
      <c r="F566" t="s">
        <v>243</v>
      </c>
      <c r="G566" t="s">
        <v>310</v>
      </c>
      <c r="H566" t="s">
        <v>115</v>
      </c>
      <c r="I566" t="s">
        <v>52</v>
      </c>
      <c r="J566" t="s">
        <v>52</v>
      </c>
      <c r="K566" s="1">
        <v>44076</v>
      </c>
      <c r="L566" t="s">
        <v>53</v>
      </c>
      <c r="M566" s="1">
        <v>45710</v>
      </c>
      <c r="N566" t="s">
        <v>227</v>
      </c>
      <c r="O566" t="s">
        <v>308</v>
      </c>
      <c r="P566" t="s">
        <v>954</v>
      </c>
      <c r="Q566" t="s">
        <v>246</v>
      </c>
      <c r="R566" s="1">
        <v>45709</v>
      </c>
      <c r="S566" t="s">
        <v>58</v>
      </c>
      <c r="T566" t="s">
        <v>59</v>
      </c>
      <c r="U566" t="s">
        <v>120</v>
      </c>
      <c r="V566" t="s">
        <v>160</v>
      </c>
      <c r="W566">
        <v>80166</v>
      </c>
      <c r="X566" t="s">
        <v>62</v>
      </c>
      <c r="Y566" t="s">
        <v>53</v>
      </c>
      <c r="Z566">
        <v>4</v>
      </c>
      <c r="AA566" t="s">
        <v>161</v>
      </c>
      <c r="AB566" t="s">
        <v>64</v>
      </c>
      <c r="AC566" t="s">
        <v>122</v>
      </c>
      <c r="AD566" t="s">
        <v>52</v>
      </c>
      <c r="AE566" t="s">
        <v>66</v>
      </c>
      <c r="AF566" t="s">
        <v>180</v>
      </c>
      <c r="AG566">
        <v>82</v>
      </c>
      <c r="AH566">
        <v>33</v>
      </c>
      <c r="AI566" t="s">
        <v>123</v>
      </c>
      <c r="AJ566" t="s">
        <v>85</v>
      </c>
      <c r="AK566" t="s">
        <v>85</v>
      </c>
      <c r="AL566" t="s">
        <v>169</v>
      </c>
      <c r="AM566">
        <v>4</v>
      </c>
      <c r="AN566">
        <v>3</v>
      </c>
      <c r="AO566">
        <v>15</v>
      </c>
      <c r="AP566">
        <v>5</v>
      </c>
      <c r="AQ566">
        <v>32</v>
      </c>
      <c r="AR566">
        <v>9</v>
      </c>
      <c r="AS566" t="s">
        <v>743</v>
      </c>
      <c r="AT566" t="s">
        <v>130</v>
      </c>
      <c r="AU566" t="s">
        <v>130</v>
      </c>
      <c r="AV566" s="1">
        <v>44602</v>
      </c>
      <c r="AW566" s="116">
        <v>3.5</v>
      </c>
      <c r="AX566" s="15">
        <f>VLOOKUP(dummy_data!$AU566,dummy_oppeained!B:C,2,0)</f>
        <v>6</v>
      </c>
      <c r="AY566" s="22" t="str">
        <f>VLOOKUP(AT566,dummy_oppeained!B:D,3,0)</f>
        <v>eristav</v>
      </c>
      <c r="AZ566" s="72">
        <f>VLOOKUP(AS:AS,hinded_abi!B:D,3,0)</f>
        <v>1</v>
      </c>
      <c r="BA566" s="26">
        <f t="shared" si="24"/>
        <v>6</v>
      </c>
      <c r="BB566" s="27">
        <f t="shared" si="25"/>
        <v>6</v>
      </c>
      <c r="BC566" s="96" t="str">
        <f t="shared" si="26"/>
        <v>S00024_39803068381_õppeaine36_44602</v>
      </c>
      <c r="BD566" s="104">
        <f>COUNTIF($BC$2:BC566, BC566)</f>
        <v>1</v>
      </c>
    </row>
    <row r="567" spans="1:56" x14ac:dyDescent="0.25">
      <c r="A567" t="s">
        <v>309</v>
      </c>
      <c r="B567" t="s">
        <v>277</v>
      </c>
      <c r="C567" t="s">
        <v>208</v>
      </c>
      <c r="D567" t="s">
        <v>881</v>
      </c>
      <c r="E567">
        <v>39803068381</v>
      </c>
      <c r="F567" t="s">
        <v>243</v>
      </c>
      <c r="G567" t="s">
        <v>310</v>
      </c>
      <c r="H567" t="s">
        <v>115</v>
      </c>
      <c r="I567" t="s">
        <v>52</v>
      </c>
      <c r="J567" t="s">
        <v>52</v>
      </c>
      <c r="K567" s="1">
        <v>44076</v>
      </c>
      <c r="L567" t="s">
        <v>53</v>
      </c>
      <c r="M567" s="1">
        <v>45710</v>
      </c>
      <c r="N567" t="s">
        <v>227</v>
      </c>
      <c r="O567" t="s">
        <v>308</v>
      </c>
      <c r="P567" t="s">
        <v>954</v>
      </c>
      <c r="Q567" t="s">
        <v>246</v>
      </c>
      <c r="R567" s="1">
        <v>45709</v>
      </c>
      <c r="S567" t="s">
        <v>58</v>
      </c>
      <c r="T567" t="s">
        <v>59</v>
      </c>
      <c r="U567" t="s">
        <v>120</v>
      </c>
      <c r="V567" t="s">
        <v>160</v>
      </c>
      <c r="W567">
        <v>80166</v>
      </c>
      <c r="X567" t="s">
        <v>62</v>
      </c>
      <c r="Y567" t="s">
        <v>53</v>
      </c>
      <c r="Z567">
        <v>4</v>
      </c>
      <c r="AA567" t="s">
        <v>161</v>
      </c>
      <c r="AB567" t="s">
        <v>64</v>
      </c>
      <c r="AC567" t="s">
        <v>122</v>
      </c>
      <c r="AD567" t="s">
        <v>52</v>
      </c>
      <c r="AE567" t="s">
        <v>66</v>
      </c>
      <c r="AF567" t="s">
        <v>180</v>
      </c>
      <c r="AG567">
        <v>82</v>
      </c>
      <c r="AH567">
        <v>33</v>
      </c>
      <c r="AI567" t="s">
        <v>123</v>
      </c>
      <c r="AJ567" t="s">
        <v>85</v>
      </c>
      <c r="AK567" t="s">
        <v>85</v>
      </c>
      <c r="AL567" t="s">
        <v>169</v>
      </c>
      <c r="AM567">
        <v>4</v>
      </c>
      <c r="AN567">
        <v>3</v>
      </c>
      <c r="AO567">
        <v>15</v>
      </c>
      <c r="AP567">
        <v>5</v>
      </c>
      <c r="AQ567">
        <v>32</v>
      </c>
      <c r="AR567">
        <v>9</v>
      </c>
      <c r="AS567" t="s">
        <v>732</v>
      </c>
      <c r="AT567" t="s">
        <v>204</v>
      </c>
      <c r="AU567" t="s">
        <v>204</v>
      </c>
      <c r="AV567" s="1">
        <v>44237</v>
      </c>
      <c r="AW567" s="116">
        <v>3.5</v>
      </c>
      <c r="AX567" s="40">
        <f>VLOOKUP(dummy_data!$AU567,dummy_oppeained!B:C,2,0)</f>
        <v>3</v>
      </c>
      <c r="AY567" s="22" t="str">
        <f>VLOOKUP(AT567,dummy_oppeained!B:D,3,0)</f>
        <v>mitteeristav</v>
      </c>
      <c r="AZ567" s="72" t="str">
        <f>VLOOKUP(AS:AS,hinded_abi!B:D,3,0)</f>
        <v>NULL</v>
      </c>
      <c r="BA567" s="26" t="str">
        <f t="shared" si="24"/>
        <v xml:space="preserve"> </v>
      </c>
      <c r="BB567" s="27">
        <f t="shared" si="25"/>
        <v>0</v>
      </c>
      <c r="BC567" s="96" t="str">
        <f t="shared" si="26"/>
        <v>S00024_39803068381_õppeaine17_44237</v>
      </c>
      <c r="BD567" s="104">
        <f>COUNTIF($BC$2:BC567, BC567)</f>
        <v>1</v>
      </c>
    </row>
    <row r="568" spans="1:56" x14ac:dyDescent="0.25">
      <c r="A568" t="s">
        <v>309</v>
      </c>
      <c r="B568" t="s">
        <v>277</v>
      </c>
      <c r="C568" t="s">
        <v>208</v>
      </c>
      <c r="D568" t="s">
        <v>881</v>
      </c>
      <c r="E568">
        <v>39803068381</v>
      </c>
      <c r="F568" t="s">
        <v>243</v>
      </c>
      <c r="G568" t="s">
        <v>310</v>
      </c>
      <c r="H568" t="s">
        <v>115</v>
      </c>
      <c r="I568" t="s">
        <v>52</v>
      </c>
      <c r="J568" t="s">
        <v>52</v>
      </c>
      <c r="K568" s="1">
        <v>44076</v>
      </c>
      <c r="L568" t="s">
        <v>53</v>
      </c>
      <c r="M568" s="1">
        <v>45710</v>
      </c>
      <c r="N568" t="s">
        <v>227</v>
      </c>
      <c r="O568" t="s">
        <v>308</v>
      </c>
      <c r="P568" t="s">
        <v>954</v>
      </c>
      <c r="Q568" t="s">
        <v>246</v>
      </c>
      <c r="R568" s="1">
        <v>45709</v>
      </c>
      <c r="S568" t="s">
        <v>58</v>
      </c>
      <c r="T568" t="s">
        <v>59</v>
      </c>
      <c r="U568" t="s">
        <v>120</v>
      </c>
      <c r="V568" t="s">
        <v>160</v>
      </c>
      <c r="W568">
        <v>80166</v>
      </c>
      <c r="X568" t="s">
        <v>62</v>
      </c>
      <c r="Y568" t="s">
        <v>53</v>
      </c>
      <c r="Z568">
        <v>4</v>
      </c>
      <c r="AA568" t="s">
        <v>161</v>
      </c>
      <c r="AB568" t="s">
        <v>64</v>
      </c>
      <c r="AC568" t="s">
        <v>122</v>
      </c>
      <c r="AD568" t="s">
        <v>52</v>
      </c>
      <c r="AE568" t="s">
        <v>66</v>
      </c>
      <c r="AF568" t="s">
        <v>180</v>
      </c>
      <c r="AG568">
        <v>82</v>
      </c>
      <c r="AH568">
        <v>33</v>
      </c>
      <c r="AI568" t="s">
        <v>123</v>
      </c>
      <c r="AJ568" t="s">
        <v>85</v>
      </c>
      <c r="AK568" t="s">
        <v>85</v>
      </c>
      <c r="AL568" t="s">
        <v>169</v>
      </c>
      <c r="AM568">
        <v>4</v>
      </c>
      <c r="AN568">
        <v>3</v>
      </c>
      <c r="AO568">
        <v>15</v>
      </c>
      <c r="AP568">
        <v>5</v>
      </c>
      <c r="AQ568">
        <v>32</v>
      </c>
      <c r="AR568">
        <v>9</v>
      </c>
      <c r="AS568" t="s">
        <v>743</v>
      </c>
      <c r="AT568" t="s">
        <v>167</v>
      </c>
      <c r="AU568" t="s">
        <v>167</v>
      </c>
      <c r="AV568" s="1">
        <v>45332</v>
      </c>
      <c r="AW568" s="116">
        <v>3.5</v>
      </c>
      <c r="AX568" s="15">
        <f>VLOOKUP(dummy_data!$AU568,dummy_oppeained!B:C,2,0)</f>
        <v>5</v>
      </c>
      <c r="AY568" s="22" t="str">
        <f>VLOOKUP(AT568,dummy_oppeained!B:D,3,0)</f>
        <v>eristav</v>
      </c>
      <c r="AZ568" s="72">
        <f>VLOOKUP(AS:AS,hinded_abi!B:D,3,0)</f>
        <v>1</v>
      </c>
      <c r="BA568" s="26">
        <f t="shared" si="24"/>
        <v>5</v>
      </c>
      <c r="BB568" s="27">
        <f t="shared" si="25"/>
        <v>5</v>
      </c>
      <c r="BC568" s="96" t="str">
        <f t="shared" si="26"/>
        <v>S00024_39803068381_õppeaine54_45332</v>
      </c>
      <c r="BD568" s="104">
        <f>COUNTIF($BC$2:BC568, BC568)</f>
        <v>1</v>
      </c>
    </row>
    <row r="569" spans="1:56" x14ac:dyDescent="0.25">
      <c r="A569" t="s">
        <v>309</v>
      </c>
      <c r="B569" t="s">
        <v>277</v>
      </c>
      <c r="C569" t="s">
        <v>208</v>
      </c>
      <c r="D569" t="s">
        <v>881</v>
      </c>
      <c r="E569">
        <v>39803068381</v>
      </c>
      <c r="F569" t="s">
        <v>243</v>
      </c>
      <c r="G569" t="s">
        <v>310</v>
      </c>
      <c r="H569" t="s">
        <v>115</v>
      </c>
      <c r="I569" t="s">
        <v>52</v>
      </c>
      <c r="J569" t="s">
        <v>52</v>
      </c>
      <c r="K569" s="1">
        <v>44076</v>
      </c>
      <c r="L569" t="s">
        <v>53</v>
      </c>
      <c r="M569" s="1">
        <v>45710</v>
      </c>
      <c r="N569" t="s">
        <v>227</v>
      </c>
      <c r="O569" t="s">
        <v>308</v>
      </c>
      <c r="P569" t="s">
        <v>954</v>
      </c>
      <c r="Q569" t="s">
        <v>246</v>
      </c>
      <c r="R569" s="1">
        <v>45709</v>
      </c>
      <c r="S569" t="s">
        <v>58</v>
      </c>
      <c r="T569" t="s">
        <v>59</v>
      </c>
      <c r="U569" t="s">
        <v>120</v>
      </c>
      <c r="V569" t="s">
        <v>160</v>
      </c>
      <c r="W569">
        <v>80166</v>
      </c>
      <c r="X569" t="s">
        <v>62</v>
      </c>
      <c r="Y569" t="s">
        <v>53</v>
      </c>
      <c r="Z569">
        <v>4</v>
      </c>
      <c r="AA569" t="s">
        <v>161</v>
      </c>
      <c r="AB569" t="s">
        <v>64</v>
      </c>
      <c r="AC569" t="s">
        <v>122</v>
      </c>
      <c r="AD569" t="s">
        <v>52</v>
      </c>
      <c r="AE569" t="s">
        <v>66</v>
      </c>
      <c r="AF569" t="s">
        <v>180</v>
      </c>
      <c r="AG569">
        <v>82</v>
      </c>
      <c r="AH569">
        <v>33</v>
      </c>
      <c r="AI569" t="s">
        <v>123</v>
      </c>
      <c r="AJ569" t="s">
        <v>85</v>
      </c>
      <c r="AK569" t="s">
        <v>85</v>
      </c>
      <c r="AL569" t="s">
        <v>169</v>
      </c>
      <c r="AM569">
        <v>4</v>
      </c>
      <c r="AN569">
        <v>3</v>
      </c>
      <c r="AO569">
        <v>15</v>
      </c>
      <c r="AP569">
        <v>5</v>
      </c>
      <c r="AQ569">
        <v>32</v>
      </c>
      <c r="AR569">
        <v>9</v>
      </c>
      <c r="AS569" t="s">
        <v>732</v>
      </c>
      <c r="AT569" t="s">
        <v>148</v>
      </c>
      <c r="AU569" t="s">
        <v>148</v>
      </c>
      <c r="AV569" s="1">
        <v>44237</v>
      </c>
      <c r="AW569" s="116">
        <v>3.5</v>
      </c>
      <c r="AX569" s="40">
        <f>VLOOKUP(dummy_data!$AU569,dummy_oppeained!B:C,2,0)</f>
        <v>2</v>
      </c>
      <c r="AY569" s="22" t="str">
        <f>VLOOKUP(AT569,dummy_oppeained!B:D,3,0)</f>
        <v>mitteeristav</v>
      </c>
      <c r="AZ569" s="72" t="str">
        <f>VLOOKUP(AS:AS,hinded_abi!B:D,3,0)</f>
        <v>NULL</v>
      </c>
      <c r="BA569" s="26" t="str">
        <f t="shared" si="24"/>
        <v xml:space="preserve"> </v>
      </c>
      <c r="BB569" s="27">
        <f t="shared" si="25"/>
        <v>0</v>
      </c>
      <c r="BC569" s="96" t="str">
        <f t="shared" si="26"/>
        <v>S00024_39803068381_õppeaine5_44237</v>
      </c>
      <c r="BD569" s="104">
        <f>COUNTIF($BC$2:BC569, BC569)</f>
        <v>1</v>
      </c>
    </row>
    <row r="570" spans="1:56" x14ac:dyDescent="0.25">
      <c r="A570" t="s">
        <v>309</v>
      </c>
      <c r="B570" t="s">
        <v>277</v>
      </c>
      <c r="C570" t="s">
        <v>208</v>
      </c>
      <c r="D570" t="s">
        <v>881</v>
      </c>
      <c r="E570">
        <v>39803068381</v>
      </c>
      <c r="F570" t="s">
        <v>243</v>
      </c>
      <c r="G570" t="s">
        <v>310</v>
      </c>
      <c r="H570" t="s">
        <v>115</v>
      </c>
      <c r="I570" t="s">
        <v>52</v>
      </c>
      <c r="J570" t="s">
        <v>52</v>
      </c>
      <c r="K570" s="1">
        <v>44076</v>
      </c>
      <c r="L570" t="s">
        <v>53</v>
      </c>
      <c r="M570" s="1">
        <v>45710</v>
      </c>
      <c r="N570" t="s">
        <v>227</v>
      </c>
      <c r="O570" t="s">
        <v>308</v>
      </c>
      <c r="P570" t="s">
        <v>954</v>
      </c>
      <c r="Q570" t="s">
        <v>246</v>
      </c>
      <c r="R570" s="1">
        <v>45709</v>
      </c>
      <c r="S570" t="s">
        <v>58</v>
      </c>
      <c r="T570" t="s">
        <v>59</v>
      </c>
      <c r="U570" t="s">
        <v>120</v>
      </c>
      <c r="V570" t="s">
        <v>160</v>
      </c>
      <c r="W570">
        <v>80166</v>
      </c>
      <c r="X570" t="s">
        <v>62</v>
      </c>
      <c r="Y570" t="s">
        <v>53</v>
      </c>
      <c r="Z570">
        <v>4</v>
      </c>
      <c r="AA570" t="s">
        <v>161</v>
      </c>
      <c r="AB570" t="s">
        <v>64</v>
      </c>
      <c r="AC570" t="s">
        <v>122</v>
      </c>
      <c r="AD570" t="s">
        <v>52</v>
      </c>
      <c r="AE570" t="s">
        <v>66</v>
      </c>
      <c r="AF570" t="s">
        <v>180</v>
      </c>
      <c r="AG570">
        <v>82</v>
      </c>
      <c r="AH570">
        <v>33</v>
      </c>
      <c r="AI570" t="s">
        <v>123</v>
      </c>
      <c r="AJ570" t="s">
        <v>85</v>
      </c>
      <c r="AK570" t="s">
        <v>85</v>
      </c>
      <c r="AL570" t="s">
        <v>169</v>
      </c>
      <c r="AM570">
        <v>4</v>
      </c>
      <c r="AN570">
        <v>3</v>
      </c>
      <c r="AO570">
        <v>15</v>
      </c>
      <c r="AP570">
        <v>5</v>
      </c>
      <c r="AQ570">
        <v>32</v>
      </c>
      <c r="AR570">
        <v>9</v>
      </c>
      <c r="AS570" t="s">
        <v>734</v>
      </c>
      <c r="AT570" t="s">
        <v>75</v>
      </c>
      <c r="AU570" t="s">
        <v>75</v>
      </c>
      <c r="AV570" s="1">
        <v>44967</v>
      </c>
      <c r="AW570" s="116">
        <v>3.5</v>
      </c>
      <c r="AX570" s="15">
        <f>VLOOKUP(dummy_data!$AU570,dummy_oppeained!B:C,2,0)</f>
        <v>3</v>
      </c>
      <c r="AY570" s="22" t="str">
        <f>VLOOKUP(AT570,dummy_oppeained!B:D,3,0)</f>
        <v>mitteeristav</v>
      </c>
      <c r="AZ570" s="72" t="str">
        <f>VLOOKUP(AS:AS,hinded_abi!B:D,3,0)</f>
        <v>NULL</v>
      </c>
      <c r="BA570" s="26" t="str">
        <f t="shared" si="24"/>
        <v xml:space="preserve"> </v>
      </c>
      <c r="BB570" s="27">
        <f t="shared" si="25"/>
        <v>0</v>
      </c>
      <c r="BC570" s="96" t="str">
        <f t="shared" si="26"/>
        <v>S00024_39803068381_õppeaine85_44967</v>
      </c>
      <c r="BD570" s="104">
        <f>COUNTIF($BC$2:BC570, BC570)</f>
        <v>1</v>
      </c>
    </row>
    <row r="571" spans="1:56" x14ac:dyDescent="0.25">
      <c r="A571" t="s">
        <v>311</v>
      </c>
      <c r="B571" t="s">
        <v>307</v>
      </c>
      <c r="C571" t="s">
        <v>208</v>
      </c>
      <c r="D571" t="s">
        <v>889</v>
      </c>
      <c r="E571">
        <v>38504017380</v>
      </c>
      <c r="F571" t="s">
        <v>243</v>
      </c>
      <c r="G571" t="s">
        <v>312</v>
      </c>
      <c r="H571" t="s">
        <v>52</v>
      </c>
      <c r="I571" t="s">
        <v>52</v>
      </c>
      <c r="J571" t="s">
        <v>115</v>
      </c>
      <c r="K571" s="1">
        <v>43862</v>
      </c>
      <c r="L571" t="s">
        <v>53</v>
      </c>
      <c r="M571" s="1">
        <v>45495</v>
      </c>
      <c r="N571" t="s">
        <v>227</v>
      </c>
      <c r="O571" t="s">
        <v>159</v>
      </c>
      <c r="P571" t="s">
        <v>933</v>
      </c>
      <c r="Q571" t="s">
        <v>246</v>
      </c>
      <c r="R571" s="1">
        <v>44345</v>
      </c>
      <c r="S571" t="s">
        <v>58</v>
      </c>
      <c r="T571" t="s">
        <v>119</v>
      </c>
      <c r="U571" t="s">
        <v>176</v>
      </c>
      <c r="V571" t="s">
        <v>61</v>
      </c>
      <c r="W571">
        <v>3311</v>
      </c>
      <c r="X571" t="s">
        <v>62</v>
      </c>
      <c r="Y571" t="s">
        <v>53</v>
      </c>
      <c r="Z571">
        <v>1</v>
      </c>
      <c r="AA571" t="s">
        <v>254</v>
      </c>
      <c r="AB571" t="s">
        <v>64</v>
      </c>
      <c r="AC571" t="s">
        <v>106</v>
      </c>
      <c r="AD571" t="s">
        <v>115</v>
      </c>
      <c r="AE571" t="s">
        <v>53</v>
      </c>
      <c r="AF571" t="s">
        <v>53</v>
      </c>
      <c r="AG571">
        <v>62</v>
      </c>
      <c r="AH571">
        <v>54</v>
      </c>
      <c r="AI571" t="s">
        <v>69</v>
      </c>
      <c r="AJ571" t="s">
        <v>97</v>
      </c>
      <c r="AK571" t="s">
        <v>123</v>
      </c>
      <c r="AL571" t="s">
        <v>69</v>
      </c>
      <c r="AM571">
        <v>1</v>
      </c>
      <c r="AN571">
        <v>2</v>
      </c>
      <c r="AO571">
        <v>18</v>
      </c>
      <c r="AP571">
        <v>6</v>
      </c>
      <c r="AQ571">
        <v>34</v>
      </c>
      <c r="AR571">
        <v>2</v>
      </c>
      <c r="AS571" t="s">
        <v>732</v>
      </c>
      <c r="AT571" t="s">
        <v>273</v>
      </c>
      <c r="AU571" t="s">
        <v>273</v>
      </c>
      <c r="AV571" s="1">
        <v>44237</v>
      </c>
      <c r="AW571" s="116">
        <v>4</v>
      </c>
      <c r="AX571" s="40">
        <f>VLOOKUP(dummy_data!$AU571,dummy_oppeained!B:C,2,0)</f>
        <v>3</v>
      </c>
      <c r="AY571" s="22" t="str">
        <f>VLOOKUP(AT571,dummy_oppeained!B:D,3,0)</f>
        <v>mitteeristav</v>
      </c>
      <c r="AZ571" s="72" t="str">
        <f>VLOOKUP(AS:AS,hinded_abi!B:D,3,0)</f>
        <v>NULL</v>
      </c>
      <c r="BA571" s="26" t="str">
        <f t="shared" si="24"/>
        <v xml:space="preserve"> </v>
      </c>
      <c r="BB571" s="27">
        <f t="shared" si="25"/>
        <v>0</v>
      </c>
      <c r="BC571" s="96" t="str">
        <f t="shared" si="26"/>
        <v>S00025_38504017380_õppeaine21_44237</v>
      </c>
      <c r="BD571" s="104">
        <f>COUNTIF($BC$2:BC571, BC571)</f>
        <v>1</v>
      </c>
    </row>
    <row r="572" spans="1:56" x14ac:dyDescent="0.25">
      <c r="A572" t="s">
        <v>311</v>
      </c>
      <c r="B572" t="s">
        <v>307</v>
      </c>
      <c r="C572" t="s">
        <v>208</v>
      </c>
      <c r="D572" t="s">
        <v>889</v>
      </c>
      <c r="E572">
        <v>38504017380</v>
      </c>
      <c r="F572" t="s">
        <v>243</v>
      </c>
      <c r="G572" t="s">
        <v>312</v>
      </c>
      <c r="H572" t="s">
        <v>52</v>
      </c>
      <c r="I572" t="s">
        <v>52</v>
      </c>
      <c r="J572" t="s">
        <v>115</v>
      </c>
      <c r="K572" s="1">
        <v>43862</v>
      </c>
      <c r="L572" t="s">
        <v>53</v>
      </c>
      <c r="M572" s="1">
        <v>45495</v>
      </c>
      <c r="N572" t="s">
        <v>227</v>
      </c>
      <c r="O572" t="s">
        <v>159</v>
      </c>
      <c r="P572" t="s">
        <v>933</v>
      </c>
      <c r="Q572" t="s">
        <v>246</v>
      </c>
      <c r="R572" s="1">
        <v>44345</v>
      </c>
      <c r="S572" t="s">
        <v>58</v>
      </c>
      <c r="T572" t="s">
        <v>119</v>
      </c>
      <c r="U572" t="s">
        <v>176</v>
      </c>
      <c r="V572" t="s">
        <v>61</v>
      </c>
      <c r="W572">
        <v>3311</v>
      </c>
      <c r="X572" t="s">
        <v>62</v>
      </c>
      <c r="Y572" t="s">
        <v>53</v>
      </c>
      <c r="Z572">
        <v>1</v>
      </c>
      <c r="AA572" t="s">
        <v>254</v>
      </c>
      <c r="AB572" t="s">
        <v>64</v>
      </c>
      <c r="AC572" t="s">
        <v>106</v>
      </c>
      <c r="AD572" t="s">
        <v>115</v>
      </c>
      <c r="AE572" t="s">
        <v>53</v>
      </c>
      <c r="AF572" t="s">
        <v>53</v>
      </c>
      <c r="AG572">
        <v>62</v>
      </c>
      <c r="AH572">
        <v>54</v>
      </c>
      <c r="AI572" t="s">
        <v>69</v>
      </c>
      <c r="AJ572" t="s">
        <v>97</v>
      </c>
      <c r="AK572" t="s">
        <v>123</v>
      </c>
      <c r="AL572" t="s">
        <v>69</v>
      </c>
      <c r="AM572">
        <v>1</v>
      </c>
      <c r="AN572">
        <v>2</v>
      </c>
      <c r="AO572">
        <v>18</v>
      </c>
      <c r="AP572">
        <v>6</v>
      </c>
      <c r="AQ572">
        <v>34</v>
      </c>
      <c r="AR572">
        <v>2</v>
      </c>
      <c r="AS572" t="s">
        <v>745</v>
      </c>
      <c r="AT572" t="s">
        <v>268</v>
      </c>
      <c r="AU572" t="s">
        <v>268</v>
      </c>
      <c r="AV572" s="1">
        <v>44449</v>
      </c>
      <c r="AW572" s="116">
        <v>4</v>
      </c>
      <c r="AX572" s="15">
        <f>VLOOKUP(dummy_data!$AU572,dummy_oppeained!B:C,2,0)</f>
        <v>6</v>
      </c>
      <c r="AY572" s="22" t="str">
        <f>VLOOKUP(AT572,dummy_oppeained!B:D,3,0)</f>
        <v>eristav</v>
      </c>
      <c r="AZ572" s="72">
        <f>VLOOKUP(AS:AS,hinded_abi!B:D,3,0)</f>
        <v>0</v>
      </c>
      <c r="BA572" s="26">
        <f t="shared" si="24"/>
        <v>0</v>
      </c>
      <c r="BB572" s="27">
        <f t="shared" si="25"/>
        <v>6</v>
      </c>
      <c r="BC572" s="96" t="str">
        <f t="shared" si="26"/>
        <v>S00025_38504017380_õppeaine55_44449</v>
      </c>
      <c r="BD572" s="104">
        <f>COUNTIF($BC$2:BC572, BC572)</f>
        <v>1</v>
      </c>
    </row>
    <row r="573" spans="1:56" x14ac:dyDescent="0.25">
      <c r="A573" t="s">
        <v>311</v>
      </c>
      <c r="B573" t="s">
        <v>307</v>
      </c>
      <c r="C573" t="s">
        <v>208</v>
      </c>
      <c r="D573" t="s">
        <v>889</v>
      </c>
      <c r="E573">
        <v>38504017380</v>
      </c>
      <c r="F573" t="s">
        <v>243</v>
      </c>
      <c r="G573" t="s">
        <v>312</v>
      </c>
      <c r="H573" t="s">
        <v>52</v>
      </c>
      <c r="I573" t="s">
        <v>52</v>
      </c>
      <c r="J573" t="s">
        <v>115</v>
      </c>
      <c r="K573" s="1">
        <v>43862</v>
      </c>
      <c r="L573" t="s">
        <v>53</v>
      </c>
      <c r="M573" s="1">
        <v>45495</v>
      </c>
      <c r="N573" t="s">
        <v>227</v>
      </c>
      <c r="O573" t="s">
        <v>159</v>
      </c>
      <c r="P573" t="s">
        <v>933</v>
      </c>
      <c r="Q573" t="s">
        <v>246</v>
      </c>
      <c r="R573" s="1">
        <v>44345</v>
      </c>
      <c r="S573" t="s">
        <v>58</v>
      </c>
      <c r="T573" t="s">
        <v>119</v>
      </c>
      <c r="U573" t="s">
        <v>176</v>
      </c>
      <c r="V573" t="s">
        <v>61</v>
      </c>
      <c r="W573">
        <v>3311</v>
      </c>
      <c r="X573" t="s">
        <v>62</v>
      </c>
      <c r="Y573" t="s">
        <v>53</v>
      </c>
      <c r="Z573">
        <v>1</v>
      </c>
      <c r="AA573" t="s">
        <v>254</v>
      </c>
      <c r="AB573" t="s">
        <v>64</v>
      </c>
      <c r="AC573" t="s">
        <v>106</v>
      </c>
      <c r="AD573" t="s">
        <v>115</v>
      </c>
      <c r="AE573" t="s">
        <v>53</v>
      </c>
      <c r="AF573" t="s">
        <v>53</v>
      </c>
      <c r="AG573">
        <v>62</v>
      </c>
      <c r="AH573">
        <v>54</v>
      </c>
      <c r="AI573" t="s">
        <v>69</v>
      </c>
      <c r="AJ573" t="s">
        <v>97</v>
      </c>
      <c r="AK573" t="s">
        <v>123</v>
      </c>
      <c r="AL573" t="s">
        <v>69</v>
      </c>
      <c r="AM573">
        <v>1</v>
      </c>
      <c r="AN573">
        <v>2</v>
      </c>
      <c r="AO573">
        <v>18</v>
      </c>
      <c r="AP573">
        <v>6</v>
      </c>
      <c r="AQ573">
        <v>34</v>
      </c>
      <c r="AR573">
        <v>2</v>
      </c>
      <c r="AS573" t="s">
        <v>745</v>
      </c>
      <c r="AT573" t="s">
        <v>81</v>
      </c>
      <c r="AU573" t="s">
        <v>81</v>
      </c>
      <c r="AV573" s="1">
        <v>44602</v>
      </c>
      <c r="AW573" s="116">
        <v>4</v>
      </c>
      <c r="AX573" s="40">
        <f>VLOOKUP(dummy_data!$AU573,dummy_oppeained!B:C,2,0)</f>
        <v>6</v>
      </c>
      <c r="AY573" s="22" t="str">
        <f>VLOOKUP(AT573,dummy_oppeained!B:D,3,0)</f>
        <v>eristav</v>
      </c>
      <c r="AZ573" s="72">
        <f>VLOOKUP(AS:AS,hinded_abi!B:D,3,0)</f>
        <v>0</v>
      </c>
      <c r="BA573" s="26">
        <f t="shared" si="24"/>
        <v>0</v>
      </c>
      <c r="BB573" s="27">
        <f t="shared" si="25"/>
        <v>6</v>
      </c>
      <c r="BC573" s="96" t="str">
        <f t="shared" si="26"/>
        <v>S00025_38504017380_õppeaine84_44602</v>
      </c>
      <c r="BD573" s="104">
        <f>COUNTIF($BC$2:BC573, BC573)</f>
        <v>1</v>
      </c>
    </row>
    <row r="574" spans="1:56" x14ac:dyDescent="0.25">
      <c r="A574" t="s">
        <v>311</v>
      </c>
      <c r="B574" t="s">
        <v>307</v>
      </c>
      <c r="C574" t="s">
        <v>208</v>
      </c>
      <c r="D574" t="s">
        <v>889</v>
      </c>
      <c r="E574">
        <v>38504017380</v>
      </c>
      <c r="F574" t="s">
        <v>243</v>
      </c>
      <c r="G574" t="s">
        <v>312</v>
      </c>
      <c r="H574" t="s">
        <v>52</v>
      </c>
      <c r="I574" t="s">
        <v>52</v>
      </c>
      <c r="J574" t="s">
        <v>115</v>
      </c>
      <c r="K574" s="1">
        <v>43862</v>
      </c>
      <c r="L574" t="s">
        <v>53</v>
      </c>
      <c r="M574" s="1">
        <v>45495</v>
      </c>
      <c r="N574" t="s">
        <v>227</v>
      </c>
      <c r="O574" t="s">
        <v>159</v>
      </c>
      <c r="P574" t="s">
        <v>933</v>
      </c>
      <c r="Q574" t="s">
        <v>246</v>
      </c>
      <c r="R574" s="1">
        <v>44345</v>
      </c>
      <c r="S574" t="s">
        <v>58</v>
      </c>
      <c r="T574" t="s">
        <v>119</v>
      </c>
      <c r="U574" t="s">
        <v>176</v>
      </c>
      <c r="V574" t="s">
        <v>61</v>
      </c>
      <c r="W574">
        <v>3311</v>
      </c>
      <c r="X574" t="s">
        <v>62</v>
      </c>
      <c r="Y574" t="s">
        <v>53</v>
      </c>
      <c r="Z574">
        <v>1</v>
      </c>
      <c r="AA574" t="s">
        <v>254</v>
      </c>
      <c r="AB574" t="s">
        <v>64</v>
      </c>
      <c r="AC574" t="s">
        <v>106</v>
      </c>
      <c r="AD574" t="s">
        <v>115</v>
      </c>
      <c r="AE574" t="s">
        <v>53</v>
      </c>
      <c r="AF574" t="s">
        <v>53</v>
      </c>
      <c r="AG574">
        <v>62</v>
      </c>
      <c r="AH574">
        <v>54</v>
      </c>
      <c r="AI574" t="s">
        <v>69</v>
      </c>
      <c r="AJ574" t="s">
        <v>97</v>
      </c>
      <c r="AK574" t="s">
        <v>123</v>
      </c>
      <c r="AL574" t="s">
        <v>69</v>
      </c>
      <c r="AM574">
        <v>1</v>
      </c>
      <c r="AN574">
        <v>2</v>
      </c>
      <c r="AO574">
        <v>18</v>
      </c>
      <c r="AP574">
        <v>6</v>
      </c>
      <c r="AQ574">
        <v>34</v>
      </c>
      <c r="AR574">
        <v>2</v>
      </c>
      <c r="AS574" t="s">
        <v>741</v>
      </c>
      <c r="AT574" t="s">
        <v>205</v>
      </c>
      <c r="AU574" t="s">
        <v>205</v>
      </c>
      <c r="AV574" s="1">
        <v>45698</v>
      </c>
      <c r="AW574" s="116">
        <v>4</v>
      </c>
      <c r="AX574" s="15">
        <f>VLOOKUP(dummy_data!$AU574,dummy_oppeained!B:C,2,0)</f>
        <v>6</v>
      </c>
      <c r="AY574" s="22" t="str">
        <f>VLOOKUP(AT574,dummy_oppeained!B:D,3,0)</f>
        <v>eristav</v>
      </c>
      <c r="AZ574" s="72">
        <f>VLOOKUP(AS:AS,hinded_abi!B:D,3,0)</f>
        <v>2</v>
      </c>
      <c r="BA574" s="26">
        <f t="shared" si="24"/>
        <v>12</v>
      </c>
      <c r="BB574" s="27">
        <f t="shared" si="25"/>
        <v>6</v>
      </c>
      <c r="BC574" s="96" t="str">
        <f t="shared" si="26"/>
        <v>S00025_38504017380_õppeaine92_45698</v>
      </c>
      <c r="BD574" s="104">
        <f>COUNTIF($BC$2:BC574, BC574)</f>
        <v>1</v>
      </c>
    </row>
    <row r="575" spans="1:56" x14ac:dyDescent="0.25">
      <c r="A575" t="s">
        <v>311</v>
      </c>
      <c r="B575" t="s">
        <v>307</v>
      </c>
      <c r="C575" t="s">
        <v>208</v>
      </c>
      <c r="D575" t="s">
        <v>889</v>
      </c>
      <c r="E575">
        <v>38504017380</v>
      </c>
      <c r="F575" t="s">
        <v>243</v>
      </c>
      <c r="G575" t="s">
        <v>312</v>
      </c>
      <c r="H575" t="s">
        <v>52</v>
      </c>
      <c r="I575" t="s">
        <v>52</v>
      </c>
      <c r="J575" t="s">
        <v>115</v>
      </c>
      <c r="K575" s="1">
        <v>43862</v>
      </c>
      <c r="L575" t="s">
        <v>53</v>
      </c>
      <c r="M575" s="1">
        <v>45495</v>
      </c>
      <c r="N575" t="s">
        <v>227</v>
      </c>
      <c r="O575" t="s">
        <v>159</v>
      </c>
      <c r="P575" t="s">
        <v>933</v>
      </c>
      <c r="Q575" t="s">
        <v>246</v>
      </c>
      <c r="R575" s="1">
        <v>44345</v>
      </c>
      <c r="S575" t="s">
        <v>58</v>
      </c>
      <c r="T575" t="s">
        <v>119</v>
      </c>
      <c r="U575" t="s">
        <v>176</v>
      </c>
      <c r="V575" t="s">
        <v>61</v>
      </c>
      <c r="W575">
        <v>3311</v>
      </c>
      <c r="X575" t="s">
        <v>62</v>
      </c>
      <c r="Y575" t="s">
        <v>53</v>
      </c>
      <c r="Z575">
        <v>1</v>
      </c>
      <c r="AA575" t="s">
        <v>254</v>
      </c>
      <c r="AB575" t="s">
        <v>64</v>
      </c>
      <c r="AC575" t="s">
        <v>106</v>
      </c>
      <c r="AD575" t="s">
        <v>115</v>
      </c>
      <c r="AE575" t="s">
        <v>53</v>
      </c>
      <c r="AF575" t="s">
        <v>53</v>
      </c>
      <c r="AG575">
        <v>62</v>
      </c>
      <c r="AH575">
        <v>54</v>
      </c>
      <c r="AI575" t="s">
        <v>69</v>
      </c>
      <c r="AJ575" t="s">
        <v>97</v>
      </c>
      <c r="AK575" t="s">
        <v>123</v>
      </c>
      <c r="AL575" t="s">
        <v>69</v>
      </c>
      <c r="AM575">
        <v>1</v>
      </c>
      <c r="AN575">
        <v>2</v>
      </c>
      <c r="AO575">
        <v>18</v>
      </c>
      <c r="AP575">
        <v>6</v>
      </c>
      <c r="AQ575">
        <v>34</v>
      </c>
      <c r="AR575">
        <v>2</v>
      </c>
      <c r="AS575" t="s">
        <v>734</v>
      </c>
      <c r="AT575" t="s">
        <v>267</v>
      </c>
      <c r="AU575" t="s">
        <v>267</v>
      </c>
      <c r="AV575" s="1">
        <v>44084</v>
      </c>
      <c r="AW575" s="116">
        <v>4</v>
      </c>
      <c r="AX575" s="40">
        <f>VLOOKUP(dummy_data!$AU575,dummy_oppeained!B:C,2,0)</f>
        <v>2</v>
      </c>
      <c r="AY575" s="22" t="str">
        <f>VLOOKUP(AT575,dummy_oppeained!B:D,3,0)</f>
        <v>mitteeristav</v>
      </c>
      <c r="AZ575" s="72" t="str">
        <f>VLOOKUP(AS:AS,hinded_abi!B:D,3,0)</f>
        <v>NULL</v>
      </c>
      <c r="BA575" s="26" t="str">
        <f t="shared" si="24"/>
        <v xml:space="preserve"> </v>
      </c>
      <c r="BB575" s="27">
        <f t="shared" si="25"/>
        <v>0</v>
      </c>
      <c r="BC575" s="96" t="str">
        <f t="shared" si="26"/>
        <v>S00025_38504017380_õppeaine32_44084</v>
      </c>
      <c r="BD575" s="104">
        <f>COUNTIF($BC$2:BC575, BC575)</f>
        <v>1</v>
      </c>
    </row>
    <row r="576" spans="1:56" x14ac:dyDescent="0.25">
      <c r="A576" t="s">
        <v>311</v>
      </c>
      <c r="B576" t="s">
        <v>307</v>
      </c>
      <c r="C576" t="s">
        <v>208</v>
      </c>
      <c r="D576" t="s">
        <v>889</v>
      </c>
      <c r="E576">
        <v>38504017380</v>
      </c>
      <c r="F576" t="s">
        <v>243</v>
      </c>
      <c r="G576" t="s">
        <v>312</v>
      </c>
      <c r="H576" t="s">
        <v>52</v>
      </c>
      <c r="I576" t="s">
        <v>52</v>
      </c>
      <c r="J576" t="s">
        <v>115</v>
      </c>
      <c r="K576" s="1">
        <v>43862</v>
      </c>
      <c r="L576" t="s">
        <v>53</v>
      </c>
      <c r="M576" s="1">
        <v>45495</v>
      </c>
      <c r="N576" t="s">
        <v>227</v>
      </c>
      <c r="O576" t="s">
        <v>159</v>
      </c>
      <c r="P576" t="s">
        <v>933</v>
      </c>
      <c r="Q576" t="s">
        <v>246</v>
      </c>
      <c r="R576" s="1">
        <v>44345</v>
      </c>
      <c r="S576" t="s">
        <v>58</v>
      </c>
      <c r="T576" t="s">
        <v>119</v>
      </c>
      <c r="U576" t="s">
        <v>176</v>
      </c>
      <c r="V576" t="s">
        <v>61</v>
      </c>
      <c r="W576">
        <v>3311</v>
      </c>
      <c r="X576" t="s">
        <v>62</v>
      </c>
      <c r="Y576" t="s">
        <v>53</v>
      </c>
      <c r="Z576">
        <v>1</v>
      </c>
      <c r="AA576" t="s">
        <v>254</v>
      </c>
      <c r="AB576" t="s">
        <v>64</v>
      </c>
      <c r="AC576" t="s">
        <v>106</v>
      </c>
      <c r="AD576" t="s">
        <v>115</v>
      </c>
      <c r="AE576" t="s">
        <v>53</v>
      </c>
      <c r="AF576" t="s">
        <v>53</v>
      </c>
      <c r="AG576">
        <v>62</v>
      </c>
      <c r="AH576">
        <v>54</v>
      </c>
      <c r="AI576" t="s">
        <v>69</v>
      </c>
      <c r="AJ576" t="s">
        <v>97</v>
      </c>
      <c r="AK576" t="s">
        <v>123</v>
      </c>
      <c r="AL576" t="s">
        <v>69</v>
      </c>
      <c r="AM576">
        <v>1</v>
      </c>
      <c r="AN576">
        <v>2</v>
      </c>
      <c r="AO576">
        <v>18</v>
      </c>
      <c r="AP576">
        <v>6</v>
      </c>
      <c r="AQ576">
        <v>34</v>
      </c>
      <c r="AR576">
        <v>2</v>
      </c>
      <c r="AS576" t="s">
        <v>736</v>
      </c>
      <c r="AT576" t="s">
        <v>167</v>
      </c>
      <c r="AU576" t="s">
        <v>167</v>
      </c>
      <c r="AV576" s="1">
        <v>44449</v>
      </c>
      <c r="AW576" s="116">
        <v>4</v>
      </c>
      <c r="AX576" s="15">
        <f>VLOOKUP(dummy_data!$AU576,dummy_oppeained!B:C,2,0)</f>
        <v>5</v>
      </c>
      <c r="AY576" s="22" t="str">
        <f>VLOOKUP(AT576,dummy_oppeained!B:D,3,0)</f>
        <v>eristav</v>
      </c>
      <c r="AZ576" s="72">
        <f>VLOOKUP(AS:AS,hinded_abi!B:D,3,0)</f>
        <v>5</v>
      </c>
      <c r="BA576" s="26">
        <f t="shared" si="24"/>
        <v>25</v>
      </c>
      <c r="BB576" s="27">
        <f t="shared" si="25"/>
        <v>5</v>
      </c>
      <c r="BC576" s="96" t="str">
        <f t="shared" si="26"/>
        <v>S00025_38504017380_õppeaine54_44449</v>
      </c>
      <c r="BD576" s="104">
        <f>COUNTIF($BC$2:BC576, BC576)</f>
        <v>1</v>
      </c>
    </row>
    <row r="577" spans="1:56" x14ac:dyDescent="0.25">
      <c r="A577" t="s">
        <v>311</v>
      </c>
      <c r="B577" t="s">
        <v>307</v>
      </c>
      <c r="C577" t="s">
        <v>208</v>
      </c>
      <c r="D577" t="s">
        <v>889</v>
      </c>
      <c r="E577">
        <v>38504017380</v>
      </c>
      <c r="F577" t="s">
        <v>243</v>
      </c>
      <c r="G577" t="s">
        <v>312</v>
      </c>
      <c r="H577" t="s">
        <v>52</v>
      </c>
      <c r="I577" t="s">
        <v>52</v>
      </c>
      <c r="J577" t="s">
        <v>115</v>
      </c>
      <c r="K577" s="1">
        <v>43862</v>
      </c>
      <c r="L577" t="s">
        <v>53</v>
      </c>
      <c r="M577" s="1">
        <v>45495</v>
      </c>
      <c r="N577" t="s">
        <v>227</v>
      </c>
      <c r="O577" t="s">
        <v>159</v>
      </c>
      <c r="P577" t="s">
        <v>933</v>
      </c>
      <c r="Q577" t="s">
        <v>246</v>
      </c>
      <c r="R577" s="1">
        <v>44345</v>
      </c>
      <c r="S577" t="s">
        <v>58</v>
      </c>
      <c r="T577" t="s">
        <v>119</v>
      </c>
      <c r="U577" t="s">
        <v>176</v>
      </c>
      <c r="V577" t="s">
        <v>61</v>
      </c>
      <c r="W577">
        <v>3311</v>
      </c>
      <c r="X577" t="s">
        <v>62</v>
      </c>
      <c r="Y577" t="s">
        <v>53</v>
      </c>
      <c r="Z577">
        <v>1</v>
      </c>
      <c r="AA577" t="s">
        <v>254</v>
      </c>
      <c r="AB577" t="s">
        <v>64</v>
      </c>
      <c r="AC577" t="s">
        <v>106</v>
      </c>
      <c r="AD577" t="s">
        <v>115</v>
      </c>
      <c r="AE577" t="s">
        <v>53</v>
      </c>
      <c r="AF577" t="s">
        <v>53</v>
      </c>
      <c r="AG577">
        <v>62</v>
      </c>
      <c r="AH577">
        <v>54</v>
      </c>
      <c r="AI577" t="s">
        <v>69</v>
      </c>
      <c r="AJ577" t="s">
        <v>97</v>
      </c>
      <c r="AK577" t="s">
        <v>123</v>
      </c>
      <c r="AL577" t="s">
        <v>69</v>
      </c>
      <c r="AM577">
        <v>1</v>
      </c>
      <c r="AN577">
        <v>2</v>
      </c>
      <c r="AO577">
        <v>18</v>
      </c>
      <c r="AP577">
        <v>6</v>
      </c>
      <c r="AQ577">
        <v>34</v>
      </c>
      <c r="AR577">
        <v>2</v>
      </c>
      <c r="AS577" t="s">
        <v>732</v>
      </c>
      <c r="AT577" t="s">
        <v>153</v>
      </c>
      <c r="AU577" t="s">
        <v>153</v>
      </c>
      <c r="AV577" s="1">
        <v>44967</v>
      </c>
      <c r="AW577" s="116">
        <v>4</v>
      </c>
      <c r="AX577" s="40">
        <f>VLOOKUP(dummy_data!$AU577,dummy_oppeained!B:C,2,0)</f>
        <v>3</v>
      </c>
      <c r="AY577" s="22" t="str">
        <f>VLOOKUP(AT577,dummy_oppeained!B:D,3,0)</f>
        <v>mitteeristav</v>
      </c>
      <c r="AZ577" s="72" t="str">
        <f>VLOOKUP(AS:AS,hinded_abi!B:D,3,0)</f>
        <v>NULL</v>
      </c>
      <c r="BA577" s="26" t="str">
        <f t="shared" si="24"/>
        <v xml:space="preserve"> </v>
      </c>
      <c r="BB577" s="27">
        <f t="shared" si="25"/>
        <v>0</v>
      </c>
      <c r="BC577" s="96" t="str">
        <f t="shared" si="26"/>
        <v>S00025_38504017380_õppeaine31_44967</v>
      </c>
      <c r="BD577" s="104">
        <f>COUNTIF($BC$2:BC577, BC577)</f>
        <v>1</v>
      </c>
    </row>
    <row r="578" spans="1:56" x14ac:dyDescent="0.25">
      <c r="A578" t="s">
        <v>311</v>
      </c>
      <c r="B578" t="s">
        <v>307</v>
      </c>
      <c r="C578" t="s">
        <v>208</v>
      </c>
      <c r="D578" t="s">
        <v>889</v>
      </c>
      <c r="E578">
        <v>38504017380</v>
      </c>
      <c r="F578" t="s">
        <v>243</v>
      </c>
      <c r="G578" t="s">
        <v>312</v>
      </c>
      <c r="H578" t="s">
        <v>52</v>
      </c>
      <c r="I578" t="s">
        <v>52</v>
      </c>
      <c r="J578" t="s">
        <v>115</v>
      </c>
      <c r="K578" s="1">
        <v>43862</v>
      </c>
      <c r="L578" t="s">
        <v>53</v>
      </c>
      <c r="M578" s="1">
        <v>45495</v>
      </c>
      <c r="N578" t="s">
        <v>227</v>
      </c>
      <c r="O578" t="s">
        <v>159</v>
      </c>
      <c r="P578" t="s">
        <v>933</v>
      </c>
      <c r="Q578" t="s">
        <v>246</v>
      </c>
      <c r="R578" s="1">
        <v>44345</v>
      </c>
      <c r="S578" t="s">
        <v>58</v>
      </c>
      <c r="T578" t="s">
        <v>119</v>
      </c>
      <c r="U578" t="s">
        <v>176</v>
      </c>
      <c r="V578" t="s">
        <v>61</v>
      </c>
      <c r="W578">
        <v>3311</v>
      </c>
      <c r="X578" t="s">
        <v>62</v>
      </c>
      <c r="Y578" t="s">
        <v>53</v>
      </c>
      <c r="Z578">
        <v>1</v>
      </c>
      <c r="AA578" t="s">
        <v>254</v>
      </c>
      <c r="AB578" t="s">
        <v>64</v>
      </c>
      <c r="AC578" t="s">
        <v>106</v>
      </c>
      <c r="AD578" t="s">
        <v>115</v>
      </c>
      <c r="AE578" t="s">
        <v>53</v>
      </c>
      <c r="AF578" t="s">
        <v>53</v>
      </c>
      <c r="AG578">
        <v>62</v>
      </c>
      <c r="AH578">
        <v>54</v>
      </c>
      <c r="AI578" t="s">
        <v>69</v>
      </c>
      <c r="AJ578" t="s">
        <v>97</v>
      </c>
      <c r="AK578" t="s">
        <v>123</v>
      </c>
      <c r="AL578" t="s">
        <v>69</v>
      </c>
      <c r="AM578">
        <v>1</v>
      </c>
      <c r="AN578">
        <v>2</v>
      </c>
      <c r="AO578">
        <v>18</v>
      </c>
      <c r="AP578">
        <v>6</v>
      </c>
      <c r="AQ578">
        <v>34</v>
      </c>
      <c r="AR578">
        <v>2</v>
      </c>
      <c r="AS578" t="s">
        <v>747</v>
      </c>
      <c r="AT578" t="s">
        <v>99</v>
      </c>
      <c r="AU578" t="s">
        <v>99</v>
      </c>
      <c r="AV578" s="1">
        <v>45698</v>
      </c>
      <c r="AW578" s="116">
        <v>4</v>
      </c>
      <c r="AX578" s="15">
        <f>VLOOKUP(dummy_data!$AU578,dummy_oppeained!B:C,2,0)</f>
        <v>3</v>
      </c>
      <c r="AY578" s="22" t="str">
        <f>VLOOKUP(AT578,dummy_oppeained!B:D,3,0)</f>
        <v>mitteeristav</v>
      </c>
      <c r="AZ578" s="72">
        <f>VLOOKUP(AS:AS,hinded_abi!B:D,3,0)</f>
        <v>0</v>
      </c>
      <c r="BA578" s="26" t="str">
        <f t="shared" si="24"/>
        <v xml:space="preserve"> </v>
      </c>
      <c r="BB578" s="27">
        <f t="shared" si="25"/>
        <v>0</v>
      </c>
      <c r="BC578" s="96" t="str">
        <f t="shared" si="26"/>
        <v>S00025_38504017380_õppeaine91_45698</v>
      </c>
      <c r="BD578" s="104">
        <f>COUNTIF($BC$2:BC578, BC578)</f>
        <v>1</v>
      </c>
    </row>
    <row r="579" spans="1:56" x14ac:dyDescent="0.25">
      <c r="A579" t="s">
        <v>311</v>
      </c>
      <c r="B579" t="s">
        <v>307</v>
      </c>
      <c r="C579" t="s">
        <v>208</v>
      </c>
      <c r="D579" t="s">
        <v>889</v>
      </c>
      <c r="E579">
        <v>38504017380</v>
      </c>
      <c r="F579" t="s">
        <v>243</v>
      </c>
      <c r="G579" t="s">
        <v>312</v>
      </c>
      <c r="H579" t="s">
        <v>52</v>
      </c>
      <c r="I579" t="s">
        <v>52</v>
      </c>
      <c r="J579" t="s">
        <v>115</v>
      </c>
      <c r="K579" s="1">
        <v>43862</v>
      </c>
      <c r="L579" t="s">
        <v>53</v>
      </c>
      <c r="M579" s="1">
        <v>45495</v>
      </c>
      <c r="N579" t="s">
        <v>227</v>
      </c>
      <c r="O579" t="s">
        <v>159</v>
      </c>
      <c r="P579" t="s">
        <v>933</v>
      </c>
      <c r="Q579" t="s">
        <v>246</v>
      </c>
      <c r="R579" s="1">
        <v>44345</v>
      </c>
      <c r="S579" t="s">
        <v>58</v>
      </c>
      <c r="T579" t="s">
        <v>119</v>
      </c>
      <c r="U579" t="s">
        <v>176</v>
      </c>
      <c r="V579" t="s">
        <v>61</v>
      </c>
      <c r="W579">
        <v>3311</v>
      </c>
      <c r="X579" t="s">
        <v>62</v>
      </c>
      <c r="Y579" t="s">
        <v>53</v>
      </c>
      <c r="Z579">
        <v>1</v>
      </c>
      <c r="AA579" t="s">
        <v>254</v>
      </c>
      <c r="AB579" t="s">
        <v>64</v>
      </c>
      <c r="AC579" t="s">
        <v>106</v>
      </c>
      <c r="AD579" t="s">
        <v>115</v>
      </c>
      <c r="AE579" t="s">
        <v>53</v>
      </c>
      <c r="AF579" t="s">
        <v>53</v>
      </c>
      <c r="AG579">
        <v>62</v>
      </c>
      <c r="AH579">
        <v>54</v>
      </c>
      <c r="AI579" t="s">
        <v>69</v>
      </c>
      <c r="AJ579" t="s">
        <v>97</v>
      </c>
      <c r="AK579" t="s">
        <v>123</v>
      </c>
      <c r="AL579" t="s">
        <v>69</v>
      </c>
      <c r="AM579">
        <v>1</v>
      </c>
      <c r="AN579">
        <v>2</v>
      </c>
      <c r="AO579">
        <v>18</v>
      </c>
      <c r="AP579">
        <v>6</v>
      </c>
      <c r="AQ579">
        <v>34</v>
      </c>
      <c r="AR579">
        <v>2</v>
      </c>
      <c r="AS579" t="s">
        <v>739</v>
      </c>
      <c r="AT579" t="s">
        <v>145</v>
      </c>
      <c r="AU579" t="s">
        <v>145</v>
      </c>
      <c r="AV579" s="1">
        <v>45545</v>
      </c>
      <c r="AW579" s="116">
        <v>4</v>
      </c>
      <c r="AX579" s="40">
        <f>VLOOKUP(dummy_data!$AU579,dummy_oppeained!B:C,2,0)</f>
        <v>6</v>
      </c>
      <c r="AY579" s="22" t="str">
        <f>VLOOKUP(AT579,dummy_oppeained!B:D,3,0)</f>
        <v>eristav</v>
      </c>
      <c r="AZ579" s="72">
        <f>VLOOKUP(AS:AS,hinded_abi!B:D,3,0)</f>
        <v>3</v>
      </c>
      <c r="BA579" s="26">
        <f t="shared" ref="BA579:BA642" si="27">IF(AY579="eristav",AX579*AZ579," ")</f>
        <v>18</v>
      </c>
      <c r="BB579" s="27">
        <f t="shared" ref="BB579:BB642" si="28">IF(AY579="eristav",AX579,0)</f>
        <v>6</v>
      </c>
      <c r="BC579" s="96" t="str">
        <f t="shared" ref="BC579:BC642" si="29">_xlfn.CONCAT(A579,"_",E579,"_",AT579,"_",AV579)</f>
        <v>S00025_38504017380_õppeaine86_45545</v>
      </c>
      <c r="BD579" s="104">
        <f>COUNTIF($BC$2:BC579, BC579)</f>
        <v>1</v>
      </c>
    </row>
    <row r="580" spans="1:56" x14ac:dyDescent="0.25">
      <c r="A580" t="s">
        <v>311</v>
      </c>
      <c r="B580" t="s">
        <v>307</v>
      </c>
      <c r="C580" t="s">
        <v>208</v>
      </c>
      <c r="D580" t="s">
        <v>889</v>
      </c>
      <c r="E580">
        <v>38504017380</v>
      </c>
      <c r="F580" t="s">
        <v>243</v>
      </c>
      <c r="G580" t="s">
        <v>312</v>
      </c>
      <c r="H580" t="s">
        <v>52</v>
      </c>
      <c r="I580" t="s">
        <v>52</v>
      </c>
      <c r="J580" t="s">
        <v>115</v>
      </c>
      <c r="K580" s="1">
        <v>43862</v>
      </c>
      <c r="L580" t="s">
        <v>53</v>
      </c>
      <c r="M580" s="1">
        <v>45495</v>
      </c>
      <c r="N580" t="s">
        <v>227</v>
      </c>
      <c r="O580" t="s">
        <v>159</v>
      </c>
      <c r="P580" t="s">
        <v>933</v>
      </c>
      <c r="Q580" t="s">
        <v>246</v>
      </c>
      <c r="R580" s="1">
        <v>44345</v>
      </c>
      <c r="S580" t="s">
        <v>58</v>
      </c>
      <c r="T580" t="s">
        <v>119</v>
      </c>
      <c r="U580" t="s">
        <v>176</v>
      </c>
      <c r="V580" t="s">
        <v>61</v>
      </c>
      <c r="W580">
        <v>3311</v>
      </c>
      <c r="X580" t="s">
        <v>62</v>
      </c>
      <c r="Y580" t="s">
        <v>53</v>
      </c>
      <c r="Z580">
        <v>1</v>
      </c>
      <c r="AA580" t="s">
        <v>254</v>
      </c>
      <c r="AB580" t="s">
        <v>64</v>
      </c>
      <c r="AC580" t="s">
        <v>106</v>
      </c>
      <c r="AD580" t="s">
        <v>115</v>
      </c>
      <c r="AE580" t="s">
        <v>53</v>
      </c>
      <c r="AF580" t="s">
        <v>53</v>
      </c>
      <c r="AG580">
        <v>62</v>
      </c>
      <c r="AH580">
        <v>54</v>
      </c>
      <c r="AI580" t="s">
        <v>69</v>
      </c>
      <c r="AJ580" t="s">
        <v>97</v>
      </c>
      <c r="AK580" t="s">
        <v>123</v>
      </c>
      <c r="AL580" t="s">
        <v>69</v>
      </c>
      <c r="AM580">
        <v>1</v>
      </c>
      <c r="AN580">
        <v>2</v>
      </c>
      <c r="AO580">
        <v>18</v>
      </c>
      <c r="AP580">
        <v>6</v>
      </c>
      <c r="AQ580">
        <v>34</v>
      </c>
      <c r="AR580">
        <v>2</v>
      </c>
      <c r="AS580" t="s">
        <v>737</v>
      </c>
      <c r="AT580" t="s">
        <v>134</v>
      </c>
      <c r="AU580" t="s">
        <v>134</v>
      </c>
      <c r="AV580" s="1">
        <v>44967</v>
      </c>
      <c r="AW580" s="116">
        <v>4</v>
      </c>
      <c r="AX580" s="15">
        <f>VLOOKUP(dummy_data!$AU580,dummy_oppeained!B:C,2,0)</f>
        <v>9</v>
      </c>
      <c r="AY580" s="22" t="str">
        <f>VLOOKUP(AT580,dummy_oppeained!B:D,3,0)</f>
        <v>eristav</v>
      </c>
      <c r="AZ580" s="72">
        <f>VLOOKUP(AS:AS,hinded_abi!B:D,3,0)</f>
        <v>4</v>
      </c>
      <c r="BA580" s="26">
        <f t="shared" si="27"/>
        <v>36</v>
      </c>
      <c r="BB580" s="27">
        <f t="shared" si="28"/>
        <v>9</v>
      </c>
      <c r="BC580" s="96" t="str">
        <f t="shared" si="29"/>
        <v>S00025_38504017380_õppeaine94_44967</v>
      </c>
      <c r="BD580" s="104">
        <f>COUNTIF($BC$2:BC580, BC580)</f>
        <v>1</v>
      </c>
    </row>
    <row r="581" spans="1:56" x14ac:dyDescent="0.25">
      <c r="A581" t="s">
        <v>311</v>
      </c>
      <c r="B581" t="s">
        <v>307</v>
      </c>
      <c r="C581" t="s">
        <v>208</v>
      </c>
      <c r="D581" t="s">
        <v>889</v>
      </c>
      <c r="E581">
        <v>38504017380</v>
      </c>
      <c r="F581" t="s">
        <v>243</v>
      </c>
      <c r="G581" t="s">
        <v>312</v>
      </c>
      <c r="H581" t="s">
        <v>52</v>
      </c>
      <c r="I581" t="s">
        <v>52</v>
      </c>
      <c r="J581" t="s">
        <v>115</v>
      </c>
      <c r="K581" s="1">
        <v>43862</v>
      </c>
      <c r="L581" t="s">
        <v>53</v>
      </c>
      <c r="M581" s="1">
        <v>45495</v>
      </c>
      <c r="N581" t="s">
        <v>227</v>
      </c>
      <c r="O581" t="s">
        <v>159</v>
      </c>
      <c r="P581" t="s">
        <v>933</v>
      </c>
      <c r="Q581" t="s">
        <v>246</v>
      </c>
      <c r="R581" s="1">
        <v>44345</v>
      </c>
      <c r="S581" t="s">
        <v>58</v>
      </c>
      <c r="T581" t="s">
        <v>119</v>
      </c>
      <c r="U581" t="s">
        <v>176</v>
      </c>
      <c r="V581" t="s">
        <v>61</v>
      </c>
      <c r="W581">
        <v>3311</v>
      </c>
      <c r="X581" t="s">
        <v>62</v>
      </c>
      <c r="Y581" t="s">
        <v>53</v>
      </c>
      <c r="Z581">
        <v>2</v>
      </c>
      <c r="AA581" t="s">
        <v>254</v>
      </c>
      <c r="AB581" t="s">
        <v>64</v>
      </c>
      <c r="AC581" t="s">
        <v>146</v>
      </c>
      <c r="AD581" t="s">
        <v>115</v>
      </c>
      <c r="AE581" t="s">
        <v>53</v>
      </c>
      <c r="AF581" t="s">
        <v>53</v>
      </c>
      <c r="AG581">
        <v>62</v>
      </c>
      <c r="AH581">
        <v>33</v>
      </c>
      <c r="AI581" t="s">
        <v>69</v>
      </c>
      <c r="AJ581" t="s">
        <v>169</v>
      </c>
      <c r="AK581" t="s">
        <v>123</v>
      </c>
      <c r="AL581" t="s">
        <v>182</v>
      </c>
      <c r="AM581">
        <v>1</v>
      </c>
      <c r="AN581">
        <v>3</v>
      </c>
      <c r="AO581">
        <v>18</v>
      </c>
      <c r="AP581">
        <v>8</v>
      </c>
      <c r="AQ581">
        <v>20</v>
      </c>
      <c r="AR581">
        <v>2</v>
      </c>
      <c r="AS581" t="s">
        <v>743</v>
      </c>
      <c r="AT581" t="s">
        <v>100</v>
      </c>
      <c r="AU581" t="s">
        <v>100</v>
      </c>
      <c r="AV581" s="1">
        <v>45179</v>
      </c>
      <c r="AW581" s="116">
        <v>4</v>
      </c>
      <c r="AX581" s="40">
        <f>VLOOKUP(dummy_data!$AU581,dummy_oppeained!B:C,2,0)</f>
        <v>6</v>
      </c>
      <c r="AY581" s="22" t="str">
        <f>VLOOKUP(AT581,dummy_oppeained!B:D,3,0)</f>
        <v>eristav</v>
      </c>
      <c r="AZ581" s="72">
        <f>VLOOKUP(AS:AS,hinded_abi!B:D,3,0)</f>
        <v>1</v>
      </c>
      <c r="BA581" s="26">
        <f t="shared" si="27"/>
        <v>6</v>
      </c>
      <c r="BB581" s="27">
        <f t="shared" si="28"/>
        <v>6</v>
      </c>
      <c r="BC581" s="96" t="str">
        <f t="shared" si="29"/>
        <v>S00025_38504017380_õppeaine28_45179</v>
      </c>
      <c r="BD581" s="104">
        <f>COUNTIF($BC$2:BC581, BC581)</f>
        <v>1</v>
      </c>
    </row>
    <row r="582" spans="1:56" x14ac:dyDescent="0.25">
      <c r="A582" t="s">
        <v>311</v>
      </c>
      <c r="B582" t="s">
        <v>307</v>
      </c>
      <c r="C582" t="s">
        <v>208</v>
      </c>
      <c r="D582" t="s">
        <v>889</v>
      </c>
      <c r="E582">
        <v>38504017380</v>
      </c>
      <c r="F582" t="s">
        <v>243</v>
      </c>
      <c r="G582" t="s">
        <v>312</v>
      </c>
      <c r="H582" t="s">
        <v>52</v>
      </c>
      <c r="I582" t="s">
        <v>52</v>
      </c>
      <c r="J582" t="s">
        <v>115</v>
      </c>
      <c r="K582" s="1">
        <v>43862</v>
      </c>
      <c r="L582" t="s">
        <v>53</v>
      </c>
      <c r="M582" s="1">
        <v>45495</v>
      </c>
      <c r="N582" t="s">
        <v>227</v>
      </c>
      <c r="O582" t="s">
        <v>159</v>
      </c>
      <c r="P582" t="s">
        <v>933</v>
      </c>
      <c r="Q582" t="s">
        <v>246</v>
      </c>
      <c r="R582" s="1">
        <v>44345</v>
      </c>
      <c r="S582" t="s">
        <v>58</v>
      </c>
      <c r="T582" t="s">
        <v>119</v>
      </c>
      <c r="U582" t="s">
        <v>176</v>
      </c>
      <c r="V582" t="s">
        <v>61</v>
      </c>
      <c r="W582">
        <v>3311</v>
      </c>
      <c r="X582" t="s">
        <v>62</v>
      </c>
      <c r="Y582" t="s">
        <v>53</v>
      </c>
      <c r="Z582">
        <v>2</v>
      </c>
      <c r="AA582" t="s">
        <v>254</v>
      </c>
      <c r="AB582" t="s">
        <v>64</v>
      </c>
      <c r="AC582" t="s">
        <v>146</v>
      </c>
      <c r="AD582" t="s">
        <v>115</v>
      </c>
      <c r="AE582" t="s">
        <v>53</v>
      </c>
      <c r="AF582" t="s">
        <v>53</v>
      </c>
      <c r="AG582">
        <v>62</v>
      </c>
      <c r="AH582">
        <v>33</v>
      </c>
      <c r="AI582" t="s">
        <v>69</v>
      </c>
      <c r="AJ582" t="s">
        <v>169</v>
      </c>
      <c r="AK582" t="s">
        <v>123</v>
      </c>
      <c r="AL582" t="s">
        <v>182</v>
      </c>
      <c r="AM582">
        <v>1</v>
      </c>
      <c r="AN582">
        <v>3</v>
      </c>
      <c r="AO582">
        <v>18</v>
      </c>
      <c r="AP582">
        <v>8</v>
      </c>
      <c r="AQ582">
        <v>20</v>
      </c>
      <c r="AR582">
        <v>2</v>
      </c>
      <c r="AS582" t="s">
        <v>732</v>
      </c>
      <c r="AT582" t="s">
        <v>102</v>
      </c>
      <c r="AU582" t="s">
        <v>102</v>
      </c>
      <c r="AV582" s="1">
        <v>44237</v>
      </c>
      <c r="AW582" s="116">
        <v>4</v>
      </c>
      <c r="AX582" s="15">
        <f>VLOOKUP(dummy_data!$AU582,dummy_oppeained!B:C,2,0)</f>
        <v>2</v>
      </c>
      <c r="AY582" s="22" t="str">
        <f>VLOOKUP(AT582,dummy_oppeained!B:D,3,0)</f>
        <v>mitteeristav</v>
      </c>
      <c r="AZ582" s="72" t="str">
        <f>VLOOKUP(AS:AS,hinded_abi!B:D,3,0)</f>
        <v>NULL</v>
      </c>
      <c r="BA582" s="26" t="str">
        <f t="shared" si="27"/>
        <v xml:space="preserve"> </v>
      </c>
      <c r="BB582" s="27">
        <f t="shared" si="28"/>
        <v>0</v>
      </c>
      <c r="BC582" s="96" t="str">
        <f t="shared" si="29"/>
        <v>S00025_38504017380_õppeaine60_44237</v>
      </c>
      <c r="BD582" s="104">
        <f>COUNTIF($BC$2:BC582, BC582)</f>
        <v>1</v>
      </c>
    </row>
    <row r="583" spans="1:56" x14ac:dyDescent="0.25">
      <c r="A583" t="s">
        <v>311</v>
      </c>
      <c r="B583" t="s">
        <v>307</v>
      </c>
      <c r="C583" t="s">
        <v>208</v>
      </c>
      <c r="D583" t="s">
        <v>889</v>
      </c>
      <c r="E583">
        <v>38504017380</v>
      </c>
      <c r="F583" t="s">
        <v>243</v>
      </c>
      <c r="G583" t="s">
        <v>312</v>
      </c>
      <c r="H583" t="s">
        <v>52</v>
      </c>
      <c r="I583" t="s">
        <v>52</v>
      </c>
      <c r="J583" t="s">
        <v>115</v>
      </c>
      <c r="K583" s="1">
        <v>43862</v>
      </c>
      <c r="L583" t="s">
        <v>53</v>
      </c>
      <c r="M583" s="1">
        <v>45495</v>
      </c>
      <c r="N583" t="s">
        <v>227</v>
      </c>
      <c r="O583" t="s">
        <v>159</v>
      </c>
      <c r="P583" t="s">
        <v>933</v>
      </c>
      <c r="Q583" t="s">
        <v>246</v>
      </c>
      <c r="R583" s="1">
        <v>44345</v>
      </c>
      <c r="S583" t="s">
        <v>58</v>
      </c>
      <c r="T583" t="s">
        <v>119</v>
      </c>
      <c r="U583" t="s">
        <v>176</v>
      </c>
      <c r="V583" t="s">
        <v>61</v>
      </c>
      <c r="W583">
        <v>3311</v>
      </c>
      <c r="X583" t="s">
        <v>62</v>
      </c>
      <c r="Y583" t="s">
        <v>53</v>
      </c>
      <c r="Z583">
        <v>2</v>
      </c>
      <c r="AA583" t="s">
        <v>254</v>
      </c>
      <c r="AB583" t="s">
        <v>64</v>
      </c>
      <c r="AC583" t="s">
        <v>146</v>
      </c>
      <c r="AD583" t="s">
        <v>115</v>
      </c>
      <c r="AE583" t="s">
        <v>53</v>
      </c>
      <c r="AF583" t="s">
        <v>53</v>
      </c>
      <c r="AG583">
        <v>62</v>
      </c>
      <c r="AH583">
        <v>33</v>
      </c>
      <c r="AI583" t="s">
        <v>69</v>
      </c>
      <c r="AJ583" t="s">
        <v>169</v>
      </c>
      <c r="AK583" t="s">
        <v>123</v>
      </c>
      <c r="AL583" t="s">
        <v>182</v>
      </c>
      <c r="AM583">
        <v>1</v>
      </c>
      <c r="AN583">
        <v>3</v>
      </c>
      <c r="AO583">
        <v>18</v>
      </c>
      <c r="AP583">
        <v>8</v>
      </c>
      <c r="AQ583">
        <v>20</v>
      </c>
      <c r="AR583">
        <v>2</v>
      </c>
      <c r="AS583" t="s">
        <v>741</v>
      </c>
      <c r="AT583" t="s">
        <v>198</v>
      </c>
      <c r="AU583" t="s">
        <v>198</v>
      </c>
      <c r="AV583" s="1">
        <v>44449</v>
      </c>
      <c r="AW583" s="116">
        <v>4</v>
      </c>
      <c r="AX583" s="40">
        <f>VLOOKUP(dummy_data!$AU583,dummy_oppeained!B:C,2,0)</f>
        <v>6</v>
      </c>
      <c r="AY583" s="22" t="str">
        <f>VLOOKUP(AT583,dummy_oppeained!B:D,3,0)</f>
        <v>eristav</v>
      </c>
      <c r="AZ583" s="72">
        <f>VLOOKUP(AS:AS,hinded_abi!B:D,3,0)</f>
        <v>2</v>
      </c>
      <c r="BA583" s="26">
        <f t="shared" si="27"/>
        <v>12</v>
      </c>
      <c r="BB583" s="27">
        <f t="shared" si="28"/>
        <v>6</v>
      </c>
      <c r="BC583" s="96" t="str">
        <f t="shared" si="29"/>
        <v>S00025_38504017380_õppeaine30_44449</v>
      </c>
      <c r="BD583" s="104">
        <f>COUNTIF($BC$2:BC583, BC583)</f>
        <v>1</v>
      </c>
    </row>
    <row r="584" spans="1:56" x14ac:dyDescent="0.25">
      <c r="A584" t="s">
        <v>311</v>
      </c>
      <c r="B584" t="s">
        <v>307</v>
      </c>
      <c r="C584" t="s">
        <v>208</v>
      </c>
      <c r="D584" t="s">
        <v>889</v>
      </c>
      <c r="E584">
        <v>38504017380</v>
      </c>
      <c r="F584" t="s">
        <v>243</v>
      </c>
      <c r="G584" t="s">
        <v>312</v>
      </c>
      <c r="H584" t="s">
        <v>52</v>
      </c>
      <c r="I584" t="s">
        <v>52</v>
      </c>
      <c r="J584" t="s">
        <v>115</v>
      </c>
      <c r="K584" s="1">
        <v>43862</v>
      </c>
      <c r="L584" t="s">
        <v>53</v>
      </c>
      <c r="M584" s="1">
        <v>45495</v>
      </c>
      <c r="N584" t="s">
        <v>227</v>
      </c>
      <c r="O584" t="s">
        <v>159</v>
      </c>
      <c r="P584" t="s">
        <v>933</v>
      </c>
      <c r="Q584" t="s">
        <v>246</v>
      </c>
      <c r="R584" s="1">
        <v>44345</v>
      </c>
      <c r="S584" t="s">
        <v>58</v>
      </c>
      <c r="T584" t="s">
        <v>119</v>
      </c>
      <c r="U584" t="s">
        <v>176</v>
      </c>
      <c r="V584" t="s">
        <v>61</v>
      </c>
      <c r="W584">
        <v>3311</v>
      </c>
      <c r="X584" t="s">
        <v>62</v>
      </c>
      <c r="Y584" t="s">
        <v>53</v>
      </c>
      <c r="Z584">
        <v>2</v>
      </c>
      <c r="AA584" t="s">
        <v>254</v>
      </c>
      <c r="AB584" t="s">
        <v>64</v>
      </c>
      <c r="AC584" t="s">
        <v>146</v>
      </c>
      <c r="AD584" t="s">
        <v>115</v>
      </c>
      <c r="AE584" t="s">
        <v>53</v>
      </c>
      <c r="AF584" t="s">
        <v>53</v>
      </c>
      <c r="AG584">
        <v>62</v>
      </c>
      <c r="AH584">
        <v>33</v>
      </c>
      <c r="AI584" t="s">
        <v>69</v>
      </c>
      <c r="AJ584" t="s">
        <v>169</v>
      </c>
      <c r="AK584" t="s">
        <v>123</v>
      </c>
      <c r="AL584" t="s">
        <v>182</v>
      </c>
      <c r="AM584">
        <v>1</v>
      </c>
      <c r="AN584">
        <v>3</v>
      </c>
      <c r="AO584">
        <v>18</v>
      </c>
      <c r="AP584">
        <v>8</v>
      </c>
      <c r="AQ584">
        <v>20</v>
      </c>
      <c r="AR584">
        <v>2</v>
      </c>
      <c r="AS584" t="s">
        <v>732</v>
      </c>
      <c r="AT584" t="s">
        <v>149</v>
      </c>
      <c r="AU584" t="s">
        <v>149</v>
      </c>
      <c r="AV584" s="1">
        <v>44084</v>
      </c>
      <c r="AW584" s="116">
        <v>4</v>
      </c>
      <c r="AX584" s="15">
        <f>VLOOKUP(dummy_data!$AU584,dummy_oppeained!B:C,2,0)</f>
        <v>2</v>
      </c>
      <c r="AY584" s="22" t="str">
        <f>VLOOKUP(AT584,dummy_oppeained!B:D,3,0)</f>
        <v>mitteeristav</v>
      </c>
      <c r="AZ584" s="72" t="str">
        <f>VLOOKUP(AS:AS,hinded_abi!B:D,3,0)</f>
        <v>NULL</v>
      </c>
      <c r="BA584" s="26" t="str">
        <f t="shared" si="27"/>
        <v xml:space="preserve"> </v>
      </c>
      <c r="BB584" s="27">
        <f t="shared" si="28"/>
        <v>0</v>
      </c>
      <c r="BC584" s="96" t="str">
        <f t="shared" si="29"/>
        <v>S00025_38504017380_õppeaine61_44084</v>
      </c>
      <c r="BD584" s="104">
        <f>COUNTIF($BC$2:BC584, BC584)</f>
        <v>1</v>
      </c>
    </row>
    <row r="585" spans="1:56" x14ac:dyDescent="0.25">
      <c r="A585" t="s">
        <v>311</v>
      </c>
      <c r="B585" t="s">
        <v>307</v>
      </c>
      <c r="C585" t="s">
        <v>208</v>
      </c>
      <c r="D585" t="s">
        <v>889</v>
      </c>
      <c r="E585">
        <v>38504017380</v>
      </c>
      <c r="F585" t="s">
        <v>243</v>
      </c>
      <c r="G585" t="s">
        <v>312</v>
      </c>
      <c r="H585" t="s">
        <v>52</v>
      </c>
      <c r="I585" t="s">
        <v>52</v>
      </c>
      <c r="J585" t="s">
        <v>115</v>
      </c>
      <c r="K585" s="1">
        <v>43862</v>
      </c>
      <c r="L585" t="s">
        <v>53</v>
      </c>
      <c r="M585" s="1">
        <v>45495</v>
      </c>
      <c r="N585" t="s">
        <v>227</v>
      </c>
      <c r="O585" t="s">
        <v>159</v>
      </c>
      <c r="P585" t="s">
        <v>933</v>
      </c>
      <c r="Q585" t="s">
        <v>246</v>
      </c>
      <c r="R585" s="1">
        <v>44345</v>
      </c>
      <c r="S585" t="s">
        <v>58</v>
      </c>
      <c r="T585" t="s">
        <v>119</v>
      </c>
      <c r="U585" t="s">
        <v>176</v>
      </c>
      <c r="V585" t="s">
        <v>61</v>
      </c>
      <c r="W585">
        <v>3311</v>
      </c>
      <c r="X585" t="s">
        <v>62</v>
      </c>
      <c r="Y585" t="s">
        <v>53</v>
      </c>
      <c r="Z585">
        <v>2</v>
      </c>
      <c r="AA585" t="s">
        <v>254</v>
      </c>
      <c r="AB585" t="s">
        <v>64</v>
      </c>
      <c r="AC585" t="s">
        <v>146</v>
      </c>
      <c r="AD585" t="s">
        <v>115</v>
      </c>
      <c r="AE585" t="s">
        <v>53</v>
      </c>
      <c r="AF585" t="s">
        <v>53</v>
      </c>
      <c r="AG585">
        <v>62</v>
      </c>
      <c r="AH585">
        <v>33</v>
      </c>
      <c r="AI585" t="s">
        <v>69</v>
      </c>
      <c r="AJ585" t="s">
        <v>169</v>
      </c>
      <c r="AK585" t="s">
        <v>123</v>
      </c>
      <c r="AL585" t="s">
        <v>182</v>
      </c>
      <c r="AM585">
        <v>1</v>
      </c>
      <c r="AN585">
        <v>3</v>
      </c>
      <c r="AO585">
        <v>18</v>
      </c>
      <c r="AP585">
        <v>8</v>
      </c>
      <c r="AQ585">
        <v>20</v>
      </c>
      <c r="AR585">
        <v>2</v>
      </c>
      <c r="AS585" t="s">
        <v>736</v>
      </c>
      <c r="AT585" t="s">
        <v>249</v>
      </c>
      <c r="AU585" t="s">
        <v>249</v>
      </c>
      <c r="AV585" s="1">
        <v>44967</v>
      </c>
      <c r="AW585" s="116">
        <v>4</v>
      </c>
      <c r="AX585" s="40">
        <f>VLOOKUP(dummy_data!$AU585,dummy_oppeained!B:C,2,0)</f>
        <v>6</v>
      </c>
      <c r="AY585" s="22" t="str">
        <f>VLOOKUP(AT585,dummy_oppeained!B:D,3,0)</f>
        <v>eristav</v>
      </c>
      <c r="AZ585" s="72">
        <f>VLOOKUP(AS:AS,hinded_abi!B:D,3,0)</f>
        <v>5</v>
      </c>
      <c r="BA585" s="26">
        <f t="shared" si="27"/>
        <v>30</v>
      </c>
      <c r="BB585" s="27">
        <f t="shared" si="28"/>
        <v>6</v>
      </c>
      <c r="BC585" s="96" t="str">
        <f t="shared" si="29"/>
        <v>S00025_38504017380_õppeaine27_44967</v>
      </c>
      <c r="BD585" s="104">
        <f>COUNTIF($BC$2:BC585, BC585)</f>
        <v>1</v>
      </c>
    </row>
    <row r="586" spans="1:56" x14ac:dyDescent="0.25">
      <c r="A586" t="s">
        <v>311</v>
      </c>
      <c r="B586" t="s">
        <v>307</v>
      </c>
      <c r="C586" t="s">
        <v>208</v>
      </c>
      <c r="D586" t="s">
        <v>889</v>
      </c>
      <c r="E586">
        <v>38504017380</v>
      </c>
      <c r="F586" t="s">
        <v>243</v>
      </c>
      <c r="G586" t="s">
        <v>312</v>
      </c>
      <c r="H586" t="s">
        <v>52</v>
      </c>
      <c r="I586" t="s">
        <v>52</v>
      </c>
      <c r="J586" t="s">
        <v>115</v>
      </c>
      <c r="K586" s="1">
        <v>43862</v>
      </c>
      <c r="L586" t="s">
        <v>53</v>
      </c>
      <c r="M586" s="1">
        <v>45495</v>
      </c>
      <c r="N586" t="s">
        <v>227</v>
      </c>
      <c r="O586" t="s">
        <v>159</v>
      </c>
      <c r="P586" t="s">
        <v>933</v>
      </c>
      <c r="Q586" t="s">
        <v>246</v>
      </c>
      <c r="R586" s="1">
        <v>44345</v>
      </c>
      <c r="S586" t="s">
        <v>58</v>
      </c>
      <c r="T586" t="s">
        <v>119</v>
      </c>
      <c r="U586" t="s">
        <v>176</v>
      </c>
      <c r="V586" t="s">
        <v>61</v>
      </c>
      <c r="W586">
        <v>3311</v>
      </c>
      <c r="X586" t="s">
        <v>62</v>
      </c>
      <c r="Y586" t="s">
        <v>53</v>
      </c>
      <c r="Z586">
        <v>2</v>
      </c>
      <c r="AA586" t="s">
        <v>254</v>
      </c>
      <c r="AB586" t="s">
        <v>64</v>
      </c>
      <c r="AC586" t="s">
        <v>146</v>
      </c>
      <c r="AD586" t="s">
        <v>115</v>
      </c>
      <c r="AE586" t="s">
        <v>53</v>
      </c>
      <c r="AF586" t="s">
        <v>53</v>
      </c>
      <c r="AG586">
        <v>62</v>
      </c>
      <c r="AH586">
        <v>33</v>
      </c>
      <c r="AI586" t="s">
        <v>69</v>
      </c>
      <c r="AJ586" t="s">
        <v>169</v>
      </c>
      <c r="AK586" t="s">
        <v>123</v>
      </c>
      <c r="AL586" t="s">
        <v>182</v>
      </c>
      <c r="AM586">
        <v>1</v>
      </c>
      <c r="AN586">
        <v>3</v>
      </c>
      <c r="AO586">
        <v>18</v>
      </c>
      <c r="AP586">
        <v>8</v>
      </c>
      <c r="AQ586">
        <v>20</v>
      </c>
      <c r="AR586">
        <v>2</v>
      </c>
      <c r="AS586" t="s">
        <v>732</v>
      </c>
      <c r="AT586" t="s">
        <v>109</v>
      </c>
      <c r="AU586" t="s">
        <v>109</v>
      </c>
      <c r="AV586" s="1">
        <v>44449</v>
      </c>
      <c r="AW586" s="116">
        <v>4</v>
      </c>
      <c r="AX586" s="15">
        <f>VLOOKUP(dummy_data!$AU586,dummy_oppeained!B:C,2,0)</f>
        <v>2</v>
      </c>
      <c r="AY586" s="22" t="str">
        <f>VLOOKUP(AT586,dummy_oppeained!B:D,3,0)</f>
        <v>mitteeristav</v>
      </c>
      <c r="AZ586" s="72" t="str">
        <f>VLOOKUP(AS:AS,hinded_abi!B:D,3,0)</f>
        <v>NULL</v>
      </c>
      <c r="BA586" s="26" t="str">
        <f t="shared" si="27"/>
        <v xml:space="preserve"> </v>
      </c>
      <c r="BB586" s="27">
        <f t="shared" si="28"/>
        <v>0</v>
      </c>
      <c r="BC586" s="96" t="str">
        <f t="shared" si="29"/>
        <v>S00025_38504017380_õppeaine75_44449</v>
      </c>
      <c r="BD586" s="104">
        <f>COUNTIF($BC$2:BC586, BC586)</f>
        <v>1</v>
      </c>
    </row>
    <row r="587" spans="1:56" x14ac:dyDescent="0.25">
      <c r="A587" t="s">
        <v>311</v>
      </c>
      <c r="B587" t="s">
        <v>307</v>
      </c>
      <c r="C587" t="s">
        <v>208</v>
      </c>
      <c r="D587" t="s">
        <v>889</v>
      </c>
      <c r="E587">
        <v>38504017380</v>
      </c>
      <c r="F587" t="s">
        <v>243</v>
      </c>
      <c r="G587" t="s">
        <v>312</v>
      </c>
      <c r="H587" t="s">
        <v>52</v>
      </c>
      <c r="I587" t="s">
        <v>52</v>
      </c>
      <c r="J587" t="s">
        <v>115</v>
      </c>
      <c r="K587" s="1">
        <v>43862</v>
      </c>
      <c r="L587" t="s">
        <v>53</v>
      </c>
      <c r="M587" s="1">
        <v>45495</v>
      </c>
      <c r="N587" t="s">
        <v>227</v>
      </c>
      <c r="O587" t="s">
        <v>159</v>
      </c>
      <c r="P587" t="s">
        <v>933</v>
      </c>
      <c r="Q587" t="s">
        <v>246</v>
      </c>
      <c r="R587" s="1">
        <v>44345</v>
      </c>
      <c r="S587" t="s">
        <v>58</v>
      </c>
      <c r="T587" t="s">
        <v>119</v>
      </c>
      <c r="U587" t="s">
        <v>176</v>
      </c>
      <c r="V587" t="s">
        <v>61</v>
      </c>
      <c r="W587">
        <v>3311</v>
      </c>
      <c r="X587" t="s">
        <v>62</v>
      </c>
      <c r="Y587" t="s">
        <v>53</v>
      </c>
      <c r="Z587">
        <v>3</v>
      </c>
      <c r="AA587" t="s">
        <v>254</v>
      </c>
      <c r="AB587" t="s">
        <v>64</v>
      </c>
      <c r="AC587" t="s">
        <v>186</v>
      </c>
      <c r="AD587" t="s">
        <v>115</v>
      </c>
      <c r="AE587" t="s">
        <v>53</v>
      </c>
      <c r="AF587" t="s">
        <v>53</v>
      </c>
      <c r="AG587">
        <v>62</v>
      </c>
      <c r="AH587">
        <v>21</v>
      </c>
      <c r="AI587" t="s">
        <v>69</v>
      </c>
      <c r="AJ587" t="s">
        <v>85</v>
      </c>
      <c r="AK587" t="s">
        <v>123</v>
      </c>
      <c r="AL587" t="s">
        <v>136</v>
      </c>
      <c r="AM587">
        <v>1</v>
      </c>
      <c r="AN587">
        <v>1</v>
      </c>
      <c r="AO587">
        <v>18</v>
      </c>
      <c r="AP587">
        <v>9</v>
      </c>
      <c r="AQ587">
        <v>54</v>
      </c>
      <c r="AR587">
        <v>2</v>
      </c>
      <c r="AS587" t="s">
        <v>732</v>
      </c>
      <c r="AT587" t="s">
        <v>231</v>
      </c>
      <c r="AU587" t="s">
        <v>231</v>
      </c>
      <c r="AV587" s="1">
        <v>45179</v>
      </c>
      <c r="AW587" s="116">
        <v>4</v>
      </c>
      <c r="AX587" s="40">
        <f>VLOOKUP(dummy_data!$AU587,dummy_oppeained!B:C,2,0)</f>
        <v>3</v>
      </c>
      <c r="AY587" s="22" t="str">
        <f>VLOOKUP(AT587,dummy_oppeained!B:D,3,0)</f>
        <v>mitteeristav</v>
      </c>
      <c r="AZ587" s="72" t="str">
        <f>VLOOKUP(AS:AS,hinded_abi!B:D,3,0)</f>
        <v>NULL</v>
      </c>
      <c r="BA587" s="26" t="str">
        <f t="shared" si="27"/>
        <v xml:space="preserve"> </v>
      </c>
      <c r="BB587" s="27">
        <f t="shared" si="28"/>
        <v>0</v>
      </c>
      <c r="BC587" s="96" t="str">
        <f t="shared" si="29"/>
        <v>S00025_38504017380_õppeaine99_45179</v>
      </c>
      <c r="BD587" s="104">
        <f>COUNTIF($BC$2:BC587, BC587)</f>
        <v>1</v>
      </c>
    </row>
    <row r="588" spans="1:56" x14ac:dyDescent="0.25">
      <c r="A588" t="s">
        <v>311</v>
      </c>
      <c r="B588" t="s">
        <v>307</v>
      </c>
      <c r="C588" t="s">
        <v>208</v>
      </c>
      <c r="D588" t="s">
        <v>889</v>
      </c>
      <c r="E588">
        <v>38504017380</v>
      </c>
      <c r="F588" t="s">
        <v>243</v>
      </c>
      <c r="G588" t="s">
        <v>312</v>
      </c>
      <c r="H588" t="s">
        <v>52</v>
      </c>
      <c r="I588" t="s">
        <v>52</v>
      </c>
      <c r="J588" t="s">
        <v>115</v>
      </c>
      <c r="K588" s="1">
        <v>43862</v>
      </c>
      <c r="L588" t="s">
        <v>53</v>
      </c>
      <c r="M588" s="1">
        <v>45495</v>
      </c>
      <c r="N588" t="s">
        <v>227</v>
      </c>
      <c r="O588" t="s">
        <v>159</v>
      </c>
      <c r="P588" t="s">
        <v>933</v>
      </c>
      <c r="Q588" t="s">
        <v>246</v>
      </c>
      <c r="R588" s="1">
        <v>44345</v>
      </c>
      <c r="S588" t="s">
        <v>58</v>
      </c>
      <c r="T588" t="s">
        <v>119</v>
      </c>
      <c r="U588" t="s">
        <v>176</v>
      </c>
      <c r="V588" t="s">
        <v>61</v>
      </c>
      <c r="W588">
        <v>3311</v>
      </c>
      <c r="X588" t="s">
        <v>62</v>
      </c>
      <c r="Y588" t="s">
        <v>53</v>
      </c>
      <c r="Z588">
        <v>3</v>
      </c>
      <c r="AA588" t="s">
        <v>254</v>
      </c>
      <c r="AB588" t="s">
        <v>64</v>
      </c>
      <c r="AC588" t="s">
        <v>186</v>
      </c>
      <c r="AD588" t="s">
        <v>115</v>
      </c>
      <c r="AE588" t="s">
        <v>53</v>
      </c>
      <c r="AF588" t="s">
        <v>53</v>
      </c>
      <c r="AG588">
        <v>62</v>
      </c>
      <c r="AH588">
        <v>21</v>
      </c>
      <c r="AI588" t="s">
        <v>69</v>
      </c>
      <c r="AJ588" t="s">
        <v>85</v>
      </c>
      <c r="AK588" t="s">
        <v>123</v>
      </c>
      <c r="AL588" t="s">
        <v>136</v>
      </c>
      <c r="AM588">
        <v>1</v>
      </c>
      <c r="AN588">
        <v>1</v>
      </c>
      <c r="AO588">
        <v>18</v>
      </c>
      <c r="AP588">
        <v>9</v>
      </c>
      <c r="AQ588">
        <v>54</v>
      </c>
      <c r="AR588">
        <v>2</v>
      </c>
      <c r="AS588" t="s">
        <v>743</v>
      </c>
      <c r="AT588" t="s">
        <v>104</v>
      </c>
      <c r="AU588" t="s">
        <v>104</v>
      </c>
      <c r="AV588" s="1">
        <v>44967</v>
      </c>
      <c r="AW588" s="116">
        <v>4</v>
      </c>
      <c r="AX588" s="15">
        <f>VLOOKUP(dummy_data!$AU588,dummy_oppeained!B:C,2,0)</f>
        <v>6</v>
      </c>
      <c r="AY588" s="22" t="str">
        <f>VLOOKUP(AT588,dummy_oppeained!B:D,3,0)</f>
        <v>eristav</v>
      </c>
      <c r="AZ588" s="72">
        <f>VLOOKUP(AS:AS,hinded_abi!B:D,3,0)</f>
        <v>1</v>
      </c>
      <c r="BA588" s="26">
        <f t="shared" si="27"/>
        <v>6</v>
      </c>
      <c r="BB588" s="27">
        <f t="shared" si="28"/>
        <v>6</v>
      </c>
      <c r="BC588" s="96" t="str">
        <f t="shared" si="29"/>
        <v>S00025_38504017380_õppeaine42_44967</v>
      </c>
      <c r="BD588" s="104">
        <f>COUNTIF($BC$2:BC588, BC588)</f>
        <v>1</v>
      </c>
    </row>
    <row r="589" spans="1:56" x14ac:dyDescent="0.25">
      <c r="A589" t="s">
        <v>311</v>
      </c>
      <c r="B589" t="s">
        <v>307</v>
      </c>
      <c r="C589" t="s">
        <v>208</v>
      </c>
      <c r="D589" t="s">
        <v>889</v>
      </c>
      <c r="E589">
        <v>38504017380</v>
      </c>
      <c r="F589" t="s">
        <v>243</v>
      </c>
      <c r="G589" t="s">
        <v>312</v>
      </c>
      <c r="H589" t="s">
        <v>52</v>
      </c>
      <c r="I589" t="s">
        <v>52</v>
      </c>
      <c r="J589" t="s">
        <v>115</v>
      </c>
      <c r="K589" s="1">
        <v>43862</v>
      </c>
      <c r="L589" t="s">
        <v>53</v>
      </c>
      <c r="M589" s="1">
        <v>45495</v>
      </c>
      <c r="N589" t="s">
        <v>227</v>
      </c>
      <c r="O589" t="s">
        <v>159</v>
      </c>
      <c r="P589" t="s">
        <v>933</v>
      </c>
      <c r="Q589" t="s">
        <v>246</v>
      </c>
      <c r="R589" s="1">
        <v>44345</v>
      </c>
      <c r="S589" t="s">
        <v>58</v>
      </c>
      <c r="T589" t="s">
        <v>119</v>
      </c>
      <c r="U589" t="s">
        <v>176</v>
      </c>
      <c r="V589" t="s">
        <v>61</v>
      </c>
      <c r="W589">
        <v>3311</v>
      </c>
      <c r="X589" t="s">
        <v>62</v>
      </c>
      <c r="Y589" t="s">
        <v>53</v>
      </c>
      <c r="Z589">
        <v>3</v>
      </c>
      <c r="AA589" t="s">
        <v>254</v>
      </c>
      <c r="AB589" t="s">
        <v>64</v>
      </c>
      <c r="AC589" t="s">
        <v>186</v>
      </c>
      <c r="AD589" t="s">
        <v>115</v>
      </c>
      <c r="AE589" t="s">
        <v>53</v>
      </c>
      <c r="AF589" t="s">
        <v>53</v>
      </c>
      <c r="AG589">
        <v>62</v>
      </c>
      <c r="AH589">
        <v>21</v>
      </c>
      <c r="AI589" t="s">
        <v>69</v>
      </c>
      <c r="AJ589" t="s">
        <v>85</v>
      </c>
      <c r="AK589" t="s">
        <v>123</v>
      </c>
      <c r="AL589" t="s">
        <v>136</v>
      </c>
      <c r="AM589">
        <v>1</v>
      </c>
      <c r="AN589">
        <v>1</v>
      </c>
      <c r="AO589">
        <v>18</v>
      </c>
      <c r="AP589">
        <v>9</v>
      </c>
      <c r="AQ589">
        <v>54</v>
      </c>
      <c r="AR589">
        <v>2</v>
      </c>
      <c r="AS589" t="s">
        <v>739</v>
      </c>
      <c r="AT589" t="s">
        <v>150</v>
      </c>
      <c r="AU589" t="s">
        <v>150</v>
      </c>
      <c r="AV589" s="1">
        <v>44449</v>
      </c>
      <c r="AW589" s="116">
        <v>4</v>
      </c>
      <c r="AX589" s="40">
        <f>VLOOKUP(dummy_data!$AU589,dummy_oppeained!B:C,2,0)</f>
        <v>10</v>
      </c>
      <c r="AY589" s="22" t="str">
        <f>VLOOKUP(AT589,dummy_oppeained!B:D,3,0)</f>
        <v>eristav</v>
      </c>
      <c r="AZ589" s="72">
        <f>VLOOKUP(AS:AS,hinded_abi!B:D,3,0)</f>
        <v>3</v>
      </c>
      <c r="BA589" s="26">
        <f t="shared" si="27"/>
        <v>30</v>
      </c>
      <c r="BB589" s="27">
        <f t="shared" si="28"/>
        <v>10</v>
      </c>
      <c r="BC589" s="96" t="str">
        <f t="shared" si="29"/>
        <v>S00025_38504017380_õppeaine11_44449</v>
      </c>
      <c r="BD589" s="104">
        <f>COUNTIF($BC$2:BC589, BC589)</f>
        <v>1</v>
      </c>
    </row>
    <row r="590" spans="1:56" x14ac:dyDescent="0.25">
      <c r="A590" t="s">
        <v>311</v>
      </c>
      <c r="B590" t="s">
        <v>307</v>
      </c>
      <c r="C590" t="s">
        <v>208</v>
      </c>
      <c r="D590" t="s">
        <v>889</v>
      </c>
      <c r="E590">
        <v>38504017380</v>
      </c>
      <c r="F590" t="s">
        <v>243</v>
      </c>
      <c r="G590" t="s">
        <v>312</v>
      </c>
      <c r="H590" t="s">
        <v>52</v>
      </c>
      <c r="I590" t="s">
        <v>52</v>
      </c>
      <c r="J590" t="s">
        <v>115</v>
      </c>
      <c r="K590" s="1">
        <v>43862</v>
      </c>
      <c r="L590" t="s">
        <v>53</v>
      </c>
      <c r="M590" s="1">
        <v>45495</v>
      </c>
      <c r="N590" t="s">
        <v>227</v>
      </c>
      <c r="O590" t="s">
        <v>159</v>
      </c>
      <c r="P590" t="s">
        <v>933</v>
      </c>
      <c r="Q590" t="s">
        <v>246</v>
      </c>
      <c r="R590" s="1">
        <v>44345</v>
      </c>
      <c r="S590" t="s">
        <v>58</v>
      </c>
      <c r="T590" t="s">
        <v>119</v>
      </c>
      <c r="U590" t="s">
        <v>176</v>
      </c>
      <c r="V590" t="s">
        <v>61</v>
      </c>
      <c r="W590">
        <v>3311</v>
      </c>
      <c r="X590" t="s">
        <v>62</v>
      </c>
      <c r="Y590" t="s">
        <v>53</v>
      </c>
      <c r="Z590">
        <v>3</v>
      </c>
      <c r="AA590" t="s">
        <v>254</v>
      </c>
      <c r="AB590" t="s">
        <v>64</v>
      </c>
      <c r="AC590" t="s">
        <v>186</v>
      </c>
      <c r="AD590" t="s">
        <v>115</v>
      </c>
      <c r="AE590" t="s">
        <v>53</v>
      </c>
      <c r="AF590" t="s">
        <v>53</v>
      </c>
      <c r="AG590">
        <v>62</v>
      </c>
      <c r="AH590">
        <v>21</v>
      </c>
      <c r="AI590" t="s">
        <v>69</v>
      </c>
      <c r="AJ590" t="s">
        <v>85</v>
      </c>
      <c r="AK590" t="s">
        <v>123</v>
      </c>
      <c r="AL590" t="s">
        <v>136</v>
      </c>
      <c r="AM590">
        <v>1</v>
      </c>
      <c r="AN590">
        <v>1</v>
      </c>
      <c r="AO590">
        <v>18</v>
      </c>
      <c r="AP590">
        <v>9</v>
      </c>
      <c r="AQ590">
        <v>54</v>
      </c>
      <c r="AR590">
        <v>2</v>
      </c>
      <c r="AS590" t="s">
        <v>745</v>
      </c>
      <c r="AT590" t="s">
        <v>201</v>
      </c>
      <c r="AU590" t="s">
        <v>201</v>
      </c>
      <c r="AV590" s="1">
        <v>44602</v>
      </c>
      <c r="AW590" s="116">
        <v>4</v>
      </c>
      <c r="AX590" s="15">
        <f>VLOOKUP(dummy_data!$AU590,dummy_oppeained!B:C,2,0)</f>
        <v>6</v>
      </c>
      <c r="AY590" s="22" t="str">
        <f>VLOOKUP(AT590,dummy_oppeained!B:D,3,0)</f>
        <v>eristav</v>
      </c>
      <c r="AZ590" s="72">
        <f>VLOOKUP(AS:AS,hinded_abi!B:D,3,0)</f>
        <v>0</v>
      </c>
      <c r="BA590" s="26">
        <f t="shared" si="27"/>
        <v>0</v>
      </c>
      <c r="BB590" s="27">
        <f t="shared" si="28"/>
        <v>6</v>
      </c>
      <c r="BC590" s="96" t="str">
        <f t="shared" si="29"/>
        <v>S00025_38504017380_õppeaine14_44602</v>
      </c>
      <c r="BD590" s="104">
        <f>COUNTIF($BC$2:BC590, BC590)</f>
        <v>1</v>
      </c>
    </row>
    <row r="591" spans="1:56" x14ac:dyDescent="0.25">
      <c r="A591" t="s">
        <v>311</v>
      </c>
      <c r="B591" t="s">
        <v>307</v>
      </c>
      <c r="C591" t="s">
        <v>208</v>
      </c>
      <c r="D591" t="s">
        <v>889</v>
      </c>
      <c r="E591">
        <v>38504017380</v>
      </c>
      <c r="F591" t="s">
        <v>243</v>
      </c>
      <c r="G591" t="s">
        <v>312</v>
      </c>
      <c r="H591" t="s">
        <v>52</v>
      </c>
      <c r="I591" t="s">
        <v>52</v>
      </c>
      <c r="J591" t="s">
        <v>115</v>
      </c>
      <c r="K591" s="1">
        <v>43862</v>
      </c>
      <c r="L591" t="s">
        <v>53</v>
      </c>
      <c r="M591" s="1">
        <v>45495</v>
      </c>
      <c r="N591" t="s">
        <v>227</v>
      </c>
      <c r="O591" t="s">
        <v>159</v>
      </c>
      <c r="P591" t="s">
        <v>933</v>
      </c>
      <c r="Q591" t="s">
        <v>246</v>
      </c>
      <c r="R591" s="1">
        <v>44345</v>
      </c>
      <c r="S591" t="s">
        <v>58</v>
      </c>
      <c r="T591" t="s">
        <v>119</v>
      </c>
      <c r="U591" t="s">
        <v>176</v>
      </c>
      <c r="V591" t="s">
        <v>61</v>
      </c>
      <c r="W591">
        <v>3311</v>
      </c>
      <c r="X591" t="s">
        <v>62</v>
      </c>
      <c r="Y591" t="s">
        <v>53</v>
      </c>
      <c r="Z591">
        <v>3</v>
      </c>
      <c r="AA591" t="s">
        <v>254</v>
      </c>
      <c r="AB591" t="s">
        <v>64</v>
      </c>
      <c r="AC591" t="s">
        <v>186</v>
      </c>
      <c r="AD591" t="s">
        <v>115</v>
      </c>
      <c r="AE591" t="s">
        <v>53</v>
      </c>
      <c r="AF591" t="s">
        <v>53</v>
      </c>
      <c r="AG591">
        <v>62</v>
      </c>
      <c r="AH591">
        <v>21</v>
      </c>
      <c r="AI591" t="s">
        <v>69</v>
      </c>
      <c r="AJ591" t="s">
        <v>85</v>
      </c>
      <c r="AK591" t="s">
        <v>123</v>
      </c>
      <c r="AL591" t="s">
        <v>136</v>
      </c>
      <c r="AM591">
        <v>1</v>
      </c>
      <c r="AN591">
        <v>1</v>
      </c>
      <c r="AO591">
        <v>18</v>
      </c>
      <c r="AP591">
        <v>9</v>
      </c>
      <c r="AQ591">
        <v>54</v>
      </c>
      <c r="AR591">
        <v>2</v>
      </c>
      <c r="AS591" t="s">
        <v>747</v>
      </c>
      <c r="AT591" t="s">
        <v>79</v>
      </c>
      <c r="AU591" t="s">
        <v>79</v>
      </c>
      <c r="AV591" s="1">
        <v>44967</v>
      </c>
      <c r="AW591" s="116">
        <v>4</v>
      </c>
      <c r="AX591" s="40">
        <f>VLOOKUP(dummy_data!$AU591,dummy_oppeained!B:C,2,0)</f>
        <v>3</v>
      </c>
      <c r="AY591" s="22" t="str">
        <f>VLOOKUP(AT591,dummy_oppeained!B:D,3,0)</f>
        <v>mitteeristav</v>
      </c>
      <c r="AZ591" s="72">
        <f>VLOOKUP(AS:AS,hinded_abi!B:D,3,0)</f>
        <v>0</v>
      </c>
      <c r="BA591" s="26" t="str">
        <f t="shared" si="27"/>
        <v xml:space="preserve"> </v>
      </c>
      <c r="BB591" s="27">
        <f t="shared" si="28"/>
        <v>0</v>
      </c>
      <c r="BC591" s="96" t="str">
        <f t="shared" si="29"/>
        <v>S00025_38504017380_õppeaine59_44967</v>
      </c>
      <c r="BD591" s="104">
        <f>COUNTIF($BC$2:BC591, BC591)</f>
        <v>1</v>
      </c>
    </row>
    <row r="592" spans="1:56" x14ac:dyDescent="0.25">
      <c r="A592" t="s">
        <v>311</v>
      </c>
      <c r="B592" t="s">
        <v>307</v>
      </c>
      <c r="C592" t="s">
        <v>208</v>
      </c>
      <c r="D592" t="s">
        <v>889</v>
      </c>
      <c r="E592">
        <v>38504017380</v>
      </c>
      <c r="F592" t="s">
        <v>243</v>
      </c>
      <c r="G592" t="s">
        <v>312</v>
      </c>
      <c r="H592" t="s">
        <v>52</v>
      </c>
      <c r="I592" t="s">
        <v>52</v>
      </c>
      <c r="J592" t="s">
        <v>115</v>
      </c>
      <c r="K592" s="1">
        <v>43862</v>
      </c>
      <c r="L592" t="s">
        <v>53</v>
      </c>
      <c r="M592" s="1">
        <v>45495</v>
      </c>
      <c r="N592" t="s">
        <v>227</v>
      </c>
      <c r="O592" t="s">
        <v>159</v>
      </c>
      <c r="P592" t="s">
        <v>933</v>
      </c>
      <c r="Q592" t="s">
        <v>246</v>
      </c>
      <c r="R592" s="1">
        <v>44345</v>
      </c>
      <c r="S592" t="s">
        <v>58</v>
      </c>
      <c r="T592" t="s">
        <v>119</v>
      </c>
      <c r="U592" t="s">
        <v>176</v>
      </c>
      <c r="V592" t="s">
        <v>61</v>
      </c>
      <c r="W592">
        <v>3311</v>
      </c>
      <c r="X592" t="s">
        <v>62</v>
      </c>
      <c r="Y592" t="s">
        <v>53</v>
      </c>
      <c r="Z592">
        <v>3</v>
      </c>
      <c r="AA592" t="s">
        <v>254</v>
      </c>
      <c r="AB592" t="s">
        <v>64</v>
      </c>
      <c r="AC592" t="s">
        <v>186</v>
      </c>
      <c r="AD592" t="s">
        <v>115</v>
      </c>
      <c r="AE592" t="s">
        <v>53</v>
      </c>
      <c r="AF592" t="s">
        <v>53</v>
      </c>
      <c r="AG592">
        <v>62</v>
      </c>
      <c r="AH592">
        <v>21</v>
      </c>
      <c r="AI592" t="s">
        <v>69</v>
      </c>
      <c r="AJ592" t="s">
        <v>85</v>
      </c>
      <c r="AK592" t="s">
        <v>123</v>
      </c>
      <c r="AL592" t="s">
        <v>136</v>
      </c>
      <c r="AM592">
        <v>1</v>
      </c>
      <c r="AN592">
        <v>1</v>
      </c>
      <c r="AO592">
        <v>18</v>
      </c>
      <c r="AP592">
        <v>9</v>
      </c>
      <c r="AQ592">
        <v>54</v>
      </c>
      <c r="AR592">
        <v>2</v>
      </c>
      <c r="AS592" t="s">
        <v>743</v>
      </c>
      <c r="AT592" t="s">
        <v>140</v>
      </c>
      <c r="AU592" t="s">
        <v>140</v>
      </c>
      <c r="AV592" s="1">
        <v>44814</v>
      </c>
      <c r="AW592" s="116">
        <v>4</v>
      </c>
      <c r="AX592" s="15">
        <f>VLOOKUP(dummy_data!$AU592,dummy_oppeained!B:C,2,0)</f>
        <v>8</v>
      </c>
      <c r="AY592" s="22" t="str">
        <f>VLOOKUP(AT592,dummy_oppeained!B:D,3,0)</f>
        <v>eristav</v>
      </c>
      <c r="AZ592" s="72">
        <f>VLOOKUP(AS:AS,hinded_abi!B:D,3,0)</f>
        <v>1</v>
      </c>
      <c r="BA592" s="26">
        <f t="shared" si="27"/>
        <v>8</v>
      </c>
      <c r="BB592" s="27">
        <f t="shared" si="28"/>
        <v>8</v>
      </c>
      <c r="BC592" s="96" t="str">
        <f t="shared" si="29"/>
        <v>S00025_38504017380_õppeaine23_44814</v>
      </c>
      <c r="BD592" s="104">
        <f>COUNTIF($BC$2:BC592, BC592)</f>
        <v>1</v>
      </c>
    </row>
    <row r="593" spans="1:56" x14ac:dyDescent="0.25">
      <c r="A593" t="s">
        <v>311</v>
      </c>
      <c r="B593" t="s">
        <v>307</v>
      </c>
      <c r="C593" t="s">
        <v>208</v>
      </c>
      <c r="D593" t="s">
        <v>889</v>
      </c>
      <c r="E593">
        <v>38504017380</v>
      </c>
      <c r="F593" t="s">
        <v>243</v>
      </c>
      <c r="G593" t="s">
        <v>312</v>
      </c>
      <c r="H593" t="s">
        <v>52</v>
      </c>
      <c r="I593" t="s">
        <v>52</v>
      </c>
      <c r="J593" t="s">
        <v>115</v>
      </c>
      <c r="K593" s="1">
        <v>43862</v>
      </c>
      <c r="L593" t="s">
        <v>53</v>
      </c>
      <c r="M593" s="1">
        <v>45495</v>
      </c>
      <c r="N593" t="s">
        <v>227</v>
      </c>
      <c r="O593" t="s">
        <v>159</v>
      </c>
      <c r="P593" t="s">
        <v>933</v>
      </c>
      <c r="Q593" t="s">
        <v>246</v>
      </c>
      <c r="R593" s="1">
        <v>44345</v>
      </c>
      <c r="S593" t="s">
        <v>58</v>
      </c>
      <c r="T593" t="s">
        <v>119</v>
      </c>
      <c r="U593" t="s">
        <v>176</v>
      </c>
      <c r="V593" t="s">
        <v>61</v>
      </c>
      <c r="W593">
        <v>3311</v>
      </c>
      <c r="X593" t="s">
        <v>62</v>
      </c>
      <c r="Y593" t="s">
        <v>53</v>
      </c>
      <c r="Z593">
        <v>3</v>
      </c>
      <c r="AA593" t="s">
        <v>254</v>
      </c>
      <c r="AB593" t="s">
        <v>64</v>
      </c>
      <c r="AC593" t="s">
        <v>186</v>
      </c>
      <c r="AD593" t="s">
        <v>115</v>
      </c>
      <c r="AE593" t="s">
        <v>53</v>
      </c>
      <c r="AF593" t="s">
        <v>53</v>
      </c>
      <c r="AG593">
        <v>62</v>
      </c>
      <c r="AH593">
        <v>21</v>
      </c>
      <c r="AI593" t="s">
        <v>69</v>
      </c>
      <c r="AJ593" t="s">
        <v>85</v>
      </c>
      <c r="AK593" t="s">
        <v>123</v>
      </c>
      <c r="AL593" t="s">
        <v>136</v>
      </c>
      <c r="AM593">
        <v>1</v>
      </c>
      <c r="AN593">
        <v>1</v>
      </c>
      <c r="AO593">
        <v>18</v>
      </c>
      <c r="AP593">
        <v>9</v>
      </c>
      <c r="AQ593">
        <v>54</v>
      </c>
      <c r="AR593">
        <v>2</v>
      </c>
      <c r="AS593" t="s">
        <v>747</v>
      </c>
      <c r="AT593" t="s">
        <v>82</v>
      </c>
      <c r="AU593" t="s">
        <v>82</v>
      </c>
      <c r="AV593" s="1">
        <v>45698</v>
      </c>
      <c r="AW593" s="116">
        <v>4</v>
      </c>
      <c r="AX593" s="40">
        <f>VLOOKUP(dummy_data!$AU593,dummy_oppeained!B:C,2,0)</f>
        <v>3</v>
      </c>
      <c r="AY593" s="22" t="str">
        <f>VLOOKUP(AT593,dummy_oppeained!B:D,3,0)</f>
        <v>mitteeristav</v>
      </c>
      <c r="AZ593" s="72">
        <f>VLOOKUP(AS:AS,hinded_abi!B:D,3,0)</f>
        <v>0</v>
      </c>
      <c r="BA593" s="26" t="str">
        <f t="shared" si="27"/>
        <v xml:space="preserve"> </v>
      </c>
      <c r="BB593" s="27">
        <f t="shared" si="28"/>
        <v>0</v>
      </c>
      <c r="BC593" s="96" t="str">
        <f t="shared" si="29"/>
        <v>S00025_38504017380_õppeaine76_45698</v>
      </c>
      <c r="BD593" s="104">
        <f>COUNTIF($BC$2:BC593, BC593)</f>
        <v>1</v>
      </c>
    </row>
    <row r="594" spans="1:56" x14ac:dyDescent="0.25">
      <c r="A594" t="s">
        <v>311</v>
      </c>
      <c r="B594" t="s">
        <v>307</v>
      </c>
      <c r="C594" t="s">
        <v>208</v>
      </c>
      <c r="D594" t="s">
        <v>889</v>
      </c>
      <c r="E594">
        <v>38504017380</v>
      </c>
      <c r="F594" t="s">
        <v>243</v>
      </c>
      <c r="G594" t="s">
        <v>312</v>
      </c>
      <c r="H594" t="s">
        <v>52</v>
      </c>
      <c r="I594" t="s">
        <v>52</v>
      </c>
      <c r="J594" t="s">
        <v>115</v>
      </c>
      <c r="K594" s="1">
        <v>43862</v>
      </c>
      <c r="L594" t="s">
        <v>53</v>
      </c>
      <c r="M594" s="1">
        <v>45495</v>
      </c>
      <c r="N594" t="s">
        <v>227</v>
      </c>
      <c r="O594" t="s">
        <v>159</v>
      </c>
      <c r="P594" t="s">
        <v>933</v>
      </c>
      <c r="Q594" t="s">
        <v>246</v>
      </c>
      <c r="R594" s="1">
        <v>44345</v>
      </c>
      <c r="S594" t="s">
        <v>58</v>
      </c>
      <c r="T594" t="s">
        <v>119</v>
      </c>
      <c r="U594" t="s">
        <v>176</v>
      </c>
      <c r="V594" t="s">
        <v>61</v>
      </c>
      <c r="W594">
        <v>3311</v>
      </c>
      <c r="X594" t="s">
        <v>62</v>
      </c>
      <c r="Y594" t="s">
        <v>53</v>
      </c>
      <c r="Z594">
        <v>3</v>
      </c>
      <c r="AA594" t="s">
        <v>254</v>
      </c>
      <c r="AB594" t="s">
        <v>64</v>
      </c>
      <c r="AC594" t="s">
        <v>186</v>
      </c>
      <c r="AD594" t="s">
        <v>115</v>
      </c>
      <c r="AE594" t="s">
        <v>53</v>
      </c>
      <c r="AF594" t="s">
        <v>53</v>
      </c>
      <c r="AG594">
        <v>62</v>
      </c>
      <c r="AH594">
        <v>21</v>
      </c>
      <c r="AI594" t="s">
        <v>69</v>
      </c>
      <c r="AJ594" t="s">
        <v>85</v>
      </c>
      <c r="AK594" t="s">
        <v>123</v>
      </c>
      <c r="AL594" t="s">
        <v>136</v>
      </c>
      <c r="AM594">
        <v>1</v>
      </c>
      <c r="AN594">
        <v>1</v>
      </c>
      <c r="AO594">
        <v>18</v>
      </c>
      <c r="AP594">
        <v>9</v>
      </c>
      <c r="AQ594">
        <v>54</v>
      </c>
      <c r="AR594">
        <v>2</v>
      </c>
      <c r="AS594" t="s">
        <v>732</v>
      </c>
      <c r="AT594" t="s">
        <v>204</v>
      </c>
      <c r="AU594" t="s">
        <v>204</v>
      </c>
      <c r="AV594" s="1">
        <v>44602</v>
      </c>
      <c r="AW594" s="116">
        <v>4</v>
      </c>
      <c r="AX594" s="15">
        <f>VLOOKUP(dummy_data!$AU594,dummy_oppeained!B:C,2,0)</f>
        <v>3</v>
      </c>
      <c r="AY594" s="22" t="str">
        <f>VLOOKUP(AT594,dummy_oppeained!B:D,3,0)</f>
        <v>mitteeristav</v>
      </c>
      <c r="AZ594" s="72" t="str">
        <f>VLOOKUP(AS:AS,hinded_abi!B:D,3,0)</f>
        <v>NULL</v>
      </c>
      <c r="BA594" s="26" t="str">
        <f t="shared" si="27"/>
        <v xml:space="preserve"> </v>
      </c>
      <c r="BB594" s="27">
        <f t="shared" si="28"/>
        <v>0</v>
      </c>
      <c r="BC594" s="96" t="str">
        <f t="shared" si="29"/>
        <v>S00025_38504017380_õppeaine17_44602</v>
      </c>
      <c r="BD594" s="104">
        <f>COUNTIF($BC$2:BC594, BC594)</f>
        <v>1</v>
      </c>
    </row>
    <row r="595" spans="1:56" x14ac:dyDescent="0.25">
      <c r="A595" t="s">
        <v>311</v>
      </c>
      <c r="B595" t="s">
        <v>307</v>
      </c>
      <c r="C595" t="s">
        <v>208</v>
      </c>
      <c r="D595" t="s">
        <v>889</v>
      </c>
      <c r="E595">
        <v>38504017380</v>
      </c>
      <c r="F595" t="s">
        <v>243</v>
      </c>
      <c r="G595" t="s">
        <v>312</v>
      </c>
      <c r="H595" t="s">
        <v>52</v>
      </c>
      <c r="I595" t="s">
        <v>52</v>
      </c>
      <c r="J595" t="s">
        <v>115</v>
      </c>
      <c r="K595" s="1">
        <v>43862</v>
      </c>
      <c r="L595" t="s">
        <v>53</v>
      </c>
      <c r="M595" s="1">
        <v>45495</v>
      </c>
      <c r="N595" t="s">
        <v>227</v>
      </c>
      <c r="O595" t="s">
        <v>159</v>
      </c>
      <c r="P595" t="s">
        <v>933</v>
      </c>
      <c r="Q595" t="s">
        <v>246</v>
      </c>
      <c r="R595" s="1">
        <v>44345</v>
      </c>
      <c r="S595" t="s">
        <v>58</v>
      </c>
      <c r="T595" t="s">
        <v>119</v>
      </c>
      <c r="U595" t="s">
        <v>176</v>
      </c>
      <c r="V595" t="s">
        <v>61</v>
      </c>
      <c r="W595">
        <v>3311</v>
      </c>
      <c r="X595" t="s">
        <v>62</v>
      </c>
      <c r="Y595" t="s">
        <v>53</v>
      </c>
      <c r="Z595">
        <v>3</v>
      </c>
      <c r="AA595" t="s">
        <v>254</v>
      </c>
      <c r="AB595" t="s">
        <v>64</v>
      </c>
      <c r="AC595" t="s">
        <v>186</v>
      </c>
      <c r="AD595" t="s">
        <v>115</v>
      </c>
      <c r="AE595" t="s">
        <v>53</v>
      </c>
      <c r="AF595" t="s">
        <v>53</v>
      </c>
      <c r="AG595">
        <v>62</v>
      </c>
      <c r="AH595">
        <v>21</v>
      </c>
      <c r="AI595" t="s">
        <v>69</v>
      </c>
      <c r="AJ595" t="s">
        <v>85</v>
      </c>
      <c r="AK595" t="s">
        <v>123</v>
      </c>
      <c r="AL595" t="s">
        <v>136</v>
      </c>
      <c r="AM595">
        <v>1</v>
      </c>
      <c r="AN595">
        <v>1</v>
      </c>
      <c r="AO595">
        <v>18</v>
      </c>
      <c r="AP595">
        <v>9</v>
      </c>
      <c r="AQ595">
        <v>54</v>
      </c>
      <c r="AR595">
        <v>2</v>
      </c>
      <c r="AS595" t="s">
        <v>736</v>
      </c>
      <c r="AT595" t="s">
        <v>214</v>
      </c>
      <c r="AU595" t="s">
        <v>214</v>
      </c>
      <c r="AV595" s="1">
        <v>45332</v>
      </c>
      <c r="AW595" s="116">
        <v>4</v>
      </c>
      <c r="AX595" s="40">
        <f>VLOOKUP(dummy_data!$AU595,dummy_oppeained!B:C,2,0)</f>
        <v>6</v>
      </c>
      <c r="AY595" s="22" t="str">
        <f>VLOOKUP(AT595,dummy_oppeained!B:D,3,0)</f>
        <v>eristav</v>
      </c>
      <c r="AZ595" s="72">
        <f>VLOOKUP(AS:AS,hinded_abi!B:D,3,0)</f>
        <v>5</v>
      </c>
      <c r="BA595" s="26">
        <f t="shared" si="27"/>
        <v>30</v>
      </c>
      <c r="BB595" s="27">
        <f t="shared" si="28"/>
        <v>6</v>
      </c>
      <c r="BC595" s="96" t="str">
        <f t="shared" si="29"/>
        <v>S00025_38504017380_õppeaine64_45332</v>
      </c>
      <c r="BD595" s="104">
        <f>COUNTIF($BC$2:BC595, BC595)</f>
        <v>1</v>
      </c>
    </row>
    <row r="596" spans="1:56" x14ac:dyDescent="0.25">
      <c r="A596" t="s">
        <v>311</v>
      </c>
      <c r="B596" t="s">
        <v>307</v>
      </c>
      <c r="C596" t="s">
        <v>208</v>
      </c>
      <c r="D596" t="s">
        <v>889</v>
      </c>
      <c r="E596">
        <v>38504017380</v>
      </c>
      <c r="F596" t="s">
        <v>243</v>
      </c>
      <c r="G596" t="s">
        <v>312</v>
      </c>
      <c r="H596" t="s">
        <v>52</v>
      </c>
      <c r="I596" t="s">
        <v>52</v>
      </c>
      <c r="J596" t="s">
        <v>115</v>
      </c>
      <c r="K596" s="1">
        <v>43862</v>
      </c>
      <c r="L596" t="s">
        <v>53</v>
      </c>
      <c r="M596" s="1">
        <v>45495</v>
      </c>
      <c r="N596" t="s">
        <v>227</v>
      </c>
      <c r="O596" t="s">
        <v>159</v>
      </c>
      <c r="P596" t="s">
        <v>933</v>
      </c>
      <c r="Q596" t="s">
        <v>246</v>
      </c>
      <c r="R596" s="1">
        <v>44345</v>
      </c>
      <c r="S596" t="s">
        <v>58</v>
      </c>
      <c r="T596" t="s">
        <v>119</v>
      </c>
      <c r="U596" t="s">
        <v>176</v>
      </c>
      <c r="V596" t="s">
        <v>61</v>
      </c>
      <c r="W596">
        <v>3311</v>
      </c>
      <c r="X596" t="s">
        <v>62</v>
      </c>
      <c r="Y596" t="s">
        <v>53</v>
      </c>
      <c r="Z596">
        <v>4</v>
      </c>
      <c r="AA596" t="s">
        <v>254</v>
      </c>
      <c r="AB596" t="s">
        <v>64</v>
      </c>
      <c r="AC596" t="s">
        <v>84</v>
      </c>
      <c r="AD596" t="s">
        <v>115</v>
      </c>
      <c r="AE596" t="s">
        <v>53</v>
      </c>
      <c r="AF596" t="s">
        <v>53</v>
      </c>
      <c r="AG596">
        <v>62</v>
      </c>
      <c r="AH596">
        <v>46</v>
      </c>
      <c r="AI596" t="s">
        <v>69</v>
      </c>
      <c r="AJ596" t="s">
        <v>182</v>
      </c>
      <c r="AK596" t="s">
        <v>123</v>
      </c>
      <c r="AL596" t="s">
        <v>170</v>
      </c>
      <c r="AM596">
        <v>1</v>
      </c>
      <c r="AN596">
        <v>3</v>
      </c>
      <c r="AO596">
        <v>18</v>
      </c>
      <c r="AP596">
        <v>7</v>
      </c>
      <c r="AQ596">
        <v>20</v>
      </c>
      <c r="AR596">
        <v>2</v>
      </c>
      <c r="AS596" t="s">
        <v>732</v>
      </c>
      <c r="AT596" t="s">
        <v>216</v>
      </c>
      <c r="AU596" t="s">
        <v>216</v>
      </c>
      <c r="AV596" s="1">
        <v>44449</v>
      </c>
      <c r="AW596" s="116">
        <v>4</v>
      </c>
      <c r="AX596" s="15">
        <f>VLOOKUP(dummy_data!$AU596,dummy_oppeained!B:C,2,0)</f>
        <v>3</v>
      </c>
      <c r="AY596" s="22" t="str">
        <f>VLOOKUP(AT596,dummy_oppeained!B:D,3,0)</f>
        <v>mitteeristav</v>
      </c>
      <c r="AZ596" s="72" t="str">
        <f>VLOOKUP(AS:AS,hinded_abi!B:D,3,0)</f>
        <v>NULL</v>
      </c>
      <c r="BA596" s="26" t="str">
        <f t="shared" si="27"/>
        <v xml:space="preserve"> </v>
      </c>
      <c r="BB596" s="27">
        <f t="shared" si="28"/>
        <v>0</v>
      </c>
      <c r="BC596" s="96" t="str">
        <f t="shared" si="29"/>
        <v>S00025_38504017380_õppeaine1_44449</v>
      </c>
      <c r="BD596" s="104">
        <f>COUNTIF($BC$2:BC596, BC596)</f>
        <v>1</v>
      </c>
    </row>
    <row r="597" spans="1:56" x14ac:dyDescent="0.25">
      <c r="A597" t="s">
        <v>311</v>
      </c>
      <c r="B597" t="s">
        <v>307</v>
      </c>
      <c r="C597" t="s">
        <v>208</v>
      </c>
      <c r="D597" t="s">
        <v>889</v>
      </c>
      <c r="E597">
        <v>38504017380</v>
      </c>
      <c r="F597" t="s">
        <v>243</v>
      </c>
      <c r="G597" t="s">
        <v>312</v>
      </c>
      <c r="H597" t="s">
        <v>52</v>
      </c>
      <c r="I597" t="s">
        <v>52</v>
      </c>
      <c r="J597" t="s">
        <v>115</v>
      </c>
      <c r="K597" s="1">
        <v>43862</v>
      </c>
      <c r="L597" t="s">
        <v>53</v>
      </c>
      <c r="M597" s="1">
        <v>45495</v>
      </c>
      <c r="N597" t="s">
        <v>227</v>
      </c>
      <c r="O597" t="s">
        <v>159</v>
      </c>
      <c r="P597" t="s">
        <v>933</v>
      </c>
      <c r="Q597" t="s">
        <v>246</v>
      </c>
      <c r="R597" s="1">
        <v>44345</v>
      </c>
      <c r="S597" t="s">
        <v>58</v>
      </c>
      <c r="T597" t="s">
        <v>119</v>
      </c>
      <c r="U597" t="s">
        <v>176</v>
      </c>
      <c r="V597" t="s">
        <v>61</v>
      </c>
      <c r="W597">
        <v>3311</v>
      </c>
      <c r="X597" t="s">
        <v>62</v>
      </c>
      <c r="Y597" t="s">
        <v>53</v>
      </c>
      <c r="Z597">
        <v>4</v>
      </c>
      <c r="AA597" t="s">
        <v>254</v>
      </c>
      <c r="AB597" t="s">
        <v>64</v>
      </c>
      <c r="AC597" t="s">
        <v>84</v>
      </c>
      <c r="AD597" t="s">
        <v>115</v>
      </c>
      <c r="AE597" t="s">
        <v>53</v>
      </c>
      <c r="AF597" t="s">
        <v>53</v>
      </c>
      <c r="AG597">
        <v>62</v>
      </c>
      <c r="AH597">
        <v>46</v>
      </c>
      <c r="AI597" t="s">
        <v>69</v>
      </c>
      <c r="AJ597" t="s">
        <v>182</v>
      </c>
      <c r="AK597" t="s">
        <v>123</v>
      </c>
      <c r="AL597" t="s">
        <v>170</v>
      </c>
      <c r="AM597">
        <v>1</v>
      </c>
      <c r="AN597">
        <v>3</v>
      </c>
      <c r="AO597">
        <v>18</v>
      </c>
      <c r="AP597">
        <v>7</v>
      </c>
      <c r="AQ597">
        <v>20</v>
      </c>
      <c r="AR597">
        <v>2</v>
      </c>
      <c r="AS597" t="s">
        <v>736</v>
      </c>
      <c r="AT597" t="s">
        <v>222</v>
      </c>
      <c r="AU597" t="s">
        <v>222</v>
      </c>
      <c r="AV597" s="1">
        <v>44237</v>
      </c>
      <c r="AW597" s="116">
        <v>4</v>
      </c>
      <c r="AX597" s="40">
        <f>VLOOKUP(dummy_data!$AU597,dummy_oppeained!B:C,2,0)</f>
        <v>9</v>
      </c>
      <c r="AY597" s="22" t="str">
        <f>VLOOKUP(AT597,dummy_oppeained!B:D,3,0)</f>
        <v>eristav</v>
      </c>
      <c r="AZ597" s="72">
        <f>VLOOKUP(AS:AS,hinded_abi!B:D,3,0)</f>
        <v>5</v>
      </c>
      <c r="BA597" s="26">
        <f t="shared" si="27"/>
        <v>45</v>
      </c>
      <c r="BB597" s="27">
        <f t="shared" si="28"/>
        <v>9</v>
      </c>
      <c r="BC597" s="96" t="str">
        <f t="shared" si="29"/>
        <v>S00025_38504017380_õppeaine52_44237</v>
      </c>
      <c r="BD597" s="104">
        <f>COUNTIF($BC$2:BC597, BC597)</f>
        <v>1</v>
      </c>
    </row>
    <row r="598" spans="1:56" x14ac:dyDescent="0.25">
      <c r="A598" t="s">
        <v>311</v>
      </c>
      <c r="B598" t="s">
        <v>307</v>
      </c>
      <c r="C598" t="s">
        <v>208</v>
      </c>
      <c r="D598" t="s">
        <v>889</v>
      </c>
      <c r="E598">
        <v>38504017380</v>
      </c>
      <c r="F598" t="s">
        <v>243</v>
      </c>
      <c r="G598" t="s">
        <v>312</v>
      </c>
      <c r="H598" t="s">
        <v>52</v>
      </c>
      <c r="I598" t="s">
        <v>52</v>
      </c>
      <c r="J598" t="s">
        <v>115</v>
      </c>
      <c r="K598" s="1">
        <v>43862</v>
      </c>
      <c r="L598" t="s">
        <v>53</v>
      </c>
      <c r="M598" s="1">
        <v>45495</v>
      </c>
      <c r="N598" t="s">
        <v>227</v>
      </c>
      <c r="O598" t="s">
        <v>159</v>
      </c>
      <c r="P598" t="s">
        <v>933</v>
      </c>
      <c r="Q598" t="s">
        <v>246</v>
      </c>
      <c r="R598" s="1">
        <v>44345</v>
      </c>
      <c r="S598" t="s">
        <v>58</v>
      </c>
      <c r="T598" t="s">
        <v>119</v>
      </c>
      <c r="U598" t="s">
        <v>176</v>
      </c>
      <c r="V598" t="s">
        <v>61</v>
      </c>
      <c r="W598">
        <v>3311</v>
      </c>
      <c r="X598" t="s">
        <v>62</v>
      </c>
      <c r="Y598" t="s">
        <v>53</v>
      </c>
      <c r="Z598">
        <v>4</v>
      </c>
      <c r="AA598" t="s">
        <v>254</v>
      </c>
      <c r="AB598" t="s">
        <v>64</v>
      </c>
      <c r="AC598" t="s">
        <v>84</v>
      </c>
      <c r="AD598" t="s">
        <v>115</v>
      </c>
      <c r="AE598" t="s">
        <v>53</v>
      </c>
      <c r="AF598" t="s">
        <v>53</v>
      </c>
      <c r="AG598">
        <v>62</v>
      </c>
      <c r="AH598">
        <v>46</v>
      </c>
      <c r="AI598" t="s">
        <v>69</v>
      </c>
      <c r="AJ598" t="s">
        <v>182</v>
      </c>
      <c r="AK598" t="s">
        <v>123</v>
      </c>
      <c r="AL598" t="s">
        <v>170</v>
      </c>
      <c r="AM598">
        <v>1</v>
      </c>
      <c r="AN598">
        <v>3</v>
      </c>
      <c r="AO598">
        <v>18</v>
      </c>
      <c r="AP598">
        <v>7</v>
      </c>
      <c r="AQ598">
        <v>20</v>
      </c>
      <c r="AR598">
        <v>2</v>
      </c>
      <c r="AS598" t="s">
        <v>732</v>
      </c>
      <c r="AT598" t="s">
        <v>195</v>
      </c>
      <c r="AU598" t="s">
        <v>195</v>
      </c>
      <c r="AV598" s="1">
        <v>44449</v>
      </c>
      <c r="AW598" s="116">
        <v>4</v>
      </c>
      <c r="AX598" s="15">
        <f>VLOOKUP(dummy_data!$AU598,dummy_oppeained!B:C,2,0)</f>
        <v>3</v>
      </c>
      <c r="AY598" s="22" t="str">
        <f>VLOOKUP(AT598,dummy_oppeained!B:D,3,0)</f>
        <v>mitteeristav</v>
      </c>
      <c r="AZ598" s="72" t="str">
        <f>VLOOKUP(AS:AS,hinded_abi!B:D,3,0)</f>
        <v>NULL</v>
      </c>
      <c r="BA598" s="26" t="str">
        <f t="shared" si="27"/>
        <v xml:space="preserve"> </v>
      </c>
      <c r="BB598" s="27">
        <f t="shared" si="28"/>
        <v>0</v>
      </c>
      <c r="BC598" s="96" t="str">
        <f t="shared" si="29"/>
        <v>S00025_38504017380_õppeaine71_44449</v>
      </c>
      <c r="BD598" s="104">
        <f>COUNTIF($BC$2:BC598, BC598)</f>
        <v>1</v>
      </c>
    </row>
    <row r="599" spans="1:56" x14ac:dyDescent="0.25">
      <c r="A599" t="s">
        <v>311</v>
      </c>
      <c r="B599" t="s">
        <v>307</v>
      </c>
      <c r="C599" t="s">
        <v>208</v>
      </c>
      <c r="D599" t="s">
        <v>889</v>
      </c>
      <c r="E599">
        <v>38504017380</v>
      </c>
      <c r="F599" t="s">
        <v>243</v>
      </c>
      <c r="G599" t="s">
        <v>312</v>
      </c>
      <c r="H599" t="s">
        <v>52</v>
      </c>
      <c r="I599" t="s">
        <v>52</v>
      </c>
      <c r="J599" t="s">
        <v>115</v>
      </c>
      <c r="K599" s="1">
        <v>43862</v>
      </c>
      <c r="L599" t="s">
        <v>53</v>
      </c>
      <c r="M599" s="1">
        <v>45495</v>
      </c>
      <c r="N599" t="s">
        <v>227</v>
      </c>
      <c r="O599" t="s">
        <v>159</v>
      </c>
      <c r="P599" t="s">
        <v>933</v>
      </c>
      <c r="Q599" t="s">
        <v>246</v>
      </c>
      <c r="R599" s="1">
        <v>44345</v>
      </c>
      <c r="S599" t="s">
        <v>58</v>
      </c>
      <c r="T599" t="s">
        <v>119</v>
      </c>
      <c r="U599" t="s">
        <v>176</v>
      </c>
      <c r="V599" t="s">
        <v>61</v>
      </c>
      <c r="W599">
        <v>3311</v>
      </c>
      <c r="X599" t="s">
        <v>62</v>
      </c>
      <c r="Y599" t="s">
        <v>53</v>
      </c>
      <c r="Z599">
        <v>4</v>
      </c>
      <c r="AA599" t="s">
        <v>254</v>
      </c>
      <c r="AB599" t="s">
        <v>64</v>
      </c>
      <c r="AC599" t="s">
        <v>84</v>
      </c>
      <c r="AD599" t="s">
        <v>115</v>
      </c>
      <c r="AE599" t="s">
        <v>53</v>
      </c>
      <c r="AF599" t="s">
        <v>53</v>
      </c>
      <c r="AG599">
        <v>62</v>
      </c>
      <c r="AH599">
        <v>46</v>
      </c>
      <c r="AI599" t="s">
        <v>69</v>
      </c>
      <c r="AJ599" t="s">
        <v>182</v>
      </c>
      <c r="AK599" t="s">
        <v>123</v>
      </c>
      <c r="AL599" t="s">
        <v>170</v>
      </c>
      <c r="AM599">
        <v>1</v>
      </c>
      <c r="AN599">
        <v>3</v>
      </c>
      <c r="AO599">
        <v>18</v>
      </c>
      <c r="AP599">
        <v>7</v>
      </c>
      <c r="AQ599">
        <v>20</v>
      </c>
      <c r="AR599">
        <v>2</v>
      </c>
      <c r="AS599" t="s">
        <v>745</v>
      </c>
      <c r="AT599" t="s">
        <v>73</v>
      </c>
      <c r="AU599" t="s">
        <v>73</v>
      </c>
      <c r="AV599" s="1">
        <v>44449</v>
      </c>
      <c r="AW599" s="116">
        <v>4</v>
      </c>
      <c r="AX599" s="40">
        <f>VLOOKUP(dummy_data!$AU599,dummy_oppeained!B:C,2,0)</f>
        <v>6</v>
      </c>
      <c r="AY599" s="22" t="str">
        <f>VLOOKUP(AT599,dummy_oppeained!B:D,3,0)</f>
        <v>eristav</v>
      </c>
      <c r="AZ599" s="72">
        <f>VLOOKUP(AS:AS,hinded_abi!B:D,3,0)</f>
        <v>0</v>
      </c>
      <c r="BA599" s="26">
        <f t="shared" si="27"/>
        <v>0</v>
      </c>
      <c r="BB599" s="27">
        <f t="shared" si="28"/>
        <v>6</v>
      </c>
      <c r="BC599" s="96" t="str">
        <f t="shared" si="29"/>
        <v>S00025_38504017380_õppeaine2_44449</v>
      </c>
      <c r="BD599" s="104">
        <f>COUNTIF($BC$2:BC599, BC599)</f>
        <v>1</v>
      </c>
    </row>
    <row r="600" spans="1:56" x14ac:dyDescent="0.25">
      <c r="A600" t="s">
        <v>311</v>
      </c>
      <c r="B600" t="s">
        <v>307</v>
      </c>
      <c r="C600" t="s">
        <v>208</v>
      </c>
      <c r="D600" t="s">
        <v>889</v>
      </c>
      <c r="E600">
        <v>38504017380</v>
      </c>
      <c r="F600" t="s">
        <v>243</v>
      </c>
      <c r="G600" t="s">
        <v>312</v>
      </c>
      <c r="H600" t="s">
        <v>52</v>
      </c>
      <c r="I600" t="s">
        <v>52</v>
      </c>
      <c r="J600" t="s">
        <v>115</v>
      </c>
      <c r="K600" s="1">
        <v>43862</v>
      </c>
      <c r="L600" t="s">
        <v>53</v>
      </c>
      <c r="M600" s="1">
        <v>45495</v>
      </c>
      <c r="N600" t="s">
        <v>227</v>
      </c>
      <c r="O600" t="s">
        <v>159</v>
      </c>
      <c r="P600" t="s">
        <v>933</v>
      </c>
      <c r="Q600" t="s">
        <v>246</v>
      </c>
      <c r="R600" s="1">
        <v>44345</v>
      </c>
      <c r="S600" t="s">
        <v>58</v>
      </c>
      <c r="T600" t="s">
        <v>119</v>
      </c>
      <c r="U600" t="s">
        <v>176</v>
      </c>
      <c r="V600" t="s">
        <v>61</v>
      </c>
      <c r="W600">
        <v>3311</v>
      </c>
      <c r="X600" t="s">
        <v>62</v>
      </c>
      <c r="Y600" t="s">
        <v>53</v>
      </c>
      <c r="Z600">
        <v>4</v>
      </c>
      <c r="AA600" t="s">
        <v>254</v>
      </c>
      <c r="AB600" t="s">
        <v>64</v>
      </c>
      <c r="AC600" t="s">
        <v>84</v>
      </c>
      <c r="AD600" t="s">
        <v>115</v>
      </c>
      <c r="AE600" t="s">
        <v>53</v>
      </c>
      <c r="AF600" t="s">
        <v>53</v>
      </c>
      <c r="AG600">
        <v>62</v>
      </c>
      <c r="AH600">
        <v>46</v>
      </c>
      <c r="AI600" t="s">
        <v>69</v>
      </c>
      <c r="AJ600" t="s">
        <v>182</v>
      </c>
      <c r="AK600" t="s">
        <v>123</v>
      </c>
      <c r="AL600" t="s">
        <v>170</v>
      </c>
      <c r="AM600">
        <v>1</v>
      </c>
      <c r="AN600">
        <v>3</v>
      </c>
      <c r="AO600">
        <v>18</v>
      </c>
      <c r="AP600">
        <v>7</v>
      </c>
      <c r="AQ600">
        <v>20</v>
      </c>
      <c r="AR600">
        <v>2</v>
      </c>
      <c r="AS600" t="s">
        <v>741</v>
      </c>
      <c r="AT600" t="s">
        <v>152</v>
      </c>
      <c r="AU600" t="s">
        <v>152</v>
      </c>
      <c r="AV600" s="1">
        <v>45332</v>
      </c>
      <c r="AW600" s="116">
        <v>4</v>
      </c>
      <c r="AX600" s="15">
        <f>VLOOKUP(dummy_data!$AU600,dummy_oppeained!B:C,2,0)</f>
        <v>6</v>
      </c>
      <c r="AY600" s="22" t="str">
        <f>VLOOKUP(AT600,dummy_oppeained!B:D,3,0)</f>
        <v>eristav</v>
      </c>
      <c r="AZ600" s="72">
        <f>VLOOKUP(AS:AS,hinded_abi!B:D,3,0)</f>
        <v>2</v>
      </c>
      <c r="BA600" s="26">
        <f t="shared" si="27"/>
        <v>12</v>
      </c>
      <c r="BB600" s="27">
        <f t="shared" si="28"/>
        <v>6</v>
      </c>
      <c r="BC600" s="96" t="str">
        <f t="shared" si="29"/>
        <v>S00025_38504017380_õppeaine41_45332</v>
      </c>
      <c r="BD600" s="104">
        <f>COUNTIF($BC$2:BC600, BC600)</f>
        <v>1</v>
      </c>
    </row>
    <row r="601" spans="1:56" x14ac:dyDescent="0.25">
      <c r="A601" t="s">
        <v>311</v>
      </c>
      <c r="B601" t="s">
        <v>307</v>
      </c>
      <c r="C601" t="s">
        <v>208</v>
      </c>
      <c r="D601" t="s">
        <v>889</v>
      </c>
      <c r="E601">
        <v>38504017380</v>
      </c>
      <c r="F601" t="s">
        <v>243</v>
      </c>
      <c r="G601" t="s">
        <v>312</v>
      </c>
      <c r="H601" t="s">
        <v>52</v>
      </c>
      <c r="I601" t="s">
        <v>52</v>
      </c>
      <c r="J601" t="s">
        <v>115</v>
      </c>
      <c r="K601" s="1">
        <v>43862</v>
      </c>
      <c r="L601" t="s">
        <v>53</v>
      </c>
      <c r="M601" s="1">
        <v>45495</v>
      </c>
      <c r="N601" t="s">
        <v>227</v>
      </c>
      <c r="O601" t="s">
        <v>159</v>
      </c>
      <c r="P601" t="s">
        <v>933</v>
      </c>
      <c r="Q601" t="s">
        <v>246</v>
      </c>
      <c r="R601" s="1">
        <v>44345</v>
      </c>
      <c r="S601" t="s">
        <v>58</v>
      </c>
      <c r="T601" t="s">
        <v>119</v>
      </c>
      <c r="U601" t="s">
        <v>176</v>
      </c>
      <c r="V601" t="s">
        <v>61</v>
      </c>
      <c r="W601">
        <v>3311</v>
      </c>
      <c r="X601" t="s">
        <v>62</v>
      </c>
      <c r="Y601" t="s">
        <v>53</v>
      </c>
      <c r="Z601">
        <v>4</v>
      </c>
      <c r="AA601" t="s">
        <v>254</v>
      </c>
      <c r="AB601" t="s">
        <v>64</v>
      </c>
      <c r="AC601" t="s">
        <v>84</v>
      </c>
      <c r="AD601" t="s">
        <v>115</v>
      </c>
      <c r="AE601" t="s">
        <v>53</v>
      </c>
      <c r="AF601" t="s">
        <v>53</v>
      </c>
      <c r="AG601">
        <v>62</v>
      </c>
      <c r="AH601">
        <v>46</v>
      </c>
      <c r="AI601" t="s">
        <v>69</v>
      </c>
      <c r="AJ601" t="s">
        <v>182</v>
      </c>
      <c r="AK601" t="s">
        <v>123</v>
      </c>
      <c r="AL601" t="s">
        <v>170</v>
      </c>
      <c r="AM601">
        <v>1</v>
      </c>
      <c r="AN601">
        <v>3</v>
      </c>
      <c r="AO601">
        <v>18</v>
      </c>
      <c r="AP601">
        <v>7</v>
      </c>
      <c r="AQ601">
        <v>20</v>
      </c>
      <c r="AR601">
        <v>2</v>
      </c>
      <c r="AS601" t="s">
        <v>747</v>
      </c>
      <c r="AT601" t="s">
        <v>224</v>
      </c>
      <c r="AU601" t="s">
        <v>224</v>
      </c>
      <c r="AV601" s="1">
        <v>45332</v>
      </c>
      <c r="AW601" s="116">
        <v>4</v>
      </c>
      <c r="AX601" s="40">
        <f>VLOOKUP(dummy_data!$AU601,dummy_oppeained!B:C,2,0)</f>
        <v>5</v>
      </c>
      <c r="AY601" s="22" t="str">
        <f>VLOOKUP(AT601,dummy_oppeained!B:D,3,0)</f>
        <v>eristav</v>
      </c>
      <c r="AZ601" s="72">
        <f>VLOOKUP(AS:AS,hinded_abi!B:D,3,0)</f>
        <v>0</v>
      </c>
      <c r="BA601" s="26">
        <f t="shared" si="27"/>
        <v>0</v>
      </c>
      <c r="BB601" s="27">
        <f t="shared" si="28"/>
        <v>5</v>
      </c>
      <c r="BC601" s="96" t="str">
        <f t="shared" si="29"/>
        <v>S00025_38504017380_õppeaine40_45332</v>
      </c>
      <c r="BD601" s="104">
        <f>COUNTIF($BC$2:BC601, BC601)</f>
        <v>1</v>
      </c>
    </row>
    <row r="602" spans="1:56" x14ac:dyDescent="0.25">
      <c r="A602" t="s">
        <v>311</v>
      </c>
      <c r="B602" t="s">
        <v>307</v>
      </c>
      <c r="C602" t="s">
        <v>208</v>
      </c>
      <c r="D602" t="s">
        <v>889</v>
      </c>
      <c r="E602">
        <v>38504017380</v>
      </c>
      <c r="F602" t="s">
        <v>243</v>
      </c>
      <c r="G602" t="s">
        <v>312</v>
      </c>
      <c r="H602" t="s">
        <v>52</v>
      </c>
      <c r="I602" t="s">
        <v>52</v>
      </c>
      <c r="J602" t="s">
        <v>115</v>
      </c>
      <c r="K602" s="1">
        <v>43862</v>
      </c>
      <c r="L602" t="s">
        <v>53</v>
      </c>
      <c r="M602" s="1">
        <v>45495</v>
      </c>
      <c r="N602" t="s">
        <v>227</v>
      </c>
      <c r="O602" t="s">
        <v>159</v>
      </c>
      <c r="P602" t="s">
        <v>933</v>
      </c>
      <c r="Q602" t="s">
        <v>246</v>
      </c>
      <c r="R602" s="1">
        <v>44345</v>
      </c>
      <c r="S602" t="s">
        <v>58</v>
      </c>
      <c r="T602" t="s">
        <v>119</v>
      </c>
      <c r="U602" t="s">
        <v>176</v>
      </c>
      <c r="V602" t="s">
        <v>61</v>
      </c>
      <c r="W602">
        <v>3311</v>
      </c>
      <c r="X602" t="s">
        <v>62</v>
      </c>
      <c r="Y602" t="s">
        <v>53</v>
      </c>
      <c r="Z602">
        <v>4</v>
      </c>
      <c r="AA602" t="s">
        <v>254</v>
      </c>
      <c r="AB602" t="s">
        <v>64</v>
      </c>
      <c r="AC602" t="s">
        <v>84</v>
      </c>
      <c r="AD602" t="s">
        <v>115</v>
      </c>
      <c r="AE602" t="s">
        <v>53</v>
      </c>
      <c r="AF602" t="s">
        <v>53</v>
      </c>
      <c r="AG602">
        <v>62</v>
      </c>
      <c r="AH602">
        <v>46</v>
      </c>
      <c r="AI602" t="s">
        <v>69</v>
      </c>
      <c r="AJ602" t="s">
        <v>182</v>
      </c>
      <c r="AK602" t="s">
        <v>123</v>
      </c>
      <c r="AL602" t="s">
        <v>170</v>
      </c>
      <c r="AM602">
        <v>1</v>
      </c>
      <c r="AN602">
        <v>3</v>
      </c>
      <c r="AO602">
        <v>18</v>
      </c>
      <c r="AP602">
        <v>7</v>
      </c>
      <c r="AQ602">
        <v>20</v>
      </c>
      <c r="AR602">
        <v>2</v>
      </c>
      <c r="AS602" t="s">
        <v>739</v>
      </c>
      <c r="AT602" t="s">
        <v>275</v>
      </c>
      <c r="AU602" t="s">
        <v>275</v>
      </c>
      <c r="AV602" s="1">
        <v>44967</v>
      </c>
      <c r="AW602" s="116">
        <v>4</v>
      </c>
      <c r="AX602" s="15">
        <f>VLOOKUP(dummy_data!$AU602,dummy_oppeained!B:C,2,0)</f>
        <v>6</v>
      </c>
      <c r="AY602" s="22" t="str">
        <f>VLOOKUP(AT602,dummy_oppeained!B:D,3,0)</f>
        <v>eristav</v>
      </c>
      <c r="AZ602" s="72">
        <f>VLOOKUP(AS:AS,hinded_abi!B:D,3,0)</f>
        <v>3</v>
      </c>
      <c r="BA602" s="26">
        <f t="shared" si="27"/>
        <v>18</v>
      </c>
      <c r="BB602" s="27">
        <f t="shared" si="28"/>
        <v>6</v>
      </c>
      <c r="BC602" s="96" t="str">
        <f t="shared" si="29"/>
        <v>S00025_38504017380_õppeaine100_44967</v>
      </c>
      <c r="BD602" s="104">
        <f>COUNTIF($BC$2:BC602, BC602)</f>
        <v>1</v>
      </c>
    </row>
    <row r="603" spans="1:56" x14ac:dyDescent="0.25">
      <c r="A603" t="s">
        <v>313</v>
      </c>
      <c r="B603" t="s">
        <v>277</v>
      </c>
      <c r="C603" t="s">
        <v>49</v>
      </c>
      <c r="D603" t="s">
        <v>890</v>
      </c>
      <c r="E603">
        <v>36411041333</v>
      </c>
      <c r="F603" t="s">
        <v>243</v>
      </c>
      <c r="G603" t="s">
        <v>302</v>
      </c>
      <c r="H603" t="s">
        <v>52</v>
      </c>
      <c r="I603" t="s">
        <v>115</v>
      </c>
      <c r="J603" t="s">
        <v>52</v>
      </c>
      <c r="K603" s="1">
        <v>43862</v>
      </c>
      <c r="L603" t="s">
        <v>53</v>
      </c>
      <c r="M603" s="1">
        <v>45167</v>
      </c>
      <c r="N603" t="s">
        <v>190</v>
      </c>
      <c r="O603" t="s">
        <v>53</v>
      </c>
      <c r="P603" t="s">
        <v>932</v>
      </c>
      <c r="Q603" t="s">
        <v>246</v>
      </c>
      <c r="R603" s="1">
        <v>44819</v>
      </c>
      <c r="S603" t="s">
        <v>774</v>
      </c>
      <c r="T603" t="s">
        <v>59</v>
      </c>
      <c r="U603" t="s">
        <v>120</v>
      </c>
      <c r="V603" t="s">
        <v>247</v>
      </c>
      <c r="W603">
        <v>214475</v>
      </c>
      <c r="X603" t="s">
        <v>62</v>
      </c>
      <c r="Y603" t="s">
        <v>53</v>
      </c>
      <c r="Z603">
        <v>1</v>
      </c>
      <c r="AA603" t="s">
        <v>284</v>
      </c>
      <c r="AB603" t="s">
        <v>248</v>
      </c>
      <c r="AC603" t="s">
        <v>146</v>
      </c>
      <c r="AD603" t="s">
        <v>115</v>
      </c>
      <c r="AE603" t="s">
        <v>53</v>
      </c>
      <c r="AF603" t="s">
        <v>53</v>
      </c>
      <c r="AG603">
        <v>120</v>
      </c>
      <c r="AH603">
        <v>35</v>
      </c>
      <c r="AI603" t="s">
        <v>68</v>
      </c>
      <c r="AJ603" t="s">
        <v>169</v>
      </c>
      <c r="AK603" t="s">
        <v>250</v>
      </c>
      <c r="AL603" t="s">
        <v>123</v>
      </c>
      <c r="AM603">
        <v>1</v>
      </c>
      <c r="AN603">
        <v>0</v>
      </c>
      <c r="AO603">
        <v>6</v>
      </c>
      <c r="AP603">
        <v>2</v>
      </c>
      <c r="AQ603">
        <v>28</v>
      </c>
      <c r="AR603">
        <v>2</v>
      </c>
      <c r="AS603" t="s">
        <v>734</v>
      </c>
      <c r="AT603" t="s">
        <v>153</v>
      </c>
      <c r="AU603" t="s">
        <v>153</v>
      </c>
      <c r="AV603" s="1">
        <v>44449</v>
      </c>
      <c r="AW603" s="116">
        <v>3</v>
      </c>
      <c r="AX603" s="40">
        <f>VLOOKUP(dummy_data!$AU603,dummy_oppeained!B:C,2,0)</f>
        <v>3</v>
      </c>
      <c r="AY603" s="22" t="str">
        <f>VLOOKUP(AT603,dummy_oppeained!B:D,3,0)</f>
        <v>mitteeristav</v>
      </c>
      <c r="AZ603" s="72" t="str">
        <f>VLOOKUP(AS:AS,hinded_abi!B:D,3,0)</f>
        <v>NULL</v>
      </c>
      <c r="BA603" s="26" t="str">
        <f t="shared" si="27"/>
        <v xml:space="preserve"> </v>
      </c>
      <c r="BB603" s="27">
        <f t="shared" si="28"/>
        <v>0</v>
      </c>
      <c r="BC603" s="96" t="str">
        <f t="shared" si="29"/>
        <v>S00026_36411041333_õppeaine31_44449</v>
      </c>
      <c r="BD603" s="104">
        <f>COUNTIF($BC$2:BC603, BC603)</f>
        <v>1</v>
      </c>
    </row>
    <row r="604" spans="1:56" x14ac:dyDescent="0.25">
      <c r="A604" t="s">
        <v>313</v>
      </c>
      <c r="B604" t="s">
        <v>277</v>
      </c>
      <c r="C604" t="s">
        <v>49</v>
      </c>
      <c r="D604" t="s">
        <v>890</v>
      </c>
      <c r="E604">
        <v>36411041333</v>
      </c>
      <c r="F604" t="s">
        <v>243</v>
      </c>
      <c r="G604" t="s">
        <v>302</v>
      </c>
      <c r="H604" t="s">
        <v>52</v>
      </c>
      <c r="I604" t="s">
        <v>115</v>
      </c>
      <c r="J604" t="s">
        <v>52</v>
      </c>
      <c r="K604" s="1">
        <v>43862</v>
      </c>
      <c r="L604" t="s">
        <v>53</v>
      </c>
      <c r="M604" s="1">
        <v>45167</v>
      </c>
      <c r="N604" t="s">
        <v>190</v>
      </c>
      <c r="O604" t="s">
        <v>53</v>
      </c>
      <c r="P604" t="s">
        <v>932</v>
      </c>
      <c r="Q604" t="s">
        <v>246</v>
      </c>
      <c r="R604" s="1">
        <v>44819</v>
      </c>
      <c r="S604" t="s">
        <v>774</v>
      </c>
      <c r="T604" t="s">
        <v>59</v>
      </c>
      <c r="U604" t="s">
        <v>120</v>
      </c>
      <c r="V604" t="s">
        <v>247</v>
      </c>
      <c r="W604">
        <v>214475</v>
      </c>
      <c r="X604" t="s">
        <v>62</v>
      </c>
      <c r="Y604" t="s">
        <v>53</v>
      </c>
      <c r="Z604">
        <v>1</v>
      </c>
      <c r="AA604" t="s">
        <v>284</v>
      </c>
      <c r="AB604" t="s">
        <v>248</v>
      </c>
      <c r="AC604" t="s">
        <v>146</v>
      </c>
      <c r="AD604" t="s">
        <v>115</v>
      </c>
      <c r="AE604" t="s">
        <v>53</v>
      </c>
      <c r="AF604" t="s">
        <v>53</v>
      </c>
      <c r="AG604">
        <v>120</v>
      </c>
      <c r="AH604">
        <v>35</v>
      </c>
      <c r="AI604" t="s">
        <v>68</v>
      </c>
      <c r="AJ604" t="s">
        <v>169</v>
      </c>
      <c r="AK604" t="s">
        <v>250</v>
      </c>
      <c r="AL604" t="s">
        <v>123</v>
      </c>
      <c r="AM604">
        <v>1</v>
      </c>
      <c r="AN604">
        <v>0</v>
      </c>
      <c r="AO604">
        <v>6</v>
      </c>
      <c r="AP604">
        <v>2</v>
      </c>
      <c r="AQ604">
        <v>28</v>
      </c>
      <c r="AR604">
        <v>2</v>
      </c>
      <c r="AS604" t="s">
        <v>745</v>
      </c>
      <c r="AT604" t="s">
        <v>98</v>
      </c>
      <c r="AU604" t="s">
        <v>98</v>
      </c>
      <c r="AV604" s="1">
        <v>45698</v>
      </c>
      <c r="AW604" s="116">
        <v>3</v>
      </c>
      <c r="AX604" s="15">
        <f>VLOOKUP(dummy_data!$AU604,dummy_oppeained!B:C,2,0)</f>
        <v>8</v>
      </c>
      <c r="AY604" s="22" t="str">
        <f>VLOOKUP(AT604,dummy_oppeained!B:D,3,0)</f>
        <v>eristav</v>
      </c>
      <c r="AZ604" s="72">
        <f>VLOOKUP(AS:AS,hinded_abi!B:D,3,0)</f>
        <v>0</v>
      </c>
      <c r="BA604" s="26">
        <f t="shared" si="27"/>
        <v>0</v>
      </c>
      <c r="BB604" s="27">
        <f t="shared" si="28"/>
        <v>8</v>
      </c>
      <c r="BC604" s="96" t="str">
        <f t="shared" si="29"/>
        <v>S00026_36411041333_õppeaine51_45698</v>
      </c>
      <c r="BD604" s="104">
        <f>COUNTIF($BC$2:BC604, BC604)</f>
        <v>1</v>
      </c>
    </row>
    <row r="605" spans="1:56" x14ac:dyDescent="0.25">
      <c r="A605" t="s">
        <v>313</v>
      </c>
      <c r="B605" t="s">
        <v>277</v>
      </c>
      <c r="C605" t="s">
        <v>49</v>
      </c>
      <c r="D605" t="s">
        <v>890</v>
      </c>
      <c r="E605">
        <v>36411041333</v>
      </c>
      <c r="F605" t="s">
        <v>243</v>
      </c>
      <c r="G605" t="s">
        <v>302</v>
      </c>
      <c r="H605" t="s">
        <v>52</v>
      </c>
      <c r="I605" t="s">
        <v>115</v>
      </c>
      <c r="J605" t="s">
        <v>52</v>
      </c>
      <c r="K605" s="1">
        <v>43862</v>
      </c>
      <c r="L605" t="s">
        <v>53</v>
      </c>
      <c r="M605" s="1">
        <v>45167</v>
      </c>
      <c r="N605" t="s">
        <v>190</v>
      </c>
      <c r="O605" t="s">
        <v>53</v>
      </c>
      <c r="P605" t="s">
        <v>932</v>
      </c>
      <c r="Q605" t="s">
        <v>246</v>
      </c>
      <c r="R605" s="1">
        <v>44819</v>
      </c>
      <c r="S605" t="s">
        <v>774</v>
      </c>
      <c r="T605" t="s">
        <v>59</v>
      </c>
      <c r="U605" t="s">
        <v>120</v>
      </c>
      <c r="V605" t="s">
        <v>247</v>
      </c>
      <c r="W605">
        <v>214475</v>
      </c>
      <c r="X605" t="s">
        <v>62</v>
      </c>
      <c r="Y605" t="s">
        <v>53</v>
      </c>
      <c r="Z605">
        <v>1</v>
      </c>
      <c r="AA605" t="s">
        <v>284</v>
      </c>
      <c r="AB605" t="s">
        <v>248</v>
      </c>
      <c r="AC605" t="s">
        <v>146</v>
      </c>
      <c r="AD605" t="s">
        <v>115</v>
      </c>
      <c r="AE605" t="s">
        <v>53</v>
      </c>
      <c r="AF605" t="s">
        <v>53</v>
      </c>
      <c r="AG605">
        <v>120</v>
      </c>
      <c r="AH605">
        <v>35</v>
      </c>
      <c r="AI605" t="s">
        <v>68</v>
      </c>
      <c r="AJ605" t="s">
        <v>169</v>
      </c>
      <c r="AK605" t="s">
        <v>250</v>
      </c>
      <c r="AL605" t="s">
        <v>123</v>
      </c>
      <c r="AM605">
        <v>1</v>
      </c>
      <c r="AN605">
        <v>0</v>
      </c>
      <c r="AO605">
        <v>6</v>
      </c>
      <c r="AP605">
        <v>2</v>
      </c>
      <c r="AQ605">
        <v>28</v>
      </c>
      <c r="AR605">
        <v>2</v>
      </c>
      <c r="AS605" t="s">
        <v>732</v>
      </c>
      <c r="AT605" t="s">
        <v>197</v>
      </c>
      <c r="AU605" t="s">
        <v>197</v>
      </c>
      <c r="AV605" s="1">
        <v>45698</v>
      </c>
      <c r="AW605" s="116">
        <v>3</v>
      </c>
      <c r="AX605" s="40">
        <f>VLOOKUP(dummy_data!$AU605,dummy_oppeained!B:C,2,0)</f>
        <v>3</v>
      </c>
      <c r="AY605" s="22" t="str">
        <f>VLOOKUP(AT605,dummy_oppeained!B:D,3,0)</f>
        <v>mitteeristav</v>
      </c>
      <c r="AZ605" s="72" t="str">
        <f>VLOOKUP(AS:AS,hinded_abi!B:D,3,0)</f>
        <v>NULL</v>
      </c>
      <c r="BA605" s="26" t="str">
        <f t="shared" si="27"/>
        <v xml:space="preserve"> </v>
      </c>
      <c r="BB605" s="27">
        <f t="shared" si="28"/>
        <v>0</v>
      </c>
      <c r="BC605" s="96" t="str">
        <f t="shared" si="29"/>
        <v>S00026_36411041333_õppeaine48_45698</v>
      </c>
      <c r="BD605" s="104">
        <f>COUNTIF($BC$2:BC605, BC605)</f>
        <v>1</v>
      </c>
    </row>
    <row r="606" spans="1:56" x14ac:dyDescent="0.25">
      <c r="A606" t="s">
        <v>313</v>
      </c>
      <c r="B606" t="s">
        <v>277</v>
      </c>
      <c r="C606" t="s">
        <v>49</v>
      </c>
      <c r="D606" t="s">
        <v>890</v>
      </c>
      <c r="E606">
        <v>36411041333</v>
      </c>
      <c r="F606" t="s">
        <v>243</v>
      </c>
      <c r="G606" t="s">
        <v>302</v>
      </c>
      <c r="H606" t="s">
        <v>52</v>
      </c>
      <c r="I606" t="s">
        <v>115</v>
      </c>
      <c r="J606" t="s">
        <v>52</v>
      </c>
      <c r="K606" s="1">
        <v>43862</v>
      </c>
      <c r="L606" t="s">
        <v>53</v>
      </c>
      <c r="M606" s="1">
        <v>45167</v>
      </c>
      <c r="N606" t="s">
        <v>190</v>
      </c>
      <c r="O606" t="s">
        <v>53</v>
      </c>
      <c r="P606" t="s">
        <v>932</v>
      </c>
      <c r="Q606" t="s">
        <v>246</v>
      </c>
      <c r="R606" s="1">
        <v>44819</v>
      </c>
      <c r="S606" t="s">
        <v>774</v>
      </c>
      <c r="T606" t="s">
        <v>59</v>
      </c>
      <c r="U606" t="s">
        <v>120</v>
      </c>
      <c r="V606" t="s">
        <v>247</v>
      </c>
      <c r="W606">
        <v>214475</v>
      </c>
      <c r="X606" t="s">
        <v>62</v>
      </c>
      <c r="Y606" t="s">
        <v>53</v>
      </c>
      <c r="Z606">
        <v>1</v>
      </c>
      <c r="AA606" t="s">
        <v>284</v>
      </c>
      <c r="AB606" t="s">
        <v>248</v>
      </c>
      <c r="AC606" t="s">
        <v>146</v>
      </c>
      <c r="AD606" t="s">
        <v>115</v>
      </c>
      <c r="AE606" t="s">
        <v>53</v>
      </c>
      <c r="AF606" t="s">
        <v>53</v>
      </c>
      <c r="AG606">
        <v>120</v>
      </c>
      <c r="AH606">
        <v>35</v>
      </c>
      <c r="AI606" t="s">
        <v>68</v>
      </c>
      <c r="AJ606" t="s">
        <v>169</v>
      </c>
      <c r="AK606" t="s">
        <v>250</v>
      </c>
      <c r="AL606" t="s">
        <v>123</v>
      </c>
      <c r="AM606">
        <v>1</v>
      </c>
      <c r="AN606">
        <v>0</v>
      </c>
      <c r="AO606">
        <v>6</v>
      </c>
      <c r="AP606">
        <v>2</v>
      </c>
      <c r="AQ606">
        <v>28</v>
      </c>
      <c r="AR606">
        <v>2</v>
      </c>
      <c r="AS606" t="s">
        <v>737</v>
      </c>
      <c r="AT606" t="s">
        <v>140</v>
      </c>
      <c r="AU606" t="s">
        <v>140</v>
      </c>
      <c r="AV606" s="1">
        <v>45179</v>
      </c>
      <c r="AW606" s="116">
        <v>3</v>
      </c>
      <c r="AX606" s="15">
        <f>VLOOKUP(dummy_data!$AU606,dummy_oppeained!B:C,2,0)</f>
        <v>8</v>
      </c>
      <c r="AY606" s="22" t="str">
        <f>VLOOKUP(AT606,dummy_oppeained!B:D,3,0)</f>
        <v>eristav</v>
      </c>
      <c r="AZ606" s="72">
        <f>VLOOKUP(AS:AS,hinded_abi!B:D,3,0)</f>
        <v>4</v>
      </c>
      <c r="BA606" s="26">
        <f t="shared" si="27"/>
        <v>32</v>
      </c>
      <c r="BB606" s="27">
        <f t="shared" si="28"/>
        <v>8</v>
      </c>
      <c r="BC606" s="96" t="str">
        <f t="shared" si="29"/>
        <v>S00026_36411041333_õppeaine23_45179</v>
      </c>
      <c r="BD606" s="104">
        <f>COUNTIF($BC$2:BC606, BC606)</f>
        <v>1</v>
      </c>
    </row>
    <row r="607" spans="1:56" x14ac:dyDescent="0.25">
      <c r="A607" t="s">
        <v>313</v>
      </c>
      <c r="B607" t="s">
        <v>277</v>
      </c>
      <c r="C607" t="s">
        <v>49</v>
      </c>
      <c r="D607" t="s">
        <v>890</v>
      </c>
      <c r="E607">
        <v>36411041333</v>
      </c>
      <c r="F607" t="s">
        <v>243</v>
      </c>
      <c r="G607" t="s">
        <v>302</v>
      </c>
      <c r="H607" t="s">
        <v>52</v>
      </c>
      <c r="I607" t="s">
        <v>115</v>
      </c>
      <c r="J607" t="s">
        <v>52</v>
      </c>
      <c r="K607" s="1">
        <v>43862</v>
      </c>
      <c r="L607" t="s">
        <v>53</v>
      </c>
      <c r="M607" s="1">
        <v>45167</v>
      </c>
      <c r="N607" t="s">
        <v>190</v>
      </c>
      <c r="O607" t="s">
        <v>53</v>
      </c>
      <c r="P607" t="s">
        <v>932</v>
      </c>
      <c r="Q607" t="s">
        <v>246</v>
      </c>
      <c r="R607" s="1">
        <v>44819</v>
      </c>
      <c r="S607" t="s">
        <v>774</v>
      </c>
      <c r="T607" t="s">
        <v>59</v>
      </c>
      <c r="U607" t="s">
        <v>120</v>
      </c>
      <c r="V607" t="s">
        <v>247</v>
      </c>
      <c r="W607">
        <v>214475</v>
      </c>
      <c r="X607" t="s">
        <v>62</v>
      </c>
      <c r="Y607" t="s">
        <v>53</v>
      </c>
      <c r="Z607">
        <v>1</v>
      </c>
      <c r="AA607" t="s">
        <v>284</v>
      </c>
      <c r="AB607" t="s">
        <v>248</v>
      </c>
      <c r="AC607" t="s">
        <v>146</v>
      </c>
      <c r="AD607" t="s">
        <v>115</v>
      </c>
      <c r="AE607" t="s">
        <v>53</v>
      </c>
      <c r="AF607" t="s">
        <v>53</v>
      </c>
      <c r="AG607">
        <v>120</v>
      </c>
      <c r="AH607">
        <v>35</v>
      </c>
      <c r="AI607" t="s">
        <v>68</v>
      </c>
      <c r="AJ607" t="s">
        <v>169</v>
      </c>
      <c r="AK607" t="s">
        <v>250</v>
      </c>
      <c r="AL607" t="s">
        <v>123</v>
      </c>
      <c r="AM607">
        <v>1</v>
      </c>
      <c r="AN607">
        <v>0</v>
      </c>
      <c r="AO607">
        <v>6</v>
      </c>
      <c r="AP607">
        <v>2</v>
      </c>
      <c r="AQ607">
        <v>28</v>
      </c>
      <c r="AR607">
        <v>2</v>
      </c>
      <c r="AS607" t="s">
        <v>743</v>
      </c>
      <c r="AT607" t="s">
        <v>249</v>
      </c>
      <c r="AU607" t="s">
        <v>249</v>
      </c>
      <c r="AV607" s="1">
        <v>44814</v>
      </c>
      <c r="AW607" s="116">
        <v>3</v>
      </c>
      <c r="AX607" s="40">
        <f>VLOOKUP(dummy_data!$AU607,dummy_oppeained!B:C,2,0)</f>
        <v>6</v>
      </c>
      <c r="AY607" s="22" t="str">
        <f>VLOOKUP(AT607,dummy_oppeained!B:D,3,0)</f>
        <v>eristav</v>
      </c>
      <c r="AZ607" s="72">
        <f>VLOOKUP(AS:AS,hinded_abi!B:D,3,0)</f>
        <v>1</v>
      </c>
      <c r="BA607" s="26">
        <f t="shared" si="27"/>
        <v>6</v>
      </c>
      <c r="BB607" s="27">
        <f t="shared" si="28"/>
        <v>6</v>
      </c>
      <c r="BC607" s="96" t="str">
        <f t="shared" si="29"/>
        <v>S00026_36411041333_õppeaine27_44814</v>
      </c>
      <c r="BD607" s="104">
        <f>COUNTIF($BC$2:BC607, BC607)</f>
        <v>1</v>
      </c>
    </row>
    <row r="608" spans="1:56" x14ac:dyDescent="0.25">
      <c r="A608" t="s">
        <v>313</v>
      </c>
      <c r="B608" t="s">
        <v>277</v>
      </c>
      <c r="C608" t="s">
        <v>49</v>
      </c>
      <c r="D608" t="s">
        <v>890</v>
      </c>
      <c r="E608">
        <v>36411041333</v>
      </c>
      <c r="F608" t="s">
        <v>243</v>
      </c>
      <c r="G608" t="s">
        <v>302</v>
      </c>
      <c r="H608" t="s">
        <v>52</v>
      </c>
      <c r="I608" t="s">
        <v>115</v>
      </c>
      <c r="J608" t="s">
        <v>52</v>
      </c>
      <c r="K608" s="1">
        <v>43862</v>
      </c>
      <c r="L608" t="s">
        <v>53</v>
      </c>
      <c r="M608" s="1">
        <v>45167</v>
      </c>
      <c r="N608" t="s">
        <v>190</v>
      </c>
      <c r="O608" t="s">
        <v>53</v>
      </c>
      <c r="P608" t="s">
        <v>932</v>
      </c>
      <c r="Q608" t="s">
        <v>246</v>
      </c>
      <c r="R608" s="1">
        <v>44819</v>
      </c>
      <c r="S608" t="s">
        <v>774</v>
      </c>
      <c r="T608" t="s">
        <v>59</v>
      </c>
      <c r="U608" t="s">
        <v>120</v>
      </c>
      <c r="V608" t="s">
        <v>247</v>
      </c>
      <c r="W608">
        <v>214475</v>
      </c>
      <c r="X608" t="s">
        <v>62</v>
      </c>
      <c r="Y608" t="s">
        <v>53</v>
      </c>
      <c r="Z608">
        <v>1</v>
      </c>
      <c r="AA608" t="s">
        <v>284</v>
      </c>
      <c r="AB608" t="s">
        <v>248</v>
      </c>
      <c r="AC608" t="s">
        <v>146</v>
      </c>
      <c r="AD608" t="s">
        <v>115</v>
      </c>
      <c r="AE608" t="s">
        <v>53</v>
      </c>
      <c r="AF608" t="s">
        <v>53</v>
      </c>
      <c r="AG608">
        <v>120</v>
      </c>
      <c r="AH608">
        <v>35</v>
      </c>
      <c r="AI608" t="s">
        <v>68</v>
      </c>
      <c r="AJ608" t="s">
        <v>169</v>
      </c>
      <c r="AK608" t="s">
        <v>250</v>
      </c>
      <c r="AL608" t="s">
        <v>123</v>
      </c>
      <c r="AM608">
        <v>1</v>
      </c>
      <c r="AN608">
        <v>0</v>
      </c>
      <c r="AO608">
        <v>6</v>
      </c>
      <c r="AP608">
        <v>2</v>
      </c>
      <c r="AQ608">
        <v>28</v>
      </c>
      <c r="AR608">
        <v>2</v>
      </c>
      <c r="AS608" t="s">
        <v>743</v>
      </c>
      <c r="AT608" t="s">
        <v>222</v>
      </c>
      <c r="AU608" t="s">
        <v>222</v>
      </c>
      <c r="AV608" s="1">
        <v>44449</v>
      </c>
      <c r="AW608" s="116">
        <v>3</v>
      </c>
      <c r="AX608" s="15">
        <f>VLOOKUP(dummy_data!$AU608,dummy_oppeained!B:C,2,0)</f>
        <v>9</v>
      </c>
      <c r="AY608" s="22" t="str">
        <f>VLOOKUP(AT608,dummy_oppeained!B:D,3,0)</f>
        <v>eristav</v>
      </c>
      <c r="AZ608" s="72">
        <f>VLOOKUP(AS:AS,hinded_abi!B:D,3,0)</f>
        <v>1</v>
      </c>
      <c r="BA608" s="26">
        <f t="shared" si="27"/>
        <v>9</v>
      </c>
      <c r="BB608" s="27">
        <f t="shared" si="28"/>
        <v>9</v>
      </c>
      <c r="BC608" s="96" t="str">
        <f t="shared" si="29"/>
        <v>S00026_36411041333_õppeaine52_44449</v>
      </c>
      <c r="BD608" s="104">
        <f>COUNTIF($BC$2:BC608, BC608)</f>
        <v>1</v>
      </c>
    </row>
    <row r="609" spans="1:56" x14ac:dyDescent="0.25">
      <c r="A609" t="s">
        <v>313</v>
      </c>
      <c r="B609" t="s">
        <v>277</v>
      </c>
      <c r="C609" t="s">
        <v>49</v>
      </c>
      <c r="D609" t="s">
        <v>890</v>
      </c>
      <c r="E609">
        <v>36411041333</v>
      </c>
      <c r="F609" t="s">
        <v>243</v>
      </c>
      <c r="G609" t="s">
        <v>302</v>
      </c>
      <c r="H609" t="s">
        <v>52</v>
      </c>
      <c r="I609" t="s">
        <v>115</v>
      </c>
      <c r="J609" t="s">
        <v>52</v>
      </c>
      <c r="K609" s="1">
        <v>43862</v>
      </c>
      <c r="L609" t="s">
        <v>53</v>
      </c>
      <c r="M609" s="1">
        <v>45167</v>
      </c>
      <c r="N609" t="s">
        <v>190</v>
      </c>
      <c r="O609" t="s">
        <v>53</v>
      </c>
      <c r="P609" t="s">
        <v>932</v>
      </c>
      <c r="Q609" t="s">
        <v>246</v>
      </c>
      <c r="R609" s="1">
        <v>44819</v>
      </c>
      <c r="S609" t="s">
        <v>774</v>
      </c>
      <c r="T609" t="s">
        <v>59</v>
      </c>
      <c r="U609" t="s">
        <v>120</v>
      </c>
      <c r="V609" t="s">
        <v>247</v>
      </c>
      <c r="W609">
        <v>214475</v>
      </c>
      <c r="X609" t="s">
        <v>62</v>
      </c>
      <c r="Y609" t="s">
        <v>53</v>
      </c>
      <c r="Z609">
        <v>1</v>
      </c>
      <c r="AA609" t="s">
        <v>284</v>
      </c>
      <c r="AB609" t="s">
        <v>248</v>
      </c>
      <c r="AC609" t="s">
        <v>146</v>
      </c>
      <c r="AD609" t="s">
        <v>115</v>
      </c>
      <c r="AE609" t="s">
        <v>53</v>
      </c>
      <c r="AF609" t="s">
        <v>53</v>
      </c>
      <c r="AG609">
        <v>120</v>
      </c>
      <c r="AH609">
        <v>35</v>
      </c>
      <c r="AI609" t="s">
        <v>68</v>
      </c>
      <c r="AJ609" t="s">
        <v>169</v>
      </c>
      <c r="AK609" t="s">
        <v>250</v>
      </c>
      <c r="AL609" t="s">
        <v>123</v>
      </c>
      <c r="AM609">
        <v>1</v>
      </c>
      <c r="AN609">
        <v>0</v>
      </c>
      <c r="AO609">
        <v>6</v>
      </c>
      <c r="AP609">
        <v>2</v>
      </c>
      <c r="AQ609">
        <v>28</v>
      </c>
      <c r="AR609">
        <v>2</v>
      </c>
      <c r="AS609" t="s">
        <v>741</v>
      </c>
      <c r="AT609" t="s">
        <v>168</v>
      </c>
      <c r="AU609" t="s">
        <v>168</v>
      </c>
      <c r="AV609" s="1">
        <v>45910</v>
      </c>
      <c r="AW609" s="116">
        <v>3</v>
      </c>
      <c r="AX609" s="40">
        <f>VLOOKUP(dummy_data!$AU609,dummy_oppeained!B:C,2,0)</f>
        <v>5</v>
      </c>
      <c r="AY609" s="22" t="str">
        <f>VLOOKUP(AT609,dummy_oppeained!B:D,3,0)</f>
        <v>eristav</v>
      </c>
      <c r="AZ609" s="72">
        <f>VLOOKUP(AS:AS,hinded_abi!B:D,3,0)</f>
        <v>2</v>
      </c>
      <c r="BA609" s="26">
        <f t="shared" si="27"/>
        <v>10</v>
      </c>
      <c r="BB609" s="27">
        <f t="shared" si="28"/>
        <v>5</v>
      </c>
      <c r="BC609" s="96" t="str">
        <f t="shared" si="29"/>
        <v>S00026_36411041333_õppeaine26_45910</v>
      </c>
      <c r="BD609" s="104">
        <f>COUNTIF($BC$2:BC609, BC609)</f>
        <v>1</v>
      </c>
    </row>
    <row r="610" spans="1:56" x14ac:dyDescent="0.25">
      <c r="A610" t="s">
        <v>313</v>
      </c>
      <c r="B610" t="s">
        <v>277</v>
      </c>
      <c r="C610" t="s">
        <v>49</v>
      </c>
      <c r="D610" t="s">
        <v>890</v>
      </c>
      <c r="E610">
        <v>36411041333</v>
      </c>
      <c r="F610" t="s">
        <v>243</v>
      </c>
      <c r="G610" t="s">
        <v>302</v>
      </c>
      <c r="H610" t="s">
        <v>52</v>
      </c>
      <c r="I610" t="s">
        <v>115</v>
      </c>
      <c r="J610" t="s">
        <v>52</v>
      </c>
      <c r="K610" s="1">
        <v>43862</v>
      </c>
      <c r="L610" t="s">
        <v>53</v>
      </c>
      <c r="M610" s="1">
        <v>45167</v>
      </c>
      <c r="N610" t="s">
        <v>190</v>
      </c>
      <c r="O610" t="s">
        <v>53</v>
      </c>
      <c r="P610" t="s">
        <v>932</v>
      </c>
      <c r="Q610" t="s">
        <v>246</v>
      </c>
      <c r="R610" s="1">
        <v>44819</v>
      </c>
      <c r="S610" t="s">
        <v>774</v>
      </c>
      <c r="T610" t="s">
        <v>59</v>
      </c>
      <c r="U610" t="s">
        <v>120</v>
      </c>
      <c r="V610" t="s">
        <v>247</v>
      </c>
      <c r="W610">
        <v>214475</v>
      </c>
      <c r="X610" t="s">
        <v>62</v>
      </c>
      <c r="Y610" t="s">
        <v>53</v>
      </c>
      <c r="Z610">
        <v>2</v>
      </c>
      <c r="AA610" t="s">
        <v>284</v>
      </c>
      <c r="AB610" t="s">
        <v>248</v>
      </c>
      <c r="AC610" t="s">
        <v>146</v>
      </c>
      <c r="AD610" t="s">
        <v>115</v>
      </c>
      <c r="AE610" t="s">
        <v>53</v>
      </c>
      <c r="AF610" t="s">
        <v>53</v>
      </c>
      <c r="AG610">
        <v>120</v>
      </c>
      <c r="AH610">
        <v>57</v>
      </c>
      <c r="AI610" t="s">
        <v>68</v>
      </c>
      <c r="AJ610" t="s">
        <v>230</v>
      </c>
      <c r="AK610" t="s">
        <v>250</v>
      </c>
      <c r="AL610" t="s">
        <v>218</v>
      </c>
      <c r="AM610">
        <v>1</v>
      </c>
      <c r="AN610">
        <v>1</v>
      </c>
      <c r="AO610">
        <v>6</v>
      </c>
      <c r="AP610">
        <v>8</v>
      </c>
      <c r="AQ610">
        <v>42</v>
      </c>
      <c r="AR610">
        <v>2</v>
      </c>
      <c r="AS610" t="s">
        <v>732</v>
      </c>
      <c r="AT610" t="s">
        <v>267</v>
      </c>
      <c r="AU610" t="s">
        <v>267</v>
      </c>
      <c r="AV610" s="1">
        <v>44967</v>
      </c>
      <c r="AW610" s="116">
        <v>3</v>
      </c>
      <c r="AX610" s="15">
        <f>VLOOKUP(dummy_data!$AU610,dummy_oppeained!B:C,2,0)</f>
        <v>2</v>
      </c>
      <c r="AY610" s="22" t="str">
        <f>VLOOKUP(AT610,dummy_oppeained!B:D,3,0)</f>
        <v>mitteeristav</v>
      </c>
      <c r="AZ610" s="72" t="str">
        <f>VLOOKUP(AS:AS,hinded_abi!B:D,3,0)</f>
        <v>NULL</v>
      </c>
      <c r="BA610" s="26" t="str">
        <f t="shared" si="27"/>
        <v xml:space="preserve"> </v>
      </c>
      <c r="BB610" s="27">
        <f t="shared" si="28"/>
        <v>0</v>
      </c>
      <c r="BC610" s="96" t="str">
        <f t="shared" si="29"/>
        <v>S00026_36411041333_õppeaine32_44967</v>
      </c>
      <c r="BD610" s="104">
        <f>COUNTIF($BC$2:BC610, BC610)</f>
        <v>1</v>
      </c>
    </row>
    <row r="611" spans="1:56" x14ac:dyDescent="0.25">
      <c r="A611" t="s">
        <v>313</v>
      </c>
      <c r="B611" t="s">
        <v>277</v>
      </c>
      <c r="C611" t="s">
        <v>49</v>
      </c>
      <c r="D611" t="s">
        <v>890</v>
      </c>
      <c r="E611">
        <v>36411041333</v>
      </c>
      <c r="F611" t="s">
        <v>243</v>
      </c>
      <c r="G611" t="s">
        <v>302</v>
      </c>
      <c r="H611" t="s">
        <v>52</v>
      </c>
      <c r="I611" t="s">
        <v>115</v>
      </c>
      <c r="J611" t="s">
        <v>52</v>
      </c>
      <c r="K611" s="1">
        <v>43862</v>
      </c>
      <c r="L611" t="s">
        <v>53</v>
      </c>
      <c r="M611" s="1">
        <v>45167</v>
      </c>
      <c r="N611" t="s">
        <v>190</v>
      </c>
      <c r="O611" t="s">
        <v>53</v>
      </c>
      <c r="P611" t="s">
        <v>932</v>
      </c>
      <c r="Q611" t="s">
        <v>246</v>
      </c>
      <c r="R611" s="1">
        <v>44819</v>
      </c>
      <c r="S611" t="s">
        <v>774</v>
      </c>
      <c r="T611" t="s">
        <v>59</v>
      </c>
      <c r="U611" t="s">
        <v>120</v>
      </c>
      <c r="V611" t="s">
        <v>247</v>
      </c>
      <c r="W611">
        <v>214475</v>
      </c>
      <c r="X611" t="s">
        <v>62</v>
      </c>
      <c r="Y611" t="s">
        <v>53</v>
      </c>
      <c r="Z611">
        <v>2</v>
      </c>
      <c r="AA611" t="s">
        <v>284</v>
      </c>
      <c r="AB611" t="s">
        <v>248</v>
      </c>
      <c r="AC611" t="s">
        <v>146</v>
      </c>
      <c r="AD611" t="s">
        <v>115</v>
      </c>
      <c r="AE611" t="s">
        <v>53</v>
      </c>
      <c r="AF611" t="s">
        <v>53</v>
      </c>
      <c r="AG611">
        <v>120</v>
      </c>
      <c r="AH611">
        <v>57</v>
      </c>
      <c r="AI611" t="s">
        <v>68</v>
      </c>
      <c r="AJ611" t="s">
        <v>230</v>
      </c>
      <c r="AK611" t="s">
        <v>250</v>
      </c>
      <c r="AL611" t="s">
        <v>218</v>
      </c>
      <c r="AM611">
        <v>1</v>
      </c>
      <c r="AN611">
        <v>1</v>
      </c>
      <c r="AO611">
        <v>6</v>
      </c>
      <c r="AP611">
        <v>8</v>
      </c>
      <c r="AQ611">
        <v>42</v>
      </c>
      <c r="AR611">
        <v>2</v>
      </c>
      <c r="AS611" t="s">
        <v>736</v>
      </c>
      <c r="AT611" t="s">
        <v>125</v>
      </c>
      <c r="AU611" t="s">
        <v>125</v>
      </c>
      <c r="AV611" s="1">
        <v>44814</v>
      </c>
      <c r="AW611" s="116">
        <v>3</v>
      </c>
      <c r="AX611" s="40">
        <f>VLOOKUP(dummy_data!$AU611,dummy_oppeained!B:C,2,0)</f>
        <v>6</v>
      </c>
      <c r="AY611" s="22" t="str">
        <f>VLOOKUP(AT611,dummy_oppeained!B:D,3,0)</f>
        <v>eristav</v>
      </c>
      <c r="AZ611" s="72">
        <f>VLOOKUP(AS:AS,hinded_abi!B:D,3,0)</f>
        <v>5</v>
      </c>
      <c r="BA611" s="26">
        <f t="shared" si="27"/>
        <v>30</v>
      </c>
      <c r="BB611" s="27">
        <f t="shared" si="28"/>
        <v>6</v>
      </c>
      <c r="BC611" s="96" t="str">
        <f t="shared" si="29"/>
        <v>S00026_36411041333_õppeaine13_44814</v>
      </c>
      <c r="BD611" s="104">
        <f>COUNTIF($BC$2:BC611, BC611)</f>
        <v>1</v>
      </c>
    </row>
    <row r="612" spans="1:56" x14ac:dyDescent="0.25">
      <c r="A612" t="s">
        <v>313</v>
      </c>
      <c r="B612" t="s">
        <v>277</v>
      </c>
      <c r="C612" t="s">
        <v>49</v>
      </c>
      <c r="D612" t="s">
        <v>890</v>
      </c>
      <c r="E612">
        <v>36411041333</v>
      </c>
      <c r="F612" t="s">
        <v>243</v>
      </c>
      <c r="G612" t="s">
        <v>302</v>
      </c>
      <c r="H612" t="s">
        <v>52</v>
      </c>
      <c r="I612" t="s">
        <v>115</v>
      </c>
      <c r="J612" t="s">
        <v>52</v>
      </c>
      <c r="K612" s="1">
        <v>43862</v>
      </c>
      <c r="L612" t="s">
        <v>53</v>
      </c>
      <c r="M612" s="1">
        <v>45167</v>
      </c>
      <c r="N612" t="s">
        <v>190</v>
      </c>
      <c r="O612" t="s">
        <v>53</v>
      </c>
      <c r="P612" t="s">
        <v>932</v>
      </c>
      <c r="Q612" t="s">
        <v>246</v>
      </c>
      <c r="R612" s="1">
        <v>44819</v>
      </c>
      <c r="S612" t="s">
        <v>774</v>
      </c>
      <c r="T612" t="s">
        <v>59</v>
      </c>
      <c r="U612" t="s">
        <v>120</v>
      </c>
      <c r="V612" t="s">
        <v>247</v>
      </c>
      <c r="W612">
        <v>214475</v>
      </c>
      <c r="X612" t="s">
        <v>62</v>
      </c>
      <c r="Y612" t="s">
        <v>53</v>
      </c>
      <c r="Z612">
        <v>2</v>
      </c>
      <c r="AA612" t="s">
        <v>284</v>
      </c>
      <c r="AB612" t="s">
        <v>248</v>
      </c>
      <c r="AC612" t="s">
        <v>146</v>
      </c>
      <c r="AD612" t="s">
        <v>115</v>
      </c>
      <c r="AE612" t="s">
        <v>53</v>
      </c>
      <c r="AF612" t="s">
        <v>53</v>
      </c>
      <c r="AG612">
        <v>120</v>
      </c>
      <c r="AH612">
        <v>57</v>
      </c>
      <c r="AI612" t="s">
        <v>68</v>
      </c>
      <c r="AJ612" t="s">
        <v>230</v>
      </c>
      <c r="AK612" t="s">
        <v>250</v>
      </c>
      <c r="AL612" t="s">
        <v>218</v>
      </c>
      <c r="AM612">
        <v>1</v>
      </c>
      <c r="AN612">
        <v>1</v>
      </c>
      <c r="AO612">
        <v>6</v>
      </c>
      <c r="AP612">
        <v>8</v>
      </c>
      <c r="AQ612">
        <v>42</v>
      </c>
      <c r="AR612">
        <v>2</v>
      </c>
      <c r="AS612" t="s">
        <v>743</v>
      </c>
      <c r="AT612" t="s">
        <v>83</v>
      </c>
      <c r="AU612" t="s">
        <v>83</v>
      </c>
      <c r="AV612" s="1">
        <v>44449</v>
      </c>
      <c r="AW612" s="116">
        <v>3</v>
      </c>
      <c r="AX612" s="15">
        <f>VLOOKUP(dummy_data!$AU612,dummy_oppeained!B:C,2,0)</f>
        <v>8</v>
      </c>
      <c r="AY612" s="22" t="str">
        <f>VLOOKUP(AT612,dummy_oppeained!B:D,3,0)</f>
        <v>eristav</v>
      </c>
      <c r="AZ612" s="72">
        <f>VLOOKUP(AS:AS,hinded_abi!B:D,3,0)</f>
        <v>1</v>
      </c>
      <c r="BA612" s="26">
        <f t="shared" si="27"/>
        <v>8</v>
      </c>
      <c r="BB612" s="27">
        <f t="shared" si="28"/>
        <v>8</v>
      </c>
      <c r="BC612" s="96" t="str">
        <f t="shared" si="29"/>
        <v>S00026_36411041333_õppeaine79_44449</v>
      </c>
      <c r="BD612" s="104">
        <f>COUNTIF($BC$2:BC612, BC612)</f>
        <v>1</v>
      </c>
    </row>
    <row r="613" spans="1:56" x14ac:dyDescent="0.25">
      <c r="A613" t="s">
        <v>313</v>
      </c>
      <c r="B613" t="s">
        <v>277</v>
      </c>
      <c r="C613" t="s">
        <v>49</v>
      </c>
      <c r="D613" t="s">
        <v>890</v>
      </c>
      <c r="E613">
        <v>36411041333</v>
      </c>
      <c r="F613" t="s">
        <v>243</v>
      </c>
      <c r="G613" t="s">
        <v>302</v>
      </c>
      <c r="H613" t="s">
        <v>52</v>
      </c>
      <c r="I613" t="s">
        <v>115</v>
      </c>
      <c r="J613" t="s">
        <v>52</v>
      </c>
      <c r="K613" s="1">
        <v>43862</v>
      </c>
      <c r="L613" t="s">
        <v>53</v>
      </c>
      <c r="M613" s="1">
        <v>45167</v>
      </c>
      <c r="N613" t="s">
        <v>190</v>
      </c>
      <c r="O613" t="s">
        <v>53</v>
      </c>
      <c r="P613" t="s">
        <v>932</v>
      </c>
      <c r="Q613" t="s">
        <v>246</v>
      </c>
      <c r="R613" s="1">
        <v>44819</v>
      </c>
      <c r="S613" t="s">
        <v>774</v>
      </c>
      <c r="T613" t="s">
        <v>59</v>
      </c>
      <c r="U613" t="s">
        <v>120</v>
      </c>
      <c r="V613" t="s">
        <v>247</v>
      </c>
      <c r="W613">
        <v>214475</v>
      </c>
      <c r="X613" t="s">
        <v>62</v>
      </c>
      <c r="Y613" t="s">
        <v>53</v>
      </c>
      <c r="Z613">
        <v>2</v>
      </c>
      <c r="AA613" t="s">
        <v>284</v>
      </c>
      <c r="AB613" t="s">
        <v>248</v>
      </c>
      <c r="AC613" t="s">
        <v>146</v>
      </c>
      <c r="AD613" t="s">
        <v>115</v>
      </c>
      <c r="AE613" t="s">
        <v>53</v>
      </c>
      <c r="AF613" t="s">
        <v>53</v>
      </c>
      <c r="AG613">
        <v>120</v>
      </c>
      <c r="AH613">
        <v>57</v>
      </c>
      <c r="AI613" t="s">
        <v>68</v>
      </c>
      <c r="AJ613" t="s">
        <v>230</v>
      </c>
      <c r="AK613" t="s">
        <v>250</v>
      </c>
      <c r="AL613" t="s">
        <v>218</v>
      </c>
      <c r="AM613">
        <v>1</v>
      </c>
      <c r="AN613">
        <v>1</v>
      </c>
      <c r="AO613">
        <v>6</v>
      </c>
      <c r="AP613">
        <v>8</v>
      </c>
      <c r="AQ613">
        <v>42</v>
      </c>
      <c r="AR613">
        <v>2</v>
      </c>
      <c r="AS613" t="s">
        <v>745</v>
      </c>
      <c r="AT613" t="s">
        <v>81</v>
      </c>
      <c r="AU613" t="s">
        <v>81</v>
      </c>
      <c r="AV613" s="1">
        <v>44084</v>
      </c>
      <c r="AW613" s="116">
        <v>3</v>
      </c>
      <c r="AX613" s="40">
        <f>VLOOKUP(dummy_data!$AU613,dummy_oppeained!B:C,2,0)</f>
        <v>6</v>
      </c>
      <c r="AY613" s="22" t="str">
        <f>VLOOKUP(AT613,dummy_oppeained!B:D,3,0)</f>
        <v>eristav</v>
      </c>
      <c r="AZ613" s="72">
        <f>VLOOKUP(AS:AS,hinded_abi!B:D,3,0)</f>
        <v>0</v>
      </c>
      <c r="BA613" s="26">
        <f t="shared" si="27"/>
        <v>0</v>
      </c>
      <c r="BB613" s="27">
        <f t="shared" si="28"/>
        <v>6</v>
      </c>
      <c r="BC613" s="96" t="str">
        <f t="shared" si="29"/>
        <v>S00026_36411041333_õppeaine84_44084</v>
      </c>
      <c r="BD613" s="104">
        <f>COUNTIF($BC$2:BC613, BC613)</f>
        <v>1</v>
      </c>
    </row>
    <row r="614" spans="1:56" x14ac:dyDescent="0.25">
      <c r="A614" t="s">
        <v>313</v>
      </c>
      <c r="B614" t="s">
        <v>277</v>
      </c>
      <c r="C614" t="s">
        <v>49</v>
      </c>
      <c r="D614" t="s">
        <v>890</v>
      </c>
      <c r="E614">
        <v>36411041333</v>
      </c>
      <c r="F614" t="s">
        <v>243</v>
      </c>
      <c r="G614" t="s">
        <v>302</v>
      </c>
      <c r="H614" t="s">
        <v>52</v>
      </c>
      <c r="I614" t="s">
        <v>115</v>
      </c>
      <c r="J614" t="s">
        <v>52</v>
      </c>
      <c r="K614" s="1">
        <v>43862</v>
      </c>
      <c r="L614" t="s">
        <v>53</v>
      </c>
      <c r="M614" s="1">
        <v>45167</v>
      </c>
      <c r="N614" t="s">
        <v>190</v>
      </c>
      <c r="O614" t="s">
        <v>53</v>
      </c>
      <c r="P614" t="s">
        <v>932</v>
      </c>
      <c r="Q614" t="s">
        <v>246</v>
      </c>
      <c r="R614" s="1">
        <v>44819</v>
      </c>
      <c r="S614" t="s">
        <v>774</v>
      </c>
      <c r="T614" t="s">
        <v>59</v>
      </c>
      <c r="U614" t="s">
        <v>120</v>
      </c>
      <c r="V614" t="s">
        <v>247</v>
      </c>
      <c r="W614">
        <v>214475</v>
      </c>
      <c r="X614" t="s">
        <v>62</v>
      </c>
      <c r="Y614" t="s">
        <v>53</v>
      </c>
      <c r="Z614">
        <v>2</v>
      </c>
      <c r="AA614" t="s">
        <v>284</v>
      </c>
      <c r="AB614" t="s">
        <v>248</v>
      </c>
      <c r="AC614" t="s">
        <v>146</v>
      </c>
      <c r="AD614" t="s">
        <v>115</v>
      </c>
      <c r="AE614" t="s">
        <v>53</v>
      </c>
      <c r="AF614" t="s">
        <v>53</v>
      </c>
      <c r="AG614">
        <v>120</v>
      </c>
      <c r="AH614">
        <v>57</v>
      </c>
      <c r="AI614" t="s">
        <v>68</v>
      </c>
      <c r="AJ614" t="s">
        <v>230</v>
      </c>
      <c r="AK614" t="s">
        <v>250</v>
      </c>
      <c r="AL614" t="s">
        <v>218</v>
      </c>
      <c r="AM614">
        <v>1</v>
      </c>
      <c r="AN614">
        <v>1</v>
      </c>
      <c r="AO614">
        <v>6</v>
      </c>
      <c r="AP614">
        <v>8</v>
      </c>
      <c r="AQ614">
        <v>42</v>
      </c>
      <c r="AR614">
        <v>2</v>
      </c>
      <c r="AS614" t="s">
        <v>732</v>
      </c>
      <c r="AT614" t="s">
        <v>101</v>
      </c>
      <c r="AU614" t="s">
        <v>101</v>
      </c>
      <c r="AV614" s="1">
        <v>45698</v>
      </c>
      <c r="AW614" s="116">
        <v>3</v>
      </c>
      <c r="AX614" s="15">
        <f>VLOOKUP(dummy_data!$AU614,dummy_oppeained!B:C,2,0)</f>
        <v>3</v>
      </c>
      <c r="AY614" s="22" t="str">
        <f>VLOOKUP(AT614,dummy_oppeained!B:D,3,0)</f>
        <v>mitteeristav</v>
      </c>
      <c r="AZ614" s="72" t="str">
        <f>VLOOKUP(AS:AS,hinded_abi!B:D,3,0)</f>
        <v>NULL</v>
      </c>
      <c r="BA614" s="26" t="str">
        <f t="shared" si="27"/>
        <v xml:space="preserve"> </v>
      </c>
      <c r="BB614" s="27">
        <f t="shared" si="28"/>
        <v>0</v>
      </c>
      <c r="BC614" s="96" t="str">
        <f t="shared" si="29"/>
        <v>S00026_36411041333_õppeaine15_45698</v>
      </c>
      <c r="BD614" s="104">
        <f>COUNTIF($BC$2:BC614, BC614)</f>
        <v>1</v>
      </c>
    </row>
    <row r="615" spans="1:56" x14ac:dyDescent="0.25">
      <c r="A615" t="s">
        <v>313</v>
      </c>
      <c r="B615" t="s">
        <v>277</v>
      </c>
      <c r="C615" t="s">
        <v>49</v>
      </c>
      <c r="D615" t="s">
        <v>890</v>
      </c>
      <c r="E615">
        <v>36411041333</v>
      </c>
      <c r="F615" t="s">
        <v>243</v>
      </c>
      <c r="G615" t="s">
        <v>302</v>
      </c>
      <c r="H615" t="s">
        <v>52</v>
      </c>
      <c r="I615" t="s">
        <v>115</v>
      </c>
      <c r="J615" t="s">
        <v>52</v>
      </c>
      <c r="K615" s="1">
        <v>43862</v>
      </c>
      <c r="L615" t="s">
        <v>53</v>
      </c>
      <c r="M615" s="1">
        <v>45167</v>
      </c>
      <c r="N615" t="s">
        <v>190</v>
      </c>
      <c r="O615" t="s">
        <v>53</v>
      </c>
      <c r="P615" t="s">
        <v>932</v>
      </c>
      <c r="Q615" t="s">
        <v>246</v>
      </c>
      <c r="R615" s="1">
        <v>44819</v>
      </c>
      <c r="S615" t="s">
        <v>774</v>
      </c>
      <c r="T615" t="s">
        <v>59</v>
      </c>
      <c r="U615" t="s">
        <v>120</v>
      </c>
      <c r="V615" t="s">
        <v>247</v>
      </c>
      <c r="W615">
        <v>214475</v>
      </c>
      <c r="X615" t="s">
        <v>62</v>
      </c>
      <c r="Y615" t="s">
        <v>53</v>
      </c>
      <c r="Z615">
        <v>3</v>
      </c>
      <c r="AA615" t="s">
        <v>284</v>
      </c>
      <c r="AB615" t="s">
        <v>248</v>
      </c>
      <c r="AC615" t="s">
        <v>179</v>
      </c>
      <c r="AD615" t="s">
        <v>115</v>
      </c>
      <c r="AE615" t="s">
        <v>53</v>
      </c>
      <c r="AF615" t="s">
        <v>53</v>
      </c>
      <c r="AG615">
        <v>120</v>
      </c>
      <c r="AH615">
        <v>24</v>
      </c>
      <c r="AI615" t="s">
        <v>68</v>
      </c>
      <c r="AJ615" t="s">
        <v>107</v>
      </c>
      <c r="AK615" t="s">
        <v>250</v>
      </c>
      <c r="AL615" t="s">
        <v>97</v>
      </c>
      <c r="AM615">
        <v>1</v>
      </c>
      <c r="AN615">
        <v>0</v>
      </c>
      <c r="AO615">
        <v>6</v>
      </c>
      <c r="AP615">
        <v>6</v>
      </c>
      <c r="AQ615">
        <v>58</v>
      </c>
      <c r="AR615">
        <v>2</v>
      </c>
      <c r="AS615" t="s">
        <v>734</v>
      </c>
      <c r="AT615" t="s">
        <v>75</v>
      </c>
      <c r="AU615" t="s">
        <v>75</v>
      </c>
      <c r="AV615" s="1">
        <v>45698</v>
      </c>
      <c r="AW615" s="116">
        <v>3</v>
      </c>
      <c r="AX615" s="40">
        <f>VLOOKUP(dummy_data!$AU615,dummy_oppeained!B:C,2,0)</f>
        <v>3</v>
      </c>
      <c r="AY615" s="22" t="str">
        <f>VLOOKUP(AT615,dummy_oppeained!B:D,3,0)</f>
        <v>mitteeristav</v>
      </c>
      <c r="AZ615" s="72" t="str">
        <f>VLOOKUP(AS:AS,hinded_abi!B:D,3,0)</f>
        <v>NULL</v>
      </c>
      <c r="BA615" s="26" t="str">
        <f t="shared" si="27"/>
        <v xml:space="preserve"> </v>
      </c>
      <c r="BB615" s="27">
        <f t="shared" si="28"/>
        <v>0</v>
      </c>
      <c r="BC615" s="96" t="str">
        <f t="shared" si="29"/>
        <v>S00026_36411041333_õppeaine85_45698</v>
      </c>
      <c r="BD615" s="104">
        <f>COUNTIF($BC$2:BC615, BC615)</f>
        <v>1</v>
      </c>
    </row>
    <row r="616" spans="1:56" x14ac:dyDescent="0.25">
      <c r="A616" t="s">
        <v>313</v>
      </c>
      <c r="B616" t="s">
        <v>277</v>
      </c>
      <c r="C616" t="s">
        <v>49</v>
      </c>
      <c r="D616" t="s">
        <v>890</v>
      </c>
      <c r="E616">
        <v>36411041333</v>
      </c>
      <c r="F616" t="s">
        <v>243</v>
      </c>
      <c r="G616" t="s">
        <v>302</v>
      </c>
      <c r="H616" t="s">
        <v>52</v>
      </c>
      <c r="I616" t="s">
        <v>115</v>
      </c>
      <c r="J616" t="s">
        <v>52</v>
      </c>
      <c r="K616" s="1">
        <v>43862</v>
      </c>
      <c r="L616" t="s">
        <v>53</v>
      </c>
      <c r="M616" s="1">
        <v>45167</v>
      </c>
      <c r="N616" t="s">
        <v>190</v>
      </c>
      <c r="O616" t="s">
        <v>53</v>
      </c>
      <c r="P616" t="s">
        <v>932</v>
      </c>
      <c r="Q616" t="s">
        <v>246</v>
      </c>
      <c r="R616" s="1">
        <v>44819</v>
      </c>
      <c r="S616" t="s">
        <v>774</v>
      </c>
      <c r="T616" t="s">
        <v>59</v>
      </c>
      <c r="U616" t="s">
        <v>120</v>
      </c>
      <c r="V616" t="s">
        <v>247</v>
      </c>
      <c r="W616">
        <v>214475</v>
      </c>
      <c r="X616" t="s">
        <v>62</v>
      </c>
      <c r="Y616" t="s">
        <v>53</v>
      </c>
      <c r="Z616">
        <v>3</v>
      </c>
      <c r="AA616" t="s">
        <v>284</v>
      </c>
      <c r="AB616" t="s">
        <v>248</v>
      </c>
      <c r="AC616" t="s">
        <v>179</v>
      </c>
      <c r="AD616" t="s">
        <v>115</v>
      </c>
      <c r="AE616" t="s">
        <v>53</v>
      </c>
      <c r="AF616" t="s">
        <v>53</v>
      </c>
      <c r="AG616">
        <v>120</v>
      </c>
      <c r="AH616">
        <v>24</v>
      </c>
      <c r="AI616" t="s">
        <v>68</v>
      </c>
      <c r="AJ616" t="s">
        <v>107</v>
      </c>
      <c r="AK616" t="s">
        <v>250</v>
      </c>
      <c r="AL616" t="s">
        <v>97</v>
      </c>
      <c r="AM616">
        <v>1</v>
      </c>
      <c r="AN616">
        <v>0</v>
      </c>
      <c r="AO616">
        <v>6</v>
      </c>
      <c r="AP616">
        <v>6</v>
      </c>
      <c r="AQ616">
        <v>58</v>
      </c>
      <c r="AR616">
        <v>2</v>
      </c>
      <c r="AS616" t="s">
        <v>741</v>
      </c>
      <c r="AT616" t="s">
        <v>255</v>
      </c>
      <c r="AU616" t="s">
        <v>255</v>
      </c>
      <c r="AV616" s="1">
        <v>45698</v>
      </c>
      <c r="AW616" s="116">
        <v>3</v>
      </c>
      <c r="AX616" s="15">
        <f>VLOOKUP(dummy_data!$AU616,dummy_oppeained!B:C,2,0)</f>
        <v>8</v>
      </c>
      <c r="AY616" s="22" t="str">
        <f>VLOOKUP(AT616,dummy_oppeained!B:D,3,0)</f>
        <v>eristav</v>
      </c>
      <c r="AZ616" s="72">
        <f>VLOOKUP(AS:AS,hinded_abi!B:D,3,0)</f>
        <v>2</v>
      </c>
      <c r="BA616" s="26">
        <f t="shared" si="27"/>
        <v>16</v>
      </c>
      <c r="BB616" s="27">
        <f t="shared" si="28"/>
        <v>8</v>
      </c>
      <c r="BC616" s="96" t="str">
        <f t="shared" si="29"/>
        <v>S00026_36411041333_õppeaine93_45698</v>
      </c>
      <c r="BD616" s="104">
        <f>COUNTIF($BC$2:BC616, BC616)</f>
        <v>1</v>
      </c>
    </row>
    <row r="617" spans="1:56" x14ac:dyDescent="0.25">
      <c r="A617" t="s">
        <v>313</v>
      </c>
      <c r="B617" t="s">
        <v>277</v>
      </c>
      <c r="C617" t="s">
        <v>49</v>
      </c>
      <c r="D617" t="s">
        <v>890</v>
      </c>
      <c r="E617">
        <v>36411041333</v>
      </c>
      <c r="F617" t="s">
        <v>243</v>
      </c>
      <c r="G617" t="s">
        <v>302</v>
      </c>
      <c r="H617" t="s">
        <v>52</v>
      </c>
      <c r="I617" t="s">
        <v>115</v>
      </c>
      <c r="J617" t="s">
        <v>52</v>
      </c>
      <c r="K617" s="1">
        <v>43862</v>
      </c>
      <c r="L617" t="s">
        <v>53</v>
      </c>
      <c r="M617" s="1">
        <v>45167</v>
      </c>
      <c r="N617" t="s">
        <v>190</v>
      </c>
      <c r="O617" t="s">
        <v>53</v>
      </c>
      <c r="P617" t="s">
        <v>932</v>
      </c>
      <c r="Q617" t="s">
        <v>246</v>
      </c>
      <c r="R617" s="1">
        <v>44819</v>
      </c>
      <c r="S617" t="s">
        <v>774</v>
      </c>
      <c r="T617" t="s">
        <v>59</v>
      </c>
      <c r="U617" t="s">
        <v>120</v>
      </c>
      <c r="V617" t="s">
        <v>247</v>
      </c>
      <c r="W617">
        <v>214475</v>
      </c>
      <c r="X617" t="s">
        <v>62</v>
      </c>
      <c r="Y617" t="s">
        <v>53</v>
      </c>
      <c r="Z617">
        <v>3</v>
      </c>
      <c r="AA617" t="s">
        <v>284</v>
      </c>
      <c r="AB617" t="s">
        <v>248</v>
      </c>
      <c r="AC617" t="s">
        <v>179</v>
      </c>
      <c r="AD617" t="s">
        <v>115</v>
      </c>
      <c r="AE617" t="s">
        <v>53</v>
      </c>
      <c r="AF617" t="s">
        <v>53</v>
      </c>
      <c r="AG617">
        <v>120</v>
      </c>
      <c r="AH617">
        <v>24</v>
      </c>
      <c r="AI617" t="s">
        <v>68</v>
      </c>
      <c r="AJ617" t="s">
        <v>107</v>
      </c>
      <c r="AK617" t="s">
        <v>250</v>
      </c>
      <c r="AL617" t="s">
        <v>97</v>
      </c>
      <c r="AM617">
        <v>1</v>
      </c>
      <c r="AN617">
        <v>0</v>
      </c>
      <c r="AO617">
        <v>6</v>
      </c>
      <c r="AP617">
        <v>6</v>
      </c>
      <c r="AQ617">
        <v>58</v>
      </c>
      <c r="AR617">
        <v>2</v>
      </c>
      <c r="AS617" t="s">
        <v>732</v>
      </c>
      <c r="AT617" t="s">
        <v>256</v>
      </c>
      <c r="AU617" t="s">
        <v>256</v>
      </c>
      <c r="AV617" s="1">
        <v>45545</v>
      </c>
      <c r="AW617" s="116">
        <v>3</v>
      </c>
      <c r="AX617" s="40">
        <f>VLOOKUP(dummy_data!$AU617,dummy_oppeained!B:C,2,0)</f>
        <v>3</v>
      </c>
      <c r="AY617" s="22" t="str">
        <f>VLOOKUP(AT617,dummy_oppeained!B:D,3,0)</f>
        <v>mitteeristav</v>
      </c>
      <c r="AZ617" s="72" t="str">
        <f>VLOOKUP(AS:AS,hinded_abi!B:D,3,0)</f>
        <v>NULL</v>
      </c>
      <c r="BA617" s="26" t="str">
        <f t="shared" si="27"/>
        <v xml:space="preserve"> </v>
      </c>
      <c r="BB617" s="27">
        <f t="shared" si="28"/>
        <v>0</v>
      </c>
      <c r="BC617" s="96" t="str">
        <f t="shared" si="29"/>
        <v>S00026_36411041333_õppeaine63_45545</v>
      </c>
      <c r="BD617" s="104">
        <f>COUNTIF($BC$2:BC617, BC617)</f>
        <v>1</v>
      </c>
    </row>
    <row r="618" spans="1:56" x14ac:dyDescent="0.25">
      <c r="A618" t="s">
        <v>313</v>
      </c>
      <c r="B618" t="s">
        <v>277</v>
      </c>
      <c r="C618" t="s">
        <v>49</v>
      </c>
      <c r="D618" t="s">
        <v>890</v>
      </c>
      <c r="E618">
        <v>36411041333</v>
      </c>
      <c r="F618" t="s">
        <v>243</v>
      </c>
      <c r="G618" t="s">
        <v>302</v>
      </c>
      <c r="H618" t="s">
        <v>52</v>
      </c>
      <c r="I618" t="s">
        <v>115</v>
      </c>
      <c r="J618" t="s">
        <v>52</v>
      </c>
      <c r="K618" s="1">
        <v>43862</v>
      </c>
      <c r="L618" t="s">
        <v>53</v>
      </c>
      <c r="M618" s="1">
        <v>45167</v>
      </c>
      <c r="N618" t="s">
        <v>190</v>
      </c>
      <c r="O618" t="s">
        <v>53</v>
      </c>
      <c r="P618" t="s">
        <v>932</v>
      </c>
      <c r="Q618" t="s">
        <v>246</v>
      </c>
      <c r="R618" s="1">
        <v>44819</v>
      </c>
      <c r="S618" t="s">
        <v>774</v>
      </c>
      <c r="T618" t="s">
        <v>59</v>
      </c>
      <c r="U618" t="s">
        <v>120</v>
      </c>
      <c r="V618" t="s">
        <v>247</v>
      </c>
      <c r="W618">
        <v>214475</v>
      </c>
      <c r="X618" t="s">
        <v>62</v>
      </c>
      <c r="Y618" t="s">
        <v>53</v>
      </c>
      <c r="Z618">
        <v>3</v>
      </c>
      <c r="AA618" t="s">
        <v>284</v>
      </c>
      <c r="AB618" t="s">
        <v>248</v>
      </c>
      <c r="AC618" t="s">
        <v>179</v>
      </c>
      <c r="AD618" t="s">
        <v>115</v>
      </c>
      <c r="AE618" t="s">
        <v>53</v>
      </c>
      <c r="AF618" t="s">
        <v>53</v>
      </c>
      <c r="AG618">
        <v>120</v>
      </c>
      <c r="AH618">
        <v>24</v>
      </c>
      <c r="AI618" t="s">
        <v>68</v>
      </c>
      <c r="AJ618" t="s">
        <v>107</v>
      </c>
      <c r="AK618" t="s">
        <v>250</v>
      </c>
      <c r="AL618" t="s">
        <v>97</v>
      </c>
      <c r="AM618">
        <v>1</v>
      </c>
      <c r="AN618">
        <v>0</v>
      </c>
      <c r="AO618">
        <v>6</v>
      </c>
      <c r="AP618">
        <v>6</v>
      </c>
      <c r="AQ618">
        <v>58</v>
      </c>
      <c r="AR618">
        <v>2</v>
      </c>
      <c r="AS618" t="s">
        <v>741</v>
      </c>
      <c r="AT618" t="s">
        <v>132</v>
      </c>
      <c r="AU618" t="s">
        <v>132</v>
      </c>
      <c r="AV618" s="1">
        <v>45179</v>
      </c>
      <c r="AW618" s="116">
        <v>3</v>
      </c>
      <c r="AX618" s="15">
        <f>VLOOKUP(dummy_data!$AU618,dummy_oppeained!B:C,2,0)</f>
        <v>6</v>
      </c>
      <c r="AY618" s="22" t="str">
        <f>VLOOKUP(AT618,dummy_oppeained!B:D,3,0)</f>
        <v>eristav</v>
      </c>
      <c r="AZ618" s="72">
        <f>VLOOKUP(AS:AS,hinded_abi!B:D,3,0)</f>
        <v>2</v>
      </c>
      <c r="BA618" s="26">
        <f t="shared" si="27"/>
        <v>12</v>
      </c>
      <c r="BB618" s="27">
        <f t="shared" si="28"/>
        <v>6</v>
      </c>
      <c r="BC618" s="96" t="str">
        <f t="shared" si="29"/>
        <v>S00026_36411041333_õppeaine56_45179</v>
      </c>
      <c r="BD618" s="104">
        <f>COUNTIF($BC$2:BC618, BC618)</f>
        <v>1</v>
      </c>
    </row>
    <row r="619" spans="1:56" x14ac:dyDescent="0.25">
      <c r="A619" t="s">
        <v>313</v>
      </c>
      <c r="B619" t="s">
        <v>277</v>
      </c>
      <c r="C619" t="s">
        <v>49</v>
      </c>
      <c r="D619" t="s">
        <v>890</v>
      </c>
      <c r="E619">
        <v>36411041333</v>
      </c>
      <c r="F619" t="s">
        <v>243</v>
      </c>
      <c r="G619" t="s">
        <v>302</v>
      </c>
      <c r="H619" t="s">
        <v>52</v>
      </c>
      <c r="I619" t="s">
        <v>115</v>
      </c>
      <c r="J619" t="s">
        <v>52</v>
      </c>
      <c r="K619" s="1">
        <v>43862</v>
      </c>
      <c r="L619" t="s">
        <v>53</v>
      </c>
      <c r="M619" s="1">
        <v>45167</v>
      </c>
      <c r="N619" t="s">
        <v>190</v>
      </c>
      <c r="O619" t="s">
        <v>53</v>
      </c>
      <c r="P619" t="s">
        <v>932</v>
      </c>
      <c r="Q619" t="s">
        <v>246</v>
      </c>
      <c r="R619" s="1">
        <v>44819</v>
      </c>
      <c r="S619" t="s">
        <v>774</v>
      </c>
      <c r="T619" t="s">
        <v>59</v>
      </c>
      <c r="U619" t="s">
        <v>120</v>
      </c>
      <c r="V619" t="s">
        <v>247</v>
      </c>
      <c r="W619">
        <v>214475</v>
      </c>
      <c r="X619" t="s">
        <v>62</v>
      </c>
      <c r="Y619" t="s">
        <v>53</v>
      </c>
      <c r="Z619">
        <v>3</v>
      </c>
      <c r="AA619" t="s">
        <v>284</v>
      </c>
      <c r="AB619" t="s">
        <v>248</v>
      </c>
      <c r="AC619" t="s">
        <v>179</v>
      </c>
      <c r="AD619" t="s">
        <v>115</v>
      </c>
      <c r="AE619" t="s">
        <v>53</v>
      </c>
      <c r="AF619" t="s">
        <v>53</v>
      </c>
      <c r="AG619">
        <v>120</v>
      </c>
      <c r="AH619">
        <v>24</v>
      </c>
      <c r="AI619" t="s">
        <v>68</v>
      </c>
      <c r="AJ619" t="s">
        <v>107</v>
      </c>
      <c r="AK619" t="s">
        <v>250</v>
      </c>
      <c r="AL619" t="s">
        <v>97</v>
      </c>
      <c r="AM619">
        <v>1</v>
      </c>
      <c r="AN619">
        <v>0</v>
      </c>
      <c r="AO619">
        <v>6</v>
      </c>
      <c r="AP619">
        <v>6</v>
      </c>
      <c r="AQ619">
        <v>58</v>
      </c>
      <c r="AR619">
        <v>2</v>
      </c>
      <c r="AS619" t="s">
        <v>741</v>
      </c>
      <c r="AT619" t="s">
        <v>131</v>
      </c>
      <c r="AU619" t="s">
        <v>131</v>
      </c>
      <c r="AV619" s="1">
        <v>44967</v>
      </c>
      <c r="AW619" s="116">
        <v>3</v>
      </c>
      <c r="AX619" s="40">
        <f>VLOOKUP(dummy_data!$AU619,dummy_oppeained!B:C,2,0)</f>
        <v>9</v>
      </c>
      <c r="AY619" s="22" t="str">
        <f>VLOOKUP(AT619,dummy_oppeained!B:D,3,0)</f>
        <v>eristav</v>
      </c>
      <c r="AZ619" s="72">
        <f>VLOOKUP(AS:AS,hinded_abi!B:D,3,0)</f>
        <v>2</v>
      </c>
      <c r="BA619" s="26">
        <f t="shared" si="27"/>
        <v>18</v>
      </c>
      <c r="BB619" s="27">
        <f t="shared" si="28"/>
        <v>9</v>
      </c>
      <c r="BC619" s="96" t="str">
        <f t="shared" si="29"/>
        <v>S00026_36411041333_õppeaine38_44967</v>
      </c>
      <c r="BD619" s="104">
        <f>COUNTIF($BC$2:BC619, BC619)</f>
        <v>1</v>
      </c>
    </row>
    <row r="620" spans="1:56" x14ac:dyDescent="0.25">
      <c r="A620" t="s">
        <v>313</v>
      </c>
      <c r="B620" t="s">
        <v>277</v>
      </c>
      <c r="C620" t="s">
        <v>49</v>
      </c>
      <c r="D620" t="s">
        <v>890</v>
      </c>
      <c r="E620">
        <v>36411041333</v>
      </c>
      <c r="F620" t="s">
        <v>243</v>
      </c>
      <c r="G620" t="s">
        <v>302</v>
      </c>
      <c r="H620" t="s">
        <v>52</v>
      </c>
      <c r="I620" t="s">
        <v>115</v>
      </c>
      <c r="J620" t="s">
        <v>52</v>
      </c>
      <c r="K620" s="1">
        <v>43862</v>
      </c>
      <c r="L620" t="s">
        <v>53</v>
      </c>
      <c r="M620" s="1">
        <v>45167</v>
      </c>
      <c r="N620" t="s">
        <v>190</v>
      </c>
      <c r="O620" t="s">
        <v>53</v>
      </c>
      <c r="P620" t="s">
        <v>932</v>
      </c>
      <c r="Q620" t="s">
        <v>246</v>
      </c>
      <c r="R620" s="1">
        <v>44819</v>
      </c>
      <c r="S620" t="s">
        <v>774</v>
      </c>
      <c r="T620" t="s">
        <v>59</v>
      </c>
      <c r="U620" t="s">
        <v>120</v>
      </c>
      <c r="V620" t="s">
        <v>247</v>
      </c>
      <c r="W620">
        <v>214475</v>
      </c>
      <c r="X620" t="s">
        <v>62</v>
      </c>
      <c r="Y620" t="s">
        <v>53</v>
      </c>
      <c r="Z620">
        <v>3</v>
      </c>
      <c r="AA620" t="s">
        <v>284</v>
      </c>
      <c r="AB620" t="s">
        <v>248</v>
      </c>
      <c r="AC620" t="s">
        <v>179</v>
      </c>
      <c r="AD620" t="s">
        <v>115</v>
      </c>
      <c r="AE620" t="s">
        <v>53</v>
      </c>
      <c r="AF620" t="s">
        <v>53</v>
      </c>
      <c r="AG620">
        <v>120</v>
      </c>
      <c r="AH620">
        <v>24</v>
      </c>
      <c r="AI620" t="s">
        <v>68</v>
      </c>
      <c r="AJ620" t="s">
        <v>107</v>
      </c>
      <c r="AK620" t="s">
        <v>250</v>
      </c>
      <c r="AL620" t="s">
        <v>97</v>
      </c>
      <c r="AM620">
        <v>1</v>
      </c>
      <c r="AN620">
        <v>0</v>
      </c>
      <c r="AO620">
        <v>6</v>
      </c>
      <c r="AP620">
        <v>6</v>
      </c>
      <c r="AQ620">
        <v>58</v>
      </c>
      <c r="AR620">
        <v>2</v>
      </c>
      <c r="AS620" t="s">
        <v>741</v>
      </c>
      <c r="AT620" t="s">
        <v>147</v>
      </c>
      <c r="AU620" t="s">
        <v>147</v>
      </c>
      <c r="AV620" s="1">
        <v>44602</v>
      </c>
      <c r="AW620" s="116">
        <v>3</v>
      </c>
      <c r="AX620" s="15">
        <f>VLOOKUP(dummy_data!$AU620,dummy_oppeained!B:C,2,0)</f>
        <v>9</v>
      </c>
      <c r="AY620" s="22" t="str">
        <f>VLOOKUP(AT620,dummy_oppeained!B:D,3,0)</f>
        <v>eristav</v>
      </c>
      <c r="AZ620" s="72">
        <f>VLOOKUP(AS:AS,hinded_abi!B:D,3,0)</f>
        <v>2</v>
      </c>
      <c r="BA620" s="26">
        <f t="shared" si="27"/>
        <v>18</v>
      </c>
      <c r="BB620" s="27">
        <f t="shared" si="28"/>
        <v>9</v>
      </c>
      <c r="BC620" s="96" t="str">
        <f t="shared" si="29"/>
        <v>S00026_36411041333_õppeaine10_44602</v>
      </c>
      <c r="BD620" s="104">
        <f>COUNTIF($BC$2:BC620, BC620)</f>
        <v>1</v>
      </c>
    </row>
    <row r="621" spans="1:56" x14ac:dyDescent="0.25">
      <c r="A621" t="s">
        <v>313</v>
      </c>
      <c r="B621" t="s">
        <v>277</v>
      </c>
      <c r="C621" t="s">
        <v>49</v>
      </c>
      <c r="D621" t="s">
        <v>890</v>
      </c>
      <c r="E621">
        <v>36411041333</v>
      </c>
      <c r="F621" t="s">
        <v>243</v>
      </c>
      <c r="G621" t="s">
        <v>302</v>
      </c>
      <c r="H621" t="s">
        <v>52</v>
      </c>
      <c r="I621" t="s">
        <v>115</v>
      </c>
      <c r="J621" t="s">
        <v>52</v>
      </c>
      <c r="K621" s="1">
        <v>43862</v>
      </c>
      <c r="L621" t="s">
        <v>53</v>
      </c>
      <c r="M621" s="1">
        <v>45167</v>
      </c>
      <c r="N621" t="s">
        <v>190</v>
      </c>
      <c r="O621" t="s">
        <v>53</v>
      </c>
      <c r="P621" t="s">
        <v>932</v>
      </c>
      <c r="Q621" t="s">
        <v>246</v>
      </c>
      <c r="R621" s="1">
        <v>44819</v>
      </c>
      <c r="S621" t="s">
        <v>774</v>
      </c>
      <c r="T621" t="s">
        <v>59</v>
      </c>
      <c r="U621" t="s">
        <v>120</v>
      </c>
      <c r="V621" t="s">
        <v>247</v>
      </c>
      <c r="W621">
        <v>214475</v>
      </c>
      <c r="X621" t="s">
        <v>62</v>
      </c>
      <c r="Y621" t="s">
        <v>53</v>
      </c>
      <c r="Z621">
        <v>3</v>
      </c>
      <c r="AA621" t="s">
        <v>284</v>
      </c>
      <c r="AB621" t="s">
        <v>248</v>
      </c>
      <c r="AC621" t="s">
        <v>179</v>
      </c>
      <c r="AD621" t="s">
        <v>115</v>
      </c>
      <c r="AE621" t="s">
        <v>53</v>
      </c>
      <c r="AF621" t="s">
        <v>53</v>
      </c>
      <c r="AG621">
        <v>120</v>
      </c>
      <c r="AH621">
        <v>24</v>
      </c>
      <c r="AI621" t="s">
        <v>68</v>
      </c>
      <c r="AJ621" t="s">
        <v>107</v>
      </c>
      <c r="AK621" t="s">
        <v>250</v>
      </c>
      <c r="AL621" t="s">
        <v>97</v>
      </c>
      <c r="AM621">
        <v>1</v>
      </c>
      <c r="AN621">
        <v>0</v>
      </c>
      <c r="AO621">
        <v>6</v>
      </c>
      <c r="AP621">
        <v>6</v>
      </c>
      <c r="AQ621">
        <v>58</v>
      </c>
      <c r="AR621">
        <v>2</v>
      </c>
      <c r="AS621" t="s">
        <v>745</v>
      </c>
      <c r="AT621" t="s">
        <v>92</v>
      </c>
      <c r="AU621" t="s">
        <v>92</v>
      </c>
      <c r="AV621" s="1">
        <v>45332</v>
      </c>
      <c r="AW621" s="116">
        <v>3</v>
      </c>
      <c r="AX621" s="40">
        <f>VLOOKUP(dummy_data!$AU621,dummy_oppeained!B:C,2,0)</f>
        <v>5</v>
      </c>
      <c r="AY621" s="22" t="str">
        <f>VLOOKUP(AT621,dummy_oppeained!B:D,3,0)</f>
        <v>eristav</v>
      </c>
      <c r="AZ621" s="72">
        <f>VLOOKUP(AS:AS,hinded_abi!B:D,3,0)</f>
        <v>0</v>
      </c>
      <c r="BA621" s="26">
        <f t="shared" si="27"/>
        <v>0</v>
      </c>
      <c r="BB621" s="27">
        <f t="shared" si="28"/>
        <v>5</v>
      </c>
      <c r="BC621" s="96" t="str">
        <f t="shared" si="29"/>
        <v>S00026_36411041333_õppeaine68_45332</v>
      </c>
      <c r="BD621" s="104">
        <f>COUNTIF($BC$2:BC621, BC621)</f>
        <v>1</v>
      </c>
    </row>
    <row r="622" spans="1:56" x14ac:dyDescent="0.25">
      <c r="A622" t="s">
        <v>313</v>
      </c>
      <c r="B622" t="s">
        <v>277</v>
      </c>
      <c r="C622" t="s">
        <v>49</v>
      </c>
      <c r="D622" t="s">
        <v>890</v>
      </c>
      <c r="E622">
        <v>36411041333</v>
      </c>
      <c r="F622" t="s">
        <v>243</v>
      </c>
      <c r="G622" t="s">
        <v>302</v>
      </c>
      <c r="H622" t="s">
        <v>52</v>
      </c>
      <c r="I622" t="s">
        <v>115</v>
      </c>
      <c r="J622" t="s">
        <v>52</v>
      </c>
      <c r="K622" s="1">
        <v>43862</v>
      </c>
      <c r="L622" t="s">
        <v>53</v>
      </c>
      <c r="M622" s="1">
        <v>45167</v>
      </c>
      <c r="N622" t="s">
        <v>190</v>
      </c>
      <c r="O622" t="s">
        <v>53</v>
      </c>
      <c r="P622" t="s">
        <v>932</v>
      </c>
      <c r="Q622" t="s">
        <v>246</v>
      </c>
      <c r="R622" s="1">
        <v>44819</v>
      </c>
      <c r="S622" t="s">
        <v>774</v>
      </c>
      <c r="T622" t="s">
        <v>59</v>
      </c>
      <c r="U622" t="s">
        <v>120</v>
      </c>
      <c r="V622" t="s">
        <v>247</v>
      </c>
      <c r="W622">
        <v>214475</v>
      </c>
      <c r="X622" t="s">
        <v>62</v>
      </c>
      <c r="Y622" t="s">
        <v>53</v>
      </c>
      <c r="Z622">
        <v>3</v>
      </c>
      <c r="AA622" t="s">
        <v>284</v>
      </c>
      <c r="AB622" t="s">
        <v>248</v>
      </c>
      <c r="AC622" t="s">
        <v>179</v>
      </c>
      <c r="AD622" t="s">
        <v>115</v>
      </c>
      <c r="AE622" t="s">
        <v>53</v>
      </c>
      <c r="AF622" t="s">
        <v>53</v>
      </c>
      <c r="AG622">
        <v>120</v>
      </c>
      <c r="AH622">
        <v>24</v>
      </c>
      <c r="AI622" t="s">
        <v>68</v>
      </c>
      <c r="AJ622" t="s">
        <v>107</v>
      </c>
      <c r="AK622" t="s">
        <v>250</v>
      </c>
      <c r="AL622" t="s">
        <v>97</v>
      </c>
      <c r="AM622">
        <v>1</v>
      </c>
      <c r="AN622">
        <v>0</v>
      </c>
      <c r="AO622">
        <v>6</v>
      </c>
      <c r="AP622">
        <v>6</v>
      </c>
      <c r="AQ622">
        <v>58</v>
      </c>
      <c r="AR622">
        <v>2</v>
      </c>
      <c r="AS622" t="s">
        <v>732</v>
      </c>
      <c r="AT622" t="s">
        <v>215</v>
      </c>
      <c r="AU622" t="s">
        <v>215</v>
      </c>
      <c r="AV622" s="1">
        <v>44084</v>
      </c>
      <c r="AW622" s="116">
        <v>3</v>
      </c>
      <c r="AX622" s="15">
        <f>VLOOKUP(dummy_data!$AU622,dummy_oppeained!B:C,2,0)</f>
        <v>3</v>
      </c>
      <c r="AY622" s="22" t="str">
        <f>VLOOKUP(AT622,dummy_oppeained!B:D,3,0)</f>
        <v>mitteeristav</v>
      </c>
      <c r="AZ622" s="72" t="str">
        <f>VLOOKUP(AS:AS,hinded_abi!B:D,3,0)</f>
        <v>NULL</v>
      </c>
      <c r="BA622" s="26" t="str">
        <f t="shared" si="27"/>
        <v xml:space="preserve"> </v>
      </c>
      <c r="BB622" s="27">
        <f t="shared" si="28"/>
        <v>0</v>
      </c>
      <c r="BC622" s="96" t="str">
        <f t="shared" si="29"/>
        <v>S00026_36411041333_õppeaine45_44084</v>
      </c>
      <c r="BD622" s="104">
        <f>COUNTIF($BC$2:BC622, BC622)</f>
        <v>1</v>
      </c>
    </row>
    <row r="623" spans="1:56" x14ac:dyDescent="0.25">
      <c r="A623" t="s">
        <v>313</v>
      </c>
      <c r="B623" t="s">
        <v>277</v>
      </c>
      <c r="C623" t="s">
        <v>49</v>
      </c>
      <c r="D623" t="s">
        <v>890</v>
      </c>
      <c r="E623">
        <v>36411041333</v>
      </c>
      <c r="F623" t="s">
        <v>243</v>
      </c>
      <c r="G623" t="s">
        <v>302</v>
      </c>
      <c r="H623" t="s">
        <v>52</v>
      </c>
      <c r="I623" t="s">
        <v>115</v>
      </c>
      <c r="J623" t="s">
        <v>52</v>
      </c>
      <c r="K623" s="1">
        <v>43862</v>
      </c>
      <c r="L623" t="s">
        <v>53</v>
      </c>
      <c r="M623" s="1">
        <v>45167</v>
      </c>
      <c r="N623" t="s">
        <v>190</v>
      </c>
      <c r="O623" t="s">
        <v>53</v>
      </c>
      <c r="P623" t="s">
        <v>932</v>
      </c>
      <c r="Q623" t="s">
        <v>246</v>
      </c>
      <c r="R623" s="1">
        <v>44819</v>
      </c>
      <c r="S623" t="s">
        <v>774</v>
      </c>
      <c r="T623" t="s">
        <v>59</v>
      </c>
      <c r="U623" t="s">
        <v>120</v>
      </c>
      <c r="V623" t="s">
        <v>247</v>
      </c>
      <c r="W623">
        <v>214475</v>
      </c>
      <c r="X623" t="s">
        <v>62</v>
      </c>
      <c r="Y623" t="s">
        <v>53</v>
      </c>
      <c r="Z623">
        <v>3</v>
      </c>
      <c r="AA623" t="s">
        <v>284</v>
      </c>
      <c r="AB623" t="s">
        <v>248</v>
      </c>
      <c r="AC623" t="s">
        <v>179</v>
      </c>
      <c r="AD623" t="s">
        <v>115</v>
      </c>
      <c r="AE623" t="s">
        <v>53</v>
      </c>
      <c r="AF623" t="s">
        <v>53</v>
      </c>
      <c r="AG623">
        <v>120</v>
      </c>
      <c r="AH623">
        <v>24</v>
      </c>
      <c r="AI623" t="s">
        <v>68</v>
      </c>
      <c r="AJ623" t="s">
        <v>107</v>
      </c>
      <c r="AK623" t="s">
        <v>250</v>
      </c>
      <c r="AL623" t="s">
        <v>97</v>
      </c>
      <c r="AM623">
        <v>1</v>
      </c>
      <c r="AN623">
        <v>0</v>
      </c>
      <c r="AO623">
        <v>6</v>
      </c>
      <c r="AP623">
        <v>6</v>
      </c>
      <c r="AQ623">
        <v>58</v>
      </c>
      <c r="AR623">
        <v>2</v>
      </c>
      <c r="AS623" t="s">
        <v>736</v>
      </c>
      <c r="AT623" t="s">
        <v>214</v>
      </c>
      <c r="AU623" t="s">
        <v>214</v>
      </c>
      <c r="AV623" s="1">
        <v>44967</v>
      </c>
      <c r="AW623" s="116">
        <v>3</v>
      </c>
      <c r="AX623" s="40">
        <f>VLOOKUP(dummy_data!$AU623,dummy_oppeained!B:C,2,0)</f>
        <v>6</v>
      </c>
      <c r="AY623" s="22" t="str">
        <f>VLOOKUP(AT623,dummy_oppeained!B:D,3,0)</f>
        <v>eristav</v>
      </c>
      <c r="AZ623" s="72">
        <f>VLOOKUP(AS:AS,hinded_abi!B:D,3,0)</f>
        <v>5</v>
      </c>
      <c r="BA623" s="26">
        <f t="shared" si="27"/>
        <v>30</v>
      </c>
      <c r="BB623" s="27">
        <f t="shared" si="28"/>
        <v>6</v>
      </c>
      <c r="BC623" s="96" t="str">
        <f t="shared" si="29"/>
        <v>S00026_36411041333_õppeaine64_44967</v>
      </c>
      <c r="BD623" s="104">
        <f>COUNTIF($BC$2:BC623, BC623)</f>
        <v>1</v>
      </c>
    </row>
    <row r="624" spans="1:56" x14ac:dyDescent="0.25">
      <c r="A624" t="s">
        <v>313</v>
      </c>
      <c r="B624" t="s">
        <v>277</v>
      </c>
      <c r="C624" t="s">
        <v>49</v>
      </c>
      <c r="D624" t="s">
        <v>890</v>
      </c>
      <c r="E624">
        <v>36411041333</v>
      </c>
      <c r="F624" t="s">
        <v>243</v>
      </c>
      <c r="G624" t="s">
        <v>302</v>
      </c>
      <c r="H624" t="s">
        <v>52</v>
      </c>
      <c r="I624" t="s">
        <v>115</v>
      </c>
      <c r="J624" t="s">
        <v>52</v>
      </c>
      <c r="K624" s="1">
        <v>43862</v>
      </c>
      <c r="L624" t="s">
        <v>53</v>
      </c>
      <c r="M624" s="1">
        <v>45167</v>
      </c>
      <c r="N624" t="s">
        <v>190</v>
      </c>
      <c r="O624" t="s">
        <v>53</v>
      </c>
      <c r="P624" t="s">
        <v>932</v>
      </c>
      <c r="Q624" t="s">
        <v>246</v>
      </c>
      <c r="R624" s="1">
        <v>44819</v>
      </c>
      <c r="S624" t="s">
        <v>774</v>
      </c>
      <c r="T624" t="s">
        <v>59</v>
      </c>
      <c r="U624" t="s">
        <v>120</v>
      </c>
      <c r="V624" t="s">
        <v>247</v>
      </c>
      <c r="W624">
        <v>214475</v>
      </c>
      <c r="X624" t="s">
        <v>62</v>
      </c>
      <c r="Y624" t="s">
        <v>53</v>
      </c>
      <c r="Z624">
        <v>3</v>
      </c>
      <c r="AA624" t="s">
        <v>284</v>
      </c>
      <c r="AB624" t="s">
        <v>248</v>
      </c>
      <c r="AC624" t="s">
        <v>179</v>
      </c>
      <c r="AD624" t="s">
        <v>115</v>
      </c>
      <c r="AE624" t="s">
        <v>53</v>
      </c>
      <c r="AF624" t="s">
        <v>53</v>
      </c>
      <c r="AG624">
        <v>120</v>
      </c>
      <c r="AH624">
        <v>24</v>
      </c>
      <c r="AI624" t="s">
        <v>68</v>
      </c>
      <c r="AJ624" t="s">
        <v>107</v>
      </c>
      <c r="AK624" t="s">
        <v>250</v>
      </c>
      <c r="AL624" t="s">
        <v>97</v>
      </c>
      <c r="AM624">
        <v>1</v>
      </c>
      <c r="AN624">
        <v>0</v>
      </c>
      <c r="AO624">
        <v>6</v>
      </c>
      <c r="AP624">
        <v>6</v>
      </c>
      <c r="AQ624">
        <v>58</v>
      </c>
      <c r="AR624">
        <v>2</v>
      </c>
      <c r="AS624" t="s">
        <v>737</v>
      </c>
      <c r="AT624" t="s">
        <v>164</v>
      </c>
      <c r="AU624" t="s">
        <v>164</v>
      </c>
      <c r="AV624" s="1">
        <v>45179</v>
      </c>
      <c r="AW624" s="116">
        <v>3</v>
      </c>
      <c r="AX624" s="15">
        <f>VLOOKUP(dummy_data!$AU624,dummy_oppeained!B:C,2,0)</f>
        <v>6</v>
      </c>
      <c r="AY624" s="22" t="str">
        <f>VLOOKUP(AT624,dummy_oppeained!B:D,3,0)</f>
        <v>eristav</v>
      </c>
      <c r="AZ624" s="72">
        <f>VLOOKUP(AS:AS,hinded_abi!B:D,3,0)</f>
        <v>4</v>
      </c>
      <c r="BA624" s="26">
        <f t="shared" si="27"/>
        <v>24</v>
      </c>
      <c r="BB624" s="27">
        <f t="shared" si="28"/>
        <v>6</v>
      </c>
      <c r="BC624" s="96" t="str">
        <f t="shared" si="29"/>
        <v>S00026_36411041333_õppeaine97_45179</v>
      </c>
      <c r="BD624" s="104">
        <f>COUNTIF($BC$2:BC624, BC624)</f>
        <v>1</v>
      </c>
    </row>
    <row r="625" spans="1:56" x14ac:dyDescent="0.25">
      <c r="A625" t="s">
        <v>314</v>
      </c>
      <c r="B625" t="s">
        <v>307</v>
      </c>
      <c r="C625" t="s">
        <v>113</v>
      </c>
      <c r="D625" t="s">
        <v>891</v>
      </c>
      <c r="E625">
        <v>34404262571</v>
      </c>
      <c r="F625" t="s">
        <v>243</v>
      </c>
      <c r="G625" t="s">
        <v>310</v>
      </c>
      <c r="H625" t="s">
        <v>52</v>
      </c>
      <c r="I625" t="s">
        <v>115</v>
      </c>
      <c r="J625" t="s">
        <v>115</v>
      </c>
      <c r="K625" s="1">
        <v>43862</v>
      </c>
      <c r="L625" t="s">
        <v>53</v>
      </c>
      <c r="M625" s="1">
        <v>44379</v>
      </c>
      <c r="N625" t="s">
        <v>245</v>
      </c>
      <c r="O625" t="s">
        <v>53</v>
      </c>
      <c r="P625" t="s">
        <v>929</v>
      </c>
      <c r="Q625" t="s">
        <v>117</v>
      </c>
      <c r="R625" s="1">
        <v>44647</v>
      </c>
      <c r="S625" t="s">
        <v>774</v>
      </c>
      <c r="T625" t="s">
        <v>191</v>
      </c>
      <c r="U625" t="s">
        <v>176</v>
      </c>
      <c r="V625" t="s">
        <v>293</v>
      </c>
      <c r="W625">
        <v>80997</v>
      </c>
      <c r="X625" t="s">
        <v>62</v>
      </c>
      <c r="Y625" t="s">
        <v>53</v>
      </c>
      <c r="Z625">
        <v>1</v>
      </c>
      <c r="AA625" t="s">
        <v>121</v>
      </c>
      <c r="AB625" t="s">
        <v>64</v>
      </c>
      <c r="AC625" t="s">
        <v>146</v>
      </c>
      <c r="AD625" t="s">
        <v>52</v>
      </c>
      <c r="AE625" t="s">
        <v>193</v>
      </c>
      <c r="AF625" t="s">
        <v>162</v>
      </c>
      <c r="AG625">
        <v>16</v>
      </c>
      <c r="AH625">
        <v>40</v>
      </c>
      <c r="AI625" t="s">
        <v>182</v>
      </c>
      <c r="AJ625" t="s">
        <v>170</v>
      </c>
      <c r="AK625" t="s">
        <v>169</v>
      </c>
      <c r="AL625" t="s">
        <v>68</v>
      </c>
      <c r="AM625">
        <v>1</v>
      </c>
      <c r="AN625">
        <v>2</v>
      </c>
      <c r="AO625">
        <v>0</v>
      </c>
      <c r="AP625">
        <v>9</v>
      </c>
      <c r="AQ625">
        <v>20</v>
      </c>
      <c r="AR625">
        <v>6</v>
      </c>
      <c r="AS625" t="s">
        <v>732</v>
      </c>
      <c r="AT625" t="s">
        <v>109</v>
      </c>
      <c r="AU625" t="s">
        <v>109</v>
      </c>
      <c r="AV625" s="1">
        <v>44449</v>
      </c>
      <c r="AW625" s="116">
        <v>3</v>
      </c>
      <c r="AX625" s="40">
        <f>VLOOKUP(dummy_data!$AU625,dummy_oppeained!B:C,2,0)</f>
        <v>2</v>
      </c>
      <c r="AY625" s="22" t="str">
        <f>VLOOKUP(AT625,dummy_oppeained!B:D,3,0)</f>
        <v>mitteeristav</v>
      </c>
      <c r="AZ625" s="72" t="str">
        <f>VLOOKUP(AS:AS,hinded_abi!B:D,3,0)</f>
        <v>NULL</v>
      </c>
      <c r="BA625" s="26" t="str">
        <f t="shared" si="27"/>
        <v xml:space="preserve"> </v>
      </c>
      <c r="BB625" s="27">
        <f t="shared" si="28"/>
        <v>0</v>
      </c>
      <c r="BC625" s="96" t="str">
        <f t="shared" si="29"/>
        <v>S00027_34404262571_õppeaine75_44449</v>
      </c>
      <c r="BD625" s="104">
        <f>COUNTIF($BC$2:BC625, BC625)</f>
        <v>1</v>
      </c>
    </row>
    <row r="626" spans="1:56" x14ac:dyDescent="0.25">
      <c r="A626" t="s">
        <v>314</v>
      </c>
      <c r="B626" t="s">
        <v>307</v>
      </c>
      <c r="C626" t="s">
        <v>113</v>
      </c>
      <c r="D626" t="s">
        <v>891</v>
      </c>
      <c r="E626">
        <v>34404262571</v>
      </c>
      <c r="F626" t="s">
        <v>243</v>
      </c>
      <c r="G626" t="s">
        <v>310</v>
      </c>
      <c r="H626" t="s">
        <v>52</v>
      </c>
      <c r="I626" t="s">
        <v>115</v>
      </c>
      <c r="J626" t="s">
        <v>115</v>
      </c>
      <c r="K626" s="1">
        <v>43862</v>
      </c>
      <c r="L626" t="s">
        <v>53</v>
      </c>
      <c r="M626" s="1">
        <v>44379</v>
      </c>
      <c r="N626" t="s">
        <v>245</v>
      </c>
      <c r="O626" t="s">
        <v>53</v>
      </c>
      <c r="P626" t="s">
        <v>929</v>
      </c>
      <c r="Q626" t="s">
        <v>117</v>
      </c>
      <c r="R626" s="1">
        <v>44647</v>
      </c>
      <c r="S626" t="s">
        <v>774</v>
      </c>
      <c r="T626" t="s">
        <v>191</v>
      </c>
      <c r="U626" t="s">
        <v>176</v>
      </c>
      <c r="V626" t="s">
        <v>293</v>
      </c>
      <c r="W626">
        <v>80997</v>
      </c>
      <c r="X626" t="s">
        <v>62</v>
      </c>
      <c r="Y626" t="s">
        <v>53</v>
      </c>
      <c r="Z626">
        <v>1</v>
      </c>
      <c r="AA626" t="s">
        <v>121</v>
      </c>
      <c r="AB626" t="s">
        <v>64</v>
      </c>
      <c r="AC626" t="s">
        <v>146</v>
      </c>
      <c r="AD626" t="s">
        <v>52</v>
      </c>
      <c r="AE626" t="s">
        <v>193</v>
      </c>
      <c r="AF626" t="s">
        <v>162</v>
      </c>
      <c r="AG626">
        <v>16</v>
      </c>
      <c r="AH626">
        <v>40</v>
      </c>
      <c r="AI626" t="s">
        <v>182</v>
      </c>
      <c r="AJ626" t="s">
        <v>170</v>
      </c>
      <c r="AK626" t="s">
        <v>169</v>
      </c>
      <c r="AL626" t="s">
        <v>68</v>
      </c>
      <c r="AM626">
        <v>1</v>
      </c>
      <c r="AN626">
        <v>2</v>
      </c>
      <c r="AO626">
        <v>0</v>
      </c>
      <c r="AP626">
        <v>9</v>
      </c>
      <c r="AQ626">
        <v>20</v>
      </c>
      <c r="AR626">
        <v>6</v>
      </c>
      <c r="AS626" t="s">
        <v>739</v>
      </c>
      <c r="AT626" t="s">
        <v>93</v>
      </c>
      <c r="AU626" t="s">
        <v>93</v>
      </c>
      <c r="AV626" s="1">
        <v>45545</v>
      </c>
      <c r="AW626" s="116">
        <v>3</v>
      </c>
      <c r="AX626" s="15">
        <f>VLOOKUP(dummy_data!$AU626,dummy_oppeained!B:C,2,0)</f>
        <v>6</v>
      </c>
      <c r="AY626" s="22" t="str">
        <f>VLOOKUP(AT626,dummy_oppeained!B:D,3,0)</f>
        <v>eristav</v>
      </c>
      <c r="AZ626" s="72">
        <f>VLOOKUP(AS:AS,hinded_abi!B:D,3,0)</f>
        <v>3</v>
      </c>
      <c r="BA626" s="26">
        <f t="shared" si="27"/>
        <v>18</v>
      </c>
      <c r="BB626" s="27">
        <f t="shared" si="28"/>
        <v>6</v>
      </c>
      <c r="BC626" s="96" t="str">
        <f t="shared" si="29"/>
        <v>S00027_34404262571_õppeaine78_45545</v>
      </c>
      <c r="BD626" s="104">
        <f>COUNTIF($BC$2:BC626, BC626)</f>
        <v>1</v>
      </c>
    </row>
    <row r="627" spans="1:56" x14ac:dyDescent="0.25">
      <c r="A627" t="s">
        <v>314</v>
      </c>
      <c r="B627" t="s">
        <v>307</v>
      </c>
      <c r="C627" t="s">
        <v>113</v>
      </c>
      <c r="D627" t="s">
        <v>891</v>
      </c>
      <c r="E627">
        <v>34404262571</v>
      </c>
      <c r="F627" t="s">
        <v>243</v>
      </c>
      <c r="G627" t="s">
        <v>310</v>
      </c>
      <c r="H627" t="s">
        <v>52</v>
      </c>
      <c r="I627" t="s">
        <v>115</v>
      </c>
      <c r="J627" t="s">
        <v>115</v>
      </c>
      <c r="K627" s="1">
        <v>43862</v>
      </c>
      <c r="L627" t="s">
        <v>53</v>
      </c>
      <c r="M627" s="1">
        <v>44379</v>
      </c>
      <c r="N627" t="s">
        <v>245</v>
      </c>
      <c r="O627" t="s">
        <v>53</v>
      </c>
      <c r="P627" t="s">
        <v>929</v>
      </c>
      <c r="Q627" t="s">
        <v>117</v>
      </c>
      <c r="R627" s="1">
        <v>44647</v>
      </c>
      <c r="S627" t="s">
        <v>774</v>
      </c>
      <c r="T627" t="s">
        <v>191</v>
      </c>
      <c r="U627" t="s">
        <v>176</v>
      </c>
      <c r="V627" t="s">
        <v>293</v>
      </c>
      <c r="W627">
        <v>80997</v>
      </c>
      <c r="X627" t="s">
        <v>62</v>
      </c>
      <c r="Y627" t="s">
        <v>53</v>
      </c>
      <c r="Z627">
        <v>1</v>
      </c>
      <c r="AA627" t="s">
        <v>121</v>
      </c>
      <c r="AB627" t="s">
        <v>64</v>
      </c>
      <c r="AC627" t="s">
        <v>146</v>
      </c>
      <c r="AD627" t="s">
        <v>52</v>
      </c>
      <c r="AE627" t="s">
        <v>193</v>
      </c>
      <c r="AF627" t="s">
        <v>162</v>
      </c>
      <c r="AG627">
        <v>16</v>
      </c>
      <c r="AH627">
        <v>40</v>
      </c>
      <c r="AI627" t="s">
        <v>182</v>
      </c>
      <c r="AJ627" t="s">
        <v>170</v>
      </c>
      <c r="AK627" t="s">
        <v>169</v>
      </c>
      <c r="AL627" t="s">
        <v>68</v>
      </c>
      <c r="AM627">
        <v>1</v>
      </c>
      <c r="AN627">
        <v>2</v>
      </c>
      <c r="AO627">
        <v>0</v>
      </c>
      <c r="AP627">
        <v>9</v>
      </c>
      <c r="AQ627">
        <v>20</v>
      </c>
      <c r="AR627">
        <v>6</v>
      </c>
      <c r="AS627" t="s">
        <v>732</v>
      </c>
      <c r="AT627" t="s">
        <v>141</v>
      </c>
      <c r="AU627" t="s">
        <v>141</v>
      </c>
      <c r="AV627" s="1">
        <v>44602</v>
      </c>
      <c r="AW627" s="116">
        <v>3</v>
      </c>
      <c r="AX627" s="40">
        <f>VLOOKUP(dummy_data!$AU627,dummy_oppeained!B:C,2,0)</f>
        <v>2</v>
      </c>
      <c r="AY627" s="22" t="str">
        <f>VLOOKUP(AT627,dummy_oppeained!B:D,3,0)</f>
        <v>mitteeristav</v>
      </c>
      <c r="AZ627" s="72" t="str">
        <f>VLOOKUP(AS:AS,hinded_abi!B:D,3,0)</f>
        <v>NULL</v>
      </c>
      <c r="BA627" s="26" t="str">
        <f t="shared" si="27"/>
        <v xml:space="preserve"> </v>
      </c>
      <c r="BB627" s="27">
        <f t="shared" si="28"/>
        <v>0</v>
      </c>
      <c r="BC627" s="96" t="str">
        <f t="shared" si="29"/>
        <v>S00027_34404262571_õppeaine74_44602</v>
      </c>
      <c r="BD627" s="104">
        <f>COUNTIF($BC$2:BC627, BC627)</f>
        <v>1</v>
      </c>
    </row>
    <row r="628" spans="1:56" x14ac:dyDescent="0.25">
      <c r="A628" t="s">
        <v>314</v>
      </c>
      <c r="B628" t="s">
        <v>307</v>
      </c>
      <c r="C628" t="s">
        <v>113</v>
      </c>
      <c r="D628" t="s">
        <v>891</v>
      </c>
      <c r="E628">
        <v>34404262571</v>
      </c>
      <c r="F628" t="s">
        <v>243</v>
      </c>
      <c r="G628" t="s">
        <v>310</v>
      </c>
      <c r="H628" t="s">
        <v>52</v>
      </c>
      <c r="I628" t="s">
        <v>115</v>
      </c>
      <c r="J628" t="s">
        <v>115</v>
      </c>
      <c r="K628" s="1">
        <v>43862</v>
      </c>
      <c r="L628" t="s">
        <v>53</v>
      </c>
      <c r="M628" s="1">
        <v>44379</v>
      </c>
      <c r="N628" t="s">
        <v>245</v>
      </c>
      <c r="O628" t="s">
        <v>53</v>
      </c>
      <c r="P628" t="s">
        <v>929</v>
      </c>
      <c r="Q628" t="s">
        <v>117</v>
      </c>
      <c r="R628" s="1">
        <v>44647</v>
      </c>
      <c r="S628" t="s">
        <v>774</v>
      </c>
      <c r="T628" t="s">
        <v>191</v>
      </c>
      <c r="U628" t="s">
        <v>176</v>
      </c>
      <c r="V628" t="s">
        <v>293</v>
      </c>
      <c r="W628">
        <v>80997</v>
      </c>
      <c r="X628" t="s">
        <v>62</v>
      </c>
      <c r="Y628" t="s">
        <v>53</v>
      </c>
      <c r="Z628">
        <v>1</v>
      </c>
      <c r="AA628" t="s">
        <v>121</v>
      </c>
      <c r="AB628" t="s">
        <v>64</v>
      </c>
      <c r="AC628" t="s">
        <v>146</v>
      </c>
      <c r="AD628" t="s">
        <v>52</v>
      </c>
      <c r="AE628" t="s">
        <v>193</v>
      </c>
      <c r="AF628" t="s">
        <v>162</v>
      </c>
      <c r="AG628">
        <v>16</v>
      </c>
      <c r="AH628">
        <v>40</v>
      </c>
      <c r="AI628" t="s">
        <v>182</v>
      </c>
      <c r="AJ628" t="s">
        <v>170</v>
      </c>
      <c r="AK628" t="s">
        <v>169</v>
      </c>
      <c r="AL628" t="s">
        <v>68</v>
      </c>
      <c r="AM628">
        <v>1</v>
      </c>
      <c r="AN628">
        <v>2</v>
      </c>
      <c r="AO628">
        <v>0</v>
      </c>
      <c r="AP628">
        <v>9</v>
      </c>
      <c r="AQ628">
        <v>20</v>
      </c>
      <c r="AR628">
        <v>6</v>
      </c>
      <c r="AS628" t="s">
        <v>732</v>
      </c>
      <c r="AT628" t="s">
        <v>256</v>
      </c>
      <c r="AU628" t="s">
        <v>256</v>
      </c>
      <c r="AV628" s="1">
        <v>44449</v>
      </c>
      <c r="AW628" s="116">
        <v>3</v>
      </c>
      <c r="AX628" s="15">
        <f>VLOOKUP(dummy_data!$AU628,dummy_oppeained!B:C,2,0)</f>
        <v>3</v>
      </c>
      <c r="AY628" s="22" t="str">
        <f>VLOOKUP(AT628,dummy_oppeained!B:D,3,0)</f>
        <v>mitteeristav</v>
      </c>
      <c r="AZ628" s="72" t="str">
        <f>VLOOKUP(AS:AS,hinded_abi!B:D,3,0)</f>
        <v>NULL</v>
      </c>
      <c r="BA628" s="26" t="str">
        <f t="shared" si="27"/>
        <v xml:space="preserve"> </v>
      </c>
      <c r="BB628" s="27">
        <f t="shared" si="28"/>
        <v>0</v>
      </c>
      <c r="BC628" s="96" t="str">
        <f t="shared" si="29"/>
        <v>S00027_34404262571_õppeaine63_44449</v>
      </c>
      <c r="BD628" s="104">
        <f>COUNTIF($BC$2:BC628, BC628)</f>
        <v>1</v>
      </c>
    </row>
    <row r="629" spans="1:56" x14ac:dyDescent="0.25">
      <c r="A629" t="s">
        <v>314</v>
      </c>
      <c r="B629" t="s">
        <v>307</v>
      </c>
      <c r="C629" t="s">
        <v>113</v>
      </c>
      <c r="D629" t="s">
        <v>891</v>
      </c>
      <c r="E629">
        <v>34404262571</v>
      </c>
      <c r="F629" t="s">
        <v>243</v>
      </c>
      <c r="G629" t="s">
        <v>310</v>
      </c>
      <c r="H629" t="s">
        <v>52</v>
      </c>
      <c r="I629" t="s">
        <v>115</v>
      </c>
      <c r="J629" t="s">
        <v>115</v>
      </c>
      <c r="K629" s="1">
        <v>43862</v>
      </c>
      <c r="L629" t="s">
        <v>53</v>
      </c>
      <c r="M629" s="1">
        <v>44379</v>
      </c>
      <c r="N629" t="s">
        <v>245</v>
      </c>
      <c r="O629" t="s">
        <v>53</v>
      </c>
      <c r="P629" t="s">
        <v>929</v>
      </c>
      <c r="Q629" t="s">
        <v>117</v>
      </c>
      <c r="R629" s="1">
        <v>44647</v>
      </c>
      <c r="S629" t="s">
        <v>774</v>
      </c>
      <c r="T629" t="s">
        <v>191</v>
      </c>
      <c r="U629" t="s">
        <v>176</v>
      </c>
      <c r="V629" t="s">
        <v>293</v>
      </c>
      <c r="W629">
        <v>80997</v>
      </c>
      <c r="X629" t="s">
        <v>62</v>
      </c>
      <c r="Y629" t="s">
        <v>53</v>
      </c>
      <c r="Z629">
        <v>1</v>
      </c>
      <c r="AA629" t="s">
        <v>121</v>
      </c>
      <c r="AB629" t="s">
        <v>64</v>
      </c>
      <c r="AC629" t="s">
        <v>146</v>
      </c>
      <c r="AD629" t="s">
        <v>52</v>
      </c>
      <c r="AE629" t="s">
        <v>193</v>
      </c>
      <c r="AF629" t="s">
        <v>162</v>
      </c>
      <c r="AG629">
        <v>16</v>
      </c>
      <c r="AH629">
        <v>40</v>
      </c>
      <c r="AI629" t="s">
        <v>182</v>
      </c>
      <c r="AJ629" t="s">
        <v>170</v>
      </c>
      <c r="AK629" t="s">
        <v>169</v>
      </c>
      <c r="AL629" t="s">
        <v>68</v>
      </c>
      <c r="AM629">
        <v>1</v>
      </c>
      <c r="AN629">
        <v>2</v>
      </c>
      <c r="AO629">
        <v>0</v>
      </c>
      <c r="AP629">
        <v>9</v>
      </c>
      <c r="AQ629">
        <v>20</v>
      </c>
      <c r="AR629">
        <v>6</v>
      </c>
      <c r="AS629" t="s">
        <v>743</v>
      </c>
      <c r="AT629" t="s">
        <v>220</v>
      </c>
      <c r="AU629" t="s">
        <v>220</v>
      </c>
      <c r="AV629" s="1">
        <v>44084</v>
      </c>
      <c r="AW629" s="116">
        <v>3</v>
      </c>
      <c r="AX629" s="40">
        <f>VLOOKUP(dummy_data!$AU629,dummy_oppeained!B:C,2,0)</f>
        <v>6</v>
      </c>
      <c r="AY629" s="22" t="str">
        <f>VLOOKUP(AT629,dummy_oppeained!B:D,3,0)</f>
        <v>eristav</v>
      </c>
      <c r="AZ629" s="72">
        <f>VLOOKUP(AS:AS,hinded_abi!B:D,3,0)</f>
        <v>1</v>
      </c>
      <c r="BA629" s="26">
        <f t="shared" si="27"/>
        <v>6</v>
      </c>
      <c r="BB629" s="27">
        <f t="shared" si="28"/>
        <v>6</v>
      </c>
      <c r="BC629" s="96" t="str">
        <f t="shared" si="29"/>
        <v>S00027_34404262571_õppeaine16_44084</v>
      </c>
      <c r="BD629" s="104">
        <f>COUNTIF($BC$2:BC629, BC629)</f>
        <v>1</v>
      </c>
    </row>
    <row r="630" spans="1:56" x14ac:dyDescent="0.25">
      <c r="A630" t="s">
        <v>314</v>
      </c>
      <c r="B630" t="s">
        <v>307</v>
      </c>
      <c r="C630" t="s">
        <v>113</v>
      </c>
      <c r="D630" t="s">
        <v>891</v>
      </c>
      <c r="E630">
        <v>34404262571</v>
      </c>
      <c r="F630" t="s">
        <v>243</v>
      </c>
      <c r="G630" t="s">
        <v>310</v>
      </c>
      <c r="H630" t="s">
        <v>52</v>
      </c>
      <c r="I630" t="s">
        <v>115</v>
      </c>
      <c r="J630" t="s">
        <v>115</v>
      </c>
      <c r="K630" s="1">
        <v>43862</v>
      </c>
      <c r="L630" t="s">
        <v>53</v>
      </c>
      <c r="M630" s="1">
        <v>44379</v>
      </c>
      <c r="N630" t="s">
        <v>245</v>
      </c>
      <c r="O630" t="s">
        <v>53</v>
      </c>
      <c r="P630" t="s">
        <v>929</v>
      </c>
      <c r="Q630" t="s">
        <v>117</v>
      </c>
      <c r="R630" s="1">
        <v>44647</v>
      </c>
      <c r="S630" t="s">
        <v>774</v>
      </c>
      <c r="T630" t="s">
        <v>191</v>
      </c>
      <c r="U630" t="s">
        <v>176</v>
      </c>
      <c r="V630" t="s">
        <v>293</v>
      </c>
      <c r="W630">
        <v>80997</v>
      </c>
      <c r="X630" t="s">
        <v>62</v>
      </c>
      <c r="Y630" t="s">
        <v>53</v>
      </c>
      <c r="Z630">
        <v>1</v>
      </c>
      <c r="AA630" t="s">
        <v>121</v>
      </c>
      <c r="AB630" t="s">
        <v>64</v>
      </c>
      <c r="AC630" t="s">
        <v>146</v>
      </c>
      <c r="AD630" t="s">
        <v>52</v>
      </c>
      <c r="AE630" t="s">
        <v>193</v>
      </c>
      <c r="AF630" t="s">
        <v>162</v>
      </c>
      <c r="AG630">
        <v>16</v>
      </c>
      <c r="AH630">
        <v>40</v>
      </c>
      <c r="AI630" t="s">
        <v>182</v>
      </c>
      <c r="AJ630" t="s">
        <v>170</v>
      </c>
      <c r="AK630" t="s">
        <v>169</v>
      </c>
      <c r="AL630" t="s">
        <v>68</v>
      </c>
      <c r="AM630">
        <v>1</v>
      </c>
      <c r="AN630">
        <v>2</v>
      </c>
      <c r="AO630">
        <v>0</v>
      </c>
      <c r="AP630">
        <v>9</v>
      </c>
      <c r="AQ630">
        <v>20</v>
      </c>
      <c r="AR630">
        <v>6</v>
      </c>
      <c r="AS630" t="s">
        <v>736</v>
      </c>
      <c r="AT630" t="s">
        <v>165</v>
      </c>
      <c r="AU630" t="s">
        <v>165</v>
      </c>
      <c r="AV630" s="1">
        <v>45179</v>
      </c>
      <c r="AW630" s="116">
        <v>3</v>
      </c>
      <c r="AX630" s="15">
        <f>VLOOKUP(dummy_data!$AU630,dummy_oppeained!B:C,2,0)</f>
        <v>8</v>
      </c>
      <c r="AY630" s="22" t="str">
        <f>VLOOKUP(AT630,dummy_oppeained!B:D,3,0)</f>
        <v>eristav</v>
      </c>
      <c r="AZ630" s="72">
        <f>VLOOKUP(AS:AS,hinded_abi!B:D,3,0)</f>
        <v>5</v>
      </c>
      <c r="BA630" s="26">
        <f t="shared" si="27"/>
        <v>40</v>
      </c>
      <c r="BB630" s="27">
        <f t="shared" si="28"/>
        <v>8</v>
      </c>
      <c r="BC630" s="96" t="str">
        <f t="shared" si="29"/>
        <v>S00027_34404262571_õppeaine65_45179</v>
      </c>
      <c r="BD630" s="104">
        <f>COUNTIF($BC$2:BC630, BC630)</f>
        <v>1</v>
      </c>
    </row>
    <row r="631" spans="1:56" x14ac:dyDescent="0.25">
      <c r="A631" t="s">
        <v>314</v>
      </c>
      <c r="B631" t="s">
        <v>307</v>
      </c>
      <c r="C631" t="s">
        <v>113</v>
      </c>
      <c r="D631" t="s">
        <v>891</v>
      </c>
      <c r="E631">
        <v>34404262571</v>
      </c>
      <c r="F631" t="s">
        <v>243</v>
      </c>
      <c r="G631" t="s">
        <v>310</v>
      </c>
      <c r="H631" t="s">
        <v>52</v>
      </c>
      <c r="I631" t="s">
        <v>115</v>
      </c>
      <c r="J631" t="s">
        <v>115</v>
      </c>
      <c r="K631" s="1">
        <v>43862</v>
      </c>
      <c r="L631" t="s">
        <v>53</v>
      </c>
      <c r="M631" s="1">
        <v>44379</v>
      </c>
      <c r="N631" t="s">
        <v>245</v>
      </c>
      <c r="O631" t="s">
        <v>53</v>
      </c>
      <c r="P631" t="s">
        <v>929</v>
      </c>
      <c r="Q631" t="s">
        <v>117</v>
      </c>
      <c r="R631" s="1">
        <v>44647</v>
      </c>
      <c r="S631" t="s">
        <v>774</v>
      </c>
      <c r="T631" t="s">
        <v>191</v>
      </c>
      <c r="U631" t="s">
        <v>176</v>
      </c>
      <c r="V631" t="s">
        <v>293</v>
      </c>
      <c r="W631">
        <v>80997</v>
      </c>
      <c r="X631" t="s">
        <v>62</v>
      </c>
      <c r="Y631" t="s">
        <v>53</v>
      </c>
      <c r="Z631">
        <v>1</v>
      </c>
      <c r="AA631" t="s">
        <v>121</v>
      </c>
      <c r="AB631" t="s">
        <v>64</v>
      </c>
      <c r="AC631" t="s">
        <v>146</v>
      </c>
      <c r="AD631" t="s">
        <v>52</v>
      </c>
      <c r="AE631" t="s">
        <v>193</v>
      </c>
      <c r="AF631" t="s">
        <v>162</v>
      </c>
      <c r="AG631">
        <v>16</v>
      </c>
      <c r="AH631">
        <v>40</v>
      </c>
      <c r="AI631" t="s">
        <v>182</v>
      </c>
      <c r="AJ631" t="s">
        <v>170</v>
      </c>
      <c r="AK631" t="s">
        <v>169</v>
      </c>
      <c r="AL631" t="s">
        <v>68</v>
      </c>
      <c r="AM631">
        <v>1</v>
      </c>
      <c r="AN631">
        <v>2</v>
      </c>
      <c r="AO631">
        <v>0</v>
      </c>
      <c r="AP631">
        <v>9</v>
      </c>
      <c r="AQ631">
        <v>20</v>
      </c>
      <c r="AR631">
        <v>6</v>
      </c>
      <c r="AS631" t="s">
        <v>732</v>
      </c>
      <c r="AT631" t="s">
        <v>101</v>
      </c>
      <c r="AU631" t="s">
        <v>101</v>
      </c>
      <c r="AV631" s="1">
        <v>44814</v>
      </c>
      <c r="AW631" s="116">
        <v>3</v>
      </c>
      <c r="AX631" s="40">
        <f>VLOOKUP(dummy_data!$AU631,dummy_oppeained!B:C,2,0)</f>
        <v>3</v>
      </c>
      <c r="AY631" s="22" t="str">
        <f>VLOOKUP(AT631,dummy_oppeained!B:D,3,0)</f>
        <v>mitteeristav</v>
      </c>
      <c r="AZ631" s="72" t="str">
        <f>VLOOKUP(AS:AS,hinded_abi!B:D,3,0)</f>
        <v>NULL</v>
      </c>
      <c r="BA631" s="26" t="str">
        <f t="shared" si="27"/>
        <v xml:space="preserve"> </v>
      </c>
      <c r="BB631" s="27">
        <f t="shared" si="28"/>
        <v>0</v>
      </c>
      <c r="BC631" s="96" t="str">
        <f t="shared" si="29"/>
        <v>S00027_34404262571_õppeaine15_44814</v>
      </c>
      <c r="BD631" s="104">
        <f>COUNTIF($BC$2:BC631, BC631)</f>
        <v>1</v>
      </c>
    </row>
    <row r="632" spans="1:56" x14ac:dyDescent="0.25">
      <c r="A632" t="s">
        <v>314</v>
      </c>
      <c r="B632" t="s">
        <v>307</v>
      </c>
      <c r="C632" t="s">
        <v>113</v>
      </c>
      <c r="D632" t="s">
        <v>891</v>
      </c>
      <c r="E632">
        <v>34404262571</v>
      </c>
      <c r="F632" t="s">
        <v>243</v>
      </c>
      <c r="G632" t="s">
        <v>310</v>
      </c>
      <c r="H632" t="s">
        <v>52</v>
      </c>
      <c r="I632" t="s">
        <v>115</v>
      </c>
      <c r="J632" t="s">
        <v>115</v>
      </c>
      <c r="K632" s="1">
        <v>43862</v>
      </c>
      <c r="L632" t="s">
        <v>53</v>
      </c>
      <c r="M632" s="1">
        <v>44379</v>
      </c>
      <c r="N632" t="s">
        <v>245</v>
      </c>
      <c r="O632" t="s">
        <v>53</v>
      </c>
      <c r="P632" t="s">
        <v>929</v>
      </c>
      <c r="Q632" t="s">
        <v>117</v>
      </c>
      <c r="R632" s="1">
        <v>44647</v>
      </c>
      <c r="S632" t="s">
        <v>774</v>
      </c>
      <c r="T632" t="s">
        <v>191</v>
      </c>
      <c r="U632" t="s">
        <v>176</v>
      </c>
      <c r="V632" t="s">
        <v>293</v>
      </c>
      <c r="W632">
        <v>80997</v>
      </c>
      <c r="X632" t="s">
        <v>62</v>
      </c>
      <c r="Y632" t="s">
        <v>53</v>
      </c>
      <c r="Z632">
        <v>1</v>
      </c>
      <c r="AA632" t="s">
        <v>121</v>
      </c>
      <c r="AB632" t="s">
        <v>64</v>
      </c>
      <c r="AC632" t="s">
        <v>146</v>
      </c>
      <c r="AD632" t="s">
        <v>52</v>
      </c>
      <c r="AE632" t="s">
        <v>193</v>
      </c>
      <c r="AF632" t="s">
        <v>162</v>
      </c>
      <c r="AG632">
        <v>16</v>
      </c>
      <c r="AH632">
        <v>40</v>
      </c>
      <c r="AI632" t="s">
        <v>182</v>
      </c>
      <c r="AJ632" t="s">
        <v>170</v>
      </c>
      <c r="AK632" t="s">
        <v>169</v>
      </c>
      <c r="AL632" t="s">
        <v>68</v>
      </c>
      <c r="AM632">
        <v>1</v>
      </c>
      <c r="AN632">
        <v>2</v>
      </c>
      <c r="AO632">
        <v>0</v>
      </c>
      <c r="AP632">
        <v>9</v>
      </c>
      <c r="AQ632">
        <v>20</v>
      </c>
      <c r="AR632">
        <v>6</v>
      </c>
      <c r="AS632" t="s">
        <v>739</v>
      </c>
      <c r="AT632" t="s">
        <v>98</v>
      </c>
      <c r="AU632" t="s">
        <v>98</v>
      </c>
      <c r="AV632" s="1">
        <v>45698</v>
      </c>
      <c r="AW632" s="116">
        <v>3</v>
      </c>
      <c r="AX632" s="15">
        <f>VLOOKUP(dummy_data!$AU632,dummy_oppeained!B:C,2,0)</f>
        <v>8</v>
      </c>
      <c r="AY632" s="22" t="str">
        <f>VLOOKUP(AT632,dummy_oppeained!B:D,3,0)</f>
        <v>eristav</v>
      </c>
      <c r="AZ632" s="72">
        <f>VLOOKUP(AS:AS,hinded_abi!B:D,3,0)</f>
        <v>3</v>
      </c>
      <c r="BA632" s="26">
        <f t="shared" si="27"/>
        <v>24</v>
      </c>
      <c r="BB632" s="27">
        <f t="shared" si="28"/>
        <v>8</v>
      </c>
      <c r="BC632" s="96" t="str">
        <f t="shared" si="29"/>
        <v>S00027_34404262571_õppeaine51_45698</v>
      </c>
      <c r="BD632" s="104">
        <f>COUNTIF($BC$2:BC632, BC632)</f>
        <v>1</v>
      </c>
    </row>
    <row r="633" spans="1:56" x14ac:dyDescent="0.25">
      <c r="A633" t="s">
        <v>314</v>
      </c>
      <c r="B633" t="s">
        <v>307</v>
      </c>
      <c r="C633" t="s">
        <v>113</v>
      </c>
      <c r="D633" t="s">
        <v>891</v>
      </c>
      <c r="E633">
        <v>34404262571</v>
      </c>
      <c r="F633" t="s">
        <v>243</v>
      </c>
      <c r="G633" t="s">
        <v>310</v>
      </c>
      <c r="H633" t="s">
        <v>52</v>
      </c>
      <c r="I633" t="s">
        <v>115</v>
      </c>
      <c r="J633" t="s">
        <v>115</v>
      </c>
      <c r="K633" s="1">
        <v>43862</v>
      </c>
      <c r="L633" t="s">
        <v>53</v>
      </c>
      <c r="M633" s="1">
        <v>44379</v>
      </c>
      <c r="N633" t="s">
        <v>245</v>
      </c>
      <c r="O633" t="s">
        <v>53</v>
      </c>
      <c r="P633" t="s">
        <v>929</v>
      </c>
      <c r="Q633" t="s">
        <v>117</v>
      </c>
      <c r="R633" s="1">
        <v>44647</v>
      </c>
      <c r="S633" t="s">
        <v>774</v>
      </c>
      <c r="T633" t="s">
        <v>191</v>
      </c>
      <c r="U633" t="s">
        <v>176</v>
      </c>
      <c r="V633" t="s">
        <v>293</v>
      </c>
      <c r="W633">
        <v>80997</v>
      </c>
      <c r="X633" t="s">
        <v>62</v>
      </c>
      <c r="Y633" t="s">
        <v>53</v>
      </c>
      <c r="Z633">
        <v>1</v>
      </c>
      <c r="AA633" t="s">
        <v>121</v>
      </c>
      <c r="AB633" t="s">
        <v>64</v>
      </c>
      <c r="AC633" t="s">
        <v>146</v>
      </c>
      <c r="AD633" t="s">
        <v>52</v>
      </c>
      <c r="AE633" t="s">
        <v>193</v>
      </c>
      <c r="AF633" t="s">
        <v>162</v>
      </c>
      <c r="AG633">
        <v>16</v>
      </c>
      <c r="AH633">
        <v>40</v>
      </c>
      <c r="AI633" t="s">
        <v>182</v>
      </c>
      <c r="AJ633" t="s">
        <v>170</v>
      </c>
      <c r="AK633" t="s">
        <v>169</v>
      </c>
      <c r="AL633" t="s">
        <v>68</v>
      </c>
      <c r="AM633">
        <v>1</v>
      </c>
      <c r="AN633">
        <v>2</v>
      </c>
      <c r="AO633">
        <v>0</v>
      </c>
      <c r="AP633">
        <v>9</v>
      </c>
      <c r="AQ633">
        <v>20</v>
      </c>
      <c r="AR633">
        <v>6</v>
      </c>
      <c r="AS633" t="s">
        <v>747</v>
      </c>
      <c r="AT633" t="s">
        <v>240</v>
      </c>
      <c r="AU633" t="s">
        <v>240</v>
      </c>
      <c r="AV633" s="1">
        <v>44449</v>
      </c>
      <c r="AW633" s="116">
        <v>3</v>
      </c>
      <c r="AX633" s="40">
        <f>VLOOKUP(dummy_data!$AU633,dummy_oppeained!B:C,2,0)</f>
        <v>6</v>
      </c>
      <c r="AY633" s="22" t="str">
        <f>VLOOKUP(AT633,dummy_oppeained!B:D,3,0)</f>
        <v>eristav</v>
      </c>
      <c r="AZ633" s="72">
        <f>VLOOKUP(AS:AS,hinded_abi!B:D,3,0)</f>
        <v>0</v>
      </c>
      <c r="BA633" s="26">
        <f t="shared" si="27"/>
        <v>0</v>
      </c>
      <c r="BB633" s="27">
        <f t="shared" si="28"/>
        <v>6</v>
      </c>
      <c r="BC633" s="96" t="str">
        <f t="shared" si="29"/>
        <v>S00027_34404262571_õppeaine44_44449</v>
      </c>
      <c r="BD633" s="104">
        <f>COUNTIF($BC$2:BC633, BC633)</f>
        <v>1</v>
      </c>
    </row>
    <row r="634" spans="1:56" x14ac:dyDescent="0.25">
      <c r="A634" t="s">
        <v>314</v>
      </c>
      <c r="B634" t="s">
        <v>307</v>
      </c>
      <c r="C634" t="s">
        <v>113</v>
      </c>
      <c r="D634" t="s">
        <v>891</v>
      </c>
      <c r="E634">
        <v>34404262571</v>
      </c>
      <c r="F634" t="s">
        <v>243</v>
      </c>
      <c r="G634" t="s">
        <v>310</v>
      </c>
      <c r="H634" t="s">
        <v>52</v>
      </c>
      <c r="I634" t="s">
        <v>115</v>
      </c>
      <c r="J634" t="s">
        <v>115</v>
      </c>
      <c r="K634" s="1">
        <v>43862</v>
      </c>
      <c r="L634" t="s">
        <v>53</v>
      </c>
      <c r="M634" s="1">
        <v>44379</v>
      </c>
      <c r="N634" t="s">
        <v>245</v>
      </c>
      <c r="O634" t="s">
        <v>53</v>
      </c>
      <c r="P634" t="s">
        <v>929</v>
      </c>
      <c r="Q634" t="s">
        <v>117</v>
      </c>
      <c r="R634" s="1">
        <v>44647</v>
      </c>
      <c r="S634" t="s">
        <v>774</v>
      </c>
      <c r="T634" t="s">
        <v>191</v>
      </c>
      <c r="U634" t="s">
        <v>176</v>
      </c>
      <c r="V634" t="s">
        <v>293</v>
      </c>
      <c r="W634">
        <v>80997</v>
      </c>
      <c r="X634" t="s">
        <v>62</v>
      </c>
      <c r="Y634" t="s">
        <v>53</v>
      </c>
      <c r="Z634">
        <v>2</v>
      </c>
      <c r="AA634" t="s">
        <v>121</v>
      </c>
      <c r="AB634" t="s">
        <v>64</v>
      </c>
      <c r="AC634" t="s">
        <v>135</v>
      </c>
      <c r="AD634" t="s">
        <v>52</v>
      </c>
      <c r="AE634" t="s">
        <v>193</v>
      </c>
      <c r="AF634" t="s">
        <v>162</v>
      </c>
      <c r="AG634">
        <v>16</v>
      </c>
      <c r="AH634">
        <v>37</v>
      </c>
      <c r="AI634" t="s">
        <v>182</v>
      </c>
      <c r="AJ634" t="s">
        <v>69</v>
      </c>
      <c r="AK634" t="s">
        <v>169</v>
      </c>
      <c r="AL634" t="s">
        <v>170</v>
      </c>
      <c r="AM634">
        <v>1</v>
      </c>
      <c r="AN634">
        <v>2</v>
      </c>
      <c r="AO634">
        <v>0</v>
      </c>
      <c r="AP634">
        <v>10</v>
      </c>
      <c r="AQ634">
        <v>53</v>
      </c>
      <c r="AR634">
        <v>6</v>
      </c>
      <c r="AS634" t="s">
        <v>732</v>
      </c>
      <c r="AT634" t="s">
        <v>139</v>
      </c>
      <c r="AU634" t="s">
        <v>139</v>
      </c>
      <c r="AV634" s="1">
        <v>45332</v>
      </c>
      <c r="AW634" s="116">
        <v>3</v>
      </c>
      <c r="AX634" s="15">
        <f>VLOOKUP(dummy_data!$AU634,dummy_oppeained!B:C,2,0)</f>
        <v>3</v>
      </c>
      <c r="AY634" s="22" t="str">
        <f>VLOOKUP(AT634,dummy_oppeained!B:D,3,0)</f>
        <v>mitteeristav</v>
      </c>
      <c r="AZ634" s="72" t="str">
        <f>VLOOKUP(AS:AS,hinded_abi!B:D,3,0)</f>
        <v>NULL</v>
      </c>
      <c r="BA634" s="26" t="str">
        <f t="shared" si="27"/>
        <v xml:space="preserve"> </v>
      </c>
      <c r="BB634" s="27">
        <f t="shared" si="28"/>
        <v>0</v>
      </c>
      <c r="BC634" s="96" t="str">
        <f t="shared" si="29"/>
        <v>S00027_34404262571_õppeaine87_45332</v>
      </c>
      <c r="BD634" s="104">
        <f>COUNTIF($BC$2:BC634, BC634)</f>
        <v>1</v>
      </c>
    </row>
    <row r="635" spans="1:56" x14ac:dyDescent="0.25">
      <c r="A635" t="s">
        <v>314</v>
      </c>
      <c r="B635" t="s">
        <v>307</v>
      </c>
      <c r="C635" t="s">
        <v>113</v>
      </c>
      <c r="D635" t="s">
        <v>891</v>
      </c>
      <c r="E635">
        <v>34404262571</v>
      </c>
      <c r="F635" t="s">
        <v>243</v>
      </c>
      <c r="G635" t="s">
        <v>310</v>
      </c>
      <c r="H635" t="s">
        <v>52</v>
      </c>
      <c r="I635" t="s">
        <v>115</v>
      </c>
      <c r="J635" t="s">
        <v>115</v>
      </c>
      <c r="K635" s="1">
        <v>43862</v>
      </c>
      <c r="L635" t="s">
        <v>53</v>
      </c>
      <c r="M635" s="1">
        <v>44379</v>
      </c>
      <c r="N635" t="s">
        <v>245</v>
      </c>
      <c r="O635" t="s">
        <v>53</v>
      </c>
      <c r="P635" t="s">
        <v>929</v>
      </c>
      <c r="Q635" t="s">
        <v>117</v>
      </c>
      <c r="R635" s="1">
        <v>44647</v>
      </c>
      <c r="S635" t="s">
        <v>774</v>
      </c>
      <c r="T635" t="s">
        <v>191</v>
      </c>
      <c r="U635" t="s">
        <v>176</v>
      </c>
      <c r="V635" t="s">
        <v>293</v>
      </c>
      <c r="W635">
        <v>80997</v>
      </c>
      <c r="X635" t="s">
        <v>62</v>
      </c>
      <c r="Y635" t="s">
        <v>53</v>
      </c>
      <c r="Z635">
        <v>2</v>
      </c>
      <c r="AA635" t="s">
        <v>121</v>
      </c>
      <c r="AB635" t="s">
        <v>64</v>
      </c>
      <c r="AC635" t="s">
        <v>135</v>
      </c>
      <c r="AD635" t="s">
        <v>52</v>
      </c>
      <c r="AE635" t="s">
        <v>193</v>
      </c>
      <c r="AF635" t="s">
        <v>162</v>
      </c>
      <c r="AG635">
        <v>16</v>
      </c>
      <c r="AH635">
        <v>37</v>
      </c>
      <c r="AI635" t="s">
        <v>182</v>
      </c>
      <c r="AJ635" t="s">
        <v>69</v>
      </c>
      <c r="AK635" t="s">
        <v>169</v>
      </c>
      <c r="AL635" t="s">
        <v>170</v>
      </c>
      <c r="AM635">
        <v>1</v>
      </c>
      <c r="AN635">
        <v>2</v>
      </c>
      <c r="AO635">
        <v>0</v>
      </c>
      <c r="AP635">
        <v>10</v>
      </c>
      <c r="AQ635">
        <v>53</v>
      </c>
      <c r="AR635">
        <v>6</v>
      </c>
      <c r="AS635" t="s">
        <v>732</v>
      </c>
      <c r="AT635" t="s">
        <v>148</v>
      </c>
      <c r="AU635" t="s">
        <v>148</v>
      </c>
      <c r="AV635" s="1">
        <v>45698</v>
      </c>
      <c r="AW635" s="116">
        <v>3</v>
      </c>
      <c r="AX635" s="40">
        <f>VLOOKUP(dummy_data!$AU635,dummy_oppeained!B:C,2,0)</f>
        <v>2</v>
      </c>
      <c r="AY635" s="22" t="str">
        <f>VLOOKUP(AT635,dummy_oppeained!B:D,3,0)</f>
        <v>mitteeristav</v>
      </c>
      <c r="AZ635" s="72" t="str">
        <f>VLOOKUP(AS:AS,hinded_abi!B:D,3,0)</f>
        <v>NULL</v>
      </c>
      <c r="BA635" s="26" t="str">
        <f t="shared" si="27"/>
        <v xml:space="preserve"> </v>
      </c>
      <c r="BB635" s="27">
        <f t="shared" si="28"/>
        <v>0</v>
      </c>
      <c r="BC635" s="96" t="str">
        <f t="shared" si="29"/>
        <v>S00027_34404262571_õppeaine5_45698</v>
      </c>
      <c r="BD635" s="104">
        <f>COUNTIF($BC$2:BC635, BC635)</f>
        <v>1</v>
      </c>
    </row>
    <row r="636" spans="1:56" x14ac:dyDescent="0.25">
      <c r="A636" t="s">
        <v>314</v>
      </c>
      <c r="B636" t="s">
        <v>307</v>
      </c>
      <c r="C636" t="s">
        <v>113</v>
      </c>
      <c r="D636" t="s">
        <v>891</v>
      </c>
      <c r="E636">
        <v>34404262571</v>
      </c>
      <c r="F636" t="s">
        <v>243</v>
      </c>
      <c r="G636" t="s">
        <v>310</v>
      </c>
      <c r="H636" t="s">
        <v>52</v>
      </c>
      <c r="I636" t="s">
        <v>115</v>
      </c>
      <c r="J636" t="s">
        <v>115</v>
      </c>
      <c r="K636" s="1">
        <v>43862</v>
      </c>
      <c r="L636" t="s">
        <v>53</v>
      </c>
      <c r="M636" s="1">
        <v>44379</v>
      </c>
      <c r="N636" t="s">
        <v>245</v>
      </c>
      <c r="O636" t="s">
        <v>53</v>
      </c>
      <c r="P636" t="s">
        <v>929</v>
      </c>
      <c r="Q636" t="s">
        <v>117</v>
      </c>
      <c r="R636" s="1">
        <v>44647</v>
      </c>
      <c r="S636" t="s">
        <v>774</v>
      </c>
      <c r="T636" t="s">
        <v>191</v>
      </c>
      <c r="U636" t="s">
        <v>176</v>
      </c>
      <c r="V636" t="s">
        <v>293</v>
      </c>
      <c r="W636">
        <v>80997</v>
      </c>
      <c r="X636" t="s">
        <v>62</v>
      </c>
      <c r="Y636" t="s">
        <v>53</v>
      </c>
      <c r="Z636">
        <v>2</v>
      </c>
      <c r="AA636" t="s">
        <v>121</v>
      </c>
      <c r="AB636" t="s">
        <v>64</v>
      </c>
      <c r="AC636" t="s">
        <v>135</v>
      </c>
      <c r="AD636" t="s">
        <v>52</v>
      </c>
      <c r="AE636" t="s">
        <v>193</v>
      </c>
      <c r="AF636" t="s">
        <v>162</v>
      </c>
      <c r="AG636">
        <v>16</v>
      </c>
      <c r="AH636">
        <v>37</v>
      </c>
      <c r="AI636" t="s">
        <v>182</v>
      </c>
      <c r="AJ636" t="s">
        <v>69</v>
      </c>
      <c r="AK636" t="s">
        <v>169</v>
      </c>
      <c r="AL636" t="s">
        <v>170</v>
      </c>
      <c r="AM636">
        <v>1</v>
      </c>
      <c r="AN636">
        <v>2</v>
      </c>
      <c r="AO636">
        <v>0</v>
      </c>
      <c r="AP636">
        <v>10</v>
      </c>
      <c r="AQ636">
        <v>53</v>
      </c>
      <c r="AR636">
        <v>6</v>
      </c>
      <c r="AS636" t="s">
        <v>747</v>
      </c>
      <c r="AT636" t="s">
        <v>76</v>
      </c>
      <c r="AU636" t="s">
        <v>76</v>
      </c>
      <c r="AV636" s="1">
        <v>45545</v>
      </c>
      <c r="AW636" s="116">
        <v>3</v>
      </c>
      <c r="AX636" s="15">
        <f>VLOOKUP(dummy_data!$AU636,dummy_oppeained!B:C,2,0)</f>
        <v>3</v>
      </c>
      <c r="AY636" s="22" t="str">
        <f>VLOOKUP(AT636,dummy_oppeained!B:D,3,0)</f>
        <v>mitteeristav</v>
      </c>
      <c r="AZ636" s="72">
        <f>VLOOKUP(AS:AS,hinded_abi!B:D,3,0)</f>
        <v>0</v>
      </c>
      <c r="BA636" s="26" t="str">
        <f t="shared" si="27"/>
        <v xml:space="preserve"> </v>
      </c>
      <c r="BB636" s="27">
        <f t="shared" si="28"/>
        <v>0</v>
      </c>
      <c r="BC636" s="96" t="str">
        <f t="shared" si="29"/>
        <v>S00027_34404262571_õppeaine29_45545</v>
      </c>
      <c r="BD636" s="104">
        <f>COUNTIF($BC$2:BC636, BC636)</f>
        <v>1</v>
      </c>
    </row>
    <row r="637" spans="1:56" x14ac:dyDescent="0.25">
      <c r="A637" t="s">
        <v>314</v>
      </c>
      <c r="B637" t="s">
        <v>307</v>
      </c>
      <c r="C637" t="s">
        <v>113</v>
      </c>
      <c r="D637" t="s">
        <v>891</v>
      </c>
      <c r="E637">
        <v>34404262571</v>
      </c>
      <c r="F637" t="s">
        <v>243</v>
      </c>
      <c r="G637" t="s">
        <v>310</v>
      </c>
      <c r="H637" t="s">
        <v>52</v>
      </c>
      <c r="I637" t="s">
        <v>115</v>
      </c>
      <c r="J637" t="s">
        <v>115</v>
      </c>
      <c r="K637" s="1">
        <v>43862</v>
      </c>
      <c r="L637" t="s">
        <v>53</v>
      </c>
      <c r="M637" s="1">
        <v>44379</v>
      </c>
      <c r="N637" t="s">
        <v>245</v>
      </c>
      <c r="O637" t="s">
        <v>53</v>
      </c>
      <c r="P637" t="s">
        <v>929</v>
      </c>
      <c r="Q637" t="s">
        <v>117</v>
      </c>
      <c r="R637" s="1">
        <v>44647</v>
      </c>
      <c r="S637" t="s">
        <v>774</v>
      </c>
      <c r="T637" t="s">
        <v>191</v>
      </c>
      <c r="U637" t="s">
        <v>176</v>
      </c>
      <c r="V637" t="s">
        <v>293</v>
      </c>
      <c r="W637">
        <v>80997</v>
      </c>
      <c r="X637" t="s">
        <v>62</v>
      </c>
      <c r="Y637" t="s">
        <v>53</v>
      </c>
      <c r="Z637">
        <v>2</v>
      </c>
      <c r="AA637" t="s">
        <v>121</v>
      </c>
      <c r="AB637" t="s">
        <v>64</v>
      </c>
      <c r="AC637" t="s">
        <v>135</v>
      </c>
      <c r="AD637" t="s">
        <v>52</v>
      </c>
      <c r="AE637" t="s">
        <v>193</v>
      </c>
      <c r="AF637" t="s">
        <v>162</v>
      </c>
      <c r="AG637">
        <v>16</v>
      </c>
      <c r="AH637">
        <v>37</v>
      </c>
      <c r="AI637" t="s">
        <v>182</v>
      </c>
      <c r="AJ637" t="s">
        <v>69</v>
      </c>
      <c r="AK637" t="s">
        <v>169</v>
      </c>
      <c r="AL637" t="s">
        <v>170</v>
      </c>
      <c r="AM637">
        <v>1</v>
      </c>
      <c r="AN637">
        <v>2</v>
      </c>
      <c r="AO637">
        <v>0</v>
      </c>
      <c r="AP637">
        <v>10</v>
      </c>
      <c r="AQ637">
        <v>53</v>
      </c>
      <c r="AR637">
        <v>6</v>
      </c>
      <c r="AS637" t="s">
        <v>736</v>
      </c>
      <c r="AT637" t="s">
        <v>138</v>
      </c>
      <c r="AU637" t="s">
        <v>138</v>
      </c>
      <c r="AV637" s="1">
        <v>44814</v>
      </c>
      <c r="AW637" s="116">
        <v>3</v>
      </c>
      <c r="AX637" s="40">
        <f>VLOOKUP(dummy_data!$AU637,dummy_oppeained!B:C,2,0)</f>
        <v>6</v>
      </c>
      <c r="AY637" s="22" t="str">
        <f>VLOOKUP(AT637,dummy_oppeained!B:D,3,0)</f>
        <v>eristav</v>
      </c>
      <c r="AZ637" s="72">
        <f>VLOOKUP(AS:AS,hinded_abi!B:D,3,0)</f>
        <v>5</v>
      </c>
      <c r="BA637" s="26">
        <f t="shared" si="27"/>
        <v>30</v>
      </c>
      <c r="BB637" s="27">
        <f t="shared" si="28"/>
        <v>6</v>
      </c>
      <c r="BC637" s="96" t="str">
        <f t="shared" si="29"/>
        <v>S00027_34404262571_õppeaine8_44814</v>
      </c>
      <c r="BD637" s="104">
        <f>COUNTIF($BC$2:BC637, BC637)</f>
        <v>1</v>
      </c>
    </row>
    <row r="638" spans="1:56" x14ac:dyDescent="0.25">
      <c r="A638" t="s">
        <v>314</v>
      </c>
      <c r="B638" t="s">
        <v>307</v>
      </c>
      <c r="C638" t="s">
        <v>113</v>
      </c>
      <c r="D638" t="s">
        <v>891</v>
      </c>
      <c r="E638">
        <v>34404262571</v>
      </c>
      <c r="F638" t="s">
        <v>243</v>
      </c>
      <c r="G638" t="s">
        <v>310</v>
      </c>
      <c r="H638" t="s">
        <v>52</v>
      </c>
      <c r="I638" t="s">
        <v>115</v>
      </c>
      <c r="J638" t="s">
        <v>115</v>
      </c>
      <c r="K638" s="1">
        <v>43862</v>
      </c>
      <c r="L638" t="s">
        <v>53</v>
      </c>
      <c r="M638" s="1">
        <v>44379</v>
      </c>
      <c r="N638" t="s">
        <v>245</v>
      </c>
      <c r="O638" t="s">
        <v>53</v>
      </c>
      <c r="P638" t="s">
        <v>929</v>
      </c>
      <c r="Q638" t="s">
        <v>117</v>
      </c>
      <c r="R638" s="1">
        <v>44647</v>
      </c>
      <c r="S638" t="s">
        <v>774</v>
      </c>
      <c r="T638" t="s">
        <v>191</v>
      </c>
      <c r="U638" t="s">
        <v>176</v>
      </c>
      <c r="V638" t="s">
        <v>293</v>
      </c>
      <c r="W638">
        <v>80997</v>
      </c>
      <c r="X638" t="s">
        <v>62</v>
      </c>
      <c r="Y638" t="s">
        <v>53</v>
      </c>
      <c r="Z638">
        <v>2</v>
      </c>
      <c r="AA638" t="s">
        <v>121</v>
      </c>
      <c r="AB638" t="s">
        <v>64</v>
      </c>
      <c r="AC638" t="s">
        <v>135</v>
      </c>
      <c r="AD638" t="s">
        <v>52</v>
      </c>
      <c r="AE638" t="s">
        <v>193</v>
      </c>
      <c r="AF638" t="s">
        <v>162</v>
      </c>
      <c r="AG638">
        <v>16</v>
      </c>
      <c r="AH638">
        <v>37</v>
      </c>
      <c r="AI638" t="s">
        <v>182</v>
      </c>
      <c r="AJ638" t="s">
        <v>69</v>
      </c>
      <c r="AK638" t="s">
        <v>169</v>
      </c>
      <c r="AL638" t="s">
        <v>170</v>
      </c>
      <c r="AM638">
        <v>1</v>
      </c>
      <c r="AN638">
        <v>2</v>
      </c>
      <c r="AO638">
        <v>0</v>
      </c>
      <c r="AP638">
        <v>10</v>
      </c>
      <c r="AQ638">
        <v>53</v>
      </c>
      <c r="AR638">
        <v>6</v>
      </c>
      <c r="AS638" t="s">
        <v>737</v>
      </c>
      <c r="AT638" t="s">
        <v>214</v>
      </c>
      <c r="AU638" t="s">
        <v>214</v>
      </c>
      <c r="AV638" s="1">
        <v>44814</v>
      </c>
      <c r="AW638" s="116">
        <v>3</v>
      </c>
      <c r="AX638" s="15">
        <f>VLOOKUP(dummy_data!$AU638,dummy_oppeained!B:C,2,0)</f>
        <v>6</v>
      </c>
      <c r="AY638" s="22" t="str">
        <f>VLOOKUP(AT638,dummy_oppeained!B:D,3,0)</f>
        <v>eristav</v>
      </c>
      <c r="AZ638" s="72">
        <f>VLOOKUP(AS:AS,hinded_abi!B:D,3,0)</f>
        <v>4</v>
      </c>
      <c r="BA638" s="26">
        <f t="shared" si="27"/>
        <v>24</v>
      </c>
      <c r="BB638" s="27">
        <f t="shared" si="28"/>
        <v>6</v>
      </c>
      <c r="BC638" s="96" t="str">
        <f t="shared" si="29"/>
        <v>S00027_34404262571_õppeaine64_44814</v>
      </c>
      <c r="BD638" s="104">
        <f>COUNTIF($BC$2:BC638, BC638)</f>
        <v>1</v>
      </c>
    </row>
    <row r="639" spans="1:56" x14ac:dyDescent="0.25">
      <c r="A639" t="s">
        <v>314</v>
      </c>
      <c r="B639" t="s">
        <v>307</v>
      </c>
      <c r="C639" t="s">
        <v>113</v>
      </c>
      <c r="D639" t="s">
        <v>891</v>
      </c>
      <c r="E639">
        <v>34404262571</v>
      </c>
      <c r="F639" t="s">
        <v>243</v>
      </c>
      <c r="G639" t="s">
        <v>310</v>
      </c>
      <c r="H639" t="s">
        <v>52</v>
      </c>
      <c r="I639" t="s">
        <v>115</v>
      </c>
      <c r="J639" t="s">
        <v>115</v>
      </c>
      <c r="K639" s="1">
        <v>43862</v>
      </c>
      <c r="L639" t="s">
        <v>53</v>
      </c>
      <c r="M639" s="1">
        <v>44379</v>
      </c>
      <c r="N639" t="s">
        <v>245</v>
      </c>
      <c r="O639" t="s">
        <v>53</v>
      </c>
      <c r="P639" t="s">
        <v>929</v>
      </c>
      <c r="Q639" t="s">
        <v>117</v>
      </c>
      <c r="R639" s="1">
        <v>44647</v>
      </c>
      <c r="S639" t="s">
        <v>774</v>
      </c>
      <c r="T639" t="s">
        <v>191</v>
      </c>
      <c r="U639" t="s">
        <v>176</v>
      </c>
      <c r="V639" t="s">
        <v>293</v>
      </c>
      <c r="W639">
        <v>80997</v>
      </c>
      <c r="X639" t="s">
        <v>62</v>
      </c>
      <c r="Y639" t="s">
        <v>53</v>
      </c>
      <c r="Z639">
        <v>2</v>
      </c>
      <c r="AA639" t="s">
        <v>121</v>
      </c>
      <c r="AB639" t="s">
        <v>64</v>
      </c>
      <c r="AC639" t="s">
        <v>135</v>
      </c>
      <c r="AD639" t="s">
        <v>52</v>
      </c>
      <c r="AE639" t="s">
        <v>193</v>
      </c>
      <c r="AF639" t="s">
        <v>162</v>
      </c>
      <c r="AG639">
        <v>16</v>
      </c>
      <c r="AH639">
        <v>37</v>
      </c>
      <c r="AI639" t="s">
        <v>182</v>
      </c>
      <c r="AJ639" t="s">
        <v>69</v>
      </c>
      <c r="AK639" t="s">
        <v>169</v>
      </c>
      <c r="AL639" t="s">
        <v>170</v>
      </c>
      <c r="AM639">
        <v>1</v>
      </c>
      <c r="AN639">
        <v>2</v>
      </c>
      <c r="AO639">
        <v>0</v>
      </c>
      <c r="AP639">
        <v>10</v>
      </c>
      <c r="AQ639">
        <v>53</v>
      </c>
      <c r="AR639">
        <v>6</v>
      </c>
      <c r="AS639" t="s">
        <v>745</v>
      </c>
      <c r="AT639" t="s">
        <v>131</v>
      </c>
      <c r="AU639" t="s">
        <v>131</v>
      </c>
      <c r="AV639" s="1">
        <v>45179</v>
      </c>
      <c r="AW639" s="116">
        <v>3</v>
      </c>
      <c r="AX639" s="40">
        <f>VLOOKUP(dummy_data!$AU639,dummy_oppeained!B:C,2,0)</f>
        <v>9</v>
      </c>
      <c r="AY639" s="22" t="str">
        <f>VLOOKUP(AT639,dummy_oppeained!B:D,3,0)</f>
        <v>eristav</v>
      </c>
      <c r="AZ639" s="72">
        <f>VLOOKUP(AS:AS,hinded_abi!B:D,3,0)</f>
        <v>0</v>
      </c>
      <c r="BA639" s="26">
        <f t="shared" si="27"/>
        <v>0</v>
      </c>
      <c r="BB639" s="27">
        <f t="shared" si="28"/>
        <v>9</v>
      </c>
      <c r="BC639" s="96" t="str">
        <f t="shared" si="29"/>
        <v>S00027_34404262571_õppeaine38_45179</v>
      </c>
      <c r="BD639" s="104">
        <f>COUNTIF($BC$2:BC639, BC639)</f>
        <v>1</v>
      </c>
    </row>
    <row r="640" spans="1:56" x14ac:dyDescent="0.25">
      <c r="A640" t="s">
        <v>314</v>
      </c>
      <c r="B640" t="s">
        <v>307</v>
      </c>
      <c r="C640" t="s">
        <v>113</v>
      </c>
      <c r="D640" t="s">
        <v>891</v>
      </c>
      <c r="E640">
        <v>34404262571</v>
      </c>
      <c r="F640" t="s">
        <v>243</v>
      </c>
      <c r="G640" t="s">
        <v>310</v>
      </c>
      <c r="H640" t="s">
        <v>52</v>
      </c>
      <c r="I640" t="s">
        <v>115</v>
      </c>
      <c r="J640" t="s">
        <v>115</v>
      </c>
      <c r="K640" s="1">
        <v>43862</v>
      </c>
      <c r="L640" t="s">
        <v>53</v>
      </c>
      <c r="M640" s="1">
        <v>44379</v>
      </c>
      <c r="N640" t="s">
        <v>245</v>
      </c>
      <c r="O640" t="s">
        <v>53</v>
      </c>
      <c r="P640" t="s">
        <v>929</v>
      </c>
      <c r="Q640" t="s">
        <v>117</v>
      </c>
      <c r="R640" s="1">
        <v>44647</v>
      </c>
      <c r="S640" t="s">
        <v>774</v>
      </c>
      <c r="T640" t="s">
        <v>191</v>
      </c>
      <c r="U640" t="s">
        <v>176</v>
      </c>
      <c r="V640" t="s">
        <v>293</v>
      </c>
      <c r="W640">
        <v>80997</v>
      </c>
      <c r="X640" t="s">
        <v>62</v>
      </c>
      <c r="Y640" t="s">
        <v>53</v>
      </c>
      <c r="Z640">
        <v>2</v>
      </c>
      <c r="AA640" t="s">
        <v>121</v>
      </c>
      <c r="AB640" t="s">
        <v>64</v>
      </c>
      <c r="AC640" t="s">
        <v>135</v>
      </c>
      <c r="AD640" t="s">
        <v>52</v>
      </c>
      <c r="AE640" t="s">
        <v>193</v>
      </c>
      <c r="AF640" t="s">
        <v>162</v>
      </c>
      <c r="AG640">
        <v>16</v>
      </c>
      <c r="AH640">
        <v>37</v>
      </c>
      <c r="AI640" t="s">
        <v>182</v>
      </c>
      <c r="AJ640" t="s">
        <v>69</v>
      </c>
      <c r="AK640" t="s">
        <v>169</v>
      </c>
      <c r="AL640" t="s">
        <v>170</v>
      </c>
      <c r="AM640">
        <v>1</v>
      </c>
      <c r="AN640">
        <v>2</v>
      </c>
      <c r="AO640">
        <v>0</v>
      </c>
      <c r="AP640">
        <v>10</v>
      </c>
      <c r="AQ640">
        <v>53</v>
      </c>
      <c r="AR640">
        <v>6</v>
      </c>
      <c r="AS640" t="s">
        <v>737</v>
      </c>
      <c r="AT640" t="s">
        <v>281</v>
      </c>
      <c r="AU640" t="s">
        <v>281</v>
      </c>
      <c r="AV640" s="1">
        <v>44814</v>
      </c>
      <c r="AW640" s="116">
        <v>3</v>
      </c>
      <c r="AX640" s="15">
        <f>VLOOKUP(dummy_data!$AU640,dummy_oppeained!B:C,2,0)</f>
        <v>6</v>
      </c>
      <c r="AY640" s="22" t="str">
        <f>VLOOKUP(AT640,dummy_oppeained!B:D,3,0)</f>
        <v>eristav</v>
      </c>
      <c r="AZ640" s="72">
        <f>VLOOKUP(AS:AS,hinded_abi!B:D,3,0)</f>
        <v>4</v>
      </c>
      <c r="BA640" s="26">
        <f t="shared" si="27"/>
        <v>24</v>
      </c>
      <c r="BB640" s="27">
        <f t="shared" si="28"/>
        <v>6</v>
      </c>
      <c r="BC640" s="96" t="str">
        <f t="shared" si="29"/>
        <v>S00027_34404262571_õppeaine58_44814</v>
      </c>
      <c r="BD640" s="104">
        <f>COUNTIF($BC$2:BC640, BC640)</f>
        <v>1</v>
      </c>
    </row>
    <row r="641" spans="1:56" x14ac:dyDescent="0.25">
      <c r="A641" t="s">
        <v>314</v>
      </c>
      <c r="B641" t="s">
        <v>307</v>
      </c>
      <c r="C641" t="s">
        <v>113</v>
      </c>
      <c r="D641" t="s">
        <v>891</v>
      </c>
      <c r="E641">
        <v>34404262571</v>
      </c>
      <c r="F641" t="s">
        <v>243</v>
      </c>
      <c r="G641" t="s">
        <v>310</v>
      </c>
      <c r="H641" t="s">
        <v>52</v>
      </c>
      <c r="I641" t="s">
        <v>115</v>
      </c>
      <c r="J641" t="s">
        <v>115</v>
      </c>
      <c r="K641" s="1">
        <v>43862</v>
      </c>
      <c r="L641" t="s">
        <v>53</v>
      </c>
      <c r="M641" s="1">
        <v>44379</v>
      </c>
      <c r="N641" t="s">
        <v>245</v>
      </c>
      <c r="O641" t="s">
        <v>53</v>
      </c>
      <c r="P641" t="s">
        <v>929</v>
      </c>
      <c r="Q641" t="s">
        <v>117</v>
      </c>
      <c r="R641" s="1">
        <v>44647</v>
      </c>
      <c r="S641" t="s">
        <v>774</v>
      </c>
      <c r="T641" t="s">
        <v>191</v>
      </c>
      <c r="U641" t="s">
        <v>176</v>
      </c>
      <c r="V641" t="s">
        <v>293</v>
      </c>
      <c r="W641">
        <v>80997</v>
      </c>
      <c r="X641" t="s">
        <v>62</v>
      </c>
      <c r="Y641" t="s">
        <v>53</v>
      </c>
      <c r="Z641">
        <v>2</v>
      </c>
      <c r="AA641" t="s">
        <v>121</v>
      </c>
      <c r="AB641" t="s">
        <v>64</v>
      </c>
      <c r="AC641" t="s">
        <v>135</v>
      </c>
      <c r="AD641" t="s">
        <v>52</v>
      </c>
      <c r="AE641" t="s">
        <v>193</v>
      </c>
      <c r="AF641" t="s">
        <v>162</v>
      </c>
      <c r="AG641">
        <v>16</v>
      </c>
      <c r="AH641">
        <v>37</v>
      </c>
      <c r="AI641" t="s">
        <v>182</v>
      </c>
      <c r="AJ641" t="s">
        <v>69</v>
      </c>
      <c r="AK641" t="s">
        <v>169</v>
      </c>
      <c r="AL641" t="s">
        <v>170</v>
      </c>
      <c r="AM641">
        <v>1</v>
      </c>
      <c r="AN641">
        <v>2</v>
      </c>
      <c r="AO641">
        <v>0</v>
      </c>
      <c r="AP641">
        <v>10</v>
      </c>
      <c r="AQ641">
        <v>53</v>
      </c>
      <c r="AR641">
        <v>6</v>
      </c>
      <c r="AS641" t="s">
        <v>737</v>
      </c>
      <c r="AT641" t="s">
        <v>166</v>
      </c>
      <c r="AU641" t="s">
        <v>166</v>
      </c>
      <c r="AV641" s="1">
        <v>44967</v>
      </c>
      <c r="AW641" s="116">
        <v>3</v>
      </c>
      <c r="AX641" s="40">
        <f>VLOOKUP(dummy_data!$AU641,dummy_oppeained!B:C,2,0)</f>
        <v>5</v>
      </c>
      <c r="AY641" s="22" t="str">
        <f>VLOOKUP(AT641,dummy_oppeained!B:D,3,0)</f>
        <v>eristav</v>
      </c>
      <c r="AZ641" s="72">
        <f>VLOOKUP(AS:AS,hinded_abi!B:D,3,0)</f>
        <v>4</v>
      </c>
      <c r="BA641" s="26">
        <f t="shared" si="27"/>
        <v>20</v>
      </c>
      <c r="BB641" s="27">
        <f t="shared" si="28"/>
        <v>5</v>
      </c>
      <c r="BC641" s="96" t="str">
        <f t="shared" si="29"/>
        <v>S00027_34404262571_õppeaine96_44967</v>
      </c>
      <c r="BD641" s="104">
        <f>COUNTIF($BC$2:BC641, BC641)</f>
        <v>1</v>
      </c>
    </row>
    <row r="642" spans="1:56" x14ac:dyDescent="0.25">
      <c r="A642" t="s">
        <v>314</v>
      </c>
      <c r="B642" t="s">
        <v>307</v>
      </c>
      <c r="C642" t="s">
        <v>113</v>
      </c>
      <c r="D642" t="s">
        <v>891</v>
      </c>
      <c r="E642">
        <v>34404262571</v>
      </c>
      <c r="F642" t="s">
        <v>243</v>
      </c>
      <c r="G642" t="s">
        <v>310</v>
      </c>
      <c r="H642" t="s">
        <v>52</v>
      </c>
      <c r="I642" t="s">
        <v>115</v>
      </c>
      <c r="J642" t="s">
        <v>115</v>
      </c>
      <c r="K642" s="1">
        <v>43862</v>
      </c>
      <c r="L642" t="s">
        <v>53</v>
      </c>
      <c r="M642" s="1">
        <v>44379</v>
      </c>
      <c r="N642" t="s">
        <v>245</v>
      </c>
      <c r="O642" t="s">
        <v>53</v>
      </c>
      <c r="P642" t="s">
        <v>929</v>
      </c>
      <c r="Q642" t="s">
        <v>117</v>
      </c>
      <c r="R642" s="1">
        <v>44647</v>
      </c>
      <c r="S642" t="s">
        <v>774</v>
      </c>
      <c r="T642" t="s">
        <v>191</v>
      </c>
      <c r="U642" t="s">
        <v>176</v>
      </c>
      <c r="V642" t="s">
        <v>293</v>
      </c>
      <c r="W642">
        <v>80997</v>
      </c>
      <c r="X642" t="s">
        <v>62</v>
      </c>
      <c r="Y642" t="s">
        <v>53</v>
      </c>
      <c r="Z642">
        <v>2</v>
      </c>
      <c r="AA642" t="s">
        <v>121</v>
      </c>
      <c r="AB642" t="s">
        <v>64</v>
      </c>
      <c r="AC642" t="s">
        <v>135</v>
      </c>
      <c r="AD642" t="s">
        <v>52</v>
      </c>
      <c r="AE642" t="s">
        <v>193</v>
      </c>
      <c r="AF642" t="s">
        <v>162</v>
      </c>
      <c r="AG642">
        <v>16</v>
      </c>
      <c r="AH642">
        <v>37</v>
      </c>
      <c r="AI642" t="s">
        <v>182</v>
      </c>
      <c r="AJ642" t="s">
        <v>69</v>
      </c>
      <c r="AK642" t="s">
        <v>169</v>
      </c>
      <c r="AL642" t="s">
        <v>170</v>
      </c>
      <c r="AM642">
        <v>1</v>
      </c>
      <c r="AN642">
        <v>2</v>
      </c>
      <c r="AO642">
        <v>0</v>
      </c>
      <c r="AP642">
        <v>10</v>
      </c>
      <c r="AQ642">
        <v>53</v>
      </c>
      <c r="AR642">
        <v>6</v>
      </c>
      <c r="AS642" t="s">
        <v>732</v>
      </c>
      <c r="AT642" t="s">
        <v>185</v>
      </c>
      <c r="AU642" t="s">
        <v>185</v>
      </c>
      <c r="AV642" s="1">
        <v>45545</v>
      </c>
      <c r="AW642" s="116">
        <v>3</v>
      </c>
      <c r="AX642" s="15">
        <f>VLOOKUP(dummy_data!$AU642,dummy_oppeained!B:C,2,0)</f>
        <v>3</v>
      </c>
      <c r="AY642" s="22" t="str">
        <f>VLOOKUP(AT642,dummy_oppeained!B:D,3,0)</f>
        <v>mitteeristav</v>
      </c>
      <c r="AZ642" s="72" t="str">
        <f>VLOOKUP(AS:AS,hinded_abi!B:D,3,0)</f>
        <v>NULL</v>
      </c>
      <c r="BA642" s="26" t="str">
        <f t="shared" si="27"/>
        <v xml:space="preserve"> </v>
      </c>
      <c r="BB642" s="27">
        <f t="shared" si="28"/>
        <v>0</v>
      </c>
      <c r="BC642" s="96" t="str">
        <f t="shared" si="29"/>
        <v>S00027_34404262571_õppeaine6_45545</v>
      </c>
      <c r="BD642" s="104">
        <f>COUNTIF($BC$2:BC642, BC642)</f>
        <v>1</v>
      </c>
    </row>
    <row r="643" spans="1:56" x14ac:dyDescent="0.25">
      <c r="A643" t="s">
        <v>314</v>
      </c>
      <c r="B643" t="s">
        <v>307</v>
      </c>
      <c r="C643" t="s">
        <v>113</v>
      </c>
      <c r="D643" t="s">
        <v>891</v>
      </c>
      <c r="E643">
        <v>34404262571</v>
      </c>
      <c r="F643" t="s">
        <v>243</v>
      </c>
      <c r="G643" t="s">
        <v>310</v>
      </c>
      <c r="H643" t="s">
        <v>52</v>
      </c>
      <c r="I643" t="s">
        <v>115</v>
      </c>
      <c r="J643" t="s">
        <v>115</v>
      </c>
      <c r="K643" s="1">
        <v>43862</v>
      </c>
      <c r="L643" t="s">
        <v>53</v>
      </c>
      <c r="M643" s="1">
        <v>44379</v>
      </c>
      <c r="N643" t="s">
        <v>245</v>
      </c>
      <c r="O643" t="s">
        <v>53</v>
      </c>
      <c r="P643" t="s">
        <v>929</v>
      </c>
      <c r="Q643" t="s">
        <v>117</v>
      </c>
      <c r="R643" s="1">
        <v>44647</v>
      </c>
      <c r="S643" t="s">
        <v>774</v>
      </c>
      <c r="T643" t="s">
        <v>191</v>
      </c>
      <c r="U643" t="s">
        <v>176</v>
      </c>
      <c r="V643" t="s">
        <v>293</v>
      </c>
      <c r="W643">
        <v>80997</v>
      </c>
      <c r="X643" t="s">
        <v>62</v>
      </c>
      <c r="Y643" t="s">
        <v>53</v>
      </c>
      <c r="Z643">
        <v>2</v>
      </c>
      <c r="AA643" t="s">
        <v>121</v>
      </c>
      <c r="AB643" t="s">
        <v>64</v>
      </c>
      <c r="AC643" t="s">
        <v>135</v>
      </c>
      <c r="AD643" t="s">
        <v>52</v>
      </c>
      <c r="AE643" t="s">
        <v>193</v>
      </c>
      <c r="AF643" t="s">
        <v>162</v>
      </c>
      <c r="AG643">
        <v>16</v>
      </c>
      <c r="AH643">
        <v>37</v>
      </c>
      <c r="AI643" t="s">
        <v>182</v>
      </c>
      <c r="AJ643" t="s">
        <v>69</v>
      </c>
      <c r="AK643" t="s">
        <v>169</v>
      </c>
      <c r="AL643" t="s">
        <v>170</v>
      </c>
      <c r="AM643">
        <v>1</v>
      </c>
      <c r="AN643">
        <v>2</v>
      </c>
      <c r="AO643">
        <v>0</v>
      </c>
      <c r="AP643">
        <v>10</v>
      </c>
      <c r="AQ643">
        <v>53</v>
      </c>
      <c r="AR643">
        <v>6</v>
      </c>
      <c r="AS643" t="s">
        <v>732</v>
      </c>
      <c r="AT643" t="s">
        <v>133</v>
      </c>
      <c r="AU643" t="s">
        <v>133</v>
      </c>
      <c r="AV643" s="1">
        <v>44237</v>
      </c>
      <c r="AW643" s="116">
        <v>3</v>
      </c>
      <c r="AX643" s="40">
        <f>VLOOKUP(dummy_data!$AU643,dummy_oppeained!B:C,2,0)</f>
        <v>2</v>
      </c>
      <c r="AY643" s="22" t="str">
        <f>VLOOKUP(AT643,dummy_oppeained!B:D,3,0)</f>
        <v>mitteeristav</v>
      </c>
      <c r="AZ643" s="72" t="str">
        <f>VLOOKUP(AS:AS,hinded_abi!B:D,3,0)</f>
        <v>NULL</v>
      </c>
      <c r="BA643" s="26" t="str">
        <f t="shared" ref="BA643:BA706" si="30">IF(AY643="eristav",AX643*AZ643," ")</f>
        <v xml:space="preserve"> </v>
      </c>
      <c r="BB643" s="27">
        <f t="shared" ref="BB643:BB706" si="31">IF(AY643="eristav",AX643,0)</f>
        <v>0</v>
      </c>
      <c r="BC643" s="96" t="str">
        <f t="shared" ref="BC643:BC706" si="32">_xlfn.CONCAT(A643,"_",E643,"_",AT643,"_",AV643)</f>
        <v>S00027_34404262571_õppeaine19_44237</v>
      </c>
      <c r="BD643" s="104">
        <f>COUNTIF($BC$2:BC643, BC643)</f>
        <v>1</v>
      </c>
    </row>
    <row r="644" spans="1:56" x14ac:dyDescent="0.25">
      <c r="A644" t="s">
        <v>314</v>
      </c>
      <c r="B644" t="s">
        <v>307</v>
      </c>
      <c r="C644" t="s">
        <v>113</v>
      </c>
      <c r="D644" t="s">
        <v>891</v>
      </c>
      <c r="E644">
        <v>34404262571</v>
      </c>
      <c r="F644" t="s">
        <v>243</v>
      </c>
      <c r="G644" t="s">
        <v>310</v>
      </c>
      <c r="H644" t="s">
        <v>52</v>
      </c>
      <c r="I644" t="s">
        <v>115</v>
      </c>
      <c r="J644" t="s">
        <v>115</v>
      </c>
      <c r="K644" s="1">
        <v>43862</v>
      </c>
      <c r="L644" t="s">
        <v>53</v>
      </c>
      <c r="M644" s="1">
        <v>44379</v>
      </c>
      <c r="N644" t="s">
        <v>245</v>
      </c>
      <c r="O644" t="s">
        <v>53</v>
      </c>
      <c r="P644" t="s">
        <v>929</v>
      </c>
      <c r="Q644" t="s">
        <v>117</v>
      </c>
      <c r="R644" s="1">
        <v>44647</v>
      </c>
      <c r="S644" t="s">
        <v>774</v>
      </c>
      <c r="T644" t="s">
        <v>191</v>
      </c>
      <c r="U644" t="s">
        <v>176</v>
      </c>
      <c r="V644" t="s">
        <v>293</v>
      </c>
      <c r="W644">
        <v>80997</v>
      </c>
      <c r="X644" t="s">
        <v>62</v>
      </c>
      <c r="Y644" t="s">
        <v>53</v>
      </c>
      <c r="Z644">
        <v>2</v>
      </c>
      <c r="AA644" t="s">
        <v>121</v>
      </c>
      <c r="AB644" t="s">
        <v>64</v>
      </c>
      <c r="AC644" t="s">
        <v>135</v>
      </c>
      <c r="AD644" t="s">
        <v>52</v>
      </c>
      <c r="AE644" t="s">
        <v>193</v>
      </c>
      <c r="AF644" t="s">
        <v>162</v>
      </c>
      <c r="AG644">
        <v>16</v>
      </c>
      <c r="AH644">
        <v>37</v>
      </c>
      <c r="AI644" t="s">
        <v>182</v>
      </c>
      <c r="AJ644" t="s">
        <v>69</v>
      </c>
      <c r="AK644" t="s">
        <v>169</v>
      </c>
      <c r="AL644" t="s">
        <v>170</v>
      </c>
      <c r="AM644">
        <v>1</v>
      </c>
      <c r="AN644">
        <v>2</v>
      </c>
      <c r="AO644">
        <v>0</v>
      </c>
      <c r="AP644">
        <v>10</v>
      </c>
      <c r="AQ644">
        <v>53</v>
      </c>
      <c r="AR644">
        <v>6</v>
      </c>
      <c r="AS644" t="s">
        <v>732</v>
      </c>
      <c r="AT644" t="s">
        <v>266</v>
      </c>
      <c r="AU644" t="s">
        <v>266</v>
      </c>
      <c r="AV644" s="1">
        <v>45332</v>
      </c>
      <c r="AW644" s="116">
        <v>3</v>
      </c>
      <c r="AX644" s="15">
        <f>VLOOKUP(dummy_data!$AU644,dummy_oppeained!B:C,2,0)</f>
        <v>2</v>
      </c>
      <c r="AY644" s="22" t="str">
        <f>VLOOKUP(AT644,dummy_oppeained!B:D,3,0)</f>
        <v>mitteeristav</v>
      </c>
      <c r="AZ644" s="72" t="str">
        <f>VLOOKUP(AS:AS,hinded_abi!B:D,3,0)</f>
        <v>NULL</v>
      </c>
      <c r="BA644" s="26" t="str">
        <f t="shared" si="30"/>
        <v xml:space="preserve"> </v>
      </c>
      <c r="BB644" s="27">
        <f t="shared" si="31"/>
        <v>0</v>
      </c>
      <c r="BC644" s="96" t="str">
        <f t="shared" si="32"/>
        <v>S00027_34404262571_õppeaine88_45332</v>
      </c>
      <c r="BD644" s="104">
        <f>COUNTIF($BC$2:BC644, BC644)</f>
        <v>1</v>
      </c>
    </row>
    <row r="645" spans="1:56" x14ac:dyDescent="0.25">
      <c r="A645" t="s">
        <v>314</v>
      </c>
      <c r="B645" t="s">
        <v>307</v>
      </c>
      <c r="C645" t="s">
        <v>113</v>
      </c>
      <c r="D645" t="s">
        <v>891</v>
      </c>
      <c r="E645">
        <v>34404262571</v>
      </c>
      <c r="F645" t="s">
        <v>243</v>
      </c>
      <c r="G645" t="s">
        <v>310</v>
      </c>
      <c r="H645" t="s">
        <v>52</v>
      </c>
      <c r="I645" t="s">
        <v>115</v>
      </c>
      <c r="J645" t="s">
        <v>115</v>
      </c>
      <c r="K645" s="1">
        <v>43862</v>
      </c>
      <c r="L645" t="s">
        <v>53</v>
      </c>
      <c r="M645" s="1">
        <v>44379</v>
      </c>
      <c r="N645" t="s">
        <v>245</v>
      </c>
      <c r="O645" t="s">
        <v>53</v>
      </c>
      <c r="P645" t="s">
        <v>929</v>
      </c>
      <c r="Q645" t="s">
        <v>117</v>
      </c>
      <c r="R645" s="1">
        <v>44647</v>
      </c>
      <c r="S645" t="s">
        <v>774</v>
      </c>
      <c r="T645" t="s">
        <v>191</v>
      </c>
      <c r="U645" t="s">
        <v>176</v>
      </c>
      <c r="V645" t="s">
        <v>293</v>
      </c>
      <c r="W645">
        <v>80997</v>
      </c>
      <c r="X645" t="s">
        <v>62</v>
      </c>
      <c r="Y645" t="s">
        <v>53</v>
      </c>
      <c r="Z645">
        <v>2</v>
      </c>
      <c r="AA645" t="s">
        <v>121</v>
      </c>
      <c r="AB645" t="s">
        <v>64</v>
      </c>
      <c r="AC645" t="s">
        <v>135</v>
      </c>
      <c r="AD645" t="s">
        <v>52</v>
      </c>
      <c r="AE645" t="s">
        <v>193</v>
      </c>
      <c r="AF645" t="s">
        <v>162</v>
      </c>
      <c r="AG645">
        <v>16</v>
      </c>
      <c r="AH645">
        <v>37</v>
      </c>
      <c r="AI645" t="s">
        <v>182</v>
      </c>
      <c r="AJ645" t="s">
        <v>69</v>
      </c>
      <c r="AK645" t="s">
        <v>169</v>
      </c>
      <c r="AL645" t="s">
        <v>170</v>
      </c>
      <c r="AM645">
        <v>1</v>
      </c>
      <c r="AN645">
        <v>2</v>
      </c>
      <c r="AO645">
        <v>0</v>
      </c>
      <c r="AP645">
        <v>10</v>
      </c>
      <c r="AQ645">
        <v>53</v>
      </c>
      <c r="AR645">
        <v>6</v>
      </c>
      <c r="AS645" t="s">
        <v>732</v>
      </c>
      <c r="AT645" t="s">
        <v>82</v>
      </c>
      <c r="AU645" t="s">
        <v>82</v>
      </c>
      <c r="AV645" s="1">
        <v>45910</v>
      </c>
      <c r="AW645" s="116">
        <v>3</v>
      </c>
      <c r="AX645" s="40">
        <f>VLOOKUP(dummy_data!$AU645,dummy_oppeained!B:C,2,0)</f>
        <v>3</v>
      </c>
      <c r="AY645" s="22" t="str">
        <f>VLOOKUP(AT645,dummy_oppeained!B:D,3,0)</f>
        <v>mitteeristav</v>
      </c>
      <c r="AZ645" s="72" t="str">
        <f>VLOOKUP(AS:AS,hinded_abi!B:D,3,0)</f>
        <v>NULL</v>
      </c>
      <c r="BA645" s="26" t="str">
        <f t="shared" si="30"/>
        <v xml:space="preserve"> </v>
      </c>
      <c r="BB645" s="27">
        <f t="shared" si="31"/>
        <v>0</v>
      </c>
      <c r="BC645" s="96" t="str">
        <f t="shared" si="32"/>
        <v>S00027_34404262571_õppeaine76_45910</v>
      </c>
      <c r="BD645" s="104">
        <f>COUNTIF($BC$2:BC645, BC645)</f>
        <v>1</v>
      </c>
    </row>
    <row r="646" spans="1:56" x14ac:dyDescent="0.25">
      <c r="A646" t="s">
        <v>314</v>
      </c>
      <c r="B646" t="s">
        <v>307</v>
      </c>
      <c r="C646" t="s">
        <v>113</v>
      </c>
      <c r="D646" t="s">
        <v>891</v>
      </c>
      <c r="E646">
        <v>34404262571</v>
      </c>
      <c r="F646" t="s">
        <v>243</v>
      </c>
      <c r="G646" t="s">
        <v>310</v>
      </c>
      <c r="H646" t="s">
        <v>52</v>
      </c>
      <c r="I646" t="s">
        <v>115</v>
      </c>
      <c r="J646" t="s">
        <v>115</v>
      </c>
      <c r="K646" s="1">
        <v>43862</v>
      </c>
      <c r="L646" t="s">
        <v>53</v>
      </c>
      <c r="M646" s="1">
        <v>44379</v>
      </c>
      <c r="N646" t="s">
        <v>245</v>
      </c>
      <c r="O646" t="s">
        <v>53</v>
      </c>
      <c r="P646" t="s">
        <v>929</v>
      </c>
      <c r="Q646" t="s">
        <v>117</v>
      </c>
      <c r="R646" s="1">
        <v>44647</v>
      </c>
      <c r="S646" t="s">
        <v>774</v>
      </c>
      <c r="T646" t="s">
        <v>191</v>
      </c>
      <c r="U646" t="s">
        <v>176</v>
      </c>
      <c r="V646" t="s">
        <v>293</v>
      </c>
      <c r="W646">
        <v>80997</v>
      </c>
      <c r="X646" t="s">
        <v>62</v>
      </c>
      <c r="Y646" t="s">
        <v>53</v>
      </c>
      <c r="Z646">
        <v>2</v>
      </c>
      <c r="AA646" t="s">
        <v>121</v>
      </c>
      <c r="AB646" t="s">
        <v>64</v>
      </c>
      <c r="AC646" t="s">
        <v>135</v>
      </c>
      <c r="AD646" t="s">
        <v>52</v>
      </c>
      <c r="AE646" t="s">
        <v>193</v>
      </c>
      <c r="AF646" t="s">
        <v>162</v>
      </c>
      <c r="AG646">
        <v>16</v>
      </c>
      <c r="AH646">
        <v>37</v>
      </c>
      <c r="AI646" t="s">
        <v>182</v>
      </c>
      <c r="AJ646" t="s">
        <v>69</v>
      </c>
      <c r="AK646" t="s">
        <v>169</v>
      </c>
      <c r="AL646" t="s">
        <v>170</v>
      </c>
      <c r="AM646">
        <v>1</v>
      </c>
      <c r="AN646">
        <v>2</v>
      </c>
      <c r="AO646">
        <v>0</v>
      </c>
      <c r="AP646">
        <v>10</v>
      </c>
      <c r="AQ646">
        <v>53</v>
      </c>
      <c r="AR646">
        <v>6</v>
      </c>
      <c r="AS646" t="s">
        <v>732</v>
      </c>
      <c r="AT646" t="s">
        <v>108</v>
      </c>
      <c r="AU646" t="s">
        <v>108</v>
      </c>
      <c r="AV646" s="1">
        <v>45545</v>
      </c>
      <c r="AW646" s="116">
        <v>3</v>
      </c>
      <c r="AX646" s="15">
        <f>VLOOKUP(dummy_data!$AU646,dummy_oppeained!B:C,2,0)</f>
        <v>3</v>
      </c>
      <c r="AY646" s="22" t="str">
        <f>VLOOKUP(AT646,dummy_oppeained!B:D,3,0)</f>
        <v>mitteeristav</v>
      </c>
      <c r="AZ646" s="72" t="str">
        <f>VLOOKUP(AS:AS,hinded_abi!B:D,3,0)</f>
        <v>NULL</v>
      </c>
      <c r="BA646" s="26" t="str">
        <f t="shared" si="30"/>
        <v xml:space="preserve"> </v>
      </c>
      <c r="BB646" s="27">
        <f t="shared" si="31"/>
        <v>0</v>
      </c>
      <c r="BC646" s="96" t="str">
        <f t="shared" si="32"/>
        <v>S00027_34404262571_õppeaine34_45545</v>
      </c>
      <c r="BD646" s="104">
        <f>COUNTIF($BC$2:BC646, BC646)</f>
        <v>1</v>
      </c>
    </row>
    <row r="647" spans="1:56" x14ac:dyDescent="0.25">
      <c r="A647" t="s">
        <v>314</v>
      </c>
      <c r="B647" t="s">
        <v>307</v>
      </c>
      <c r="C647" t="s">
        <v>113</v>
      </c>
      <c r="D647" t="s">
        <v>891</v>
      </c>
      <c r="E647">
        <v>34404262571</v>
      </c>
      <c r="F647" t="s">
        <v>243</v>
      </c>
      <c r="G647" t="s">
        <v>310</v>
      </c>
      <c r="H647" t="s">
        <v>52</v>
      </c>
      <c r="I647" t="s">
        <v>115</v>
      </c>
      <c r="J647" t="s">
        <v>115</v>
      </c>
      <c r="K647" s="1">
        <v>43862</v>
      </c>
      <c r="L647" t="s">
        <v>53</v>
      </c>
      <c r="M647" s="1">
        <v>44379</v>
      </c>
      <c r="N647" t="s">
        <v>245</v>
      </c>
      <c r="O647" t="s">
        <v>53</v>
      </c>
      <c r="P647" t="s">
        <v>929</v>
      </c>
      <c r="Q647" t="s">
        <v>117</v>
      </c>
      <c r="R647" s="1">
        <v>44647</v>
      </c>
      <c r="S647" t="s">
        <v>774</v>
      </c>
      <c r="T647" t="s">
        <v>191</v>
      </c>
      <c r="U647" t="s">
        <v>176</v>
      </c>
      <c r="V647" t="s">
        <v>293</v>
      </c>
      <c r="W647">
        <v>80997</v>
      </c>
      <c r="X647" t="s">
        <v>62</v>
      </c>
      <c r="Y647" t="s">
        <v>53</v>
      </c>
      <c r="Z647">
        <v>2</v>
      </c>
      <c r="AA647" t="s">
        <v>121</v>
      </c>
      <c r="AB647" t="s">
        <v>64</v>
      </c>
      <c r="AC647" t="s">
        <v>135</v>
      </c>
      <c r="AD647" t="s">
        <v>52</v>
      </c>
      <c r="AE647" t="s">
        <v>193</v>
      </c>
      <c r="AF647" t="s">
        <v>162</v>
      </c>
      <c r="AG647">
        <v>16</v>
      </c>
      <c r="AH647">
        <v>37</v>
      </c>
      <c r="AI647" t="s">
        <v>182</v>
      </c>
      <c r="AJ647" t="s">
        <v>69</v>
      </c>
      <c r="AK647" t="s">
        <v>169</v>
      </c>
      <c r="AL647" t="s">
        <v>170</v>
      </c>
      <c r="AM647">
        <v>1</v>
      </c>
      <c r="AN647">
        <v>2</v>
      </c>
      <c r="AO647">
        <v>0</v>
      </c>
      <c r="AP647">
        <v>10</v>
      </c>
      <c r="AQ647">
        <v>53</v>
      </c>
      <c r="AR647">
        <v>6</v>
      </c>
      <c r="AS647" t="s">
        <v>741</v>
      </c>
      <c r="AT647" t="s">
        <v>104</v>
      </c>
      <c r="AU647" t="s">
        <v>104</v>
      </c>
      <c r="AV647" s="1">
        <v>44602</v>
      </c>
      <c r="AW647" s="116">
        <v>3</v>
      </c>
      <c r="AX647" s="40">
        <f>VLOOKUP(dummy_data!$AU647,dummy_oppeained!B:C,2,0)</f>
        <v>6</v>
      </c>
      <c r="AY647" s="22" t="str">
        <f>VLOOKUP(AT647,dummy_oppeained!B:D,3,0)</f>
        <v>eristav</v>
      </c>
      <c r="AZ647" s="72">
        <f>VLOOKUP(AS:AS,hinded_abi!B:D,3,0)</f>
        <v>2</v>
      </c>
      <c r="BA647" s="26">
        <f t="shared" si="30"/>
        <v>12</v>
      </c>
      <c r="BB647" s="27">
        <f t="shared" si="31"/>
        <v>6</v>
      </c>
      <c r="BC647" s="96" t="str">
        <f t="shared" si="32"/>
        <v>S00027_34404262571_õppeaine42_44602</v>
      </c>
      <c r="BD647" s="104">
        <f>COUNTIF($BC$2:BC647, BC647)</f>
        <v>1</v>
      </c>
    </row>
    <row r="648" spans="1:56" x14ac:dyDescent="0.25">
      <c r="A648" t="s">
        <v>314</v>
      </c>
      <c r="B648" t="s">
        <v>307</v>
      </c>
      <c r="C648" t="s">
        <v>113</v>
      </c>
      <c r="D648" t="s">
        <v>891</v>
      </c>
      <c r="E648">
        <v>34404262571</v>
      </c>
      <c r="F648" t="s">
        <v>243</v>
      </c>
      <c r="G648" t="s">
        <v>310</v>
      </c>
      <c r="H648" t="s">
        <v>52</v>
      </c>
      <c r="I648" t="s">
        <v>115</v>
      </c>
      <c r="J648" t="s">
        <v>115</v>
      </c>
      <c r="K648" s="1">
        <v>43862</v>
      </c>
      <c r="L648" t="s">
        <v>53</v>
      </c>
      <c r="M648" s="1">
        <v>44379</v>
      </c>
      <c r="N648" t="s">
        <v>245</v>
      </c>
      <c r="O648" t="s">
        <v>53</v>
      </c>
      <c r="P648" t="s">
        <v>929</v>
      </c>
      <c r="Q648" t="s">
        <v>117</v>
      </c>
      <c r="R648" s="1">
        <v>44647</v>
      </c>
      <c r="S648" t="s">
        <v>774</v>
      </c>
      <c r="T648" t="s">
        <v>191</v>
      </c>
      <c r="U648" t="s">
        <v>176</v>
      </c>
      <c r="V648" t="s">
        <v>293</v>
      </c>
      <c r="W648">
        <v>80997</v>
      </c>
      <c r="X648" t="s">
        <v>62</v>
      </c>
      <c r="Y648" t="s">
        <v>53</v>
      </c>
      <c r="Z648">
        <v>2</v>
      </c>
      <c r="AA648" t="s">
        <v>121</v>
      </c>
      <c r="AB648" t="s">
        <v>64</v>
      </c>
      <c r="AC648" t="s">
        <v>135</v>
      </c>
      <c r="AD648" t="s">
        <v>52</v>
      </c>
      <c r="AE648" t="s">
        <v>193</v>
      </c>
      <c r="AF648" t="s">
        <v>162</v>
      </c>
      <c r="AG648">
        <v>16</v>
      </c>
      <c r="AH648">
        <v>37</v>
      </c>
      <c r="AI648" t="s">
        <v>182</v>
      </c>
      <c r="AJ648" t="s">
        <v>69</v>
      </c>
      <c r="AK648" t="s">
        <v>169</v>
      </c>
      <c r="AL648" t="s">
        <v>170</v>
      </c>
      <c r="AM648">
        <v>1</v>
      </c>
      <c r="AN648">
        <v>2</v>
      </c>
      <c r="AO648">
        <v>0</v>
      </c>
      <c r="AP648">
        <v>10</v>
      </c>
      <c r="AQ648">
        <v>53</v>
      </c>
      <c r="AR648">
        <v>6</v>
      </c>
      <c r="AS648" t="s">
        <v>734</v>
      </c>
      <c r="AT648" t="s">
        <v>274</v>
      </c>
      <c r="AU648" t="s">
        <v>274</v>
      </c>
      <c r="AV648" s="1">
        <v>44602</v>
      </c>
      <c r="AW648" s="116">
        <v>3</v>
      </c>
      <c r="AX648" s="15">
        <f>VLOOKUP(dummy_data!$AU648,dummy_oppeained!B:C,2,0)</f>
        <v>2</v>
      </c>
      <c r="AY648" s="22" t="str">
        <f>VLOOKUP(AT648,dummy_oppeained!B:D,3,0)</f>
        <v>mitteeristav</v>
      </c>
      <c r="AZ648" s="72" t="str">
        <f>VLOOKUP(AS:AS,hinded_abi!B:D,3,0)</f>
        <v>NULL</v>
      </c>
      <c r="BA648" s="26" t="str">
        <f t="shared" si="30"/>
        <v xml:space="preserve"> </v>
      </c>
      <c r="BB648" s="27">
        <f t="shared" si="31"/>
        <v>0</v>
      </c>
      <c r="BC648" s="96" t="str">
        <f t="shared" si="32"/>
        <v>S00027_34404262571_õppeaine47_44602</v>
      </c>
      <c r="BD648" s="104">
        <f>COUNTIF($BC$2:BC648, BC648)</f>
        <v>1</v>
      </c>
    </row>
    <row r="649" spans="1:56" x14ac:dyDescent="0.25">
      <c r="A649" t="s">
        <v>314</v>
      </c>
      <c r="B649" t="s">
        <v>307</v>
      </c>
      <c r="C649" t="s">
        <v>113</v>
      </c>
      <c r="D649" t="s">
        <v>891</v>
      </c>
      <c r="E649">
        <v>34404262571</v>
      </c>
      <c r="F649" t="s">
        <v>243</v>
      </c>
      <c r="G649" t="s">
        <v>310</v>
      </c>
      <c r="H649" t="s">
        <v>52</v>
      </c>
      <c r="I649" t="s">
        <v>115</v>
      </c>
      <c r="J649" t="s">
        <v>115</v>
      </c>
      <c r="K649" s="1">
        <v>43862</v>
      </c>
      <c r="L649" t="s">
        <v>53</v>
      </c>
      <c r="M649" s="1">
        <v>44379</v>
      </c>
      <c r="N649" t="s">
        <v>245</v>
      </c>
      <c r="O649" t="s">
        <v>53</v>
      </c>
      <c r="P649" t="s">
        <v>929</v>
      </c>
      <c r="Q649" t="s">
        <v>117</v>
      </c>
      <c r="R649" s="1">
        <v>44647</v>
      </c>
      <c r="S649" t="s">
        <v>774</v>
      </c>
      <c r="T649" t="s">
        <v>191</v>
      </c>
      <c r="U649" t="s">
        <v>176</v>
      </c>
      <c r="V649" t="s">
        <v>293</v>
      </c>
      <c r="W649">
        <v>80997</v>
      </c>
      <c r="X649" t="s">
        <v>62</v>
      </c>
      <c r="Y649" t="s">
        <v>53</v>
      </c>
      <c r="Z649">
        <v>3</v>
      </c>
      <c r="AA649" t="s">
        <v>121</v>
      </c>
      <c r="AB649" t="s">
        <v>64</v>
      </c>
      <c r="AC649" t="s">
        <v>106</v>
      </c>
      <c r="AD649" t="s">
        <v>52</v>
      </c>
      <c r="AE649" t="s">
        <v>193</v>
      </c>
      <c r="AF649" t="s">
        <v>162</v>
      </c>
      <c r="AG649">
        <v>16</v>
      </c>
      <c r="AH649">
        <v>56</v>
      </c>
      <c r="AI649" t="s">
        <v>182</v>
      </c>
      <c r="AJ649" t="s">
        <v>170</v>
      </c>
      <c r="AK649" t="s">
        <v>169</v>
      </c>
      <c r="AL649" t="s">
        <v>230</v>
      </c>
      <c r="AM649">
        <v>1</v>
      </c>
      <c r="AN649">
        <v>0</v>
      </c>
      <c r="AO649">
        <v>0</v>
      </c>
      <c r="AP649">
        <v>9</v>
      </c>
      <c r="AQ649">
        <v>55</v>
      </c>
      <c r="AR649">
        <v>6</v>
      </c>
      <c r="AS649" t="s">
        <v>747</v>
      </c>
      <c r="AT649" t="s">
        <v>90</v>
      </c>
      <c r="AU649" t="s">
        <v>90</v>
      </c>
      <c r="AV649" s="1">
        <v>44814</v>
      </c>
      <c r="AW649" s="116">
        <v>3</v>
      </c>
      <c r="AX649" s="40">
        <f>VLOOKUP(dummy_data!$AU649,dummy_oppeained!B:C,2,0)</f>
        <v>3</v>
      </c>
      <c r="AY649" s="22" t="str">
        <f>VLOOKUP(AT649,dummy_oppeained!B:D,3,0)</f>
        <v>mitteeristav</v>
      </c>
      <c r="AZ649" s="72">
        <f>VLOOKUP(AS:AS,hinded_abi!B:D,3,0)</f>
        <v>0</v>
      </c>
      <c r="BA649" s="26" t="str">
        <f t="shared" si="30"/>
        <v xml:space="preserve"> </v>
      </c>
      <c r="BB649" s="27">
        <f t="shared" si="31"/>
        <v>0</v>
      </c>
      <c r="BC649" s="96" t="str">
        <f t="shared" si="32"/>
        <v>S00027_34404262571_õppeaine3_44814</v>
      </c>
      <c r="BD649" s="104">
        <f>COUNTIF($BC$2:BC649, BC649)</f>
        <v>1</v>
      </c>
    </row>
    <row r="650" spans="1:56" x14ac:dyDescent="0.25">
      <c r="A650" t="s">
        <v>314</v>
      </c>
      <c r="B650" t="s">
        <v>307</v>
      </c>
      <c r="C650" t="s">
        <v>113</v>
      </c>
      <c r="D650" t="s">
        <v>891</v>
      </c>
      <c r="E650">
        <v>34404262571</v>
      </c>
      <c r="F650" t="s">
        <v>243</v>
      </c>
      <c r="G650" t="s">
        <v>310</v>
      </c>
      <c r="H650" t="s">
        <v>52</v>
      </c>
      <c r="I650" t="s">
        <v>115</v>
      </c>
      <c r="J650" t="s">
        <v>115</v>
      </c>
      <c r="K650" s="1">
        <v>43862</v>
      </c>
      <c r="L650" t="s">
        <v>53</v>
      </c>
      <c r="M650" s="1">
        <v>44379</v>
      </c>
      <c r="N650" t="s">
        <v>245</v>
      </c>
      <c r="O650" t="s">
        <v>53</v>
      </c>
      <c r="P650" t="s">
        <v>929</v>
      </c>
      <c r="Q650" t="s">
        <v>117</v>
      </c>
      <c r="R650" s="1">
        <v>44647</v>
      </c>
      <c r="S650" t="s">
        <v>774</v>
      </c>
      <c r="T650" t="s">
        <v>191</v>
      </c>
      <c r="U650" t="s">
        <v>176</v>
      </c>
      <c r="V650" t="s">
        <v>293</v>
      </c>
      <c r="W650">
        <v>80997</v>
      </c>
      <c r="X650" t="s">
        <v>62</v>
      </c>
      <c r="Y650" t="s">
        <v>53</v>
      </c>
      <c r="Z650">
        <v>3</v>
      </c>
      <c r="AA650" t="s">
        <v>121</v>
      </c>
      <c r="AB650" t="s">
        <v>64</v>
      </c>
      <c r="AC650" t="s">
        <v>106</v>
      </c>
      <c r="AD650" t="s">
        <v>52</v>
      </c>
      <c r="AE650" t="s">
        <v>193</v>
      </c>
      <c r="AF650" t="s">
        <v>162</v>
      </c>
      <c r="AG650">
        <v>16</v>
      </c>
      <c r="AH650">
        <v>56</v>
      </c>
      <c r="AI650" t="s">
        <v>182</v>
      </c>
      <c r="AJ650" t="s">
        <v>170</v>
      </c>
      <c r="AK650" t="s">
        <v>169</v>
      </c>
      <c r="AL650" t="s">
        <v>230</v>
      </c>
      <c r="AM650">
        <v>1</v>
      </c>
      <c r="AN650">
        <v>0</v>
      </c>
      <c r="AO650">
        <v>0</v>
      </c>
      <c r="AP650">
        <v>9</v>
      </c>
      <c r="AQ650">
        <v>55</v>
      </c>
      <c r="AR650">
        <v>6</v>
      </c>
      <c r="AS650" t="s">
        <v>743</v>
      </c>
      <c r="AT650" t="s">
        <v>127</v>
      </c>
      <c r="AU650" t="s">
        <v>127</v>
      </c>
      <c r="AV650" s="1">
        <v>45179</v>
      </c>
      <c r="AW650" s="116">
        <v>3</v>
      </c>
      <c r="AX650" s="15">
        <f>VLOOKUP(dummy_data!$AU650,dummy_oppeained!B:C,2,0)</f>
        <v>6</v>
      </c>
      <c r="AY650" s="22" t="str">
        <f>VLOOKUP(AT650,dummy_oppeained!B:D,3,0)</f>
        <v>eristav</v>
      </c>
      <c r="AZ650" s="72">
        <f>VLOOKUP(AS:AS,hinded_abi!B:D,3,0)</f>
        <v>1</v>
      </c>
      <c r="BA650" s="26">
        <f t="shared" si="30"/>
        <v>6</v>
      </c>
      <c r="BB650" s="27">
        <f t="shared" si="31"/>
        <v>6</v>
      </c>
      <c r="BC650" s="96" t="str">
        <f t="shared" si="32"/>
        <v>S00027_34404262571_õppeaine50_45179</v>
      </c>
      <c r="BD650" s="104">
        <f>COUNTIF($BC$2:BC650, BC650)</f>
        <v>1</v>
      </c>
    </row>
    <row r="651" spans="1:56" x14ac:dyDescent="0.25">
      <c r="A651" t="s">
        <v>314</v>
      </c>
      <c r="B651" t="s">
        <v>307</v>
      </c>
      <c r="C651" t="s">
        <v>113</v>
      </c>
      <c r="D651" t="s">
        <v>891</v>
      </c>
      <c r="E651">
        <v>34404262571</v>
      </c>
      <c r="F651" t="s">
        <v>243</v>
      </c>
      <c r="G651" t="s">
        <v>310</v>
      </c>
      <c r="H651" t="s">
        <v>52</v>
      </c>
      <c r="I651" t="s">
        <v>115</v>
      </c>
      <c r="J651" t="s">
        <v>115</v>
      </c>
      <c r="K651" s="1">
        <v>43862</v>
      </c>
      <c r="L651" t="s">
        <v>53</v>
      </c>
      <c r="M651" s="1">
        <v>44379</v>
      </c>
      <c r="N651" t="s">
        <v>245</v>
      </c>
      <c r="O651" t="s">
        <v>53</v>
      </c>
      <c r="P651" t="s">
        <v>929</v>
      </c>
      <c r="Q651" t="s">
        <v>117</v>
      </c>
      <c r="R651" s="1">
        <v>44647</v>
      </c>
      <c r="S651" t="s">
        <v>774</v>
      </c>
      <c r="T651" t="s">
        <v>191</v>
      </c>
      <c r="U651" t="s">
        <v>176</v>
      </c>
      <c r="V651" t="s">
        <v>293</v>
      </c>
      <c r="W651">
        <v>80997</v>
      </c>
      <c r="X651" t="s">
        <v>62</v>
      </c>
      <c r="Y651" t="s">
        <v>53</v>
      </c>
      <c r="Z651">
        <v>3</v>
      </c>
      <c r="AA651" t="s">
        <v>121</v>
      </c>
      <c r="AB651" t="s">
        <v>64</v>
      </c>
      <c r="AC651" t="s">
        <v>106</v>
      </c>
      <c r="AD651" t="s">
        <v>52</v>
      </c>
      <c r="AE651" t="s">
        <v>193</v>
      </c>
      <c r="AF651" t="s">
        <v>162</v>
      </c>
      <c r="AG651">
        <v>16</v>
      </c>
      <c r="AH651">
        <v>56</v>
      </c>
      <c r="AI651" t="s">
        <v>182</v>
      </c>
      <c r="AJ651" t="s">
        <v>170</v>
      </c>
      <c r="AK651" t="s">
        <v>169</v>
      </c>
      <c r="AL651" t="s">
        <v>230</v>
      </c>
      <c r="AM651">
        <v>1</v>
      </c>
      <c r="AN651">
        <v>0</v>
      </c>
      <c r="AO651">
        <v>0</v>
      </c>
      <c r="AP651">
        <v>9</v>
      </c>
      <c r="AQ651">
        <v>55</v>
      </c>
      <c r="AR651">
        <v>6</v>
      </c>
      <c r="AS651" t="s">
        <v>743</v>
      </c>
      <c r="AT651" t="s">
        <v>164</v>
      </c>
      <c r="AU651" t="s">
        <v>164</v>
      </c>
      <c r="AV651" s="1">
        <v>45545</v>
      </c>
      <c r="AW651" s="116">
        <v>3</v>
      </c>
      <c r="AX651" s="40">
        <f>VLOOKUP(dummy_data!$AU651,dummy_oppeained!B:C,2,0)</f>
        <v>6</v>
      </c>
      <c r="AY651" s="22" t="str">
        <f>VLOOKUP(AT651,dummy_oppeained!B:D,3,0)</f>
        <v>eristav</v>
      </c>
      <c r="AZ651" s="72">
        <f>VLOOKUP(AS:AS,hinded_abi!B:D,3,0)</f>
        <v>1</v>
      </c>
      <c r="BA651" s="26">
        <f t="shared" si="30"/>
        <v>6</v>
      </c>
      <c r="BB651" s="27">
        <f t="shared" si="31"/>
        <v>6</v>
      </c>
      <c r="BC651" s="96" t="str">
        <f t="shared" si="32"/>
        <v>S00027_34404262571_õppeaine97_45545</v>
      </c>
      <c r="BD651" s="104">
        <f>COUNTIF($BC$2:BC651, BC651)</f>
        <v>1</v>
      </c>
    </row>
    <row r="652" spans="1:56" x14ac:dyDescent="0.25">
      <c r="A652" t="s">
        <v>314</v>
      </c>
      <c r="B652" t="s">
        <v>307</v>
      </c>
      <c r="C652" t="s">
        <v>113</v>
      </c>
      <c r="D652" t="s">
        <v>891</v>
      </c>
      <c r="E652">
        <v>34404262571</v>
      </c>
      <c r="F652" t="s">
        <v>243</v>
      </c>
      <c r="G652" t="s">
        <v>310</v>
      </c>
      <c r="H652" t="s">
        <v>52</v>
      </c>
      <c r="I652" t="s">
        <v>115</v>
      </c>
      <c r="J652" t="s">
        <v>115</v>
      </c>
      <c r="K652" s="1">
        <v>43862</v>
      </c>
      <c r="L652" t="s">
        <v>53</v>
      </c>
      <c r="M652" s="1">
        <v>44379</v>
      </c>
      <c r="N652" t="s">
        <v>245</v>
      </c>
      <c r="O652" t="s">
        <v>53</v>
      </c>
      <c r="P652" t="s">
        <v>929</v>
      </c>
      <c r="Q652" t="s">
        <v>117</v>
      </c>
      <c r="R652" s="1">
        <v>44647</v>
      </c>
      <c r="S652" t="s">
        <v>774</v>
      </c>
      <c r="T652" t="s">
        <v>191</v>
      </c>
      <c r="U652" t="s">
        <v>176</v>
      </c>
      <c r="V652" t="s">
        <v>293</v>
      </c>
      <c r="W652">
        <v>80997</v>
      </c>
      <c r="X652" t="s">
        <v>62</v>
      </c>
      <c r="Y652" t="s">
        <v>53</v>
      </c>
      <c r="Z652">
        <v>3</v>
      </c>
      <c r="AA652" t="s">
        <v>121</v>
      </c>
      <c r="AB652" t="s">
        <v>64</v>
      </c>
      <c r="AC652" t="s">
        <v>106</v>
      </c>
      <c r="AD652" t="s">
        <v>52</v>
      </c>
      <c r="AE652" t="s">
        <v>193</v>
      </c>
      <c r="AF652" t="s">
        <v>162</v>
      </c>
      <c r="AG652">
        <v>16</v>
      </c>
      <c r="AH652">
        <v>56</v>
      </c>
      <c r="AI652" t="s">
        <v>182</v>
      </c>
      <c r="AJ652" t="s">
        <v>170</v>
      </c>
      <c r="AK652" t="s">
        <v>169</v>
      </c>
      <c r="AL652" t="s">
        <v>230</v>
      </c>
      <c r="AM652">
        <v>1</v>
      </c>
      <c r="AN652">
        <v>0</v>
      </c>
      <c r="AO652">
        <v>0</v>
      </c>
      <c r="AP652">
        <v>9</v>
      </c>
      <c r="AQ652">
        <v>55</v>
      </c>
      <c r="AR652">
        <v>6</v>
      </c>
      <c r="AS652" t="s">
        <v>736</v>
      </c>
      <c r="AT652" t="s">
        <v>152</v>
      </c>
      <c r="AU652" t="s">
        <v>152</v>
      </c>
      <c r="AV652" s="1">
        <v>44602</v>
      </c>
      <c r="AW652" s="116">
        <v>3</v>
      </c>
      <c r="AX652" s="15">
        <f>VLOOKUP(dummy_data!$AU652,dummy_oppeained!B:C,2,0)</f>
        <v>6</v>
      </c>
      <c r="AY652" s="22" t="str">
        <f>VLOOKUP(AT652,dummy_oppeained!B:D,3,0)</f>
        <v>eristav</v>
      </c>
      <c r="AZ652" s="72">
        <f>VLOOKUP(AS:AS,hinded_abi!B:D,3,0)</f>
        <v>5</v>
      </c>
      <c r="BA652" s="26">
        <f t="shared" si="30"/>
        <v>30</v>
      </c>
      <c r="BB652" s="27">
        <f t="shared" si="31"/>
        <v>6</v>
      </c>
      <c r="BC652" s="96" t="str">
        <f t="shared" si="32"/>
        <v>S00027_34404262571_õppeaine41_44602</v>
      </c>
      <c r="BD652" s="104">
        <f>COUNTIF($BC$2:BC652, BC652)</f>
        <v>1</v>
      </c>
    </row>
    <row r="653" spans="1:56" x14ac:dyDescent="0.25">
      <c r="A653" t="s">
        <v>314</v>
      </c>
      <c r="B653" t="s">
        <v>307</v>
      </c>
      <c r="C653" t="s">
        <v>113</v>
      </c>
      <c r="D653" t="s">
        <v>891</v>
      </c>
      <c r="E653">
        <v>34404262571</v>
      </c>
      <c r="F653" t="s">
        <v>243</v>
      </c>
      <c r="G653" t="s">
        <v>310</v>
      </c>
      <c r="H653" t="s">
        <v>52</v>
      </c>
      <c r="I653" t="s">
        <v>115</v>
      </c>
      <c r="J653" t="s">
        <v>115</v>
      </c>
      <c r="K653" s="1">
        <v>43862</v>
      </c>
      <c r="L653" t="s">
        <v>53</v>
      </c>
      <c r="M653" s="1">
        <v>44379</v>
      </c>
      <c r="N653" t="s">
        <v>245</v>
      </c>
      <c r="O653" t="s">
        <v>53</v>
      </c>
      <c r="P653" t="s">
        <v>929</v>
      </c>
      <c r="Q653" t="s">
        <v>117</v>
      </c>
      <c r="R653" s="1">
        <v>44647</v>
      </c>
      <c r="S653" t="s">
        <v>774</v>
      </c>
      <c r="T653" t="s">
        <v>191</v>
      </c>
      <c r="U653" t="s">
        <v>176</v>
      </c>
      <c r="V653" t="s">
        <v>293</v>
      </c>
      <c r="W653">
        <v>80997</v>
      </c>
      <c r="X653" t="s">
        <v>62</v>
      </c>
      <c r="Y653" t="s">
        <v>53</v>
      </c>
      <c r="Z653">
        <v>3</v>
      </c>
      <c r="AA653" t="s">
        <v>121</v>
      </c>
      <c r="AB653" t="s">
        <v>64</v>
      </c>
      <c r="AC653" t="s">
        <v>106</v>
      </c>
      <c r="AD653" t="s">
        <v>52</v>
      </c>
      <c r="AE653" t="s">
        <v>193</v>
      </c>
      <c r="AF653" t="s">
        <v>162</v>
      </c>
      <c r="AG653">
        <v>16</v>
      </c>
      <c r="AH653">
        <v>56</v>
      </c>
      <c r="AI653" t="s">
        <v>182</v>
      </c>
      <c r="AJ653" t="s">
        <v>170</v>
      </c>
      <c r="AK653" t="s">
        <v>169</v>
      </c>
      <c r="AL653" t="s">
        <v>230</v>
      </c>
      <c r="AM653">
        <v>1</v>
      </c>
      <c r="AN653">
        <v>0</v>
      </c>
      <c r="AO653">
        <v>0</v>
      </c>
      <c r="AP653">
        <v>9</v>
      </c>
      <c r="AQ653">
        <v>55</v>
      </c>
      <c r="AR653">
        <v>6</v>
      </c>
      <c r="AS653" t="s">
        <v>732</v>
      </c>
      <c r="AT653" t="s">
        <v>151</v>
      </c>
      <c r="AU653" t="s">
        <v>151</v>
      </c>
      <c r="AV653" s="1">
        <v>45545</v>
      </c>
      <c r="AW653" s="116">
        <v>3</v>
      </c>
      <c r="AX653" s="40">
        <f>VLOOKUP(dummy_data!$AU653,dummy_oppeained!B:C,2,0)</f>
        <v>3</v>
      </c>
      <c r="AY653" s="22" t="str">
        <f>VLOOKUP(AT653,dummy_oppeained!B:D,3,0)</f>
        <v>mitteeristav</v>
      </c>
      <c r="AZ653" s="72" t="str">
        <f>VLOOKUP(AS:AS,hinded_abi!B:D,3,0)</f>
        <v>NULL</v>
      </c>
      <c r="BA653" s="26" t="str">
        <f t="shared" si="30"/>
        <v xml:space="preserve"> </v>
      </c>
      <c r="BB653" s="27">
        <f t="shared" si="31"/>
        <v>0</v>
      </c>
      <c r="BC653" s="96" t="str">
        <f t="shared" si="32"/>
        <v>S00027_34404262571_õppeaine90_45545</v>
      </c>
      <c r="BD653" s="104">
        <f>COUNTIF($BC$2:BC653, BC653)</f>
        <v>1</v>
      </c>
    </row>
    <row r="654" spans="1:56" x14ac:dyDescent="0.25">
      <c r="A654" t="s">
        <v>314</v>
      </c>
      <c r="B654" t="s">
        <v>307</v>
      </c>
      <c r="C654" t="s">
        <v>113</v>
      </c>
      <c r="D654" t="s">
        <v>891</v>
      </c>
      <c r="E654">
        <v>34404262571</v>
      </c>
      <c r="F654" t="s">
        <v>243</v>
      </c>
      <c r="G654" t="s">
        <v>310</v>
      </c>
      <c r="H654" t="s">
        <v>52</v>
      </c>
      <c r="I654" t="s">
        <v>115</v>
      </c>
      <c r="J654" t="s">
        <v>115</v>
      </c>
      <c r="K654" s="1">
        <v>43862</v>
      </c>
      <c r="L654" t="s">
        <v>53</v>
      </c>
      <c r="M654" s="1">
        <v>44379</v>
      </c>
      <c r="N654" t="s">
        <v>245</v>
      </c>
      <c r="O654" t="s">
        <v>53</v>
      </c>
      <c r="P654" t="s">
        <v>929</v>
      </c>
      <c r="Q654" t="s">
        <v>117</v>
      </c>
      <c r="R654" s="1">
        <v>44647</v>
      </c>
      <c r="S654" t="s">
        <v>774</v>
      </c>
      <c r="T654" t="s">
        <v>191</v>
      </c>
      <c r="U654" t="s">
        <v>176</v>
      </c>
      <c r="V654" t="s">
        <v>293</v>
      </c>
      <c r="W654">
        <v>80997</v>
      </c>
      <c r="X654" t="s">
        <v>62</v>
      </c>
      <c r="Y654" t="s">
        <v>53</v>
      </c>
      <c r="Z654">
        <v>3</v>
      </c>
      <c r="AA654" t="s">
        <v>121</v>
      </c>
      <c r="AB654" t="s">
        <v>64</v>
      </c>
      <c r="AC654" t="s">
        <v>106</v>
      </c>
      <c r="AD654" t="s">
        <v>52</v>
      </c>
      <c r="AE654" t="s">
        <v>193</v>
      </c>
      <c r="AF654" t="s">
        <v>162</v>
      </c>
      <c r="AG654">
        <v>16</v>
      </c>
      <c r="AH654">
        <v>56</v>
      </c>
      <c r="AI654" t="s">
        <v>182</v>
      </c>
      <c r="AJ654" t="s">
        <v>170</v>
      </c>
      <c r="AK654" t="s">
        <v>169</v>
      </c>
      <c r="AL654" t="s">
        <v>230</v>
      </c>
      <c r="AM654">
        <v>1</v>
      </c>
      <c r="AN654">
        <v>0</v>
      </c>
      <c r="AO654">
        <v>0</v>
      </c>
      <c r="AP654">
        <v>9</v>
      </c>
      <c r="AQ654">
        <v>55</v>
      </c>
      <c r="AR654">
        <v>6</v>
      </c>
      <c r="AS654" t="s">
        <v>732</v>
      </c>
      <c r="AT654" t="s">
        <v>204</v>
      </c>
      <c r="AU654" t="s">
        <v>204</v>
      </c>
      <c r="AV654" s="1">
        <v>44237</v>
      </c>
      <c r="AW654" s="116">
        <v>3</v>
      </c>
      <c r="AX654" s="15">
        <f>VLOOKUP(dummy_data!$AU654,dummy_oppeained!B:C,2,0)</f>
        <v>3</v>
      </c>
      <c r="AY654" s="22" t="str">
        <f>VLOOKUP(AT654,dummy_oppeained!B:D,3,0)</f>
        <v>mitteeristav</v>
      </c>
      <c r="AZ654" s="72" t="str">
        <f>VLOOKUP(AS:AS,hinded_abi!B:D,3,0)</f>
        <v>NULL</v>
      </c>
      <c r="BA654" s="26" t="str">
        <f t="shared" si="30"/>
        <v xml:space="preserve"> </v>
      </c>
      <c r="BB654" s="27">
        <f t="shared" si="31"/>
        <v>0</v>
      </c>
      <c r="BC654" s="96" t="str">
        <f t="shared" si="32"/>
        <v>S00027_34404262571_õppeaine17_44237</v>
      </c>
      <c r="BD654" s="104">
        <f>COUNTIF($BC$2:BC654, BC654)</f>
        <v>1</v>
      </c>
    </row>
    <row r="655" spans="1:56" x14ac:dyDescent="0.25">
      <c r="A655" t="s">
        <v>314</v>
      </c>
      <c r="B655" t="s">
        <v>307</v>
      </c>
      <c r="C655" t="s">
        <v>113</v>
      </c>
      <c r="D655" t="s">
        <v>891</v>
      </c>
      <c r="E655">
        <v>34404262571</v>
      </c>
      <c r="F655" t="s">
        <v>243</v>
      </c>
      <c r="G655" t="s">
        <v>310</v>
      </c>
      <c r="H655" t="s">
        <v>52</v>
      </c>
      <c r="I655" t="s">
        <v>115</v>
      </c>
      <c r="J655" t="s">
        <v>115</v>
      </c>
      <c r="K655" s="1">
        <v>43862</v>
      </c>
      <c r="L655" t="s">
        <v>53</v>
      </c>
      <c r="M655" s="1">
        <v>44379</v>
      </c>
      <c r="N655" t="s">
        <v>245</v>
      </c>
      <c r="O655" t="s">
        <v>53</v>
      </c>
      <c r="P655" t="s">
        <v>929</v>
      </c>
      <c r="Q655" t="s">
        <v>117</v>
      </c>
      <c r="R655" s="1">
        <v>44647</v>
      </c>
      <c r="S655" t="s">
        <v>774</v>
      </c>
      <c r="T655" t="s">
        <v>191</v>
      </c>
      <c r="U655" t="s">
        <v>176</v>
      </c>
      <c r="V655" t="s">
        <v>293</v>
      </c>
      <c r="W655">
        <v>80997</v>
      </c>
      <c r="X655" t="s">
        <v>62</v>
      </c>
      <c r="Y655" t="s">
        <v>53</v>
      </c>
      <c r="Z655">
        <v>3</v>
      </c>
      <c r="AA655" t="s">
        <v>121</v>
      </c>
      <c r="AB655" t="s">
        <v>64</v>
      </c>
      <c r="AC655" t="s">
        <v>106</v>
      </c>
      <c r="AD655" t="s">
        <v>52</v>
      </c>
      <c r="AE655" t="s">
        <v>193</v>
      </c>
      <c r="AF655" t="s">
        <v>162</v>
      </c>
      <c r="AG655">
        <v>16</v>
      </c>
      <c r="AH655">
        <v>56</v>
      </c>
      <c r="AI655" t="s">
        <v>182</v>
      </c>
      <c r="AJ655" t="s">
        <v>170</v>
      </c>
      <c r="AK655" t="s">
        <v>169</v>
      </c>
      <c r="AL655" t="s">
        <v>230</v>
      </c>
      <c r="AM655">
        <v>1</v>
      </c>
      <c r="AN655">
        <v>0</v>
      </c>
      <c r="AO655">
        <v>0</v>
      </c>
      <c r="AP655">
        <v>9</v>
      </c>
      <c r="AQ655">
        <v>55</v>
      </c>
      <c r="AR655">
        <v>6</v>
      </c>
      <c r="AS655" t="s">
        <v>743</v>
      </c>
      <c r="AT655" t="s">
        <v>143</v>
      </c>
      <c r="AU655" t="s">
        <v>143</v>
      </c>
      <c r="AV655" s="1">
        <v>44967</v>
      </c>
      <c r="AW655" s="116">
        <v>3</v>
      </c>
      <c r="AX655" s="40">
        <f>VLOOKUP(dummy_data!$AU655,dummy_oppeained!B:C,2,0)</f>
        <v>5</v>
      </c>
      <c r="AY655" s="22" t="str">
        <f>VLOOKUP(AT655,dummy_oppeained!B:D,3,0)</f>
        <v>eristav</v>
      </c>
      <c r="AZ655" s="72">
        <f>VLOOKUP(AS:AS,hinded_abi!B:D,3,0)</f>
        <v>1</v>
      </c>
      <c r="BA655" s="26">
        <f t="shared" si="30"/>
        <v>5</v>
      </c>
      <c r="BB655" s="27">
        <f t="shared" si="31"/>
        <v>5</v>
      </c>
      <c r="BC655" s="96" t="str">
        <f t="shared" si="32"/>
        <v>S00027_34404262571_õppeaine53_44967</v>
      </c>
      <c r="BD655" s="104">
        <f>COUNTIF($BC$2:BC655, BC655)</f>
        <v>1</v>
      </c>
    </row>
    <row r="656" spans="1:56" x14ac:dyDescent="0.25">
      <c r="A656" t="s">
        <v>314</v>
      </c>
      <c r="B656" t="s">
        <v>307</v>
      </c>
      <c r="C656" t="s">
        <v>113</v>
      </c>
      <c r="D656" t="s">
        <v>891</v>
      </c>
      <c r="E656">
        <v>34404262571</v>
      </c>
      <c r="F656" t="s">
        <v>243</v>
      </c>
      <c r="G656" t="s">
        <v>310</v>
      </c>
      <c r="H656" t="s">
        <v>52</v>
      </c>
      <c r="I656" t="s">
        <v>115</v>
      </c>
      <c r="J656" t="s">
        <v>115</v>
      </c>
      <c r="K656" s="1">
        <v>43862</v>
      </c>
      <c r="L656" t="s">
        <v>53</v>
      </c>
      <c r="M656" s="1">
        <v>44379</v>
      </c>
      <c r="N656" t="s">
        <v>245</v>
      </c>
      <c r="O656" t="s">
        <v>53</v>
      </c>
      <c r="P656" t="s">
        <v>929</v>
      </c>
      <c r="Q656" t="s">
        <v>117</v>
      </c>
      <c r="R656" s="1">
        <v>44647</v>
      </c>
      <c r="S656" t="s">
        <v>774</v>
      </c>
      <c r="T656" t="s">
        <v>191</v>
      </c>
      <c r="U656" t="s">
        <v>176</v>
      </c>
      <c r="V656" t="s">
        <v>293</v>
      </c>
      <c r="W656">
        <v>80997</v>
      </c>
      <c r="X656" t="s">
        <v>62</v>
      </c>
      <c r="Y656" t="s">
        <v>53</v>
      </c>
      <c r="Z656">
        <v>3</v>
      </c>
      <c r="AA656" t="s">
        <v>121</v>
      </c>
      <c r="AB656" t="s">
        <v>64</v>
      </c>
      <c r="AC656" t="s">
        <v>106</v>
      </c>
      <c r="AD656" t="s">
        <v>52</v>
      </c>
      <c r="AE656" t="s">
        <v>193</v>
      </c>
      <c r="AF656" t="s">
        <v>162</v>
      </c>
      <c r="AG656">
        <v>16</v>
      </c>
      <c r="AH656">
        <v>56</v>
      </c>
      <c r="AI656" t="s">
        <v>182</v>
      </c>
      <c r="AJ656" t="s">
        <v>170</v>
      </c>
      <c r="AK656" t="s">
        <v>169</v>
      </c>
      <c r="AL656" t="s">
        <v>230</v>
      </c>
      <c r="AM656">
        <v>1</v>
      </c>
      <c r="AN656">
        <v>0</v>
      </c>
      <c r="AO656">
        <v>0</v>
      </c>
      <c r="AP656">
        <v>9</v>
      </c>
      <c r="AQ656">
        <v>55</v>
      </c>
      <c r="AR656">
        <v>6</v>
      </c>
      <c r="AS656" t="s">
        <v>737</v>
      </c>
      <c r="AT656" t="s">
        <v>110</v>
      </c>
      <c r="AU656" t="s">
        <v>110</v>
      </c>
      <c r="AV656" s="1">
        <v>45179</v>
      </c>
      <c r="AW656" s="116">
        <v>3</v>
      </c>
      <c r="AX656" s="15">
        <f>VLOOKUP(dummy_data!$AU656,dummy_oppeained!B:C,2,0)</f>
        <v>6</v>
      </c>
      <c r="AY656" s="22" t="str">
        <f>VLOOKUP(AT656,dummy_oppeained!B:D,3,0)</f>
        <v>eristav</v>
      </c>
      <c r="AZ656" s="72">
        <f>VLOOKUP(AS:AS,hinded_abi!B:D,3,0)</f>
        <v>4</v>
      </c>
      <c r="BA656" s="26">
        <f t="shared" si="30"/>
        <v>24</v>
      </c>
      <c r="BB656" s="27">
        <f t="shared" si="31"/>
        <v>6</v>
      </c>
      <c r="BC656" s="96" t="str">
        <f t="shared" si="32"/>
        <v>S00027_34404262571_õppeaine98_45179</v>
      </c>
      <c r="BD656" s="104">
        <f>COUNTIF($BC$2:BC656, BC656)</f>
        <v>1</v>
      </c>
    </row>
    <row r="657" spans="1:56" x14ac:dyDescent="0.25">
      <c r="A657" t="s">
        <v>314</v>
      </c>
      <c r="B657" t="s">
        <v>307</v>
      </c>
      <c r="C657" t="s">
        <v>113</v>
      </c>
      <c r="D657" t="s">
        <v>891</v>
      </c>
      <c r="E657">
        <v>34404262571</v>
      </c>
      <c r="F657" t="s">
        <v>243</v>
      </c>
      <c r="G657" t="s">
        <v>310</v>
      </c>
      <c r="H657" t="s">
        <v>52</v>
      </c>
      <c r="I657" t="s">
        <v>115</v>
      </c>
      <c r="J657" t="s">
        <v>115</v>
      </c>
      <c r="K657" s="1">
        <v>43862</v>
      </c>
      <c r="L657" t="s">
        <v>53</v>
      </c>
      <c r="M657" s="1">
        <v>44379</v>
      </c>
      <c r="N657" t="s">
        <v>245</v>
      </c>
      <c r="O657" t="s">
        <v>53</v>
      </c>
      <c r="P657" t="s">
        <v>929</v>
      </c>
      <c r="Q657" t="s">
        <v>117</v>
      </c>
      <c r="R657" s="1">
        <v>44647</v>
      </c>
      <c r="S657" t="s">
        <v>774</v>
      </c>
      <c r="T657" t="s">
        <v>191</v>
      </c>
      <c r="U657" t="s">
        <v>176</v>
      </c>
      <c r="V657" t="s">
        <v>293</v>
      </c>
      <c r="W657">
        <v>80997</v>
      </c>
      <c r="X657" t="s">
        <v>62</v>
      </c>
      <c r="Y657" t="s">
        <v>53</v>
      </c>
      <c r="Z657">
        <v>3</v>
      </c>
      <c r="AA657" t="s">
        <v>121</v>
      </c>
      <c r="AB657" t="s">
        <v>64</v>
      </c>
      <c r="AC657" t="s">
        <v>106</v>
      </c>
      <c r="AD657" t="s">
        <v>52</v>
      </c>
      <c r="AE657" t="s">
        <v>193</v>
      </c>
      <c r="AF657" t="s">
        <v>162</v>
      </c>
      <c r="AG657">
        <v>16</v>
      </c>
      <c r="AH657">
        <v>56</v>
      </c>
      <c r="AI657" t="s">
        <v>182</v>
      </c>
      <c r="AJ657" t="s">
        <v>170</v>
      </c>
      <c r="AK657" t="s">
        <v>169</v>
      </c>
      <c r="AL657" t="s">
        <v>230</v>
      </c>
      <c r="AM657">
        <v>1</v>
      </c>
      <c r="AN657">
        <v>0</v>
      </c>
      <c r="AO657">
        <v>0</v>
      </c>
      <c r="AP657">
        <v>9</v>
      </c>
      <c r="AQ657">
        <v>55</v>
      </c>
      <c r="AR657">
        <v>6</v>
      </c>
      <c r="AS657" t="s">
        <v>732</v>
      </c>
      <c r="AT657" t="s">
        <v>79</v>
      </c>
      <c r="AU657" t="s">
        <v>79</v>
      </c>
      <c r="AV657" s="1">
        <v>44084</v>
      </c>
      <c r="AW657" s="116">
        <v>3</v>
      </c>
      <c r="AX657" s="40">
        <f>VLOOKUP(dummy_data!$AU657,dummy_oppeained!B:C,2,0)</f>
        <v>3</v>
      </c>
      <c r="AY657" s="22" t="str">
        <f>VLOOKUP(AT657,dummy_oppeained!B:D,3,0)</f>
        <v>mitteeristav</v>
      </c>
      <c r="AZ657" s="72" t="str">
        <f>VLOOKUP(AS:AS,hinded_abi!B:D,3,0)</f>
        <v>NULL</v>
      </c>
      <c r="BA657" s="26" t="str">
        <f t="shared" si="30"/>
        <v xml:space="preserve"> </v>
      </c>
      <c r="BB657" s="27">
        <f t="shared" si="31"/>
        <v>0</v>
      </c>
      <c r="BC657" s="96" t="str">
        <f t="shared" si="32"/>
        <v>S00027_34404262571_õppeaine59_44084</v>
      </c>
      <c r="BD657" s="104">
        <f>COUNTIF($BC$2:BC657, BC657)</f>
        <v>1</v>
      </c>
    </row>
    <row r="658" spans="1:56" x14ac:dyDescent="0.25">
      <c r="A658" t="s">
        <v>315</v>
      </c>
      <c r="B658" t="s">
        <v>261</v>
      </c>
      <c r="C658" t="s">
        <v>49</v>
      </c>
      <c r="D658" t="s">
        <v>892</v>
      </c>
      <c r="E658">
        <v>30206195272</v>
      </c>
      <c r="F658" t="s">
        <v>243</v>
      </c>
      <c r="G658" t="s">
        <v>310</v>
      </c>
      <c r="H658" t="s">
        <v>52</v>
      </c>
      <c r="I658" t="s">
        <v>52</v>
      </c>
      <c r="J658" t="s">
        <v>115</v>
      </c>
      <c r="K658" s="1">
        <v>44440</v>
      </c>
      <c r="L658" t="s">
        <v>53</v>
      </c>
      <c r="M658" s="1">
        <v>44735</v>
      </c>
      <c r="N658" t="s">
        <v>316</v>
      </c>
      <c r="O658" t="s">
        <v>55</v>
      </c>
      <c r="P658" t="s">
        <v>920</v>
      </c>
      <c r="Q658" t="s">
        <v>117</v>
      </c>
      <c r="R658" s="1">
        <v>45873</v>
      </c>
      <c r="S658" t="s">
        <v>774</v>
      </c>
      <c r="T658" t="s">
        <v>119</v>
      </c>
      <c r="U658" t="s">
        <v>176</v>
      </c>
      <c r="V658" t="s">
        <v>61</v>
      </c>
      <c r="W658">
        <v>3311</v>
      </c>
      <c r="X658" t="s">
        <v>62</v>
      </c>
      <c r="Y658" t="s">
        <v>53</v>
      </c>
      <c r="Z658">
        <v>1</v>
      </c>
      <c r="AA658" t="s">
        <v>254</v>
      </c>
      <c r="AB658" t="s">
        <v>64</v>
      </c>
      <c r="AC658" t="s">
        <v>200</v>
      </c>
      <c r="AD658" t="s">
        <v>115</v>
      </c>
      <c r="AE658" t="s">
        <v>53</v>
      </c>
      <c r="AF658" t="s">
        <v>180</v>
      </c>
      <c r="AG658">
        <v>165</v>
      </c>
      <c r="AH658">
        <v>31</v>
      </c>
      <c r="AI658" t="s">
        <v>163</v>
      </c>
      <c r="AJ658" t="s">
        <v>219</v>
      </c>
      <c r="AK658" t="s">
        <v>136</v>
      </c>
      <c r="AL658" t="s">
        <v>218</v>
      </c>
      <c r="AM658">
        <v>4</v>
      </c>
      <c r="AN658">
        <v>0</v>
      </c>
      <c r="AO658">
        <v>0</v>
      </c>
      <c r="AP658">
        <v>4</v>
      </c>
      <c r="AQ658">
        <v>50</v>
      </c>
      <c r="AR658">
        <v>1</v>
      </c>
      <c r="AS658" t="s">
        <v>732</v>
      </c>
      <c r="AT658" t="s">
        <v>216</v>
      </c>
      <c r="AU658" t="s">
        <v>216</v>
      </c>
      <c r="AV658" s="1">
        <v>45332</v>
      </c>
      <c r="AW658" s="116">
        <v>4</v>
      </c>
      <c r="AX658" s="15">
        <f>VLOOKUP(dummy_data!$AU658,dummy_oppeained!B:C,2,0)</f>
        <v>3</v>
      </c>
      <c r="AY658" s="22" t="str">
        <f>VLOOKUP(AT658,dummy_oppeained!B:D,3,0)</f>
        <v>mitteeristav</v>
      </c>
      <c r="AZ658" s="72" t="str">
        <f>VLOOKUP(AS:AS,hinded_abi!B:D,3,0)</f>
        <v>NULL</v>
      </c>
      <c r="BA658" s="26" t="str">
        <f t="shared" si="30"/>
        <v xml:space="preserve"> </v>
      </c>
      <c r="BB658" s="27">
        <f t="shared" si="31"/>
        <v>0</v>
      </c>
      <c r="BC658" s="96" t="str">
        <f t="shared" si="32"/>
        <v>S00028_30206195272_õppeaine1_45332</v>
      </c>
      <c r="BD658" s="104">
        <f>COUNTIF($BC$2:BC658, BC658)</f>
        <v>1</v>
      </c>
    </row>
    <row r="659" spans="1:56" x14ac:dyDescent="0.25">
      <c r="A659" t="s">
        <v>315</v>
      </c>
      <c r="B659" t="s">
        <v>261</v>
      </c>
      <c r="C659" t="s">
        <v>49</v>
      </c>
      <c r="D659" t="s">
        <v>892</v>
      </c>
      <c r="E659">
        <v>30206195272</v>
      </c>
      <c r="F659" t="s">
        <v>243</v>
      </c>
      <c r="G659" t="s">
        <v>310</v>
      </c>
      <c r="H659" t="s">
        <v>52</v>
      </c>
      <c r="I659" t="s">
        <v>52</v>
      </c>
      <c r="J659" t="s">
        <v>115</v>
      </c>
      <c r="K659" s="1">
        <v>44440</v>
      </c>
      <c r="L659" t="s">
        <v>53</v>
      </c>
      <c r="M659" s="1">
        <v>44735</v>
      </c>
      <c r="N659" t="s">
        <v>316</v>
      </c>
      <c r="O659" t="s">
        <v>55</v>
      </c>
      <c r="P659" t="s">
        <v>920</v>
      </c>
      <c r="Q659" t="s">
        <v>117</v>
      </c>
      <c r="R659" s="1">
        <v>45873</v>
      </c>
      <c r="S659" t="s">
        <v>774</v>
      </c>
      <c r="T659" t="s">
        <v>119</v>
      </c>
      <c r="U659" t="s">
        <v>176</v>
      </c>
      <c r="V659" t="s">
        <v>61</v>
      </c>
      <c r="W659">
        <v>3311</v>
      </c>
      <c r="X659" t="s">
        <v>62</v>
      </c>
      <c r="Y659" t="s">
        <v>53</v>
      </c>
      <c r="Z659">
        <v>1</v>
      </c>
      <c r="AA659" t="s">
        <v>254</v>
      </c>
      <c r="AB659" t="s">
        <v>64</v>
      </c>
      <c r="AC659" t="s">
        <v>200</v>
      </c>
      <c r="AD659" t="s">
        <v>115</v>
      </c>
      <c r="AE659" t="s">
        <v>53</v>
      </c>
      <c r="AF659" t="s">
        <v>180</v>
      </c>
      <c r="AG659">
        <v>165</v>
      </c>
      <c r="AH659">
        <v>31</v>
      </c>
      <c r="AI659" t="s">
        <v>163</v>
      </c>
      <c r="AJ659" t="s">
        <v>219</v>
      </c>
      <c r="AK659" t="s">
        <v>136</v>
      </c>
      <c r="AL659" t="s">
        <v>218</v>
      </c>
      <c r="AM659">
        <v>4</v>
      </c>
      <c r="AN659">
        <v>0</v>
      </c>
      <c r="AO659">
        <v>0</v>
      </c>
      <c r="AP659">
        <v>4</v>
      </c>
      <c r="AQ659">
        <v>50</v>
      </c>
      <c r="AR659">
        <v>1</v>
      </c>
      <c r="AS659" t="s">
        <v>741</v>
      </c>
      <c r="AT659" t="s">
        <v>81</v>
      </c>
      <c r="AU659" t="s">
        <v>81</v>
      </c>
      <c r="AV659" s="1">
        <v>44084</v>
      </c>
      <c r="AW659" s="116">
        <v>4</v>
      </c>
      <c r="AX659" s="40">
        <f>VLOOKUP(dummy_data!$AU659,dummy_oppeained!B:C,2,0)</f>
        <v>6</v>
      </c>
      <c r="AY659" s="22" t="str">
        <f>VLOOKUP(AT659,dummy_oppeained!B:D,3,0)</f>
        <v>eristav</v>
      </c>
      <c r="AZ659" s="72">
        <f>VLOOKUP(AS:AS,hinded_abi!B:D,3,0)</f>
        <v>2</v>
      </c>
      <c r="BA659" s="26">
        <f t="shared" si="30"/>
        <v>12</v>
      </c>
      <c r="BB659" s="27">
        <f t="shared" si="31"/>
        <v>6</v>
      </c>
      <c r="BC659" s="96" t="str">
        <f t="shared" si="32"/>
        <v>S00028_30206195272_õppeaine84_44084</v>
      </c>
      <c r="BD659" s="104">
        <f>COUNTIF($BC$2:BC659, BC659)</f>
        <v>1</v>
      </c>
    </row>
    <row r="660" spans="1:56" x14ac:dyDescent="0.25">
      <c r="A660" t="s">
        <v>315</v>
      </c>
      <c r="B660" t="s">
        <v>261</v>
      </c>
      <c r="C660" t="s">
        <v>49</v>
      </c>
      <c r="D660" t="s">
        <v>892</v>
      </c>
      <c r="E660">
        <v>30206195272</v>
      </c>
      <c r="F660" t="s">
        <v>243</v>
      </c>
      <c r="G660" t="s">
        <v>310</v>
      </c>
      <c r="H660" t="s">
        <v>52</v>
      </c>
      <c r="I660" t="s">
        <v>52</v>
      </c>
      <c r="J660" t="s">
        <v>115</v>
      </c>
      <c r="K660" s="1">
        <v>44440</v>
      </c>
      <c r="L660" t="s">
        <v>53</v>
      </c>
      <c r="M660" s="1">
        <v>44735</v>
      </c>
      <c r="N660" t="s">
        <v>316</v>
      </c>
      <c r="O660" t="s">
        <v>55</v>
      </c>
      <c r="P660" t="s">
        <v>920</v>
      </c>
      <c r="Q660" t="s">
        <v>117</v>
      </c>
      <c r="R660" s="1">
        <v>45873</v>
      </c>
      <c r="S660" t="s">
        <v>774</v>
      </c>
      <c r="T660" t="s">
        <v>119</v>
      </c>
      <c r="U660" t="s">
        <v>176</v>
      </c>
      <c r="V660" t="s">
        <v>61</v>
      </c>
      <c r="W660">
        <v>3311</v>
      </c>
      <c r="X660" t="s">
        <v>62</v>
      </c>
      <c r="Y660" t="s">
        <v>53</v>
      </c>
      <c r="Z660">
        <v>1</v>
      </c>
      <c r="AA660" t="s">
        <v>254</v>
      </c>
      <c r="AB660" t="s">
        <v>64</v>
      </c>
      <c r="AC660" t="s">
        <v>200</v>
      </c>
      <c r="AD660" t="s">
        <v>115</v>
      </c>
      <c r="AE660" t="s">
        <v>53</v>
      </c>
      <c r="AF660" t="s">
        <v>180</v>
      </c>
      <c r="AG660">
        <v>165</v>
      </c>
      <c r="AH660">
        <v>31</v>
      </c>
      <c r="AI660" t="s">
        <v>163</v>
      </c>
      <c r="AJ660" t="s">
        <v>219</v>
      </c>
      <c r="AK660" t="s">
        <v>136</v>
      </c>
      <c r="AL660" t="s">
        <v>218</v>
      </c>
      <c r="AM660">
        <v>4</v>
      </c>
      <c r="AN660">
        <v>0</v>
      </c>
      <c r="AO660">
        <v>0</v>
      </c>
      <c r="AP660">
        <v>4</v>
      </c>
      <c r="AQ660">
        <v>50</v>
      </c>
      <c r="AR660">
        <v>1</v>
      </c>
      <c r="AS660" t="s">
        <v>745</v>
      </c>
      <c r="AT660" t="s">
        <v>188</v>
      </c>
      <c r="AU660" t="s">
        <v>188</v>
      </c>
      <c r="AV660" s="1">
        <v>45698</v>
      </c>
      <c r="AW660" s="116">
        <v>4</v>
      </c>
      <c r="AX660" s="15">
        <f>VLOOKUP(dummy_data!$AU660,dummy_oppeained!B:C,2,0)</f>
        <v>8</v>
      </c>
      <c r="AY660" s="22" t="str">
        <f>VLOOKUP(AT660,dummy_oppeained!B:D,3,0)</f>
        <v>eristav</v>
      </c>
      <c r="AZ660" s="72">
        <f>VLOOKUP(AS:AS,hinded_abi!B:D,3,0)</f>
        <v>0</v>
      </c>
      <c r="BA660" s="26">
        <f t="shared" si="30"/>
        <v>0</v>
      </c>
      <c r="BB660" s="27">
        <f t="shared" si="31"/>
        <v>8</v>
      </c>
      <c r="BC660" s="96" t="str">
        <f t="shared" si="32"/>
        <v>S00028_30206195272_õppeaine37_45698</v>
      </c>
      <c r="BD660" s="104">
        <f>COUNTIF($BC$2:BC660, BC660)</f>
        <v>1</v>
      </c>
    </row>
    <row r="661" spans="1:56" x14ac:dyDescent="0.25">
      <c r="A661" t="s">
        <v>315</v>
      </c>
      <c r="B661" t="s">
        <v>261</v>
      </c>
      <c r="C661" t="s">
        <v>49</v>
      </c>
      <c r="D661" t="s">
        <v>892</v>
      </c>
      <c r="E661">
        <v>30206195272</v>
      </c>
      <c r="F661" t="s">
        <v>243</v>
      </c>
      <c r="G661" t="s">
        <v>310</v>
      </c>
      <c r="H661" t="s">
        <v>52</v>
      </c>
      <c r="I661" t="s">
        <v>52</v>
      </c>
      <c r="J661" t="s">
        <v>115</v>
      </c>
      <c r="K661" s="1">
        <v>44440</v>
      </c>
      <c r="L661" t="s">
        <v>53</v>
      </c>
      <c r="M661" s="1">
        <v>44735</v>
      </c>
      <c r="N661" t="s">
        <v>316</v>
      </c>
      <c r="O661" t="s">
        <v>55</v>
      </c>
      <c r="P661" t="s">
        <v>920</v>
      </c>
      <c r="Q661" t="s">
        <v>117</v>
      </c>
      <c r="R661" s="1">
        <v>45873</v>
      </c>
      <c r="S661" t="s">
        <v>774</v>
      </c>
      <c r="T661" t="s">
        <v>119</v>
      </c>
      <c r="U661" t="s">
        <v>176</v>
      </c>
      <c r="V661" t="s">
        <v>61</v>
      </c>
      <c r="W661">
        <v>3311</v>
      </c>
      <c r="X661" t="s">
        <v>62</v>
      </c>
      <c r="Y661" t="s">
        <v>53</v>
      </c>
      <c r="Z661">
        <v>1</v>
      </c>
      <c r="AA661" t="s">
        <v>254</v>
      </c>
      <c r="AB661" t="s">
        <v>64</v>
      </c>
      <c r="AC661" t="s">
        <v>200</v>
      </c>
      <c r="AD661" t="s">
        <v>115</v>
      </c>
      <c r="AE661" t="s">
        <v>53</v>
      </c>
      <c r="AF661" t="s">
        <v>180</v>
      </c>
      <c r="AG661">
        <v>165</v>
      </c>
      <c r="AH661">
        <v>31</v>
      </c>
      <c r="AI661" t="s">
        <v>163</v>
      </c>
      <c r="AJ661" t="s">
        <v>219</v>
      </c>
      <c r="AK661" t="s">
        <v>136</v>
      </c>
      <c r="AL661" t="s">
        <v>218</v>
      </c>
      <c r="AM661">
        <v>4</v>
      </c>
      <c r="AN661">
        <v>0</v>
      </c>
      <c r="AO661">
        <v>0</v>
      </c>
      <c r="AP661">
        <v>4</v>
      </c>
      <c r="AQ661">
        <v>50</v>
      </c>
      <c r="AR661">
        <v>1</v>
      </c>
      <c r="AS661" t="s">
        <v>732</v>
      </c>
      <c r="AT661" t="s">
        <v>133</v>
      </c>
      <c r="AU661" t="s">
        <v>133</v>
      </c>
      <c r="AV661" s="1">
        <v>44084</v>
      </c>
      <c r="AW661" s="116">
        <v>4</v>
      </c>
      <c r="AX661" s="40">
        <f>VLOOKUP(dummy_data!$AU661,dummy_oppeained!B:C,2,0)</f>
        <v>2</v>
      </c>
      <c r="AY661" s="22" t="str">
        <f>VLOOKUP(AT661,dummy_oppeained!B:D,3,0)</f>
        <v>mitteeristav</v>
      </c>
      <c r="AZ661" s="72" t="str">
        <f>VLOOKUP(AS:AS,hinded_abi!B:D,3,0)</f>
        <v>NULL</v>
      </c>
      <c r="BA661" s="26" t="str">
        <f t="shared" si="30"/>
        <v xml:space="preserve"> </v>
      </c>
      <c r="BB661" s="27">
        <f t="shared" si="31"/>
        <v>0</v>
      </c>
      <c r="BC661" s="96" t="str">
        <f t="shared" si="32"/>
        <v>S00028_30206195272_õppeaine19_44084</v>
      </c>
      <c r="BD661" s="104">
        <f>COUNTIF($BC$2:BC661, BC661)</f>
        <v>1</v>
      </c>
    </row>
    <row r="662" spans="1:56" x14ac:dyDescent="0.25">
      <c r="A662" t="s">
        <v>315</v>
      </c>
      <c r="B662" t="s">
        <v>261</v>
      </c>
      <c r="C662" t="s">
        <v>49</v>
      </c>
      <c r="D662" t="s">
        <v>892</v>
      </c>
      <c r="E662">
        <v>30206195272</v>
      </c>
      <c r="F662" t="s">
        <v>243</v>
      </c>
      <c r="G662" t="s">
        <v>310</v>
      </c>
      <c r="H662" t="s">
        <v>52</v>
      </c>
      <c r="I662" t="s">
        <v>52</v>
      </c>
      <c r="J662" t="s">
        <v>115</v>
      </c>
      <c r="K662" s="1">
        <v>44440</v>
      </c>
      <c r="L662" t="s">
        <v>53</v>
      </c>
      <c r="M662" s="1">
        <v>44735</v>
      </c>
      <c r="N662" t="s">
        <v>316</v>
      </c>
      <c r="O662" t="s">
        <v>55</v>
      </c>
      <c r="P662" t="s">
        <v>920</v>
      </c>
      <c r="Q662" t="s">
        <v>117</v>
      </c>
      <c r="R662" s="1">
        <v>45873</v>
      </c>
      <c r="S662" t="s">
        <v>774</v>
      </c>
      <c r="T662" t="s">
        <v>119</v>
      </c>
      <c r="U662" t="s">
        <v>176</v>
      </c>
      <c r="V662" t="s">
        <v>61</v>
      </c>
      <c r="W662">
        <v>3311</v>
      </c>
      <c r="X662" t="s">
        <v>62</v>
      </c>
      <c r="Y662" t="s">
        <v>53</v>
      </c>
      <c r="Z662">
        <v>1</v>
      </c>
      <c r="AA662" t="s">
        <v>254</v>
      </c>
      <c r="AB662" t="s">
        <v>64</v>
      </c>
      <c r="AC662" t="s">
        <v>200</v>
      </c>
      <c r="AD662" t="s">
        <v>115</v>
      </c>
      <c r="AE662" t="s">
        <v>53</v>
      </c>
      <c r="AF662" t="s">
        <v>180</v>
      </c>
      <c r="AG662">
        <v>165</v>
      </c>
      <c r="AH662">
        <v>31</v>
      </c>
      <c r="AI662" t="s">
        <v>163</v>
      </c>
      <c r="AJ662" t="s">
        <v>219</v>
      </c>
      <c r="AK662" t="s">
        <v>136</v>
      </c>
      <c r="AL662" t="s">
        <v>218</v>
      </c>
      <c r="AM662">
        <v>4</v>
      </c>
      <c r="AN662">
        <v>0</v>
      </c>
      <c r="AO662">
        <v>0</v>
      </c>
      <c r="AP662">
        <v>4</v>
      </c>
      <c r="AQ662">
        <v>50</v>
      </c>
      <c r="AR662">
        <v>1</v>
      </c>
      <c r="AS662" t="s">
        <v>743</v>
      </c>
      <c r="AT662" t="s">
        <v>268</v>
      </c>
      <c r="AU662" t="s">
        <v>268</v>
      </c>
      <c r="AV662" s="1">
        <v>45332</v>
      </c>
      <c r="AW662" s="116">
        <v>4</v>
      </c>
      <c r="AX662" s="15">
        <f>VLOOKUP(dummy_data!$AU662,dummy_oppeained!B:C,2,0)</f>
        <v>6</v>
      </c>
      <c r="AY662" s="22" t="str">
        <f>VLOOKUP(AT662,dummy_oppeained!B:D,3,0)</f>
        <v>eristav</v>
      </c>
      <c r="AZ662" s="72">
        <f>VLOOKUP(AS:AS,hinded_abi!B:D,3,0)</f>
        <v>1</v>
      </c>
      <c r="BA662" s="26">
        <f t="shared" si="30"/>
        <v>6</v>
      </c>
      <c r="BB662" s="27">
        <f t="shared" si="31"/>
        <v>6</v>
      </c>
      <c r="BC662" s="96" t="str">
        <f t="shared" si="32"/>
        <v>S00028_30206195272_õppeaine55_45332</v>
      </c>
      <c r="BD662" s="104">
        <f>COUNTIF($BC$2:BC662, BC662)</f>
        <v>1</v>
      </c>
    </row>
    <row r="663" spans="1:56" x14ac:dyDescent="0.25">
      <c r="A663" t="s">
        <v>315</v>
      </c>
      <c r="B663" t="s">
        <v>261</v>
      </c>
      <c r="C663" t="s">
        <v>49</v>
      </c>
      <c r="D663" t="s">
        <v>892</v>
      </c>
      <c r="E663">
        <v>30206195272</v>
      </c>
      <c r="F663" t="s">
        <v>243</v>
      </c>
      <c r="G663" t="s">
        <v>310</v>
      </c>
      <c r="H663" t="s">
        <v>52</v>
      </c>
      <c r="I663" t="s">
        <v>52</v>
      </c>
      <c r="J663" t="s">
        <v>115</v>
      </c>
      <c r="K663" s="1">
        <v>44440</v>
      </c>
      <c r="L663" t="s">
        <v>53</v>
      </c>
      <c r="M663" s="1">
        <v>44735</v>
      </c>
      <c r="N663" t="s">
        <v>316</v>
      </c>
      <c r="O663" t="s">
        <v>55</v>
      </c>
      <c r="P663" t="s">
        <v>920</v>
      </c>
      <c r="Q663" t="s">
        <v>117</v>
      </c>
      <c r="R663" s="1">
        <v>45873</v>
      </c>
      <c r="S663" t="s">
        <v>774</v>
      </c>
      <c r="T663" t="s">
        <v>119</v>
      </c>
      <c r="U663" t="s">
        <v>176</v>
      </c>
      <c r="V663" t="s">
        <v>61</v>
      </c>
      <c r="W663">
        <v>3311</v>
      </c>
      <c r="X663" t="s">
        <v>62</v>
      </c>
      <c r="Y663" t="s">
        <v>53</v>
      </c>
      <c r="Z663">
        <v>1</v>
      </c>
      <c r="AA663" t="s">
        <v>254</v>
      </c>
      <c r="AB663" t="s">
        <v>64</v>
      </c>
      <c r="AC663" t="s">
        <v>200</v>
      </c>
      <c r="AD663" t="s">
        <v>115</v>
      </c>
      <c r="AE663" t="s">
        <v>53</v>
      </c>
      <c r="AF663" t="s">
        <v>180</v>
      </c>
      <c r="AG663">
        <v>165</v>
      </c>
      <c r="AH663">
        <v>31</v>
      </c>
      <c r="AI663" t="s">
        <v>163</v>
      </c>
      <c r="AJ663" t="s">
        <v>219</v>
      </c>
      <c r="AK663" t="s">
        <v>136</v>
      </c>
      <c r="AL663" t="s">
        <v>218</v>
      </c>
      <c r="AM663">
        <v>4</v>
      </c>
      <c r="AN663">
        <v>0</v>
      </c>
      <c r="AO663">
        <v>0</v>
      </c>
      <c r="AP663">
        <v>4</v>
      </c>
      <c r="AQ663">
        <v>50</v>
      </c>
      <c r="AR663">
        <v>1</v>
      </c>
      <c r="AS663" t="s">
        <v>747</v>
      </c>
      <c r="AT663" t="s">
        <v>142</v>
      </c>
      <c r="AU663" t="s">
        <v>142</v>
      </c>
      <c r="AV663" s="1">
        <v>44814</v>
      </c>
      <c r="AW663" s="116">
        <v>4</v>
      </c>
      <c r="AX663" s="40">
        <f>VLOOKUP(dummy_data!$AU663,dummy_oppeained!B:C,2,0)</f>
        <v>5</v>
      </c>
      <c r="AY663" s="22" t="str">
        <f>VLOOKUP(AT663,dummy_oppeained!B:D,3,0)</f>
        <v>eristav</v>
      </c>
      <c r="AZ663" s="72">
        <f>VLOOKUP(AS:AS,hinded_abi!B:D,3,0)</f>
        <v>0</v>
      </c>
      <c r="BA663" s="26">
        <f t="shared" si="30"/>
        <v>0</v>
      </c>
      <c r="BB663" s="27">
        <f t="shared" si="31"/>
        <v>5</v>
      </c>
      <c r="BC663" s="96" t="str">
        <f t="shared" si="32"/>
        <v>S00028_30206195272_õppeaine25_44814</v>
      </c>
      <c r="BD663" s="104">
        <f>COUNTIF($BC$2:BC663, BC663)</f>
        <v>1</v>
      </c>
    </row>
    <row r="664" spans="1:56" x14ac:dyDescent="0.25">
      <c r="A664" t="s">
        <v>315</v>
      </c>
      <c r="B664" t="s">
        <v>261</v>
      </c>
      <c r="C664" t="s">
        <v>49</v>
      </c>
      <c r="D664" t="s">
        <v>892</v>
      </c>
      <c r="E664">
        <v>30206195272</v>
      </c>
      <c r="F664" t="s">
        <v>243</v>
      </c>
      <c r="G664" t="s">
        <v>310</v>
      </c>
      <c r="H664" t="s">
        <v>52</v>
      </c>
      <c r="I664" t="s">
        <v>52</v>
      </c>
      <c r="J664" t="s">
        <v>115</v>
      </c>
      <c r="K664" s="1">
        <v>44440</v>
      </c>
      <c r="L664" t="s">
        <v>53</v>
      </c>
      <c r="M664" s="1">
        <v>44735</v>
      </c>
      <c r="N664" t="s">
        <v>316</v>
      </c>
      <c r="O664" t="s">
        <v>55</v>
      </c>
      <c r="P664" t="s">
        <v>920</v>
      </c>
      <c r="Q664" t="s">
        <v>117</v>
      </c>
      <c r="R664" s="1">
        <v>45873</v>
      </c>
      <c r="S664" t="s">
        <v>774</v>
      </c>
      <c r="T664" t="s">
        <v>119</v>
      </c>
      <c r="U664" t="s">
        <v>176</v>
      </c>
      <c r="V664" t="s">
        <v>61</v>
      </c>
      <c r="W664">
        <v>3311</v>
      </c>
      <c r="X664" t="s">
        <v>62</v>
      </c>
      <c r="Y664" t="s">
        <v>53</v>
      </c>
      <c r="Z664">
        <v>2</v>
      </c>
      <c r="AA664" t="s">
        <v>254</v>
      </c>
      <c r="AB664" t="s">
        <v>64</v>
      </c>
      <c r="AC664" t="s">
        <v>65</v>
      </c>
      <c r="AD664" t="s">
        <v>115</v>
      </c>
      <c r="AE664" t="s">
        <v>53</v>
      </c>
      <c r="AF664" t="s">
        <v>180</v>
      </c>
      <c r="AG664">
        <v>165</v>
      </c>
      <c r="AH664">
        <v>43</v>
      </c>
      <c r="AI664" t="s">
        <v>163</v>
      </c>
      <c r="AJ664" t="s">
        <v>136</v>
      </c>
      <c r="AK664" t="s">
        <v>136</v>
      </c>
      <c r="AL664" t="s">
        <v>218</v>
      </c>
      <c r="AM664">
        <v>4</v>
      </c>
      <c r="AN664">
        <v>3</v>
      </c>
      <c r="AO664">
        <v>0</v>
      </c>
      <c r="AP664">
        <v>4</v>
      </c>
      <c r="AQ664">
        <v>30</v>
      </c>
      <c r="AR664">
        <v>1</v>
      </c>
      <c r="AS664" t="s">
        <v>736</v>
      </c>
      <c r="AT664" t="s">
        <v>100</v>
      </c>
      <c r="AU664" t="s">
        <v>100</v>
      </c>
      <c r="AV664" s="1">
        <v>45179</v>
      </c>
      <c r="AW664" s="116">
        <v>4</v>
      </c>
      <c r="AX664" s="15">
        <f>VLOOKUP(dummy_data!$AU664,dummy_oppeained!B:C,2,0)</f>
        <v>6</v>
      </c>
      <c r="AY664" s="22" t="str">
        <f>VLOOKUP(AT664,dummy_oppeained!B:D,3,0)</f>
        <v>eristav</v>
      </c>
      <c r="AZ664" s="72">
        <f>VLOOKUP(AS:AS,hinded_abi!B:D,3,0)</f>
        <v>5</v>
      </c>
      <c r="BA664" s="26">
        <f t="shared" si="30"/>
        <v>30</v>
      </c>
      <c r="BB664" s="27">
        <f t="shared" si="31"/>
        <v>6</v>
      </c>
      <c r="BC664" s="96" t="str">
        <f t="shared" si="32"/>
        <v>S00028_30206195272_õppeaine28_45179</v>
      </c>
      <c r="BD664" s="104">
        <f>COUNTIF($BC$2:BC664, BC664)</f>
        <v>1</v>
      </c>
    </row>
    <row r="665" spans="1:56" x14ac:dyDescent="0.25">
      <c r="A665" t="s">
        <v>315</v>
      </c>
      <c r="B665" t="s">
        <v>261</v>
      </c>
      <c r="C665" t="s">
        <v>49</v>
      </c>
      <c r="D665" t="s">
        <v>892</v>
      </c>
      <c r="E665">
        <v>30206195272</v>
      </c>
      <c r="F665" t="s">
        <v>243</v>
      </c>
      <c r="G665" t="s">
        <v>310</v>
      </c>
      <c r="H665" t="s">
        <v>52</v>
      </c>
      <c r="I665" t="s">
        <v>52</v>
      </c>
      <c r="J665" t="s">
        <v>115</v>
      </c>
      <c r="K665" s="1">
        <v>44440</v>
      </c>
      <c r="L665" t="s">
        <v>53</v>
      </c>
      <c r="M665" s="1">
        <v>44735</v>
      </c>
      <c r="N665" t="s">
        <v>316</v>
      </c>
      <c r="O665" t="s">
        <v>55</v>
      </c>
      <c r="P665" t="s">
        <v>920</v>
      </c>
      <c r="Q665" t="s">
        <v>117</v>
      </c>
      <c r="R665" s="1">
        <v>45873</v>
      </c>
      <c r="S665" t="s">
        <v>774</v>
      </c>
      <c r="T665" t="s">
        <v>119</v>
      </c>
      <c r="U665" t="s">
        <v>176</v>
      </c>
      <c r="V665" t="s">
        <v>61</v>
      </c>
      <c r="W665">
        <v>3311</v>
      </c>
      <c r="X665" t="s">
        <v>62</v>
      </c>
      <c r="Y665" t="s">
        <v>53</v>
      </c>
      <c r="Z665">
        <v>2</v>
      </c>
      <c r="AA665" t="s">
        <v>254</v>
      </c>
      <c r="AB665" t="s">
        <v>64</v>
      </c>
      <c r="AC665" t="s">
        <v>65</v>
      </c>
      <c r="AD665" t="s">
        <v>115</v>
      </c>
      <c r="AE665" t="s">
        <v>53</v>
      </c>
      <c r="AF665" t="s">
        <v>180</v>
      </c>
      <c r="AG665">
        <v>165</v>
      </c>
      <c r="AH665">
        <v>43</v>
      </c>
      <c r="AI665" t="s">
        <v>163</v>
      </c>
      <c r="AJ665" t="s">
        <v>136</v>
      </c>
      <c r="AK665" t="s">
        <v>136</v>
      </c>
      <c r="AL665" t="s">
        <v>218</v>
      </c>
      <c r="AM665">
        <v>4</v>
      </c>
      <c r="AN665">
        <v>3</v>
      </c>
      <c r="AO665">
        <v>0</v>
      </c>
      <c r="AP665">
        <v>4</v>
      </c>
      <c r="AQ665">
        <v>30</v>
      </c>
      <c r="AR665">
        <v>1</v>
      </c>
      <c r="AS665" t="s">
        <v>747</v>
      </c>
      <c r="AT665" t="s">
        <v>184</v>
      </c>
      <c r="AU665" t="s">
        <v>184</v>
      </c>
      <c r="AV665" s="1">
        <v>44814</v>
      </c>
      <c r="AW665" s="116">
        <v>4</v>
      </c>
      <c r="AX665" s="40">
        <f>VLOOKUP(dummy_data!$AU665,dummy_oppeained!B:C,2,0)</f>
        <v>3</v>
      </c>
      <c r="AY665" s="22" t="str">
        <f>VLOOKUP(AT665,dummy_oppeained!B:D,3,0)</f>
        <v>mitteeristav</v>
      </c>
      <c r="AZ665" s="72">
        <f>VLOOKUP(AS:AS,hinded_abi!B:D,3,0)</f>
        <v>0</v>
      </c>
      <c r="BA665" s="26" t="str">
        <f t="shared" si="30"/>
        <v xml:space="preserve"> </v>
      </c>
      <c r="BB665" s="27">
        <f t="shared" si="31"/>
        <v>0</v>
      </c>
      <c r="BC665" s="96" t="str">
        <f t="shared" si="32"/>
        <v>S00028_30206195272_õppeaine35_44814</v>
      </c>
      <c r="BD665" s="104">
        <f>COUNTIF($BC$2:BC665, BC665)</f>
        <v>1</v>
      </c>
    </row>
    <row r="666" spans="1:56" x14ac:dyDescent="0.25">
      <c r="A666" t="s">
        <v>315</v>
      </c>
      <c r="B666" t="s">
        <v>261</v>
      </c>
      <c r="C666" t="s">
        <v>49</v>
      </c>
      <c r="D666" t="s">
        <v>892</v>
      </c>
      <c r="E666">
        <v>30206195272</v>
      </c>
      <c r="F666" t="s">
        <v>243</v>
      </c>
      <c r="G666" t="s">
        <v>310</v>
      </c>
      <c r="H666" t="s">
        <v>52</v>
      </c>
      <c r="I666" t="s">
        <v>52</v>
      </c>
      <c r="J666" t="s">
        <v>115</v>
      </c>
      <c r="K666" s="1">
        <v>44440</v>
      </c>
      <c r="L666" t="s">
        <v>53</v>
      </c>
      <c r="M666" s="1">
        <v>44735</v>
      </c>
      <c r="N666" t="s">
        <v>316</v>
      </c>
      <c r="O666" t="s">
        <v>55</v>
      </c>
      <c r="P666" t="s">
        <v>920</v>
      </c>
      <c r="Q666" t="s">
        <v>117</v>
      </c>
      <c r="R666" s="1">
        <v>45873</v>
      </c>
      <c r="S666" t="s">
        <v>774</v>
      </c>
      <c r="T666" t="s">
        <v>119</v>
      </c>
      <c r="U666" t="s">
        <v>176</v>
      </c>
      <c r="V666" t="s">
        <v>61</v>
      </c>
      <c r="W666">
        <v>3311</v>
      </c>
      <c r="X666" t="s">
        <v>62</v>
      </c>
      <c r="Y666" t="s">
        <v>53</v>
      </c>
      <c r="Z666">
        <v>2</v>
      </c>
      <c r="AA666" t="s">
        <v>254</v>
      </c>
      <c r="AB666" t="s">
        <v>64</v>
      </c>
      <c r="AC666" t="s">
        <v>65</v>
      </c>
      <c r="AD666" t="s">
        <v>115</v>
      </c>
      <c r="AE666" t="s">
        <v>53</v>
      </c>
      <c r="AF666" t="s">
        <v>180</v>
      </c>
      <c r="AG666">
        <v>165</v>
      </c>
      <c r="AH666">
        <v>43</v>
      </c>
      <c r="AI666" t="s">
        <v>163</v>
      </c>
      <c r="AJ666" t="s">
        <v>136</v>
      </c>
      <c r="AK666" t="s">
        <v>136</v>
      </c>
      <c r="AL666" t="s">
        <v>218</v>
      </c>
      <c r="AM666">
        <v>4</v>
      </c>
      <c r="AN666">
        <v>3</v>
      </c>
      <c r="AO666">
        <v>0</v>
      </c>
      <c r="AP666">
        <v>4</v>
      </c>
      <c r="AQ666">
        <v>30</v>
      </c>
      <c r="AR666">
        <v>1</v>
      </c>
      <c r="AS666" t="s">
        <v>732</v>
      </c>
      <c r="AT666" t="s">
        <v>126</v>
      </c>
      <c r="AU666" t="s">
        <v>126</v>
      </c>
      <c r="AV666" s="1">
        <v>45910</v>
      </c>
      <c r="AW666" s="116">
        <v>4</v>
      </c>
      <c r="AX666" s="15">
        <f>VLOOKUP(dummy_data!$AU666,dummy_oppeained!B:C,2,0)</f>
        <v>2</v>
      </c>
      <c r="AY666" s="22" t="str">
        <f>VLOOKUP(AT666,dummy_oppeained!B:D,3,0)</f>
        <v>mitteeristav</v>
      </c>
      <c r="AZ666" s="72" t="str">
        <f>VLOOKUP(AS:AS,hinded_abi!B:D,3,0)</f>
        <v>NULL</v>
      </c>
      <c r="BA666" s="26" t="str">
        <f t="shared" si="30"/>
        <v xml:space="preserve"> </v>
      </c>
      <c r="BB666" s="27">
        <f t="shared" si="31"/>
        <v>0</v>
      </c>
      <c r="BC666" s="96" t="str">
        <f t="shared" si="32"/>
        <v>S00028_30206195272_õppeaine46_45910</v>
      </c>
      <c r="BD666" s="104">
        <f>COUNTIF($BC$2:BC666, BC666)</f>
        <v>1</v>
      </c>
    </row>
    <row r="667" spans="1:56" x14ac:dyDescent="0.25">
      <c r="A667" t="s">
        <v>315</v>
      </c>
      <c r="B667" t="s">
        <v>261</v>
      </c>
      <c r="C667" t="s">
        <v>49</v>
      </c>
      <c r="D667" t="s">
        <v>892</v>
      </c>
      <c r="E667">
        <v>30206195272</v>
      </c>
      <c r="F667" t="s">
        <v>243</v>
      </c>
      <c r="G667" t="s">
        <v>310</v>
      </c>
      <c r="H667" t="s">
        <v>52</v>
      </c>
      <c r="I667" t="s">
        <v>52</v>
      </c>
      <c r="J667" t="s">
        <v>115</v>
      </c>
      <c r="K667" s="1">
        <v>44440</v>
      </c>
      <c r="L667" t="s">
        <v>53</v>
      </c>
      <c r="M667" s="1">
        <v>44735</v>
      </c>
      <c r="N667" t="s">
        <v>316</v>
      </c>
      <c r="O667" t="s">
        <v>55</v>
      </c>
      <c r="P667" t="s">
        <v>920</v>
      </c>
      <c r="Q667" t="s">
        <v>117</v>
      </c>
      <c r="R667" s="1">
        <v>45873</v>
      </c>
      <c r="S667" t="s">
        <v>774</v>
      </c>
      <c r="T667" t="s">
        <v>119</v>
      </c>
      <c r="U667" t="s">
        <v>176</v>
      </c>
      <c r="V667" t="s">
        <v>61</v>
      </c>
      <c r="W667">
        <v>3311</v>
      </c>
      <c r="X667" t="s">
        <v>62</v>
      </c>
      <c r="Y667" t="s">
        <v>53</v>
      </c>
      <c r="Z667">
        <v>2</v>
      </c>
      <c r="AA667" t="s">
        <v>254</v>
      </c>
      <c r="AB667" t="s">
        <v>64</v>
      </c>
      <c r="AC667" t="s">
        <v>65</v>
      </c>
      <c r="AD667" t="s">
        <v>115</v>
      </c>
      <c r="AE667" t="s">
        <v>53</v>
      </c>
      <c r="AF667" t="s">
        <v>180</v>
      </c>
      <c r="AG667">
        <v>165</v>
      </c>
      <c r="AH667">
        <v>43</v>
      </c>
      <c r="AI667" t="s">
        <v>163</v>
      </c>
      <c r="AJ667" t="s">
        <v>136</v>
      </c>
      <c r="AK667" t="s">
        <v>136</v>
      </c>
      <c r="AL667" t="s">
        <v>218</v>
      </c>
      <c r="AM667">
        <v>4</v>
      </c>
      <c r="AN667">
        <v>3</v>
      </c>
      <c r="AO667">
        <v>0</v>
      </c>
      <c r="AP667">
        <v>4</v>
      </c>
      <c r="AQ667">
        <v>30</v>
      </c>
      <c r="AR667">
        <v>1</v>
      </c>
      <c r="AS667" t="s">
        <v>745</v>
      </c>
      <c r="AT667" t="s">
        <v>222</v>
      </c>
      <c r="AU667" t="s">
        <v>222</v>
      </c>
      <c r="AV667" s="1">
        <v>45179</v>
      </c>
      <c r="AW667" s="116">
        <v>4</v>
      </c>
      <c r="AX667" s="40">
        <f>VLOOKUP(dummy_data!$AU667,dummy_oppeained!B:C,2,0)</f>
        <v>9</v>
      </c>
      <c r="AY667" s="22" t="str">
        <f>VLOOKUP(AT667,dummy_oppeained!B:D,3,0)</f>
        <v>eristav</v>
      </c>
      <c r="AZ667" s="72">
        <f>VLOOKUP(AS:AS,hinded_abi!B:D,3,0)</f>
        <v>0</v>
      </c>
      <c r="BA667" s="26">
        <f t="shared" si="30"/>
        <v>0</v>
      </c>
      <c r="BB667" s="27">
        <f t="shared" si="31"/>
        <v>9</v>
      </c>
      <c r="BC667" s="96" t="str">
        <f t="shared" si="32"/>
        <v>S00028_30206195272_õppeaine52_45179</v>
      </c>
      <c r="BD667" s="104">
        <f>COUNTIF($BC$2:BC667, BC667)</f>
        <v>1</v>
      </c>
    </row>
    <row r="668" spans="1:56" x14ac:dyDescent="0.25">
      <c r="A668" t="s">
        <v>315</v>
      </c>
      <c r="B668" t="s">
        <v>261</v>
      </c>
      <c r="C668" t="s">
        <v>49</v>
      </c>
      <c r="D668" t="s">
        <v>892</v>
      </c>
      <c r="E668">
        <v>30206195272</v>
      </c>
      <c r="F668" t="s">
        <v>243</v>
      </c>
      <c r="G668" t="s">
        <v>310</v>
      </c>
      <c r="H668" t="s">
        <v>52</v>
      </c>
      <c r="I668" t="s">
        <v>52</v>
      </c>
      <c r="J668" t="s">
        <v>115</v>
      </c>
      <c r="K668" s="1">
        <v>44440</v>
      </c>
      <c r="L668" t="s">
        <v>53</v>
      </c>
      <c r="M668" s="1">
        <v>44735</v>
      </c>
      <c r="N668" t="s">
        <v>316</v>
      </c>
      <c r="O668" t="s">
        <v>55</v>
      </c>
      <c r="P668" t="s">
        <v>920</v>
      </c>
      <c r="Q668" t="s">
        <v>117</v>
      </c>
      <c r="R668" s="1">
        <v>45873</v>
      </c>
      <c r="S668" t="s">
        <v>774</v>
      </c>
      <c r="T668" t="s">
        <v>119</v>
      </c>
      <c r="U668" t="s">
        <v>176</v>
      </c>
      <c r="V668" t="s">
        <v>61</v>
      </c>
      <c r="W668">
        <v>3311</v>
      </c>
      <c r="X668" t="s">
        <v>62</v>
      </c>
      <c r="Y668" t="s">
        <v>53</v>
      </c>
      <c r="Z668">
        <v>3</v>
      </c>
      <c r="AA668" t="s">
        <v>254</v>
      </c>
      <c r="AB668" t="s">
        <v>64</v>
      </c>
      <c r="AC668" t="s">
        <v>84</v>
      </c>
      <c r="AD668" t="s">
        <v>115</v>
      </c>
      <c r="AE668" t="s">
        <v>53</v>
      </c>
      <c r="AF668" t="s">
        <v>180</v>
      </c>
      <c r="AG668">
        <v>165</v>
      </c>
      <c r="AH668">
        <v>35</v>
      </c>
      <c r="AI668" t="s">
        <v>163</v>
      </c>
      <c r="AJ668" t="s">
        <v>97</v>
      </c>
      <c r="AK668" t="s">
        <v>136</v>
      </c>
      <c r="AL668" t="s">
        <v>96</v>
      </c>
      <c r="AM668">
        <v>4</v>
      </c>
      <c r="AN668">
        <v>2</v>
      </c>
      <c r="AO668">
        <v>0</v>
      </c>
      <c r="AP668">
        <v>1</v>
      </c>
      <c r="AQ668">
        <v>55</v>
      </c>
      <c r="AR668">
        <v>1</v>
      </c>
      <c r="AS668" t="s">
        <v>736</v>
      </c>
      <c r="AT668" t="s">
        <v>138</v>
      </c>
      <c r="AU668" t="s">
        <v>138</v>
      </c>
      <c r="AV668" s="1">
        <v>45545</v>
      </c>
      <c r="AW668" s="116">
        <v>4</v>
      </c>
      <c r="AX668" s="15">
        <f>VLOOKUP(dummy_data!$AU668,dummy_oppeained!B:C,2,0)</f>
        <v>6</v>
      </c>
      <c r="AY668" s="22" t="str">
        <f>VLOOKUP(AT668,dummy_oppeained!B:D,3,0)</f>
        <v>eristav</v>
      </c>
      <c r="AZ668" s="72">
        <f>VLOOKUP(AS:AS,hinded_abi!B:D,3,0)</f>
        <v>5</v>
      </c>
      <c r="BA668" s="26">
        <f t="shared" si="30"/>
        <v>30</v>
      </c>
      <c r="BB668" s="27">
        <f t="shared" si="31"/>
        <v>6</v>
      </c>
      <c r="BC668" s="96" t="str">
        <f t="shared" si="32"/>
        <v>S00028_30206195272_õppeaine8_45545</v>
      </c>
      <c r="BD668" s="104">
        <f>COUNTIF($BC$2:BC668, BC668)</f>
        <v>1</v>
      </c>
    </row>
    <row r="669" spans="1:56" x14ac:dyDescent="0.25">
      <c r="A669" t="s">
        <v>315</v>
      </c>
      <c r="B669" t="s">
        <v>261</v>
      </c>
      <c r="C669" t="s">
        <v>49</v>
      </c>
      <c r="D669" t="s">
        <v>892</v>
      </c>
      <c r="E669">
        <v>30206195272</v>
      </c>
      <c r="F669" t="s">
        <v>243</v>
      </c>
      <c r="G669" t="s">
        <v>310</v>
      </c>
      <c r="H669" t="s">
        <v>52</v>
      </c>
      <c r="I669" t="s">
        <v>52</v>
      </c>
      <c r="J669" t="s">
        <v>115</v>
      </c>
      <c r="K669" s="1">
        <v>44440</v>
      </c>
      <c r="L669" t="s">
        <v>53</v>
      </c>
      <c r="M669" s="1">
        <v>44735</v>
      </c>
      <c r="N669" t="s">
        <v>316</v>
      </c>
      <c r="O669" t="s">
        <v>55</v>
      </c>
      <c r="P669" t="s">
        <v>920</v>
      </c>
      <c r="Q669" t="s">
        <v>117</v>
      </c>
      <c r="R669" s="1">
        <v>45873</v>
      </c>
      <c r="S669" t="s">
        <v>774</v>
      </c>
      <c r="T669" t="s">
        <v>119</v>
      </c>
      <c r="U669" t="s">
        <v>176</v>
      </c>
      <c r="V669" t="s">
        <v>61</v>
      </c>
      <c r="W669">
        <v>3311</v>
      </c>
      <c r="X669" t="s">
        <v>62</v>
      </c>
      <c r="Y669" t="s">
        <v>53</v>
      </c>
      <c r="Z669">
        <v>3</v>
      </c>
      <c r="AA669" t="s">
        <v>254</v>
      </c>
      <c r="AB669" t="s">
        <v>64</v>
      </c>
      <c r="AC669" t="s">
        <v>84</v>
      </c>
      <c r="AD669" t="s">
        <v>115</v>
      </c>
      <c r="AE669" t="s">
        <v>53</v>
      </c>
      <c r="AF669" t="s">
        <v>180</v>
      </c>
      <c r="AG669">
        <v>165</v>
      </c>
      <c r="AH669">
        <v>35</v>
      </c>
      <c r="AI669" t="s">
        <v>163</v>
      </c>
      <c r="AJ669" t="s">
        <v>97</v>
      </c>
      <c r="AK669" t="s">
        <v>136</v>
      </c>
      <c r="AL669" t="s">
        <v>96</v>
      </c>
      <c r="AM669">
        <v>4</v>
      </c>
      <c r="AN669">
        <v>2</v>
      </c>
      <c r="AO669">
        <v>0</v>
      </c>
      <c r="AP669">
        <v>1</v>
      </c>
      <c r="AQ669">
        <v>55</v>
      </c>
      <c r="AR669">
        <v>1</v>
      </c>
      <c r="AS669" t="s">
        <v>745</v>
      </c>
      <c r="AT669" t="s">
        <v>202</v>
      </c>
      <c r="AU669" t="s">
        <v>202</v>
      </c>
      <c r="AV669" s="1">
        <v>45332</v>
      </c>
      <c r="AW669" s="116">
        <v>4</v>
      </c>
      <c r="AX669" s="40">
        <f>VLOOKUP(dummy_data!$AU669,dummy_oppeained!B:C,2,0)</f>
        <v>8</v>
      </c>
      <c r="AY669" s="22" t="str">
        <f>VLOOKUP(AT669,dummy_oppeained!B:D,3,0)</f>
        <v>eristav</v>
      </c>
      <c r="AZ669" s="72">
        <f>VLOOKUP(AS:AS,hinded_abi!B:D,3,0)</f>
        <v>0</v>
      </c>
      <c r="BA669" s="26">
        <f t="shared" si="30"/>
        <v>0</v>
      </c>
      <c r="BB669" s="27">
        <f t="shared" si="31"/>
        <v>8</v>
      </c>
      <c r="BC669" s="96" t="str">
        <f t="shared" si="32"/>
        <v>S00028_30206195272_õppeaine9_45332</v>
      </c>
      <c r="BD669" s="104">
        <f>COUNTIF($BC$2:BC669, BC669)</f>
        <v>1</v>
      </c>
    </row>
    <row r="670" spans="1:56" x14ac:dyDescent="0.25">
      <c r="A670" t="s">
        <v>315</v>
      </c>
      <c r="B670" t="s">
        <v>261</v>
      </c>
      <c r="C670" t="s">
        <v>49</v>
      </c>
      <c r="D670" t="s">
        <v>892</v>
      </c>
      <c r="E670">
        <v>30206195272</v>
      </c>
      <c r="F670" t="s">
        <v>243</v>
      </c>
      <c r="G670" t="s">
        <v>310</v>
      </c>
      <c r="H670" t="s">
        <v>52</v>
      </c>
      <c r="I670" t="s">
        <v>52</v>
      </c>
      <c r="J670" t="s">
        <v>115</v>
      </c>
      <c r="K670" s="1">
        <v>44440</v>
      </c>
      <c r="L670" t="s">
        <v>53</v>
      </c>
      <c r="M670" s="1">
        <v>44735</v>
      </c>
      <c r="N670" t="s">
        <v>316</v>
      </c>
      <c r="O670" t="s">
        <v>55</v>
      </c>
      <c r="P670" t="s">
        <v>920</v>
      </c>
      <c r="Q670" t="s">
        <v>117</v>
      </c>
      <c r="R670" s="1">
        <v>45873</v>
      </c>
      <c r="S670" t="s">
        <v>774</v>
      </c>
      <c r="T670" t="s">
        <v>119</v>
      </c>
      <c r="U670" t="s">
        <v>176</v>
      </c>
      <c r="V670" t="s">
        <v>61</v>
      </c>
      <c r="W670">
        <v>3311</v>
      </c>
      <c r="X670" t="s">
        <v>62</v>
      </c>
      <c r="Y670" t="s">
        <v>53</v>
      </c>
      <c r="Z670">
        <v>3</v>
      </c>
      <c r="AA670" t="s">
        <v>254</v>
      </c>
      <c r="AB670" t="s">
        <v>64</v>
      </c>
      <c r="AC670" t="s">
        <v>84</v>
      </c>
      <c r="AD670" t="s">
        <v>115</v>
      </c>
      <c r="AE670" t="s">
        <v>53</v>
      </c>
      <c r="AF670" t="s">
        <v>180</v>
      </c>
      <c r="AG670">
        <v>165</v>
      </c>
      <c r="AH670">
        <v>35</v>
      </c>
      <c r="AI670" t="s">
        <v>163</v>
      </c>
      <c r="AJ670" t="s">
        <v>97</v>
      </c>
      <c r="AK670" t="s">
        <v>136</v>
      </c>
      <c r="AL670" t="s">
        <v>96</v>
      </c>
      <c r="AM670">
        <v>4</v>
      </c>
      <c r="AN670">
        <v>2</v>
      </c>
      <c r="AO670">
        <v>0</v>
      </c>
      <c r="AP670">
        <v>1</v>
      </c>
      <c r="AQ670">
        <v>55</v>
      </c>
      <c r="AR670">
        <v>1</v>
      </c>
      <c r="AS670" t="s">
        <v>736</v>
      </c>
      <c r="AT670" t="s">
        <v>275</v>
      </c>
      <c r="AU670" t="s">
        <v>275</v>
      </c>
      <c r="AV670" s="1">
        <v>45332</v>
      </c>
      <c r="AW670" s="116">
        <v>4</v>
      </c>
      <c r="AX670" s="15">
        <f>VLOOKUP(dummy_data!$AU670,dummy_oppeained!B:C,2,0)</f>
        <v>6</v>
      </c>
      <c r="AY670" s="22" t="str">
        <f>VLOOKUP(AT670,dummy_oppeained!B:D,3,0)</f>
        <v>eristav</v>
      </c>
      <c r="AZ670" s="72">
        <f>VLOOKUP(AS:AS,hinded_abi!B:D,3,0)</f>
        <v>5</v>
      </c>
      <c r="BA670" s="26">
        <f t="shared" si="30"/>
        <v>30</v>
      </c>
      <c r="BB670" s="27">
        <f t="shared" si="31"/>
        <v>6</v>
      </c>
      <c r="BC670" s="96" t="str">
        <f t="shared" si="32"/>
        <v>S00028_30206195272_õppeaine100_45332</v>
      </c>
      <c r="BD670" s="104">
        <f>COUNTIF($BC$2:BC670, BC670)</f>
        <v>1</v>
      </c>
    </row>
    <row r="671" spans="1:56" x14ac:dyDescent="0.25">
      <c r="A671" t="s">
        <v>315</v>
      </c>
      <c r="B671" t="s">
        <v>261</v>
      </c>
      <c r="C671" t="s">
        <v>49</v>
      </c>
      <c r="D671" t="s">
        <v>892</v>
      </c>
      <c r="E671">
        <v>30206195272</v>
      </c>
      <c r="F671" t="s">
        <v>243</v>
      </c>
      <c r="G671" t="s">
        <v>310</v>
      </c>
      <c r="H671" t="s">
        <v>52</v>
      </c>
      <c r="I671" t="s">
        <v>52</v>
      </c>
      <c r="J671" t="s">
        <v>115</v>
      </c>
      <c r="K671" s="1">
        <v>44440</v>
      </c>
      <c r="L671" t="s">
        <v>53</v>
      </c>
      <c r="M671" s="1">
        <v>44735</v>
      </c>
      <c r="N671" t="s">
        <v>316</v>
      </c>
      <c r="O671" t="s">
        <v>55</v>
      </c>
      <c r="P671" t="s">
        <v>920</v>
      </c>
      <c r="Q671" t="s">
        <v>117</v>
      </c>
      <c r="R671" s="1">
        <v>45873</v>
      </c>
      <c r="S671" t="s">
        <v>774</v>
      </c>
      <c r="T671" t="s">
        <v>119</v>
      </c>
      <c r="U671" t="s">
        <v>176</v>
      </c>
      <c r="V671" t="s">
        <v>61</v>
      </c>
      <c r="W671">
        <v>3311</v>
      </c>
      <c r="X671" t="s">
        <v>62</v>
      </c>
      <c r="Y671" t="s">
        <v>53</v>
      </c>
      <c r="Z671">
        <v>3</v>
      </c>
      <c r="AA671" t="s">
        <v>254</v>
      </c>
      <c r="AB671" t="s">
        <v>64</v>
      </c>
      <c r="AC671" t="s">
        <v>84</v>
      </c>
      <c r="AD671" t="s">
        <v>115</v>
      </c>
      <c r="AE671" t="s">
        <v>53</v>
      </c>
      <c r="AF671" t="s">
        <v>180</v>
      </c>
      <c r="AG671">
        <v>165</v>
      </c>
      <c r="AH671">
        <v>35</v>
      </c>
      <c r="AI671" t="s">
        <v>163</v>
      </c>
      <c r="AJ671" t="s">
        <v>97</v>
      </c>
      <c r="AK671" t="s">
        <v>136</v>
      </c>
      <c r="AL671" t="s">
        <v>96</v>
      </c>
      <c r="AM671">
        <v>4</v>
      </c>
      <c r="AN671">
        <v>2</v>
      </c>
      <c r="AO671">
        <v>0</v>
      </c>
      <c r="AP671">
        <v>1</v>
      </c>
      <c r="AQ671">
        <v>55</v>
      </c>
      <c r="AR671">
        <v>1</v>
      </c>
      <c r="AS671" t="s">
        <v>734</v>
      </c>
      <c r="AT671" t="s">
        <v>197</v>
      </c>
      <c r="AU671" t="s">
        <v>197</v>
      </c>
      <c r="AV671" s="1">
        <v>44084</v>
      </c>
      <c r="AW671" s="116">
        <v>4</v>
      </c>
      <c r="AX671" s="40">
        <f>VLOOKUP(dummy_data!$AU671,dummy_oppeained!B:C,2,0)</f>
        <v>3</v>
      </c>
      <c r="AY671" s="22" t="str">
        <f>VLOOKUP(AT671,dummy_oppeained!B:D,3,0)</f>
        <v>mitteeristav</v>
      </c>
      <c r="AZ671" s="72" t="str">
        <f>VLOOKUP(AS:AS,hinded_abi!B:D,3,0)</f>
        <v>NULL</v>
      </c>
      <c r="BA671" s="26" t="str">
        <f t="shared" si="30"/>
        <v xml:space="preserve"> </v>
      </c>
      <c r="BB671" s="27">
        <f t="shared" si="31"/>
        <v>0</v>
      </c>
      <c r="BC671" s="96" t="str">
        <f t="shared" si="32"/>
        <v>S00028_30206195272_õppeaine48_44084</v>
      </c>
      <c r="BD671" s="104">
        <f>COUNTIF($BC$2:BC671, BC671)</f>
        <v>1</v>
      </c>
    </row>
    <row r="672" spans="1:56" x14ac:dyDescent="0.25">
      <c r="A672" t="s">
        <v>315</v>
      </c>
      <c r="B672" t="s">
        <v>261</v>
      </c>
      <c r="C672" t="s">
        <v>49</v>
      </c>
      <c r="D672" t="s">
        <v>892</v>
      </c>
      <c r="E672">
        <v>30206195272</v>
      </c>
      <c r="F672" t="s">
        <v>243</v>
      </c>
      <c r="G672" t="s">
        <v>310</v>
      </c>
      <c r="H672" t="s">
        <v>52</v>
      </c>
      <c r="I672" t="s">
        <v>52</v>
      </c>
      <c r="J672" t="s">
        <v>115</v>
      </c>
      <c r="K672" s="1">
        <v>44440</v>
      </c>
      <c r="L672" t="s">
        <v>53</v>
      </c>
      <c r="M672" s="1">
        <v>44735</v>
      </c>
      <c r="N672" t="s">
        <v>316</v>
      </c>
      <c r="O672" t="s">
        <v>55</v>
      </c>
      <c r="P672" t="s">
        <v>920</v>
      </c>
      <c r="Q672" t="s">
        <v>117</v>
      </c>
      <c r="R672" s="1">
        <v>45873</v>
      </c>
      <c r="S672" t="s">
        <v>774</v>
      </c>
      <c r="T672" t="s">
        <v>119</v>
      </c>
      <c r="U672" t="s">
        <v>176</v>
      </c>
      <c r="V672" t="s">
        <v>61</v>
      </c>
      <c r="W672">
        <v>3311</v>
      </c>
      <c r="X672" t="s">
        <v>62</v>
      </c>
      <c r="Y672" t="s">
        <v>53</v>
      </c>
      <c r="Z672">
        <v>3</v>
      </c>
      <c r="AA672" t="s">
        <v>254</v>
      </c>
      <c r="AB672" t="s">
        <v>64</v>
      </c>
      <c r="AC672" t="s">
        <v>84</v>
      </c>
      <c r="AD672" t="s">
        <v>115</v>
      </c>
      <c r="AE672" t="s">
        <v>53</v>
      </c>
      <c r="AF672" t="s">
        <v>180</v>
      </c>
      <c r="AG672">
        <v>165</v>
      </c>
      <c r="AH672">
        <v>35</v>
      </c>
      <c r="AI672" t="s">
        <v>163</v>
      </c>
      <c r="AJ672" t="s">
        <v>97</v>
      </c>
      <c r="AK672" t="s">
        <v>136</v>
      </c>
      <c r="AL672" t="s">
        <v>96</v>
      </c>
      <c r="AM672">
        <v>4</v>
      </c>
      <c r="AN672">
        <v>2</v>
      </c>
      <c r="AO672">
        <v>0</v>
      </c>
      <c r="AP672">
        <v>1</v>
      </c>
      <c r="AQ672">
        <v>55</v>
      </c>
      <c r="AR672">
        <v>1</v>
      </c>
      <c r="AS672" t="s">
        <v>741</v>
      </c>
      <c r="AT672" t="s">
        <v>87</v>
      </c>
      <c r="AU672" t="s">
        <v>87</v>
      </c>
      <c r="AV672" s="1">
        <v>44084</v>
      </c>
      <c r="AW672" s="116">
        <v>4</v>
      </c>
      <c r="AX672" s="15">
        <f>VLOOKUP(dummy_data!$AU672,dummy_oppeained!B:C,2,0)</f>
        <v>5</v>
      </c>
      <c r="AY672" s="22" t="str">
        <f>VLOOKUP(AT672,dummy_oppeained!B:D,3,0)</f>
        <v>eristav</v>
      </c>
      <c r="AZ672" s="72">
        <f>VLOOKUP(AS:AS,hinded_abi!B:D,3,0)</f>
        <v>2</v>
      </c>
      <c r="BA672" s="26">
        <f t="shared" si="30"/>
        <v>10</v>
      </c>
      <c r="BB672" s="27">
        <f t="shared" si="31"/>
        <v>5</v>
      </c>
      <c r="BC672" s="96" t="str">
        <f t="shared" si="32"/>
        <v>S00028_30206195272_õppeaine67_44084</v>
      </c>
      <c r="BD672" s="104">
        <f>COUNTIF($BC$2:BC672, BC672)</f>
        <v>1</v>
      </c>
    </row>
    <row r="673" spans="1:56" x14ac:dyDescent="0.25">
      <c r="A673" t="s">
        <v>315</v>
      </c>
      <c r="B673" t="s">
        <v>261</v>
      </c>
      <c r="C673" t="s">
        <v>49</v>
      </c>
      <c r="D673" t="s">
        <v>892</v>
      </c>
      <c r="E673">
        <v>30206195272</v>
      </c>
      <c r="F673" t="s">
        <v>243</v>
      </c>
      <c r="G673" t="s">
        <v>310</v>
      </c>
      <c r="H673" t="s">
        <v>52</v>
      </c>
      <c r="I673" t="s">
        <v>52</v>
      </c>
      <c r="J673" t="s">
        <v>115</v>
      </c>
      <c r="K673" s="1">
        <v>44440</v>
      </c>
      <c r="L673" t="s">
        <v>53</v>
      </c>
      <c r="M673" s="1">
        <v>44735</v>
      </c>
      <c r="N673" t="s">
        <v>316</v>
      </c>
      <c r="O673" t="s">
        <v>55</v>
      </c>
      <c r="P673" t="s">
        <v>920</v>
      </c>
      <c r="Q673" t="s">
        <v>117</v>
      </c>
      <c r="R673" s="1">
        <v>45873</v>
      </c>
      <c r="S673" t="s">
        <v>774</v>
      </c>
      <c r="T673" t="s">
        <v>119</v>
      </c>
      <c r="U673" t="s">
        <v>176</v>
      </c>
      <c r="V673" t="s">
        <v>61</v>
      </c>
      <c r="W673">
        <v>3311</v>
      </c>
      <c r="X673" t="s">
        <v>62</v>
      </c>
      <c r="Y673" t="s">
        <v>53</v>
      </c>
      <c r="Z673">
        <v>3</v>
      </c>
      <c r="AA673" t="s">
        <v>254</v>
      </c>
      <c r="AB673" t="s">
        <v>64</v>
      </c>
      <c r="AC673" t="s">
        <v>84</v>
      </c>
      <c r="AD673" t="s">
        <v>115</v>
      </c>
      <c r="AE673" t="s">
        <v>53</v>
      </c>
      <c r="AF673" t="s">
        <v>180</v>
      </c>
      <c r="AG673">
        <v>165</v>
      </c>
      <c r="AH673">
        <v>35</v>
      </c>
      <c r="AI673" t="s">
        <v>163</v>
      </c>
      <c r="AJ673" t="s">
        <v>97</v>
      </c>
      <c r="AK673" t="s">
        <v>136</v>
      </c>
      <c r="AL673" t="s">
        <v>96</v>
      </c>
      <c r="AM673">
        <v>4</v>
      </c>
      <c r="AN673">
        <v>2</v>
      </c>
      <c r="AO673">
        <v>0</v>
      </c>
      <c r="AP673">
        <v>1</v>
      </c>
      <c r="AQ673">
        <v>55</v>
      </c>
      <c r="AR673">
        <v>1</v>
      </c>
      <c r="AS673" t="s">
        <v>732</v>
      </c>
      <c r="AT673" t="s">
        <v>274</v>
      </c>
      <c r="AU673" t="s">
        <v>274</v>
      </c>
      <c r="AV673" s="1">
        <v>44602</v>
      </c>
      <c r="AW673" s="116">
        <v>4</v>
      </c>
      <c r="AX673" s="40">
        <f>VLOOKUP(dummy_data!$AU673,dummy_oppeained!B:C,2,0)</f>
        <v>2</v>
      </c>
      <c r="AY673" s="22" t="str">
        <f>VLOOKUP(AT673,dummy_oppeained!B:D,3,0)</f>
        <v>mitteeristav</v>
      </c>
      <c r="AZ673" s="72" t="str">
        <f>VLOOKUP(AS:AS,hinded_abi!B:D,3,0)</f>
        <v>NULL</v>
      </c>
      <c r="BA673" s="26" t="str">
        <f t="shared" si="30"/>
        <v xml:space="preserve"> </v>
      </c>
      <c r="BB673" s="27">
        <f t="shared" si="31"/>
        <v>0</v>
      </c>
      <c r="BC673" s="96" t="str">
        <f t="shared" si="32"/>
        <v>S00028_30206195272_õppeaine47_44602</v>
      </c>
      <c r="BD673" s="104">
        <f>COUNTIF($BC$2:BC673, BC673)</f>
        <v>1</v>
      </c>
    </row>
    <row r="674" spans="1:56" x14ac:dyDescent="0.25">
      <c r="A674" t="s">
        <v>315</v>
      </c>
      <c r="B674" t="s">
        <v>261</v>
      </c>
      <c r="C674" t="s">
        <v>49</v>
      </c>
      <c r="D674" t="s">
        <v>892</v>
      </c>
      <c r="E674">
        <v>30206195272</v>
      </c>
      <c r="F674" t="s">
        <v>243</v>
      </c>
      <c r="G674" t="s">
        <v>310</v>
      </c>
      <c r="H674" t="s">
        <v>52</v>
      </c>
      <c r="I674" t="s">
        <v>52</v>
      </c>
      <c r="J674" t="s">
        <v>115</v>
      </c>
      <c r="K674" s="1">
        <v>44440</v>
      </c>
      <c r="L674" t="s">
        <v>53</v>
      </c>
      <c r="M674" s="1">
        <v>44735</v>
      </c>
      <c r="N674" t="s">
        <v>316</v>
      </c>
      <c r="O674" t="s">
        <v>55</v>
      </c>
      <c r="P674" t="s">
        <v>920</v>
      </c>
      <c r="Q674" t="s">
        <v>117</v>
      </c>
      <c r="R674" s="1">
        <v>45873</v>
      </c>
      <c r="S674" t="s">
        <v>774</v>
      </c>
      <c r="T674" t="s">
        <v>119</v>
      </c>
      <c r="U674" t="s">
        <v>176</v>
      </c>
      <c r="V674" t="s">
        <v>61</v>
      </c>
      <c r="W674">
        <v>3311</v>
      </c>
      <c r="X674" t="s">
        <v>62</v>
      </c>
      <c r="Y674" t="s">
        <v>53</v>
      </c>
      <c r="Z674">
        <v>3</v>
      </c>
      <c r="AA674" t="s">
        <v>254</v>
      </c>
      <c r="AB674" t="s">
        <v>64</v>
      </c>
      <c r="AC674" t="s">
        <v>84</v>
      </c>
      <c r="AD674" t="s">
        <v>115</v>
      </c>
      <c r="AE674" t="s">
        <v>53</v>
      </c>
      <c r="AF674" t="s">
        <v>180</v>
      </c>
      <c r="AG674">
        <v>165</v>
      </c>
      <c r="AH674">
        <v>35</v>
      </c>
      <c r="AI674" t="s">
        <v>163</v>
      </c>
      <c r="AJ674" t="s">
        <v>97</v>
      </c>
      <c r="AK674" t="s">
        <v>136</v>
      </c>
      <c r="AL674" t="s">
        <v>96</v>
      </c>
      <c r="AM674">
        <v>4</v>
      </c>
      <c r="AN674">
        <v>2</v>
      </c>
      <c r="AO674">
        <v>0</v>
      </c>
      <c r="AP674">
        <v>1</v>
      </c>
      <c r="AQ674">
        <v>55</v>
      </c>
      <c r="AR674">
        <v>1</v>
      </c>
      <c r="AS674" t="s">
        <v>741</v>
      </c>
      <c r="AT674" t="s">
        <v>168</v>
      </c>
      <c r="AU674" t="s">
        <v>168</v>
      </c>
      <c r="AV674" s="1">
        <v>45910</v>
      </c>
      <c r="AW674" s="116">
        <v>4</v>
      </c>
      <c r="AX674" s="15">
        <f>VLOOKUP(dummy_data!$AU674,dummy_oppeained!B:C,2,0)</f>
        <v>5</v>
      </c>
      <c r="AY674" s="22" t="str">
        <f>VLOOKUP(AT674,dummy_oppeained!B:D,3,0)</f>
        <v>eristav</v>
      </c>
      <c r="AZ674" s="72">
        <f>VLOOKUP(AS:AS,hinded_abi!B:D,3,0)</f>
        <v>2</v>
      </c>
      <c r="BA674" s="26">
        <f t="shared" si="30"/>
        <v>10</v>
      </c>
      <c r="BB674" s="27">
        <f t="shared" si="31"/>
        <v>5</v>
      </c>
      <c r="BC674" s="96" t="str">
        <f t="shared" si="32"/>
        <v>S00028_30206195272_õppeaine26_45910</v>
      </c>
      <c r="BD674" s="104">
        <f>COUNTIF($BC$2:BC674, BC674)</f>
        <v>1</v>
      </c>
    </row>
    <row r="675" spans="1:56" x14ac:dyDescent="0.25">
      <c r="A675" t="s">
        <v>315</v>
      </c>
      <c r="B675" t="s">
        <v>261</v>
      </c>
      <c r="C675" t="s">
        <v>49</v>
      </c>
      <c r="D675" t="s">
        <v>892</v>
      </c>
      <c r="E675">
        <v>30206195272</v>
      </c>
      <c r="F675" t="s">
        <v>243</v>
      </c>
      <c r="G675" t="s">
        <v>310</v>
      </c>
      <c r="H675" t="s">
        <v>52</v>
      </c>
      <c r="I675" t="s">
        <v>52</v>
      </c>
      <c r="J675" t="s">
        <v>115</v>
      </c>
      <c r="K675" s="1">
        <v>44440</v>
      </c>
      <c r="L675" t="s">
        <v>53</v>
      </c>
      <c r="M675" s="1">
        <v>44735</v>
      </c>
      <c r="N675" t="s">
        <v>316</v>
      </c>
      <c r="O675" t="s">
        <v>55</v>
      </c>
      <c r="P675" t="s">
        <v>920</v>
      </c>
      <c r="Q675" t="s">
        <v>117</v>
      </c>
      <c r="R675" s="1">
        <v>45873</v>
      </c>
      <c r="S675" t="s">
        <v>774</v>
      </c>
      <c r="T675" t="s">
        <v>119</v>
      </c>
      <c r="U675" t="s">
        <v>176</v>
      </c>
      <c r="V675" t="s">
        <v>61</v>
      </c>
      <c r="W675">
        <v>3311</v>
      </c>
      <c r="X675" t="s">
        <v>62</v>
      </c>
      <c r="Y675" t="s">
        <v>53</v>
      </c>
      <c r="Z675">
        <v>3</v>
      </c>
      <c r="AA675" t="s">
        <v>254</v>
      </c>
      <c r="AB675" t="s">
        <v>64</v>
      </c>
      <c r="AC675" t="s">
        <v>84</v>
      </c>
      <c r="AD675" t="s">
        <v>115</v>
      </c>
      <c r="AE675" t="s">
        <v>53</v>
      </c>
      <c r="AF675" t="s">
        <v>180</v>
      </c>
      <c r="AG675">
        <v>165</v>
      </c>
      <c r="AH675">
        <v>35</v>
      </c>
      <c r="AI675" t="s">
        <v>163</v>
      </c>
      <c r="AJ675" t="s">
        <v>97</v>
      </c>
      <c r="AK675" t="s">
        <v>136</v>
      </c>
      <c r="AL675" t="s">
        <v>96</v>
      </c>
      <c r="AM675">
        <v>4</v>
      </c>
      <c r="AN675">
        <v>2</v>
      </c>
      <c r="AO675">
        <v>0</v>
      </c>
      <c r="AP675">
        <v>1</v>
      </c>
      <c r="AQ675">
        <v>55</v>
      </c>
      <c r="AR675">
        <v>1</v>
      </c>
      <c r="AS675" t="s">
        <v>732</v>
      </c>
      <c r="AT675" t="s">
        <v>217</v>
      </c>
      <c r="AU675" t="s">
        <v>217</v>
      </c>
      <c r="AV675" s="1">
        <v>45179</v>
      </c>
      <c r="AW675" s="116">
        <v>4</v>
      </c>
      <c r="AX675" s="40">
        <f>VLOOKUP(dummy_data!$AU675,dummy_oppeained!B:C,2,0)</f>
        <v>3</v>
      </c>
      <c r="AY675" s="22" t="str">
        <f>VLOOKUP(AT675,dummy_oppeained!B:D,3,0)</f>
        <v>mitteeristav</v>
      </c>
      <c r="AZ675" s="72" t="str">
        <f>VLOOKUP(AS:AS,hinded_abi!B:D,3,0)</f>
        <v>NULL</v>
      </c>
      <c r="BA675" s="26" t="str">
        <f t="shared" si="30"/>
        <v xml:space="preserve"> </v>
      </c>
      <c r="BB675" s="27">
        <f t="shared" si="31"/>
        <v>0</v>
      </c>
      <c r="BC675" s="96" t="str">
        <f t="shared" si="32"/>
        <v>S00028_30206195272_õppeaine49_45179</v>
      </c>
      <c r="BD675" s="104">
        <f>COUNTIF($BC$2:BC675, BC675)</f>
        <v>1</v>
      </c>
    </row>
    <row r="676" spans="1:56" x14ac:dyDescent="0.25">
      <c r="A676" t="s">
        <v>315</v>
      </c>
      <c r="B676" t="s">
        <v>261</v>
      </c>
      <c r="C676" t="s">
        <v>49</v>
      </c>
      <c r="D676" t="s">
        <v>892</v>
      </c>
      <c r="E676">
        <v>30206195272</v>
      </c>
      <c r="F676" t="s">
        <v>243</v>
      </c>
      <c r="G676" t="s">
        <v>310</v>
      </c>
      <c r="H676" t="s">
        <v>52</v>
      </c>
      <c r="I676" t="s">
        <v>52</v>
      </c>
      <c r="J676" t="s">
        <v>115</v>
      </c>
      <c r="K676" s="1">
        <v>44440</v>
      </c>
      <c r="L676" t="s">
        <v>53</v>
      </c>
      <c r="M676" s="1">
        <v>44735</v>
      </c>
      <c r="N676" t="s">
        <v>316</v>
      </c>
      <c r="O676" t="s">
        <v>55</v>
      </c>
      <c r="P676" t="s">
        <v>920</v>
      </c>
      <c r="Q676" t="s">
        <v>117</v>
      </c>
      <c r="R676" s="1">
        <v>45873</v>
      </c>
      <c r="S676" t="s">
        <v>774</v>
      </c>
      <c r="T676" t="s">
        <v>119</v>
      </c>
      <c r="U676" t="s">
        <v>176</v>
      </c>
      <c r="V676" t="s">
        <v>61</v>
      </c>
      <c r="W676">
        <v>3311</v>
      </c>
      <c r="X676" t="s">
        <v>62</v>
      </c>
      <c r="Y676" t="s">
        <v>53</v>
      </c>
      <c r="Z676">
        <v>4</v>
      </c>
      <c r="AA676" t="s">
        <v>254</v>
      </c>
      <c r="AB676" t="s">
        <v>64</v>
      </c>
      <c r="AC676" t="s">
        <v>200</v>
      </c>
      <c r="AD676" t="s">
        <v>115</v>
      </c>
      <c r="AE676" t="s">
        <v>53</v>
      </c>
      <c r="AF676" t="s">
        <v>180</v>
      </c>
      <c r="AG676">
        <v>165</v>
      </c>
      <c r="AH676">
        <v>51</v>
      </c>
      <c r="AI676" t="s">
        <v>163</v>
      </c>
      <c r="AJ676" t="s">
        <v>182</v>
      </c>
      <c r="AK676" t="s">
        <v>136</v>
      </c>
      <c r="AL676" t="s">
        <v>163</v>
      </c>
      <c r="AM676">
        <v>4</v>
      </c>
      <c r="AN676">
        <v>0</v>
      </c>
      <c r="AO676">
        <v>0</v>
      </c>
      <c r="AP676">
        <v>3</v>
      </c>
      <c r="AQ676">
        <v>56</v>
      </c>
      <c r="AR676">
        <v>1</v>
      </c>
      <c r="AS676" t="s">
        <v>736</v>
      </c>
      <c r="AT676" t="s">
        <v>93</v>
      </c>
      <c r="AU676" t="s">
        <v>93</v>
      </c>
      <c r="AV676" s="1">
        <v>45698</v>
      </c>
      <c r="AW676" s="116">
        <v>4</v>
      </c>
      <c r="AX676" s="15">
        <f>VLOOKUP(dummy_data!$AU676,dummy_oppeained!B:C,2,0)</f>
        <v>6</v>
      </c>
      <c r="AY676" s="22" t="str">
        <f>VLOOKUP(AT676,dummy_oppeained!B:D,3,0)</f>
        <v>eristav</v>
      </c>
      <c r="AZ676" s="72">
        <f>VLOOKUP(AS:AS,hinded_abi!B:D,3,0)</f>
        <v>5</v>
      </c>
      <c r="BA676" s="26">
        <f t="shared" si="30"/>
        <v>30</v>
      </c>
      <c r="BB676" s="27">
        <f t="shared" si="31"/>
        <v>6</v>
      </c>
      <c r="BC676" s="96" t="str">
        <f t="shared" si="32"/>
        <v>S00028_30206195272_õppeaine78_45698</v>
      </c>
      <c r="BD676" s="104">
        <f>COUNTIF($BC$2:BC676, BC676)</f>
        <v>1</v>
      </c>
    </row>
    <row r="677" spans="1:56" x14ac:dyDescent="0.25">
      <c r="A677" t="s">
        <v>315</v>
      </c>
      <c r="B677" t="s">
        <v>261</v>
      </c>
      <c r="C677" t="s">
        <v>49</v>
      </c>
      <c r="D677" t="s">
        <v>892</v>
      </c>
      <c r="E677">
        <v>30206195272</v>
      </c>
      <c r="F677" t="s">
        <v>243</v>
      </c>
      <c r="G677" t="s">
        <v>310</v>
      </c>
      <c r="H677" t="s">
        <v>52</v>
      </c>
      <c r="I677" t="s">
        <v>52</v>
      </c>
      <c r="J677" t="s">
        <v>115</v>
      </c>
      <c r="K677" s="1">
        <v>44440</v>
      </c>
      <c r="L677" t="s">
        <v>53</v>
      </c>
      <c r="M677" s="1">
        <v>44735</v>
      </c>
      <c r="N677" t="s">
        <v>316</v>
      </c>
      <c r="O677" t="s">
        <v>55</v>
      </c>
      <c r="P677" t="s">
        <v>920</v>
      </c>
      <c r="Q677" t="s">
        <v>117</v>
      </c>
      <c r="R677" s="1">
        <v>45873</v>
      </c>
      <c r="S677" t="s">
        <v>774</v>
      </c>
      <c r="T677" t="s">
        <v>119</v>
      </c>
      <c r="U677" t="s">
        <v>176</v>
      </c>
      <c r="V677" t="s">
        <v>61</v>
      </c>
      <c r="W677">
        <v>3311</v>
      </c>
      <c r="X677" t="s">
        <v>62</v>
      </c>
      <c r="Y677" t="s">
        <v>53</v>
      </c>
      <c r="Z677">
        <v>4</v>
      </c>
      <c r="AA677" t="s">
        <v>254</v>
      </c>
      <c r="AB677" t="s">
        <v>64</v>
      </c>
      <c r="AC677" t="s">
        <v>200</v>
      </c>
      <c r="AD677" t="s">
        <v>115</v>
      </c>
      <c r="AE677" t="s">
        <v>53</v>
      </c>
      <c r="AF677" t="s">
        <v>180</v>
      </c>
      <c r="AG677">
        <v>165</v>
      </c>
      <c r="AH677">
        <v>51</v>
      </c>
      <c r="AI677" t="s">
        <v>163</v>
      </c>
      <c r="AJ677" t="s">
        <v>182</v>
      </c>
      <c r="AK677" t="s">
        <v>136</v>
      </c>
      <c r="AL677" t="s">
        <v>163</v>
      </c>
      <c r="AM677">
        <v>4</v>
      </c>
      <c r="AN677">
        <v>0</v>
      </c>
      <c r="AO677">
        <v>0</v>
      </c>
      <c r="AP677">
        <v>3</v>
      </c>
      <c r="AQ677">
        <v>56</v>
      </c>
      <c r="AR677">
        <v>1</v>
      </c>
      <c r="AS677" t="s">
        <v>745</v>
      </c>
      <c r="AT677" t="s">
        <v>140</v>
      </c>
      <c r="AU677" t="s">
        <v>140</v>
      </c>
      <c r="AV677" s="1">
        <v>44084</v>
      </c>
      <c r="AW677" s="116">
        <v>4</v>
      </c>
      <c r="AX677" s="40">
        <f>VLOOKUP(dummy_data!$AU677,dummy_oppeained!B:C,2,0)</f>
        <v>8</v>
      </c>
      <c r="AY677" s="22" t="str">
        <f>VLOOKUP(AT677,dummy_oppeained!B:D,3,0)</f>
        <v>eristav</v>
      </c>
      <c r="AZ677" s="72">
        <f>VLOOKUP(AS:AS,hinded_abi!B:D,3,0)</f>
        <v>0</v>
      </c>
      <c r="BA677" s="26">
        <f t="shared" si="30"/>
        <v>0</v>
      </c>
      <c r="BB677" s="27">
        <f t="shared" si="31"/>
        <v>8</v>
      </c>
      <c r="BC677" s="96" t="str">
        <f t="shared" si="32"/>
        <v>S00028_30206195272_õppeaine23_44084</v>
      </c>
      <c r="BD677" s="104">
        <f>COUNTIF($BC$2:BC677, BC677)</f>
        <v>1</v>
      </c>
    </row>
    <row r="678" spans="1:56" x14ac:dyDescent="0.25">
      <c r="A678" t="s">
        <v>315</v>
      </c>
      <c r="B678" t="s">
        <v>261</v>
      </c>
      <c r="C678" t="s">
        <v>49</v>
      </c>
      <c r="D678" t="s">
        <v>892</v>
      </c>
      <c r="E678">
        <v>30206195272</v>
      </c>
      <c r="F678" t="s">
        <v>243</v>
      </c>
      <c r="G678" t="s">
        <v>310</v>
      </c>
      <c r="H678" t="s">
        <v>52</v>
      </c>
      <c r="I678" t="s">
        <v>52</v>
      </c>
      <c r="J678" t="s">
        <v>115</v>
      </c>
      <c r="K678" s="1">
        <v>44440</v>
      </c>
      <c r="L678" t="s">
        <v>53</v>
      </c>
      <c r="M678" s="1">
        <v>44735</v>
      </c>
      <c r="N678" t="s">
        <v>316</v>
      </c>
      <c r="O678" t="s">
        <v>55</v>
      </c>
      <c r="P678" t="s">
        <v>920</v>
      </c>
      <c r="Q678" t="s">
        <v>117</v>
      </c>
      <c r="R678" s="1">
        <v>45873</v>
      </c>
      <c r="S678" t="s">
        <v>774</v>
      </c>
      <c r="T678" t="s">
        <v>119</v>
      </c>
      <c r="U678" t="s">
        <v>176</v>
      </c>
      <c r="V678" t="s">
        <v>61</v>
      </c>
      <c r="W678">
        <v>3311</v>
      </c>
      <c r="X678" t="s">
        <v>62</v>
      </c>
      <c r="Y678" t="s">
        <v>53</v>
      </c>
      <c r="Z678">
        <v>4</v>
      </c>
      <c r="AA678" t="s">
        <v>254</v>
      </c>
      <c r="AB678" t="s">
        <v>64</v>
      </c>
      <c r="AC678" t="s">
        <v>200</v>
      </c>
      <c r="AD678" t="s">
        <v>115</v>
      </c>
      <c r="AE678" t="s">
        <v>53</v>
      </c>
      <c r="AF678" t="s">
        <v>180</v>
      </c>
      <c r="AG678">
        <v>165</v>
      </c>
      <c r="AH678">
        <v>51</v>
      </c>
      <c r="AI678" t="s">
        <v>163</v>
      </c>
      <c r="AJ678" t="s">
        <v>182</v>
      </c>
      <c r="AK678" t="s">
        <v>136</v>
      </c>
      <c r="AL678" t="s">
        <v>163</v>
      </c>
      <c r="AM678">
        <v>4</v>
      </c>
      <c r="AN678">
        <v>0</v>
      </c>
      <c r="AO678">
        <v>0</v>
      </c>
      <c r="AP678">
        <v>3</v>
      </c>
      <c r="AQ678">
        <v>56</v>
      </c>
      <c r="AR678">
        <v>1</v>
      </c>
      <c r="AS678" t="s">
        <v>745</v>
      </c>
      <c r="AT678" t="s">
        <v>187</v>
      </c>
      <c r="AU678" t="s">
        <v>187</v>
      </c>
      <c r="AV678" s="1">
        <v>45698</v>
      </c>
      <c r="AW678" s="116">
        <v>4</v>
      </c>
      <c r="AX678" s="15">
        <f>VLOOKUP(dummy_data!$AU678,dummy_oppeained!B:C,2,0)</f>
        <v>5</v>
      </c>
      <c r="AY678" s="22" t="str">
        <f>VLOOKUP(AT678,dummy_oppeained!B:D,3,0)</f>
        <v>eristav</v>
      </c>
      <c r="AZ678" s="72">
        <f>VLOOKUP(AS:AS,hinded_abi!B:D,3,0)</f>
        <v>0</v>
      </c>
      <c r="BA678" s="26">
        <f t="shared" si="30"/>
        <v>0</v>
      </c>
      <c r="BB678" s="27">
        <f t="shared" si="31"/>
        <v>5</v>
      </c>
      <c r="BC678" s="96" t="str">
        <f t="shared" si="32"/>
        <v>S00028_30206195272_õppeaine95_45698</v>
      </c>
      <c r="BD678" s="104">
        <f>COUNTIF($BC$2:BC678, BC678)</f>
        <v>1</v>
      </c>
    </row>
    <row r="679" spans="1:56" x14ac:dyDescent="0.25">
      <c r="A679" t="s">
        <v>315</v>
      </c>
      <c r="B679" t="s">
        <v>261</v>
      </c>
      <c r="C679" t="s">
        <v>49</v>
      </c>
      <c r="D679" t="s">
        <v>892</v>
      </c>
      <c r="E679">
        <v>30206195272</v>
      </c>
      <c r="F679" t="s">
        <v>243</v>
      </c>
      <c r="G679" t="s">
        <v>310</v>
      </c>
      <c r="H679" t="s">
        <v>52</v>
      </c>
      <c r="I679" t="s">
        <v>52</v>
      </c>
      <c r="J679" t="s">
        <v>115</v>
      </c>
      <c r="K679" s="1">
        <v>44440</v>
      </c>
      <c r="L679" t="s">
        <v>53</v>
      </c>
      <c r="M679" s="1">
        <v>44735</v>
      </c>
      <c r="N679" t="s">
        <v>316</v>
      </c>
      <c r="O679" t="s">
        <v>55</v>
      </c>
      <c r="P679" t="s">
        <v>920</v>
      </c>
      <c r="Q679" t="s">
        <v>117</v>
      </c>
      <c r="R679" s="1">
        <v>45873</v>
      </c>
      <c r="S679" t="s">
        <v>774</v>
      </c>
      <c r="T679" t="s">
        <v>119</v>
      </c>
      <c r="U679" t="s">
        <v>176</v>
      </c>
      <c r="V679" t="s">
        <v>61</v>
      </c>
      <c r="W679">
        <v>3311</v>
      </c>
      <c r="X679" t="s">
        <v>62</v>
      </c>
      <c r="Y679" t="s">
        <v>53</v>
      </c>
      <c r="Z679">
        <v>4</v>
      </c>
      <c r="AA679" t="s">
        <v>254</v>
      </c>
      <c r="AB679" t="s">
        <v>64</v>
      </c>
      <c r="AC679" t="s">
        <v>200</v>
      </c>
      <c r="AD679" t="s">
        <v>115</v>
      </c>
      <c r="AE679" t="s">
        <v>53</v>
      </c>
      <c r="AF679" t="s">
        <v>180</v>
      </c>
      <c r="AG679">
        <v>165</v>
      </c>
      <c r="AH679">
        <v>51</v>
      </c>
      <c r="AI679" t="s">
        <v>163</v>
      </c>
      <c r="AJ679" t="s">
        <v>182</v>
      </c>
      <c r="AK679" t="s">
        <v>136</v>
      </c>
      <c r="AL679" t="s">
        <v>163</v>
      </c>
      <c r="AM679">
        <v>4</v>
      </c>
      <c r="AN679">
        <v>0</v>
      </c>
      <c r="AO679">
        <v>0</v>
      </c>
      <c r="AP679">
        <v>3</v>
      </c>
      <c r="AQ679">
        <v>56</v>
      </c>
      <c r="AR679">
        <v>1</v>
      </c>
      <c r="AS679" t="s">
        <v>737</v>
      </c>
      <c r="AT679" t="s">
        <v>145</v>
      </c>
      <c r="AU679" t="s">
        <v>145</v>
      </c>
      <c r="AV679" s="1">
        <v>45698</v>
      </c>
      <c r="AW679" s="116">
        <v>4</v>
      </c>
      <c r="AX679" s="40">
        <f>VLOOKUP(dummy_data!$AU679,dummy_oppeained!B:C,2,0)</f>
        <v>6</v>
      </c>
      <c r="AY679" s="22" t="str">
        <f>VLOOKUP(AT679,dummy_oppeained!B:D,3,0)</f>
        <v>eristav</v>
      </c>
      <c r="AZ679" s="72">
        <f>VLOOKUP(AS:AS,hinded_abi!B:D,3,0)</f>
        <v>4</v>
      </c>
      <c r="BA679" s="26">
        <f t="shared" si="30"/>
        <v>24</v>
      </c>
      <c r="BB679" s="27">
        <f t="shared" si="31"/>
        <v>6</v>
      </c>
      <c r="BC679" s="96" t="str">
        <f t="shared" si="32"/>
        <v>S00028_30206195272_õppeaine86_45698</v>
      </c>
      <c r="BD679" s="104">
        <f>COUNTIF($BC$2:BC679, BC679)</f>
        <v>1</v>
      </c>
    </row>
    <row r="680" spans="1:56" x14ac:dyDescent="0.25">
      <c r="A680" t="s">
        <v>317</v>
      </c>
      <c r="B680" t="s">
        <v>242</v>
      </c>
      <c r="C680" t="s">
        <v>174</v>
      </c>
      <c r="D680" t="s">
        <v>877</v>
      </c>
      <c r="E680">
        <v>36808034711</v>
      </c>
      <c r="F680" t="s">
        <v>243</v>
      </c>
      <c r="G680" t="s">
        <v>114</v>
      </c>
      <c r="H680" t="s">
        <v>115</v>
      </c>
      <c r="I680" t="s">
        <v>115</v>
      </c>
      <c r="J680" t="s">
        <v>52</v>
      </c>
      <c r="K680" s="1">
        <v>44593</v>
      </c>
      <c r="L680" t="s">
        <v>53</v>
      </c>
      <c r="M680" s="1">
        <v>45882</v>
      </c>
      <c r="N680" t="s">
        <v>227</v>
      </c>
      <c r="O680" t="s">
        <v>55</v>
      </c>
      <c r="P680" t="s">
        <v>928</v>
      </c>
      <c r="Q680" t="s">
        <v>237</v>
      </c>
      <c r="R680" s="1">
        <v>44304</v>
      </c>
      <c r="S680" t="s">
        <v>58</v>
      </c>
      <c r="T680" t="s">
        <v>59</v>
      </c>
      <c r="U680" t="s">
        <v>176</v>
      </c>
      <c r="V680" t="s">
        <v>228</v>
      </c>
      <c r="W680">
        <v>194200</v>
      </c>
      <c r="X680" t="s">
        <v>229</v>
      </c>
      <c r="Y680" t="s">
        <v>280</v>
      </c>
      <c r="Z680">
        <v>1</v>
      </c>
      <c r="AA680" t="s">
        <v>121</v>
      </c>
      <c r="AB680" t="s">
        <v>64</v>
      </c>
      <c r="AC680" t="s">
        <v>84</v>
      </c>
      <c r="AD680" t="s">
        <v>115</v>
      </c>
      <c r="AE680" t="s">
        <v>53</v>
      </c>
      <c r="AF680" t="s">
        <v>180</v>
      </c>
      <c r="AG680">
        <v>52</v>
      </c>
      <c r="AH680">
        <v>49</v>
      </c>
      <c r="AI680" t="s">
        <v>67</v>
      </c>
      <c r="AJ680" t="s">
        <v>218</v>
      </c>
      <c r="AK680" t="s">
        <v>107</v>
      </c>
      <c r="AL680" t="s">
        <v>213</v>
      </c>
      <c r="AM680">
        <v>4</v>
      </c>
      <c r="AN680">
        <v>1</v>
      </c>
      <c r="AO680">
        <v>15</v>
      </c>
      <c r="AP680">
        <v>3</v>
      </c>
      <c r="AQ680">
        <v>41</v>
      </c>
      <c r="AR680">
        <v>1</v>
      </c>
      <c r="AS680" t="s">
        <v>736</v>
      </c>
      <c r="AT680" t="s">
        <v>240</v>
      </c>
      <c r="AU680" t="s">
        <v>240</v>
      </c>
      <c r="AV680" s="1">
        <v>44967</v>
      </c>
      <c r="AW680" s="116">
        <v>4.5</v>
      </c>
      <c r="AX680" s="15">
        <f>VLOOKUP(dummy_data!$AU680,dummy_oppeained!B:C,2,0)</f>
        <v>6</v>
      </c>
      <c r="AY680" s="22" t="str">
        <f>VLOOKUP(AT680,dummy_oppeained!B:D,3,0)</f>
        <v>eristav</v>
      </c>
      <c r="AZ680" s="72">
        <f>VLOOKUP(AS:AS,hinded_abi!B:D,3,0)</f>
        <v>5</v>
      </c>
      <c r="BA680" s="26">
        <f t="shared" si="30"/>
        <v>30</v>
      </c>
      <c r="BB680" s="27">
        <f t="shared" si="31"/>
        <v>6</v>
      </c>
      <c r="BC680" s="96" t="str">
        <f t="shared" si="32"/>
        <v>S00029_36808034711_õppeaine44_44967</v>
      </c>
      <c r="BD680" s="104">
        <f>COUNTIF($BC$2:BC680, BC680)</f>
        <v>1</v>
      </c>
    </row>
    <row r="681" spans="1:56" x14ac:dyDescent="0.25">
      <c r="A681" t="s">
        <v>317</v>
      </c>
      <c r="B681" t="s">
        <v>242</v>
      </c>
      <c r="C681" t="s">
        <v>174</v>
      </c>
      <c r="D681" t="s">
        <v>877</v>
      </c>
      <c r="E681">
        <v>36808034711</v>
      </c>
      <c r="F681" t="s">
        <v>243</v>
      </c>
      <c r="G681" t="s">
        <v>114</v>
      </c>
      <c r="H681" t="s">
        <v>115</v>
      </c>
      <c r="I681" t="s">
        <v>115</v>
      </c>
      <c r="J681" t="s">
        <v>52</v>
      </c>
      <c r="K681" s="1">
        <v>44593</v>
      </c>
      <c r="L681" t="s">
        <v>53</v>
      </c>
      <c r="M681" s="1">
        <v>45882</v>
      </c>
      <c r="N681" t="s">
        <v>227</v>
      </c>
      <c r="O681" t="s">
        <v>55</v>
      </c>
      <c r="P681" t="s">
        <v>928</v>
      </c>
      <c r="Q681" t="s">
        <v>237</v>
      </c>
      <c r="R681" s="1">
        <v>44304</v>
      </c>
      <c r="S681" t="s">
        <v>58</v>
      </c>
      <c r="T681" t="s">
        <v>59</v>
      </c>
      <c r="U681" t="s">
        <v>176</v>
      </c>
      <c r="V681" t="s">
        <v>228</v>
      </c>
      <c r="W681">
        <v>194200</v>
      </c>
      <c r="X681" t="s">
        <v>229</v>
      </c>
      <c r="Y681" t="s">
        <v>280</v>
      </c>
      <c r="Z681">
        <v>1</v>
      </c>
      <c r="AA681" t="s">
        <v>121</v>
      </c>
      <c r="AB681" t="s">
        <v>64</v>
      </c>
      <c r="AC681" t="s">
        <v>84</v>
      </c>
      <c r="AD681" t="s">
        <v>115</v>
      </c>
      <c r="AE681" t="s">
        <v>53</v>
      </c>
      <c r="AF681" t="s">
        <v>180</v>
      </c>
      <c r="AG681">
        <v>52</v>
      </c>
      <c r="AH681">
        <v>49</v>
      </c>
      <c r="AI681" t="s">
        <v>67</v>
      </c>
      <c r="AJ681" t="s">
        <v>218</v>
      </c>
      <c r="AK681" t="s">
        <v>107</v>
      </c>
      <c r="AL681" t="s">
        <v>213</v>
      </c>
      <c r="AM681">
        <v>4</v>
      </c>
      <c r="AN681">
        <v>1</v>
      </c>
      <c r="AO681">
        <v>15</v>
      </c>
      <c r="AP681">
        <v>3</v>
      </c>
      <c r="AQ681">
        <v>41</v>
      </c>
      <c r="AR681">
        <v>1</v>
      </c>
      <c r="AS681" t="s">
        <v>737</v>
      </c>
      <c r="AT681" t="s">
        <v>145</v>
      </c>
      <c r="AU681" t="s">
        <v>145</v>
      </c>
      <c r="AV681" s="1">
        <v>45179</v>
      </c>
      <c r="AW681" s="116">
        <v>4.5</v>
      </c>
      <c r="AX681" s="40">
        <f>VLOOKUP(dummy_data!$AU681,dummy_oppeained!B:C,2,0)</f>
        <v>6</v>
      </c>
      <c r="AY681" s="22" t="str">
        <f>VLOOKUP(AT681,dummy_oppeained!B:D,3,0)</f>
        <v>eristav</v>
      </c>
      <c r="AZ681" s="72">
        <f>VLOOKUP(AS:AS,hinded_abi!B:D,3,0)</f>
        <v>4</v>
      </c>
      <c r="BA681" s="26">
        <f t="shared" si="30"/>
        <v>24</v>
      </c>
      <c r="BB681" s="27">
        <f t="shared" si="31"/>
        <v>6</v>
      </c>
      <c r="BC681" s="96" t="str">
        <f t="shared" si="32"/>
        <v>S00029_36808034711_õppeaine86_45179</v>
      </c>
      <c r="BD681" s="104">
        <f>COUNTIF($BC$2:BC681, BC681)</f>
        <v>1</v>
      </c>
    </row>
    <row r="682" spans="1:56" x14ac:dyDescent="0.25">
      <c r="A682" t="s">
        <v>317</v>
      </c>
      <c r="B682" t="s">
        <v>242</v>
      </c>
      <c r="C682" t="s">
        <v>174</v>
      </c>
      <c r="D682" t="s">
        <v>877</v>
      </c>
      <c r="E682">
        <v>36808034711</v>
      </c>
      <c r="F682" t="s">
        <v>243</v>
      </c>
      <c r="G682" t="s">
        <v>114</v>
      </c>
      <c r="H682" t="s">
        <v>115</v>
      </c>
      <c r="I682" t="s">
        <v>115</v>
      </c>
      <c r="J682" t="s">
        <v>52</v>
      </c>
      <c r="K682" s="1">
        <v>44593</v>
      </c>
      <c r="L682" t="s">
        <v>53</v>
      </c>
      <c r="M682" s="1">
        <v>45882</v>
      </c>
      <c r="N682" t="s">
        <v>227</v>
      </c>
      <c r="O682" t="s">
        <v>55</v>
      </c>
      <c r="P682" t="s">
        <v>928</v>
      </c>
      <c r="Q682" t="s">
        <v>237</v>
      </c>
      <c r="R682" s="1">
        <v>44304</v>
      </c>
      <c r="S682" t="s">
        <v>58</v>
      </c>
      <c r="T682" t="s">
        <v>59</v>
      </c>
      <c r="U682" t="s">
        <v>176</v>
      </c>
      <c r="V682" t="s">
        <v>228</v>
      </c>
      <c r="W682">
        <v>194200</v>
      </c>
      <c r="X682" t="s">
        <v>229</v>
      </c>
      <c r="Y682" t="s">
        <v>280</v>
      </c>
      <c r="Z682">
        <v>1</v>
      </c>
      <c r="AA682" t="s">
        <v>121</v>
      </c>
      <c r="AB682" t="s">
        <v>64</v>
      </c>
      <c r="AC682" t="s">
        <v>84</v>
      </c>
      <c r="AD682" t="s">
        <v>115</v>
      </c>
      <c r="AE682" t="s">
        <v>53</v>
      </c>
      <c r="AF682" t="s">
        <v>180</v>
      </c>
      <c r="AG682">
        <v>52</v>
      </c>
      <c r="AH682">
        <v>49</v>
      </c>
      <c r="AI682" t="s">
        <v>67</v>
      </c>
      <c r="AJ682" t="s">
        <v>218</v>
      </c>
      <c r="AK682" t="s">
        <v>107</v>
      </c>
      <c r="AL682" t="s">
        <v>213</v>
      </c>
      <c r="AM682">
        <v>4</v>
      </c>
      <c r="AN682">
        <v>1</v>
      </c>
      <c r="AO682">
        <v>15</v>
      </c>
      <c r="AP682">
        <v>3</v>
      </c>
      <c r="AQ682">
        <v>41</v>
      </c>
      <c r="AR682">
        <v>1</v>
      </c>
      <c r="AS682" t="s">
        <v>732</v>
      </c>
      <c r="AT682" t="s">
        <v>109</v>
      </c>
      <c r="AU682" t="s">
        <v>109</v>
      </c>
      <c r="AV682" s="1">
        <v>44602</v>
      </c>
      <c r="AW682" s="116">
        <v>4.5</v>
      </c>
      <c r="AX682" s="15">
        <f>VLOOKUP(dummy_data!$AU682,dummy_oppeained!B:C,2,0)</f>
        <v>2</v>
      </c>
      <c r="AY682" s="22" t="str">
        <f>VLOOKUP(AT682,dummy_oppeained!B:D,3,0)</f>
        <v>mitteeristav</v>
      </c>
      <c r="AZ682" s="72" t="str">
        <f>VLOOKUP(AS:AS,hinded_abi!B:D,3,0)</f>
        <v>NULL</v>
      </c>
      <c r="BA682" s="26" t="str">
        <f t="shared" si="30"/>
        <v xml:space="preserve"> </v>
      </c>
      <c r="BB682" s="27">
        <f t="shared" si="31"/>
        <v>0</v>
      </c>
      <c r="BC682" s="96" t="str">
        <f t="shared" si="32"/>
        <v>S00029_36808034711_õppeaine75_44602</v>
      </c>
      <c r="BD682" s="104">
        <f>COUNTIF($BC$2:BC682, BC682)</f>
        <v>1</v>
      </c>
    </row>
    <row r="683" spans="1:56" x14ac:dyDescent="0.25">
      <c r="A683" t="s">
        <v>317</v>
      </c>
      <c r="B683" t="s">
        <v>242</v>
      </c>
      <c r="C683" t="s">
        <v>174</v>
      </c>
      <c r="D683" t="s">
        <v>877</v>
      </c>
      <c r="E683">
        <v>36808034711</v>
      </c>
      <c r="F683" t="s">
        <v>243</v>
      </c>
      <c r="G683" t="s">
        <v>114</v>
      </c>
      <c r="H683" t="s">
        <v>115</v>
      </c>
      <c r="I683" t="s">
        <v>115</v>
      </c>
      <c r="J683" t="s">
        <v>52</v>
      </c>
      <c r="K683" s="1">
        <v>44593</v>
      </c>
      <c r="L683" t="s">
        <v>53</v>
      </c>
      <c r="M683" s="1">
        <v>45882</v>
      </c>
      <c r="N683" t="s">
        <v>227</v>
      </c>
      <c r="O683" t="s">
        <v>55</v>
      </c>
      <c r="P683" t="s">
        <v>928</v>
      </c>
      <c r="Q683" t="s">
        <v>237</v>
      </c>
      <c r="R683" s="1">
        <v>44304</v>
      </c>
      <c r="S683" t="s">
        <v>58</v>
      </c>
      <c r="T683" t="s">
        <v>59</v>
      </c>
      <c r="U683" t="s">
        <v>176</v>
      </c>
      <c r="V683" t="s">
        <v>228</v>
      </c>
      <c r="W683">
        <v>194200</v>
      </c>
      <c r="X683" t="s">
        <v>229</v>
      </c>
      <c r="Y683" t="s">
        <v>280</v>
      </c>
      <c r="Z683">
        <v>1</v>
      </c>
      <c r="AA683" t="s">
        <v>121</v>
      </c>
      <c r="AB683" t="s">
        <v>64</v>
      </c>
      <c r="AC683" t="s">
        <v>84</v>
      </c>
      <c r="AD683" t="s">
        <v>115</v>
      </c>
      <c r="AE683" t="s">
        <v>53</v>
      </c>
      <c r="AF683" t="s">
        <v>180</v>
      </c>
      <c r="AG683">
        <v>52</v>
      </c>
      <c r="AH683">
        <v>49</v>
      </c>
      <c r="AI683" t="s">
        <v>67</v>
      </c>
      <c r="AJ683" t="s">
        <v>218</v>
      </c>
      <c r="AK683" t="s">
        <v>107</v>
      </c>
      <c r="AL683" t="s">
        <v>213</v>
      </c>
      <c r="AM683">
        <v>4</v>
      </c>
      <c r="AN683">
        <v>1</v>
      </c>
      <c r="AO683">
        <v>15</v>
      </c>
      <c r="AP683">
        <v>3</v>
      </c>
      <c r="AQ683">
        <v>41</v>
      </c>
      <c r="AR683">
        <v>1</v>
      </c>
      <c r="AS683" t="s">
        <v>732</v>
      </c>
      <c r="AT683" t="s">
        <v>266</v>
      </c>
      <c r="AU683" t="s">
        <v>266</v>
      </c>
      <c r="AV683" s="1">
        <v>45545</v>
      </c>
      <c r="AW683" s="116">
        <v>4.5</v>
      </c>
      <c r="AX683" s="40">
        <f>VLOOKUP(dummy_data!$AU683,dummy_oppeained!B:C,2,0)</f>
        <v>2</v>
      </c>
      <c r="AY683" s="22" t="str">
        <f>VLOOKUP(AT683,dummy_oppeained!B:D,3,0)</f>
        <v>mitteeristav</v>
      </c>
      <c r="AZ683" s="72" t="str">
        <f>VLOOKUP(AS:AS,hinded_abi!B:D,3,0)</f>
        <v>NULL</v>
      </c>
      <c r="BA683" s="26" t="str">
        <f t="shared" si="30"/>
        <v xml:space="preserve"> </v>
      </c>
      <c r="BB683" s="27">
        <f t="shared" si="31"/>
        <v>0</v>
      </c>
      <c r="BC683" s="96" t="str">
        <f t="shared" si="32"/>
        <v>S00029_36808034711_õppeaine88_45545</v>
      </c>
      <c r="BD683" s="104">
        <f>COUNTIF($BC$2:BC683, BC683)</f>
        <v>1</v>
      </c>
    </row>
    <row r="684" spans="1:56" x14ac:dyDescent="0.25">
      <c r="A684" t="s">
        <v>317</v>
      </c>
      <c r="B684" t="s">
        <v>242</v>
      </c>
      <c r="C684" t="s">
        <v>174</v>
      </c>
      <c r="D684" t="s">
        <v>877</v>
      </c>
      <c r="E684">
        <v>36808034711</v>
      </c>
      <c r="F684" t="s">
        <v>243</v>
      </c>
      <c r="G684" t="s">
        <v>114</v>
      </c>
      <c r="H684" t="s">
        <v>115</v>
      </c>
      <c r="I684" t="s">
        <v>115</v>
      </c>
      <c r="J684" t="s">
        <v>52</v>
      </c>
      <c r="K684" s="1">
        <v>44593</v>
      </c>
      <c r="L684" t="s">
        <v>53</v>
      </c>
      <c r="M684" s="1">
        <v>45882</v>
      </c>
      <c r="N684" t="s">
        <v>227</v>
      </c>
      <c r="O684" t="s">
        <v>55</v>
      </c>
      <c r="P684" t="s">
        <v>928</v>
      </c>
      <c r="Q684" t="s">
        <v>237</v>
      </c>
      <c r="R684" s="1">
        <v>44304</v>
      </c>
      <c r="S684" t="s">
        <v>58</v>
      </c>
      <c r="T684" t="s">
        <v>59</v>
      </c>
      <c r="U684" t="s">
        <v>176</v>
      </c>
      <c r="V684" t="s">
        <v>228</v>
      </c>
      <c r="W684">
        <v>194200</v>
      </c>
      <c r="X684" t="s">
        <v>229</v>
      </c>
      <c r="Y684" t="s">
        <v>280</v>
      </c>
      <c r="Z684">
        <v>1</v>
      </c>
      <c r="AA684" t="s">
        <v>121</v>
      </c>
      <c r="AB684" t="s">
        <v>64</v>
      </c>
      <c r="AC684" t="s">
        <v>84</v>
      </c>
      <c r="AD684" t="s">
        <v>115</v>
      </c>
      <c r="AE684" t="s">
        <v>53</v>
      </c>
      <c r="AF684" t="s">
        <v>180</v>
      </c>
      <c r="AG684">
        <v>52</v>
      </c>
      <c r="AH684">
        <v>49</v>
      </c>
      <c r="AI684" t="s">
        <v>67</v>
      </c>
      <c r="AJ684" t="s">
        <v>218</v>
      </c>
      <c r="AK684" t="s">
        <v>107</v>
      </c>
      <c r="AL684" t="s">
        <v>213</v>
      </c>
      <c r="AM684">
        <v>4</v>
      </c>
      <c r="AN684">
        <v>1</v>
      </c>
      <c r="AO684">
        <v>15</v>
      </c>
      <c r="AP684">
        <v>3</v>
      </c>
      <c r="AQ684">
        <v>41</v>
      </c>
      <c r="AR684">
        <v>1</v>
      </c>
      <c r="AS684" t="s">
        <v>741</v>
      </c>
      <c r="AT684" t="s">
        <v>187</v>
      </c>
      <c r="AU684" t="s">
        <v>187</v>
      </c>
      <c r="AV684" s="1">
        <v>45698</v>
      </c>
      <c r="AW684" s="116">
        <v>4.5</v>
      </c>
      <c r="AX684" s="15">
        <f>VLOOKUP(dummy_data!$AU684,dummy_oppeained!B:C,2,0)</f>
        <v>5</v>
      </c>
      <c r="AY684" s="22" t="str">
        <f>VLOOKUP(AT684,dummy_oppeained!B:D,3,0)</f>
        <v>eristav</v>
      </c>
      <c r="AZ684" s="72">
        <f>VLOOKUP(AS:AS,hinded_abi!B:D,3,0)</f>
        <v>2</v>
      </c>
      <c r="BA684" s="26">
        <f t="shared" si="30"/>
        <v>10</v>
      </c>
      <c r="BB684" s="27">
        <f t="shared" si="31"/>
        <v>5</v>
      </c>
      <c r="BC684" s="96" t="str">
        <f t="shared" si="32"/>
        <v>S00029_36808034711_õppeaine95_45698</v>
      </c>
      <c r="BD684" s="104">
        <f>COUNTIF($BC$2:BC684, BC684)</f>
        <v>1</v>
      </c>
    </row>
    <row r="685" spans="1:56" x14ac:dyDescent="0.25">
      <c r="A685" t="s">
        <v>317</v>
      </c>
      <c r="B685" t="s">
        <v>242</v>
      </c>
      <c r="C685" t="s">
        <v>174</v>
      </c>
      <c r="D685" t="s">
        <v>877</v>
      </c>
      <c r="E685">
        <v>36808034711</v>
      </c>
      <c r="F685" t="s">
        <v>243</v>
      </c>
      <c r="G685" t="s">
        <v>114</v>
      </c>
      <c r="H685" t="s">
        <v>115</v>
      </c>
      <c r="I685" t="s">
        <v>115</v>
      </c>
      <c r="J685" t="s">
        <v>52</v>
      </c>
      <c r="K685" s="1">
        <v>44593</v>
      </c>
      <c r="L685" t="s">
        <v>53</v>
      </c>
      <c r="M685" s="1">
        <v>45882</v>
      </c>
      <c r="N685" t="s">
        <v>227</v>
      </c>
      <c r="O685" t="s">
        <v>55</v>
      </c>
      <c r="P685" t="s">
        <v>928</v>
      </c>
      <c r="Q685" t="s">
        <v>237</v>
      </c>
      <c r="R685" s="1">
        <v>44304</v>
      </c>
      <c r="S685" t="s">
        <v>58</v>
      </c>
      <c r="T685" t="s">
        <v>59</v>
      </c>
      <c r="U685" t="s">
        <v>176</v>
      </c>
      <c r="V685" t="s">
        <v>228</v>
      </c>
      <c r="W685">
        <v>194200</v>
      </c>
      <c r="X685" t="s">
        <v>229</v>
      </c>
      <c r="Y685" t="s">
        <v>280</v>
      </c>
      <c r="Z685">
        <v>1</v>
      </c>
      <c r="AA685" t="s">
        <v>121</v>
      </c>
      <c r="AB685" t="s">
        <v>64</v>
      </c>
      <c r="AC685" t="s">
        <v>84</v>
      </c>
      <c r="AD685" t="s">
        <v>115</v>
      </c>
      <c r="AE685" t="s">
        <v>53</v>
      </c>
      <c r="AF685" t="s">
        <v>180</v>
      </c>
      <c r="AG685">
        <v>52</v>
      </c>
      <c r="AH685">
        <v>49</v>
      </c>
      <c r="AI685" t="s">
        <v>67</v>
      </c>
      <c r="AJ685" t="s">
        <v>218</v>
      </c>
      <c r="AK685" t="s">
        <v>107</v>
      </c>
      <c r="AL685" t="s">
        <v>213</v>
      </c>
      <c r="AM685">
        <v>4</v>
      </c>
      <c r="AN685">
        <v>1</v>
      </c>
      <c r="AO685">
        <v>15</v>
      </c>
      <c r="AP685">
        <v>3</v>
      </c>
      <c r="AQ685">
        <v>41</v>
      </c>
      <c r="AR685">
        <v>1</v>
      </c>
      <c r="AS685" t="s">
        <v>734</v>
      </c>
      <c r="AT685" t="s">
        <v>105</v>
      </c>
      <c r="AU685" t="s">
        <v>105</v>
      </c>
      <c r="AV685" s="1">
        <v>44602</v>
      </c>
      <c r="AW685" s="116">
        <v>4.5</v>
      </c>
      <c r="AX685" s="40">
        <f>VLOOKUP(dummy_data!$AU685,dummy_oppeained!B:C,2,0)</f>
        <v>2</v>
      </c>
      <c r="AY685" s="22" t="str">
        <f>VLOOKUP(AT685,dummy_oppeained!B:D,3,0)</f>
        <v>mitteeristav</v>
      </c>
      <c r="AZ685" s="72" t="str">
        <f>VLOOKUP(AS:AS,hinded_abi!B:D,3,0)</f>
        <v>NULL</v>
      </c>
      <c r="BA685" s="26" t="str">
        <f t="shared" si="30"/>
        <v xml:space="preserve"> </v>
      </c>
      <c r="BB685" s="27">
        <f t="shared" si="31"/>
        <v>0</v>
      </c>
      <c r="BC685" s="96" t="str">
        <f t="shared" si="32"/>
        <v>S00029_36808034711_õppeaine18_44602</v>
      </c>
      <c r="BD685" s="104">
        <f>COUNTIF($BC$2:BC685, BC685)</f>
        <v>1</v>
      </c>
    </row>
    <row r="686" spans="1:56" x14ac:dyDescent="0.25">
      <c r="A686" t="s">
        <v>317</v>
      </c>
      <c r="B686" t="s">
        <v>242</v>
      </c>
      <c r="C686" t="s">
        <v>174</v>
      </c>
      <c r="D686" t="s">
        <v>877</v>
      </c>
      <c r="E686">
        <v>36808034711</v>
      </c>
      <c r="F686" t="s">
        <v>243</v>
      </c>
      <c r="G686" t="s">
        <v>114</v>
      </c>
      <c r="H686" t="s">
        <v>115</v>
      </c>
      <c r="I686" t="s">
        <v>115</v>
      </c>
      <c r="J686" t="s">
        <v>52</v>
      </c>
      <c r="K686" s="1">
        <v>44593</v>
      </c>
      <c r="L686" t="s">
        <v>53</v>
      </c>
      <c r="M686" s="1">
        <v>45882</v>
      </c>
      <c r="N686" t="s">
        <v>227</v>
      </c>
      <c r="O686" t="s">
        <v>55</v>
      </c>
      <c r="P686" t="s">
        <v>928</v>
      </c>
      <c r="Q686" t="s">
        <v>237</v>
      </c>
      <c r="R686" s="1">
        <v>44304</v>
      </c>
      <c r="S686" t="s">
        <v>58</v>
      </c>
      <c r="T686" t="s">
        <v>59</v>
      </c>
      <c r="U686" t="s">
        <v>176</v>
      </c>
      <c r="V686" t="s">
        <v>228</v>
      </c>
      <c r="W686">
        <v>194200</v>
      </c>
      <c r="X686" t="s">
        <v>229</v>
      </c>
      <c r="Y686" t="s">
        <v>280</v>
      </c>
      <c r="Z686">
        <v>1</v>
      </c>
      <c r="AA686" t="s">
        <v>121</v>
      </c>
      <c r="AB686" t="s">
        <v>64</v>
      </c>
      <c r="AC686" t="s">
        <v>84</v>
      </c>
      <c r="AD686" t="s">
        <v>115</v>
      </c>
      <c r="AE686" t="s">
        <v>53</v>
      </c>
      <c r="AF686" t="s">
        <v>180</v>
      </c>
      <c r="AG686">
        <v>52</v>
      </c>
      <c r="AH686">
        <v>49</v>
      </c>
      <c r="AI686" t="s">
        <v>67</v>
      </c>
      <c r="AJ686" t="s">
        <v>218</v>
      </c>
      <c r="AK686" t="s">
        <v>107</v>
      </c>
      <c r="AL686" t="s">
        <v>213</v>
      </c>
      <c r="AM686">
        <v>4</v>
      </c>
      <c r="AN686">
        <v>1</v>
      </c>
      <c r="AO686">
        <v>15</v>
      </c>
      <c r="AP686">
        <v>3</v>
      </c>
      <c r="AQ686">
        <v>41</v>
      </c>
      <c r="AR686">
        <v>1</v>
      </c>
      <c r="AS686" t="s">
        <v>736</v>
      </c>
      <c r="AT686" t="s">
        <v>259</v>
      </c>
      <c r="AU686" t="s">
        <v>259</v>
      </c>
      <c r="AV686" s="1">
        <v>44967</v>
      </c>
      <c r="AW686" s="116">
        <v>4.5</v>
      </c>
      <c r="AX686" s="15">
        <f>VLOOKUP(dummy_data!$AU686,dummy_oppeained!B:C,2,0)</f>
        <v>6</v>
      </c>
      <c r="AY686" s="22" t="str">
        <f>VLOOKUP(AT686,dummy_oppeained!B:D,3,0)</f>
        <v>eristav</v>
      </c>
      <c r="AZ686" s="72">
        <f>VLOOKUP(AS:AS,hinded_abi!B:D,3,0)</f>
        <v>5</v>
      </c>
      <c r="BA686" s="26">
        <f t="shared" si="30"/>
        <v>30</v>
      </c>
      <c r="BB686" s="27">
        <f t="shared" si="31"/>
        <v>6</v>
      </c>
      <c r="BC686" s="96" t="str">
        <f t="shared" si="32"/>
        <v>S00029_36808034711_õppeaine69_44967</v>
      </c>
      <c r="BD686" s="104">
        <f>COUNTIF($BC$2:BC686, BC686)</f>
        <v>1</v>
      </c>
    </row>
    <row r="687" spans="1:56" x14ac:dyDescent="0.25">
      <c r="A687" t="s">
        <v>317</v>
      </c>
      <c r="B687" t="s">
        <v>242</v>
      </c>
      <c r="C687" t="s">
        <v>174</v>
      </c>
      <c r="D687" t="s">
        <v>877</v>
      </c>
      <c r="E687">
        <v>36808034711</v>
      </c>
      <c r="F687" t="s">
        <v>243</v>
      </c>
      <c r="G687" t="s">
        <v>114</v>
      </c>
      <c r="H687" t="s">
        <v>115</v>
      </c>
      <c r="I687" t="s">
        <v>115</v>
      </c>
      <c r="J687" t="s">
        <v>52</v>
      </c>
      <c r="K687" s="1">
        <v>44593</v>
      </c>
      <c r="L687" t="s">
        <v>53</v>
      </c>
      <c r="M687" s="1">
        <v>45882</v>
      </c>
      <c r="N687" t="s">
        <v>227</v>
      </c>
      <c r="O687" t="s">
        <v>55</v>
      </c>
      <c r="P687" t="s">
        <v>928</v>
      </c>
      <c r="Q687" t="s">
        <v>237</v>
      </c>
      <c r="R687" s="1">
        <v>44304</v>
      </c>
      <c r="S687" t="s">
        <v>58</v>
      </c>
      <c r="T687" t="s">
        <v>59</v>
      </c>
      <c r="U687" t="s">
        <v>176</v>
      </c>
      <c r="V687" t="s">
        <v>228</v>
      </c>
      <c r="W687">
        <v>194200</v>
      </c>
      <c r="X687" t="s">
        <v>229</v>
      </c>
      <c r="Y687" t="s">
        <v>280</v>
      </c>
      <c r="Z687">
        <v>1</v>
      </c>
      <c r="AA687" t="s">
        <v>121</v>
      </c>
      <c r="AB687" t="s">
        <v>64</v>
      </c>
      <c r="AC687" t="s">
        <v>84</v>
      </c>
      <c r="AD687" t="s">
        <v>115</v>
      </c>
      <c r="AE687" t="s">
        <v>53</v>
      </c>
      <c r="AF687" t="s">
        <v>180</v>
      </c>
      <c r="AG687">
        <v>52</v>
      </c>
      <c r="AH687">
        <v>49</v>
      </c>
      <c r="AI687" t="s">
        <v>67</v>
      </c>
      <c r="AJ687" t="s">
        <v>218</v>
      </c>
      <c r="AK687" t="s">
        <v>107</v>
      </c>
      <c r="AL687" t="s">
        <v>213</v>
      </c>
      <c r="AM687">
        <v>4</v>
      </c>
      <c r="AN687">
        <v>1</v>
      </c>
      <c r="AO687">
        <v>15</v>
      </c>
      <c r="AP687">
        <v>3</v>
      </c>
      <c r="AQ687">
        <v>41</v>
      </c>
      <c r="AR687">
        <v>1</v>
      </c>
      <c r="AS687" t="s">
        <v>743</v>
      </c>
      <c r="AT687" t="s">
        <v>142</v>
      </c>
      <c r="AU687" t="s">
        <v>142</v>
      </c>
      <c r="AV687" s="1">
        <v>44814</v>
      </c>
      <c r="AW687" s="116">
        <v>4.5</v>
      </c>
      <c r="AX687" s="40">
        <f>VLOOKUP(dummy_data!$AU687,dummy_oppeained!B:C,2,0)</f>
        <v>5</v>
      </c>
      <c r="AY687" s="22" t="str">
        <f>VLOOKUP(AT687,dummy_oppeained!B:D,3,0)</f>
        <v>eristav</v>
      </c>
      <c r="AZ687" s="72">
        <f>VLOOKUP(AS:AS,hinded_abi!B:D,3,0)</f>
        <v>1</v>
      </c>
      <c r="BA687" s="26">
        <f t="shared" si="30"/>
        <v>5</v>
      </c>
      <c r="BB687" s="27">
        <f t="shared" si="31"/>
        <v>5</v>
      </c>
      <c r="BC687" s="96" t="str">
        <f t="shared" si="32"/>
        <v>S00029_36808034711_õppeaine25_44814</v>
      </c>
      <c r="BD687" s="104">
        <f>COUNTIF($BC$2:BC687, BC687)</f>
        <v>1</v>
      </c>
    </row>
    <row r="688" spans="1:56" x14ac:dyDescent="0.25">
      <c r="A688" t="s">
        <v>317</v>
      </c>
      <c r="B688" t="s">
        <v>242</v>
      </c>
      <c r="C688" t="s">
        <v>174</v>
      </c>
      <c r="D688" t="s">
        <v>877</v>
      </c>
      <c r="E688">
        <v>36808034711</v>
      </c>
      <c r="F688" t="s">
        <v>243</v>
      </c>
      <c r="G688" t="s">
        <v>114</v>
      </c>
      <c r="H688" t="s">
        <v>115</v>
      </c>
      <c r="I688" t="s">
        <v>115</v>
      </c>
      <c r="J688" t="s">
        <v>52</v>
      </c>
      <c r="K688" s="1">
        <v>44593</v>
      </c>
      <c r="L688" t="s">
        <v>53</v>
      </c>
      <c r="M688" s="1">
        <v>45882</v>
      </c>
      <c r="N688" t="s">
        <v>227</v>
      </c>
      <c r="O688" t="s">
        <v>55</v>
      </c>
      <c r="P688" t="s">
        <v>928</v>
      </c>
      <c r="Q688" t="s">
        <v>237</v>
      </c>
      <c r="R688" s="1">
        <v>44304</v>
      </c>
      <c r="S688" t="s">
        <v>58</v>
      </c>
      <c r="T688" t="s">
        <v>59</v>
      </c>
      <c r="U688" t="s">
        <v>176</v>
      </c>
      <c r="V688" t="s">
        <v>228</v>
      </c>
      <c r="W688">
        <v>194200</v>
      </c>
      <c r="X688" t="s">
        <v>229</v>
      </c>
      <c r="Y688" t="s">
        <v>280</v>
      </c>
      <c r="Z688">
        <v>1</v>
      </c>
      <c r="AA688" t="s">
        <v>121</v>
      </c>
      <c r="AB688" t="s">
        <v>64</v>
      </c>
      <c r="AC688" t="s">
        <v>84</v>
      </c>
      <c r="AD688" t="s">
        <v>115</v>
      </c>
      <c r="AE688" t="s">
        <v>53</v>
      </c>
      <c r="AF688" t="s">
        <v>180</v>
      </c>
      <c r="AG688">
        <v>52</v>
      </c>
      <c r="AH688">
        <v>49</v>
      </c>
      <c r="AI688" t="s">
        <v>67</v>
      </c>
      <c r="AJ688" t="s">
        <v>218</v>
      </c>
      <c r="AK688" t="s">
        <v>107</v>
      </c>
      <c r="AL688" t="s">
        <v>213</v>
      </c>
      <c r="AM688">
        <v>4</v>
      </c>
      <c r="AN688">
        <v>1</v>
      </c>
      <c r="AO688">
        <v>15</v>
      </c>
      <c r="AP688">
        <v>3</v>
      </c>
      <c r="AQ688">
        <v>41</v>
      </c>
      <c r="AR688">
        <v>1</v>
      </c>
      <c r="AS688" t="s">
        <v>732</v>
      </c>
      <c r="AT688" t="s">
        <v>257</v>
      </c>
      <c r="AU688" t="s">
        <v>257</v>
      </c>
      <c r="AV688" s="1">
        <v>44449</v>
      </c>
      <c r="AW688" s="116">
        <v>4.5</v>
      </c>
      <c r="AX688" s="15">
        <f>VLOOKUP(dummy_data!$AU688,dummy_oppeained!B:C,2,0)</f>
        <v>2</v>
      </c>
      <c r="AY688" s="22" t="str">
        <f>VLOOKUP(AT688,dummy_oppeained!B:D,3,0)</f>
        <v>mitteeristav</v>
      </c>
      <c r="AZ688" s="72" t="str">
        <f>VLOOKUP(AS:AS,hinded_abi!B:D,3,0)</f>
        <v>NULL</v>
      </c>
      <c r="BA688" s="26" t="str">
        <f t="shared" si="30"/>
        <v xml:space="preserve"> </v>
      </c>
      <c r="BB688" s="27">
        <f t="shared" si="31"/>
        <v>0</v>
      </c>
      <c r="BC688" s="96" t="str">
        <f t="shared" si="32"/>
        <v>S00029_36808034711_õppeaine89_44449</v>
      </c>
      <c r="BD688" s="104">
        <f>COUNTIF($BC$2:BC688, BC688)</f>
        <v>1</v>
      </c>
    </row>
    <row r="689" spans="1:56" x14ac:dyDescent="0.25">
      <c r="A689" t="s">
        <v>317</v>
      </c>
      <c r="B689" t="s">
        <v>242</v>
      </c>
      <c r="C689" t="s">
        <v>174</v>
      </c>
      <c r="D689" t="s">
        <v>877</v>
      </c>
      <c r="E689">
        <v>36808034711</v>
      </c>
      <c r="F689" t="s">
        <v>243</v>
      </c>
      <c r="G689" t="s">
        <v>114</v>
      </c>
      <c r="H689" t="s">
        <v>115</v>
      </c>
      <c r="I689" t="s">
        <v>115</v>
      </c>
      <c r="J689" t="s">
        <v>52</v>
      </c>
      <c r="K689" s="1">
        <v>44593</v>
      </c>
      <c r="L689" t="s">
        <v>53</v>
      </c>
      <c r="M689" s="1">
        <v>45882</v>
      </c>
      <c r="N689" t="s">
        <v>227</v>
      </c>
      <c r="O689" t="s">
        <v>55</v>
      </c>
      <c r="P689" t="s">
        <v>928</v>
      </c>
      <c r="Q689" t="s">
        <v>237</v>
      </c>
      <c r="R689" s="1">
        <v>44304</v>
      </c>
      <c r="S689" t="s">
        <v>58</v>
      </c>
      <c r="T689" t="s">
        <v>59</v>
      </c>
      <c r="U689" t="s">
        <v>176</v>
      </c>
      <c r="V689" t="s">
        <v>228</v>
      </c>
      <c r="W689">
        <v>194200</v>
      </c>
      <c r="X689" t="s">
        <v>229</v>
      </c>
      <c r="Y689" t="s">
        <v>280</v>
      </c>
      <c r="Z689">
        <v>1</v>
      </c>
      <c r="AA689" t="s">
        <v>121</v>
      </c>
      <c r="AB689" t="s">
        <v>64</v>
      </c>
      <c r="AC689" t="s">
        <v>84</v>
      </c>
      <c r="AD689" t="s">
        <v>115</v>
      </c>
      <c r="AE689" t="s">
        <v>53</v>
      </c>
      <c r="AF689" t="s">
        <v>180</v>
      </c>
      <c r="AG689">
        <v>52</v>
      </c>
      <c r="AH689">
        <v>49</v>
      </c>
      <c r="AI689" t="s">
        <v>67</v>
      </c>
      <c r="AJ689" t="s">
        <v>218</v>
      </c>
      <c r="AK689" t="s">
        <v>107</v>
      </c>
      <c r="AL689" t="s">
        <v>213</v>
      </c>
      <c r="AM689">
        <v>4</v>
      </c>
      <c r="AN689">
        <v>1</v>
      </c>
      <c r="AO689">
        <v>15</v>
      </c>
      <c r="AP689">
        <v>3</v>
      </c>
      <c r="AQ689">
        <v>41</v>
      </c>
      <c r="AR689">
        <v>1</v>
      </c>
      <c r="AS689" t="s">
        <v>743</v>
      </c>
      <c r="AT689" t="s">
        <v>224</v>
      </c>
      <c r="AU689" t="s">
        <v>224</v>
      </c>
      <c r="AV689" s="1">
        <v>45698</v>
      </c>
      <c r="AW689" s="116">
        <v>4.5</v>
      </c>
      <c r="AX689" s="40">
        <f>VLOOKUP(dummy_data!$AU689,dummy_oppeained!B:C,2,0)</f>
        <v>5</v>
      </c>
      <c r="AY689" s="22" t="str">
        <f>VLOOKUP(AT689,dummy_oppeained!B:D,3,0)</f>
        <v>eristav</v>
      </c>
      <c r="AZ689" s="72">
        <f>VLOOKUP(AS:AS,hinded_abi!B:D,3,0)</f>
        <v>1</v>
      </c>
      <c r="BA689" s="26">
        <f t="shared" si="30"/>
        <v>5</v>
      </c>
      <c r="BB689" s="27">
        <f t="shared" si="31"/>
        <v>5</v>
      </c>
      <c r="BC689" s="96" t="str">
        <f t="shared" si="32"/>
        <v>S00029_36808034711_õppeaine40_45698</v>
      </c>
      <c r="BD689" s="104">
        <f>COUNTIF($BC$2:BC689, BC689)</f>
        <v>1</v>
      </c>
    </row>
    <row r="690" spans="1:56" x14ac:dyDescent="0.25">
      <c r="A690" t="s">
        <v>317</v>
      </c>
      <c r="B690" t="s">
        <v>242</v>
      </c>
      <c r="C690" t="s">
        <v>174</v>
      </c>
      <c r="D690" t="s">
        <v>877</v>
      </c>
      <c r="E690">
        <v>36808034711</v>
      </c>
      <c r="F690" t="s">
        <v>243</v>
      </c>
      <c r="G690" t="s">
        <v>114</v>
      </c>
      <c r="H690" t="s">
        <v>115</v>
      </c>
      <c r="I690" t="s">
        <v>115</v>
      </c>
      <c r="J690" t="s">
        <v>52</v>
      </c>
      <c r="K690" s="1">
        <v>44593</v>
      </c>
      <c r="L690" t="s">
        <v>53</v>
      </c>
      <c r="M690" s="1">
        <v>45882</v>
      </c>
      <c r="N690" t="s">
        <v>227</v>
      </c>
      <c r="O690" t="s">
        <v>55</v>
      </c>
      <c r="P690" t="s">
        <v>928</v>
      </c>
      <c r="Q690" t="s">
        <v>237</v>
      </c>
      <c r="R690" s="1">
        <v>44304</v>
      </c>
      <c r="S690" t="s">
        <v>58</v>
      </c>
      <c r="T690" t="s">
        <v>59</v>
      </c>
      <c r="U690" t="s">
        <v>176</v>
      </c>
      <c r="V690" t="s">
        <v>228</v>
      </c>
      <c r="W690">
        <v>194200</v>
      </c>
      <c r="X690" t="s">
        <v>229</v>
      </c>
      <c r="Y690" t="s">
        <v>280</v>
      </c>
      <c r="Z690">
        <v>1</v>
      </c>
      <c r="AA690" t="s">
        <v>121</v>
      </c>
      <c r="AB690" t="s">
        <v>64</v>
      </c>
      <c r="AC690" t="s">
        <v>84</v>
      </c>
      <c r="AD690" t="s">
        <v>115</v>
      </c>
      <c r="AE690" t="s">
        <v>53</v>
      </c>
      <c r="AF690" t="s">
        <v>180</v>
      </c>
      <c r="AG690">
        <v>52</v>
      </c>
      <c r="AH690">
        <v>49</v>
      </c>
      <c r="AI690" t="s">
        <v>67</v>
      </c>
      <c r="AJ690" t="s">
        <v>218</v>
      </c>
      <c r="AK690" t="s">
        <v>107</v>
      </c>
      <c r="AL690" t="s">
        <v>213</v>
      </c>
      <c r="AM690">
        <v>4</v>
      </c>
      <c r="AN690">
        <v>1</v>
      </c>
      <c r="AO690">
        <v>15</v>
      </c>
      <c r="AP690">
        <v>3</v>
      </c>
      <c r="AQ690">
        <v>41</v>
      </c>
      <c r="AR690">
        <v>1</v>
      </c>
      <c r="AS690" t="s">
        <v>736</v>
      </c>
      <c r="AT690" t="s">
        <v>205</v>
      </c>
      <c r="AU690" t="s">
        <v>205</v>
      </c>
      <c r="AV690" s="1">
        <v>45332</v>
      </c>
      <c r="AW690" s="116">
        <v>4.5</v>
      </c>
      <c r="AX690" s="15">
        <f>VLOOKUP(dummy_data!$AU690,dummy_oppeained!B:C,2,0)</f>
        <v>6</v>
      </c>
      <c r="AY690" s="22" t="str">
        <f>VLOOKUP(AT690,dummy_oppeained!B:D,3,0)</f>
        <v>eristav</v>
      </c>
      <c r="AZ690" s="72">
        <f>VLOOKUP(AS:AS,hinded_abi!B:D,3,0)</f>
        <v>5</v>
      </c>
      <c r="BA690" s="26">
        <f t="shared" si="30"/>
        <v>30</v>
      </c>
      <c r="BB690" s="27">
        <f t="shared" si="31"/>
        <v>6</v>
      </c>
      <c r="BC690" s="96" t="str">
        <f t="shared" si="32"/>
        <v>S00029_36808034711_õppeaine92_45332</v>
      </c>
      <c r="BD690" s="104">
        <f>COUNTIF($BC$2:BC690, BC690)</f>
        <v>1</v>
      </c>
    </row>
    <row r="691" spans="1:56" x14ac:dyDescent="0.25">
      <c r="A691" t="s">
        <v>317</v>
      </c>
      <c r="B691" t="s">
        <v>242</v>
      </c>
      <c r="C691" t="s">
        <v>174</v>
      </c>
      <c r="D691" t="s">
        <v>877</v>
      </c>
      <c r="E691">
        <v>36808034711</v>
      </c>
      <c r="F691" t="s">
        <v>243</v>
      </c>
      <c r="G691" t="s">
        <v>114</v>
      </c>
      <c r="H691" t="s">
        <v>115</v>
      </c>
      <c r="I691" t="s">
        <v>115</v>
      </c>
      <c r="J691" t="s">
        <v>52</v>
      </c>
      <c r="K691" s="1">
        <v>44593</v>
      </c>
      <c r="L691" t="s">
        <v>53</v>
      </c>
      <c r="M691" s="1">
        <v>45882</v>
      </c>
      <c r="N691" t="s">
        <v>227</v>
      </c>
      <c r="O691" t="s">
        <v>55</v>
      </c>
      <c r="P691" t="s">
        <v>928</v>
      </c>
      <c r="Q691" t="s">
        <v>237</v>
      </c>
      <c r="R691" s="1">
        <v>44304</v>
      </c>
      <c r="S691" t="s">
        <v>58</v>
      </c>
      <c r="T691" t="s">
        <v>59</v>
      </c>
      <c r="U691" t="s">
        <v>176</v>
      </c>
      <c r="V691" t="s">
        <v>228</v>
      </c>
      <c r="W691">
        <v>194200</v>
      </c>
      <c r="X691" t="s">
        <v>229</v>
      </c>
      <c r="Y691" t="s">
        <v>280</v>
      </c>
      <c r="Z691">
        <v>1</v>
      </c>
      <c r="AA691" t="s">
        <v>121</v>
      </c>
      <c r="AB691" t="s">
        <v>64</v>
      </c>
      <c r="AC691" t="s">
        <v>84</v>
      </c>
      <c r="AD691" t="s">
        <v>115</v>
      </c>
      <c r="AE691" t="s">
        <v>53</v>
      </c>
      <c r="AF691" t="s">
        <v>180</v>
      </c>
      <c r="AG691">
        <v>52</v>
      </c>
      <c r="AH691">
        <v>49</v>
      </c>
      <c r="AI691" t="s">
        <v>67</v>
      </c>
      <c r="AJ691" t="s">
        <v>218</v>
      </c>
      <c r="AK691" t="s">
        <v>107</v>
      </c>
      <c r="AL691" t="s">
        <v>213</v>
      </c>
      <c r="AM691">
        <v>4</v>
      </c>
      <c r="AN691">
        <v>1</v>
      </c>
      <c r="AO691">
        <v>15</v>
      </c>
      <c r="AP691">
        <v>3</v>
      </c>
      <c r="AQ691">
        <v>41</v>
      </c>
      <c r="AR691">
        <v>1</v>
      </c>
      <c r="AS691" t="s">
        <v>747</v>
      </c>
      <c r="AT691" t="s">
        <v>147</v>
      </c>
      <c r="AU691" t="s">
        <v>147</v>
      </c>
      <c r="AV691" s="1">
        <v>45698</v>
      </c>
      <c r="AW691" s="116">
        <v>4.5</v>
      </c>
      <c r="AX691" s="40">
        <f>VLOOKUP(dummy_data!$AU691,dummy_oppeained!B:C,2,0)</f>
        <v>9</v>
      </c>
      <c r="AY691" s="22" t="str">
        <f>VLOOKUP(AT691,dummy_oppeained!B:D,3,0)</f>
        <v>eristav</v>
      </c>
      <c r="AZ691" s="72">
        <f>VLOOKUP(AS:AS,hinded_abi!B:D,3,0)</f>
        <v>0</v>
      </c>
      <c r="BA691" s="26">
        <f t="shared" si="30"/>
        <v>0</v>
      </c>
      <c r="BB691" s="27">
        <f t="shared" si="31"/>
        <v>9</v>
      </c>
      <c r="BC691" s="96" t="str">
        <f t="shared" si="32"/>
        <v>S00029_36808034711_õppeaine10_45698</v>
      </c>
      <c r="BD691" s="104">
        <f>COUNTIF($BC$2:BC691, BC691)</f>
        <v>1</v>
      </c>
    </row>
    <row r="692" spans="1:56" x14ac:dyDescent="0.25">
      <c r="A692" t="s">
        <v>317</v>
      </c>
      <c r="B692" t="s">
        <v>242</v>
      </c>
      <c r="C692" t="s">
        <v>174</v>
      </c>
      <c r="D692" t="s">
        <v>877</v>
      </c>
      <c r="E692">
        <v>36808034711</v>
      </c>
      <c r="F692" t="s">
        <v>243</v>
      </c>
      <c r="G692" t="s">
        <v>114</v>
      </c>
      <c r="H692" t="s">
        <v>115</v>
      </c>
      <c r="I692" t="s">
        <v>115</v>
      </c>
      <c r="J692" t="s">
        <v>52</v>
      </c>
      <c r="K692" s="1">
        <v>44593</v>
      </c>
      <c r="L692" t="s">
        <v>53</v>
      </c>
      <c r="M692" s="1">
        <v>45882</v>
      </c>
      <c r="N692" t="s">
        <v>227</v>
      </c>
      <c r="O692" t="s">
        <v>55</v>
      </c>
      <c r="P692" t="s">
        <v>928</v>
      </c>
      <c r="Q692" t="s">
        <v>237</v>
      </c>
      <c r="R692" s="1">
        <v>44304</v>
      </c>
      <c r="S692" t="s">
        <v>58</v>
      </c>
      <c r="T692" t="s">
        <v>59</v>
      </c>
      <c r="U692" t="s">
        <v>176</v>
      </c>
      <c r="V692" t="s">
        <v>228</v>
      </c>
      <c r="W692">
        <v>194200</v>
      </c>
      <c r="X692" t="s">
        <v>229</v>
      </c>
      <c r="Y692" t="s">
        <v>280</v>
      </c>
      <c r="Z692">
        <v>1</v>
      </c>
      <c r="AA692" t="s">
        <v>121</v>
      </c>
      <c r="AB692" t="s">
        <v>64</v>
      </c>
      <c r="AC692" t="s">
        <v>84</v>
      </c>
      <c r="AD692" t="s">
        <v>115</v>
      </c>
      <c r="AE692" t="s">
        <v>53</v>
      </c>
      <c r="AF692" t="s">
        <v>180</v>
      </c>
      <c r="AG692">
        <v>52</v>
      </c>
      <c r="AH692">
        <v>49</v>
      </c>
      <c r="AI692" t="s">
        <v>67</v>
      </c>
      <c r="AJ692" t="s">
        <v>218</v>
      </c>
      <c r="AK692" t="s">
        <v>107</v>
      </c>
      <c r="AL692" t="s">
        <v>213</v>
      </c>
      <c r="AM692">
        <v>4</v>
      </c>
      <c r="AN692">
        <v>1</v>
      </c>
      <c r="AO692">
        <v>15</v>
      </c>
      <c r="AP692">
        <v>3</v>
      </c>
      <c r="AQ692">
        <v>41</v>
      </c>
      <c r="AR692">
        <v>1</v>
      </c>
      <c r="AS692" t="s">
        <v>739</v>
      </c>
      <c r="AT692" t="s">
        <v>198</v>
      </c>
      <c r="AU692" t="s">
        <v>198</v>
      </c>
      <c r="AV692" s="1">
        <v>44449</v>
      </c>
      <c r="AW692" s="116">
        <v>4.5</v>
      </c>
      <c r="AX692" s="15">
        <f>VLOOKUP(dummy_data!$AU692,dummy_oppeained!B:C,2,0)</f>
        <v>6</v>
      </c>
      <c r="AY692" s="22" t="str">
        <f>VLOOKUP(AT692,dummy_oppeained!B:D,3,0)</f>
        <v>eristav</v>
      </c>
      <c r="AZ692" s="72">
        <f>VLOOKUP(AS:AS,hinded_abi!B:D,3,0)</f>
        <v>3</v>
      </c>
      <c r="BA692" s="26">
        <f t="shared" si="30"/>
        <v>18</v>
      </c>
      <c r="BB692" s="27">
        <f t="shared" si="31"/>
        <v>6</v>
      </c>
      <c r="BC692" s="96" t="str">
        <f t="shared" si="32"/>
        <v>S00029_36808034711_õppeaine30_44449</v>
      </c>
      <c r="BD692" s="104">
        <f>COUNTIF($BC$2:BC692, BC692)</f>
        <v>1</v>
      </c>
    </row>
    <row r="693" spans="1:56" x14ac:dyDescent="0.25">
      <c r="A693" t="s">
        <v>317</v>
      </c>
      <c r="B693" t="s">
        <v>242</v>
      </c>
      <c r="C693" t="s">
        <v>174</v>
      </c>
      <c r="D693" t="s">
        <v>877</v>
      </c>
      <c r="E693">
        <v>36808034711</v>
      </c>
      <c r="F693" t="s">
        <v>243</v>
      </c>
      <c r="G693" t="s">
        <v>114</v>
      </c>
      <c r="H693" t="s">
        <v>115</v>
      </c>
      <c r="I693" t="s">
        <v>115</v>
      </c>
      <c r="J693" t="s">
        <v>52</v>
      </c>
      <c r="K693" s="1">
        <v>44593</v>
      </c>
      <c r="L693" t="s">
        <v>53</v>
      </c>
      <c r="M693" s="1">
        <v>45882</v>
      </c>
      <c r="N693" t="s">
        <v>227</v>
      </c>
      <c r="O693" t="s">
        <v>55</v>
      </c>
      <c r="P693" t="s">
        <v>928</v>
      </c>
      <c r="Q693" t="s">
        <v>237</v>
      </c>
      <c r="R693" s="1">
        <v>44304</v>
      </c>
      <c r="S693" t="s">
        <v>58</v>
      </c>
      <c r="T693" t="s">
        <v>59</v>
      </c>
      <c r="U693" t="s">
        <v>176</v>
      </c>
      <c r="V693" t="s">
        <v>228</v>
      </c>
      <c r="W693">
        <v>194200</v>
      </c>
      <c r="X693" t="s">
        <v>229</v>
      </c>
      <c r="Y693" t="s">
        <v>280</v>
      </c>
      <c r="Z693">
        <v>2</v>
      </c>
      <c r="AA693" t="s">
        <v>121</v>
      </c>
      <c r="AB693" t="s">
        <v>64</v>
      </c>
      <c r="AC693" t="s">
        <v>84</v>
      </c>
      <c r="AD693" t="s">
        <v>115</v>
      </c>
      <c r="AE693" t="s">
        <v>53</v>
      </c>
      <c r="AF693" t="s">
        <v>180</v>
      </c>
      <c r="AG693">
        <v>52</v>
      </c>
      <c r="AH693">
        <v>51</v>
      </c>
      <c r="AI693" t="s">
        <v>67</v>
      </c>
      <c r="AJ693" t="s">
        <v>97</v>
      </c>
      <c r="AK693" t="s">
        <v>107</v>
      </c>
      <c r="AL693" t="s">
        <v>96</v>
      </c>
      <c r="AM693">
        <v>4</v>
      </c>
      <c r="AN693">
        <v>3</v>
      </c>
      <c r="AO693">
        <v>15</v>
      </c>
      <c r="AP693">
        <v>10</v>
      </c>
      <c r="AQ693">
        <v>58</v>
      </c>
      <c r="AR693">
        <v>1</v>
      </c>
      <c r="AS693" t="s">
        <v>732</v>
      </c>
      <c r="AT693" t="s">
        <v>199</v>
      </c>
      <c r="AU693" t="s">
        <v>199</v>
      </c>
      <c r="AV693" s="1">
        <v>45545</v>
      </c>
      <c r="AW693" s="116">
        <v>4.5</v>
      </c>
      <c r="AX693" s="40">
        <f>VLOOKUP(dummy_data!$AU693,dummy_oppeained!B:C,2,0)</f>
        <v>3</v>
      </c>
      <c r="AY693" s="22" t="str">
        <f>VLOOKUP(AT693,dummy_oppeained!B:D,3,0)</f>
        <v>mitteeristav</v>
      </c>
      <c r="AZ693" s="72" t="str">
        <f>VLOOKUP(AS:AS,hinded_abi!B:D,3,0)</f>
        <v>NULL</v>
      </c>
      <c r="BA693" s="26" t="str">
        <f t="shared" si="30"/>
        <v xml:space="preserve"> </v>
      </c>
      <c r="BB693" s="27">
        <f t="shared" si="31"/>
        <v>0</v>
      </c>
      <c r="BC693" s="96" t="str">
        <f t="shared" si="32"/>
        <v>S00029_36808034711_õppeaine43_45545</v>
      </c>
      <c r="BD693" s="104">
        <f>COUNTIF($BC$2:BC693, BC693)</f>
        <v>1</v>
      </c>
    </row>
    <row r="694" spans="1:56" x14ac:dyDescent="0.25">
      <c r="A694" t="s">
        <v>317</v>
      </c>
      <c r="B694" t="s">
        <v>242</v>
      </c>
      <c r="C694" t="s">
        <v>174</v>
      </c>
      <c r="D694" t="s">
        <v>877</v>
      </c>
      <c r="E694">
        <v>36808034711</v>
      </c>
      <c r="F694" t="s">
        <v>243</v>
      </c>
      <c r="G694" t="s">
        <v>114</v>
      </c>
      <c r="H694" t="s">
        <v>115</v>
      </c>
      <c r="I694" t="s">
        <v>115</v>
      </c>
      <c r="J694" t="s">
        <v>52</v>
      </c>
      <c r="K694" s="1">
        <v>44593</v>
      </c>
      <c r="L694" t="s">
        <v>53</v>
      </c>
      <c r="M694" s="1">
        <v>45882</v>
      </c>
      <c r="N694" t="s">
        <v>227</v>
      </c>
      <c r="O694" t="s">
        <v>55</v>
      </c>
      <c r="P694" t="s">
        <v>928</v>
      </c>
      <c r="Q694" t="s">
        <v>237</v>
      </c>
      <c r="R694" s="1">
        <v>44304</v>
      </c>
      <c r="S694" t="s">
        <v>58</v>
      </c>
      <c r="T694" t="s">
        <v>59</v>
      </c>
      <c r="U694" t="s">
        <v>176</v>
      </c>
      <c r="V694" t="s">
        <v>228</v>
      </c>
      <c r="W694">
        <v>194200</v>
      </c>
      <c r="X694" t="s">
        <v>229</v>
      </c>
      <c r="Y694" t="s">
        <v>280</v>
      </c>
      <c r="Z694">
        <v>2</v>
      </c>
      <c r="AA694" t="s">
        <v>121</v>
      </c>
      <c r="AB694" t="s">
        <v>64</v>
      </c>
      <c r="AC694" t="s">
        <v>84</v>
      </c>
      <c r="AD694" t="s">
        <v>115</v>
      </c>
      <c r="AE694" t="s">
        <v>53</v>
      </c>
      <c r="AF694" t="s">
        <v>180</v>
      </c>
      <c r="AG694">
        <v>52</v>
      </c>
      <c r="AH694">
        <v>51</v>
      </c>
      <c r="AI694" t="s">
        <v>67</v>
      </c>
      <c r="AJ694" t="s">
        <v>97</v>
      </c>
      <c r="AK694" t="s">
        <v>107</v>
      </c>
      <c r="AL694" t="s">
        <v>96</v>
      </c>
      <c r="AM694">
        <v>4</v>
      </c>
      <c r="AN694">
        <v>3</v>
      </c>
      <c r="AO694">
        <v>15</v>
      </c>
      <c r="AP694">
        <v>10</v>
      </c>
      <c r="AQ694">
        <v>58</v>
      </c>
      <c r="AR694">
        <v>1</v>
      </c>
      <c r="AS694" t="s">
        <v>739</v>
      </c>
      <c r="AT694" t="s">
        <v>168</v>
      </c>
      <c r="AU694" t="s">
        <v>168</v>
      </c>
      <c r="AV694" s="1">
        <v>45332</v>
      </c>
      <c r="AW694" s="116">
        <v>4.5</v>
      </c>
      <c r="AX694" s="15">
        <f>VLOOKUP(dummy_data!$AU694,dummy_oppeained!B:C,2,0)</f>
        <v>5</v>
      </c>
      <c r="AY694" s="22" t="str">
        <f>VLOOKUP(AT694,dummy_oppeained!B:D,3,0)</f>
        <v>eristav</v>
      </c>
      <c r="AZ694" s="72">
        <f>VLOOKUP(AS:AS,hinded_abi!B:D,3,0)</f>
        <v>3</v>
      </c>
      <c r="BA694" s="26">
        <f t="shared" si="30"/>
        <v>15</v>
      </c>
      <c r="BB694" s="27">
        <f t="shared" si="31"/>
        <v>5</v>
      </c>
      <c r="BC694" s="96" t="str">
        <f t="shared" si="32"/>
        <v>S00029_36808034711_õppeaine26_45332</v>
      </c>
      <c r="BD694" s="104">
        <f>COUNTIF($BC$2:BC694, BC694)</f>
        <v>1</v>
      </c>
    </row>
    <row r="695" spans="1:56" x14ac:dyDescent="0.25">
      <c r="A695" t="s">
        <v>317</v>
      </c>
      <c r="B695" t="s">
        <v>242</v>
      </c>
      <c r="C695" t="s">
        <v>174</v>
      </c>
      <c r="D695" t="s">
        <v>877</v>
      </c>
      <c r="E695">
        <v>36808034711</v>
      </c>
      <c r="F695" t="s">
        <v>243</v>
      </c>
      <c r="G695" t="s">
        <v>114</v>
      </c>
      <c r="H695" t="s">
        <v>115</v>
      </c>
      <c r="I695" t="s">
        <v>115</v>
      </c>
      <c r="J695" t="s">
        <v>52</v>
      </c>
      <c r="K695" s="1">
        <v>44593</v>
      </c>
      <c r="L695" t="s">
        <v>53</v>
      </c>
      <c r="M695" s="1">
        <v>45882</v>
      </c>
      <c r="N695" t="s">
        <v>227</v>
      </c>
      <c r="O695" t="s">
        <v>55</v>
      </c>
      <c r="P695" t="s">
        <v>928</v>
      </c>
      <c r="Q695" t="s">
        <v>237</v>
      </c>
      <c r="R695" s="1">
        <v>44304</v>
      </c>
      <c r="S695" t="s">
        <v>58</v>
      </c>
      <c r="T695" t="s">
        <v>59</v>
      </c>
      <c r="U695" t="s">
        <v>176</v>
      </c>
      <c r="V695" t="s">
        <v>228</v>
      </c>
      <c r="W695">
        <v>194200</v>
      </c>
      <c r="X695" t="s">
        <v>229</v>
      </c>
      <c r="Y695" t="s">
        <v>280</v>
      </c>
      <c r="Z695">
        <v>2</v>
      </c>
      <c r="AA695" t="s">
        <v>121</v>
      </c>
      <c r="AB695" t="s">
        <v>64</v>
      </c>
      <c r="AC695" t="s">
        <v>84</v>
      </c>
      <c r="AD695" t="s">
        <v>115</v>
      </c>
      <c r="AE695" t="s">
        <v>53</v>
      </c>
      <c r="AF695" t="s">
        <v>180</v>
      </c>
      <c r="AG695">
        <v>52</v>
      </c>
      <c r="AH695">
        <v>51</v>
      </c>
      <c r="AI695" t="s">
        <v>67</v>
      </c>
      <c r="AJ695" t="s">
        <v>97</v>
      </c>
      <c r="AK695" t="s">
        <v>107</v>
      </c>
      <c r="AL695" t="s">
        <v>96</v>
      </c>
      <c r="AM695">
        <v>4</v>
      </c>
      <c r="AN695">
        <v>3</v>
      </c>
      <c r="AO695">
        <v>15</v>
      </c>
      <c r="AP695">
        <v>10</v>
      </c>
      <c r="AQ695">
        <v>58</v>
      </c>
      <c r="AR695">
        <v>1</v>
      </c>
      <c r="AS695" t="s">
        <v>737</v>
      </c>
      <c r="AT695" t="s">
        <v>275</v>
      </c>
      <c r="AU695" t="s">
        <v>275</v>
      </c>
      <c r="AV695" s="1">
        <v>44602</v>
      </c>
      <c r="AW695" s="116">
        <v>4.5</v>
      </c>
      <c r="AX695" s="40">
        <f>VLOOKUP(dummy_data!$AU695,dummy_oppeained!B:C,2,0)</f>
        <v>6</v>
      </c>
      <c r="AY695" s="22" t="str">
        <f>VLOOKUP(AT695,dummy_oppeained!B:D,3,0)</f>
        <v>eristav</v>
      </c>
      <c r="AZ695" s="72">
        <f>VLOOKUP(AS:AS,hinded_abi!B:D,3,0)</f>
        <v>4</v>
      </c>
      <c r="BA695" s="26">
        <f t="shared" si="30"/>
        <v>24</v>
      </c>
      <c r="BB695" s="27">
        <f t="shared" si="31"/>
        <v>6</v>
      </c>
      <c r="BC695" s="96" t="str">
        <f t="shared" si="32"/>
        <v>S00029_36808034711_õppeaine100_44602</v>
      </c>
      <c r="BD695" s="104">
        <f>COUNTIF($BC$2:BC695, BC695)</f>
        <v>1</v>
      </c>
    </row>
    <row r="696" spans="1:56" x14ac:dyDescent="0.25">
      <c r="A696" t="s">
        <v>317</v>
      </c>
      <c r="B696" t="s">
        <v>242</v>
      </c>
      <c r="C696" t="s">
        <v>174</v>
      </c>
      <c r="D696" t="s">
        <v>877</v>
      </c>
      <c r="E696">
        <v>36808034711</v>
      </c>
      <c r="F696" t="s">
        <v>243</v>
      </c>
      <c r="G696" t="s">
        <v>114</v>
      </c>
      <c r="H696" t="s">
        <v>115</v>
      </c>
      <c r="I696" t="s">
        <v>115</v>
      </c>
      <c r="J696" t="s">
        <v>52</v>
      </c>
      <c r="K696" s="1">
        <v>44593</v>
      </c>
      <c r="L696" t="s">
        <v>53</v>
      </c>
      <c r="M696" s="1">
        <v>45882</v>
      </c>
      <c r="N696" t="s">
        <v>227</v>
      </c>
      <c r="O696" t="s">
        <v>55</v>
      </c>
      <c r="P696" t="s">
        <v>928</v>
      </c>
      <c r="Q696" t="s">
        <v>237</v>
      </c>
      <c r="R696" s="1">
        <v>44304</v>
      </c>
      <c r="S696" t="s">
        <v>58</v>
      </c>
      <c r="T696" t="s">
        <v>59</v>
      </c>
      <c r="U696" t="s">
        <v>176</v>
      </c>
      <c r="V696" t="s">
        <v>228</v>
      </c>
      <c r="W696">
        <v>194200</v>
      </c>
      <c r="X696" t="s">
        <v>229</v>
      </c>
      <c r="Y696" t="s">
        <v>280</v>
      </c>
      <c r="Z696">
        <v>2</v>
      </c>
      <c r="AA696" t="s">
        <v>121</v>
      </c>
      <c r="AB696" t="s">
        <v>64</v>
      </c>
      <c r="AC696" t="s">
        <v>84</v>
      </c>
      <c r="AD696" t="s">
        <v>115</v>
      </c>
      <c r="AE696" t="s">
        <v>53</v>
      </c>
      <c r="AF696" t="s">
        <v>180</v>
      </c>
      <c r="AG696">
        <v>52</v>
      </c>
      <c r="AH696">
        <v>51</v>
      </c>
      <c r="AI696" t="s">
        <v>67</v>
      </c>
      <c r="AJ696" t="s">
        <v>97</v>
      </c>
      <c r="AK696" t="s">
        <v>107</v>
      </c>
      <c r="AL696" t="s">
        <v>96</v>
      </c>
      <c r="AM696">
        <v>4</v>
      </c>
      <c r="AN696">
        <v>3</v>
      </c>
      <c r="AO696">
        <v>15</v>
      </c>
      <c r="AP696">
        <v>10</v>
      </c>
      <c r="AQ696">
        <v>58</v>
      </c>
      <c r="AR696">
        <v>1</v>
      </c>
      <c r="AS696" t="s">
        <v>737</v>
      </c>
      <c r="AT696" t="s">
        <v>73</v>
      </c>
      <c r="AU696" t="s">
        <v>73</v>
      </c>
      <c r="AV696" s="1">
        <v>44602</v>
      </c>
      <c r="AW696" s="116">
        <v>4.5</v>
      </c>
      <c r="AX696" s="15">
        <f>VLOOKUP(dummy_data!$AU696,dummy_oppeained!B:C,2,0)</f>
        <v>6</v>
      </c>
      <c r="AY696" s="22" t="str">
        <f>VLOOKUP(AT696,dummy_oppeained!B:D,3,0)</f>
        <v>eristav</v>
      </c>
      <c r="AZ696" s="72">
        <f>VLOOKUP(AS:AS,hinded_abi!B:D,3,0)</f>
        <v>4</v>
      </c>
      <c r="BA696" s="26">
        <f t="shared" si="30"/>
        <v>24</v>
      </c>
      <c r="BB696" s="27">
        <f t="shared" si="31"/>
        <v>6</v>
      </c>
      <c r="BC696" s="96" t="str">
        <f t="shared" si="32"/>
        <v>S00029_36808034711_õppeaine2_44602</v>
      </c>
      <c r="BD696" s="104">
        <f>COUNTIF($BC$2:BC696, BC696)</f>
        <v>1</v>
      </c>
    </row>
    <row r="697" spans="1:56" x14ac:dyDescent="0.25">
      <c r="A697" t="s">
        <v>317</v>
      </c>
      <c r="B697" t="s">
        <v>242</v>
      </c>
      <c r="C697" t="s">
        <v>174</v>
      </c>
      <c r="D697" t="s">
        <v>877</v>
      </c>
      <c r="E697">
        <v>36808034711</v>
      </c>
      <c r="F697" t="s">
        <v>243</v>
      </c>
      <c r="G697" t="s">
        <v>114</v>
      </c>
      <c r="H697" t="s">
        <v>115</v>
      </c>
      <c r="I697" t="s">
        <v>115</v>
      </c>
      <c r="J697" t="s">
        <v>52</v>
      </c>
      <c r="K697" s="1">
        <v>44593</v>
      </c>
      <c r="L697" t="s">
        <v>53</v>
      </c>
      <c r="M697" s="1">
        <v>45882</v>
      </c>
      <c r="N697" t="s">
        <v>227</v>
      </c>
      <c r="O697" t="s">
        <v>55</v>
      </c>
      <c r="P697" t="s">
        <v>928</v>
      </c>
      <c r="Q697" t="s">
        <v>237</v>
      </c>
      <c r="R697" s="1">
        <v>44304</v>
      </c>
      <c r="S697" t="s">
        <v>58</v>
      </c>
      <c r="T697" t="s">
        <v>59</v>
      </c>
      <c r="U697" t="s">
        <v>176</v>
      </c>
      <c r="V697" t="s">
        <v>228</v>
      </c>
      <c r="W697">
        <v>194200</v>
      </c>
      <c r="X697" t="s">
        <v>229</v>
      </c>
      <c r="Y697" t="s">
        <v>280</v>
      </c>
      <c r="Z697">
        <v>2</v>
      </c>
      <c r="AA697" t="s">
        <v>121</v>
      </c>
      <c r="AB697" t="s">
        <v>64</v>
      </c>
      <c r="AC697" t="s">
        <v>84</v>
      </c>
      <c r="AD697" t="s">
        <v>115</v>
      </c>
      <c r="AE697" t="s">
        <v>53</v>
      </c>
      <c r="AF697" t="s">
        <v>180</v>
      </c>
      <c r="AG697">
        <v>52</v>
      </c>
      <c r="AH697">
        <v>51</v>
      </c>
      <c r="AI697" t="s">
        <v>67</v>
      </c>
      <c r="AJ697" t="s">
        <v>97</v>
      </c>
      <c r="AK697" t="s">
        <v>107</v>
      </c>
      <c r="AL697" t="s">
        <v>96</v>
      </c>
      <c r="AM697">
        <v>4</v>
      </c>
      <c r="AN697">
        <v>3</v>
      </c>
      <c r="AO697">
        <v>15</v>
      </c>
      <c r="AP697">
        <v>10</v>
      </c>
      <c r="AQ697">
        <v>58</v>
      </c>
      <c r="AR697">
        <v>1</v>
      </c>
      <c r="AS697" t="s">
        <v>737</v>
      </c>
      <c r="AT697" t="s">
        <v>188</v>
      </c>
      <c r="AU697" t="s">
        <v>188</v>
      </c>
      <c r="AV697" s="1">
        <v>44449</v>
      </c>
      <c r="AW697" s="116">
        <v>4.5</v>
      </c>
      <c r="AX697" s="40">
        <f>VLOOKUP(dummy_data!$AU697,dummy_oppeained!B:C,2,0)</f>
        <v>8</v>
      </c>
      <c r="AY697" s="22" t="str">
        <f>VLOOKUP(AT697,dummy_oppeained!B:D,3,0)</f>
        <v>eristav</v>
      </c>
      <c r="AZ697" s="72">
        <f>VLOOKUP(AS:AS,hinded_abi!B:D,3,0)</f>
        <v>4</v>
      </c>
      <c r="BA697" s="26">
        <f t="shared" si="30"/>
        <v>32</v>
      </c>
      <c r="BB697" s="27">
        <f t="shared" si="31"/>
        <v>8</v>
      </c>
      <c r="BC697" s="96" t="str">
        <f t="shared" si="32"/>
        <v>S00029_36808034711_õppeaine37_44449</v>
      </c>
      <c r="BD697" s="104">
        <f>COUNTIF($BC$2:BC697, BC697)</f>
        <v>1</v>
      </c>
    </row>
    <row r="698" spans="1:56" x14ac:dyDescent="0.25">
      <c r="A698" t="s">
        <v>317</v>
      </c>
      <c r="B698" t="s">
        <v>242</v>
      </c>
      <c r="C698" t="s">
        <v>174</v>
      </c>
      <c r="D698" t="s">
        <v>877</v>
      </c>
      <c r="E698">
        <v>36808034711</v>
      </c>
      <c r="F698" t="s">
        <v>243</v>
      </c>
      <c r="G698" t="s">
        <v>114</v>
      </c>
      <c r="H698" t="s">
        <v>115</v>
      </c>
      <c r="I698" t="s">
        <v>115</v>
      </c>
      <c r="J698" t="s">
        <v>52</v>
      </c>
      <c r="K698" s="1">
        <v>44593</v>
      </c>
      <c r="L698" t="s">
        <v>53</v>
      </c>
      <c r="M698" s="1">
        <v>45882</v>
      </c>
      <c r="N698" t="s">
        <v>227</v>
      </c>
      <c r="O698" t="s">
        <v>55</v>
      </c>
      <c r="P698" t="s">
        <v>928</v>
      </c>
      <c r="Q698" t="s">
        <v>237</v>
      </c>
      <c r="R698" s="1">
        <v>44304</v>
      </c>
      <c r="S698" t="s">
        <v>58</v>
      </c>
      <c r="T698" t="s">
        <v>59</v>
      </c>
      <c r="U698" t="s">
        <v>176</v>
      </c>
      <c r="V698" t="s">
        <v>228</v>
      </c>
      <c r="W698">
        <v>194200</v>
      </c>
      <c r="X698" t="s">
        <v>229</v>
      </c>
      <c r="Y698" t="s">
        <v>280</v>
      </c>
      <c r="Z698">
        <v>2</v>
      </c>
      <c r="AA698" t="s">
        <v>121</v>
      </c>
      <c r="AB698" t="s">
        <v>64</v>
      </c>
      <c r="AC698" t="s">
        <v>84</v>
      </c>
      <c r="AD698" t="s">
        <v>115</v>
      </c>
      <c r="AE698" t="s">
        <v>53</v>
      </c>
      <c r="AF698" t="s">
        <v>180</v>
      </c>
      <c r="AG698">
        <v>52</v>
      </c>
      <c r="AH698">
        <v>51</v>
      </c>
      <c r="AI698" t="s">
        <v>67</v>
      </c>
      <c r="AJ698" t="s">
        <v>97</v>
      </c>
      <c r="AK698" t="s">
        <v>107</v>
      </c>
      <c r="AL698" t="s">
        <v>96</v>
      </c>
      <c r="AM698">
        <v>4</v>
      </c>
      <c r="AN698">
        <v>3</v>
      </c>
      <c r="AO698">
        <v>15</v>
      </c>
      <c r="AP698">
        <v>10</v>
      </c>
      <c r="AQ698">
        <v>58</v>
      </c>
      <c r="AR698">
        <v>1</v>
      </c>
      <c r="AS698" t="s">
        <v>737</v>
      </c>
      <c r="AT698" t="s">
        <v>165</v>
      </c>
      <c r="AU698" t="s">
        <v>165</v>
      </c>
      <c r="AV698" s="1">
        <v>44602</v>
      </c>
      <c r="AW698" s="116">
        <v>4.5</v>
      </c>
      <c r="AX698" s="15">
        <f>VLOOKUP(dummy_data!$AU698,dummy_oppeained!B:C,2,0)</f>
        <v>8</v>
      </c>
      <c r="AY698" s="22" t="str">
        <f>VLOOKUP(AT698,dummy_oppeained!B:D,3,0)</f>
        <v>eristav</v>
      </c>
      <c r="AZ698" s="72">
        <f>VLOOKUP(AS:AS,hinded_abi!B:D,3,0)</f>
        <v>4</v>
      </c>
      <c r="BA698" s="26">
        <f t="shared" si="30"/>
        <v>32</v>
      </c>
      <c r="BB698" s="27">
        <f t="shared" si="31"/>
        <v>8</v>
      </c>
      <c r="BC698" s="96" t="str">
        <f t="shared" si="32"/>
        <v>S00029_36808034711_õppeaine65_44602</v>
      </c>
      <c r="BD698" s="104">
        <f>COUNTIF($BC$2:BC698, BC698)</f>
        <v>1</v>
      </c>
    </row>
    <row r="699" spans="1:56" x14ac:dyDescent="0.25">
      <c r="A699" t="s">
        <v>317</v>
      </c>
      <c r="B699" t="s">
        <v>242</v>
      </c>
      <c r="C699" t="s">
        <v>174</v>
      </c>
      <c r="D699" t="s">
        <v>877</v>
      </c>
      <c r="E699">
        <v>36808034711</v>
      </c>
      <c r="F699" t="s">
        <v>243</v>
      </c>
      <c r="G699" t="s">
        <v>114</v>
      </c>
      <c r="H699" t="s">
        <v>115</v>
      </c>
      <c r="I699" t="s">
        <v>115</v>
      </c>
      <c r="J699" t="s">
        <v>52</v>
      </c>
      <c r="K699" s="1">
        <v>44593</v>
      </c>
      <c r="L699" t="s">
        <v>53</v>
      </c>
      <c r="M699" s="1">
        <v>45882</v>
      </c>
      <c r="N699" t="s">
        <v>227</v>
      </c>
      <c r="O699" t="s">
        <v>55</v>
      </c>
      <c r="P699" t="s">
        <v>928</v>
      </c>
      <c r="Q699" t="s">
        <v>237</v>
      </c>
      <c r="R699" s="1">
        <v>44304</v>
      </c>
      <c r="S699" t="s">
        <v>58</v>
      </c>
      <c r="T699" t="s">
        <v>59</v>
      </c>
      <c r="U699" t="s">
        <v>176</v>
      </c>
      <c r="V699" t="s">
        <v>228</v>
      </c>
      <c r="W699">
        <v>194200</v>
      </c>
      <c r="X699" t="s">
        <v>229</v>
      </c>
      <c r="Y699" t="s">
        <v>280</v>
      </c>
      <c r="Z699">
        <v>2</v>
      </c>
      <c r="AA699" t="s">
        <v>121</v>
      </c>
      <c r="AB699" t="s">
        <v>64</v>
      </c>
      <c r="AC699" t="s">
        <v>84</v>
      </c>
      <c r="AD699" t="s">
        <v>115</v>
      </c>
      <c r="AE699" t="s">
        <v>53</v>
      </c>
      <c r="AF699" t="s">
        <v>180</v>
      </c>
      <c r="AG699">
        <v>52</v>
      </c>
      <c r="AH699">
        <v>51</v>
      </c>
      <c r="AI699" t="s">
        <v>67</v>
      </c>
      <c r="AJ699" t="s">
        <v>97</v>
      </c>
      <c r="AK699" t="s">
        <v>107</v>
      </c>
      <c r="AL699" t="s">
        <v>96</v>
      </c>
      <c r="AM699">
        <v>4</v>
      </c>
      <c r="AN699">
        <v>3</v>
      </c>
      <c r="AO699">
        <v>15</v>
      </c>
      <c r="AP699">
        <v>10</v>
      </c>
      <c r="AQ699">
        <v>58</v>
      </c>
      <c r="AR699">
        <v>1</v>
      </c>
      <c r="AS699" t="s">
        <v>739</v>
      </c>
      <c r="AT699" t="s">
        <v>214</v>
      </c>
      <c r="AU699" t="s">
        <v>214</v>
      </c>
      <c r="AV699" s="1">
        <v>45910</v>
      </c>
      <c r="AW699" s="116">
        <v>4.5</v>
      </c>
      <c r="AX699" s="40">
        <f>VLOOKUP(dummy_data!$AU699,dummy_oppeained!B:C,2,0)</f>
        <v>6</v>
      </c>
      <c r="AY699" s="22" t="str">
        <f>VLOOKUP(AT699,dummy_oppeained!B:D,3,0)</f>
        <v>eristav</v>
      </c>
      <c r="AZ699" s="72">
        <f>VLOOKUP(AS:AS,hinded_abi!B:D,3,0)</f>
        <v>3</v>
      </c>
      <c r="BA699" s="26">
        <f t="shared" si="30"/>
        <v>18</v>
      </c>
      <c r="BB699" s="27">
        <f t="shared" si="31"/>
        <v>6</v>
      </c>
      <c r="BC699" s="96" t="str">
        <f t="shared" si="32"/>
        <v>S00029_36808034711_õppeaine64_45910</v>
      </c>
      <c r="BD699" s="104">
        <f>COUNTIF($BC$2:BC699, BC699)</f>
        <v>1</v>
      </c>
    </row>
    <row r="700" spans="1:56" x14ac:dyDescent="0.25">
      <c r="A700" t="s">
        <v>317</v>
      </c>
      <c r="B700" t="s">
        <v>242</v>
      </c>
      <c r="C700" t="s">
        <v>174</v>
      </c>
      <c r="D700" t="s">
        <v>877</v>
      </c>
      <c r="E700">
        <v>36808034711</v>
      </c>
      <c r="F700" t="s">
        <v>243</v>
      </c>
      <c r="G700" t="s">
        <v>114</v>
      </c>
      <c r="H700" t="s">
        <v>115</v>
      </c>
      <c r="I700" t="s">
        <v>115</v>
      </c>
      <c r="J700" t="s">
        <v>52</v>
      </c>
      <c r="K700" s="1">
        <v>44593</v>
      </c>
      <c r="L700" t="s">
        <v>53</v>
      </c>
      <c r="M700" s="1">
        <v>45882</v>
      </c>
      <c r="N700" t="s">
        <v>227</v>
      </c>
      <c r="O700" t="s">
        <v>55</v>
      </c>
      <c r="P700" t="s">
        <v>928</v>
      </c>
      <c r="Q700" t="s">
        <v>237</v>
      </c>
      <c r="R700" s="1">
        <v>44304</v>
      </c>
      <c r="S700" t="s">
        <v>58</v>
      </c>
      <c r="T700" t="s">
        <v>59</v>
      </c>
      <c r="U700" t="s">
        <v>176</v>
      </c>
      <c r="V700" t="s">
        <v>228</v>
      </c>
      <c r="W700">
        <v>194200</v>
      </c>
      <c r="X700" t="s">
        <v>229</v>
      </c>
      <c r="Y700" t="s">
        <v>280</v>
      </c>
      <c r="Z700">
        <v>2</v>
      </c>
      <c r="AA700" t="s">
        <v>121</v>
      </c>
      <c r="AB700" t="s">
        <v>64</v>
      </c>
      <c r="AC700" t="s">
        <v>84</v>
      </c>
      <c r="AD700" t="s">
        <v>115</v>
      </c>
      <c r="AE700" t="s">
        <v>53</v>
      </c>
      <c r="AF700" t="s">
        <v>180</v>
      </c>
      <c r="AG700">
        <v>52</v>
      </c>
      <c r="AH700">
        <v>51</v>
      </c>
      <c r="AI700" t="s">
        <v>67</v>
      </c>
      <c r="AJ700" t="s">
        <v>97</v>
      </c>
      <c r="AK700" t="s">
        <v>107</v>
      </c>
      <c r="AL700" t="s">
        <v>96</v>
      </c>
      <c r="AM700">
        <v>4</v>
      </c>
      <c r="AN700">
        <v>3</v>
      </c>
      <c r="AO700">
        <v>15</v>
      </c>
      <c r="AP700">
        <v>10</v>
      </c>
      <c r="AQ700">
        <v>58</v>
      </c>
      <c r="AR700">
        <v>1</v>
      </c>
      <c r="AS700" t="s">
        <v>739</v>
      </c>
      <c r="AT700" t="s">
        <v>249</v>
      </c>
      <c r="AU700" t="s">
        <v>249</v>
      </c>
      <c r="AV700" s="1">
        <v>44814</v>
      </c>
      <c r="AW700" s="116">
        <v>4.5</v>
      </c>
      <c r="AX700" s="15">
        <f>VLOOKUP(dummy_data!$AU700,dummy_oppeained!B:C,2,0)</f>
        <v>6</v>
      </c>
      <c r="AY700" s="22" t="str">
        <f>VLOOKUP(AT700,dummy_oppeained!B:D,3,0)</f>
        <v>eristav</v>
      </c>
      <c r="AZ700" s="72">
        <f>VLOOKUP(AS:AS,hinded_abi!B:D,3,0)</f>
        <v>3</v>
      </c>
      <c r="BA700" s="26">
        <f t="shared" si="30"/>
        <v>18</v>
      </c>
      <c r="BB700" s="27">
        <f t="shared" si="31"/>
        <v>6</v>
      </c>
      <c r="BC700" s="96" t="str">
        <f t="shared" si="32"/>
        <v>S00029_36808034711_õppeaine27_44814</v>
      </c>
      <c r="BD700" s="104">
        <f>COUNTIF($BC$2:BC700, BC700)</f>
        <v>1</v>
      </c>
    </row>
    <row r="701" spans="1:56" x14ac:dyDescent="0.25">
      <c r="A701" t="s">
        <v>317</v>
      </c>
      <c r="B701" t="s">
        <v>242</v>
      </c>
      <c r="C701" t="s">
        <v>174</v>
      </c>
      <c r="D701" t="s">
        <v>877</v>
      </c>
      <c r="E701">
        <v>36808034711</v>
      </c>
      <c r="F701" t="s">
        <v>243</v>
      </c>
      <c r="G701" t="s">
        <v>114</v>
      </c>
      <c r="H701" t="s">
        <v>115</v>
      </c>
      <c r="I701" t="s">
        <v>115</v>
      </c>
      <c r="J701" t="s">
        <v>52</v>
      </c>
      <c r="K701" s="1">
        <v>44593</v>
      </c>
      <c r="L701" t="s">
        <v>53</v>
      </c>
      <c r="M701" s="1">
        <v>45882</v>
      </c>
      <c r="N701" t="s">
        <v>227</v>
      </c>
      <c r="O701" t="s">
        <v>55</v>
      </c>
      <c r="P701" t="s">
        <v>928</v>
      </c>
      <c r="Q701" t="s">
        <v>237</v>
      </c>
      <c r="R701" s="1">
        <v>44304</v>
      </c>
      <c r="S701" t="s">
        <v>58</v>
      </c>
      <c r="T701" t="s">
        <v>59</v>
      </c>
      <c r="U701" t="s">
        <v>176</v>
      </c>
      <c r="V701" t="s">
        <v>228</v>
      </c>
      <c r="W701">
        <v>194200</v>
      </c>
      <c r="X701" t="s">
        <v>229</v>
      </c>
      <c r="Y701" t="s">
        <v>280</v>
      </c>
      <c r="Z701">
        <v>2</v>
      </c>
      <c r="AA701" t="s">
        <v>121</v>
      </c>
      <c r="AB701" t="s">
        <v>64</v>
      </c>
      <c r="AC701" t="s">
        <v>84</v>
      </c>
      <c r="AD701" t="s">
        <v>115</v>
      </c>
      <c r="AE701" t="s">
        <v>53</v>
      </c>
      <c r="AF701" t="s">
        <v>180</v>
      </c>
      <c r="AG701">
        <v>52</v>
      </c>
      <c r="AH701">
        <v>51</v>
      </c>
      <c r="AI701" t="s">
        <v>67</v>
      </c>
      <c r="AJ701" t="s">
        <v>97</v>
      </c>
      <c r="AK701" t="s">
        <v>107</v>
      </c>
      <c r="AL701" t="s">
        <v>96</v>
      </c>
      <c r="AM701">
        <v>4</v>
      </c>
      <c r="AN701">
        <v>3</v>
      </c>
      <c r="AO701">
        <v>15</v>
      </c>
      <c r="AP701">
        <v>10</v>
      </c>
      <c r="AQ701">
        <v>58</v>
      </c>
      <c r="AR701">
        <v>1</v>
      </c>
      <c r="AS701" t="s">
        <v>745</v>
      </c>
      <c r="AT701" t="s">
        <v>201</v>
      </c>
      <c r="AU701" t="s">
        <v>201</v>
      </c>
      <c r="AV701" s="1">
        <v>45545</v>
      </c>
      <c r="AW701" s="116">
        <v>4.5</v>
      </c>
      <c r="AX701" s="40">
        <f>VLOOKUP(dummy_data!$AU701,dummy_oppeained!B:C,2,0)</f>
        <v>6</v>
      </c>
      <c r="AY701" s="22" t="str">
        <f>VLOOKUP(AT701,dummy_oppeained!B:D,3,0)</f>
        <v>eristav</v>
      </c>
      <c r="AZ701" s="72">
        <f>VLOOKUP(AS:AS,hinded_abi!B:D,3,0)</f>
        <v>0</v>
      </c>
      <c r="BA701" s="26">
        <f t="shared" si="30"/>
        <v>0</v>
      </c>
      <c r="BB701" s="27">
        <f t="shared" si="31"/>
        <v>6</v>
      </c>
      <c r="BC701" s="96" t="str">
        <f t="shared" si="32"/>
        <v>S00029_36808034711_õppeaine14_45545</v>
      </c>
      <c r="BD701" s="104">
        <f>COUNTIF($BC$2:BC701, BC701)</f>
        <v>1</v>
      </c>
    </row>
    <row r="702" spans="1:56" x14ac:dyDescent="0.25">
      <c r="A702" t="s">
        <v>318</v>
      </c>
      <c r="B702" t="s">
        <v>252</v>
      </c>
      <c r="C702" t="s">
        <v>233</v>
      </c>
      <c r="D702" t="s">
        <v>878</v>
      </c>
      <c r="E702">
        <v>33609223222</v>
      </c>
      <c r="F702" t="s">
        <v>243</v>
      </c>
      <c r="G702" t="s">
        <v>175</v>
      </c>
      <c r="H702" t="s">
        <v>52</v>
      </c>
      <c r="I702" t="s">
        <v>115</v>
      </c>
      <c r="J702" t="s">
        <v>115</v>
      </c>
      <c r="K702" s="1">
        <v>43862</v>
      </c>
      <c r="L702" s="20">
        <v>44680</v>
      </c>
      <c r="M702" s="1">
        <v>44121</v>
      </c>
      <c r="N702" s="18" t="s">
        <v>299</v>
      </c>
      <c r="O702" t="s">
        <v>55</v>
      </c>
      <c r="P702" t="s">
        <v>933</v>
      </c>
      <c r="Q702" t="s">
        <v>57</v>
      </c>
      <c r="R702" s="1">
        <v>45754</v>
      </c>
      <c r="S702" t="s">
        <v>774</v>
      </c>
      <c r="T702" t="s">
        <v>59</v>
      </c>
      <c r="U702" t="s">
        <v>176</v>
      </c>
      <c r="V702" t="s">
        <v>61</v>
      </c>
      <c r="W702">
        <v>3311</v>
      </c>
      <c r="X702" t="s">
        <v>62</v>
      </c>
      <c r="Y702" t="s">
        <v>53</v>
      </c>
      <c r="Z702">
        <v>1</v>
      </c>
      <c r="AA702" t="s">
        <v>63</v>
      </c>
      <c r="AB702" t="s">
        <v>64</v>
      </c>
      <c r="AC702" t="s">
        <v>135</v>
      </c>
      <c r="AD702" t="s">
        <v>115</v>
      </c>
      <c r="AE702" t="s">
        <v>53</v>
      </c>
      <c r="AF702" t="s">
        <v>53</v>
      </c>
      <c r="AG702">
        <v>136</v>
      </c>
      <c r="AH702">
        <v>53</v>
      </c>
      <c r="AI702" t="s">
        <v>69</v>
      </c>
      <c r="AJ702" t="s">
        <v>123</v>
      </c>
      <c r="AK702" t="s">
        <v>97</v>
      </c>
      <c r="AL702" t="s">
        <v>182</v>
      </c>
      <c r="AM702">
        <v>5</v>
      </c>
      <c r="AN702">
        <v>2</v>
      </c>
      <c r="AO702">
        <v>6</v>
      </c>
      <c r="AP702">
        <v>8</v>
      </c>
      <c r="AQ702">
        <v>55</v>
      </c>
      <c r="AR702">
        <v>5</v>
      </c>
      <c r="AS702" t="s">
        <v>736</v>
      </c>
      <c r="AT702" t="s">
        <v>214</v>
      </c>
      <c r="AU702" t="s">
        <v>214</v>
      </c>
      <c r="AV702" s="1">
        <v>44602</v>
      </c>
      <c r="AW702" s="116">
        <v>4</v>
      </c>
      <c r="AX702" s="15">
        <f>VLOOKUP(dummy_data!$AU702,dummy_oppeained!B:C,2,0)</f>
        <v>6</v>
      </c>
      <c r="AY702" s="22" t="str">
        <f>VLOOKUP(AT702,dummy_oppeained!B:D,3,0)</f>
        <v>eristav</v>
      </c>
      <c r="AZ702" s="72">
        <f>VLOOKUP(AS:AS,hinded_abi!B:D,3,0)</f>
        <v>5</v>
      </c>
      <c r="BA702" s="26">
        <f t="shared" si="30"/>
        <v>30</v>
      </c>
      <c r="BB702" s="27">
        <f t="shared" si="31"/>
        <v>6</v>
      </c>
      <c r="BC702" s="96" t="str">
        <f t="shared" si="32"/>
        <v>S00030_33609223222_õppeaine64_44602</v>
      </c>
      <c r="BD702" s="104">
        <f>COUNTIF($BC$2:BC702, BC702)</f>
        <v>1</v>
      </c>
    </row>
    <row r="703" spans="1:56" x14ac:dyDescent="0.25">
      <c r="A703" t="s">
        <v>318</v>
      </c>
      <c r="B703" t="s">
        <v>252</v>
      </c>
      <c r="C703" t="s">
        <v>233</v>
      </c>
      <c r="D703" t="s">
        <v>878</v>
      </c>
      <c r="E703">
        <v>33609223222</v>
      </c>
      <c r="F703" t="s">
        <v>243</v>
      </c>
      <c r="G703" t="s">
        <v>175</v>
      </c>
      <c r="H703" t="s">
        <v>52</v>
      </c>
      <c r="I703" t="s">
        <v>115</v>
      </c>
      <c r="J703" t="s">
        <v>115</v>
      </c>
      <c r="K703" s="1">
        <v>43862</v>
      </c>
      <c r="L703" s="20">
        <v>44680</v>
      </c>
      <c r="M703" s="1">
        <v>44121</v>
      </c>
      <c r="N703" s="18" t="s">
        <v>299</v>
      </c>
      <c r="O703" t="s">
        <v>55</v>
      </c>
      <c r="P703" t="s">
        <v>933</v>
      </c>
      <c r="Q703" t="s">
        <v>57</v>
      </c>
      <c r="R703" s="1">
        <v>45754</v>
      </c>
      <c r="S703" t="s">
        <v>774</v>
      </c>
      <c r="T703" t="s">
        <v>59</v>
      </c>
      <c r="U703" t="s">
        <v>176</v>
      </c>
      <c r="V703" t="s">
        <v>61</v>
      </c>
      <c r="W703">
        <v>3311</v>
      </c>
      <c r="X703" t="s">
        <v>62</v>
      </c>
      <c r="Y703" t="s">
        <v>53</v>
      </c>
      <c r="Z703">
        <v>1</v>
      </c>
      <c r="AA703" t="s">
        <v>63</v>
      </c>
      <c r="AB703" t="s">
        <v>64</v>
      </c>
      <c r="AC703" t="s">
        <v>135</v>
      </c>
      <c r="AD703" t="s">
        <v>115</v>
      </c>
      <c r="AE703" t="s">
        <v>53</v>
      </c>
      <c r="AF703" t="s">
        <v>53</v>
      </c>
      <c r="AG703">
        <v>136</v>
      </c>
      <c r="AH703">
        <v>53</v>
      </c>
      <c r="AI703" t="s">
        <v>69</v>
      </c>
      <c r="AJ703" t="s">
        <v>123</v>
      </c>
      <c r="AK703" t="s">
        <v>97</v>
      </c>
      <c r="AL703" t="s">
        <v>182</v>
      </c>
      <c r="AM703">
        <v>5</v>
      </c>
      <c r="AN703">
        <v>2</v>
      </c>
      <c r="AO703">
        <v>6</v>
      </c>
      <c r="AP703">
        <v>8</v>
      </c>
      <c r="AQ703">
        <v>55</v>
      </c>
      <c r="AR703">
        <v>5</v>
      </c>
      <c r="AS703" t="s">
        <v>739</v>
      </c>
      <c r="AT703" t="s">
        <v>187</v>
      </c>
      <c r="AU703" t="s">
        <v>187</v>
      </c>
      <c r="AV703" s="1">
        <v>44967</v>
      </c>
      <c r="AW703" s="116">
        <v>4</v>
      </c>
      <c r="AX703" s="40">
        <f>VLOOKUP(dummy_data!$AU703,dummy_oppeained!B:C,2,0)</f>
        <v>5</v>
      </c>
      <c r="AY703" s="22" t="str">
        <f>VLOOKUP(AT703,dummy_oppeained!B:D,3,0)</f>
        <v>eristav</v>
      </c>
      <c r="AZ703" s="72">
        <f>VLOOKUP(AS:AS,hinded_abi!B:D,3,0)</f>
        <v>3</v>
      </c>
      <c r="BA703" s="26">
        <f t="shared" si="30"/>
        <v>15</v>
      </c>
      <c r="BB703" s="27">
        <f t="shared" si="31"/>
        <v>5</v>
      </c>
      <c r="BC703" s="96" t="str">
        <f t="shared" si="32"/>
        <v>S00030_33609223222_õppeaine95_44967</v>
      </c>
      <c r="BD703" s="104">
        <f>COUNTIF($BC$2:BC703, BC703)</f>
        <v>1</v>
      </c>
    </row>
    <row r="704" spans="1:56" x14ac:dyDescent="0.25">
      <c r="A704" t="s">
        <v>318</v>
      </c>
      <c r="B704" t="s">
        <v>252</v>
      </c>
      <c r="C704" t="s">
        <v>233</v>
      </c>
      <c r="D704" t="s">
        <v>878</v>
      </c>
      <c r="E704">
        <v>33609223222</v>
      </c>
      <c r="F704" t="s">
        <v>243</v>
      </c>
      <c r="G704" t="s">
        <v>175</v>
      </c>
      <c r="H704" t="s">
        <v>52</v>
      </c>
      <c r="I704" t="s">
        <v>115</v>
      </c>
      <c r="J704" t="s">
        <v>115</v>
      </c>
      <c r="K704" s="1">
        <v>43862</v>
      </c>
      <c r="L704" s="20">
        <v>44680</v>
      </c>
      <c r="M704" s="1">
        <v>44121</v>
      </c>
      <c r="N704" s="18" t="s">
        <v>299</v>
      </c>
      <c r="O704" t="s">
        <v>55</v>
      </c>
      <c r="P704" t="s">
        <v>933</v>
      </c>
      <c r="Q704" t="s">
        <v>57</v>
      </c>
      <c r="R704" s="1">
        <v>45754</v>
      </c>
      <c r="S704" t="s">
        <v>774</v>
      </c>
      <c r="T704" t="s">
        <v>59</v>
      </c>
      <c r="U704" t="s">
        <v>176</v>
      </c>
      <c r="V704" t="s">
        <v>61</v>
      </c>
      <c r="W704">
        <v>3311</v>
      </c>
      <c r="X704" t="s">
        <v>62</v>
      </c>
      <c r="Y704" t="s">
        <v>53</v>
      </c>
      <c r="Z704">
        <v>1</v>
      </c>
      <c r="AA704" t="s">
        <v>63</v>
      </c>
      <c r="AB704" t="s">
        <v>64</v>
      </c>
      <c r="AC704" t="s">
        <v>135</v>
      </c>
      <c r="AD704" t="s">
        <v>115</v>
      </c>
      <c r="AE704" t="s">
        <v>53</v>
      </c>
      <c r="AF704" t="s">
        <v>53</v>
      </c>
      <c r="AG704">
        <v>136</v>
      </c>
      <c r="AH704">
        <v>53</v>
      </c>
      <c r="AI704" t="s">
        <v>69</v>
      </c>
      <c r="AJ704" t="s">
        <v>123</v>
      </c>
      <c r="AK704" t="s">
        <v>97</v>
      </c>
      <c r="AL704" t="s">
        <v>182</v>
      </c>
      <c r="AM704">
        <v>5</v>
      </c>
      <c r="AN704">
        <v>2</v>
      </c>
      <c r="AO704">
        <v>6</v>
      </c>
      <c r="AP704">
        <v>8</v>
      </c>
      <c r="AQ704">
        <v>55</v>
      </c>
      <c r="AR704">
        <v>5</v>
      </c>
      <c r="AS704" t="s">
        <v>741</v>
      </c>
      <c r="AT704" t="s">
        <v>222</v>
      </c>
      <c r="AU704" t="s">
        <v>222</v>
      </c>
      <c r="AV704" s="1">
        <v>44237</v>
      </c>
      <c r="AW704" s="116">
        <v>4</v>
      </c>
      <c r="AX704" s="15">
        <f>VLOOKUP(dummy_data!$AU704,dummy_oppeained!B:C,2,0)</f>
        <v>9</v>
      </c>
      <c r="AY704" s="22" t="str">
        <f>VLOOKUP(AT704,dummy_oppeained!B:D,3,0)</f>
        <v>eristav</v>
      </c>
      <c r="AZ704" s="72">
        <f>VLOOKUP(AS:AS,hinded_abi!B:D,3,0)</f>
        <v>2</v>
      </c>
      <c r="BA704" s="26">
        <f t="shared" si="30"/>
        <v>18</v>
      </c>
      <c r="BB704" s="27">
        <f t="shared" si="31"/>
        <v>9</v>
      </c>
      <c r="BC704" s="96" t="str">
        <f t="shared" si="32"/>
        <v>S00030_33609223222_õppeaine52_44237</v>
      </c>
      <c r="BD704" s="104">
        <f>COUNTIF($BC$2:BC704, BC704)</f>
        <v>1</v>
      </c>
    </row>
    <row r="705" spans="1:56" x14ac:dyDescent="0.25">
      <c r="A705" t="s">
        <v>318</v>
      </c>
      <c r="B705" t="s">
        <v>252</v>
      </c>
      <c r="C705" t="s">
        <v>233</v>
      </c>
      <c r="D705" t="s">
        <v>878</v>
      </c>
      <c r="E705">
        <v>33609223222</v>
      </c>
      <c r="F705" t="s">
        <v>243</v>
      </c>
      <c r="G705" t="s">
        <v>175</v>
      </c>
      <c r="H705" t="s">
        <v>52</v>
      </c>
      <c r="I705" t="s">
        <v>115</v>
      </c>
      <c r="J705" t="s">
        <v>115</v>
      </c>
      <c r="K705" s="1">
        <v>43862</v>
      </c>
      <c r="L705" s="20">
        <v>44680</v>
      </c>
      <c r="M705" s="1">
        <v>44121</v>
      </c>
      <c r="N705" s="18" t="s">
        <v>299</v>
      </c>
      <c r="O705" t="s">
        <v>55</v>
      </c>
      <c r="P705" t="s">
        <v>933</v>
      </c>
      <c r="Q705" t="s">
        <v>57</v>
      </c>
      <c r="R705" s="1">
        <v>45754</v>
      </c>
      <c r="S705" t="s">
        <v>774</v>
      </c>
      <c r="T705" t="s">
        <v>59</v>
      </c>
      <c r="U705" t="s">
        <v>176</v>
      </c>
      <c r="V705" t="s">
        <v>61</v>
      </c>
      <c r="W705">
        <v>3311</v>
      </c>
      <c r="X705" t="s">
        <v>62</v>
      </c>
      <c r="Y705" t="s">
        <v>53</v>
      </c>
      <c r="Z705">
        <v>1</v>
      </c>
      <c r="AA705" t="s">
        <v>63</v>
      </c>
      <c r="AB705" t="s">
        <v>64</v>
      </c>
      <c r="AC705" t="s">
        <v>135</v>
      </c>
      <c r="AD705" t="s">
        <v>115</v>
      </c>
      <c r="AE705" t="s">
        <v>53</v>
      </c>
      <c r="AF705" t="s">
        <v>53</v>
      </c>
      <c r="AG705">
        <v>136</v>
      </c>
      <c r="AH705">
        <v>53</v>
      </c>
      <c r="AI705" t="s">
        <v>69</v>
      </c>
      <c r="AJ705" t="s">
        <v>123</v>
      </c>
      <c r="AK705" t="s">
        <v>97</v>
      </c>
      <c r="AL705" t="s">
        <v>182</v>
      </c>
      <c r="AM705">
        <v>5</v>
      </c>
      <c r="AN705">
        <v>2</v>
      </c>
      <c r="AO705">
        <v>6</v>
      </c>
      <c r="AP705">
        <v>8</v>
      </c>
      <c r="AQ705">
        <v>55</v>
      </c>
      <c r="AR705">
        <v>5</v>
      </c>
      <c r="AS705" t="s">
        <v>732</v>
      </c>
      <c r="AT705" t="s">
        <v>266</v>
      </c>
      <c r="AU705" t="s">
        <v>266</v>
      </c>
      <c r="AV705" s="1">
        <v>45698</v>
      </c>
      <c r="AW705" s="116">
        <v>4</v>
      </c>
      <c r="AX705" s="40">
        <f>VLOOKUP(dummy_data!$AU705,dummy_oppeained!B:C,2,0)</f>
        <v>2</v>
      </c>
      <c r="AY705" s="22" t="str">
        <f>VLOOKUP(AT705,dummy_oppeained!B:D,3,0)</f>
        <v>mitteeristav</v>
      </c>
      <c r="AZ705" s="72" t="str">
        <f>VLOOKUP(AS:AS,hinded_abi!B:D,3,0)</f>
        <v>NULL</v>
      </c>
      <c r="BA705" s="26" t="str">
        <f t="shared" si="30"/>
        <v xml:space="preserve"> </v>
      </c>
      <c r="BB705" s="27">
        <f t="shared" si="31"/>
        <v>0</v>
      </c>
      <c r="BC705" s="96" t="str">
        <f t="shared" si="32"/>
        <v>S00030_33609223222_õppeaine88_45698</v>
      </c>
      <c r="BD705" s="104">
        <f>COUNTIF($BC$2:BC705, BC705)</f>
        <v>1</v>
      </c>
    </row>
    <row r="706" spans="1:56" x14ac:dyDescent="0.25">
      <c r="A706" t="s">
        <v>318</v>
      </c>
      <c r="B706" t="s">
        <v>252</v>
      </c>
      <c r="C706" t="s">
        <v>233</v>
      </c>
      <c r="D706" t="s">
        <v>878</v>
      </c>
      <c r="E706">
        <v>33609223222</v>
      </c>
      <c r="F706" t="s">
        <v>243</v>
      </c>
      <c r="G706" t="s">
        <v>175</v>
      </c>
      <c r="H706" t="s">
        <v>52</v>
      </c>
      <c r="I706" t="s">
        <v>115</v>
      </c>
      <c r="J706" t="s">
        <v>115</v>
      </c>
      <c r="K706" s="1">
        <v>43862</v>
      </c>
      <c r="L706" s="20">
        <v>44680</v>
      </c>
      <c r="M706" s="1">
        <v>44121</v>
      </c>
      <c r="N706" s="18" t="s">
        <v>299</v>
      </c>
      <c r="O706" t="s">
        <v>55</v>
      </c>
      <c r="P706" t="s">
        <v>933</v>
      </c>
      <c r="Q706" t="s">
        <v>57</v>
      </c>
      <c r="R706" s="1">
        <v>45754</v>
      </c>
      <c r="S706" t="s">
        <v>774</v>
      </c>
      <c r="T706" t="s">
        <v>59</v>
      </c>
      <c r="U706" t="s">
        <v>176</v>
      </c>
      <c r="V706" t="s">
        <v>61</v>
      </c>
      <c r="W706">
        <v>3311</v>
      </c>
      <c r="X706" t="s">
        <v>62</v>
      </c>
      <c r="Y706" t="s">
        <v>53</v>
      </c>
      <c r="Z706">
        <v>1</v>
      </c>
      <c r="AA706" t="s">
        <v>63</v>
      </c>
      <c r="AB706" t="s">
        <v>64</v>
      </c>
      <c r="AC706" t="s">
        <v>135</v>
      </c>
      <c r="AD706" t="s">
        <v>115</v>
      </c>
      <c r="AE706" t="s">
        <v>53</v>
      </c>
      <c r="AF706" t="s">
        <v>53</v>
      </c>
      <c r="AG706">
        <v>136</v>
      </c>
      <c r="AH706">
        <v>53</v>
      </c>
      <c r="AI706" t="s">
        <v>69</v>
      </c>
      <c r="AJ706" t="s">
        <v>123</v>
      </c>
      <c r="AK706" t="s">
        <v>97</v>
      </c>
      <c r="AL706" t="s">
        <v>182</v>
      </c>
      <c r="AM706">
        <v>5</v>
      </c>
      <c r="AN706">
        <v>2</v>
      </c>
      <c r="AO706">
        <v>6</v>
      </c>
      <c r="AP706">
        <v>8</v>
      </c>
      <c r="AQ706">
        <v>55</v>
      </c>
      <c r="AR706">
        <v>5</v>
      </c>
      <c r="AS706" t="s">
        <v>734</v>
      </c>
      <c r="AT706" t="s">
        <v>75</v>
      </c>
      <c r="AU706" t="s">
        <v>75</v>
      </c>
      <c r="AV706" s="1">
        <v>45179</v>
      </c>
      <c r="AW706" s="116">
        <v>4</v>
      </c>
      <c r="AX706" s="15">
        <f>VLOOKUP(dummy_data!$AU706,dummy_oppeained!B:C,2,0)</f>
        <v>3</v>
      </c>
      <c r="AY706" s="22" t="str">
        <f>VLOOKUP(AT706,dummy_oppeained!B:D,3,0)</f>
        <v>mitteeristav</v>
      </c>
      <c r="AZ706" s="72" t="str">
        <f>VLOOKUP(AS:AS,hinded_abi!B:D,3,0)</f>
        <v>NULL</v>
      </c>
      <c r="BA706" s="26" t="str">
        <f t="shared" si="30"/>
        <v xml:space="preserve"> </v>
      </c>
      <c r="BB706" s="27">
        <f t="shared" si="31"/>
        <v>0</v>
      </c>
      <c r="BC706" s="96" t="str">
        <f t="shared" si="32"/>
        <v>S00030_33609223222_õppeaine85_45179</v>
      </c>
      <c r="BD706" s="104">
        <f>COUNTIF($BC$2:BC706, BC706)</f>
        <v>1</v>
      </c>
    </row>
    <row r="707" spans="1:56" x14ac:dyDescent="0.25">
      <c r="A707" t="s">
        <v>318</v>
      </c>
      <c r="B707" t="s">
        <v>252</v>
      </c>
      <c r="C707" t="s">
        <v>233</v>
      </c>
      <c r="D707" t="s">
        <v>878</v>
      </c>
      <c r="E707">
        <v>33609223222</v>
      </c>
      <c r="F707" t="s">
        <v>243</v>
      </c>
      <c r="G707" t="s">
        <v>175</v>
      </c>
      <c r="H707" t="s">
        <v>52</v>
      </c>
      <c r="I707" t="s">
        <v>115</v>
      </c>
      <c r="J707" t="s">
        <v>115</v>
      </c>
      <c r="K707" s="1">
        <v>43862</v>
      </c>
      <c r="L707" s="20">
        <v>44680</v>
      </c>
      <c r="M707" s="1">
        <v>44121</v>
      </c>
      <c r="N707" s="18" t="s">
        <v>299</v>
      </c>
      <c r="O707" t="s">
        <v>55</v>
      </c>
      <c r="P707" t="s">
        <v>933</v>
      </c>
      <c r="Q707" t="s">
        <v>57</v>
      </c>
      <c r="R707" s="1">
        <v>45754</v>
      </c>
      <c r="S707" t="s">
        <v>774</v>
      </c>
      <c r="T707" t="s">
        <v>59</v>
      </c>
      <c r="U707" t="s">
        <v>176</v>
      </c>
      <c r="V707" t="s">
        <v>61</v>
      </c>
      <c r="W707">
        <v>3311</v>
      </c>
      <c r="X707" t="s">
        <v>62</v>
      </c>
      <c r="Y707" t="s">
        <v>53</v>
      </c>
      <c r="Z707">
        <v>1</v>
      </c>
      <c r="AA707" t="s">
        <v>63</v>
      </c>
      <c r="AB707" t="s">
        <v>64</v>
      </c>
      <c r="AC707" t="s">
        <v>135</v>
      </c>
      <c r="AD707" t="s">
        <v>115</v>
      </c>
      <c r="AE707" t="s">
        <v>53</v>
      </c>
      <c r="AF707" t="s">
        <v>53</v>
      </c>
      <c r="AG707">
        <v>136</v>
      </c>
      <c r="AH707">
        <v>53</v>
      </c>
      <c r="AI707" t="s">
        <v>69</v>
      </c>
      <c r="AJ707" t="s">
        <v>123</v>
      </c>
      <c r="AK707" t="s">
        <v>97</v>
      </c>
      <c r="AL707" t="s">
        <v>182</v>
      </c>
      <c r="AM707">
        <v>5</v>
      </c>
      <c r="AN707">
        <v>2</v>
      </c>
      <c r="AO707">
        <v>6</v>
      </c>
      <c r="AP707">
        <v>8</v>
      </c>
      <c r="AQ707">
        <v>55</v>
      </c>
      <c r="AR707">
        <v>5</v>
      </c>
      <c r="AS707" t="s">
        <v>734</v>
      </c>
      <c r="AT707" t="s">
        <v>171</v>
      </c>
      <c r="AU707" t="s">
        <v>171</v>
      </c>
      <c r="AV707" s="1">
        <v>44449</v>
      </c>
      <c r="AW707" s="116">
        <v>4</v>
      </c>
      <c r="AX707" s="40">
        <f>VLOOKUP(dummy_data!$AU707,dummy_oppeained!B:C,2,0)</f>
        <v>3</v>
      </c>
      <c r="AY707" s="22" t="str">
        <f>VLOOKUP(AT707,dummy_oppeained!B:D,3,0)</f>
        <v>mitteeristav</v>
      </c>
      <c r="AZ707" s="72" t="str">
        <f>VLOOKUP(AS:AS,hinded_abi!B:D,3,0)</f>
        <v>NULL</v>
      </c>
      <c r="BA707" s="26" t="str">
        <f t="shared" ref="BA707:BA770" si="33">IF(AY707="eristav",AX707*AZ707," ")</f>
        <v xml:space="preserve"> </v>
      </c>
      <c r="BB707" s="27">
        <f t="shared" ref="BB707:BB770" si="34">IF(AY707="eristav",AX707,0)</f>
        <v>0</v>
      </c>
      <c r="BC707" s="96" t="str">
        <f t="shared" ref="BC707:BC770" si="35">_xlfn.CONCAT(A707,"_",E707,"_",AT707,"_",AV707)</f>
        <v>S00030_33609223222_õppeaine20_44449</v>
      </c>
      <c r="BD707" s="104">
        <f>COUNTIF($BC$2:BC707, BC707)</f>
        <v>1</v>
      </c>
    </row>
    <row r="708" spans="1:56" x14ac:dyDescent="0.25">
      <c r="A708" t="s">
        <v>318</v>
      </c>
      <c r="B708" t="s">
        <v>252</v>
      </c>
      <c r="C708" t="s">
        <v>233</v>
      </c>
      <c r="D708" t="s">
        <v>878</v>
      </c>
      <c r="E708">
        <v>33609223222</v>
      </c>
      <c r="F708" t="s">
        <v>243</v>
      </c>
      <c r="G708" t="s">
        <v>175</v>
      </c>
      <c r="H708" t="s">
        <v>52</v>
      </c>
      <c r="I708" t="s">
        <v>115</v>
      </c>
      <c r="J708" t="s">
        <v>115</v>
      </c>
      <c r="K708" s="1">
        <v>43862</v>
      </c>
      <c r="L708" s="20">
        <v>44680</v>
      </c>
      <c r="M708" s="1">
        <v>44121</v>
      </c>
      <c r="N708" s="18" t="s">
        <v>299</v>
      </c>
      <c r="O708" t="s">
        <v>55</v>
      </c>
      <c r="P708" t="s">
        <v>933</v>
      </c>
      <c r="Q708" t="s">
        <v>57</v>
      </c>
      <c r="R708" s="1">
        <v>45754</v>
      </c>
      <c r="S708" t="s">
        <v>774</v>
      </c>
      <c r="T708" t="s">
        <v>59</v>
      </c>
      <c r="U708" t="s">
        <v>176</v>
      </c>
      <c r="V708" t="s">
        <v>61</v>
      </c>
      <c r="W708">
        <v>3311</v>
      </c>
      <c r="X708" t="s">
        <v>62</v>
      </c>
      <c r="Y708" t="s">
        <v>53</v>
      </c>
      <c r="Z708">
        <v>1</v>
      </c>
      <c r="AA708" t="s">
        <v>63</v>
      </c>
      <c r="AB708" t="s">
        <v>64</v>
      </c>
      <c r="AC708" t="s">
        <v>135</v>
      </c>
      <c r="AD708" t="s">
        <v>115</v>
      </c>
      <c r="AE708" t="s">
        <v>53</v>
      </c>
      <c r="AF708" t="s">
        <v>53</v>
      </c>
      <c r="AG708">
        <v>136</v>
      </c>
      <c r="AH708">
        <v>53</v>
      </c>
      <c r="AI708" t="s">
        <v>69</v>
      </c>
      <c r="AJ708" t="s">
        <v>123</v>
      </c>
      <c r="AK708" t="s">
        <v>97</v>
      </c>
      <c r="AL708" t="s">
        <v>182</v>
      </c>
      <c r="AM708">
        <v>5</v>
      </c>
      <c r="AN708">
        <v>2</v>
      </c>
      <c r="AO708">
        <v>6</v>
      </c>
      <c r="AP708">
        <v>8</v>
      </c>
      <c r="AQ708">
        <v>55</v>
      </c>
      <c r="AR708">
        <v>5</v>
      </c>
      <c r="AS708" t="s">
        <v>739</v>
      </c>
      <c r="AT708" t="s">
        <v>167</v>
      </c>
      <c r="AU708" t="s">
        <v>167</v>
      </c>
      <c r="AV708" s="1">
        <v>44237</v>
      </c>
      <c r="AW708" s="116">
        <v>4</v>
      </c>
      <c r="AX708" s="15">
        <f>VLOOKUP(dummy_data!$AU708,dummy_oppeained!B:C,2,0)</f>
        <v>5</v>
      </c>
      <c r="AY708" s="22" t="str">
        <f>VLOOKUP(AT708,dummy_oppeained!B:D,3,0)</f>
        <v>eristav</v>
      </c>
      <c r="AZ708" s="72">
        <f>VLOOKUP(AS:AS,hinded_abi!B:D,3,0)</f>
        <v>3</v>
      </c>
      <c r="BA708" s="26">
        <f t="shared" si="33"/>
        <v>15</v>
      </c>
      <c r="BB708" s="27">
        <f t="shared" si="34"/>
        <v>5</v>
      </c>
      <c r="BC708" s="96" t="str">
        <f t="shared" si="35"/>
        <v>S00030_33609223222_õppeaine54_44237</v>
      </c>
      <c r="BD708" s="104">
        <f>COUNTIF($BC$2:BC708, BC708)</f>
        <v>1</v>
      </c>
    </row>
    <row r="709" spans="1:56" x14ac:dyDescent="0.25">
      <c r="A709" t="s">
        <v>318</v>
      </c>
      <c r="B709" t="s">
        <v>252</v>
      </c>
      <c r="C709" t="s">
        <v>233</v>
      </c>
      <c r="D709" t="s">
        <v>878</v>
      </c>
      <c r="E709">
        <v>33609223222</v>
      </c>
      <c r="F709" t="s">
        <v>243</v>
      </c>
      <c r="G709" t="s">
        <v>175</v>
      </c>
      <c r="H709" t="s">
        <v>52</v>
      </c>
      <c r="I709" t="s">
        <v>115</v>
      </c>
      <c r="J709" t="s">
        <v>115</v>
      </c>
      <c r="K709" s="1">
        <v>43862</v>
      </c>
      <c r="L709" s="20">
        <v>44680</v>
      </c>
      <c r="M709" s="1">
        <v>44121</v>
      </c>
      <c r="N709" s="18" t="s">
        <v>299</v>
      </c>
      <c r="O709" t="s">
        <v>55</v>
      </c>
      <c r="P709" t="s">
        <v>933</v>
      </c>
      <c r="Q709" t="s">
        <v>57</v>
      </c>
      <c r="R709" s="1">
        <v>45754</v>
      </c>
      <c r="S709" t="s">
        <v>774</v>
      </c>
      <c r="T709" t="s">
        <v>59</v>
      </c>
      <c r="U709" t="s">
        <v>176</v>
      </c>
      <c r="V709" t="s">
        <v>61</v>
      </c>
      <c r="W709">
        <v>3311</v>
      </c>
      <c r="X709" t="s">
        <v>62</v>
      </c>
      <c r="Y709" t="s">
        <v>53</v>
      </c>
      <c r="Z709">
        <v>1</v>
      </c>
      <c r="AA709" t="s">
        <v>63</v>
      </c>
      <c r="AB709" t="s">
        <v>64</v>
      </c>
      <c r="AC709" t="s">
        <v>135</v>
      </c>
      <c r="AD709" t="s">
        <v>115</v>
      </c>
      <c r="AE709" t="s">
        <v>53</v>
      </c>
      <c r="AF709" t="s">
        <v>53</v>
      </c>
      <c r="AG709">
        <v>136</v>
      </c>
      <c r="AH709">
        <v>53</v>
      </c>
      <c r="AI709" t="s">
        <v>69</v>
      </c>
      <c r="AJ709" t="s">
        <v>123</v>
      </c>
      <c r="AK709" t="s">
        <v>97</v>
      </c>
      <c r="AL709" t="s">
        <v>182</v>
      </c>
      <c r="AM709">
        <v>5</v>
      </c>
      <c r="AN709">
        <v>2</v>
      </c>
      <c r="AO709">
        <v>6</v>
      </c>
      <c r="AP709">
        <v>8</v>
      </c>
      <c r="AQ709">
        <v>55</v>
      </c>
      <c r="AR709">
        <v>5</v>
      </c>
      <c r="AS709" t="s">
        <v>732</v>
      </c>
      <c r="AT709" t="s">
        <v>151</v>
      </c>
      <c r="AU709" t="s">
        <v>151</v>
      </c>
      <c r="AV709" s="1">
        <v>44602</v>
      </c>
      <c r="AW709" s="116">
        <v>4</v>
      </c>
      <c r="AX709" s="40">
        <f>VLOOKUP(dummy_data!$AU709,dummy_oppeained!B:C,2,0)</f>
        <v>3</v>
      </c>
      <c r="AY709" s="22" t="str">
        <f>VLOOKUP(AT709,dummy_oppeained!B:D,3,0)</f>
        <v>mitteeristav</v>
      </c>
      <c r="AZ709" s="72" t="str">
        <f>VLOOKUP(AS:AS,hinded_abi!B:D,3,0)</f>
        <v>NULL</v>
      </c>
      <c r="BA709" s="26" t="str">
        <f t="shared" si="33"/>
        <v xml:space="preserve"> </v>
      </c>
      <c r="BB709" s="27">
        <f t="shared" si="34"/>
        <v>0</v>
      </c>
      <c r="BC709" s="96" t="str">
        <f t="shared" si="35"/>
        <v>S00030_33609223222_õppeaine90_44602</v>
      </c>
      <c r="BD709" s="104">
        <f>COUNTIF($BC$2:BC709, BC709)</f>
        <v>1</v>
      </c>
    </row>
    <row r="710" spans="1:56" x14ac:dyDescent="0.25">
      <c r="A710" t="s">
        <v>318</v>
      </c>
      <c r="B710" t="s">
        <v>252</v>
      </c>
      <c r="C710" t="s">
        <v>233</v>
      </c>
      <c r="D710" t="s">
        <v>878</v>
      </c>
      <c r="E710">
        <v>33609223222</v>
      </c>
      <c r="F710" t="s">
        <v>243</v>
      </c>
      <c r="G710" t="s">
        <v>175</v>
      </c>
      <c r="H710" t="s">
        <v>52</v>
      </c>
      <c r="I710" t="s">
        <v>115</v>
      </c>
      <c r="J710" t="s">
        <v>115</v>
      </c>
      <c r="K710" s="1">
        <v>43862</v>
      </c>
      <c r="L710" s="20">
        <v>44680</v>
      </c>
      <c r="M710" s="1">
        <v>44121</v>
      </c>
      <c r="N710" s="18" t="s">
        <v>299</v>
      </c>
      <c r="O710" t="s">
        <v>55</v>
      </c>
      <c r="P710" t="s">
        <v>933</v>
      </c>
      <c r="Q710" t="s">
        <v>57</v>
      </c>
      <c r="R710" s="1">
        <v>45754</v>
      </c>
      <c r="S710" t="s">
        <v>774</v>
      </c>
      <c r="T710" t="s">
        <v>59</v>
      </c>
      <c r="U710" t="s">
        <v>176</v>
      </c>
      <c r="V710" t="s">
        <v>61</v>
      </c>
      <c r="W710">
        <v>3311</v>
      </c>
      <c r="X710" t="s">
        <v>62</v>
      </c>
      <c r="Y710" t="s">
        <v>53</v>
      </c>
      <c r="Z710">
        <v>1</v>
      </c>
      <c r="AA710" t="s">
        <v>63</v>
      </c>
      <c r="AB710" t="s">
        <v>64</v>
      </c>
      <c r="AC710" t="s">
        <v>135</v>
      </c>
      <c r="AD710" t="s">
        <v>115</v>
      </c>
      <c r="AE710" t="s">
        <v>53</v>
      </c>
      <c r="AF710" t="s">
        <v>53</v>
      </c>
      <c r="AG710">
        <v>136</v>
      </c>
      <c r="AH710">
        <v>53</v>
      </c>
      <c r="AI710" t="s">
        <v>69</v>
      </c>
      <c r="AJ710" t="s">
        <v>123</v>
      </c>
      <c r="AK710" t="s">
        <v>97</v>
      </c>
      <c r="AL710" t="s">
        <v>182</v>
      </c>
      <c r="AM710">
        <v>5</v>
      </c>
      <c r="AN710">
        <v>2</v>
      </c>
      <c r="AO710">
        <v>6</v>
      </c>
      <c r="AP710">
        <v>8</v>
      </c>
      <c r="AQ710">
        <v>55</v>
      </c>
      <c r="AR710">
        <v>5</v>
      </c>
      <c r="AS710" t="s">
        <v>732</v>
      </c>
      <c r="AT710" t="s">
        <v>257</v>
      </c>
      <c r="AU710" t="s">
        <v>257</v>
      </c>
      <c r="AV710" s="1">
        <v>45698</v>
      </c>
      <c r="AW710" s="116">
        <v>4</v>
      </c>
      <c r="AX710" s="15">
        <f>VLOOKUP(dummy_data!$AU710,dummy_oppeained!B:C,2,0)</f>
        <v>2</v>
      </c>
      <c r="AY710" s="22" t="str">
        <f>VLOOKUP(AT710,dummy_oppeained!B:D,3,0)</f>
        <v>mitteeristav</v>
      </c>
      <c r="AZ710" s="72" t="str">
        <f>VLOOKUP(AS:AS,hinded_abi!B:D,3,0)</f>
        <v>NULL</v>
      </c>
      <c r="BA710" s="26" t="str">
        <f t="shared" si="33"/>
        <v xml:space="preserve"> </v>
      </c>
      <c r="BB710" s="27">
        <f t="shared" si="34"/>
        <v>0</v>
      </c>
      <c r="BC710" s="96" t="str">
        <f t="shared" si="35"/>
        <v>S00030_33609223222_õppeaine89_45698</v>
      </c>
      <c r="BD710" s="104">
        <f>COUNTIF($BC$2:BC710, BC710)</f>
        <v>1</v>
      </c>
    </row>
    <row r="711" spans="1:56" x14ac:dyDescent="0.25">
      <c r="A711" t="s">
        <v>318</v>
      </c>
      <c r="B711" t="s">
        <v>252</v>
      </c>
      <c r="C711" t="s">
        <v>233</v>
      </c>
      <c r="D711" t="s">
        <v>878</v>
      </c>
      <c r="E711">
        <v>33609223222</v>
      </c>
      <c r="F711" t="s">
        <v>243</v>
      </c>
      <c r="G711" t="s">
        <v>175</v>
      </c>
      <c r="H711" t="s">
        <v>52</v>
      </c>
      <c r="I711" t="s">
        <v>115</v>
      </c>
      <c r="J711" t="s">
        <v>115</v>
      </c>
      <c r="K711" s="1">
        <v>43862</v>
      </c>
      <c r="L711" s="20">
        <v>44680</v>
      </c>
      <c r="M711" s="1">
        <v>44121</v>
      </c>
      <c r="N711" s="18" t="s">
        <v>299</v>
      </c>
      <c r="O711" t="s">
        <v>55</v>
      </c>
      <c r="P711" t="s">
        <v>933</v>
      </c>
      <c r="Q711" t="s">
        <v>57</v>
      </c>
      <c r="R711" s="1">
        <v>45754</v>
      </c>
      <c r="S711" t="s">
        <v>774</v>
      </c>
      <c r="T711" t="s">
        <v>59</v>
      </c>
      <c r="U711" t="s">
        <v>176</v>
      </c>
      <c r="V711" t="s">
        <v>61</v>
      </c>
      <c r="W711">
        <v>3311</v>
      </c>
      <c r="X711" t="s">
        <v>62</v>
      </c>
      <c r="Y711" t="s">
        <v>53</v>
      </c>
      <c r="Z711">
        <v>1</v>
      </c>
      <c r="AA711" t="s">
        <v>63</v>
      </c>
      <c r="AB711" t="s">
        <v>64</v>
      </c>
      <c r="AC711" t="s">
        <v>135</v>
      </c>
      <c r="AD711" t="s">
        <v>115</v>
      </c>
      <c r="AE711" t="s">
        <v>53</v>
      </c>
      <c r="AF711" t="s">
        <v>53</v>
      </c>
      <c r="AG711">
        <v>136</v>
      </c>
      <c r="AH711">
        <v>53</v>
      </c>
      <c r="AI711" t="s">
        <v>69</v>
      </c>
      <c r="AJ711" t="s">
        <v>123</v>
      </c>
      <c r="AK711" t="s">
        <v>97</v>
      </c>
      <c r="AL711" t="s">
        <v>182</v>
      </c>
      <c r="AM711">
        <v>5</v>
      </c>
      <c r="AN711">
        <v>2</v>
      </c>
      <c r="AO711">
        <v>6</v>
      </c>
      <c r="AP711">
        <v>8</v>
      </c>
      <c r="AQ711">
        <v>55</v>
      </c>
      <c r="AR711">
        <v>5</v>
      </c>
      <c r="AS711" t="s">
        <v>734</v>
      </c>
      <c r="AT711" t="s">
        <v>129</v>
      </c>
      <c r="AU711" t="s">
        <v>129</v>
      </c>
      <c r="AV711" s="1">
        <v>44814</v>
      </c>
      <c r="AW711" s="116">
        <v>4</v>
      </c>
      <c r="AX711" s="40">
        <f>VLOOKUP(dummy_data!$AU711,dummy_oppeained!B:C,2,0)</f>
        <v>3</v>
      </c>
      <c r="AY711" s="22" t="str">
        <f>VLOOKUP(AT711,dummy_oppeained!B:D,3,0)</f>
        <v>mitteeristav</v>
      </c>
      <c r="AZ711" s="72" t="str">
        <f>VLOOKUP(AS:AS,hinded_abi!B:D,3,0)</f>
        <v>NULL</v>
      </c>
      <c r="BA711" s="26" t="str">
        <f t="shared" si="33"/>
        <v xml:space="preserve"> </v>
      </c>
      <c r="BB711" s="27">
        <f t="shared" si="34"/>
        <v>0</v>
      </c>
      <c r="BC711" s="96" t="str">
        <f t="shared" si="35"/>
        <v>S00030_33609223222_õppeaine7_44814</v>
      </c>
      <c r="BD711" s="104">
        <f>COUNTIF($BC$2:BC711, BC711)</f>
        <v>1</v>
      </c>
    </row>
    <row r="712" spans="1:56" x14ac:dyDescent="0.25">
      <c r="A712" t="s">
        <v>318</v>
      </c>
      <c r="B712" t="s">
        <v>252</v>
      </c>
      <c r="C712" t="s">
        <v>233</v>
      </c>
      <c r="D712" t="s">
        <v>878</v>
      </c>
      <c r="E712">
        <v>33609223222</v>
      </c>
      <c r="F712" t="s">
        <v>243</v>
      </c>
      <c r="G712" t="s">
        <v>175</v>
      </c>
      <c r="H712" t="s">
        <v>52</v>
      </c>
      <c r="I712" t="s">
        <v>115</v>
      </c>
      <c r="J712" t="s">
        <v>115</v>
      </c>
      <c r="K712" s="1">
        <v>43862</v>
      </c>
      <c r="L712" s="20">
        <v>44680</v>
      </c>
      <c r="M712" s="1">
        <v>44121</v>
      </c>
      <c r="N712" s="18" t="s">
        <v>299</v>
      </c>
      <c r="O712" t="s">
        <v>55</v>
      </c>
      <c r="P712" t="s">
        <v>933</v>
      </c>
      <c r="Q712" t="s">
        <v>57</v>
      </c>
      <c r="R712" s="1">
        <v>45754</v>
      </c>
      <c r="S712" t="s">
        <v>774</v>
      </c>
      <c r="T712" t="s">
        <v>59</v>
      </c>
      <c r="U712" t="s">
        <v>176</v>
      </c>
      <c r="V712" t="s">
        <v>61</v>
      </c>
      <c r="W712">
        <v>3311</v>
      </c>
      <c r="X712" t="s">
        <v>62</v>
      </c>
      <c r="Y712" t="s">
        <v>53</v>
      </c>
      <c r="Z712">
        <v>1</v>
      </c>
      <c r="AA712" t="s">
        <v>63</v>
      </c>
      <c r="AB712" t="s">
        <v>64</v>
      </c>
      <c r="AC712" t="s">
        <v>135</v>
      </c>
      <c r="AD712" t="s">
        <v>115</v>
      </c>
      <c r="AE712" t="s">
        <v>53</v>
      </c>
      <c r="AF712" t="s">
        <v>53</v>
      </c>
      <c r="AG712">
        <v>136</v>
      </c>
      <c r="AH712">
        <v>53</v>
      </c>
      <c r="AI712" t="s">
        <v>69</v>
      </c>
      <c r="AJ712" t="s">
        <v>123</v>
      </c>
      <c r="AK712" t="s">
        <v>97</v>
      </c>
      <c r="AL712" t="s">
        <v>182</v>
      </c>
      <c r="AM712">
        <v>5</v>
      </c>
      <c r="AN712">
        <v>2</v>
      </c>
      <c r="AO712">
        <v>6</v>
      </c>
      <c r="AP712">
        <v>8</v>
      </c>
      <c r="AQ712">
        <v>55</v>
      </c>
      <c r="AR712">
        <v>5</v>
      </c>
      <c r="AS712" t="s">
        <v>732</v>
      </c>
      <c r="AT712" t="s">
        <v>141</v>
      </c>
      <c r="AU712" t="s">
        <v>141</v>
      </c>
      <c r="AV712" s="1">
        <v>45179</v>
      </c>
      <c r="AW712" s="116">
        <v>4</v>
      </c>
      <c r="AX712" s="15">
        <f>VLOOKUP(dummy_data!$AU712,dummy_oppeained!B:C,2,0)</f>
        <v>2</v>
      </c>
      <c r="AY712" s="22" t="str">
        <f>VLOOKUP(AT712,dummy_oppeained!B:D,3,0)</f>
        <v>mitteeristav</v>
      </c>
      <c r="AZ712" s="72" t="str">
        <f>VLOOKUP(AS:AS,hinded_abi!B:D,3,0)</f>
        <v>NULL</v>
      </c>
      <c r="BA712" s="26" t="str">
        <f t="shared" si="33"/>
        <v xml:space="preserve"> </v>
      </c>
      <c r="BB712" s="27">
        <f t="shared" si="34"/>
        <v>0</v>
      </c>
      <c r="BC712" s="96" t="str">
        <f t="shared" si="35"/>
        <v>S00030_33609223222_õppeaine74_45179</v>
      </c>
      <c r="BD712" s="104">
        <f>COUNTIF($BC$2:BC712, BC712)</f>
        <v>1</v>
      </c>
    </row>
    <row r="713" spans="1:56" x14ac:dyDescent="0.25">
      <c r="A713" t="s">
        <v>318</v>
      </c>
      <c r="B713" t="s">
        <v>252</v>
      </c>
      <c r="C713" t="s">
        <v>233</v>
      </c>
      <c r="D713" t="s">
        <v>878</v>
      </c>
      <c r="E713">
        <v>33609223222</v>
      </c>
      <c r="F713" t="s">
        <v>243</v>
      </c>
      <c r="G713" t="s">
        <v>175</v>
      </c>
      <c r="H713" t="s">
        <v>52</v>
      </c>
      <c r="I713" t="s">
        <v>115</v>
      </c>
      <c r="J713" t="s">
        <v>115</v>
      </c>
      <c r="K713" s="1">
        <v>43862</v>
      </c>
      <c r="L713" s="20">
        <v>44680</v>
      </c>
      <c r="M713" s="1">
        <v>44121</v>
      </c>
      <c r="N713" s="18" t="s">
        <v>299</v>
      </c>
      <c r="O713" t="s">
        <v>55</v>
      </c>
      <c r="P713" t="s">
        <v>933</v>
      </c>
      <c r="Q713" t="s">
        <v>57</v>
      </c>
      <c r="R713" s="1">
        <v>45754</v>
      </c>
      <c r="S713" t="s">
        <v>774</v>
      </c>
      <c r="T713" t="s">
        <v>59</v>
      </c>
      <c r="U713" t="s">
        <v>176</v>
      </c>
      <c r="V713" t="s">
        <v>61</v>
      </c>
      <c r="W713">
        <v>3311</v>
      </c>
      <c r="X713" t="s">
        <v>62</v>
      </c>
      <c r="Y713" t="s">
        <v>53</v>
      </c>
      <c r="Z713">
        <v>1</v>
      </c>
      <c r="AA713" t="s">
        <v>63</v>
      </c>
      <c r="AB713" t="s">
        <v>64</v>
      </c>
      <c r="AC713" t="s">
        <v>135</v>
      </c>
      <c r="AD713" t="s">
        <v>115</v>
      </c>
      <c r="AE713" t="s">
        <v>53</v>
      </c>
      <c r="AF713" t="s">
        <v>53</v>
      </c>
      <c r="AG713">
        <v>136</v>
      </c>
      <c r="AH713">
        <v>53</v>
      </c>
      <c r="AI713" t="s">
        <v>69</v>
      </c>
      <c r="AJ713" t="s">
        <v>123</v>
      </c>
      <c r="AK713" t="s">
        <v>97</v>
      </c>
      <c r="AL713" t="s">
        <v>182</v>
      </c>
      <c r="AM713">
        <v>5</v>
      </c>
      <c r="AN713">
        <v>2</v>
      </c>
      <c r="AO713">
        <v>6</v>
      </c>
      <c r="AP713">
        <v>8</v>
      </c>
      <c r="AQ713">
        <v>55</v>
      </c>
      <c r="AR713">
        <v>5</v>
      </c>
      <c r="AS713" t="s">
        <v>737</v>
      </c>
      <c r="AT713" t="s">
        <v>198</v>
      </c>
      <c r="AU713" t="s">
        <v>198</v>
      </c>
      <c r="AV713" s="1">
        <v>45332</v>
      </c>
      <c r="AW713" s="116">
        <v>4</v>
      </c>
      <c r="AX713" s="40">
        <f>VLOOKUP(dummy_data!$AU713,dummy_oppeained!B:C,2,0)</f>
        <v>6</v>
      </c>
      <c r="AY713" s="22" t="str">
        <f>VLOOKUP(AT713,dummy_oppeained!B:D,3,0)</f>
        <v>eristav</v>
      </c>
      <c r="AZ713" s="72">
        <f>VLOOKUP(AS:AS,hinded_abi!B:D,3,0)</f>
        <v>4</v>
      </c>
      <c r="BA713" s="26">
        <f t="shared" si="33"/>
        <v>24</v>
      </c>
      <c r="BB713" s="27">
        <f t="shared" si="34"/>
        <v>6</v>
      </c>
      <c r="BC713" s="96" t="str">
        <f t="shared" si="35"/>
        <v>S00030_33609223222_õppeaine30_45332</v>
      </c>
      <c r="BD713" s="104">
        <f>COUNTIF($BC$2:BC713, BC713)</f>
        <v>1</v>
      </c>
    </row>
    <row r="714" spans="1:56" x14ac:dyDescent="0.25">
      <c r="A714" t="s">
        <v>318</v>
      </c>
      <c r="B714" t="s">
        <v>252</v>
      </c>
      <c r="C714" t="s">
        <v>233</v>
      </c>
      <c r="D714" t="s">
        <v>878</v>
      </c>
      <c r="E714">
        <v>33609223222</v>
      </c>
      <c r="F714" t="s">
        <v>243</v>
      </c>
      <c r="G714" t="s">
        <v>175</v>
      </c>
      <c r="H714" t="s">
        <v>52</v>
      </c>
      <c r="I714" t="s">
        <v>115</v>
      </c>
      <c r="J714" t="s">
        <v>115</v>
      </c>
      <c r="K714" s="1">
        <v>43862</v>
      </c>
      <c r="L714" s="20">
        <v>44680</v>
      </c>
      <c r="M714" s="1">
        <v>44121</v>
      </c>
      <c r="N714" s="18" t="s">
        <v>299</v>
      </c>
      <c r="O714" t="s">
        <v>55</v>
      </c>
      <c r="P714" t="s">
        <v>933</v>
      </c>
      <c r="Q714" t="s">
        <v>57</v>
      </c>
      <c r="R714" s="1">
        <v>45754</v>
      </c>
      <c r="S714" t="s">
        <v>774</v>
      </c>
      <c r="T714" t="s">
        <v>59</v>
      </c>
      <c r="U714" t="s">
        <v>176</v>
      </c>
      <c r="V714" t="s">
        <v>61</v>
      </c>
      <c r="W714">
        <v>3311</v>
      </c>
      <c r="X714" t="s">
        <v>62</v>
      </c>
      <c r="Y714" t="s">
        <v>53</v>
      </c>
      <c r="Z714">
        <v>2</v>
      </c>
      <c r="AA714" t="s">
        <v>63</v>
      </c>
      <c r="AB714" t="s">
        <v>64</v>
      </c>
      <c r="AC714" t="s">
        <v>122</v>
      </c>
      <c r="AD714" t="s">
        <v>115</v>
      </c>
      <c r="AE714" t="s">
        <v>53</v>
      </c>
      <c r="AF714" t="s">
        <v>53</v>
      </c>
      <c r="AG714">
        <v>136</v>
      </c>
      <c r="AH714">
        <v>31</v>
      </c>
      <c r="AI714" t="s">
        <v>69</v>
      </c>
      <c r="AJ714" t="s">
        <v>181</v>
      </c>
      <c r="AK714" t="s">
        <v>97</v>
      </c>
      <c r="AL714" t="s">
        <v>85</v>
      </c>
      <c r="AM714">
        <v>5</v>
      </c>
      <c r="AN714">
        <v>1</v>
      </c>
      <c r="AO714">
        <v>6</v>
      </c>
      <c r="AP714">
        <v>4</v>
      </c>
      <c r="AQ714">
        <v>38</v>
      </c>
      <c r="AR714">
        <v>5</v>
      </c>
      <c r="AS714" t="s">
        <v>747</v>
      </c>
      <c r="AT714" t="s">
        <v>140</v>
      </c>
      <c r="AU714" t="s">
        <v>140</v>
      </c>
      <c r="AV714" s="1">
        <v>44967</v>
      </c>
      <c r="AW714" s="116">
        <v>4</v>
      </c>
      <c r="AX714" s="15">
        <f>VLOOKUP(dummy_data!$AU714,dummy_oppeained!B:C,2,0)</f>
        <v>8</v>
      </c>
      <c r="AY714" s="22" t="str">
        <f>VLOOKUP(AT714,dummy_oppeained!B:D,3,0)</f>
        <v>eristav</v>
      </c>
      <c r="AZ714" s="72">
        <f>VLOOKUP(AS:AS,hinded_abi!B:D,3,0)</f>
        <v>0</v>
      </c>
      <c r="BA714" s="26">
        <f t="shared" si="33"/>
        <v>0</v>
      </c>
      <c r="BB714" s="27">
        <f t="shared" si="34"/>
        <v>8</v>
      </c>
      <c r="BC714" s="96" t="str">
        <f t="shared" si="35"/>
        <v>S00030_33609223222_õppeaine23_44967</v>
      </c>
      <c r="BD714" s="104">
        <f>COUNTIF($BC$2:BC714, BC714)</f>
        <v>1</v>
      </c>
    </row>
    <row r="715" spans="1:56" x14ac:dyDescent="0.25">
      <c r="A715" t="s">
        <v>318</v>
      </c>
      <c r="B715" t="s">
        <v>252</v>
      </c>
      <c r="C715" t="s">
        <v>233</v>
      </c>
      <c r="D715" t="s">
        <v>878</v>
      </c>
      <c r="E715">
        <v>33609223222</v>
      </c>
      <c r="F715" t="s">
        <v>243</v>
      </c>
      <c r="G715" t="s">
        <v>175</v>
      </c>
      <c r="H715" t="s">
        <v>52</v>
      </c>
      <c r="I715" t="s">
        <v>115</v>
      </c>
      <c r="J715" t="s">
        <v>115</v>
      </c>
      <c r="K715" s="1">
        <v>43862</v>
      </c>
      <c r="L715" s="20">
        <v>44680</v>
      </c>
      <c r="M715" s="1">
        <v>44121</v>
      </c>
      <c r="N715" s="18" t="s">
        <v>299</v>
      </c>
      <c r="O715" t="s">
        <v>55</v>
      </c>
      <c r="P715" t="s">
        <v>933</v>
      </c>
      <c r="Q715" t="s">
        <v>57</v>
      </c>
      <c r="R715" s="1">
        <v>45754</v>
      </c>
      <c r="S715" t="s">
        <v>774</v>
      </c>
      <c r="T715" t="s">
        <v>59</v>
      </c>
      <c r="U715" t="s">
        <v>176</v>
      </c>
      <c r="V715" t="s">
        <v>61</v>
      </c>
      <c r="W715">
        <v>3311</v>
      </c>
      <c r="X715" t="s">
        <v>62</v>
      </c>
      <c r="Y715" t="s">
        <v>53</v>
      </c>
      <c r="Z715">
        <v>2</v>
      </c>
      <c r="AA715" t="s">
        <v>63</v>
      </c>
      <c r="AB715" t="s">
        <v>64</v>
      </c>
      <c r="AC715" t="s">
        <v>122</v>
      </c>
      <c r="AD715" t="s">
        <v>115</v>
      </c>
      <c r="AE715" t="s">
        <v>53</v>
      </c>
      <c r="AF715" t="s">
        <v>53</v>
      </c>
      <c r="AG715">
        <v>136</v>
      </c>
      <c r="AH715">
        <v>31</v>
      </c>
      <c r="AI715" t="s">
        <v>69</v>
      </c>
      <c r="AJ715" t="s">
        <v>181</v>
      </c>
      <c r="AK715" t="s">
        <v>97</v>
      </c>
      <c r="AL715" t="s">
        <v>85</v>
      </c>
      <c r="AM715">
        <v>5</v>
      </c>
      <c r="AN715">
        <v>1</v>
      </c>
      <c r="AO715">
        <v>6</v>
      </c>
      <c r="AP715">
        <v>4</v>
      </c>
      <c r="AQ715">
        <v>38</v>
      </c>
      <c r="AR715">
        <v>5</v>
      </c>
      <c r="AS715" t="s">
        <v>732</v>
      </c>
      <c r="AT715" t="s">
        <v>195</v>
      </c>
      <c r="AU715" t="s">
        <v>195</v>
      </c>
      <c r="AV715" s="1">
        <v>44237</v>
      </c>
      <c r="AW715" s="116">
        <v>4</v>
      </c>
      <c r="AX715" s="40">
        <f>VLOOKUP(dummy_data!$AU715,dummy_oppeained!B:C,2,0)</f>
        <v>3</v>
      </c>
      <c r="AY715" s="22" t="str">
        <f>VLOOKUP(AT715,dummy_oppeained!B:D,3,0)</f>
        <v>mitteeristav</v>
      </c>
      <c r="AZ715" s="72" t="str">
        <f>VLOOKUP(AS:AS,hinded_abi!B:D,3,0)</f>
        <v>NULL</v>
      </c>
      <c r="BA715" s="26" t="str">
        <f t="shared" si="33"/>
        <v xml:space="preserve"> </v>
      </c>
      <c r="BB715" s="27">
        <f t="shared" si="34"/>
        <v>0</v>
      </c>
      <c r="BC715" s="96" t="str">
        <f t="shared" si="35"/>
        <v>S00030_33609223222_õppeaine71_44237</v>
      </c>
      <c r="BD715" s="104">
        <f>COUNTIF($BC$2:BC715, BC715)</f>
        <v>1</v>
      </c>
    </row>
    <row r="716" spans="1:56" x14ac:dyDescent="0.25">
      <c r="A716" t="s">
        <v>318</v>
      </c>
      <c r="B716" t="s">
        <v>252</v>
      </c>
      <c r="C716" t="s">
        <v>233</v>
      </c>
      <c r="D716" t="s">
        <v>878</v>
      </c>
      <c r="E716">
        <v>33609223222</v>
      </c>
      <c r="F716" t="s">
        <v>243</v>
      </c>
      <c r="G716" t="s">
        <v>175</v>
      </c>
      <c r="H716" t="s">
        <v>52</v>
      </c>
      <c r="I716" t="s">
        <v>115</v>
      </c>
      <c r="J716" t="s">
        <v>115</v>
      </c>
      <c r="K716" s="1">
        <v>43862</v>
      </c>
      <c r="L716" s="20">
        <v>44680</v>
      </c>
      <c r="M716" s="1">
        <v>44121</v>
      </c>
      <c r="N716" s="18" t="s">
        <v>299</v>
      </c>
      <c r="O716" t="s">
        <v>55</v>
      </c>
      <c r="P716" t="s">
        <v>933</v>
      </c>
      <c r="Q716" t="s">
        <v>57</v>
      </c>
      <c r="R716" s="1">
        <v>45754</v>
      </c>
      <c r="S716" t="s">
        <v>774</v>
      </c>
      <c r="T716" t="s">
        <v>59</v>
      </c>
      <c r="U716" t="s">
        <v>176</v>
      </c>
      <c r="V716" t="s">
        <v>61</v>
      </c>
      <c r="W716">
        <v>3311</v>
      </c>
      <c r="X716" t="s">
        <v>62</v>
      </c>
      <c r="Y716" t="s">
        <v>53</v>
      </c>
      <c r="Z716">
        <v>2</v>
      </c>
      <c r="AA716" t="s">
        <v>63</v>
      </c>
      <c r="AB716" t="s">
        <v>64</v>
      </c>
      <c r="AC716" t="s">
        <v>122</v>
      </c>
      <c r="AD716" t="s">
        <v>115</v>
      </c>
      <c r="AE716" t="s">
        <v>53</v>
      </c>
      <c r="AF716" t="s">
        <v>53</v>
      </c>
      <c r="AG716">
        <v>136</v>
      </c>
      <c r="AH716">
        <v>31</v>
      </c>
      <c r="AI716" t="s">
        <v>69</v>
      </c>
      <c r="AJ716" t="s">
        <v>181</v>
      </c>
      <c r="AK716" t="s">
        <v>97</v>
      </c>
      <c r="AL716" t="s">
        <v>85</v>
      </c>
      <c r="AM716">
        <v>5</v>
      </c>
      <c r="AN716">
        <v>1</v>
      </c>
      <c r="AO716">
        <v>6</v>
      </c>
      <c r="AP716">
        <v>4</v>
      </c>
      <c r="AQ716">
        <v>38</v>
      </c>
      <c r="AR716">
        <v>5</v>
      </c>
      <c r="AS716" t="s">
        <v>732</v>
      </c>
      <c r="AT716" t="s">
        <v>109</v>
      </c>
      <c r="AU716" t="s">
        <v>109</v>
      </c>
      <c r="AV716" s="1">
        <v>44814</v>
      </c>
      <c r="AW716" s="116">
        <v>4</v>
      </c>
      <c r="AX716" s="15">
        <f>VLOOKUP(dummy_data!$AU716,dummy_oppeained!B:C,2,0)</f>
        <v>2</v>
      </c>
      <c r="AY716" s="22" t="str">
        <f>VLOOKUP(AT716,dummy_oppeained!B:D,3,0)</f>
        <v>mitteeristav</v>
      </c>
      <c r="AZ716" s="72" t="str">
        <f>VLOOKUP(AS:AS,hinded_abi!B:D,3,0)</f>
        <v>NULL</v>
      </c>
      <c r="BA716" s="26" t="str">
        <f t="shared" si="33"/>
        <v xml:space="preserve"> </v>
      </c>
      <c r="BB716" s="27">
        <f t="shared" si="34"/>
        <v>0</v>
      </c>
      <c r="BC716" s="96" t="str">
        <f t="shared" si="35"/>
        <v>S00030_33609223222_õppeaine75_44814</v>
      </c>
      <c r="BD716" s="104">
        <f>COUNTIF($BC$2:BC716, BC716)</f>
        <v>1</v>
      </c>
    </row>
    <row r="717" spans="1:56" x14ac:dyDescent="0.25">
      <c r="A717" t="s">
        <v>318</v>
      </c>
      <c r="B717" t="s">
        <v>252</v>
      </c>
      <c r="C717" t="s">
        <v>233</v>
      </c>
      <c r="D717" t="s">
        <v>878</v>
      </c>
      <c r="E717">
        <v>33609223222</v>
      </c>
      <c r="F717" t="s">
        <v>243</v>
      </c>
      <c r="G717" t="s">
        <v>175</v>
      </c>
      <c r="H717" t="s">
        <v>52</v>
      </c>
      <c r="I717" t="s">
        <v>115</v>
      </c>
      <c r="J717" t="s">
        <v>115</v>
      </c>
      <c r="K717" s="1">
        <v>43862</v>
      </c>
      <c r="L717" s="20">
        <v>44680</v>
      </c>
      <c r="M717" s="1">
        <v>44121</v>
      </c>
      <c r="N717" s="18" t="s">
        <v>299</v>
      </c>
      <c r="O717" t="s">
        <v>55</v>
      </c>
      <c r="P717" t="s">
        <v>933</v>
      </c>
      <c r="Q717" t="s">
        <v>57</v>
      </c>
      <c r="R717" s="1">
        <v>45754</v>
      </c>
      <c r="S717" t="s">
        <v>774</v>
      </c>
      <c r="T717" t="s">
        <v>59</v>
      </c>
      <c r="U717" t="s">
        <v>176</v>
      </c>
      <c r="V717" t="s">
        <v>61</v>
      </c>
      <c r="W717">
        <v>3311</v>
      </c>
      <c r="X717" t="s">
        <v>62</v>
      </c>
      <c r="Y717" t="s">
        <v>53</v>
      </c>
      <c r="Z717">
        <v>2</v>
      </c>
      <c r="AA717" t="s">
        <v>63</v>
      </c>
      <c r="AB717" t="s">
        <v>64</v>
      </c>
      <c r="AC717" t="s">
        <v>122</v>
      </c>
      <c r="AD717" t="s">
        <v>115</v>
      </c>
      <c r="AE717" t="s">
        <v>53</v>
      </c>
      <c r="AF717" t="s">
        <v>53</v>
      </c>
      <c r="AG717">
        <v>136</v>
      </c>
      <c r="AH717">
        <v>31</v>
      </c>
      <c r="AI717" t="s">
        <v>69</v>
      </c>
      <c r="AJ717" t="s">
        <v>181</v>
      </c>
      <c r="AK717" t="s">
        <v>97</v>
      </c>
      <c r="AL717" t="s">
        <v>85</v>
      </c>
      <c r="AM717">
        <v>5</v>
      </c>
      <c r="AN717">
        <v>1</v>
      </c>
      <c r="AO717">
        <v>6</v>
      </c>
      <c r="AP717">
        <v>4</v>
      </c>
      <c r="AQ717">
        <v>38</v>
      </c>
      <c r="AR717">
        <v>5</v>
      </c>
      <c r="AS717" t="s">
        <v>732</v>
      </c>
      <c r="AT717" t="s">
        <v>108</v>
      </c>
      <c r="AU717" t="s">
        <v>108</v>
      </c>
      <c r="AV717" s="1">
        <v>44967</v>
      </c>
      <c r="AW717" s="116">
        <v>4</v>
      </c>
      <c r="AX717" s="40">
        <f>VLOOKUP(dummy_data!$AU717,dummy_oppeained!B:C,2,0)</f>
        <v>3</v>
      </c>
      <c r="AY717" s="22" t="str">
        <f>VLOOKUP(AT717,dummy_oppeained!B:D,3,0)</f>
        <v>mitteeristav</v>
      </c>
      <c r="AZ717" s="72" t="str">
        <f>VLOOKUP(AS:AS,hinded_abi!B:D,3,0)</f>
        <v>NULL</v>
      </c>
      <c r="BA717" s="26" t="str">
        <f t="shared" si="33"/>
        <v xml:space="preserve"> </v>
      </c>
      <c r="BB717" s="27">
        <f t="shared" si="34"/>
        <v>0</v>
      </c>
      <c r="BC717" s="96" t="str">
        <f t="shared" si="35"/>
        <v>S00030_33609223222_õppeaine34_44967</v>
      </c>
      <c r="BD717" s="104">
        <f>COUNTIF($BC$2:BC717, BC717)</f>
        <v>1</v>
      </c>
    </row>
    <row r="718" spans="1:56" x14ac:dyDescent="0.25">
      <c r="A718" t="s">
        <v>318</v>
      </c>
      <c r="B718" t="s">
        <v>252</v>
      </c>
      <c r="C718" t="s">
        <v>233</v>
      </c>
      <c r="D718" t="s">
        <v>878</v>
      </c>
      <c r="E718">
        <v>33609223222</v>
      </c>
      <c r="F718" t="s">
        <v>243</v>
      </c>
      <c r="G718" t="s">
        <v>175</v>
      </c>
      <c r="H718" t="s">
        <v>52</v>
      </c>
      <c r="I718" t="s">
        <v>115</v>
      </c>
      <c r="J718" t="s">
        <v>115</v>
      </c>
      <c r="K718" s="1">
        <v>43862</v>
      </c>
      <c r="L718" s="20">
        <v>44680</v>
      </c>
      <c r="M718" s="1">
        <v>44121</v>
      </c>
      <c r="N718" s="18" t="s">
        <v>299</v>
      </c>
      <c r="O718" t="s">
        <v>55</v>
      </c>
      <c r="P718" t="s">
        <v>933</v>
      </c>
      <c r="Q718" t="s">
        <v>57</v>
      </c>
      <c r="R718" s="1">
        <v>45754</v>
      </c>
      <c r="S718" t="s">
        <v>774</v>
      </c>
      <c r="T718" t="s">
        <v>59</v>
      </c>
      <c r="U718" t="s">
        <v>176</v>
      </c>
      <c r="V718" t="s">
        <v>61</v>
      </c>
      <c r="W718">
        <v>3311</v>
      </c>
      <c r="X718" t="s">
        <v>62</v>
      </c>
      <c r="Y718" t="s">
        <v>53</v>
      </c>
      <c r="Z718">
        <v>2</v>
      </c>
      <c r="AA718" t="s">
        <v>63</v>
      </c>
      <c r="AB718" t="s">
        <v>64</v>
      </c>
      <c r="AC718" t="s">
        <v>122</v>
      </c>
      <c r="AD718" t="s">
        <v>115</v>
      </c>
      <c r="AE718" t="s">
        <v>53</v>
      </c>
      <c r="AF718" t="s">
        <v>53</v>
      </c>
      <c r="AG718">
        <v>136</v>
      </c>
      <c r="AH718">
        <v>31</v>
      </c>
      <c r="AI718" t="s">
        <v>69</v>
      </c>
      <c r="AJ718" t="s">
        <v>181</v>
      </c>
      <c r="AK718" t="s">
        <v>97</v>
      </c>
      <c r="AL718" t="s">
        <v>85</v>
      </c>
      <c r="AM718">
        <v>5</v>
      </c>
      <c r="AN718">
        <v>1</v>
      </c>
      <c r="AO718">
        <v>6</v>
      </c>
      <c r="AP718">
        <v>4</v>
      </c>
      <c r="AQ718">
        <v>38</v>
      </c>
      <c r="AR718">
        <v>5</v>
      </c>
      <c r="AS718" t="s">
        <v>745</v>
      </c>
      <c r="AT718" t="s">
        <v>165</v>
      </c>
      <c r="AU718" t="s">
        <v>165</v>
      </c>
      <c r="AV718" s="1">
        <v>44967</v>
      </c>
      <c r="AW718" s="116">
        <v>4</v>
      </c>
      <c r="AX718" s="15">
        <f>VLOOKUP(dummy_data!$AU718,dummy_oppeained!B:C,2,0)</f>
        <v>8</v>
      </c>
      <c r="AY718" s="22" t="str">
        <f>VLOOKUP(AT718,dummy_oppeained!B:D,3,0)</f>
        <v>eristav</v>
      </c>
      <c r="AZ718" s="72">
        <f>VLOOKUP(AS:AS,hinded_abi!B:D,3,0)</f>
        <v>0</v>
      </c>
      <c r="BA718" s="26">
        <f t="shared" si="33"/>
        <v>0</v>
      </c>
      <c r="BB718" s="27">
        <f t="shared" si="34"/>
        <v>8</v>
      </c>
      <c r="BC718" s="96" t="str">
        <f t="shared" si="35"/>
        <v>S00030_33609223222_õppeaine65_44967</v>
      </c>
      <c r="BD718" s="104">
        <f>COUNTIF($BC$2:BC718, BC718)</f>
        <v>1</v>
      </c>
    </row>
    <row r="719" spans="1:56" x14ac:dyDescent="0.25">
      <c r="A719" t="s">
        <v>318</v>
      </c>
      <c r="B719" t="s">
        <v>252</v>
      </c>
      <c r="C719" t="s">
        <v>233</v>
      </c>
      <c r="D719" t="s">
        <v>878</v>
      </c>
      <c r="E719">
        <v>33609223222</v>
      </c>
      <c r="F719" t="s">
        <v>243</v>
      </c>
      <c r="G719" t="s">
        <v>175</v>
      </c>
      <c r="H719" t="s">
        <v>52</v>
      </c>
      <c r="I719" t="s">
        <v>115</v>
      </c>
      <c r="J719" t="s">
        <v>115</v>
      </c>
      <c r="K719" s="1">
        <v>43862</v>
      </c>
      <c r="L719" s="20">
        <v>44680</v>
      </c>
      <c r="M719" s="1">
        <v>44121</v>
      </c>
      <c r="N719" s="18" t="s">
        <v>299</v>
      </c>
      <c r="O719" t="s">
        <v>55</v>
      </c>
      <c r="P719" t="s">
        <v>933</v>
      </c>
      <c r="Q719" t="s">
        <v>57</v>
      </c>
      <c r="R719" s="1">
        <v>45754</v>
      </c>
      <c r="S719" t="s">
        <v>774</v>
      </c>
      <c r="T719" t="s">
        <v>59</v>
      </c>
      <c r="U719" t="s">
        <v>176</v>
      </c>
      <c r="V719" t="s">
        <v>61</v>
      </c>
      <c r="W719">
        <v>3311</v>
      </c>
      <c r="X719" t="s">
        <v>62</v>
      </c>
      <c r="Y719" t="s">
        <v>53</v>
      </c>
      <c r="Z719">
        <v>2</v>
      </c>
      <c r="AA719" t="s">
        <v>63</v>
      </c>
      <c r="AB719" t="s">
        <v>64</v>
      </c>
      <c r="AC719" t="s">
        <v>122</v>
      </c>
      <c r="AD719" t="s">
        <v>115</v>
      </c>
      <c r="AE719" t="s">
        <v>53</v>
      </c>
      <c r="AF719" t="s">
        <v>53</v>
      </c>
      <c r="AG719">
        <v>136</v>
      </c>
      <c r="AH719">
        <v>31</v>
      </c>
      <c r="AI719" t="s">
        <v>69</v>
      </c>
      <c r="AJ719" t="s">
        <v>181</v>
      </c>
      <c r="AK719" t="s">
        <v>97</v>
      </c>
      <c r="AL719" t="s">
        <v>85</v>
      </c>
      <c r="AM719">
        <v>5</v>
      </c>
      <c r="AN719">
        <v>1</v>
      </c>
      <c r="AO719">
        <v>6</v>
      </c>
      <c r="AP719">
        <v>4</v>
      </c>
      <c r="AQ719">
        <v>38</v>
      </c>
      <c r="AR719">
        <v>5</v>
      </c>
      <c r="AS719" t="s">
        <v>743</v>
      </c>
      <c r="AT719" t="s">
        <v>223</v>
      </c>
      <c r="AU719" t="s">
        <v>223</v>
      </c>
      <c r="AV719" s="1">
        <v>45545</v>
      </c>
      <c r="AW719" s="116">
        <v>4</v>
      </c>
      <c r="AX719" s="40">
        <f>VLOOKUP(dummy_data!$AU719,dummy_oppeained!B:C,2,0)</f>
        <v>9</v>
      </c>
      <c r="AY719" s="22" t="str">
        <f>VLOOKUP(AT719,dummy_oppeained!B:D,3,0)</f>
        <v>eristav</v>
      </c>
      <c r="AZ719" s="72">
        <f>VLOOKUP(AS:AS,hinded_abi!B:D,3,0)</f>
        <v>1</v>
      </c>
      <c r="BA719" s="26">
        <f t="shared" si="33"/>
        <v>9</v>
      </c>
      <c r="BB719" s="27">
        <f t="shared" si="34"/>
        <v>9</v>
      </c>
      <c r="BC719" s="96" t="str">
        <f t="shared" si="35"/>
        <v>S00030_33609223222_õppeaine80_45545</v>
      </c>
      <c r="BD719" s="104">
        <f>COUNTIF($BC$2:BC719, BC719)</f>
        <v>1</v>
      </c>
    </row>
    <row r="720" spans="1:56" x14ac:dyDescent="0.25">
      <c r="A720" t="s">
        <v>318</v>
      </c>
      <c r="B720" t="s">
        <v>252</v>
      </c>
      <c r="C720" t="s">
        <v>233</v>
      </c>
      <c r="D720" t="s">
        <v>878</v>
      </c>
      <c r="E720">
        <v>33609223222</v>
      </c>
      <c r="F720" t="s">
        <v>243</v>
      </c>
      <c r="G720" t="s">
        <v>175</v>
      </c>
      <c r="H720" t="s">
        <v>52</v>
      </c>
      <c r="I720" t="s">
        <v>115</v>
      </c>
      <c r="J720" t="s">
        <v>115</v>
      </c>
      <c r="K720" s="1">
        <v>43862</v>
      </c>
      <c r="L720" s="20">
        <v>44680</v>
      </c>
      <c r="M720" s="1">
        <v>44121</v>
      </c>
      <c r="N720" s="18" t="s">
        <v>299</v>
      </c>
      <c r="O720" t="s">
        <v>55</v>
      </c>
      <c r="P720" t="s">
        <v>933</v>
      </c>
      <c r="Q720" t="s">
        <v>57</v>
      </c>
      <c r="R720" s="1">
        <v>45754</v>
      </c>
      <c r="S720" t="s">
        <v>774</v>
      </c>
      <c r="T720" t="s">
        <v>59</v>
      </c>
      <c r="U720" t="s">
        <v>176</v>
      </c>
      <c r="V720" t="s">
        <v>61</v>
      </c>
      <c r="W720">
        <v>3311</v>
      </c>
      <c r="X720" t="s">
        <v>62</v>
      </c>
      <c r="Y720" t="s">
        <v>53</v>
      </c>
      <c r="Z720">
        <v>2</v>
      </c>
      <c r="AA720" t="s">
        <v>63</v>
      </c>
      <c r="AB720" t="s">
        <v>64</v>
      </c>
      <c r="AC720" t="s">
        <v>122</v>
      </c>
      <c r="AD720" t="s">
        <v>115</v>
      </c>
      <c r="AE720" t="s">
        <v>53</v>
      </c>
      <c r="AF720" t="s">
        <v>53</v>
      </c>
      <c r="AG720">
        <v>136</v>
      </c>
      <c r="AH720">
        <v>31</v>
      </c>
      <c r="AI720" t="s">
        <v>69</v>
      </c>
      <c r="AJ720" t="s">
        <v>181</v>
      </c>
      <c r="AK720" t="s">
        <v>97</v>
      </c>
      <c r="AL720" t="s">
        <v>85</v>
      </c>
      <c r="AM720">
        <v>5</v>
      </c>
      <c r="AN720">
        <v>1</v>
      </c>
      <c r="AO720">
        <v>6</v>
      </c>
      <c r="AP720">
        <v>4</v>
      </c>
      <c r="AQ720">
        <v>38</v>
      </c>
      <c r="AR720">
        <v>5</v>
      </c>
      <c r="AS720" t="s">
        <v>737</v>
      </c>
      <c r="AT720" t="s">
        <v>81</v>
      </c>
      <c r="AU720" t="s">
        <v>81</v>
      </c>
      <c r="AV720" s="1">
        <v>44602</v>
      </c>
      <c r="AW720" s="116">
        <v>4</v>
      </c>
      <c r="AX720" s="15">
        <f>VLOOKUP(dummy_data!$AU720,dummy_oppeained!B:C,2,0)</f>
        <v>6</v>
      </c>
      <c r="AY720" s="22" t="str">
        <f>VLOOKUP(AT720,dummy_oppeained!B:D,3,0)</f>
        <v>eristav</v>
      </c>
      <c r="AZ720" s="72">
        <f>VLOOKUP(AS:AS,hinded_abi!B:D,3,0)</f>
        <v>4</v>
      </c>
      <c r="BA720" s="26">
        <f t="shared" si="33"/>
        <v>24</v>
      </c>
      <c r="BB720" s="27">
        <f t="shared" si="34"/>
        <v>6</v>
      </c>
      <c r="BC720" s="96" t="str">
        <f t="shared" si="35"/>
        <v>S00030_33609223222_õppeaine84_44602</v>
      </c>
      <c r="BD720" s="104">
        <f>COUNTIF($BC$2:BC720, BC720)</f>
        <v>1</v>
      </c>
    </row>
    <row r="721" spans="1:56" x14ac:dyDescent="0.25">
      <c r="A721" t="s">
        <v>318</v>
      </c>
      <c r="B721" t="s">
        <v>252</v>
      </c>
      <c r="C721" t="s">
        <v>233</v>
      </c>
      <c r="D721" t="s">
        <v>878</v>
      </c>
      <c r="E721">
        <v>33609223222</v>
      </c>
      <c r="F721" t="s">
        <v>243</v>
      </c>
      <c r="G721" t="s">
        <v>175</v>
      </c>
      <c r="H721" t="s">
        <v>52</v>
      </c>
      <c r="I721" t="s">
        <v>115</v>
      </c>
      <c r="J721" t="s">
        <v>115</v>
      </c>
      <c r="K721" s="1">
        <v>43862</v>
      </c>
      <c r="L721" s="20">
        <v>44680</v>
      </c>
      <c r="M721" s="1">
        <v>44121</v>
      </c>
      <c r="N721" s="18" t="s">
        <v>299</v>
      </c>
      <c r="O721" t="s">
        <v>55</v>
      </c>
      <c r="P721" t="s">
        <v>933</v>
      </c>
      <c r="Q721" t="s">
        <v>57</v>
      </c>
      <c r="R721" s="1">
        <v>45754</v>
      </c>
      <c r="S721" t="s">
        <v>774</v>
      </c>
      <c r="T721" t="s">
        <v>59</v>
      </c>
      <c r="U721" t="s">
        <v>176</v>
      </c>
      <c r="V721" t="s">
        <v>61</v>
      </c>
      <c r="W721">
        <v>3311</v>
      </c>
      <c r="X721" t="s">
        <v>62</v>
      </c>
      <c r="Y721" t="s">
        <v>53</v>
      </c>
      <c r="Z721">
        <v>2</v>
      </c>
      <c r="AA721" t="s">
        <v>63</v>
      </c>
      <c r="AB721" t="s">
        <v>64</v>
      </c>
      <c r="AC721" t="s">
        <v>122</v>
      </c>
      <c r="AD721" t="s">
        <v>115</v>
      </c>
      <c r="AE721" t="s">
        <v>53</v>
      </c>
      <c r="AF721" t="s">
        <v>53</v>
      </c>
      <c r="AG721">
        <v>136</v>
      </c>
      <c r="AH721">
        <v>31</v>
      </c>
      <c r="AI721" t="s">
        <v>69</v>
      </c>
      <c r="AJ721" t="s">
        <v>181</v>
      </c>
      <c r="AK721" t="s">
        <v>97</v>
      </c>
      <c r="AL721" t="s">
        <v>85</v>
      </c>
      <c r="AM721">
        <v>5</v>
      </c>
      <c r="AN721">
        <v>1</v>
      </c>
      <c r="AO721">
        <v>6</v>
      </c>
      <c r="AP721">
        <v>4</v>
      </c>
      <c r="AQ721">
        <v>38</v>
      </c>
      <c r="AR721">
        <v>5</v>
      </c>
      <c r="AS721" t="s">
        <v>745</v>
      </c>
      <c r="AT721" t="s">
        <v>188</v>
      </c>
      <c r="AU721" t="s">
        <v>188</v>
      </c>
      <c r="AV721" s="1">
        <v>45332</v>
      </c>
      <c r="AW721" s="116">
        <v>4</v>
      </c>
      <c r="AX721" s="40">
        <f>VLOOKUP(dummy_data!$AU721,dummy_oppeained!B:C,2,0)</f>
        <v>8</v>
      </c>
      <c r="AY721" s="22" t="str">
        <f>VLOOKUP(AT721,dummy_oppeained!B:D,3,0)</f>
        <v>eristav</v>
      </c>
      <c r="AZ721" s="72">
        <f>VLOOKUP(AS:AS,hinded_abi!B:D,3,0)</f>
        <v>0</v>
      </c>
      <c r="BA721" s="26">
        <f t="shared" si="33"/>
        <v>0</v>
      </c>
      <c r="BB721" s="27">
        <f t="shared" si="34"/>
        <v>8</v>
      </c>
      <c r="BC721" s="96" t="str">
        <f t="shared" si="35"/>
        <v>S00030_33609223222_õppeaine37_45332</v>
      </c>
      <c r="BD721" s="104">
        <f>COUNTIF($BC$2:BC721, BC721)</f>
        <v>1</v>
      </c>
    </row>
    <row r="722" spans="1:56" x14ac:dyDescent="0.25">
      <c r="A722" t="s">
        <v>318</v>
      </c>
      <c r="B722" t="s">
        <v>252</v>
      </c>
      <c r="C722" t="s">
        <v>233</v>
      </c>
      <c r="D722" t="s">
        <v>878</v>
      </c>
      <c r="E722">
        <v>33609223222</v>
      </c>
      <c r="F722" t="s">
        <v>243</v>
      </c>
      <c r="G722" t="s">
        <v>175</v>
      </c>
      <c r="H722" t="s">
        <v>52</v>
      </c>
      <c r="I722" t="s">
        <v>115</v>
      </c>
      <c r="J722" t="s">
        <v>115</v>
      </c>
      <c r="K722" s="1">
        <v>43862</v>
      </c>
      <c r="L722" s="20">
        <v>44680</v>
      </c>
      <c r="M722" s="1">
        <v>44121</v>
      </c>
      <c r="N722" s="18" t="s">
        <v>299</v>
      </c>
      <c r="O722" t="s">
        <v>55</v>
      </c>
      <c r="P722" t="s">
        <v>933</v>
      </c>
      <c r="Q722" t="s">
        <v>57</v>
      </c>
      <c r="R722" s="1">
        <v>45754</v>
      </c>
      <c r="S722" t="s">
        <v>774</v>
      </c>
      <c r="T722" t="s">
        <v>59</v>
      </c>
      <c r="U722" t="s">
        <v>176</v>
      </c>
      <c r="V722" t="s">
        <v>61</v>
      </c>
      <c r="W722">
        <v>3311</v>
      </c>
      <c r="X722" t="s">
        <v>62</v>
      </c>
      <c r="Y722" t="s">
        <v>53</v>
      </c>
      <c r="Z722">
        <v>2</v>
      </c>
      <c r="AA722" t="s">
        <v>63</v>
      </c>
      <c r="AB722" t="s">
        <v>64</v>
      </c>
      <c r="AC722" t="s">
        <v>122</v>
      </c>
      <c r="AD722" t="s">
        <v>115</v>
      </c>
      <c r="AE722" t="s">
        <v>53</v>
      </c>
      <c r="AF722" t="s">
        <v>53</v>
      </c>
      <c r="AG722">
        <v>136</v>
      </c>
      <c r="AH722">
        <v>31</v>
      </c>
      <c r="AI722" t="s">
        <v>69</v>
      </c>
      <c r="AJ722" t="s">
        <v>181</v>
      </c>
      <c r="AK722" t="s">
        <v>97</v>
      </c>
      <c r="AL722" t="s">
        <v>85</v>
      </c>
      <c r="AM722">
        <v>5</v>
      </c>
      <c r="AN722">
        <v>1</v>
      </c>
      <c r="AO722">
        <v>6</v>
      </c>
      <c r="AP722">
        <v>4</v>
      </c>
      <c r="AQ722">
        <v>38</v>
      </c>
      <c r="AR722">
        <v>5</v>
      </c>
      <c r="AS722" t="s">
        <v>732</v>
      </c>
      <c r="AT722" t="s">
        <v>273</v>
      </c>
      <c r="AU722" t="s">
        <v>273</v>
      </c>
      <c r="AV722" s="1">
        <v>44814</v>
      </c>
      <c r="AW722" s="116">
        <v>4</v>
      </c>
      <c r="AX722" s="15">
        <f>VLOOKUP(dummy_data!$AU722,dummy_oppeained!B:C,2,0)</f>
        <v>3</v>
      </c>
      <c r="AY722" s="22" t="str">
        <f>VLOOKUP(AT722,dummy_oppeained!B:D,3,0)</f>
        <v>mitteeristav</v>
      </c>
      <c r="AZ722" s="72" t="str">
        <f>VLOOKUP(AS:AS,hinded_abi!B:D,3,0)</f>
        <v>NULL</v>
      </c>
      <c r="BA722" s="26" t="str">
        <f t="shared" si="33"/>
        <v xml:space="preserve"> </v>
      </c>
      <c r="BB722" s="27">
        <f t="shared" si="34"/>
        <v>0</v>
      </c>
      <c r="BC722" s="96" t="str">
        <f t="shared" si="35"/>
        <v>S00030_33609223222_õppeaine21_44814</v>
      </c>
      <c r="BD722" s="104">
        <f>COUNTIF($BC$2:BC722, BC722)</f>
        <v>1</v>
      </c>
    </row>
    <row r="723" spans="1:56" x14ac:dyDescent="0.25">
      <c r="A723" t="s">
        <v>318</v>
      </c>
      <c r="B723" t="s">
        <v>252</v>
      </c>
      <c r="C723" t="s">
        <v>233</v>
      </c>
      <c r="D723" t="s">
        <v>878</v>
      </c>
      <c r="E723">
        <v>33609223222</v>
      </c>
      <c r="F723" t="s">
        <v>243</v>
      </c>
      <c r="G723" t="s">
        <v>175</v>
      </c>
      <c r="H723" t="s">
        <v>52</v>
      </c>
      <c r="I723" t="s">
        <v>115</v>
      </c>
      <c r="J723" t="s">
        <v>115</v>
      </c>
      <c r="K723" s="1">
        <v>43862</v>
      </c>
      <c r="L723" s="20">
        <v>44680</v>
      </c>
      <c r="M723" s="1">
        <v>44121</v>
      </c>
      <c r="N723" s="18" t="s">
        <v>299</v>
      </c>
      <c r="O723" t="s">
        <v>55</v>
      </c>
      <c r="P723" t="s">
        <v>933</v>
      </c>
      <c r="Q723" t="s">
        <v>57</v>
      </c>
      <c r="R723" s="1">
        <v>45754</v>
      </c>
      <c r="S723" t="s">
        <v>774</v>
      </c>
      <c r="T723" t="s">
        <v>59</v>
      </c>
      <c r="U723" t="s">
        <v>176</v>
      </c>
      <c r="V723" t="s">
        <v>61</v>
      </c>
      <c r="W723">
        <v>3311</v>
      </c>
      <c r="X723" t="s">
        <v>62</v>
      </c>
      <c r="Y723" t="s">
        <v>53</v>
      </c>
      <c r="Z723">
        <v>3</v>
      </c>
      <c r="AA723" t="s">
        <v>63</v>
      </c>
      <c r="AB723" t="s">
        <v>64</v>
      </c>
      <c r="AC723" t="s">
        <v>135</v>
      </c>
      <c r="AD723" t="s">
        <v>115</v>
      </c>
      <c r="AE723" t="s">
        <v>53</v>
      </c>
      <c r="AF723" t="s">
        <v>53</v>
      </c>
      <c r="AG723">
        <v>136</v>
      </c>
      <c r="AH723">
        <v>42</v>
      </c>
      <c r="AI723" t="s">
        <v>69</v>
      </c>
      <c r="AJ723" t="s">
        <v>194</v>
      </c>
      <c r="AK723" t="s">
        <v>97</v>
      </c>
      <c r="AL723" t="s">
        <v>136</v>
      </c>
      <c r="AM723">
        <v>5</v>
      </c>
      <c r="AN723">
        <v>0</v>
      </c>
      <c r="AO723">
        <v>6</v>
      </c>
      <c r="AP723">
        <v>2</v>
      </c>
      <c r="AQ723">
        <v>29</v>
      </c>
      <c r="AR723">
        <v>5</v>
      </c>
      <c r="AS723" t="s">
        <v>739</v>
      </c>
      <c r="AT723" t="s">
        <v>100</v>
      </c>
      <c r="AU723" t="s">
        <v>100</v>
      </c>
      <c r="AV723" s="1">
        <v>45179</v>
      </c>
      <c r="AW723" s="116">
        <v>4</v>
      </c>
      <c r="AX723" s="40">
        <f>VLOOKUP(dummy_data!$AU723,dummy_oppeained!B:C,2,0)</f>
        <v>6</v>
      </c>
      <c r="AY723" s="22" t="str">
        <f>VLOOKUP(AT723,dummy_oppeained!B:D,3,0)</f>
        <v>eristav</v>
      </c>
      <c r="AZ723" s="72">
        <f>VLOOKUP(AS:AS,hinded_abi!B:D,3,0)</f>
        <v>3</v>
      </c>
      <c r="BA723" s="26">
        <f t="shared" si="33"/>
        <v>18</v>
      </c>
      <c r="BB723" s="27">
        <f t="shared" si="34"/>
        <v>6</v>
      </c>
      <c r="BC723" s="96" t="str">
        <f t="shared" si="35"/>
        <v>S00030_33609223222_õppeaine28_45179</v>
      </c>
      <c r="BD723" s="104">
        <f>COUNTIF($BC$2:BC723, BC723)</f>
        <v>1</v>
      </c>
    </row>
    <row r="724" spans="1:56" x14ac:dyDescent="0.25">
      <c r="A724" t="s">
        <v>318</v>
      </c>
      <c r="B724" t="s">
        <v>252</v>
      </c>
      <c r="C724" t="s">
        <v>233</v>
      </c>
      <c r="D724" t="s">
        <v>878</v>
      </c>
      <c r="E724">
        <v>33609223222</v>
      </c>
      <c r="F724" t="s">
        <v>243</v>
      </c>
      <c r="G724" t="s">
        <v>175</v>
      </c>
      <c r="H724" t="s">
        <v>52</v>
      </c>
      <c r="I724" t="s">
        <v>115</v>
      </c>
      <c r="J724" t="s">
        <v>115</v>
      </c>
      <c r="K724" s="1">
        <v>43862</v>
      </c>
      <c r="L724" s="20">
        <v>44680</v>
      </c>
      <c r="M724" s="1">
        <v>44121</v>
      </c>
      <c r="N724" s="18" t="s">
        <v>299</v>
      </c>
      <c r="O724" t="s">
        <v>55</v>
      </c>
      <c r="P724" t="s">
        <v>933</v>
      </c>
      <c r="Q724" t="s">
        <v>57</v>
      </c>
      <c r="R724" s="1">
        <v>45754</v>
      </c>
      <c r="S724" t="s">
        <v>774</v>
      </c>
      <c r="T724" t="s">
        <v>59</v>
      </c>
      <c r="U724" t="s">
        <v>176</v>
      </c>
      <c r="V724" t="s">
        <v>61</v>
      </c>
      <c r="W724">
        <v>3311</v>
      </c>
      <c r="X724" t="s">
        <v>62</v>
      </c>
      <c r="Y724" t="s">
        <v>53</v>
      </c>
      <c r="Z724">
        <v>3</v>
      </c>
      <c r="AA724" t="s">
        <v>63</v>
      </c>
      <c r="AB724" t="s">
        <v>64</v>
      </c>
      <c r="AC724" t="s">
        <v>135</v>
      </c>
      <c r="AD724" t="s">
        <v>115</v>
      </c>
      <c r="AE724" t="s">
        <v>53</v>
      </c>
      <c r="AF724" t="s">
        <v>53</v>
      </c>
      <c r="AG724">
        <v>136</v>
      </c>
      <c r="AH724">
        <v>42</v>
      </c>
      <c r="AI724" t="s">
        <v>69</v>
      </c>
      <c r="AJ724" t="s">
        <v>194</v>
      </c>
      <c r="AK724" t="s">
        <v>97</v>
      </c>
      <c r="AL724" t="s">
        <v>136</v>
      </c>
      <c r="AM724">
        <v>5</v>
      </c>
      <c r="AN724">
        <v>0</v>
      </c>
      <c r="AO724">
        <v>6</v>
      </c>
      <c r="AP724">
        <v>2</v>
      </c>
      <c r="AQ724">
        <v>29</v>
      </c>
      <c r="AR724">
        <v>5</v>
      </c>
      <c r="AS724" t="s">
        <v>743</v>
      </c>
      <c r="AT724" t="s">
        <v>104</v>
      </c>
      <c r="AU724" t="s">
        <v>104</v>
      </c>
      <c r="AV724" s="1">
        <v>45910</v>
      </c>
      <c r="AW724" s="116">
        <v>4</v>
      </c>
      <c r="AX724" s="15">
        <f>VLOOKUP(dummy_data!$AU724,dummy_oppeained!B:C,2,0)</f>
        <v>6</v>
      </c>
      <c r="AY724" s="22" t="str">
        <f>VLOOKUP(AT724,dummy_oppeained!B:D,3,0)</f>
        <v>eristav</v>
      </c>
      <c r="AZ724" s="72">
        <f>VLOOKUP(AS:AS,hinded_abi!B:D,3,0)</f>
        <v>1</v>
      </c>
      <c r="BA724" s="26">
        <f t="shared" si="33"/>
        <v>6</v>
      </c>
      <c r="BB724" s="27">
        <f t="shared" si="34"/>
        <v>6</v>
      </c>
      <c r="BC724" s="96" t="str">
        <f t="shared" si="35"/>
        <v>S00030_33609223222_õppeaine42_45910</v>
      </c>
      <c r="BD724" s="104">
        <f>COUNTIF($BC$2:BC724, BC724)</f>
        <v>1</v>
      </c>
    </row>
    <row r="725" spans="1:56" x14ac:dyDescent="0.25">
      <c r="A725" t="s">
        <v>318</v>
      </c>
      <c r="B725" t="s">
        <v>252</v>
      </c>
      <c r="C725" t="s">
        <v>233</v>
      </c>
      <c r="D725" t="s">
        <v>878</v>
      </c>
      <c r="E725">
        <v>33609223222</v>
      </c>
      <c r="F725" t="s">
        <v>243</v>
      </c>
      <c r="G725" t="s">
        <v>175</v>
      </c>
      <c r="H725" t="s">
        <v>52</v>
      </c>
      <c r="I725" t="s">
        <v>115</v>
      </c>
      <c r="J725" t="s">
        <v>115</v>
      </c>
      <c r="K725" s="1">
        <v>43862</v>
      </c>
      <c r="L725" s="20">
        <v>44680</v>
      </c>
      <c r="M725" s="1">
        <v>44121</v>
      </c>
      <c r="N725" s="18" t="s">
        <v>299</v>
      </c>
      <c r="O725" t="s">
        <v>55</v>
      </c>
      <c r="P725" t="s">
        <v>933</v>
      </c>
      <c r="Q725" t="s">
        <v>57</v>
      </c>
      <c r="R725" s="1">
        <v>45754</v>
      </c>
      <c r="S725" t="s">
        <v>774</v>
      </c>
      <c r="T725" t="s">
        <v>59</v>
      </c>
      <c r="U725" t="s">
        <v>176</v>
      </c>
      <c r="V725" t="s">
        <v>61</v>
      </c>
      <c r="W725">
        <v>3311</v>
      </c>
      <c r="X725" t="s">
        <v>62</v>
      </c>
      <c r="Y725" t="s">
        <v>53</v>
      </c>
      <c r="Z725">
        <v>3</v>
      </c>
      <c r="AA725" t="s">
        <v>63</v>
      </c>
      <c r="AB725" t="s">
        <v>64</v>
      </c>
      <c r="AC725" t="s">
        <v>135</v>
      </c>
      <c r="AD725" t="s">
        <v>115</v>
      </c>
      <c r="AE725" t="s">
        <v>53</v>
      </c>
      <c r="AF725" t="s">
        <v>53</v>
      </c>
      <c r="AG725">
        <v>136</v>
      </c>
      <c r="AH725">
        <v>42</v>
      </c>
      <c r="AI725" t="s">
        <v>69</v>
      </c>
      <c r="AJ725" t="s">
        <v>194</v>
      </c>
      <c r="AK725" t="s">
        <v>97</v>
      </c>
      <c r="AL725" t="s">
        <v>136</v>
      </c>
      <c r="AM725">
        <v>5</v>
      </c>
      <c r="AN725">
        <v>0</v>
      </c>
      <c r="AO725">
        <v>6</v>
      </c>
      <c r="AP725">
        <v>2</v>
      </c>
      <c r="AQ725">
        <v>29</v>
      </c>
      <c r="AR725">
        <v>5</v>
      </c>
      <c r="AS725" t="s">
        <v>732</v>
      </c>
      <c r="AT725" t="s">
        <v>139</v>
      </c>
      <c r="AU725" t="s">
        <v>139</v>
      </c>
      <c r="AV725" s="1">
        <v>45698</v>
      </c>
      <c r="AW725" s="116">
        <v>4</v>
      </c>
      <c r="AX725" s="40">
        <f>VLOOKUP(dummy_data!$AU725,dummy_oppeained!B:C,2,0)</f>
        <v>3</v>
      </c>
      <c r="AY725" s="22" t="str">
        <f>VLOOKUP(AT725,dummy_oppeained!B:D,3,0)</f>
        <v>mitteeristav</v>
      </c>
      <c r="AZ725" s="72" t="str">
        <f>VLOOKUP(AS:AS,hinded_abi!B:D,3,0)</f>
        <v>NULL</v>
      </c>
      <c r="BA725" s="26" t="str">
        <f t="shared" si="33"/>
        <v xml:space="preserve"> </v>
      </c>
      <c r="BB725" s="27">
        <f t="shared" si="34"/>
        <v>0</v>
      </c>
      <c r="BC725" s="96" t="str">
        <f t="shared" si="35"/>
        <v>S00030_33609223222_õppeaine87_45698</v>
      </c>
      <c r="BD725" s="104">
        <f>COUNTIF($BC$2:BC725, BC725)</f>
        <v>1</v>
      </c>
    </row>
    <row r="726" spans="1:56" x14ac:dyDescent="0.25">
      <c r="A726" t="s">
        <v>318</v>
      </c>
      <c r="B726" t="s">
        <v>252</v>
      </c>
      <c r="C726" t="s">
        <v>233</v>
      </c>
      <c r="D726" t="s">
        <v>878</v>
      </c>
      <c r="E726">
        <v>33609223222</v>
      </c>
      <c r="F726" t="s">
        <v>243</v>
      </c>
      <c r="G726" t="s">
        <v>175</v>
      </c>
      <c r="H726" t="s">
        <v>52</v>
      </c>
      <c r="I726" t="s">
        <v>115</v>
      </c>
      <c r="J726" t="s">
        <v>115</v>
      </c>
      <c r="K726" s="1">
        <v>43862</v>
      </c>
      <c r="L726" s="20">
        <v>44680</v>
      </c>
      <c r="M726" s="1">
        <v>44121</v>
      </c>
      <c r="N726" s="18" t="s">
        <v>299</v>
      </c>
      <c r="O726" t="s">
        <v>55</v>
      </c>
      <c r="P726" t="s">
        <v>933</v>
      </c>
      <c r="Q726" t="s">
        <v>57</v>
      </c>
      <c r="R726" s="1">
        <v>45754</v>
      </c>
      <c r="S726" t="s">
        <v>774</v>
      </c>
      <c r="T726" t="s">
        <v>59</v>
      </c>
      <c r="U726" t="s">
        <v>176</v>
      </c>
      <c r="V726" t="s">
        <v>61</v>
      </c>
      <c r="W726">
        <v>3311</v>
      </c>
      <c r="X726" t="s">
        <v>62</v>
      </c>
      <c r="Y726" t="s">
        <v>53</v>
      </c>
      <c r="Z726">
        <v>3</v>
      </c>
      <c r="AA726" t="s">
        <v>63</v>
      </c>
      <c r="AB726" t="s">
        <v>64</v>
      </c>
      <c r="AC726" t="s">
        <v>135</v>
      </c>
      <c r="AD726" t="s">
        <v>115</v>
      </c>
      <c r="AE726" t="s">
        <v>53</v>
      </c>
      <c r="AF726" t="s">
        <v>53</v>
      </c>
      <c r="AG726">
        <v>136</v>
      </c>
      <c r="AH726">
        <v>42</v>
      </c>
      <c r="AI726" t="s">
        <v>69</v>
      </c>
      <c r="AJ726" t="s">
        <v>194</v>
      </c>
      <c r="AK726" t="s">
        <v>97</v>
      </c>
      <c r="AL726" t="s">
        <v>136</v>
      </c>
      <c r="AM726">
        <v>5</v>
      </c>
      <c r="AN726">
        <v>0</v>
      </c>
      <c r="AO726">
        <v>6</v>
      </c>
      <c r="AP726">
        <v>2</v>
      </c>
      <c r="AQ726">
        <v>29</v>
      </c>
      <c r="AR726">
        <v>5</v>
      </c>
      <c r="AS726" t="s">
        <v>737</v>
      </c>
      <c r="AT726" t="s">
        <v>142</v>
      </c>
      <c r="AU726" t="s">
        <v>142</v>
      </c>
      <c r="AV726" s="1">
        <v>44237</v>
      </c>
      <c r="AW726" s="116">
        <v>4</v>
      </c>
      <c r="AX726" s="15">
        <f>VLOOKUP(dummy_data!$AU726,dummy_oppeained!B:C,2,0)</f>
        <v>5</v>
      </c>
      <c r="AY726" s="22" t="str">
        <f>VLOOKUP(AT726,dummy_oppeained!B:D,3,0)</f>
        <v>eristav</v>
      </c>
      <c r="AZ726" s="72">
        <f>VLOOKUP(AS:AS,hinded_abi!B:D,3,0)</f>
        <v>4</v>
      </c>
      <c r="BA726" s="26">
        <f t="shared" si="33"/>
        <v>20</v>
      </c>
      <c r="BB726" s="27">
        <f t="shared" si="34"/>
        <v>5</v>
      </c>
      <c r="BC726" s="96" t="str">
        <f t="shared" si="35"/>
        <v>S00030_33609223222_õppeaine25_44237</v>
      </c>
      <c r="BD726" s="104">
        <f>COUNTIF($BC$2:BC726, BC726)</f>
        <v>1</v>
      </c>
    </row>
    <row r="727" spans="1:56" x14ac:dyDescent="0.25">
      <c r="A727" t="s">
        <v>318</v>
      </c>
      <c r="B727" t="s">
        <v>252</v>
      </c>
      <c r="C727" t="s">
        <v>233</v>
      </c>
      <c r="D727" t="s">
        <v>878</v>
      </c>
      <c r="E727">
        <v>33609223222</v>
      </c>
      <c r="F727" t="s">
        <v>243</v>
      </c>
      <c r="G727" t="s">
        <v>175</v>
      </c>
      <c r="H727" t="s">
        <v>52</v>
      </c>
      <c r="I727" t="s">
        <v>115</v>
      </c>
      <c r="J727" t="s">
        <v>115</v>
      </c>
      <c r="K727" s="1">
        <v>43862</v>
      </c>
      <c r="L727" s="20">
        <v>44680</v>
      </c>
      <c r="M727" s="1">
        <v>44121</v>
      </c>
      <c r="N727" s="18" t="s">
        <v>299</v>
      </c>
      <c r="O727" t="s">
        <v>55</v>
      </c>
      <c r="P727" t="s">
        <v>933</v>
      </c>
      <c r="Q727" t="s">
        <v>57</v>
      </c>
      <c r="R727" s="1">
        <v>45754</v>
      </c>
      <c r="S727" t="s">
        <v>774</v>
      </c>
      <c r="T727" t="s">
        <v>59</v>
      </c>
      <c r="U727" t="s">
        <v>176</v>
      </c>
      <c r="V727" t="s">
        <v>61</v>
      </c>
      <c r="W727">
        <v>3311</v>
      </c>
      <c r="X727" t="s">
        <v>62</v>
      </c>
      <c r="Y727" t="s">
        <v>53</v>
      </c>
      <c r="Z727">
        <v>3</v>
      </c>
      <c r="AA727" t="s">
        <v>63</v>
      </c>
      <c r="AB727" t="s">
        <v>64</v>
      </c>
      <c r="AC727" t="s">
        <v>135</v>
      </c>
      <c r="AD727" t="s">
        <v>115</v>
      </c>
      <c r="AE727" t="s">
        <v>53</v>
      </c>
      <c r="AF727" t="s">
        <v>53</v>
      </c>
      <c r="AG727">
        <v>136</v>
      </c>
      <c r="AH727">
        <v>42</v>
      </c>
      <c r="AI727" t="s">
        <v>69</v>
      </c>
      <c r="AJ727" t="s">
        <v>194</v>
      </c>
      <c r="AK727" t="s">
        <v>97</v>
      </c>
      <c r="AL727" t="s">
        <v>136</v>
      </c>
      <c r="AM727">
        <v>5</v>
      </c>
      <c r="AN727">
        <v>0</v>
      </c>
      <c r="AO727">
        <v>6</v>
      </c>
      <c r="AP727">
        <v>2</v>
      </c>
      <c r="AQ727">
        <v>29</v>
      </c>
      <c r="AR727">
        <v>5</v>
      </c>
      <c r="AS727" t="s">
        <v>747</v>
      </c>
      <c r="AT727" t="s">
        <v>76</v>
      </c>
      <c r="AU727" t="s">
        <v>76</v>
      </c>
      <c r="AV727" s="1">
        <v>44967</v>
      </c>
      <c r="AW727" s="116">
        <v>4</v>
      </c>
      <c r="AX727" s="40">
        <f>VLOOKUP(dummy_data!$AU727,dummy_oppeained!B:C,2,0)</f>
        <v>3</v>
      </c>
      <c r="AY727" s="22" t="str">
        <f>VLOOKUP(AT727,dummy_oppeained!B:D,3,0)</f>
        <v>mitteeristav</v>
      </c>
      <c r="AZ727" s="72">
        <f>VLOOKUP(AS:AS,hinded_abi!B:D,3,0)</f>
        <v>0</v>
      </c>
      <c r="BA727" s="26" t="str">
        <f t="shared" si="33"/>
        <v xml:space="preserve"> </v>
      </c>
      <c r="BB727" s="27">
        <f t="shared" si="34"/>
        <v>0</v>
      </c>
      <c r="BC727" s="96" t="str">
        <f t="shared" si="35"/>
        <v>S00030_33609223222_õppeaine29_44967</v>
      </c>
      <c r="BD727" s="104">
        <f>COUNTIF($BC$2:BC727, BC727)</f>
        <v>1</v>
      </c>
    </row>
    <row r="728" spans="1:56" x14ac:dyDescent="0.25">
      <c r="A728" t="s">
        <v>318</v>
      </c>
      <c r="B728" t="s">
        <v>252</v>
      </c>
      <c r="C728" t="s">
        <v>233</v>
      </c>
      <c r="D728" t="s">
        <v>878</v>
      </c>
      <c r="E728">
        <v>33609223222</v>
      </c>
      <c r="F728" t="s">
        <v>243</v>
      </c>
      <c r="G728" t="s">
        <v>175</v>
      </c>
      <c r="H728" t="s">
        <v>52</v>
      </c>
      <c r="I728" t="s">
        <v>115</v>
      </c>
      <c r="J728" t="s">
        <v>115</v>
      </c>
      <c r="K728" s="1">
        <v>43862</v>
      </c>
      <c r="L728" s="20">
        <v>44680</v>
      </c>
      <c r="M728" s="1">
        <v>44121</v>
      </c>
      <c r="N728" s="18" t="s">
        <v>299</v>
      </c>
      <c r="O728" t="s">
        <v>55</v>
      </c>
      <c r="P728" t="s">
        <v>933</v>
      </c>
      <c r="Q728" t="s">
        <v>57</v>
      </c>
      <c r="R728" s="1">
        <v>45754</v>
      </c>
      <c r="S728" t="s">
        <v>774</v>
      </c>
      <c r="T728" t="s">
        <v>59</v>
      </c>
      <c r="U728" t="s">
        <v>176</v>
      </c>
      <c r="V728" t="s">
        <v>61</v>
      </c>
      <c r="W728">
        <v>3311</v>
      </c>
      <c r="X728" t="s">
        <v>62</v>
      </c>
      <c r="Y728" t="s">
        <v>53</v>
      </c>
      <c r="Z728">
        <v>3</v>
      </c>
      <c r="AA728" t="s">
        <v>63</v>
      </c>
      <c r="AB728" t="s">
        <v>64</v>
      </c>
      <c r="AC728" t="s">
        <v>135</v>
      </c>
      <c r="AD728" t="s">
        <v>115</v>
      </c>
      <c r="AE728" t="s">
        <v>53</v>
      </c>
      <c r="AF728" t="s">
        <v>53</v>
      </c>
      <c r="AG728">
        <v>136</v>
      </c>
      <c r="AH728">
        <v>42</v>
      </c>
      <c r="AI728" t="s">
        <v>69</v>
      </c>
      <c r="AJ728" t="s">
        <v>194</v>
      </c>
      <c r="AK728" t="s">
        <v>97</v>
      </c>
      <c r="AL728" t="s">
        <v>136</v>
      </c>
      <c r="AM728">
        <v>5</v>
      </c>
      <c r="AN728">
        <v>0</v>
      </c>
      <c r="AO728">
        <v>6</v>
      </c>
      <c r="AP728">
        <v>2</v>
      </c>
      <c r="AQ728">
        <v>29</v>
      </c>
      <c r="AR728">
        <v>5</v>
      </c>
      <c r="AS728" t="s">
        <v>732</v>
      </c>
      <c r="AT728" t="s">
        <v>95</v>
      </c>
      <c r="AU728" t="s">
        <v>95</v>
      </c>
      <c r="AV728" s="1">
        <v>45332</v>
      </c>
      <c r="AW728" s="116">
        <v>4</v>
      </c>
      <c r="AX728" s="15">
        <f>VLOOKUP(dummy_data!$AU728,dummy_oppeained!B:C,2,0)</f>
        <v>2</v>
      </c>
      <c r="AY728" s="22" t="str">
        <f>VLOOKUP(AT728,dummy_oppeained!B:D,3,0)</f>
        <v>mitteeristav</v>
      </c>
      <c r="AZ728" s="72" t="str">
        <f>VLOOKUP(AS:AS,hinded_abi!B:D,3,0)</f>
        <v>NULL</v>
      </c>
      <c r="BA728" s="26" t="str">
        <f t="shared" si="33"/>
        <v xml:space="preserve"> </v>
      </c>
      <c r="BB728" s="27">
        <f t="shared" si="34"/>
        <v>0</v>
      </c>
      <c r="BC728" s="96" t="str">
        <f t="shared" si="35"/>
        <v>S00030_33609223222_õppeaine4_45332</v>
      </c>
      <c r="BD728" s="104">
        <f>COUNTIF($BC$2:BC728, BC728)</f>
        <v>1</v>
      </c>
    </row>
    <row r="729" spans="1:56" x14ac:dyDescent="0.25">
      <c r="A729" t="s">
        <v>318</v>
      </c>
      <c r="B729" t="s">
        <v>252</v>
      </c>
      <c r="C729" t="s">
        <v>233</v>
      </c>
      <c r="D729" t="s">
        <v>878</v>
      </c>
      <c r="E729">
        <v>33609223222</v>
      </c>
      <c r="F729" t="s">
        <v>243</v>
      </c>
      <c r="G729" t="s">
        <v>175</v>
      </c>
      <c r="H729" t="s">
        <v>52</v>
      </c>
      <c r="I729" t="s">
        <v>115</v>
      </c>
      <c r="J729" t="s">
        <v>115</v>
      </c>
      <c r="K729" s="1">
        <v>43862</v>
      </c>
      <c r="L729" s="20">
        <v>44680</v>
      </c>
      <c r="M729" s="1">
        <v>44121</v>
      </c>
      <c r="N729" s="18" t="s">
        <v>299</v>
      </c>
      <c r="O729" t="s">
        <v>55</v>
      </c>
      <c r="P729" t="s">
        <v>933</v>
      </c>
      <c r="Q729" t="s">
        <v>57</v>
      </c>
      <c r="R729" s="1">
        <v>45754</v>
      </c>
      <c r="S729" t="s">
        <v>774</v>
      </c>
      <c r="T729" t="s">
        <v>59</v>
      </c>
      <c r="U729" t="s">
        <v>176</v>
      </c>
      <c r="V729" t="s">
        <v>61</v>
      </c>
      <c r="W729">
        <v>3311</v>
      </c>
      <c r="X729" t="s">
        <v>62</v>
      </c>
      <c r="Y729" t="s">
        <v>53</v>
      </c>
      <c r="Z729">
        <v>4</v>
      </c>
      <c r="AA729" t="s">
        <v>63</v>
      </c>
      <c r="AB729" t="s">
        <v>64</v>
      </c>
      <c r="AC729" t="s">
        <v>106</v>
      </c>
      <c r="AD729" t="s">
        <v>115</v>
      </c>
      <c r="AE729" t="s">
        <v>53</v>
      </c>
      <c r="AF729" t="s">
        <v>53</v>
      </c>
      <c r="AG729">
        <v>136</v>
      </c>
      <c r="AH729">
        <v>56</v>
      </c>
      <c r="AI729" t="s">
        <v>69</v>
      </c>
      <c r="AJ729" t="s">
        <v>67</v>
      </c>
      <c r="AK729" t="s">
        <v>97</v>
      </c>
      <c r="AL729" t="s">
        <v>219</v>
      </c>
      <c r="AM729">
        <v>5</v>
      </c>
      <c r="AN729">
        <v>1</v>
      </c>
      <c r="AO729">
        <v>6</v>
      </c>
      <c r="AP729">
        <v>10</v>
      </c>
      <c r="AQ729">
        <v>31</v>
      </c>
      <c r="AR729">
        <v>5</v>
      </c>
      <c r="AS729" t="s">
        <v>732</v>
      </c>
      <c r="AT729" t="s">
        <v>274</v>
      </c>
      <c r="AU729" t="s">
        <v>274</v>
      </c>
      <c r="AV729" s="1">
        <v>44967</v>
      </c>
      <c r="AW729" s="116">
        <v>4</v>
      </c>
      <c r="AX729" s="40">
        <f>VLOOKUP(dummy_data!$AU729,dummy_oppeained!B:C,2,0)</f>
        <v>2</v>
      </c>
      <c r="AY729" s="22" t="str">
        <f>VLOOKUP(AT729,dummy_oppeained!B:D,3,0)</f>
        <v>mitteeristav</v>
      </c>
      <c r="AZ729" s="72" t="str">
        <f>VLOOKUP(AS:AS,hinded_abi!B:D,3,0)</f>
        <v>NULL</v>
      </c>
      <c r="BA729" s="26" t="str">
        <f t="shared" si="33"/>
        <v xml:space="preserve"> </v>
      </c>
      <c r="BB729" s="27">
        <f t="shared" si="34"/>
        <v>0</v>
      </c>
      <c r="BC729" s="96" t="str">
        <f t="shared" si="35"/>
        <v>S00030_33609223222_õppeaine47_44967</v>
      </c>
      <c r="BD729" s="104">
        <f>COUNTIF($BC$2:BC729, BC729)</f>
        <v>1</v>
      </c>
    </row>
    <row r="730" spans="1:56" x14ac:dyDescent="0.25">
      <c r="A730" t="s">
        <v>318</v>
      </c>
      <c r="B730" t="s">
        <v>252</v>
      </c>
      <c r="C730" t="s">
        <v>233</v>
      </c>
      <c r="D730" t="s">
        <v>878</v>
      </c>
      <c r="E730">
        <v>33609223222</v>
      </c>
      <c r="F730" t="s">
        <v>243</v>
      </c>
      <c r="G730" t="s">
        <v>175</v>
      </c>
      <c r="H730" t="s">
        <v>52</v>
      </c>
      <c r="I730" t="s">
        <v>115</v>
      </c>
      <c r="J730" t="s">
        <v>115</v>
      </c>
      <c r="K730" s="1">
        <v>43862</v>
      </c>
      <c r="L730" s="20">
        <v>44680</v>
      </c>
      <c r="M730" s="1">
        <v>44121</v>
      </c>
      <c r="N730" s="18" t="s">
        <v>299</v>
      </c>
      <c r="O730" t="s">
        <v>55</v>
      </c>
      <c r="P730" t="s">
        <v>933</v>
      </c>
      <c r="Q730" t="s">
        <v>57</v>
      </c>
      <c r="R730" s="1">
        <v>45754</v>
      </c>
      <c r="S730" t="s">
        <v>774</v>
      </c>
      <c r="T730" t="s">
        <v>59</v>
      </c>
      <c r="U730" t="s">
        <v>176</v>
      </c>
      <c r="V730" t="s">
        <v>61</v>
      </c>
      <c r="W730">
        <v>3311</v>
      </c>
      <c r="X730" t="s">
        <v>62</v>
      </c>
      <c r="Y730" t="s">
        <v>53</v>
      </c>
      <c r="Z730">
        <v>4</v>
      </c>
      <c r="AA730" t="s">
        <v>63</v>
      </c>
      <c r="AB730" t="s">
        <v>64</v>
      </c>
      <c r="AC730" t="s">
        <v>106</v>
      </c>
      <c r="AD730" t="s">
        <v>115</v>
      </c>
      <c r="AE730" t="s">
        <v>53</v>
      </c>
      <c r="AF730" t="s">
        <v>53</v>
      </c>
      <c r="AG730">
        <v>136</v>
      </c>
      <c r="AH730">
        <v>56</v>
      </c>
      <c r="AI730" t="s">
        <v>69</v>
      </c>
      <c r="AJ730" t="s">
        <v>67</v>
      </c>
      <c r="AK730" t="s">
        <v>97</v>
      </c>
      <c r="AL730" t="s">
        <v>219</v>
      </c>
      <c r="AM730">
        <v>5</v>
      </c>
      <c r="AN730">
        <v>1</v>
      </c>
      <c r="AO730">
        <v>6</v>
      </c>
      <c r="AP730">
        <v>10</v>
      </c>
      <c r="AQ730">
        <v>31</v>
      </c>
      <c r="AR730">
        <v>5</v>
      </c>
      <c r="AS730" t="s">
        <v>739</v>
      </c>
      <c r="AT730" t="s">
        <v>249</v>
      </c>
      <c r="AU730" t="s">
        <v>249</v>
      </c>
      <c r="AV730" s="1">
        <v>45332</v>
      </c>
      <c r="AW730" s="116">
        <v>4</v>
      </c>
      <c r="AX730" s="15">
        <f>VLOOKUP(dummy_data!$AU730,dummy_oppeained!B:C,2,0)</f>
        <v>6</v>
      </c>
      <c r="AY730" s="22" t="str">
        <f>VLOOKUP(AT730,dummy_oppeained!B:D,3,0)</f>
        <v>eristav</v>
      </c>
      <c r="AZ730" s="72">
        <f>VLOOKUP(AS:AS,hinded_abi!B:D,3,0)</f>
        <v>3</v>
      </c>
      <c r="BA730" s="26">
        <f t="shared" si="33"/>
        <v>18</v>
      </c>
      <c r="BB730" s="27">
        <f t="shared" si="34"/>
        <v>6</v>
      </c>
      <c r="BC730" s="96" t="str">
        <f t="shared" si="35"/>
        <v>S00030_33609223222_õppeaine27_45332</v>
      </c>
      <c r="BD730" s="104">
        <f>COUNTIF($BC$2:BC730, BC730)</f>
        <v>1</v>
      </c>
    </row>
    <row r="731" spans="1:56" x14ac:dyDescent="0.25">
      <c r="A731" t="s">
        <v>318</v>
      </c>
      <c r="B731" t="s">
        <v>252</v>
      </c>
      <c r="C731" t="s">
        <v>233</v>
      </c>
      <c r="D731" t="s">
        <v>878</v>
      </c>
      <c r="E731">
        <v>33609223222</v>
      </c>
      <c r="F731" t="s">
        <v>243</v>
      </c>
      <c r="G731" t="s">
        <v>175</v>
      </c>
      <c r="H731" t="s">
        <v>52</v>
      </c>
      <c r="I731" t="s">
        <v>115</v>
      </c>
      <c r="J731" t="s">
        <v>115</v>
      </c>
      <c r="K731" s="1">
        <v>43862</v>
      </c>
      <c r="L731" s="20">
        <v>44680</v>
      </c>
      <c r="M731" s="1">
        <v>44121</v>
      </c>
      <c r="N731" s="18" t="s">
        <v>299</v>
      </c>
      <c r="O731" t="s">
        <v>55</v>
      </c>
      <c r="P731" t="s">
        <v>933</v>
      </c>
      <c r="Q731" t="s">
        <v>57</v>
      </c>
      <c r="R731" s="1">
        <v>45754</v>
      </c>
      <c r="S731" t="s">
        <v>774</v>
      </c>
      <c r="T731" t="s">
        <v>59</v>
      </c>
      <c r="U731" t="s">
        <v>176</v>
      </c>
      <c r="V731" t="s">
        <v>61</v>
      </c>
      <c r="W731">
        <v>3311</v>
      </c>
      <c r="X731" t="s">
        <v>62</v>
      </c>
      <c r="Y731" t="s">
        <v>53</v>
      </c>
      <c r="Z731">
        <v>4</v>
      </c>
      <c r="AA731" t="s">
        <v>63</v>
      </c>
      <c r="AB731" t="s">
        <v>64</v>
      </c>
      <c r="AC731" t="s">
        <v>106</v>
      </c>
      <c r="AD731" t="s">
        <v>115</v>
      </c>
      <c r="AE731" t="s">
        <v>53</v>
      </c>
      <c r="AF731" t="s">
        <v>53</v>
      </c>
      <c r="AG731">
        <v>136</v>
      </c>
      <c r="AH731">
        <v>56</v>
      </c>
      <c r="AI731" t="s">
        <v>69</v>
      </c>
      <c r="AJ731" t="s">
        <v>67</v>
      </c>
      <c r="AK731" t="s">
        <v>97</v>
      </c>
      <c r="AL731" t="s">
        <v>219</v>
      </c>
      <c r="AM731">
        <v>5</v>
      </c>
      <c r="AN731">
        <v>1</v>
      </c>
      <c r="AO731">
        <v>6</v>
      </c>
      <c r="AP731">
        <v>10</v>
      </c>
      <c r="AQ731">
        <v>31</v>
      </c>
      <c r="AR731">
        <v>5</v>
      </c>
      <c r="AS731" t="s">
        <v>732</v>
      </c>
      <c r="AT731" t="s">
        <v>215</v>
      </c>
      <c r="AU731" t="s">
        <v>215</v>
      </c>
      <c r="AV731" s="1">
        <v>45545</v>
      </c>
      <c r="AW731" s="116">
        <v>4</v>
      </c>
      <c r="AX731" s="40">
        <f>VLOOKUP(dummy_data!$AU731,dummy_oppeained!B:C,2,0)</f>
        <v>3</v>
      </c>
      <c r="AY731" s="22" t="str">
        <f>VLOOKUP(AT731,dummy_oppeained!B:D,3,0)</f>
        <v>mitteeristav</v>
      </c>
      <c r="AZ731" s="72" t="str">
        <f>VLOOKUP(AS:AS,hinded_abi!B:D,3,0)</f>
        <v>NULL</v>
      </c>
      <c r="BA731" s="26" t="str">
        <f t="shared" si="33"/>
        <v xml:space="preserve"> </v>
      </c>
      <c r="BB731" s="27">
        <f t="shared" si="34"/>
        <v>0</v>
      </c>
      <c r="BC731" s="96" t="str">
        <f t="shared" si="35"/>
        <v>S00030_33609223222_õppeaine45_45545</v>
      </c>
      <c r="BD731" s="104">
        <f>COUNTIF($BC$2:BC731, BC731)</f>
        <v>1</v>
      </c>
    </row>
    <row r="732" spans="1:56" x14ac:dyDescent="0.25">
      <c r="A732" t="s">
        <v>319</v>
      </c>
      <c r="B732" t="s">
        <v>320</v>
      </c>
      <c r="C732" t="s">
        <v>49</v>
      </c>
      <c r="D732" t="s">
        <v>893</v>
      </c>
      <c r="E732">
        <v>56104156192</v>
      </c>
      <c r="F732" t="s">
        <v>50</v>
      </c>
      <c r="G732" t="s">
        <v>305</v>
      </c>
      <c r="H732" t="s">
        <v>115</v>
      </c>
      <c r="I732" t="s">
        <v>52</v>
      </c>
      <c r="J732" t="s">
        <v>115</v>
      </c>
      <c r="K732" s="1">
        <v>45901</v>
      </c>
      <c r="L732" t="s">
        <v>321</v>
      </c>
      <c r="M732" s="1">
        <v>44196</v>
      </c>
      <c r="N732" t="s">
        <v>322</v>
      </c>
      <c r="O732" t="s">
        <v>264</v>
      </c>
      <c r="P732" t="s">
        <v>950</v>
      </c>
      <c r="Q732" t="s">
        <v>10</v>
      </c>
      <c r="R732" s="1">
        <v>44086</v>
      </c>
      <c r="S732" t="s">
        <v>774</v>
      </c>
      <c r="T732" t="s">
        <v>59</v>
      </c>
      <c r="U732" t="s">
        <v>176</v>
      </c>
      <c r="V732" t="s">
        <v>293</v>
      </c>
      <c r="W732">
        <v>80997</v>
      </c>
      <c r="X732" t="s">
        <v>62</v>
      </c>
      <c r="Y732" t="s">
        <v>53</v>
      </c>
      <c r="Z732">
        <v>1</v>
      </c>
      <c r="AA732" t="s">
        <v>284</v>
      </c>
      <c r="AB732" t="s">
        <v>64</v>
      </c>
      <c r="AC732" t="s">
        <v>146</v>
      </c>
      <c r="AD732" t="s">
        <v>115</v>
      </c>
      <c r="AE732" t="s">
        <v>53</v>
      </c>
      <c r="AF732" t="s">
        <v>180</v>
      </c>
      <c r="AG732">
        <v>79</v>
      </c>
      <c r="AH732">
        <v>35</v>
      </c>
      <c r="AI732" t="s">
        <v>194</v>
      </c>
      <c r="AJ732" t="s">
        <v>194</v>
      </c>
      <c r="AK732" t="s">
        <v>169</v>
      </c>
      <c r="AL732" t="s">
        <v>230</v>
      </c>
      <c r="AM732">
        <v>2</v>
      </c>
      <c r="AN732">
        <v>0</v>
      </c>
      <c r="AO732">
        <v>1</v>
      </c>
      <c r="AP732">
        <v>4</v>
      </c>
      <c r="AQ732">
        <v>48</v>
      </c>
      <c r="AR732">
        <v>1</v>
      </c>
      <c r="AS732" t="s">
        <v>732</v>
      </c>
      <c r="AT732" t="s">
        <v>273</v>
      </c>
      <c r="AU732" t="s">
        <v>273</v>
      </c>
      <c r="AV732" s="1">
        <v>45698</v>
      </c>
      <c r="AW732" s="116">
        <v>3</v>
      </c>
      <c r="AX732" s="15">
        <f>VLOOKUP(dummy_data!$AU732,dummy_oppeained!B:C,2,0)</f>
        <v>3</v>
      </c>
      <c r="AY732" s="22" t="str">
        <f>VLOOKUP(AT732,dummy_oppeained!B:D,3,0)</f>
        <v>mitteeristav</v>
      </c>
      <c r="AZ732" s="72" t="str">
        <f>VLOOKUP(AS:AS,hinded_abi!B:D,3,0)</f>
        <v>NULL</v>
      </c>
      <c r="BA732" s="26" t="str">
        <f t="shared" si="33"/>
        <v xml:space="preserve"> </v>
      </c>
      <c r="BB732" s="27">
        <f t="shared" si="34"/>
        <v>0</v>
      </c>
      <c r="BC732" s="96" t="str">
        <f t="shared" si="35"/>
        <v>S00031_56104156192_õppeaine21_45698</v>
      </c>
      <c r="BD732" s="104">
        <f>COUNTIF($BC$2:BC732, BC732)</f>
        <v>1</v>
      </c>
    </row>
    <row r="733" spans="1:56" x14ac:dyDescent="0.25">
      <c r="A733" t="s">
        <v>319</v>
      </c>
      <c r="B733" t="s">
        <v>320</v>
      </c>
      <c r="C733" t="s">
        <v>49</v>
      </c>
      <c r="D733" t="s">
        <v>893</v>
      </c>
      <c r="E733">
        <v>56104156192</v>
      </c>
      <c r="F733" t="s">
        <v>50</v>
      </c>
      <c r="G733" t="s">
        <v>305</v>
      </c>
      <c r="H733" t="s">
        <v>115</v>
      </c>
      <c r="I733" t="s">
        <v>52</v>
      </c>
      <c r="J733" t="s">
        <v>115</v>
      </c>
      <c r="K733" s="1">
        <v>45901</v>
      </c>
      <c r="L733" t="s">
        <v>321</v>
      </c>
      <c r="M733" s="1">
        <v>44196</v>
      </c>
      <c r="N733" t="s">
        <v>322</v>
      </c>
      <c r="O733" t="s">
        <v>264</v>
      </c>
      <c r="P733" t="s">
        <v>950</v>
      </c>
      <c r="Q733" t="s">
        <v>10</v>
      </c>
      <c r="R733" s="1">
        <v>44086</v>
      </c>
      <c r="S733" t="s">
        <v>774</v>
      </c>
      <c r="T733" t="s">
        <v>59</v>
      </c>
      <c r="U733" t="s">
        <v>176</v>
      </c>
      <c r="V733" t="s">
        <v>293</v>
      </c>
      <c r="W733">
        <v>80997</v>
      </c>
      <c r="X733" t="s">
        <v>62</v>
      </c>
      <c r="Y733" t="s">
        <v>53</v>
      </c>
      <c r="Z733">
        <v>1</v>
      </c>
      <c r="AA733" t="s">
        <v>284</v>
      </c>
      <c r="AB733" t="s">
        <v>64</v>
      </c>
      <c r="AC733" t="s">
        <v>146</v>
      </c>
      <c r="AD733" t="s">
        <v>115</v>
      </c>
      <c r="AE733" t="s">
        <v>53</v>
      </c>
      <c r="AF733" t="s">
        <v>180</v>
      </c>
      <c r="AG733">
        <v>79</v>
      </c>
      <c r="AH733">
        <v>35</v>
      </c>
      <c r="AI733" t="s">
        <v>194</v>
      </c>
      <c r="AJ733" t="s">
        <v>194</v>
      </c>
      <c r="AK733" t="s">
        <v>169</v>
      </c>
      <c r="AL733" t="s">
        <v>230</v>
      </c>
      <c r="AM733">
        <v>2</v>
      </c>
      <c r="AN733">
        <v>0</v>
      </c>
      <c r="AO733">
        <v>1</v>
      </c>
      <c r="AP733">
        <v>4</v>
      </c>
      <c r="AQ733">
        <v>48</v>
      </c>
      <c r="AR733">
        <v>1</v>
      </c>
      <c r="AS733" t="s">
        <v>741</v>
      </c>
      <c r="AT733" t="s">
        <v>81</v>
      </c>
      <c r="AU733" t="s">
        <v>81</v>
      </c>
      <c r="AV733" s="1">
        <v>44237</v>
      </c>
      <c r="AW733" s="116">
        <v>3</v>
      </c>
      <c r="AX733" s="40">
        <f>VLOOKUP(dummy_data!$AU733,dummy_oppeained!B:C,2,0)</f>
        <v>6</v>
      </c>
      <c r="AY733" s="22" t="str">
        <f>VLOOKUP(AT733,dummy_oppeained!B:D,3,0)</f>
        <v>eristav</v>
      </c>
      <c r="AZ733" s="72">
        <f>VLOOKUP(AS:AS,hinded_abi!B:D,3,0)</f>
        <v>2</v>
      </c>
      <c r="BA733" s="26">
        <f t="shared" si="33"/>
        <v>12</v>
      </c>
      <c r="BB733" s="27">
        <f t="shared" si="34"/>
        <v>6</v>
      </c>
      <c r="BC733" s="96" t="str">
        <f t="shared" si="35"/>
        <v>S00031_56104156192_õppeaine84_44237</v>
      </c>
      <c r="BD733" s="104">
        <f>COUNTIF($BC$2:BC733, BC733)</f>
        <v>1</v>
      </c>
    </row>
    <row r="734" spans="1:56" x14ac:dyDescent="0.25">
      <c r="A734" t="s">
        <v>319</v>
      </c>
      <c r="B734" t="s">
        <v>320</v>
      </c>
      <c r="C734" t="s">
        <v>49</v>
      </c>
      <c r="D734" t="s">
        <v>893</v>
      </c>
      <c r="E734">
        <v>56104156192</v>
      </c>
      <c r="F734" t="s">
        <v>50</v>
      </c>
      <c r="G734" t="s">
        <v>305</v>
      </c>
      <c r="H734" t="s">
        <v>115</v>
      </c>
      <c r="I734" t="s">
        <v>52</v>
      </c>
      <c r="J734" t="s">
        <v>115</v>
      </c>
      <c r="K734" s="1">
        <v>45901</v>
      </c>
      <c r="L734" t="s">
        <v>321</v>
      </c>
      <c r="M734" s="1">
        <v>44196</v>
      </c>
      <c r="N734" t="s">
        <v>322</v>
      </c>
      <c r="O734" t="s">
        <v>264</v>
      </c>
      <c r="P734" t="s">
        <v>950</v>
      </c>
      <c r="Q734" t="s">
        <v>10</v>
      </c>
      <c r="R734" s="1">
        <v>44086</v>
      </c>
      <c r="S734" t="s">
        <v>774</v>
      </c>
      <c r="T734" t="s">
        <v>59</v>
      </c>
      <c r="U734" t="s">
        <v>176</v>
      </c>
      <c r="V734" t="s">
        <v>293</v>
      </c>
      <c r="W734">
        <v>80997</v>
      </c>
      <c r="X734" t="s">
        <v>62</v>
      </c>
      <c r="Y734" t="s">
        <v>53</v>
      </c>
      <c r="Z734">
        <v>1</v>
      </c>
      <c r="AA734" t="s">
        <v>284</v>
      </c>
      <c r="AB734" t="s">
        <v>64</v>
      </c>
      <c r="AC734" t="s">
        <v>146</v>
      </c>
      <c r="AD734" t="s">
        <v>115</v>
      </c>
      <c r="AE734" t="s">
        <v>53</v>
      </c>
      <c r="AF734" t="s">
        <v>180</v>
      </c>
      <c r="AG734">
        <v>79</v>
      </c>
      <c r="AH734">
        <v>35</v>
      </c>
      <c r="AI734" t="s">
        <v>194</v>
      </c>
      <c r="AJ734" t="s">
        <v>194</v>
      </c>
      <c r="AK734" t="s">
        <v>169</v>
      </c>
      <c r="AL734" t="s">
        <v>230</v>
      </c>
      <c r="AM734">
        <v>2</v>
      </c>
      <c r="AN734">
        <v>0</v>
      </c>
      <c r="AO734">
        <v>1</v>
      </c>
      <c r="AP734">
        <v>4</v>
      </c>
      <c r="AQ734">
        <v>48</v>
      </c>
      <c r="AR734">
        <v>1</v>
      </c>
      <c r="AS734" t="s">
        <v>747</v>
      </c>
      <c r="AT734" t="s">
        <v>73</v>
      </c>
      <c r="AU734" t="s">
        <v>73</v>
      </c>
      <c r="AV734" s="1">
        <v>44449</v>
      </c>
      <c r="AW734" s="116">
        <v>3</v>
      </c>
      <c r="AX734" s="15">
        <f>VLOOKUP(dummy_data!$AU734,dummy_oppeained!B:C,2,0)</f>
        <v>6</v>
      </c>
      <c r="AY734" s="22" t="str">
        <f>VLOOKUP(AT734,dummy_oppeained!B:D,3,0)</f>
        <v>eristav</v>
      </c>
      <c r="AZ734" s="72">
        <f>VLOOKUP(AS:AS,hinded_abi!B:D,3,0)</f>
        <v>0</v>
      </c>
      <c r="BA734" s="26">
        <f t="shared" si="33"/>
        <v>0</v>
      </c>
      <c r="BB734" s="27">
        <f t="shared" si="34"/>
        <v>6</v>
      </c>
      <c r="BC734" s="96" t="str">
        <f t="shared" si="35"/>
        <v>S00031_56104156192_õppeaine2_44449</v>
      </c>
      <c r="BD734" s="104">
        <f>COUNTIF($BC$2:BC734, BC734)</f>
        <v>1</v>
      </c>
    </row>
    <row r="735" spans="1:56" x14ac:dyDescent="0.25">
      <c r="A735" t="s">
        <v>319</v>
      </c>
      <c r="B735" t="s">
        <v>320</v>
      </c>
      <c r="C735" t="s">
        <v>49</v>
      </c>
      <c r="D735" t="s">
        <v>893</v>
      </c>
      <c r="E735">
        <v>56104156192</v>
      </c>
      <c r="F735" t="s">
        <v>50</v>
      </c>
      <c r="G735" t="s">
        <v>305</v>
      </c>
      <c r="H735" t="s">
        <v>115</v>
      </c>
      <c r="I735" t="s">
        <v>52</v>
      </c>
      <c r="J735" t="s">
        <v>115</v>
      </c>
      <c r="K735" s="1">
        <v>45901</v>
      </c>
      <c r="L735" t="s">
        <v>321</v>
      </c>
      <c r="M735" s="1">
        <v>44196</v>
      </c>
      <c r="N735" t="s">
        <v>322</v>
      </c>
      <c r="O735" t="s">
        <v>264</v>
      </c>
      <c r="P735" t="s">
        <v>950</v>
      </c>
      <c r="Q735" t="s">
        <v>10</v>
      </c>
      <c r="R735" s="1">
        <v>44086</v>
      </c>
      <c r="S735" t="s">
        <v>774</v>
      </c>
      <c r="T735" t="s">
        <v>59</v>
      </c>
      <c r="U735" t="s">
        <v>176</v>
      </c>
      <c r="V735" t="s">
        <v>293</v>
      </c>
      <c r="W735">
        <v>80997</v>
      </c>
      <c r="X735" t="s">
        <v>62</v>
      </c>
      <c r="Y735" t="s">
        <v>53</v>
      </c>
      <c r="Z735">
        <v>1</v>
      </c>
      <c r="AA735" t="s">
        <v>284</v>
      </c>
      <c r="AB735" t="s">
        <v>64</v>
      </c>
      <c r="AC735" t="s">
        <v>146</v>
      </c>
      <c r="AD735" t="s">
        <v>115</v>
      </c>
      <c r="AE735" t="s">
        <v>53</v>
      </c>
      <c r="AF735" t="s">
        <v>180</v>
      </c>
      <c r="AG735">
        <v>79</v>
      </c>
      <c r="AH735">
        <v>35</v>
      </c>
      <c r="AI735" t="s">
        <v>194</v>
      </c>
      <c r="AJ735" t="s">
        <v>194</v>
      </c>
      <c r="AK735" t="s">
        <v>169</v>
      </c>
      <c r="AL735" t="s">
        <v>230</v>
      </c>
      <c r="AM735">
        <v>2</v>
      </c>
      <c r="AN735">
        <v>0</v>
      </c>
      <c r="AO735">
        <v>1</v>
      </c>
      <c r="AP735">
        <v>4</v>
      </c>
      <c r="AQ735">
        <v>48</v>
      </c>
      <c r="AR735">
        <v>1</v>
      </c>
      <c r="AS735" t="s">
        <v>732</v>
      </c>
      <c r="AT735" t="s">
        <v>82</v>
      </c>
      <c r="AU735" t="s">
        <v>82</v>
      </c>
      <c r="AV735" s="1">
        <v>45545</v>
      </c>
      <c r="AW735" s="116">
        <v>3</v>
      </c>
      <c r="AX735" s="40">
        <f>VLOOKUP(dummy_data!$AU735,dummy_oppeained!B:C,2,0)</f>
        <v>3</v>
      </c>
      <c r="AY735" s="22" t="str">
        <f>VLOOKUP(AT735,dummy_oppeained!B:D,3,0)</f>
        <v>mitteeristav</v>
      </c>
      <c r="AZ735" s="72" t="str">
        <f>VLOOKUP(AS:AS,hinded_abi!B:D,3,0)</f>
        <v>NULL</v>
      </c>
      <c r="BA735" s="26" t="str">
        <f t="shared" si="33"/>
        <v xml:space="preserve"> </v>
      </c>
      <c r="BB735" s="27">
        <f t="shared" si="34"/>
        <v>0</v>
      </c>
      <c r="BC735" s="96" t="str">
        <f t="shared" si="35"/>
        <v>S00031_56104156192_õppeaine76_45545</v>
      </c>
      <c r="BD735" s="104">
        <f>COUNTIF($BC$2:BC735, BC735)</f>
        <v>1</v>
      </c>
    </row>
    <row r="736" spans="1:56" x14ac:dyDescent="0.25">
      <c r="A736" t="s">
        <v>319</v>
      </c>
      <c r="B736" t="s">
        <v>320</v>
      </c>
      <c r="C736" t="s">
        <v>49</v>
      </c>
      <c r="D736" t="s">
        <v>893</v>
      </c>
      <c r="E736">
        <v>56104156192</v>
      </c>
      <c r="F736" t="s">
        <v>50</v>
      </c>
      <c r="G736" t="s">
        <v>305</v>
      </c>
      <c r="H736" t="s">
        <v>115</v>
      </c>
      <c r="I736" t="s">
        <v>52</v>
      </c>
      <c r="J736" t="s">
        <v>115</v>
      </c>
      <c r="K736" s="1">
        <v>45901</v>
      </c>
      <c r="L736" t="s">
        <v>321</v>
      </c>
      <c r="M736" s="1">
        <v>44196</v>
      </c>
      <c r="N736" t="s">
        <v>322</v>
      </c>
      <c r="O736" t="s">
        <v>264</v>
      </c>
      <c r="P736" t="s">
        <v>950</v>
      </c>
      <c r="Q736" t="s">
        <v>10</v>
      </c>
      <c r="R736" s="1">
        <v>44086</v>
      </c>
      <c r="S736" t="s">
        <v>774</v>
      </c>
      <c r="T736" t="s">
        <v>59</v>
      </c>
      <c r="U736" t="s">
        <v>176</v>
      </c>
      <c r="V736" t="s">
        <v>293</v>
      </c>
      <c r="W736">
        <v>80997</v>
      </c>
      <c r="X736" t="s">
        <v>62</v>
      </c>
      <c r="Y736" t="s">
        <v>53</v>
      </c>
      <c r="Z736">
        <v>1</v>
      </c>
      <c r="AA736" t="s">
        <v>284</v>
      </c>
      <c r="AB736" t="s">
        <v>64</v>
      </c>
      <c r="AC736" t="s">
        <v>146</v>
      </c>
      <c r="AD736" t="s">
        <v>115</v>
      </c>
      <c r="AE736" t="s">
        <v>53</v>
      </c>
      <c r="AF736" t="s">
        <v>180</v>
      </c>
      <c r="AG736">
        <v>79</v>
      </c>
      <c r="AH736">
        <v>35</v>
      </c>
      <c r="AI736" t="s">
        <v>194</v>
      </c>
      <c r="AJ736" t="s">
        <v>194</v>
      </c>
      <c r="AK736" t="s">
        <v>169</v>
      </c>
      <c r="AL736" t="s">
        <v>230</v>
      </c>
      <c r="AM736">
        <v>2</v>
      </c>
      <c r="AN736">
        <v>0</v>
      </c>
      <c r="AO736">
        <v>1</v>
      </c>
      <c r="AP736">
        <v>4</v>
      </c>
      <c r="AQ736">
        <v>48</v>
      </c>
      <c r="AR736">
        <v>1</v>
      </c>
      <c r="AS736" t="s">
        <v>732</v>
      </c>
      <c r="AT736" t="s">
        <v>274</v>
      </c>
      <c r="AU736" t="s">
        <v>274</v>
      </c>
      <c r="AV736" s="1">
        <v>44814</v>
      </c>
      <c r="AW736" s="116">
        <v>3</v>
      </c>
      <c r="AX736" s="15">
        <f>VLOOKUP(dummy_data!$AU736,dummy_oppeained!B:C,2,0)</f>
        <v>2</v>
      </c>
      <c r="AY736" s="22" t="str">
        <f>VLOOKUP(AT736,dummy_oppeained!B:D,3,0)</f>
        <v>mitteeristav</v>
      </c>
      <c r="AZ736" s="72" t="str">
        <f>VLOOKUP(AS:AS,hinded_abi!B:D,3,0)</f>
        <v>NULL</v>
      </c>
      <c r="BA736" s="26" t="str">
        <f t="shared" si="33"/>
        <v xml:space="preserve"> </v>
      </c>
      <c r="BB736" s="27">
        <f t="shared" si="34"/>
        <v>0</v>
      </c>
      <c r="BC736" s="96" t="str">
        <f t="shared" si="35"/>
        <v>S00031_56104156192_õppeaine47_44814</v>
      </c>
      <c r="BD736" s="104">
        <f>COUNTIF($BC$2:BC736, BC736)</f>
        <v>1</v>
      </c>
    </row>
    <row r="737" spans="1:56" x14ac:dyDescent="0.25">
      <c r="A737" t="s">
        <v>319</v>
      </c>
      <c r="B737" t="s">
        <v>320</v>
      </c>
      <c r="C737" t="s">
        <v>49</v>
      </c>
      <c r="D737" t="s">
        <v>893</v>
      </c>
      <c r="E737">
        <v>56104156192</v>
      </c>
      <c r="F737" t="s">
        <v>50</v>
      </c>
      <c r="G737" t="s">
        <v>305</v>
      </c>
      <c r="H737" t="s">
        <v>115</v>
      </c>
      <c r="I737" t="s">
        <v>52</v>
      </c>
      <c r="J737" t="s">
        <v>115</v>
      </c>
      <c r="K737" s="1">
        <v>45901</v>
      </c>
      <c r="L737" t="s">
        <v>321</v>
      </c>
      <c r="M737" s="1">
        <v>44196</v>
      </c>
      <c r="N737" t="s">
        <v>322</v>
      </c>
      <c r="O737" t="s">
        <v>264</v>
      </c>
      <c r="P737" t="s">
        <v>950</v>
      </c>
      <c r="Q737" t="s">
        <v>10</v>
      </c>
      <c r="R737" s="1">
        <v>44086</v>
      </c>
      <c r="S737" t="s">
        <v>774</v>
      </c>
      <c r="T737" t="s">
        <v>59</v>
      </c>
      <c r="U737" t="s">
        <v>176</v>
      </c>
      <c r="V737" t="s">
        <v>293</v>
      </c>
      <c r="W737">
        <v>80997</v>
      </c>
      <c r="X737" t="s">
        <v>62</v>
      </c>
      <c r="Y737" t="s">
        <v>53</v>
      </c>
      <c r="Z737">
        <v>1</v>
      </c>
      <c r="AA737" t="s">
        <v>284</v>
      </c>
      <c r="AB737" t="s">
        <v>64</v>
      </c>
      <c r="AC737" t="s">
        <v>146</v>
      </c>
      <c r="AD737" t="s">
        <v>115</v>
      </c>
      <c r="AE737" t="s">
        <v>53</v>
      </c>
      <c r="AF737" t="s">
        <v>180</v>
      </c>
      <c r="AG737">
        <v>79</v>
      </c>
      <c r="AH737">
        <v>35</v>
      </c>
      <c r="AI737" t="s">
        <v>194</v>
      </c>
      <c r="AJ737" t="s">
        <v>194</v>
      </c>
      <c r="AK737" t="s">
        <v>169</v>
      </c>
      <c r="AL737" t="s">
        <v>230</v>
      </c>
      <c r="AM737">
        <v>2</v>
      </c>
      <c r="AN737">
        <v>0</v>
      </c>
      <c r="AO737">
        <v>1</v>
      </c>
      <c r="AP737">
        <v>4</v>
      </c>
      <c r="AQ737">
        <v>48</v>
      </c>
      <c r="AR737">
        <v>1</v>
      </c>
      <c r="AS737" t="s">
        <v>747</v>
      </c>
      <c r="AT737" t="s">
        <v>257</v>
      </c>
      <c r="AU737" t="s">
        <v>257</v>
      </c>
      <c r="AV737" s="1">
        <v>44602</v>
      </c>
      <c r="AW737" s="116">
        <v>3</v>
      </c>
      <c r="AX737" s="40">
        <f>VLOOKUP(dummy_data!$AU737,dummy_oppeained!B:C,2,0)</f>
        <v>2</v>
      </c>
      <c r="AY737" s="22" t="str">
        <f>VLOOKUP(AT737,dummy_oppeained!B:D,3,0)</f>
        <v>mitteeristav</v>
      </c>
      <c r="AZ737" s="72">
        <f>VLOOKUP(AS:AS,hinded_abi!B:D,3,0)</f>
        <v>0</v>
      </c>
      <c r="BA737" s="26" t="str">
        <f t="shared" si="33"/>
        <v xml:space="preserve"> </v>
      </c>
      <c r="BB737" s="27">
        <f t="shared" si="34"/>
        <v>0</v>
      </c>
      <c r="BC737" s="96" t="str">
        <f t="shared" si="35"/>
        <v>S00031_56104156192_õppeaine89_44602</v>
      </c>
      <c r="BD737" s="104">
        <f>COUNTIF($BC$2:BC737, BC737)</f>
        <v>1</v>
      </c>
    </row>
    <row r="738" spans="1:56" x14ac:dyDescent="0.25">
      <c r="A738" t="s">
        <v>319</v>
      </c>
      <c r="B738" t="s">
        <v>320</v>
      </c>
      <c r="C738" t="s">
        <v>49</v>
      </c>
      <c r="D738" t="s">
        <v>893</v>
      </c>
      <c r="E738">
        <v>56104156192</v>
      </c>
      <c r="F738" t="s">
        <v>50</v>
      </c>
      <c r="G738" t="s">
        <v>305</v>
      </c>
      <c r="H738" t="s">
        <v>115</v>
      </c>
      <c r="I738" t="s">
        <v>52</v>
      </c>
      <c r="J738" t="s">
        <v>115</v>
      </c>
      <c r="K738" s="1">
        <v>45901</v>
      </c>
      <c r="L738" t="s">
        <v>321</v>
      </c>
      <c r="M738" s="1">
        <v>44196</v>
      </c>
      <c r="N738" t="s">
        <v>322</v>
      </c>
      <c r="O738" t="s">
        <v>264</v>
      </c>
      <c r="P738" t="s">
        <v>950</v>
      </c>
      <c r="Q738" t="s">
        <v>10</v>
      </c>
      <c r="R738" s="1">
        <v>44086</v>
      </c>
      <c r="S738" t="s">
        <v>774</v>
      </c>
      <c r="T738" t="s">
        <v>59</v>
      </c>
      <c r="U738" t="s">
        <v>176</v>
      </c>
      <c r="V738" t="s">
        <v>293</v>
      </c>
      <c r="W738">
        <v>80997</v>
      </c>
      <c r="X738" t="s">
        <v>62</v>
      </c>
      <c r="Y738" t="s">
        <v>53</v>
      </c>
      <c r="Z738">
        <v>1</v>
      </c>
      <c r="AA738" t="s">
        <v>284</v>
      </c>
      <c r="AB738" t="s">
        <v>64</v>
      </c>
      <c r="AC738" t="s">
        <v>146</v>
      </c>
      <c r="AD738" t="s">
        <v>115</v>
      </c>
      <c r="AE738" t="s">
        <v>53</v>
      </c>
      <c r="AF738" t="s">
        <v>180</v>
      </c>
      <c r="AG738">
        <v>79</v>
      </c>
      <c r="AH738">
        <v>35</v>
      </c>
      <c r="AI738" t="s">
        <v>194</v>
      </c>
      <c r="AJ738" t="s">
        <v>194</v>
      </c>
      <c r="AK738" t="s">
        <v>169</v>
      </c>
      <c r="AL738" t="s">
        <v>230</v>
      </c>
      <c r="AM738">
        <v>2</v>
      </c>
      <c r="AN738">
        <v>0</v>
      </c>
      <c r="AO738">
        <v>1</v>
      </c>
      <c r="AP738">
        <v>4</v>
      </c>
      <c r="AQ738">
        <v>48</v>
      </c>
      <c r="AR738">
        <v>1</v>
      </c>
      <c r="AS738" t="s">
        <v>747</v>
      </c>
      <c r="AT738" t="s">
        <v>127</v>
      </c>
      <c r="AU738" t="s">
        <v>127</v>
      </c>
      <c r="AV738" s="1">
        <v>45179</v>
      </c>
      <c r="AW738" s="116">
        <v>3</v>
      </c>
      <c r="AX738" s="15">
        <f>VLOOKUP(dummy_data!$AU738,dummy_oppeained!B:C,2,0)</f>
        <v>6</v>
      </c>
      <c r="AY738" s="22" t="str">
        <f>VLOOKUP(AT738,dummy_oppeained!B:D,3,0)</f>
        <v>eristav</v>
      </c>
      <c r="AZ738" s="72">
        <f>VLOOKUP(AS:AS,hinded_abi!B:D,3,0)</f>
        <v>0</v>
      </c>
      <c r="BA738" s="26">
        <f t="shared" si="33"/>
        <v>0</v>
      </c>
      <c r="BB738" s="27">
        <f t="shared" si="34"/>
        <v>6</v>
      </c>
      <c r="BC738" s="96" t="str">
        <f t="shared" si="35"/>
        <v>S00031_56104156192_õppeaine50_45179</v>
      </c>
      <c r="BD738" s="104">
        <f>COUNTIF($BC$2:BC738, BC738)</f>
        <v>1</v>
      </c>
    </row>
    <row r="739" spans="1:56" x14ac:dyDescent="0.25">
      <c r="A739" t="s">
        <v>319</v>
      </c>
      <c r="B739" t="s">
        <v>320</v>
      </c>
      <c r="C739" t="s">
        <v>49</v>
      </c>
      <c r="D739" t="s">
        <v>893</v>
      </c>
      <c r="E739">
        <v>56104156192</v>
      </c>
      <c r="F739" t="s">
        <v>50</v>
      </c>
      <c r="G739" t="s">
        <v>305</v>
      </c>
      <c r="H739" t="s">
        <v>115</v>
      </c>
      <c r="I739" t="s">
        <v>52</v>
      </c>
      <c r="J739" t="s">
        <v>115</v>
      </c>
      <c r="K739" s="1">
        <v>45901</v>
      </c>
      <c r="L739" t="s">
        <v>321</v>
      </c>
      <c r="M739" s="1">
        <v>44196</v>
      </c>
      <c r="N739" t="s">
        <v>322</v>
      </c>
      <c r="O739" t="s">
        <v>264</v>
      </c>
      <c r="P739" t="s">
        <v>950</v>
      </c>
      <c r="Q739" t="s">
        <v>10</v>
      </c>
      <c r="R739" s="1">
        <v>44086</v>
      </c>
      <c r="S739" t="s">
        <v>774</v>
      </c>
      <c r="T739" t="s">
        <v>59</v>
      </c>
      <c r="U739" t="s">
        <v>176</v>
      </c>
      <c r="V739" t="s">
        <v>293</v>
      </c>
      <c r="W739">
        <v>80997</v>
      </c>
      <c r="X739" t="s">
        <v>62</v>
      </c>
      <c r="Y739" t="s">
        <v>53</v>
      </c>
      <c r="Z739">
        <v>1</v>
      </c>
      <c r="AA739" t="s">
        <v>284</v>
      </c>
      <c r="AB739" t="s">
        <v>64</v>
      </c>
      <c r="AC739" t="s">
        <v>146</v>
      </c>
      <c r="AD739" t="s">
        <v>115</v>
      </c>
      <c r="AE739" t="s">
        <v>53</v>
      </c>
      <c r="AF739" t="s">
        <v>180</v>
      </c>
      <c r="AG739">
        <v>79</v>
      </c>
      <c r="AH739">
        <v>35</v>
      </c>
      <c r="AI739" t="s">
        <v>194</v>
      </c>
      <c r="AJ739" t="s">
        <v>194</v>
      </c>
      <c r="AK739" t="s">
        <v>169</v>
      </c>
      <c r="AL739" t="s">
        <v>230</v>
      </c>
      <c r="AM739">
        <v>2</v>
      </c>
      <c r="AN739">
        <v>0</v>
      </c>
      <c r="AO739">
        <v>1</v>
      </c>
      <c r="AP739">
        <v>4</v>
      </c>
      <c r="AQ739">
        <v>48</v>
      </c>
      <c r="AR739">
        <v>1</v>
      </c>
      <c r="AS739" t="s">
        <v>734</v>
      </c>
      <c r="AT739" t="s">
        <v>105</v>
      </c>
      <c r="AU739" t="s">
        <v>105</v>
      </c>
      <c r="AV739" s="1">
        <v>45698</v>
      </c>
      <c r="AW739" s="116">
        <v>3</v>
      </c>
      <c r="AX739" s="40">
        <f>VLOOKUP(dummy_data!$AU739,dummy_oppeained!B:C,2,0)</f>
        <v>2</v>
      </c>
      <c r="AY739" s="22" t="str">
        <f>VLOOKUP(AT739,dummy_oppeained!B:D,3,0)</f>
        <v>mitteeristav</v>
      </c>
      <c r="AZ739" s="72" t="str">
        <f>VLOOKUP(AS:AS,hinded_abi!B:D,3,0)</f>
        <v>NULL</v>
      </c>
      <c r="BA739" s="26" t="str">
        <f t="shared" si="33"/>
        <v xml:space="preserve"> </v>
      </c>
      <c r="BB739" s="27">
        <f t="shared" si="34"/>
        <v>0</v>
      </c>
      <c r="BC739" s="96" t="str">
        <f t="shared" si="35"/>
        <v>S00031_56104156192_õppeaine18_45698</v>
      </c>
      <c r="BD739" s="104">
        <f>COUNTIF($BC$2:BC739, BC739)</f>
        <v>1</v>
      </c>
    </row>
    <row r="740" spans="1:56" x14ac:dyDescent="0.25">
      <c r="A740" t="s">
        <v>319</v>
      </c>
      <c r="B740" t="s">
        <v>320</v>
      </c>
      <c r="C740" t="s">
        <v>49</v>
      </c>
      <c r="D740" t="s">
        <v>893</v>
      </c>
      <c r="E740">
        <v>56104156192</v>
      </c>
      <c r="F740" t="s">
        <v>50</v>
      </c>
      <c r="G740" t="s">
        <v>305</v>
      </c>
      <c r="H740" t="s">
        <v>115</v>
      </c>
      <c r="I740" t="s">
        <v>52</v>
      </c>
      <c r="J740" t="s">
        <v>115</v>
      </c>
      <c r="K740" s="1">
        <v>45901</v>
      </c>
      <c r="L740" t="s">
        <v>321</v>
      </c>
      <c r="M740" s="1">
        <v>44196</v>
      </c>
      <c r="N740" t="s">
        <v>322</v>
      </c>
      <c r="O740" t="s">
        <v>264</v>
      </c>
      <c r="P740" t="s">
        <v>950</v>
      </c>
      <c r="Q740" t="s">
        <v>10</v>
      </c>
      <c r="R740" s="1">
        <v>44086</v>
      </c>
      <c r="S740" t="s">
        <v>774</v>
      </c>
      <c r="T740" t="s">
        <v>59</v>
      </c>
      <c r="U740" t="s">
        <v>176</v>
      </c>
      <c r="V740" t="s">
        <v>293</v>
      </c>
      <c r="W740">
        <v>80997</v>
      </c>
      <c r="X740" t="s">
        <v>62</v>
      </c>
      <c r="Y740" t="s">
        <v>53</v>
      </c>
      <c r="Z740">
        <v>1</v>
      </c>
      <c r="AA740" t="s">
        <v>284</v>
      </c>
      <c r="AB740" t="s">
        <v>64</v>
      </c>
      <c r="AC740" t="s">
        <v>146</v>
      </c>
      <c r="AD740" t="s">
        <v>115</v>
      </c>
      <c r="AE740" t="s">
        <v>53</v>
      </c>
      <c r="AF740" t="s">
        <v>180</v>
      </c>
      <c r="AG740">
        <v>79</v>
      </c>
      <c r="AH740">
        <v>35</v>
      </c>
      <c r="AI740" t="s">
        <v>194</v>
      </c>
      <c r="AJ740" t="s">
        <v>194</v>
      </c>
      <c r="AK740" t="s">
        <v>169</v>
      </c>
      <c r="AL740" t="s">
        <v>230</v>
      </c>
      <c r="AM740">
        <v>2</v>
      </c>
      <c r="AN740">
        <v>0</v>
      </c>
      <c r="AO740">
        <v>1</v>
      </c>
      <c r="AP740">
        <v>4</v>
      </c>
      <c r="AQ740">
        <v>48</v>
      </c>
      <c r="AR740">
        <v>1</v>
      </c>
      <c r="AS740" t="s">
        <v>747</v>
      </c>
      <c r="AT740" t="s">
        <v>92</v>
      </c>
      <c r="AU740" t="s">
        <v>92</v>
      </c>
      <c r="AV740" s="1">
        <v>44084</v>
      </c>
      <c r="AW740" s="116">
        <v>3</v>
      </c>
      <c r="AX740" s="15">
        <f>VLOOKUP(dummy_data!$AU740,dummy_oppeained!B:C,2,0)</f>
        <v>5</v>
      </c>
      <c r="AY740" s="22" t="str">
        <f>VLOOKUP(AT740,dummy_oppeained!B:D,3,0)</f>
        <v>eristav</v>
      </c>
      <c r="AZ740" s="72">
        <f>VLOOKUP(AS:AS,hinded_abi!B:D,3,0)</f>
        <v>0</v>
      </c>
      <c r="BA740" s="26">
        <f t="shared" si="33"/>
        <v>0</v>
      </c>
      <c r="BB740" s="27">
        <f t="shared" si="34"/>
        <v>5</v>
      </c>
      <c r="BC740" s="96" t="str">
        <f t="shared" si="35"/>
        <v>S00031_56104156192_õppeaine68_44084</v>
      </c>
      <c r="BD740" s="104">
        <f>COUNTIF($BC$2:BC740, BC740)</f>
        <v>1</v>
      </c>
    </row>
    <row r="741" spans="1:56" x14ac:dyDescent="0.25">
      <c r="A741" t="s">
        <v>319</v>
      </c>
      <c r="B741" t="s">
        <v>320</v>
      </c>
      <c r="C741" t="s">
        <v>49</v>
      </c>
      <c r="D741" t="s">
        <v>893</v>
      </c>
      <c r="E741">
        <v>56104156192</v>
      </c>
      <c r="F741" t="s">
        <v>50</v>
      </c>
      <c r="G741" t="s">
        <v>305</v>
      </c>
      <c r="H741" t="s">
        <v>115</v>
      </c>
      <c r="I741" t="s">
        <v>52</v>
      </c>
      <c r="J741" t="s">
        <v>115</v>
      </c>
      <c r="K741" s="1">
        <v>45901</v>
      </c>
      <c r="L741" t="s">
        <v>321</v>
      </c>
      <c r="M741" s="1">
        <v>44196</v>
      </c>
      <c r="N741" t="s">
        <v>322</v>
      </c>
      <c r="O741" t="s">
        <v>264</v>
      </c>
      <c r="P741" t="s">
        <v>950</v>
      </c>
      <c r="Q741" t="s">
        <v>10</v>
      </c>
      <c r="R741" s="1">
        <v>44086</v>
      </c>
      <c r="S741" t="s">
        <v>774</v>
      </c>
      <c r="T741" t="s">
        <v>59</v>
      </c>
      <c r="U741" t="s">
        <v>176</v>
      </c>
      <c r="V741" t="s">
        <v>293</v>
      </c>
      <c r="W741">
        <v>80997</v>
      </c>
      <c r="X741" t="s">
        <v>62</v>
      </c>
      <c r="Y741" t="s">
        <v>53</v>
      </c>
      <c r="Z741">
        <v>1</v>
      </c>
      <c r="AA741" t="s">
        <v>284</v>
      </c>
      <c r="AB741" t="s">
        <v>64</v>
      </c>
      <c r="AC741" t="s">
        <v>146</v>
      </c>
      <c r="AD741" t="s">
        <v>115</v>
      </c>
      <c r="AE741" t="s">
        <v>53</v>
      </c>
      <c r="AF741" t="s">
        <v>180</v>
      </c>
      <c r="AG741">
        <v>79</v>
      </c>
      <c r="AH741">
        <v>35</v>
      </c>
      <c r="AI741" t="s">
        <v>194</v>
      </c>
      <c r="AJ741" t="s">
        <v>194</v>
      </c>
      <c r="AK741" t="s">
        <v>169</v>
      </c>
      <c r="AL741" t="s">
        <v>230</v>
      </c>
      <c r="AM741">
        <v>2</v>
      </c>
      <c r="AN741">
        <v>0</v>
      </c>
      <c r="AO741">
        <v>1</v>
      </c>
      <c r="AP741">
        <v>4</v>
      </c>
      <c r="AQ741">
        <v>48</v>
      </c>
      <c r="AR741">
        <v>1</v>
      </c>
      <c r="AS741" t="s">
        <v>747</v>
      </c>
      <c r="AT741" t="s">
        <v>152</v>
      </c>
      <c r="AU741" t="s">
        <v>152</v>
      </c>
      <c r="AV741" s="1">
        <v>44602</v>
      </c>
      <c r="AW741" s="116">
        <v>3</v>
      </c>
      <c r="AX741" s="40">
        <f>VLOOKUP(dummy_data!$AU741,dummy_oppeained!B:C,2,0)</f>
        <v>6</v>
      </c>
      <c r="AY741" s="22" t="str">
        <f>VLOOKUP(AT741,dummy_oppeained!B:D,3,0)</f>
        <v>eristav</v>
      </c>
      <c r="AZ741" s="72">
        <f>VLOOKUP(AS:AS,hinded_abi!B:D,3,0)</f>
        <v>0</v>
      </c>
      <c r="BA741" s="26">
        <f t="shared" si="33"/>
        <v>0</v>
      </c>
      <c r="BB741" s="27">
        <f t="shared" si="34"/>
        <v>6</v>
      </c>
      <c r="BC741" s="96" t="str">
        <f t="shared" si="35"/>
        <v>S00031_56104156192_õppeaine41_44602</v>
      </c>
      <c r="BD741" s="104">
        <f>COUNTIF($BC$2:BC741, BC741)</f>
        <v>1</v>
      </c>
    </row>
    <row r="742" spans="1:56" x14ac:dyDescent="0.25">
      <c r="A742" t="s">
        <v>319</v>
      </c>
      <c r="B742" t="s">
        <v>320</v>
      </c>
      <c r="C742" t="s">
        <v>49</v>
      </c>
      <c r="D742" t="s">
        <v>893</v>
      </c>
      <c r="E742">
        <v>56104156192</v>
      </c>
      <c r="F742" t="s">
        <v>50</v>
      </c>
      <c r="G742" t="s">
        <v>305</v>
      </c>
      <c r="H742" t="s">
        <v>115</v>
      </c>
      <c r="I742" t="s">
        <v>52</v>
      </c>
      <c r="J742" t="s">
        <v>115</v>
      </c>
      <c r="K742" s="1">
        <v>45901</v>
      </c>
      <c r="L742" t="s">
        <v>321</v>
      </c>
      <c r="M742" s="1">
        <v>44196</v>
      </c>
      <c r="N742" t="s">
        <v>322</v>
      </c>
      <c r="O742" t="s">
        <v>264</v>
      </c>
      <c r="P742" t="s">
        <v>950</v>
      </c>
      <c r="Q742" t="s">
        <v>10</v>
      </c>
      <c r="R742" s="1">
        <v>44086</v>
      </c>
      <c r="S742" t="s">
        <v>774</v>
      </c>
      <c r="T742" t="s">
        <v>59</v>
      </c>
      <c r="U742" t="s">
        <v>176</v>
      </c>
      <c r="V742" t="s">
        <v>293</v>
      </c>
      <c r="W742">
        <v>80997</v>
      </c>
      <c r="X742" t="s">
        <v>62</v>
      </c>
      <c r="Y742" t="s">
        <v>53</v>
      </c>
      <c r="Z742">
        <v>1</v>
      </c>
      <c r="AA742" t="s">
        <v>284</v>
      </c>
      <c r="AB742" t="s">
        <v>64</v>
      </c>
      <c r="AC742" t="s">
        <v>146</v>
      </c>
      <c r="AD742" t="s">
        <v>115</v>
      </c>
      <c r="AE742" t="s">
        <v>53</v>
      </c>
      <c r="AF742" t="s">
        <v>180</v>
      </c>
      <c r="AG742">
        <v>79</v>
      </c>
      <c r="AH742">
        <v>35</v>
      </c>
      <c r="AI742" t="s">
        <v>194</v>
      </c>
      <c r="AJ742" t="s">
        <v>194</v>
      </c>
      <c r="AK742" t="s">
        <v>169</v>
      </c>
      <c r="AL742" t="s">
        <v>230</v>
      </c>
      <c r="AM742">
        <v>2</v>
      </c>
      <c r="AN742">
        <v>0</v>
      </c>
      <c r="AO742">
        <v>1</v>
      </c>
      <c r="AP742">
        <v>4</v>
      </c>
      <c r="AQ742">
        <v>48</v>
      </c>
      <c r="AR742">
        <v>1</v>
      </c>
      <c r="AS742" t="s">
        <v>745</v>
      </c>
      <c r="AT742" t="s">
        <v>268</v>
      </c>
      <c r="AU742" t="s">
        <v>268</v>
      </c>
      <c r="AV742" s="1">
        <v>45332</v>
      </c>
      <c r="AW742" s="116">
        <v>3</v>
      </c>
      <c r="AX742" s="15">
        <f>VLOOKUP(dummy_data!$AU742,dummy_oppeained!B:C,2,0)</f>
        <v>6</v>
      </c>
      <c r="AY742" s="22" t="str">
        <f>VLOOKUP(AT742,dummy_oppeained!B:D,3,0)</f>
        <v>eristav</v>
      </c>
      <c r="AZ742" s="72">
        <f>VLOOKUP(AS:AS,hinded_abi!B:D,3,0)</f>
        <v>0</v>
      </c>
      <c r="BA742" s="26">
        <f t="shared" si="33"/>
        <v>0</v>
      </c>
      <c r="BB742" s="27">
        <f t="shared" si="34"/>
        <v>6</v>
      </c>
      <c r="BC742" s="96" t="str">
        <f t="shared" si="35"/>
        <v>S00031_56104156192_õppeaine55_45332</v>
      </c>
      <c r="BD742" s="104">
        <f>COUNTIF($BC$2:BC742, BC742)</f>
        <v>1</v>
      </c>
    </row>
    <row r="743" spans="1:56" x14ac:dyDescent="0.25">
      <c r="A743" t="s">
        <v>319</v>
      </c>
      <c r="B743" t="s">
        <v>320</v>
      </c>
      <c r="C743" t="s">
        <v>49</v>
      </c>
      <c r="D743" t="s">
        <v>893</v>
      </c>
      <c r="E743">
        <v>56104156192</v>
      </c>
      <c r="F743" t="s">
        <v>50</v>
      </c>
      <c r="G743" t="s">
        <v>305</v>
      </c>
      <c r="H743" t="s">
        <v>115</v>
      </c>
      <c r="I743" t="s">
        <v>52</v>
      </c>
      <c r="J743" t="s">
        <v>115</v>
      </c>
      <c r="K743" s="1">
        <v>45901</v>
      </c>
      <c r="L743" t="s">
        <v>321</v>
      </c>
      <c r="M743" s="1">
        <v>44196</v>
      </c>
      <c r="N743" t="s">
        <v>322</v>
      </c>
      <c r="O743" t="s">
        <v>264</v>
      </c>
      <c r="P743" t="s">
        <v>950</v>
      </c>
      <c r="Q743" t="s">
        <v>10</v>
      </c>
      <c r="R743" s="1">
        <v>44086</v>
      </c>
      <c r="S743" t="s">
        <v>774</v>
      </c>
      <c r="T743" t="s">
        <v>59</v>
      </c>
      <c r="U743" t="s">
        <v>176</v>
      </c>
      <c r="V743" t="s">
        <v>293</v>
      </c>
      <c r="W743">
        <v>80997</v>
      </c>
      <c r="X743" t="s">
        <v>62</v>
      </c>
      <c r="Y743" t="s">
        <v>53</v>
      </c>
      <c r="Z743">
        <v>1</v>
      </c>
      <c r="AA743" t="s">
        <v>284</v>
      </c>
      <c r="AB743" t="s">
        <v>64</v>
      </c>
      <c r="AC743" t="s">
        <v>146</v>
      </c>
      <c r="AD743" t="s">
        <v>115</v>
      </c>
      <c r="AE743" t="s">
        <v>53</v>
      </c>
      <c r="AF743" t="s">
        <v>180</v>
      </c>
      <c r="AG743">
        <v>79</v>
      </c>
      <c r="AH743">
        <v>35</v>
      </c>
      <c r="AI743" t="s">
        <v>194</v>
      </c>
      <c r="AJ743" t="s">
        <v>194</v>
      </c>
      <c r="AK743" t="s">
        <v>169</v>
      </c>
      <c r="AL743" t="s">
        <v>230</v>
      </c>
      <c r="AM743">
        <v>2</v>
      </c>
      <c r="AN743">
        <v>0</v>
      </c>
      <c r="AO743">
        <v>1</v>
      </c>
      <c r="AP743">
        <v>4</v>
      </c>
      <c r="AQ743">
        <v>48</v>
      </c>
      <c r="AR743">
        <v>1</v>
      </c>
      <c r="AS743" t="s">
        <v>736</v>
      </c>
      <c r="AT743" t="s">
        <v>138</v>
      </c>
      <c r="AU743" t="s">
        <v>138</v>
      </c>
      <c r="AV743" s="1">
        <v>44449</v>
      </c>
      <c r="AW743" s="116">
        <v>3</v>
      </c>
      <c r="AX743" s="40">
        <f>VLOOKUP(dummy_data!$AU743,dummy_oppeained!B:C,2,0)</f>
        <v>6</v>
      </c>
      <c r="AY743" s="22" t="str">
        <f>VLOOKUP(AT743,dummy_oppeained!B:D,3,0)</f>
        <v>eristav</v>
      </c>
      <c r="AZ743" s="72">
        <f>VLOOKUP(AS:AS,hinded_abi!B:D,3,0)</f>
        <v>5</v>
      </c>
      <c r="BA743" s="26">
        <f t="shared" si="33"/>
        <v>30</v>
      </c>
      <c r="BB743" s="27">
        <f t="shared" si="34"/>
        <v>6</v>
      </c>
      <c r="BC743" s="96" t="str">
        <f t="shared" si="35"/>
        <v>S00031_56104156192_õppeaine8_44449</v>
      </c>
      <c r="BD743" s="104">
        <f>COUNTIF($BC$2:BC743, BC743)</f>
        <v>1</v>
      </c>
    </row>
    <row r="744" spans="1:56" x14ac:dyDescent="0.25">
      <c r="A744" t="s">
        <v>319</v>
      </c>
      <c r="B744" t="s">
        <v>320</v>
      </c>
      <c r="C744" t="s">
        <v>49</v>
      </c>
      <c r="D744" t="s">
        <v>893</v>
      </c>
      <c r="E744">
        <v>56104156192</v>
      </c>
      <c r="F744" t="s">
        <v>50</v>
      </c>
      <c r="G744" t="s">
        <v>305</v>
      </c>
      <c r="H744" t="s">
        <v>115</v>
      </c>
      <c r="I744" t="s">
        <v>52</v>
      </c>
      <c r="J744" t="s">
        <v>115</v>
      </c>
      <c r="K744" s="1">
        <v>45901</v>
      </c>
      <c r="L744" t="s">
        <v>321</v>
      </c>
      <c r="M744" s="1">
        <v>44196</v>
      </c>
      <c r="N744" t="s">
        <v>322</v>
      </c>
      <c r="O744" t="s">
        <v>264</v>
      </c>
      <c r="P744" t="s">
        <v>950</v>
      </c>
      <c r="Q744" t="s">
        <v>10</v>
      </c>
      <c r="R744" s="1">
        <v>44086</v>
      </c>
      <c r="S744" t="s">
        <v>774</v>
      </c>
      <c r="T744" t="s">
        <v>59</v>
      </c>
      <c r="U744" t="s">
        <v>176</v>
      </c>
      <c r="V744" t="s">
        <v>293</v>
      </c>
      <c r="W744">
        <v>80997</v>
      </c>
      <c r="X744" t="s">
        <v>62</v>
      </c>
      <c r="Y744" t="s">
        <v>53</v>
      </c>
      <c r="Z744">
        <v>1</v>
      </c>
      <c r="AA744" t="s">
        <v>284</v>
      </c>
      <c r="AB744" t="s">
        <v>64</v>
      </c>
      <c r="AC744" t="s">
        <v>146</v>
      </c>
      <c r="AD744" t="s">
        <v>115</v>
      </c>
      <c r="AE744" t="s">
        <v>53</v>
      </c>
      <c r="AF744" t="s">
        <v>180</v>
      </c>
      <c r="AG744">
        <v>79</v>
      </c>
      <c r="AH744">
        <v>35</v>
      </c>
      <c r="AI744" t="s">
        <v>194</v>
      </c>
      <c r="AJ744" t="s">
        <v>194</v>
      </c>
      <c r="AK744" t="s">
        <v>169</v>
      </c>
      <c r="AL744" t="s">
        <v>230</v>
      </c>
      <c r="AM744">
        <v>2</v>
      </c>
      <c r="AN744">
        <v>0</v>
      </c>
      <c r="AO744">
        <v>1</v>
      </c>
      <c r="AP744">
        <v>4</v>
      </c>
      <c r="AQ744">
        <v>48</v>
      </c>
      <c r="AR744">
        <v>1</v>
      </c>
      <c r="AS744" t="s">
        <v>747</v>
      </c>
      <c r="AT744" t="s">
        <v>99</v>
      </c>
      <c r="AU744" t="s">
        <v>99</v>
      </c>
      <c r="AV744" s="1">
        <v>44237</v>
      </c>
      <c r="AW744" s="116">
        <v>3</v>
      </c>
      <c r="AX744" s="15">
        <f>VLOOKUP(dummy_data!$AU744,dummy_oppeained!B:C,2,0)</f>
        <v>3</v>
      </c>
      <c r="AY744" s="22" t="str">
        <f>VLOOKUP(AT744,dummy_oppeained!B:D,3,0)</f>
        <v>mitteeristav</v>
      </c>
      <c r="AZ744" s="72">
        <f>VLOOKUP(AS:AS,hinded_abi!B:D,3,0)</f>
        <v>0</v>
      </c>
      <c r="BA744" s="26" t="str">
        <f t="shared" si="33"/>
        <v xml:space="preserve"> </v>
      </c>
      <c r="BB744" s="27">
        <f t="shared" si="34"/>
        <v>0</v>
      </c>
      <c r="BC744" s="96" t="str">
        <f t="shared" si="35"/>
        <v>S00031_56104156192_õppeaine91_44237</v>
      </c>
      <c r="BD744" s="104">
        <f>COUNTIF($BC$2:BC744, BC744)</f>
        <v>1</v>
      </c>
    </row>
    <row r="745" spans="1:56" x14ac:dyDescent="0.25">
      <c r="A745" t="s">
        <v>319</v>
      </c>
      <c r="B745" t="s">
        <v>320</v>
      </c>
      <c r="C745" t="s">
        <v>49</v>
      </c>
      <c r="D745" t="s">
        <v>893</v>
      </c>
      <c r="E745">
        <v>56104156192</v>
      </c>
      <c r="F745" t="s">
        <v>50</v>
      </c>
      <c r="G745" t="s">
        <v>305</v>
      </c>
      <c r="H745" t="s">
        <v>115</v>
      </c>
      <c r="I745" t="s">
        <v>52</v>
      </c>
      <c r="J745" t="s">
        <v>115</v>
      </c>
      <c r="K745" s="1">
        <v>45901</v>
      </c>
      <c r="L745" t="s">
        <v>321</v>
      </c>
      <c r="M745" s="1">
        <v>44196</v>
      </c>
      <c r="N745" t="s">
        <v>322</v>
      </c>
      <c r="O745" t="s">
        <v>264</v>
      </c>
      <c r="P745" t="s">
        <v>950</v>
      </c>
      <c r="Q745" t="s">
        <v>10</v>
      </c>
      <c r="R745" s="1">
        <v>44086</v>
      </c>
      <c r="S745" t="s">
        <v>774</v>
      </c>
      <c r="T745" t="s">
        <v>59</v>
      </c>
      <c r="U745" t="s">
        <v>176</v>
      </c>
      <c r="V745" t="s">
        <v>293</v>
      </c>
      <c r="W745">
        <v>80997</v>
      </c>
      <c r="X745" t="s">
        <v>62</v>
      </c>
      <c r="Y745" t="s">
        <v>53</v>
      </c>
      <c r="Z745">
        <v>1</v>
      </c>
      <c r="AA745" t="s">
        <v>284</v>
      </c>
      <c r="AB745" t="s">
        <v>64</v>
      </c>
      <c r="AC745" t="s">
        <v>146</v>
      </c>
      <c r="AD745" t="s">
        <v>115</v>
      </c>
      <c r="AE745" t="s">
        <v>53</v>
      </c>
      <c r="AF745" t="s">
        <v>180</v>
      </c>
      <c r="AG745">
        <v>79</v>
      </c>
      <c r="AH745">
        <v>35</v>
      </c>
      <c r="AI745" t="s">
        <v>194</v>
      </c>
      <c r="AJ745" t="s">
        <v>194</v>
      </c>
      <c r="AK745" t="s">
        <v>169</v>
      </c>
      <c r="AL745" t="s">
        <v>230</v>
      </c>
      <c r="AM745">
        <v>2</v>
      </c>
      <c r="AN745">
        <v>0</v>
      </c>
      <c r="AO745">
        <v>1</v>
      </c>
      <c r="AP745">
        <v>4</v>
      </c>
      <c r="AQ745">
        <v>48</v>
      </c>
      <c r="AR745">
        <v>1</v>
      </c>
      <c r="AS745" t="s">
        <v>739</v>
      </c>
      <c r="AT745" t="s">
        <v>132</v>
      </c>
      <c r="AU745" t="s">
        <v>132</v>
      </c>
      <c r="AV745" s="1">
        <v>44449</v>
      </c>
      <c r="AW745" s="116">
        <v>3</v>
      </c>
      <c r="AX745" s="40">
        <f>VLOOKUP(dummy_data!$AU745,dummy_oppeained!B:C,2,0)</f>
        <v>6</v>
      </c>
      <c r="AY745" s="22" t="str">
        <f>VLOOKUP(AT745,dummy_oppeained!B:D,3,0)</f>
        <v>eristav</v>
      </c>
      <c r="AZ745" s="72">
        <f>VLOOKUP(AS:AS,hinded_abi!B:D,3,0)</f>
        <v>3</v>
      </c>
      <c r="BA745" s="26">
        <f t="shared" si="33"/>
        <v>18</v>
      </c>
      <c r="BB745" s="27">
        <f t="shared" si="34"/>
        <v>6</v>
      </c>
      <c r="BC745" s="96" t="str">
        <f t="shared" si="35"/>
        <v>S00031_56104156192_õppeaine56_44449</v>
      </c>
      <c r="BD745" s="104">
        <f>COUNTIF($BC$2:BC745, BC745)</f>
        <v>1</v>
      </c>
    </row>
    <row r="746" spans="1:56" x14ac:dyDescent="0.25">
      <c r="A746" t="s">
        <v>319</v>
      </c>
      <c r="B746" t="s">
        <v>320</v>
      </c>
      <c r="C746" t="s">
        <v>49</v>
      </c>
      <c r="D746" t="s">
        <v>893</v>
      </c>
      <c r="E746">
        <v>56104156192</v>
      </c>
      <c r="F746" t="s">
        <v>50</v>
      </c>
      <c r="G746" t="s">
        <v>305</v>
      </c>
      <c r="H746" t="s">
        <v>115</v>
      </c>
      <c r="I746" t="s">
        <v>52</v>
      </c>
      <c r="J746" t="s">
        <v>115</v>
      </c>
      <c r="K746" s="1">
        <v>45901</v>
      </c>
      <c r="L746" t="s">
        <v>321</v>
      </c>
      <c r="M746" s="1">
        <v>44196</v>
      </c>
      <c r="N746" t="s">
        <v>322</v>
      </c>
      <c r="O746" t="s">
        <v>264</v>
      </c>
      <c r="P746" t="s">
        <v>950</v>
      </c>
      <c r="Q746" t="s">
        <v>10</v>
      </c>
      <c r="R746" s="1">
        <v>44086</v>
      </c>
      <c r="S746" t="s">
        <v>774</v>
      </c>
      <c r="T746" t="s">
        <v>59</v>
      </c>
      <c r="U746" t="s">
        <v>176</v>
      </c>
      <c r="V746" t="s">
        <v>293</v>
      </c>
      <c r="W746">
        <v>80997</v>
      </c>
      <c r="X746" t="s">
        <v>62</v>
      </c>
      <c r="Y746" t="s">
        <v>53</v>
      </c>
      <c r="Z746">
        <v>1</v>
      </c>
      <c r="AA746" t="s">
        <v>284</v>
      </c>
      <c r="AB746" t="s">
        <v>64</v>
      </c>
      <c r="AC746" t="s">
        <v>146</v>
      </c>
      <c r="AD746" t="s">
        <v>115</v>
      </c>
      <c r="AE746" t="s">
        <v>53</v>
      </c>
      <c r="AF746" t="s">
        <v>180</v>
      </c>
      <c r="AG746">
        <v>79</v>
      </c>
      <c r="AH746">
        <v>35</v>
      </c>
      <c r="AI746" t="s">
        <v>194</v>
      </c>
      <c r="AJ746" t="s">
        <v>194</v>
      </c>
      <c r="AK746" t="s">
        <v>169</v>
      </c>
      <c r="AL746" t="s">
        <v>230</v>
      </c>
      <c r="AM746">
        <v>2</v>
      </c>
      <c r="AN746">
        <v>0</v>
      </c>
      <c r="AO746">
        <v>1</v>
      </c>
      <c r="AP746">
        <v>4</v>
      </c>
      <c r="AQ746">
        <v>48</v>
      </c>
      <c r="AR746">
        <v>1</v>
      </c>
      <c r="AS746" t="s">
        <v>732</v>
      </c>
      <c r="AT746" t="s">
        <v>137</v>
      </c>
      <c r="AU746" t="s">
        <v>137</v>
      </c>
      <c r="AV746" s="1">
        <v>44449</v>
      </c>
      <c r="AW746" s="116">
        <v>3</v>
      </c>
      <c r="AX746" s="15">
        <f>VLOOKUP(dummy_data!$AU746,dummy_oppeained!B:C,2,0)</f>
        <v>3</v>
      </c>
      <c r="AY746" s="22" t="str">
        <f>VLOOKUP(AT746,dummy_oppeained!B:D,3,0)</f>
        <v>mitteeristav</v>
      </c>
      <c r="AZ746" s="72" t="str">
        <f>VLOOKUP(AS:AS,hinded_abi!B:D,3,0)</f>
        <v>NULL</v>
      </c>
      <c r="BA746" s="26" t="str">
        <f t="shared" si="33"/>
        <v xml:space="preserve"> </v>
      </c>
      <c r="BB746" s="27">
        <f t="shared" si="34"/>
        <v>0</v>
      </c>
      <c r="BC746" s="96" t="str">
        <f t="shared" si="35"/>
        <v>S00031_56104156192_õppeaine62_44449</v>
      </c>
      <c r="BD746" s="104">
        <f>COUNTIF($BC$2:BC746, BC746)</f>
        <v>1</v>
      </c>
    </row>
    <row r="747" spans="1:56" x14ac:dyDescent="0.25">
      <c r="A747" t="s">
        <v>319</v>
      </c>
      <c r="B747" t="s">
        <v>320</v>
      </c>
      <c r="C747" t="s">
        <v>49</v>
      </c>
      <c r="D747" t="s">
        <v>893</v>
      </c>
      <c r="E747">
        <v>56104156192</v>
      </c>
      <c r="F747" t="s">
        <v>50</v>
      </c>
      <c r="G747" t="s">
        <v>305</v>
      </c>
      <c r="H747" t="s">
        <v>115</v>
      </c>
      <c r="I747" t="s">
        <v>52</v>
      </c>
      <c r="J747" t="s">
        <v>115</v>
      </c>
      <c r="K747" s="1">
        <v>45901</v>
      </c>
      <c r="L747" t="s">
        <v>321</v>
      </c>
      <c r="M747" s="1">
        <v>44196</v>
      </c>
      <c r="N747" t="s">
        <v>322</v>
      </c>
      <c r="O747" t="s">
        <v>264</v>
      </c>
      <c r="P747" t="s">
        <v>950</v>
      </c>
      <c r="Q747" t="s">
        <v>10</v>
      </c>
      <c r="R747" s="1">
        <v>44086</v>
      </c>
      <c r="S747" t="s">
        <v>774</v>
      </c>
      <c r="T747" t="s">
        <v>59</v>
      </c>
      <c r="U747" t="s">
        <v>176</v>
      </c>
      <c r="V747" t="s">
        <v>293</v>
      </c>
      <c r="W747">
        <v>80997</v>
      </c>
      <c r="X747" t="s">
        <v>62</v>
      </c>
      <c r="Y747" t="s">
        <v>53</v>
      </c>
      <c r="Z747">
        <v>1</v>
      </c>
      <c r="AA747" t="s">
        <v>284</v>
      </c>
      <c r="AB747" t="s">
        <v>64</v>
      </c>
      <c r="AC747" t="s">
        <v>146</v>
      </c>
      <c r="AD747" t="s">
        <v>115</v>
      </c>
      <c r="AE747" t="s">
        <v>53</v>
      </c>
      <c r="AF747" t="s">
        <v>180</v>
      </c>
      <c r="AG747">
        <v>79</v>
      </c>
      <c r="AH747">
        <v>35</v>
      </c>
      <c r="AI747" t="s">
        <v>194</v>
      </c>
      <c r="AJ747" t="s">
        <v>194</v>
      </c>
      <c r="AK747" t="s">
        <v>169</v>
      </c>
      <c r="AL747" t="s">
        <v>230</v>
      </c>
      <c r="AM747">
        <v>2</v>
      </c>
      <c r="AN747">
        <v>0</v>
      </c>
      <c r="AO747">
        <v>1</v>
      </c>
      <c r="AP747">
        <v>4</v>
      </c>
      <c r="AQ747">
        <v>48</v>
      </c>
      <c r="AR747">
        <v>1</v>
      </c>
      <c r="AS747" t="s">
        <v>747</v>
      </c>
      <c r="AT747" t="s">
        <v>166</v>
      </c>
      <c r="AU747" t="s">
        <v>166</v>
      </c>
      <c r="AV747" s="1">
        <v>45332</v>
      </c>
      <c r="AW747" s="116">
        <v>3</v>
      </c>
      <c r="AX747" s="40">
        <f>VLOOKUP(dummy_data!$AU747,dummy_oppeained!B:C,2,0)</f>
        <v>5</v>
      </c>
      <c r="AY747" s="22" t="str">
        <f>VLOOKUP(AT747,dummy_oppeained!B:D,3,0)</f>
        <v>eristav</v>
      </c>
      <c r="AZ747" s="72">
        <f>VLOOKUP(AS:AS,hinded_abi!B:D,3,0)</f>
        <v>0</v>
      </c>
      <c r="BA747" s="26">
        <f t="shared" si="33"/>
        <v>0</v>
      </c>
      <c r="BB747" s="27">
        <f t="shared" si="34"/>
        <v>5</v>
      </c>
      <c r="BC747" s="96" t="str">
        <f t="shared" si="35"/>
        <v>S00031_56104156192_õppeaine96_45332</v>
      </c>
      <c r="BD747" s="104">
        <f>COUNTIF($BC$2:BC747, BC747)</f>
        <v>1</v>
      </c>
    </row>
    <row r="748" spans="1:56" x14ac:dyDescent="0.25">
      <c r="A748" t="s">
        <v>319</v>
      </c>
      <c r="B748" t="s">
        <v>320</v>
      </c>
      <c r="C748" t="s">
        <v>49</v>
      </c>
      <c r="D748" t="s">
        <v>893</v>
      </c>
      <c r="E748">
        <v>56104156192</v>
      </c>
      <c r="F748" t="s">
        <v>50</v>
      </c>
      <c r="G748" t="s">
        <v>305</v>
      </c>
      <c r="H748" t="s">
        <v>115</v>
      </c>
      <c r="I748" t="s">
        <v>52</v>
      </c>
      <c r="J748" t="s">
        <v>115</v>
      </c>
      <c r="K748" s="1">
        <v>45901</v>
      </c>
      <c r="L748" t="s">
        <v>321</v>
      </c>
      <c r="M748" s="1">
        <v>44196</v>
      </c>
      <c r="N748" t="s">
        <v>322</v>
      </c>
      <c r="O748" t="s">
        <v>264</v>
      </c>
      <c r="P748" t="s">
        <v>950</v>
      </c>
      <c r="Q748" t="s">
        <v>10</v>
      </c>
      <c r="R748" s="1">
        <v>44086</v>
      </c>
      <c r="S748" t="s">
        <v>774</v>
      </c>
      <c r="T748" t="s">
        <v>59</v>
      </c>
      <c r="U748" t="s">
        <v>176</v>
      </c>
      <c r="V748" t="s">
        <v>293</v>
      </c>
      <c r="W748">
        <v>80997</v>
      </c>
      <c r="X748" t="s">
        <v>62</v>
      </c>
      <c r="Y748" t="s">
        <v>53</v>
      </c>
      <c r="Z748">
        <v>1</v>
      </c>
      <c r="AA748" t="s">
        <v>284</v>
      </c>
      <c r="AB748" t="s">
        <v>64</v>
      </c>
      <c r="AC748" t="s">
        <v>146</v>
      </c>
      <c r="AD748" t="s">
        <v>115</v>
      </c>
      <c r="AE748" t="s">
        <v>53</v>
      </c>
      <c r="AF748" t="s">
        <v>180</v>
      </c>
      <c r="AG748">
        <v>79</v>
      </c>
      <c r="AH748">
        <v>35</v>
      </c>
      <c r="AI748" t="s">
        <v>194</v>
      </c>
      <c r="AJ748" t="s">
        <v>194</v>
      </c>
      <c r="AK748" t="s">
        <v>169</v>
      </c>
      <c r="AL748" t="s">
        <v>230</v>
      </c>
      <c r="AM748">
        <v>2</v>
      </c>
      <c r="AN748">
        <v>0</v>
      </c>
      <c r="AO748">
        <v>1</v>
      </c>
      <c r="AP748">
        <v>4</v>
      </c>
      <c r="AQ748">
        <v>48</v>
      </c>
      <c r="AR748">
        <v>1</v>
      </c>
      <c r="AS748" t="s">
        <v>741</v>
      </c>
      <c r="AT748" t="s">
        <v>131</v>
      </c>
      <c r="AU748" t="s">
        <v>131</v>
      </c>
      <c r="AV748" s="1">
        <v>44449</v>
      </c>
      <c r="AW748" s="116">
        <v>3</v>
      </c>
      <c r="AX748" s="15">
        <f>VLOOKUP(dummy_data!$AU748,dummy_oppeained!B:C,2,0)</f>
        <v>9</v>
      </c>
      <c r="AY748" s="22" t="str">
        <f>VLOOKUP(AT748,dummy_oppeained!B:D,3,0)</f>
        <v>eristav</v>
      </c>
      <c r="AZ748" s="72">
        <f>VLOOKUP(AS:AS,hinded_abi!B:D,3,0)</f>
        <v>2</v>
      </c>
      <c r="BA748" s="26">
        <f t="shared" si="33"/>
        <v>18</v>
      </c>
      <c r="BB748" s="27">
        <f t="shared" si="34"/>
        <v>9</v>
      </c>
      <c r="BC748" s="96" t="str">
        <f t="shared" si="35"/>
        <v>S00031_56104156192_õppeaine38_44449</v>
      </c>
      <c r="BD748" s="104">
        <f>COUNTIF($BC$2:BC748, BC748)</f>
        <v>1</v>
      </c>
    </row>
    <row r="749" spans="1:56" x14ac:dyDescent="0.25">
      <c r="A749" t="s">
        <v>319</v>
      </c>
      <c r="B749" t="s">
        <v>320</v>
      </c>
      <c r="C749" t="s">
        <v>49</v>
      </c>
      <c r="D749" t="s">
        <v>893</v>
      </c>
      <c r="E749">
        <v>56104156192</v>
      </c>
      <c r="F749" t="s">
        <v>50</v>
      </c>
      <c r="G749" t="s">
        <v>305</v>
      </c>
      <c r="H749" t="s">
        <v>115</v>
      </c>
      <c r="I749" t="s">
        <v>52</v>
      </c>
      <c r="J749" t="s">
        <v>115</v>
      </c>
      <c r="K749" s="1">
        <v>45901</v>
      </c>
      <c r="L749" t="s">
        <v>321</v>
      </c>
      <c r="M749" s="1">
        <v>44196</v>
      </c>
      <c r="N749" t="s">
        <v>322</v>
      </c>
      <c r="O749" t="s">
        <v>264</v>
      </c>
      <c r="P749" t="s">
        <v>950</v>
      </c>
      <c r="Q749" t="s">
        <v>10</v>
      </c>
      <c r="R749" s="1">
        <v>44086</v>
      </c>
      <c r="S749" t="s">
        <v>774</v>
      </c>
      <c r="T749" t="s">
        <v>59</v>
      </c>
      <c r="U749" t="s">
        <v>176</v>
      </c>
      <c r="V749" t="s">
        <v>293</v>
      </c>
      <c r="W749">
        <v>80997</v>
      </c>
      <c r="X749" t="s">
        <v>62</v>
      </c>
      <c r="Y749" t="s">
        <v>53</v>
      </c>
      <c r="Z749">
        <v>1</v>
      </c>
      <c r="AA749" t="s">
        <v>284</v>
      </c>
      <c r="AB749" t="s">
        <v>64</v>
      </c>
      <c r="AC749" t="s">
        <v>146</v>
      </c>
      <c r="AD749" t="s">
        <v>115</v>
      </c>
      <c r="AE749" t="s">
        <v>53</v>
      </c>
      <c r="AF749" t="s">
        <v>180</v>
      </c>
      <c r="AG749">
        <v>79</v>
      </c>
      <c r="AH749">
        <v>35</v>
      </c>
      <c r="AI749" t="s">
        <v>194</v>
      </c>
      <c r="AJ749" t="s">
        <v>194</v>
      </c>
      <c r="AK749" t="s">
        <v>169</v>
      </c>
      <c r="AL749" t="s">
        <v>230</v>
      </c>
      <c r="AM749">
        <v>2</v>
      </c>
      <c r="AN749">
        <v>0</v>
      </c>
      <c r="AO749">
        <v>1</v>
      </c>
      <c r="AP749">
        <v>4</v>
      </c>
      <c r="AQ749">
        <v>48</v>
      </c>
      <c r="AR749">
        <v>1</v>
      </c>
      <c r="AS749" t="s">
        <v>732</v>
      </c>
      <c r="AT749" t="s">
        <v>195</v>
      </c>
      <c r="AU749" t="s">
        <v>195</v>
      </c>
      <c r="AV749" s="1">
        <v>44449</v>
      </c>
      <c r="AW749" s="116">
        <v>3</v>
      </c>
      <c r="AX749" s="40">
        <f>VLOOKUP(dummy_data!$AU749,dummy_oppeained!B:C,2,0)</f>
        <v>3</v>
      </c>
      <c r="AY749" s="22" t="str">
        <f>VLOOKUP(AT749,dummy_oppeained!B:D,3,0)</f>
        <v>mitteeristav</v>
      </c>
      <c r="AZ749" s="72" t="str">
        <f>VLOOKUP(AS:AS,hinded_abi!B:D,3,0)</f>
        <v>NULL</v>
      </c>
      <c r="BA749" s="26" t="str">
        <f t="shared" si="33"/>
        <v xml:space="preserve"> </v>
      </c>
      <c r="BB749" s="27">
        <f t="shared" si="34"/>
        <v>0</v>
      </c>
      <c r="BC749" s="96" t="str">
        <f t="shared" si="35"/>
        <v>S00031_56104156192_õppeaine71_44449</v>
      </c>
      <c r="BD749" s="104">
        <f>COUNTIF($BC$2:BC749, BC749)</f>
        <v>1</v>
      </c>
    </row>
    <row r="750" spans="1:56" x14ac:dyDescent="0.25">
      <c r="A750" t="s">
        <v>319</v>
      </c>
      <c r="B750" t="s">
        <v>320</v>
      </c>
      <c r="C750" t="s">
        <v>49</v>
      </c>
      <c r="D750" t="s">
        <v>893</v>
      </c>
      <c r="E750">
        <v>56104156192</v>
      </c>
      <c r="F750" t="s">
        <v>50</v>
      </c>
      <c r="G750" t="s">
        <v>305</v>
      </c>
      <c r="H750" t="s">
        <v>115</v>
      </c>
      <c r="I750" t="s">
        <v>52</v>
      </c>
      <c r="J750" t="s">
        <v>115</v>
      </c>
      <c r="K750" s="1">
        <v>45901</v>
      </c>
      <c r="L750" t="s">
        <v>321</v>
      </c>
      <c r="M750" s="1">
        <v>44196</v>
      </c>
      <c r="N750" t="s">
        <v>322</v>
      </c>
      <c r="O750" t="s">
        <v>264</v>
      </c>
      <c r="P750" t="s">
        <v>950</v>
      </c>
      <c r="Q750" t="s">
        <v>10</v>
      </c>
      <c r="R750" s="1">
        <v>44086</v>
      </c>
      <c r="S750" t="s">
        <v>774</v>
      </c>
      <c r="T750" t="s">
        <v>59</v>
      </c>
      <c r="U750" t="s">
        <v>176</v>
      </c>
      <c r="V750" t="s">
        <v>293</v>
      </c>
      <c r="W750">
        <v>80997</v>
      </c>
      <c r="X750" t="s">
        <v>62</v>
      </c>
      <c r="Y750" t="s">
        <v>53</v>
      </c>
      <c r="Z750">
        <v>2</v>
      </c>
      <c r="AA750" t="s">
        <v>284</v>
      </c>
      <c r="AB750" t="s">
        <v>64</v>
      </c>
      <c r="AC750" t="s">
        <v>84</v>
      </c>
      <c r="AD750" t="s">
        <v>115</v>
      </c>
      <c r="AE750" t="s">
        <v>53</v>
      </c>
      <c r="AF750" t="s">
        <v>180</v>
      </c>
      <c r="AG750">
        <v>79</v>
      </c>
      <c r="AH750">
        <v>24</v>
      </c>
      <c r="AI750" t="s">
        <v>194</v>
      </c>
      <c r="AJ750" t="s">
        <v>182</v>
      </c>
      <c r="AK750" t="s">
        <v>169</v>
      </c>
      <c r="AL750" t="s">
        <v>169</v>
      </c>
      <c r="AM750">
        <v>2</v>
      </c>
      <c r="AN750">
        <v>3</v>
      </c>
      <c r="AO750">
        <v>1</v>
      </c>
      <c r="AP750">
        <v>1</v>
      </c>
      <c r="AQ750">
        <v>26</v>
      </c>
      <c r="AR750">
        <v>1</v>
      </c>
      <c r="AS750" t="s">
        <v>745</v>
      </c>
      <c r="AT750" t="s">
        <v>83</v>
      </c>
      <c r="AU750" t="s">
        <v>83</v>
      </c>
      <c r="AV750" s="1">
        <v>44602</v>
      </c>
      <c r="AW750" s="116">
        <v>3</v>
      </c>
      <c r="AX750" s="15">
        <f>VLOOKUP(dummy_data!$AU750,dummy_oppeained!B:C,2,0)</f>
        <v>8</v>
      </c>
      <c r="AY750" s="22" t="str">
        <f>VLOOKUP(AT750,dummy_oppeained!B:D,3,0)</f>
        <v>eristav</v>
      </c>
      <c r="AZ750" s="72">
        <f>VLOOKUP(AS:AS,hinded_abi!B:D,3,0)</f>
        <v>0</v>
      </c>
      <c r="BA750" s="26">
        <f t="shared" si="33"/>
        <v>0</v>
      </c>
      <c r="BB750" s="27">
        <f t="shared" si="34"/>
        <v>8</v>
      </c>
      <c r="BC750" s="96" t="str">
        <f t="shared" si="35"/>
        <v>S00031_56104156192_õppeaine79_44602</v>
      </c>
      <c r="BD750" s="104">
        <f>COUNTIF($BC$2:BC750, BC750)</f>
        <v>1</v>
      </c>
    </row>
    <row r="751" spans="1:56" x14ac:dyDescent="0.25">
      <c r="A751" t="s">
        <v>319</v>
      </c>
      <c r="B751" t="s">
        <v>320</v>
      </c>
      <c r="C751" t="s">
        <v>49</v>
      </c>
      <c r="D751" t="s">
        <v>893</v>
      </c>
      <c r="E751">
        <v>56104156192</v>
      </c>
      <c r="F751" t="s">
        <v>50</v>
      </c>
      <c r="G751" t="s">
        <v>305</v>
      </c>
      <c r="H751" t="s">
        <v>115</v>
      </c>
      <c r="I751" t="s">
        <v>52</v>
      </c>
      <c r="J751" t="s">
        <v>115</v>
      </c>
      <c r="K751" s="1">
        <v>45901</v>
      </c>
      <c r="L751" t="s">
        <v>321</v>
      </c>
      <c r="M751" s="1">
        <v>44196</v>
      </c>
      <c r="N751" t="s">
        <v>322</v>
      </c>
      <c r="O751" t="s">
        <v>264</v>
      </c>
      <c r="P751" t="s">
        <v>950</v>
      </c>
      <c r="Q751" t="s">
        <v>10</v>
      </c>
      <c r="R751" s="1">
        <v>44086</v>
      </c>
      <c r="S751" t="s">
        <v>774</v>
      </c>
      <c r="T751" t="s">
        <v>59</v>
      </c>
      <c r="U751" t="s">
        <v>176</v>
      </c>
      <c r="V751" t="s">
        <v>293</v>
      </c>
      <c r="W751">
        <v>80997</v>
      </c>
      <c r="X751" t="s">
        <v>62</v>
      </c>
      <c r="Y751" t="s">
        <v>53</v>
      </c>
      <c r="Z751">
        <v>2</v>
      </c>
      <c r="AA751" t="s">
        <v>284</v>
      </c>
      <c r="AB751" t="s">
        <v>64</v>
      </c>
      <c r="AC751" t="s">
        <v>84</v>
      </c>
      <c r="AD751" t="s">
        <v>115</v>
      </c>
      <c r="AE751" t="s">
        <v>53</v>
      </c>
      <c r="AF751" t="s">
        <v>180</v>
      </c>
      <c r="AG751">
        <v>79</v>
      </c>
      <c r="AH751">
        <v>24</v>
      </c>
      <c r="AI751" t="s">
        <v>194</v>
      </c>
      <c r="AJ751" t="s">
        <v>182</v>
      </c>
      <c r="AK751" t="s">
        <v>169</v>
      </c>
      <c r="AL751" t="s">
        <v>169</v>
      </c>
      <c r="AM751">
        <v>2</v>
      </c>
      <c r="AN751">
        <v>3</v>
      </c>
      <c r="AO751">
        <v>1</v>
      </c>
      <c r="AP751">
        <v>1</v>
      </c>
      <c r="AQ751">
        <v>26</v>
      </c>
      <c r="AR751">
        <v>1</v>
      </c>
      <c r="AS751" t="s">
        <v>745</v>
      </c>
      <c r="AT751" t="s">
        <v>222</v>
      </c>
      <c r="AU751" t="s">
        <v>222</v>
      </c>
      <c r="AV751" s="1">
        <v>45179</v>
      </c>
      <c r="AW751" s="116">
        <v>3</v>
      </c>
      <c r="AX751" s="40">
        <f>VLOOKUP(dummy_data!$AU751,dummy_oppeained!B:C,2,0)</f>
        <v>9</v>
      </c>
      <c r="AY751" s="22" t="str">
        <f>VLOOKUP(AT751,dummy_oppeained!B:D,3,0)</f>
        <v>eristav</v>
      </c>
      <c r="AZ751" s="72">
        <f>VLOOKUP(AS:AS,hinded_abi!B:D,3,0)</f>
        <v>0</v>
      </c>
      <c r="BA751" s="26">
        <f t="shared" si="33"/>
        <v>0</v>
      </c>
      <c r="BB751" s="27">
        <f t="shared" si="34"/>
        <v>9</v>
      </c>
      <c r="BC751" s="96" t="str">
        <f t="shared" si="35"/>
        <v>S00031_56104156192_õppeaine52_45179</v>
      </c>
      <c r="BD751" s="104">
        <f>COUNTIF($BC$2:BC751, BC751)</f>
        <v>1</v>
      </c>
    </row>
    <row r="752" spans="1:56" x14ac:dyDescent="0.25">
      <c r="A752" t="s">
        <v>319</v>
      </c>
      <c r="B752" t="s">
        <v>320</v>
      </c>
      <c r="C752" t="s">
        <v>49</v>
      </c>
      <c r="D752" t="s">
        <v>893</v>
      </c>
      <c r="E752">
        <v>56104156192</v>
      </c>
      <c r="F752" t="s">
        <v>50</v>
      </c>
      <c r="G752" t="s">
        <v>305</v>
      </c>
      <c r="H752" t="s">
        <v>115</v>
      </c>
      <c r="I752" t="s">
        <v>52</v>
      </c>
      <c r="J752" t="s">
        <v>115</v>
      </c>
      <c r="K752" s="1">
        <v>45901</v>
      </c>
      <c r="L752" t="s">
        <v>321</v>
      </c>
      <c r="M752" s="1">
        <v>44196</v>
      </c>
      <c r="N752" t="s">
        <v>322</v>
      </c>
      <c r="O752" t="s">
        <v>264</v>
      </c>
      <c r="P752" t="s">
        <v>950</v>
      </c>
      <c r="Q752" t="s">
        <v>10</v>
      </c>
      <c r="R752" s="1">
        <v>44086</v>
      </c>
      <c r="S752" t="s">
        <v>774</v>
      </c>
      <c r="T752" t="s">
        <v>59</v>
      </c>
      <c r="U752" t="s">
        <v>176</v>
      </c>
      <c r="V752" t="s">
        <v>293</v>
      </c>
      <c r="W752">
        <v>80997</v>
      </c>
      <c r="X752" t="s">
        <v>62</v>
      </c>
      <c r="Y752" t="s">
        <v>53</v>
      </c>
      <c r="Z752">
        <v>2</v>
      </c>
      <c r="AA752" t="s">
        <v>284</v>
      </c>
      <c r="AB752" t="s">
        <v>64</v>
      </c>
      <c r="AC752" t="s">
        <v>84</v>
      </c>
      <c r="AD752" t="s">
        <v>115</v>
      </c>
      <c r="AE752" t="s">
        <v>53</v>
      </c>
      <c r="AF752" t="s">
        <v>180</v>
      </c>
      <c r="AG752">
        <v>79</v>
      </c>
      <c r="AH752">
        <v>24</v>
      </c>
      <c r="AI752" t="s">
        <v>194</v>
      </c>
      <c r="AJ752" t="s">
        <v>182</v>
      </c>
      <c r="AK752" t="s">
        <v>169</v>
      </c>
      <c r="AL752" t="s">
        <v>169</v>
      </c>
      <c r="AM752">
        <v>2</v>
      </c>
      <c r="AN752">
        <v>3</v>
      </c>
      <c r="AO752">
        <v>1</v>
      </c>
      <c r="AP752">
        <v>1</v>
      </c>
      <c r="AQ752">
        <v>26</v>
      </c>
      <c r="AR752">
        <v>1</v>
      </c>
      <c r="AS752" t="s">
        <v>747</v>
      </c>
      <c r="AT752" t="s">
        <v>223</v>
      </c>
      <c r="AU752" t="s">
        <v>223</v>
      </c>
      <c r="AV752" s="1">
        <v>44237</v>
      </c>
      <c r="AW752" s="116">
        <v>3</v>
      </c>
      <c r="AX752" s="15">
        <f>VLOOKUP(dummy_data!$AU752,dummy_oppeained!B:C,2,0)</f>
        <v>9</v>
      </c>
      <c r="AY752" s="22" t="str">
        <f>VLOOKUP(AT752,dummy_oppeained!B:D,3,0)</f>
        <v>eristav</v>
      </c>
      <c r="AZ752" s="72">
        <f>VLOOKUP(AS:AS,hinded_abi!B:D,3,0)</f>
        <v>0</v>
      </c>
      <c r="BA752" s="26">
        <f t="shared" si="33"/>
        <v>0</v>
      </c>
      <c r="BB752" s="27">
        <f t="shared" si="34"/>
        <v>9</v>
      </c>
      <c r="BC752" s="96" t="str">
        <f t="shared" si="35"/>
        <v>S00031_56104156192_õppeaine80_44237</v>
      </c>
      <c r="BD752" s="104">
        <f>COUNTIF($BC$2:BC752, BC752)</f>
        <v>1</v>
      </c>
    </row>
    <row r="753" spans="1:56" x14ac:dyDescent="0.25">
      <c r="A753" t="s">
        <v>319</v>
      </c>
      <c r="B753" t="s">
        <v>320</v>
      </c>
      <c r="C753" t="s">
        <v>49</v>
      </c>
      <c r="D753" t="s">
        <v>893</v>
      </c>
      <c r="E753">
        <v>56104156192</v>
      </c>
      <c r="F753" t="s">
        <v>50</v>
      </c>
      <c r="G753" t="s">
        <v>305</v>
      </c>
      <c r="H753" t="s">
        <v>115</v>
      </c>
      <c r="I753" t="s">
        <v>52</v>
      </c>
      <c r="J753" t="s">
        <v>115</v>
      </c>
      <c r="K753" s="1">
        <v>45901</v>
      </c>
      <c r="L753" t="s">
        <v>321</v>
      </c>
      <c r="M753" s="1">
        <v>44196</v>
      </c>
      <c r="N753" t="s">
        <v>322</v>
      </c>
      <c r="O753" t="s">
        <v>264</v>
      </c>
      <c r="P753" t="s">
        <v>950</v>
      </c>
      <c r="Q753" t="s">
        <v>10</v>
      </c>
      <c r="R753" s="1">
        <v>44086</v>
      </c>
      <c r="S753" t="s">
        <v>774</v>
      </c>
      <c r="T753" t="s">
        <v>59</v>
      </c>
      <c r="U753" t="s">
        <v>176</v>
      </c>
      <c r="V753" t="s">
        <v>293</v>
      </c>
      <c r="W753">
        <v>80997</v>
      </c>
      <c r="X753" t="s">
        <v>62</v>
      </c>
      <c r="Y753" t="s">
        <v>53</v>
      </c>
      <c r="Z753">
        <v>2</v>
      </c>
      <c r="AA753" t="s">
        <v>284</v>
      </c>
      <c r="AB753" t="s">
        <v>64</v>
      </c>
      <c r="AC753" t="s">
        <v>84</v>
      </c>
      <c r="AD753" t="s">
        <v>115</v>
      </c>
      <c r="AE753" t="s">
        <v>53</v>
      </c>
      <c r="AF753" t="s">
        <v>180</v>
      </c>
      <c r="AG753">
        <v>79</v>
      </c>
      <c r="AH753">
        <v>24</v>
      </c>
      <c r="AI753" t="s">
        <v>194</v>
      </c>
      <c r="AJ753" t="s">
        <v>182</v>
      </c>
      <c r="AK753" t="s">
        <v>169</v>
      </c>
      <c r="AL753" t="s">
        <v>169</v>
      </c>
      <c r="AM753">
        <v>2</v>
      </c>
      <c r="AN753">
        <v>3</v>
      </c>
      <c r="AO753">
        <v>1</v>
      </c>
      <c r="AP753">
        <v>1</v>
      </c>
      <c r="AQ753">
        <v>26</v>
      </c>
      <c r="AR753">
        <v>1</v>
      </c>
      <c r="AS753" t="s">
        <v>732</v>
      </c>
      <c r="AT753" t="s">
        <v>153</v>
      </c>
      <c r="AU753" t="s">
        <v>153</v>
      </c>
      <c r="AV753" s="1">
        <v>44237</v>
      </c>
      <c r="AW753" s="116">
        <v>3</v>
      </c>
      <c r="AX753" s="40">
        <f>VLOOKUP(dummy_data!$AU753,dummy_oppeained!B:C,2,0)</f>
        <v>3</v>
      </c>
      <c r="AY753" s="22" t="str">
        <f>VLOOKUP(AT753,dummy_oppeained!B:D,3,0)</f>
        <v>mitteeristav</v>
      </c>
      <c r="AZ753" s="72" t="str">
        <f>VLOOKUP(AS:AS,hinded_abi!B:D,3,0)</f>
        <v>NULL</v>
      </c>
      <c r="BA753" s="26" t="str">
        <f t="shared" si="33"/>
        <v xml:space="preserve"> </v>
      </c>
      <c r="BB753" s="27">
        <f t="shared" si="34"/>
        <v>0</v>
      </c>
      <c r="BC753" s="96" t="str">
        <f t="shared" si="35"/>
        <v>S00031_56104156192_õppeaine31_44237</v>
      </c>
      <c r="BD753" s="104">
        <f>COUNTIF($BC$2:BC753, BC753)</f>
        <v>1</v>
      </c>
    </row>
    <row r="754" spans="1:56" x14ac:dyDescent="0.25">
      <c r="A754" t="s">
        <v>319</v>
      </c>
      <c r="B754" t="s">
        <v>320</v>
      </c>
      <c r="C754" t="s">
        <v>49</v>
      </c>
      <c r="D754" t="s">
        <v>893</v>
      </c>
      <c r="E754">
        <v>56104156192</v>
      </c>
      <c r="F754" t="s">
        <v>50</v>
      </c>
      <c r="G754" t="s">
        <v>305</v>
      </c>
      <c r="H754" t="s">
        <v>115</v>
      </c>
      <c r="I754" t="s">
        <v>52</v>
      </c>
      <c r="J754" t="s">
        <v>115</v>
      </c>
      <c r="K754" s="1">
        <v>45901</v>
      </c>
      <c r="L754" t="s">
        <v>321</v>
      </c>
      <c r="M754" s="1">
        <v>44196</v>
      </c>
      <c r="N754" t="s">
        <v>322</v>
      </c>
      <c r="O754" t="s">
        <v>264</v>
      </c>
      <c r="P754" t="s">
        <v>950</v>
      </c>
      <c r="Q754" t="s">
        <v>10</v>
      </c>
      <c r="R754" s="1">
        <v>44086</v>
      </c>
      <c r="S754" t="s">
        <v>774</v>
      </c>
      <c r="T754" t="s">
        <v>59</v>
      </c>
      <c r="U754" t="s">
        <v>176</v>
      </c>
      <c r="V754" t="s">
        <v>293</v>
      </c>
      <c r="W754">
        <v>80997</v>
      </c>
      <c r="X754" t="s">
        <v>62</v>
      </c>
      <c r="Y754" t="s">
        <v>53</v>
      </c>
      <c r="Z754">
        <v>2</v>
      </c>
      <c r="AA754" t="s">
        <v>284</v>
      </c>
      <c r="AB754" t="s">
        <v>64</v>
      </c>
      <c r="AC754" t="s">
        <v>84</v>
      </c>
      <c r="AD754" t="s">
        <v>115</v>
      </c>
      <c r="AE754" t="s">
        <v>53</v>
      </c>
      <c r="AF754" t="s">
        <v>180</v>
      </c>
      <c r="AG754">
        <v>79</v>
      </c>
      <c r="AH754">
        <v>24</v>
      </c>
      <c r="AI754" t="s">
        <v>194</v>
      </c>
      <c r="AJ754" t="s">
        <v>182</v>
      </c>
      <c r="AK754" t="s">
        <v>169</v>
      </c>
      <c r="AL754" t="s">
        <v>169</v>
      </c>
      <c r="AM754">
        <v>2</v>
      </c>
      <c r="AN754">
        <v>3</v>
      </c>
      <c r="AO754">
        <v>1</v>
      </c>
      <c r="AP754">
        <v>1</v>
      </c>
      <c r="AQ754">
        <v>26</v>
      </c>
      <c r="AR754">
        <v>1</v>
      </c>
      <c r="AS754" t="s">
        <v>747</v>
      </c>
      <c r="AT754" t="s">
        <v>185</v>
      </c>
      <c r="AU754" t="s">
        <v>185</v>
      </c>
      <c r="AV754" s="1">
        <v>44084</v>
      </c>
      <c r="AW754" s="116">
        <v>3</v>
      </c>
      <c r="AX754" s="15">
        <f>VLOOKUP(dummy_data!$AU754,dummy_oppeained!B:C,2,0)</f>
        <v>3</v>
      </c>
      <c r="AY754" s="22" t="str">
        <f>VLOOKUP(AT754,dummy_oppeained!B:D,3,0)</f>
        <v>mitteeristav</v>
      </c>
      <c r="AZ754" s="72">
        <f>VLOOKUP(AS:AS,hinded_abi!B:D,3,0)</f>
        <v>0</v>
      </c>
      <c r="BA754" s="26" t="str">
        <f t="shared" si="33"/>
        <v xml:space="preserve"> </v>
      </c>
      <c r="BB754" s="27">
        <f t="shared" si="34"/>
        <v>0</v>
      </c>
      <c r="BC754" s="96" t="str">
        <f t="shared" si="35"/>
        <v>S00031_56104156192_õppeaine6_44084</v>
      </c>
      <c r="BD754" s="104">
        <f>COUNTIF($BC$2:BC754, BC754)</f>
        <v>1</v>
      </c>
    </row>
    <row r="755" spans="1:56" x14ac:dyDescent="0.25">
      <c r="A755" t="s">
        <v>319</v>
      </c>
      <c r="B755" t="s">
        <v>320</v>
      </c>
      <c r="C755" t="s">
        <v>49</v>
      </c>
      <c r="D755" t="s">
        <v>893</v>
      </c>
      <c r="E755">
        <v>56104156192</v>
      </c>
      <c r="F755" t="s">
        <v>50</v>
      </c>
      <c r="G755" t="s">
        <v>305</v>
      </c>
      <c r="H755" t="s">
        <v>115</v>
      </c>
      <c r="I755" t="s">
        <v>52</v>
      </c>
      <c r="J755" t="s">
        <v>115</v>
      </c>
      <c r="K755" s="1">
        <v>45901</v>
      </c>
      <c r="L755" t="s">
        <v>321</v>
      </c>
      <c r="M755" s="1">
        <v>44196</v>
      </c>
      <c r="N755" t="s">
        <v>322</v>
      </c>
      <c r="O755" t="s">
        <v>264</v>
      </c>
      <c r="P755" t="s">
        <v>950</v>
      </c>
      <c r="Q755" t="s">
        <v>10</v>
      </c>
      <c r="R755" s="1">
        <v>44086</v>
      </c>
      <c r="S755" t="s">
        <v>774</v>
      </c>
      <c r="T755" t="s">
        <v>59</v>
      </c>
      <c r="U755" t="s">
        <v>176</v>
      </c>
      <c r="V755" t="s">
        <v>293</v>
      </c>
      <c r="W755">
        <v>80997</v>
      </c>
      <c r="X755" t="s">
        <v>62</v>
      </c>
      <c r="Y755" t="s">
        <v>53</v>
      </c>
      <c r="Z755">
        <v>2</v>
      </c>
      <c r="AA755" t="s">
        <v>284</v>
      </c>
      <c r="AB755" t="s">
        <v>64</v>
      </c>
      <c r="AC755" t="s">
        <v>84</v>
      </c>
      <c r="AD755" t="s">
        <v>115</v>
      </c>
      <c r="AE755" t="s">
        <v>53</v>
      </c>
      <c r="AF755" t="s">
        <v>180</v>
      </c>
      <c r="AG755">
        <v>79</v>
      </c>
      <c r="AH755">
        <v>24</v>
      </c>
      <c r="AI755" t="s">
        <v>194</v>
      </c>
      <c r="AJ755" t="s">
        <v>182</v>
      </c>
      <c r="AK755" t="s">
        <v>169</v>
      </c>
      <c r="AL755" t="s">
        <v>169</v>
      </c>
      <c r="AM755">
        <v>2</v>
      </c>
      <c r="AN755">
        <v>3</v>
      </c>
      <c r="AO755">
        <v>1</v>
      </c>
      <c r="AP755">
        <v>1</v>
      </c>
      <c r="AQ755">
        <v>26</v>
      </c>
      <c r="AR755">
        <v>1</v>
      </c>
      <c r="AS755" t="s">
        <v>741</v>
      </c>
      <c r="AT755" t="s">
        <v>205</v>
      </c>
      <c r="AU755" t="s">
        <v>205</v>
      </c>
      <c r="AV755" s="1">
        <v>44967</v>
      </c>
      <c r="AW755" s="116">
        <v>3</v>
      </c>
      <c r="AX755" s="40">
        <f>VLOOKUP(dummy_data!$AU755,dummy_oppeained!B:C,2,0)</f>
        <v>6</v>
      </c>
      <c r="AY755" s="22" t="str">
        <f>VLOOKUP(AT755,dummy_oppeained!B:D,3,0)</f>
        <v>eristav</v>
      </c>
      <c r="AZ755" s="72">
        <f>VLOOKUP(AS:AS,hinded_abi!B:D,3,0)</f>
        <v>2</v>
      </c>
      <c r="BA755" s="26">
        <f t="shared" si="33"/>
        <v>12</v>
      </c>
      <c r="BB755" s="27">
        <f t="shared" si="34"/>
        <v>6</v>
      </c>
      <c r="BC755" s="96" t="str">
        <f t="shared" si="35"/>
        <v>S00031_56104156192_õppeaine92_44967</v>
      </c>
      <c r="BD755" s="104">
        <f>COUNTIF($BC$2:BC755, BC755)</f>
        <v>1</v>
      </c>
    </row>
    <row r="756" spans="1:56" x14ac:dyDescent="0.25">
      <c r="A756" t="s">
        <v>319</v>
      </c>
      <c r="B756" t="s">
        <v>320</v>
      </c>
      <c r="C756" t="s">
        <v>49</v>
      </c>
      <c r="D756" t="s">
        <v>893</v>
      </c>
      <c r="E756">
        <v>56104156192</v>
      </c>
      <c r="F756" t="s">
        <v>50</v>
      </c>
      <c r="G756" t="s">
        <v>305</v>
      </c>
      <c r="H756" t="s">
        <v>115</v>
      </c>
      <c r="I756" t="s">
        <v>52</v>
      </c>
      <c r="J756" t="s">
        <v>115</v>
      </c>
      <c r="K756" s="1">
        <v>45901</v>
      </c>
      <c r="L756" t="s">
        <v>321</v>
      </c>
      <c r="M756" s="1">
        <v>44196</v>
      </c>
      <c r="N756" t="s">
        <v>322</v>
      </c>
      <c r="O756" t="s">
        <v>264</v>
      </c>
      <c r="P756" t="s">
        <v>950</v>
      </c>
      <c r="Q756" t="s">
        <v>10</v>
      </c>
      <c r="R756" s="1">
        <v>44086</v>
      </c>
      <c r="S756" t="s">
        <v>774</v>
      </c>
      <c r="T756" t="s">
        <v>59</v>
      </c>
      <c r="U756" t="s">
        <v>176</v>
      </c>
      <c r="V756" t="s">
        <v>293</v>
      </c>
      <c r="W756">
        <v>80997</v>
      </c>
      <c r="X756" t="s">
        <v>62</v>
      </c>
      <c r="Y756" t="s">
        <v>53</v>
      </c>
      <c r="Z756">
        <v>2</v>
      </c>
      <c r="AA756" t="s">
        <v>284</v>
      </c>
      <c r="AB756" t="s">
        <v>64</v>
      </c>
      <c r="AC756" t="s">
        <v>84</v>
      </c>
      <c r="AD756" t="s">
        <v>115</v>
      </c>
      <c r="AE756" t="s">
        <v>53</v>
      </c>
      <c r="AF756" t="s">
        <v>180</v>
      </c>
      <c r="AG756">
        <v>79</v>
      </c>
      <c r="AH756">
        <v>24</v>
      </c>
      <c r="AI756" t="s">
        <v>194</v>
      </c>
      <c r="AJ756" t="s">
        <v>182</v>
      </c>
      <c r="AK756" t="s">
        <v>169</v>
      </c>
      <c r="AL756" t="s">
        <v>169</v>
      </c>
      <c r="AM756">
        <v>2</v>
      </c>
      <c r="AN756">
        <v>3</v>
      </c>
      <c r="AO756">
        <v>1</v>
      </c>
      <c r="AP756">
        <v>1</v>
      </c>
      <c r="AQ756">
        <v>26</v>
      </c>
      <c r="AR756">
        <v>1</v>
      </c>
      <c r="AS756" t="s">
        <v>734</v>
      </c>
      <c r="AT756" t="s">
        <v>256</v>
      </c>
      <c r="AU756" t="s">
        <v>256</v>
      </c>
      <c r="AV756" s="1">
        <v>44814</v>
      </c>
      <c r="AW756" s="116">
        <v>3</v>
      </c>
      <c r="AX756" s="15">
        <f>VLOOKUP(dummy_data!$AU756,dummy_oppeained!B:C,2,0)</f>
        <v>3</v>
      </c>
      <c r="AY756" s="22" t="str">
        <f>VLOOKUP(AT756,dummy_oppeained!B:D,3,0)</f>
        <v>mitteeristav</v>
      </c>
      <c r="AZ756" s="72" t="str">
        <f>VLOOKUP(AS:AS,hinded_abi!B:D,3,0)</f>
        <v>NULL</v>
      </c>
      <c r="BA756" s="26" t="str">
        <f t="shared" si="33"/>
        <v xml:space="preserve"> </v>
      </c>
      <c r="BB756" s="27">
        <f t="shared" si="34"/>
        <v>0</v>
      </c>
      <c r="BC756" s="96" t="str">
        <f t="shared" si="35"/>
        <v>S00031_56104156192_õppeaine63_44814</v>
      </c>
      <c r="BD756" s="104">
        <f>COUNTIF($BC$2:BC756, BC756)</f>
        <v>1</v>
      </c>
    </row>
    <row r="757" spans="1:56" x14ac:dyDescent="0.25">
      <c r="A757" t="s">
        <v>319</v>
      </c>
      <c r="B757" t="s">
        <v>320</v>
      </c>
      <c r="C757" t="s">
        <v>49</v>
      </c>
      <c r="D757" t="s">
        <v>893</v>
      </c>
      <c r="E757">
        <v>56104156192</v>
      </c>
      <c r="F757" t="s">
        <v>50</v>
      </c>
      <c r="G757" t="s">
        <v>305</v>
      </c>
      <c r="H757" t="s">
        <v>115</v>
      </c>
      <c r="I757" t="s">
        <v>52</v>
      </c>
      <c r="J757" t="s">
        <v>115</v>
      </c>
      <c r="K757" s="1">
        <v>45901</v>
      </c>
      <c r="L757" t="s">
        <v>321</v>
      </c>
      <c r="M757" s="1">
        <v>44196</v>
      </c>
      <c r="N757" t="s">
        <v>322</v>
      </c>
      <c r="O757" t="s">
        <v>264</v>
      </c>
      <c r="P757" t="s">
        <v>950</v>
      </c>
      <c r="Q757" t="s">
        <v>10</v>
      </c>
      <c r="R757" s="1">
        <v>44086</v>
      </c>
      <c r="S757" t="s">
        <v>774</v>
      </c>
      <c r="T757" t="s">
        <v>59</v>
      </c>
      <c r="U757" t="s">
        <v>176</v>
      </c>
      <c r="V757" t="s">
        <v>293</v>
      </c>
      <c r="W757">
        <v>80997</v>
      </c>
      <c r="X757" t="s">
        <v>62</v>
      </c>
      <c r="Y757" t="s">
        <v>53</v>
      </c>
      <c r="Z757">
        <v>3</v>
      </c>
      <c r="AA757" t="s">
        <v>284</v>
      </c>
      <c r="AB757" t="s">
        <v>64</v>
      </c>
      <c r="AC757" t="s">
        <v>65</v>
      </c>
      <c r="AD757" t="s">
        <v>115</v>
      </c>
      <c r="AE757" t="s">
        <v>53</v>
      </c>
      <c r="AF757" t="s">
        <v>180</v>
      </c>
      <c r="AG757">
        <v>79</v>
      </c>
      <c r="AH757">
        <v>31</v>
      </c>
      <c r="AI757" t="s">
        <v>194</v>
      </c>
      <c r="AJ757" t="s">
        <v>96</v>
      </c>
      <c r="AK757" t="s">
        <v>169</v>
      </c>
      <c r="AL757" t="s">
        <v>182</v>
      </c>
      <c r="AM757">
        <v>2</v>
      </c>
      <c r="AN757">
        <v>0</v>
      </c>
      <c r="AO757">
        <v>1</v>
      </c>
      <c r="AP757">
        <v>10</v>
      </c>
      <c r="AQ757">
        <v>60</v>
      </c>
      <c r="AR757">
        <v>1</v>
      </c>
      <c r="AS757" t="s">
        <v>736</v>
      </c>
      <c r="AT757" t="s">
        <v>168</v>
      </c>
      <c r="AU757" t="s">
        <v>168</v>
      </c>
      <c r="AV757" s="1">
        <v>44602</v>
      </c>
      <c r="AW757" s="116">
        <v>3</v>
      </c>
      <c r="AX757" s="40">
        <f>VLOOKUP(dummy_data!$AU757,dummy_oppeained!B:C,2,0)</f>
        <v>5</v>
      </c>
      <c r="AY757" s="22" t="str">
        <f>VLOOKUP(AT757,dummy_oppeained!B:D,3,0)</f>
        <v>eristav</v>
      </c>
      <c r="AZ757" s="72">
        <f>VLOOKUP(AS:AS,hinded_abi!B:D,3,0)</f>
        <v>5</v>
      </c>
      <c r="BA757" s="26">
        <f t="shared" si="33"/>
        <v>25</v>
      </c>
      <c r="BB757" s="27">
        <f t="shared" si="34"/>
        <v>5</v>
      </c>
      <c r="BC757" s="96" t="str">
        <f t="shared" si="35"/>
        <v>S00031_56104156192_õppeaine26_44602</v>
      </c>
      <c r="BD757" s="104">
        <f>COUNTIF($BC$2:BC757, BC757)</f>
        <v>1</v>
      </c>
    </row>
    <row r="758" spans="1:56" x14ac:dyDescent="0.25">
      <c r="A758" t="s">
        <v>319</v>
      </c>
      <c r="B758" t="s">
        <v>320</v>
      </c>
      <c r="C758" t="s">
        <v>49</v>
      </c>
      <c r="D758" t="s">
        <v>893</v>
      </c>
      <c r="E758">
        <v>56104156192</v>
      </c>
      <c r="F758" t="s">
        <v>50</v>
      </c>
      <c r="G758" t="s">
        <v>305</v>
      </c>
      <c r="H758" t="s">
        <v>115</v>
      </c>
      <c r="I758" t="s">
        <v>52</v>
      </c>
      <c r="J758" t="s">
        <v>115</v>
      </c>
      <c r="K758" s="1">
        <v>45901</v>
      </c>
      <c r="L758" t="s">
        <v>321</v>
      </c>
      <c r="M758" s="1">
        <v>44196</v>
      </c>
      <c r="N758" t="s">
        <v>322</v>
      </c>
      <c r="O758" t="s">
        <v>264</v>
      </c>
      <c r="P758" t="s">
        <v>950</v>
      </c>
      <c r="Q758" t="s">
        <v>10</v>
      </c>
      <c r="R758" s="1">
        <v>44086</v>
      </c>
      <c r="S758" t="s">
        <v>774</v>
      </c>
      <c r="T758" t="s">
        <v>59</v>
      </c>
      <c r="U758" t="s">
        <v>176</v>
      </c>
      <c r="V758" t="s">
        <v>293</v>
      </c>
      <c r="W758">
        <v>80997</v>
      </c>
      <c r="X758" t="s">
        <v>62</v>
      </c>
      <c r="Y758" t="s">
        <v>53</v>
      </c>
      <c r="Z758">
        <v>3</v>
      </c>
      <c r="AA758" t="s">
        <v>284</v>
      </c>
      <c r="AB758" t="s">
        <v>64</v>
      </c>
      <c r="AC758" t="s">
        <v>65</v>
      </c>
      <c r="AD758" t="s">
        <v>115</v>
      </c>
      <c r="AE758" t="s">
        <v>53</v>
      </c>
      <c r="AF758" t="s">
        <v>180</v>
      </c>
      <c r="AG758">
        <v>79</v>
      </c>
      <c r="AH758">
        <v>31</v>
      </c>
      <c r="AI758" t="s">
        <v>194</v>
      </c>
      <c r="AJ758" t="s">
        <v>96</v>
      </c>
      <c r="AK758" t="s">
        <v>169</v>
      </c>
      <c r="AL758" t="s">
        <v>182</v>
      </c>
      <c r="AM758">
        <v>2</v>
      </c>
      <c r="AN758">
        <v>0</v>
      </c>
      <c r="AO758">
        <v>1</v>
      </c>
      <c r="AP758">
        <v>10</v>
      </c>
      <c r="AQ758">
        <v>60</v>
      </c>
      <c r="AR758">
        <v>1</v>
      </c>
      <c r="AS758" t="s">
        <v>739</v>
      </c>
      <c r="AT758" t="s">
        <v>100</v>
      </c>
      <c r="AU758" t="s">
        <v>100</v>
      </c>
      <c r="AV758" s="1">
        <v>44237</v>
      </c>
      <c r="AW758" s="116">
        <v>3</v>
      </c>
      <c r="AX758" s="15">
        <f>VLOOKUP(dummy_data!$AU758,dummy_oppeained!B:C,2,0)</f>
        <v>6</v>
      </c>
      <c r="AY758" s="22" t="str">
        <f>VLOOKUP(AT758,dummy_oppeained!B:D,3,0)</f>
        <v>eristav</v>
      </c>
      <c r="AZ758" s="72">
        <f>VLOOKUP(AS:AS,hinded_abi!B:D,3,0)</f>
        <v>3</v>
      </c>
      <c r="BA758" s="26">
        <f t="shared" si="33"/>
        <v>18</v>
      </c>
      <c r="BB758" s="27">
        <f t="shared" si="34"/>
        <v>6</v>
      </c>
      <c r="BC758" s="96" t="str">
        <f t="shared" si="35"/>
        <v>S00031_56104156192_õppeaine28_44237</v>
      </c>
      <c r="BD758" s="104">
        <f>COUNTIF($BC$2:BC758, BC758)</f>
        <v>1</v>
      </c>
    </row>
    <row r="759" spans="1:56" x14ac:dyDescent="0.25">
      <c r="A759" t="s">
        <v>319</v>
      </c>
      <c r="B759" t="s">
        <v>320</v>
      </c>
      <c r="C759" t="s">
        <v>49</v>
      </c>
      <c r="D759" t="s">
        <v>893</v>
      </c>
      <c r="E759">
        <v>56104156192</v>
      </c>
      <c r="F759" t="s">
        <v>50</v>
      </c>
      <c r="G759" t="s">
        <v>305</v>
      </c>
      <c r="H759" t="s">
        <v>115</v>
      </c>
      <c r="I759" t="s">
        <v>52</v>
      </c>
      <c r="J759" t="s">
        <v>115</v>
      </c>
      <c r="K759" s="1">
        <v>45901</v>
      </c>
      <c r="L759" t="s">
        <v>321</v>
      </c>
      <c r="M759" s="1">
        <v>44196</v>
      </c>
      <c r="N759" t="s">
        <v>322</v>
      </c>
      <c r="O759" t="s">
        <v>264</v>
      </c>
      <c r="P759" t="s">
        <v>950</v>
      </c>
      <c r="Q759" t="s">
        <v>10</v>
      </c>
      <c r="R759" s="1">
        <v>44086</v>
      </c>
      <c r="S759" t="s">
        <v>774</v>
      </c>
      <c r="T759" t="s">
        <v>59</v>
      </c>
      <c r="U759" t="s">
        <v>176</v>
      </c>
      <c r="V759" t="s">
        <v>293</v>
      </c>
      <c r="W759">
        <v>80997</v>
      </c>
      <c r="X759" t="s">
        <v>62</v>
      </c>
      <c r="Y759" t="s">
        <v>53</v>
      </c>
      <c r="Z759">
        <v>3</v>
      </c>
      <c r="AA759" t="s">
        <v>284</v>
      </c>
      <c r="AB759" t="s">
        <v>64</v>
      </c>
      <c r="AC759" t="s">
        <v>65</v>
      </c>
      <c r="AD759" t="s">
        <v>115</v>
      </c>
      <c r="AE759" t="s">
        <v>53</v>
      </c>
      <c r="AF759" t="s">
        <v>180</v>
      </c>
      <c r="AG759">
        <v>79</v>
      </c>
      <c r="AH759">
        <v>31</v>
      </c>
      <c r="AI759" t="s">
        <v>194</v>
      </c>
      <c r="AJ759" t="s">
        <v>96</v>
      </c>
      <c r="AK759" t="s">
        <v>169</v>
      </c>
      <c r="AL759" t="s">
        <v>182</v>
      </c>
      <c r="AM759">
        <v>2</v>
      </c>
      <c r="AN759">
        <v>0</v>
      </c>
      <c r="AO759">
        <v>1</v>
      </c>
      <c r="AP759">
        <v>10</v>
      </c>
      <c r="AQ759">
        <v>60</v>
      </c>
      <c r="AR759">
        <v>1</v>
      </c>
      <c r="AS759" t="s">
        <v>732</v>
      </c>
      <c r="AT759" t="s">
        <v>217</v>
      </c>
      <c r="AU759" t="s">
        <v>217</v>
      </c>
      <c r="AV759" s="1">
        <v>45332</v>
      </c>
      <c r="AW759" s="116">
        <v>3</v>
      </c>
      <c r="AX759" s="40">
        <f>VLOOKUP(dummy_data!$AU759,dummy_oppeained!B:C,2,0)</f>
        <v>3</v>
      </c>
      <c r="AY759" s="22" t="str">
        <f>VLOOKUP(AT759,dummy_oppeained!B:D,3,0)</f>
        <v>mitteeristav</v>
      </c>
      <c r="AZ759" s="72" t="str">
        <f>VLOOKUP(AS:AS,hinded_abi!B:D,3,0)</f>
        <v>NULL</v>
      </c>
      <c r="BA759" s="26" t="str">
        <f t="shared" si="33"/>
        <v xml:space="preserve"> </v>
      </c>
      <c r="BB759" s="27">
        <f t="shared" si="34"/>
        <v>0</v>
      </c>
      <c r="BC759" s="96" t="str">
        <f t="shared" si="35"/>
        <v>S00031_56104156192_õppeaine49_45332</v>
      </c>
      <c r="BD759" s="104">
        <f>COUNTIF($BC$2:BC759, BC759)</f>
        <v>1</v>
      </c>
    </row>
    <row r="760" spans="1:56" x14ac:dyDescent="0.25">
      <c r="A760" t="s">
        <v>319</v>
      </c>
      <c r="B760" t="s">
        <v>320</v>
      </c>
      <c r="C760" t="s">
        <v>49</v>
      </c>
      <c r="D760" t="s">
        <v>893</v>
      </c>
      <c r="E760">
        <v>56104156192</v>
      </c>
      <c r="F760" t="s">
        <v>50</v>
      </c>
      <c r="G760" t="s">
        <v>305</v>
      </c>
      <c r="H760" t="s">
        <v>115</v>
      </c>
      <c r="I760" t="s">
        <v>52</v>
      </c>
      <c r="J760" t="s">
        <v>115</v>
      </c>
      <c r="K760" s="1">
        <v>45901</v>
      </c>
      <c r="L760" t="s">
        <v>321</v>
      </c>
      <c r="M760" s="1">
        <v>44196</v>
      </c>
      <c r="N760" t="s">
        <v>322</v>
      </c>
      <c r="O760" t="s">
        <v>264</v>
      </c>
      <c r="P760" t="s">
        <v>950</v>
      </c>
      <c r="Q760" t="s">
        <v>10</v>
      </c>
      <c r="R760" s="1">
        <v>44086</v>
      </c>
      <c r="S760" t="s">
        <v>774</v>
      </c>
      <c r="T760" t="s">
        <v>59</v>
      </c>
      <c r="U760" t="s">
        <v>176</v>
      </c>
      <c r="V760" t="s">
        <v>293</v>
      </c>
      <c r="W760">
        <v>80997</v>
      </c>
      <c r="X760" t="s">
        <v>62</v>
      </c>
      <c r="Y760" t="s">
        <v>53</v>
      </c>
      <c r="Z760">
        <v>3</v>
      </c>
      <c r="AA760" t="s">
        <v>284</v>
      </c>
      <c r="AB760" t="s">
        <v>64</v>
      </c>
      <c r="AC760" t="s">
        <v>65</v>
      </c>
      <c r="AD760" t="s">
        <v>115</v>
      </c>
      <c r="AE760" t="s">
        <v>53</v>
      </c>
      <c r="AF760" t="s">
        <v>180</v>
      </c>
      <c r="AG760">
        <v>79</v>
      </c>
      <c r="AH760">
        <v>31</v>
      </c>
      <c r="AI760" t="s">
        <v>194</v>
      </c>
      <c r="AJ760" t="s">
        <v>96</v>
      </c>
      <c r="AK760" t="s">
        <v>169</v>
      </c>
      <c r="AL760" t="s">
        <v>182</v>
      </c>
      <c r="AM760">
        <v>2</v>
      </c>
      <c r="AN760">
        <v>0</v>
      </c>
      <c r="AO760">
        <v>1</v>
      </c>
      <c r="AP760">
        <v>10</v>
      </c>
      <c r="AQ760">
        <v>60</v>
      </c>
      <c r="AR760">
        <v>1</v>
      </c>
      <c r="AS760" t="s">
        <v>732</v>
      </c>
      <c r="AT760" t="s">
        <v>266</v>
      </c>
      <c r="AU760" t="s">
        <v>266</v>
      </c>
      <c r="AV760" s="1">
        <v>44814</v>
      </c>
      <c r="AW760" s="116">
        <v>3</v>
      </c>
      <c r="AX760" s="15">
        <f>VLOOKUP(dummy_data!$AU760,dummy_oppeained!B:C,2,0)</f>
        <v>2</v>
      </c>
      <c r="AY760" s="22" t="str">
        <f>VLOOKUP(AT760,dummy_oppeained!B:D,3,0)</f>
        <v>mitteeristav</v>
      </c>
      <c r="AZ760" s="72" t="str">
        <f>VLOOKUP(AS:AS,hinded_abi!B:D,3,0)</f>
        <v>NULL</v>
      </c>
      <c r="BA760" s="26" t="str">
        <f t="shared" si="33"/>
        <v xml:space="preserve"> </v>
      </c>
      <c r="BB760" s="27">
        <f t="shared" si="34"/>
        <v>0</v>
      </c>
      <c r="BC760" s="96" t="str">
        <f t="shared" si="35"/>
        <v>S00031_56104156192_õppeaine88_44814</v>
      </c>
      <c r="BD760" s="104">
        <f>COUNTIF($BC$2:BC760, BC760)</f>
        <v>1</v>
      </c>
    </row>
    <row r="761" spans="1:56" x14ac:dyDescent="0.25">
      <c r="A761" t="s">
        <v>319</v>
      </c>
      <c r="B761" t="s">
        <v>320</v>
      </c>
      <c r="C761" t="s">
        <v>49</v>
      </c>
      <c r="D761" t="s">
        <v>893</v>
      </c>
      <c r="E761">
        <v>56104156192</v>
      </c>
      <c r="F761" t="s">
        <v>50</v>
      </c>
      <c r="G761" t="s">
        <v>305</v>
      </c>
      <c r="H761" t="s">
        <v>115</v>
      </c>
      <c r="I761" t="s">
        <v>52</v>
      </c>
      <c r="J761" t="s">
        <v>115</v>
      </c>
      <c r="K761" s="1">
        <v>45901</v>
      </c>
      <c r="L761" t="s">
        <v>321</v>
      </c>
      <c r="M761" s="1">
        <v>44196</v>
      </c>
      <c r="N761" t="s">
        <v>322</v>
      </c>
      <c r="O761" t="s">
        <v>264</v>
      </c>
      <c r="P761" t="s">
        <v>950</v>
      </c>
      <c r="Q761" t="s">
        <v>10</v>
      </c>
      <c r="R761" s="1">
        <v>44086</v>
      </c>
      <c r="S761" t="s">
        <v>774</v>
      </c>
      <c r="T761" t="s">
        <v>59</v>
      </c>
      <c r="U761" t="s">
        <v>176</v>
      </c>
      <c r="V761" t="s">
        <v>293</v>
      </c>
      <c r="W761">
        <v>80997</v>
      </c>
      <c r="X761" t="s">
        <v>62</v>
      </c>
      <c r="Y761" t="s">
        <v>53</v>
      </c>
      <c r="Z761">
        <v>3</v>
      </c>
      <c r="AA761" t="s">
        <v>284</v>
      </c>
      <c r="AB761" t="s">
        <v>64</v>
      </c>
      <c r="AC761" t="s">
        <v>65</v>
      </c>
      <c r="AD761" t="s">
        <v>115</v>
      </c>
      <c r="AE761" t="s">
        <v>53</v>
      </c>
      <c r="AF761" t="s">
        <v>180</v>
      </c>
      <c r="AG761">
        <v>79</v>
      </c>
      <c r="AH761">
        <v>31</v>
      </c>
      <c r="AI761" t="s">
        <v>194</v>
      </c>
      <c r="AJ761" t="s">
        <v>96</v>
      </c>
      <c r="AK761" t="s">
        <v>169</v>
      </c>
      <c r="AL761" t="s">
        <v>182</v>
      </c>
      <c r="AM761">
        <v>2</v>
      </c>
      <c r="AN761">
        <v>0</v>
      </c>
      <c r="AO761">
        <v>1</v>
      </c>
      <c r="AP761">
        <v>10</v>
      </c>
      <c r="AQ761">
        <v>60</v>
      </c>
      <c r="AR761">
        <v>1</v>
      </c>
      <c r="AS761" t="s">
        <v>745</v>
      </c>
      <c r="AT761" t="s">
        <v>143</v>
      </c>
      <c r="AU761" t="s">
        <v>143</v>
      </c>
      <c r="AV761" s="1">
        <v>45332</v>
      </c>
      <c r="AW761" s="116">
        <v>3</v>
      </c>
      <c r="AX761" s="40">
        <f>VLOOKUP(dummy_data!$AU761,dummy_oppeained!B:C,2,0)</f>
        <v>5</v>
      </c>
      <c r="AY761" s="22" t="str">
        <f>VLOOKUP(AT761,dummy_oppeained!B:D,3,0)</f>
        <v>eristav</v>
      </c>
      <c r="AZ761" s="72">
        <f>VLOOKUP(AS:AS,hinded_abi!B:D,3,0)</f>
        <v>0</v>
      </c>
      <c r="BA761" s="26">
        <f t="shared" si="33"/>
        <v>0</v>
      </c>
      <c r="BB761" s="27">
        <f t="shared" si="34"/>
        <v>5</v>
      </c>
      <c r="BC761" s="96" t="str">
        <f t="shared" si="35"/>
        <v>S00031_56104156192_õppeaine53_45332</v>
      </c>
      <c r="BD761" s="104">
        <f>COUNTIF($BC$2:BC761, BC761)</f>
        <v>1</v>
      </c>
    </row>
    <row r="762" spans="1:56" x14ac:dyDescent="0.25">
      <c r="A762" t="s">
        <v>319</v>
      </c>
      <c r="B762" t="s">
        <v>320</v>
      </c>
      <c r="C762" t="s">
        <v>49</v>
      </c>
      <c r="D762" t="s">
        <v>893</v>
      </c>
      <c r="E762">
        <v>56104156192</v>
      </c>
      <c r="F762" t="s">
        <v>50</v>
      </c>
      <c r="G762" t="s">
        <v>305</v>
      </c>
      <c r="H762" t="s">
        <v>115</v>
      </c>
      <c r="I762" t="s">
        <v>52</v>
      </c>
      <c r="J762" t="s">
        <v>115</v>
      </c>
      <c r="K762" s="1">
        <v>45901</v>
      </c>
      <c r="L762" t="s">
        <v>321</v>
      </c>
      <c r="M762" s="1">
        <v>44196</v>
      </c>
      <c r="N762" t="s">
        <v>322</v>
      </c>
      <c r="O762" t="s">
        <v>264</v>
      </c>
      <c r="P762" t="s">
        <v>950</v>
      </c>
      <c r="Q762" t="s">
        <v>10</v>
      </c>
      <c r="R762" s="1">
        <v>44086</v>
      </c>
      <c r="S762" t="s">
        <v>774</v>
      </c>
      <c r="T762" t="s">
        <v>59</v>
      </c>
      <c r="U762" t="s">
        <v>176</v>
      </c>
      <c r="V762" t="s">
        <v>293</v>
      </c>
      <c r="W762">
        <v>80997</v>
      </c>
      <c r="X762" t="s">
        <v>62</v>
      </c>
      <c r="Y762" t="s">
        <v>53</v>
      </c>
      <c r="Z762">
        <v>3</v>
      </c>
      <c r="AA762" t="s">
        <v>284</v>
      </c>
      <c r="AB762" t="s">
        <v>64</v>
      </c>
      <c r="AC762" t="s">
        <v>65</v>
      </c>
      <c r="AD762" t="s">
        <v>115</v>
      </c>
      <c r="AE762" t="s">
        <v>53</v>
      </c>
      <c r="AF762" t="s">
        <v>180</v>
      </c>
      <c r="AG762">
        <v>79</v>
      </c>
      <c r="AH762">
        <v>31</v>
      </c>
      <c r="AI762" t="s">
        <v>194</v>
      </c>
      <c r="AJ762" t="s">
        <v>96</v>
      </c>
      <c r="AK762" t="s">
        <v>169</v>
      </c>
      <c r="AL762" t="s">
        <v>182</v>
      </c>
      <c r="AM762">
        <v>2</v>
      </c>
      <c r="AN762">
        <v>0</v>
      </c>
      <c r="AO762">
        <v>1</v>
      </c>
      <c r="AP762">
        <v>10</v>
      </c>
      <c r="AQ762">
        <v>60</v>
      </c>
      <c r="AR762">
        <v>1</v>
      </c>
      <c r="AS762" t="s">
        <v>745</v>
      </c>
      <c r="AT762" t="s">
        <v>147</v>
      </c>
      <c r="AU762" t="s">
        <v>147</v>
      </c>
      <c r="AV762" s="1">
        <v>44237</v>
      </c>
      <c r="AW762" s="116">
        <v>3</v>
      </c>
      <c r="AX762" s="15">
        <f>VLOOKUP(dummy_data!$AU762,dummy_oppeained!B:C,2,0)</f>
        <v>9</v>
      </c>
      <c r="AY762" s="22" t="str">
        <f>VLOOKUP(AT762,dummy_oppeained!B:D,3,0)</f>
        <v>eristav</v>
      </c>
      <c r="AZ762" s="72">
        <f>VLOOKUP(AS:AS,hinded_abi!B:D,3,0)</f>
        <v>0</v>
      </c>
      <c r="BA762" s="26">
        <f t="shared" si="33"/>
        <v>0</v>
      </c>
      <c r="BB762" s="27">
        <f t="shared" si="34"/>
        <v>9</v>
      </c>
      <c r="BC762" s="96" t="str">
        <f t="shared" si="35"/>
        <v>S00031_56104156192_õppeaine10_44237</v>
      </c>
      <c r="BD762" s="104">
        <f>COUNTIF($BC$2:BC762, BC762)</f>
        <v>1</v>
      </c>
    </row>
    <row r="763" spans="1:56" x14ac:dyDescent="0.25">
      <c r="A763" t="s">
        <v>319</v>
      </c>
      <c r="B763" t="s">
        <v>320</v>
      </c>
      <c r="C763" t="s">
        <v>49</v>
      </c>
      <c r="D763" t="s">
        <v>893</v>
      </c>
      <c r="E763">
        <v>56104156192</v>
      </c>
      <c r="F763" t="s">
        <v>50</v>
      </c>
      <c r="G763" t="s">
        <v>305</v>
      </c>
      <c r="H763" t="s">
        <v>115</v>
      </c>
      <c r="I763" t="s">
        <v>52</v>
      </c>
      <c r="J763" t="s">
        <v>115</v>
      </c>
      <c r="K763" s="1">
        <v>45901</v>
      </c>
      <c r="L763" t="s">
        <v>321</v>
      </c>
      <c r="M763" s="1">
        <v>44196</v>
      </c>
      <c r="N763" t="s">
        <v>322</v>
      </c>
      <c r="O763" t="s">
        <v>264</v>
      </c>
      <c r="P763" t="s">
        <v>950</v>
      </c>
      <c r="Q763" t="s">
        <v>10</v>
      </c>
      <c r="R763" s="1">
        <v>44086</v>
      </c>
      <c r="S763" t="s">
        <v>774</v>
      </c>
      <c r="T763" t="s">
        <v>59</v>
      </c>
      <c r="U763" t="s">
        <v>176</v>
      </c>
      <c r="V763" t="s">
        <v>293</v>
      </c>
      <c r="W763">
        <v>80997</v>
      </c>
      <c r="X763" t="s">
        <v>62</v>
      </c>
      <c r="Y763" t="s">
        <v>53</v>
      </c>
      <c r="Z763">
        <v>3</v>
      </c>
      <c r="AA763" t="s">
        <v>284</v>
      </c>
      <c r="AB763" t="s">
        <v>64</v>
      </c>
      <c r="AC763" t="s">
        <v>65</v>
      </c>
      <c r="AD763" t="s">
        <v>115</v>
      </c>
      <c r="AE763" t="s">
        <v>53</v>
      </c>
      <c r="AF763" t="s">
        <v>180</v>
      </c>
      <c r="AG763">
        <v>79</v>
      </c>
      <c r="AH763">
        <v>31</v>
      </c>
      <c r="AI763" t="s">
        <v>194</v>
      </c>
      <c r="AJ763" t="s">
        <v>96</v>
      </c>
      <c r="AK763" t="s">
        <v>169</v>
      </c>
      <c r="AL763" t="s">
        <v>182</v>
      </c>
      <c r="AM763">
        <v>2</v>
      </c>
      <c r="AN763">
        <v>0</v>
      </c>
      <c r="AO763">
        <v>1</v>
      </c>
      <c r="AP763">
        <v>10</v>
      </c>
      <c r="AQ763">
        <v>60</v>
      </c>
      <c r="AR763">
        <v>1</v>
      </c>
      <c r="AS763" t="s">
        <v>747</v>
      </c>
      <c r="AT763" t="s">
        <v>201</v>
      </c>
      <c r="AU763" t="s">
        <v>201</v>
      </c>
      <c r="AV763" s="1">
        <v>44237</v>
      </c>
      <c r="AW763" s="116">
        <v>3</v>
      </c>
      <c r="AX763" s="40">
        <f>VLOOKUP(dummy_data!$AU763,dummy_oppeained!B:C,2,0)</f>
        <v>6</v>
      </c>
      <c r="AY763" s="22" t="str">
        <f>VLOOKUP(AT763,dummy_oppeained!B:D,3,0)</f>
        <v>eristav</v>
      </c>
      <c r="AZ763" s="72">
        <f>VLOOKUP(AS:AS,hinded_abi!B:D,3,0)</f>
        <v>0</v>
      </c>
      <c r="BA763" s="26">
        <f t="shared" si="33"/>
        <v>0</v>
      </c>
      <c r="BB763" s="27">
        <f t="shared" si="34"/>
        <v>6</v>
      </c>
      <c r="BC763" s="96" t="str">
        <f t="shared" si="35"/>
        <v>S00031_56104156192_õppeaine14_44237</v>
      </c>
      <c r="BD763" s="104">
        <f>COUNTIF($BC$2:BC763, BC763)</f>
        <v>1</v>
      </c>
    </row>
    <row r="764" spans="1:56" x14ac:dyDescent="0.25">
      <c r="A764" t="s">
        <v>319</v>
      </c>
      <c r="B764" t="s">
        <v>320</v>
      </c>
      <c r="C764" t="s">
        <v>49</v>
      </c>
      <c r="D764" t="s">
        <v>893</v>
      </c>
      <c r="E764">
        <v>56104156192</v>
      </c>
      <c r="F764" t="s">
        <v>50</v>
      </c>
      <c r="G764" t="s">
        <v>305</v>
      </c>
      <c r="H764" t="s">
        <v>115</v>
      </c>
      <c r="I764" t="s">
        <v>52</v>
      </c>
      <c r="J764" t="s">
        <v>115</v>
      </c>
      <c r="K764" s="1">
        <v>45901</v>
      </c>
      <c r="L764" t="s">
        <v>321</v>
      </c>
      <c r="M764" s="1">
        <v>44196</v>
      </c>
      <c r="N764" t="s">
        <v>322</v>
      </c>
      <c r="O764" t="s">
        <v>264</v>
      </c>
      <c r="P764" t="s">
        <v>950</v>
      </c>
      <c r="Q764" t="s">
        <v>10</v>
      </c>
      <c r="R764" s="1">
        <v>44086</v>
      </c>
      <c r="S764" t="s">
        <v>774</v>
      </c>
      <c r="T764" t="s">
        <v>59</v>
      </c>
      <c r="U764" t="s">
        <v>176</v>
      </c>
      <c r="V764" t="s">
        <v>293</v>
      </c>
      <c r="W764">
        <v>80997</v>
      </c>
      <c r="X764" t="s">
        <v>62</v>
      </c>
      <c r="Y764" t="s">
        <v>53</v>
      </c>
      <c r="Z764">
        <v>3</v>
      </c>
      <c r="AA764" t="s">
        <v>284</v>
      </c>
      <c r="AB764" t="s">
        <v>64</v>
      </c>
      <c r="AC764" t="s">
        <v>65</v>
      </c>
      <c r="AD764" t="s">
        <v>115</v>
      </c>
      <c r="AE764" t="s">
        <v>53</v>
      </c>
      <c r="AF764" t="s">
        <v>180</v>
      </c>
      <c r="AG764">
        <v>79</v>
      </c>
      <c r="AH764">
        <v>31</v>
      </c>
      <c r="AI764" t="s">
        <v>194</v>
      </c>
      <c r="AJ764" t="s">
        <v>96</v>
      </c>
      <c r="AK764" t="s">
        <v>169</v>
      </c>
      <c r="AL764" t="s">
        <v>182</v>
      </c>
      <c r="AM764">
        <v>2</v>
      </c>
      <c r="AN764">
        <v>0</v>
      </c>
      <c r="AO764">
        <v>1</v>
      </c>
      <c r="AP764">
        <v>10</v>
      </c>
      <c r="AQ764">
        <v>60</v>
      </c>
      <c r="AR764">
        <v>1</v>
      </c>
      <c r="AS764" t="s">
        <v>745</v>
      </c>
      <c r="AT764" t="s">
        <v>221</v>
      </c>
      <c r="AU764" t="s">
        <v>221</v>
      </c>
      <c r="AV764" s="1">
        <v>45179</v>
      </c>
      <c r="AW764" s="116">
        <v>3</v>
      </c>
      <c r="AX764" s="15">
        <f>VLOOKUP(dummy_data!$AU764,dummy_oppeained!B:C,2,0)</f>
        <v>6</v>
      </c>
      <c r="AY764" s="22" t="str">
        <f>VLOOKUP(AT764,dummy_oppeained!B:D,3,0)</f>
        <v>eristav</v>
      </c>
      <c r="AZ764" s="72">
        <f>VLOOKUP(AS:AS,hinded_abi!B:D,3,0)</f>
        <v>0</v>
      </c>
      <c r="BA764" s="26">
        <f t="shared" si="33"/>
        <v>0</v>
      </c>
      <c r="BB764" s="27">
        <f t="shared" si="34"/>
        <v>6</v>
      </c>
      <c r="BC764" s="96" t="str">
        <f t="shared" si="35"/>
        <v>S00031_56104156192_õppeaine83_45179</v>
      </c>
      <c r="BD764" s="104">
        <f>COUNTIF($BC$2:BC764, BC764)</f>
        <v>1</v>
      </c>
    </row>
    <row r="765" spans="1:56" x14ac:dyDescent="0.25">
      <c r="A765" t="s">
        <v>319</v>
      </c>
      <c r="B765" t="s">
        <v>320</v>
      </c>
      <c r="C765" t="s">
        <v>49</v>
      </c>
      <c r="D765" t="s">
        <v>893</v>
      </c>
      <c r="E765">
        <v>56104156192</v>
      </c>
      <c r="F765" t="s">
        <v>50</v>
      </c>
      <c r="G765" t="s">
        <v>305</v>
      </c>
      <c r="H765" t="s">
        <v>115</v>
      </c>
      <c r="I765" t="s">
        <v>52</v>
      </c>
      <c r="J765" t="s">
        <v>115</v>
      </c>
      <c r="K765" s="1">
        <v>45901</v>
      </c>
      <c r="L765" t="s">
        <v>321</v>
      </c>
      <c r="M765" s="1">
        <v>44196</v>
      </c>
      <c r="N765" t="s">
        <v>322</v>
      </c>
      <c r="O765" t="s">
        <v>264</v>
      </c>
      <c r="P765" t="s">
        <v>950</v>
      </c>
      <c r="Q765" t="s">
        <v>10</v>
      </c>
      <c r="R765" s="1">
        <v>44086</v>
      </c>
      <c r="S765" t="s">
        <v>774</v>
      </c>
      <c r="T765" t="s">
        <v>59</v>
      </c>
      <c r="U765" t="s">
        <v>176</v>
      </c>
      <c r="V765" t="s">
        <v>293</v>
      </c>
      <c r="W765">
        <v>80997</v>
      </c>
      <c r="X765" t="s">
        <v>62</v>
      </c>
      <c r="Y765" t="s">
        <v>53</v>
      </c>
      <c r="Z765">
        <v>3</v>
      </c>
      <c r="AA765" t="s">
        <v>284</v>
      </c>
      <c r="AB765" t="s">
        <v>64</v>
      </c>
      <c r="AC765" t="s">
        <v>65</v>
      </c>
      <c r="AD765" t="s">
        <v>115</v>
      </c>
      <c r="AE765" t="s">
        <v>53</v>
      </c>
      <c r="AF765" t="s">
        <v>180</v>
      </c>
      <c r="AG765">
        <v>79</v>
      </c>
      <c r="AH765">
        <v>31</v>
      </c>
      <c r="AI765" t="s">
        <v>194</v>
      </c>
      <c r="AJ765" t="s">
        <v>96</v>
      </c>
      <c r="AK765" t="s">
        <v>169</v>
      </c>
      <c r="AL765" t="s">
        <v>182</v>
      </c>
      <c r="AM765">
        <v>2</v>
      </c>
      <c r="AN765">
        <v>0</v>
      </c>
      <c r="AO765">
        <v>1</v>
      </c>
      <c r="AP765">
        <v>10</v>
      </c>
      <c r="AQ765">
        <v>60</v>
      </c>
      <c r="AR765">
        <v>1</v>
      </c>
      <c r="AS765" t="s">
        <v>745</v>
      </c>
      <c r="AT765" t="s">
        <v>150</v>
      </c>
      <c r="AU765" t="s">
        <v>150</v>
      </c>
      <c r="AV765" s="1">
        <v>45545</v>
      </c>
      <c r="AW765" s="116">
        <v>3</v>
      </c>
      <c r="AX765" s="40">
        <f>VLOOKUP(dummy_data!$AU765,dummy_oppeained!B:C,2,0)</f>
        <v>10</v>
      </c>
      <c r="AY765" s="22" t="str">
        <f>VLOOKUP(AT765,dummy_oppeained!B:D,3,0)</f>
        <v>eristav</v>
      </c>
      <c r="AZ765" s="72">
        <f>VLOOKUP(AS:AS,hinded_abi!B:D,3,0)</f>
        <v>0</v>
      </c>
      <c r="BA765" s="26">
        <f t="shared" si="33"/>
        <v>0</v>
      </c>
      <c r="BB765" s="27">
        <f t="shared" si="34"/>
        <v>10</v>
      </c>
      <c r="BC765" s="96" t="str">
        <f t="shared" si="35"/>
        <v>S00031_56104156192_õppeaine11_45545</v>
      </c>
      <c r="BD765" s="104">
        <f>COUNTIF($BC$2:BC765, BC765)</f>
        <v>1</v>
      </c>
    </row>
    <row r="766" spans="1:56" x14ac:dyDescent="0.25">
      <c r="A766" t="s">
        <v>319</v>
      </c>
      <c r="B766" t="s">
        <v>320</v>
      </c>
      <c r="C766" t="s">
        <v>49</v>
      </c>
      <c r="D766" t="s">
        <v>893</v>
      </c>
      <c r="E766">
        <v>56104156192</v>
      </c>
      <c r="F766" t="s">
        <v>50</v>
      </c>
      <c r="G766" t="s">
        <v>305</v>
      </c>
      <c r="H766" t="s">
        <v>115</v>
      </c>
      <c r="I766" t="s">
        <v>52</v>
      </c>
      <c r="J766" t="s">
        <v>115</v>
      </c>
      <c r="K766" s="1">
        <v>45901</v>
      </c>
      <c r="L766" t="s">
        <v>321</v>
      </c>
      <c r="M766" s="1">
        <v>44196</v>
      </c>
      <c r="N766" t="s">
        <v>322</v>
      </c>
      <c r="O766" t="s">
        <v>264</v>
      </c>
      <c r="P766" t="s">
        <v>950</v>
      </c>
      <c r="Q766" t="s">
        <v>10</v>
      </c>
      <c r="R766" s="1">
        <v>44086</v>
      </c>
      <c r="S766" t="s">
        <v>774</v>
      </c>
      <c r="T766" t="s">
        <v>59</v>
      </c>
      <c r="U766" t="s">
        <v>176</v>
      </c>
      <c r="V766" t="s">
        <v>293</v>
      </c>
      <c r="W766">
        <v>80997</v>
      </c>
      <c r="X766" t="s">
        <v>62</v>
      </c>
      <c r="Y766" t="s">
        <v>53</v>
      </c>
      <c r="Z766">
        <v>3</v>
      </c>
      <c r="AA766" t="s">
        <v>284</v>
      </c>
      <c r="AB766" t="s">
        <v>64</v>
      </c>
      <c r="AC766" t="s">
        <v>65</v>
      </c>
      <c r="AD766" t="s">
        <v>115</v>
      </c>
      <c r="AE766" t="s">
        <v>53</v>
      </c>
      <c r="AF766" t="s">
        <v>180</v>
      </c>
      <c r="AG766">
        <v>79</v>
      </c>
      <c r="AH766">
        <v>31</v>
      </c>
      <c r="AI766" t="s">
        <v>194</v>
      </c>
      <c r="AJ766" t="s">
        <v>96</v>
      </c>
      <c r="AK766" t="s">
        <v>169</v>
      </c>
      <c r="AL766" t="s">
        <v>182</v>
      </c>
      <c r="AM766">
        <v>2</v>
      </c>
      <c r="AN766">
        <v>0</v>
      </c>
      <c r="AO766">
        <v>1</v>
      </c>
      <c r="AP766">
        <v>10</v>
      </c>
      <c r="AQ766">
        <v>60</v>
      </c>
      <c r="AR766">
        <v>1</v>
      </c>
      <c r="AS766" t="s">
        <v>739</v>
      </c>
      <c r="AT766" t="s">
        <v>110</v>
      </c>
      <c r="AU766" t="s">
        <v>110</v>
      </c>
      <c r="AV766" s="1">
        <v>44449</v>
      </c>
      <c r="AW766" s="116">
        <v>3</v>
      </c>
      <c r="AX766" s="15">
        <f>VLOOKUP(dummy_data!$AU766,dummy_oppeained!B:C,2,0)</f>
        <v>6</v>
      </c>
      <c r="AY766" s="22" t="str">
        <f>VLOOKUP(AT766,dummy_oppeained!B:D,3,0)</f>
        <v>eristav</v>
      </c>
      <c r="AZ766" s="72">
        <f>VLOOKUP(AS:AS,hinded_abi!B:D,3,0)</f>
        <v>3</v>
      </c>
      <c r="BA766" s="26">
        <f t="shared" si="33"/>
        <v>18</v>
      </c>
      <c r="BB766" s="27">
        <f t="shared" si="34"/>
        <v>6</v>
      </c>
      <c r="BC766" s="96" t="str">
        <f t="shared" si="35"/>
        <v>S00031_56104156192_õppeaine98_44449</v>
      </c>
      <c r="BD766" s="104">
        <f>COUNTIF($BC$2:BC766, BC766)</f>
        <v>1</v>
      </c>
    </row>
    <row r="767" spans="1:56" x14ac:dyDescent="0.25">
      <c r="A767" t="s">
        <v>319</v>
      </c>
      <c r="B767" t="s">
        <v>320</v>
      </c>
      <c r="C767" t="s">
        <v>49</v>
      </c>
      <c r="D767" t="s">
        <v>893</v>
      </c>
      <c r="E767">
        <v>56104156192</v>
      </c>
      <c r="F767" t="s">
        <v>50</v>
      </c>
      <c r="G767" t="s">
        <v>305</v>
      </c>
      <c r="H767" t="s">
        <v>115</v>
      </c>
      <c r="I767" t="s">
        <v>52</v>
      </c>
      <c r="J767" t="s">
        <v>115</v>
      </c>
      <c r="K767" s="1">
        <v>45901</v>
      </c>
      <c r="L767" t="s">
        <v>321</v>
      </c>
      <c r="M767" s="1">
        <v>44196</v>
      </c>
      <c r="N767" t="s">
        <v>322</v>
      </c>
      <c r="O767" t="s">
        <v>264</v>
      </c>
      <c r="P767" t="s">
        <v>950</v>
      </c>
      <c r="Q767" t="s">
        <v>10</v>
      </c>
      <c r="R767" s="1">
        <v>44086</v>
      </c>
      <c r="S767" t="s">
        <v>774</v>
      </c>
      <c r="T767" t="s">
        <v>59</v>
      </c>
      <c r="U767" t="s">
        <v>176</v>
      </c>
      <c r="V767" t="s">
        <v>293</v>
      </c>
      <c r="W767">
        <v>80997</v>
      </c>
      <c r="X767" t="s">
        <v>62</v>
      </c>
      <c r="Y767" t="s">
        <v>53</v>
      </c>
      <c r="Z767">
        <v>3</v>
      </c>
      <c r="AA767" t="s">
        <v>284</v>
      </c>
      <c r="AB767" t="s">
        <v>64</v>
      </c>
      <c r="AC767" t="s">
        <v>65</v>
      </c>
      <c r="AD767" t="s">
        <v>115</v>
      </c>
      <c r="AE767" t="s">
        <v>53</v>
      </c>
      <c r="AF767" t="s">
        <v>180</v>
      </c>
      <c r="AG767">
        <v>79</v>
      </c>
      <c r="AH767">
        <v>31</v>
      </c>
      <c r="AI767" t="s">
        <v>194</v>
      </c>
      <c r="AJ767" t="s">
        <v>96</v>
      </c>
      <c r="AK767" t="s">
        <v>169</v>
      </c>
      <c r="AL767" t="s">
        <v>182</v>
      </c>
      <c r="AM767">
        <v>2</v>
      </c>
      <c r="AN767">
        <v>0</v>
      </c>
      <c r="AO767">
        <v>1</v>
      </c>
      <c r="AP767">
        <v>10</v>
      </c>
      <c r="AQ767">
        <v>60</v>
      </c>
      <c r="AR767">
        <v>1</v>
      </c>
      <c r="AS767" t="s">
        <v>732</v>
      </c>
      <c r="AT767" t="s">
        <v>109</v>
      </c>
      <c r="AU767" t="s">
        <v>109</v>
      </c>
      <c r="AV767" s="1">
        <v>45332</v>
      </c>
      <c r="AW767" s="116">
        <v>3</v>
      </c>
      <c r="AX767" s="40">
        <f>VLOOKUP(dummy_data!$AU767,dummy_oppeained!B:C,2,0)</f>
        <v>2</v>
      </c>
      <c r="AY767" s="22" t="str">
        <f>VLOOKUP(AT767,dummy_oppeained!B:D,3,0)</f>
        <v>mitteeristav</v>
      </c>
      <c r="AZ767" s="72" t="str">
        <f>VLOOKUP(AS:AS,hinded_abi!B:D,3,0)</f>
        <v>NULL</v>
      </c>
      <c r="BA767" s="26" t="str">
        <f t="shared" si="33"/>
        <v xml:space="preserve"> </v>
      </c>
      <c r="BB767" s="27">
        <f t="shared" si="34"/>
        <v>0</v>
      </c>
      <c r="BC767" s="96" t="str">
        <f t="shared" si="35"/>
        <v>S00031_56104156192_õppeaine75_45332</v>
      </c>
      <c r="BD767" s="104">
        <f>COUNTIF($BC$2:BC767, BC767)</f>
        <v>1</v>
      </c>
    </row>
    <row r="768" spans="1:56" x14ac:dyDescent="0.25">
      <c r="A768" t="s">
        <v>319</v>
      </c>
      <c r="B768" t="s">
        <v>320</v>
      </c>
      <c r="C768" t="s">
        <v>49</v>
      </c>
      <c r="D768" t="s">
        <v>893</v>
      </c>
      <c r="E768">
        <v>56104156192</v>
      </c>
      <c r="F768" t="s">
        <v>50</v>
      </c>
      <c r="G768" t="s">
        <v>305</v>
      </c>
      <c r="H768" t="s">
        <v>115</v>
      </c>
      <c r="I768" t="s">
        <v>52</v>
      </c>
      <c r="J768" t="s">
        <v>115</v>
      </c>
      <c r="K768" s="1">
        <v>45901</v>
      </c>
      <c r="L768" t="s">
        <v>321</v>
      </c>
      <c r="M768" s="1">
        <v>44196</v>
      </c>
      <c r="N768" t="s">
        <v>322</v>
      </c>
      <c r="O768" t="s">
        <v>264</v>
      </c>
      <c r="P768" t="s">
        <v>950</v>
      </c>
      <c r="Q768" t="s">
        <v>10</v>
      </c>
      <c r="R768" s="1">
        <v>44086</v>
      </c>
      <c r="S768" t="s">
        <v>774</v>
      </c>
      <c r="T768" t="s">
        <v>59</v>
      </c>
      <c r="U768" t="s">
        <v>176</v>
      </c>
      <c r="V768" t="s">
        <v>293</v>
      </c>
      <c r="W768">
        <v>80997</v>
      </c>
      <c r="X768" t="s">
        <v>62</v>
      </c>
      <c r="Y768" t="s">
        <v>53</v>
      </c>
      <c r="Z768">
        <v>3</v>
      </c>
      <c r="AA768" t="s">
        <v>284</v>
      </c>
      <c r="AB768" t="s">
        <v>64</v>
      </c>
      <c r="AC768" t="s">
        <v>65</v>
      </c>
      <c r="AD768" t="s">
        <v>115</v>
      </c>
      <c r="AE768" t="s">
        <v>53</v>
      </c>
      <c r="AF768" t="s">
        <v>180</v>
      </c>
      <c r="AG768">
        <v>79</v>
      </c>
      <c r="AH768">
        <v>31</v>
      </c>
      <c r="AI768" t="s">
        <v>194</v>
      </c>
      <c r="AJ768" t="s">
        <v>96</v>
      </c>
      <c r="AK768" t="s">
        <v>169</v>
      </c>
      <c r="AL768" t="s">
        <v>182</v>
      </c>
      <c r="AM768">
        <v>2</v>
      </c>
      <c r="AN768">
        <v>0</v>
      </c>
      <c r="AO768">
        <v>1</v>
      </c>
      <c r="AP768">
        <v>10</v>
      </c>
      <c r="AQ768">
        <v>60</v>
      </c>
      <c r="AR768">
        <v>1</v>
      </c>
      <c r="AS768" t="s">
        <v>745</v>
      </c>
      <c r="AT768" t="s">
        <v>259</v>
      </c>
      <c r="AU768" t="s">
        <v>259</v>
      </c>
      <c r="AV768" s="1">
        <v>45332</v>
      </c>
      <c r="AW768" s="116">
        <v>3</v>
      </c>
      <c r="AX768" s="15">
        <f>VLOOKUP(dummy_data!$AU768,dummy_oppeained!B:C,2,0)</f>
        <v>6</v>
      </c>
      <c r="AY768" s="22" t="str">
        <f>VLOOKUP(AT768,dummy_oppeained!B:D,3,0)</f>
        <v>eristav</v>
      </c>
      <c r="AZ768" s="72">
        <f>VLOOKUP(AS:AS,hinded_abi!B:D,3,0)</f>
        <v>0</v>
      </c>
      <c r="BA768" s="26">
        <f t="shared" si="33"/>
        <v>0</v>
      </c>
      <c r="BB768" s="27">
        <f t="shared" si="34"/>
        <v>6</v>
      </c>
      <c r="BC768" s="96" t="str">
        <f t="shared" si="35"/>
        <v>S00031_56104156192_õppeaine69_45332</v>
      </c>
      <c r="BD768" s="104">
        <f>COUNTIF($BC$2:BC768, BC768)</f>
        <v>1</v>
      </c>
    </row>
    <row r="769" spans="1:56" x14ac:dyDescent="0.25">
      <c r="A769" t="s">
        <v>319</v>
      </c>
      <c r="B769" t="s">
        <v>320</v>
      </c>
      <c r="C769" t="s">
        <v>49</v>
      </c>
      <c r="D769" t="s">
        <v>893</v>
      </c>
      <c r="E769">
        <v>56104156192</v>
      </c>
      <c r="F769" t="s">
        <v>50</v>
      </c>
      <c r="G769" t="s">
        <v>305</v>
      </c>
      <c r="H769" t="s">
        <v>115</v>
      </c>
      <c r="I769" t="s">
        <v>52</v>
      </c>
      <c r="J769" t="s">
        <v>115</v>
      </c>
      <c r="K769" s="1">
        <v>45901</v>
      </c>
      <c r="L769" t="s">
        <v>321</v>
      </c>
      <c r="M769" s="1">
        <v>44196</v>
      </c>
      <c r="N769" t="s">
        <v>322</v>
      </c>
      <c r="O769" t="s">
        <v>264</v>
      </c>
      <c r="P769" t="s">
        <v>950</v>
      </c>
      <c r="Q769" t="s">
        <v>10</v>
      </c>
      <c r="R769" s="1">
        <v>44086</v>
      </c>
      <c r="S769" t="s">
        <v>774</v>
      </c>
      <c r="T769" t="s">
        <v>59</v>
      </c>
      <c r="U769" t="s">
        <v>176</v>
      </c>
      <c r="V769" t="s">
        <v>293</v>
      </c>
      <c r="W769">
        <v>80997</v>
      </c>
      <c r="X769" t="s">
        <v>62</v>
      </c>
      <c r="Y769" t="s">
        <v>53</v>
      </c>
      <c r="Z769">
        <v>3</v>
      </c>
      <c r="AA769" t="s">
        <v>284</v>
      </c>
      <c r="AB769" t="s">
        <v>64</v>
      </c>
      <c r="AC769" t="s">
        <v>65</v>
      </c>
      <c r="AD769" t="s">
        <v>115</v>
      </c>
      <c r="AE769" t="s">
        <v>53</v>
      </c>
      <c r="AF769" t="s">
        <v>180</v>
      </c>
      <c r="AG769">
        <v>79</v>
      </c>
      <c r="AH769">
        <v>31</v>
      </c>
      <c r="AI769" t="s">
        <v>194</v>
      </c>
      <c r="AJ769" t="s">
        <v>96</v>
      </c>
      <c r="AK769" t="s">
        <v>169</v>
      </c>
      <c r="AL769" t="s">
        <v>182</v>
      </c>
      <c r="AM769">
        <v>2</v>
      </c>
      <c r="AN769">
        <v>0</v>
      </c>
      <c r="AO769">
        <v>1</v>
      </c>
      <c r="AP769">
        <v>10</v>
      </c>
      <c r="AQ769">
        <v>60</v>
      </c>
      <c r="AR769">
        <v>1</v>
      </c>
      <c r="AS769" t="s">
        <v>745</v>
      </c>
      <c r="AT769" t="s">
        <v>125</v>
      </c>
      <c r="AU769" t="s">
        <v>125</v>
      </c>
      <c r="AV769" s="1">
        <v>44449</v>
      </c>
      <c r="AW769" s="116">
        <v>3</v>
      </c>
      <c r="AX769" s="40">
        <f>VLOOKUP(dummy_data!$AU769,dummy_oppeained!B:C,2,0)</f>
        <v>6</v>
      </c>
      <c r="AY769" s="22" t="str">
        <f>VLOOKUP(AT769,dummy_oppeained!B:D,3,0)</f>
        <v>eristav</v>
      </c>
      <c r="AZ769" s="72">
        <f>VLOOKUP(AS:AS,hinded_abi!B:D,3,0)</f>
        <v>0</v>
      </c>
      <c r="BA769" s="26">
        <f t="shared" si="33"/>
        <v>0</v>
      </c>
      <c r="BB769" s="27">
        <f t="shared" si="34"/>
        <v>6</v>
      </c>
      <c r="BC769" s="96" t="str">
        <f t="shared" si="35"/>
        <v>S00031_56104156192_õppeaine13_44449</v>
      </c>
      <c r="BD769" s="104">
        <f>COUNTIF($BC$2:BC769, BC769)</f>
        <v>1</v>
      </c>
    </row>
    <row r="770" spans="1:56" x14ac:dyDescent="0.25">
      <c r="A770" t="s">
        <v>319</v>
      </c>
      <c r="B770" t="s">
        <v>320</v>
      </c>
      <c r="C770" t="s">
        <v>49</v>
      </c>
      <c r="D770" t="s">
        <v>893</v>
      </c>
      <c r="E770">
        <v>56104156192</v>
      </c>
      <c r="F770" t="s">
        <v>50</v>
      </c>
      <c r="G770" t="s">
        <v>305</v>
      </c>
      <c r="H770" t="s">
        <v>115</v>
      </c>
      <c r="I770" t="s">
        <v>52</v>
      </c>
      <c r="J770" t="s">
        <v>115</v>
      </c>
      <c r="K770" s="1">
        <v>45901</v>
      </c>
      <c r="L770" t="s">
        <v>321</v>
      </c>
      <c r="M770" s="1">
        <v>44196</v>
      </c>
      <c r="N770" t="s">
        <v>322</v>
      </c>
      <c r="O770" t="s">
        <v>264</v>
      </c>
      <c r="P770" t="s">
        <v>950</v>
      </c>
      <c r="Q770" t="s">
        <v>10</v>
      </c>
      <c r="R770" s="1">
        <v>44086</v>
      </c>
      <c r="S770" t="s">
        <v>774</v>
      </c>
      <c r="T770" t="s">
        <v>59</v>
      </c>
      <c r="U770" t="s">
        <v>176</v>
      </c>
      <c r="V770" t="s">
        <v>293</v>
      </c>
      <c r="W770">
        <v>80997</v>
      </c>
      <c r="X770" t="s">
        <v>62</v>
      </c>
      <c r="Y770" t="s">
        <v>53</v>
      </c>
      <c r="Z770">
        <v>3</v>
      </c>
      <c r="AA770" t="s">
        <v>284</v>
      </c>
      <c r="AB770" t="s">
        <v>64</v>
      </c>
      <c r="AC770" t="s">
        <v>65</v>
      </c>
      <c r="AD770" t="s">
        <v>115</v>
      </c>
      <c r="AE770" t="s">
        <v>53</v>
      </c>
      <c r="AF770" t="s">
        <v>180</v>
      </c>
      <c r="AG770">
        <v>79</v>
      </c>
      <c r="AH770">
        <v>31</v>
      </c>
      <c r="AI770" t="s">
        <v>194</v>
      </c>
      <c r="AJ770" t="s">
        <v>96</v>
      </c>
      <c r="AK770" t="s">
        <v>169</v>
      </c>
      <c r="AL770" t="s">
        <v>182</v>
      </c>
      <c r="AM770">
        <v>2</v>
      </c>
      <c r="AN770">
        <v>0</v>
      </c>
      <c r="AO770">
        <v>1</v>
      </c>
      <c r="AP770">
        <v>10</v>
      </c>
      <c r="AQ770">
        <v>60</v>
      </c>
      <c r="AR770">
        <v>1</v>
      </c>
      <c r="AS770" t="s">
        <v>747</v>
      </c>
      <c r="AT770" t="s">
        <v>238</v>
      </c>
      <c r="AU770" t="s">
        <v>238</v>
      </c>
      <c r="AV770" s="1">
        <v>44602</v>
      </c>
      <c r="AW770" s="116">
        <v>3</v>
      </c>
      <c r="AX770" s="15">
        <f>VLOOKUP(dummy_data!$AU770,dummy_oppeained!B:C,2,0)</f>
        <v>3</v>
      </c>
      <c r="AY770" s="22" t="str">
        <f>VLOOKUP(AT770,dummy_oppeained!B:D,3,0)</f>
        <v>mitteeristav</v>
      </c>
      <c r="AZ770" s="72">
        <f>VLOOKUP(AS:AS,hinded_abi!B:D,3,0)</f>
        <v>0</v>
      </c>
      <c r="BA770" s="26" t="str">
        <f t="shared" si="33"/>
        <v xml:space="preserve"> </v>
      </c>
      <c r="BB770" s="27">
        <f t="shared" si="34"/>
        <v>0</v>
      </c>
      <c r="BC770" s="96" t="str">
        <f t="shared" si="35"/>
        <v>S00031_56104156192_õppeaine73_44602</v>
      </c>
      <c r="BD770" s="104">
        <f>COUNTIF($BC$2:BC770, BC770)</f>
        <v>1</v>
      </c>
    </row>
    <row r="771" spans="1:56" x14ac:dyDescent="0.25">
      <c r="A771" t="s">
        <v>323</v>
      </c>
      <c r="B771" t="s">
        <v>48</v>
      </c>
      <c r="C771" t="s">
        <v>233</v>
      </c>
      <c r="D771" t="s">
        <v>894</v>
      </c>
      <c r="E771">
        <v>49801023166</v>
      </c>
      <c r="F771" t="s">
        <v>50</v>
      </c>
      <c r="G771" t="s">
        <v>229</v>
      </c>
      <c r="H771" t="s">
        <v>52</v>
      </c>
      <c r="I771" t="s">
        <v>115</v>
      </c>
      <c r="J771" t="s">
        <v>115</v>
      </c>
      <c r="K771" s="1">
        <v>43862</v>
      </c>
      <c r="L771" t="s">
        <v>53</v>
      </c>
      <c r="M771" s="1">
        <v>44501</v>
      </c>
      <c r="N771" t="s">
        <v>245</v>
      </c>
      <c r="O771" t="s">
        <v>264</v>
      </c>
      <c r="P771" t="s">
        <v>934</v>
      </c>
      <c r="Q771" t="s">
        <v>237</v>
      </c>
      <c r="R771" s="1">
        <v>45335</v>
      </c>
      <c r="S771" t="s">
        <v>774</v>
      </c>
      <c r="T771" t="s">
        <v>191</v>
      </c>
      <c r="U771" t="s">
        <v>120</v>
      </c>
      <c r="V771" t="s">
        <v>160</v>
      </c>
      <c r="W771">
        <v>80166</v>
      </c>
      <c r="X771" t="s">
        <v>62</v>
      </c>
      <c r="Y771" t="s">
        <v>53</v>
      </c>
      <c r="Z771">
        <v>1</v>
      </c>
      <c r="AA771" t="s">
        <v>161</v>
      </c>
      <c r="AB771" t="s">
        <v>64</v>
      </c>
      <c r="AC771" t="s">
        <v>65</v>
      </c>
      <c r="AD771" t="s">
        <v>115</v>
      </c>
      <c r="AE771" t="s">
        <v>53</v>
      </c>
      <c r="AF771" t="s">
        <v>180</v>
      </c>
      <c r="AG771">
        <v>95</v>
      </c>
      <c r="AH771">
        <v>45</v>
      </c>
      <c r="AI771" t="s">
        <v>107</v>
      </c>
      <c r="AJ771" t="s">
        <v>96</v>
      </c>
      <c r="AK771" t="s">
        <v>218</v>
      </c>
      <c r="AL771" t="s">
        <v>97</v>
      </c>
      <c r="AM771">
        <v>2</v>
      </c>
      <c r="AN771">
        <v>2</v>
      </c>
      <c r="AO771">
        <v>7</v>
      </c>
      <c r="AP771">
        <v>1</v>
      </c>
      <c r="AQ771">
        <v>38</v>
      </c>
      <c r="AR771">
        <v>7</v>
      </c>
      <c r="AS771" t="s">
        <v>747</v>
      </c>
      <c r="AT771" t="s">
        <v>223</v>
      </c>
      <c r="AU771" t="s">
        <v>223</v>
      </c>
      <c r="AV771" s="1">
        <v>44967</v>
      </c>
      <c r="AW771" s="116">
        <v>3.5</v>
      </c>
      <c r="AX771" s="40">
        <f>VLOOKUP(dummy_data!$AU771,dummy_oppeained!B:C,2,0)</f>
        <v>9</v>
      </c>
      <c r="AY771" s="22" t="str">
        <f>VLOOKUP(AT771,dummy_oppeained!B:D,3,0)</f>
        <v>eristav</v>
      </c>
      <c r="AZ771" s="72">
        <f>VLOOKUP(AS:AS,hinded_abi!B:D,3,0)</f>
        <v>0</v>
      </c>
      <c r="BA771" s="26">
        <f t="shared" ref="BA771:BA834" si="36">IF(AY771="eristav",AX771*AZ771," ")</f>
        <v>0</v>
      </c>
      <c r="BB771" s="27">
        <f t="shared" ref="BB771:BB834" si="37">IF(AY771="eristav",AX771,0)</f>
        <v>9</v>
      </c>
      <c r="BC771" s="96" t="str">
        <f t="shared" ref="BC771:BC834" si="38">_xlfn.CONCAT(A771,"_",E771,"_",AT771,"_",AV771)</f>
        <v>S00032_49801023166_õppeaine80_44967</v>
      </c>
      <c r="BD771" s="104">
        <f>COUNTIF($BC$2:BC771, BC771)</f>
        <v>1</v>
      </c>
    </row>
    <row r="772" spans="1:56" x14ac:dyDescent="0.25">
      <c r="A772" t="s">
        <v>323</v>
      </c>
      <c r="B772" t="s">
        <v>48</v>
      </c>
      <c r="C772" t="s">
        <v>233</v>
      </c>
      <c r="D772" t="s">
        <v>894</v>
      </c>
      <c r="E772">
        <v>49801023166</v>
      </c>
      <c r="F772" t="s">
        <v>50</v>
      </c>
      <c r="G772" t="s">
        <v>229</v>
      </c>
      <c r="H772" t="s">
        <v>52</v>
      </c>
      <c r="I772" t="s">
        <v>115</v>
      </c>
      <c r="J772" t="s">
        <v>115</v>
      </c>
      <c r="K772" s="1">
        <v>43862</v>
      </c>
      <c r="L772" t="s">
        <v>53</v>
      </c>
      <c r="M772" s="1">
        <v>44501</v>
      </c>
      <c r="N772" t="s">
        <v>245</v>
      </c>
      <c r="O772" t="s">
        <v>264</v>
      </c>
      <c r="P772" t="s">
        <v>934</v>
      </c>
      <c r="Q772" t="s">
        <v>237</v>
      </c>
      <c r="R772" s="1">
        <v>45335</v>
      </c>
      <c r="S772" t="s">
        <v>774</v>
      </c>
      <c r="T772" t="s">
        <v>191</v>
      </c>
      <c r="U772" t="s">
        <v>120</v>
      </c>
      <c r="V772" t="s">
        <v>160</v>
      </c>
      <c r="W772">
        <v>80166</v>
      </c>
      <c r="X772" t="s">
        <v>62</v>
      </c>
      <c r="Y772" t="s">
        <v>53</v>
      </c>
      <c r="Z772">
        <v>1</v>
      </c>
      <c r="AA772" t="s">
        <v>161</v>
      </c>
      <c r="AB772" t="s">
        <v>64</v>
      </c>
      <c r="AC772" t="s">
        <v>65</v>
      </c>
      <c r="AD772" t="s">
        <v>115</v>
      </c>
      <c r="AE772" t="s">
        <v>53</v>
      </c>
      <c r="AF772" t="s">
        <v>180</v>
      </c>
      <c r="AG772">
        <v>95</v>
      </c>
      <c r="AH772">
        <v>45</v>
      </c>
      <c r="AI772" t="s">
        <v>107</v>
      </c>
      <c r="AJ772" t="s">
        <v>96</v>
      </c>
      <c r="AK772" t="s">
        <v>218</v>
      </c>
      <c r="AL772" t="s">
        <v>97</v>
      </c>
      <c r="AM772">
        <v>2</v>
      </c>
      <c r="AN772">
        <v>2</v>
      </c>
      <c r="AO772">
        <v>7</v>
      </c>
      <c r="AP772">
        <v>1</v>
      </c>
      <c r="AQ772">
        <v>38</v>
      </c>
      <c r="AR772">
        <v>7</v>
      </c>
      <c r="AS772" t="s">
        <v>745</v>
      </c>
      <c r="AT772" t="s">
        <v>140</v>
      </c>
      <c r="AU772" t="s">
        <v>140</v>
      </c>
      <c r="AV772" s="1">
        <v>44449</v>
      </c>
      <c r="AW772" s="116">
        <v>3.5</v>
      </c>
      <c r="AX772" s="15">
        <f>VLOOKUP(dummy_data!$AU772,dummy_oppeained!B:C,2,0)</f>
        <v>8</v>
      </c>
      <c r="AY772" s="22" t="str">
        <f>VLOOKUP(AT772,dummy_oppeained!B:D,3,0)</f>
        <v>eristav</v>
      </c>
      <c r="AZ772" s="72">
        <f>VLOOKUP(AS:AS,hinded_abi!B:D,3,0)</f>
        <v>0</v>
      </c>
      <c r="BA772" s="26">
        <f t="shared" si="36"/>
        <v>0</v>
      </c>
      <c r="BB772" s="27">
        <f t="shared" si="37"/>
        <v>8</v>
      </c>
      <c r="BC772" s="96" t="str">
        <f t="shared" si="38"/>
        <v>S00032_49801023166_õppeaine23_44449</v>
      </c>
      <c r="BD772" s="104">
        <f>COUNTIF($BC$2:BC772, BC772)</f>
        <v>1</v>
      </c>
    </row>
    <row r="773" spans="1:56" x14ac:dyDescent="0.25">
      <c r="A773" t="s">
        <v>323</v>
      </c>
      <c r="B773" t="s">
        <v>48</v>
      </c>
      <c r="C773" t="s">
        <v>233</v>
      </c>
      <c r="D773" t="s">
        <v>894</v>
      </c>
      <c r="E773">
        <v>49801023166</v>
      </c>
      <c r="F773" t="s">
        <v>50</v>
      </c>
      <c r="G773" t="s">
        <v>229</v>
      </c>
      <c r="H773" t="s">
        <v>52</v>
      </c>
      <c r="I773" t="s">
        <v>115</v>
      </c>
      <c r="J773" t="s">
        <v>115</v>
      </c>
      <c r="K773" s="1">
        <v>43862</v>
      </c>
      <c r="L773" t="s">
        <v>53</v>
      </c>
      <c r="M773" s="1">
        <v>44501</v>
      </c>
      <c r="N773" t="s">
        <v>245</v>
      </c>
      <c r="O773" t="s">
        <v>264</v>
      </c>
      <c r="P773" t="s">
        <v>934</v>
      </c>
      <c r="Q773" t="s">
        <v>237</v>
      </c>
      <c r="R773" s="1">
        <v>45335</v>
      </c>
      <c r="S773" t="s">
        <v>774</v>
      </c>
      <c r="T773" t="s">
        <v>191</v>
      </c>
      <c r="U773" t="s">
        <v>120</v>
      </c>
      <c r="V773" t="s">
        <v>160</v>
      </c>
      <c r="W773">
        <v>80166</v>
      </c>
      <c r="X773" t="s">
        <v>62</v>
      </c>
      <c r="Y773" t="s">
        <v>53</v>
      </c>
      <c r="Z773">
        <v>1</v>
      </c>
      <c r="AA773" t="s">
        <v>161</v>
      </c>
      <c r="AB773" t="s">
        <v>64</v>
      </c>
      <c r="AC773" t="s">
        <v>65</v>
      </c>
      <c r="AD773" t="s">
        <v>115</v>
      </c>
      <c r="AE773" t="s">
        <v>53</v>
      </c>
      <c r="AF773" t="s">
        <v>180</v>
      </c>
      <c r="AG773">
        <v>95</v>
      </c>
      <c r="AH773">
        <v>45</v>
      </c>
      <c r="AI773" t="s">
        <v>107</v>
      </c>
      <c r="AJ773" t="s">
        <v>96</v>
      </c>
      <c r="AK773" t="s">
        <v>218</v>
      </c>
      <c r="AL773" t="s">
        <v>97</v>
      </c>
      <c r="AM773">
        <v>2</v>
      </c>
      <c r="AN773">
        <v>2</v>
      </c>
      <c r="AO773">
        <v>7</v>
      </c>
      <c r="AP773">
        <v>1</v>
      </c>
      <c r="AQ773">
        <v>38</v>
      </c>
      <c r="AR773">
        <v>7</v>
      </c>
      <c r="AS773" t="s">
        <v>745</v>
      </c>
      <c r="AT773" t="s">
        <v>214</v>
      </c>
      <c r="AU773" t="s">
        <v>214</v>
      </c>
      <c r="AV773" s="1">
        <v>44449</v>
      </c>
      <c r="AW773" s="116">
        <v>3.5</v>
      </c>
      <c r="AX773" s="40">
        <f>VLOOKUP(dummy_data!$AU773,dummy_oppeained!B:C,2,0)</f>
        <v>6</v>
      </c>
      <c r="AY773" s="22" t="str">
        <f>VLOOKUP(AT773,dummy_oppeained!B:D,3,0)</f>
        <v>eristav</v>
      </c>
      <c r="AZ773" s="72">
        <f>VLOOKUP(AS:AS,hinded_abi!B:D,3,0)</f>
        <v>0</v>
      </c>
      <c r="BA773" s="26">
        <f t="shared" si="36"/>
        <v>0</v>
      </c>
      <c r="BB773" s="27">
        <f t="shared" si="37"/>
        <v>6</v>
      </c>
      <c r="BC773" s="96" t="str">
        <f t="shared" si="38"/>
        <v>S00032_49801023166_õppeaine64_44449</v>
      </c>
      <c r="BD773" s="104">
        <f>COUNTIF($BC$2:BC773, BC773)</f>
        <v>1</v>
      </c>
    </row>
    <row r="774" spans="1:56" x14ac:dyDescent="0.25">
      <c r="A774" t="s">
        <v>323</v>
      </c>
      <c r="B774" t="s">
        <v>48</v>
      </c>
      <c r="C774" t="s">
        <v>233</v>
      </c>
      <c r="D774" t="s">
        <v>894</v>
      </c>
      <c r="E774">
        <v>49801023166</v>
      </c>
      <c r="F774" t="s">
        <v>50</v>
      </c>
      <c r="G774" t="s">
        <v>229</v>
      </c>
      <c r="H774" t="s">
        <v>52</v>
      </c>
      <c r="I774" t="s">
        <v>115</v>
      </c>
      <c r="J774" t="s">
        <v>115</v>
      </c>
      <c r="K774" s="1">
        <v>43862</v>
      </c>
      <c r="L774" t="s">
        <v>53</v>
      </c>
      <c r="M774" s="1">
        <v>44501</v>
      </c>
      <c r="N774" t="s">
        <v>245</v>
      </c>
      <c r="O774" t="s">
        <v>264</v>
      </c>
      <c r="P774" t="s">
        <v>934</v>
      </c>
      <c r="Q774" t="s">
        <v>237</v>
      </c>
      <c r="R774" s="1">
        <v>45335</v>
      </c>
      <c r="S774" t="s">
        <v>774</v>
      </c>
      <c r="T774" t="s">
        <v>191</v>
      </c>
      <c r="U774" t="s">
        <v>120</v>
      </c>
      <c r="V774" t="s">
        <v>160</v>
      </c>
      <c r="W774">
        <v>80166</v>
      </c>
      <c r="X774" t="s">
        <v>62</v>
      </c>
      <c r="Y774" t="s">
        <v>53</v>
      </c>
      <c r="Z774">
        <v>1</v>
      </c>
      <c r="AA774" t="s">
        <v>161</v>
      </c>
      <c r="AB774" t="s">
        <v>64</v>
      </c>
      <c r="AC774" t="s">
        <v>65</v>
      </c>
      <c r="AD774" t="s">
        <v>115</v>
      </c>
      <c r="AE774" t="s">
        <v>53</v>
      </c>
      <c r="AF774" t="s">
        <v>180</v>
      </c>
      <c r="AG774">
        <v>95</v>
      </c>
      <c r="AH774">
        <v>45</v>
      </c>
      <c r="AI774" t="s">
        <v>107</v>
      </c>
      <c r="AJ774" t="s">
        <v>96</v>
      </c>
      <c r="AK774" t="s">
        <v>218</v>
      </c>
      <c r="AL774" t="s">
        <v>97</v>
      </c>
      <c r="AM774">
        <v>2</v>
      </c>
      <c r="AN774">
        <v>2</v>
      </c>
      <c r="AO774">
        <v>7</v>
      </c>
      <c r="AP774">
        <v>1</v>
      </c>
      <c r="AQ774">
        <v>38</v>
      </c>
      <c r="AR774">
        <v>7</v>
      </c>
      <c r="AS774" t="s">
        <v>737</v>
      </c>
      <c r="AT774" t="s">
        <v>92</v>
      </c>
      <c r="AU774" t="s">
        <v>92</v>
      </c>
      <c r="AV774" s="1">
        <v>45545</v>
      </c>
      <c r="AW774" s="116">
        <v>3.5</v>
      </c>
      <c r="AX774" s="15">
        <f>VLOOKUP(dummy_data!$AU774,dummy_oppeained!B:C,2,0)</f>
        <v>5</v>
      </c>
      <c r="AY774" s="22" t="str">
        <f>VLOOKUP(AT774,dummy_oppeained!B:D,3,0)</f>
        <v>eristav</v>
      </c>
      <c r="AZ774" s="72">
        <f>VLOOKUP(AS:AS,hinded_abi!B:D,3,0)</f>
        <v>4</v>
      </c>
      <c r="BA774" s="26">
        <f t="shared" si="36"/>
        <v>20</v>
      </c>
      <c r="BB774" s="27">
        <f t="shared" si="37"/>
        <v>5</v>
      </c>
      <c r="BC774" s="96" t="str">
        <f t="shared" si="38"/>
        <v>S00032_49801023166_õppeaine68_45545</v>
      </c>
      <c r="BD774" s="104">
        <f>COUNTIF($BC$2:BC774, BC774)</f>
        <v>1</v>
      </c>
    </row>
    <row r="775" spans="1:56" x14ac:dyDescent="0.25">
      <c r="A775" t="s">
        <v>323</v>
      </c>
      <c r="B775" t="s">
        <v>48</v>
      </c>
      <c r="C775" t="s">
        <v>233</v>
      </c>
      <c r="D775" t="s">
        <v>894</v>
      </c>
      <c r="E775">
        <v>49801023166</v>
      </c>
      <c r="F775" t="s">
        <v>50</v>
      </c>
      <c r="G775" t="s">
        <v>229</v>
      </c>
      <c r="H775" t="s">
        <v>52</v>
      </c>
      <c r="I775" t="s">
        <v>115</v>
      </c>
      <c r="J775" t="s">
        <v>115</v>
      </c>
      <c r="K775" s="1">
        <v>43862</v>
      </c>
      <c r="L775" t="s">
        <v>53</v>
      </c>
      <c r="M775" s="1">
        <v>44501</v>
      </c>
      <c r="N775" t="s">
        <v>245</v>
      </c>
      <c r="O775" t="s">
        <v>264</v>
      </c>
      <c r="P775" t="s">
        <v>934</v>
      </c>
      <c r="Q775" t="s">
        <v>237</v>
      </c>
      <c r="R775" s="1">
        <v>45335</v>
      </c>
      <c r="S775" t="s">
        <v>774</v>
      </c>
      <c r="T775" t="s">
        <v>191</v>
      </c>
      <c r="U775" t="s">
        <v>120</v>
      </c>
      <c r="V775" t="s">
        <v>160</v>
      </c>
      <c r="W775">
        <v>80166</v>
      </c>
      <c r="X775" t="s">
        <v>62</v>
      </c>
      <c r="Y775" t="s">
        <v>53</v>
      </c>
      <c r="Z775">
        <v>1</v>
      </c>
      <c r="AA775" t="s">
        <v>161</v>
      </c>
      <c r="AB775" t="s">
        <v>64</v>
      </c>
      <c r="AC775" t="s">
        <v>65</v>
      </c>
      <c r="AD775" t="s">
        <v>115</v>
      </c>
      <c r="AE775" t="s">
        <v>53</v>
      </c>
      <c r="AF775" t="s">
        <v>180</v>
      </c>
      <c r="AG775">
        <v>95</v>
      </c>
      <c r="AH775">
        <v>45</v>
      </c>
      <c r="AI775" t="s">
        <v>107</v>
      </c>
      <c r="AJ775" t="s">
        <v>96</v>
      </c>
      <c r="AK775" t="s">
        <v>218</v>
      </c>
      <c r="AL775" t="s">
        <v>97</v>
      </c>
      <c r="AM775">
        <v>2</v>
      </c>
      <c r="AN775">
        <v>2</v>
      </c>
      <c r="AO775">
        <v>7</v>
      </c>
      <c r="AP775">
        <v>1</v>
      </c>
      <c r="AQ775">
        <v>38</v>
      </c>
      <c r="AR775">
        <v>7</v>
      </c>
      <c r="AS775" t="s">
        <v>732</v>
      </c>
      <c r="AT775" t="s">
        <v>79</v>
      </c>
      <c r="AU775" t="s">
        <v>79</v>
      </c>
      <c r="AV775" s="1">
        <v>44602</v>
      </c>
      <c r="AW775" s="116">
        <v>3.5</v>
      </c>
      <c r="AX775" s="40">
        <f>VLOOKUP(dummy_data!$AU775,dummy_oppeained!B:C,2,0)</f>
        <v>3</v>
      </c>
      <c r="AY775" s="22" t="str">
        <f>VLOOKUP(AT775,dummy_oppeained!B:D,3,0)</f>
        <v>mitteeristav</v>
      </c>
      <c r="AZ775" s="72" t="str">
        <f>VLOOKUP(AS:AS,hinded_abi!B:D,3,0)</f>
        <v>NULL</v>
      </c>
      <c r="BA775" s="26" t="str">
        <f t="shared" si="36"/>
        <v xml:space="preserve"> </v>
      </c>
      <c r="BB775" s="27">
        <f t="shared" si="37"/>
        <v>0</v>
      </c>
      <c r="BC775" s="96" t="str">
        <f t="shared" si="38"/>
        <v>S00032_49801023166_õppeaine59_44602</v>
      </c>
      <c r="BD775" s="104">
        <f>COUNTIF($BC$2:BC775, BC775)</f>
        <v>1</v>
      </c>
    </row>
    <row r="776" spans="1:56" x14ac:dyDescent="0.25">
      <c r="A776" t="s">
        <v>323</v>
      </c>
      <c r="B776" t="s">
        <v>48</v>
      </c>
      <c r="C776" t="s">
        <v>233</v>
      </c>
      <c r="D776" t="s">
        <v>894</v>
      </c>
      <c r="E776">
        <v>49801023166</v>
      </c>
      <c r="F776" t="s">
        <v>50</v>
      </c>
      <c r="G776" t="s">
        <v>229</v>
      </c>
      <c r="H776" t="s">
        <v>52</v>
      </c>
      <c r="I776" t="s">
        <v>115</v>
      </c>
      <c r="J776" t="s">
        <v>115</v>
      </c>
      <c r="K776" s="1">
        <v>43862</v>
      </c>
      <c r="L776" t="s">
        <v>53</v>
      </c>
      <c r="M776" s="1">
        <v>44501</v>
      </c>
      <c r="N776" t="s">
        <v>245</v>
      </c>
      <c r="O776" t="s">
        <v>264</v>
      </c>
      <c r="P776" t="s">
        <v>934</v>
      </c>
      <c r="Q776" t="s">
        <v>237</v>
      </c>
      <c r="R776" s="1">
        <v>45335</v>
      </c>
      <c r="S776" t="s">
        <v>774</v>
      </c>
      <c r="T776" t="s">
        <v>191</v>
      </c>
      <c r="U776" t="s">
        <v>120</v>
      </c>
      <c r="V776" t="s">
        <v>160</v>
      </c>
      <c r="W776">
        <v>80166</v>
      </c>
      <c r="X776" t="s">
        <v>62</v>
      </c>
      <c r="Y776" t="s">
        <v>53</v>
      </c>
      <c r="Z776">
        <v>2</v>
      </c>
      <c r="AA776" t="s">
        <v>161</v>
      </c>
      <c r="AB776" t="s">
        <v>64</v>
      </c>
      <c r="AC776" t="s">
        <v>272</v>
      </c>
      <c r="AD776" t="s">
        <v>115</v>
      </c>
      <c r="AE776" t="s">
        <v>53</v>
      </c>
      <c r="AF776" t="s">
        <v>180</v>
      </c>
      <c r="AG776">
        <v>95</v>
      </c>
      <c r="AH776">
        <v>57</v>
      </c>
      <c r="AI776" t="s">
        <v>107</v>
      </c>
      <c r="AJ776" t="s">
        <v>69</v>
      </c>
      <c r="AK776" t="s">
        <v>218</v>
      </c>
      <c r="AL776" t="s">
        <v>123</v>
      </c>
      <c r="AM776">
        <v>2</v>
      </c>
      <c r="AN776">
        <v>2</v>
      </c>
      <c r="AO776">
        <v>7</v>
      </c>
      <c r="AP776">
        <v>10</v>
      </c>
      <c r="AQ776">
        <v>59</v>
      </c>
      <c r="AR776">
        <v>7</v>
      </c>
      <c r="AS776" t="s">
        <v>737</v>
      </c>
      <c r="AT776" t="s">
        <v>147</v>
      </c>
      <c r="AU776" t="s">
        <v>147</v>
      </c>
      <c r="AV776" s="1">
        <v>44084</v>
      </c>
      <c r="AW776" s="116">
        <v>3.5</v>
      </c>
      <c r="AX776" s="15">
        <f>VLOOKUP(dummy_data!$AU776,dummy_oppeained!B:C,2,0)</f>
        <v>9</v>
      </c>
      <c r="AY776" s="22" t="str">
        <f>VLOOKUP(AT776,dummy_oppeained!B:D,3,0)</f>
        <v>eristav</v>
      </c>
      <c r="AZ776" s="72">
        <f>VLOOKUP(AS:AS,hinded_abi!B:D,3,0)</f>
        <v>4</v>
      </c>
      <c r="BA776" s="26">
        <f t="shared" si="36"/>
        <v>36</v>
      </c>
      <c r="BB776" s="27">
        <f t="shared" si="37"/>
        <v>9</v>
      </c>
      <c r="BC776" s="96" t="str">
        <f t="shared" si="38"/>
        <v>S00032_49801023166_õppeaine10_44084</v>
      </c>
      <c r="BD776" s="104">
        <f>COUNTIF($BC$2:BC776, BC776)</f>
        <v>1</v>
      </c>
    </row>
    <row r="777" spans="1:56" x14ac:dyDescent="0.25">
      <c r="A777" t="s">
        <v>323</v>
      </c>
      <c r="B777" t="s">
        <v>48</v>
      </c>
      <c r="C777" t="s">
        <v>233</v>
      </c>
      <c r="D777" t="s">
        <v>894</v>
      </c>
      <c r="E777">
        <v>49801023166</v>
      </c>
      <c r="F777" t="s">
        <v>50</v>
      </c>
      <c r="G777" t="s">
        <v>229</v>
      </c>
      <c r="H777" t="s">
        <v>52</v>
      </c>
      <c r="I777" t="s">
        <v>115</v>
      </c>
      <c r="J777" t="s">
        <v>115</v>
      </c>
      <c r="K777" s="1">
        <v>43862</v>
      </c>
      <c r="L777" t="s">
        <v>53</v>
      </c>
      <c r="M777" s="1">
        <v>44501</v>
      </c>
      <c r="N777" t="s">
        <v>245</v>
      </c>
      <c r="O777" t="s">
        <v>264</v>
      </c>
      <c r="P777" t="s">
        <v>934</v>
      </c>
      <c r="Q777" t="s">
        <v>237</v>
      </c>
      <c r="R777" s="1">
        <v>45335</v>
      </c>
      <c r="S777" t="s">
        <v>774</v>
      </c>
      <c r="T777" t="s">
        <v>191</v>
      </c>
      <c r="U777" t="s">
        <v>120</v>
      </c>
      <c r="V777" t="s">
        <v>160</v>
      </c>
      <c r="W777">
        <v>80166</v>
      </c>
      <c r="X777" t="s">
        <v>62</v>
      </c>
      <c r="Y777" t="s">
        <v>53</v>
      </c>
      <c r="Z777">
        <v>2</v>
      </c>
      <c r="AA777" t="s">
        <v>161</v>
      </c>
      <c r="AB777" t="s">
        <v>64</v>
      </c>
      <c r="AC777" t="s">
        <v>272</v>
      </c>
      <c r="AD777" t="s">
        <v>115</v>
      </c>
      <c r="AE777" t="s">
        <v>53</v>
      </c>
      <c r="AF777" t="s">
        <v>180</v>
      </c>
      <c r="AG777">
        <v>95</v>
      </c>
      <c r="AH777">
        <v>57</v>
      </c>
      <c r="AI777" t="s">
        <v>107</v>
      </c>
      <c r="AJ777" t="s">
        <v>69</v>
      </c>
      <c r="AK777" t="s">
        <v>218</v>
      </c>
      <c r="AL777" t="s">
        <v>123</v>
      </c>
      <c r="AM777">
        <v>2</v>
      </c>
      <c r="AN777">
        <v>2</v>
      </c>
      <c r="AO777">
        <v>7</v>
      </c>
      <c r="AP777">
        <v>10</v>
      </c>
      <c r="AQ777">
        <v>59</v>
      </c>
      <c r="AR777">
        <v>7</v>
      </c>
      <c r="AS777" t="s">
        <v>736</v>
      </c>
      <c r="AT777" t="s">
        <v>167</v>
      </c>
      <c r="AU777" t="s">
        <v>167</v>
      </c>
      <c r="AV777" s="1">
        <v>45179</v>
      </c>
      <c r="AW777" s="116">
        <v>3.5</v>
      </c>
      <c r="AX777" s="40">
        <f>VLOOKUP(dummy_data!$AU777,dummy_oppeained!B:C,2,0)</f>
        <v>5</v>
      </c>
      <c r="AY777" s="22" t="str">
        <f>VLOOKUP(AT777,dummy_oppeained!B:D,3,0)</f>
        <v>eristav</v>
      </c>
      <c r="AZ777" s="72">
        <f>VLOOKUP(AS:AS,hinded_abi!B:D,3,0)</f>
        <v>5</v>
      </c>
      <c r="BA777" s="26">
        <f t="shared" si="36"/>
        <v>25</v>
      </c>
      <c r="BB777" s="27">
        <f t="shared" si="37"/>
        <v>5</v>
      </c>
      <c r="BC777" s="96" t="str">
        <f t="shared" si="38"/>
        <v>S00032_49801023166_õppeaine54_45179</v>
      </c>
      <c r="BD777" s="104">
        <f>COUNTIF($BC$2:BC777, BC777)</f>
        <v>1</v>
      </c>
    </row>
    <row r="778" spans="1:56" x14ac:dyDescent="0.25">
      <c r="A778" t="s">
        <v>323</v>
      </c>
      <c r="B778" t="s">
        <v>48</v>
      </c>
      <c r="C778" t="s">
        <v>233</v>
      </c>
      <c r="D778" t="s">
        <v>894</v>
      </c>
      <c r="E778">
        <v>49801023166</v>
      </c>
      <c r="F778" t="s">
        <v>50</v>
      </c>
      <c r="G778" t="s">
        <v>229</v>
      </c>
      <c r="H778" t="s">
        <v>52</v>
      </c>
      <c r="I778" t="s">
        <v>115</v>
      </c>
      <c r="J778" t="s">
        <v>115</v>
      </c>
      <c r="K778" s="1">
        <v>43862</v>
      </c>
      <c r="L778" t="s">
        <v>53</v>
      </c>
      <c r="M778" s="1">
        <v>44501</v>
      </c>
      <c r="N778" t="s">
        <v>245</v>
      </c>
      <c r="O778" t="s">
        <v>264</v>
      </c>
      <c r="P778" t="s">
        <v>934</v>
      </c>
      <c r="Q778" t="s">
        <v>237</v>
      </c>
      <c r="R778" s="1">
        <v>45335</v>
      </c>
      <c r="S778" t="s">
        <v>774</v>
      </c>
      <c r="T778" t="s">
        <v>191</v>
      </c>
      <c r="U778" t="s">
        <v>120</v>
      </c>
      <c r="V778" t="s">
        <v>160</v>
      </c>
      <c r="W778">
        <v>80166</v>
      </c>
      <c r="X778" t="s">
        <v>62</v>
      </c>
      <c r="Y778" t="s">
        <v>53</v>
      </c>
      <c r="Z778">
        <v>2</v>
      </c>
      <c r="AA778" t="s">
        <v>161</v>
      </c>
      <c r="AB778" t="s">
        <v>64</v>
      </c>
      <c r="AC778" t="s">
        <v>272</v>
      </c>
      <c r="AD778" t="s">
        <v>115</v>
      </c>
      <c r="AE778" t="s">
        <v>53</v>
      </c>
      <c r="AF778" t="s">
        <v>180</v>
      </c>
      <c r="AG778">
        <v>95</v>
      </c>
      <c r="AH778">
        <v>57</v>
      </c>
      <c r="AI778" t="s">
        <v>107</v>
      </c>
      <c r="AJ778" t="s">
        <v>69</v>
      </c>
      <c r="AK778" t="s">
        <v>218</v>
      </c>
      <c r="AL778" t="s">
        <v>123</v>
      </c>
      <c r="AM778">
        <v>2</v>
      </c>
      <c r="AN778">
        <v>2</v>
      </c>
      <c r="AO778">
        <v>7</v>
      </c>
      <c r="AP778">
        <v>10</v>
      </c>
      <c r="AQ778">
        <v>59</v>
      </c>
      <c r="AR778">
        <v>7</v>
      </c>
      <c r="AS778" t="s">
        <v>732</v>
      </c>
      <c r="AT778" t="s">
        <v>137</v>
      </c>
      <c r="AU778" t="s">
        <v>137</v>
      </c>
      <c r="AV778" s="1">
        <v>44237</v>
      </c>
      <c r="AW778" s="116">
        <v>3.5</v>
      </c>
      <c r="AX778" s="15">
        <f>VLOOKUP(dummy_data!$AU778,dummy_oppeained!B:C,2,0)</f>
        <v>3</v>
      </c>
      <c r="AY778" s="22" t="str">
        <f>VLOOKUP(AT778,dummy_oppeained!B:D,3,0)</f>
        <v>mitteeristav</v>
      </c>
      <c r="AZ778" s="72" t="str">
        <f>VLOOKUP(AS:AS,hinded_abi!B:D,3,0)</f>
        <v>NULL</v>
      </c>
      <c r="BA778" s="26" t="str">
        <f t="shared" si="36"/>
        <v xml:space="preserve"> </v>
      </c>
      <c r="BB778" s="27">
        <f t="shared" si="37"/>
        <v>0</v>
      </c>
      <c r="BC778" s="96" t="str">
        <f t="shared" si="38"/>
        <v>S00032_49801023166_õppeaine62_44237</v>
      </c>
      <c r="BD778" s="104">
        <f>COUNTIF($BC$2:BC778, BC778)</f>
        <v>1</v>
      </c>
    </row>
    <row r="779" spans="1:56" x14ac:dyDescent="0.25">
      <c r="A779" t="s">
        <v>323</v>
      </c>
      <c r="B779" t="s">
        <v>48</v>
      </c>
      <c r="C779" t="s">
        <v>233</v>
      </c>
      <c r="D779" t="s">
        <v>894</v>
      </c>
      <c r="E779">
        <v>49801023166</v>
      </c>
      <c r="F779" t="s">
        <v>50</v>
      </c>
      <c r="G779" t="s">
        <v>229</v>
      </c>
      <c r="H779" t="s">
        <v>52</v>
      </c>
      <c r="I779" t="s">
        <v>115</v>
      </c>
      <c r="J779" t="s">
        <v>115</v>
      </c>
      <c r="K779" s="1">
        <v>43862</v>
      </c>
      <c r="L779" t="s">
        <v>53</v>
      </c>
      <c r="M779" s="1">
        <v>44501</v>
      </c>
      <c r="N779" t="s">
        <v>245</v>
      </c>
      <c r="O779" t="s">
        <v>264</v>
      </c>
      <c r="P779" t="s">
        <v>934</v>
      </c>
      <c r="Q779" t="s">
        <v>237</v>
      </c>
      <c r="R779" s="1">
        <v>45335</v>
      </c>
      <c r="S779" t="s">
        <v>774</v>
      </c>
      <c r="T779" t="s">
        <v>191</v>
      </c>
      <c r="U779" t="s">
        <v>120</v>
      </c>
      <c r="V779" t="s">
        <v>160</v>
      </c>
      <c r="W779">
        <v>80166</v>
      </c>
      <c r="X779" t="s">
        <v>62</v>
      </c>
      <c r="Y779" t="s">
        <v>53</v>
      </c>
      <c r="Z779">
        <v>2</v>
      </c>
      <c r="AA779" t="s">
        <v>161</v>
      </c>
      <c r="AB779" t="s">
        <v>64</v>
      </c>
      <c r="AC779" t="s">
        <v>272</v>
      </c>
      <c r="AD779" t="s">
        <v>115</v>
      </c>
      <c r="AE779" t="s">
        <v>53</v>
      </c>
      <c r="AF779" t="s">
        <v>180</v>
      </c>
      <c r="AG779">
        <v>95</v>
      </c>
      <c r="AH779">
        <v>57</v>
      </c>
      <c r="AI779" t="s">
        <v>107</v>
      </c>
      <c r="AJ779" t="s">
        <v>69</v>
      </c>
      <c r="AK779" t="s">
        <v>218</v>
      </c>
      <c r="AL779" t="s">
        <v>123</v>
      </c>
      <c r="AM779">
        <v>2</v>
      </c>
      <c r="AN779">
        <v>2</v>
      </c>
      <c r="AO779">
        <v>7</v>
      </c>
      <c r="AP779">
        <v>10</v>
      </c>
      <c r="AQ779">
        <v>59</v>
      </c>
      <c r="AR779">
        <v>7</v>
      </c>
      <c r="AS779" t="s">
        <v>732</v>
      </c>
      <c r="AT779" t="s">
        <v>266</v>
      </c>
      <c r="AU779" t="s">
        <v>266</v>
      </c>
      <c r="AV779" s="1">
        <v>44814</v>
      </c>
      <c r="AW779" s="116">
        <v>3.5</v>
      </c>
      <c r="AX779" s="40">
        <f>VLOOKUP(dummy_data!$AU779,dummy_oppeained!B:C,2,0)</f>
        <v>2</v>
      </c>
      <c r="AY779" s="22" t="str">
        <f>VLOOKUP(AT779,dummy_oppeained!B:D,3,0)</f>
        <v>mitteeristav</v>
      </c>
      <c r="AZ779" s="72" t="str">
        <f>VLOOKUP(AS:AS,hinded_abi!B:D,3,0)</f>
        <v>NULL</v>
      </c>
      <c r="BA779" s="26" t="str">
        <f t="shared" si="36"/>
        <v xml:space="preserve"> </v>
      </c>
      <c r="BB779" s="27">
        <f t="shared" si="37"/>
        <v>0</v>
      </c>
      <c r="BC779" s="96" t="str">
        <f t="shared" si="38"/>
        <v>S00032_49801023166_õppeaine88_44814</v>
      </c>
      <c r="BD779" s="104">
        <f>COUNTIF($BC$2:BC779, BC779)</f>
        <v>1</v>
      </c>
    </row>
    <row r="780" spans="1:56" x14ac:dyDescent="0.25">
      <c r="A780" t="s">
        <v>323</v>
      </c>
      <c r="B780" t="s">
        <v>48</v>
      </c>
      <c r="C780" t="s">
        <v>233</v>
      </c>
      <c r="D780" t="s">
        <v>894</v>
      </c>
      <c r="E780">
        <v>49801023166</v>
      </c>
      <c r="F780" t="s">
        <v>50</v>
      </c>
      <c r="G780" t="s">
        <v>229</v>
      </c>
      <c r="H780" t="s">
        <v>52</v>
      </c>
      <c r="I780" t="s">
        <v>115</v>
      </c>
      <c r="J780" t="s">
        <v>115</v>
      </c>
      <c r="K780" s="1">
        <v>43862</v>
      </c>
      <c r="L780" t="s">
        <v>53</v>
      </c>
      <c r="M780" s="1">
        <v>44501</v>
      </c>
      <c r="N780" t="s">
        <v>245</v>
      </c>
      <c r="O780" t="s">
        <v>264</v>
      </c>
      <c r="P780" t="s">
        <v>934</v>
      </c>
      <c r="Q780" t="s">
        <v>237</v>
      </c>
      <c r="R780" s="1">
        <v>45335</v>
      </c>
      <c r="S780" t="s">
        <v>774</v>
      </c>
      <c r="T780" t="s">
        <v>191</v>
      </c>
      <c r="U780" t="s">
        <v>120</v>
      </c>
      <c r="V780" t="s">
        <v>160</v>
      </c>
      <c r="W780">
        <v>80166</v>
      </c>
      <c r="X780" t="s">
        <v>62</v>
      </c>
      <c r="Y780" t="s">
        <v>53</v>
      </c>
      <c r="Z780">
        <v>2</v>
      </c>
      <c r="AA780" t="s">
        <v>161</v>
      </c>
      <c r="AB780" t="s">
        <v>64</v>
      </c>
      <c r="AC780" t="s">
        <v>272</v>
      </c>
      <c r="AD780" t="s">
        <v>115</v>
      </c>
      <c r="AE780" t="s">
        <v>53</v>
      </c>
      <c r="AF780" t="s">
        <v>180</v>
      </c>
      <c r="AG780">
        <v>95</v>
      </c>
      <c r="AH780">
        <v>57</v>
      </c>
      <c r="AI780" t="s">
        <v>107</v>
      </c>
      <c r="AJ780" t="s">
        <v>69</v>
      </c>
      <c r="AK780" t="s">
        <v>218</v>
      </c>
      <c r="AL780" t="s">
        <v>123</v>
      </c>
      <c r="AM780">
        <v>2</v>
      </c>
      <c r="AN780">
        <v>2</v>
      </c>
      <c r="AO780">
        <v>7</v>
      </c>
      <c r="AP780">
        <v>10</v>
      </c>
      <c r="AQ780">
        <v>59</v>
      </c>
      <c r="AR780">
        <v>7</v>
      </c>
      <c r="AS780" t="s">
        <v>732</v>
      </c>
      <c r="AT780" t="s">
        <v>239</v>
      </c>
      <c r="AU780" t="s">
        <v>239</v>
      </c>
      <c r="AV780" s="1">
        <v>45545</v>
      </c>
      <c r="AW780" s="116">
        <v>3.5</v>
      </c>
      <c r="AX780" s="15">
        <f>VLOOKUP(dummy_data!$AU780,dummy_oppeained!B:C,2,0)</f>
        <v>2</v>
      </c>
      <c r="AY780" s="22" t="str">
        <f>VLOOKUP(AT780,dummy_oppeained!B:D,3,0)</f>
        <v>mitteeristav</v>
      </c>
      <c r="AZ780" s="72" t="str">
        <f>VLOOKUP(AS:AS,hinded_abi!B:D,3,0)</f>
        <v>NULL</v>
      </c>
      <c r="BA780" s="26" t="str">
        <f t="shared" si="36"/>
        <v xml:space="preserve"> </v>
      </c>
      <c r="BB780" s="27">
        <f t="shared" si="37"/>
        <v>0</v>
      </c>
      <c r="BC780" s="96" t="str">
        <f t="shared" si="38"/>
        <v>S00032_49801023166_õppeaine33_45545</v>
      </c>
      <c r="BD780" s="104">
        <f>COUNTIF($BC$2:BC780, BC780)</f>
        <v>1</v>
      </c>
    </row>
    <row r="781" spans="1:56" x14ac:dyDescent="0.25">
      <c r="A781" t="s">
        <v>323</v>
      </c>
      <c r="B781" t="s">
        <v>48</v>
      </c>
      <c r="C781" t="s">
        <v>233</v>
      </c>
      <c r="D781" t="s">
        <v>894</v>
      </c>
      <c r="E781">
        <v>49801023166</v>
      </c>
      <c r="F781" t="s">
        <v>50</v>
      </c>
      <c r="G781" t="s">
        <v>229</v>
      </c>
      <c r="H781" t="s">
        <v>52</v>
      </c>
      <c r="I781" t="s">
        <v>115</v>
      </c>
      <c r="J781" t="s">
        <v>115</v>
      </c>
      <c r="K781" s="1">
        <v>43862</v>
      </c>
      <c r="L781" t="s">
        <v>53</v>
      </c>
      <c r="M781" s="1">
        <v>44501</v>
      </c>
      <c r="N781" t="s">
        <v>245</v>
      </c>
      <c r="O781" t="s">
        <v>264</v>
      </c>
      <c r="P781" t="s">
        <v>934</v>
      </c>
      <c r="Q781" t="s">
        <v>237</v>
      </c>
      <c r="R781" s="1">
        <v>45335</v>
      </c>
      <c r="S781" t="s">
        <v>774</v>
      </c>
      <c r="T781" t="s">
        <v>191</v>
      </c>
      <c r="U781" t="s">
        <v>120</v>
      </c>
      <c r="V781" t="s">
        <v>160</v>
      </c>
      <c r="W781">
        <v>80166</v>
      </c>
      <c r="X781" t="s">
        <v>62</v>
      </c>
      <c r="Y781" t="s">
        <v>53</v>
      </c>
      <c r="Z781">
        <v>4</v>
      </c>
      <c r="AA781" t="s">
        <v>161</v>
      </c>
      <c r="AB781" t="s">
        <v>64</v>
      </c>
      <c r="AC781" t="s">
        <v>272</v>
      </c>
      <c r="AD781" t="s">
        <v>115</v>
      </c>
      <c r="AE781" t="s">
        <v>53</v>
      </c>
      <c r="AF781" t="s">
        <v>180</v>
      </c>
      <c r="AG781">
        <v>95</v>
      </c>
      <c r="AH781">
        <v>58</v>
      </c>
      <c r="AI781" t="s">
        <v>107</v>
      </c>
      <c r="AJ781" t="s">
        <v>107</v>
      </c>
      <c r="AK781" t="s">
        <v>218</v>
      </c>
      <c r="AL781" t="s">
        <v>69</v>
      </c>
      <c r="AM781">
        <v>2</v>
      </c>
      <c r="AN781">
        <v>1</v>
      </c>
      <c r="AO781">
        <v>7</v>
      </c>
      <c r="AP781">
        <v>4</v>
      </c>
      <c r="AQ781">
        <v>41</v>
      </c>
      <c r="AR781">
        <v>7</v>
      </c>
      <c r="AS781" t="s">
        <v>743</v>
      </c>
      <c r="AT781" t="s">
        <v>128</v>
      </c>
      <c r="AU781" t="s">
        <v>128</v>
      </c>
      <c r="AV781" s="1">
        <v>45545</v>
      </c>
      <c r="AW781" s="116">
        <v>3.5</v>
      </c>
      <c r="AX781" s="40">
        <f>VLOOKUP(dummy_data!$AU781,dummy_oppeained!B:C,2,0)</f>
        <v>5</v>
      </c>
      <c r="AY781" s="22" t="str">
        <f>VLOOKUP(AT781,dummy_oppeained!B:D,3,0)</f>
        <v>eristav</v>
      </c>
      <c r="AZ781" s="72">
        <f>VLOOKUP(AS:AS,hinded_abi!B:D,3,0)</f>
        <v>1</v>
      </c>
      <c r="BA781" s="26">
        <f t="shared" si="36"/>
        <v>5</v>
      </c>
      <c r="BB781" s="27">
        <f t="shared" si="37"/>
        <v>5</v>
      </c>
      <c r="BC781" s="96" t="str">
        <f t="shared" si="38"/>
        <v>S00032_49801023166_õppeaine81_45545</v>
      </c>
      <c r="BD781" s="104">
        <f>COUNTIF($BC$2:BC781, BC781)</f>
        <v>1</v>
      </c>
    </row>
    <row r="782" spans="1:56" x14ac:dyDescent="0.25">
      <c r="A782" t="s">
        <v>323</v>
      </c>
      <c r="B782" t="s">
        <v>48</v>
      </c>
      <c r="C782" t="s">
        <v>233</v>
      </c>
      <c r="D782" t="s">
        <v>894</v>
      </c>
      <c r="E782">
        <v>49801023166</v>
      </c>
      <c r="F782" t="s">
        <v>50</v>
      </c>
      <c r="G782" t="s">
        <v>229</v>
      </c>
      <c r="H782" t="s">
        <v>52</v>
      </c>
      <c r="I782" t="s">
        <v>115</v>
      </c>
      <c r="J782" t="s">
        <v>115</v>
      </c>
      <c r="K782" s="1">
        <v>43862</v>
      </c>
      <c r="L782" t="s">
        <v>53</v>
      </c>
      <c r="M782" s="1">
        <v>44501</v>
      </c>
      <c r="N782" t="s">
        <v>245</v>
      </c>
      <c r="O782" t="s">
        <v>264</v>
      </c>
      <c r="P782" t="s">
        <v>934</v>
      </c>
      <c r="Q782" t="s">
        <v>237</v>
      </c>
      <c r="R782" s="1">
        <v>45335</v>
      </c>
      <c r="S782" t="s">
        <v>774</v>
      </c>
      <c r="T782" t="s">
        <v>191</v>
      </c>
      <c r="U782" t="s">
        <v>120</v>
      </c>
      <c r="V782" t="s">
        <v>160</v>
      </c>
      <c r="W782">
        <v>80166</v>
      </c>
      <c r="X782" t="s">
        <v>62</v>
      </c>
      <c r="Y782" t="s">
        <v>53</v>
      </c>
      <c r="Z782">
        <v>4</v>
      </c>
      <c r="AA782" t="s">
        <v>161</v>
      </c>
      <c r="AB782" t="s">
        <v>64</v>
      </c>
      <c r="AC782" t="s">
        <v>272</v>
      </c>
      <c r="AD782" t="s">
        <v>115</v>
      </c>
      <c r="AE782" t="s">
        <v>53</v>
      </c>
      <c r="AF782" t="s">
        <v>180</v>
      </c>
      <c r="AG782">
        <v>95</v>
      </c>
      <c r="AH782">
        <v>58</v>
      </c>
      <c r="AI782" t="s">
        <v>107</v>
      </c>
      <c r="AJ782" t="s">
        <v>107</v>
      </c>
      <c r="AK782" t="s">
        <v>218</v>
      </c>
      <c r="AL782" t="s">
        <v>69</v>
      </c>
      <c r="AM782">
        <v>2</v>
      </c>
      <c r="AN782">
        <v>1</v>
      </c>
      <c r="AO782">
        <v>7</v>
      </c>
      <c r="AP782">
        <v>4</v>
      </c>
      <c r="AQ782">
        <v>41</v>
      </c>
      <c r="AR782">
        <v>7</v>
      </c>
      <c r="AS782" t="s">
        <v>747</v>
      </c>
      <c r="AT782" t="s">
        <v>132</v>
      </c>
      <c r="AU782" t="s">
        <v>132</v>
      </c>
      <c r="AV782" s="1">
        <v>45698</v>
      </c>
      <c r="AW782" s="116">
        <v>3.5</v>
      </c>
      <c r="AX782" s="15">
        <f>VLOOKUP(dummy_data!$AU782,dummy_oppeained!B:C,2,0)</f>
        <v>6</v>
      </c>
      <c r="AY782" s="22" t="str">
        <f>VLOOKUP(AT782,dummy_oppeained!B:D,3,0)</f>
        <v>eristav</v>
      </c>
      <c r="AZ782" s="72">
        <f>VLOOKUP(AS:AS,hinded_abi!B:D,3,0)</f>
        <v>0</v>
      </c>
      <c r="BA782" s="26">
        <f t="shared" si="36"/>
        <v>0</v>
      </c>
      <c r="BB782" s="27">
        <f t="shared" si="37"/>
        <v>6</v>
      </c>
      <c r="BC782" s="96" t="str">
        <f t="shared" si="38"/>
        <v>S00032_49801023166_õppeaine56_45698</v>
      </c>
      <c r="BD782" s="104">
        <f>COUNTIF($BC$2:BC782, BC782)</f>
        <v>1</v>
      </c>
    </row>
    <row r="783" spans="1:56" x14ac:dyDescent="0.25">
      <c r="A783" t="s">
        <v>323</v>
      </c>
      <c r="B783" t="s">
        <v>48</v>
      </c>
      <c r="C783" t="s">
        <v>233</v>
      </c>
      <c r="D783" t="s">
        <v>894</v>
      </c>
      <c r="E783">
        <v>49801023166</v>
      </c>
      <c r="F783" t="s">
        <v>50</v>
      </c>
      <c r="G783" t="s">
        <v>229</v>
      </c>
      <c r="H783" t="s">
        <v>52</v>
      </c>
      <c r="I783" t="s">
        <v>115</v>
      </c>
      <c r="J783" t="s">
        <v>115</v>
      </c>
      <c r="K783" s="1">
        <v>43862</v>
      </c>
      <c r="L783" t="s">
        <v>53</v>
      </c>
      <c r="M783" s="1">
        <v>44501</v>
      </c>
      <c r="N783" t="s">
        <v>245</v>
      </c>
      <c r="O783" t="s">
        <v>264</v>
      </c>
      <c r="P783" t="s">
        <v>934</v>
      </c>
      <c r="Q783" t="s">
        <v>237</v>
      </c>
      <c r="R783" s="1">
        <v>45335</v>
      </c>
      <c r="S783" t="s">
        <v>774</v>
      </c>
      <c r="T783" t="s">
        <v>191</v>
      </c>
      <c r="U783" t="s">
        <v>120</v>
      </c>
      <c r="V783" t="s">
        <v>160</v>
      </c>
      <c r="W783">
        <v>80166</v>
      </c>
      <c r="X783" t="s">
        <v>62</v>
      </c>
      <c r="Y783" t="s">
        <v>53</v>
      </c>
      <c r="Z783">
        <v>4</v>
      </c>
      <c r="AA783" t="s">
        <v>161</v>
      </c>
      <c r="AB783" t="s">
        <v>64</v>
      </c>
      <c r="AC783" t="s">
        <v>272</v>
      </c>
      <c r="AD783" t="s">
        <v>115</v>
      </c>
      <c r="AE783" t="s">
        <v>53</v>
      </c>
      <c r="AF783" t="s">
        <v>180</v>
      </c>
      <c r="AG783">
        <v>95</v>
      </c>
      <c r="AH783">
        <v>58</v>
      </c>
      <c r="AI783" t="s">
        <v>107</v>
      </c>
      <c r="AJ783" t="s">
        <v>107</v>
      </c>
      <c r="AK783" t="s">
        <v>218</v>
      </c>
      <c r="AL783" t="s">
        <v>69</v>
      </c>
      <c r="AM783">
        <v>2</v>
      </c>
      <c r="AN783">
        <v>1</v>
      </c>
      <c r="AO783">
        <v>7</v>
      </c>
      <c r="AP783">
        <v>4</v>
      </c>
      <c r="AQ783">
        <v>41</v>
      </c>
      <c r="AR783">
        <v>7</v>
      </c>
      <c r="AS783" t="s">
        <v>745</v>
      </c>
      <c r="AT783" t="s">
        <v>77</v>
      </c>
      <c r="AU783" t="s">
        <v>77</v>
      </c>
      <c r="AV783" s="1">
        <v>44237</v>
      </c>
      <c r="AW783" s="116">
        <v>3.5</v>
      </c>
      <c r="AX783" s="40">
        <f>VLOOKUP(dummy_data!$AU783,dummy_oppeained!B:C,2,0)</f>
        <v>9</v>
      </c>
      <c r="AY783" s="22" t="str">
        <f>VLOOKUP(AT783,dummy_oppeained!B:D,3,0)</f>
        <v>eristav</v>
      </c>
      <c r="AZ783" s="72">
        <f>VLOOKUP(AS:AS,hinded_abi!B:D,3,0)</f>
        <v>0</v>
      </c>
      <c r="BA783" s="26">
        <f t="shared" si="36"/>
        <v>0</v>
      </c>
      <c r="BB783" s="27">
        <f t="shared" si="37"/>
        <v>9</v>
      </c>
      <c r="BC783" s="96" t="str">
        <f t="shared" si="38"/>
        <v>S00032_49801023166_õppeaine24_44237</v>
      </c>
      <c r="BD783" s="104">
        <f>COUNTIF($BC$2:BC783, BC783)</f>
        <v>1</v>
      </c>
    </row>
    <row r="784" spans="1:56" x14ac:dyDescent="0.25">
      <c r="A784" t="s">
        <v>324</v>
      </c>
      <c r="B784" t="s">
        <v>242</v>
      </c>
      <c r="C784" t="s">
        <v>113</v>
      </c>
      <c r="D784" t="s">
        <v>895</v>
      </c>
      <c r="E784">
        <v>32109185368</v>
      </c>
      <c r="F784" t="s">
        <v>243</v>
      </c>
      <c r="G784" t="s">
        <v>325</v>
      </c>
      <c r="H784" t="s">
        <v>115</v>
      </c>
      <c r="I784" t="s">
        <v>115</v>
      </c>
      <c r="J784" t="s">
        <v>52</v>
      </c>
      <c r="K784" s="1">
        <v>44593</v>
      </c>
      <c r="L784" t="s">
        <v>53</v>
      </c>
      <c r="M784" s="1">
        <v>44683</v>
      </c>
      <c r="N784" t="s">
        <v>326</v>
      </c>
      <c r="O784" t="s">
        <v>264</v>
      </c>
      <c r="P784" t="s">
        <v>926</v>
      </c>
      <c r="Q784" t="s">
        <v>117</v>
      </c>
      <c r="R784" s="1">
        <v>45012</v>
      </c>
      <c r="S784" t="s">
        <v>774</v>
      </c>
      <c r="T784" t="s">
        <v>191</v>
      </c>
      <c r="U784" t="s">
        <v>120</v>
      </c>
      <c r="V784" t="s">
        <v>247</v>
      </c>
      <c r="W784">
        <v>214475</v>
      </c>
      <c r="X784" t="s">
        <v>62</v>
      </c>
      <c r="Y784" t="s">
        <v>53</v>
      </c>
      <c r="Z784">
        <v>1</v>
      </c>
      <c r="AA784" t="s">
        <v>63</v>
      </c>
      <c r="AB784" t="s">
        <v>248</v>
      </c>
      <c r="AC784" t="s">
        <v>122</v>
      </c>
      <c r="AD784" t="s">
        <v>115</v>
      </c>
      <c r="AE784" t="s">
        <v>53</v>
      </c>
      <c r="AF784" t="s">
        <v>53</v>
      </c>
      <c r="AG784">
        <v>55</v>
      </c>
      <c r="AH784">
        <v>47</v>
      </c>
      <c r="AI784" t="s">
        <v>182</v>
      </c>
      <c r="AJ784" t="s">
        <v>181</v>
      </c>
      <c r="AK784" t="s">
        <v>213</v>
      </c>
      <c r="AL784" t="s">
        <v>182</v>
      </c>
      <c r="AM784">
        <v>1</v>
      </c>
      <c r="AN784">
        <v>1</v>
      </c>
      <c r="AO784">
        <v>14</v>
      </c>
      <c r="AP784">
        <v>0</v>
      </c>
      <c r="AQ784">
        <v>43</v>
      </c>
      <c r="AR784">
        <v>2</v>
      </c>
      <c r="AS784" t="s">
        <v>745</v>
      </c>
      <c r="AT784" t="s">
        <v>93</v>
      </c>
      <c r="AU784" t="s">
        <v>93</v>
      </c>
      <c r="AV784" s="1">
        <v>44449</v>
      </c>
      <c r="AW784" s="116">
        <v>3</v>
      </c>
      <c r="AX784" s="15">
        <f>VLOOKUP(dummy_data!$AU784,dummy_oppeained!B:C,2,0)</f>
        <v>6</v>
      </c>
      <c r="AY784" s="22" t="str">
        <f>VLOOKUP(AT784,dummy_oppeained!B:D,3,0)</f>
        <v>eristav</v>
      </c>
      <c r="AZ784" s="72">
        <f>VLOOKUP(AS:AS,hinded_abi!B:D,3,0)</f>
        <v>0</v>
      </c>
      <c r="BA784" s="26">
        <f t="shared" si="36"/>
        <v>0</v>
      </c>
      <c r="BB784" s="27">
        <f t="shared" si="37"/>
        <v>6</v>
      </c>
      <c r="BC784" s="96" t="str">
        <f t="shared" si="38"/>
        <v>S00033_32109185368_õppeaine78_44449</v>
      </c>
      <c r="BD784" s="104">
        <f>COUNTIF($BC$2:BC784, BC784)</f>
        <v>1</v>
      </c>
    </row>
    <row r="785" spans="1:56" x14ac:dyDescent="0.25">
      <c r="A785" t="s">
        <v>324</v>
      </c>
      <c r="B785" t="s">
        <v>242</v>
      </c>
      <c r="C785" t="s">
        <v>113</v>
      </c>
      <c r="D785" t="s">
        <v>895</v>
      </c>
      <c r="E785">
        <v>32109185368</v>
      </c>
      <c r="F785" t="s">
        <v>243</v>
      </c>
      <c r="G785" t="s">
        <v>325</v>
      </c>
      <c r="H785" t="s">
        <v>115</v>
      </c>
      <c r="I785" t="s">
        <v>115</v>
      </c>
      <c r="J785" t="s">
        <v>52</v>
      </c>
      <c r="K785" s="1">
        <v>44593</v>
      </c>
      <c r="L785" t="s">
        <v>53</v>
      </c>
      <c r="M785" s="1">
        <v>44683</v>
      </c>
      <c r="N785" t="s">
        <v>326</v>
      </c>
      <c r="O785" t="s">
        <v>264</v>
      </c>
      <c r="P785" t="s">
        <v>926</v>
      </c>
      <c r="Q785" t="s">
        <v>117</v>
      </c>
      <c r="R785" s="1">
        <v>45012</v>
      </c>
      <c r="S785" t="s">
        <v>774</v>
      </c>
      <c r="T785" t="s">
        <v>191</v>
      </c>
      <c r="U785" t="s">
        <v>120</v>
      </c>
      <c r="V785" t="s">
        <v>247</v>
      </c>
      <c r="W785">
        <v>214475</v>
      </c>
      <c r="X785" t="s">
        <v>62</v>
      </c>
      <c r="Y785" t="s">
        <v>53</v>
      </c>
      <c r="Z785">
        <v>1</v>
      </c>
      <c r="AA785" t="s">
        <v>63</v>
      </c>
      <c r="AB785" t="s">
        <v>248</v>
      </c>
      <c r="AC785" t="s">
        <v>122</v>
      </c>
      <c r="AD785" t="s">
        <v>115</v>
      </c>
      <c r="AE785" t="s">
        <v>53</v>
      </c>
      <c r="AF785" t="s">
        <v>53</v>
      </c>
      <c r="AG785">
        <v>55</v>
      </c>
      <c r="AH785">
        <v>47</v>
      </c>
      <c r="AI785" t="s">
        <v>182</v>
      </c>
      <c r="AJ785" t="s">
        <v>181</v>
      </c>
      <c r="AK785" t="s">
        <v>213</v>
      </c>
      <c r="AL785" t="s">
        <v>182</v>
      </c>
      <c r="AM785">
        <v>1</v>
      </c>
      <c r="AN785">
        <v>1</v>
      </c>
      <c r="AO785">
        <v>14</v>
      </c>
      <c r="AP785">
        <v>0</v>
      </c>
      <c r="AQ785">
        <v>43</v>
      </c>
      <c r="AR785">
        <v>2</v>
      </c>
      <c r="AS785" t="s">
        <v>732</v>
      </c>
      <c r="AT785" t="s">
        <v>215</v>
      </c>
      <c r="AU785" t="s">
        <v>215</v>
      </c>
      <c r="AV785" s="1">
        <v>45179</v>
      </c>
      <c r="AW785" s="116">
        <v>3</v>
      </c>
      <c r="AX785" s="40">
        <f>VLOOKUP(dummy_data!$AU785,dummy_oppeained!B:C,2,0)</f>
        <v>3</v>
      </c>
      <c r="AY785" s="22" t="str">
        <f>VLOOKUP(AT785,dummy_oppeained!B:D,3,0)</f>
        <v>mitteeristav</v>
      </c>
      <c r="AZ785" s="72" t="str">
        <f>VLOOKUP(AS:AS,hinded_abi!B:D,3,0)</f>
        <v>NULL</v>
      </c>
      <c r="BA785" s="26" t="str">
        <f t="shared" si="36"/>
        <v xml:space="preserve"> </v>
      </c>
      <c r="BB785" s="27">
        <f t="shared" si="37"/>
        <v>0</v>
      </c>
      <c r="BC785" s="96" t="str">
        <f t="shared" si="38"/>
        <v>S00033_32109185368_õppeaine45_45179</v>
      </c>
      <c r="BD785" s="104">
        <f>COUNTIF($BC$2:BC785, BC785)</f>
        <v>1</v>
      </c>
    </row>
    <row r="786" spans="1:56" x14ac:dyDescent="0.25">
      <c r="A786" t="s">
        <v>324</v>
      </c>
      <c r="B786" t="s">
        <v>242</v>
      </c>
      <c r="C786" t="s">
        <v>113</v>
      </c>
      <c r="D786" t="s">
        <v>895</v>
      </c>
      <c r="E786">
        <v>32109185368</v>
      </c>
      <c r="F786" t="s">
        <v>243</v>
      </c>
      <c r="G786" t="s">
        <v>325</v>
      </c>
      <c r="H786" t="s">
        <v>115</v>
      </c>
      <c r="I786" t="s">
        <v>115</v>
      </c>
      <c r="J786" t="s">
        <v>52</v>
      </c>
      <c r="K786" s="1">
        <v>44593</v>
      </c>
      <c r="L786" t="s">
        <v>53</v>
      </c>
      <c r="M786" s="1">
        <v>44683</v>
      </c>
      <c r="N786" t="s">
        <v>326</v>
      </c>
      <c r="O786" t="s">
        <v>264</v>
      </c>
      <c r="P786" t="s">
        <v>926</v>
      </c>
      <c r="Q786" t="s">
        <v>117</v>
      </c>
      <c r="R786" s="1">
        <v>45012</v>
      </c>
      <c r="S786" t="s">
        <v>774</v>
      </c>
      <c r="T786" t="s">
        <v>191</v>
      </c>
      <c r="U786" t="s">
        <v>120</v>
      </c>
      <c r="V786" t="s">
        <v>247</v>
      </c>
      <c r="W786">
        <v>214475</v>
      </c>
      <c r="X786" t="s">
        <v>62</v>
      </c>
      <c r="Y786" t="s">
        <v>53</v>
      </c>
      <c r="Z786">
        <v>1</v>
      </c>
      <c r="AA786" t="s">
        <v>63</v>
      </c>
      <c r="AB786" t="s">
        <v>248</v>
      </c>
      <c r="AC786" t="s">
        <v>122</v>
      </c>
      <c r="AD786" t="s">
        <v>115</v>
      </c>
      <c r="AE786" t="s">
        <v>53</v>
      </c>
      <c r="AF786" t="s">
        <v>53</v>
      </c>
      <c r="AG786">
        <v>55</v>
      </c>
      <c r="AH786">
        <v>47</v>
      </c>
      <c r="AI786" t="s">
        <v>182</v>
      </c>
      <c r="AJ786" t="s">
        <v>181</v>
      </c>
      <c r="AK786" t="s">
        <v>213</v>
      </c>
      <c r="AL786" t="s">
        <v>182</v>
      </c>
      <c r="AM786">
        <v>1</v>
      </c>
      <c r="AN786">
        <v>1</v>
      </c>
      <c r="AO786">
        <v>14</v>
      </c>
      <c r="AP786">
        <v>0</v>
      </c>
      <c r="AQ786">
        <v>43</v>
      </c>
      <c r="AR786">
        <v>2</v>
      </c>
      <c r="AS786" t="s">
        <v>734</v>
      </c>
      <c r="AT786" t="s">
        <v>101</v>
      </c>
      <c r="AU786" t="s">
        <v>101</v>
      </c>
      <c r="AV786" s="1">
        <v>44237</v>
      </c>
      <c r="AW786" s="116">
        <v>3</v>
      </c>
      <c r="AX786" s="15">
        <f>VLOOKUP(dummy_data!$AU786,dummy_oppeained!B:C,2,0)</f>
        <v>3</v>
      </c>
      <c r="AY786" s="22" t="str">
        <f>VLOOKUP(AT786,dummy_oppeained!B:D,3,0)</f>
        <v>mitteeristav</v>
      </c>
      <c r="AZ786" s="72" t="str">
        <f>VLOOKUP(AS:AS,hinded_abi!B:D,3,0)</f>
        <v>NULL</v>
      </c>
      <c r="BA786" s="26" t="str">
        <f t="shared" si="36"/>
        <v xml:space="preserve"> </v>
      </c>
      <c r="BB786" s="27">
        <f t="shared" si="37"/>
        <v>0</v>
      </c>
      <c r="BC786" s="96" t="str">
        <f t="shared" si="38"/>
        <v>S00033_32109185368_õppeaine15_44237</v>
      </c>
      <c r="BD786" s="104">
        <f>COUNTIF($BC$2:BC786, BC786)</f>
        <v>1</v>
      </c>
    </row>
    <row r="787" spans="1:56" x14ac:dyDescent="0.25">
      <c r="A787" t="s">
        <v>324</v>
      </c>
      <c r="B787" t="s">
        <v>242</v>
      </c>
      <c r="C787" t="s">
        <v>113</v>
      </c>
      <c r="D787" t="s">
        <v>895</v>
      </c>
      <c r="E787">
        <v>32109185368</v>
      </c>
      <c r="F787" t="s">
        <v>243</v>
      </c>
      <c r="G787" t="s">
        <v>325</v>
      </c>
      <c r="H787" t="s">
        <v>115</v>
      </c>
      <c r="I787" t="s">
        <v>115</v>
      </c>
      <c r="J787" t="s">
        <v>52</v>
      </c>
      <c r="K787" s="1">
        <v>44593</v>
      </c>
      <c r="L787" t="s">
        <v>53</v>
      </c>
      <c r="M787" s="1">
        <v>44683</v>
      </c>
      <c r="N787" t="s">
        <v>326</v>
      </c>
      <c r="O787" t="s">
        <v>264</v>
      </c>
      <c r="P787" t="s">
        <v>926</v>
      </c>
      <c r="Q787" t="s">
        <v>117</v>
      </c>
      <c r="R787" s="1">
        <v>45012</v>
      </c>
      <c r="S787" t="s">
        <v>774</v>
      </c>
      <c r="T787" t="s">
        <v>191</v>
      </c>
      <c r="U787" t="s">
        <v>120</v>
      </c>
      <c r="V787" t="s">
        <v>247</v>
      </c>
      <c r="W787">
        <v>214475</v>
      </c>
      <c r="X787" t="s">
        <v>62</v>
      </c>
      <c r="Y787" t="s">
        <v>53</v>
      </c>
      <c r="Z787">
        <v>1</v>
      </c>
      <c r="AA787" t="s">
        <v>63</v>
      </c>
      <c r="AB787" t="s">
        <v>248</v>
      </c>
      <c r="AC787" t="s">
        <v>122</v>
      </c>
      <c r="AD787" t="s">
        <v>115</v>
      </c>
      <c r="AE787" t="s">
        <v>53</v>
      </c>
      <c r="AF787" t="s">
        <v>53</v>
      </c>
      <c r="AG787">
        <v>55</v>
      </c>
      <c r="AH787">
        <v>47</v>
      </c>
      <c r="AI787" t="s">
        <v>182</v>
      </c>
      <c r="AJ787" t="s">
        <v>181</v>
      </c>
      <c r="AK787" t="s">
        <v>213</v>
      </c>
      <c r="AL787" t="s">
        <v>182</v>
      </c>
      <c r="AM787">
        <v>1</v>
      </c>
      <c r="AN787">
        <v>1</v>
      </c>
      <c r="AO787">
        <v>14</v>
      </c>
      <c r="AP787">
        <v>0</v>
      </c>
      <c r="AQ787">
        <v>43</v>
      </c>
      <c r="AR787">
        <v>2</v>
      </c>
      <c r="AS787" t="s">
        <v>747</v>
      </c>
      <c r="AT787" t="s">
        <v>141</v>
      </c>
      <c r="AU787" t="s">
        <v>141</v>
      </c>
      <c r="AV787" s="1">
        <v>45332</v>
      </c>
      <c r="AW787" s="116">
        <v>3</v>
      </c>
      <c r="AX787" s="40">
        <f>VLOOKUP(dummy_data!$AU787,dummy_oppeained!B:C,2,0)</f>
        <v>2</v>
      </c>
      <c r="AY787" s="22" t="str">
        <f>VLOOKUP(AT787,dummy_oppeained!B:D,3,0)</f>
        <v>mitteeristav</v>
      </c>
      <c r="AZ787" s="72">
        <f>VLOOKUP(AS:AS,hinded_abi!B:D,3,0)</f>
        <v>0</v>
      </c>
      <c r="BA787" s="26" t="str">
        <f t="shared" si="36"/>
        <v xml:space="preserve"> </v>
      </c>
      <c r="BB787" s="27">
        <f t="shared" si="37"/>
        <v>0</v>
      </c>
      <c r="BC787" s="96" t="str">
        <f t="shared" si="38"/>
        <v>S00033_32109185368_õppeaine74_45332</v>
      </c>
      <c r="BD787" s="104">
        <f>COUNTIF($BC$2:BC787, BC787)</f>
        <v>1</v>
      </c>
    </row>
    <row r="788" spans="1:56" x14ac:dyDescent="0.25">
      <c r="A788" t="s">
        <v>324</v>
      </c>
      <c r="B788" t="s">
        <v>242</v>
      </c>
      <c r="C788" t="s">
        <v>113</v>
      </c>
      <c r="D788" t="s">
        <v>895</v>
      </c>
      <c r="E788">
        <v>32109185368</v>
      </c>
      <c r="F788" t="s">
        <v>243</v>
      </c>
      <c r="G788" t="s">
        <v>325</v>
      </c>
      <c r="H788" t="s">
        <v>115</v>
      </c>
      <c r="I788" t="s">
        <v>115</v>
      </c>
      <c r="J788" t="s">
        <v>52</v>
      </c>
      <c r="K788" s="1">
        <v>44593</v>
      </c>
      <c r="L788" t="s">
        <v>53</v>
      </c>
      <c r="M788" s="1">
        <v>44683</v>
      </c>
      <c r="N788" t="s">
        <v>326</v>
      </c>
      <c r="O788" t="s">
        <v>264</v>
      </c>
      <c r="P788" t="s">
        <v>926</v>
      </c>
      <c r="Q788" t="s">
        <v>117</v>
      </c>
      <c r="R788" s="1">
        <v>45012</v>
      </c>
      <c r="S788" t="s">
        <v>774</v>
      </c>
      <c r="T788" t="s">
        <v>191</v>
      </c>
      <c r="U788" t="s">
        <v>120</v>
      </c>
      <c r="V788" t="s">
        <v>247</v>
      </c>
      <c r="W788">
        <v>214475</v>
      </c>
      <c r="X788" t="s">
        <v>62</v>
      </c>
      <c r="Y788" t="s">
        <v>53</v>
      </c>
      <c r="Z788">
        <v>1</v>
      </c>
      <c r="AA788" t="s">
        <v>63</v>
      </c>
      <c r="AB788" t="s">
        <v>248</v>
      </c>
      <c r="AC788" t="s">
        <v>122</v>
      </c>
      <c r="AD788" t="s">
        <v>115</v>
      </c>
      <c r="AE788" t="s">
        <v>53</v>
      </c>
      <c r="AF788" t="s">
        <v>53</v>
      </c>
      <c r="AG788">
        <v>55</v>
      </c>
      <c r="AH788">
        <v>47</v>
      </c>
      <c r="AI788" t="s">
        <v>182</v>
      </c>
      <c r="AJ788" t="s">
        <v>181</v>
      </c>
      <c r="AK788" t="s">
        <v>213</v>
      </c>
      <c r="AL788" t="s">
        <v>182</v>
      </c>
      <c r="AM788">
        <v>1</v>
      </c>
      <c r="AN788">
        <v>1</v>
      </c>
      <c r="AO788">
        <v>14</v>
      </c>
      <c r="AP788">
        <v>0</v>
      </c>
      <c r="AQ788">
        <v>43</v>
      </c>
      <c r="AR788">
        <v>2</v>
      </c>
      <c r="AS788" t="s">
        <v>741</v>
      </c>
      <c r="AT788" t="s">
        <v>281</v>
      </c>
      <c r="AU788" t="s">
        <v>281</v>
      </c>
      <c r="AV788" s="1">
        <v>44237</v>
      </c>
      <c r="AW788" s="116">
        <v>3</v>
      </c>
      <c r="AX788" s="15">
        <f>VLOOKUP(dummy_data!$AU788,dummy_oppeained!B:C,2,0)</f>
        <v>6</v>
      </c>
      <c r="AY788" s="22" t="str">
        <f>VLOOKUP(AT788,dummy_oppeained!B:D,3,0)</f>
        <v>eristav</v>
      </c>
      <c r="AZ788" s="72">
        <f>VLOOKUP(AS:AS,hinded_abi!B:D,3,0)</f>
        <v>2</v>
      </c>
      <c r="BA788" s="26">
        <f t="shared" si="36"/>
        <v>12</v>
      </c>
      <c r="BB788" s="27">
        <f t="shared" si="37"/>
        <v>6</v>
      </c>
      <c r="BC788" s="96" t="str">
        <f t="shared" si="38"/>
        <v>S00033_32109185368_õppeaine58_44237</v>
      </c>
      <c r="BD788" s="104">
        <f>COUNTIF($BC$2:BC788, BC788)</f>
        <v>1</v>
      </c>
    </row>
    <row r="789" spans="1:56" x14ac:dyDescent="0.25">
      <c r="A789" t="s">
        <v>324</v>
      </c>
      <c r="B789" t="s">
        <v>242</v>
      </c>
      <c r="C789" t="s">
        <v>113</v>
      </c>
      <c r="D789" t="s">
        <v>895</v>
      </c>
      <c r="E789">
        <v>32109185368</v>
      </c>
      <c r="F789" t="s">
        <v>243</v>
      </c>
      <c r="G789" t="s">
        <v>325</v>
      </c>
      <c r="H789" t="s">
        <v>115</v>
      </c>
      <c r="I789" t="s">
        <v>115</v>
      </c>
      <c r="J789" t="s">
        <v>52</v>
      </c>
      <c r="K789" s="1">
        <v>44593</v>
      </c>
      <c r="L789" t="s">
        <v>53</v>
      </c>
      <c r="M789" s="1">
        <v>44683</v>
      </c>
      <c r="N789" t="s">
        <v>326</v>
      </c>
      <c r="O789" t="s">
        <v>264</v>
      </c>
      <c r="P789" t="s">
        <v>926</v>
      </c>
      <c r="Q789" t="s">
        <v>117</v>
      </c>
      <c r="R789" s="1">
        <v>45012</v>
      </c>
      <c r="S789" t="s">
        <v>774</v>
      </c>
      <c r="T789" t="s">
        <v>191</v>
      </c>
      <c r="U789" t="s">
        <v>120</v>
      </c>
      <c r="V789" t="s">
        <v>247</v>
      </c>
      <c r="W789">
        <v>214475</v>
      </c>
      <c r="X789" t="s">
        <v>62</v>
      </c>
      <c r="Y789" t="s">
        <v>53</v>
      </c>
      <c r="Z789">
        <v>1</v>
      </c>
      <c r="AA789" t="s">
        <v>63</v>
      </c>
      <c r="AB789" t="s">
        <v>248</v>
      </c>
      <c r="AC789" t="s">
        <v>122</v>
      </c>
      <c r="AD789" t="s">
        <v>115</v>
      </c>
      <c r="AE789" t="s">
        <v>53</v>
      </c>
      <c r="AF789" t="s">
        <v>53</v>
      </c>
      <c r="AG789">
        <v>55</v>
      </c>
      <c r="AH789">
        <v>47</v>
      </c>
      <c r="AI789" t="s">
        <v>182</v>
      </c>
      <c r="AJ789" t="s">
        <v>181</v>
      </c>
      <c r="AK789" t="s">
        <v>213</v>
      </c>
      <c r="AL789" t="s">
        <v>182</v>
      </c>
      <c r="AM789">
        <v>1</v>
      </c>
      <c r="AN789">
        <v>1</v>
      </c>
      <c r="AO789">
        <v>14</v>
      </c>
      <c r="AP789">
        <v>0</v>
      </c>
      <c r="AQ789">
        <v>43</v>
      </c>
      <c r="AR789">
        <v>2</v>
      </c>
      <c r="AS789" t="s">
        <v>741</v>
      </c>
      <c r="AT789" t="s">
        <v>202</v>
      </c>
      <c r="AU789" t="s">
        <v>202</v>
      </c>
      <c r="AV789" s="1">
        <v>44449</v>
      </c>
      <c r="AW789" s="116">
        <v>3</v>
      </c>
      <c r="AX789" s="40">
        <f>VLOOKUP(dummy_data!$AU789,dummy_oppeained!B:C,2,0)</f>
        <v>8</v>
      </c>
      <c r="AY789" s="22" t="str">
        <f>VLOOKUP(AT789,dummy_oppeained!B:D,3,0)</f>
        <v>eristav</v>
      </c>
      <c r="AZ789" s="72">
        <f>VLOOKUP(AS:AS,hinded_abi!B:D,3,0)</f>
        <v>2</v>
      </c>
      <c r="BA789" s="26">
        <f t="shared" si="36"/>
        <v>16</v>
      </c>
      <c r="BB789" s="27">
        <f t="shared" si="37"/>
        <v>8</v>
      </c>
      <c r="BC789" s="96" t="str">
        <f t="shared" si="38"/>
        <v>S00033_32109185368_õppeaine9_44449</v>
      </c>
      <c r="BD789" s="104">
        <f>COUNTIF($BC$2:BC789, BC789)</f>
        <v>1</v>
      </c>
    </row>
    <row r="790" spans="1:56" x14ac:dyDescent="0.25">
      <c r="A790" t="s">
        <v>324</v>
      </c>
      <c r="B790" t="s">
        <v>242</v>
      </c>
      <c r="C790" t="s">
        <v>113</v>
      </c>
      <c r="D790" t="s">
        <v>895</v>
      </c>
      <c r="E790">
        <v>32109185368</v>
      </c>
      <c r="F790" t="s">
        <v>243</v>
      </c>
      <c r="G790" t="s">
        <v>325</v>
      </c>
      <c r="H790" t="s">
        <v>115</v>
      </c>
      <c r="I790" t="s">
        <v>115</v>
      </c>
      <c r="J790" t="s">
        <v>52</v>
      </c>
      <c r="K790" s="1">
        <v>44593</v>
      </c>
      <c r="L790" t="s">
        <v>53</v>
      </c>
      <c r="M790" s="1">
        <v>44683</v>
      </c>
      <c r="N790" t="s">
        <v>326</v>
      </c>
      <c r="O790" t="s">
        <v>264</v>
      </c>
      <c r="P790" t="s">
        <v>926</v>
      </c>
      <c r="Q790" t="s">
        <v>117</v>
      </c>
      <c r="R790" s="1">
        <v>45012</v>
      </c>
      <c r="S790" t="s">
        <v>774</v>
      </c>
      <c r="T790" t="s">
        <v>191</v>
      </c>
      <c r="U790" t="s">
        <v>120</v>
      </c>
      <c r="V790" t="s">
        <v>247</v>
      </c>
      <c r="W790">
        <v>214475</v>
      </c>
      <c r="X790" t="s">
        <v>62</v>
      </c>
      <c r="Y790" t="s">
        <v>53</v>
      </c>
      <c r="Z790">
        <v>1</v>
      </c>
      <c r="AA790" t="s">
        <v>63</v>
      </c>
      <c r="AB790" t="s">
        <v>248</v>
      </c>
      <c r="AC790" t="s">
        <v>122</v>
      </c>
      <c r="AD790" t="s">
        <v>115</v>
      </c>
      <c r="AE790" t="s">
        <v>53</v>
      </c>
      <c r="AF790" t="s">
        <v>53</v>
      </c>
      <c r="AG790">
        <v>55</v>
      </c>
      <c r="AH790">
        <v>47</v>
      </c>
      <c r="AI790" t="s">
        <v>182</v>
      </c>
      <c r="AJ790" t="s">
        <v>181</v>
      </c>
      <c r="AK790" t="s">
        <v>213</v>
      </c>
      <c r="AL790" t="s">
        <v>182</v>
      </c>
      <c r="AM790">
        <v>1</v>
      </c>
      <c r="AN790">
        <v>1</v>
      </c>
      <c r="AO790">
        <v>14</v>
      </c>
      <c r="AP790">
        <v>0</v>
      </c>
      <c r="AQ790">
        <v>43</v>
      </c>
      <c r="AR790">
        <v>2</v>
      </c>
      <c r="AS790" t="s">
        <v>739</v>
      </c>
      <c r="AT790" t="s">
        <v>165</v>
      </c>
      <c r="AU790" t="s">
        <v>165</v>
      </c>
      <c r="AV790" s="1">
        <v>44967</v>
      </c>
      <c r="AW790" s="116">
        <v>3</v>
      </c>
      <c r="AX790" s="15">
        <f>VLOOKUP(dummy_data!$AU790,dummy_oppeained!B:C,2,0)</f>
        <v>8</v>
      </c>
      <c r="AY790" s="22" t="str">
        <f>VLOOKUP(AT790,dummy_oppeained!B:D,3,0)</f>
        <v>eristav</v>
      </c>
      <c r="AZ790" s="72">
        <f>VLOOKUP(AS:AS,hinded_abi!B:D,3,0)</f>
        <v>3</v>
      </c>
      <c r="BA790" s="26">
        <f t="shared" si="36"/>
        <v>24</v>
      </c>
      <c r="BB790" s="27">
        <f t="shared" si="37"/>
        <v>8</v>
      </c>
      <c r="BC790" s="96" t="str">
        <f t="shared" si="38"/>
        <v>S00033_32109185368_õppeaine65_44967</v>
      </c>
      <c r="BD790" s="104">
        <f>COUNTIF($BC$2:BC790, BC790)</f>
        <v>1</v>
      </c>
    </row>
    <row r="791" spans="1:56" x14ac:dyDescent="0.25">
      <c r="A791" t="s">
        <v>324</v>
      </c>
      <c r="B791" t="s">
        <v>242</v>
      </c>
      <c r="C791" t="s">
        <v>113</v>
      </c>
      <c r="D791" t="s">
        <v>895</v>
      </c>
      <c r="E791">
        <v>32109185368</v>
      </c>
      <c r="F791" t="s">
        <v>243</v>
      </c>
      <c r="G791" t="s">
        <v>325</v>
      </c>
      <c r="H791" t="s">
        <v>115</v>
      </c>
      <c r="I791" t="s">
        <v>115</v>
      </c>
      <c r="J791" t="s">
        <v>52</v>
      </c>
      <c r="K791" s="1">
        <v>44593</v>
      </c>
      <c r="L791" t="s">
        <v>53</v>
      </c>
      <c r="M791" s="1">
        <v>44683</v>
      </c>
      <c r="N791" t="s">
        <v>326</v>
      </c>
      <c r="O791" t="s">
        <v>264</v>
      </c>
      <c r="P791" t="s">
        <v>926</v>
      </c>
      <c r="Q791" t="s">
        <v>117</v>
      </c>
      <c r="R791" s="1">
        <v>45012</v>
      </c>
      <c r="S791" t="s">
        <v>774</v>
      </c>
      <c r="T791" t="s">
        <v>191</v>
      </c>
      <c r="U791" t="s">
        <v>120</v>
      </c>
      <c r="V791" t="s">
        <v>247</v>
      </c>
      <c r="W791">
        <v>214475</v>
      </c>
      <c r="X791" t="s">
        <v>62</v>
      </c>
      <c r="Y791" t="s">
        <v>53</v>
      </c>
      <c r="Z791">
        <v>1</v>
      </c>
      <c r="AA791" t="s">
        <v>63</v>
      </c>
      <c r="AB791" t="s">
        <v>248</v>
      </c>
      <c r="AC791" t="s">
        <v>122</v>
      </c>
      <c r="AD791" t="s">
        <v>115</v>
      </c>
      <c r="AE791" t="s">
        <v>53</v>
      </c>
      <c r="AF791" t="s">
        <v>53</v>
      </c>
      <c r="AG791">
        <v>55</v>
      </c>
      <c r="AH791">
        <v>47</v>
      </c>
      <c r="AI791" t="s">
        <v>182</v>
      </c>
      <c r="AJ791" t="s">
        <v>181</v>
      </c>
      <c r="AK791" t="s">
        <v>213</v>
      </c>
      <c r="AL791" t="s">
        <v>182</v>
      </c>
      <c r="AM791">
        <v>1</v>
      </c>
      <c r="AN791">
        <v>1</v>
      </c>
      <c r="AO791">
        <v>14</v>
      </c>
      <c r="AP791">
        <v>0</v>
      </c>
      <c r="AQ791">
        <v>43</v>
      </c>
      <c r="AR791">
        <v>2</v>
      </c>
      <c r="AS791" t="s">
        <v>739</v>
      </c>
      <c r="AT791" t="s">
        <v>87</v>
      </c>
      <c r="AU791" t="s">
        <v>87</v>
      </c>
      <c r="AV791" s="1">
        <v>44449</v>
      </c>
      <c r="AW791" s="116">
        <v>3</v>
      </c>
      <c r="AX791" s="40">
        <f>VLOOKUP(dummy_data!$AU791,dummy_oppeained!B:C,2,0)</f>
        <v>5</v>
      </c>
      <c r="AY791" s="22" t="str">
        <f>VLOOKUP(AT791,dummy_oppeained!B:D,3,0)</f>
        <v>eristav</v>
      </c>
      <c r="AZ791" s="72">
        <f>VLOOKUP(AS:AS,hinded_abi!B:D,3,0)</f>
        <v>3</v>
      </c>
      <c r="BA791" s="26">
        <f t="shared" si="36"/>
        <v>15</v>
      </c>
      <c r="BB791" s="27">
        <f t="shared" si="37"/>
        <v>5</v>
      </c>
      <c r="BC791" s="96" t="str">
        <f t="shared" si="38"/>
        <v>S00033_32109185368_õppeaine67_44449</v>
      </c>
      <c r="BD791" s="104">
        <f>COUNTIF($BC$2:BC791, BC791)</f>
        <v>1</v>
      </c>
    </row>
    <row r="792" spans="1:56" x14ac:dyDescent="0.25">
      <c r="A792" t="s">
        <v>324</v>
      </c>
      <c r="B792" t="s">
        <v>242</v>
      </c>
      <c r="C792" t="s">
        <v>113</v>
      </c>
      <c r="D792" t="s">
        <v>895</v>
      </c>
      <c r="E792">
        <v>32109185368</v>
      </c>
      <c r="F792" t="s">
        <v>243</v>
      </c>
      <c r="G792" t="s">
        <v>325</v>
      </c>
      <c r="H792" t="s">
        <v>115</v>
      </c>
      <c r="I792" t="s">
        <v>115</v>
      </c>
      <c r="J792" t="s">
        <v>52</v>
      </c>
      <c r="K792" s="1">
        <v>44593</v>
      </c>
      <c r="L792" t="s">
        <v>53</v>
      </c>
      <c r="M792" s="1">
        <v>44683</v>
      </c>
      <c r="N792" t="s">
        <v>326</v>
      </c>
      <c r="O792" t="s">
        <v>264</v>
      </c>
      <c r="P792" t="s">
        <v>926</v>
      </c>
      <c r="Q792" t="s">
        <v>117</v>
      </c>
      <c r="R792" s="1">
        <v>45012</v>
      </c>
      <c r="S792" t="s">
        <v>774</v>
      </c>
      <c r="T792" t="s">
        <v>191</v>
      </c>
      <c r="U792" t="s">
        <v>120</v>
      </c>
      <c r="V792" t="s">
        <v>247</v>
      </c>
      <c r="W792">
        <v>214475</v>
      </c>
      <c r="X792" t="s">
        <v>62</v>
      </c>
      <c r="Y792" t="s">
        <v>53</v>
      </c>
      <c r="Z792">
        <v>1</v>
      </c>
      <c r="AA792" t="s">
        <v>63</v>
      </c>
      <c r="AB792" t="s">
        <v>248</v>
      </c>
      <c r="AC792" t="s">
        <v>122</v>
      </c>
      <c r="AD792" t="s">
        <v>115</v>
      </c>
      <c r="AE792" t="s">
        <v>53</v>
      </c>
      <c r="AF792" t="s">
        <v>53</v>
      </c>
      <c r="AG792">
        <v>55</v>
      </c>
      <c r="AH792">
        <v>47</v>
      </c>
      <c r="AI792" t="s">
        <v>182</v>
      </c>
      <c r="AJ792" t="s">
        <v>181</v>
      </c>
      <c r="AK792" t="s">
        <v>213</v>
      </c>
      <c r="AL792" t="s">
        <v>182</v>
      </c>
      <c r="AM792">
        <v>1</v>
      </c>
      <c r="AN792">
        <v>1</v>
      </c>
      <c r="AO792">
        <v>14</v>
      </c>
      <c r="AP792">
        <v>0</v>
      </c>
      <c r="AQ792">
        <v>43</v>
      </c>
      <c r="AR792">
        <v>2</v>
      </c>
      <c r="AS792" t="s">
        <v>741</v>
      </c>
      <c r="AT792" t="s">
        <v>201</v>
      </c>
      <c r="AU792" t="s">
        <v>201</v>
      </c>
      <c r="AV792" s="1">
        <v>44449</v>
      </c>
      <c r="AW792" s="116">
        <v>3</v>
      </c>
      <c r="AX792" s="15">
        <f>VLOOKUP(dummy_data!$AU792,dummy_oppeained!B:C,2,0)</f>
        <v>6</v>
      </c>
      <c r="AY792" s="22" t="str">
        <f>VLOOKUP(AT792,dummy_oppeained!B:D,3,0)</f>
        <v>eristav</v>
      </c>
      <c r="AZ792" s="72">
        <f>VLOOKUP(AS:AS,hinded_abi!B:D,3,0)</f>
        <v>2</v>
      </c>
      <c r="BA792" s="26">
        <f t="shared" si="36"/>
        <v>12</v>
      </c>
      <c r="BB792" s="27">
        <f t="shared" si="37"/>
        <v>6</v>
      </c>
      <c r="BC792" s="96" t="str">
        <f t="shared" si="38"/>
        <v>S00033_32109185368_õppeaine14_44449</v>
      </c>
      <c r="BD792" s="104">
        <f>COUNTIF($BC$2:BC792, BC792)</f>
        <v>1</v>
      </c>
    </row>
    <row r="793" spans="1:56" x14ac:dyDescent="0.25">
      <c r="A793" t="s">
        <v>324</v>
      </c>
      <c r="B793" t="s">
        <v>242</v>
      </c>
      <c r="C793" t="s">
        <v>113</v>
      </c>
      <c r="D793" t="s">
        <v>895</v>
      </c>
      <c r="E793">
        <v>32109185368</v>
      </c>
      <c r="F793" t="s">
        <v>243</v>
      </c>
      <c r="G793" t="s">
        <v>325</v>
      </c>
      <c r="H793" t="s">
        <v>115</v>
      </c>
      <c r="I793" t="s">
        <v>115</v>
      </c>
      <c r="J793" t="s">
        <v>52</v>
      </c>
      <c r="K793" s="1">
        <v>44593</v>
      </c>
      <c r="L793" t="s">
        <v>53</v>
      </c>
      <c r="M793" s="1">
        <v>44683</v>
      </c>
      <c r="N793" t="s">
        <v>326</v>
      </c>
      <c r="O793" t="s">
        <v>264</v>
      </c>
      <c r="P793" t="s">
        <v>926</v>
      </c>
      <c r="Q793" t="s">
        <v>117</v>
      </c>
      <c r="R793" s="1">
        <v>45012</v>
      </c>
      <c r="S793" t="s">
        <v>774</v>
      </c>
      <c r="T793" t="s">
        <v>191</v>
      </c>
      <c r="U793" t="s">
        <v>120</v>
      </c>
      <c r="V793" t="s">
        <v>247</v>
      </c>
      <c r="W793">
        <v>214475</v>
      </c>
      <c r="X793" t="s">
        <v>62</v>
      </c>
      <c r="Y793" t="s">
        <v>53</v>
      </c>
      <c r="Z793">
        <v>1</v>
      </c>
      <c r="AA793" t="s">
        <v>63</v>
      </c>
      <c r="AB793" t="s">
        <v>248</v>
      </c>
      <c r="AC793" t="s">
        <v>122</v>
      </c>
      <c r="AD793" t="s">
        <v>115</v>
      </c>
      <c r="AE793" t="s">
        <v>53</v>
      </c>
      <c r="AF793" t="s">
        <v>53</v>
      </c>
      <c r="AG793">
        <v>55</v>
      </c>
      <c r="AH793">
        <v>47</v>
      </c>
      <c r="AI793" t="s">
        <v>182</v>
      </c>
      <c r="AJ793" t="s">
        <v>181</v>
      </c>
      <c r="AK793" t="s">
        <v>213</v>
      </c>
      <c r="AL793" t="s">
        <v>182</v>
      </c>
      <c r="AM793">
        <v>1</v>
      </c>
      <c r="AN793">
        <v>1</v>
      </c>
      <c r="AO793">
        <v>14</v>
      </c>
      <c r="AP793">
        <v>0</v>
      </c>
      <c r="AQ793">
        <v>43</v>
      </c>
      <c r="AR793">
        <v>2</v>
      </c>
      <c r="AS793" t="s">
        <v>745</v>
      </c>
      <c r="AT793" t="s">
        <v>249</v>
      </c>
      <c r="AU793" t="s">
        <v>249</v>
      </c>
      <c r="AV793" s="1">
        <v>45179</v>
      </c>
      <c r="AW793" s="116">
        <v>3</v>
      </c>
      <c r="AX793" s="40">
        <f>VLOOKUP(dummy_data!$AU793,dummy_oppeained!B:C,2,0)</f>
        <v>6</v>
      </c>
      <c r="AY793" s="22" t="str">
        <f>VLOOKUP(AT793,dummy_oppeained!B:D,3,0)</f>
        <v>eristav</v>
      </c>
      <c r="AZ793" s="72">
        <f>VLOOKUP(AS:AS,hinded_abi!B:D,3,0)</f>
        <v>0</v>
      </c>
      <c r="BA793" s="26">
        <f t="shared" si="36"/>
        <v>0</v>
      </c>
      <c r="BB793" s="27">
        <f t="shared" si="37"/>
        <v>6</v>
      </c>
      <c r="BC793" s="96" t="str">
        <f t="shared" si="38"/>
        <v>S00033_32109185368_õppeaine27_45179</v>
      </c>
      <c r="BD793" s="104">
        <f>COUNTIF($BC$2:BC793, BC793)</f>
        <v>1</v>
      </c>
    </row>
    <row r="794" spans="1:56" x14ac:dyDescent="0.25">
      <c r="A794" t="s">
        <v>324</v>
      </c>
      <c r="B794" t="s">
        <v>242</v>
      </c>
      <c r="C794" t="s">
        <v>113</v>
      </c>
      <c r="D794" t="s">
        <v>895</v>
      </c>
      <c r="E794">
        <v>32109185368</v>
      </c>
      <c r="F794" t="s">
        <v>243</v>
      </c>
      <c r="G794" t="s">
        <v>325</v>
      </c>
      <c r="H794" t="s">
        <v>115</v>
      </c>
      <c r="I794" t="s">
        <v>115</v>
      </c>
      <c r="J794" t="s">
        <v>52</v>
      </c>
      <c r="K794" s="1">
        <v>44593</v>
      </c>
      <c r="L794" t="s">
        <v>53</v>
      </c>
      <c r="M794" s="1">
        <v>44683</v>
      </c>
      <c r="N794" t="s">
        <v>326</v>
      </c>
      <c r="O794" t="s">
        <v>264</v>
      </c>
      <c r="P794" t="s">
        <v>926</v>
      </c>
      <c r="Q794" t="s">
        <v>117</v>
      </c>
      <c r="R794" s="1">
        <v>45012</v>
      </c>
      <c r="S794" t="s">
        <v>774</v>
      </c>
      <c r="T794" t="s">
        <v>191</v>
      </c>
      <c r="U794" t="s">
        <v>120</v>
      </c>
      <c r="V794" t="s">
        <v>247</v>
      </c>
      <c r="W794">
        <v>214475</v>
      </c>
      <c r="X794" t="s">
        <v>62</v>
      </c>
      <c r="Y794" t="s">
        <v>53</v>
      </c>
      <c r="Z794">
        <v>1</v>
      </c>
      <c r="AA794" t="s">
        <v>63</v>
      </c>
      <c r="AB794" t="s">
        <v>248</v>
      </c>
      <c r="AC794" t="s">
        <v>122</v>
      </c>
      <c r="AD794" t="s">
        <v>115</v>
      </c>
      <c r="AE794" t="s">
        <v>53</v>
      </c>
      <c r="AF794" t="s">
        <v>53</v>
      </c>
      <c r="AG794">
        <v>55</v>
      </c>
      <c r="AH794">
        <v>47</v>
      </c>
      <c r="AI794" t="s">
        <v>182</v>
      </c>
      <c r="AJ794" t="s">
        <v>181</v>
      </c>
      <c r="AK794" t="s">
        <v>213</v>
      </c>
      <c r="AL794" t="s">
        <v>182</v>
      </c>
      <c r="AM794">
        <v>1</v>
      </c>
      <c r="AN794">
        <v>1</v>
      </c>
      <c r="AO794">
        <v>14</v>
      </c>
      <c r="AP794">
        <v>0</v>
      </c>
      <c r="AQ794">
        <v>43</v>
      </c>
      <c r="AR794">
        <v>2</v>
      </c>
      <c r="AS794" t="s">
        <v>739</v>
      </c>
      <c r="AT794" t="s">
        <v>83</v>
      </c>
      <c r="AU794" t="s">
        <v>83</v>
      </c>
      <c r="AV794" s="1">
        <v>44814</v>
      </c>
      <c r="AW794" s="116">
        <v>3</v>
      </c>
      <c r="AX794" s="15">
        <f>VLOOKUP(dummy_data!$AU794,dummy_oppeained!B:C,2,0)</f>
        <v>8</v>
      </c>
      <c r="AY794" s="22" t="str">
        <f>VLOOKUP(AT794,dummy_oppeained!B:D,3,0)</f>
        <v>eristav</v>
      </c>
      <c r="AZ794" s="72">
        <f>VLOOKUP(AS:AS,hinded_abi!B:D,3,0)</f>
        <v>3</v>
      </c>
      <c r="BA794" s="26">
        <f t="shared" si="36"/>
        <v>24</v>
      </c>
      <c r="BB794" s="27">
        <f t="shared" si="37"/>
        <v>8</v>
      </c>
      <c r="BC794" s="96" t="str">
        <f t="shared" si="38"/>
        <v>S00033_32109185368_õppeaine79_44814</v>
      </c>
      <c r="BD794" s="104">
        <f>COUNTIF($BC$2:BC794, BC794)</f>
        <v>1</v>
      </c>
    </row>
    <row r="795" spans="1:56" x14ac:dyDescent="0.25">
      <c r="A795" t="s">
        <v>324</v>
      </c>
      <c r="B795" t="s">
        <v>242</v>
      </c>
      <c r="C795" t="s">
        <v>113</v>
      </c>
      <c r="D795" t="s">
        <v>895</v>
      </c>
      <c r="E795">
        <v>32109185368</v>
      </c>
      <c r="F795" t="s">
        <v>243</v>
      </c>
      <c r="G795" t="s">
        <v>325</v>
      </c>
      <c r="H795" t="s">
        <v>115</v>
      </c>
      <c r="I795" t="s">
        <v>115</v>
      </c>
      <c r="J795" t="s">
        <v>52</v>
      </c>
      <c r="K795" s="1">
        <v>44593</v>
      </c>
      <c r="L795" t="s">
        <v>53</v>
      </c>
      <c r="M795" s="1">
        <v>44683</v>
      </c>
      <c r="N795" t="s">
        <v>326</v>
      </c>
      <c r="O795" t="s">
        <v>264</v>
      </c>
      <c r="P795" t="s">
        <v>926</v>
      </c>
      <c r="Q795" t="s">
        <v>117</v>
      </c>
      <c r="R795" s="1">
        <v>45012</v>
      </c>
      <c r="S795" t="s">
        <v>774</v>
      </c>
      <c r="T795" t="s">
        <v>191</v>
      </c>
      <c r="U795" t="s">
        <v>120</v>
      </c>
      <c r="V795" t="s">
        <v>247</v>
      </c>
      <c r="W795">
        <v>214475</v>
      </c>
      <c r="X795" t="s">
        <v>62</v>
      </c>
      <c r="Y795" t="s">
        <v>53</v>
      </c>
      <c r="Z795">
        <v>1</v>
      </c>
      <c r="AA795" t="s">
        <v>63</v>
      </c>
      <c r="AB795" t="s">
        <v>248</v>
      </c>
      <c r="AC795" t="s">
        <v>122</v>
      </c>
      <c r="AD795" t="s">
        <v>115</v>
      </c>
      <c r="AE795" t="s">
        <v>53</v>
      </c>
      <c r="AF795" t="s">
        <v>53</v>
      </c>
      <c r="AG795">
        <v>55</v>
      </c>
      <c r="AH795">
        <v>47</v>
      </c>
      <c r="AI795" t="s">
        <v>182</v>
      </c>
      <c r="AJ795" t="s">
        <v>181</v>
      </c>
      <c r="AK795" t="s">
        <v>213</v>
      </c>
      <c r="AL795" t="s">
        <v>182</v>
      </c>
      <c r="AM795">
        <v>1</v>
      </c>
      <c r="AN795">
        <v>1</v>
      </c>
      <c r="AO795">
        <v>14</v>
      </c>
      <c r="AP795">
        <v>0</v>
      </c>
      <c r="AQ795">
        <v>43</v>
      </c>
      <c r="AR795">
        <v>2</v>
      </c>
      <c r="AS795" t="s">
        <v>739</v>
      </c>
      <c r="AT795" t="s">
        <v>223</v>
      </c>
      <c r="AU795" t="s">
        <v>223</v>
      </c>
      <c r="AV795" s="1">
        <v>44814</v>
      </c>
      <c r="AW795" s="116">
        <v>3</v>
      </c>
      <c r="AX795" s="40">
        <f>VLOOKUP(dummy_data!$AU795,dummy_oppeained!B:C,2,0)</f>
        <v>9</v>
      </c>
      <c r="AY795" s="22" t="str">
        <f>VLOOKUP(AT795,dummy_oppeained!B:D,3,0)</f>
        <v>eristav</v>
      </c>
      <c r="AZ795" s="72">
        <f>VLOOKUP(AS:AS,hinded_abi!B:D,3,0)</f>
        <v>3</v>
      </c>
      <c r="BA795" s="26">
        <f t="shared" si="36"/>
        <v>27</v>
      </c>
      <c r="BB795" s="27">
        <f t="shared" si="37"/>
        <v>9</v>
      </c>
      <c r="BC795" s="96" t="str">
        <f t="shared" si="38"/>
        <v>S00033_32109185368_õppeaine80_44814</v>
      </c>
      <c r="BD795" s="104">
        <f>COUNTIF($BC$2:BC795, BC795)</f>
        <v>1</v>
      </c>
    </row>
    <row r="796" spans="1:56" x14ac:dyDescent="0.25">
      <c r="A796" t="s">
        <v>324</v>
      </c>
      <c r="B796" t="s">
        <v>242</v>
      </c>
      <c r="C796" t="s">
        <v>113</v>
      </c>
      <c r="D796" t="s">
        <v>895</v>
      </c>
      <c r="E796">
        <v>32109185368</v>
      </c>
      <c r="F796" t="s">
        <v>243</v>
      </c>
      <c r="G796" t="s">
        <v>325</v>
      </c>
      <c r="H796" t="s">
        <v>115</v>
      </c>
      <c r="I796" t="s">
        <v>115</v>
      </c>
      <c r="J796" t="s">
        <v>52</v>
      </c>
      <c r="K796" s="1">
        <v>44593</v>
      </c>
      <c r="L796" t="s">
        <v>53</v>
      </c>
      <c r="M796" s="1">
        <v>44683</v>
      </c>
      <c r="N796" t="s">
        <v>326</v>
      </c>
      <c r="O796" t="s">
        <v>264</v>
      </c>
      <c r="P796" t="s">
        <v>926</v>
      </c>
      <c r="Q796" t="s">
        <v>117</v>
      </c>
      <c r="R796" s="1">
        <v>45012</v>
      </c>
      <c r="S796" t="s">
        <v>774</v>
      </c>
      <c r="T796" t="s">
        <v>191</v>
      </c>
      <c r="U796" t="s">
        <v>120</v>
      </c>
      <c r="V796" t="s">
        <v>247</v>
      </c>
      <c r="W796">
        <v>214475</v>
      </c>
      <c r="X796" t="s">
        <v>62</v>
      </c>
      <c r="Y796" t="s">
        <v>53</v>
      </c>
      <c r="Z796">
        <v>1</v>
      </c>
      <c r="AA796" t="s">
        <v>63</v>
      </c>
      <c r="AB796" t="s">
        <v>248</v>
      </c>
      <c r="AC796" t="s">
        <v>122</v>
      </c>
      <c r="AD796" t="s">
        <v>115</v>
      </c>
      <c r="AE796" t="s">
        <v>53</v>
      </c>
      <c r="AF796" t="s">
        <v>53</v>
      </c>
      <c r="AG796">
        <v>55</v>
      </c>
      <c r="AH796">
        <v>47</v>
      </c>
      <c r="AI796" t="s">
        <v>182</v>
      </c>
      <c r="AJ796" t="s">
        <v>181</v>
      </c>
      <c r="AK796" t="s">
        <v>213</v>
      </c>
      <c r="AL796" t="s">
        <v>182</v>
      </c>
      <c r="AM796">
        <v>1</v>
      </c>
      <c r="AN796">
        <v>1</v>
      </c>
      <c r="AO796">
        <v>14</v>
      </c>
      <c r="AP796">
        <v>0</v>
      </c>
      <c r="AQ796">
        <v>43</v>
      </c>
      <c r="AR796">
        <v>2</v>
      </c>
      <c r="AS796" t="s">
        <v>732</v>
      </c>
      <c r="AT796" t="s">
        <v>267</v>
      </c>
      <c r="AU796" t="s">
        <v>267</v>
      </c>
      <c r="AV796" s="1">
        <v>44814</v>
      </c>
      <c r="AW796" s="116">
        <v>3</v>
      </c>
      <c r="AX796" s="15">
        <f>VLOOKUP(dummy_data!$AU796,dummy_oppeained!B:C,2,0)</f>
        <v>2</v>
      </c>
      <c r="AY796" s="22" t="str">
        <f>VLOOKUP(AT796,dummy_oppeained!B:D,3,0)</f>
        <v>mitteeristav</v>
      </c>
      <c r="AZ796" s="72" t="str">
        <f>VLOOKUP(AS:AS,hinded_abi!B:D,3,0)</f>
        <v>NULL</v>
      </c>
      <c r="BA796" s="26" t="str">
        <f t="shared" si="36"/>
        <v xml:space="preserve"> </v>
      </c>
      <c r="BB796" s="27">
        <f t="shared" si="37"/>
        <v>0</v>
      </c>
      <c r="BC796" s="96" t="str">
        <f t="shared" si="38"/>
        <v>S00033_32109185368_õppeaine32_44814</v>
      </c>
      <c r="BD796" s="104">
        <f>COUNTIF($BC$2:BC796, BC796)</f>
        <v>1</v>
      </c>
    </row>
    <row r="797" spans="1:56" x14ac:dyDescent="0.25">
      <c r="A797" t="s">
        <v>324</v>
      </c>
      <c r="B797" t="s">
        <v>242</v>
      </c>
      <c r="C797" t="s">
        <v>113</v>
      </c>
      <c r="D797" t="s">
        <v>895</v>
      </c>
      <c r="E797">
        <v>32109185368</v>
      </c>
      <c r="F797" t="s">
        <v>243</v>
      </c>
      <c r="G797" t="s">
        <v>325</v>
      </c>
      <c r="H797" t="s">
        <v>115</v>
      </c>
      <c r="I797" t="s">
        <v>115</v>
      </c>
      <c r="J797" t="s">
        <v>52</v>
      </c>
      <c r="K797" s="1">
        <v>44593</v>
      </c>
      <c r="L797" t="s">
        <v>53</v>
      </c>
      <c r="M797" s="1">
        <v>44683</v>
      </c>
      <c r="N797" t="s">
        <v>326</v>
      </c>
      <c r="O797" t="s">
        <v>264</v>
      </c>
      <c r="P797" t="s">
        <v>926</v>
      </c>
      <c r="Q797" t="s">
        <v>117</v>
      </c>
      <c r="R797" s="1">
        <v>45012</v>
      </c>
      <c r="S797" t="s">
        <v>774</v>
      </c>
      <c r="T797" t="s">
        <v>191</v>
      </c>
      <c r="U797" t="s">
        <v>120</v>
      </c>
      <c r="V797" t="s">
        <v>247</v>
      </c>
      <c r="W797">
        <v>214475</v>
      </c>
      <c r="X797" t="s">
        <v>62</v>
      </c>
      <c r="Y797" t="s">
        <v>53</v>
      </c>
      <c r="Z797">
        <v>2</v>
      </c>
      <c r="AA797" t="s">
        <v>63</v>
      </c>
      <c r="AB797" t="s">
        <v>248</v>
      </c>
      <c r="AC797" t="s">
        <v>84</v>
      </c>
      <c r="AD797" t="s">
        <v>115</v>
      </c>
      <c r="AE797" t="s">
        <v>53</v>
      </c>
      <c r="AF797" t="s">
        <v>53</v>
      </c>
      <c r="AG797">
        <v>55</v>
      </c>
      <c r="AH797">
        <v>54</v>
      </c>
      <c r="AI797" t="s">
        <v>182</v>
      </c>
      <c r="AJ797" t="s">
        <v>169</v>
      </c>
      <c r="AK797" t="s">
        <v>213</v>
      </c>
      <c r="AL797" t="s">
        <v>219</v>
      </c>
      <c r="AM797">
        <v>1</v>
      </c>
      <c r="AN797">
        <v>3</v>
      </c>
      <c r="AO797">
        <v>14</v>
      </c>
      <c r="AP797">
        <v>3</v>
      </c>
      <c r="AQ797">
        <v>57</v>
      </c>
      <c r="AR797">
        <v>2</v>
      </c>
      <c r="AS797" t="s">
        <v>739</v>
      </c>
      <c r="AT797" t="s">
        <v>150</v>
      </c>
      <c r="AU797" t="s">
        <v>150</v>
      </c>
      <c r="AV797" s="1">
        <v>44602</v>
      </c>
      <c r="AW797" s="116">
        <v>3</v>
      </c>
      <c r="AX797" s="40">
        <f>VLOOKUP(dummy_data!$AU797,dummy_oppeained!B:C,2,0)</f>
        <v>10</v>
      </c>
      <c r="AY797" s="22" t="str">
        <f>VLOOKUP(AT797,dummy_oppeained!B:D,3,0)</f>
        <v>eristav</v>
      </c>
      <c r="AZ797" s="72">
        <f>VLOOKUP(AS:AS,hinded_abi!B:D,3,0)</f>
        <v>3</v>
      </c>
      <c r="BA797" s="26">
        <f t="shared" si="36"/>
        <v>30</v>
      </c>
      <c r="BB797" s="27">
        <f t="shared" si="37"/>
        <v>10</v>
      </c>
      <c r="BC797" s="96" t="str">
        <f t="shared" si="38"/>
        <v>S00033_32109185368_õppeaine11_44602</v>
      </c>
      <c r="BD797" s="104">
        <f>COUNTIF($BC$2:BC797, BC797)</f>
        <v>1</v>
      </c>
    </row>
    <row r="798" spans="1:56" x14ac:dyDescent="0.25">
      <c r="A798" t="s">
        <v>324</v>
      </c>
      <c r="B798" t="s">
        <v>242</v>
      </c>
      <c r="C798" t="s">
        <v>113</v>
      </c>
      <c r="D798" t="s">
        <v>895</v>
      </c>
      <c r="E798">
        <v>32109185368</v>
      </c>
      <c r="F798" t="s">
        <v>243</v>
      </c>
      <c r="G798" t="s">
        <v>325</v>
      </c>
      <c r="H798" t="s">
        <v>115</v>
      </c>
      <c r="I798" t="s">
        <v>115</v>
      </c>
      <c r="J798" t="s">
        <v>52</v>
      </c>
      <c r="K798" s="1">
        <v>44593</v>
      </c>
      <c r="L798" t="s">
        <v>53</v>
      </c>
      <c r="M798" s="1">
        <v>44683</v>
      </c>
      <c r="N798" t="s">
        <v>326</v>
      </c>
      <c r="O798" t="s">
        <v>264</v>
      </c>
      <c r="P798" t="s">
        <v>926</v>
      </c>
      <c r="Q798" t="s">
        <v>117</v>
      </c>
      <c r="R798" s="1">
        <v>45012</v>
      </c>
      <c r="S798" t="s">
        <v>774</v>
      </c>
      <c r="T798" t="s">
        <v>191</v>
      </c>
      <c r="U798" t="s">
        <v>120</v>
      </c>
      <c r="V798" t="s">
        <v>247</v>
      </c>
      <c r="W798">
        <v>214475</v>
      </c>
      <c r="X798" t="s">
        <v>62</v>
      </c>
      <c r="Y798" t="s">
        <v>53</v>
      </c>
      <c r="Z798">
        <v>2</v>
      </c>
      <c r="AA798" t="s">
        <v>63</v>
      </c>
      <c r="AB798" t="s">
        <v>248</v>
      </c>
      <c r="AC798" t="s">
        <v>84</v>
      </c>
      <c r="AD798" t="s">
        <v>115</v>
      </c>
      <c r="AE798" t="s">
        <v>53</v>
      </c>
      <c r="AF798" t="s">
        <v>53</v>
      </c>
      <c r="AG798">
        <v>55</v>
      </c>
      <c r="AH798">
        <v>54</v>
      </c>
      <c r="AI798" t="s">
        <v>182</v>
      </c>
      <c r="AJ798" t="s">
        <v>169</v>
      </c>
      <c r="AK798" t="s">
        <v>213</v>
      </c>
      <c r="AL798" t="s">
        <v>219</v>
      </c>
      <c r="AM798">
        <v>1</v>
      </c>
      <c r="AN798">
        <v>3</v>
      </c>
      <c r="AO798">
        <v>14</v>
      </c>
      <c r="AP798">
        <v>3</v>
      </c>
      <c r="AQ798">
        <v>57</v>
      </c>
      <c r="AR798">
        <v>2</v>
      </c>
      <c r="AS798" t="s">
        <v>736</v>
      </c>
      <c r="AT798" t="s">
        <v>196</v>
      </c>
      <c r="AU798" t="s">
        <v>196</v>
      </c>
      <c r="AV798" s="1">
        <v>45545</v>
      </c>
      <c r="AW798" s="116">
        <v>3</v>
      </c>
      <c r="AX798" s="15">
        <f>VLOOKUP(dummy_data!$AU798,dummy_oppeained!B:C,2,0)</f>
        <v>5</v>
      </c>
      <c r="AY798" s="22" t="str">
        <f>VLOOKUP(AT798,dummy_oppeained!B:D,3,0)</f>
        <v>eristav</v>
      </c>
      <c r="AZ798" s="72">
        <f>VLOOKUP(AS:AS,hinded_abi!B:D,3,0)</f>
        <v>5</v>
      </c>
      <c r="BA798" s="26">
        <f t="shared" si="36"/>
        <v>25</v>
      </c>
      <c r="BB798" s="27">
        <f t="shared" si="37"/>
        <v>5</v>
      </c>
      <c r="BC798" s="96" t="str">
        <f t="shared" si="38"/>
        <v>S00033_32109185368_õppeaine82_45545</v>
      </c>
      <c r="BD798" s="104">
        <f>COUNTIF($BC$2:BC798, BC798)</f>
        <v>1</v>
      </c>
    </row>
    <row r="799" spans="1:56" x14ac:dyDescent="0.25">
      <c r="A799" t="s">
        <v>324</v>
      </c>
      <c r="B799" t="s">
        <v>242</v>
      </c>
      <c r="C799" t="s">
        <v>113</v>
      </c>
      <c r="D799" t="s">
        <v>895</v>
      </c>
      <c r="E799">
        <v>32109185368</v>
      </c>
      <c r="F799" t="s">
        <v>243</v>
      </c>
      <c r="G799" t="s">
        <v>325</v>
      </c>
      <c r="H799" t="s">
        <v>115</v>
      </c>
      <c r="I799" t="s">
        <v>115</v>
      </c>
      <c r="J799" t="s">
        <v>52</v>
      </c>
      <c r="K799" s="1">
        <v>44593</v>
      </c>
      <c r="L799" t="s">
        <v>53</v>
      </c>
      <c r="M799" s="1">
        <v>44683</v>
      </c>
      <c r="N799" t="s">
        <v>326</v>
      </c>
      <c r="O799" t="s">
        <v>264</v>
      </c>
      <c r="P799" t="s">
        <v>926</v>
      </c>
      <c r="Q799" t="s">
        <v>117</v>
      </c>
      <c r="R799" s="1">
        <v>45012</v>
      </c>
      <c r="S799" t="s">
        <v>774</v>
      </c>
      <c r="T799" t="s">
        <v>191</v>
      </c>
      <c r="U799" t="s">
        <v>120</v>
      </c>
      <c r="V799" t="s">
        <v>247</v>
      </c>
      <c r="W799">
        <v>214475</v>
      </c>
      <c r="X799" t="s">
        <v>62</v>
      </c>
      <c r="Y799" t="s">
        <v>53</v>
      </c>
      <c r="Z799">
        <v>2</v>
      </c>
      <c r="AA799" t="s">
        <v>63</v>
      </c>
      <c r="AB799" t="s">
        <v>248</v>
      </c>
      <c r="AC799" t="s">
        <v>84</v>
      </c>
      <c r="AD799" t="s">
        <v>115</v>
      </c>
      <c r="AE799" t="s">
        <v>53</v>
      </c>
      <c r="AF799" t="s">
        <v>53</v>
      </c>
      <c r="AG799">
        <v>55</v>
      </c>
      <c r="AH799">
        <v>54</v>
      </c>
      <c r="AI799" t="s">
        <v>182</v>
      </c>
      <c r="AJ799" t="s">
        <v>169</v>
      </c>
      <c r="AK799" t="s">
        <v>213</v>
      </c>
      <c r="AL799" t="s">
        <v>219</v>
      </c>
      <c r="AM799">
        <v>1</v>
      </c>
      <c r="AN799">
        <v>3</v>
      </c>
      <c r="AO799">
        <v>14</v>
      </c>
      <c r="AP799">
        <v>3</v>
      </c>
      <c r="AQ799">
        <v>57</v>
      </c>
      <c r="AR799">
        <v>2</v>
      </c>
      <c r="AS799" t="s">
        <v>732</v>
      </c>
      <c r="AT799" t="s">
        <v>108</v>
      </c>
      <c r="AU799" t="s">
        <v>108</v>
      </c>
      <c r="AV799" s="1">
        <v>45179</v>
      </c>
      <c r="AW799" s="116">
        <v>3</v>
      </c>
      <c r="AX799" s="40">
        <f>VLOOKUP(dummy_data!$AU799,dummy_oppeained!B:C,2,0)</f>
        <v>3</v>
      </c>
      <c r="AY799" s="22" t="str">
        <f>VLOOKUP(AT799,dummy_oppeained!B:D,3,0)</f>
        <v>mitteeristav</v>
      </c>
      <c r="AZ799" s="72" t="str">
        <f>VLOOKUP(AS:AS,hinded_abi!B:D,3,0)</f>
        <v>NULL</v>
      </c>
      <c r="BA799" s="26" t="str">
        <f t="shared" si="36"/>
        <v xml:space="preserve"> </v>
      </c>
      <c r="BB799" s="27">
        <f t="shared" si="37"/>
        <v>0</v>
      </c>
      <c r="BC799" s="96" t="str">
        <f t="shared" si="38"/>
        <v>S00033_32109185368_õppeaine34_45179</v>
      </c>
      <c r="BD799" s="104">
        <f>COUNTIF($BC$2:BC799, BC799)</f>
        <v>1</v>
      </c>
    </row>
    <row r="800" spans="1:56" x14ac:dyDescent="0.25">
      <c r="A800" t="s">
        <v>324</v>
      </c>
      <c r="B800" t="s">
        <v>242</v>
      </c>
      <c r="C800" t="s">
        <v>113</v>
      </c>
      <c r="D800" t="s">
        <v>895</v>
      </c>
      <c r="E800">
        <v>32109185368</v>
      </c>
      <c r="F800" t="s">
        <v>243</v>
      </c>
      <c r="G800" t="s">
        <v>325</v>
      </c>
      <c r="H800" t="s">
        <v>115</v>
      </c>
      <c r="I800" t="s">
        <v>115</v>
      </c>
      <c r="J800" t="s">
        <v>52</v>
      </c>
      <c r="K800" s="1">
        <v>44593</v>
      </c>
      <c r="L800" t="s">
        <v>53</v>
      </c>
      <c r="M800" s="1">
        <v>44683</v>
      </c>
      <c r="N800" t="s">
        <v>326</v>
      </c>
      <c r="O800" t="s">
        <v>264</v>
      </c>
      <c r="P800" t="s">
        <v>926</v>
      </c>
      <c r="Q800" t="s">
        <v>117</v>
      </c>
      <c r="R800" s="1">
        <v>45012</v>
      </c>
      <c r="S800" t="s">
        <v>774</v>
      </c>
      <c r="T800" t="s">
        <v>191</v>
      </c>
      <c r="U800" t="s">
        <v>120</v>
      </c>
      <c r="V800" t="s">
        <v>247</v>
      </c>
      <c r="W800">
        <v>214475</v>
      </c>
      <c r="X800" t="s">
        <v>62</v>
      </c>
      <c r="Y800" t="s">
        <v>53</v>
      </c>
      <c r="Z800">
        <v>2</v>
      </c>
      <c r="AA800" t="s">
        <v>63</v>
      </c>
      <c r="AB800" t="s">
        <v>248</v>
      </c>
      <c r="AC800" t="s">
        <v>84</v>
      </c>
      <c r="AD800" t="s">
        <v>115</v>
      </c>
      <c r="AE800" t="s">
        <v>53</v>
      </c>
      <c r="AF800" t="s">
        <v>53</v>
      </c>
      <c r="AG800">
        <v>55</v>
      </c>
      <c r="AH800">
        <v>54</v>
      </c>
      <c r="AI800" t="s">
        <v>182</v>
      </c>
      <c r="AJ800" t="s">
        <v>169</v>
      </c>
      <c r="AK800" t="s">
        <v>213</v>
      </c>
      <c r="AL800" t="s">
        <v>219</v>
      </c>
      <c r="AM800">
        <v>1</v>
      </c>
      <c r="AN800">
        <v>3</v>
      </c>
      <c r="AO800">
        <v>14</v>
      </c>
      <c r="AP800">
        <v>3</v>
      </c>
      <c r="AQ800">
        <v>57</v>
      </c>
      <c r="AR800">
        <v>2</v>
      </c>
      <c r="AS800" t="s">
        <v>747</v>
      </c>
      <c r="AT800" t="s">
        <v>99</v>
      </c>
      <c r="AU800" t="s">
        <v>99</v>
      </c>
      <c r="AV800" s="1">
        <v>45698</v>
      </c>
      <c r="AW800" s="116">
        <v>3</v>
      </c>
      <c r="AX800" s="15">
        <f>VLOOKUP(dummy_data!$AU800,dummy_oppeained!B:C,2,0)</f>
        <v>3</v>
      </c>
      <c r="AY800" s="22" t="str">
        <f>VLOOKUP(AT800,dummy_oppeained!B:D,3,0)</f>
        <v>mitteeristav</v>
      </c>
      <c r="AZ800" s="72">
        <f>VLOOKUP(AS:AS,hinded_abi!B:D,3,0)</f>
        <v>0</v>
      </c>
      <c r="BA800" s="26" t="str">
        <f t="shared" si="36"/>
        <v xml:space="preserve"> </v>
      </c>
      <c r="BB800" s="27">
        <f t="shared" si="37"/>
        <v>0</v>
      </c>
      <c r="BC800" s="96" t="str">
        <f t="shared" si="38"/>
        <v>S00033_32109185368_õppeaine91_45698</v>
      </c>
      <c r="BD800" s="104">
        <f>COUNTIF($BC$2:BC800, BC800)</f>
        <v>1</v>
      </c>
    </row>
    <row r="801" spans="1:56" x14ac:dyDescent="0.25">
      <c r="A801" t="s">
        <v>324</v>
      </c>
      <c r="B801" t="s">
        <v>242</v>
      </c>
      <c r="C801" t="s">
        <v>113</v>
      </c>
      <c r="D801" t="s">
        <v>895</v>
      </c>
      <c r="E801">
        <v>32109185368</v>
      </c>
      <c r="F801" t="s">
        <v>243</v>
      </c>
      <c r="G801" t="s">
        <v>325</v>
      </c>
      <c r="H801" t="s">
        <v>115</v>
      </c>
      <c r="I801" t="s">
        <v>115</v>
      </c>
      <c r="J801" t="s">
        <v>52</v>
      </c>
      <c r="K801" s="1">
        <v>44593</v>
      </c>
      <c r="L801" t="s">
        <v>53</v>
      </c>
      <c r="M801" s="1">
        <v>44683</v>
      </c>
      <c r="N801" t="s">
        <v>326</v>
      </c>
      <c r="O801" t="s">
        <v>264</v>
      </c>
      <c r="P801" t="s">
        <v>926</v>
      </c>
      <c r="Q801" t="s">
        <v>117</v>
      </c>
      <c r="R801" s="1">
        <v>45012</v>
      </c>
      <c r="S801" t="s">
        <v>774</v>
      </c>
      <c r="T801" t="s">
        <v>191</v>
      </c>
      <c r="U801" t="s">
        <v>120</v>
      </c>
      <c r="V801" t="s">
        <v>247</v>
      </c>
      <c r="W801">
        <v>214475</v>
      </c>
      <c r="X801" t="s">
        <v>62</v>
      </c>
      <c r="Y801" t="s">
        <v>53</v>
      </c>
      <c r="Z801">
        <v>2</v>
      </c>
      <c r="AA801" t="s">
        <v>63</v>
      </c>
      <c r="AB801" t="s">
        <v>248</v>
      </c>
      <c r="AC801" t="s">
        <v>84</v>
      </c>
      <c r="AD801" t="s">
        <v>115</v>
      </c>
      <c r="AE801" t="s">
        <v>53</v>
      </c>
      <c r="AF801" t="s">
        <v>53</v>
      </c>
      <c r="AG801">
        <v>55</v>
      </c>
      <c r="AH801">
        <v>54</v>
      </c>
      <c r="AI801" t="s">
        <v>182</v>
      </c>
      <c r="AJ801" t="s">
        <v>169</v>
      </c>
      <c r="AK801" t="s">
        <v>213</v>
      </c>
      <c r="AL801" t="s">
        <v>219</v>
      </c>
      <c r="AM801">
        <v>1</v>
      </c>
      <c r="AN801">
        <v>3</v>
      </c>
      <c r="AO801">
        <v>14</v>
      </c>
      <c r="AP801">
        <v>3</v>
      </c>
      <c r="AQ801">
        <v>57</v>
      </c>
      <c r="AR801">
        <v>2</v>
      </c>
      <c r="AS801" t="s">
        <v>732</v>
      </c>
      <c r="AT801" t="s">
        <v>95</v>
      </c>
      <c r="AU801" t="s">
        <v>95</v>
      </c>
      <c r="AV801" s="1">
        <v>44084</v>
      </c>
      <c r="AW801" s="116">
        <v>3</v>
      </c>
      <c r="AX801" s="40">
        <f>VLOOKUP(dummy_data!$AU801,dummy_oppeained!B:C,2,0)</f>
        <v>2</v>
      </c>
      <c r="AY801" s="22" t="str">
        <f>VLOOKUP(AT801,dummy_oppeained!B:D,3,0)</f>
        <v>mitteeristav</v>
      </c>
      <c r="AZ801" s="72" t="str">
        <f>VLOOKUP(AS:AS,hinded_abi!B:D,3,0)</f>
        <v>NULL</v>
      </c>
      <c r="BA801" s="26" t="str">
        <f t="shared" si="36"/>
        <v xml:space="preserve"> </v>
      </c>
      <c r="BB801" s="27">
        <f t="shared" si="37"/>
        <v>0</v>
      </c>
      <c r="BC801" s="96" t="str">
        <f t="shared" si="38"/>
        <v>S00033_32109185368_õppeaine4_44084</v>
      </c>
      <c r="BD801" s="104">
        <f>COUNTIF($BC$2:BC801, BC801)</f>
        <v>1</v>
      </c>
    </row>
    <row r="802" spans="1:56" x14ac:dyDescent="0.25">
      <c r="A802" t="s">
        <v>324</v>
      </c>
      <c r="B802" t="s">
        <v>242</v>
      </c>
      <c r="C802" t="s">
        <v>113</v>
      </c>
      <c r="D802" t="s">
        <v>895</v>
      </c>
      <c r="E802">
        <v>32109185368</v>
      </c>
      <c r="F802" t="s">
        <v>243</v>
      </c>
      <c r="G802" t="s">
        <v>325</v>
      </c>
      <c r="H802" t="s">
        <v>115</v>
      </c>
      <c r="I802" t="s">
        <v>115</v>
      </c>
      <c r="J802" t="s">
        <v>52</v>
      </c>
      <c r="K802" s="1">
        <v>44593</v>
      </c>
      <c r="L802" t="s">
        <v>53</v>
      </c>
      <c r="M802" s="1">
        <v>44683</v>
      </c>
      <c r="N802" t="s">
        <v>326</v>
      </c>
      <c r="O802" t="s">
        <v>264</v>
      </c>
      <c r="P802" t="s">
        <v>926</v>
      </c>
      <c r="Q802" t="s">
        <v>117</v>
      </c>
      <c r="R802" s="1">
        <v>45012</v>
      </c>
      <c r="S802" t="s">
        <v>774</v>
      </c>
      <c r="T802" t="s">
        <v>191</v>
      </c>
      <c r="U802" t="s">
        <v>120</v>
      </c>
      <c r="V802" t="s">
        <v>247</v>
      </c>
      <c r="W802">
        <v>214475</v>
      </c>
      <c r="X802" t="s">
        <v>62</v>
      </c>
      <c r="Y802" t="s">
        <v>53</v>
      </c>
      <c r="Z802">
        <v>2</v>
      </c>
      <c r="AA802" t="s">
        <v>63</v>
      </c>
      <c r="AB802" t="s">
        <v>248</v>
      </c>
      <c r="AC802" t="s">
        <v>84</v>
      </c>
      <c r="AD802" t="s">
        <v>115</v>
      </c>
      <c r="AE802" t="s">
        <v>53</v>
      </c>
      <c r="AF802" t="s">
        <v>53</v>
      </c>
      <c r="AG802">
        <v>55</v>
      </c>
      <c r="AH802">
        <v>54</v>
      </c>
      <c r="AI802" t="s">
        <v>182</v>
      </c>
      <c r="AJ802" t="s">
        <v>169</v>
      </c>
      <c r="AK802" t="s">
        <v>213</v>
      </c>
      <c r="AL802" t="s">
        <v>219</v>
      </c>
      <c r="AM802">
        <v>1</v>
      </c>
      <c r="AN802">
        <v>3</v>
      </c>
      <c r="AO802">
        <v>14</v>
      </c>
      <c r="AP802">
        <v>3</v>
      </c>
      <c r="AQ802">
        <v>57</v>
      </c>
      <c r="AR802">
        <v>2</v>
      </c>
      <c r="AS802" t="s">
        <v>732</v>
      </c>
      <c r="AT802" t="s">
        <v>204</v>
      </c>
      <c r="AU802" t="s">
        <v>204</v>
      </c>
      <c r="AV802" s="1">
        <v>45179</v>
      </c>
      <c r="AW802" s="116">
        <v>3</v>
      </c>
      <c r="AX802" s="15">
        <f>VLOOKUP(dummy_data!$AU802,dummy_oppeained!B:C,2,0)</f>
        <v>3</v>
      </c>
      <c r="AY802" s="22" t="str">
        <f>VLOOKUP(AT802,dummy_oppeained!B:D,3,0)</f>
        <v>mitteeristav</v>
      </c>
      <c r="AZ802" s="72" t="str">
        <f>VLOOKUP(AS:AS,hinded_abi!B:D,3,0)</f>
        <v>NULL</v>
      </c>
      <c r="BA802" s="26" t="str">
        <f t="shared" si="36"/>
        <v xml:space="preserve"> </v>
      </c>
      <c r="BB802" s="27">
        <f t="shared" si="37"/>
        <v>0</v>
      </c>
      <c r="BC802" s="96" t="str">
        <f t="shared" si="38"/>
        <v>S00033_32109185368_õppeaine17_45179</v>
      </c>
      <c r="BD802" s="104">
        <f>COUNTIF($BC$2:BC802, BC802)</f>
        <v>1</v>
      </c>
    </row>
    <row r="803" spans="1:56" x14ac:dyDescent="0.25">
      <c r="A803" t="s">
        <v>324</v>
      </c>
      <c r="B803" t="s">
        <v>242</v>
      </c>
      <c r="C803" t="s">
        <v>113</v>
      </c>
      <c r="D803" t="s">
        <v>895</v>
      </c>
      <c r="E803">
        <v>32109185368</v>
      </c>
      <c r="F803" t="s">
        <v>243</v>
      </c>
      <c r="G803" t="s">
        <v>325</v>
      </c>
      <c r="H803" t="s">
        <v>115</v>
      </c>
      <c r="I803" t="s">
        <v>115</v>
      </c>
      <c r="J803" t="s">
        <v>52</v>
      </c>
      <c r="K803" s="1">
        <v>44593</v>
      </c>
      <c r="L803" t="s">
        <v>53</v>
      </c>
      <c r="M803" s="1">
        <v>44683</v>
      </c>
      <c r="N803" t="s">
        <v>326</v>
      </c>
      <c r="O803" t="s">
        <v>264</v>
      </c>
      <c r="P803" t="s">
        <v>926</v>
      </c>
      <c r="Q803" t="s">
        <v>117</v>
      </c>
      <c r="R803" s="1">
        <v>45012</v>
      </c>
      <c r="S803" t="s">
        <v>774</v>
      </c>
      <c r="T803" t="s">
        <v>191</v>
      </c>
      <c r="U803" t="s">
        <v>120</v>
      </c>
      <c r="V803" t="s">
        <v>247</v>
      </c>
      <c r="W803">
        <v>214475</v>
      </c>
      <c r="X803" t="s">
        <v>62</v>
      </c>
      <c r="Y803" t="s">
        <v>53</v>
      </c>
      <c r="Z803">
        <v>2</v>
      </c>
      <c r="AA803" t="s">
        <v>63</v>
      </c>
      <c r="AB803" t="s">
        <v>248</v>
      </c>
      <c r="AC803" t="s">
        <v>84</v>
      </c>
      <c r="AD803" t="s">
        <v>115</v>
      </c>
      <c r="AE803" t="s">
        <v>53</v>
      </c>
      <c r="AF803" t="s">
        <v>53</v>
      </c>
      <c r="AG803">
        <v>55</v>
      </c>
      <c r="AH803">
        <v>54</v>
      </c>
      <c r="AI803" t="s">
        <v>182</v>
      </c>
      <c r="AJ803" t="s">
        <v>169</v>
      </c>
      <c r="AK803" t="s">
        <v>213</v>
      </c>
      <c r="AL803" t="s">
        <v>219</v>
      </c>
      <c r="AM803">
        <v>1</v>
      </c>
      <c r="AN803">
        <v>3</v>
      </c>
      <c r="AO803">
        <v>14</v>
      </c>
      <c r="AP803">
        <v>3</v>
      </c>
      <c r="AQ803">
        <v>57</v>
      </c>
      <c r="AR803">
        <v>2</v>
      </c>
      <c r="AS803" t="s">
        <v>736</v>
      </c>
      <c r="AT803" t="s">
        <v>167</v>
      </c>
      <c r="AU803" t="s">
        <v>167</v>
      </c>
      <c r="AV803" s="1">
        <v>44084</v>
      </c>
      <c r="AW803" s="116">
        <v>3</v>
      </c>
      <c r="AX803" s="40">
        <f>VLOOKUP(dummy_data!$AU803,dummy_oppeained!B:C,2,0)</f>
        <v>5</v>
      </c>
      <c r="AY803" s="22" t="str">
        <f>VLOOKUP(AT803,dummy_oppeained!B:D,3,0)</f>
        <v>eristav</v>
      </c>
      <c r="AZ803" s="72">
        <f>VLOOKUP(AS:AS,hinded_abi!B:D,3,0)</f>
        <v>5</v>
      </c>
      <c r="BA803" s="26">
        <f t="shared" si="36"/>
        <v>25</v>
      </c>
      <c r="BB803" s="27">
        <f t="shared" si="37"/>
        <v>5</v>
      </c>
      <c r="BC803" s="96" t="str">
        <f t="shared" si="38"/>
        <v>S00033_32109185368_õppeaine54_44084</v>
      </c>
      <c r="BD803" s="104">
        <f>COUNTIF($BC$2:BC803, BC803)</f>
        <v>1</v>
      </c>
    </row>
    <row r="804" spans="1:56" x14ac:dyDescent="0.25">
      <c r="A804" t="s">
        <v>324</v>
      </c>
      <c r="B804" t="s">
        <v>242</v>
      </c>
      <c r="C804" t="s">
        <v>113</v>
      </c>
      <c r="D804" t="s">
        <v>895</v>
      </c>
      <c r="E804">
        <v>32109185368</v>
      </c>
      <c r="F804" t="s">
        <v>243</v>
      </c>
      <c r="G804" t="s">
        <v>325</v>
      </c>
      <c r="H804" t="s">
        <v>115</v>
      </c>
      <c r="I804" t="s">
        <v>115</v>
      </c>
      <c r="J804" t="s">
        <v>52</v>
      </c>
      <c r="K804" s="1">
        <v>44593</v>
      </c>
      <c r="L804" t="s">
        <v>53</v>
      </c>
      <c r="M804" s="1">
        <v>44683</v>
      </c>
      <c r="N804" t="s">
        <v>326</v>
      </c>
      <c r="O804" t="s">
        <v>264</v>
      </c>
      <c r="P804" t="s">
        <v>926</v>
      </c>
      <c r="Q804" t="s">
        <v>117</v>
      </c>
      <c r="R804" s="1">
        <v>45012</v>
      </c>
      <c r="S804" t="s">
        <v>774</v>
      </c>
      <c r="T804" t="s">
        <v>191</v>
      </c>
      <c r="U804" t="s">
        <v>120</v>
      </c>
      <c r="V804" t="s">
        <v>247</v>
      </c>
      <c r="W804">
        <v>214475</v>
      </c>
      <c r="X804" t="s">
        <v>62</v>
      </c>
      <c r="Y804" t="s">
        <v>53</v>
      </c>
      <c r="Z804">
        <v>2</v>
      </c>
      <c r="AA804" t="s">
        <v>63</v>
      </c>
      <c r="AB804" t="s">
        <v>248</v>
      </c>
      <c r="AC804" t="s">
        <v>84</v>
      </c>
      <c r="AD804" t="s">
        <v>115</v>
      </c>
      <c r="AE804" t="s">
        <v>53</v>
      </c>
      <c r="AF804" t="s">
        <v>53</v>
      </c>
      <c r="AG804">
        <v>55</v>
      </c>
      <c r="AH804">
        <v>54</v>
      </c>
      <c r="AI804" t="s">
        <v>182</v>
      </c>
      <c r="AJ804" t="s">
        <v>169</v>
      </c>
      <c r="AK804" t="s">
        <v>213</v>
      </c>
      <c r="AL804" t="s">
        <v>219</v>
      </c>
      <c r="AM804">
        <v>1</v>
      </c>
      <c r="AN804">
        <v>3</v>
      </c>
      <c r="AO804">
        <v>14</v>
      </c>
      <c r="AP804">
        <v>3</v>
      </c>
      <c r="AQ804">
        <v>57</v>
      </c>
      <c r="AR804">
        <v>2</v>
      </c>
      <c r="AS804" t="s">
        <v>741</v>
      </c>
      <c r="AT804" t="s">
        <v>224</v>
      </c>
      <c r="AU804" t="s">
        <v>224</v>
      </c>
      <c r="AV804" s="1">
        <v>44237</v>
      </c>
      <c r="AW804" s="116">
        <v>3</v>
      </c>
      <c r="AX804" s="15">
        <f>VLOOKUP(dummy_data!$AU804,dummy_oppeained!B:C,2,0)</f>
        <v>5</v>
      </c>
      <c r="AY804" s="22" t="str">
        <f>VLOOKUP(AT804,dummy_oppeained!B:D,3,0)</f>
        <v>eristav</v>
      </c>
      <c r="AZ804" s="72">
        <f>VLOOKUP(AS:AS,hinded_abi!B:D,3,0)</f>
        <v>2</v>
      </c>
      <c r="BA804" s="26">
        <f t="shared" si="36"/>
        <v>10</v>
      </c>
      <c r="BB804" s="27">
        <f t="shared" si="37"/>
        <v>5</v>
      </c>
      <c r="BC804" s="96" t="str">
        <f t="shared" si="38"/>
        <v>S00033_32109185368_õppeaine40_44237</v>
      </c>
      <c r="BD804" s="104">
        <f>COUNTIF($BC$2:BC804, BC804)</f>
        <v>1</v>
      </c>
    </row>
    <row r="805" spans="1:56" x14ac:dyDescent="0.25">
      <c r="A805" t="s">
        <v>324</v>
      </c>
      <c r="B805" t="s">
        <v>242</v>
      </c>
      <c r="C805" t="s">
        <v>113</v>
      </c>
      <c r="D805" t="s">
        <v>895</v>
      </c>
      <c r="E805">
        <v>32109185368</v>
      </c>
      <c r="F805" t="s">
        <v>243</v>
      </c>
      <c r="G805" t="s">
        <v>325</v>
      </c>
      <c r="H805" t="s">
        <v>115</v>
      </c>
      <c r="I805" t="s">
        <v>115</v>
      </c>
      <c r="J805" t="s">
        <v>52</v>
      </c>
      <c r="K805" s="1">
        <v>44593</v>
      </c>
      <c r="L805" t="s">
        <v>53</v>
      </c>
      <c r="M805" s="1">
        <v>44683</v>
      </c>
      <c r="N805" t="s">
        <v>326</v>
      </c>
      <c r="O805" t="s">
        <v>264</v>
      </c>
      <c r="P805" t="s">
        <v>926</v>
      </c>
      <c r="Q805" t="s">
        <v>117</v>
      </c>
      <c r="R805" s="1">
        <v>45012</v>
      </c>
      <c r="S805" t="s">
        <v>774</v>
      </c>
      <c r="T805" t="s">
        <v>191</v>
      </c>
      <c r="U805" t="s">
        <v>120</v>
      </c>
      <c r="V805" t="s">
        <v>247</v>
      </c>
      <c r="W805">
        <v>214475</v>
      </c>
      <c r="X805" t="s">
        <v>62</v>
      </c>
      <c r="Y805" t="s">
        <v>53</v>
      </c>
      <c r="Z805">
        <v>2</v>
      </c>
      <c r="AA805" t="s">
        <v>63</v>
      </c>
      <c r="AB805" t="s">
        <v>248</v>
      </c>
      <c r="AC805" t="s">
        <v>84</v>
      </c>
      <c r="AD805" t="s">
        <v>115</v>
      </c>
      <c r="AE805" t="s">
        <v>53</v>
      </c>
      <c r="AF805" t="s">
        <v>53</v>
      </c>
      <c r="AG805">
        <v>55</v>
      </c>
      <c r="AH805">
        <v>54</v>
      </c>
      <c r="AI805" t="s">
        <v>182</v>
      </c>
      <c r="AJ805" t="s">
        <v>169</v>
      </c>
      <c r="AK805" t="s">
        <v>213</v>
      </c>
      <c r="AL805" t="s">
        <v>219</v>
      </c>
      <c r="AM805">
        <v>1</v>
      </c>
      <c r="AN805">
        <v>3</v>
      </c>
      <c r="AO805">
        <v>14</v>
      </c>
      <c r="AP805">
        <v>3</v>
      </c>
      <c r="AQ805">
        <v>57</v>
      </c>
      <c r="AR805">
        <v>2</v>
      </c>
      <c r="AS805" t="s">
        <v>732</v>
      </c>
      <c r="AT805" t="s">
        <v>149</v>
      </c>
      <c r="AU805" t="s">
        <v>149</v>
      </c>
      <c r="AV805" s="1">
        <v>44602</v>
      </c>
      <c r="AW805" s="116">
        <v>3</v>
      </c>
      <c r="AX805" s="40">
        <f>VLOOKUP(dummy_data!$AU805,dummy_oppeained!B:C,2,0)</f>
        <v>2</v>
      </c>
      <c r="AY805" s="22" t="str">
        <f>VLOOKUP(AT805,dummy_oppeained!B:D,3,0)</f>
        <v>mitteeristav</v>
      </c>
      <c r="AZ805" s="72" t="str">
        <f>VLOOKUP(AS:AS,hinded_abi!B:D,3,0)</f>
        <v>NULL</v>
      </c>
      <c r="BA805" s="26" t="str">
        <f t="shared" si="36"/>
        <v xml:space="preserve"> </v>
      </c>
      <c r="BB805" s="27">
        <f t="shared" si="37"/>
        <v>0</v>
      </c>
      <c r="BC805" s="96" t="str">
        <f t="shared" si="38"/>
        <v>S00033_32109185368_õppeaine61_44602</v>
      </c>
      <c r="BD805" s="104">
        <f>COUNTIF($BC$2:BC805, BC805)</f>
        <v>1</v>
      </c>
    </row>
    <row r="806" spans="1:56" x14ac:dyDescent="0.25">
      <c r="A806" t="s">
        <v>324</v>
      </c>
      <c r="B806" t="s">
        <v>242</v>
      </c>
      <c r="C806" t="s">
        <v>113</v>
      </c>
      <c r="D806" t="s">
        <v>895</v>
      </c>
      <c r="E806">
        <v>32109185368</v>
      </c>
      <c r="F806" t="s">
        <v>243</v>
      </c>
      <c r="G806" t="s">
        <v>325</v>
      </c>
      <c r="H806" t="s">
        <v>115</v>
      </c>
      <c r="I806" t="s">
        <v>115</v>
      </c>
      <c r="J806" t="s">
        <v>52</v>
      </c>
      <c r="K806" s="1">
        <v>44593</v>
      </c>
      <c r="L806" t="s">
        <v>53</v>
      </c>
      <c r="M806" s="1">
        <v>44683</v>
      </c>
      <c r="N806" t="s">
        <v>326</v>
      </c>
      <c r="O806" t="s">
        <v>264</v>
      </c>
      <c r="P806" t="s">
        <v>926</v>
      </c>
      <c r="Q806" t="s">
        <v>117</v>
      </c>
      <c r="R806" s="1">
        <v>45012</v>
      </c>
      <c r="S806" t="s">
        <v>774</v>
      </c>
      <c r="T806" t="s">
        <v>191</v>
      </c>
      <c r="U806" t="s">
        <v>120</v>
      </c>
      <c r="V806" t="s">
        <v>247</v>
      </c>
      <c r="W806">
        <v>214475</v>
      </c>
      <c r="X806" t="s">
        <v>62</v>
      </c>
      <c r="Y806" t="s">
        <v>53</v>
      </c>
      <c r="Z806">
        <v>2</v>
      </c>
      <c r="AA806" t="s">
        <v>63</v>
      </c>
      <c r="AB806" t="s">
        <v>248</v>
      </c>
      <c r="AC806" t="s">
        <v>84</v>
      </c>
      <c r="AD806" t="s">
        <v>115</v>
      </c>
      <c r="AE806" t="s">
        <v>53</v>
      </c>
      <c r="AF806" t="s">
        <v>53</v>
      </c>
      <c r="AG806">
        <v>55</v>
      </c>
      <c r="AH806">
        <v>54</v>
      </c>
      <c r="AI806" t="s">
        <v>182</v>
      </c>
      <c r="AJ806" t="s">
        <v>169</v>
      </c>
      <c r="AK806" t="s">
        <v>213</v>
      </c>
      <c r="AL806" t="s">
        <v>219</v>
      </c>
      <c r="AM806">
        <v>1</v>
      </c>
      <c r="AN806">
        <v>3</v>
      </c>
      <c r="AO806">
        <v>14</v>
      </c>
      <c r="AP806">
        <v>3</v>
      </c>
      <c r="AQ806">
        <v>57</v>
      </c>
      <c r="AR806">
        <v>2</v>
      </c>
      <c r="AS806" t="s">
        <v>745</v>
      </c>
      <c r="AT806" t="s">
        <v>275</v>
      </c>
      <c r="AU806" t="s">
        <v>275</v>
      </c>
      <c r="AV806" s="1">
        <v>44602</v>
      </c>
      <c r="AW806" s="116">
        <v>3</v>
      </c>
      <c r="AX806" s="15">
        <f>VLOOKUP(dummy_data!$AU806,dummy_oppeained!B:C,2,0)</f>
        <v>6</v>
      </c>
      <c r="AY806" s="22" t="str">
        <f>VLOOKUP(AT806,dummy_oppeained!B:D,3,0)</f>
        <v>eristav</v>
      </c>
      <c r="AZ806" s="72">
        <f>VLOOKUP(AS:AS,hinded_abi!B:D,3,0)</f>
        <v>0</v>
      </c>
      <c r="BA806" s="26">
        <f t="shared" si="36"/>
        <v>0</v>
      </c>
      <c r="BB806" s="27">
        <f t="shared" si="37"/>
        <v>6</v>
      </c>
      <c r="BC806" s="96" t="str">
        <f t="shared" si="38"/>
        <v>S00033_32109185368_õppeaine100_44602</v>
      </c>
      <c r="BD806" s="104">
        <f>COUNTIF($BC$2:BC806, BC806)</f>
        <v>1</v>
      </c>
    </row>
    <row r="807" spans="1:56" x14ac:dyDescent="0.25">
      <c r="A807" t="s">
        <v>324</v>
      </c>
      <c r="B807" t="s">
        <v>242</v>
      </c>
      <c r="C807" t="s">
        <v>113</v>
      </c>
      <c r="D807" t="s">
        <v>895</v>
      </c>
      <c r="E807">
        <v>32109185368</v>
      </c>
      <c r="F807" t="s">
        <v>243</v>
      </c>
      <c r="G807" t="s">
        <v>325</v>
      </c>
      <c r="H807" t="s">
        <v>115</v>
      </c>
      <c r="I807" t="s">
        <v>115</v>
      </c>
      <c r="J807" t="s">
        <v>52</v>
      </c>
      <c r="K807" s="1">
        <v>44593</v>
      </c>
      <c r="L807" t="s">
        <v>53</v>
      </c>
      <c r="M807" s="1">
        <v>44683</v>
      </c>
      <c r="N807" t="s">
        <v>326</v>
      </c>
      <c r="O807" t="s">
        <v>264</v>
      </c>
      <c r="P807" t="s">
        <v>926</v>
      </c>
      <c r="Q807" t="s">
        <v>117</v>
      </c>
      <c r="R807" s="1">
        <v>45012</v>
      </c>
      <c r="S807" t="s">
        <v>774</v>
      </c>
      <c r="T807" t="s">
        <v>191</v>
      </c>
      <c r="U807" t="s">
        <v>120</v>
      </c>
      <c r="V807" t="s">
        <v>247</v>
      </c>
      <c r="W807">
        <v>214475</v>
      </c>
      <c r="X807" t="s">
        <v>62</v>
      </c>
      <c r="Y807" t="s">
        <v>53</v>
      </c>
      <c r="Z807">
        <v>2</v>
      </c>
      <c r="AA807" t="s">
        <v>63</v>
      </c>
      <c r="AB807" t="s">
        <v>248</v>
      </c>
      <c r="AC807" t="s">
        <v>84</v>
      </c>
      <c r="AD807" t="s">
        <v>115</v>
      </c>
      <c r="AE807" t="s">
        <v>53</v>
      </c>
      <c r="AF807" t="s">
        <v>53</v>
      </c>
      <c r="AG807">
        <v>55</v>
      </c>
      <c r="AH807">
        <v>54</v>
      </c>
      <c r="AI807" t="s">
        <v>182</v>
      </c>
      <c r="AJ807" t="s">
        <v>169</v>
      </c>
      <c r="AK807" t="s">
        <v>213</v>
      </c>
      <c r="AL807" t="s">
        <v>219</v>
      </c>
      <c r="AM807">
        <v>1</v>
      </c>
      <c r="AN807">
        <v>3</v>
      </c>
      <c r="AO807">
        <v>14</v>
      </c>
      <c r="AP807">
        <v>3</v>
      </c>
      <c r="AQ807">
        <v>57</v>
      </c>
      <c r="AR807">
        <v>2</v>
      </c>
      <c r="AS807" t="s">
        <v>743</v>
      </c>
      <c r="AT807" t="s">
        <v>144</v>
      </c>
      <c r="AU807" t="s">
        <v>144</v>
      </c>
      <c r="AV807" s="1">
        <v>44967</v>
      </c>
      <c r="AW807" s="116">
        <v>3</v>
      </c>
      <c r="AX807" s="40">
        <f>VLOOKUP(dummy_data!$AU807,dummy_oppeained!B:C,2,0)</f>
        <v>9</v>
      </c>
      <c r="AY807" s="22" t="str">
        <f>VLOOKUP(AT807,dummy_oppeained!B:D,3,0)</f>
        <v>eristav</v>
      </c>
      <c r="AZ807" s="72">
        <f>VLOOKUP(AS:AS,hinded_abi!B:D,3,0)</f>
        <v>1</v>
      </c>
      <c r="BA807" s="26">
        <f t="shared" si="36"/>
        <v>9</v>
      </c>
      <c r="BB807" s="27">
        <f t="shared" si="37"/>
        <v>9</v>
      </c>
      <c r="BC807" s="96" t="str">
        <f t="shared" si="38"/>
        <v>S00033_32109185368_õppeaine66_44967</v>
      </c>
      <c r="BD807" s="104">
        <f>COUNTIF($BC$2:BC807, BC807)</f>
        <v>1</v>
      </c>
    </row>
    <row r="808" spans="1:56" x14ac:dyDescent="0.25">
      <c r="A808" t="s">
        <v>324</v>
      </c>
      <c r="B808" t="s">
        <v>242</v>
      </c>
      <c r="C808" t="s">
        <v>113</v>
      </c>
      <c r="D808" t="s">
        <v>895</v>
      </c>
      <c r="E808">
        <v>32109185368</v>
      </c>
      <c r="F808" t="s">
        <v>243</v>
      </c>
      <c r="G808" t="s">
        <v>325</v>
      </c>
      <c r="H808" t="s">
        <v>115</v>
      </c>
      <c r="I808" t="s">
        <v>115</v>
      </c>
      <c r="J808" t="s">
        <v>52</v>
      </c>
      <c r="K808" s="1">
        <v>44593</v>
      </c>
      <c r="L808" t="s">
        <v>53</v>
      </c>
      <c r="M808" s="1">
        <v>44683</v>
      </c>
      <c r="N808" t="s">
        <v>326</v>
      </c>
      <c r="O808" t="s">
        <v>264</v>
      </c>
      <c r="P808" t="s">
        <v>926</v>
      </c>
      <c r="Q808" t="s">
        <v>117</v>
      </c>
      <c r="R808" s="1">
        <v>45012</v>
      </c>
      <c r="S808" t="s">
        <v>774</v>
      </c>
      <c r="T808" t="s">
        <v>191</v>
      </c>
      <c r="U808" t="s">
        <v>120</v>
      </c>
      <c r="V808" t="s">
        <v>247</v>
      </c>
      <c r="W808">
        <v>214475</v>
      </c>
      <c r="X808" t="s">
        <v>62</v>
      </c>
      <c r="Y808" t="s">
        <v>53</v>
      </c>
      <c r="Z808">
        <v>2</v>
      </c>
      <c r="AA808" t="s">
        <v>63</v>
      </c>
      <c r="AB808" t="s">
        <v>248</v>
      </c>
      <c r="AC808" t="s">
        <v>84</v>
      </c>
      <c r="AD808" t="s">
        <v>115</v>
      </c>
      <c r="AE808" t="s">
        <v>53</v>
      </c>
      <c r="AF808" t="s">
        <v>53</v>
      </c>
      <c r="AG808">
        <v>55</v>
      </c>
      <c r="AH808">
        <v>54</v>
      </c>
      <c r="AI808" t="s">
        <v>182</v>
      </c>
      <c r="AJ808" t="s">
        <v>169</v>
      </c>
      <c r="AK808" t="s">
        <v>213</v>
      </c>
      <c r="AL808" t="s">
        <v>219</v>
      </c>
      <c r="AM808">
        <v>1</v>
      </c>
      <c r="AN808">
        <v>3</v>
      </c>
      <c r="AO808">
        <v>14</v>
      </c>
      <c r="AP808">
        <v>3</v>
      </c>
      <c r="AQ808">
        <v>57</v>
      </c>
      <c r="AR808">
        <v>2</v>
      </c>
      <c r="AS808" t="s">
        <v>739</v>
      </c>
      <c r="AT808" t="s">
        <v>198</v>
      </c>
      <c r="AU808" t="s">
        <v>198</v>
      </c>
      <c r="AV808" s="1">
        <v>45698</v>
      </c>
      <c r="AW808" s="116">
        <v>3</v>
      </c>
      <c r="AX808" s="15">
        <f>VLOOKUP(dummy_data!$AU808,dummy_oppeained!B:C,2,0)</f>
        <v>6</v>
      </c>
      <c r="AY808" s="22" t="str">
        <f>VLOOKUP(AT808,dummy_oppeained!B:D,3,0)</f>
        <v>eristav</v>
      </c>
      <c r="AZ808" s="72">
        <f>VLOOKUP(AS:AS,hinded_abi!B:D,3,0)</f>
        <v>3</v>
      </c>
      <c r="BA808" s="26">
        <f t="shared" si="36"/>
        <v>18</v>
      </c>
      <c r="BB808" s="27">
        <f t="shared" si="37"/>
        <v>6</v>
      </c>
      <c r="BC808" s="96" t="str">
        <f t="shared" si="38"/>
        <v>S00033_32109185368_õppeaine30_45698</v>
      </c>
      <c r="BD808" s="104">
        <f>COUNTIF($BC$2:BC808, BC808)</f>
        <v>1</v>
      </c>
    </row>
    <row r="809" spans="1:56" x14ac:dyDescent="0.25">
      <c r="A809" t="s">
        <v>324</v>
      </c>
      <c r="B809" t="s">
        <v>242</v>
      </c>
      <c r="C809" t="s">
        <v>113</v>
      </c>
      <c r="D809" t="s">
        <v>895</v>
      </c>
      <c r="E809">
        <v>32109185368</v>
      </c>
      <c r="F809" t="s">
        <v>243</v>
      </c>
      <c r="G809" t="s">
        <v>325</v>
      </c>
      <c r="H809" t="s">
        <v>115</v>
      </c>
      <c r="I809" t="s">
        <v>115</v>
      </c>
      <c r="J809" t="s">
        <v>52</v>
      </c>
      <c r="K809" s="1">
        <v>44593</v>
      </c>
      <c r="L809" t="s">
        <v>53</v>
      </c>
      <c r="M809" s="1">
        <v>44683</v>
      </c>
      <c r="N809" t="s">
        <v>326</v>
      </c>
      <c r="O809" t="s">
        <v>264</v>
      </c>
      <c r="P809" t="s">
        <v>926</v>
      </c>
      <c r="Q809" t="s">
        <v>117</v>
      </c>
      <c r="R809" s="1">
        <v>45012</v>
      </c>
      <c r="S809" t="s">
        <v>774</v>
      </c>
      <c r="T809" t="s">
        <v>191</v>
      </c>
      <c r="U809" t="s">
        <v>120</v>
      </c>
      <c r="V809" t="s">
        <v>247</v>
      </c>
      <c r="W809">
        <v>214475</v>
      </c>
      <c r="X809" t="s">
        <v>62</v>
      </c>
      <c r="Y809" t="s">
        <v>53</v>
      </c>
      <c r="Z809">
        <v>2</v>
      </c>
      <c r="AA809" t="s">
        <v>63</v>
      </c>
      <c r="AB809" t="s">
        <v>248</v>
      </c>
      <c r="AC809" t="s">
        <v>84</v>
      </c>
      <c r="AD809" t="s">
        <v>115</v>
      </c>
      <c r="AE809" t="s">
        <v>53</v>
      </c>
      <c r="AF809" t="s">
        <v>53</v>
      </c>
      <c r="AG809">
        <v>55</v>
      </c>
      <c r="AH809">
        <v>54</v>
      </c>
      <c r="AI809" t="s">
        <v>182</v>
      </c>
      <c r="AJ809" t="s">
        <v>169</v>
      </c>
      <c r="AK809" t="s">
        <v>213</v>
      </c>
      <c r="AL809" t="s">
        <v>219</v>
      </c>
      <c r="AM809">
        <v>1</v>
      </c>
      <c r="AN809">
        <v>3</v>
      </c>
      <c r="AO809">
        <v>14</v>
      </c>
      <c r="AP809">
        <v>3</v>
      </c>
      <c r="AQ809">
        <v>57</v>
      </c>
      <c r="AR809">
        <v>2</v>
      </c>
      <c r="AS809" t="s">
        <v>747</v>
      </c>
      <c r="AT809" t="s">
        <v>216</v>
      </c>
      <c r="AU809" t="s">
        <v>216</v>
      </c>
      <c r="AV809" s="1">
        <v>44449</v>
      </c>
      <c r="AW809" s="116">
        <v>3</v>
      </c>
      <c r="AX809" s="40">
        <f>VLOOKUP(dummy_data!$AU809,dummy_oppeained!B:C,2,0)</f>
        <v>3</v>
      </c>
      <c r="AY809" s="22" t="str">
        <f>VLOOKUP(AT809,dummy_oppeained!B:D,3,0)</f>
        <v>mitteeristav</v>
      </c>
      <c r="AZ809" s="72">
        <f>VLOOKUP(AS:AS,hinded_abi!B:D,3,0)</f>
        <v>0</v>
      </c>
      <c r="BA809" s="26" t="str">
        <f t="shared" si="36"/>
        <v xml:space="preserve"> </v>
      </c>
      <c r="BB809" s="27">
        <f t="shared" si="37"/>
        <v>0</v>
      </c>
      <c r="BC809" s="96" t="str">
        <f t="shared" si="38"/>
        <v>S00033_32109185368_õppeaine1_44449</v>
      </c>
      <c r="BD809" s="104">
        <f>COUNTIF($BC$2:BC809, BC809)</f>
        <v>1</v>
      </c>
    </row>
    <row r="810" spans="1:56" x14ac:dyDescent="0.25">
      <c r="A810" t="s">
        <v>324</v>
      </c>
      <c r="B810" t="s">
        <v>242</v>
      </c>
      <c r="C810" t="s">
        <v>113</v>
      </c>
      <c r="D810" t="s">
        <v>895</v>
      </c>
      <c r="E810">
        <v>32109185368</v>
      </c>
      <c r="F810" t="s">
        <v>243</v>
      </c>
      <c r="G810" t="s">
        <v>325</v>
      </c>
      <c r="H810" t="s">
        <v>115</v>
      </c>
      <c r="I810" t="s">
        <v>115</v>
      </c>
      <c r="J810" t="s">
        <v>52</v>
      </c>
      <c r="K810" s="1">
        <v>44593</v>
      </c>
      <c r="L810" t="s">
        <v>53</v>
      </c>
      <c r="M810" s="1">
        <v>44683</v>
      </c>
      <c r="N810" t="s">
        <v>326</v>
      </c>
      <c r="O810" t="s">
        <v>264</v>
      </c>
      <c r="P810" t="s">
        <v>926</v>
      </c>
      <c r="Q810" t="s">
        <v>117</v>
      </c>
      <c r="R810" s="1">
        <v>45012</v>
      </c>
      <c r="S810" t="s">
        <v>774</v>
      </c>
      <c r="T810" t="s">
        <v>191</v>
      </c>
      <c r="U810" t="s">
        <v>120</v>
      </c>
      <c r="V810" t="s">
        <v>247</v>
      </c>
      <c r="W810">
        <v>214475</v>
      </c>
      <c r="X810" t="s">
        <v>62</v>
      </c>
      <c r="Y810" t="s">
        <v>53</v>
      </c>
      <c r="Z810">
        <v>2</v>
      </c>
      <c r="AA810" t="s">
        <v>63</v>
      </c>
      <c r="AB810" t="s">
        <v>248</v>
      </c>
      <c r="AC810" t="s">
        <v>84</v>
      </c>
      <c r="AD810" t="s">
        <v>115</v>
      </c>
      <c r="AE810" t="s">
        <v>53</v>
      </c>
      <c r="AF810" t="s">
        <v>53</v>
      </c>
      <c r="AG810">
        <v>55</v>
      </c>
      <c r="AH810">
        <v>54</v>
      </c>
      <c r="AI810" t="s">
        <v>182</v>
      </c>
      <c r="AJ810" t="s">
        <v>169</v>
      </c>
      <c r="AK810" t="s">
        <v>213</v>
      </c>
      <c r="AL810" t="s">
        <v>219</v>
      </c>
      <c r="AM810">
        <v>1</v>
      </c>
      <c r="AN810">
        <v>3</v>
      </c>
      <c r="AO810">
        <v>14</v>
      </c>
      <c r="AP810">
        <v>3</v>
      </c>
      <c r="AQ810">
        <v>57</v>
      </c>
      <c r="AR810">
        <v>2</v>
      </c>
      <c r="AS810" t="s">
        <v>732</v>
      </c>
      <c r="AT810" t="s">
        <v>105</v>
      </c>
      <c r="AU810" t="s">
        <v>105</v>
      </c>
      <c r="AV810" s="1">
        <v>44967</v>
      </c>
      <c r="AW810" s="116">
        <v>3</v>
      </c>
      <c r="AX810" s="15">
        <f>VLOOKUP(dummy_data!$AU810,dummy_oppeained!B:C,2,0)</f>
        <v>2</v>
      </c>
      <c r="AY810" s="22" t="str">
        <f>VLOOKUP(AT810,dummy_oppeained!B:D,3,0)</f>
        <v>mitteeristav</v>
      </c>
      <c r="AZ810" s="72" t="str">
        <f>VLOOKUP(AS:AS,hinded_abi!B:D,3,0)</f>
        <v>NULL</v>
      </c>
      <c r="BA810" s="26" t="str">
        <f t="shared" si="36"/>
        <v xml:space="preserve"> </v>
      </c>
      <c r="BB810" s="27">
        <f t="shared" si="37"/>
        <v>0</v>
      </c>
      <c r="BC810" s="96" t="str">
        <f t="shared" si="38"/>
        <v>S00033_32109185368_õppeaine18_44967</v>
      </c>
      <c r="BD810" s="104">
        <f>COUNTIF($BC$2:BC810, BC810)</f>
        <v>1</v>
      </c>
    </row>
    <row r="811" spans="1:56" x14ac:dyDescent="0.25">
      <c r="A811" t="s">
        <v>324</v>
      </c>
      <c r="B811" t="s">
        <v>242</v>
      </c>
      <c r="C811" t="s">
        <v>113</v>
      </c>
      <c r="D811" t="s">
        <v>895</v>
      </c>
      <c r="E811">
        <v>32109185368</v>
      </c>
      <c r="F811" t="s">
        <v>243</v>
      </c>
      <c r="G811" t="s">
        <v>325</v>
      </c>
      <c r="H811" t="s">
        <v>115</v>
      </c>
      <c r="I811" t="s">
        <v>115</v>
      </c>
      <c r="J811" t="s">
        <v>52</v>
      </c>
      <c r="K811" s="1">
        <v>44593</v>
      </c>
      <c r="L811" t="s">
        <v>53</v>
      </c>
      <c r="M811" s="1">
        <v>44683</v>
      </c>
      <c r="N811" t="s">
        <v>326</v>
      </c>
      <c r="O811" t="s">
        <v>264</v>
      </c>
      <c r="P811" t="s">
        <v>926</v>
      </c>
      <c r="Q811" t="s">
        <v>117</v>
      </c>
      <c r="R811" s="1">
        <v>45012</v>
      </c>
      <c r="S811" t="s">
        <v>774</v>
      </c>
      <c r="T811" t="s">
        <v>191</v>
      </c>
      <c r="U811" t="s">
        <v>120</v>
      </c>
      <c r="V811" t="s">
        <v>247</v>
      </c>
      <c r="W811">
        <v>214475</v>
      </c>
      <c r="X811" t="s">
        <v>62</v>
      </c>
      <c r="Y811" t="s">
        <v>53</v>
      </c>
      <c r="Z811">
        <v>2</v>
      </c>
      <c r="AA811" t="s">
        <v>63</v>
      </c>
      <c r="AB811" t="s">
        <v>248</v>
      </c>
      <c r="AC811" t="s">
        <v>84</v>
      </c>
      <c r="AD811" t="s">
        <v>115</v>
      </c>
      <c r="AE811" t="s">
        <v>53</v>
      </c>
      <c r="AF811" t="s">
        <v>53</v>
      </c>
      <c r="AG811">
        <v>55</v>
      </c>
      <c r="AH811">
        <v>54</v>
      </c>
      <c r="AI811" t="s">
        <v>182</v>
      </c>
      <c r="AJ811" t="s">
        <v>169</v>
      </c>
      <c r="AK811" t="s">
        <v>213</v>
      </c>
      <c r="AL811" t="s">
        <v>219</v>
      </c>
      <c r="AM811">
        <v>1</v>
      </c>
      <c r="AN811">
        <v>3</v>
      </c>
      <c r="AO811">
        <v>14</v>
      </c>
      <c r="AP811">
        <v>3</v>
      </c>
      <c r="AQ811">
        <v>57</v>
      </c>
      <c r="AR811">
        <v>2</v>
      </c>
      <c r="AS811" t="s">
        <v>741</v>
      </c>
      <c r="AT811" t="s">
        <v>187</v>
      </c>
      <c r="AU811" t="s">
        <v>187</v>
      </c>
      <c r="AV811" s="1">
        <v>44967</v>
      </c>
      <c r="AW811" s="116">
        <v>3</v>
      </c>
      <c r="AX811" s="40">
        <f>VLOOKUP(dummy_data!$AU811,dummy_oppeained!B:C,2,0)</f>
        <v>5</v>
      </c>
      <c r="AY811" s="22" t="str">
        <f>VLOOKUP(AT811,dummy_oppeained!B:D,3,0)</f>
        <v>eristav</v>
      </c>
      <c r="AZ811" s="72">
        <f>VLOOKUP(AS:AS,hinded_abi!B:D,3,0)</f>
        <v>2</v>
      </c>
      <c r="BA811" s="26">
        <f t="shared" si="36"/>
        <v>10</v>
      </c>
      <c r="BB811" s="27">
        <f t="shared" si="37"/>
        <v>5</v>
      </c>
      <c r="BC811" s="96" t="str">
        <f t="shared" si="38"/>
        <v>S00033_32109185368_õppeaine95_44967</v>
      </c>
      <c r="BD811" s="104">
        <f>COUNTIF($BC$2:BC811, BC811)</f>
        <v>1</v>
      </c>
    </row>
    <row r="812" spans="1:56" x14ac:dyDescent="0.25">
      <c r="A812" t="s">
        <v>324</v>
      </c>
      <c r="B812" t="s">
        <v>242</v>
      </c>
      <c r="C812" t="s">
        <v>113</v>
      </c>
      <c r="D812" t="s">
        <v>895</v>
      </c>
      <c r="E812">
        <v>32109185368</v>
      </c>
      <c r="F812" t="s">
        <v>243</v>
      </c>
      <c r="G812" t="s">
        <v>325</v>
      </c>
      <c r="H812" t="s">
        <v>115</v>
      </c>
      <c r="I812" t="s">
        <v>115</v>
      </c>
      <c r="J812" t="s">
        <v>52</v>
      </c>
      <c r="K812" s="1">
        <v>44593</v>
      </c>
      <c r="L812" t="s">
        <v>53</v>
      </c>
      <c r="M812" s="1">
        <v>44683</v>
      </c>
      <c r="N812" t="s">
        <v>326</v>
      </c>
      <c r="O812" t="s">
        <v>264</v>
      </c>
      <c r="P812" t="s">
        <v>926</v>
      </c>
      <c r="Q812" t="s">
        <v>117</v>
      </c>
      <c r="R812" s="1">
        <v>45012</v>
      </c>
      <c r="S812" t="s">
        <v>774</v>
      </c>
      <c r="T812" t="s">
        <v>191</v>
      </c>
      <c r="U812" t="s">
        <v>120</v>
      </c>
      <c r="V812" t="s">
        <v>247</v>
      </c>
      <c r="W812">
        <v>214475</v>
      </c>
      <c r="X812" t="s">
        <v>62</v>
      </c>
      <c r="Y812" t="s">
        <v>53</v>
      </c>
      <c r="Z812">
        <v>3</v>
      </c>
      <c r="AA812" t="s">
        <v>63</v>
      </c>
      <c r="AB812" t="s">
        <v>248</v>
      </c>
      <c r="AC812" t="s">
        <v>186</v>
      </c>
      <c r="AD812" t="s">
        <v>115</v>
      </c>
      <c r="AE812" t="s">
        <v>53</v>
      </c>
      <c r="AF812" t="s">
        <v>53</v>
      </c>
      <c r="AG812">
        <v>55</v>
      </c>
      <c r="AH812">
        <v>21</v>
      </c>
      <c r="AI812" t="s">
        <v>182</v>
      </c>
      <c r="AJ812" t="s">
        <v>97</v>
      </c>
      <c r="AK812" t="s">
        <v>213</v>
      </c>
      <c r="AL812" t="s">
        <v>107</v>
      </c>
      <c r="AM812">
        <v>1</v>
      </c>
      <c r="AN812">
        <v>3</v>
      </c>
      <c r="AO812">
        <v>14</v>
      </c>
      <c r="AP812">
        <v>8</v>
      </c>
      <c r="AQ812">
        <v>27</v>
      </c>
      <c r="AR812">
        <v>2</v>
      </c>
      <c r="AS812" t="s">
        <v>736</v>
      </c>
      <c r="AT812" t="s">
        <v>71</v>
      </c>
      <c r="AU812" t="s">
        <v>71</v>
      </c>
      <c r="AV812" s="1">
        <v>44814</v>
      </c>
      <c r="AW812" s="116">
        <v>3</v>
      </c>
      <c r="AX812" s="15">
        <f>VLOOKUP(dummy_data!$AU812,dummy_oppeained!B:C,2,0)</f>
        <v>6</v>
      </c>
      <c r="AY812" s="22" t="str">
        <f>VLOOKUP(AT812,dummy_oppeained!B:D,3,0)</f>
        <v>eristav</v>
      </c>
      <c r="AZ812" s="72">
        <f>VLOOKUP(AS:AS,hinded_abi!B:D,3,0)</f>
        <v>5</v>
      </c>
      <c r="BA812" s="26">
        <f t="shared" si="36"/>
        <v>30</v>
      </c>
      <c r="BB812" s="27">
        <f t="shared" si="37"/>
        <v>6</v>
      </c>
      <c r="BC812" s="96" t="str">
        <f t="shared" si="38"/>
        <v>S00033_32109185368_õppeaine22_44814</v>
      </c>
      <c r="BD812" s="104">
        <f>COUNTIF($BC$2:BC812, BC812)</f>
        <v>1</v>
      </c>
    </row>
    <row r="813" spans="1:56" x14ac:dyDescent="0.25">
      <c r="A813" t="s">
        <v>324</v>
      </c>
      <c r="B813" t="s">
        <v>242</v>
      </c>
      <c r="C813" t="s">
        <v>113</v>
      </c>
      <c r="D813" t="s">
        <v>895</v>
      </c>
      <c r="E813">
        <v>32109185368</v>
      </c>
      <c r="F813" t="s">
        <v>243</v>
      </c>
      <c r="G813" t="s">
        <v>325</v>
      </c>
      <c r="H813" t="s">
        <v>115</v>
      </c>
      <c r="I813" t="s">
        <v>115</v>
      </c>
      <c r="J813" t="s">
        <v>52</v>
      </c>
      <c r="K813" s="1">
        <v>44593</v>
      </c>
      <c r="L813" t="s">
        <v>53</v>
      </c>
      <c r="M813" s="1">
        <v>44683</v>
      </c>
      <c r="N813" t="s">
        <v>326</v>
      </c>
      <c r="O813" t="s">
        <v>264</v>
      </c>
      <c r="P813" t="s">
        <v>926</v>
      </c>
      <c r="Q813" t="s">
        <v>117</v>
      </c>
      <c r="R813" s="1">
        <v>45012</v>
      </c>
      <c r="S813" t="s">
        <v>774</v>
      </c>
      <c r="T813" t="s">
        <v>191</v>
      </c>
      <c r="U813" t="s">
        <v>120</v>
      </c>
      <c r="V813" t="s">
        <v>247</v>
      </c>
      <c r="W813">
        <v>214475</v>
      </c>
      <c r="X813" t="s">
        <v>62</v>
      </c>
      <c r="Y813" t="s">
        <v>53</v>
      </c>
      <c r="Z813">
        <v>3</v>
      </c>
      <c r="AA813" t="s">
        <v>63</v>
      </c>
      <c r="AB813" t="s">
        <v>248</v>
      </c>
      <c r="AC813" t="s">
        <v>186</v>
      </c>
      <c r="AD813" t="s">
        <v>115</v>
      </c>
      <c r="AE813" t="s">
        <v>53</v>
      </c>
      <c r="AF813" t="s">
        <v>53</v>
      </c>
      <c r="AG813">
        <v>55</v>
      </c>
      <c r="AH813">
        <v>21</v>
      </c>
      <c r="AI813" t="s">
        <v>182</v>
      </c>
      <c r="AJ813" t="s">
        <v>97</v>
      </c>
      <c r="AK813" t="s">
        <v>213</v>
      </c>
      <c r="AL813" t="s">
        <v>107</v>
      </c>
      <c r="AM813">
        <v>1</v>
      </c>
      <c r="AN813">
        <v>3</v>
      </c>
      <c r="AO813">
        <v>14</v>
      </c>
      <c r="AP813">
        <v>8</v>
      </c>
      <c r="AQ813">
        <v>27</v>
      </c>
      <c r="AR813">
        <v>2</v>
      </c>
      <c r="AS813" t="s">
        <v>732</v>
      </c>
      <c r="AT813" t="s">
        <v>79</v>
      </c>
      <c r="AU813" t="s">
        <v>79</v>
      </c>
      <c r="AV813" s="1">
        <v>44237</v>
      </c>
      <c r="AW813" s="116">
        <v>3</v>
      </c>
      <c r="AX813" s="40">
        <f>VLOOKUP(dummy_data!$AU813,dummy_oppeained!B:C,2,0)</f>
        <v>3</v>
      </c>
      <c r="AY813" s="22" t="str">
        <f>VLOOKUP(AT813,dummy_oppeained!B:D,3,0)</f>
        <v>mitteeristav</v>
      </c>
      <c r="AZ813" s="72" t="str">
        <f>VLOOKUP(AS:AS,hinded_abi!B:D,3,0)</f>
        <v>NULL</v>
      </c>
      <c r="BA813" s="26" t="str">
        <f t="shared" si="36"/>
        <v xml:space="preserve"> </v>
      </c>
      <c r="BB813" s="27">
        <f t="shared" si="37"/>
        <v>0</v>
      </c>
      <c r="BC813" s="96" t="str">
        <f t="shared" si="38"/>
        <v>S00033_32109185368_õppeaine59_44237</v>
      </c>
      <c r="BD813" s="104">
        <f>COUNTIF($BC$2:BC813, BC813)</f>
        <v>1</v>
      </c>
    </row>
    <row r="814" spans="1:56" x14ac:dyDescent="0.25">
      <c r="A814" t="s">
        <v>324</v>
      </c>
      <c r="B814" t="s">
        <v>242</v>
      </c>
      <c r="C814" t="s">
        <v>113</v>
      </c>
      <c r="D814" t="s">
        <v>895</v>
      </c>
      <c r="E814">
        <v>32109185368</v>
      </c>
      <c r="F814" t="s">
        <v>243</v>
      </c>
      <c r="G814" t="s">
        <v>325</v>
      </c>
      <c r="H814" t="s">
        <v>115</v>
      </c>
      <c r="I814" t="s">
        <v>115</v>
      </c>
      <c r="J814" t="s">
        <v>52</v>
      </c>
      <c r="K814" s="1">
        <v>44593</v>
      </c>
      <c r="L814" t="s">
        <v>53</v>
      </c>
      <c r="M814" s="1">
        <v>44683</v>
      </c>
      <c r="N814" t="s">
        <v>326</v>
      </c>
      <c r="O814" t="s">
        <v>264</v>
      </c>
      <c r="P814" t="s">
        <v>926</v>
      </c>
      <c r="Q814" t="s">
        <v>117</v>
      </c>
      <c r="R814" s="1">
        <v>45012</v>
      </c>
      <c r="S814" t="s">
        <v>774</v>
      </c>
      <c r="T814" t="s">
        <v>191</v>
      </c>
      <c r="U814" t="s">
        <v>120</v>
      </c>
      <c r="V814" t="s">
        <v>247</v>
      </c>
      <c r="W814">
        <v>214475</v>
      </c>
      <c r="X814" t="s">
        <v>62</v>
      </c>
      <c r="Y814" t="s">
        <v>53</v>
      </c>
      <c r="Z814">
        <v>3</v>
      </c>
      <c r="AA814" t="s">
        <v>63</v>
      </c>
      <c r="AB814" t="s">
        <v>248</v>
      </c>
      <c r="AC814" t="s">
        <v>186</v>
      </c>
      <c r="AD814" t="s">
        <v>115</v>
      </c>
      <c r="AE814" t="s">
        <v>53</v>
      </c>
      <c r="AF814" t="s">
        <v>53</v>
      </c>
      <c r="AG814">
        <v>55</v>
      </c>
      <c r="AH814">
        <v>21</v>
      </c>
      <c r="AI814" t="s">
        <v>182</v>
      </c>
      <c r="AJ814" t="s">
        <v>97</v>
      </c>
      <c r="AK814" t="s">
        <v>213</v>
      </c>
      <c r="AL814" t="s">
        <v>107</v>
      </c>
      <c r="AM814">
        <v>1</v>
      </c>
      <c r="AN814">
        <v>3</v>
      </c>
      <c r="AO814">
        <v>14</v>
      </c>
      <c r="AP814">
        <v>8</v>
      </c>
      <c r="AQ814">
        <v>27</v>
      </c>
      <c r="AR814">
        <v>2</v>
      </c>
      <c r="AS814" t="s">
        <v>732</v>
      </c>
      <c r="AT814" t="s">
        <v>199</v>
      </c>
      <c r="AU814" t="s">
        <v>199</v>
      </c>
      <c r="AV814" s="1">
        <v>44967</v>
      </c>
      <c r="AW814" s="116">
        <v>3</v>
      </c>
      <c r="AX814" s="15">
        <f>VLOOKUP(dummy_data!$AU814,dummy_oppeained!B:C,2,0)</f>
        <v>3</v>
      </c>
      <c r="AY814" s="22" t="str">
        <f>VLOOKUP(AT814,dummy_oppeained!B:D,3,0)</f>
        <v>mitteeristav</v>
      </c>
      <c r="AZ814" s="72" t="str">
        <f>VLOOKUP(AS:AS,hinded_abi!B:D,3,0)</f>
        <v>NULL</v>
      </c>
      <c r="BA814" s="26" t="str">
        <f t="shared" si="36"/>
        <v xml:space="preserve"> </v>
      </c>
      <c r="BB814" s="27">
        <f t="shared" si="37"/>
        <v>0</v>
      </c>
      <c r="BC814" s="96" t="str">
        <f t="shared" si="38"/>
        <v>S00033_32109185368_õppeaine43_44967</v>
      </c>
      <c r="BD814" s="104">
        <f>COUNTIF($BC$2:BC814, BC814)</f>
        <v>1</v>
      </c>
    </row>
    <row r="815" spans="1:56" x14ac:dyDescent="0.25">
      <c r="A815" t="s">
        <v>324</v>
      </c>
      <c r="B815" t="s">
        <v>242</v>
      </c>
      <c r="C815" t="s">
        <v>113</v>
      </c>
      <c r="D815" t="s">
        <v>895</v>
      </c>
      <c r="E815">
        <v>32109185368</v>
      </c>
      <c r="F815" t="s">
        <v>243</v>
      </c>
      <c r="G815" t="s">
        <v>325</v>
      </c>
      <c r="H815" t="s">
        <v>115</v>
      </c>
      <c r="I815" t="s">
        <v>115</v>
      </c>
      <c r="J815" t="s">
        <v>52</v>
      </c>
      <c r="K815" s="1">
        <v>44593</v>
      </c>
      <c r="L815" t="s">
        <v>53</v>
      </c>
      <c r="M815" s="1">
        <v>44683</v>
      </c>
      <c r="N815" t="s">
        <v>326</v>
      </c>
      <c r="O815" t="s">
        <v>264</v>
      </c>
      <c r="P815" t="s">
        <v>926</v>
      </c>
      <c r="Q815" t="s">
        <v>117</v>
      </c>
      <c r="R815" s="1">
        <v>45012</v>
      </c>
      <c r="S815" t="s">
        <v>774</v>
      </c>
      <c r="T815" t="s">
        <v>191</v>
      </c>
      <c r="U815" t="s">
        <v>120</v>
      </c>
      <c r="V815" t="s">
        <v>247</v>
      </c>
      <c r="W815">
        <v>214475</v>
      </c>
      <c r="X815" t="s">
        <v>62</v>
      </c>
      <c r="Y815" t="s">
        <v>53</v>
      </c>
      <c r="Z815">
        <v>3</v>
      </c>
      <c r="AA815" t="s">
        <v>63</v>
      </c>
      <c r="AB815" t="s">
        <v>248</v>
      </c>
      <c r="AC815" t="s">
        <v>186</v>
      </c>
      <c r="AD815" t="s">
        <v>115</v>
      </c>
      <c r="AE815" t="s">
        <v>53</v>
      </c>
      <c r="AF815" t="s">
        <v>53</v>
      </c>
      <c r="AG815">
        <v>55</v>
      </c>
      <c r="AH815">
        <v>21</v>
      </c>
      <c r="AI815" t="s">
        <v>182</v>
      </c>
      <c r="AJ815" t="s">
        <v>97</v>
      </c>
      <c r="AK815" t="s">
        <v>213</v>
      </c>
      <c r="AL815" t="s">
        <v>107</v>
      </c>
      <c r="AM815">
        <v>1</v>
      </c>
      <c r="AN815">
        <v>3</v>
      </c>
      <c r="AO815">
        <v>14</v>
      </c>
      <c r="AP815">
        <v>8</v>
      </c>
      <c r="AQ815">
        <v>27</v>
      </c>
      <c r="AR815">
        <v>2</v>
      </c>
      <c r="AS815" t="s">
        <v>732</v>
      </c>
      <c r="AT815" t="s">
        <v>238</v>
      </c>
      <c r="AU815" t="s">
        <v>238</v>
      </c>
      <c r="AV815" s="1">
        <v>45332</v>
      </c>
      <c r="AW815" s="116">
        <v>3</v>
      </c>
      <c r="AX815" s="40">
        <f>VLOOKUP(dummy_data!$AU815,dummy_oppeained!B:C,2,0)</f>
        <v>3</v>
      </c>
      <c r="AY815" s="22" t="str">
        <f>VLOOKUP(AT815,dummy_oppeained!B:D,3,0)</f>
        <v>mitteeristav</v>
      </c>
      <c r="AZ815" s="72" t="str">
        <f>VLOOKUP(AS:AS,hinded_abi!B:D,3,0)</f>
        <v>NULL</v>
      </c>
      <c r="BA815" s="26" t="str">
        <f t="shared" si="36"/>
        <v xml:space="preserve"> </v>
      </c>
      <c r="BB815" s="27">
        <f t="shared" si="37"/>
        <v>0</v>
      </c>
      <c r="BC815" s="96" t="str">
        <f t="shared" si="38"/>
        <v>S00033_32109185368_õppeaine73_45332</v>
      </c>
      <c r="BD815" s="104">
        <f>COUNTIF($BC$2:BC815, BC815)</f>
        <v>1</v>
      </c>
    </row>
    <row r="816" spans="1:56" x14ac:dyDescent="0.25">
      <c r="A816" t="s">
        <v>324</v>
      </c>
      <c r="B816" t="s">
        <v>242</v>
      </c>
      <c r="C816" t="s">
        <v>113</v>
      </c>
      <c r="D816" t="s">
        <v>895</v>
      </c>
      <c r="E816">
        <v>32109185368</v>
      </c>
      <c r="F816" t="s">
        <v>243</v>
      </c>
      <c r="G816" t="s">
        <v>325</v>
      </c>
      <c r="H816" t="s">
        <v>115</v>
      </c>
      <c r="I816" t="s">
        <v>115</v>
      </c>
      <c r="J816" t="s">
        <v>52</v>
      </c>
      <c r="K816" s="1">
        <v>44593</v>
      </c>
      <c r="L816" t="s">
        <v>53</v>
      </c>
      <c r="M816" s="1">
        <v>44683</v>
      </c>
      <c r="N816" t="s">
        <v>326</v>
      </c>
      <c r="O816" t="s">
        <v>264</v>
      </c>
      <c r="P816" t="s">
        <v>926</v>
      </c>
      <c r="Q816" t="s">
        <v>117</v>
      </c>
      <c r="R816" s="1">
        <v>45012</v>
      </c>
      <c r="S816" t="s">
        <v>774</v>
      </c>
      <c r="T816" t="s">
        <v>191</v>
      </c>
      <c r="U816" t="s">
        <v>120</v>
      </c>
      <c r="V816" t="s">
        <v>247</v>
      </c>
      <c r="W816">
        <v>214475</v>
      </c>
      <c r="X816" t="s">
        <v>62</v>
      </c>
      <c r="Y816" t="s">
        <v>53</v>
      </c>
      <c r="Z816">
        <v>3</v>
      </c>
      <c r="AA816" t="s">
        <v>63</v>
      </c>
      <c r="AB816" t="s">
        <v>248</v>
      </c>
      <c r="AC816" t="s">
        <v>186</v>
      </c>
      <c r="AD816" t="s">
        <v>115</v>
      </c>
      <c r="AE816" t="s">
        <v>53</v>
      </c>
      <c r="AF816" t="s">
        <v>53</v>
      </c>
      <c r="AG816">
        <v>55</v>
      </c>
      <c r="AH816">
        <v>21</v>
      </c>
      <c r="AI816" t="s">
        <v>182</v>
      </c>
      <c r="AJ816" t="s">
        <v>97</v>
      </c>
      <c r="AK816" t="s">
        <v>213</v>
      </c>
      <c r="AL816" t="s">
        <v>107</v>
      </c>
      <c r="AM816">
        <v>1</v>
      </c>
      <c r="AN816">
        <v>3</v>
      </c>
      <c r="AO816">
        <v>14</v>
      </c>
      <c r="AP816">
        <v>8</v>
      </c>
      <c r="AQ816">
        <v>27</v>
      </c>
      <c r="AR816">
        <v>2</v>
      </c>
      <c r="AS816" t="s">
        <v>745</v>
      </c>
      <c r="AT816" t="s">
        <v>89</v>
      </c>
      <c r="AU816" t="s">
        <v>89</v>
      </c>
      <c r="AV816" s="1">
        <v>45910</v>
      </c>
      <c r="AW816" s="116">
        <v>3</v>
      </c>
      <c r="AX816" s="15">
        <f>VLOOKUP(dummy_data!$AU816,dummy_oppeained!B:C,2,0)</f>
        <v>5</v>
      </c>
      <c r="AY816" s="22" t="str">
        <f>VLOOKUP(AT816,dummy_oppeained!B:D,3,0)</f>
        <v>eristav</v>
      </c>
      <c r="AZ816" s="72">
        <f>VLOOKUP(AS:AS,hinded_abi!B:D,3,0)</f>
        <v>0</v>
      </c>
      <c r="BA816" s="26">
        <f t="shared" si="36"/>
        <v>0</v>
      </c>
      <c r="BB816" s="27">
        <f t="shared" si="37"/>
        <v>5</v>
      </c>
      <c r="BC816" s="96" t="str">
        <f t="shared" si="38"/>
        <v>S00033_32109185368_õppeaine39_45910</v>
      </c>
      <c r="BD816" s="104">
        <f>COUNTIF($BC$2:BC816, BC816)</f>
        <v>1</v>
      </c>
    </row>
    <row r="817" spans="1:56" x14ac:dyDescent="0.25">
      <c r="A817" t="s">
        <v>324</v>
      </c>
      <c r="B817" t="s">
        <v>242</v>
      </c>
      <c r="C817" t="s">
        <v>113</v>
      </c>
      <c r="D817" t="s">
        <v>895</v>
      </c>
      <c r="E817">
        <v>32109185368</v>
      </c>
      <c r="F817" t="s">
        <v>243</v>
      </c>
      <c r="G817" t="s">
        <v>325</v>
      </c>
      <c r="H817" t="s">
        <v>115</v>
      </c>
      <c r="I817" t="s">
        <v>115</v>
      </c>
      <c r="J817" t="s">
        <v>52</v>
      </c>
      <c r="K817" s="1">
        <v>44593</v>
      </c>
      <c r="L817" t="s">
        <v>53</v>
      </c>
      <c r="M817" s="1">
        <v>44683</v>
      </c>
      <c r="N817" t="s">
        <v>326</v>
      </c>
      <c r="O817" t="s">
        <v>264</v>
      </c>
      <c r="P817" t="s">
        <v>926</v>
      </c>
      <c r="Q817" t="s">
        <v>117</v>
      </c>
      <c r="R817" s="1">
        <v>45012</v>
      </c>
      <c r="S817" t="s">
        <v>774</v>
      </c>
      <c r="T817" t="s">
        <v>191</v>
      </c>
      <c r="U817" t="s">
        <v>120</v>
      </c>
      <c r="V817" t="s">
        <v>247</v>
      </c>
      <c r="W817">
        <v>214475</v>
      </c>
      <c r="X817" t="s">
        <v>62</v>
      </c>
      <c r="Y817" t="s">
        <v>53</v>
      </c>
      <c r="Z817">
        <v>3</v>
      </c>
      <c r="AA817" t="s">
        <v>63</v>
      </c>
      <c r="AB817" t="s">
        <v>248</v>
      </c>
      <c r="AC817" t="s">
        <v>186</v>
      </c>
      <c r="AD817" t="s">
        <v>115</v>
      </c>
      <c r="AE817" t="s">
        <v>53</v>
      </c>
      <c r="AF817" t="s">
        <v>53</v>
      </c>
      <c r="AG817">
        <v>55</v>
      </c>
      <c r="AH817">
        <v>21</v>
      </c>
      <c r="AI817" t="s">
        <v>182</v>
      </c>
      <c r="AJ817" t="s">
        <v>97</v>
      </c>
      <c r="AK817" t="s">
        <v>213</v>
      </c>
      <c r="AL817" t="s">
        <v>107</v>
      </c>
      <c r="AM817">
        <v>1</v>
      </c>
      <c r="AN817">
        <v>3</v>
      </c>
      <c r="AO817">
        <v>14</v>
      </c>
      <c r="AP817">
        <v>8</v>
      </c>
      <c r="AQ817">
        <v>27</v>
      </c>
      <c r="AR817">
        <v>2</v>
      </c>
      <c r="AS817" t="s">
        <v>732</v>
      </c>
      <c r="AT817" t="s">
        <v>153</v>
      </c>
      <c r="AU817" t="s">
        <v>153</v>
      </c>
      <c r="AV817" s="1">
        <v>44967</v>
      </c>
      <c r="AW817" s="116">
        <v>3</v>
      </c>
      <c r="AX817" s="40">
        <f>VLOOKUP(dummy_data!$AU817,dummy_oppeained!B:C,2,0)</f>
        <v>3</v>
      </c>
      <c r="AY817" s="22" t="str">
        <f>VLOOKUP(AT817,dummy_oppeained!B:D,3,0)</f>
        <v>mitteeristav</v>
      </c>
      <c r="AZ817" s="72" t="str">
        <f>VLOOKUP(AS:AS,hinded_abi!B:D,3,0)</f>
        <v>NULL</v>
      </c>
      <c r="BA817" s="26" t="str">
        <f t="shared" si="36"/>
        <v xml:space="preserve"> </v>
      </c>
      <c r="BB817" s="27">
        <f t="shared" si="37"/>
        <v>0</v>
      </c>
      <c r="BC817" s="96" t="str">
        <f t="shared" si="38"/>
        <v>S00033_32109185368_õppeaine31_44967</v>
      </c>
      <c r="BD817" s="104">
        <f>COUNTIF($BC$2:BC817, BC817)</f>
        <v>1</v>
      </c>
    </row>
    <row r="818" spans="1:56" x14ac:dyDescent="0.25">
      <c r="A818" t="s">
        <v>324</v>
      </c>
      <c r="B818" t="s">
        <v>242</v>
      </c>
      <c r="C818" t="s">
        <v>113</v>
      </c>
      <c r="D818" t="s">
        <v>895</v>
      </c>
      <c r="E818">
        <v>32109185368</v>
      </c>
      <c r="F818" t="s">
        <v>243</v>
      </c>
      <c r="G818" t="s">
        <v>325</v>
      </c>
      <c r="H818" t="s">
        <v>115</v>
      </c>
      <c r="I818" t="s">
        <v>115</v>
      </c>
      <c r="J818" t="s">
        <v>52</v>
      </c>
      <c r="K818" s="1">
        <v>44593</v>
      </c>
      <c r="L818" t="s">
        <v>53</v>
      </c>
      <c r="M818" s="1">
        <v>44683</v>
      </c>
      <c r="N818" t="s">
        <v>326</v>
      </c>
      <c r="O818" t="s">
        <v>264</v>
      </c>
      <c r="P818" t="s">
        <v>926</v>
      </c>
      <c r="Q818" t="s">
        <v>117</v>
      </c>
      <c r="R818" s="1">
        <v>45012</v>
      </c>
      <c r="S818" t="s">
        <v>774</v>
      </c>
      <c r="T818" t="s">
        <v>191</v>
      </c>
      <c r="U818" t="s">
        <v>120</v>
      </c>
      <c r="V818" t="s">
        <v>247</v>
      </c>
      <c r="W818">
        <v>214475</v>
      </c>
      <c r="X818" t="s">
        <v>62</v>
      </c>
      <c r="Y818" t="s">
        <v>53</v>
      </c>
      <c r="Z818">
        <v>3</v>
      </c>
      <c r="AA818" t="s">
        <v>63</v>
      </c>
      <c r="AB818" t="s">
        <v>248</v>
      </c>
      <c r="AC818" t="s">
        <v>186</v>
      </c>
      <c r="AD818" t="s">
        <v>115</v>
      </c>
      <c r="AE818" t="s">
        <v>53</v>
      </c>
      <c r="AF818" t="s">
        <v>53</v>
      </c>
      <c r="AG818">
        <v>55</v>
      </c>
      <c r="AH818">
        <v>21</v>
      </c>
      <c r="AI818" t="s">
        <v>182</v>
      </c>
      <c r="AJ818" t="s">
        <v>97</v>
      </c>
      <c r="AK818" t="s">
        <v>213</v>
      </c>
      <c r="AL818" t="s">
        <v>107</v>
      </c>
      <c r="AM818">
        <v>1</v>
      </c>
      <c r="AN818">
        <v>3</v>
      </c>
      <c r="AO818">
        <v>14</v>
      </c>
      <c r="AP818">
        <v>8</v>
      </c>
      <c r="AQ818">
        <v>27</v>
      </c>
      <c r="AR818">
        <v>2</v>
      </c>
      <c r="AS818" t="s">
        <v>736</v>
      </c>
      <c r="AT818" t="s">
        <v>255</v>
      </c>
      <c r="AU818" t="s">
        <v>255</v>
      </c>
      <c r="AV818" s="1">
        <v>45332</v>
      </c>
      <c r="AW818" s="116">
        <v>3</v>
      </c>
      <c r="AX818" s="15">
        <f>VLOOKUP(dummy_data!$AU818,dummy_oppeained!B:C,2,0)</f>
        <v>8</v>
      </c>
      <c r="AY818" s="22" t="str">
        <f>VLOOKUP(AT818,dummy_oppeained!B:D,3,0)</f>
        <v>eristav</v>
      </c>
      <c r="AZ818" s="72">
        <f>VLOOKUP(AS:AS,hinded_abi!B:D,3,0)</f>
        <v>5</v>
      </c>
      <c r="BA818" s="26">
        <f t="shared" si="36"/>
        <v>40</v>
      </c>
      <c r="BB818" s="27">
        <f t="shared" si="37"/>
        <v>8</v>
      </c>
      <c r="BC818" s="96" t="str">
        <f t="shared" si="38"/>
        <v>S00033_32109185368_õppeaine93_45332</v>
      </c>
      <c r="BD818" s="104">
        <f>COUNTIF($BC$2:BC818, BC818)</f>
        <v>1</v>
      </c>
    </row>
    <row r="819" spans="1:56" x14ac:dyDescent="0.25">
      <c r="A819" t="s">
        <v>327</v>
      </c>
      <c r="B819" t="s">
        <v>207</v>
      </c>
      <c r="C819" t="s">
        <v>174</v>
      </c>
      <c r="D819" t="s">
        <v>896</v>
      </c>
      <c r="E819">
        <v>45112247151</v>
      </c>
      <c r="F819" t="s">
        <v>50</v>
      </c>
      <c r="G819" t="s">
        <v>312</v>
      </c>
      <c r="H819" t="s">
        <v>52</v>
      </c>
      <c r="I819" t="s">
        <v>115</v>
      </c>
      <c r="J819" t="s">
        <v>115</v>
      </c>
      <c r="K819" s="1">
        <v>44440</v>
      </c>
      <c r="L819" s="20">
        <v>44638</v>
      </c>
      <c r="M819" s="1">
        <v>45506</v>
      </c>
      <c r="N819" s="18" t="s">
        <v>299</v>
      </c>
      <c r="O819" t="s">
        <v>53</v>
      </c>
      <c r="P819" t="s">
        <v>920</v>
      </c>
      <c r="Q819" t="s">
        <v>57</v>
      </c>
      <c r="R819" s="1">
        <v>44477</v>
      </c>
      <c r="S819" t="s">
        <v>774</v>
      </c>
      <c r="T819" t="s">
        <v>119</v>
      </c>
      <c r="U819" t="s">
        <v>176</v>
      </c>
      <c r="V819" t="s">
        <v>61</v>
      </c>
      <c r="W819">
        <v>3311</v>
      </c>
      <c r="X819" t="s">
        <v>62</v>
      </c>
      <c r="Y819" t="s">
        <v>53</v>
      </c>
      <c r="Z819">
        <v>1</v>
      </c>
      <c r="AA819" t="s">
        <v>161</v>
      </c>
      <c r="AB819" t="s">
        <v>64</v>
      </c>
      <c r="AC819" t="s">
        <v>84</v>
      </c>
      <c r="AD819" t="s">
        <v>115</v>
      </c>
      <c r="AE819" t="s">
        <v>53</v>
      </c>
      <c r="AF819" t="s">
        <v>180</v>
      </c>
      <c r="AG819">
        <v>192</v>
      </c>
      <c r="AH819">
        <v>39</v>
      </c>
      <c r="AI819" t="s">
        <v>97</v>
      </c>
      <c r="AJ819" t="s">
        <v>219</v>
      </c>
      <c r="AK819" t="s">
        <v>67</v>
      </c>
      <c r="AL819" t="s">
        <v>107</v>
      </c>
      <c r="AM819">
        <v>2</v>
      </c>
      <c r="AN819">
        <v>0</v>
      </c>
      <c r="AO819">
        <v>17</v>
      </c>
      <c r="AP819">
        <v>6</v>
      </c>
      <c r="AQ819">
        <v>35</v>
      </c>
      <c r="AR819">
        <v>4</v>
      </c>
      <c r="AS819" t="s">
        <v>737</v>
      </c>
      <c r="AT819" t="s">
        <v>145</v>
      </c>
      <c r="AU819" t="s">
        <v>145</v>
      </c>
      <c r="AV819" s="1">
        <v>44602</v>
      </c>
      <c r="AW819" s="116">
        <v>4</v>
      </c>
      <c r="AX819" s="40">
        <f>VLOOKUP(dummy_data!$AU819,dummy_oppeained!B:C,2,0)</f>
        <v>6</v>
      </c>
      <c r="AY819" s="22" t="str">
        <f>VLOOKUP(AT819,dummy_oppeained!B:D,3,0)</f>
        <v>eristav</v>
      </c>
      <c r="AZ819" s="72">
        <f>VLOOKUP(AS:AS,hinded_abi!B:D,3,0)</f>
        <v>4</v>
      </c>
      <c r="BA819" s="26">
        <f t="shared" si="36"/>
        <v>24</v>
      </c>
      <c r="BB819" s="27">
        <f t="shared" si="37"/>
        <v>6</v>
      </c>
      <c r="BC819" s="96" t="str">
        <f t="shared" si="38"/>
        <v>S00034_45112247151_õppeaine86_44602</v>
      </c>
      <c r="BD819" s="104">
        <f>COUNTIF($BC$2:BC819, BC819)</f>
        <v>1</v>
      </c>
    </row>
    <row r="820" spans="1:56" x14ac:dyDescent="0.25">
      <c r="A820" t="s">
        <v>327</v>
      </c>
      <c r="B820" t="s">
        <v>207</v>
      </c>
      <c r="C820" t="s">
        <v>174</v>
      </c>
      <c r="D820" t="s">
        <v>896</v>
      </c>
      <c r="E820">
        <v>45112247151</v>
      </c>
      <c r="F820" t="s">
        <v>50</v>
      </c>
      <c r="G820" t="s">
        <v>312</v>
      </c>
      <c r="H820" t="s">
        <v>52</v>
      </c>
      <c r="I820" t="s">
        <v>115</v>
      </c>
      <c r="J820" t="s">
        <v>115</v>
      </c>
      <c r="K820" s="1">
        <v>44440</v>
      </c>
      <c r="L820" s="20">
        <v>44638</v>
      </c>
      <c r="M820" s="1">
        <v>45506</v>
      </c>
      <c r="N820" s="18" t="s">
        <v>299</v>
      </c>
      <c r="O820" t="s">
        <v>53</v>
      </c>
      <c r="P820" t="s">
        <v>920</v>
      </c>
      <c r="Q820" t="s">
        <v>57</v>
      </c>
      <c r="R820" s="1">
        <v>44477</v>
      </c>
      <c r="S820" t="s">
        <v>774</v>
      </c>
      <c r="T820" t="s">
        <v>119</v>
      </c>
      <c r="U820" t="s">
        <v>176</v>
      </c>
      <c r="V820" t="s">
        <v>61</v>
      </c>
      <c r="W820">
        <v>3311</v>
      </c>
      <c r="X820" t="s">
        <v>62</v>
      </c>
      <c r="Y820" t="s">
        <v>53</v>
      </c>
      <c r="Z820">
        <v>1</v>
      </c>
      <c r="AA820" t="s">
        <v>161</v>
      </c>
      <c r="AB820" t="s">
        <v>64</v>
      </c>
      <c r="AC820" t="s">
        <v>84</v>
      </c>
      <c r="AD820" t="s">
        <v>115</v>
      </c>
      <c r="AE820" t="s">
        <v>53</v>
      </c>
      <c r="AF820" t="s">
        <v>180</v>
      </c>
      <c r="AG820">
        <v>192</v>
      </c>
      <c r="AH820">
        <v>39</v>
      </c>
      <c r="AI820" t="s">
        <v>97</v>
      </c>
      <c r="AJ820" t="s">
        <v>219</v>
      </c>
      <c r="AK820" t="s">
        <v>67</v>
      </c>
      <c r="AL820" t="s">
        <v>107</v>
      </c>
      <c r="AM820">
        <v>2</v>
      </c>
      <c r="AN820">
        <v>0</v>
      </c>
      <c r="AO820">
        <v>17</v>
      </c>
      <c r="AP820">
        <v>6</v>
      </c>
      <c r="AQ820">
        <v>35</v>
      </c>
      <c r="AR820">
        <v>4</v>
      </c>
      <c r="AS820" t="s">
        <v>745</v>
      </c>
      <c r="AT820" t="s">
        <v>214</v>
      </c>
      <c r="AU820" t="s">
        <v>214</v>
      </c>
      <c r="AV820" s="1">
        <v>45698</v>
      </c>
      <c r="AW820" s="116">
        <v>4</v>
      </c>
      <c r="AX820" s="15">
        <f>VLOOKUP(dummy_data!$AU820,dummy_oppeained!B:C,2,0)</f>
        <v>6</v>
      </c>
      <c r="AY820" s="22" t="str">
        <f>VLOOKUP(AT820,dummy_oppeained!B:D,3,0)</f>
        <v>eristav</v>
      </c>
      <c r="AZ820" s="72">
        <f>VLOOKUP(AS:AS,hinded_abi!B:D,3,0)</f>
        <v>0</v>
      </c>
      <c r="BA820" s="26">
        <f t="shared" si="36"/>
        <v>0</v>
      </c>
      <c r="BB820" s="27">
        <f t="shared" si="37"/>
        <v>6</v>
      </c>
      <c r="BC820" s="96" t="str">
        <f t="shared" si="38"/>
        <v>S00034_45112247151_õppeaine64_45698</v>
      </c>
      <c r="BD820" s="104">
        <f>COUNTIF($BC$2:BC820, BC820)</f>
        <v>1</v>
      </c>
    </row>
    <row r="821" spans="1:56" x14ac:dyDescent="0.25">
      <c r="A821" t="s">
        <v>327</v>
      </c>
      <c r="B821" t="s">
        <v>207</v>
      </c>
      <c r="C821" t="s">
        <v>174</v>
      </c>
      <c r="D821" t="s">
        <v>896</v>
      </c>
      <c r="E821">
        <v>45112247151</v>
      </c>
      <c r="F821" t="s">
        <v>50</v>
      </c>
      <c r="G821" t="s">
        <v>312</v>
      </c>
      <c r="H821" t="s">
        <v>52</v>
      </c>
      <c r="I821" t="s">
        <v>115</v>
      </c>
      <c r="J821" t="s">
        <v>115</v>
      </c>
      <c r="K821" s="1">
        <v>44440</v>
      </c>
      <c r="L821" s="20">
        <v>44638</v>
      </c>
      <c r="M821" s="1">
        <v>45506</v>
      </c>
      <c r="N821" s="18" t="s">
        <v>299</v>
      </c>
      <c r="O821" t="s">
        <v>53</v>
      </c>
      <c r="P821" t="s">
        <v>920</v>
      </c>
      <c r="Q821" t="s">
        <v>57</v>
      </c>
      <c r="R821" s="1">
        <v>44477</v>
      </c>
      <c r="S821" t="s">
        <v>774</v>
      </c>
      <c r="T821" t="s">
        <v>119</v>
      </c>
      <c r="U821" t="s">
        <v>176</v>
      </c>
      <c r="V821" t="s">
        <v>61</v>
      </c>
      <c r="W821">
        <v>3311</v>
      </c>
      <c r="X821" t="s">
        <v>62</v>
      </c>
      <c r="Y821" t="s">
        <v>53</v>
      </c>
      <c r="Z821">
        <v>1</v>
      </c>
      <c r="AA821" t="s">
        <v>161</v>
      </c>
      <c r="AB821" t="s">
        <v>64</v>
      </c>
      <c r="AC821" t="s">
        <v>84</v>
      </c>
      <c r="AD821" t="s">
        <v>115</v>
      </c>
      <c r="AE821" t="s">
        <v>53</v>
      </c>
      <c r="AF821" t="s">
        <v>180</v>
      </c>
      <c r="AG821">
        <v>192</v>
      </c>
      <c r="AH821">
        <v>39</v>
      </c>
      <c r="AI821" t="s">
        <v>97</v>
      </c>
      <c r="AJ821" t="s">
        <v>219</v>
      </c>
      <c r="AK821" t="s">
        <v>67</v>
      </c>
      <c r="AL821" t="s">
        <v>107</v>
      </c>
      <c r="AM821">
        <v>2</v>
      </c>
      <c r="AN821">
        <v>0</v>
      </c>
      <c r="AO821">
        <v>17</v>
      </c>
      <c r="AP821">
        <v>6</v>
      </c>
      <c r="AQ821">
        <v>35</v>
      </c>
      <c r="AR821">
        <v>4</v>
      </c>
      <c r="AS821" t="s">
        <v>739</v>
      </c>
      <c r="AT821" t="s">
        <v>201</v>
      </c>
      <c r="AU821" t="s">
        <v>201</v>
      </c>
      <c r="AV821" s="1">
        <v>45332</v>
      </c>
      <c r="AW821" s="116">
        <v>4</v>
      </c>
      <c r="AX821" s="40">
        <f>VLOOKUP(dummy_data!$AU821,dummy_oppeained!B:C,2,0)</f>
        <v>6</v>
      </c>
      <c r="AY821" s="22" t="str">
        <f>VLOOKUP(AT821,dummy_oppeained!B:D,3,0)</f>
        <v>eristav</v>
      </c>
      <c r="AZ821" s="72">
        <f>VLOOKUP(AS:AS,hinded_abi!B:D,3,0)</f>
        <v>3</v>
      </c>
      <c r="BA821" s="26">
        <f t="shared" si="36"/>
        <v>18</v>
      </c>
      <c r="BB821" s="27">
        <f t="shared" si="37"/>
        <v>6</v>
      </c>
      <c r="BC821" s="96" t="str">
        <f t="shared" si="38"/>
        <v>S00034_45112247151_õppeaine14_45332</v>
      </c>
      <c r="BD821" s="104">
        <f>COUNTIF($BC$2:BC821, BC821)</f>
        <v>1</v>
      </c>
    </row>
    <row r="822" spans="1:56" x14ac:dyDescent="0.25">
      <c r="A822" t="s">
        <v>327</v>
      </c>
      <c r="B822" t="s">
        <v>207</v>
      </c>
      <c r="C822" t="s">
        <v>174</v>
      </c>
      <c r="D822" t="s">
        <v>896</v>
      </c>
      <c r="E822">
        <v>45112247151</v>
      </c>
      <c r="F822" t="s">
        <v>50</v>
      </c>
      <c r="G822" t="s">
        <v>312</v>
      </c>
      <c r="H822" t="s">
        <v>52</v>
      </c>
      <c r="I822" t="s">
        <v>115</v>
      </c>
      <c r="J822" t="s">
        <v>115</v>
      </c>
      <c r="K822" s="1">
        <v>44440</v>
      </c>
      <c r="L822" s="20">
        <v>44638</v>
      </c>
      <c r="M822" s="1">
        <v>45506</v>
      </c>
      <c r="N822" s="18" t="s">
        <v>299</v>
      </c>
      <c r="O822" t="s">
        <v>53</v>
      </c>
      <c r="P822" t="s">
        <v>920</v>
      </c>
      <c r="Q822" t="s">
        <v>57</v>
      </c>
      <c r="R822" s="1">
        <v>44477</v>
      </c>
      <c r="S822" t="s">
        <v>774</v>
      </c>
      <c r="T822" t="s">
        <v>119</v>
      </c>
      <c r="U822" t="s">
        <v>176</v>
      </c>
      <c r="V822" t="s">
        <v>61</v>
      </c>
      <c r="W822">
        <v>3311</v>
      </c>
      <c r="X822" t="s">
        <v>62</v>
      </c>
      <c r="Y822" t="s">
        <v>53</v>
      </c>
      <c r="Z822">
        <v>1</v>
      </c>
      <c r="AA822" t="s">
        <v>161</v>
      </c>
      <c r="AB822" t="s">
        <v>64</v>
      </c>
      <c r="AC822" t="s">
        <v>84</v>
      </c>
      <c r="AD822" t="s">
        <v>115</v>
      </c>
      <c r="AE822" t="s">
        <v>53</v>
      </c>
      <c r="AF822" t="s">
        <v>180</v>
      </c>
      <c r="AG822">
        <v>192</v>
      </c>
      <c r="AH822">
        <v>39</v>
      </c>
      <c r="AI822" t="s">
        <v>97</v>
      </c>
      <c r="AJ822" t="s">
        <v>219</v>
      </c>
      <c r="AK822" t="s">
        <v>67</v>
      </c>
      <c r="AL822" t="s">
        <v>107</v>
      </c>
      <c r="AM822">
        <v>2</v>
      </c>
      <c r="AN822">
        <v>0</v>
      </c>
      <c r="AO822">
        <v>17</v>
      </c>
      <c r="AP822">
        <v>6</v>
      </c>
      <c r="AQ822">
        <v>35</v>
      </c>
      <c r="AR822">
        <v>4</v>
      </c>
      <c r="AS822" t="s">
        <v>747</v>
      </c>
      <c r="AT822" t="s">
        <v>77</v>
      </c>
      <c r="AU822" t="s">
        <v>77</v>
      </c>
      <c r="AV822" s="1">
        <v>44814</v>
      </c>
      <c r="AW822" s="116">
        <v>4</v>
      </c>
      <c r="AX822" s="15">
        <f>VLOOKUP(dummy_data!$AU822,dummy_oppeained!B:C,2,0)</f>
        <v>9</v>
      </c>
      <c r="AY822" s="22" t="str">
        <f>VLOOKUP(AT822,dummy_oppeained!B:D,3,0)</f>
        <v>eristav</v>
      </c>
      <c r="AZ822" s="72">
        <f>VLOOKUP(AS:AS,hinded_abi!B:D,3,0)</f>
        <v>0</v>
      </c>
      <c r="BA822" s="26">
        <f t="shared" si="36"/>
        <v>0</v>
      </c>
      <c r="BB822" s="27">
        <f t="shared" si="37"/>
        <v>9</v>
      </c>
      <c r="BC822" s="96" t="str">
        <f t="shared" si="38"/>
        <v>S00034_45112247151_õppeaine24_44814</v>
      </c>
      <c r="BD822" s="104">
        <f>COUNTIF($BC$2:BC822, BC822)</f>
        <v>1</v>
      </c>
    </row>
    <row r="823" spans="1:56" x14ac:dyDescent="0.25">
      <c r="A823" t="s">
        <v>327</v>
      </c>
      <c r="B823" t="s">
        <v>207</v>
      </c>
      <c r="C823" t="s">
        <v>174</v>
      </c>
      <c r="D823" t="s">
        <v>896</v>
      </c>
      <c r="E823">
        <v>45112247151</v>
      </c>
      <c r="F823" t="s">
        <v>50</v>
      </c>
      <c r="G823" t="s">
        <v>312</v>
      </c>
      <c r="H823" t="s">
        <v>52</v>
      </c>
      <c r="I823" t="s">
        <v>115</v>
      </c>
      <c r="J823" t="s">
        <v>115</v>
      </c>
      <c r="K823" s="1">
        <v>44440</v>
      </c>
      <c r="L823" s="20">
        <v>44638</v>
      </c>
      <c r="M823" s="1">
        <v>45506</v>
      </c>
      <c r="N823" s="18" t="s">
        <v>299</v>
      </c>
      <c r="O823" t="s">
        <v>53</v>
      </c>
      <c r="P823" t="s">
        <v>920</v>
      </c>
      <c r="Q823" t="s">
        <v>57</v>
      </c>
      <c r="R823" s="1">
        <v>44477</v>
      </c>
      <c r="S823" t="s">
        <v>774</v>
      </c>
      <c r="T823" t="s">
        <v>119</v>
      </c>
      <c r="U823" t="s">
        <v>176</v>
      </c>
      <c r="V823" t="s">
        <v>61</v>
      </c>
      <c r="W823">
        <v>3311</v>
      </c>
      <c r="X823" t="s">
        <v>62</v>
      </c>
      <c r="Y823" t="s">
        <v>53</v>
      </c>
      <c r="Z823">
        <v>1</v>
      </c>
      <c r="AA823" t="s">
        <v>161</v>
      </c>
      <c r="AB823" t="s">
        <v>64</v>
      </c>
      <c r="AC823" t="s">
        <v>84</v>
      </c>
      <c r="AD823" t="s">
        <v>115</v>
      </c>
      <c r="AE823" t="s">
        <v>53</v>
      </c>
      <c r="AF823" t="s">
        <v>180</v>
      </c>
      <c r="AG823">
        <v>192</v>
      </c>
      <c r="AH823">
        <v>39</v>
      </c>
      <c r="AI823" t="s">
        <v>97</v>
      </c>
      <c r="AJ823" t="s">
        <v>219</v>
      </c>
      <c r="AK823" t="s">
        <v>67</v>
      </c>
      <c r="AL823" t="s">
        <v>107</v>
      </c>
      <c r="AM823">
        <v>2</v>
      </c>
      <c r="AN823">
        <v>0</v>
      </c>
      <c r="AO823">
        <v>17</v>
      </c>
      <c r="AP823">
        <v>6</v>
      </c>
      <c r="AQ823">
        <v>35</v>
      </c>
      <c r="AR823">
        <v>4</v>
      </c>
      <c r="AS823" t="s">
        <v>737</v>
      </c>
      <c r="AT823" t="s">
        <v>166</v>
      </c>
      <c r="AU823" t="s">
        <v>166</v>
      </c>
      <c r="AV823" s="1">
        <v>45545</v>
      </c>
      <c r="AW823" s="116">
        <v>4</v>
      </c>
      <c r="AX823" s="40">
        <f>VLOOKUP(dummy_data!$AU823,dummy_oppeained!B:C,2,0)</f>
        <v>5</v>
      </c>
      <c r="AY823" s="22" t="str">
        <f>VLOOKUP(AT823,dummy_oppeained!B:D,3,0)</f>
        <v>eristav</v>
      </c>
      <c r="AZ823" s="72">
        <f>VLOOKUP(AS:AS,hinded_abi!B:D,3,0)</f>
        <v>4</v>
      </c>
      <c r="BA823" s="26">
        <f t="shared" si="36"/>
        <v>20</v>
      </c>
      <c r="BB823" s="27">
        <f t="shared" si="37"/>
        <v>5</v>
      </c>
      <c r="BC823" s="96" t="str">
        <f t="shared" si="38"/>
        <v>S00034_45112247151_õppeaine96_45545</v>
      </c>
      <c r="BD823" s="104">
        <f>COUNTIF($BC$2:BC823, BC823)</f>
        <v>1</v>
      </c>
    </row>
    <row r="824" spans="1:56" x14ac:dyDescent="0.25">
      <c r="A824" t="s">
        <v>327</v>
      </c>
      <c r="B824" t="s">
        <v>207</v>
      </c>
      <c r="C824" t="s">
        <v>174</v>
      </c>
      <c r="D824" t="s">
        <v>896</v>
      </c>
      <c r="E824">
        <v>45112247151</v>
      </c>
      <c r="F824" t="s">
        <v>50</v>
      </c>
      <c r="G824" t="s">
        <v>312</v>
      </c>
      <c r="H824" t="s">
        <v>52</v>
      </c>
      <c r="I824" t="s">
        <v>115</v>
      </c>
      <c r="J824" t="s">
        <v>115</v>
      </c>
      <c r="K824" s="1">
        <v>44440</v>
      </c>
      <c r="L824" s="20">
        <v>44638</v>
      </c>
      <c r="M824" s="1">
        <v>45506</v>
      </c>
      <c r="N824" s="18" t="s">
        <v>299</v>
      </c>
      <c r="O824" t="s">
        <v>53</v>
      </c>
      <c r="P824" t="s">
        <v>920</v>
      </c>
      <c r="Q824" t="s">
        <v>57</v>
      </c>
      <c r="R824" s="1">
        <v>44477</v>
      </c>
      <c r="S824" t="s">
        <v>774</v>
      </c>
      <c r="T824" t="s">
        <v>119</v>
      </c>
      <c r="U824" t="s">
        <v>176</v>
      </c>
      <c r="V824" t="s">
        <v>61</v>
      </c>
      <c r="W824">
        <v>3311</v>
      </c>
      <c r="X824" t="s">
        <v>62</v>
      </c>
      <c r="Y824" t="s">
        <v>53</v>
      </c>
      <c r="Z824">
        <v>2</v>
      </c>
      <c r="AA824" t="s">
        <v>161</v>
      </c>
      <c r="AB824" t="s">
        <v>64</v>
      </c>
      <c r="AC824" t="s">
        <v>65</v>
      </c>
      <c r="AD824" t="s">
        <v>115</v>
      </c>
      <c r="AE824" t="s">
        <v>53</v>
      </c>
      <c r="AF824" t="s">
        <v>180</v>
      </c>
      <c r="AG824">
        <v>192</v>
      </c>
      <c r="AH824">
        <v>54</v>
      </c>
      <c r="AI824" t="s">
        <v>97</v>
      </c>
      <c r="AJ824" t="s">
        <v>136</v>
      </c>
      <c r="AK824" t="s">
        <v>67</v>
      </c>
      <c r="AL824" t="s">
        <v>96</v>
      </c>
      <c r="AM824">
        <v>2</v>
      </c>
      <c r="AN824">
        <v>3</v>
      </c>
      <c r="AO824">
        <v>17</v>
      </c>
      <c r="AP824">
        <v>7</v>
      </c>
      <c r="AQ824">
        <v>51</v>
      </c>
      <c r="AR824">
        <v>4</v>
      </c>
      <c r="AS824" t="s">
        <v>732</v>
      </c>
      <c r="AT824" t="s">
        <v>139</v>
      </c>
      <c r="AU824" t="s">
        <v>139</v>
      </c>
      <c r="AV824" s="1">
        <v>44602</v>
      </c>
      <c r="AW824" s="116">
        <v>4</v>
      </c>
      <c r="AX824" s="15">
        <f>VLOOKUP(dummy_data!$AU824,dummy_oppeained!B:C,2,0)</f>
        <v>3</v>
      </c>
      <c r="AY824" s="22" t="str">
        <f>VLOOKUP(AT824,dummy_oppeained!B:D,3,0)</f>
        <v>mitteeristav</v>
      </c>
      <c r="AZ824" s="72" t="str">
        <f>VLOOKUP(AS:AS,hinded_abi!B:D,3,0)</f>
        <v>NULL</v>
      </c>
      <c r="BA824" s="26" t="str">
        <f t="shared" si="36"/>
        <v xml:space="preserve"> </v>
      </c>
      <c r="BB824" s="27">
        <f t="shared" si="37"/>
        <v>0</v>
      </c>
      <c r="BC824" s="96" t="str">
        <f t="shared" si="38"/>
        <v>S00034_45112247151_õppeaine87_44602</v>
      </c>
      <c r="BD824" s="104">
        <f>COUNTIF($BC$2:BC824, BC824)</f>
        <v>1</v>
      </c>
    </row>
    <row r="825" spans="1:56" x14ac:dyDescent="0.25">
      <c r="A825" t="s">
        <v>327</v>
      </c>
      <c r="B825" t="s">
        <v>207</v>
      </c>
      <c r="C825" t="s">
        <v>174</v>
      </c>
      <c r="D825" t="s">
        <v>896</v>
      </c>
      <c r="E825">
        <v>45112247151</v>
      </c>
      <c r="F825" t="s">
        <v>50</v>
      </c>
      <c r="G825" t="s">
        <v>312</v>
      </c>
      <c r="H825" t="s">
        <v>52</v>
      </c>
      <c r="I825" t="s">
        <v>115</v>
      </c>
      <c r="J825" t="s">
        <v>115</v>
      </c>
      <c r="K825" s="1">
        <v>44440</v>
      </c>
      <c r="L825" s="20">
        <v>44638</v>
      </c>
      <c r="M825" s="1">
        <v>45506</v>
      </c>
      <c r="N825" s="18" t="s">
        <v>299</v>
      </c>
      <c r="O825" t="s">
        <v>53</v>
      </c>
      <c r="P825" t="s">
        <v>920</v>
      </c>
      <c r="Q825" t="s">
        <v>57</v>
      </c>
      <c r="R825" s="1">
        <v>44477</v>
      </c>
      <c r="S825" t="s">
        <v>774</v>
      </c>
      <c r="T825" t="s">
        <v>119</v>
      </c>
      <c r="U825" t="s">
        <v>176</v>
      </c>
      <c r="V825" t="s">
        <v>61</v>
      </c>
      <c r="W825">
        <v>3311</v>
      </c>
      <c r="X825" t="s">
        <v>62</v>
      </c>
      <c r="Y825" t="s">
        <v>53</v>
      </c>
      <c r="Z825">
        <v>2</v>
      </c>
      <c r="AA825" t="s">
        <v>161</v>
      </c>
      <c r="AB825" t="s">
        <v>64</v>
      </c>
      <c r="AC825" t="s">
        <v>65</v>
      </c>
      <c r="AD825" t="s">
        <v>115</v>
      </c>
      <c r="AE825" t="s">
        <v>53</v>
      </c>
      <c r="AF825" t="s">
        <v>180</v>
      </c>
      <c r="AG825">
        <v>192</v>
      </c>
      <c r="AH825">
        <v>54</v>
      </c>
      <c r="AI825" t="s">
        <v>97</v>
      </c>
      <c r="AJ825" t="s">
        <v>136</v>
      </c>
      <c r="AK825" t="s">
        <v>67</v>
      </c>
      <c r="AL825" t="s">
        <v>96</v>
      </c>
      <c r="AM825">
        <v>2</v>
      </c>
      <c r="AN825">
        <v>3</v>
      </c>
      <c r="AO825">
        <v>17</v>
      </c>
      <c r="AP825">
        <v>7</v>
      </c>
      <c r="AQ825">
        <v>51</v>
      </c>
      <c r="AR825">
        <v>4</v>
      </c>
      <c r="AS825" t="s">
        <v>739</v>
      </c>
      <c r="AT825" t="s">
        <v>134</v>
      </c>
      <c r="AU825" t="s">
        <v>134</v>
      </c>
      <c r="AV825" s="1">
        <v>45545</v>
      </c>
      <c r="AW825" s="116">
        <v>4</v>
      </c>
      <c r="AX825" s="40">
        <f>VLOOKUP(dummy_data!$AU825,dummy_oppeained!B:C,2,0)</f>
        <v>9</v>
      </c>
      <c r="AY825" s="22" t="str">
        <f>VLOOKUP(AT825,dummy_oppeained!B:D,3,0)</f>
        <v>eristav</v>
      </c>
      <c r="AZ825" s="72">
        <f>VLOOKUP(AS:AS,hinded_abi!B:D,3,0)</f>
        <v>3</v>
      </c>
      <c r="BA825" s="26">
        <f t="shared" si="36"/>
        <v>27</v>
      </c>
      <c r="BB825" s="27">
        <f t="shared" si="37"/>
        <v>9</v>
      </c>
      <c r="BC825" s="96" t="str">
        <f t="shared" si="38"/>
        <v>S00034_45112247151_õppeaine94_45545</v>
      </c>
      <c r="BD825" s="104">
        <f>COUNTIF($BC$2:BC825, BC825)</f>
        <v>1</v>
      </c>
    </row>
    <row r="826" spans="1:56" x14ac:dyDescent="0.25">
      <c r="A826" t="s">
        <v>327</v>
      </c>
      <c r="B826" t="s">
        <v>207</v>
      </c>
      <c r="C826" t="s">
        <v>174</v>
      </c>
      <c r="D826" t="s">
        <v>896</v>
      </c>
      <c r="E826">
        <v>45112247151</v>
      </c>
      <c r="F826" t="s">
        <v>50</v>
      </c>
      <c r="G826" t="s">
        <v>312</v>
      </c>
      <c r="H826" t="s">
        <v>52</v>
      </c>
      <c r="I826" t="s">
        <v>115</v>
      </c>
      <c r="J826" t="s">
        <v>115</v>
      </c>
      <c r="K826" s="1">
        <v>44440</v>
      </c>
      <c r="L826" s="20">
        <v>44638</v>
      </c>
      <c r="M826" s="1">
        <v>45506</v>
      </c>
      <c r="N826" s="18" t="s">
        <v>299</v>
      </c>
      <c r="O826" t="s">
        <v>53</v>
      </c>
      <c r="P826" t="s">
        <v>920</v>
      </c>
      <c r="Q826" t="s">
        <v>57</v>
      </c>
      <c r="R826" s="1">
        <v>44477</v>
      </c>
      <c r="S826" t="s">
        <v>774</v>
      </c>
      <c r="T826" t="s">
        <v>119</v>
      </c>
      <c r="U826" t="s">
        <v>176</v>
      </c>
      <c r="V826" t="s">
        <v>61</v>
      </c>
      <c r="W826">
        <v>3311</v>
      </c>
      <c r="X826" t="s">
        <v>62</v>
      </c>
      <c r="Y826" t="s">
        <v>53</v>
      </c>
      <c r="Z826">
        <v>2</v>
      </c>
      <c r="AA826" t="s">
        <v>161</v>
      </c>
      <c r="AB826" t="s">
        <v>64</v>
      </c>
      <c r="AC826" t="s">
        <v>65</v>
      </c>
      <c r="AD826" t="s">
        <v>115</v>
      </c>
      <c r="AE826" t="s">
        <v>53</v>
      </c>
      <c r="AF826" t="s">
        <v>180</v>
      </c>
      <c r="AG826">
        <v>192</v>
      </c>
      <c r="AH826">
        <v>54</v>
      </c>
      <c r="AI826" t="s">
        <v>97</v>
      </c>
      <c r="AJ826" t="s">
        <v>136</v>
      </c>
      <c r="AK826" t="s">
        <v>67</v>
      </c>
      <c r="AL826" t="s">
        <v>96</v>
      </c>
      <c r="AM826">
        <v>2</v>
      </c>
      <c r="AN826">
        <v>3</v>
      </c>
      <c r="AO826">
        <v>17</v>
      </c>
      <c r="AP826">
        <v>7</v>
      </c>
      <c r="AQ826">
        <v>51</v>
      </c>
      <c r="AR826">
        <v>4</v>
      </c>
      <c r="AS826" t="s">
        <v>745</v>
      </c>
      <c r="AT826" t="s">
        <v>196</v>
      </c>
      <c r="AU826" t="s">
        <v>196</v>
      </c>
      <c r="AV826" s="1">
        <v>44237</v>
      </c>
      <c r="AW826" s="116">
        <v>4</v>
      </c>
      <c r="AX826" s="15">
        <f>VLOOKUP(dummy_data!$AU826,dummy_oppeained!B:C,2,0)</f>
        <v>5</v>
      </c>
      <c r="AY826" s="22" t="str">
        <f>VLOOKUP(AT826,dummy_oppeained!B:D,3,0)</f>
        <v>eristav</v>
      </c>
      <c r="AZ826" s="72">
        <f>VLOOKUP(AS:AS,hinded_abi!B:D,3,0)</f>
        <v>0</v>
      </c>
      <c r="BA826" s="26">
        <f t="shared" si="36"/>
        <v>0</v>
      </c>
      <c r="BB826" s="27">
        <f t="shared" si="37"/>
        <v>5</v>
      </c>
      <c r="BC826" s="96" t="str">
        <f t="shared" si="38"/>
        <v>S00034_45112247151_õppeaine82_44237</v>
      </c>
      <c r="BD826" s="104">
        <f>COUNTIF($BC$2:BC826, BC826)</f>
        <v>1</v>
      </c>
    </row>
    <row r="827" spans="1:56" x14ac:dyDescent="0.25">
      <c r="A827" t="s">
        <v>327</v>
      </c>
      <c r="B827" t="s">
        <v>207</v>
      </c>
      <c r="C827" t="s">
        <v>174</v>
      </c>
      <c r="D827" t="s">
        <v>896</v>
      </c>
      <c r="E827">
        <v>45112247151</v>
      </c>
      <c r="F827" t="s">
        <v>50</v>
      </c>
      <c r="G827" t="s">
        <v>312</v>
      </c>
      <c r="H827" t="s">
        <v>52</v>
      </c>
      <c r="I827" t="s">
        <v>115</v>
      </c>
      <c r="J827" t="s">
        <v>115</v>
      </c>
      <c r="K827" s="1">
        <v>44440</v>
      </c>
      <c r="L827" s="20">
        <v>44638</v>
      </c>
      <c r="M827" s="1">
        <v>45506</v>
      </c>
      <c r="N827" s="18" t="s">
        <v>299</v>
      </c>
      <c r="O827" t="s">
        <v>53</v>
      </c>
      <c r="P827" t="s">
        <v>920</v>
      </c>
      <c r="Q827" t="s">
        <v>57</v>
      </c>
      <c r="R827" s="1">
        <v>44477</v>
      </c>
      <c r="S827" t="s">
        <v>774</v>
      </c>
      <c r="T827" t="s">
        <v>119</v>
      </c>
      <c r="U827" t="s">
        <v>176</v>
      </c>
      <c r="V827" t="s">
        <v>61</v>
      </c>
      <c r="W827">
        <v>3311</v>
      </c>
      <c r="X827" t="s">
        <v>62</v>
      </c>
      <c r="Y827" t="s">
        <v>53</v>
      </c>
      <c r="Z827">
        <v>3</v>
      </c>
      <c r="AA827" t="s">
        <v>161</v>
      </c>
      <c r="AB827" t="s">
        <v>64</v>
      </c>
      <c r="AC827" t="s">
        <v>65</v>
      </c>
      <c r="AD827" t="s">
        <v>115</v>
      </c>
      <c r="AE827" t="s">
        <v>53</v>
      </c>
      <c r="AF827" t="s">
        <v>180</v>
      </c>
      <c r="AG827">
        <v>192</v>
      </c>
      <c r="AH827">
        <v>42</v>
      </c>
      <c r="AI827" t="s">
        <v>97</v>
      </c>
      <c r="AJ827" t="s">
        <v>194</v>
      </c>
      <c r="AK827" t="s">
        <v>67</v>
      </c>
      <c r="AL827" t="s">
        <v>107</v>
      </c>
      <c r="AM827">
        <v>2</v>
      </c>
      <c r="AN827">
        <v>1</v>
      </c>
      <c r="AO827">
        <v>17</v>
      </c>
      <c r="AP827">
        <v>7</v>
      </c>
      <c r="AQ827">
        <v>32</v>
      </c>
      <c r="AR827">
        <v>4</v>
      </c>
      <c r="AS827" t="s">
        <v>732</v>
      </c>
      <c r="AT827" t="s">
        <v>95</v>
      </c>
      <c r="AU827" t="s">
        <v>95</v>
      </c>
      <c r="AV827" s="1">
        <v>45910</v>
      </c>
      <c r="AW827" s="116">
        <v>4</v>
      </c>
      <c r="AX827" s="40">
        <f>VLOOKUP(dummy_data!$AU827,dummy_oppeained!B:C,2,0)</f>
        <v>2</v>
      </c>
      <c r="AY827" s="22" t="str">
        <f>VLOOKUP(AT827,dummy_oppeained!B:D,3,0)</f>
        <v>mitteeristav</v>
      </c>
      <c r="AZ827" s="72" t="str">
        <f>VLOOKUP(AS:AS,hinded_abi!B:D,3,0)</f>
        <v>NULL</v>
      </c>
      <c r="BA827" s="26" t="str">
        <f t="shared" si="36"/>
        <v xml:space="preserve"> </v>
      </c>
      <c r="BB827" s="27">
        <f t="shared" si="37"/>
        <v>0</v>
      </c>
      <c r="BC827" s="96" t="str">
        <f t="shared" si="38"/>
        <v>S00034_45112247151_õppeaine4_45910</v>
      </c>
      <c r="BD827" s="104">
        <f>COUNTIF($BC$2:BC827, BC827)</f>
        <v>1</v>
      </c>
    </row>
    <row r="828" spans="1:56" x14ac:dyDescent="0.25">
      <c r="A828" t="s">
        <v>327</v>
      </c>
      <c r="B828" t="s">
        <v>207</v>
      </c>
      <c r="C828" t="s">
        <v>174</v>
      </c>
      <c r="D828" t="s">
        <v>896</v>
      </c>
      <c r="E828">
        <v>45112247151</v>
      </c>
      <c r="F828" t="s">
        <v>50</v>
      </c>
      <c r="G828" t="s">
        <v>312</v>
      </c>
      <c r="H828" t="s">
        <v>52</v>
      </c>
      <c r="I828" t="s">
        <v>115</v>
      </c>
      <c r="J828" t="s">
        <v>115</v>
      </c>
      <c r="K828" s="1">
        <v>44440</v>
      </c>
      <c r="L828" s="20">
        <v>44638</v>
      </c>
      <c r="M828" s="1">
        <v>45506</v>
      </c>
      <c r="N828" s="18" t="s">
        <v>299</v>
      </c>
      <c r="O828" t="s">
        <v>53</v>
      </c>
      <c r="P828" t="s">
        <v>920</v>
      </c>
      <c r="Q828" t="s">
        <v>57</v>
      </c>
      <c r="R828" s="1">
        <v>44477</v>
      </c>
      <c r="S828" t="s">
        <v>774</v>
      </c>
      <c r="T828" t="s">
        <v>119</v>
      </c>
      <c r="U828" t="s">
        <v>176</v>
      </c>
      <c r="V828" t="s">
        <v>61</v>
      </c>
      <c r="W828">
        <v>3311</v>
      </c>
      <c r="X828" t="s">
        <v>62</v>
      </c>
      <c r="Y828" t="s">
        <v>53</v>
      </c>
      <c r="Z828">
        <v>4</v>
      </c>
      <c r="AA828" t="s">
        <v>161</v>
      </c>
      <c r="AB828" t="s">
        <v>64</v>
      </c>
      <c r="AC828" t="s">
        <v>106</v>
      </c>
      <c r="AD828" t="s">
        <v>115</v>
      </c>
      <c r="AE828" t="s">
        <v>53</v>
      </c>
      <c r="AF828" t="s">
        <v>180</v>
      </c>
      <c r="AG828">
        <v>192</v>
      </c>
      <c r="AH828">
        <v>50</v>
      </c>
      <c r="AI828" t="s">
        <v>97</v>
      </c>
      <c r="AJ828" t="s">
        <v>219</v>
      </c>
      <c r="AK828" t="s">
        <v>67</v>
      </c>
      <c r="AL828" t="s">
        <v>181</v>
      </c>
      <c r="AM828">
        <v>2</v>
      </c>
      <c r="AN828">
        <v>0</v>
      </c>
      <c r="AO828">
        <v>17</v>
      </c>
      <c r="AP828">
        <v>0</v>
      </c>
      <c r="AQ828">
        <v>53</v>
      </c>
      <c r="AR828">
        <v>4</v>
      </c>
      <c r="AS828" t="s">
        <v>741</v>
      </c>
      <c r="AT828" t="s">
        <v>152</v>
      </c>
      <c r="AU828" t="s">
        <v>152</v>
      </c>
      <c r="AV828" s="1">
        <v>45179</v>
      </c>
      <c r="AW828" s="116">
        <v>4</v>
      </c>
      <c r="AX828" s="15">
        <f>VLOOKUP(dummy_data!$AU828,dummy_oppeained!B:C,2,0)</f>
        <v>6</v>
      </c>
      <c r="AY828" s="22" t="str">
        <f>VLOOKUP(AT828,dummy_oppeained!B:D,3,0)</f>
        <v>eristav</v>
      </c>
      <c r="AZ828" s="72">
        <f>VLOOKUP(AS:AS,hinded_abi!B:D,3,0)</f>
        <v>2</v>
      </c>
      <c r="BA828" s="26">
        <f t="shared" si="36"/>
        <v>12</v>
      </c>
      <c r="BB828" s="27">
        <f t="shared" si="37"/>
        <v>6</v>
      </c>
      <c r="BC828" s="96" t="str">
        <f t="shared" si="38"/>
        <v>S00034_45112247151_õppeaine41_45179</v>
      </c>
      <c r="BD828" s="104">
        <f>COUNTIF($BC$2:BC828, BC828)</f>
        <v>1</v>
      </c>
    </row>
    <row r="829" spans="1:56" x14ac:dyDescent="0.25">
      <c r="A829" t="s">
        <v>327</v>
      </c>
      <c r="B829" t="s">
        <v>207</v>
      </c>
      <c r="C829" t="s">
        <v>174</v>
      </c>
      <c r="D829" t="s">
        <v>896</v>
      </c>
      <c r="E829">
        <v>45112247151</v>
      </c>
      <c r="F829" t="s">
        <v>50</v>
      </c>
      <c r="G829" t="s">
        <v>312</v>
      </c>
      <c r="H829" t="s">
        <v>52</v>
      </c>
      <c r="I829" t="s">
        <v>115</v>
      </c>
      <c r="J829" t="s">
        <v>115</v>
      </c>
      <c r="K829" s="1">
        <v>44440</v>
      </c>
      <c r="L829" s="20">
        <v>44638</v>
      </c>
      <c r="M829" s="1">
        <v>45506</v>
      </c>
      <c r="N829" s="18" t="s">
        <v>299</v>
      </c>
      <c r="O829" t="s">
        <v>53</v>
      </c>
      <c r="P829" t="s">
        <v>920</v>
      </c>
      <c r="Q829" t="s">
        <v>57</v>
      </c>
      <c r="R829" s="1">
        <v>44477</v>
      </c>
      <c r="S829" t="s">
        <v>774</v>
      </c>
      <c r="T829" t="s">
        <v>119</v>
      </c>
      <c r="U829" t="s">
        <v>176</v>
      </c>
      <c r="V829" t="s">
        <v>61</v>
      </c>
      <c r="W829">
        <v>3311</v>
      </c>
      <c r="X829" t="s">
        <v>62</v>
      </c>
      <c r="Y829" t="s">
        <v>53</v>
      </c>
      <c r="Z829">
        <v>4</v>
      </c>
      <c r="AA829" t="s">
        <v>161</v>
      </c>
      <c r="AB829" t="s">
        <v>64</v>
      </c>
      <c r="AC829" t="s">
        <v>106</v>
      </c>
      <c r="AD829" t="s">
        <v>115</v>
      </c>
      <c r="AE829" t="s">
        <v>53</v>
      </c>
      <c r="AF829" t="s">
        <v>180</v>
      </c>
      <c r="AG829">
        <v>192</v>
      </c>
      <c r="AH829">
        <v>50</v>
      </c>
      <c r="AI829" t="s">
        <v>97</v>
      </c>
      <c r="AJ829" t="s">
        <v>219</v>
      </c>
      <c r="AK829" t="s">
        <v>67</v>
      </c>
      <c r="AL829" t="s">
        <v>181</v>
      </c>
      <c r="AM829">
        <v>2</v>
      </c>
      <c r="AN829">
        <v>0</v>
      </c>
      <c r="AO829">
        <v>17</v>
      </c>
      <c r="AP829">
        <v>0</v>
      </c>
      <c r="AQ829">
        <v>53</v>
      </c>
      <c r="AR829">
        <v>4</v>
      </c>
      <c r="AS829" t="s">
        <v>745</v>
      </c>
      <c r="AT829" t="s">
        <v>223</v>
      </c>
      <c r="AU829" t="s">
        <v>223</v>
      </c>
      <c r="AV829" s="1">
        <v>45179</v>
      </c>
      <c r="AW829" s="116">
        <v>4</v>
      </c>
      <c r="AX829" s="40">
        <f>VLOOKUP(dummy_data!$AU829,dummy_oppeained!B:C,2,0)</f>
        <v>9</v>
      </c>
      <c r="AY829" s="22" t="str">
        <f>VLOOKUP(AT829,dummy_oppeained!B:D,3,0)</f>
        <v>eristav</v>
      </c>
      <c r="AZ829" s="72">
        <f>VLOOKUP(AS:AS,hinded_abi!B:D,3,0)</f>
        <v>0</v>
      </c>
      <c r="BA829" s="26">
        <f t="shared" si="36"/>
        <v>0</v>
      </c>
      <c r="BB829" s="27">
        <f t="shared" si="37"/>
        <v>9</v>
      </c>
      <c r="BC829" s="96" t="str">
        <f t="shared" si="38"/>
        <v>S00034_45112247151_õppeaine80_45179</v>
      </c>
      <c r="BD829" s="104">
        <f>COUNTIF($BC$2:BC829, BC829)</f>
        <v>1</v>
      </c>
    </row>
    <row r="830" spans="1:56" x14ac:dyDescent="0.25">
      <c r="A830" t="s">
        <v>328</v>
      </c>
      <c r="B830" t="s">
        <v>329</v>
      </c>
      <c r="C830" t="s">
        <v>291</v>
      </c>
      <c r="D830" t="s">
        <v>897</v>
      </c>
      <c r="E830">
        <v>31011198035</v>
      </c>
      <c r="F830" t="s">
        <v>243</v>
      </c>
      <c r="G830" t="s">
        <v>114</v>
      </c>
      <c r="H830" t="s">
        <v>115</v>
      </c>
      <c r="I830" t="s">
        <v>115</v>
      </c>
      <c r="J830" t="s">
        <v>52</v>
      </c>
      <c r="K830" s="1">
        <v>43862</v>
      </c>
      <c r="L830" t="s">
        <v>330</v>
      </c>
      <c r="M830" s="1">
        <v>45122</v>
      </c>
      <c r="N830" t="s">
        <v>245</v>
      </c>
      <c r="O830" t="s">
        <v>159</v>
      </c>
      <c r="P830" t="s">
        <v>935</v>
      </c>
      <c r="Q830" t="s">
        <v>10</v>
      </c>
      <c r="R830" s="1">
        <v>45232</v>
      </c>
      <c r="S830" t="s">
        <v>774</v>
      </c>
      <c r="T830" t="s">
        <v>59</v>
      </c>
      <c r="U830" t="s">
        <v>60</v>
      </c>
      <c r="V830" t="s">
        <v>177</v>
      </c>
      <c r="W830">
        <v>1467</v>
      </c>
      <c r="X830" t="s">
        <v>62</v>
      </c>
      <c r="Z830">
        <v>1</v>
      </c>
      <c r="AA830" t="s">
        <v>284</v>
      </c>
      <c r="AB830" t="s">
        <v>64</v>
      </c>
      <c r="AC830" t="s">
        <v>65</v>
      </c>
      <c r="AD830" t="s">
        <v>115</v>
      </c>
      <c r="AE830" t="s">
        <v>53</v>
      </c>
      <c r="AF830" t="s">
        <v>53</v>
      </c>
      <c r="AG830">
        <v>118</v>
      </c>
      <c r="AH830">
        <v>31</v>
      </c>
      <c r="AI830" t="s">
        <v>230</v>
      </c>
      <c r="AJ830" t="s">
        <v>136</v>
      </c>
      <c r="AK830" t="s">
        <v>68</v>
      </c>
      <c r="AL830" t="s">
        <v>194</v>
      </c>
      <c r="AM830">
        <v>1</v>
      </c>
      <c r="AN830">
        <v>2</v>
      </c>
      <c r="AO830">
        <v>17</v>
      </c>
      <c r="AP830">
        <v>7</v>
      </c>
      <c r="AQ830">
        <v>21</v>
      </c>
      <c r="AR830">
        <v>3</v>
      </c>
      <c r="AS830" t="s">
        <v>741</v>
      </c>
      <c r="AT830" t="s">
        <v>89</v>
      </c>
      <c r="AU830" t="s">
        <v>89</v>
      </c>
      <c r="AV830" s="1">
        <v>44237</v>
      </c>
      <c r="AW830" s="116">
        <v>3.5</v>
      </c>
      <c r="AX830" s="15">
        <f>VLOOKUP(dummy_data!$AU830,dummy_oppeained!B:C,2,0)</f>
        <v>5</v>
      </c>
      <c r="AY830" s="22" t="str">
        <f>VLOOKUP(AT830,dummy_oppeained!B:D,3,0)</f>
        <v>eristav</v>
      </c>
      <c r="AZ830" s="72">
        <f>VLOOKUP(AS:AS,hinded_abi!B:D,3,0)</f>
        <v>2</v>
      </c>
      <c r="BA830" s="26">
        <f t="shared" si="36"/>
        <v>10</v>
      </c>
      <c r="BB830" s="27">
        <f t="shared" si="37"/>
        <v>5</v>
      </c>
      <c r="BC830" s="96" t="str">
        <f t="shared" si="38"/>
        <v>S00035_31011198035_õppeaine39_44237</v>
      </c>
      <c r="BD830" s="104">
        <f>COUNTIF($BC$2:BC830, BC830)</f>
        <v>1</v>
      </c>
    </row>
    <row r="831" spans="1:56" x14ac:dyDescent="0.25">
      <c r="A831" t="s">
        <v>328</v>
      </c>
      <c r="B831" t="s">
        <v>329</v>
      </c>
      <c r="C831" t="s">
        <v>291</v>
      </c>
      <c r="D831" t="s">
        <v>897</v>
      </c>
      <c r="E831">
        <v>31011198035</v>
      </c>
      <c r="F831" t="s">
        <v>243</v>
      </c>
      <c r="G831" t="s">
        <v>114</v>
      </c>
      <c r="H831" t="s">
        <v>115</v>
      </c>
      <c r="I831" t="s">
        <v>115</v>
      </c>
      <c r="J831" t="s">
        <v>52</v>
      </c>
      <c r="K831" s="1">
        <v>43862</v>
      </c>
      <c r="L831" t="s">
        <v>330</v>
      </c>
      <c r="M831" s="1">
        <v>45122</v>
      </c>
      <c r="N831" t="s">
        <v>245</v>
      </c>
      <c r="O831" t="s">
        <v>159</v>
      </c>
      <c r="P831" t="s">
        <v>935</v>
      </c>
      <c r="Q831" t="s">
        <v>10</v>
      </c>
      <c r="R831" s="1">
        <v>45232</v>
      </c>
      <c r="S831" t="s">
        <v>774</v>
      </c>
      <c r="T831" t="s">
        <v>59</v>
      </c>
      <c r="U831" t="s">
        <v>60</v>
      </c>
      <c r="V831" t="s">
        <v>177</v>
      </c>
      <c r="W831">
        <v>1467</v>
      </c>
      <c r="X831" t="s">
        <v>62</v>
      </c>
      <c r="Z831">
        <v>2</v>
      </c>
      <c r="AA831" t="s">
        <v>284</v>
      </c>
      <c r="AB831" t="s">
        <v>64</v>
      </c>
      <c r="AC831" t="s">
        <v>179</v>
      </c>
      <c r="AD831" t="s">
        <v>115</v>
      </c>
      <c r="AE831" t="s">
        <v>53</v>
      </c>
      <c r="AF831" t="s">
        <v>53</v>
      </c>
      <c r="AG831">
        <v>118</v>
      </c>
      <c r="AH831">
        <v>43</v>
      </c>
      <c r="AI831" t="s">
        <v>230</v>
      </c>
      <c r="AJ831" t="s">
        <v>230</v>
      </c>
      <c r="AK831" t="s">
        <v>68</v>
      </c>
      <c r="AL831" t="s">
        <v>67</v>
      </c>
      <c r="AM831">
        <v>1</v>
      </c>
      <c r="AN831">
        <v>0</v>
      </c>
      <c r="AO831">
        <v>17</v>
      </c>
      <c r="AP831">
        <v>3</v>
      </c>
      <c r="AQ831">
        <v>25</v>
      </c>
      <c r="AR831">
        <v>3</v>
      </c>
      <c r="AS831" t="s">
        <v>734</v>
      </c>
      <c r="AT831" t="s">
        <v>274</v>
      </c>
      <c r="AU831" t="s">
        <v>274</v>
      </c>
      <c r="AV831" s="1">
        <v>44967</v>
      </c>
      <c r="AW831" s="116">
        <v>3.5</v>
      </c>
      <c r="AX831" s="40">
        <f>VLOOKUP(dummy_data!$AU831,dummy_oppeained!B:C,2,0)</f>
        <v>2</v>
      </c>
      <c r="AY831" s="22" t="str">
        <f>VLOOKUP(AT831,dummy_oppeained!B:D,3,0)</f>
        <v>mitteeristav</v>
      </c>
      <c r="AZ831" s="72" t="str">
        <f>VLOOKUP(AS:AS,hinded_abi!B:D,3,0)</f>
        <v>NULL</v>
      </c>
      <c r="BA831" s="26" t="str">
        <f t="shared" si="36"/>
        <v xml:space="preserve"> </v>
      </c>
      <c r="BB831" s="27">
        <f t="shared" si="37"/>
        <v>0</v>
      </c>
      <c r="BC831" s="96" t="str">
        <f t="shared" si="38"/>
        <v>S00035_31011198035_õppeaine47_44967</v>
      </c>
      <c r="BD831" s="104">
        <f>COUNTIF($BC$2:BC831, BC831)</f>
        <v>1</v>
      </c>
    </row>
    <row r="832" spans="1:56" x14ac:dyDescent="0.25">
      <c r="A832" t="s">
        <v>328</v>
      </c>
      <c r="B832" t="s">
        <v>329</v>
      </c>
      <c r="C832" t="s">
        <v>291</v>
      </c>
      <c r="D832" t="s">
        <v>897</v>
      </c>
      <c r="E832">
        <v>31011198035</v>
      </c>
      <c r="F832" t="s">
        <v>243</v>
      </c>
      <c r="G832" t="s">
        <v>114</v>
      </c>
      <c r="H832" t="s">
        <v>115</v>
      </c>
      <c r="I832" t="s">
        <v>115</v>
      </c>
      <c r="J832" t="s">
        <v>52</v>
      </c>
      <c r="K832" s="1">
        <v>43862</v>
      </c>
      <c r="L832" t="s">
        <v>330</v>
      </c>
      <c r="M832" s="1">
        <v>45122</v>
      </c>
      <c r="N832" t="s">
        <v>245</v>
      </c>
      <c r="O832" t="s">
        <v>159</v>
      </c>
      <c r="P832" t="s">
        <v>935</v>
      </c>
      <c r="Q832" t="s">
        <v>10</v>
      </c>
      <c r="R832" s="1">
        <v>45232</v>
      </c>
      <c r="S832" t="s">
        <v>774</v>
      </c>
      <c r="T832" t="s">
        <v>59</v>
      </c>
      <c r="U832" t="s">
        <v>60</v>
      </c>
      <c r="V832" t="s">
        <v>177</v>
      </c>
      <c r="W832">
        <v>1467</v>
      </c>
      <c r="X832" t="s">
        <v>62</v>
      </c>
      <c r="Z832">
        <v>2</v>
      </c>
      <c r="AA832" t="s">
        <v>284</v>
      </c>
      <c r="AB832" t="s">
        <v>64</v>
      </c>
      <c r="AC832" t="s">
        <v>179</v>
      </c>
      <c r="AD832" t="s">
        <v>115</v>
      </c>
      <c r="AE832" t="s">
        <v>53</v>
      </c>
      <c r="AF832" t="s">
        <v>53</v>
      </c>
      <c r="AG832">
        <v>118</v>
      </c>
      <c r="AH832">
        <v>43</v>
      </c>
      <c r="AI832" t="s">
        <v>230</v>
      </c>
      <c r="AJ832" t="s">
        <v>230</v>
      </c>
      <c r="AK832" t="s">
        <v>68</v>
      </c>
      <c r="AL832" t="s">
        <v>67</v>
      </c>
      <c r="AM832">
        <v>1</v>
      </c>
      <c r="AN832">
        <v>0</v>
      </c>
      <c r="AO832">
        <v>17</v>
      </c>
      <c r="AP832">
        <v>3</v>
      </c>
      <c r="AQ832">
        <v>25</v>
      </c>
      <c r="AR832">
        <v>3</v>
      </c>
      <c r="AS832" t="s">
        <v>745</v>
      </c>
      <c r="AT832" t="s">
        <v>83</v>
      </c>
      <c r="AU832" t="s">
        <v>83</v>
      </c>
      <c r="AV832" s="1">
        <v>44449</v>
      </c>
      <c r="AW832" s="116">
        <v>3.5</v>
      </c>
      <c r="AX832" s="15">
        <f>VLOOKUP(dummy_data!$AU832,dummy_oppeained!B:C,2,0)</f>
        <v>8</v>
      </c>
      <c r="AY832" s="22" t="str">
        <f>VLOOKUP(AT832,dummy_oppeained!B:D,3,0)</f>
        <v>eristav</v>
      </c>
      <c r="AZ832" s="72">
        <f>VLOOKUP(AS:AS,hinded_abi!B:D,3,0)</f>
        <v>0</v>
      </c>
      <c r="BA832" s="26">
        <f t="shared" si="36"/>
        <v>0</v>
      </c>
      <c r="BB832" s="27">
        <f t="shared" si="37"/>
        <v>8</v>
      </c>
      <c r="BC832" s="96" t="str">
        <f t="shared" si="38"/>
        <v>S00035_31011198035_õppeaine79_44449</v>
      </c>
      <c r="BD832" s="104">
        <f>COUNTIF($BC$2:BC832, BC832)</f>
        <v>1</v>
      </c>
    </row>
    <row r="833" spans="1:56" x14ac:dyDescent="0.25">
      <c r="A833" t="s">
        <v>328</v>
      </c>
      <c r="B833" t="s">
        <v>329</v>
      </c>
      <c r="C833" t="s">
        <v>291</v>
      </c>
      <c r="D833" t="s">
        <v>897</v>
      </c>
      <c r="E833">
        <v>31011198035</v>
      </c>
      <c r="F833" t="s">
        <v>243</v>
      </c>
      <c r="G833" t="s">
        <v>114</v>
      </c>
      <c r="H833" t="s">
        <v>115</v>
      </c>
      <c r="I833" t="s">
        <v>115</v>
      </c>
      <c r="J833" t="s">
        <v>52</v>
      </c>
      <c r="K833" s="1">
        <v>43862</v>
      </c>
      <c r="L833" t="s">
        <v>330</v>
      </c>
      <c r="M833" s="1">
        <v>45122</v>
      </c>
      <c r="N833" t="s">
        <v>245</v>
      </c>
      <c r="O833" t="s">
        <v>159</v>
      </c>
      <c r="P833" t="s">
        <v>935</v>
      </c>
      <c r="Q833" t="s">
        <v>10</v>
      </c>
      <c r="R833" s="1">
        <v>45232</v>
      </c>
      <c r="S833" t="s">
        <v>774</v>
      </c>
      <c r="T833" t="s">
        <v>59</v>
      </c>
      <c r="U833" t="s">
        <v>60</v>
      </c>
      <c r="V833" t="s">
        <v>177</v>
      </c>
      <c r="W833">
        <v>1467</v>
      </c>
      <c r="X833" t="s">
        <v>62</v>
      </c>
      <c r="Z833">
        <v>2</v>
      </c>
      <c r="AA833" t="s">
        <v>284</v>
      </c>
      <c r="AB833" t="s">
        <v>64</v>
      </c>
      <c r="AC833" t="s">
        <v>179</v>
      </c>
      <c r="AD833" t="s">
        <v>115</v>
      </c>
      <c r="AE833" t="s">
        <v>53</v>
      </c>
      <c r="AF833" t="s">
        <v>53</v>
      </c>
      <c r="AG833">
        <v>118</v>
      </c>
      <c r="AH833">
        <v>43</v>
      </c>
      <c r="AI833" t="s">
        <v>230</v>
      </c>
      <c r="AJ833" t="s">
        <v>230</v>
      </c>
      <c r="AK833" t="s">
        <v>68</v>
      </c>
      <c r="AL833" t="s">
        <v>67</v>
      </c>
      <c r="AM833">
        <v>1</v>
      </c>
      <c r="AN833">
        <v>0</v>
      </c>
      <c r="AO833">
        <v>17</v>
      </c>
      <c r="AP833">
        <v>3</v>
      </c>
      <c r="AQ833">
        <v>25</v>
      </c>
      <c r="AR833">
        <v>3</v>
      </c>
      <c r="AS833" t="s">
        <v>741</v>
      </c>
      <c r="AT833" t="s">
        <v>128</v>
      </c>
      <c r="AU833" t="s">
        <v>128</v>
      </c>
      <c r="AV833" s="1">
        <v>45545</v>
      </c>
      <c r="AW833" s="116">
        <v>3.5</v>
      </c>
      <c r="AX833" s="40">
        <f>VLOOKUP(dummy_data!$AU833,dummy_oppeained!B:C,2,0)</f>
        <v>5</v>
      </c>
      <c r="AY833" s="22" t="str">
        <f>VLOOKUP(AT833,dummy_oppeained!B:D,3,0)</f>
        <v>eristav</v>
      </c>
      <c r="AZ833" s="72">
        <f>VLOOKUP(AS:AS,hinded_abi!B:D,3,0)</f>
        <v>2</v>
      </c>
      <c r="BA833" s="26">
        <f t="shared" si="36"/>
        <v>10</v>
      </c>
      <c r="BB833" s="27">
        <f t="shared" si="37"/>
        <v>5</v>
      </c>
      <c r="BC833" s="96" t="str">
        <f t="shared" si="38"/>
        <v>S00035_31011198035_õppeaine81_45545</v>
      </c>
      <c r="BD833" s="104">
        <f>COUNTIF($BC$2:BC833, BC833)</f>
        <v>1</v>
      </c>
    </row>
    <row r="834" spans="1:56" x14ac:dyDescent="0.25">
      <c r="A834" t="s">
        <v>328</v>
      </c>
      <c r="B834" t="s">
        <v>329</v>
      </c>
      <c r="C834" t="s">
        <v>291</v>
      </c>
      <c r="D834" t="s">
        <v>897</v>
      </c>
      <c r="E834">
        <v>31011198035</v>
      </c>
      <c r="F834" t="s">
        <v>243</v>
      </c>
      <c r="G834" t="s">
        <v>114</v>
      </c>
      <c r="H834" t="s">
        <v>115</v>
      </c>
      <c r="I834" t="s">
        <v>115</v>
      </c>
      <c r="J834" t="s">
        <v>52</v>
      </c>
      <c r="K834" s="1">
        <v>43862</v>
      </c>
      <c r="L834" t="s">
        <v>330</v>
      </c>
      <c r="M834" s="1">
        <v>45122</v>
      </c>
      <c r="N834" t="s">
        <v>245</v>
      </c>
      <c r="O834" t="s">
        <v>159</v>
      </c>
      <c r="P834" t="s">
        <v>935</v>
      </c>
      <c r="Q834" t="s">
        <v>10</v>
      </c>
      <c r="R834" s="1">
        <v>45232</v>
      </c>
      <c r="S834" t="s">
        <v>774</v>
      </c>
      <c r="T834" t="s">
        <v>59</v>
      </c>
      <c r="U834" t="s">
        <v>60</v>
      </c>
      <c r="V834" t="s">
        <v>177</v>
      </c>
      <c r="W834">
        <v>1467</v>
      </c>
      <c r="X834" t="s">
        <v>62</v>
      </c>
      <c r="Z834">
        <v>2</v>
      </c>
      <c r="AA834" t="s">
        <v>284</v>
      </c>
      <c r="AB834" t="s">
        <v>64</v>
      </c>
      <c r="AC834" t="s">
        <v>179</v>
      </c>
      <c r="AD834" t="s">
        <v>115</v>
      </c>
      <c r="AE834" t="s">
        <v>53</v>
      </c>
      <c r="AF834" t="s">
        <v>53</v>
      </c>
      <c r="AG834">
        <v>118</v>
      </c>
      <c r="AH834">
        <v>43</v>
      </c>
      <c r="AI834" t="s">
        <v>230</v>
      </c>
      <c r="AJ834" t="s">
        <v>230</v>
      </c>
      <c r="AK834" t="s">
        <v>68</v>
      </c>
      <c r="AL834" t="s">
        <v>67</v>
      </c>
      <c r="AM834">
        <v>1</v>
      </c>
      <c r="AN834">
        <v>0</v>
      </c>
      <c r="AO834">
        <v>17</v>
      </c>
      <c r="AP834">
        <v>3</v>
      </c>
      <c r="AQ834">
        <v>25</v>
      </c>
      <c r="AR834">
        <v>3</v>
      </c>
      <c r="AS834" t="s">
        <v>737</v>
      </c>
      <c r="AT834" t="s">
        <v>143</v>
      </c>
      <c r="AU834" t="s">
        <v>143</v>
      </c>
      <c r="AV834" s="1">
        <v>45698</v>
      </c>
      <c r="AW834" s="116">
        <v>3.5</v>
      </c>
      <c r="AX834" s="15">
        <f>VLOOKUP(dummy_data!$AU834,dummy_oppeained!B:C,2,0)</f>
        <v>5</v>
      </c>
      <c r="AY834" s="22" t="str">
        <f>VLOOKUP(AT834,dummy_oppeained!B:D,3,0)</f>
        <v>eristav</v>
      </c>
      <c r="AZ834" s="72">
        <f>VLOOKUP(AS:AS,hinded_abi!B:D,3,0)</f>
        <v>4</v>
      </c>
      <c r="BA834" s="26">
        <f t="shared" si="36"/>
        <v>20</v>
      </c>
      <c r="BB834" s="27">
        <f t="shared" si="37"/>
        <v>5</v>
      </c>
      <c r="BC834" s="96" t="str">
        <f t="shared" si="38"/>
        <v>S00035_31011198035_õppeaine53_45698</v>
      </c>
      <c r="BD834" s="104">
        <f>COUNTIF($BC$2:BC834, BC834)</f>
        <v>1</v>
      </c>
    </row>
    <row r="835" spans="1:56" x14ac:dyDescent="0.25">
      <c r="A835" t="s">
        <v>328</v>
      </c>
      <c r="B835" t="s">
        <v>329</v>
      </c>
      <c r="C835" t="s">
        <v>291</v>
      </c>
      <c r="D835" t="s">
        <v>897</v>
      </c>
      <c r="E835">
        <v>31011198035</v>
      </c>
      <c r="F835" t="s">
        <v>243</v>
      </c>
      <c r="G835" t="s">
        <v>114</v>
      </c>
      <c r="H835" t="s">
        <v>115</v>
      </c>
      <c r="I835" t="s">
        <v>115</v>
      </c>
      <c r="J835" t="s">
        <v>52</v>
      </c>
      <c r="K835" s="1">
        <v>43862</v>
      </c>
      <c r="L835" t="s">
        <v>330</v>
      </c>
      <c r="M835" s="1">
        <v>45122</v>
      </c>
      <c r="N835" t="s">
        <v>245</v>
      </c>
      <c r="O835" t="s">
        <v>159</v>
      </c>
      <c r="P835" t="s">
        <v>935</v>
      </c>
      <c r="Q835" t="s">
        <v>10</v>
      </c>
      <c r="R835" s="1">
        <v>45232</v>
      </c>
      <c r="S835" t="s">
        <v>774</v>
      </c>
      <c r="T835" t="s">
        <v>59</v>
      </c>
      <c r="U835" t="s">
        <v>60</v>
      </c>
      <c r="V835" t="s">
        <v>177</v>
      </c>
      <c r="W835">
        <v>1467</v>
      </c>
      <c r="X835" t="s">
        <v>62</v>
      </c>
      <c r="Z835">
        <v>2</v>
      </c>
      <c r="AA835" t="s">
        <v>284</v>
      </c>
      <c r="AB835" t="s">
        <v>64</v>
      </c>
      <c r="AC835" t="s">
        <v>179</v>
      </c>
      <c r="AD835" t="s">
        <v>115</v>
      </c>
      <c r="AE835" t="s">
        <v>53</v>
      </c>
      <c r="AF835" t="s">
        <v>53</v>
      </c>
      <c r="AG835">
        <v>118</v>
      </c>
      <c r="AH835">
        <v>43</v>
      </c>
      <c r="AI835" t="s">
        <v>230</v>
      </c>
      <c r="AJ835" t="s">
        <v>230</v>
      </c>
      <c r="AK835" t="s">
        <v>68</v>
      </c>
      <c r="AL835" t="s">
        <v>67</v>
      </c>
      <c r="AM835">
        <v>1</v>
      </c>
      <c r="AN835">
        <v>0</v>
      </c>
      <c r="AO835">
        <v>17</v>
      </c>
      <c r="AP835">
        <v>3</v>
      </c>
      <c r="AQ835">
        <v>25</v>
      </c>
      <c r="AR835">
        <v>3</v>
      </c>
      <c r="AS835" t="s">
        <v>745</v>
      </c>
      <c r="AT835" t="s">
        <v>130</v>
      </c>
      <c r="AU835" t="s">
        <v>130</v>
      </c>
      <c r="AV835" s="1">
        <v>44602</v>
      </c>
      <c r="AW835" s="116">
        <v>3.5</v>
      </c>
      <c r="AX835" s="40">
        <f>VLOOKUP(dummy_data!$AU835,dummy_oppeained!B:C,2,0)</f>
        <v>6</v>
      </c>
      <c r="AY835" s="22" t="str">
        <f>VLOOKUP(AT835,dummy_oppeained!B:D,3,0)</f>
        <v>eristav</v>
      </c>
      <c r="AZ835" s="72">
        <f>VLOOKUP(AS:AS,hinded_abi!B:D,3,0)</f>
        <v>0</v>
      </c>
      <c r="BA835" s="26">
        <f t="shared" ref="BA835:BA898" si="39">IF(AY835="eristav",AX835*AZ835," ")</f>
        <v>0</v>
      </c>
      <c r="BB835" s="27">
        <f t="shared" ref="BB835:BB898" si="40">IF(AY835="eristav",AX835,0)</f>
        <v>6</v>
      </c>
      <c r="BC835" s="96" t="str">
        <f t="shared" ref="BC835:BC898" si="41">_xlfn.CONCAT(A835,"_",E835,"_",AT835,"_",AV835)</f>
        <v>S00035_31011198035_õppeaine36_44602</v>
      </c>
      <c r="BD835" s="104">
        <f>COUNTIF($BC$2:BC835, BC835)</f>
        <v>1</v>
      </c>
    </row>
    <row r="836" spans="1:56" x14ac:dyDescent="0.25">
      <c r="A836" t="s">
        <v>328</v>
      </c>
      <c r="B836" t="s">
        <v>329</v>
      </c>
      <c r="C836" t="s">
        <v>291</v>
      </c>
      <c r="D836" t="s">
        <v>897</v>
      </c>
      <c r="E836">
        <v>31011198035</v>
      </c>
      <c r="F836" t="s">
        <v>243</v>
      </c>
      <c r="G836" t="s">
        <v>114</v>
      </c>
      <c r="H836" t="s">
        <v>115</v>
      </c>
      <c r="I836" t="s">
        <v>115</v>
      </c>
      <c r="J836" t="s">
        <v>52</v>
      </c>
      <c r="K836" s="1">
        <v>43862</v>
      </c>
      <c r="L836" t="s">
        <v>330</v>
      </c>
      <c r="M836" s="1">
        <v>45122</v>
      </c>
      <c r="N836" t="s">
        <v>245</v>
      </c>
      <c r="O836" t="s">
        <v>159</v>
      </c>
      <c r="P836" t="s">
        <v>935</v>
      </c>
      <c r="Q836" t="s">
        <v>10</v>
      </c>
      <c r="R836" s="1">
        <v>45232</v>
      </c>
      <c r="S836" t="s">
        <v>774</v>
      </c>
      <c r="T836" t="s">
        <v>59</v>
      </c>
      <c r="U836" t="s">
        <v>60</v>
      </c>
      <c r="V836" t="s">
        <v>177</v>
      </c>
      <c r="W836">
        <v>1467</v>
      </c>
      <c r="X836" t="s">
        <v>62</v>
      </c>
      <c r="Z836">
        <v>3</v>
      </c>
      <c r="AA836" t="s">
        <v>284</v>
      </c>
      <c r="AB836" t="s">
        <v>64</v>
      </c>
      <c r="AC836" t="s">
        <v>84</v>
      </c>
      <c r="AD836" t="s">
        <v>115</v>
      </c>
      <c r="AE836" t="s">
        <v>53</v>
      </c>
      <c r="AF836" t="s">
        <v>53</v>
      </c>
      <c r="AG836">
        <v>118</v>
      </c>
      <c r="AH836">
        <v>49</v>
      </c>
      <c r="AI836" t="s">
        <v>230</v>
      </c>
      <c r="AJ836" t="s">
        <v>219</v>
      </c>
      <c r="AK836" t="s">
        <v>68</v>
      </c>
      <c r="AL836" t="s">
        <v>163</v>
      </c>
      <c r="AM836">
        <v>1</v>
      </c>
      <c r="AN836">
        <v>3</v>
      </c>
      <c r="AO836">
        <v>17</v>
      </c>
      <c r="AP836">
        <v>4</v>
      </c>
      <c r="AQ836">
        <v>53</v>
      </c>
      <c r="AR836">
        <v>3</v>
      </c>
      <c r="AS836" t="s">
        <v>732</v>
      </c>
      <c r="AT836" t="s">
        <v>217</v>
      </c>
      <c r="AU836" t="s">
        <v>217</v>
      </c>
      <c r="AV836" s="1">
        <v>44814</v>
      </c>
      <c r="AW836" s="116">
        <v>3.5</v>
      </c>
      <c r="AX836" s="15">
        <f>VLOOKUP(dummy_data!$AU836,dummy_oppeained!B:C,2,0)</f>
        <v>3</v>
      </c>
      <c r="AY836" s="22" t="str">
        <f>VLOOKUP(AT836,dummy_oppeained!B:D,3,0)</f>
        <v>mitteeristav</v>
      </c>
      <c r="AZ836" s="72" t="str">
        <f>VLOOKUP(AS:AS,hinded_abi!B:D,3,0)</f>
        <v>NULL</v>
      </c>
      <c r="BA836" s="26" t="str">
        <f t="shared" si="39"/>
        <v xml:space="preserve"> </v>
      </c>
      <c r="BB836" s="27">
        <f t="shared" si="40"/>
        <v>0</v>
      </c>
      <c r="BC836" s="96" t="str">
        <f t="shared" si="41"/>
        <v>S00035_31011198035_õppeaine49_44814</v>
      </c>
      <c r="BD836" s="104">
        <f>COUNTIF($BC$2:BC836, BC836)</f>
        <v>1</v>
      </c>
    </row>
    <row r="837" spans="1:56" x14ac:dyDescent="0.25">
      <c r="A837" t="s">
        <v>328</v>
      </c>
      <c r="B837" t="s">
        <v>329</v>
      </c>
      <c r="C837" t="s">
        <v>291</v>
      </c>
      <c r="D837" t="s">
        <v>897</v>
      </c>
      <c r="E837">
        <v>31011198035</v>
      </c>
      <c r="F837" t="s">
        <v>243</v>
      </c>
      <c r="G837" t="s">
        <v>114</v>
      </c>
      <c r="H837" t="s">
        <v>115</v>
      </c>
      <c r="I837" t="s">
        <v>115</v>
      </c>
      <c r="J837" t="s">
        <v>52</v>
      </c>
      <c r="K837" s="1">
        <v>43862</v>
      </c>
      <c r="L837" t="s">
        <v>330</v>
      </c>
      <c r="M837" s="1">
        <v>45122</v>
      </c>
      <c r="N837" t="s">
        <v>245</v>
      </c>
      <c r="O837" t="s">
        <v>159</v>
      </c>
      <c r="P837" t="s">
        <v>935</v>
      </c>
      <c r="Q837" t="s">
        <v>10</v>
      </c>
      <c r="R837" s="1">
        <v>45232</v>
      </c>
      <c r="S837" t="s">
        <v>774</v>
      </c>
      <c r="T837" t="s">
        <v>59</v>
      </c>
      <c r="U837" t="s">
        <v>60</v>
      </c>
      <c r="V837" t="s">
        <v>177</v>
      </c>
      <c r="W837">
        <v>1467</v>
      </c>
      <c r="X837" t="s">
        <v>62</v>
      </c>
      <c r="Z837">
        <v>3</v>
      </c>
      <c r="AA837" t="s">
        <v>284</v>
      </c>
      <c r="AB837" t="s">
        <v>64</v>
      </c>
      <c r="AC837" t="s">
        <v>84</v>
      </c>
      <c r="AD837" t="s">
        <v>115</v>
      </c>
      <c r="AE837" t="s">
        <v>53</v>
      </c>
      <c r="AF837" t="s">
        <v>53</v>
      </c>
      <c r="AG837">
        <v>118</v>
      </c>
      <c r="AH837">
        <v>49</v>
      </c>
      <c r="AI837" t="s">
        <v>230</v>
      </c>
      <c r="AJ837" t="s">
        <v>219</v>
      </c>
      <c r="AK837" t="s">
        <v>68</v>
      </c>
      <c r="AL837" t="s">
        <v>163</v>
      </c>
      <c r="AM837">
        <v>1</v>
      </c>
      <c r="AN837">
        <v>3</v>
      </c>
      <c r="AO837">
        <v>17</v>
      </c>
      <c r="AP837">
        <v>4</v>
      </c>
      <c r="AQ837">
        <v>53</v>
      </c>
      <c r="AR837">
        <v>3</v>
      </c>
      <c r="AS837" t="s">
        <v>732</v>
      </c>
      <c r="AT837" t="s">
        <v>258</v>
      </c>
      <c r="AU837" t="s">
        <v>258</v>
      </c>
      <c r="AV837" s="1">
        <v>44814</v>
      </c>
      <c r="AW837" s="116">
        <v>3.5</v>
      </c>
      <c r="AX837" s="40">
        <f>VLOOKUP(dummy_data!$AU837,dummy_oppeained!B:C,2,0)</f>
        <v>3</v>
      </c>
      <c r="AY837" s="22" t="str">
        <f>VLOOKUP(AT837,dummy_oppeained!B:D,3,0)</f>
        <v>mitteeristav</v>
      </c>
      <c r="AZ837" s="72" t="str">
        <f>VLOOKUP(AS:AS,hinded_abi!B:D,3,0)</f>
        <v>NULL</v>
      </c>
      <c r="BA837" s="26" t="str">
        <f t="shared" si="39"/>
        <v xml:space="preserve"> </v>
      </c>
      <c r="BB837" s="27">
        <f t="shared" si="40"/>
        <v>0</v>
      </c>
      <c r="BC837" s="96" t="str">
        <f t="shared" si="41"/>
        <v>S00035_31011198035_õppeaine77_44814</v>
      </c>
      <c r="BD837" s="104">
        <f>COUNTIF($BC$2:BC837, BC837)</f>
        <v>1</v>
      </c>
    </row>
    <row r="838" spans="1:56" x14ac:dyDescent="0.25">
      <c r="A838" t="s">
        <v>328</v>
      </c>
      <c r="B838" t="s">
        <v>329</v>
      </c>
      <c r="C838" t="s">
        <v>291</v>
      </c>
      <c r="D838" t="s">
        <v>897</v>
      </c>
      <c r="E838">
        <v>31011198035</v>
      </c>
      <c r="F838" t="s">
        <v>243</v>
      </c>
      <c r="G838" t="s">
        <v>114</v>
      </c>
      <c r="H838" t="s">
        <v>115</v>
      </c>
      <c r="I838" t="s">
        <v>115</v>
      </c>
      <c r="J838" t="s">
        <v>52</v>
      </c>
      <c r="K838" s="1">
        <v>43862</v>
      </c>
      <c r="L838" t="s">
        <v>330</v>
      </c>
      <c r="M838" s="1">
        <v>45122</v>
      </c>
      <c r="N838" t="s">
        <v>245</v>
      </c>
      <c r="O838" t="s">
        <v>159</v>
      </c>
      <c r="P838" t="s">
        <v>935</v>
      </c>
      <c r="Q838" t="s">
        <v>10</v>
      </c>
      <c r="R838" s="1">
        <v>45232</v>
      </c>
      <c r="S838" t="s">
        <v>774</v>
      </c>
      <c r="T838" t="s">
        <v>59</v>
      </c>
      <c r="U838" t="s">
        <v>60</v>
      </c>
      <c r="V838" t="s">
        <v>177</v>
      </c>
      <c r="W838">
        <v>1467</v>
      </c>
      <c r="X838" t="s">
        <v>62</v>
      </c>
      <c r="Z838">
        <v>3</v>
      </c>
      <c r="AA838" t="s">
        <v>284</v>
      </c>
      <c r="AB838" t="s">
        <v>64</v>
      </c>
      <c r="AC838" t="s">
        <v>84</v>
      </c>
      <c r="AD838" t="s">
        <v>115</v>
      </c>
      <c r="AE838" t="s">
        <v>53</v>
      </c>
      <c r="AF838" t="s">
        <v>53</v>
      </c>
      <c r="AG838">
        <v>118</v>
      </c>
      <c r="AH838">
        <v>49</v>
      </c>
      <c r="AI838" t="s">
        <v>230</v>
      </c>
      <c r="AJ838" t="s">
        <v>219</v>
      </c>
      <c r="AK838" t="s">
        <v>68</v>
      </c>
      <c r="AL838" t="s">
        <v>163</v>
      </c>
      <c r="AM838">
        <v>1</v>
      </c>
      <c r="AN838">
        <v>3</v>
      </c>
      <c r="AO838">
        <v>17</v>
      </c>
      <c r="AP838">
        <v>4</v>
      </c>
      <c r="AQ838">
        <v>53</v>
      </c>
      <c r="AR838">
        <v>3</v>
      </c>
      <c r="AS838" t="s">
        <v>737</v>
      </c>
      <c r="AT838" t="s">
        <v>131</v>
      </c>
      <c r="AU838" t="s">
        <v>131</v>
      </c>
      <c r="AV838" s="1">
        <v>45698</v>
      </c>
      <c r="AW838" s="116">
        <v>3.5</v>
      </c>
      <c r="AX838" s="15">
        <f>VLOOKUP(dummy_data!$AU838,dummy_oppeained!B:C,2,0)</f>
        <v>9</v>
      </c>
      <c r="AY838" s="22" t="str">
        <f>VLOOKUP(AT838,dummy_oppeained!B:D,3,0)</f>
        <v>eristav</v>
      </c>
      <c r="AZ838" s="72">
        <f>VLOOKUP(AS:AS,hinded_abi!B:D,3,0)</f>
        <v>4</v>
      </c>
      <c r="BA838" s="26">
        <f t="shared" si="39"/>
        <v>36</v>
      </c>
      <c r="BB838" s="27">
        <f t="shared" si="40"/>
        <v>9</v>
      </c>
      <c r="BC838" s="96" t="str">
        <f t="shared" si="41"/>
        <v>S00035_31011198035_õppeaine38_45698</v>
      </c>
      <c r="BD838" s="104">
        <f>COUNTIF($BC$2:BC838, BC838)</f>
        <v>1</v>
      </c>
    </row>
    <row r="839" spans="1:56" x14ac:dyDescent="0.25">
      <c r="A839" t="s">
        <v>328</v>
      </c>
      <c r="B839" t="s">
        <v>329</v>
      </c>
      <c r="C839" t="s">
        <v>291</v>
      </c>
      <c r="D839" t="s">
        <v>897</v>
      </c>
      <c r="E839">
        <v>31011198035</v>
      </c>
      <c r="F839" t="s">
        <v>243</v>
      </c>
      <c r="G839" t="s">
        <v>114</v>
      </c>
      <c r="H839" t="s">
        <v>115</v>
      </c>
      <c r="I839" t="s">
        <v>115</v>
      </c>
      <c r="J839" t="s">
        <v>52</v>
      </c>
      <c r="K839" s="1">
        <v>43862</v>
      </c>
      <c r="L839" t="s">
        <v>330</v>
      </c>
      <c r="M839" s="1">
        <v>45122</v>
      </c>
      <c r="N839" t="s">
        <v>245</v>
      </c>
      <c r="O839" t="s">
        <v>159</v>
      </c>
      <c r="P839" t="s">
        <v>935</v>
      </c>
      <c r="Q839" t="s">
        <v>10</v>
      </c>
      <c r="R839" s="1">
        <v>45232</v>
      </c>
      <c r="S839" t="s">
        <v>774</v>
      </c>
      <c r="T839" t="s">
        <v>59</v>
      </c>
      <c r="U839" t="s">
        <v>60</v>
      </c>
      <c r="V839" t="s">
        <v>177</v>
      </c>
      <c r="W839">
        <v>1467</v>
      </c>
      <c r="X839" t="s">
        <v>62</v>
      </c>
      <c r="Z839">
        <v>4</v>
      </c>
      <c r="AA839" t="s">
        <v>284</v>
      </c>
      <c r="AB839" t="s">
        <v>64</v>
      </c>
      <c r="AC839" t="s">
        <v>272</v>
      </c>
      <c r="AD839" t="s">
        <v>115</v>
      </c>
      <c r="AE839" t="s">
        <v>53</v>
      </c>
      <c r="AF839" t="s">
        <v>53</v>
      </c>
      <c r="AG839">
        <v>118</v>
      </c>
      <c r="AH839">
        <v>32</v>
      </c>
      <c r="AI839" t="s">
        <v>230</v>
      </c>
      <c r="AJ839" t="s">
        <v>169</v>
      </c>
      <c r="AK839" t="s">
        <v>68</v>
      </c>
      <c r="AL839" t="s">
        <v>97</v>
      </c>
      <c r="AM839">
        <v>1</v>
      </c>
      <c r="AN839">
        <v>2</v>
      </c>
      <c r="AO839">
        <v>17</v>
      </c>
      <c r="AP839">
        <v>9</v>
      </c>
      <c r="AQ839">
        <v>41</v>
      </c>
      <c r="AR839">
        <v>3</v>
      </c>
      <c r="AS839" t="s">
        <v>739</v>
      </c>
      <c r="AT839" t="s">
        <v>168</v>
      </c>
      <c r="AU839" t="s">
        <v>168</v>
      </c>
      <c r="AV839" s="1">
        <v>44237</v>
      </c>
      <c r="AW839" s="116">
        <v>3.5</v>
      </c>
      <c r="AX839" s="40">
        <f>VLOOKUP(dummy_data!$AU839,dummy_oppeained!B:C,2,0)</f>
        <v>5</v>
      </c>
      <c r="AY839" s="22" t="str">
        <f>VLOOKUP(AT839,dummy_oppeained!B:D,3,0)</f>
        <v>eristav</v>
      </c>
      <c r="AZ839" s="72">
        <f>VLOOKUP(AS:AS,hinded_abi!B:D,3,0)</f>
        <v>3</v>
      </c>
      <c r="BA839" s="26">
        <f t="shared" si="39"/>
        <v>15</v>
      </c>
      <c r="BB839" s="27">
        <f t="shared" si="40"/>
        <v>5</v>
      </c>
      <c r="BC839" s="96" t="str">
        <f t="shared" si="41"/>
        <v>S00035_31011198035_õppeaine26_44237</v>
      </c>
      <c r="BD839" s="104">
        <f>COUNTIF($BC$2:BC839, BC839)</f>
        <v>1</v>
      </c>
    </row>
    <row r="840" spans="1:56" x14ac:dyDescent="0.25">
      <c r="A840" t="s">
        <v>328</v>
      </c>
      <c r="B840" t="s">
        <v>329</v>
      </c>
      <c r="C840" t="s">
        <v>291</v>
      </c>
      <c r="D840" t="s">
        <v>897</v>
      </c>
      <c r="E840">
        <v>31011198035</v>
      </c>
      <c r="F840" t="s">
        <v>243</v>
      </c>
      <c r="G840" t="s">
        <v>114</v>
      </c>
      <c r="H840" t="s">
        <v>115</v>
      </c>
      <c r="I840" t="s">
        <v>115</v>
      </c>
      <c r="J840" t="s">
        <v>52</v>
      </c>
      <c r="K840" s="1">
        <v>43862</v>
      </c>
      <c r="L840" t="s">
        <v>330</v>
      </c>
      <c r="M840" s="1">
        <v>45122</v>
      </c>
      <c r="N840" t="s">
        <v>245</v>
      </c>
      <c r="O840" t="s">
        <v>159</v>
      </c>
      <c r="P840" t="s">
        <v>935</v>
      </c>
      <c r="Q840" t="s">
        <v>10</v>
      </c>
      <c r="R840" s="1">
        <v>45232</v>
      </c>
      <c r="S840" t="s">
        <v>774</v>
      </c>
      <c r="T840" t="s">
        <v>59</v>
      </c>
      <c r="U840" t="s">
        <v>60</v>
      </c>
      <c r="V840" t="s">
        <v>177</v>
      </c>
      <c r="W840">
        <v>1467</v>
      </c>
      <c r="X840" t="s">
        <v>62</v>
      </c>
      <c r="Z840">
        <v>4</v>
      </c>
      <c r="AA840" t="s">
        <v>284</v>
      </c>
      <c r="AB840" t="s">
        <v>64</v>
      </c>
      <c r="AC840" t="s">
        <v>272</v>
      </c>
      <c r="AD840" t="s">
        <v>115</v>
      </c>
      <c r="AE840" t="s">
        <v>53</v>
      </c>
      <c r="AF840" t="s">
        <v>53</v>
      </c>
      <c r="AG840">
        <v>118</v>
      </c>
      <c r="AH840">
        <v>32</v>
      </c>
      <c r="AI840" t="s">
        <v>230</v>
      </c>
      <c r="AJ840" t="s">
        <v>169</v>
      </c>
      <c r="AK840" t="s">
        <v>68</v>
      </c>
      <c r="AL840" t="s">
        <v>97</v>
      </c>
      <c r="AM840">
        <v>1</v>
      </c>
      <c r="AN840">
        <v>2</v>
      </c>
      <c r="AO840">
        <v>17</v>
      </c>
      <c r="AP840">
        <v>9</v>
      </c>
      <c r="AQ840">
        <v>41</v>
      </c>
      <c r="AR840">
        <v>3</v>
      </c>
      <c r="AS840" t="s">
        <v>739</v>
      </c>
      <c r="AT840" t="s">
        <v>87</v>
      </c>
      <c r="AU840" t="s">
        <v>87</v>
      </c>
      <c r="AV840" s="1">
        <v>44084</v>
      </c>
      <c r="AW840" s="116">
        <v>3.5</v>
      </c>
      <c r="AX840" s="15">
        <f>VLOOKUP(dummy_data!$AU840,dummy_oppeained!B:C,2,0)</f>
        <v>5</v>
      </c>
      <c r="AY840" s="22" t="str">
        <f>VLOOKUP(AT840,dummy_oppeained!B:D,3,0)</f>
        <v>eristav</v>
      </c>
      <c r="AZ840" s="72">
        <f>VLOOKUP(AS:AS,hinded_abi!B:D,3,0)</f>
        <v>3</v>
      </c>
      <c r="BA840" s="26">
        <f t="shared" si="39"/>
        <v>15</v>
      </c>
      <c r="BB840" s="27">
        <f t="shared" si="40"/>
        <v>5</v>
      </c>
      <c r="BC840" s="96" t="str">
        <f t="shared" si="41"/>
        <v>S00035_31011198035_õppeaine67_44084</v>
      </c>
      <c r="BD840" s="104">
        <f>COUNTIF($BC$2:BC840, BC840)</f>
        <v>1</v>
      </c>
    </row>
    <row r="841" spans="1:56" x14ac:dyDescent="0.25">
      <c r="A841" t="s">
        <v>328</v>
      </c>
      <c r="B841" t="s">
        <v>329</v>
      </c>
      <c r="C841" t="s">
        <v>291</v>
      </c>
      <c r="D841" t="s">
        <v>897</v>
      </c>
      <c r="E841">
        <v>31011198035</v>
      </c>
      <c r="F841" t="s">
        <v>243</v>
      </c>
      <c r="G841" t="s">
        <v>114</v>
      </c>
      <c r="H841" t="s">
        <v>115</v>
      </c>
      <c r="I841" t="s">
        <v>115</v>
      </c>
      <c r="J841" t="s">
        <v>52</v>
      </c>
      <c r="K841" s="1">
        <v>43862</v>
      </c>
      <c r="L841" t="s">
        <v>330</v>
      </c>
      <c r="M841" s="1">
        <v>45122</v>
      </c>
      <c r="N841" t="s">
        <v>245</v>
      </c>
      <c r="O841" t="s">
        <v>159</v>
      </c>
      <c r="P841" t="s">
        <v>935</v>
      </c>
      <c r="Q841" t="s">
        <v>10</v>
      </c>
      <c r="R841" s="1">
        <v>45232</v>
      </c>
      <c r="S841" t="s">
        <v>774</v>
      </c>
      <c r="T841" t="s">
        <v>59</v>
      </c>
      <c r="U841" t="s">
        <v>60</v>
      </c>
      <c r="V841" t="s">
        <v>177</v>
      </c>
      <c r="W841">
        <v>1467</v>
      </c>
      <c r="X841" t="s">
        <v>62</v>
      </c>
      <c r="Z841">
        <v>4</v>
      </c>
      <c r="AA841" t="s">
        <v>284</v>
      </c>
      <c r="AB841" t="s">
        <v>64</v>
      </c>
      <c r="AC841" t="s">
        <v>272</v>
      </c>
      <c r="AD841" t="s">
        <v>115</v>
      </c>
      <c r="AE841" t="s">
        <v>53</v>
      </c>
      <c r="AF841" t="s">
        <v>53</v>
      </c>
      <c r="AG841">
        <v>118</v>
      </c>
      <c r="AH841">
        <v>32</v>
      </c>
      <c r="AI841" t="s">
        <v>230</v>
      </c>
      <c r="AJ841" t="s">
        <v>169</v>
      </c>
      <c r="AK841" t="s">
        <v>68</v>
      </c>
      <c r="AL841" t="s">
        <v>97</v>
      </c>
      <c r="AM841">
        <v>1</v>
      </c>
      <c r="AN841">
        <v>2</v>
      </c>
      <c r="AO841">
        <v>17</v>
      </c>
      <c r="AP841">
        <v>9</v>
      </c>
      <c r="AQ841">
        <v>41</v>
      </c>
      <c r="AR841">
        <v>3</v>
      </c>
      <c r="AS841" t="s">
        <v>732</v>
      </c>
      <c r="AT841" t="s">
        <v>266</v>
      </c>
      <c r="AU841" t="s">
        <v>266</v>
      </c>
      <c r="AV841" s="1">
        <v>44449</v>
      </c>
      <c r="AW841" s="116">
        <v>3.5</v>
      </c>
      <c r="AX841" s="40">
        <f>VLOOKUP(dummy_data!$AU841,dummy_oppeained!B:C,2,0)</f>
        <v>2</v>
      </c>
      <c r="AY841" s="22" t="str">
        <f>VLOOKUP(AT841,dummy_oppeained!B:D,3,0)</f>
        <v>mitteeristav</v>
      </c>
      <c r="AZ841" s="72" t="str">
        <f>VLOOKUP(AS:AS,hinded_abi!B:D,3,0)</f>
        <v>NULL</v>
      </c>
      <c r="BA841" s="26" t="str">
        <f t="shared" si="39"/>
        <v xml:space="preserve"> </v>
      </c>
      <c r="BB841" s="27">
        <f t="shared" si="40"/>
        <v>0</v>
      </c>
      <c r="BC841" s="96" t="str">
        <f t="shared" si="41"/>
        <v>S00035_31011198035_õppeaine88_44449</v>
      </c>
      <c r="BD841" s="104">
        <f>COUNTIF($BC$2:BC841, BC841)</f>
        <v>1</v>
      </c>
    </row>
    <row r="842" spans="1:56" x14ac:dyDescent="0.25">
      <c r="A842" t="s">
        <v>331</v>
      </c>
      <c r="B842" t="s">
        <v>261</v>
      </c>
      <c r="C842" t="s">
        <v>156</v>
      </c>
      <c r="D842" t="s">
        <v>898</v>
      </c>
      <c r="E842">
        <v>38903073747</v>
      </c>
      <c r="F842" t="s">
        <v>243</v>
      </c>
      <c r="G842" t="s">
        <v>332</v>
      </c>
      <c r="H842" t="s">
        <v>115</v>
      </c>
      <c r="I842" t="s">
        <v>52</v>
      </c>
      <c r="J842" t="s">
        <v>52</v>
      </c>
      <c r="K842" s="1">
        <v>44440</v>
      </c>
      <c r="L842" s="20">
        <v>44637</v>
      </c>
      <c r="M842" s="1">
        <v>44508</v>
      </c>
      <c r="N842" s="18" t="s">
        <v>299</v>
      </c>
      <c r="O842" t="s">
        <v>159</v>
      </c>
      <c r="P842" t="s">
        <v>921</v>
      </c>
      <c r="Q842" t="s">
        <v>57</v>
      </c>
      <c r="R842" s="1">
        <v>44095</v>
      </c>
      <c r="S842" t="s">
        <v>774</v>
      </c>
      <c r="T842" t="s">
        <v>191</v>
      </c>
      <c r="U842" t="s">
        <v>120</v>
      </c>
      <c r="V842" t="s">
        <v>160</v>
      </c>
      <c r="W842">
        <v>80166</v>
      </c>
      <c r="X842" t="s">
        <v>62</v>
      </c>
      <c r="Y842" t="s">
        <v>53</v>
      </c>
      <c r="Z842">
        <v>1</v>
      </c>
      <c r="AA842" t="s">
        <v>161</v>
      </c>
      <c r="AB842" t="s">
        <v>64</v>
      </c>
      <c r="AC842" t="s">
        <v>186</v>
      </c>
      <c r="AD842" t="s">
        <v>115</v>
      </c>
      <c r="AE842" t="s">
        <v>53</v>
      </c>
      <c r="AF842" t="s">
        <v>180</v>
      </c>
      <c r="AG842">
        <v>13</v>
      </c>
      <c r="AH842">
        <v>21</v>
      </c>
      <c r="AI842" t="s">
        <v>218</v>
      </c>
      <c r="AJ842" t="s">
        <v>136</v>
      </c>
      <c r="AK842" t="s">
        <v>181</v>
      </c>
      <c r="AL842" t="s">
        <v>182</v>
      </c>
      <c r="AM842">
        <v>5</v>
      </c>
      <c r="AN842">
        <v>2</v>
      </c>
      <c r="AO842">
        <v>2</v>
      </c>
      <c r="AP842">
        <v>10</v>
      </c>
      <c r="AQ842">
        <v>30</v>
      </c>
      <c r="AR842">
        <v>4</v>
      </c>
      <c r="AS842" t="s">
        <v>743</v>
      </c>
      <c r="AT842" t="s">
        <v>132</v>
      </c>
      <c r="AU842" t="s">
        <v>132</v>
      </c>
      <c r="AV842" s="1">
        <v>44449</v>
      </c>
      <c r="AW842" s="116">
        <v>3.5</v>
      </c>
      <c r="AX842" s="15">
        <f>VLOOKUP(dummy_data!$AU842,dummy_oppeained!B:C,2,0)</f>
        <v>6</v>
      </c>
      <c r="AY842" s="22" t="str">
        <f>VLOOKUP(AT842,dummy_oppeained!B:D,3,0)</f>
        <v>eristav</v>
      </c>
      <c r="AZ842" s="72">
        <f>VLOOKUP(AS:AS,hinded_abi!B:D,3,0)</f>
        <v>1</v>
      </c>
      <c r="BA842" s="26">
        <f t="shared" si="39"/>
        <v>6</v>
      </c>
      <c r="BB842" s="27">
        <f t="shared" si="40"/>
        <v>6</v>
      </c>
      <c r="BC842" s="96" t="str">
        <f t="shared" si="41"/>
        <v>S00036_38903073747_õppeaine56_44449</v>
      </c>
      <c r="BD842" s="104">
        <f>COUNTIF($BC$2:BC842, BC842)</f>
        <v>1</v>
      </c>
    </row>
    <row r="843" spans="1:56" x14ac:dyDescent="0.25">
      <c r="A843" t="s">
        <v>331</v>
      </c>
      <c r="B843" t="s">
        <v>261</v>
      </c>
      <c r="C843" t="s">
        <v>156</v>
      </c>
      <c r="D843" t="s">
        <v>898</v>
      </c>
      <c r="E843">
        <v>38903073747</v>
      </c>
      <c r="F843" t="s">
        <v>243</v>
      </c>
      <c r="G843" t="s">
        <v>332</v>
      </c>
      <c r="H843" t="s">
        <v>115</v>
      </c>
      <c r="I843" t="s">
        <v>52</v>
      </c>
      <c r="J843" t="s">
        <v>52</v>
      </c>
      <c r="K843" s="1">
        <v>44440</v>
      </c>
      <c r="L843" s="20">
        <v>44637</v>
      </c>
      <c r="M843" s="1">
        <v>44508</v>
      </c>
      <c r="N843" s="18" t="s">
        <v>299</v>
      </c>
      <c r="O843" t="s">
        <v>159</v>
      </c>
      <c r="P843" t="s">
        <v>921</v>
      </c>
      <c r="Q843" t="s">
        <v>57</v>
      </c>
      <c r="R843" s="1">
        <v>44095</v>
      </c>
      <c r="S843" t="s">
        <v>774</v>
      </c>
      <c r="T843" t="s">
        <v>191</v>
      </c>
      <c r="U843" t="s">
        <v>120</v>
      </c>
      <c r="V843" t="s">
        <v>160</v>
      </c>
      <c r="W843">
        <v>80166</v>
      </c>
      <c r="X843" t="s">
        <v>62</v>
      </c>
      <c r="Y843" t="s">
        <v>53</v>
      </c>
      <c r="Z843">
        <v>1</v>
      </c>
      <c r="AA843" t="s">
        <v>161</v>
      </c>
      <c r="AB843" t="s">
        <v>64</v>
      </c>
      <c r="AC843" t="s">
        <v>186</v>
      </c>
      <c r="AD843" t="s">
        <v>115</v>
      </c>
      <c r="AE843" t="s">
        <v>53</v>
      </c>
      <c r="AF843" t="s">
        <v>180</v>
      </c>
      <c r="AG843">
        <v>13</v>
      </c>
      <c r="AH843">
        <v>21</v>
      </c>
      <c r="AI843" t="s">
        <v>218</v>
      </c>
      <c r="AJ843" t="s">
        <v>136</v>
      </c>
      <c r="AK843" t="s">
        <v>181</v>
      </c>
      <c r="AL843" t="s">
        <v>182</v>
      </c>
      <c r="AM843">
        <v>5</v>
      </c>
      <c r="AN843">
        <v>2</v>
      </c>
      <c r="AO843">
        <v>2</v>
      </c>
      <c r="AP843">
        <v>10</v>
      </c>
      <c r="AQ843">
        <v>30</v>
      </c>
      <c r="AR843">
        <v>4</v>
      </c>
      <c r="AS843" t="s">
        <v>745</v>
      </c>
      <c r="AT843" t="s">
        <v>223</v>
      </c>
      <c r="AU843" t="s">
        <v>223</v>
      </c>
      <c r="AV843" s="1">
        <v>44449</v>
      </c>
      <c r="AW843" s="116">
        <v>3.5</v>
      </c>
      <c r="AX843" s="40">
        <f>VLOOKUP(dummy_data!$AU843,dummy_oppeained!B:C,2,0)</f>
        <v>9</v>
      </c>
      <c r="AY843" s="22" t="str">
        <f>VLOOKUP(AT843,dummy_oppeained!B:D,3,0)</f>
        <v>eristav</v>
      </c>
      <c r="AZ843" s="72">
        <f>VLOOKUP(AS:AS,hinded_abi!B:D,3,0)</f>
        <v>0</v>
      </c>
      <c r="BA843" s="26">
        <f t="shared" si="39"/>
        <v>0</v>
      </c>
      <c r="BB843" s="27">
        <f t="shared" si="40"/>
        <v>9</v>
      </c>
      <c r="BC843" s="96" t="str">
        <f t="shared" si="41"/>
        <v>S00036_38903073747_õppeaine80_44449</v>
      </c>
      <c r="BD843" s="104">
        <f>COUNTIF($BC$2:BC843, BC843)</f>
        <v>1</v>
      </c>
    </row>
    <row r="844" spans="1:56" x14ac:dyDescent="0.25">
      <c r="A844" t="s">
        <v>331</v>
      </c>
      <c r="B844" t="s">
        <v>261</v>
      </c>
      <c r="C844" t="s">
        <v>156</v>
      </c>
      <c r="D844" t="s">
        <v>898</v>
      </c>
      <c r="E844">
        <v>38903073747</v>
      </c>
      <c r="F844" t="s">
        <v>243</v>
      </c>
      <c r="G844" t="s">
        <v>332</v>
      </c>
      <c r="H844" t="s">
        <v>115</v>
      </c>
      <c r="I844" t="s">
        <v>52</v>
      </c>
      <c r="J844" t="s">
        <v>52</v>
      </c>
      <c r="K844" s="1">
        <v>44440</v>
      </c>
      <c r="L844" s="20">
        <v>44637</v>
      </c>
      <c r="M844" s="1">
        <v>44508</v>
      </c>
      <c r="N844" s="18" t="s">
        <v>299</v>
      </c>
      <c r="O844" t="s">
        <v>159</v>
      </c>
      <c r="P844" t="s">
        <v>921</v>
      </c>
      <c r="Q844" t="s">
        <v>57</v>
      </c>
      <c r="R844" s="1">
        <v>44095</v>
      </c>
      <c r="S844" t="s">
        <v>774</v>
      </c>
      <c r="T844" t="s">
        <v>191</v>
      </c>
      <c r="U844" t="s">
        <v>120</v>
      </c>
      <c r="V844" t="s">
        <v>160</v>
      </c>
      <c r="W844">
        <v>80166</v>
      </c>
      <c r="X844" t="s">
        <v>62</v>
      </c>
      <c r="Y844" t="s">
        <v>53</v>
      </c>
      <c r="Z844">
        <v>1</v>
      </c>
      <c r="AA844" t="s">
        <v>161</v>
      </c>
      <c r="AB844" t="s">
        <v>64</v>
      </c>
      <c r="AC844" t="s">
        <v>186</v>
      </c>
      <c r="AD844" t="s">
        <v>115</v>
      </c>
      <c r="AE844" t="s">
        <v>53</v>
      </c>
      <c r="AF844" t="s">
        <v>180</v>
      </c>
      <c r="AG844">
        <v>13</v>
      </c>
      <c r="AH844">
        <v>21</v>
      </c>
      <c r="AI844" t="s">
        <v>218</v>
      </c>
      <c r="AJ844" t="s">
        <v>136</v>
      </c>
      <c r="AK844" t="s">
        <v>181</v>
      </c>
      <c r="AL844" t="s">
        <v>182</v>
      </c>
      <c r="AM844">
        <v>5</v>
      </c>
      <c r="AN844">
        <v>2</v>
      </c>
      <c r="AO844">
        <v>2</v>
      </c>
      <c r="AP844">
        <v>10</v>
      </c>
      <c r="AQ844">
        <v>30</v>
      </c>
      <c r="AR844">
        <v>4</v>
      </c>
      <c r="AS844" t="s">
        <v>736</v>
      </c>
      <c r="AT844" t="s">
        <v>143</v>
      </c>
      <c r="AU844" t="s">
        <v>143</v>
      </c>
      <c r="AV844" s="1">
        <v>44449</v>
      </c>
      <c r="AW844" s="116">
        <v>3.5</v>
      </c>
      <c r="AX844" s="15">
        <f>VLOOKUP(dummy_data!$AU844,dummy_oppeained!B:C,2,0)</f>
        <v>5</v>
      </c>
      <c r="AY844" s="22" t="str">
        <f>VLOOKUP(AT844,dummy_oppeained!B:D,3,0)</f>
        <v>eristav</v>
      </c>
      <c r="AZ844" s="72">
        <f>VLOOKUP(AS:AS,hinded_abi!B:D,3,0)</f>
        <v>5</v>
      </c>
      <c r="BA844" s="26">
        <f t="shared" si="39"/>
        <v>25</v>
      </c>
      <c r="BB844" s="27">
        <f t="shared" si="40"/>
        <v>5</v>
      </c>
      <c r="BC844" s="96" t="str">
        <f t="shared" si="41"/>
        <v>S00036_38903073747_õppeaine53_44449</v>
      </c>
      <c r="BD844" s="104">
        <f>COUNTIF($BC$2:BC844, BC844)</f>
        <v>1</v>
      </c>
    </row>
    <row r="845" spans="1:56" x14ac:dyDescent="0.25">
      <c r="A845" t="s">
        <v>331</v>
      </c>
      <c r="B845" t="s">
        <v>261</v>
      </c>
      <c r="C845" t="s">
        <v>156</v>
      </c>
      <c r="D845" t="s">
        <v>898</v>
      </c>
      <c r="E845">
        <v>38903073747</v>
      </c>
      <c r="F845" t="s">
        <v>243</v>
      </c>
      <c r="G845" t="s">
        <v>332</v>
      </c>
      <c r="H845" t="s">
        <v>115</v>
      </c>
      <c r="I845" t="s">
        <v>52</v>
      </c>
      <c r="J845" t="s">
        <v>52</v>
      </c>
      <c r="K845" s="1">
        <v>44440</v>
      </c>
      <c r="L845" s="20">
        <v>44637</v>
      </c>
      <c r="M845" s="1">
        <v>44508</v>
      </c>
      <c r="N845" s="18" t="s">
        <v>299</v>
      </c>
      <c r="O845" t="s">
        <v>159</v>
      </c>
      <c r="P845" t="s">
        <v>921</v>
      </c>
      <c r="Q845" t="s">
        <v>57</v>
      </c>
      <c r="R845" s="1">
        <v>44095</v>
      </c>
      <c r="S845" t="s">
        <v>774</v>
      </c>
      <c r="T845" t="s">
        <v>191</v>
      </c>
      <c r="U845" t="s">
        <v>120</v>
      </c>
      <c r="V845" t="s">
        <v>160</v>
      </c>
      <c r="W845">
        <v>80166</v>
      </c>
      <c r="X845" t="s">
        <v>62</v>
      </c>
      <c r="Y845" t="s">
        <v>53</v>
      </c>
      <c r="Z845">
        <v>1</v>
      </c>
      <c r="AA845" t="s">
        <v>161</v>
      </c>
      <c r="AB845" t="s">
        <v>64</v>
      </c>
      <c r="AC845" t="s">
        <v>186</v>
      </c>
      <c r="AD845" t="s">
        <v>115</v>
      </c>
      <c r="AE845" t="s">
        <v>53</v>
      </c>
      <c r="AF845" t="s">
        <v>180</v>
      </c>
      <c r="AG845">
        <v>13</v>
      </c>
      <c r="AH845">
        <v>21</v>
      </c>
      <c r="AI845" t="s">
        <v>218</v>
      </c>
      <c r="AJ845" t="s">
        <v>136</v>
      </c>
      <c r="AK845" t="s">
        <v>181</v>
      </c>
      <c r="AL845" t="s">
        <v>182</v>
      </c>
      <c r="AM845">
        <v>5</v>
      </c>
      <c r="AN845">
        <v>2</v>
      </c>
      <c r="AO845">
        <v>2</v>
      </c>
      <c r="AP845">
        <v>10</v>
      </c>
      <c r="AQ845">
        <v>30</v>
      </c>
      <c r="AR845">
        <v>4</v>
      </c>
      <c r="AS845" t="s">
        <v>732</v>
      </c>
      <c r="AT845" t="s">
        <v>105</v>
      </c>
      <c r="AU845" t="s">
        <v>105</v>
      </c>
      <c r="AV845" s="1">
        <v>44449</v>
      </c>
      <c r="AW845" s="116">
        <v>3.5</v>
      </c>
      <c r="AX845" s="40">
        <f>VLOOKUP(dummy_data!$AU845,dummy_oppeained!B:C,2,0)</f>
        <v>2</v>
      </c>
      <c r="AY845" s="22" t="str">
        <f>VLOOKUP(AT845,dummy_oppeained!B:D,3,0)</f>
        <v>mitteeristav</v>
      </c>
      <c r="AZ845" s="72" t="str">
        <f>VLOOKUP(AS:AS,hinded_abi!B:D,3,0)</f>
        <v>NULL</v>
      </c>
      <c r="BA845" s="26" t="str">
        <f t="shared" si="39"/>
        <v xml:space="preserve"> </v>
      </c>
      <c r="BB845" s="27">
        <f t="shared" si="40"/>
        <v>0</v>
      </c>
      <c r="BC845" s="96" t="str">
        <f t="shared" si="41"/>
        <v>S00036_38903073747_õppeaine18_44449</v>
      </c>
      <c r="BD845" s="104">
        <f>COUNTIF($BC$2:BC845, BC845)</f>
        <v>1</v>
      </c>
    </row>
    <row r="846" spans="1:56" x14ac:dyDescent="0.25">
      <c r="A846" t="s">
        <v>331</v>
      </c>
      <c r="B846" t="s">
        <v>261</v>
      </c>
      <c r="C846" t="s">
        <v>156</v>
      </c>
      <c r="D846" t="s">
        <v>898</v>
      </c>
      <c r="E846">
        <v>38903073747</v>
      </c>
      <c r="F846" t="s">
        <v>243</v>
      </c>
      <c r="G846" t="s">
        <v>332</v>
      </c>
      <c r="H846" t="s">
        <v>115</v>
      </c>
      <c r="I846" t="s">
        <v>52</v>
      </c>
      <c r="J846" t="s">
        <v>52</v>
      </c>
      <c r="K846" s="1">
        <v>44440</v>
      </c>
      <c r="L846" s="20">
        <v>44637</v>
      </c>
      <c r="M846" s="1">
        <v>44508</v>
      </c>
      <c r="N846" s="18" t="s">
        <v>299</v>
      </c>
      <c r="O846" t="s">
        <v>159</v>
      </c>
      <c r="P846" t="s">
        <v>921</v>
      </c>
      <c r="Q846" t="s">
        <v>57</v>
      </c>
      <c r="R846" s="1">
        <v>44095</v>
      </c>
      <c r="S846" t="s">
        <v>774</v>
      </c>
      <c r="T846" t="s">
        <v>191</v>
      </c>
      <c r="U846" t="s">
        <v>120</v>
      </c>
      <c r="V846" t="s">
        <v>160</v>
      </c>
      <c r="W846">
        <v>80166</v>
      </c>
      <c r="X846" t="s">
        <v>62</v>
      </c>
      <c r="Y846" t="s">
        <v>53</v>
      </c>
      <c r="Z846">
        <v>1</v>
      </c>
      <c r="AA846" t="s">
        <v>161</v>
      </c>
      <c r="AB846" t="s">
        <v>64</v>
      </c>
      <c r="AC846" t="s">
        <v>186</v>
      </c>
      <c r="AD846" t="s">
        <v>115</v>
      </c>
      <c r="AE846" t="s">
        <v>53</v>
      </c>
      <c r="AF846" t="s">
        <v>180</v>
      </c>
      <c r="AG846">
        <v>13</v>
      </c>
      <c r="AH846">
        <v>21</v>
      </c>
      <c r="AI846" t="s">
        <v>218</v>
      </c>
      <c r="AJ846" t="s">
        <v>136</v>
      </c>
      <c r="AK846" t="s">
        <v>181</v>
      </c>
      <c r="AL846" t="s">
        <v>182</v>
      </c>
      <c r="AM846">
        <v>5</v>
      </c>
      <c r="AN846">
        <v>2</v>
      </c>
      <c r="AO846">
        <v>2</v>
      </c>
      <c r="AP846">
        <v>10</v>
      </c>
      <c r="AQ846">
        <v>30</v>
      </c>
      <c r="AR846">
        <v>4</v>
      </c>
      <c r="AS846" t="s">
        <v>736</v>
      </c>
      <c r="AT846" t="s">
        <v>259</v>
      </c>
      <c r="AU846" t="s">
        <v>259</v>
      </c>
      <c r="AV846" s="1">
        <v>44449</v>
      </c>
      <c r="AW846" s="116">
        <v>3.5</v>
      </c>
      <c r="AX846" s="15">
        <f>VLOOKUP(dummy_data!$AU846,dummy_oppeained!B:C,2,0)</f>
        <v>6</v>
      </c>
      <c r="AY846" s="22" t="str">
        <f>VLOOKUP(AT846,dummy_oppeained!B:D,3,0)</f>
        <v>eristav</v>
      </c>
      <c r="AZ846" s="72">
        <f>VLOOKUP(AS:AS,hinded_abi!B:D,3,0)</f>
        <v>5</v>
      </c>
      <c r="BA846" s="26">
        <f t="shared" si="39"/>
        <v>30</v>
      </c>
      <c r="BB846" s="27">
        <f t="shared" si="40"/>
        <v>6</v>
      </c>
      <c r="BC846" s="96" t="str">
        <f t="shared" si="41"/>
        <v>S00036_38903073747_õppeaine69_44449</v>
      </c>
      <c r="BD846" s="104">
        <f>COUNTIF($BC$2:BC846, BC846)</f>
        <v>1</v>
      </c>
    </row>
    <row r="847" spans="1:56" x14ac:dyDescent="0.25">
      <c r="A847" t="s">
        <v>331</v>
      </c>
      <c r="B847" t="s">
        <v>261</v>
      </c>
      <c r="C847" t="s">
        <v>156</v>
      </c>
      <c r="D847" t="s">
        <v>898</v>
      </c>
      <c r="E847">
        <v>38903073747</v>
      </c>
      <c r="F847" t="s">
        <v>243</v>
      </c>
      <c r="G847" t="s">
        <v>332</v>
      </c>
      <c r="H847" t="s">
        <v>115</v>
      </c>
      <c r="I847" t="s">
        <v>52</v>
      </c>
      <c r="J847" t="s">
        <v>52</v>
      </c>
      <c r="K847" s="1">
        <v>44440</v>
      </c>
      <c r="L847" s="20">
        <v>44637</v>
      </c>
      <c r="M847" s="1">
        <v>44508</v>
      </c>
      <c r="N847" s="18" t="s">
        <v>299</v>
      </c>
      <c r="O847" t="s">
        <v>159</v>
      </c>
      <c r="P847" t="s">
        <v>921</v>
      </c>
      <c r="Q847" t="s">
        <v>57</v>
      </c>
      <c r="R847" s="1">
        <v>44095</v>
      </c>
      <c r="S847" t="s">
        <v>774</v>
      </c>
      <c r="T847" t="s">
        <v>191</v>
      </c>
      <c r="U847" t="s">
        <v>120</v>
      </c>
      <c r="V847" t="s">
        <v>160</v>
      </c>
      <c r="W847">
        <v>80166</v>
      </c>
      <c r="X847" t="s">
        <v>62</v>
      </c>
      <c r="Y847" t="s">
        <v>53</v>
      </c>
      <c r="Z847">
        <v>1</v>
      </c>
      <c r="AA847" t="s">
        <v>161</v>
      </c>
      <c r="AB847" t="s">
        <v>64</v>
      </c>
      <c r="AC847" t="s">
        <v>186</v>
      </c>
      <c r="AD847" t="s">
        <v>115</v>
      </c>
      <c r="AE847" t="s">
        <v>53</v>
      </c>
      <c r="AF847" t="s">
        <v>180</v>
      </c>
      <c r="AG847">
        <v>13</v>
      </c>
      <c r="AH847">
        <v>21</v>
      </c>
      <c r="AI847" t="s">
        <v>218</v>
      </c>
      <c r="AJ847" t="s">
        <v>136</v>
      </c>
      <c r="AK847" t="s">
        <v>181</v>
      </c>
      <c r="AL847" t="s">
        <v>182</v>
      </c>
      <c r="AM847">
        <v>5</v>
      </c>
      <c r="AN847">
        <v>2</v>
      </c>
      <c r="AO847">
        <v>2</v>
      </c>
      <c r="AP847">
        <v>10</v>
      </c>
      <c r="AQ847">
        <v>30</v>
      </c>
      <c r="AR847">
        <v>4</v>
      </c>
      <c r="AS847" t="s">
        <v>732</v>
      </c>
      <c r="AT847" t="s">
        <v>257</v>
      </c>
      <c r="AU847" t="s">
        <v>257</v>
      </c>
      <c r="AV847" s="1">
        <v>44449</v>
      </c>
      <c r="AW847" s="116">
        <v>3.5</v>
      </c>
      <c r="AX847" s="40">
        <f>VLOOKUP(dummy_data!$AU847,dummy_oppeained!B:C,2,0)</f>
        <v>2</v>
      </c>
      <c r="AY847" s="22" t="str">
        <f>VLOOKUP(AT847,dummy_oppeained!B:D,3,0)</f>
        <v>mitteeristav</v>
      </c>
      <c r="AZ847" s="72" t="str">
        <f>VLOOKUP(AS:AS,hinded_abi!B:D,3,0)</f>
        <v>NULL</v>
      </c>
      <c r="BA847" s="26" t="str">
        <f t="shared" si="39"/>
        <v xml:space="preserve"> </v>
      </c>
      <c r="BB847" s="27">
        <f t="shared" si="40"/>
        <v>0</v>
      </c>
      <c r="BC847" s="96" t="str">
        <f t="shared" si="41"/>
        <v>S00036_38903073747_õppeaine89_44449</v>
      </c>
      <c r="BD847" s="104">
        <f>COUNTIF($BC$2:BC847, BC847)</f>
        <v>1</v>
      </c>
    </row>
    <row r="848" spans="1:56" x14ac:dyDescent="0.25">
      <c r="A848" t="s">
        <v>331</v>
      </c>
      <c r="B848" t="s">
        <v>261</v>
      </c>
      <c r="C848" t="s">
        <v>156</v>
      </c>
      <c r="D848" t="s">
        <v>898</v>
      </c>
      <c r="E848">
        <v>38903073747</v>
      </c>
      <c r="F848" t="s">
        <v>243</v>
      </c>
      <c r="G848" t="s">
        <v>332</v>
      </c>
      <c r="H848" t="s">
        <v>115</v>
      </c>
      <c r="I848" t="s">
        <v>52</v>
      </c>
      <c r="J848" t="s">
        <v>52</v>
      </c>
      <c r="K848" s="1">
        <v>44440</v>
      </c>
      <c r="L848" s="20">
        <v>44637</v>
      </c>
      <c r="M848" s="1">
        <v>44508</v>
      </c>
      <c r="N848" s="18" t="s">
        <v>299</v>
      </c>
      <c r="O848" t="s">
        <v>159</v>
      </c>
      <c r="P848" t="s">
        <v>921</v>
      </c>
      <c r="Q848" t="s">
        <v>57</v>
      </c>
      <c r="R848" s="1">
        <v>44095</v>
      </c>
      <c r="S848" t="s">
        <v>774</v>
      </c>
      <c r="T848" t="s">
        <v>191</v>
      </c>
      <c r="U848" t="s">
        <v>120</v>
      </c>
      <c r="V848" t="s">
        <v>160</v>
      </c>
      <c r="W848">
        <v>80166</v>
      </c>
      <c r="X848" t="s">
        <v>62</v>
      </c>
      <c r="Y848" t="s">
        <v>53</v>
      </c>
      <c r="Z848">
        <v>1</v>
      </c>
      <c r="AA848" t="s">
        <v>161</v>
      </c>
      <c r="AB848" t="s">
        <v>64</v>
      </c>
      <c r="AC848" t="s">
        <v>186</v>
      </c>
      <c r="AD848" t="s">
        <v>115</v>
      </c>
      <c r="AE848" t="s">
        <v>53</v>
      </c>
      <c r="AF848" t="s">
        <v>180</v>
      </c>
      <c r="AG848">
        <v>13</v>
      </c>
      <c r="AH848">
        <v>21</v>
      </c>
      <c r="AI848" t="s">
        <v>218</v>
      </c>
      <c r="AJ848" t="s">
        <v>136</v>
      </c>
      <c r="AK848" t="s">
        <v>181</v>
      </c>
      <c r="AL848" t="s">
        <v>182</v>
      </c>
      <c r="AM848">
        <v>5</v>
      </c>
      <c r="AN848">
        <v>2</v>
      </c>
      <c r="AO848">
        <v>2</v>
      </c>
      <c r="AP848">
        <v>10</v>
      </c>
      <c r="AQ848">
        <v>30</v>
      </c>
      <c r="AR848">
        <v>4</v>
      </c>
      <c r="AS848" t="s">
        <v>732</v>
      </c>
      <c r="AT848" t="s">
        <v>129</v>
      </c>
      <c r="AU848" t="s">
        <v>129</v>
      </c>
      <c r="AV848" s="1">
        <v>44449</v>
      </c>
      <c r="AW848" s="116">
        <v>3.5</v>
      </c>
      <c r="AX848" s="15">
        <f>VLOOKUP(dummy_data!$AU848,dummy_oppeained!B:C,2,0)</f>
        <v>3</v>
      </c>
      <c r="AY848" s="22" t="str">
        <f>VLOOKUP(AT848,dummy_oppeained!B:D,3,0)</f>
        <v>mitteeristav</v>
      </c>
      <c r="AZ848" s="72" t="str">
        <f>VLOOKUP(AS:AS,hinded_abi!B:D,3,0)</f>
        <v>NULL</v>
      </c>
      <c r="BA848" s="26" t="str">
        <f t="shared" si="39"/>
        <v xml:space="preserve"> </v>
      </c>
      <c r="BB848" s="27">
        <f t="shared" si="40"/>
        <v>0</v>
      </c>
      <c r="BC848" s="96" t="str">
        <f t="shared" si="41"/>
        <v>S00036_38903073747_õppeaine7_44449</v>
      </c>
      <c r="BD848" s="104">
        <f>COUNTIF($BC$2:BC848, BC848)</f>
        <v>1</v>
      </c>
    </row>
    <row r="849" spans="1:56" x14ac:dyDescent="0.25">
      <c r="A849" t="s">
        <v>331</v>
      </c>
      <c r="B849" t="s">
        <v>261</v>
      </c>
      <c r="C849" t="s">
        <v>156</v>
      </c>
      <c r="D849" t="s">
        <v>898</v>
      </c>
      <c r="E849">
        <v>38903073747</v>
      </c>
      <c r="F849" t="s">
        <v>243</v>
      </c>
      <c r="G849" t="s">
        <v>332</v>
      </c>
      <c r="H849" t="s">
        <v>115</v>
      </c>
      <c r="I849" t="s">
        <v>52</v>
      </c>
      <c r="J849" t="s">
        <v>52</v>
      </c>
      <c r="K849" s="1">
        <v>44440</v>
      </c>
      <c r="L849" s="20">
        <v>44637</v>
      </c>
      <c r="M849" s="1">
        <v>44508</v>
      </c>
      <c r="N849" s="18" t="s">
        <v>299</v>
      </c>
      <c r="O849" t="s">
        <v>159</v>
      </c>
      <c r="P849" t="s">
        <v>921</v>
      </c>
      <c r="Q849" t="s">
        <v>57</v>
      </c>
      <c r="R849" s="1">
        <v>44095</v>
      </c>
      <c r="S849" t="s">
        <v>774</v>
      </c>
      <c r="T849" t="s">
        <v>191</v>
      </c>
      <c r="U849" t="s">
        <v>120</v>
      </c>
      <c r="V849" t="s">
        <v>160</v>
      </c>
      <c r="W849">
        <v>80166</v>
      </c>
      <c r="X849" t="s">
        <v>62</v>
      </c>
      <c r="Y849" t="s">
        <v>53</v>
      </c>
      <c r="Z849">
        <v>1</v>
      </c>
      <c r="AA849" t="s">
        <v>161</v>
      </c>
      <c r="AB849" t="s">
        <v>64</v>
      </c>
      <c r="AC849" t="s">
        <v>186</v>
      </c>
      <c r="AD849" t="s">
        <v>115</v>
      </c>
      <c r="AE849" t="s">
        <v>53</v>
      </c>
      <c r="AF849" t="s">
        <v>180</v>
      </c>
      <c r="AG849">
        <v>13</v>
      </c>
      <c r="AH849">
        <v>21</v>
      </c>
      <c r="AI849" t="s">
        <v>218</v>
      </c>
      <c r="AJ849" t="s">
        <v>136</v>
      </c>
      <c r="AK849" t="s">
        <v>181</v>
      </c>
      <c r="AL849" t="s">
        <v>182</v>
      </c>
      <c r="AM849">
        <v>5</v>
      </c>
      <c r="AN849">
        <v>2</v>
      </c>
      <c r="AO849">
        <v>2</v>
      </c>
      <c r="AP849">
        <v>10</v>
      </c>
      <c r="AQ849">
        <v>30</v>
      </c>
      <c r="AR849">
        <v>4</v>
      </c>
      <c r="AS849" t="s">
        <v>732</v>
      </c>
      <c r="AT849" t="s">
        <v>153</v>
      </c>
      <c r="AU849" t="s">
        <v>153</v>
      </c>
      <c r="AV849" s="1">
        <v>44449</v>
      </c>
      <c r="AW849" s="116">
        <v>3.5</v>
      </c>
      <c r="AX849" s="40">
        <f>VLOOKUP(dummy_data!$AU849,dummy_oppeained!B:C,2,0)</f>
        <v>3</v>
      </c>
      <c r="AY849" s="22" t="str">
        <f>VLOOKUP(AT849,dummy_oppeained!B:D,3,0)</f>
        <v>mitteeristav</v>
      </c>
      <c r="AZ849" s="72" t="str">
        <f>VLOOKUP(AS:AS,hinded_abi!B:D,3,0)</f>
        <v>NULL</v>
      </c>
      <c r="BA849" s="26" t="str">
        <f t="shared" si="39"/>
        <v xml:space="preserve"> </v>
      </c>
      <c r="BB849" s="27">
        <f t="shared" si="40"/>
        <v>0</v>
      </c>
      <c r="BC849" s="96" t="str">
        <f t="shared" si="41"/>
        <v>S00036_38903073747_õppeaine31_44449</v>
      </c>
      <c r="BD849" s="104">
        <f>COUNTIF($BC$2:BC849, BC849)</f>
        <v>1</v>
      </c>
    </row>
    <row r="850" spans="1:56" x14ac:dyDescent="0.25">
      <c r="A850" t="s">
        <v>331</v>
      </c>
      <c r="B850" t="s">
        <v>261</v>
      </c>
      <c r="C850" t="s">
        <v>156</v>
      </c>
      <c r="D850" t="s">
        <v>898</v>
      </c>
      <c r="E850">
        <v>38903073747</v>
      </c>
      <c r="F850" t="s">
        <v>243</v>
      </c>
      <c r="G850" t="s">
        <v>332</v>
      </c>
      <c r="H850" t="s">
        <v>115</v>
      </c>
      <c r="I850" t="s">
        <v>52</v>
      </c>
      <c r="J850" t="s">
        <v>52</v>
      </c>
      <c r="K850" s="1">
        <v>44440</v>
      </c>
      <c r="L850" s="20">
        <v>44637</v>
      </c>
      <c r="M850" s="1">
        <v>44508</v>
      </c>
      <c r="N850" s="18" t="s">
        <v>299</v>
      </c>
      <c r="O850" t="s">
        <v>159</v>
      </c>
      <c r="P850" t="s">
        <v>921</v>
      </c>
      <c r="Q850" t="s">
        <v>57</v>
      </c>
      <c r="R850" s="1">
        <v>44095</v>
      </c>
      <c r="S850" t="s">
        <v>774</v>
      </c>
      <c r="T850" t="s">
        <v>191</v>
      </c>
      <c r="U850" t="s">
        <v>120</v>
      </c>
      <c r="V850" t="s">
        <v>160</v>
      </c>
      <c r="W850">
        <v>80166</v>
      </c>
      <c r="X850" t="s">
        <v>62</v>
      </c>
      <c r="Y850" t="s">
        <v>53</v>
      </c>
      <c r="Z850">
        <v>1</v>
      </c>
      <c r="AA850" t="s">
        <v>161</v>
      </c>
      <c r="AB850" t="s">
        <v>64</v>
      </c>
      <c r="AC850" t="s">
        <v>186</v>
      </c>
      <c r="AD850" t="s">
        <v>115</v>
      </c>
      <c r="AE850" t="s">
        <v>53</v>
      </c>
      <c r="AF850" t="s">
        <v>180</v>
      </c>
      <c r="AG850">
        <v>13</v>
      </c>
      <c r="AH850">
        <v>21</v>
      </c>
      <c r="AI850" t="s">
        <v>218</v>
      </c>
      <c r="AJ850" t="s">
        <v>136</v>
      </c>
      <c r="AK850" t="s">
        <v>181</v>
      </c>
      <c r="AL850" t="s">
        <v>182</v>
      </c>
      <c r="AM850">
        <v>5</v>
      </c>
      <c r="AN850">
        <v>2</v>
      </c>
      <c r="AO850">
        <v>2</v>
      </c>
      <c r="AP850">
        <v>10</v>
      </c>
      <c r="AQ850">
        <v>30</v>
      </c>
      <c r="AR850">
        <v>4</v>
      </c>
      <c r="AS850" t="s">
        <v>732</v>
      </c>
      <c r="AT850" t="s">
        <v>141</v>
      </c>
      <c r="AU850" t="s">
        <v>141</v>
      </c>
      <c r="AV850" s="1">
        <v>44449</v>
      </c>
      <c r="AW850" s="116">
        <v>3.5</v>
      </c>
      <c r="AX850" s="15">
        <f>VLOOKUP(dummy_data!$AU850,dummy_oppeained!B:C,2,0)</f>
        <v>2</v>
      </c>
      <c r="AY850" s="22" t="str">
        <f>VLOOKUP(AT850,dummy_oppeained!B:D,3,0)</f>
        <v>mitteeristav</v>
      </c>
      <c r="AZ850" s="72" t="str">
        <f>VLOOKUP(AS:AS,hinded_abi!B:D,3,0)</f>
        <v>NULL</v>
      </c>
      <c r="BA850" s="26" t="str">
        <f t="shared" si="39"/>
        <v xml:space="preserve"> </v>
      </c>
      <c r="BB850" s="27">
        <f t="shared" si="40"/>
        <v>0</v>
      </c>
      <c r="BC850" s="96" t="str">
        <f t="shared" si="41"/>
        <v>S00036_38903073747_õppeaine74_44449</v>
      </c>
      <c r="BD850" s="104">
        <f>COUNTIF($BC$2:BC850, BC850)</f>
        <v>1</v>
      </c>
    </row>
    <row r="851" spans="1:56" x14ac:dyDescent="0.25">
      <c r="A851" t="s">
        <v>331</v>
      </c>
      <c r="B851" t="s">
        <v>261</v>
      </c>
      <c r="C851" t="s">
        <v>156</v>
      </c>
      <c r="D851" t="s">
        <v>898</v>
      </c>
      <c r="E851">
        <v>38903073747</v>
      </c>
      <c r="F851" t="s">
        <v>243</v>
      </c>
      <c r="G851" t="s">
        <v>332</v>
      </c>
      <c r="H851" t="s">
        <v>115</v>
      </c>
      <c r="I851" t="s">
        <v>52</v>
      </c>
      <c r="J851" t="s">
        <v>52</v>
      </c>
      <c r="K851" s="1">
        <v>44440</v>
      </c>
      <c r="L851" s="20">
        <v>44637</v>
      </c>
      <c r="M851" s="1">
        <v>44508</v>
      </c>
      <c r="N851" s="18" t="s">
        <v>299</v>
      </c>
      <c r="O851" t="s">
        <v>159</v>
      </c>
      <c r="P851" t="s">
        <v>921</v>
      </c>
      <c r="Q851" t="s">
        <v>57</v>
      </c>
      <c r="R851" s="1">
        <v>44095</v>
      </c>
      <c r="S851" t="s">
        <v>774</v>
      </c>
      <c r="T851" t="s">
        <v>191</v>
      </c>
      <c r="U851" t="s">
        <v>120</v>
      </c>
      <c r="V851" t="s">
        <v>160</v>
      </c>
      <c r="W851">
        <v>80166</v>
      </c>
      <c r="X851" t="s">
        <v>62</v>
      </c>
      <c r="Y851" t="s">
        <v>53</v>
      </c>
      <c r="Z851">
        <v>1</v>
      </c>
      <c r="AA851" t="s">
        <v>161</v>
      </c>
      <c r="AB851" t="s">
        <v>64</v>
      </c>
      <c r="AC851" t="s">
        <v>186</v>
      </c>
      <c r="AD851" t="s">
        <v>115</v>
      </c>
      <c r="AE851" t="s">
        <v>53</v>
      </c>
      <c r="AF851" t="s">
        <v>180</v>
      </c>
      <c r="AG851">
        <v>13</v>
      </c>
      <c r="AH851">
        <v>21</v>
      </c>
      <c r="AI851" t="s">
        <v>218</v>
      </c>
      <c r="AJ851" t="s">
        <v>136</v>
      </c>
      <c r="AK851" t="s">
        <v>181</v>
      </c>
      <c r="AL851" t="s">
        <v>182</v>
      </c>
      <c r="AM851">
        <v>5</v>
      </c>
      <c r="AN851">
        <v>2</v>
      </c>
      <c r="AO851">
        <v>2</v>
      </c>
      <c r="AP851">
        <v>10</v>
      </c>
      <c r="AQ851">
        <v>30</v>
      </c>
      <c r="AR851">
        <v>4</v>
      </c>
      <c r="AS851" t="s">
        <v>732</v>
      </c>
      <c r="AT851" t="s">
        <v>79</v>
      </c>
      <c r="AU851" t="s">
        <v>79</v>
      </c>
      <c r="AV851" s="1">
        <v>44449</v>
      </c>
      <c r="AW851" s="116">
        <v>3.5</v>
      </c>
      <c r="AX851" s="40">
        <f>VLOOKUP(dummy_data!$AU851,dummy_oppeained!B:C,2,0)</f>
        <v>3</v>
      </c>
      <c r="AY851" s="22" t="str">
        <f>VLOOKUP(AT851,dummy_oppeained!B:D,3,0)</f>
        <v>mitteeristav</v>
      </c>
      <c r="AZ851" s="72" t="str">
        <f>VLOOKUP(AS:AS,hinded_abi!B:D,3,0)</f>
        <v>NULL</v>
      </c>
      <c r="BA851" s="26" t="str">
        <f t="shared" si="39"/>
        <v xml:space="preserve"> </v>
      </c>
      <c r="BB851" s="27">
        <f t="shared" si="40"/>
        <v>0</v>
      </c>
      <c r="BC851" s="96" t="str">
        <f t="shared" si="41"/>
        <v>S00036_38903073747_õppeaine59_44449</v>
      </c>
      <c r="BD851" s="104">
        <f>COUNTIF($BC$2:BC851, BC851)</f>
        <v>1</v>
      </c>
    </row>
    <row r="852" spans="1:56" x14ac:dyDescent="0.25">
      <c r="A852" t="s">
        <v>331</v>
      </c>
      <c r="B852" t="s">
        <v>261</v>
      </c>
      <c r="C852" t="s">
        <v>156</v>
      </c>
      <c r="D852" t="s">
        <v>898</v>
      </c>
      <c r="E852">
        <v>38903073747</v>
      </c>
      <c r="F852" t="s">
        <v>243</v>
      </c>
      <c r="G852" t="s">
        <v>332</v>
      </c>
      <c r="H852" t="s">
        <v>115</v>
      </c>
      <c r="I852" t="s">
        <v>52</v>
      </c>
      <c r="J852" t="s">
        <v>52</v>
      </c>
      <c r="K852" s="1">
        <v>44440</v>
      </c>
      <c r="L852" s="20">
        <v>44637</v>
      </c>
      <c r="M852" s="1">
        <v>44508</v>
      </c>
      <c r="N852" s="18" t="s">
        <v>299</v>
      </c>
      <c r="O852" t="s">
        <v>159</v>
      </c>
      <c r="P852" t="s">
        <v>921</v>
      </c>
      <c r="Q852" t="s">
        <v>57</v>
      </c>
      <c r="R852" s="1">
        <v>44095</v>
      </c>
      <c r="S852" t="s">
        <v>774</v>
      </c>
      <c r="T852" t="s">
        <v>191</v>
      </c>
      <c r="U852" t="s">
        <v>120</v>
      </c>
      <c r="V852" t="s">
        <v>160</v>
      </c>
      <c r="W852">
        <v>80166</v>
      </c>
      <c r="X852" t="s">
        <v>62</v>
      </c>
      <c r="Y852" t="s">
        <v>53</v>
      </c>
      <c r="Z852">
        <v>1</v>
      </c>
      <c r="AA852" t="s">
        <v>161</v>
      </c>
      <c r="AB852" t="s">
        <v>64</v>
      </c>
      <c r="AC852" t="s">
        <v>122</v>
      </c>
      <c r="AD852" t="s">
        <v>115</v>
      </c>
      <c r="AE852" t="s">
        <v>53</v>
      </c>
      <c r="AF852" t="s">
        <v>180</v>
      </c>
      <c r="AG852">
        <v>13</v>
      </c>
      <c r="AH852">
        <v>26</v>
      </c>
      <c r="AI852" t="s">
        <v>218</v>
      </c>
      <c r="AJ852" t="s">
        <v>163</v>
      </c>
      <c r="AK852" t="s">
        <v>181</v>
      </c>
      <c r="AL852" t="s">
        <v>181</v>
      </c>
      <c r="AM852">
        <v>5</v>
      </c>
      <c r="AN852">
        <v>3</v>
      </c>
      <c r="AO852">
        <v>2</v>
      </c>
      <c r="AP852">
        <v>9</v>
      </c>
      <c r="AQ852">
        <v>26</v>
      </c>
      <c r="AR852">
        <v>4</v>
      </c>
      <c r="AS852" t="s">
        <v>745</v>
      </c>
      <c r="AT852" t="s">
        <v>128</v>
      </c>
      <c r="AU852" t="s">
        <v>128</v>
      </c>
      <c r="AV852" s="1">
        <v>44449</v>
      </c>
      <c r="AW852" s="116">
        <v>3.5</v>
      </c>
      <c r="AX852" s="15">
        <f>VLOOKUP(dummy_data!$AU852,dummy_oppeained!B:C,2,0)</f>
        <v>5</v>
      </c>
      <c r="AY852" s="22" t="str">
        <f>VLOOKUP(AT852,dummy_oppeained!B:D,3,0)</f>
        <v>eristav</v>
      </c>
      <c r="AZ852" s="72">
        <f>VLOOKUP(AS:AS,hinded_abi!B:D,3,0)</f>
        <v>0</v>
      </c>
      <c r="BA852" s="26">
        <f t="shared" si="39"/>
        <v>0</v>
      </c>
      <c r="BB852" s="27">
        <f t="shared" si="40"/>
        <v>5</v>
      </c>
      <c r="BC852" s="96" t="str">
        <f t="shared" si="41"/>
        <v>S00036_38903073747_õppeaine81_44449</v>
      </c>
      <c r="BD852" s="104">
        <f>COUNTIF($BC$2:BC852, BC852)</f>
        <v>1</v>
      </c>
    </row>
    <row r="853" spans="1:56" x14ac:dyDescent="0.25">
      <c r="A853" t="s">
        <v>331</v>
      </c>
      <c r="B853" t="s">
        <v>261</v>
      </c>
      <c r="C853" t="s">
        <v>156</v>
      </c>
      <c r="D853" t="s">
        <v>898</v>
      </c>
      <c r="E853">
        <v>38903073747</v>
      </c>
      <c r="F853" t="s">
        <v>243</v>
      </c>
      <c r="G853" t="s">
        <v>332</v>
      </c>
      <c r="H853" t="s">
        <v>115</v>
      </c>
      <c r="I853" t="s">
        <v>52</v>
      </c>
      <c r="J853" t="s">
        <v>52</v>
      </c>
      <c r="K853" s="1">
        <v>44440</v>
      </c>
      <c r="L853" s="20">
        <v>44637</v>
      </c>
      <c r="M853" s="1">
        <v>44508</v>
      </c>
      <c r="N853" s="18" t="s">
        <v>299</v>
      </c>
      <c r="O853" t="s">
        <v>159</v>
      </c>
      <c r="P853" t="s">
        <v>921</v>
      </c>
      <c r="Q853" t="s">
        <v>57</v>
      </c>
      <c r="R853" s="1">
        <v>44095</v>
      </c>
      <c r="S853" t="s">
        <v>774</v>
      </c>
      <c r="T853" t="s">
        <v>191</v>
      </c>
      <c r="U853" t="s">
        <v>120</v>
      </c>
      <c r="V853" t="s">
        <v>160</v>
      </c>
      <c r="W853">
        <v>80166</v>
      </c>
      <c r="X853" t="s">
        <v>62</v>
      </c>
      <c r="Y853" t="s">
        <v>53</v>
      </c>
      <c r="Z853">
        <v>1</v>
      </c>
      <c r="AA853" t="s">
        <v>161</v>
      </c>
      <c r="AB853" t="s">
        <v>64</v>
      </c>
      <c r="AC853" t="s">
        <v>122</v>
      </c>
      <c r="AD853" t="s">
        <v>115</v>
      </c>
      <c r="AE853" t="s">
        <v>53</v>
      </c>
      <c r="AF853" t="s">
        <v>180</v>
      </c>
      <c r="AG853">
        <v>13</v>
      </c>
      <c r="AH853">
        <v>26</v>
      </c>
      <c r="AI853" t="s">
        <v>218</v>
      </c>
      <c r="AJ853" t="s">
        <v>163</v>
      </c>
      <c r="AK853" t="s">
        <v>181</v>
      </c>
      <c r="AL853" t="s">
        <v>181</v>
      </c>
      <c r="AM853">
        <v>5</v>
      </c>
      <c r="AN853">
        <v>3</v>
      </c>
      <c r="AO853">
        <v>2</v>
      </c>
      <c r="AP853">
        <v>9</v>
      </c>
      <c r="AQ853">
        <v>26</v>
      </c>
      <c r="AR853">
        <v>4</v>
      </c>
      <c r="AS853" t="s">
        <v>734</v>
      </c>
      <c r="AT853" t="s">
        <v>90</v>
      </c>
      <c r="AU853" t="s">
        <v>90</v>
      </c>
      <c r="AV853" s="1">
        <v>44449</v>
      </c>
      <c r="AW853" s="116">
        <v>3.5</v>
      </c>
      <c r="AX853" s="40">
        <f>VLOOKUP(dummy_data!$AU853,dummy_oppeained!B:C,2,0)</f>
        <v>3</v>
      </c>
      <c r="AY853" s="22" t="str">
        <f>VLOOKUP(AT853,dummy_oppeained!B:D,3,0)</f>
        <v>mitteeristav</v>
      </c>
      <c r="AZ853" s="72" t="str">
        <f>VLOOKUP(AS:AS,hinded_abi!B:D,3,0)</f>
        <v>NULL</v>
      </c>
      <c r="BA853" s="26" t="str">
        <f t="shared" si="39"/>
        <v xml:space="preserve"> </v>
      </c>
      <c r="BB853" s="27">
        <f t="shared" si="40"/>
        <v>0</v>
      </c>
      <c r="BC853" s="96" t="str">
        <f t="shared" si="41"/>
        <v>S00036_38903073747_õppeaine3_44449</v>
      </c>
      <c r="BD853" s="104">
        <f>COUNTIF($BC$2:BC853, BC853)</f>
        <v>1</v>
      </c>
    </row>
    <row r="854" spans="1:56" x14ac:dyDescent="0.25">
      <c r="A854" t="s">
        <v>331</v>
      </c>
      <c r="B854" t="s">
        <v>261</v>
      </c>
      <c r="C854" t="s">
        <v>156</v>
      </c>
      <c r="D854" t="s">
        <v>898</v>
      </c>
      <c r="E854">
        <v>38903073747</v>
      </c>
      <c r="F854" t="s">
        <v>243</v>
      </c>
      <c r="G854" t="s">
        <v>332</v>
      </c>
      <c r="H854" t="s">
        <v>115</v>
      </c>
      <c r="I854" t="s">
        <v>52</v>
      </c>
      <c r="J854" t="s">
        <v>52</v>
      </c>
      <c r="K854" s="1">
        <v>44440</v>
      </c>
      <c r="L854" s="20">
        <v>44637</v>
      </c>
      <c r="M854" s="1">
        <v>44508</v>
      </c>
      <c r="N854" s="18" t="s">
        <v>299</v>
      </c>
      <c r="O854" t="s">
        <v>159</v>
      </c>
      <c r="P854" t="s">
        <v>921</v>
      </c>
      <c r="Q854" t="s">
        <v>57</v>
      </c>
      <c r="R854" s="1">
        <v>44095</v>
      </c>
      <c r="S854" t="s">
        <v>774</v>
      </c>
      <c r="T854" t="s">
        <v>191</v>
      </c>
      <c r="U854" t="s">
        <v>120</v>
      </c>
      <c r="V854" t="s">
        <v>160</v>
      </c>
      <c r="W854">
        <v>80166</v>
      </c>
      <c r="X854" t="s">
        <v>62</v>
      </c>
      <c r="Y854" t="s">
        <v>53</v>
      </c>
      <c r="Z854">
        <v>1</v>
      </c>
      <c r="AA854" t="s">
        <v>161</v>
      </c>
      <c r="AB854" t="s">
        <v>64</v>
      </c>
      <c r="AC854" t="s">
        <v>122</v>
      </c>
      <c r="AD854" t="s">
        <v>115</v>
      </c>
      <c r="AE854" t="s">
        <v>53</v>
      </c>
      <c r="AF854" t="s">
        <v>180</v>
      </c>
      <c r="AG854">
        <v>13</v>
      </c>
      <c r="AH854">
        <v>26</v>
      </c>
      <c r="AI854" t="s">
        <v>218</v>
      </c>
      <c r="AJ854" t="s">
        <v>163</v>
      </c>
      <c r="AK854" t="s">
        <v>181</v>
      </c>
      <c r="AL854" t="s">
        <v>181</v>
      </c>
      <c r="AM854">
        <v>5</v>
      </c>
      <c r="AN854">
        <v>3</v>
      </c>
      <c r="AO854">
        <v>2</v>
      </c>
      <c r="AP854">
        <v>9</v>
      </c>
      <c r="AQ854">
        <v>26</v>
      </c>
      <c r="AR854">
        <v>4</v>
      </c>
      <c r="AS854" t="s">
        <v>743</v>
      </c>
      <c r="AT854" t="s">
        <v>83</v>
      </c>
      <c r="AU854" t="s">
        <v>83</v>
      </c>
      <c r="AV854" s="1">
        <v>44449</v>
      </c>
      <c r="AW854" s="116">
        <v>3.5</v>
      </c>
      <c r="AX854" s="15">
        <f>VLOOKUP(dummy_data!$AU854,dummy_oppeained!B:C,2,0)</f>
        <v>8</v>
      </c>
      <c r="AY854" s="22" t="str">
        <f>VLOOKUP(AT854,dummy_oppeained!B:D,3,0)</f>
        <v>eristav</v>
      </c>
      <c r="AZ854" s="72">
        <f>VLOOKUP(AS:AS,hinded_abi!B:D,3,0)</f>
        <v>1</v>
      </c>
      <c r="BA854" s="26">
        <f t="shared" si="39"/>
        <v>8</v>
      </c>
      <c r="BB854" s="27">
        <f t="shared" si="40"/>
        <v>8</v>
      </c>
      <c r="BC854" s="96" t="str">
        <f t="shared" si="41"/>
        <v>S00036_38903073747_õppeaine79_44449</v>
      </c>
      <c r="BD854" s="104">
        <f>COUNTIF($BC$2:BC854, BC854)</f>
        <v>1</v>
      </c>
    </row>
    <row r="855" spans="1:56" x14ac:dyDescent="0.25">
      <c r="A855" t="s">
        <v>331</v>
      </c>
      <c r="B855" t="s">
        <v>261</v>
      </c>
      <c r="C855" t="s">
        <v>156</v>
      </c>
      <c r="D855" t="s">
        <v>898</v>
      </c>
      <c r="E855">
        <v>38903073747</v>
      </c>
      <c r="F855" t="s">
        <v>243</v>
      </c>
      <c r="G855" t="s">
        <v>332</v>
      </c>
      <c r="H855" t="s">
        <v>115</v>
      </c>
      <c r="I855" t="s">
        <v>52</v>
      </c>
      <c r="J855" t="s">
        <v>52</v>
      </c>
      <c r="K855" s="1">
        <v>44440</v>
      </c>
      <c r="L855" s="20">
        <v>44637</v>
      </c>
      <c r="M855" s="1">
        <v>44508</v>
      </c>
      <c r="N855" s="18" t="s">
        <v>299</v>
      </c>
      <c r="O855" t="s">
        <v>159</v>
      </c>
      <c r="P855" t="s">
        <v>921</v>
      </c>
      <c r="Q855" t="s">
        <v>57</v>
      </c>
      <c r="R855" s="1">
        <v>44095</v>
      </c>
      <c r="S855" t="s">
        <v>774</v>
      </c>
      <c r="T855" t="s">
        <v>191</v>
      </c>
      <c r="U855" t="s">
        <v>120</v>
      </c>
      <c r="V855" t="s">
        <v>160</v>
      </c>
      <c r="W855">
        <v>80166</v>
      </c>
      <c r="X855" t="s">
        <v>62</v>
      </c>
      <c r="Y855" t="s">
        <v>53</v>
      </c>
      <c r="Z855">
        <v>1</v>
      </c>
      <c r="AA855" t="s">
        <v>161</v>
      </c>
      <c r="AB855" t="s">
        <v>64</v>
      </c>
      <c r="AC855" t="s">
        <v>122</v>
      </c>
      <c r="AD855" t="s">
        <v>115</v>
      </c>
      <c r="AE855" t="s">
        <v>53</v>
      </c>
      <c r="AF855" t="s">
        <v>180</v>
      </c>
      <c r="AG855">
        <v>13</v>
      </c>
      <c r="AH855">
        <v>26</v>
      </c>
      <c r="AI855" t="s">
        <v>218</v>
      </c>
      <c r="AJ855" t="s">
        <v>163</v>
      </c>
      <c r="AK855" t="s">
        <v>181</v>
      </c>
      <c r="AL855" t="s">
        <v>181</v>
      </c>
      <c r="AM855">
        <v>5</v>
      </c>
      <c r="AN855">
        <v>3</v>
      </c>
      <c r="AO855">
        <v>2</v>
      </c>
      <c r="AP855">
        <v>9</v>
      </c>
      <c r="AQ855">
        <v>26</v>
      </c>
      <c r="AR855">
        <v>4</v>
      </c>
      <c r="AS855" t="s">
        <v>732</v>
      </c>
      <c r="AT855" t="s">
        <v>148</v>
      </c>
      <c r="AU855" t="s">
        <v>148</v>
      </c>
      <c r="AV855" s="1">
        <v>44449</v>
      </c>
      <c r="AW855" s="116">
        <v>3.5</v>
      </c>
      <c r="AX855" s="40">
        <f>VLOOKUP(dummy_data!$AU855,dummy_oppeained!B:C,2,0)</f>
        <v>2</v>
      </c>
      <c r="AY855" s="22" t="str">
        <f>VLOOKUP(AT855,dummy_oppeained!B:D,3,0)</f>
        <v>mitteeristav</v>
      </c>
      <c r="AZ855" s="72" t="str">
        <f>VLOOKUP(AS:AS,hinded_abi!B:D,3,0)</f>
        <v>NULL</v>
      </c>
      <c r="BA855" s="26" t="str">
        <f t="shared" si="39"/>
        <v xml:space="preserve"> </v>
      </c>
      <c r="BB855" s="27">
        <f t="shared" si="40"/>
        <v>0</v>
      </c>
      <c r="BC855" s="96" t="str">
        <f t="shared" si="41"/>
        <v>S00036_38903073747_õppeaine5_44449</v>
      </c>
      <c r="BD855" s="104">
        <f>COUNTIF($BC$2:BC855, BC855)</f>
        <v>1</v>
      </c>
    </row>
    <row r="856" spans="1:56" x14ac:dyDescent="0.25">
      <c r="A856" t="s">
        <v>331</v>
      </c>
      <c r="B856" t="s">
        <v>261</v>
      </c>
      <c r="C856" t="s">
        <v>156</v>
      </c>
      <c r="D856" t="s">
        <v>898</v>
      </c>
      <c r="E856">
        <v>38903073747</v>
      </c>
      <c r="F856" t="s">
        <v>243</v>
      </c>
      <c r="G856" t="s">
        <v>332</v>
      </c>
      <c r="H856" t="s">
        <v>115</v>
      </c>
      <c r="I856" t="s">
        <v>52</v>
      </c>
      <c r="J856" t="s">
        <v>52</v>
      </c>
      <c r="K856" s="1">
        <v>44440</v>
      </c>
      <c r="L856" s="20">
        <v>44637</v>
      </c>
      <c r="M856" s="1">
        <v>44508</v>
      </c>
      <c r="N856" s="18" t="s">
        <v>299</v>
      </c>
      <c r="O856" t="s">
        <v>159</v>
      </c>
      <c r="P856" t="s">
        <v>921</v>
      </c>
      <c r="Q856" t="s">
        <v>57</v>
      </c>
      <c r="R856" s="1">
        <v>44095</v>
      </c>
      <c r="S856" t="s">
        <v>774</v>
      </c>
      <c r="T856" t="s">
        <v>191</v>
      </c>
      <c r="U856" t="s">
        <v>120</v>
      </c>
      <c r="V856" t="s">
        <v>160</v>
      </c>
      <c r="W856">
        <v>80166</v>
      </c>
      <c r="X856" t="s">
        <v>62</v>
      </c>
      <c r="Y856" t="s">
        <v>53</v>
      </c>
      <c r="Z856">
        <v>1</v>
      </c>
      <c r="AA856" t="s">
        <v>161</v>
      </c>
      <c r="AB856" t="s">
        <v>64</v>
      </c>
      <c r="AC856" t="s">
        <v>122</v>
      </c>
      <c r="AD856" t="s">
        <v>115</v>
      </c>
      <c r="AE856" t="s">
        <v>53</v>
      </c>
      <c r="AF856" t="s">
        <v>180</v>
      </c>
      <c r="AG856">
        <v>13</v>
      </c>
      <c r="AH856">
        <v>26</v>
      </c>
      <c r="AI856" t="s">
        <v>218</v>
      </c>
      <c r="AJ856" t="s">
        <v>163</v>
      </c>
      <c r="AK856" t="s">
        <v>181</v>
      </c>
      <c r="AL856" t="s">
        <v>181</v>
      </c>
      <c r="AM856">
        <v>5</v>
      </c>
      <c r="AN856">
        <v>3</v>
      </c>
      <c r="AO856">
        <v>2</v>
      </c>
      <c r="AP856">
        <v>9</v>
      </c>
      <c r="AQ856">
        <v>26</v>
      </c>
      <c r="AR856">
        <v>4</v>
      </c>
      <c r="AS856" t="s">
        <v>747</v>
      </c>
      <c r="AT856" t="s">
        <v>188</v>
      </c>
      <c r="AU856" t="s">
        <v>188</v>
      </c>
      <c r="AV856" s="1">
        <v>44449</v>
      </c>
      <c r="AW856" s="116">
        <v>3.5</v>
      </c>
      <c r="AX856" s="15">
        <f>VLOOKUP(dummy_data!$AU856,dummy_oppeained!B:C,2,0)</f>
        <v>8</v>
      </c>
      <c r="AY856" s="22" t="str">
        <f>VLOOKUP(AT856,dummy_oppeained!B:D,3,0)</f>
        <v>eristav</v>
      </c>
      <c r="AZ856" s="72">
        <f>VLOOKUP(AS:AS,hinded_abi!B:D,3,0)</f>
        <v>0</v>
      </c>
      <c r="BA856" s="26">
        <f t="shared" si="39"/>
        <v>0</v>
      </c>
      <c r="BB856" s="27">
        <f t="shared" si="40"/>
        <v>8</v>
      </c>
      <c r="BC856" s="96" t="str">
        <f t="shared" si="41"/>
        <v>S00036_38903073747_õppeaine37_44449</v>
      </c>
      <c r="BD856" s="104">
        <f>COUNTIF($BC$2:BC856, BC856)</f>
        <v>1</v>
      </c>
    </row>
    <row r="857" spans="1:56" x14ac:dyDescent="0.25">
      <c r="A857" t="s">
        <v>331</v>
      </c>
      <c r="B857" t="s">
        <v>261</v>
      </c>
      <c r="C857" t="s">
        <v>156</v>
      </c>
      <c r="D857" t="s">
        <v>898</v>
      </c>
      <c r="E857">
        <v>38903073747</v>
      </c>
      <c r="F857" t="s">
        <v>243</v>
      </c>
      <c r="G857" t="s">
        <v>332</v>
      </c>
      <c r="H857" t="s">
        <v>115</v>
      </c>
      <c r="I857" t="s">
        <v>52</v>
      </c>
      <c r="J857" t="s">
        <v>52</v>
      </c>
      <c r="K857" s="1">
        <v>44440</v>
      </c>
      <c r="L857" s="20">
        <v>44637</v>
      </c>
      <c r="M857" s="1">
        <v>44508</v>
      </c>
      <c r="N857" s="18" t="s">
        <v>299</v>
      </c>
      <c r="O857" t="s">
        <v>159</v>
      </c>
      <c r="P857" t="s">
        <v>921</v>
      </c>
      <c r="Q857" t="s">
        <v>57</v>
      </c>
      <c r="R857" s="1">
        <v>44095</v>
      </c>
      <c r="S857" t="s">
        <v>774</v>
      </c>
      <c r="T857" t="s">
        <v>191</v>
      </c>
      <c r="U857" t="s">
        <v>120</v>
      </c>
      <c r="V857" t="s">
        <v>160</v>
      </c>
      <c r="W857">
        <v>80166</v>
      </c>
      <c r="X857" t="s">
        <v>62</v>
      </c>
      <c r="Y857" t="s">
        <v>53</v>
      </c>
      <c r="Z857">
        <v>1</v>
      </c>
      <c r="AA857" t="s">
        <v>161</v>
      </c>
      <c r="AB857" t="s">
        <v>64</v>
      </c>
      <c r="AC857" t="s">
        <v>122</v>
      </c>
      <c r="AD857" t="s">
        <v>115</v>
      </c>
      <c r="AE857" t="s">
        <v>53</v>
      </c>
      <c r="AF857" t="s">
        <v>180</v>
      </c>
      <c r="AG857">
        <v>13</v>
      </c>
      <c r="AH857">
        <v>26</v>
      </c>
      <c r="AI857" t="s">
        <v>218</v>
      </c>
      <c r="AJ857" t="s">
        <v>163</v>
      </c>
      <c r="AK857" t="s">
        <v>181</v>
      </c>
      <c r="AL857" t="s">
        <v>181</v>
      </c>
      <c r="AM857">
        <v>5</v>
      </c>
      <c r="AN857">
        <v>3</v>
      </c>
      <c r="AO857">
        <v>2</v>
      </c>
      <c r="AP857">
        <v>9</v>
      </c>
      <c r="AQ857">
        <v>26</v>
      </c>
      <c r="AR857">
        <v>4</v>
      </c>
      <c r="AS857" t="s">
        <v>732</v>
      </c>
      <c r="AT857" t="s">
        <v>126</v>
      </c>
      <c r="AU857" t="s">
        <v>126</v>
      </c>
      <c r="AV857" s="1">
        <v>44449</v>
      </c>
      <c r="AW857" s="116">
        <v>3.5</v>
      </c>
      <c r="AX857" s="40">
        <f>VLOOKUP(dummy_data!$AU857,dummy_oppeained!B:C,2,0)</f>
        <v>2</v>
      </c>
      <c r="AY857" s="22" t="str">
        <f>VLOOKUP(AT857,dummy_oppeained!B:D,3,0)</f>
        <v>mitteeristav</v>
      </c>
      <c r="AZ857" s="72" t="str">
        <f>VLOOKUP(AS:AS,hinded_abi!B:D,3,0)</f>
        <v>NULL</v>
      </c>
      <c r="BA857" s="26" t="str">
        <f t="shared" si="39"/>
        <v xml:space="preserve"> </v>
      </c>
      <c r="BB857" s="27">
        <f t="shared" si="40"/>
        <v>0</v>
      </c>
      <c r="BC857" s="96" t="str">
        <f t="shared" si="41"/>
        <v>S00036_38903073747_õppeaine46_44449</v>
      </c>
      <c r="BD857" s="104">
        <f>COUNTIF($BC$2:BC857, BC857)</f>
        <v>1</v>
      </c>
    </row>
    <row r="858" spans="1:56" x14ac:dyDescent="0.25">
      <c r="A858" t="s">
        <v>331</v>
      </c>
      <c r="B858" t="s">
        <v>261</v>
      </c>
      <c r="C858" t="s">
        <v>156</v>
      </c>
      <c r="D858" t="s">
        <v>898</v>
      </c>
      <c r="E858">
        <v>38903073747</v>
      </c>
      <c r="F858" t="s">
        <v>243</v>
      </c>
      <c r="G858" t="s">
        <v>332</v>
      </c>
      <c r="H858" t="s">
        <v>115</v>
      </c>
      <c r="I858" t="s">
        <v>52</v>
      </c>
      <c r="J858" t="s">
        <v>52</v>
      </c>
      <c r="K858" s="1">
        <v>44440</v>
      </c>
      <c r="L858" s="20">
        <v>44637</v>
      </c>
      <c r="M858" s="1">
        <v>44508</v>
      </c>
      <c r="N858" s="18" t="s">
        <v>299</v>
      </c>
      <c r="O858" t="s">
        <v>159</v>
      </c>
      <c r="P858" t="s">
        <v>921</v>
      </c>
      <c r="Q858" t="s">
        <v>57</v>
      </c>
      <c r="R858" s="1">
        <v>44095</v>
      </c>
      <c r="S858" t="s">
        <v>774</v>
      </c>
      <c r="T858" t="s">
        <v>191</v>
      </c>
      <c r="U858" t="s">
        <v>120</v>
      </c>
      <c r="V858" t="s">
        <v>160</v>
      </c>
      <c r="W858">
        <v>80166</v>
      </c>
      <c r="X858" t="s">
        <v>62</v>
      </c>
      <c r="Y858" t="s">
        <v>53</v>
      </c>
      <c r="Z858">
        <v>1</v>
      </c>
      <c r="AA858" t="s">
        <v>161</v>
      </c>
      <c r="AB858" t="s">
        <v>64</v>
      </c>
      <c r="AC858" t="s">
        <v>122</v>
      </c>
      <c r="AD858" t="s">
        <v>115</v>
      </c>
      <c r="AE858" t="s">
        <v>53</v>
      </c>
      <c r="AF858" t="s">
        <v>180</v>
      </c>
      <c r="AG858">
        <v>13</v>
      </c>
      <c r="AH858">
        <v>26</v>
      </c>
      <c r="AI858" t="s">
        <v>218</v>
      </c>
      <c r="AJ858" t="s">
        <v>163</v>
      </c>
      <c r="AK858" t="s">
        <v>181</v>
      </c>
      <c r="AL858" t="s">
        <v>181</v>
      </c>
      <c r="AM858">
        <v>5</v>
      </c>
      <c r="AN858">
        <v>3</v>
      </c>
      <c r="AO858">
        <v>2</v>
      </c>
      <c r="AP858">
        <v>9</v>
      </c>
      <c r="AQ858">
        <v>26</v>
      </c>
      <c r="AR858">
        <v>4</v>
      </c>
      <c r="AS858" t="s">
        <v>736</v>
      </c>
      <c r="AT858" t="s">
        <v>93</v>
      </c>
      <c r="AU858" t="s">
        <v>93</v>
      </c>
      <c r="AV858" s="1">
        <v>44449</v>
      </c>
      <c r="AW858" s="116">
        <v>3.5</v>
      </c>
      <c r="AX858" s="15">
        <f>VLOOKUP(dummy_data!$AU858,dummy_oppeained!B:C,2,0)</f>
        <v>6</v>
      </c>
      <c r="AY858" s="22" t="str">
        <f>VLOOKUP(AT858,dummy_oppeained!B:D,3,0)</f>
        <v>eristav</v>
      </c>
      <c r="AZ858" s="72">
        <f>VLOOKUP(AS:AS,hinded_abi!B:D,3,0)</f>
        <v>5</v>
      </c>
      <c r="BA858" s="26">
        <f t="shared" si="39"/>
        <v>30</v>
      </c>
      <c r="BB858" s="27">
        <f t="shared" si="40"/>
        <v>6</v>
      </c>
      <c r="BC858" s="96" t="str">
        <f t="shared" si="41"/>
        <v>S00036_38903073747_õppeaine78_44449</v>
      </c>
      <c r="BD858" s="104">
        <f>COUNTIF($BC$2:BC858, BC858)</f>
        <v>1</v>
      </c>
    </row>
    <row r="859" spans="1:56" x14ac:dyDescent="0.25">
      <c r="A859" t="s">
        <v>331</v>
      </c>
      <c r="B859" t="s">
        <v>261</v>
      </c>
      <c r="C859" t="s">
        <v>156</v>
      </c>
      <c r="D859" t="s">
        <v>898</v>
      </c>
      <c r="E859">
        <v>38903073747</v>
      </c>
      <c r="F859" t="s">
        <v>243</v>
      </c>
      <c r="G859" t="s">
        <v>332</v>
      </c>
      <c r="H859" t="s">
        <v>115</v>
      </c>
      <c r="I859" t="s">
        <v>52</v>
      </c>
      <c r="J859" t="s">
        <v>52</v>
      </c>
      <c r="K859" s="1">
        <v>44440</v>
      </c>
      <c r="L859" s="20">
        <v>44637</v>
      </c>
      <c r="M859" s="1">
        <v>44508</v>
      </c>
      <c r="N859" s="18" t="s">
        <v>299</v>
      </c>
      <c r="O859" t="s">
        <v>159</v>
      </c>
      <c r="P859" t="s">
        <v>921</v>
      </c>
      <c r="Q859" t="s">
        <v>57</v>
      </c>
      <c r="R859" s="1">
        <v>44095</v>
      </c>
      <c r="S859" t="s">
        <v>774</v>
      </c>
      <c r="T859" t="s">
        <v>191</v>
      </c>
      <c r="U859" t="s">
        <v>120</v>
      </c>
      <c r="V859" t="s">
        <v>160</v>
      </c>
      <c r="W859">
        <v>80166</v>
      </c>
      <c r="X859" t="s">
        <v>62</v>
      </c>
      <c r="Y859" t="s">
        <v>53</v>
      </c>
      <c r="Z859">
        <v>1</v>
      </c>
      <c r="AA859" t="s">
        <v>161</v>
      </c>
      <c r="AB859" t="s">
        <v>64</v>
      </c>
      <c r="AC859" t="s">
        <v>65</v>
      </c>
      <c r="AD859" t="s">
        <v>115</v>
      </c>
      <c r="AE859" t="s">
        <v>53</v>
      </c>
      <c r="AF859" t="s">
        <v>180</v>
      </c>
      <c r="AG859">
        <v>13</v>
      </c>
      <c r="AH859">
        <v>24</v>
      </c>
      <c r="AI859" t="s">
        <v>218</v>
      </c>
      <c r="AJ859" t="s">
        <v>123</v>
      </c>
      <c r="AK859" t="s">
        <v>181</v>
      </c>
      <c r="AL859" t="s">
        <v>107</v>
      </c>
      <c r="AM859">
        <v>5</v>
      </c>
      <c r="AN859">
        <v>2</v>
      </c>
      <c r="AO859">
        <v>2</v>
      </c>
      <c r="AP859">
        <v>7</v>
      </c>
      <c r="AQ859">
        <v>39</v>
      </c>
      <c r="AR859">
        <v>4</v>
      </c>
      <c r="AS859" t="s">
        <v>736</v>
      </c>
      <c r="AT859" t="s">
        <v>168</v>
      </c>
      <c r="AU859" t="s">
        <v>168</v>
      </c>
      <c r="AV859" s="1">
        <v>44449</v>
      </c>
      <c r="AW859" s="116">
        <v>3.5</v>
      </c>
      <c r="AX859" s="40">
        <f>VLOOKUP(dummy_data!$AU859,dummy_oppeained!B:C,2,0)</f>
        <v>5</v>
      </c>
      <c r="AY859" s="22" t="str">
        <f>VLOOKUP(AT859,dummy_oppeained!B:D,3,0)</f>
        <v>eristav</v>
      </c>
      <c r="AZ859" s="72">
        <f>VLOOKUP(AS:AS,hinded_abi!B:D,3,0)</f>
        <v>5</v>
      </c>
      <c r="BA859" s="26">
        <f t="shared" si="39"/>
        <v>25</v>
      </c>
      <c r="BB859" s="27">
        <f t="shared" si="40"/>
        <v>5</v>
      </c>
      <c r="BC859" s="96" t="str">
        <f t="shared" si="41"/>
        <v>S00036_38903073747_õppeaine26_44449</v>
      </c>
      <c r="BD859" s="104">
        <f>COUNTIF($BC$2:BC859, BC859)</f>
        <v>1</v>
      </c>
    </row>
    <row r="860" spans="1:56" x14ac:dyDescent="0.25">
      <c r="A860" t="s">
        <v>331</v>
      </c>
      <c r="B860" t="s">
        <v>261</v>
      </c>
      <c r="C860" t="s">
        <v>156</v>
      </c>
      <c r="D860" t="s">
        <v>898</v>
      </c>
      <c r="E860">
        <v>38903073747</v>
      </c>
      <c r="F860" t="s">
        <v>243</v>
      </c>
      <c r="G860" t="s">
        <v>332</v>
      </c>
      <c r="H860" t="s">
        <v>115</v>
      </c>
      <c r="I860" t="s">
        <v>52</v>
      </c>
      <c r="J860" t="s">
        <v>52</v>
      </c>
      <c r="K860" s="1">
        <v>44440</v>
      </c>
      <c r="L860" s="20">
        <v>44637</v>
      </c>
      <c r="M860" s="1">
        <v>44508</v>
      </c>
      <c r="N860" s="18" t="s">
        <v>299</v>
      </c>
      <c r="O860" t="s">
        <v>159</v>
      </c>
      <c r="P860" t="s">
        <v>921</v>
      </c>
      <c r="Q860" t="s">
        <v>57</v>
      </c>
      <c r="R860" s="1">
        <v>44095</v>
      </c>
      <c r="S860" t="s">
        <v>774</v>
      </c>
      <c r="T860" t="s">
        <v>191</v>
      </c>
      <c r="U860" t="s">
        <v>120</v>
      </c>
      <c r="V860" t="s">
        <v>160</v>
      </c>
      <c r="W860">
        <v>80166</v>
      </c>
      <c r="X860" t="s">
        <v>62</v>
      </c>
      <c r="Y860" t="s">
        <v>53</v>
      </c>
      <c r="Z860">
        <v>1</v>
      </c>
      <c r="AA860" t="s">
        <v>161</v>
      </c>
      <c r="AB860" t="s">
        <v>64</v>
      </c>
      <c r="AC860" t="s">
        <v>65</v>
      </c>
      <c r="AD860" t="s">
        <v>115</v>
      </c>
      <c r="AE860" t="s">
        <v>53</v>
      </c>
      <c r="AF860" t="s">
        <v>180</v>
      </c>
      <c r="AG860">
        <v>13</v>
      </c>
      <c r="AH860">
        <v>24</v>
      </c>
      <c r="AI860" t="s">
        <v>218</v>
      </c>
      <c r="AJ860" t="s">
        <v>123</v>
      </c>
      <c r="AK860" t="s">
        <v>181</v>
      </c>
      <c r="AL860" t="s">
        <v>107</v>
      </c>
      <c r="AM860">
        <v>5</v>
      </c>
      <c r="AN860">
        <v>2</v>
      </c>
      <c r="AO860">
        <v>2</v>
      </c>
      <c r="AP860">
        <v>7</v>
      </c>
      <c r="AQ860">
        <v>39</v>
      </c>
      <c r="AR860">
        <v>4</v>
      </c>
      <c r="AS860" t="s">
        <v>732</v>
      </c>
      <c r="AT860" t="s">
        <v>238</v>
      </c>
      <c r="AU860" t="s">
        <v>238</v>
      </c>
      <c r="AV860" s="1">
        <v>44449</v>
      </c>
      <c r="AW860" s="116">
        <v>3.5</v>
      </c>
      <c r="AX860" s="15">
        <f>VLOOKUP(dummy_data!$AU860,dummy_oppeained!B:C,2,0)</f>
        <v>3</v>
      </c>
      <c r="AY860" s="22" t="str">
        <f>VLOOKUP(AT860,dummy_oppeained!B:D,3,0)</f>
        <v>mitteeristav</v>
      </c>
      <c r="AZ860" s="72" t="str">
        <f>VLOOKUP(AS:AS,hinded_abi!B:D,3,0)</f>
        <v>NULL</v>
      </c>
      <c r="BA860" s="26" t="str">
        <f t="shared" si="39"/>
        <v xml:space="preserve"> </v>
      </c>
      <c r="BB860" s="27">
        <f t="shared" si="40"/>
        <v>0</v>
      </c>
      <c r="BC860" s="96" t="str">
        <f t="shared" si="41"/>
        <v>S00036_38903073747_õppeaine73_44449</v>
      </c>
      <c r="BD860" s="104">
        <f>COUNTIF($BC$2:BC860, BC860)</f>
        <v>1</v>
      </c>
    </row>
    <row r="861" spans="1:56" x14ac:dyDescent="0.25">
      <c r="A861" t="s">
        <v>331</v>
      </c>
      <c r="B861" t="s">
        <v>261</v>
      </c>
      <c r="C861" t="s">
        <v>156</v>
      </c>
      <c r="D861" t="s">
        <v>898</v>
      </c>
      <c r="E861">
        <v>38903073747</v>
      </c>
      <c r="F861" t="s">
        <v>243</v>
      </c>
      <c r="G861" t="s">
        <v>332</v>
      </c>
      <c r="H861" t="s">
        <v>115</v>
      </c>
      <c r="I861" t="s">
        <v>52</v>
      </c>
      <c r="J861" t="s">
        <v>52</v>
      </c>
      <c r="K861" s="1">
        <v>44440</v>
      </c>
      <c r="L861" s="20">
        <v>44637</v>
      </c>
      <c r="M861" s="1">
        <v>44508</v>
      </c>
      <c r="N861" s="18" t="s">
        <v>299</v>
      </c>
      <c r="O861" t="s">
        <v>159</v>
      </c>
      <c r="P861" t="s">
        <v>921</v>
      </c>
      <c r="Q861" t="s">
        <v>57</v>
      </c>
      <c r="R861" s="1">
        <v>44095</v>
      </c>
      <c r="S861" t="s">
        <v>774</v>
      </c>
      <c r="T861" t="s">
        <v>191</v>
      </c>
      <c r="U861" t="s">
        <v>120</v>
      </c>
      <c r="V861" t="s">
        <v>160</v>
      </c>
      <c r="W861">
        <v>80166</v>
      </c>
      <c r="X861" t="s">
        <v>62</v>
      </c>
      <c r="Y861" t="s">
        <v>53</v>
      </c>
      <c r="Z861">
        <v>1</v>
      </c>
      <c r="AA861" t="s">
        <v>161</v>
      </c>
      <c r="AB861" t="s">
        <v>64</v>
      </c>
      <c r="AC861" t="s">
        <v>65</v>
      </c>
      <c r="AD861" t="s">
        <v>115</v>
      </c>
      <c r="AE861" t="s">
        <v>53</v>
      </c>
      <c r="AF861" t="s">
        <v>180</v>
      </c>
      <c r="AG861">
        <v>13</v>
      </c>
      <c r="AH861">
        <v>24</v>
      </c>
      <c r="AI861" t="s">
        <v>218</v>
      </c>
      <c r="AJ861" t="s">
        <v>123</v>
      </c>
      <c r="AK861" t="s">
        <v>181</v>
      </c>
      <c r="AL861" t="s">
        <v>107</v>
      </c>
      <c r="AM861">
        <v>5</v>
      </c>
      <c r="AN861">
        <v>2</v>
      </c>
      <c r="AO861">
        <v>2</v>
      </c>
      <c r="AP861">
        <v>7</v>
      </c>
      <c r="AQ861">
        <v>39</v>
      </c>
      <c r="AR861">
        <v>4</v>
      </c>
      <c r="AS861" t="s">
        <v>732</v>
      </c>
      <c r="AT861" t="s">
        <v>76</v>
      </c>
      <c r="AU861" t="s">
        <v>76</v>
      </c>
      <c r="AV861" s="1">
        <v>44449</v>
      </c>
      <c r="AW861" s="116">
        <v>3.5</v>
      </c>
      <c r="AX861" s="40">
        <f>VLOOKUP(dummy_data!$AU861,dummy_oppeained!B:C,2,0)</f>
        <v>3</v>
      </c>
      <c r="AY861" s="22" t="str">
        <f>VLOOKUP(AT861,dummy_oppeained!B:D,3,0)</f>
        <v>mitteeristav</v>
      </c>
      <c r="AZ861" s="72" t="str">
        <f>VLOOKUP(AS:AS,hinded_abi!B:D,3,0)</f>
        <v>NULL</v>
      </c>
      <c r="BA861" s="26" t="str">
        <f t="shared" si="39"/>
        <v xml:space="preserve"> </v>
      </c>
      <c r="BB861" s="27">
        <f t="shared" si="40"/>
        <v>0</v>
      </c>
      <c r="BC861" s="96" t="str">
        <f t="shared" si="41"/>
        <v>S00036_38903073747_õppeaine29_44449</v>
      </c>
      <c r="BD861" s="104">
        <f>COUNTIF($BC$2:BC861, BC861)</f>
        <v>1</v>
      </c>
    </row>
    <row r="862" spans="1:56" x14ac:dyDescent="0.25">
      <c r="A862" t="s">
        <v>331</v>
      </c>
      <c r="B862" t="s">
        <v>261</v>
      </c>
      <c r="C862" t="s">
        <v>156</v>
      </c>
      <c r="D862" t="s">
        <v>898</v>
      </c>
      <c r="E862">
        <v>38903073747</v>
      </c>
      <c r="F862" t="s">
        <v>243</v>
      </c>
      <c r="G862" t="s">
        <v>332</v>
      </c>
      <c r="H862" t="s">
        <v>115</v>
      </c>
      <c r="I862" t="s">
        <v>52</v>
      </c>
      <c r="J862" t="s">
        <v>52</v>
      </c>
      <c r="K862" s="1">
        <v>44440</v>
      </c>
      <c r="L862" s="20">
        <v>44637</v>
      </c>
      <c r="M862" s="1">
        <v>44508</v>
      </c>
      <c r="N862" s="18" t="s">
        <v>299</v>
      </c>
      <c r="O862" t="s">
        <v>159</v>
      </c>
      <c r="P862" t="s">
        <v>921</v>
      </c>
      <c r="Q862" t="s">
        <v>57</v>
      </c>
      <c r="R862" s="1">
        <v>44095</v>
      </c>
      <c r="S862" t="s">
        <v>774</v>
      </c>
      <c r="T862" t="s">
        <v>191</v>
      </c>
      <c r="U862" t="s">
        <v>120</v>
      </c>
      <c r="V862" t="s">
        <v>160</v>
      </c>
      <c r="W862">
        <v>80166</v>
      </c>
      <c r="X862" t="s">
        <v>62</v>
      </c>
      <c r="Y862" t="s">
        <v>53</v>
      </c>
      <c r="Z862">
        <v>1</v>
      </c>
      <c r="AA862" t="s">
        <v>161</v>
      </c>
      <c r="AB862" t="s">
        <v>64</v>
      </c>
      <c r="AC862" t="s">
        <v>65</v>
      </c>
      <c r="AD862" t="s">
        <v>115</v>
      </c>
      <c r="AE862" t="s">
        <v>53</v>
      </c>
      <c r="AF862" t="s">
        <v>180</v>
      </c>
      <c r="AG862">
        <v>13</v>
      </c>
      <c r="AH862">
        <v>24</v>
      </c>
      <c r="AI862" t="s">
        <v>218</v>
      </c>
      <c r="AJ862" t="s">
        <v>123</v>
      </c>
      <c r="AK862" t="s">
        <v>181</v>
      </c>
      <c r="AL862" t="s">
        <v>107</v>
      </c>
      <c r="AM862">
        <v>5</v>
      </c>
      <c r="AN862">
        <v>2</v>
      </c>
      <c r="AO862">
        <v>2</v>
      </c>
      <c r="AP862">
        <v>7</v>
      </c>
      <c r="AQ862">
        <v>39</v>
      </c>
      <c r="AR862">
        <v>4</v>
      </c>
      <c r="AS862" t="s">
        <v>732</v>
      </c>
      <c r="AT862" t="s">
        <v>139</v>
      </c>
      <c r="AU862" t="s">
        <v>139</v>
      </c>
      <c r="AV862" s="1">
        <v>44449</v>
      </c>
      <c r="AW862" s="116">
        <v>3.5</v>
      </c>
      <c r="AX862" s="15">
        <f>VLOOKUP(dummy_data!$AU862,dummy_oppeained!B:C,2,0)</f>
        <v>3</v>
      </c>
      <c r="AY862" s="22" t="str">
        <f>VLOOKUP(AT862,dummy_oppeained!B:D,3,0)</f>
        <v>mitteeristav</v>
      </c>
      <c r="AZ862" s="72" t="str">
        <f>VLOOKUP(AS:AS,hinded_abi!B:D,3,0)</f>
        <v>NULL</v>
      </c>
      <c r="BA862" s="26" t="str">
        <f t="shared" si="39"/>
        <v xml:space="preserve"> </v>
      </c>
      <c r="BB862" s="27">
        <f t="shared" si="40"/>
        <v>0</v>
      </c>
      <c r="BC862" s="96" t="str">
        <f t="shared" si="41"/>
        <v>S00036_38903073747_õppeaine87_44449</v>
      </c>
      <c r="BD862" s="104">
        <f>COUNTIF($BC$2:BC862, BC862)</f>
        <v>1</v>
      </c>
    </row>
    <row r="863" spans="1:56" x14ac:dyDescent="0.25">
      <c r="A863" t="s">
        <v>331</v>
      </c>
      <c r="B863" t="s">
        <v>261</v>
      </c>
      <c r="C863" t="s">
        <v>156</v>
      </c>
      <c r="D863" t="s">
        <v>898</v>
      </c>
      <c r="E863">
        <v>38903073747</v>
      </c>
      <c r="F863" t="s">
        <v>243</v>
      </c>
      <c r="G863" t="s">
        <v>332</v>
      </c>
      <c r="H863" t="s">
        <v>115</v>
      </c>
      <c r="I863" t="s">
        <v>52</v>
      </c>
      <c r="J863" t="s">
        <v>52</v>
      </c>
      <c r="K863" s="1">
        <v>44440</v>
      </c>
      <c r="L863" s="20">
        <v>44637</v>
      </c>
      <c r="M863" s="1">
        <v>44508</v>
      </c>
      <c r="N863" s="18" t="s">
        <v>299</v>
      </c>
      <c r="O863" t="s">
        <v>159</v>
      </c>
      <c r="P863" t="s">
        <v>921</v>
      </c>
      <c r="Q863" t="s">
        <v>57</v>
      </c>
      <c r="R863" s="1">
        <v>44095</v>
      </c>
      <c r="S863" t="s">
        <v>774</v>
      </c>
      <c r="T863" t="s">
        <v>191</v>
      </c>
      <c r="U863" t="s">
        <v>120</v>
      </c>
      <c r="V863" t="s">
        <v>160</v>
      </c>
      <c r="W863">
        <v>80166</v>
      </c>
      <c r="X863" t="s">
        <v>62</v>
      </c>
      <c r="Y863" t="s">
        <v>53</v>
      </c>
      <c r="Z863">
        <v>1</v>
      </c>
      <c r="AA863" t="s">
        <v>161</v>
      </c>
      <c r="AB863" t="s">
        <v>64</v>
      </c>
      <c r="AC863" t="s">
        <v>65</v>
      </c>
      <c r="AD863" t="s">
        <v>115</v>
      </c>
      <c r="AE863" t="s">
        <v>53</v>
      </c>
      <c r="AF863" t="s">
        <v>180</v>
      </c>
      <c r="AG863">
        <v>13</v>
      </c>
      <c r="AH863">
        <v>24</v>
      </c>
      <c r="AI863" t="s">
        <v>218</v>
      </c>
      <c r="AJ863" t="s">
        <v>123</v>
      </c>
      <c r="AK863" t="s">
        <v>181</v>
      </c>
      <c r="AL863" t="s">
        <v>107</v>
      </c>
      <c r="AM863">
        <v>5</v>
      </c>
      <c r="AN863">
        <v>2</v>
      </c>
      <c r="AO863">
        <v>2</v>
      </c>
      <c r="AP863">
        <v>7</v>
      </c>
      <c r="AQ863">
        <v>39</v>
      </c>
      <c r="AR863">
        <v>4</v>
      </c>
      <c r="AS863" t="s">
        <v>741</v>
      </c>
      <c r="AT863" t="s">
        <v>224</v>
      </c>
      <c r="AU863" t="s">
        <v>224</v>
      </c>
      <c r="AV863" s="1">
        <v>44449</v>
      </c>
      <c r="AW863" s="116">
        <v>3.5</v>
      </c>
      <c r="AX863" s="40">
        <f>VLOOKUP(dummy_data!$AU863,dummy_oppeained!B:C,2,0)</f>
        <v>5</v>
      </c>
      <c r="AY863" s="22" t="str">
        <f>VLOOKUP(AT863,dummy_oppeained!B:D,3,0)</f>
        <v>eristav</v>
      </c>
      <c r="AZ863" s="72">
        <f>VLOOKUP(AS:AS,hinded_abi!B:D,3,0)</f>
        <v>2</v>
      </c>
      <c r="BA863" s="26">
        <f t="shared" si="39"/>
        <v>10</v>
      </c>
      <c r="BB863" s="27">
        <f t="shared" si="40"/>
        <v>5</v>
      </c>
      <c r="BC863" s="96" t="str">
        <f t="shared" si="41"/>
        <v>S00036_38903073747_õppeaine40_44449</v>
      </c>
      <c r="BD863" s="104">
        <f>COUNTIF($BC$2:BC863, BC863)</f>
        <v>1</v>
      </c>
    </row>
    <row r="864" spans="1:56" x14ac:dyDescent="0.25">
      <c r="A864" t="s">
        <v>331</v>
      </c>
      <c r="B864" t="s">
        <v>261</v>
      </c>
      <c r="C864" t="s">
        <v>156</v>
      </c>
      <c r="D864" t="s">
        <v>898</v>
      </c>
      <c r="E864">
        <v>38903073747</v>
      </c>
      <c r="F864" t="s">
        <v>243</v>
      </c>
      <c r="G864" t="s">
        <v>332</v>
      </c>
      <c r="H864" t="s">
        <v>115</v>
      </c>
      <c r="I864" t="s">
        <v>52</v>
      </c>
      <c r="J864" t="s">
        <v>52</v>
      </c>
      <c r="K864" s="1">
        <v>44440</v>
      </c>
      <c r="L864" s="20">
        <v>44637</v>
      </c>
      <c r="M864" s="1">
        <v>44508</v>
      </c>
      <c r="N864" s="18" t="s">
        <v>299</v>
      </c>
      <c r="O864" t="s">
        <v>159</v>
      </c>
      <c r="P864" t="s">
        <v>921</v>
      </c>
      <c r="Q864" t="s">
        <v>57</v>
      </c>
      <c r="R864" s="1">
        <v>44095</v>
      </c>
      <c r="S864" t="s">
        <v>774</v>
      </c>
      <c r="T864" t="s">
        <v>191</v>
      </c>
      <c r="U864" t="s">
        <v>120</v>
      </c>
      <c r="V864" t="s">
        <v>160</v>
      </c>
      <c r="W864">
        <v>80166</v>
      </c>
      <c r="X864" t="s">
        <v>62</v>
      </c>
      <c r="Y864" t="s">
        <v>53</v>
      </c>
      <c r="Z864">
        <v>1</v>
      </c>
      <c r="AA864" t="s">
        <v>161</v>
      </c>
      <c r="AB864" t="s">
        <v>64</v>
      </c>
      <c r="AC864" t="s">
        <v>65</v>
      </c>
      <c r="AD864" t="s">
        <v>115</v>
      </c>
      <c r="AE864" t="s">
        <v>53</v>
      </c>
      <c r="AF864" t="s">
        <v>180</v>
      </c>
      <c r="AG864">
        <v>13</v>
      </c>
      <c r="AH864">
        <v>24</v>
      </c>
      <c r="AI864" t="s">
        <v>218</v>
      </c>
      <c r="AJ864" t="s">
        <v>123</v>
      </c>
      <c r="AK864" t="s">
        <v>181</v>
      </c>
      <c r="AL864" t="s">
        <v>107</v>
      </c>
      <c r="AM864">
        <v>5</v>
      </c>
      <c r="AN864">
        <v>2</v>
      </c>
      <c r="AO864">
        <v>2</v>
      </c>
      <c r="AP864">
        <v>7</v>
      </c>
      <c r="AQ864">
        <v>39</v>
      </c>
      <c r="AR864">
        <v>4</v>
      </c>
      <c r="AS864" t="s">
        <v>732</v>
      </c>
      <c r="AT864" t="s">
        <v>217</v>
      </c>
      <c r="AU864" t="s">
        <v>217</v>
      </c>
      <c r="AV864" s="1">
        <v>44449</v>
      </c>
      <c r="AW864" s="116">
        <v>3.5</v>
      </c>
      <c r="AX864" s="15">
        <f>VLOOKUP(dummy_data!$AU864,dummy_oppeained!B:C,2,0)</f>
        <v>3</v>
      </c>
      <c r="AY864" s="22" t="str">
        <f>VLOOKUP(AT864,dummy_oppeained!B:D,3,0)</f>
        <v>mitteeristav</v>
      </c>
      <c r="AZ864" s="72" t="str">
        <f>VLOOKUP(AS:AS,hinded_abi!B:D,3,0)</f>
        <v>NULL</v>
      </c>
      <c r="BA864" s="26" t="str">
        <f t="shared" si="39"/>
        <v xml:space="preserve"> </v>
      </c>
      <c r="BB864" s="27">
        <f t="shared" si="40"/>
        <v>0</v>
      </c>
      <c r="BC864" s="96" t="str">
        <f t="shared" si="41"/>
        <v>S00036_38903073747_õppeaine49_44449</v>
      </c>
      <c r="BD864" s="104">
        <f>COUNTIF($BC$2:BC864, BC864)</f>
        <v>1</v>
      </c>
    </row>
    <row r="865" spans="1:56" x14ac:dyDescent="0.25">
      <c r="A865" t="s">
        <v>331</v>
      </c>
      <c r="B865" t="s">
        <v>261</v>
      </c>
      <c r="C865" t="s">
        <v>156</v>
      </c>
      <c r="D865" t="s">
        <v>898</v>
      </c>
      <c r="E865">
        <v>38903073747</v>
      </c>
      <c r="F865" t="s">
        <v>243</v>
      </c>
      <c r="G865" t="s">
        <v>332</v>
      </c>
      <c r="H865" t="s">
        <v>115</v>
      </c>
      <c r="I865" t="s">
        <v>52</v>
      </c>
      <c r="J865" t="s">
        <v>52</v>
      </c>
      <c r="K865" s="1">
        <v>44440</v>
      </c>
      <c r="L865" s="20">
        <v>44637</v>
      </c>
      <c r="M865" s="1">
        <v>44508</v>
      </c>
      <c r="N865" s="18" t="s">
        <v>299</v>
      </c>
      <c r="O865" t="s">
        <v>159</v>
      </c>
      <c r="P865" t="s">
        <v>921</v>
      </c>
      <c r="Q865" t="s">
        <v>57</v>
      </c>
      <c r="R865" s="1">
        <v>44095</v>
      </c>
      <c r="S865" t="s">
        <v>774</v>
      </c>
      <c r="T865" t="s">
        <v>191</v>
      </c>
      <c r="U865" t="s">
        <v>120</v>
      </c>
      <c r="V865" t="s">
        <v>160</v>
      </c>
      <c r="W865">
        <v>80166</v>
      </c>
      <c r="X865" t="s">
        <v>62</v>
      </c>
      <c r="Y865" t="s">
        <v>53</v>
      </c>
      <c r="Z865">
        <v>1</v>
      </c>
      <c r="AA865" t="s">
        <v>161</v>
      </c>
      <c r="AB865" t="s">
        <v>64</v>
      </c>
      <c r="AC865" t="s">
        <v>65</v>
      </c>
      <c r="AD865" t="s">
        <v>115</v>
      </c>
      <c r="AE865" t="s">
        <v>53</v>
      </c>
      <c r="AF865" t="s">
        <v>180</v>
      </c>
      <c r="AG865">
        <v>13</v>
      </c>
      <c r="AH865">
        <v>24</v>
      </c>
      <c r="AI865" t="s">
        <v>218</v>
      </c>
      <c r="AJ865" t="s">
        <v>123</v>
      </c>
      <c r="AK865" t="s">
        <v>181</v>
      </c>
      <c r="AL865" t="s">
        <v>107</v>
      </c>
      <c r="AM865">
        <v>5</v>
      </c>
      <c r="AN865">
        <v>2</v>
      </c>
      <c r="AO865">
        <v>2</v>
      </c>
      <c r="AP865">
        <v>7</v>
      </c>
      <c r="AQ865">
        <v>39</v>
      </c>
      <c r="AR865">
        <v>4</v>
      </c>
      <c r="AS865" t="s">
        <v>736</v>
      </c>
      <c r="AT865" t="s">
        <v>255</v>
      </c>
      <c r="AU865" t="s">
        <v>255</v>
      </c>
      <c r="AV865" s="1">
        <v>44449</v>
      </c>
      <c r="AW865" s="116">
        <v>3.5</v>
      </c>
      <c r="AX865" s="40">
        <f>VLOOKUP(dummy_data!$AU865,dummy_oppeained!B:C,2,0)</f>
        <v>8</v>
      </c>
      <c r="AY865" s="22" t="str">
        <f>VLOOKUP(AT865,dummy_oppeained!B:D,3,0)</f>
        <v>eristav</v>
      </c>
      <c r="AZ865" s="72">
        <f>VLOOKUP(AS:AS,hinded_abi!B:D,3,0)</f>
        <v>5</v>
      </c>
      <c r="BA865" s="26">
        <f t="shared" si="39"/>
        <v>40</v>
      </c>
      <c r="BB865" s="27">
        <f t="shared" si="40"/>
        <v>8</v>
      </c>
      <c r="BC865" s="96" t="str">
        <f t="shared" si="41"/>
        <v>S00036_38903073747_õppeaine93_44449</v>
      </c>
      <c r="BD865" s="104">
        <f>COUNTIF($BC$2:BC865, BC865)</f>
        <v>1</v>
      </c>
    </row>
    <row r="866" spans="1:56" x14ac:dyDescent="0.25">
      <c r="A866" t="s">
        <v>331</v>
      </c>
      <c r="B866" t="s">
        <v>261</v>
      </c>
      <c r="C866" t="s">
        <v>156</v>
      </c>
      <c r="D866" t="s">
        <v>898</v>
      </c>
      <c r="E866">
        <v>38903073747</v>
      </c>
      <c r="F866" t="s">
        <v>243</v>
      </c>
      <c r="G866" t="s">
        <v>332</v>
      </c>
      <c r="H866" t="s">
        <v>115</v>
      </c>
      <c r="I866" t="s">
        <v>52</v>
      </c>
      <c r="J866" t="s">
        <v>52</v>
      </c>
      <c r="K866" s="1">
        <v>44440</v>
      </c>
      <c r="L866" s="20">
        <v>44637</v>
      </c>
      <c r="M866" s="1">
        <v>44508</v>
      </c>
      <c r="N866" s="18" t="s">
        <v>299</v>
      </c>
      <c r="O866" t="s">
        <v>159</v>
      </c>
      <c r="P866" t="s">
        <v>921</v>
      </c>
      <c r="Q866" t="s">
        <v>57</v>
      </c>
      <c r="R866" s="1">
        <v>44095</v>
      </c>
      <c r="S866" t="s">
        <v>774</v>
      </c>
      <c r="T866" t="s">
        <v>191</v>
      </c>
      <c r="U866" t="s">
        <v>120</v>
      </c>
      <c r="V866" t="s">
        <v>160</v>
      </c>
      <c r="W866">
        <v>80166</v>
      </c>
      <c r="X866" t="s">
        <v>62</v>
      </c>
      <c r="Y866" t="s">
        <v>53</v>
      </c>
      <c r="Z866">
        <v>1</v>
      </c>
      <c r="AA866" t="s">
        <v>161</v>
      </c>
      <c r="AB866" t="s">
        <v>64</v>
      </c>
      <c r="AC866" t="s">
        <v>65</v>
      </c>
      <c r="AD866" t="s">
        <v>115</v>
      </c>
      <c r="AE866" t="s">
        <v>53</v>
      </c>
      <c r="AF866" t="s">
        <v>180</v>
      </c>
      <c r="AG866">
        <v>13</v>
      </c>
      <c r="AH866">
        <v>24</v>
      </c>
      <c r="AI866" t="s">
        <v>218</v>
      </c>
      <c r="AJ866" t="s">
        <v>123</v>
      </c>
      <c r="AK866" t="s">
        <v>181</v>
      </c>
      <c r="AL866" t="s">
        <v>107</v>
      </c>
      <c r="AM866">
        <v>5</v>
      </c>
      <c r="AN866">
        <v>2</v>
      </c>
      <c r="AO866">
        <v>2</v>
      </c>
      <c r="AP866">
        <v>7</v>
      </c>
      <c r="AQ866">
        <v>39</v>
      </c>
      <c r="AR866">
        <v>4</v>
      </c>
      <c r="AS866" t="s">
        <v>732</v>
      </c>
      <c r="AT866" t="s">
        <v>183</v>
      </c>
      <c r="AU866" t="s">
        <v>183</v>
      </c>
      <c r="AV866" s="1">
        <v>44449</v>
      </c>
      <c r="AW866" s="116">
        <v>3.5</v>
      </c>
      <c r="AX866" s="15">
        <f>VLOOKUP(dummy_data!$AU866,dummy_oppeained!B:C,2,0)</f>
        <v>3</v>
      </c>
      <c r="AY866" s="22" t="str">
        <f>VLOOKUP(AT866,dummy_oppeained!B:D,3,0)</f>
        <v>mitteeristav</v>
      </c>
      <c r="AZ866" s="72" t="str">
        <f>VLOOKUP(AS:AS,hinded_abi!B:D,3,0)</f>
        <v>NULL</v>
      </c>
      <c r="BA866" s="26" t="str">
        <f t="shared" si="39"/>
        <v xml:space="preserve"> </v>
      </c>
      <c r="BB866" s="27">
        <f t="shared" si="40"/>
        <v>0</v>
      </c>
      <c r="BC866" s="96" t="str">
        <f t="shared" si="41"/>
        <v>S00036_38903073747_õppeaine57_44449</v>
      </c>
      <c r="BD866" s="104">
        <f>COUNTIF($BC$2:BC866, BC866)</f>
        <v>1</v>
      </c>
    </row>
    <row r="867" spans="1:56" x14ac:dyDescent="0.25">
      <c r="A867" t="s">
        <v>331</v>
      </c>
      <c r="B867" t="s">
        <v>261</v>
      </c>
      <c r="C867" t="s">
        <v>156</v>
      </c>
      <c r="D867" t="s">
        <v>898</v>
      </c>
      <c r="E867">
        <v>38903073747</v>
      </c>
      <c r="F867" t="s">
        <v>243</v>
      </c>
      <c r="G867" t="s">
        <v>332</v>
      </c>
      <c r="H867" t="s">
        <v>115</v>
      </c>
      <c r="I867" t="s">
        <v>52</v>
      </c>
      <c r="J867" t="s">
        <v>52</v>
      </c>
      <c r="K867" s="1">
        <v>44440</v>
      </c>
      <c r="L867" s="20">
        <v>44637</v>
      </c>
      <c r="M867" s="1">
        <v>44508</v>
      </c>
      <c r="N867" s="18" t="s">
        <v>299</v>
      </c>
      <c r="O867" t="s">
        <v>159</v>
      </c>
      <c r="P867" t="s">
        <v>921</v>
      </c>
      <c r="Q867" t="s">
        <v>57</v>
      </c>
      <c r="R867" s="1">
        <v>44095</v>
      </c>
      <c r="S867" t="s">
        <v>774</v>
      </c>
      <c r="T867" t="s">
        <v>191</v>
      </c>
      <c r="U867" t="s">
        <v>120</v>
      </c>
      <c r="V867" t="s">
        <v>160</v>
      </c>
      <c r="W867">
        <v>80166</v>
      </c>
      <c r="X867" t="s">
        <v>62</v>
      </c>
      <c r="Y867" t="s">
        <v>53</v>
      </c>
      <c r="Z867">
        <v>1</v>
      </c>
      <c r="AA867" t="s">
        <v>161</v>
      </c>
      <c r="AB867" t="s">
        <v>64</v>
      </c>
      <c r="AC867" t="s">
        <v>65</v>
      </c>
      <c r="AD867" t="s">
        <v>115</v>
      </c>
      <c r="AE867" t="s">
        <v>53</v>
      </c>
      <c r="AF867" t="s">
        <v>180</v>
      </c>
      <c r="AG867">
        <v>13</v>
      </c>
      <c r="AH867">
        <v>24</v>
      </c>
      <c r="AI867" t="s">
        <v>218</v>
      </c>
      <c r="AJ867" t="s">
        <v>123</v>
      </c>
      <c r="AK867" t="s">
        <v>181</v>
      </c>
      <c r="AL867" t="s">
        <v>107</v>
      </c>
      <c r="AM867">
        <v>5</v>
      </c>
      <c r="AN867">
        <v>2</v>
      </c>
      <c r="AO867">
        <v>2</v>
      </c>
      <c r="AP867">
        <v>7</v>
      </c>
      <c r="AQ867">
        <v>39</v>
      </c>
      <c r="AR867">
        <v>4</v>
      </c>
      <c r="AS867" t="s">
        <v>747</v>
      </c>
      <c r="AT867" t="s">
        <v>256</v>
      </c>
      <c r="AU867" t="s">
        <v>256</v>
      </c>
      <c r="AV867" s="1">
        <v>44449</v>
      </c>
      <c r="AW867" s="116">
        <v>3.5</v>
      </c>
      <c r="AX867" s="40">
        <f>VLOOKUP(dummy_data!$AU867,dummy_oppeained!B:C,2,0)</f>
        <v>3</v>
      </c>
      <c r="AY867" s="22" t="str">
        <f>VLOOKUP(AT867,dummy_oppeained!B:D,3,0)</f>
        <v>mitteeristav</v>
      </c>
      <c r="AZ867" s="72">
        <f>VLOOKUP(AS:AS,hinded_abi!B:D,3,0)</f>
        <v>0</v>
      </c>
      <c r="BA867" s="26" t="str">
        <f t="shared" si="39"/>
        <v xml:space="preserve"> </v>
      </c>
      <c r="BB867" s="27">
        <f t="shared" si="40"/>
        <v>0</v>
      </c>
      <c r="BC867" s="96" t="str">
        <f t="shared" si="41"/>
        <v>S00036_38903073747_õppeaine63_44449</v>
      </c>
      <c r="BD867" s="104">
        <f>COUNTIF($BC$2:BC867, BC867)</f>
        <v>1</v>
      </c>
    </row>
    <row r="868" spans="1:56" x14ac:dyDescent="0.25">
      <c r="A868" t="s">
        <v>331</v>
      </c>
      <c r="B868" t="s">
        <v>261</v>
      </c>
      <c r="C868" t="s">
        <v>156</v>
      </c>
      <c r="D868" t="s">
        <v>898</v>
      </c>
      <c r="E868">
        <v>38903073747</v>
      </c>
      <c r="F868" t="s">
        <v>243</v>
      </c>
      <c r="G868" t="s">
        <v>332</v>
      </c>
      <c r="H868" t="s">
        <v>115</v>
      </c>
      <c r="I868" t="s">
        <v>52</v>
      </c>
      <c r="J868" t="s">
        <v>52</v>
      </c>
      <c r="K868" s="1">
        <v>44440</v>
      </c>
      <c r="L868" s="20">
        <v>44637</v>
      </c>
      <c r="M868" s="1">
        <v>44508</v>
      </c>
      <c r="N868" s="18" t="s">
        <v>299</v>
      </c>
      <c r="O868" t="s">
        <v>159</v>
      </c>
      <c r="P868" t="s">
        <v>921</v>
      </c>
      <c r="Q868" t="s">
        <v>57</v>
      </c>
      <c r="R868" s="1">
        <v>44095</v>
      </c>
      <c r="S868" t="s">
        <v>774</v>
      </c>
      <c r="T868" t="s">
        <v>191</v>
      </c>
      <c r="U868" t="s">
        <v>120</v>
      </c>
      <c r="V868" t="s">
        <v>160</v>
      </c>
      <c r="W868">
        <v>80166</v>
      </c>
      <c r="X868" t="s">
        <v>62</v>
      </c>
      <c r="Y868" t="s">
        <v>53</v>
      </c>
      <c r="Z868">
        <v>1</v>
      </c>
      <c r="AA868" t="s">
        <v>161</v>
      </c>
      <c r="AB868" t="s">
        <v>64</v>
      </c>
      <c r="AC868" t="s">
        <v>65</v>
      </c>
      <c r="AD868" t="s">
        <v>115</v>
      </c>
      <c r="AE868" t="s">
        <v>53</v>
      </c>
      <c r="AF868" t="s">
        <v>180</v>
      </c>
      <c r="AG868">
        <v>13</v>
      </c>
      <c r="AH868">
        <v>24</v>
      </c>
      <c r="AI868" t="s">
        <v>218</v>
      </c>
      <c r="AJ868" t="s">
        <v>123</v>
      </c>
      <c r="AK868" t="s">
        <v>181</v>
      </c>
      <c r="AL868" t="s">
        <v>107</v>
      </c>
      <c r="AM868">
        <v>5</v>
      </c>
      <c r="AN868">
        <v>2</v>
      </c>
      <c r="AO868">
        <v>2</v>
      </c>
      <c r="AP868">
        <v>7</v>
      </c>
      <c r="AQ868">
        <v>39</v>
      </c>
      <c r="AR868">
        <v>4</v>
      </c>
      <c r="AS868" t="s">
        <v>745</v>
      </c>
      <c r="AT868" t="s">
        <v>125</v>
      </c>
      <c r="AU868" t="s">
        <v>125</v>
      </c>
      <c r="AV868" s="1">
        <v>44449</v>
      </c>
      <c r="AW868" s="116">
        <v>3.5</v>
      </c>
      <c r="AX868" s="15">
        <f>VLOOKUP(dummy_data!$AU868,dummy_oppeained!B:C,2,0)</f>
        <v>6</v>
      </c>
      <c r="AY868" s="22" t="str">
        <f>VLOOKUP(AT868,dummy_oppeained!B:D,3,0)</f>
        <v>eristav</v>
      </c>
      <c r="AZ868" s="72">
        <f>VLOOKUP(AS:AS,hinded_abi!B:D,3,0)</f>
        <v>0</v>
      </c>
      <c r="BA868" s="26">
        <f t="shared" si="39"/>
        <v>0</v>
      </c>
      <c r="BB868" s="27">
        <f t="shared" si="40"/>
        <v>6</v>
      </c>
      <c r="BC868" s="96" t="str">
        <f t="shared" si="41"/>
        <v>S00036_38903073747_õppeaine13_44449</v>
      </c>
      <c r="BD868" s="104">
        <f>COUNTIF($BC$2:BC868, BC868)</f>
        <v>1</v>
      </c>
    </row>
    <row r="869" spans="1:56" x14ac:dyDescent="0.25">
      <c r="A869" t="s">
        <v>331</v>
      </c>
      <c r="B869" t="s">
        <v>261</v>
      </c>
      <c r="C869" t="s">
        <v>156</v>
      </c>
      <c r="D869" t="s">
        <v>898</v>
      </c>
      <c r="E869">
        <v>38903073747</v>
      </c>
      <c r="F869" t="s">
        <v>243</v>
      </c>
      <c r="G869" t="s">
        <v>332</v>
      </c>
      <c r="H869" t="s">
        <v>115</v>
      </c>
      <c r="I869" t="s">
        <v>52</v>
      </c>
      <c r="J869" t="s">
        <v>52</v>
      </c>
      <c r="K869" s="1">
        <v>44440</v>
      </c>
      <c r="L869" s="20">
        <v>44637</v>
      </c>
      <c r="M869" s="1">
        <v>44508</v>
      </c>
      <c r="N869" s="18" t="s">
        <v>299</v>
      </c>
      <c r="O869" t="s">
        <v>159</v>
      </c>
      <c r="P869" t="s">
        <v>921</v>
      </c>
      <c r="Q869" t="s">
        <v>57</v>
      </c>
      <c r="R869" s="1">
        <v>44095</v>
      </c>
      <c r="S869" t="s">
        <v>774</v>
      </c>
      <c r="T869" t="s">
        <v>191</v>
      </c>
      <c r="U869" t="s">
        <v>120</v>
      </c>
      <c r="V869" t="s">
        <v>160</v>
      </c>
      <c r="W869">
        <v>80166</v>
      </c>
      <c r="X869" t="s">
        <v>62</v>
      </c>
      <c r="Y869" t="s">
        <v>53</v>
      </c>
      <c r="Z869">
        <v>1</v>
      </c>
      <c r="AA869" t="s">
        <v>161</v>
      </c>
      <c r="AB869" t="s">
        <v>64</v>
      </c>
      <c r="AC869" t="s">
        <v>65</v>
      </c>
      <c r="AD869" t="s">
        <v>115</v>
      </c>
      <c r="AE869" t="s">
        <v>53</v>
      </c>
      <c r="AF869" t="s">
        <v>180</v>
      </c>
      <c r="AG869">
        <v>13</v>
      </c>
      <c r="AH869">
        <v>24</v>
      </c>
      <c r="AI869" t="s">
        <v>218</v>
      </c>
      <c r="AJ869" t="s">
        <v>123</v>
      </c>
      <c r="AK869" t="s">
        <v>181</v>
      </c>
      <c r="AL869" t="s">
        <v>107</v>
      </c>
      <c r="AM869">
        <v>5</v>
      </c>
      <c r="AN869">
        <v>2</v>
      </c>
      <c r="AO869">
        <v>2</v>
      </c>
      <c r="AP869">
        <v>7</v>
      </c>
      <c r="AQ869">
        <v>39</v>
      </c>
      <c r="AR869">
        <v>4</v>
      </c>
      <c r="AS869" t="s">
        <v>745</v>
      </c>
      <c r="AT869" t="s">
        <v>89</v>
      </c>
      <c r="AU869" t="s">
        <v>89</v>
      </c>
      <c r="AV869" s="1">
        <v>44449</v>
      </c>
      <c r="AW869" s="116">
        <v>3.5</v>
      </c>
      <c r="AX869" s="40">
        <f>VLOOKUP(dummy_data!$AU869,dummy_oppeained!B:C,2,0)</f>
        <v>5</v>
      </c>
      <c r="AY869" s="22" t="str">
        <f>VLOOKUP(AT869,dummy_oppeained!B:D,3,0)</f>
        <v>eristav</v>
      </c>
      <c r="AZ869" s="72">
        <f>VLOOKUP(AS:AS,hinded_abi!B:D,3,0)</f>
        <v>0</v>
      </c>
      <c r="BA869" s="26">
        <f t="shared" si="39"/>
        <v>0</v>
      </c>
      <c r="BB869" s="27">
        <f t="shared" si="40"/>
        <v>5</v>
      </c>
      <c r="BC869" s="96" t="str">
        <f t="shared" si="41"/>
        <v>S00036_38903073747_õppeaine39_44449</v>
      </c>
      <c r="BD869" s="104">
        <f>COUNTIF($BC$2:BC869, BC869)</f>
        <v>1</v>
      </c>
    </row>
    <row r="870" spans="1:56" x14ac:dyDescent="0.25">
      <c r="A870" t="s">
        <v>331</v>
      </c>
      <c r="B870" t="s">
        <v>261</v>
      </c>
      <c r="C870" t="s">
        <v>156</v>
      </c>
      <c r="D870" t="s">
        <v>898</v>
      </c>
      <c r="E870">
        <v>38903073747</v>
      </c>
      <c r="F870" t="s">
        <v>243</v>
      </c>
      <c r="G870" t="s">
        <v>332</v>
      </c>
      <c r="H870" t="s">
        <v>115</v>
      </c>
      <c r="I870" t="s">
        <v>52</v>
      </c>
      <c r="J870" t="s">
        <v>52</v>
      </c>
      <c r="K870" s="1">
        <v>44440</v>
      </c>
      <c r="L870" s="20">
        <v>44637</v>
      </c>
      <c r="M870" s="1">
        <v>44508</v>
      </c>
      <c r="N870" s="18" t="s">
        <v>299</v>
      </c>
      <c r="O870" t="s">
        <v>159</v>
      </c>
      <c r="P870" t="s">
        <v>921</v>
      </c>
      <c r="Q870" t="s">
        <v>57</v>
      </c>
      <c r="R870" s="1">
        <v>44095</v>
      </c>
      <c r="S870" t="s">
        <v>774</v>
      </c>
      <c r="T870" t="s">
        <v>191</v>
      </c>
      <c r="U870" t="s">
        <v>120</v>
      </c>
      <c r="V870" t="s">
        <v>160</v>
      </c>
      <c r="W870">
        <v>80166</v>
      </c>
      <c r="X870" t="s">
        <v>62</v>
      </c>
      <c r="Y870" t="s">
        <v>53</v>
      </c>
      <c r="Z870">
        <v>1</v>
      </c>
      <c r="AA870" t="s">
        <v>161</v>
      </c>
      <c r="AB870" t="s">
        <v>64</v>
      </c>
      <c r="AC870" t="s">
        <v>186</v>
      </c>
      <c r="AD870" t="s">
        <v>115</v>
      </c>
      <c r="AE870" t="s">
        <v>53</v>
      </c>
      <c r="AF870" t="s">
        <v>180</v>
      </c>
      <c r="AG870">
        <v>13</v>
      </c>
      <c r="AH870">
        <v>46</v>
      </c>
      <c r="AI870" t="s">
        <v>218</v>
      </c>
      <c r="AJ870" t="s">
        <v>219</v>
      </c>
      <c r="AK870" t="s">
        <v>181</v>
      </c>
      <c r="AL870" t="s">
        <v>67</v>
      </c>
      <c r="AM870">
        <v>5</v>
      </c>
      <c r="AN870">
        <v>2</v>
      </c>
      <c r="AO870">
        <v>2</v>
      </c>
      <c r="AP870">
        <v>9</v>
      </c>
      <c r="AQ870">
        <v>60</v>
      </c>
      <c r="AR870">
        <v>4</v>
      </c>
      <c r="AS870" t="s">
        <v>743</v>
      </c>
      <c r="AT870" t="s">
        <v>201</v>
      </c>
      <c r="AU870" t="s">
        <v>201</v>
      </c>
      <c r="AV870" s="1">
        <v>44449</v>
      </c>
      <c r="AW870" s="116">
        <v>3.5</v>
      </c>
      <c r="AX870" s="15">
        <f>VLOOKUP(dummy_data!$AU870,dummy_oppeained!B:C,2,0)</f>
        <v>6</v>
      </c>
      <c r="AY870" s="22" t="str">
        <f>VLOOKUP(AT870,dummy_oppeained!B:D,3,0)</f>
        <v>eristav</v>
      </c>
      <c r="AZ870" s="72">
        <f>VLOOKUP(AS:AS,hinded_abi!B:D,3,0)</f>
        <v>1</v>
      </c>
      <c r="BA870" s="26">
        <f t="shared" si="39"/>
        <v>6</v>
      </c>
      <c r="BB870" s="27">
        <f t="shared" si="40"/>
        <v>6</v>
      </c>
      <c r="BC870" s="96" t="str">
        <f t="shared" si="41"/>
        <v>S00036_38903073747_õppeaine14_44449</v>
      </c>
      <c r="BD870" s="104">
        <f>COUNTIF($BC$2:BC870, BC870)</f>
        <v>1</v>
      </c>
    </row>
    <row r="871" spans="1:56" x14ac:dyDescent="0.25">
      <c r="A871" t="s">
        <v>331</v>
      </c>
      <c r="B871" t="s">
        <v>261</v>
      </c>
      <c r="C871" t="s">
        <v>156</v>
      </c>
      <c r="D871" t="s">
        <v>898</v>
      </c>
      <c r="E871">
        <v>38903073747</v>
      </c>
      <c r="F871" t="s">
        <v>243</v>
      </c>
      <c r="G871" t="s">
        <v>332</v>
      </c>
      <c r="H871" t="s">
        <v>115</v>
      </c>
      <c r="I871" t="s">
        <v>52</v>
      </c>
      <c r="J871" t="s">
        <v>52</v>
      </c>
      <c r="K871" s="1">
        <v>44440</v>
      </c>
      <c r="L871" s="20">
        <v>44637</v>
      </c>
      <c r="M871" s="1">
        <v>44508</v>
      </c>
      <c r="N871" s="18" t="s">
        <v>299</v>
      </c>
      <c r="O871" t="s">
        <v>159</v>
      </c>
      <c r="P871" t="s">
        <v>921</v>
      </c>
      <c r="Q871" t="s">
        <v>57</v>
      </c>
      <c r="R871" s="1">
        <v>44095</v>
      </c>
      <c r="S871" t="s">
        <v>774</v>
      </c>
      <c r="T871" t="s">
        <v>191</v>
      </c>
      <c r="U871" t="s">
        <v>120</v>
      </c>
      <c r="V871" t="s">
        <v>160</v>
      </c>
      <c r="W871">
        <v>80166</v>
      </c>
      <c r="X871" t="s">
        <v>62</v>
      </c>
      <c r="Y871" t="s">
        <v>53</v>
      </c>
      <c r="Z871">
        <v>1</v>
      </c>
      <c r="AA871" t="s">
        <v>161</v>
      </c>
      <c r="AB871" t="s">
        <v>64</v>
      </c>
      <c r="AC871" t="s">
        <v>186</v>
      </c>
      <c r="AD871" t="s">
        <v>115</v>
      </c>
      <c r="AE871" t="s">
        <v>53</v>
      </c>
      <c r="AF871" t="s">
        <v>180</v>
      </c>
      <c r="AG871">
        <v>13</v>
      </c>
      <c r="AH871">
        <v>46</v>
      </c>
      <c r="AI871" t="s">
        <v>218</v>
      </c>
      <c r="AJ871" t="s">
        <v>219</v>
      </c>
      <c r="AK871" t="s">
        <v>181</v>
      </c>
      <c r="AL871" t="s">
        <v>67</v>
      </c>
      <c r="AM871">
        <v>5</v>
      </c>
      <c r="AN871">
        <v>2</v>
      </c>
      <c r="AO871">
        <v>2</v>
      </c>
      <c r="AP871">
        <v>9</v>
      </c>
      <c r="AQ871">
        <v>60</v>
      </c>
      <c r="AR871">
        <v>4</v>
      </c>
      <c r="AS871" t="s">
        <v>747</v>
      </c>
      <c r="AT871" t="s">
        <v>150</v>
      </c>
      <c r="AU871" t="s">
        <v>150</v>
      </c>
      <c r="AV871" s="1">
        <v>44449</v>
      </c>
      <c r="AW871" s="116">
        <v>3.5</v>
      </c>
      <c r="AX871" s="40">
        <f>VLOOKUP(dummy_data!$AU871,dummy_oppeained!B:C,2,0)</f>
        <v>10</v>
      </c>
      <c r="AY871" s="22" t="str">
        <f>VLOOKUP(AT871,dummy_oppeained!B:D,3,0)</f>
        <v>eristav</v>
      </c>
      <c r="AZ871" s="72">
        <f>VLOOKUP(AS:AS,hinded_abi!B:D,3,0)</f>
        <v>0</v>
      </c>
      <c r="BA871" s="26">
        <f t="shared" si="39"/>
        <v>0</v>
      </c>
      <c r="BB871" s="27">
        <f t="shared" si="40"/>
        <v>10</v>
      </c>
      <c r="BC871" s="96" t="str">
        <f t="shared" si="41"/>
        <v>S00036_38903073747_õppeaine11_44449</v>
      </c>
      <c r="BD871" s="104">
        <f>COUNTIF($BC$2:BC871, BC871)</f>
        <v>1</v>
      </c>
    </row>
    <row r="872" spans="1:56" x14ac:dyDescent="0.25">
      <c r="A872" t="s">
        <v>331</v>
      </c>
      <c r="B872" t="s">
        <v>261</v>
      </c>
      <c r="C872" t="s">
        <v>156</v>
      </c>
      <c r="D872" t="s">
        <v>898</v>
      </c>
      <c r="E872">
        <v>38903073747</v>
      </c>
      <c r="F872" t="s">
        <v>243</v>
      </c>
      <c r="G872" t="s">
        <v>332</v>
      </c>
      <c r="H872" t="s">
        <v>115</v>
      </c>
      <c r="I872" t="s">
        <v>52</v>
      </c>
      <c r="J872" t="s">
        <v>52</v>
      </c>
      <c r="K872" s="1">
        <v>44440</v>
      </c>
      <c r="L872" s="20">
        <v>44637</v>
      </c>
      <c r="M872" s="1">
        <v>44508</v>
      </c>
      <c r="N872" s="18" t="s">
        <v>299</v>
      </c>
      <c r="O872" t="s">
        <v>159</v>
      </c>
      <c r="P872" t="s">
        <v>921</v>
      </c>
      <c r="Q872" t="s">
        <v>57</v>
      </c>
      <c r="R872" s="1">
        <v>44095</v>
      </c>
      <c r="S872" t="s">
        <v>774</v>
      </c>
      <c r="T872" t="s">
        <v>191</v>
      </c>
      <c r="U872" t="s">
        <v>120</v>
      </c>
      <c r="V872" t="s">
        <v>160</v>
      </c>
      <c r="W872">
        <v>80166</v>
      </c>
      <c r="X872" t="s">
        <v>62</v>
      </c>
      <c r="Y872" t="s">
        <v>53</v>
      </c>
      <c r="Z872">
        <v>1</v>
      </c>
      <c r="AA872" t="s">
        <v>161</v>
      </c>
      <c r="AB872" t="s">
        <v>64</v>
      </c>
      <c r="AC872" t="s">
        <v>186</v>
      </c>
      <c r="AD872" t="s">
        <v>115</v>
      </c>
      <c r="AE872" t="s">
        <v>53</v>
      </c>
      <c r="AF872" t="s">
        <v>180</v>
      </c>
      <c r="AG872">
        <v>13</v>
      </c>
      <c r="AH872">
        <v>46</v>
      </c>
      <c r="AI872" t="s">
        <v>218</v>
      </c>
      <c r="AJ872" t="s">
        <v>219</v>
      </c>
      <c r="AK872" t="s">
        <v>181</v>
      </c>
      <c r="AL872" t="s">
        <v>67</v>
      </c>
      <c r="AM872">
        <v>5</v>
      </c>
      <c r="AN872">
        <v>2</v>
      </c>
      <c r="AO872">
        <v>2</v>
      </c>
      <c r="AP872">
        <v>9</v>
      </c>
      <c r="AQ872">
        <v>60</v>
      </c>
      <c r="AR872">
        <v>4</v>
      </c>
      <c r="AS872" t="s">
        <v>732</v>
      </c>
      <c r="AT872" t="s">
        <v>231</v>
      </c>
      <c r="AU872" t="s">
        <v>231</v>
      </c>
      <c r="AV872" s="1">
        <v>44449</v>
      </c>
      <c r="AW872" s="116">
        <v>3.5</v>
      </c>
      <c r="AX872" s="15">
        <f>VLOOKUP(dummy_data!$AU872,dummy_oppeained!B:C,2,0)</f>
        <v>3</v>
      </c>
      <c r="AY872" s="22" t="str">
        <f>VLOOKUP(AT872,dummy_oppeained!B:D,3,0)</f>
        <v>mitteeristav</v>
      </c>
      <c r="AZ872" s="72" t="str">
        <f>VLOOKUP(AS:AS,hinded_abi!B:D,3,0)</f>
        <v>NULL</v>
      </c>
      <c r="BA872" s="26" t="str">
        <f t="shared" si="39"/>
        <v xml:space="preserve"> </v>
      </c>
      <c r="BB872" s="27">
        <f t="shared" si="40"/>
        <v>0</v>
      </c>
      <c r="BC872" s="96" t="str">
        <f t="shared" si="41"/>
        <v>S00036_38903073747_õppeaine99_44449</v>
      </c>
      <c r="BD872" s="104">
        <f>COUNTIF($BC$2:BC872, BC872)</f>
        <v>1</v>
      </c>
    </row>
    <row r="873" spans="1:56" x14ac:dyDescent="0.25">
      <c r="A873" t="s">
        <v>331</v>
      </c>
      <c r="B873" t="s">
        <v>261</v>
      </c>
      <c r="C873" t="s">
        <v>156</v>
      </c>
      <c r="D873" t="s">
        <v>898</v>
      </c>
      <c r="E873">
        <v>38903073747</v>
      </c>
      <c r="F873" t="s">
        <v>243</v>
      </c>
      <c r="G873" t="s">
        <v>332</v>
      </c>
      <c r="H873" t="s">
        <v>115</v>
      </c>
      <c r="I873" t="s">
        <v>52</v>
      </c>
      <c r="J873" t="s">
        <v>52</v>
      </c>
      <c r="K873" s="1">
        <v>44440</v>
      </c>
      <c r="L873" s="20">
        <v>44637</v>
      </c>
      <c r="M873" s="1">
        <v>44508</v>
      </c>
      <c r="N873" s="18" t="s">
        <v>299</v>
      </c>
      <c r="O873" t="s">
        <v>159</v>
      </c>
      <c r="P873" t="s">
        <v>921</v>
      </c>
      <c r="Q873" t="s">
        <v>57</v>
      </c>
      <c r="R873" s="1">
        <v>44095</v>
      </c>
      <c r="S873" t="s">
        <v>774</v>
      </c>
      <c r="T873" t="s">
        <v>191</v>
      </c>
      <c r="U873" t="s">
        <v>120</v>
      </c>
      <c r="V873" t="s">
        <v>160</v>
      </c>
      <c r="W873">
        <v>80166</v>
      </c>
      <c r="X873" t="s">
        <v>62</v>
      </c>
      <c r="Y873" t="s">
        <v>53</v>
      </c>
      <c r="Z873">
        <v>1</v>
      </c>
      <c r="AA873" t="s">
        <v>161</v>
      </c>
      <c r="AB873" t="s">
        <v>64</v>
      </c>
      <c r="AC873" t="s">
        <v>186</v>
      </c>
      <c r="AD873" t="s">
        <v>115</v>
      </c>
      <c r="AE873" t="s">
        <v>53</v>
      </c>
      <c r="AF873" t="s">
        <v>180</v>
      </c>
      <c r="AG873">
        <v>13</v>
      </c>
      <c r="AH873">
        <v>46</v>
      </c>
      <c r="AI873" t="s">
        <v>218</v>
      </c>
      <c r="AJ873" t="s">
        <v>219</v>
      </c>
      <c r="AK873" t="s">
        <v>181</v>
      </c>
      <c r="AL873" t="s">
        <v>67</v>
      </c>
      <c r="AM873">
        <v>5</v>
      </c>
      <c r="AN873">
        <v>2</v>
      </c>
      <c r="AO873">
        <v>2</v>
      </c>
      <c r="AP873">
        <v>9</v>
      </c>
      <c r="AQ873">
        <v>60</v>
      </c>
      <c r="AR873">
        <v>4</v>
      </c>
      <c r="AS873" t="s">
        <v>741</v>
      </c>
      <c r="AT873" t="s">
        <v>144</v>
      </c>
      <c r="AU873" t="s">
        <v>144</v>
      </c>
      <c r="AV873" s="1">
        <v>44449</v>
      </c>
      <c r="AW873" s="116">
        <v>3.5</v>
      </c>
      <c r="AX873" s="40">
        <f>VLOOKUP(dummy_data!$AU873,dummy_oppeained!B:C,2,0)</f>
        <v>9</v>
      </c>
      <c r="AY873" s="22" t="str">
        <f>VLOOKUP(AT873,dummy_oppeained!B:D,3,0)</f>
        <v>eristav</v>
      </c>
      <c r="AZ873" s="72">
        <f>VLOOKUP(AS:AS,hinded_abi!B:D,3,0)</f>
        <v>2</v>
      </c>
      <c r="BA873" s="26">
        <f t="shared" si="39"/>
        <v>18</v>
      </c>
      <c r="BB873" s="27">
        <f t="shared" si="40"/>
        <v>9</v>
      </c>
      <c r="BC873" s="96" t="str">
        <f t="shared" si="41"/>
        <v>S00036_38903073747_õppeaine66_44449</v>
      </c>
      <c r="BD873" s="104">
        <f>COUNTIF($BC$2:BC873, BC873)</f>
        <v>1</v>
      </c>
    </row>
    <row r="874" spans="1:56" x14ac:dyDescent="0.25">
      <c r="A874" t="s">
        <v>331</v>
      </c>
      <c r="B874" t="s">
        <v>261</v>
      </c>
      <c r="C874" t="s">
        <v>156</v>
      </c>
      <c r="D874" t="s">
        <v>898</v>
      </c>
      <c r="E874">
        <v>38903073747</v>
      </c>
      <c r="F874" t="s">
        <v>243</v>
      </c>
      <c r="G874" t="s">
        <v>332</v>
      </c>
      <c r="H874" t="s">
        <v>115</v>
      </c>
      <c r="I874" t="s">
        <v>52</v>
      </c>
      <c r="J874" t="s">
        <v>52</v>
      </c>
      <c r="K874" s="1">
        <v>44440</v>
      </c>
      <c r="L874" s="20">
        <v>44637</v>
      </c>
      <c r="M874" s="1">
        <v>44508</v>
      </c>
      <c r="N874" s="18" t="s">
        <v>299</v>
      </c>
      <c r="O874" t="s">
        <v>159</v>
      </c>
      <c r="P874" t="s">
        <v>921</v>
      </c>
      <c r="Q874" t="s">
        <v>57</v>
      </c>
      <c r="R874" s="1">
        <v>44095</v>
      </c>
      <c r="S874" t="s">
        <v>774</v>
      </c>
      <c r="T874" t="s">
        <v>191</v>
      </c>
      <c r="U874" t="s">
        <v>120</v>
      </c>
      <c r="V874" t="s">
        <v>160</v>
      </c>
      <c r="W874">
        <v>80166</v>
      </c>
      <c r="X874" t="s">
        <v>62</v>
      </c>
      <c r="Y874" t="s">
        <v>53</v>
      </c>
      <c r="Z874">
        <v>1</v>
      </c>
      <c r="AA874" t="s">
        <v>161</v>
      </c>
      <c r="AB874" t="s">
        <v>64</v>
      </c>
      <c r="AC874" t="s">
        <v>186</v>
      </c>
      <c r="AD874" t="s">
        <v>115</v>
      </c>
      <c r="AE874" t="s">
        <v>53</v>
      </c>
      <c r="AF874" t="s">
        <v>180</v>
      </c>
      <c r="AG874">
        <v>13</v>
      </c>
      <c r="AH874">
        <v>46</v>
      </c>
      <c r="AI874" t="s">
        <v>218</v>
      </c>
      <c r="AJ874" t="s">
        <v>219</v>
      </c>
      <c r="AK874" t="s">
        <v>181</v>
      </c>
      <c r="AL874" t="s">
        <v>67</v>
      </c>
      <c r="AM874">
        <v>5</v>
      </c>
      <c r="AN874">
        <v>2</v>
      </c>
      <c r="AO874">
        <v>2</v>
      </c>
      <c r="AP874">
        <v>9</v>
      </c>
      <c r="AQ874">
        <v>60</v>
      </c>
      <c r="AR874">
        <v>4</v>
      </c>
      <c r="AS874" t="s">
        <v>737</v>
      </c>
      <c r="AT874" t="s">
        <v>145</v>
      </c>
      <c r="AU874" t="s">
        <v>145</v>
      </c>
      <c r="AV874" s="1">
        <v>44449</v>
      </c>
      <c r="AW874" s="116">
        <v>3.5</v>
      </c>
      <c r="AX874" s="15">
        <f>VLOOKUP(dummy_data!$AU874,dummy_oppeained!B:C,2,0)</f>
        <v>6</v>
      </c>
      <c r="AY874" s="22" t="str">
        <f>VLOOKUP(AT874,dummy_oppeained!B:D,3,0)</f>
        <v>eristav</v>
      </c>
      <c r="AZ874" s="72">
        <f>VLOOKUP(AS:AS,hinded_abi!B:D,3,0)</f>
        <v>4</v>
      </c>
      <c r="BA874" s="26">
        <f t="shared" si="39"/>
        <v>24</v>
      </c>
      <c r="BB874" s="27">
        <f t="shared" si="40"/>
        <v>6</v>
      </c>
      <c r="BC874" s="96" t="str">
        <f t="shared" si="41"/>
        <v>S00036_38903073747_õppeaine86_44449</v>
      </c>
      <c r="BD874" s="104">
        <f>COUNTIF($BC$2:BC874, BC874)</f>
        <v>1</v>
      </c>
    </row>
    <row r="875" spans="1:56" x14ac:dyDescent="0.25">
      <c r="A875" t="s">
        <v>331</v>
      </c>
      <c r="B875" t="s">
        <v>261</v>
      </c>
      <c r="C875" t="s">
        <v>156</v>
      </c>
      <c r="D875" t="s">
        <v>898</v>
      </c>
      <c r="E875">
        <v>38903073747</v>
      </c>
      <c r="F875" t="s">
        <v>243</v>
      </c>
      <c r="G875" t="s">
        <v>332</v>
      </c>
      <c r="H875" t="s">
        <v>115</v>
      </c>
      <c r="I875" t="s">
        <v>52</v>
      </c>
      <c r="J875" t="s">
        <v>52</v>
      </c>
      <c r="K875" s="1">
        <v>44440</v>
      </c>
      <c r="L875" s="20">
        <v>44637</v>
      </c>
      <c r="M875" s="1">
        <v>44508</v>
      </c>
      <c r="N875" s="18" t="s">
        <v>299</v>
      </c>
      <c r="O875" t="s">
        <v>159</v>
      </c>
      <c r="P875" t="s">
        <v>921</v>
      </c>
      <c r="Q875" t="s">
        <v>57</v>
      </c>
      <c r="R875" s="1">
        <v>44095</v>
      </c>
      <c r="S875" t="s">
        <v>774</v>
      </c>
      <c r="T875" t="s">
        <v>191</v>
      </c>
      <c r="U875" t="s">
        <v>120</v>
      </c>
      <c r="V875" t="s">
        <v>160</v>
      </c>
      <c r="W875">
        <v>80166</v>
      </c>
      <c r="X875" t="s">
        <v>62</v>
      </c>
      <c r="Y875" t="s">
        <v>53</v>
      </c>
      <c r="Z875">
        <v>1</v>
      </c>
      <c r="AA875" t="s">
        <v>161</v>
      </c>
      <c r="AB875" t="s">
        <v>64</v>
      </c>
      <c r="AC875" t="s">
        <v>186</v>
      </c>
      <c r="AD875" t="s">
        <v>115</v>
      </c>
      <c r="AE875" t="s">
        <v>53</v>
      </c>
      <c r="AF875" t="s">
        <v>180</v>
      </c>
      <c r="AG875">
        <v>13</v>
      </c>
      <c r="AH875">
        <v>46</v>
      </c>
      <c r="AI875" t="s">
        <v>218</v>
      </c>
      <c r="AJ875" t="s">
        <v>219</v>
      </c>
      <c r="AK875" t="s">
        <v>181</v>
      </c>
      <c r="AL875" t="s">
        <v>67</v>
      </c>
      <c r="AM875">
        <v>5</v>
      </c>
      <c r="AN875">
        <v>2</v>
      </c>
      <c r="AO875">
        <v>2</v>
      </c>
      <c r="AP875">
        <v>9</v>
      </c>
      <c r="AQ875">
        <v>60</v>
      </c>
      <c r="AR875">
        <v>4</v>
      </c>
      <c r="AS875" t="s">
        <v>743</v>
      </c>
      <c r="AT875" t="s">
        <v>81</v>
      </c>
      <c r="AU875" t="s">
        <v>81</v>
      </c>
      <c r="AV875" s="1">
        <v>44449</v>
      </c>
      <c r="AW875" s="116">
        <v>3.5</v>
      </c>
      <c r="AX875" s="40">
        <f>VLOOKUP(dummy_data!$AU875,dummy_oppeained!B:C,2,0)</f>
        <v>6</v>
      </c>
      <c r="AY875" s="22" t="str">
        <f>VLOOKUP(AT875,dummy_oppeained!B:D,3,0)</f>
        <v>eristav</v>
      </c>
      <c r="AZ875" s="72">
        <f>VLOOKUP(AS:AS,hinded_abi!B:D,3,0)</f>
        <v>1</v>
      </c>
      <c r="BA875" s="26">
        <f t="shared" si="39"/>
        <v>6</v>
      </c>
      <c r="BB875" s="27">
        <f t="shared" si="40"/>
        <v>6</v>
      </c>
      <c r="BC875" s="96" t="str">
        <f t="shared" si="41"/>
        <v>S00036_38903073747_õppeaine84_44449</v>
      </c>
      <c r="BD875" s="104">
        <f>COUNTIF($BC$2:BC875, BC875)</f>
        <v>1</v>
      </c>
    </row>
    <row r="876" spans="1:56" x14ac:dyDescent="0.25">
      <c r="A876" t="s">
        <v>331</v>
      </c>
      <c r="B876" t="s">
        <v>261</v>
      </c>
      <c r="C876" t="s">
        <v>156</v>
      </c>
      <c r="D876" t="s">
        <v>898</v>
      </c>
      <c r="E876">
        <v>38903073747</v>
      </c>
      <c r="F876" t="s">
        <v>243</v>
      </c>
      <c r="G876" t="s">
        <v>332</v>
      </c>
      <c r="H876" t="s">
        <v>115</v>
      </c>
      <c r="I876" t="s">
        <v>52</v>
      </c>
      <c r="J876" t="s">
        <v>52</v>
      </c>
      <c r="K876" s="1">
        <v>44440</v>
      </c>
      <c r="L876" s="20">
        <v>44637</v>
      </c>
      <c r="M876" s="1">
        <v>44508</v>
      </c>
      <c r="N876" s="18" t="s">
        <v>299</v>
      </c>
      <c r="O876" t="s">
        <v>159</v>
      </c>
      <c r="P876" t="s">
        <v>921</v>
      </c>
      <c r="Q876" t="s">
        <v>57</v>
      </c>
      <c r="R876" s="1">
        <v>44095</v>
      </c>
      <c r="S876" t="s">
        <v>774</v>
      </c>
      <c r="T876" t="s">
        <v>191</v>
      </c>
      <c r="U876" t="s">
        <v>120</v>
      </c>
      <c r="V876" t="s">
        <v>160</v>
      </c>
      <c r="W876">
        <v>80166</v>
      </c>
      <c r="X876" t="s">
        <v>62</v>
      </c>
      <c r="Y876" t="s">
        <v>53</v>
      </c>
      <c r="Z876">
        <v>1</v>
      </c>
      <c r="AA876" t="s">
        <v>161</v>
      </c>
      <c r="AB876" t="s">
        <v>64</v>
      </c>
      <c r="AC876" t="s">
        <v>186</v>
      </c>
      <c r="AD876" t="s">
        <v>115</v>
      </c>
      <c r="AE876" t="s">
        <v>53</v>
      </c>
      <c r="AF876" t="s">
        <v>180</v>
      </c>
      <c r="AG876">
        <v>13</v>
      </c>
      <c r="AH876">
        <v>46</v>
      </c>
      <c r="AI876" t="s">
        <v>218</v>
      </c>
      <c r="AJ876" t="s">
        <v>219</v>
      </c>
      <c r="AK876" t="s">
        <v>181</v>
      </c>
      <c r="AL876" t="s">
        <v>67</v>
      </c>
      <c r="AM876">
        <v>5</v>
      </c>
      <c r="AN876">
        <v>2</v>
      </c>
      <c r="AO876">
        <v>2</v>
      </c>
      <c r="AP876">
        <v>9</v>
      </c>
      <c r="AQ876">
        <v>60</v>
      </c>
      <c r="AR876">
        <v>4</v>
      </c>
      <c r="AS876" t="s">
        <v>747</v>
      </c>
      <c r="AT876" t="s">
        <v>95</v>
      </c>
      <c r="AU876" t="s">
        <v>95</v>
      </c>
      <c r="AV876" s="1">
        <v>44449</v>
      </c>
      <c r="AW876" s="116">
        <v>3.5</v>
      </c>
      <c r="AX876" s="15">
        <f>VLOOKUP(dummy_data!$AU876,dummy_oppeained!B:C,2,0)</f>
        <v>2</v>
      </c>
      <c r="AY876" s="22" t="str">
        <f>VLOOKUP(AT876,dummy_oppeained!B:D,3,0)</f>
        <v>mitteeristav</v>
      </c>
      <c r="AZ876" s="72">
        <f>VLOOKUP(AS:AS,hinded_abi!B:D,3,0)</f>
        <v>0</v>
      </c>
      <c r="BA876" s="26" t="str">
        <f t="shared" si="39"/>
        <v xml:space="preserve"> </v>
      </c>
      <c r="BB876" s="27">
        <f t="shared" si="40"/>
        <v>0</v>
      </c>
      <c r="BC876" s="96" t="str">
        <f t="shared" si="41"/>
        <v>S00036_38903073747_õppeaine4_44449</v>
      </c>
      <c r="BD876" s="104">
        <f>COUNTIF($BC$2:BC876, BC876)</f>
        <v>1</v>
      </c>
    </row>
    <row r="877" spans="1:56" x14ac:dyDescent="0.25">
      <c r="A877" t="s">
        <v>333</v>
      </c>
      <c r="B877" t="s">
        <v>261</v>
      </c>
      <c r="C877" t="s">
        <v>291</v>
      </c>
      <c r="D877" t="s">
        <v>899</v>
      </c>
      <c r="E877">
        <v>34801067418</v>
      </c>
      <c r="F877" t="s">
        <v>243</v>
      </c>
      <c r="G877" t="s">
        <v>332</v>
      </c>
      <c r="H877" t="s">
        <v>115</v>
      </c>
      <c r="I877" t="s">
        <v>115</v>
      </c>
      <c r="J877" t="s">
        <v>115</v>
      </c>
      <c r="K877" s="1">
        <v>43862</v>
      </c>
      <c r="L877" t="s">
        <v>53</v>
      </c>
      <c r="M877" s="1">
        <v>44776</v>
      </c>
      <c r="N877" t="s">
        <v>334</v>
      </c>
      <c r="O877" t="s">
        <v>308</v>
      </c>
      <c r="P877" t="s">
        <v>935</v>
      </c>
      <c r="Q877" t="s">
        <v>117</v>
      </c>
      <c r="R877" s="1">
        <v>44100</v>
      </c>
      <c r="S877" t="s">
        <v>774</v>
      </c>
      <c r="T877" t="s">
        <v>59</v>
      </c>
      <c r="U877" t="s">
        <v>60</v>
      </c>
      <c r="V877" t="s">
        <v>177</v>
      </c>
      <c r="W877">
        <v>1467</v>
      </c>
      <c r="X877" t="s">
        <v>62</v>
      </c>
      <c r="Z877">
        <v>1</v>
      </c>
      <c r="AA877" t="s">
        <v>254</v>
      </c>
      <c r="AB877" t="s">
        <v>64</v>
      </c>
      <c r="AC877" t="s">
        <v>179</v>
      </c>
      <c r="AD877" t="s">
        <v>115</v>
      </c>
      <c r="AE877" t="s">
        <v>53</v>
      </c>
      <c r="AF877" t="s">
        <v>53</v>
      </c>
      <c r="AG877">
        <v>203</v>
      </c>
      <c r="AH877">
        <v>37</v>
      </c>
      <c r="AI877" t="s">
        <v>181</v>
      </c>
      <c r="AJ877" t="s">
        <v>136</v>
      </c>
      <c r="AK877" t="s">
        <v>213</v>
      </c>
      <c r="AL877" t="s">
        <v>136</v>
      </c>
      <c r="AM877">
        <v>3</v>
      </c>
      <c r="AN877">
        <v>1</v>
      </c>
      <c r="AO877">
        <v>20</v>
      </c>
      <c r="AP877">
        <v>3</v>
      </c>
      <c r="AQ877">
        <v>39</v>
      </c>
      <c r="AR877">
        <v>7</v>
      </c>
      <c r="AS877" t="s">
        <v>737</v>
      </c>
      <c r="AT877" t="s">
        <v>281</v>
      </c>
      <c r="AU877" t="s">
        <v>281</v>
      </c>
      <c r="AV877" s="1">
        <v>45179</v>
      </c>
      <c r="AW877" s="116">
        <v>3.5</v>
      </c>
      <c r="AX877" s="40">
        <f>VLOOKUP(dummy_data!$AU877,dummy_oppeained!B:C,2,0)</f>
        <v>6</v>
      </c>
      <c r="AY877" s="22" t="str">
        <f>VLOOKUP(AT877,dummy_oppeained!B:D,3,0)</f>
        <v>eristav</v>
      </c>
      <c r="AZ877" s="72">
        <f>VLOOKUP(AS:AS,hinded_abi!B:D,3,0)</f>
        <v>4</v>
      </c>
      <c r="BA877" s="26">
        <f t="shared" si="39"/>
        <v>24</v>
      </c>
      <c r="BB877" s="27">
        <f t="shared" si="40"/>
        <v>6</v>
      </c>
      <c r="BC877" s="96" t="str">
        <f t="shared" si="41"/>
        <v>S00037_34801067418_õppeaine58_45179</v>
      </c>
      <c r="BD877" s="104">
        <f>COUNTIF($BC$2:BC877, BC877)</f>
        <v>1</v>
      </c>
    </row>
    <row r="878" spans="1:56" x14ac:dyDescent="0.25">
      <c r="A878" t="s">
        <v>333</v>
      </c>
      <c r="B878" t="s">
        <v>261</v>
      </c>
      <c r="C878" t="s">
        <v>291</v>
      </c>
      <c r="D878" t="s">
        <v>899</v>
      </c>
      <c r="E878">
        <v>34801067418</v>
      </c>
      <c r="F878" t="s">
        <v>243</v>
      </c>
      <c r="G878" t="s">
        <v>332</v>
      </c>
      <c r="H878" t="s">
        <v>115</v>
      </c>
      <c r="I878" t="s">
        <v>115</v>
      </c>
      <c r="J878" t="s">
        <v>115</v>
      </c>
      <c r="K878" s="1">
        <v>43862</v>
      </c>
      <c r="L878" t="s">
        <v>53</v>
      </c>
      <c r="M878" s="1">
        <v>44776</v>
      </c>
      <c r="N878" t="s">
        <v>334</v>
      </c>
      <c r="O878" t="s">
        <v>308</v>
      </c>
      <c r="P878" t="s">
        <v>935</v>
      </c>
      <c r="Q878" t="s">
        <v>117</v>
      </c>
      <c r="R878" s="1">
        <v>44100</v>
      </c>
      <c r="S878" t="s">
        <v>774</v>
      </c>
      <c r="T878" t="s">
        <v>59</v>
      </c>
      <c r="U878" t="s">
        <v>60</v>
      </c>
      <c r="V878" t="s">
        <v>177</v>
      </c>
      <c r="W878">
        <v>1467</v>
      </c>
      <c r="X878" t="s">
        <v>62</v>
      </c>
      <c r="Z878">
        <v>2</v>
      </c>
      <c r="AA878" t="s">
        <v>254</v>
      </c>
      <c r="AB878" t="s">
        <v>64</v>
      </c>
      <c r="AC878" t="s">
        <v>84</v>
      </c>
      <c r="AD878" t="s">
        <v>115</v>
      </c>
      <c r="AE878" t="s">
        <v>53</v>
      </c>
      <c r="AF878" t="s">
        <v>53</v>
      </c>
      <c r="AG878">
        <v>203</v>
      </c>
      <c r="AH878">
        <v>50</v>
      </c>
      <c r="AI878" t="s">
        <v>181</v>
      </c>
      <c r="AJ878" t="s">
        <v>136</v>
      </c>
      <c r="AK878" t="s">
        <v>213</v>
      </c>
      <c r="AL878" t="s">
        <v>230</v>
      </c>
      <c r="AM878">
        <v>3</v>
      </c>
      <c r="AN878">
        <v>3</v>
      </c>
      <c r="AO878">
        <v>20</v>
      </c>
      <c r="AP878">
        <v>5</v>
      </c>
      <c r="AQ878">
        <v>28</v>
      </c>
      <c r="AR878">
        <v>7</v>
      </c>
      <c r="AS878" t="s">
        <v>736</v>
      </c>
      <c r="AT878" t="s">
        <v>214</v>
      </c>
      <c r="AU878" t="s">
        <v>214</v>
      </c>
      <c r="AV878" s="1">
        <v>45332</v>
      </c>
      <c r="AW878" s="116">
        <v>3.5</v>
      </c>
      <c r="AX878" s="15">
        <f>VLOOKUP(dummy_data!$AU878,dummy_oppeained!B:C,2,0)</f>
        <v>6</v>
      </c>
      <c r="AY878" s="22" t="str">
        <f>VLOOKUP(AT878,dummy_oppeained!B:D,3,0)</f>
        <v>eristav</v>
      </c>
      <c r="AZ878" s="72">
        <f>VLOOKUP(AS:AS,hinded_abi!B:D,3,0)</f>
        <v>5</v>
      </c>
      <c r="BA878" s="26">
        <f t="shared" si="39"/>
        <v>30</v>
      </c>
      <c r="BB878" s="27">
        <f t="shared" si="40"/>
        <v>6</v>
      </c>
      <c r="BC878" s="96" t="str">
        <f t="shared" si="41"/>
        <v>S00037_34801067418_õppeaine64_45332</v>
      </c>
      <c r="BD878" s="104">
        <f>COUNTIF($BC$2:BC878, BC878)</f>
        <v>1</v>
      </c>
    </row>
    <row r="879" spans="1:56" x14ac:dyDescent="0.25">
      <c r="A879" t="s">
        <v>333</v>
      </c>
      <c r="B879" t="s">
        <v>261</v>
      </c>
      <c r="C879" t="s">
        <v>291</v>
      </c>
      <c r="D879" t="s">
        <v>899</v>
      </c>
      <c r="E879">
        <v>34801067418</v>
      </c>
      <c r="F879" t="s">
        <v>243</v>
      </c>
      <c r="G879" t="s">
        <v>332</v>
      </c>
      <c r="H879" t="s">
        <v>115</v>
      </c>
      <c r="I879" t="s">
        <v>115</v>
      </c>
      <c r="J879" t="s">
        <v>115</v>
      </c>
      <c r="K879" s="1">
        <v>43862</v>
      </c>
      <c r="L879" t="s">
        <v>53</v>
      </c>
      <c r="M879" s="1">
        <v>44776</v>
      </c>
      <c r="N879" t="s">
        <v>334</v>
      </c>
      <c r="O879" t="s">
        <v>308</v>
      </c>
      <c r="P879" t="s">
        <v>935</v>
      </c>
      <c r="Q879" t="s">
        <v>117</v>
      </c>
      <c r="R879" s="1">
        <v>44100</v>
      </c>
      <c r="S879" t="s">
        <v>774</v>
      </c>
      <c r="T879" t="s">
        <v>59</v>
      </c>
      <c r="U879" t="s">
        <v>60</v>
      </c>
      <c r="V879" t="s">
        <v>177</v>
      </c>
      <c r="W879">
        <v>1467</v>
      </c>
      <c r="X879" t="s">
        <v>62</v>
      </c>
      <c r="Z879">
        <v>2</v>
      </c>
      <c r="AA879" t="s">
        <v>254</v>
      </c>
      <c r="AB879" t="s">
        <v>64</v>
      </c>
      <c r="AC879" t="s">
        <v>84</v>
      </c>
      <c r="AD879" t="s">
        <v>115</v>
      </c>
      <c r="AE879" t="s">
        <v>53</v>
      </c>
      <c r="AF879" t="s">
        <v>53</v>
      </c>
      <c r="AG879">
        <v>203</v>
      </c>
      <c r="AH879">
        <v>50</v>
      </c>
      <c r="AI879" t="s">
        <v>181</v>
      </c>
      <c r="AJ879" t="s">
        <v>136</v>
      </c>
      <c r="AK879" t="s">
        <v>213</v>
      </c>
      <c r="AL879" t="s">
        <v>230</v>
      </c>
      <c r="AM879">
        <v>3</v>
      </c>
      <c r="AN879">
        <v>3</v>
      </c>
      <c r="AO879">
        <v>20</v>
      </c>
      <c r="AP879">
        <v>5</v>
      </c>
      <c r="AQ879">
        <v>28</v>
      </c>
      <c r="AR879">
        <v>7</v>
      </c>
      <c r="AS879" t="s">
        <v>736</v>
      </c>
      <c r="AT879" t="s">
        <v>98</v>
      </c>
      <c r="AU879" t="s">
        <v>98</v>
      </c>
      <c r="AV879" s="1">
        <v>45910</v>
      </c>
      <c r="AW879" s="116">
        <v>3.5</v>
      </c>
      <c r="AX879" s="40">
        <f>VLOOKUP(dummy_data!$AU879,dummy_oppeained!B:C,2,0)</f>
        <v>8</v>
      </c>
      <c r="AY879" s="22" t="str">
        <f>VLOOKUP(AT879,dummy_oppeained!B:D,3,0)</f>
        <v>eristav</v>
      </c>
      <c r="AZ879" s="72">
        <f>VLOOKUP(AS:AS,hinded_abi!B:D,3,0)</f>
        <v>5</v>
      </c>
      <c r="BA879" s="26">
        <f t="shared" si="39"/>
        <v>40</v>
      </c>
      <c r="BB879" s="27">
        <f t="shared" si="40"/>
        <v>8</v>
      </c>
      <c r="BC879" s="96" t="str">
        <f t="shared" si="41"/>
        <v>S00037_34801067418_õppeaine51_45910</v>
      </c>
      <c r="BD879" s="104">
        <f>COUNTIF($BC$2:BC879, BC879)</f>
        <v>1</v>
      </c>
    </row>
    <row r="880" spans="1:56" x14ac:dyDescent="0.25">
      <c r="A880" t="s">
        <v>333</v>
      </c>
      <c r="B880" t="s">
        <v>261</v>
      </c>
      <c r="C880" t="s">
        <v>291</v>
      </c>
      <c r="D880" t="s">
        <v>899</v>
      </c>
      <c r="E880">
        <v>34801067418</v>
      </c>
      <c r="F880" t="s">
        <v>243</v>
      </c>
      <c r="G880" t="s">
        <v>332</v>
      </c>
      <c r="H880" t="s">
        <v>115</v>
      </c>
      <c r="I880" t="s">
        <v>115</v>
      </c>
      <c r="J880" t="s">
        <v>115</v>
      </c>
      <c r="K880" s="1">
        <v>43862</v>
      </c>
      <c r="L880" t="s">
        <v>53</v>
      </c>
      <c r="M880" s="1">
        <v>44776</v>
      </c>
      <c r="N880" t="s">
        <v>334</v>
      </c>
      <c r="O880" t="s">
        <v>308</v>
      </c>
      <c r="P880" t="s">
        <v>935</v>
      </c>
      <c r="Q880" t="s">
        <v>117</v>
      </c>
      <c r="R880" s="1">
        <v>44100</v>
      </c>
      <c r="S880" t="s">
        <v>774</v>
      </c>
      <c r="T880" t="s">
        <v>59</v>
      </c>
      <c r="U880" t="s">
        <v>60</v>
      </c>
      <c r="V880" t="s">
        <v>177</v>
      </c>
      <c r="W880">
        <v>1467</v>
      </c>
      <c r="X880" t="s">
        <v>62</v>
      </c>
      <c r="Z880">
        <v>2</v>
      </c>
      <c r="AA880" t="s">
        <v>254</v>
      </c>
      <c r="AB880" t="s">
        <v>64</v>
      </c>
      <c r="AC880" t="s">
        <v>84</v>
      </c>
      <c r="AD880" t="s">
        <v>115</v>
      </c>
      <c r="AE880" t="s">
        <v>53</v>
      </c>
      <c r="AF880" t="s">
        <v>53</v>
      </c>
      <c r="AG880">
        <v>203</v>
      </c>
      <c r="AH880">
        <v>50</v>
      </c>
      <c r="AI880" t="s">
        <v>181</v>
      </c>
      <c r="AJ880" t="s">
        <v>136</v>
      </c>
      <c r="AK880" t="s">
        <v>213</v>
      </c>
      <c r="AL880" t="s">
        <v>230</v>
      </c>
      <c r="AM880">
        <v>3</v>
      </c>
      <c r="AN880">
        <v>3</v>
      </c>
      <c r="AO880">
        <v>20</v>
      </c>
      <c r="AP880">
        <v>5</v>
      </c>
      <c r="AQ880">
        <v>28</v>
      </c>
      <c r="AR880">
        <v>7</v>
      </c>
      <c r="AS880" t="s">
        <v>732</v>
      </c>
      <c r="AT880" t="s">
        <v>216</v>
      </c>
      <c r="AU880" t="s">
        <v>216</v>
      </c>
      <c r="AV880" s="1">
        <v>45545</v>
      </c>
      <c r="AW880" s="116">
        <v>3.5</v>
      </c>
      <c r="AX880" s="15">
        <f>VLOOKUP(dummy_data!$AU880,dummy_oppeained!B:C,2,0)</f>
        <v>3</v>
      </c>
      <c r="AY880" s="22" t="str">
        <f>VLOOKUP(AT880,dummy_oppeained!B:D,3,0)</f>
        <v>mitteeristav</v>
      </c>
      <c r="AZ880" s="72" t="str">
        <f>VLOOKUP(AS:AS,hinded_abi!B:D,3,0)</f>
        <v>NULL</v>
      </c>
      <c r="BA880" s="26" t="str">
        <f t="shared" si="39"/>
        <v xml:space="preserve"> </v>
      </c>
      <c r="BB880" s="27">
        <f t="shared" si="40"/>
        <v>0</v>
      </c>
      <c r="BC880" s="96" t="str">
        <f t="shared" si="41"/>
        <v>S00037_34801067418_õppeaine1_45545</v>
      </c>
      <c r="BD880" s="104">
        <f>COUNTIF($BC$2:BC880, BC880)</f>
        <v>1</v>
      </c>
    </row>
    <row r="881" spans="1:56" x14ac:dyDescent="0.25">
      <c r="A881" t="s">
        <v>333</v>
      </c>
      <c r="B881" t="s">
        <v>261</v>
      </c>
      <c r="C881" t="s">
        <v>291</v>
      </c>
      <c r="D881" t="s">
        <v>899</v>
      </c>
      <c r="E881">
        <v>34801067418</v>
      </c>
      <c r="F881" t="s">
        <v>243</v>
      </c>
      <c r="G881" t="s">
        <v>332</v>
      </c>
      <c r="H881" t="s">
        <v>115</v>
      </c>
      <c r="I881" t="s">
        <v>115</v>
      </c>
      <c r="J881" t="s">
        <v>115</v>
      </c>
      <c r="K881" s="1">
        <v>43862</v>
      </c>
      <c r="L881" t="s">
        <v>53</v>
      </c>
      <c r="M881" s="1">
        <v>44776</v>
      </c>
      <c r="N881" t="s">
        <v>334</v>
      </c>
      <c r="O881" t="s">
        <v>308</v>
      </c>
      <c r="P881" t="s">
        <v>935</v>
      </c>
      <c r="Q881" t="s">
        <v>117</v>
      </c>
      <c r="R881" s="1">
        <v>44100</v>
      </c>
      <c r="S881" t="s">
        <v>774</v>
      </c>
      <c r="T881" t="s">
        <v>59</v>
      </c>
      <c r="U881" t="s">
        <v>60</v>
      </c>
      <c r="V881" t="s">
        <v>177</v>
      </c>
      <c r="W881">
        <v>1467</v>
      </c>
      <c r="X881" t="s">
        <v>62</v>
      </c>
      <c r="Z881">
        <v>2</v>
      </c>
      <c r="AA881" t="s">
        <v>254</v>
      </c>
      <c r="AB881" t="s">
        <v>64</v>
      </c>
      <c r="AC881" t="s">
        <v>84</v>
      </c>
      <c r="AD881" t="s">
        <v>115</v>
      </c>
      <c r="AE881" t="s">
        <v>53</v>
      </c>
      <c r="AF881" t="s">
        <v>53</v>
      </c>
      <c r="AG881">
        <v>203</v>
      </c>
      <c r="AH881">
        <v>50</v>
      </c>
      <c r="AI881" t="s">
        <v>181</v>
      </c>
      <c r="AJ881" t="s">
        <v>136</v>
      </c>
      <c r="AK881" t="s">
        <v>213</v>
      </c>
      <c r="AL881" t="s">
        <v>230</v>
      </c>
      <c r="AM881">
        <v>3</v>
      </c>
      <c r="AN881">
        <v>3</v>
      </c>
      <c r="AO881">
        <v>20</v>
      </c>
      <c r="AP881">
        <v>5</v>
      </c>
      <c r="AQ881">
        <v>28</v>
      </c>
      <c r="AR881">
        <v>7</v>
      </c>
      <c r="AS881" t="s">
        <v>741</v>
      </c>
      <c r="AT881" t="s">
        <v>196</v>
      </c>
      <c r="AU881" t="s">
        <v>196</v>
      </c>
      <c r="AV881" s="1">
        <v>44237</v>
      </c>
      <c r="AW881" s="116">
        <v>3.5</v>
      </c>
      <c r="AX881" s="40">
        <f>VLOOKUP(dummy_data!$AU881,dummy_oppeained!B:C,2,0)</f>
        <v>5</v>
      </c>
      <c r="AY881" s="22" t="str">
        <f>VLOOKUP(AT881,dummy_oppeained!B:D,3,0)</f>
        <v>eristav</v>
      </c>
      <c r="AZ881" s="72">
        <f>VLOOKUP(AS:AS,hinded_abi!B:D,3,0)</f>
        <v>2</v>
      </c>
      <c r="BA881" s="26">
        <f t="shared" si="39"/>
        <v>10</v>
      </c>
      <c r="BB881" s="27">
        <f t="shared" si="40"/>
        <v>5</v>
      </c>
      <c r="BC881" s="96" t="str">
        <f t="shared" si="41"/>
        <v>S00037_34801067418_õppeaine82_44237</v>
      </c>
      <c r="BD881" s="104">
        <f>COUNTIF($BC$2:BC881, BC881)</f>
        <v>1</v>
      </c>
    </row>
    <row r="882" spans="1:56" x14ac:dyDescent="0.25">
      <c r="A882" t="s">
        <v>333</v>
      </c>
      <c r="B882" t="s">
        <v>261</v>
      </c>
      <c r="C882" t="s">
        <v>291</v>
      </c>
      <c r="D882" t="s">
        <v>899</v>
      </c>
      <c r="E882">
        <v>34801067418</v>
      </c>
      <c r="F882" t="s">
        <v>243</v>
      </c>
      <c r="G882" t="s">
        <v>332</v>
      </c>
      <c r="H882" t="s">
        <v>115</v>
      </c>
      <c r="I882" t="s">
        <v>115</v>
      </c>
      <c r="J882" t="s">
        <v>115</v>
      </c>
      <c r="K882" s="1">
        <v>43862</v>
      </c>
      <c r="L882" t="s">
        <v>53</v>
      </c>
      <c r="M882" s="1">
        <v>44776</v>
      </c>
      <c r="N882" t="s">
        <v>334</v>
      </c>
      <c r="O882" t="s">
        <v>308</v>
      </c>
      <c r="P882" t="s">
        <v>935</v>
      </c>
      <c r="Q882" t="s">
        <v>117</v>
      </c>
      <c r="R882" s="1">
        <v>44100</v>
      </c>
      <c r="S882" t="s">
        <v>774</v>
      </c>
      <c r="T882" t="s">
        <v>59</v>
      </c>
      <c r="U882" t="s">
        <v>60</v>
      </c>
      <c r="V882" t="s">
        <v>177</v>
      </c>
      <c r="W882">
        <v>1467</v>
      </c>
      <c r="X882" t="s">
        <v>62</v>
      </c>
      <c r="Z882">
        <v>2</v>
      </c>
      <c r="AA882" t="s">
        <v>254</v>
      </c>
      <c r="AB882" t="s">
        <v>64</v>
      </c>
      <c r="AC882" t="s">
        <v>84</v>
      </c>
      <c r="AD882" t="s">
        <v>115</v>
      </c>
      <c r="AE882" t="s">
        <v>53</v>
      </c>
      <c r="AF882" t="s">
        <v>53</v>
      </c>
      <c r="AG882">
        <v>203</v>
      </c>
      <c r="AH882">
        <v>50</v>
      </c>
      <c r="AI882" t="s">
        <v>181</v>
      </c>
      <c r="AJ882" t="s">
        <v>136</v>
      </c>
      <c r="AK882" t="s">
        <v>213</v>
      </c>
      <c r="AL882" t="s">
        <v>230</v>
      </c>
      <c r="AM882">
        <v>3</v>
      </c>
      <c r="AN882">
        <v>3</v>
      </c>
      <c r="AO882">
        <v>20</v>
      </c>
      <c r="AP882">
        <v>5</v>
      </c>
      <c r="AQ882">
        <v>28</v>
      </c>
      <c r="AR882">
        <v>7</v>
      </c>
      <c r="AS882" t="s">
        <v>732</v>
      </c>
      <c r="AT882" t="s">
        <v>195</v>
      </c>
      <c r="AU882" t="s">
        <v>195</v>
      </c>
      <c r="AV882" s="1">
        <v>44084</v>
      </c>
      <c r="AW882" s="116">
        <v>3.5</v>
      </c>
      <c r="AX882" s="15">
        <f>VLOOKUP(dummy_data!$AU882,dummy_oppeained!B:C,2,0)</f>
        <v>3</v>
      </c>
      <c r="AY882" s="22" t="str">
        <f>VLOOKUP(AT882,dummy_oppeained!B:D,3,0)</f>
        <v>mitteeristav</v>
      </c>
      <c r="AZ882" s="72" t="str">
        <f>VLOOKUP(AS:AS,hinded_abi!B:D,3,0)</f>
        <v>NULL</v>
      </c>
      <c r="BA882" s="26" t="str">
        <f t="shared" si="39"/>
        <v xml:space="preserve"> </v>
      </c>
      <c r="BB882" s="27">
        <f t="shared" si="40"/>
        <v>0</v>
      </c>
      <c r="BC882" s="96" t="str">
        <f t="shared" si="41"/>
        <v>S00037_34801067418_õppeaine71_44084</v>
      </c>
      <c r="BD882" s="104">
        <f>COUNTIF($BC$2:BC882, BC882)</f>
        <v>1</v>
      </c>
    </row>
    <row r="883" spans="1:56" x14ac:dyDescent="0.25">
      <c r="A883" t="s">
        <v>333</v>
      </c>
      <c r="B883" t="s">
        <v>261</v>
      </c>
      <c r="C883" t="s">
        <v>291</v>
      </c>
      <c r="D883" t="s">
        <v>899</v>
      </c>
      <c r="E883">
        <v>34801067418</v>
      </c>
      <c r="F883" t="s">
        <v>243</v>
      </c>
      <c r="G883" t="s">
        <v>332</v>
      </c>
      <c r="H883" t="s">
        <v>115</v>
      </c>
      <c r="I883" t="s">
        <v>115</v>
      </c>
      <c r="J883" t="s">
        <v>115</v>
      </c>
      <c r="K883" s="1">
        <v>43862</v>
      </c>
      <c r="L883" t="s">
        <v>53</v>
      </c>
      <c r="M883" s="1">
        <v>44776</v>
      </c>
      <c r="N883" t="s">
        <v>334</v>
      </c>
      <c r="O883" t="s">
        <v>308</v>
      </c>
      <c r="P883" t="s">
        <v>935</v>
      </c>
      <c r="Q883" t="s">
        <v>117</v>
      </c>
      <c r="R883" s="1">
        <v>44100</v>
      </c>
      <c r="S883" t="s">
        <v>774</v>
      </c>
      <c r="T883" t="s">
        <v>59</v>
      </c>
      <c r="U883" t="s">
        <v>60</v>
      </c>
      <c r="V883" t="s">
        <v>177</v>
      </c>
      <c r="W883">
        <v>1467</v>
      </c>
      <c r="X883" t="s">
        <v>62</v>
      </c>
      <c r="Z883">
        <v>2</v>
      </c>
      <c r="AA883" t="s">
        <v>254</v>
      </c>
      <c r="AB883" t="s">
        <v>64</v>
      </c>
      <c r="AC883" t="s">
        <v>84</v>
      </c>
      <c r="AD883" t="s">
        <v>115</v>
      </c>
      <c r="AE883" t="s">
        <v>53</v>
      </c>
      <c r="AF883" t="s">
        <v>53</v>
      </c>
      <c r="AG883">
        <v>203</v>
      </c>
      <c r="AH883">
        <v>50</v>
      </c>
      <c r="AI883" t="s">
        <v>181</v>
      </c>
      <c r="AJ883" t="s">
        <v>136</v>
      </c>
      <c r="AK883" t="s">
        <v>213</v>
      </c>
      <c r="AL883" t="s">
        <v>230</v>
      </c>
      <c r="AM883">
        <v>3</v>
      </c>
      <c r="AN883">
        <v>3</v>
      </c>
      <c r="AO883">
        <v>20</v>
      </c>
      <c r="AP883">
        <v>5</v>
      </c>
      <c r="AQ883">
        <v>28</v>
      </c>
      <c r="AR883">
        <v>7</v>
      </c>
      <c r="AS883" t="s">
        <v>732</v>
      </c>
      <c r="AT883" t="s">
        <v>105</v>
      </c>
      <c r="AU883" t="s">
        <v>105</v>
      </c>
      <c r="AV883" s="1">
        <v>45332</v>
      </c>
      <c r="AW883" s="116">
        <v>3.5</v>
      </c>
      <c r="AX883" s="40">
        <f>VLOOKUP(dummy_data!$AU883,dummy_oppeained!B:C,2,0)</f>
        <v>2</v>
      </c>
      <c r="AY883" s="22" t="str">
        <f>VLOOKUP(AT883,dummy_oppeained!B:D,3,0)</f>
        <v>mitteeristav</v>
      </c>
      <c r="AZ883" s="72" t="str">
        <f>VLOOKUP(AS:AS,hinded_abi!B:D,3,0)</f>
        <v>NULL</v>
      </c>
      <c r="BA883" s="26" t="str">
        <f t="shared" si="39"/>
        <v xml:space="preserve"> </v>
      </c>
      <c r="BB883" s="27">
        <f t="shared" si="40"/>
        <v>0</v>
      </c>
      <c r="BC883" s="96" t="str">
        <f t="shared" si="41"/>
        <v>S00037_34801067418_õppeaine18_45332</v>
      </c>
      <c r="BD883" s="104">
        <f>COUNTIF($BC$2:BC883, BC883)</f>
        <v>1</v>
      </c>
    </row>
    <row r="884" spans="1:56" x14ac:dyDescent="0.25">
      <c r="A884" t="s">
        <v>333</v>
      </c>
      <c r="B884" t="s">
        <v>261</v>
      </c>
      <c r="C884" t="s">
        <v>291</v>
      </c>
      <c r="D884" t="s">
        <v>899</v>
      </c>
      <c r="E884">
        <v>34801067418</v>
      </c>
      <c r="F884" t="s">
        <v>243</v>
      </c>
      <c r="G884" t="s">
        <v>332</v>
      </c>
      <c r="H884" t="s">
        <v>115</v>
      </c>
      <c r="I884" t="s">
        <v>115</v>
      </c>
      <c r="J884" t="s">
        <v>115</v>
      </c>
      <c r="K884" s="1">
        <v>43862</v>
      </c>
      <c r="L884" t="s">
        <v>53</v>
      </c>
      <c r="M884" s="1">
        <v>44776</v>
      </c>
      <c r="N884" t="s">
        <v>334</v>
      </c>
      <c r="O884" t="s">
        <v>308</v>
      </c>
      <c r="P884" t="s">
        <v>935</v>
      </c>
      <c r="Q884" t="s">
        <v>117</v>
      </c>
      <c r="R884" s="1">
        <v>44100</v>
      </c>
      <c r="S884" t="s">
        <v>774</v>
      </c>
      <c r="T884" t="s">
        <v>59</v>
      </c>
      <c r="U884" t="s">
        <v>60</v>
      </c>
      <c r="V884" t="s">
        <v>177</v>
      </c>
      <c r="W884">
        <v>1467</v>
      </c>
      <c r="X884" t="s">
        <v>62</v>
      </c>
      <c r="Z884">
        <v>2</v>
      </c>
      <c r="AA884" t="s">
        <v>254</v>
      </c>
      <c r="AB884" t="s">
        <v>64</v>
      </c>
      <c r="AC884" t="s">
        <v>84</v>
      </c>
      <c r="AD884" t="s">
        <v>115</v>
      </c>
      <c r="AE884" t="s">
        <v>53</v>
      </c>
      <c r="AF884" t="s">
        <v>53</v>
      </c>
      <c r="AG884">
        <v>203</v>
      </c>
      <c r="AH884">
        <v>50</v>
      </c>
      <c r="AI884" t="s">
        <v>181</v>
      </c>
      <c r="AJ884" t="s">
        <v>136</v>
      </c>
      <c r="AK884" t="s">
        <v>213</v>
      </c>
      <c r="AL884" t="s">
        <v>230</v>
      </c>
      <c r="AM884">
        <v>3</v>
      </c>
      <c r="AN884">
        <v>3</v>
      </c>
      <c r="AO884">
        <v>20</v>
      </c>
      <c r="AP884">
        <v>5</v>
      </c>
      <c r="AQ884">
        <v>28</v>
      </c>
      <c r="AR884">
        <v>7</v>
      </c>
      <c r="AS884" t="s">
        <v>747</v>
      </c>
      <c r="AT884" t="s">
        <v>99</v>
      </c>
      <c r="AU884" t="s">
        <v>99</v>
      </c>
      <c r="AV884" s="1">
        <v>44602</v>
      </c>
      <c r="AW884" s="116">
        <v>3.5</v>
      </c>
      <c r="AX884" s="15">
        <f>VLOOKUP(dummy_data!$AU884,dummy_oppeained!B:C,2,0)</f>
        <v>3</v>
      </c>
      <c r="AY884" s="22" t="str">
        <f>VLOOKUP(AT884,dummy_oppeained!B:D,3,0)</f>
        <v>mitteeristav</v>
      </c>
      <c r="AZ884" s="72">
        <f>VLOOKUP(AS:AS,hinded_abi!B:D,3,0)</f>
        <v>0</v>
      </c>
      <c r="BA884" s="26" t="str">
        <f t="shared" si="39"/>
        <v xml:space="preserve"> </v>
      </c>
      <c r="BB884" s="27">
        <f t="shared" si="40"/>
        <v>0</v>
      </c>
      <c r="BC884" s="96" t="str">
        <f t="shared" si="41"/>
        <v>S00037_34801067418_õppeaine91_44602</v>
      </c>
      <c r="BD884" s="104">
        <f>COUNTIF($BC$2:BC884, BC884)</f>
        <v>1</v>
      </c>
    </row>
    <row r="885" spans="1:56" x14ac:dyDescent="0.25">
      <c r="A885" t="s">
        <v>333</v>
      </c>
      <c r="B885" t="s">
        <v>261</v>
      </c>
      <c r="C885" t="s">
        <v>291</v>
      </c>
      <c r="D885" t="s">
        <v>899</v>
      </c>
      <c r="E885">
        <v>34801067418</v>
      </c>
      <c r="F885" t="s">
        <v>243</v>
      </c>
      <c r="G885" t="s">
        <v>332</v>
      </c>
      <c r="H885" t="s">
        <v>115</v>
      </c>
      <c r="I885" t="s">
        <v>115</v>
      </c>
      <c r="J885" t="s">
        <v>115</v>
      </c>
      <c r="K885" s="1">
        <v>43862</v>
      </c>
      <c r="L885" t="s">
        <v>53</v>
      </c>
      <c r="M885" s="1">
        <v>44776</v>
      </c>
      <c r="N885" t="s">
        <v>334</v>
      </c>
      <c r="O885" t="s">
        <v>308</v>
      </c>
      <c r="P885" t="s">
        <v>935</v>
      </c>
      <c r="Q885" t="s">
        <v>117</v>
      </c>
      <c r="R885" s="1">
        <v>44100</v>
      </c>
      <c r="S885" t="s">
        <v>774</v>
      </c>
      <c r="T885" t="s">
        <v>59</v>
      </c>
      <c r="U885" t="s">
        <v>60</v>
      </c>
      <c r="V885" t="s">
        <v>177</v>
      </c>
      <c r="W885">
        <v>1467</v>
      </c>
      <c r="X885" t="s">
        <v>62</v>
      </c>
      <c r="Z885">
        <v>2</v>
      </c>
      <c r="AA885" t="s">
        <v>254</v>
      </c>
      <c r="AB885" t="s">
        <v>64</v>
      </c>
      <c r="AC885" t="s">
        <v>84</v>
      </c>
      <c r="AD885" t="s">
        <v>115</v>
      </c>
      <c r="AE885" t="s">
        <v>53</v>
      </c>
      <c r="AF885" t="s">
        <v>53</v>
      </c>
      <c r="AG885">
        <v>203</v>
      </c>
      <c r="AH885">
        <v>50</v>
      </c>
      <c r="AI885" t="s">
        <v>181</v>
      </c>
      <c r="AJ885" t="s">
        <v>136</v>
      </c>
      <c r="AK885" t="s">
        <v>213</v>
      </c>
      <c r="AL885" t="s">
        <v>230</v>
      </c>
      <c r="AM885">
        <v>3</v>
      </c>
      <c r="AN885">
        <v>3</v>
      </c>
      <c r="AO885">
        <v>20</v>
      </c>
      <c r="AP885">
        <v>5</v>
      </c>
      <c r="AQ885">
        <v>28</v>
      </c>
      <c r="AR885">
        <v>7</v>
      </c>
      <c r="AS885" t="s">
        <v>732</v>
      </c>
      <c r="AT885" t="s">
        <v>108</v>
      </c>
      <c r="AU885" t="s">
        <v>108</v>
      </c>
      <c r="AV885" s="1">
        <v>44237</v>
      </c>
      <c r="AW885" s="116">
        <v>3.5</v>
      </c>
      <c r="AX885" s="40">
        <f>VLOOKUP(dummy_data!$AU885,dummy_oppeained!B:C,2,0)</f>
        <v>3</v>
      </c>
      <c r="AY885" s="22" t="str">
        <f>VLOOKUP(AT885,dummy_oppeained!B:D,3,0)</f>
        <v>mitteeristav</v>
      </c>
      <c r="AZ885" s="72" t="str">
        <f>VLOOKUP(AS:AS,hinded_abi!B:D,3,0)</f>
        <v>NULL</v>
      </c>
      <c r="BA885" s="26" t="str">
        <f t="shared" si="39"/>
        <v xml:space="preserve"> </v>
      </c>
      <c r="BB885" s="27">
        <f t="shared" si="40"/>
        <v>0</v>
      </c>
      <c r="BC885" s="96" t="str">
        <f t="shared" si="41"/>
        <v>S00037_34801067418_õppeaine34_44237</v>
      </c>
      <c r="BD885" s="104">
        <f>COUNTIF($BC$2:BC885, BC885)</f>
        <v>1</v>
      </c>
    </row>
    <row r="886" spans="1:56" x14ac:dyDescent="0.25">
      <c r="A886" t="s">
        <v>333</v>
      </c>
      <c r="B886" t="s">
        <v>261</v>
      </c>
      <c r="C886" t="s">
        <v>291</v>
      </c>
      <c r="D886" t="s">
        <v>899</v>
      </c>
      <c r="E886">
        <v>34801067418</v>
      </c>
      <c r="F886" t="s">
        <v>243</v>
      </c>
      <c r="G886" t="s">
        <v>332</v>
      </c>
      <c r="H886" t="s">
        <v>115</v>
      </c>
      <c r="I886" t="s">
        <v>115</v>
      </c>
      <c r="J886" t="s">
        <v>115</v>
      </c>
      <c r="K886" s="1">
        <v>43862</v>
      </c>
      <c r="L886" t="s">
        <v>53</v>
      </c>
      <c r="M886" s="1">
        <v>44776</v>
      </c>
      <c r="N886" t="s">
        <v>334</v>
      </c>
      <c r="O886" t="s">
        <v>308</v>
      </c>
      <c r="P886" t="s">
        <v>935</v>
      </c>
      <c r="Q886" t="s">
        <v>117</v>
      </c>
      <c r="R886" s="1">
        <v>44100</v>
      </c>
      <c r="S886" t="s">
        <v>774</v>
      </c>
      <c r="T886" t="s">
        <v>59</v>
      </c>
      <c r="U886" t="s">
        <v>60</v>
      </c>
      <c r="V886" t="s">
        <v>177</v>
      </c>
      <c r="W886">
        <v>1467</v>
      </c>
      <c r="X886" t="s">
        <v>62</v>
      </c>
      <c r="Z886">
        <v>2</v>
      </c>
      <c r="AA886" t="s">
        <v>254</v>
      </c>
      <c r="AB886" t="s">
        <v>64</v>
      </c>
      <c r="AC886" t="s">
        <v>84</v>
      </c>
      <c r="AD886" t="s">
        <v>115</v>
      </c>
      <c r="AE886" t="s">
        <v>53</v>
      </c>
      <c r="AF886" t="s">
        <v>53</v>
      </c>
      <c r="AG886">
        <v>203</v>
      </c>
      <c r="AH886">
        <v>50</v>
      </c>
      <c r="AI886" t="s">
        <v>181</v>
      </c>
      <c r="AJ886" t="s">
        <v>136</v>
      </c>
      <c r="AK886" t="s">
        <v>213</v>
      </c>
      <c r="AL886" t="s">
        <v>230</v>
      </c>
      <c r="AM886">
        <v>3</v>
      </c>
      <c r="AN886">
        <v>3</v>
      </c>
      <c r="AO886">
        <v>20</v>
      </c>
      <c r="AP886">
        <v>5</v>
      </c>
      <c r="AQ886">
        <v>28</v>
      </c>
      <c r="AR886">
        <v>7</v>
      </c>
      <c r="AS886" t="s">
        <v>737</v>
      </c>
      <c r="AT886" t="s">
        <v>203</v>
      </c>
      <c r="AU886" t="s">
        <v>203</v>
      </c>
      <c r="AV886" s="1">
        <v>44967</v>
      </c>
      <c r="AW886" s="116">
        <v>3.5</v>
      </c>
      <c r="AX886" s="15">
        <f>VLOOKUP(dummy_data!$AU886,dummy_oppeained!B:C,2,0)</f>
        <v>6</v>
      </c>
      <c r="AY886" s="22" t="str">
        <f>VLOOKUP(AT886,dummy_oppeained!B:D,3,0)</f>
        <v>eristav</v>
      </c>
      <c r="AZ886" s="72">
        <f>VLOOKUP(AS:AS,hinded_abi!B:D,3,0)</f>
        <v>4</v>
      </c>
      <c r="BA886" s="26">
        <f t="shared" si="39"/>
        <v>24</v>
      </c>
      <c r="BB886" s="27">
        <f t="shared" si="40"/>
        <v>6</v>
      </c>
      <c r="BC886" s="96" t="str">
        <f t="shared" si="41"/>
        <v>S00037_34801067418_õppeaine72_44967</v>
      </c>
      <c r="BD886" s="104">
        <f>COUNTIF($BC$2:BC886, BC886)</f>
        <v>1</v>
      </c>
    </row>
    <row r="887" spans="1:56" x14ac:dyDescent="0.25">
      <c r="A887" t="s">
        <v>333</v>
      </c>
      <c r="B887" t="s">
        <v>261</v>
      </c>
      <c r="C887" t="s">
        <v>291</v>
      </c>
      <c r="D887" t="s">
        <v>899</v>
      </c>
      <c r="E887">
        <v>34801067418</v>
      </c>
      <c r="F887" t="s">
        <v>243</v>
      </c>
      <c r="G887" t="s">
        <v>332</v>
      </c>
      <c r="H887" t="s">
        <v>115</v>
      </c>
      <c r="I887" t="s">
        <v>115</v>
      </c>
      <c r="J887" t="s">
        <v>115</v>
      </c>
      <c r="K887" s="1">
        <v>43862</v>
      </c>
      <c r="L887" t="s">
        <v>53</v>
      </c>
      <c r="M887" s="1">
        <v>44776</v>
      </c>
      <c r="N887" t="s">
        <v>334</v>
      </c>
      <c r="O887" t="s">
        <v>308</v>
      </c>
      <c r="P887" t="s">
        <v>935</v>
      </c>
      <c r="Q887" t="s">
        <v>117</v>
      </c>
      <c r="R887" s="1">
        <v>44100</v>
      </c>
      <c r="S887" t="s">
        <v>774</v>
      </c>
      <c r="T887" t="s">
        <v>59</v>
      </c>
      <c r="U887" t="s">
        <v>60</v>
      </c>
      <c r="V887" t="s">
        <v>177</v>
      </c>
      <c r="W887">
        <v>1467</v>
      </c>
      <c r="X887" t="s">
        <v>62</v>
      </c>
      <c r="Z887">
        <v>3</v>
      </c>
      <c r="AA887" t="s">
        <v>254</v>
      </c>
      <c r="AB887" t="s">
        <v>64</v>
      </c>
      <c r="AC887" t="s">
        <v>65</v>
      </c>
      <c r="AD887" t="s">
        <v>115</v>
      </c>
      <c r="AE887" t="s">
        <v>53</v>
      </c>
      <c r="AF887" t="s">
        <v>53</v>
      </c>
      <c r="AG887">
        <v>203</v>
      </c>
      <c r="AH887">
        <v>60</v>
      </c>
      <c r="AI887" t="s">
        <v>181</v>
      </c>
      <c r="AJ887" t="s">
        <v>182</v>
      </c>
      <c r="AK887" t="s">
        <v>213</v>
      </c>
      <c r="AL887" t="s">
        <v>69</v>
      </c>
      <c r="AM887">
        <v>3</v>
      </c>
      <c r="AN887">
        <v>3</v>
      </c>
      <c r="AO887">
        <v>20</v>
      </c>
      <c r="AP887">
        <v>4</v>
      </c>
      <c r="AQ887">
        <v>57</v>
      </c>
      <c r="AR887">
        <v>7</v>
      </c>
      <c r="AS887" t="s">
        <v>732</v>
      </c>
      <c r="AT887" t="s">
        <v>133</v>
      </c>
      <c r="AU887" t="s">
        <v>133</v>
      </c>
      <c r="AV887" s="1">
        <v>44602</v>
      </c>
      <c r="AW887" s="116">
        <v>3.5</v>
      </c>
      <c r="AX887" s="40">
        <f>VLOOKUP(dummy_data!$AU887,dummy_oppeained!B:C,2,0)</f>
        <v>2</v>
      </c>
      <c r="AY887" s="22" t="str">
        <f>VLOOKUP(AT887,dummy_oppeained!B:D,3,0)</f>
        <v>mitteeristav</v>
      </c>
      <c r="AZ887" s="72" t="str">
        <f>VLOOKUP(AS:AS,hinded_abi!B:D,3,0)</f>
        <v>NULL</v>
      </c>
      <c r="BA887" s="26" t="str">
        <f t="shared" si="39"/>
        <v xml:space="preserve"> </v>
      </c>
      <c r="BB887" s="27">
        <f t="shared" si="40"/>
        <v>0</v>
      </c>
      <c r="BC887" s="96" t="str">
        <f t="shared" si="41"/>
        <v>S00037_34801067418_õppeaine19_44602</v>
      </c>
      <c r="BD887" s="104">
        <f>COUNTIF($BC$2:BC887, BC887)</f>
        <v>1</v>
      </c>
    </row>
    <row r="888" spans="1:56" x14ac:dyDescent="0.25">
      <c r="A888" t="s">
        <v>333</v>
      </c>
      <c r="B888" t="s">
        <v>261</v>
      </c>
      <c r="C888" t="s">
        <v>291</v>
      </c>
      <c r="D888" t="s">
        <v>899</v>
      </c>
      <c r="E888">
        <v>34801067418</v>
      </c>
      <c r="F888" t="s">
        <v>243</v>
      </c>
      <c r="G888" t="s">
        <v>332</v>
      </c>
      <c r="H888" t="s">
        <v>115</v>
      </c>
      <c r="I888" t="s">
        <v>115</v>
      </c>
      <c r="J888" t="s">
        <v>115</v>
      </c>
      <c r="K888" s="1">
        <v>43862</v>
      </c>
      <c r="L888" t="s">
        <v>53</v>
      </c>
      <c r="M888" s="1">
        <v>44776</v>
      </c>
      <c r="N888" t="s">
        <v>334</v>
      </c>
      <c r="O888" t="s">
        <v>308</v>
      </c>
      <c r="P888" t="s">
        <v>935</v>
      </c>
      <c r="Q888" t="s">
        <v>117</v>
      </c>
      <c r="R888" s="1">
        <v>44100</v>
      </c>
      <c r="S888" t="s">
        <v>774</v>
      </c>
      <c r="T888" t="s">
        <v>59</v>
      </c>
      <c r="U888" t="s">
        <v>60</v>
      </c>
      <c r="V888" t="s">
        <v>177</v>
      </c>
      <c r="W888">
        <v>1467</v>
      </c>
      <c r="X888" t="s">
        <v>62</v>
      </c>
      <c r="Z888">
        <v>3</v>
      </c>
      <c r="AA888" t="s">
        <v>254</v>
      </c>
      <c r="AB888" t="s">
        <v>64</v>
      </c>
      <c r="AC888" t="s">
        <v>65</v>
      </c>
      <c r="AD888" t="s">
        <v>115</v>
      </c>
      <c r="AE888" t="s">
        <v>53</v>
      </c>
      <c r="AF888" t="s">
        <v>53</v>
      </c>
      <c r="AG888">
        <v>203</v>
      </c>
      <c r="AH888">
        <v>60</v>
      </c>
      <c r="AI888" t="s">
        <v>181</v>
      </c>
      <c r="AJ888" t="s">
        <v>182</v>
      </c>
      <c r="AK888" t="s">
        <v>213</v>
      </c>
      <c r="AL888" t="s">
        <v>69</v>
      </c>
      <c r="AM888">
        <v>3</v>
      </c>
      <c r="AN888">
        <v>3</v>
      </c>
      <c r="AO888">
        <v>20</v>
      </c>
      <c r="AP888">
        <v>4</v>
      </c>
      <c r="AQ888">
        <v>57</v>
      </c>
      <c r="AR888">
        <v>7</v>
      </c>
      <c r="AS888" t="s">
        <v>739</v>
      </c>
      <c r="AT888" t="s">
        <v>128</v>
      </c>
      <c r="AU888" t="s">
        <v>128</v>
      </c>
      <c r="AV888" s="1">
        <v>45698</v>
      </c>
      <c r="AW888" s="116">
        <v>3.5</v>
      </c>
      <c r="AX888" s="15">
        <f>VLOOKUP(dummy_data!$AU888,dummy_oppeained!B:C,2,0)</f>
        <v>5</v>
      </c>
      <c r="AY888" s="22" t="str">
        <f>VLOOKUP(AT888,dummy_oppeained!B:D,3,0)</f>
        <v>eristav</v>
      </c>
      <c r="AZ888" s="72">
        <f>VLOOKUP(AS:AS,hinded_abi!B:D,3,0)</f>
        <v>3</v>
      </c>
      <c r="BA888" s="26">
        <f t="shared" si="39"/>
        <v>15</v>
      </c>
      <c r="BB888" s="27">
        <f t="shared" si="40"/>
        <v>5</v>
      </c>
      <c r="BC888" s="96" t="str">
        <f t="shared" si="41"/>
        <v>S00037_34801067418_õppeaine81_45698</v>
      </c>
      <c r="BD888" s="104">
        <f>COUNTIF($BC$2:BC888, BC888)</f>
        <v>1</v>
      </c>
    </row>
    <row r="889" spans="1:56" x14ac:dyDescent="0.25">
      <c r="A889" t="s">
        <v>333</v>
      </c>
      <c r="B889" t="s">
        <v>261</v>
      </c>
      <c r="C889" t="s">
        <v>291</v>
      </c>
      <c r="D889" t="s">
        <v>899</v>
      </c>
      <c r="E889">
        <v>34801067418</v>
      </c>
      <c r="F889" t="s">
        <v>243</v>
      </c>
      <c r="G889" t="s">
        <v>332</v>
      </c>
      <c r="H889" t="s">
        <v>115</v>
      </c>
      <c r="I889" t="s">
        <v>115</v>
      </c>
      <c r="J889" t="s">
        <v>115</v>
      </c>
      <c r="K889" s="1">
        <v>43862</v>
      </c>
      <c r="L889" t="s">
        <v>53</v>
      </c>
      <c r="M889" s="1">
        <v>44776</v>
      </c>
      <c r="N889" t="s">
        <v>334</v>
      </c>
      <c r="O889" t="s">
        <v>308</v>
      </c>
      <c r="P889" t="s">
        <v>935</v>
      </c>
      <c r="Q889" t="s">
        <v>117</v>
      </c>
      <c r="R889" s="1">
        <v>44100</v>
      </c>
      <c r="S889" t="s">
        <v>774</v>
      </c>
      <c r="T889" t="s">
        <v>59</v>
      </c>
      <c r="U889" t="s">
        <v>60</v>
      </c>
      <c r="V889" t="s">
        <v>177</v>
      </c>
      <c r="W889">
        <v>1467</v>
      </c>
      <c r="X889" t="s">
        <v>62</v>
      </c>
      <c r="Z889">
        <v>3</v>
      </c>
      <c r="AA889" t="s">
        <v>254</v>
      </c>
      <c r="AB889" t="s">
        <v>64</v>
      </c>
      <c r="AC889" t="s">
        <v>65</v>
      </c>
      <c r="AD889" t="s">
        <v>115</v>
      </c>
      <c r="AE889" t="s">
        <v>53</v>
      </c>
      <c r="AF889" t="s">
        <v>53</v>
      </c>
      <c r="AG889">
        <v>203</v>
      </c>
      <c r="AH889">
        <v>60</v>
      </c>
      <c r="AI889" t="s">
        <v>181</v>
      </c>
      <c r="AJ889" t="s">
        <v>182</v>
      </c>
      <c r="AK889" t="s">
        <v>213</v>
      </c>
      <c r="AL889" t="s">
        <v>69</v>
      </c>
      <c r="AM889">
        <v>3</v>
      </c>
      <c r="AN889">
        <v>3</v>
      </c>
      <c r="AO889">
        <v>20</v>
      </c>
      <c r="AP889">
        <v>4</v>
      </c>
      <c r="AQ889">
        <v>57</v>
      </c>
      <c r="AR889">
        <v>7</v>
      </c>
      <c r="AS889" t="s">
        <v>737</v>
      </c>
      <c r="AT889" t="s">
        <v>223</v>
      </c>
      <c r="AU889" t="s">
        <v>223</v>
      </c>
      <c r="AV889" s="1">
        <v>44967</v>
      </c>
      <c r="AW889" s="116">
        <v>3.5</v>
      </c>
      <c r="AX889" s="40">
        <f>VLOOKUP(dummy_data!$AU889,dummy_oppeained!B:C,2,0)</f>
        <v>9</v>
      </c>
      <c r="AY889" s="22" t="str">
        <f>VLOOKUP(AT889,dummy_oppeained!B:D,3,0)</f>
        <v>eristav</v>
      </c>
      <c r="AZ889" s="72">
        <f>VLOOKUP(AS:AS,hinded_abi!B:D,3,0)</f>
        <v>4</v>
      </c>
      <c r="BA889" s="26">
        <f t="shared" si="39"/>
        <v>36</v>
      </c>
      <c r="BB889" s="27">
        <f t="shared" si="40"/>
        <v>9</v>
      </c>
      <c r="BC889" s="96" t="str">
        <f t="shared" si="41"/>
        <v>S00037_34801067418_õppeaine80_44967</v>
      </c>
      <c r="BD889" s="104">
        <f>COUNTIF($BC$2:BC889, BC889)</f>
        <v>1</v>
      </c>
    </row>
    <row r="890" spans="1:56" x14ac:dyDescent="0.25">
      <c r="A890" t="s">
        <v>333</v>
      </c>
      <c r="B890" t="s">
        <v>261</v>
      </c>
      <c r="C890" t="s">
        <v>291</v>
      </c>
      <c r="D890" t="s">
        <v>899</v>
      </c>
      <c r="E890">
        <v>34801067418</v>
      </c>
      <c r="F890" t="s">
        <v>243</v>
      </c>
      <c r="G890" t="s">
        <v>332</v>
      </c>
      <c r="H890" t="s">
        <v>115</v>
      </c>
      <c r="I890" t="s">
        <v>115</v>
      </c>
      <c r="J890" t="s">
        <v>115</v>
      </c>
      <c r="K890" s="1">
        <v>43862</v>
      </c>
      <c r="L890" t="s">
        <v>53</v>
      </c>
      <c r="M890" s="1">
        <v>44776</v>
      </c>
      <c r="N890" t="s">
        <v>334</v>
      </c>
      <c r="O890" t="s">
        <v>308</v>
      </c>
      <c r="P890" t="s">
        <v>935</v>
      </c>
      <c r="Q890" t="s">
        <v>117</v>
      </c>
      <c r="R890" s="1">
        <v>44100</v>
      </c>
      <c r="S890" t="s">
        <v>774</v>
      </c>
      <c r="T890" t="s">
        <v>59</v>
      </c>
      <c r="U890" t="s">
        <v>60</v>
      </c>
      <c r="V890" t="s">
        <v>177</v>
      </c>
      <c r="W890">
        <v>1467</v>
      </c>
      <c r="X890" t="s">
        <v>62</v>
      </c>
      <c r="Z890">
        <v>3</v>
      </c>
      <c r="AA890" t="s">
        <v>254</v>
      </c>
      <c r="AB890" t="s">
        <v>64</v>
      </c>
      <c r="AC890" t="s">
        <v>65</v>
      </c>
      <c r="AD890" t="s">
        <v>115</v>
      </c>
      <c r="AE890" t="s">
        <v>53</v>
      </c>
      <c r="AF890" t="s">
        <v>53</v>
      </c>
      <c r="AG890">
        <v>203</v>
      </c>
      <c r="AH890">
        <v>60</v>
      </c>
      <c r="AI890" t="s">
        <v>181</v>
      </c>
      <c r="AJ890" t="s">
        <v>182</v>
      </c>
      <c r="AK890" t="s">
        <v>213</v>
      </c>
      <c r="AL890" t="s">
        <v>69</v>
      </c>
      <c r="AM890">
        <v>3</v>
      </c>
      <c r="AN890">
        <v>3</v>
      </c>
      <c r="AO890">
        <v>20</v>
      </c>
      <c r="AP890">
        <v>4</v>
      </c>
      <c r="AQ890">
        <v>57</v>
      </c>
      <c r="AR890">
        <v>7</v>
      </c>
      <c r="AS890" t="s">
        <v>732</v>
      </c>
      <c r="AT890" t="s">
        <v>109</v>
      </c>
      <c r="AU890" t="s">
        <v>109</v>
      </c>
      <c r="AV890" s="1">
        <v>44967</v>
      </c>
      <c r="AW890" s="116">
        <v>3.5</v>
      </c>
      <c r="AX890" s="15">
        <f>VLOOKUP(dummy_data!$AU890,dummy_oppeained!B:C,2,0)</f>
        <v>2</v>
      </c>
      <c r="AY890" s="22" t="str">
        <f>VLOOKUP(AT890,dummy_oppeained!B:D,3,0)</f>
        <v>mitteeristav</v>
      </c>
      <c r="AZ890" s="72" t="str">
        <f>VLOOKUP(AS:AS,hinded_abi!B:D,3,0)</f>
        <v>NULL</v>
      </c>
      <c r="BA890" s="26" t="str">
        <f t="shared" si="39"/>
        <v xml:space="preserve"> </v>
      </c>
      <c r="BB890" s="27">
        <f t="shared" si="40"/>
        <v>0</v>
      </c>
      <c r="BC890" s="96" t="str">
        <f t="shared" si="41"/>
        <v>S00037_34801067418_õppeaine75_44967</v>
      </c>
      <c r="BD890" s="104">
        <f>COUNTIF($BC$2:BC890, BC890)</f>
        <v>1</v>
      </c>
    </row>
    <row r="891" spans="1:56" x14ac:dyDescent="0.25">
      <c r="A891" t="s">
        <v>333</v>
      </c>
      <c r="B891" t="s">
        <v>261</v>
      </c>
      <c r="C891" t="s">
        <v>291</v>
      </c>
      <c r="D891" t="s">
        <v>899</v>
      </c>
      <c r="E891">
        <v>34801067418</v>
      </c>
      <c r="F891" t="s">
        <v>243</v>
      </c>
      <c r="G891" t="s">
        <v>332</v>
      </c>
      <c r="H891" t="s">
        <v>115</v>
      </c>
      <c r="I891" t="s">
        <v>115</v>
      </c>
      <c r="J891" t="s">
        <v>115</v>
      </c>
      <c r="K891" s="1">
        <v>43862</v>
      </c>
      <c r="L891" t="s">
        <v>53</v>
      </c>
      <c r="M891" s="1">
        <v>44776</v>
      </c>
      <c r="N891" t="s">
        <v>334</v>
      </c>
      <c r="O891" t="s">
        <v>308</v>
      </c>
      <c r="P891" t="s">
        <v>935</v>
      </c>
      <c r="Q891" t="s">
        <v>117</v>
      </c>
      <c r="R891" s="1">
        <v>44100</v>
      </c>
      <c r="S891" t="s">
        <v>774</v>
      </c>
      <c r="T891" t="s">
        <v>59</v>
      </c>
      <c r="U891" t="s">
        <v>60</v>
      </c>
      <c r="V891" t="s">
        <v>177</v>
      </c>
      <c r="W891">
        <v>1467</v>
      </c>
      <c r="X891" t="s">
        <v>62</v>
      </c>
      <c r="Z891">
        <v>4</v>
      </c>
      <c r="AA891" t="s">
        <v>254</v>
      </c>
      <c r="AB891" t="s">
        <v>64</v>
      </c>
      <c r="AC891" t="s">
        <v>122</v>
      </c>
      <c r="AD891" t="s">
        <v>115</v>
      </c>
      <c r="AE891" t="s">
        <v>53</v>
      </c>
      <c r="AF891" t="s">
        <v>53</v>
      </c>
      <c r="AG891">
        <v>203</v>
      </c>
      <c r="AH891">
        <v>45</v>
      </c>
      <c r="AI891" t="s">
        <v>181</v>
      </c>
      <c r="AJ891" t="s">
        <v>96</v>
      </c>
      <c r="AK891" t="s">
        <v>213</v>
      </c>
      <c r="AL891" t="s">
        <v>169</v>
      </c>
      <c r="AM891">
        <v>3</v>
      </c>
      <c r="AN891">
        <v>2</v>
      </c>
      <c r="AO891">
        <v>20</v>
      </c>
      <c r="AP891">
        <v>7</v>
      </c>
      <c r="AQ891">
        <v>49</v>
      </c>
      <c r="AR891">
        <v>7</v>
      </c>
      <c r="AS891" t="s">
        <v>739</v>
      </c>
      <c r="AT891" t="s">
        <v>152</v>
      </c>
      <c r="AU891" t="s">
        <v>152</v>
      </c>
      <c r="AV891" s="1">
        <v>45179</v>
      </c>
      <c r="AW891" s="116">
        <v>3.5</v>
      </c>
      <c r="AX891" s="40">
        <f>VLOOKUP(dummy_data!$AU891,dummy_oppeained!B:C,2,0)</f>
        <v>6</v>
      </c>
      <c r="AY891" s="22" t="str">
        <f>VLOOKUP(AT891,dummy_oppeained!B:D,3,0)</f>
        <v>eristav</v>
      </c>
      <c r="AZ891" s="72">
        <f>VLOOKUP(AS:AS,hinded_abi!B:D,3,0)</f>
        <v>3</v>
      </c>
      <c r="BA891" s="26">
        <f t="shared" si="39"/>
        <v>18</v>
      </c>
      <c r="BB891" s="27">
        <f t="shared" si="40"/>
        <v>6</v>
      </c>
      <c r="BC891" s="96" t="str">
        <f t="shared" si="41"/>
        <v>S00037_34801067418_õppeaine41_45179</v>
      </c>
      <c r="BD891" s="104">
        <f>COUNTIF($BC$2:BC891, BC891)</f>
        <v>1</v>
      </c>
    </row>
    <row r="892" spans="1:56" x14ac:dyDescent="0.25">
      <c r="A892" t="s">
        <v>333</v>
      </c>
      <c r="B892" t="s">
        <v>261</v>
      </c>
      <c r="C892" t="s">
        <v>291</v>
      </c>
      <c r="D892" t="s">
        <v>899</v>
      </c>
      <c r="E892">
        <v>34801067418</v>
      </c>
      <c r="F892" t="s">
        <v>243</v>
      </c>
      <c r="G892" t="s">
        <v>332</v>
      </c>
      <c r="H892" t="s">
        <v>115</v>
      </c>
      <c r="I892" t="s">
        <v>115</v>
      </c>
      <c r="J892" t="s">
        <v>115</v>
      </c>
      <c r="K892" s="1">
        <v>43862</v>
      </c>
      <c r="L892" t="s">
        <v>53</v>
      </c>
      <c r="M892" s="1">
        <v>44776</v>
      </c>
      <c r="N892" t="s">
        <v>334</v>
      </c>
      <c r="O892" t="s">
        <v>308</v>
      </c>
      <c r="P892" t="s">
        <v>935</v>
      </c>
      <c r="Q892" t="s">
        <v>117</v>
      </c>
      <c r="R892" s="1">
        <v>44100</v>
      </c>
      <c r="S892" t="s">
        <v>774</v>
      </c>
      <c r="T892" t="s">
        <v>59</v>
      </c>
      <c r="U892" t="s">
        <v>60</v>
      </c>
      <c r="V892" t="s">
        <v>177</v>
      </c>
      <c r="W892">
        <v>1467</v>
      </c>
      <c r="X892" t="s">
        <v>62</v>
      </c>
      <c r="Z892">
        <v>4</v>
      </c>
      <c r="AA892" t="s">
        <v>254</v>
      </c>
      <c r="AB892" t="s">
        <v>64</v>
      </c>
      <c r="AC892" t="s">
        <v>122</v>
      </c>
      <c r="AD892" t="s">
        <v>115</v>
      </c>
      <c r="AE892" t="s">
        <v>53</v>
      </c>
      <c r="AF892" t="s">
        <v>53</v>
      </c>
      <c r="AG892">
        <v>203</v>
      </c>
      <c r="AH892">
        <v>45</v>
      </c>
      <c r="AI892" t="s">
        <v>181</v>
      </c>
      <c r="AJ892" t="s">
        <v>96</v>
      </c>
      <c r="AK892" t="s">
        <v>213</v>
      </c>
      <c r="AL892" t="s">
        <v>169</v>
      </c>
      <c r="AM892">
        <v>3</v>
      </c>
      <c r="AN892">
        <v>2</v>
      </c>
      <c r="AO892">
        <v>20</v>
      </c>
      <c r="AP892">
        <v>7</v>
      </c>
      <c r="AQ892">
        <v>49</v>
      </c>
      <c r="AR892">
        <v>7</v>
      </c>
      <c r="AS892" t="s">
        <v>736</v>
      </c>
      <c r="AT892" t="s">
        <v>150</v>
      </c>
      <c r="AU892" t="s">
        <v>150</v>
      </c>
      <c r="AV892" s="1">
        <v>44084</v>
      </c>
      <c r="AW892" s="116">
        <v>3.5</v>
      </c>
      <c r="AX892" s="15">
        <f>VLOOKUP(dummy_data!$AU892,dummy_oppeained!B:C,2,0)</f>
        <v>10</v>
      </c>
      <c r="AY892" s="22" t="str">
        <f>VLOOKUP(AT892,dummy_oppeained!B:D,3,0)</f>
        <v>eristav</v>
      </c>
      <c r="AZ892" s="72">
        <f>VLOOKUP(AS:AS,hinded_abi!B:D,3,0)</f>
        <v>5</v>
      </c>
      <c r="BA892" s="26">
        <f t="shared" si="39"/>
        <v>50</v>
      </c>
      <c r="BB892" s="27">
        <f t="shared" si="40"/>
        <v>10</v>
      </c>
      <c r="BC892" s="96" t="str">
        <f t="shared" si="41"/>
        <v>S00037_34801067418_õppeaine11_44084</v>
      </c>
      <c r="BD892" s="104">
        <f>COUNTIF($BC$2:BC892, BC892)</f>
        <v>1</v>
      </c>
    </row>
    <row r="893" spans="1:56" x14ac:dyDescent="0.25">
      <c r="A893" t="s">
        <v>333</v>
      </c>
      <c r="B893" t="s">
        <v>261</v>
      </c>
      <c r="C893" t="s">
        <v>291</v>
      </c>
      <c r="D893" t="s">
        <v>899</v>
      </c>
      <c r="E893">
        <v>34801067418</v>
      </c>
      <c r="F893" t="s">
        <v>243</v>
      </c>
      <c r="G893" t="s">
        <v>332</v>
      </c>
      <c r="H893" t="s">
        <v>115</v>
      </c>
      <c r="I893" t="s">
        <v>115</v>
      </c>
      <c r="J893" t="s">
        <v>115</v>
      </c>
      <c r="K893" s="1">
        <v>43862</v>
      </c>
      <c r="L893" t="s">
        <v>53</v>
      </c>
      <c r="M893" s="1">
        <v>44776</v>
      </c>
      <c r="N893" t="s">
        <v>334</v>
      </c>
      <c r="O893" t="s">
        <v>308</v>
      </c>
      <c r="P893" t="s">
        <v>935</v>
      </c>
      <c r="Q893" t="s">
        <v>117</v>
      </c>
      <c r="R893" s="1">
        <v>44100</v>
      </c>
      <c r="S893" t="s">
        <v>774</v>
      </c>
      <c r="T893" t="s">
        <v>59</v>
      </c>
      <c r="U893" t="s">
        <v>60</v>
      </c>
      <c r="V893" t="s">
        <v>177</v>
      </c>
      <c r="W893">
        <v>1467</v>
      </c>
      <c r="X893" t="s">
        <v>62</v>
      </c>
      <c r="Z893">
        <v>4</v>
      </c>
      <c r="AA893" t="s">
        <v>254</v>
      </c>
      <c r="AB893" t="s">
        <v>64</v>
      </c>
      <c r="AC893" t="s">
        <v>122</v>
      </c>
      <c r="AD893" t="s">
        <v>115</v>
      </c>
      <c r="AE893" t="s">
        <v>53</v>
      </c>
      <c r="AF893" t="s">
        <v>53</v>
      </c>
      <c r="AG893">
        <v>203</v>
      </c>
      <c r="AH893">
        <v>45</v>
      </c>
      <c r="AI893" t="s">
        <v>181</v>
      </c>
      <c r="AJ893" t="s">
        <v>96</v>
      </c>
      <c r="AK893" t="s">
        <v>213</v>
      </c>
      <c r="AL893" t="s">
        <v>169</v>
      </c>
      <c r="AM893">
        <v>3</v>
      </c>
      <c r="AN893">
        <v>2</v>
      </c>
      <c r="AO893">
        <v>20</v>
      </c>
      <c r="AP893">
        <v>7</v>
      </c>
      <c r="AQ893">
        <v>49</v>
      </c>
      <c r="AR893">
        <v>7</v>
      </c>
      <c r="AS893" t="s">
        <v>732</v>
      </c>
      <c r="AT893" t="s">
        <v>231</v>
      </c>
      <c r="AU893" t="s">
        <v>231</v>
      </c>
      <c r="AV893" s="1">
        <v>44237</v>
      </c>
      <c r="AW893" s="116">
        <v>3.5</v>
      </c>
      <c r="AX893" s="40">
        <f>VLOOKUP(dummy_data!$AU893,dummy_oppeained!B:C,2,0)</f>
        <v>3</v>
      </c>
      <c r="AY893" s="22" t="str">
        <f>VLOOKUP(AT893,dummy_oppeained!B:D,3,0)</f>
        <v>mitteeristav</v>
      </c>
      <c r="AZ893" s="72" t="str">
        <f>VLOOKUP(AS:AS,hinded_abi!B:D,3,0)</f>
        <v>NULL</v>
      </c>
      <c r="BA893" s="26" t="str">
        <f t="shared" si="39"/>
        <v xml:space="preserve"> </v>
      </c>
      <c r="BB893" s="27">
        <f t="shared" si="40"/>
        <v>0</v>
      </c>
      <c r="BC893" s="96" t="str">
        <f t="shared" si="41"/>
        <v>S00037_34801067418_õppeaine99_44237</v>
      </c>
      <c r="BD893" s="104">
        <f>COUNTIF($BC$2:BC893, BC893)</f>
        <v>1</v>
      </c>
    </row>
    <row r="894" spans="1:56" x14ac:dyDescent="0.25">
      <c r="A894" t="s">
        <v>333</v>
      </c>
      <c r="B894" t="s">
        <v>261</v>
      </c>
      <c r="C894" t="s">
        <v>291</v>
      </c>
      <c r="D894" t="s">
        <v>899</v>
      </c>
      <c r="E894">
        <v>34801067418</v>
      </c>
      <c r="F894" t="s">
        <v>243</v>
      </c>
      <c r="G894" t="s">
        <v>332</v>
      </c>
      <c r="H894" t="s">
        <v>115</v>
      </c>
      <c r="I894" t="s">
        <v>115</v>
      </c>
      <c r="J894" t="s">
        <v>115</v>
      </c>
      <c r="K894" s="1">
        <v>43862</v>
      </c>
      <c r="L894" t="s">
        <v>53</v>
      </c>
      <c r="M894" s="1">
        <v>44776</v>
      </c>
      <c r="N894" t="s">
        <v>334</v>
      </c>
      <c r="O894" t="s">
        <v>308</v>
      </c>
      <c r="P894" t="s">
        <v>935</v>
      </c>
      <c r="Q894" t="s">
        <v>117</v>
      </c>
      <c r="R894" s="1">
        <v>44100</v>
      </c>
      <c r="S894" t="s">
        <v>774</v>
      </c>
      <c r="T894" t="s">
        <v>59</v>
      </c>
      <c r="U894" t="s">
        <v>60</v>
      </c>
      <c r="V894" t="s">
        <v>177</v>
      </c>
      <c r="W894">
        <v>1467</v>
      </c>
      <c r="X894" t="s">
        <v>62</v>
      </c>
      <c r="Z894">
        <v>4</v>
      </c>
      <c r="AA894" t="s">
        <v>254</v>
      </c>
      <c r="AB894" t="s">
        <v>64</v>
      </c>
      <c r="AC894" t="s">
        <v>122</v>
      </c>
      <c r="AD894" t="s">
        <v>115</v>
      </c>
      <c r="AE894" t="s">
        <v>53</v>
      </c>
      <c r="AF894" t="s">
        <v>53</v>
      </c>
      <c r="AG894">
        <v>203</v>
      </c>
      <c r="AH894">
        <v>45</v>
      </c>
      <c r="AI894" t="s">
        <v>181</v>
      </c>
      <c r="AJ894" t="s">
        <v>96</v>
      </c>
      <c r="AK894" t="s">
        <v>213</v>
      </c>
      <c r="AL894" t="s">
        <v>169</v>
      </c>
      <c r="AM894">
        <v>3</v>
      </c>
      <c r="AN894">
        <v>2</v>
      </c>
      <c r="AO894">
        <v>20</v>
      </c>
      <c r="AP894">
        <v>7</v>
      </c>
      <c r="AQ894">
        <v>49</v>
      </c>
      <c r="AR894">
        <v>7</v>
      </c>
      <c r="AS894" t="s">
        <v>732</v>
      </c>
      <c r="AT894" t="s">
        <v>204</v>
      </c>
      <c r="AU894" t="s">
        <v>204</v>
      </c>
      <c r="AV894" s="1">
        <v>44814</v>
      </c>
      <c r="AW894" s="116">
        <v>3.5</v>
      </c>
      <c r="AX894" s="15">
        <f>VLOOKUP(dummy_data!$AU894,dummy_oppeained!B:C,2,0)</f>
        <v>3</v>
      </c>
      <c r="AY894" s="22" t="str">
        <f>VLOOKUP(AT894,dummy_oppeained!B:D,3,0)</f>
        <v>mitteeristav</v>
      </c>
      <c r="AZ894" s="72" t="str">
        <f>VLOOKUP(AS:AS,hinded_abi!B:D,3,0)</f>
        <v>NULL</v>
      </c>
      <c r="BA894" s="26" t="str">
        <f t="shared" si="39"/>
        <v xml:space="preserve"> </v>
      </c>
      <c r="BB894" s="27">
        <f t="shared" si="40"/>
        <v>0</v>
      </c>
      <c r="BC894" s="96" t="str">
        <f t="shared" si="41"/>
        <v>S00037_34801067418_õppeaine17_44814</v>
      </c>
      <c r="BD894" s="104">
        <f>COUNTIF($BC$2:BC894, BC894)</f>
        <v>1</v>
      </c>
    </row>
    <row r="895" spans="1:56" x14ac:dyDescent="0.25">
      <c r="A895" t="s">
        <v>333</v>
      </c>
      <c r="B895" t="s">
        <v>261</v>
      </c>
      <c r="C895" t="s">
        <v>291</v>
      </c>
      <c r="D895" t="s">
        <v>899</v>
      </c>
      <c r="E895">
        <v>34801067418</v>
      </c>
      <c r="F895" t="s">
        <v>243</v>
      </c>
      <c r="G895" t="s">
        <v>332</v>
      </c>
      <c r="H895" t="s">
        <v>115</v>
      </c>
      <c r="I895" t="s">
        <v>115</v>
      </c>
      <c r="J895" t="s">
        <v>115</v>
      </c>
      <c r="K895" s="1">
        <v>43862</v>
      </c>
      <c r="L895" t="s">
        <v>53</v>
      </c>
      <c r="M895" s="1">
        <v>44776</v>
      </c>
      <c r="N895" t="s">
        <v>334</v>
      </c>
      <c r="O895" t="s">
        <v>308</v>
      </c>
      <c r="P895" t="s">
        <v>935</v>
      </c>
      <c r="Q895" t="s">
        <v>117</v>
      </c>
      <c r="R895" s="1">
        <v>44100</v>
      </c>
      <c r="S895" t="s">
        <v>774</v>
      </c>
      <c r="T895" t="s">
        <v>59</v>
      </c>
      <c r="U895" t="s">
        <v>60</v>
      </c>
      <c r="V895" t="s">
        <v>177</v>
      </c>
      <c r="W895">
        <v>1467</v>
      </c>
      <c r="X895" t="s">
        <v>62</v>
      </c>
      <c r="Z895">
        <v>4</v>
      </c>
      <c r="AA895" t="s">
        <v>254</v>
      </c>
      <c r="AB895" t="s">
        <v>64</v>
      </c>
      <c r="AC895" t="s">
        <v>122</v>
      </c>
      <c r="AD895" t="s">
        <v>115</v>
      </c>
      <c r="AE895" t="s">
        <v>53</v>
      </c>
      <c r="AF895" t="s">
        <v>53</v>
      </c>
      <c r="AG895">
        <v>203</v>
      </c>
      <c r="AH895">
        <v>45</v>
      </c>
      <c r="AI895" t="s">
        <v>181</v>
      </c>
      <c r="AJ895" t="s">
        <v>96</v>
      </c>
      <c r="AK895" t="s">
        <v>213</v>
      </c>
      <c r="AL895" t="s">
        <v>169</v>
      </c>
      <c r="AM895">
        <v>3</v>
      </c>
      <c r="AN895">
        <v>2</v>
      </c>
      <c r="AO895">
        <v>20</v>
      </c>
      <c r="AP895">
        <v>7</v>
      </c>
      <c r="AQ895">
        <v>49</v>
      </c>
      <c r="AR895">
        <v>7</v>
      </c>
      <c r="AS895" t="s">
        <v>732</v>
      </c>
      <c r="AT895" t="s">
        <v>184</v>
      </c>
      <c r="AU895" t="s">
        <v>184</v>
      </c>
      <c r="AV895" s="1">
        <v>45545</v>
      </c>
      <c r="AW895" s="116">
        <v>3.5</v>
      </c>
      <c r="AX895" s="40">
        <f>VLOOKUP(dummy_data!$AU895,dummy_oppeained!B:C,2,0)</f>
        <v>3</v>
      </c>
      <c r="AY895" s="22" t="str">
        <f>VLOOKUP(AT895,dummy_oppeained!B:D,3,0)</f>
        <v>mitteeristav</v>
      </c>
      <c r="AZ895" s="72" t="str">
        <f>VLOOKUP(AS:AS,hinded_abi!B:D,3,0)</f>
        <v>NULL</v>
      </c>
      <c r="BA895" s="26" t="str">
        <f t="shared" si="39"/>
        <v xml:space="preserve"> </v>
      </c>
      <c r="BB895" s="27">
        <f t="shared" si="40"/>
        <v>0</v>
      </c>
      <c r="BC895" s="96" t="str">
        <f t="shared" si="41"/>
        <v>S00037_34801067418_õppeaine35_45545</v>
      </c>
      <c r="BD895" s="104">
        <f>COUNTIF($BC$2:BC895, BC895)</f>
        <v>1</v>
      </c>
    </row>
    <row r="896" spans="1:56" x14ac:dyDescent="0.25">
      <c r="A896" t="s">
        <v>333</v>
      </c>
      <c r="B896" t="s">
        <v>261</v>
      </c>
      <c r="C896" t="s">
        <v>291</v>
      </c>
      <c r="D896" t="s">
        <v>899</v>
      </c>
      <c r="E896">
        <v>34801067418</v>
      </c>
      <c r="F896" t="s">
        <v>243</v>
      </c>
      <c r="G896" t="s">
        <v>332</v>
      </c>
      <c r="H896" t="s">
        <v>115</v>
      </c>
      <c r="I896" t="s">
        <v>115</v>
      </c>
      <c r="J896" t="s">
        <v>115</v>
      </c>
      <c r="K896" s="1">
        <v>43862</v>
      </c>
      <c r="L896" t="s">
        <v>53</v>
      </c>
      <c r="M896" s="1">
        <v>44776</v>
      </c>
      <c r="N896" t="s">
        <v>334</v>
      </c>
      <c r="O896" t="s">
        <v>308</v>
      </c>
      <c r="P896" t="s">
        <v>935</v>
      </c>
      <c r="Q896" t="s">
        <v>117</v>
      </c>
      <c r="R896" s="1">
        <v>44100</v>
      </c>
      <c r="S896" t="s">
        <v>774</v>
      </c>
      <c r="T896" t="s">
        <v>59</v>
      </c>
      <c r="U896" t="s">
        <v>60</v>
      </c>
      <c r="V896" t="s">
        <v>177</v>
      </c>
      <c r="W896">
        <v>1467</v>
      </c>
      <c r="X896" t="s">
        <v>62</v>
      </c>
      <c r="Z896">
        <v>4</v>
      </c>
      <c r="AA896" t="s">
        <v>254</v>
      </c>
      <c r="AB896" t="s">
        <v>64</v>
      </c>
      <c r="AC896" t="s">
        <v>122</v>
      </c>
      <c r="AD896" t="s">
        <v>115</v>
      </c>
      <c r="AE896" t="s">
        <v>53</v>
      </c>
      <c r="AF896" t="s">
        <v>53</v>
      </c>
      <c r="AG896">
        <v>203</v>
      </c>
      <c r="AH896">
        <v>45</v>
      </c>
      <c r="AI896" t="s">
        <v>181</v>
      </c>
      <c r="AJ896" t="s">
        <v>96</v>
      </c>
      <c r="AK896" t="s">
        <v>213</v>
      </c>
      <c r="AL896" t="s">
        <v>169</v>
      </c>
      <c r="AM896">
        <v>3</v>
      </c>
      <c r="AN896">
        <v>2</v>
      </c>
      <c r="AO896">
        <v>20</v>
      </c>
      <c r="AP896">
        <v>7</v>
      </c>
      <c r="AQ896">
        <v>49</v>
      </c>
      <c r="AR896">
        <v>7</v>
      </c>
      <c r="AS896" t="s">
        <v>732</v>
      </c>
      <c r="AT896" t="s">
        <v>137</v>
      </c>
      <c r="AU896" t="s">
        <v>137</v>
      </c>
      <c r="AV896" s="1">
        <v>45332</v>
      </c>
      <c r="AW896" s="116">
        <v>3.5</v>
      </c>
      <c r="AX896" s="15">
        <f>VLOOKUP(dummy_data!$AU896,dummy_oppeained!B:C,2,0)</f>
        <v>3</v>
      </c>
      <c r="AY896" s="22" t="str">
        <f>VLOOKUP(AT896,dummy_oppeained!B:D,3,0)</f>
        <v>mitteeristav</v>
      </c>
      <c r="AZ896" s="72" t="str">
        <f>VLOOKUP(AS:AS,hinded_abi!B:D,3,0)</f>
        <v>NULL</v>
      </c>
      <c r="BA896" s="26" t="str">
        <f t="shared" si="39"/>
        <v xml:space="preserve"> </v>
      </c>
      <c r="BB896" s="27">
        <f t="shared" si="40"/>
        <v>0</v>
      </c>
      <c r="BC896" s="96" t="str">
        <f t="shared" si="41"/>
        <v>S00037_34801067418_õppeaine62_45332</v>
      </c>
      <c r="BD896" s="104">
        <f>COUNTIF($BC$2:BC896, BC896)</f>
        <v>1</v>
      </c>
    </row>
    <row r="897" spans="1:56" x14ac:dyDescent="0.25">
      <c r="A897" t="s">
        <v>333</v>
      </c>
      <c r="B897" t="s">
        <v>261</v>
      </c>
      <c r="C897" t="s">
        <v>291</v>
      </c>
      <c r="D897" t="s">
        <v>899</v>
      </c>
      <c r="E897">
        <v>34801067418</v>
      </c>
      <c r="F897" t="s">
        <v>243</v>
      </c>
      <c r="G897" t="s">
        <v>332</v>
      </c>
      <c r="H897" t="s">
        <v>115</v>
      </c>
      <c r="I897" t="s">
        <v>115</v>
      </c>
      <c r="J897" t="s">
        <v>115</v>
      </c>
      <c r="K897" s="1">
        <v>43862</v>
      </c>
      <c r="L897" t="s">
        <v>53</v>
      </c>
      <c r="M897" s="1">
        <v>44776</v>
      </c>
      <c r="N897" t="s">
        <v>334</v>
      </c>
      <c r="O897" t="s">
        <v>308</v>
      </c>
      <c r="P897" t="s">
        <v>935</v>
      </c>
      <c r="Q897" t="s">
        <v>117</v>
      </c>
      <c r="R897" s="1">
        <v>44100</v>
      </c>
      <c r="S897" t="s">
        <v>774</v>
      </c>
      <c r="T897" t="s">
        <v>59</v>
      </c>
      <c r="U897" t="s">
        <v>60</v>
      </c>
      <c r="V897" t="s">
        <v>177</v>
      </c>
      <c r="W897">
        <v>1467</v>
      </c>
      <c r="X897" t="s">
        <v>62</v>
      </c>
      <c r="Z897">
        <v>4</v>
      </c>
      <c r="AA897" t="s">
        <v>254</v>
      </c>
      <c r="AB897" t="s">
        <v>64</v>
      </c>
      <c r="AC897" t="s">
        <v>122</v>
      </c>
      <c r="AD897" t="s">
        <v>115</v>
      </c>
      <c r="AE897" t="s">
        <v>53</v>
      </c>
      <c r="AF897" t="s">
        <v>53</v>
      </c>
      <c r="AG897">
        <v>203</v>
      </c>
      <c r="AH897">
        <v>45</v>
      </c>
      <c r="AI897" t="s">
        <v>181</v>
      </c>
      <c r="AJ897" t="s">
        <v>96</v>
      </c>
      <c r="AK897" t="s">
        <v>213</v>
      </c>
      <c r="AL897" t="s">
        <v>169</v>
      </c>
      <c r="AM897">
        <v>3</v>
      </c>
      <c r="AN897">
        <v>2</v>
      </c>
      <c r="AO897">
        <v>20</v>
      </c>
      <c r="AP897">
        <v>7</v>
      </c>
      <c r="AQ897">
        <v>49</v>
      </c>
      <c r="AR897">
        <v>7</v>
      </c>
      <c r="AS897" t="s">
        <v>739</v>
      </c>
      <c r="AT897" t="s">
        <v>132</v>
      </c>
      <c r="AU897" t="s">
        <v>132</v>
      </c>
      <c r="AV897" s="1">
        <v>44967</v>
      </c>
      <c r="AW897" s="116">
        <v>3.5</v>
      </c>
      <c r="AX897" s="40">
        <f>VLOOKUP(dummy_data!$AU897,dummy_oppeained!B:C,2,0)</f>
        <v>6</v>
      </c>
      <c r="AY897" s="22" t="str">
        <f>VLOOKUP(AT897,dummy_oppeained!B:D,3,0)</f>
        <v>eristav</v>
      </c>
      <c r="AZ897" s="72">
        <f>VLOOKUP(AS:AS,hinded_abi!B:D,3,0)</f>
        <v>3</v>
      </c>
      <c r="BA897" s="26">
        <f t="shared" si="39"/>
        <v>18</v>
      </c>
      <c r="BB897" s="27">
        <f t="shared" si="40"/>
        <v>6</v>
      </c>
      <c r="BC897" s="96" t="str">
        <f t="shared" si="41"/>
        <v>S00037_34801067418_õppeaine56_44967</v>
      </c>
      <c r="BD897" s="104">
        <f>COUNTIF($BC$2:BC897, BC897)</f>
        <v>1</v>
      </c>
    </row>
    <row r="898" spans="1:56" x14ac:dyDescent="0.25">
      <c r="A898" t="s">
        <v>335</v>
      </c>
      <c r="B898" t="s">
        <v>242</v>
      </c>
      <c r="C898" t="s">
        <v>291</v>
      </c>
      <c r="D898" t="s">
        <v>900</v>
      </c>
      <c r="E898">
        <v>35002095932</v>
      </c>
      <c r="F898" t="s">
        <v>243</v>
      </c>
      <c r="G898" t="s">
        <v>312</v>
      </c>
      <c r="H898" t="s">
        <v>115</v>
      </c>
      <c r="I898" t="s">
        <v>52</v>
      </c>
      <c r="J898" t="s">
        <v>52</v>
      </c>
      <c r="K898" s="1">
        <v>44593</v>
      </c>
      <c r="L898" t="s">
        <v>53</v>
      </c>
      <c r="M898" s="1">
        <v>45787</v>
      </c>
      <c r="N898" t="s">
        <v>227</v>
      </c>
      <c r="O898" t="s">
        <v>53</v>
      </c>
      <c r="P898" t="s">
        <v>936</v>
      </c>
      <c r="Q898" t="s">
        <v>117</v>
      </c>
      <c r="R898" s="1">
        <v>45380</v>
      </c>
      <c r="S898" t="s">
        <v>58</v>
      </c>
      <c r="T898" t="s">
        <v>191</v>
      </c>
      <c r="U898" t="s">
        <v>176</v>
      </c>
      <c r="V898" t="s">
        <v>293</v>
      </c>
      <c r="W898">
        <v>80997</v>
      </c>
      <c r="X898" t="s">
        <v>62</v>
      </c>
      <c r="Y898" t="s">
        <v>53</v>
      </c>
      <c r="Z898">
        <v>1</v>
      </c>
      <c r="AA898" t="s">
        <v>254</v>
      </c>
      <c r="AB898" t="s">
        <v>64</v>
      </c>
      <c r="AC898" t="s">
        <v>122</v>
      </c>
      <c r="AD898" t="s">
        <v>52</v>
      </c>
      <c r="AE898" t="s">
        <v>193</v>
      </c>
      <c r="AF898" t="s">
        <v>162</v>
      </c>
      <c r="AG898">
        <v>134</v>
      </c>
      <c r="AH898">
        <v>60</v>
      </c>
      <c r="AI898" t="s">
        <v>69</v>
      </c>
      <c r="AJ898" t="s">
        <v>182</v>
      </c>
      <c r="AK898" t="s">
        <v>170</v>
      </c>
      <c r="AL898" t="s">
        <v>136</v>
      </c>
      <c r="AM898">
        <v>3</v>
      </c>
      <c r="AN898">
        <v>1</v>
      </c>
      <c r="AO898">
        <v>9</v>
      </c>
      <c r="AP898">
        <v>0</v>
      </c>
      <c r="AQ898">
        <v>34</v>
      </c>
      <c r="AR898">
        <v>8</v>
      </c>
      <c r="AS898" t="s">
        <v>732</v>
      </c>
      <c r="AT898" t="s">
        <v>95</v>
      </c>
      <c r="AU898" t="s">
        <v>95</v>
      </c>
      <c r="AV898" s="1">
        <v>44967</v>
      </c>
      <c r="AW898" s="116">
        <v>3</v>
      </c>
      <c r="AX898" s="15">
        <f>VLOOKUP(dummy_data!$AU898,dummy_oppeained!B:C,2,0)</f>
        <v>2</v>
      </c>
      <c r="AY898" s="22" t="str">
        <f>VLOOKUP(AT898,dummy_oppeained!B:D,3,0)</f>
        <v>mitteeristav</v>
      </c>
      <c r="AZ898" s="72" t="str">
        <f>VLOOKUP(AS:AS,hinded_abi!B:D,3,0)</f>
        <v>NULL</v>
      </c>
      <c r="BA898" s="26" t="str">
        <f t="shared" si="39"/>
        <v xml:space="preserve"> </v>
      </c>
      <c r="BB898" s="27">
        <f t="shared" si="40"/>
        <v>0</v>
      </c>
      <c r="BC898" s="96" t="str">
        <f t="shared" si="41"/>
        <v>S00038_35002095932_õppeaine4_44967</v>
      </c>
      <c r="BD898" s="104">
        <f>COUNTIF($BC$2:BC898, BC898)</f>
        <v>1</v>
      </c>
    </row>
    <row r="899" spans="1:56" x14ac:dyDescent="0.25">
      <c r="A899" t="s">
        <v>335</v>
      </c>
      <c r="B899" t="s">
        <v>242</v>
      </c>
      <c r="C899" t="s">
        <v>291</v>
      </c>
      <c r="D899" t="s">
        <v>900</v>
      </c>
      <c r="E899">
        <v>35002095932</v>
      </c>
      <c r="F899" t="s">
        <v>243</v>
      </c>
      <c r="G899" t="s">
        <v>312</v>
      </c>
      <c r="H899" t="s">
        <v>115</v>
      </c>
      <c r="I899" t="s">
        <v>52</v>
      </c>
      <c r="J899" t="s">
        <v>52</v>
      </c>
      <c r="K899" s="1">
        <v>44593</v>
      </c>
      <c r="L899" t="s">
        <v>53</v>
      </c>
      <c r="M899" s="1">
        <v>45787</v>
      </c>
      <c r="N899" t="s">
        <v>227</v>
      </c>
      <c r="O899" t="s">
        <v>53</v>
      </c>
      <c r="P899" t="s">
        <v>936</v>
      </c>
      <c r="Q899" t="s">
        <v>117</v>
      </c>
      <c r="R899" s="1">
        <v>45380</v>
      </c>
      <c r="S899" t="s">
        <v>58</v>
      </c>
      <c r="T899" t="s">
        <v>191</v>
      </c>
      <c r="U899" t="s">
        <v>176</v>
      </c>
      <c r="V899" t="s">
        <v>293</v>
      </c>
      <c r="W899">
        <v>80997</v>
      </c>
      <c r="X899" t="s">
        <v>62</v>
      </c>
      <c r="Y899" t="s">
        <v>53</v>
      </c>
      <c r="Z899">
        <v>1</v>
      </c>
      <c r="AA899" t="s">
        <v>254</v>
      </c>
      <c r="AB899" t="s">
        <v>64</v>
      </c>
      <c r="AC899" t="s">
        <v>122</v>
      </c>
      <c r="AD899" t="s">
        <v>52</v>
      </c>
      <c r="AE899" t="s">
        <v>193</v>
      </c>
      <c r="AF899" t="s">
        <v>162</v>
      </c>
      <c r="AG899">
        <v>134</v>
      </c>
      <c r="AH899">
        <v>60</v>
      </c>
      <c r="AI899" t="s">
        <v>69</v>
      </c>
      <c r="AJ899" t="s">
        <v>182</v>
      </c>
      <c r="AK899" t="s">
        <v>170</v>
      </c>
      <c r="AL899" t="s">
        <v>136</v>
      </c>
      <c r="AM899">
        <v>3</v>
      </c>
      <c r="AN899">
        <v>1</v>
      </c>
      <c r="AO899">
        <v>9</v>
      </c>
      <c r="AP899">
        <v>0</v>
      </c>
      <c r="AQ899">
        <v>34</v>
      </c>
      <c r="AR899">
        <v>8</v>
      </c>
      <c r="AS899" t="s">
        <v>732</v>
      </c>
      <c r="AT899" t="s">
        <v>231</v>
      </c>
      <c r="AU899" t="s">
        <v>231</v>
      </c>
      <c r="AV899" s="1">
        <v>45698</v>
      </c>
      <c r="AW899" s="116">
        <v>3</v>
      </c>
      <c r="AX899" s="40">
        <f>VLOOKUP(dummy_data!$AU899,dummy_oppeained!B:C,2,0)</f>
        <v>3</v>
      </c>
      <c r="AY899" s="22" t="str">
        <f>VLOOKUP(AT899,dummy_oppeained!B:D,3,0)</f>
        <v>mitteeristav</v>
      </c>
      <c r="AZ899" s="72" t="str">
        <f>VLOOKUP(AS:AS,hinded_abi!B:D,3,0)</f>
        <v>NULL</v>
      </c>
      <c r="BA899" s="26" t="str">
        <f t="shared" ref="BA899:BA962" si="42">IF(AY899="eristav",AX899*AZ899," ")</f>
        <v xml:space="preserve"> </v>
      </c>
      <c r="BB899" s="27">
        <f t="shared" ref="BB899:BB962" si="43">IF(AY899="eristav",AX899,0)</f>
        <v>0</v>
      </c>
      <c r="BC899" s="96" t="str">
        <f t="shared" ref="BC899:BC962" si="44">_xlfn.CONCAT(A899,"_",E899,"_",AT899,"_",AV899)</f>
        <v>S00038_35002095932_õppeaine99_45698</v>
      </c>
      <c r="BD899" s="104">
        <f>COUNTIF($BC$2:BC899, BC899)</f>
        <v>1</v>
      </c>
    </row>
    <row r="900" spans="1:56" x14ac:dyDescent="0.25">
      <c r="A900" t="s">
        <v>335</v>
      </c>
      <c r="B900" t="s">
        <v>242</v>
      </c>
      <c r="C900" t="s">
        <v>291</v>
      </c>
      <c r="D900" t="s">
        <v>900</v>
      </c>
      <c r="E900">
        <v>35002095932</v>
      </c>
      <c r="F900" t="s">
        <v>243</v>
      </c>
      <c r="G900" t="s">
        <v>312</v>
      </c>
      <c r="H900" t="s">
        <v>115</v>
      </c>
      <c r="I900" t="s">
        <v>52</v>
      </c>
      <c r="J900" t="s">
        <v>52</v>
      </c>
      <c r="K900" s="1">
        <v>44593</v>
      </c>
      <c r="L900" t="s">
        <v>53</v>
      </c>
      <c r="M900" s="1">
        <v>45787</v>
      </c>
      <c r="N900" t="s">
        <v>227</v>
      </c>
      <c r="O900" t="s">
        <v>53</v>
      </c>
      <c r="P900" t="s">
        <v>936</v>
      </c>
      <c r="Q900" t="s">
        <v>117</v>
      </c>
      <c r="R900" s="1">
        <v>45380</v>
      </c>
      <c r="S900" t="s">
        <v>58</v>
      </c>
      <c r="T900" t="s">
        <v>191</v>
      </c>
      <c r="U900" t="s">
        <v>176</v>
      </c>
      <c r="V900" t="s">
        <v>293</v>
      </c>
      <c r="W900">
        <v>80997</v>
      </c>
      <c r="X900" t="s">
        <v>62</v>
      </c>
      <c r="Y900" t="s">
        <v>53</v>
      </c>
      <c r="Z900">
        <v>1</v>
      </c>
      <c r="AA900" t="s">
        <v>254</v>
      </c>
      <c r="AB900" t="s">
        <v>64</v>
      </c>
      <c r="AC900" t="s">
        <v>122</v>
      </c>
      <c r="AD900" t="s">
        <v>52</v>
      </c>
      <c r="AE900" t="s">
        <v>193</v>
      </c>
      <c r="AF900" t="s">
        <v>162</v>
      </c>
      <c r="AG900">
        <v>134</v>
      </c>
      <c r="AH900">
        <v>60</v>
      </c>
      <c r="AI900" t="s">
        <v>69</v>
      </c>
      <c r="AJ900" t="s">
        <v>182</v>
      </c>
      <c r="AK900" t="s">
        <v>170</v>
      </c>
      <c r="AL900" t="s">
        <v>136</v>
      </c>
      <c r="AM900">
        <v>3</v>
      </c>
      <c r="AN900">
        <v>1</v>
      </c>
      <c r="AO900">
        <v>9</v>
      </c>
      <c r="AP900">
        <v>0</v>
      </c>
      <c r="AQ900">
        <v>34</v>
      </c>
      <c r="AR900">
        <v>8</v>
      </c>
      <c r="AS900" t="s">
        <v>732</v>
      </c>
      <c r="AT900" t="s">
        <v>149</v>
      </c>
      <c r="AU900" t="s">
        <v>149</v>
      </c>
      <c r="AV900" s="1">
        <v>45545</v>
      </c>
      <c r="AW900" s="116">
        <v>3</v>
      </c>
      <c r="AX900" s="15">
        <f>VLOOKUP(dummy_data!$AU900,dummy_oppeained!B:C,2,0)</f>
        <v>2</v>
      </c>
      <c r="AY900" s="22" t="str">
        <f>VLOOKUP(AT900,dummy_oppeained!B:D,3,0)</f>
        <v>mitteeristav</v>
      </c>
      <c r="AZ900" s="72" t="str">
        <f>VLOOKUP(AS:AS,hinded_abi!B:D,3,0)</f>
        <v>NULL</v>
      </c>
      <c r="BA900" s="26" t="str">
        <f t="shared" si="42"/>
        <v xml:space="preserve"> </v>
      </c>
      <c r="BB900" s="27">
        <f t="shared" si="43"/>
        <v>0</v>
      </c>
      <c r="BC900" s="96" t="str">
        <f t="shared" si="44"/>
        <v>S00038_35002095932_õppeaine61_45545</v>
      </c>
      <c r="BD900" s="104">
        <f>COUNTIF($BC$2:BC900, BC900)</f>
        <v>1</v>
      </c>
    </row>
    <row r="901" spans="1:56" x14ac:dyDescent="0.25">
      <c r="A901" t="s">
        <v>335</v>
      </c>
      <c r="B901" t="s">
        <v>242</v>
      </c>
      <c r="C901" t="s">
        <v>291</v>
      </c>
      <c r="D901" t="s">
        <v>900</v>
      </c>
      <c r="E901">
        <v>35002095932</v>
      </c>
      <c r="F901" t="s">
        <v>243</v>
      </c>
      <c r="G901" t="s">
        <v>312</v>
      </c>
      <c r="H901" t="s">
        <v>115</v>
      </c>
      <c r="I901" t="s">
        <v>52</v>
      </c>
      <c r="J901" t="s">
        <v>52</v>
      </c>
      <c r="K901" s="1">
        <v>44593</v>
      </c>
      <c r="L901" t="s">
        <v>53</v>
      </c>
      <c r="M901" s="1">
        <v>45787</v>
      </c>
      <c r="N901" t="s">
        <v>227</v>
      </c>
      <c r="O901" t="s">
        <v>53</v>
      </c>
      <c r="P901" t="s">
        <v>936</v>
      </c>
      <c r="Q901" t="s">
        <v>117</v>
      </c>
      <c r="R901" s="1">
        <v>45380</v>
      </c>
      <c r="S901" t="s">
        <v>58</v>
      </c>
      <c r="T901" t="s">
        <v>191</v>
      </c>
      <c r="U901" t="s">
        <v>176</v>
      </c>
      <c r="V901" t="s">
        <v>293</v>
      </c>
      <c r="W901">
        <v>80997</v>
      </c>
      <c r="X901" t="s">
        <v>62</v>
      </c>
      <c r="Y901" t="s">
        <v>53</v>
      </c>
      <c r="Z901">
        <v>1</v>
      </c>
      <c r="AA901" t="s">
        <v>254</v>
      </c>
      <c r="AB901" t="s">
        <v>64</v>
      </c>
      <c r="AC901" t="s">
        <v>122</v>
      </c>
      <c r="AD901" t="s">
        <v>52</v>
      </c>
      <c r="AE901" t="s">
        <v>193</v>
      </c>
      <c r="AF901" t="s">
        <v>162</v>
      </c>
      <c r="AG901">
        <v>134</v>
      </c>
      <c r="AH901">
        <v>60</v>
      </c>
      <c r="AI901" t="s">
        <v>69</v>
      </c>
      <c r="AJ901" t="s">
        <v>182</v>
      </c>
      <c r="AK901" t="s">
        <v>170</v>
      </c>
      <c r="AL901" t="s">
        <v>136</v>
      </c>
      <c r="AM901">
        <v>3</v>
      </c>
      <c r="AN901">
        <v>1</v>
      </c>
      <c r="AO901">
        <v>9</v>
      </c>
      <c r="AP901">
        <v>0</v>
      </c>
      <c r="AQ901">
        <v>34</v>
      </c>
      <c r="AR901">
        <v>8</v>
      </c>
      <c r="AS901" t="s">
        <v>732</v>
      </c>
      <c r="AT901" t="s">
        <v>199</v>
      </c>
      <c r="AU901" t="s">
        <v>199</v>
      </c>
      <c r="AV901" s="1">
        <v>44449</v>
      </c>
      <c r="AW901" s="116">
        <v>3</v>
      </c>
      <c r="AX901" s="40">
        <f>VLOOKUP(dummy_data!$AU901,dummy_oppeained!B:C,2,0)</f>
        <v>3</v>
      </c>
      <c r="AY901" s="22" t="str">
        <f>VLOOKUP(AT901,dummy_oppeained!B:D,3,0)</f>
        <v>mitteeristav</v>
      </c>
      <c r="AZ901" s="72" t="str">
        <f>VLOOKUP(AS:AS,hinded_abi!B:D,3,0)</f>
        <v>NULL</v>
      </c>
      <c r="BA901" s="26" t="str">
        <f t="shared" si="42"/>
        <v xml:space="preserve"> </v>
      </c>
      <c r="BB901" s="27">
        <f t="shared" si="43"/>
        <v>0</v>
      </c>
      <c r="BC901" s="96" t="str">
        <f t="shared" si="44"/>
        <v>S00038_35002095932_õppeaine43_44449</v>
      </c>
      <c r="BD901" s="104">
        <f>COUNTIF($BC$2:BC901, BC901)</f>
        <v>1</v>
      </c>
    </row>
    <row r="902" spans="1:56" x14ac:dyDescent="0.25">
      <c r="A902" t="s">
        <v>335</v>
      </c>
      <c r="B902" t="s">
        <v>242</v>
      </c>
      <c r="C902" t="s">
        <v>291</v>
      </c>
      <c r="D902" t="s">
        <v>900</v>
      </c>
      <c r="E902">
        <v>35002095932</v>
      </c>
      <c r="F902" t="s">
        <v>243</v>
      </c>
      <c r="G902" t="s">
        <v>312</v>
      </c>
      <c r="H902" t="s">
        <v>115</v>
      </c>
      <c r="I902" t="s">
        <v>52</v>
      </c>
      <c r="J902" t="s">
        <v>52</v>
      </c>
      <c r="K902" s="1">
        <v>44593</v>
      </c>
      <c r="L902" t="s">
        <v>53</v>
      </c>
      <c r="M902" s="1">
        <v>45787</v>
      </c>
      <c r="N902" t="s">
        <v>227</v>
      </c>
      <c r="O902" t="s">
        <v>53</v>
      </c>
      <c r="P902" t="s">
        <v>936</v>
      </c>
      <c r="Q902" t="s">
        <v>117</v>
      </c>
      <c r="R902" s="1">
        <v>45380</v>
      </c>
      <c r="S902" t="s">
        <v>58</v>
      </c>
      <c r="T902" t="s">
        <v>191</v>
      </c>
      <c r="U902" t="s">
        <v>176</v>
      </c>
      <c r="V902" t="s">
        <v>293</v>
      </c>
      <c r="W902">
        <v>80997</v>
      </c>
      <c r="X902" t="s">
        <v>62</v>
      </c>
      <c r="Y902" t="s">
        <v>53</v>
      </c>
      <c r="Z902">
        <v>1</v>
      </c>
      <c r="AA902" t="s">
        <v>254</v>
      </c>
      <c r="AB902" t="s">
        <v>64</v>
      </c>
      <c r="AC902" t="s">
        <v>122</v>
      </c>
      <c r="AD902" t="s">
        <v>52</v>
      </c>
      <c r="AE902" t="s">
        <v>193</v>
      </c>
      <c r="AF902" t="s">
        <v>162</v>
      </c>
      <c r="AG902">
        <v>134</v>
      </c>
      <c r="AH902">
        <v>60</v>
      </c>
      <c r="AI902" t="s">
        <v>69</v>
      </c>
      <c r="AJ902" t="s">
        <v>182</v>
      </c>
      <c r="AK902" t="s">
        <v>170</v>
      </c>
      <c r="AL902" t="s">
        <v>136</v>
      </c>
      <c r="AM902">
        <v>3</v>
      </c>
      <c r="AN902">
        <v>1</v>
      </c>
      <c r="AO902">
        <v>9</v>
      </c>
      <c r="AP902">
        <v>0</v>
      </c>
      <c r="AQ902">
        <v>34</v>
      </c>
      <c r="AR902">
        <v>8</v>
      </c>
      <c r="AS902" t="s">
        <v>739</v>
      </c>
      <c r="AT902" t="s">
        <v>144</v>
      </c>
      <c r="AU902" t="s">
        <v>144</v>
      </c>
      <c r="AV902" s="1">
        <v>44967</v>
      </c>
      <c r="AW902" s="116">
        <v>3</v>
      </c>
      <c r="AX902" s="15">
        <f>VLOOKUP(dummy_data!$AU902,dummy_oppeained!B:C,2,0)</f>
        <v>9</v>
      </c>
      <c r="AY902" s="22" t="str">
        <f>VLOOKUP(AT902,dummy_oppeained!B:D,3,0)</f>
        <v>eristav</v>
      </c>
      <c r="AZ902" s="72">
        <f>VLOOKUP(AS:AS,hinded_abi!B:D,3,0)</f>
        <v>3</v>
      </c>
      <c r="BA902" s="26">
        <f t="shared" si="42"/>
        <v>27</v>
      </c>
      <c r="BB902" s="27">
        <f t="shared" si="43"/>
        <v>9</v>
      </c>
      <c r="BC902" s="96" t="str">
        <f t="shared" si="44"/>
        <v>S00038_35002095932_õppeaine66_44967</v>
      </c>
      <c r="BD902" s="104">
        <f>COUNTIF($BC$2:BC902, BC902)</f>
        <v>1</v>
      </c>
    </row>
    <row r="903" spans="1:56" x14ac:dyDescent="0.25">
      <c r="A903" t="s">
        <v>335</v>
      </c>
      <c r="B903" t="s">
        <v>242</v>
      </c>
      <c r="C903" t="s">
        <v>291</v>
      </c>
      <c r="D903" t="s">
        <v>900</v>
      </c>
      <c r="E903">
        <v>35002095932</v>
      </c>
      <c r="F903" t="s">
        <v>243</v>
      </c>
      <c r="G903" t="s">
        <v>312</v>
      </c>
      <c r="H903" t="s">
        <v>115</v>
      </c>
      <c r="I903" t="s">
        <v>52</v>
      </c>
      <c r="J903" t="s">
        <v>52</v>
      </c>
      <c r="K903" s="1">
        <v>44593</v>
      </c>
      <c r="L903" t="s">
        <v>53</v>
      </c>
      <c r="M903" s="1">
        <v>45787</v>
      </c>
      <c r="N903" t="s">
        <v>227</v>
      </c>
      <c r="O903" t="s">
        <v>53</v>
      </c>
      <c r="P903" t="s">
        <v>936</v>
      </c>
      <c r="Q903" t="s">
        <v>117</v>
      </c>
      <c r="R903" s="1">
        <v>45380</v>
      </c>
      <c r="S903" t="s">
        <v>58</v>
      </c>
      <c r="T903" t="s">
        <v>191</v>
      </c>
      <c r="U903" t="s">
        <v>176</v>
      </c>
      <c r="V903" t="s">
        <v>293</v>
      </c>
      <c r="W903">
        <v>80997</v>
      </c>
      <c r="X903" t="s">
        <v>62</v>
      </c>
      <c r="Y903" t="s">
        <v>53</v>
      </c>
      <c r="Z903">
        <v>1</v>
      </c>
      <c r="AA903" t="s">
        <v>254</v>
      </c>
      <c r="AB903" t="s">
        <v>64</v>
      </c>
      <c r="AC903" t="s">
        <v>122</v>
      </c>
      <c r="AD903" t="s">
        <v>52</v>
      </c>
      <c r="AE903" t="s">
        <v>193</v>
      </c>
      <c r="AF903" t="s">
        <v>162</v>
      </c>
      <c r="AG903">
        <v>134</v>
      </c>
      <c r="AH903">
        <v>60</v>
      </c>
      <c r="AI903" t="s">
        <v>69</v>
      </c>
      <c r="AJ903" t="s">
        <v>182</v>
      </c>
      <c r="AK903" t="s">
        <v>170</v>
      </c>
      <c r="AL903" t="s">
        <v>136</v>
      </c>
      <c r="AM903">
        <v>3</v>
      </c>
      <c r="AN903">
        <v>1</v>
      </c>
      <c r="AO903">
        <v>9</v>
      </c>
      <c r="AP903">
        <v>0</v>
      </c>
      <c r="AQ903">
        <v>34</v>
      </c>
      <c r="AR903">
        <v>8</v>
      </c>
      <c r="AS903" t="s">
        <v>747</v>
      </c>
      <c r="AT903" t="s">
        <v>223</v>
      </c>
      <c r="AU903" t="s">
        <v>223</v>
      </c>
      <c r="AV903" s="1">
        <v>45545</v>
      </c>
      <c r="AW903" s="116">
        <v>3</v>
      </c>
      <c r="AX903" s="40">
        <f>VLOOKUP(dummy_data!$AU903,dummy_oppeained!B:C,2,0)</f>
        <v>9</v>
      </c>
      <c r="AY903" s="22" t="str">
        <f>VLOOKUP(AT903,dummy_oppeained!B:D,3,0)</f>
        <v>eristav</v>
      </c>
      <c r="AZ903" s="72">
        <f>VLOOKUP(AS:AS,hinded_abi!B:D,3,0)</f>
        <v>0</v>
      </c>
      <c r="BA903" s="26">
        <f t="shared" si="42"/>
        <v>0</v>
      </c>
      <c r="BB903" s="27">
        <f t="shared" si="43"/>
        <v>9</v>
      </c>
      <c r="BC903" s="96" t="str">
        <f t="shared" si="44"/>
        <v>S00038_35002095932_õppeaine80_45545</v>
      </c>
      <c r="BD903" s="104">
        <f>COUNTIF($BC$2:BC903, BC903)</f>
        <v>1</v>
      </c>
    </row>
    <row r="904" spans="1:56" x14ac:dyDescent="0.25">
      <c r="A904" t="s">
        <v>335</v>
      </c>
      <c r="B904" t="s">
        <v>242</v>
      </c>
      <c r="C904" t="s">
        <v>291</v>
      </c>
      <c r="D904" t="s">
        <v>900</v>
      </c>
      <c r="E904">
        <v>35002095932</v>
      </c>
      <c r="F904" t="s">
        <v>243</v>
      </c>
      <c r="G904" t="s">
        <v>312</v>
      </c>
      <c r="H904" t="s">
        <v>115</v>
      </c>
      <c r="I904" t="s">
        <v>52</v>
      </c>
      <c r="J904" t="s">
        <v>52</v>
      </c>
      <c r="K904" s="1">
        <v>44593</v>
      </c>
      <c r="L904" t="s">
        <v>53</v>
      </c>
      <c r="M904" s="1">
        <v>45787</v>
      </c>
      <c r="N904" t="s">
        <v>227</v>
      </c>
      <c r="O904" t="s">
        <v>53</v>
      </c>
      <c r="P904" t="s">
        <v>936</v>
      </c>
      <c r="Q904" t="s">
        <v>117</v>
      </c>
      <c r="R904" s="1">
        <v>45380</v>
      </c>
      <c r="S904" t="s">
        <v>58</v>
      </c>
      <c r="T904" t="s">
        <v>191</v>
      </c>
      <c r="U904" t="s">
        <v>176</v>
      </c>
      <c r="V904" t="s">
        <v>293</v>
      </c>
      <c r="W904">
        <v>80997</v>
      </c>
      <c r="X904" t="s">
        <v>62</v>
      </c>
      <c r="Y904" t="s">
        <v>53</v>
      </c>
      <c r="Z904">
        <v>1</v>
      </c>
      <c r="AA904" t="s">
        <v>254</v>
      </c>
      <c r="AB904" t="s">
        <v>64</v>
      </c>
      <c r="AC904" t="s">
        <v>122</v>
      </c>
      <c r="AD904" t="s">
        <v>52</v>
      </c>
      <c r="AE904" t="s">
        <v>193</v>
      </c>
      <c r="AF904" t="s">
        <v>162</v>
      </c>
      <c r="AG904">
        <v>134</v>
      </c>
      <c r="AH904">
        <v>60</v>
      </c>
      <c r="AI904" t="s">
        <v>69</v>
      </c>
      <c r="AJ904" t="s">
        <v>182</v>
      </c>
      <c r="AK904" t="s">
        <v>170</v>
      </c>
      <c r="AL904" t="s">
        <v>136</v>
      </c>
      <c r="AM904">
        <v>3</v>
      </c>
      <c r="AN904">
        <v>1</v>
      </c>
      <c r="AO904">
        <v>9</v>
      </c>
      <c r="AP904">
        <v>0</v>
      </c>
      <c r="AQ904">
        <v>34</v>
      </c>
      <c r="AR904">
        <v>8</v>
      </c>
      <c r="AS904" t="s">
        <v>745</v>
      </c>
      <c r="AT904" t="s">
        <v>152</v>
      </c>
      <c r="AU904" t="s">
        <v>152</v>
      </c>
      <c r="AV904" s="1">
        <v>44602</v>
      </c>
      <c r="AW904" s="116">
        <v>3</v>
      </c>
      <c r="AX904" s="15">
        <f>VLOOKUP(dummy_data!$AU904,dummy_oppeained!B:C,2,0)</f>
        <v>6</v>
      </c>
      <c r="AY904" s="22" t="str">
        <f>VLOOKUP(AT904,dummy_oppeained!B:D,3,0)</f>
        <v>eristav</v>
      </c>
      <c r="AZ904" s="72">
        <f>VLOOKUP(AS:AS,hinded_abi!B:D,3,0)</f>
        <v>0</v>
      </c>
      <c r="BA904" s="26">
        <f t="shared" si="42"/>
        <v>0</v>
      </c>
      <c r="BB904" s="27">
        <f t="shared" si="43"/>
        <v>6</v>
      </c>
      <c r="BC904" s="96" t="str">
        <f t="shared" si="44"/>
        <v>S00038_35002095932_õppeaine41_44602</v>
      </c>
      <c r="BD904" s="104">
        <f>COUNTIF($BC$2:BC904, BC904)</f>
        <v>1</v>
      </c>
    </row>
    <row r="905" spans="1:56" x14ac:dyDescent="0.25">
      <c r="A905" t="s">
        <v>335</v>
      </c>
      <c r="B905" t="s">
        <v>242</v>
      </c>
      <c r="C905" t="s">
        <v>291</v>
      </c>
      <c r="D905" t="s">
        <v>900</v>
      </c>
      <c r="E905">
        <v>35002095932</v>
      </c>
      <c r="F905" t="s">
        <v>243</v>
      </c>
      <c r="G905" t="s">
        <v>312</v>
      </c>
      <c r="H905" t="s">
        <v>115</v>
      </c>
      <c r="I905" t="s">
        <v>52</v>
      </c>
      <c r="J905" t="s">
        <v>52</v>
      </c>
      <c r="K905" s="1">
        <v>44593</v>
      </c>
      <c r="L905" t="s">
        <v>53</v>
      </c>
      <c r="M905" s="1">
        <v>45787</v>
      </c>
      <c r="N905" t="s">
        <v>227</v>
      </c>
      <c r="O905" t="s">
        <v>53</v>
      </c>
      <c r="P905" t="s">
        <v>936</v>
      </c>
      <c r="Q905" t="s">
        <v>117</v>
      </c>
      <c r="R905" s="1">
        <v>45380</v>
      </c>
      <c r="S905" t="s">
        <v>58</v>
      </c>
      <c r="T905" t="s">
        <v>191</v>
      </c>
      <c r="U905" t="s">
        <v>176</v>
      </c>
      <c r="V905" t="s">
        <v>293</v>
      </c>
      <c r="W905">
        <v>80997</v>
      </c>
      <c r="X905" t="s">
        <v>62</v>
      </c>
      <c r="Y905" t="s">
        <v>53</v>
      </c>
      <c r="Z905">
        <v>1</v>
      </c>
      <c r="AA905" t="s">
        <v>254</v>
      </c>
      <c r="AB905" t="s">
        <v>64</v>
      </c>
      <c r="AC905" t="s">
        <v>122</v>
      </c>
      <c r="AD905" t="s">
        <v>52</v>
      </c>
      <c r="AE905" t="s">
        <v>193</v>
      </c>
      <c r="AF905" t="s">
        <v>162</v>
      </c>
      <c r="AG905">
        <v>134</v>
      </c>
      <c r="AH905">
        <v>60</v>
      </c>
      <c r="AI905" t="s">
        <v>69</v>
      </c>
      <c r="AJ905" t="s">
        <v>182</v>
      </c>
      <c r="AK905" t="s">
        <v>170</v>
      </c>
      <c r="AL905" t="s">
        <v>136</v>
      </c>
      <c r="AM905">
        <v>3</v>
      </c>
      <c r="AN905">
        <v>1</v>
      </c>
      <c r="AO905">
        <v>9</v>
      </c>
      <c r="AP905">
        <v>0</v>
      </c>
      <c r="AQ905">
        <v>34</v>
      </c>
      <c r="AR905">
        <v>8</v>
      </c>
      <c r="AS905" t="s">
        <v>747</v>
      </c>
      <c r="AT905" t="s">
        <v>166</v>
      </c>
      <c r="AU905" t="s">
        <v>166</v>
      </c>
      <c r="AV905" s="1">
        <v>45179</v>
      </c>
      <c r="AW905" s="116">
        <v>3</v>
      </c>
      <c r="AX905" s="40">
        <f>VLOOKUP(dummy_data!$AU905,dummy_oppeained!B:C,2,0)</f>
        <v>5</v>
      </c>
      <c r="AY905" s="22" t="str">
        <f>VLOOKUP(AT905,dummy_oppeained!B:D,3,0)</f>
        <v>eristav</v>
      </c>
      <c r="AZ905" s="72">
        <f>VLOOKUP(AS:AS,hinded_abi!B:D,3,0)</f>
        <v>0</v>
      </c>
      <c r="BA905" s="26">
        <f t="shared" si="42"/>
        <v>0</v>
      </c>
      <c r="BB905" s="27">
        <f t="shared" si="43"/>
        <v>5</v>
      </c>
      <c r="BC905" s="96" t="str">
        <f t="shared" si="44"/>
        <v>S00038_35002095932_õppeaine96_45179</v>
      </c>
      <c r="BD905" s="104">
        <f>COUNTIF($BC$2:BC905, BC905)</f>
        <v>1</v>
      </c>
    </row>
    <row r="906" spans="1:56" x14ac:dyDescent="0.25">
      <c r="A906" t="s">
        <v>335</v>
      </c>
      <c r="B906" t="s">
        <v>242</v>
      </c>
      <c r="C906" t="s">
        <v>291</v>
      </c>
      <c r="D906" t="s">
        <v>900</v>
      </c>
      <c r="E906">
        <v>35002095932</v>
      </c>
      <c r="F906" t="s">
        <v>243</v>
      </c>
      <c r="G906" t="s">
        <v>312</v>
      </c>
      <c r="H906" t="s">
        <v>115</v>
      </c>
      <c r="I906" t="s">
        <v>52</v>
      </c>
      <c r="J906" t="s">
        <v>52</v>
      </c>
      <c r="K906" s="1">
        <v>44593</v>
      </c>
      <c r="L906" t="s">
        <v>53</v>
      </c>
      <c r="M906" s="1">
        <v>45787</v>
      </c>
      <c r="N906" t="s">
        <v>227</v>
      </c>
      <c r="O906" t="s">
        <v>53</v>
      </c>
      <c r="P906" t="s">
        <v>936</v>
      </c>
      <c r="Q906" t="s">
        <v>117</v>
      </c>
      <c r="R906" s="1">
        <v>45380</v>
      </c>
      <c r="S906" t="s">
        <v>58</v>
      </c>
      <c r="T906" t="s">
        <v>191</v>
      </c>
      <c r="U906" t="s">
        <v>176</v>
      </c>
      <c r="V906" t="s">
        <v>293</v>
      </c>
      <c r="W906">
        <v>80997</v>
      </c>
      <c r="X906" t="s">
        <v>62</v>
      </c>
      <c r="Y906" t="s">
        <v>53</v>
      </c>
      <c r="Z906">
        <v>1</v>
      </c>
      <c r="AA906" t="s">
        <v>254</v>
      </c>
      <c r="AB906" t="s">
        <v>64</v>
      </c>
      <c r="AC906" t="s">
        <v>122</v>
      </c>
      <c r="AD906" t="s">
        <v>52</v>
      </c>
      <c r="AE906" t="s">
        <v>193</v>
      </c>
      <c r="AF906" t="s">
        <v>162</v>
      </c>
      <c r="AG906">
        <v>134</v>
      </c>
      <c r="AH906">
        <v>60</v>
      </c>
      <c r="AI906" t="s">
        <v>69</v>
      </c>
      <c r="AJ906" t="s">
        <v>182</v>
      </c>
      <c r="AK906" t="s">
        <v>170</v>
      </c>
      <c r="AL906" t="s">
        <v>136</v>
      </c>
      <c r="AM906">
        <v>3</v>
      </c>
      <c r="AN906">
        <v>1</v>
      </c>
      <c r="AO906">
        <v>9</v>
      </c>
      <c r="AP906">
        <v>0</v>
      </c>
      <c r="AQ906">
        <v>34</v>
      </c>
      <c r="AR906">
        <v>8</v>
      </c>
      <c r="AS906" t="s">
        <v>732</v>
      </c>
      <c r="AT906" t="s">
        <v>109</v>
      </c>
      <c r="AU906" t="s">
        <v>109</v>
      </c>
      <c r="AV906" s="1">
        <v>45698</v>
      </c>
      <c r="AW906" s="116">
        <v>3</v>
      </c>
      <c r="AX906" s="15">
        <f>VLOOKUP(dummy_data!$AU906,dummy_oppeained!B:C,2,0)</f>
        <v>2</v>
      </c>
      <c r="AY906" s="22" t="str">
        <f>VLOOKUP(AT906,dummy_oppeained!B:D,3,0)</f>
        <v>mitteeristav</v>
      </c>
      <c r="AZ906" s="72" t="str">
        <f>VLOOKUP(AS:AS,hinded_abi!B:D,3,0)</f>
        <v>NULL</v>
      </c>
      <c r="BA906" s="26" t="str">
        <f t="shared" si="42"/>
        <v xml:space="preserve"> </v>
      </c>
      <c r="BB906" s="27">
        <f t="shared" si="43"/>
        <v>0</v>
      </c>
      <c r="BC906" s="96" t="str">
        <f t="shared" si="44"/>
        <v>S00038_35002095932_õppeaine75_45698</v>
      </c>
      <c r="BD906" s="104">
        <f>COUNTIF($BC$2:BC906, BC906)</f>
        <v>1</v>
      </c>
    </row>
    <row r="907" spans="1:56" x14ac:dyDescent="0.25">
      <c r="A907" t="s">
        <v>335</v>
      </c>
      <c r="B907" t="s">
        <v>242</v>
      </c>
      <c r="C907" t="s">
        <v>291</v>
      </c>
      <c r="D907" t="s">
        <v>900</v>
      </c>
      <c r="E907">
        <v>35002095932</v>
      </c>
      <c r="F907" t="s">
        <v>243</v>
      </c>
      <c r="G907" t="s">
        <v>312</v>
      </c>
      <c r="H907" t="s">
        <v>115</v>
      </c>
      <c r="I907" t="s">
        <v>52</v>
      </c>
      <c r="J907" t="s">
        <v>52</v>
      </c>
      <c r="K907" s="1">
        <v>44593</v>
      </c>
      <c r="L907" t="s">
        <v>53</v>
      </c>
      <c r="M907" s="1">
        <v>45787</v>
      </c>
      <c r="N907" t="s">
        <v>227</v>
      </c>
      <c r="O907" t="s">
        <v>53</v>
      </c>
      <c r="P907" t="s">
        <v>936</v>
      </c>
      <c r="Q907" t="s">
        <v>117</v>
      </c>
      <c r="R907" s="1">
        <v>45380</v>
      </c>
      <c r="S907" t="s">
        <v>58</v>
      </c>
      <c r="T907" t="s">
        <v>191</v>
      </c>
      <c r="U907" t="s">
        <v>176</v>
      </c>
      <c r="V907" t="s">
        <v>293</v>
      </c>
      <c r="W907">
        <v>80997</v>
      </c>
      <c r="X907" t="s">
        <v>62</v>
      </c>
      <c r="Y907" t="s">
        <v>53</v>
      </c>
      <c r="Z907">
        <v>1</v>
      </c>
      <c r="AA907" t="s">
        <v>254</v>
      </c>
      <c r="AB907" t="s">
        <v>64</v>
      </c>
      <c r="AC907" t="s">
        <v>122</v>
      </c>
      <c r="AD907" t="s">
        <v>52</v>
      </c>
      <c r="AE907" t="s">
        <v>193</v>
      </c>
      <c r="AF907" t="s">
        <v>162</v>
      </c>
      <c r="AG907">
        <v>134</v>
      </c>
      <c r="AH907">
        <v>60</v>
      </c>
      <c r="AI907" t="s">
        <v>69</v>
      </c>
      <c r="AJ907" t="s">
        <v>182</v>
      </c>
      <c r="AK907" t="s">
        <v>170</v>
      </c>
      <c r="AL907" t="s">
        <v>136</v>
      </c>
      <c r="AM907">
        <v>3</v>
      </c>
      <c r="AN907">
        <v>1</v>
      </c>
      <c r="AO907">
        <v>9</v>
      </c>
      <c r="AP907">
        <v>0</v>
      </c>
      <c r="AQ907">
        <v>34</v>
      </c>
      <c r="AR907">
        <v>8</v>
      </c>
      <c r="AS907" t="s">
        <v>732</v>
      </c>
      <c r="AT907" t="s">
        <v>266</v>
      </c>
      <c r="AU907" t="s">
        <v>266</v>
      </c>
      <c r="AV907" s="1">
        <v>44814</v>
      </c>
      <c r="AW907" s="116">
        <v>3</v>
      </c>
      <c r="AX907" s="40">
        <f>VLOOKUP(dummy_data!$AU907,dummy_oppeained!B:C,2,0)</f>
        <v>2</v>
      </c>
      <c r="AY907" s="22" t="str">
        <f>VLOOKUP(AT907,dummy_oppeained!B:D,3,0)</f>
        <v>mitteeristav</v>
      </c>
      <c r="AZ907" s="72" t="str">
        <f>VLOOKUP(AS:AS,hinded_abi!B:D,3,0)</f>
        <v>NULL</v>
      </c>
      <c r="BA907" s="26" t="str">
        <f t="shared" si="42"/>
        <v xml:space="preserve"> </v>
      </c>
      <c r="BB907" s="27">
        <f t="shared" si="43"/>
        <v>0</v>
      </c>
      <c r="BC907" s="96" t="str">
        <f t="shared" si="44"/>
        <v>S00038_35002095932_õppeaine88_44814</v>
      </c>
      <c r="BD907" s="104">
        <f>COUNTIF($BC$2:BC907, BC907)</f>
        <v>1</v>
      </c>
    </row>
    <row r="908" spans="1:56" x14ac:dyDescent="0.25">
      <c r="A908" t="s">
        <v>335</v>
      </c>
      <c r="B908" t="s">
        <v>242</v>
      </c>
      <c r="C908" t="s">
        <v>291</v>
      </c>
      <c r="D908" t="s">
        <v>900</v>
      </c>
      <c r="E908">
        <v>35002095932</v>
      </c>
      <c r="F908" t="s">
        <v>243</v>
      </c>
      <c r="G908" t="s">
        <v>312</v>
      </c>
      <c r="H908" t="s">
        <v>115</v>
      </c>
      <c r="I908" t="s">
        <v>52</v>
      </c>
      <c r="J908" t="s">
        <v>52</v>
      </c>
      <c r="K908" s="1">
        <v>44593</v>
      </c>
      <c r="L908" t="s">
        <v>53</v>
      </c>
      <c r="M908" s="1">
        <v>45787</v>
      </c>
      <c r="N908" t="s">
        <v>227</v>
      </c>
      <c r="O908" t="s">
        <v>53</v>
      </c>
      <c r="P908" t="s">
        <v>936</v>
      </c>
      <c r="Q908" t="s">
        <v>117</v>
      </c>
      <c r="R908" s="1">
        <v>45380</v>
      </c>
      <c r="S908" t="s">
        <v>58</v>
      </c>
      <c r="T908" t="s">
        <v>191</v>
      </c>
      <c r="U908" t="s">
        <v>176</v>
      </c>
      <c r="V908" t="s">
        <v>293</v>
      </c>
      <c r="W908">
        <v>80997</v>
      </c>
      <c r="X908" t="s">
        <v>62</v>
      </c>
      <c r="Y908" t="s">
        <v>53</v>
      </c>
      <c r="Z908">
        <v>2</v>
      </c>
      <c r="AA908" t="s">
        <v>254</v>
      </c>
      <c r="AB908" t="s">
        <v>64</v>
      </c>
      <c r="AC908" t="s">
        <v>200</v>
      </c>
      <c r="AD908" t="s">
        <v>52</v>
      </c>
      <c r="AE908" t="s">
        <v>193</v>
      </c>
      <c r="AF908" t="s">
        <v>162</v>
      </c>
      <c r="AG908">
        <v>134</v>
      </c>
      <c r="AH908">
        <v>45</v>
      </c>
      <c r="AI908" t="s">
        <v>69</v>
      </c>
      <c r="AJ908" t="s">
        <v>169</v>
      </c>
      <c r="AK908" t="s">
        <v>170</v>
      </c>
      <c r="AL908" t="s">
        <v>181</v>
      </c>
      <c r="AM908">
        <v>3</v>
      </c>
      <c r="AN908">
        <v>1</v>
      </c>
      <c r="AO908">
        <v>9</v>
      </c>
      <c r="AP908">
        <v>3</v>
      </c>
      <c r="AQ908">
        <v>20</v>
      </c>
      <c r="AR908">
        <v>8</v>
      </c>
      <c r="AS908" t="s">
        <v>745</v>
      </c>
      <c r="AT908" t="s">
        <v>220</v>
      </c>
      <c r="AU908" t="s">
        <v>220</v>
      </c>
      <c r="AV908" s="1">
        <v>45179</v>
      </c>
      <c r="AW908" s="116">
        <v>3</v>
      </c>
      <c r="AX908" s="15">
        <f>VLOOKUP(dummy_data!$AU908,dummy_oppeained!B:C,2,0)</f>
        <v>6</v>
      </c>
      <c r="AY908" s="22" t="str">
        <f>VLOOKUP(AT908,dummy_oppeained!B:D,3,0)</f>
        <v>eristav</v>
      </c>
      <c r="AZ908" s="72">
        <f>VLOOKUP(AS:AS,hinded_abi!B:D,3,0)</f>
        <v>0</v>
      </c>
      <c r="BA908" s="26">
        <f t="shared" si="42"/>
        <v>0</v>
      </c>
      <c r="BB908" s="27">
        <f t="shared" si="43"/>
        <v>6</v>
      </c>
      <c r="BC908" s="96" t="str">
        <f t="shared" si="44"/>
        <v>S00038_35002095932_õppeaine16_45179</v>
      </c>
      <c r="BD908" s="104">
        <f>COUNTIF($BC$2:BC908, BC908)</f>
        <v>1</v>
      </c>
    </row>
    <row r="909" spans="1:56" x14ac:dyDescent="0.25">
      <c r="A909" t="s">
        <v>335</v>
      </c>
      <c r="B909" t="s">
        <v>242</v>
      </c>
      <c r="C909" t="s">
        <v>291</v>
      </c>
      <c r="D909" t="s">
        <v>900</v>
      </c>
      <c r="E909">
        <v>35002095932</v>
      </c>
      <c r="F909" t="s">
        <v>243</v>
      </c>
      <c r="G909" t="s">
        <v>312</v>
      </c>
      <c r="H909" t="s">
        <v>115</v>
      </c>
      <c r="I909" t="s">
        <v>52</v>
      </c>
      <c r="J909" t="s">
        <v>52</v>
      </c>
      <c r="K909" s="1">
        <v>44593</v>
      </c>
      <c r="L909" t="s">
        <v>53</v>
      </c>
      <c r="M909" s="1">
        <v>45787</v>
      </c>
      <c r="N909" t="s">
        <v>227</v>
      </c>
      <c r="O909" t="s">
        <v>53</v>
      </c>
      <c r="P909" t="s">
        <v>936</v>
      </c>
      <c r="Q909" t="s">
        <v>117</v>
      </c>
      <c r="R909" s="1">
        <v>45380</v>
      </c>
      <c r="S909" t="s">
        <v>58</v>
      </c>
      <c r="T909" t="s">
        <v>191</v>
      </c>
      <c r="U909" t="s">
        <v>176</v>
      </c>
      <c r="V909" t="s">
        <v>293</v>
      </c>
      <c r="W909">
        <v>80997</v>
      </c>
      <c r="X909" t="s">
        <v>62</v>
      </c>
      <c r="Y909" t="s">
        <v>53</v>
      </c>
      <c r="Z909">
        <v>2</v>
      </c>
      <c r="AA909" t="s">
        <v>254</v>
      </c>
      <c r="AB909" t="s">
        <v>64</v>
      </c>
      <c r="AC909" t="s">
        <v>200</v>
      </c>
      <c r="AD909" t="s">
        <v>52</v>
      </c>
      <c r="AE909" t="s">
        <v>193</v>
      </c>
      <c r="AF909" t="s">
        <v>162</v>
      </c>
      <c r="AG909">
        <v>134</v>
      </c>
      <c r="AH909">
        <v>45</v>
      </c>
      <c r="AI909" t="s">
        <v>69</v>
      </c>
      <c r="AJ909" t="s">
        <v>169</v>
      </c>
      <c r="AK909" t="s">
        <v>170</v>
      </c>
      <c r="AL909" t="s">
        <v>181</v>
      </c>
      <c r="AM909">
        <v>3</v>
      </c>
      <c r="AN909">
        <v>1</v>
      </c>
      <c r="AO909">
        <v>9</v>
      </c>
      <c r="AP909">
        <v>3</v>
      </c>
      <c r="AQ909">
        <v>20</v>
      </c>
      <c r="AR909">
        <v>8</v>
      </c>
      <c r="AS909" t="s">
        <v>732</v>
      </c>
      <c r="AT909" t="s">
        <v>184</v>
      </c>
      <c r="AU909" t="s">
        <v>184</v>
      </c>
      <c r="AV909" s="1">
        <v>44967</v>
      </c>
      <c r="AW909" s="116">
        <v>3</v>
      </c>
      <c r="AX909" s="40">
        <f>VLOOKUP(dummy_data!$AU909,dummy_oppeained!B:C,2,0)</f>
        <v>3</v>
      </c>
      <c r="AY909" s="22" t="str">
        <f>VLOOKUP(AT909,dummy_oppeained!B:D,3,0)</f>
        <v>mitteeristav</v>
      </c>
      <c r="AZ909" s="72" t="str">
        <f>VLOOKUP(AS:AS,hinded_abi!B:D,3,0)</f>
        <v>NULL</v>
      </c>
      <c r="BA909" s="26" t="str">
        <f t="shared" si="42"/>
        <v xml:space="preserve"> </v>
      </c>
      <c r="BB909" s="27">
        <f t="shared" si="43"/>
        <v>0</v>
      </c>
      <c r="BC909" s="96" t="str">
        <f t="shared" si="44"/>
        <v>S00038_35002095932_õppeaine35_44967</v>
      </c>
      <c r="BD909" s="104">
        <f>COUNTIF($BC$2:BC909, BC909)</f>
        <v>1</v>
      </c>
    </row>
    <row r="910" spans="1:56" x14ac:dyDescent="0.25">
      <c r="A910" t="s">
        <v>335</v>
      </c>
      <c r="B910" t="s">
        <v>242</v>
      </c>
      <c r="C910" t="s">
        <v>291</v>
      </c>
      <c r="D910" t="s">
        <v>900</v>
      </c>
      <c r="E910">
        <v>35002095932</v>
      </c>
      <c r="F910" t="s">
        <v>243</v>
      </c>
      <c r="G910" t="s">
        <v>312</v>
      </c>
      <c r="H910" t="s">
        <v>115</v>
      </c>
      <c r="I910" t="s">
        <v>52</v>
      </c>
      <c r="J910" t="s">
        <v>52</v>
      </c>
      <c r="K910" s="1">
        <v>44593</v>
      </c>
      <c r="L910" t="s">
        <v>53</v>
      </c>
      <c r="M910" s="1">
        <v>45787</v>
      </c>
      <c r="N910" t="s">
        <v>227</v>
      </c>
      <c r="O910" t="s">
        <v>53</v>
      </c>
      <c r="P910" t="s">
        <v>936</v>
      </c>
      <c r="Q910" t="s">
        <v>117</v>
      </c>
      <c r="R910" s="1">
        <v>45380</v>
      </c>
      <c r="S910" t="s">
        <v>58</v>
      </c>
      <c r="T910" t="s">
        <v>191</v>
      </c>
      <c r="U910" t="s">
        <v>176</v>
      </c>
      <c r="V910" t="s">
        <v>293</v>
      </c>
      <c r="W910">
        <v>80997</v>
      </c>
      <c r="X910" t="s">
        <v>62</v>
      </c>
      <c r="Y910" t="s">
        <v>53</v>
      </c>
      <c r="Z910">
        <v>2</v>
      </c>
      <c r="AA910" t="s">
        <v>254</v>
      </c>
      <c r="AB910" t="s">
        <v>64</v>
      </c>
      <c r="AC910" t="s">
        <v>200</v>
      </c>
      <c r="AD910" t="s">
        <v>52</v>
      </c>
      <c r="AE910" t="s">
        <v>193</v>
      </c>
      <c r="AF910" t="s">
        <v>162</v>
      </c>
      <c r="AG910">
        <v>134</v>
      </c>
      <c r="AH910">
        <v>45</v>
      </c>
      <c r="AI910" t="s">
        <v>69</v>
      </c>
      <c r="AJ910" t="s">
        <v>169</v>
      </c>
      <c r="AK910" t="s">
        <v>170</v>
      </c>
      <c r="AL910" t="s">
        <v>181</v>
      </c>
      <c r="AM910">
        <v>3</v>
      </c>
      <c r="AN910">
        <v>1</v>
      </c>
      <c r="AO910">
        <v>9</v>
      </c>
      <c r="AP910">
        <v>3</v>
      </c>
      <c r="AQ910">
        <v>20</v>
      </c>
      <c r="AR910">
        <v>8</v>
      </c>
      <c r="AS910" t="s">
        <v>745</v>
      </c>
      <c r="AT910" t="s">
        <v>87</v>
      </c>
      <c r="AU910" t="s">
        <v>87</v>
      </c>
      <c r="AV910" s="1">
        <v>45332</v>
      </c>
      <c r="AW910" s="116">
        <v>3</v>
      </c>
      <c r="AX910" s="15">
        <f>VLOOKUP(dummy_data!$AU910,dummy_oppeained!B:C,2,0)</f>
        <v>5</v>
      </c>
      <c r="AY910" s="22" t="str">
        <f>VLOOKUP(AT910,dummy_oppeained!B:D,3,0)</f>
        <v>eristav</v>
      </c>
      <c r="AZ910" s="72">
        <f>VLOOKUP(AS:AS,hinded_abi!B:D,3,0)</f>
        <v>0</v>
      </c>
      <c r="BA910" s="26">
        <f t="shared" si="42"/>
        <v>0</v>
      </c>
      <c r="BB910" s="27">
        <f t="shared" si="43"/>
        <v>5</v>
      </c>
      <c r="BC910" s="96" t="str">
        <f t="shared" si="44"/>
        <v>S00038_35002095932_õppeaine67_45332</v>
      </c>
      <c r="BD910" s="104">
        <f>COUNTIF($BC$2:BC910, BC910)</f>
        <v>1</v>
      </c>
    </row>
    <row r="911" spans="1:56" x14ac:dyDescent="0.25">
      <c r="A911" t="s">
        <v>335</v>
      </c>
      <c r="B911" t="s">
        <v>242</v>
      </c>
      <c r="C911" t="s">
        <v>291</v>
      </c>
      <c r="D911" t="s">
        <v>900</v>
      </c>
      <c r="E911">
        <v>35002095932</v>
      </c>
      <c r="F911" t="s">
        <v>243</v>
      </c>
      <c r="G911" t="s">
        <v>312</v>
      </c>
      <c r="H911" t="s">
        <v>115</v>
      </c>
      <c r="I911" t="s">
        <v>52</v>
      </c>
      <c r="J911" t="s">
        <v>52</v>
      </c>
      <c r="K911" s="1">
        <v>44593</v>
      </c>
      <c r="L911" t="s">
        <v>53</v>
      </c>
      <c r="M911" s="1">
        <v>45787</v>
      </c>
      <c r="N911" t="s">
        <v>227</v>
      </c>
      <c r="O911" t="s">
        <v>53</v>
      </c>
      <c r="P911" t="s">
        <v>936</v>
      </c>
      <c r="Q911" t="s">
        <v>117</v>
      </c>
      <c r="R911" s="1">
        <v>45380</v>
      </c>
      <c r="S911" t="s">
        <v>58</v>
      </c>
      <c r="T911" t="s">
        <v>191</v>
      </c>
      <c r="U911" t="s">
        <v>176</v>
      </c>
      <c r="V911" t="s">
        <v>293</v>
      </c>
      <c r="W911">
        <v>80997</v>
      </c>
      <c r="X911" t="s">
        <v>62</v>
      </c>
      <c r="Y911" t="s">
        <v>53</v>
      </c>
      <c r="Z911">
        <v>2</v>
      </c>
      <c r="AA911" t="s">
        <v>254</v>
      </c>
      <c r="AB911" t="s">
        <v>64</v>
      </c>
      <c r="AC911" t="s">
        <v>200</v>
      </c>
      <c r="AD911" t="s">
        <v>52</v>
      </c>
      <c r="AE911" t="s">
        <v>193</v>
      </c>
      <c r="AF911" t="s">
        <v>162</v>
      </c>
      <c r="AG911">
        <v>134</v>
      </c>
      <c r="AH911">
        <v>45</v>
      </c>
      <c r="AI911" t="s">
        <v>69</v>
      </c>
      <c r="AJ911" t="s">
        <v>169</v>
      </c>
      <c r="AK911" t="s">
        <v>170</v>
      </c>
      <c r="AL911" t="s">
        <v>181</v>
      </c>
      <c r="AM911">
        <v>3</v>
      </c>
      <c r="AN911">
        <v>1</v>
      </c>
      <c r="AO911">
        <v>9</v>
      </c>
      <c r="AP911">
        <v>3</v>
      </c>
      <c r="AQ911">
        <v>20</v>
      </c>
      <c r="AR911">
        <v>8</v>
      </c>
      <c r="AS911" t="s">
        <v>736</v>
      </c>
      <c r="AT911" t="s">
        <v>154</v>
      </c>
      <c r="AU911" t="s">
        <v>154</v>
      </c>
      <c r="AV911" s="1">
        <v>44602</v>
      </c>
      <c r="AW911" s="116">
        <v>3</v>
      </c>
      <c r="AX911" s="40">
        <f>VLOOKUP(dummy_data!$AU911,dummy_oppeained!B:C,2,0)</f>
        <v>6</v>
      </c>
      <c r="AY911" s="22" t="str">
        <f>VLOOKUP(AT911,dummy_oppeained!B:D,3,0)</f>
        <v>eristav</v>
      </c>
      <c r="AZ911" s="72">
        <f>VLOOKUP(AS:AS,hinded_abi!B:D,3,0)</f>
        <v>5</v>
      </c>
      <c r="BA911" s="26">
        <f t="shared" si="42"/>
        <v>30</v>
      </c>
      <c r="BB911" s="27">
        <f t="shared" si="43"/>
        <v>6</v>
      </c>
      <c r="BC911" s="96" t="str">
        <f t="shared" si="44"/>
        <v>S00038_35002095932_õppeaine70_44602</v>
      </c>
      <c r="BD911" s="104">
        <f>COUNTIF($BC$2:BC911, BC911)</f>
        <v>1</v>
      </c>
    </row>
    <row r="912" spans="1:56" x14ac:dyDescent="0.25">
      <c r="A912" t="s">
        <v>335</v>
      </c>
      <c r="B912" t="s">
        <v>242</v>
      </c>
      <c r="C912" t="s">
        <v>291</v>
      </c>
      <c r="D912" t="s">
        <v>900</v>
      </c>
      <c r="E912">
        <v>35002095932</v>
      </c>
      <c r="F912" t="s">
        <v>243</v>
      </c>
      <c r="G912" t="s">
        <v>312</v>
      </c>
      <c r="H912" t="s">
        <v>115</v>
      </c>
      <c r="I912" t="s">
        <v>52</v>
      </c>
      <c r="J912" t="s">
        <v>52</v>
      </c>
      <c r="K912" s="1">
        <v>44593</v>
      </c>
      <c r="L912" t="s">
        <v>53</v>
      </c>
      <c r="M912" s="1">
        <v>45787</v>
      </c>
      <c r="N912" t="s">
        <v>227</v>
      </c>
      <c r="O912" t="s">
        <v>53</v>
      </c>
      <c r="P912" t="s">
        <v>936</v>
      </c>
      <c r="Q912" t="s">
        <v>117</v>
      </c>
      <c r="R912" s="1">
        <v>45380</v>
      </c>
      <c r="S912" t="s">
        <v>58</v>
      </c>
      <c r="T912" t="s">
        <v>191</v>
      </c>
      <c r="U912" t="s">
        <v>176</v>
      </c>
      <c r="V912" t="s">
        <v>293</v>
      </c>
      <c r="W912">
        <v>80997</v>
      </c>
      <c r="X912" t="s">
        <v>62</v>
      </c>
      <c r="Y912" t="s">
        <v>53</v>
      </c>
      <c r="Z912">
        <v>2</v>
      </c>
      <c r="AA912" t="s">
        <v>254</v>
      </c>
      <c r="AB912" t="s">
        <v>64</v>
      </c>
      <c r="AC912" t="s">
        <v>200</v>
      </c>
      <c r="AD912" t="s">
        <v>52</v>
      </c>
      <c r="AE912" t="s">
        <v>193</v>
      </c>
      <c r="AF912" t="s">
        <v>162</v>
      </c>
      <c r="AG912">
        <v>134</v>
      </c>
      <c r="AH912">
        <v>45</v>
      </c>
      <c r="AI912" t="s">
        <v>69</v>
      </c>
      <c r="AJ912" t="s">
        <v>169</v>
      </c>
      <c r="AK912" t="s">
        <v>170</v>
      </c>
      <c r="AL912" t="s">
        <v>181</v>
      </c>
      <c r="AM912">
        <v>3</v>
      </c>
      <c r="AN912">
        <v>1</v>
      </c>
      <c r="AO912">
        <v>9</v>
      </c>
      <c r="AP912">
        <v>3</v>
      </c>
      <c r="AQ912">
        <v>20</v>
      </c>
      <c r="AR912">
        <v>8</v>
      </c>
      <c r="AS912" t="s">
        <v>732</v>
      </c>
      <c r="AT912" t="s">
        <v>82</v>
      </c>
      <c r="AU912" t="s">
        <v>82</v>
      </c>
      <c r="AV912" s="1">
        <v>45179</v>
      </c>
      <c r="AW912" s="116">
        <v>3</v>
      </c>
      <c r="AX912" s="15">
        <f>VLOOKUP(dummy_data!$AU912,dummy_oppeained!B:C,2,0)</f>
        <v>3</v>
      </c>
      <c r="AY912" s="22" t="str">
        <f>VLOOKUP(AT912,dummy_oppeained!B:D,3,0)</f>
        <v>mitteeristav</v>
      </c>
      <c r="AZ912" s="72" t="str">
        <f>VLOOKUP(AS:AS,hinded_abi!B:D,3,0)</f>
        <v>NULL</v>
      </c>
      <c r="BA912" s="26" t="str">
        <f t="shared" si="42"/>
        <v xml:space="preserve"> </v>
      </c>
      <c r="BB912" s="27">
        <f t="shared" si="43"/>
        <v>0</v>
      </c>
      <c r="BC912" s="96" t="str">
        <f t="shared" si="44"/>
        <v>S00038_35002095932_õppeaine76_45179</v>
      </c>
      <c r="BD912" s="104">
        <f>COUNTIF($BC$2:BC912, BC912)</f>
        <v>1</v>
      </c>
    </row>
    <row r="913" spans="1:56" x14ac:dyDescent="0.25">
      <c r="A913" t="s">
        <v>335</v>
      </c>
      <c r="B913" t="s">
        <v>242</v>
      </c>
      <c r="C913" t="s">
        <v>291</v>
      </c>
      <c r="D913" t="s">
        <v>900</v>
      </c>
      <c r="E913">
        <v>35002095932</v>
      </c>
      <c r="F913" t="s">
        <v>243</v>
      </c>
      <c r="G913" t="s">
        <v>312</v>
      </c>
      <c r="H913" t="s">
        <v>115</v>
      </c>
      <c r="I913" t="s">
        <v>52</v>
      </c>
      <c r="J913" t="s">
        <v>52</v>
      </c>
      <c r="K913" s="1">
        <v>44593</v>
      </c>
      <c r="L913" t="s">
        <v>53</v>
      </c>
      <c r="M913" s="1">
        <v>45787</v>
      </c>
      <c r="N913" t="s">
        <v>227</v>
      </c>
      <c r="O913" t="s">
        <v>53</v>
      </c>
      <c r="P913" t="s">
        <v>936</v>
      </c>
      <c r="Q913" t="s">
        <v>117</v>
      </c>
      <c r="R913" s="1">
        <v>45380</v>
      </c>
      <c r="S913" t="s">
        <v>58</v>
      </c>
      <c r="T913" t="s">
        <v>191</v>
      </c>
      <c r="U913" t="s">
        <v>176</v>
      </c>
      <c r="V913" t="s">
        <v>293</v>
      </c>
      <c r="W913">
        <v>80997</v>
      </c>
      <c r="X913" t="s">
        <v>62</v>
      </c>
      <c r="Y913" t="s">
        <v>53</v>
      </c>
      <c r="Z913">
        <v>2</v>
      </c>
      <c r="AA913" t="s">
        <v>254</v>
      </c>
      <c r="AB913" t="s">
        <v>64</v>
      </c>
      <c r="AC913" t="s">
        <v>200</v>
      </c>
      <c r="AD913" t="s">
        <v>52</v>
      </c>
      <c r="AE913" t="s">
        <v>193</v>
      </c>
      <c r="AF913" t="s">
        <v>162</v>
      </c>
      <c r="AG913">
        <v>134</v>
      </c>
      <c r="AH913">
        <v>45</v>
      </c>
      <c r="AI913" t="s">
        <v>69</v>
      </c>
      <c r="AJ913" t="s">
        <v>169</v>
      </c>
      <c r="AK913" t="s">
        <v>170</v>
      </c>
      <c r="AL913" t="s">
        <v>181</v>
      </c>
      <c r="AM913">
        <v>3</v>
      </c>
      <c r="AN913">
        <v>1</v>
      </c>
      <c r="AO913">
        <v>9</v>
      </c>
      <c r="AP913">
        <v>3</v>
      </c>
      <c r="AQ913">
        <v>20</v>
      </c>
      <c r="AR913">
        <v>8</v>
      </c>
      <c r="AS913" t="s">
        <v>745</v>
      </c>
      <c r="AT913" t="s">
        <v>196</v>
      </c>
      <c r="AU913" t="s">
        <v>196</v>
      </c>
      <c r="AV913" s="1">
        <v>44237</v>
      </c>
      <c r="AW913" s="116">
        <v>3</v>
      </c>
      <c r="AX913" s="40">
        <f>VLOOKUP(dummy_data!$AU913,dummy_oppeained!B:C,2,0)</f>
        <v>5</v>
      </c>
      <c r="AY913" s="22" t="str">
        <f>VLOOKUP(AT913,dummy_oppeained!B:D,3,0)</f>
        <v>eristav</v>
      </c>
      <c r="AZ913" s="72">
        <f>VLOOKUP(AS:AS,hinded_abi!B:D,3,0)</f>
        <v>0</v>
      </c>
      <c r="BA913" s="26">
        <f t="shared" si="42"/>
        <v>0</v>
      </c>
      <c r="BB913" s="27">
        <f t="shared" si="43"/>
        <v>5</v>
      </c>
      <c r="BC913" s="96" t="str">
        <f t="shared" si="44"/>
        <v>S00038_35002095932_õppeaine82_44237</v>
      </c>
      <c r="BD913" s="104">
        <f>COUNTIF($BC$2:BC913, BC913)</f>
        <v>1</v>
      </c>
    </row>
    <row r="914" spans="1:56" x14ac:dyDescent="0.25">
      <c r="A914" t="s">
        <v>335</v>
      </c>
      <c r="B914" t="s">
        <v>242</v>
      </c>
      <c r="C914" t="s">
        <v>291</v>
      </c>
      <c r="D914" t="s">
        <v>900</v>
      </c>
      <c r="E914">
        <v>35002095932</v>
      </c>
      <c r="F914" t="s">
        <v>243</v>
      </c>
      <c r="G914" t="s">
        <v>312</v>
      </c>
      <c r="H914" t="s">
        <v>115</v>
      </c>
      <c r="I914" t="s">
        <v>52</v>
      </c>
      <c r="J914" t="s">
        <v>52</v>
      </c>
      <c r="K914" s="1">
        <v>44593</v>
      </c>
      <c r="L914" t="s">
        <v>53</v>
      </c>
      <c r="M914" s="1">
        <v>45787</v>
      </c>
      <c r="N914" t="s">
        <v>227</v>
      </c>
      <c r="O914" t="s">
        <v>53</v>
      </c>
      <c r="P914" t="s">
        <v>936</v>
      </c>
      <c r="Q914" t="s">
        <v>117</v>
      </c>
      <c r="R914" s="1">
        <v>45380</v>
      </c>
      <c r="S914" t="s">
        <v>58</v>
      </c>
      <c r="T914" t="s">
        <v>191</v>
      </c>
      <c r="U914" t="s">
        <v>176</v>
      </c>
      <c r="V914" t="s">
        <v>293</v>
      </c>
      <c r="W914">
        <v>80997</v>
      </c>
      <c r="X914" t="s">
        <v>62</v>
      </c>
      <c r="Y914" t="s">
        <v>53</v>
      </c>
      <c r="Z914">
        <v>2</v>
      </c>
      <c r="AA914" t="s">
        <v>254</v>
      </c>
      <c r="AB914" t="s">
        <v>64</v>
      </c>
      <c r="AC914" t="s">
        <v>200</v>
      </c>
      <c r="AD914" t="s">
        <v>52</v>
      </c>
      <c r="AE914" t="s">
        <v>193</v>
      </c>
      <c r="AF914" t="s">
        <v>162</v>
      </c>
      <c r="AG914">
        <v>134</v>
      </c>
      <c r="AH914">
        <v>45</v>
      </c>
      <c r="AI914" t="s">
        <v>69</v>
      </c>
      <c r="AJ914" t="s">
        <v>169</v>
      </c>
      <c r="AK914" t="s">
        <v>170</v>
      </c>
      <c r="AL914" t="s">
        <v>181</v>
      </c>
      <c r="AM914">
        <v>3</v>
      </c>
      <c r="AN914">
        <v>1</v>
      </c>
      <c r="AO914">
        <v>9</v>
      </c>
      <c r="AP914">
        <v>3</v>
      </c>
      <c r="AQ914">
        <v>20</v>
      </c>
      <c r="AR914">
        <v>8</v>
      </c>
      <c r="AS914" t="s">
        <v>732</v>
      </c>
      <c r="AT914" t="s">
        <v>185</v>
      </c>
      <c r="AU914" t="s">
        <v>185</v>
      </c>
      <c r="AV914" s="1">
        <v>44449</v>
      </c>
      <c r="AW914" s="116">
        <v>3</v>
      </c>
      <c r="AX914" s="15">
        <f>VLOOKUP(dummy_data!$AU914,dummy_oppeained!B:C,2,0)</f>
        <v>3</v>
      </c>
      <c r="AY914" s="22" t="str">
        <f>VLOOKUP(AT914,dummy_oppeained!B:D,3,0)</f>
        <v>mitteeristav</v>
      </c>
      <c r="AZ914" s="72" t="str">
        <f>VLOOKUP(AS:AS,hinded_abi!B:D,3,0)</f>
        <v>NULL</v>
      </c>
      <c r="BA914" s="26" t="str">
        <f t="shared" si="42"/>
        <v xml:space="preserve"> </v>
      </c>
      <c r="BB914" s="27">
        <f t="shared" si="43"/>
        <v>0</v>
      </c>
      <c r="BC914" s="96" t="str">
        <f t="shared" si="44"/>
        <v>S00038_35002095932_õppeaine6_44449</v>
      </c>
      <c r="BD914" s="104">
        <f>COUNTIF($BC$2:BC914, BC914)</f>
        <v>1</v>
      </c>
    </row>
    <row r="915" spans="1:56" x14ac:dyDescent="0.25">
      <c r="A915" t="s">
        <v>335</v>
      </c>
      <c r="B915" t="s">
        <v>242</v>
      </c>
      <c r="C915" t="s">
        <v>291</v>
      </c>
      <c r="D915" t="s">
        <v>900</v>
      </c>
      <c r="E915">
        <v>35002095932</v>
      </c>
      <c r="F915" t="s">
        <v>243</v>
      </c>
      <c r="G915" t="s">
        <v>312</v>
      </c>
      <c r="H915" t="s">
        <v>115</v>
      </c>
      <c r="I915" t="s">
        <v>52</v>
      </c>
      <c r="J915" t="s">
        <v>52</v>
      </c>
      <c r="K915" s="1">
        <v>44593</v>
      </c>
      <c r="L915" t="s">
        <v>53</v>
      </c>
      <c r="M915" s="1">
        <v>45787</v>
      </c>
      <c r="N915" t="s">
        <v>227</v>
      </c>
      <c r="O915" t="s">
        <v>53</v>
      </c>
      <c r="P915" t="s">
        <v>936</v>
      </c>
      <c r="Q915" t="s">
        <v>117</v>
      </c>
      <c r="R915" s="1">
        <v>45380</v>
      </c>
      <c r="S915" t="s">
        <v>58</v>
      </c>
      <c r="T915" t="s">
        <v>191</v>
      </c>
      <c r="U915" t="s">
        <v>176</v>
      </c>
      <c r="V915" t="s">
        <v>293</v>
      </c>
      <c r="W915">
        <v>80997</v>
      </c>
      <c r="X915" t="s">
        <v>62</v>
      </c>
      <c r="Y915" t="s">
        <v>53</v>
      </c>
      <c r="Z915">
        <v>2</v>
      </c>
      <c r="AA915" t="s">
        <v>254</v>
      </c>
      <c r="AB915" t="s">
        <v>64</v>
      </c>
      <c r="AC915" t="s">
        <v>200</v>
      </c>
      <c r="AD915" t="s">
        <v>52</v>
      </c>
      <c r="AE915" t="s">
        <v>193</v>
      </c>
      <c r="AF915" t="s">
        <v>162</v>
      </c>
      <c r="AG915">
        <v>134</v>
      </c>
      <c r="AH915">
        <v>45</v>
      </c>
      <c r="AI915" t="s">
        <v>69</v>
      </c>
      <c r="AJ915" t="s">
        <v>169</v>
      </c>
      <c r="AK915" t="s">
        <v>170</v>
      </c>
      <c r="AL915" t="s">
        <v>181</v>
      </c>
      <c r="AM915">
        <v>3</v>
      </c>
      <c r="AN915">
        <v>1</v>
      </c>
      <c r="AO915">
        <v>9</v>
      </c>
      <c r="AP915">
        <v>3</v>
      </c>
      <c r="AQ915">
        <v>20</v>
      </c>
      <c r="AR915">
        <v>8</v>
      </c>
      <c r="AS915" t="s">
        <v>732</v>
      </c>
      <c r="AT915" t="s">
        <v>101</v>
      </c>
      <c r="AU915" t="s">
        <v>101</v>
      </c>
      <c r="AV915" s="1">
        <v>44602</v>
      </c>
      <c r="AW915" s="116">
        <v>3</v>
      </c>
      <c r="AX915" s="40">
        <f>VLOOKUP(dummy_data!$AU915,dummy_oppeained!B:C,2,0)</f>
        <v>3</v>
      </c>
      <c r="AY915" s="22" t="str">
        <f>VLOOKUP(AT915,dummy_oppeained!B:D,3,0)</f>
        <v>mitteeristav</v>
      </c>
      <c r="AZ915" s="72" t="str">
        <f>VLOOKUP(AS:AS,hinded_abi!B:D,3,0)</f>
        <v>NULL</v>
      </c>
      <c r="BA915" s="26" t="str">
        <f t="shared" si="42"/>
        <v xml:space="preserve"> </v>
      </c>
      <c r="BB915" s="27">
        <f t="shared" si="43"/>
        <v>0</v>
      </c>
      <c r="BC915" s="96" t="str">
        <f t="shared" si="44"/>
        <v>S00038_35002095932_õppeaine15_44602</v>
      </c>
      <c r="BD915" s="104">
        <f>COUNTIF($BC$2:BC915, BC915)</f>
        <v>1</v>
      </c>
    </row>
    <row r="916" spans="1:56" x14ac:dyDescent="0.25">
      <c r="A916" t="s">
        <v>335</v>
      </c>
      <c r="B916" t="s">
        <v>242</v>
      </c>
      <c r="C916" t="s">
        <v>291</v>
      </c>
      <c r="D916" t="s">
        <v>900</v>
      </c>
      <c r="E916">
        <v>35002095932</v>
      </c>
      <c r="F916" t="s">
        <v>243</v>
      </c>
      <c r="G916" t="s">
        <v>312</v>
      </c>
      <c r="H916" t="s">
        <v>115</v>
      </c>
      <c r="I916" t="s">
        <v>52</v>
      </c>
      <c r="J916" t="s">
        <v>52</v>
      </c>
      <c r="K916" s="1">
        <v>44593</v>
      </c>
      <c r="L916" t="s">
        <v>53</v>
      </c>
      <c r="M916" s="1">
        <v>45787</v>
      </c>
      <c r="N916" t="s">
        <v>227</v>
      </c>
      <c r="O916" t="s">
        <v>53</v>
      </c>
      <c r="P916" t="s">
        <v>936</v>
      </c>
      <c r="Q916" t="s">
        <v>117</v>
      </c>
      <c r="R916" s="1">
        <v>45380</v>
      </c>
      <c r="S916" t="s">
        <v>58</v>
      </c>
      <c r="T916" t="s">
        <v>191</v>
      </c>
      <c r="U916" t="s">
        <v>176</v>
      </c>
      <c r="V916" t="s">
        <v>293</v>
      </c>
      <c r="W916">
        <v>80997</v>
      </c>
      <c r="X916" t="s">
        <v>62</v>
      </c>
      <c r="Y916" t="s">
        <v>53</v>
      </c>
      <c r="Z916">
        <v>2</v>
      </c>
      <c r="AA916" t="s">
        <v>254</v>
      </c>
      <c r="AB916" t="s">
        <v>64</v>
      </c>
      <c r="AC916" t="s">
        <v>200</v>
      </c>
      <c r="AD916" t="s">
        <v>52</v>
      </c>
      <c r="AE916" t="s">
        <v>193</v>
      </c>
      <c r="AF916" t="s">
        <v>162</v>
      </c>
      <c r="AG916">
        <v>134</v>
      </c>
      <c r="AH916">
        <v>45</v>
      </c>
      <c r="AI916" t="s">
        <v>69</v>
      </c>
      <c r="AJ916" t="s">
        <v>169</v>
      </c>
      <c r="AK916" t="s">
        <v>170</v>
      </c>
      <c r="AL916" t="s">
        <v>181</v>
      </c>
      <c r="AM916">
        <v>3</v>
      </c>
      <c r="AN916">
        <v>1</v>
      </c>
      <c r="AO916">
        <v>9</v>
      </c>
      <c r="AP916">
        <v>3</v>
      </c>
      <c r="AQ916">
        <v>20</v>
      </c>
      <c r="AR916">
        <v>8</v>
      </c>
      <c r="AS916" t="s">
        <v>732</v>
      </c>
      <c r="AT916" t="s">
        <v>137</v>
      </c>
      <c r="AU916" t="s">
        <v>137</v>
      </c>
      <c r="AV916" s="1">
        <v>45179</v>
      </c>
      <c r="AW916" s="116">
        <v>3</v>
      </c>
      <c r="AX916" s="15">
        <f>VLOOKUP(dummy_data!$AU916,dummy_oppeained!B:C,2,0)</f>
        <v>3</v>
      </c>
      <c r="AY916" s="22" t="str">
        <f>VLOOKUP(AT916,dummy_oppeained!B:D,3,0)</f>
        <v>mitteeristav</v>
      </c>
      <c r="AZ916" s="72" t="str">
        <f>VLOOKUP(AS:AS,hinded_abi!B:D,3,0)</f>
        <v>NULL</v>
      </c>
      <c r="BA916" s="26" t="str">
        <f t="shared" si="42"/>
        <v xml:space="preserve"> </v>
      </c>
      <c r="BB916" s="27">
        <f t="shared" si="43"/>
        <v>0</v>
      </c>
      <c r="BC916" s="96" t="str">
        <f t="shared" si="44"/>
        <v>S00038_35002095932_õppeaine62_45179</v>
      </c>
      <c r="BD916" s="104">
        <f>COUNTIF($BC$2:BC916, BC916)</f>
        <v>1</v>
      </c>
    </row>
    <row r="917" spans="1:56" x14ac:dyDescent="0.25">
      <c r="A917" t="s">
        <v>335</v>
      </c>
      <c r="B917" t="s">
        <v>242</v>
      </c>
      <c r="C917" t="s">
        <v>291</v>
      </c>
      <c r="D917" t="s">
        <v>900</v>
      </c>
      <c r="E917">
        <v>35002095932</v>
      </c>
      <c r="F917" t="s">
        <v>243</v>
      </c>
      <c r="G917" t="s">
        <v>312</v>
      </c>
      <c r="H917" t="s">
        <v>115</v>
      </c>
      <c r="I917" t="s">
        <v>52</v>
      </c>
      <c r="J917" t="s">
        <v>52</v>
      </c>
      <c r="K917" s="1">
        <v>44593</v>
      </c>
      <c r="L917" t="s">
        <v>53</v>
      </c>
      <c r="M917" s="1">
        <v>45787</v>
      </c>
      <c r="N917" t="s">
        <v>227</v>
      </c>
      <c r="O917" t="s">
        <v>53</v>
      </c>
      <c r="P917" t="s">
        <v>936</v>
      </c>
      <c r="Q917" t="s">
        <v>117</v>
      </c>
      <c r="R917" s="1">
        <v>45380</v>
      </c>
      <c r="S917" t="s">
        <v>58</v>
      </c>
      <c r="T917" t="s">
        <v>191</v>
      </c>
      <c r="U917" t="s">
        <v>176</v>
      </c>
      <c r="V917" t="s">
        <v>293</v>
      </c>
      <c r="W917">
        <v>80997</v>
      </c>
      <c r="X917" t="s">
        <v>62</v>
      </c>
      <c r="Y917" t="s">
        <v>53</v>
      </c>
      <c r="Z917">
        <v>2</v>
      </c>
      <c r="AA917" t="s">
        <v>254</v>
      </c>
      <c r="AB917" t="s">
        <v>64</v>
      </c>
      <c r="AC917" t="s">
        <v>200</v>
      </c>
      <c r="AD917" t="s">
        <v>52</v>
      </c>
      <c r="AE917" t="s">
        <v>193</v>
      </c>
      <c r="AF917" t="s">
        <v>162</v>
      </c>
      <c r="AG917">
        <v>134</v>
      </c>
      <c r="AH917">
        <v>45</v>
      </c>
      <c r="AI917" t="s">
        <v>69</v>
      </c>
      <c r="AJ917" t="s">
        <v>169</v>
      </c>
      <c r="AK917" t="s">
        <v>170</v>
      </c>
      <c r="AL917" t="s">
        <v>181</v>
      </c>
      <c r="AM917">
        <v>3</v>
      </c>
      <c r="AN917">
        <v>1</v>
      </c>
      <c r="AO917">
        <v>9</v>
      </c>
      <c r="AP917">
        <v>3</v>
      </c>
      <c r="AQ917">
        <v>20</v>
      </c>
      <c r="AR917">
        <v>8</v>
      </c>
      <c r="AS917" t="s">
        <v>732</v>
      </c>
      <c r="AT917" t="s">
        <v>195</v>
      </c>
      <c r="AU917" t="s">
        <v>195</v>
      </c>
      <c r="AV917" s="1">
        <v>44967</v>
      </c>
      <c r="AW917" s="116">
        <v>3</v>
      </c>
      <c r="AX917" s="40">
        <f>VLOOKUP(dummy_data!$AU917,dummy_oppeained!B:C,2,0)</f>
        <v>3</v>
      </c>
      <c r="AY917" s="22" t="str">
        <f>VLOOKUP(AT917,dummy_oppeained!B:D,3,0)</f>
        <v>mitteeristav</v>
      </c>
      <c r="AZ917" s="72" t="str">
        <f>VLOOKUP(AS:AS,hinded_abi!B:D,3,0)</f>
        <v>NULL</v>
      </c>
      <c r="BA917" s="26" t="str">
        <f t="shared" si="42"/>
        <v xml:space="preserve"> </v>
      </c>
      <c r="BB917" s="27">
        <f t="shared" si="43"/>
        <v>0</v>
      </c>
      <c r="BC917" s="96" t="str">
        <f t="shared" si="44"/>
        <v>S00038_35002095932_õppeaine71_44967</v>
      </c>
      <c r="BD917" s="104">
        <f>COUNTIF($BC$2:BC917, BC917)</f>
        <v>1</v>
      </c>
    </row>
    <row r="918" spans="1:56" x14ac:dyDescent="0.25">
      <c r="A918" t="s">
        <v>335</v>
      </c>
      <c r="B918" t="s">
        <v>242</v>
      </c>
      <c r="C918" t="s">
        <v>291</v>
      </c>
      <c r="D918" t="s">
        <v>900</v>
      </c>
      <c r="E918">
        <v>35002095932</v>
      </c>
      <c r="F918" t="s">
        <v>243</v>
      </c>
      <c r="G918" t="s">
        <v>312</v>
      </c>
      <c r="H918" t="s">
        <v>115</v>
      </c>
      <c r="I918" t="s">
        <v>52</v>
      </c>
      <c r="J918" t="s">
        <v>52</v>
      </c>
      <c r="K918" s="1">
        <v>44593</v>
      </c>
      <c r="L918" t="s">
        <v>53</v>
      </c>
      <c r="M918" s="1">
        <v>45787</v>
      </c>
      <c r="N918" t="s">
        <v>227</v>
      </c>
      <c r="O918" t="s">
        <v>53</v>
      </c>
      <c r="P918" t="s">
        <v>936</v>
      </c>
      <c r="Q918" t="s">
        <v>117</v>
      </c>
      <c r="R918" s="1">
        <v>45380</v>
      </c>
      <c r="S918" t="s">
        <v>58</v>
      </c>
      <c r="T918" t="s">
        <v>191</v>
      </c>
      <c r="U918" t="s">
        <v>176</v>
      </c>
      <c r="V918" t="s">
        <v>293</v>
      </c>
      <c r="W918">
        <v>80997</v>
      </c>
      <c r="X918" t="s">
        <v>62</v>
      </c>
      <c r="Y918" t="s">
        <v>53</v>
      </c>
      <c r="Z918">
        <v>2</v>
      </c>
      <c r="AA918" t="s">
        <v>254</v>
      </c>
      <c r="AB918" t="s">
        <v>64</v>
      </c>
      <c r="AC918" t="s">
        <v>200</v>
      </c>
      <c r="AD918" t="s">
        <v>52</v>
      </c>
      <c r="AE918" t="s">
        <v>193</v>
      </c>
      <c r="AF918" t="s">
        <v>162</v>
      </c>
      <c r="AG918">
        <v>134</v>
      </c>
      <c r="AH918">
        <v>45</v>
      </c>
      <c r="AI918" t="s">
        <v>69</v>
      </c>
      <c r="AJ918" t="s">
        <v>169</v>
      </c>
      <c r="AK918" t="s">
        <v>170</v>
      </c>
      <c r="AL918" t="s">
        <v>181</v>
      </c>
      <c r="AM918">
        <v>3</v>
      </c>
      <c r="AN918">
        <v>1</v>
      </c>
      <c r="AO918">
        <v>9</v>
      </c>
      <c r="AP918">
        <v>3</v>
      </c>
      <c r="AQ918">
        <v>20</v>
      </c>
      <c r="AR918">
        <v>8</v>
      </c>
      <c r="AS918" t="s">
        <v>745</v>
      </c>
      <c r="AT918" t="s">
        <v>240</v>
      </c>
      <c r="AU918" t="s">
        <v>240</v>
      </c>
      <c r="AV918" s="1">
        <v>44449</v>
      </c>
      <c r="AW918" s="116">
        <v>3</v>
      </c>
      <c r="AX918" s="15">
        <f>VLOOKUP(dummy_data!$AU918,dummy_oppeained!B:C,2,0)</f>
        <v>6</v>
      </c>
      <c r="AY918" s="22" t="str">
        <f>VLOOKUP(AT918,dummy_oppeained!B:D,3,0)</f>
        <v>eristav</v>
      </c>
      <c r="AZ918" s="72">
        <f>VLOOKUP(AS:AS,hinded_abi!B:D,3,0)</f>
        <v>0</v>
      </c>
      <c r="BA918" s="26">
        <f t="shared" si="42"/>
        <v>0</v>
      </c>
      <c r="BB918" s="27">
        <f t="shared" si="43"/>
        <v>6</v>
      </c>
      <c r="BC918" s="96" t="str">
        <f t="shared" si="44"/>
        <v>S00038_35002095932_õppeaine44_44449</v>
      </c>
      <c r="BD918" s="104">
        <f>COUNTIF($BC$2:BC918, BC918)</f>
        <v>1</v>
      </c>
    </row>
    <row r="919" spans="1:56" x14ac:dyDescent="0.25">
      <c r="A919" t="s">
        <v>335</v>
      </c>
      <c r="B919" t="s">
        <v>242</v>
      </c>
      <c r="C919" t="s">
        <v>291</v>
      </c>
      <c r="D919" t="s">
        <v>900</v>
      </c>
      <c r="E919">
        <v>35002095932</v>
      </c>
      <c r="F919" t="s">
        <v>243</v>
      </c>
      <c r="G919" t="s">
        <v>312</v>
      </c>
      <c r="H919" t="s">
        <v>115</v>
      </c>
      <c r="I919" t="s">
        <v>52</v>
      </c>
      <c r="J919" t="s">
        <v>52</v>
      </c>
      <c r="K919" s="1">
        <v>44593</v>
      </c>
      <c r="L919" t="s">
        <v>53</v>
      </c>
      <c r="M919" s="1">
        <v>45787</v>
      </c>
      <c r="N919" t="s">
        <v>227</v>
      </c>
      <c r="O919" t="s">
        <v>53</v>
      </c>
      <c r="P919" t="s">
        <v>936</v>
      </c>
      <c r="Q919" t="s">
        <v>117</v>
      </c>
      <c r="R919" s="1">
        <v>45380</v>
      </c>
      <c r="S919" t="s">
        <v>58</v>
      </c>
      <c r="T919" t="s">
        <v>191</v>
      </c>
      <c r="U919" t="s">
        <v>176</v>
      </c>
      <c r="V919" t="s">
        <v>293</v>
      </c>
      <c r="W919">
        <v>80997</v>
      </c>
      <c r="X919" t="s">
        <v>62</v>
      </c>
      <c r="Y919" t="s">
        <v>53</v>
      </c>
      <c r="Z919">
        <v>2</v>
      </c>
      <c r="AA919" t="s">
        <v>254</v>
      </c>
      <c r="AB919" t="s">
        <v>64</v>
      </c>
      <c r="AC919" t="s">
        <v>200</v>
      </c>
      <c r="AD919" t="s">
        <v>52</v>
      </c>
      <c r="AE919" t="s">
        <v>193</v>
      </c>
      <c r="AF919" t="s">
        <v>162</v>
      </c>
      <c r="AG919">
        <v>134</v>
      </c>
      <c r="AH919">
        <v>45</v>
      </c>
      <c r="AI919" t="s">
        <v>69</v>
      </c>
      <c r="AJ919" t="s">
        <v>169</v>
      </c>
      <c r="AK919" t="s">
        <v>170</v>
      </c>
      <c r="AL919" t="s">
        <v>181</v>
      </c>
      <c r="AM919">
        <v>3</v>
      </c>
      <c r="AN919">
        <v>1</v>
      </c>
      <c r="AO919">
        <v>9</v>
      </c>
      <c r="AP919">
        <v>3</v>
      </c>
      <c r="AQ919">
        <v>20</v>
      </c>
      <c r="AR919">
        <v>8</v>
      </c>
      <c r="AS919" t="s">
        <v>736</v>
      </c>
      <c r="AT919" t="s">
        <v>132</v>
      </c>
      <c r="AU919" t="s">
        <v>132</v>
      </c>
      <c r="AV919" s="1">
        <v>44084</v>
      </c>
      <c r="AW919" s="116">
        <v>3</v>
      </c>
      <c r="AX919" s="40">
        <f>VLOOKUP(dummy_data!$AU919,dummy_oppeained!B:C,2,0)</f>
        <v>6</v>
      </c>
      <c r="AY919" s="22" t="str">
        <f>VLOOKUP(AT919,dummy_oppeained!B:D,3,0)</f>
        <v>eristav</v>
      </c>
      <c r="AZ919" s="72">
        <f>VLOOKUP(AS:AS,hinded_abi!B:D,3,0)</f>
        <v>5</v>
      </c>
      <c r="BA919" s="26">
        <f t="shared" si="42"/>
        <v>30</v>
      </c>
      <c r="BB919" s="27">
        <f t="shared" si="43"/>
        <v>6</v>
      </c>
      <c r="BC919" s="96" t="str">
        <f t="shared" si="44"/>
        <v>S00038_35002095932_õppeaine56_44084</v>
      </c>
      <c r="BD919" s="104">
        <f>COUNTIF($BC$2:BC919, BC919)</f>
        <v>1</v>
      </c>
    </row>
    <row r="920" spans="1:56" x14ac:dyDescent="0.25">
      <c r="A920" t="s">
        <v>335</v>
      </c>
      <c r="B920" t="s">
        <v>242</v>
      </c>
      <c r="C920" t="s">
        <v>291</v>
      </c>
      <c r="D920" t="s">
        <v>900</v>
      </c>
      <c r="E920">
        <v>35002095932</v>
      </c>
      <c r="F920" t="s">
        <v>243</v>
      </c>
      <c r="G920" t="s">
        <v>312</v>
      </c>
      <c r="H920" t="s">
        <v>115</v>
      </c>
      <c r="I920" t="s">
        <v>52</v>
      </c>
      <c r="J920" t="s">
        <v>52</v>
      </c>
      <c r="K920" s="1">
        <v>44593</v>
      </c>
      <c r="L920" t="s">
        <v>53</v>
      </c>
      <c r="M920" s="1">
        <v>45787</v>
      </c>
      <c r="N920" t="s">
        <v>227</v>
      </c>
      <c r="O920" t="s">
        <v>53</v>
      </c>
      <c r="P920" t="s">
        <v>936</v>
      </c>
      <c r="Q920" t="s">
        <v>117</v>
      </c>
      <c r="R920" s="1">
        <v>45380</v>
      </c>
      <c r="S920" t="s">
        <v>58</v>
      </c>
      <c r="T920" t="s">
        <v>191</v>
      </c>
      <c r="U920" t="s">
        <v>176</v>
      </c>
      <c r="V920" t="s">
        <v>293</v>
      </c>
      <c r="W920">
        <v>80997</v>
      </c>
      <c r="X920" t="s">
        <v>62</v>
      </c>
      <c r="Y920" t="s">
        <v>53</v>
      </c>
      <c r="Z920">
        <v>2</v>
      </c>
      <c r="AA920" t="s">
        <v>254</v>
      </c>
      <c r="AB920" t="s">
        <v>64</v>
      </c>
      <c r="AC920" t="s">
        <v>200</v>
      </c>
      <c r="AD920" t="s">
        <v>52</v>
      </c>
      <c r="AE920" t="s">
        <v>193</v>
      </c>
      <c r="AF920" t="s">
        <v>162</v>
      </c>
      <c r="AG920">
        <v>134</v>
      </c>
      <c r="AH920">
        <v>45</v>
      </c>
      <c r="AI920" t="s">
        <v>69</v>
      </c>
      <c r="AJ920" t="s">
        <v>169</v>
      </c>
      <c r="AK920" t="s">
        <v>170</v>
      </c>
      <c r="AL920" t="s">
        <v>181</v>
      </c>
      <c r="AM920">
        <v>3</v>
      </c>
      <c r="AN920">
        <v>1</v>
      </c>
      <c r="AO920">
        <v>9</v>
      </c>
      <c r="AP920">
        <v>3</v>
      </c>
      <c r="AQ920">
        <v>20</v>
      </c>
      <c r="AR920">
        <v>8</v>
      </c>
      <c r="AS920" t="s">
        <v>745</v>
      </c>
      <c r="AT920" t="s">
        <v>93</v>
      </c>
      <c r="AU920" t="s">
        <v>93</v>
      </c>
      <c r="AV920" s="1">
        <v>44602</v>
      </c>
      <c r="AW920" s="116">
        <v>3</v>
      </c>
      <c r="AX920" s="15">
        <f>VLOOKUP(dummy_data!$AU920,dummy_oppeained!B:C,2,0)</f>
        <v>6</v>
      </c>
      <c r="AY920" s="22" t="str">
        <f>VLOOKUP(AT920,dummy_oppeained!B:D,3,0)</f>
        <v>eristav</v>
      </c>
      <c r="AZ920" s="72">
        <f>VLOOKUP(AS:AS,hinded_abi!B:D,3,0)</f>
        <v>0</v>
      </c>
      <c r="BA920" s="26">
        <f t="shared" si="42"/>
        <v>0</v>
      </c>
      <c r="BB920" s="27">
        <f t="shared" si="43"/>
        <v>6</v>
      </c>
      <c r="BC920" s="96" t="str">
        <f t="shared" si="44"/>
        <v>S00038_35002095932_õppeaine78_44602</v>
      </c>
      <c r="BD920" s="104">
        <f>COUNTIF($BC$2:BC920, BC920)</f>
        <v>1</v>
      </c>
    </row>
    <row r="921" spans="1:56" x14ac:dyDescent="0.25">
      <c r="A921" t="s">
        <v>335</v>
      </c>
      <c r="B921" t="s">
        <v>242</v>
      </c>
      <c r="C921" t="s">
        <v>291</v>
      </c>
      <c r="D921" t="s">
        <v>900</v>
      </c>
      <c r="E921">
        <v>35002095932</v>
      </c>
      <c r="F921" t="s">
        <v>243</v>
      </c>
      <c r="G921" t="s">
        <v>312</v>
      </c>
      <c r="H921" t="s">
        <v>115</v>
      </c>
      <c r="I921" t="s">
        <v>52</v>
      </c>
      <c r="J921" t="s">
        <v>52</v>
      </c>
      <c r="K921" s="1">
        <v>44593</v>
      </c>
      <c r="L921" t="s">
        <v>53</v>
      </c>
      <c r="M921" s="1">
        <v>45787</v>
      </c>
      <c r="N921" t="s">
        <v>227</v>
      </c>
      <c r="O921" t="s">
        <v>53</v>
      </c>
      <c r="P921" t="s">
        <v>936</v>
      </c>
      <c r="Q921" t="s">
        <v>117</v>
      </c>
      <c r="R921" s="1">
        <v>45380</v>
      </c>
      <c r="S921" t="s">
        <v>58</v>
      </c>
      <c r="T921" t="s">
        <v>191</v>
      </c>
      <c r="U921" t="s">
        <v>176</v>
      </c>
      <c r="V921" t="s">
        <v>293</v>
      </c>
      <c r="W921">
        <v>80997</v>
      </c>
      <c r="X921" t="s">
        <v>62</v>
      </c>
      <c r="Y921" t="s">
        <v>53</v>
      </c>
      <c r="Z921">
        <v>2</v>
      </c>
      <c r="AA921" t="s">
        <v>254</v>
      </c>
      <c r="AB921" t="s">
        <v>64</v>
      </c>
      <c r="AC921" t="s">
        <v>200</v>
      </c>
      <c r="AD921" t="s">
        <v>52</v>
      </c>
      <c r="AE921" t="s">
        <v>193</v>
      </c>
      <c r="AF921" t="s">
        <v>162</v>
      </c>
      <c r="AG921">
        <v>134</v>
      </c>
      <c r="AH921">
        <v>45</v>
      </c>
      <c r="AI921" t="s">
        <v>69</v>
      </c>
      <c r="AJ921" t="s">
        <v>169</v>
      </c>
      <c r="AK921" t="s">
        <v>170</v>
      </c>
      <c r="AL921" t="s">
        <v>181</v>
      </c>
      <c r="AM921">
        <v>3</v>
      </c>
      <c r="AN921">
        <v>1</v>
      </c>
      <c r="AO921">
        <v>9</v>
      </c>
      <c r="AP921">
        <v>3</v>
      </c>
      <c r="AQ921">
        <v>20</v>
      </c>
      <c r="AR921">
        <v>8</v>
      </c>
      <c r="AS921" t="s">
        <v>743</v>
      </c>
      <c r="AT921" t="s">
        <v>164</v>
      </c>
      <c r="AU921" t="s">
        <v>164</v>
      </c>
      <c r="AV921" s="1">
        <v>45332</v>
      </c>
      <c r="AW921" s="116">
        <v>3</v>
      </c>
      <c r="AX921" s="40">
        <f>VLOOKUP(dummy_data!$AU921,dummy_oppeained!B:C,2,0)</f>
        <v>6</v>
      </c>
      <c r="AY921" s="22" t="str">
        <f>VLOOKUP(AT921,dummy_oppeained!B:D,3,0)</f>
        <v>eristav</v>
      </c>
      <c r="AZ921" s="72">
        <f>VLOOKUP(AS:AS,hinded_abi!B:D,3,0)</f>
        <v>1</v>
      </c>
      <c r="BA921" s="26">
        <f t="shared" si="42"/>
        <v>6</v>
      </c>
      <c r="BB921" s="27">
        <f t="shared" si="43"/>
        <v>6</v>
      </c>
      <c r="BC921" s="96" t="str">
        <f t="shared" si="44"/>
        <v>S00038_35002095932_õppeaine97_45332</v>
      </c>
      <c r="BD921" s="104">
        <f>COUNTIF($BC$2:BC921, BC921)</f>
        <v>1</v>
      </c>
    </row>
    <row r="922" spans="1:56" x14ac:dyDescent="0.25">
      <c r="A922" t="s">
        <v>335</v>
      </c>
      <c r="B922" t="s">
        <v>242</v>
      </c>
      <c r="C922" t="s">
        <v>291</v>
      </c>
      <c r="D922" t="s">
        <v>900</v>
      </c>
      <c r="E922">
        <v>35002095932</v>
      </c>
      <c r="F922" t="s">
        <v>243</v>
      </c>
      <c r="G922" t="s">
        <v>312</v>
      </c>
      <c r="H922" t="s">
        <v>115</v>
      </c>
      <c r="I922" t="s">
        <v>52</v>
      </c>
      <c r="J922" t="s">
        <v>52</v>
      </c>
      <c r="K922" s="1">
        <v>44593</v>
      </c>
      <c r="L922" t="s">
        <v>53</v>
      </c>
      <c r="M922" s="1">
        <v>45787</v>
      </c>
      <c r="N922" t="s">
        <v>227</v>
      </c>
      <c r="O922" t="s">
        <v>53</v>
      </c>
      <c r="P922" t="s">
        <v>936</v>
      </c>
      <c r="Q922" t="s">
        <v>117</v>
      </c>
      <c r="R922" s="1">
        <v>45380</v>
      </c>
      <c r="S922" t="s">
        <v>58</v>
      </c>
      <c r="T922" t="s">
        <v>191</v>
      </c>
      <c r="U922" t="s">
        <v>176</v>
      </c>
      <c r="V922" t="s">
        <v>293</v>
      </c>
      <c r="W922">
        <v>80997</v>
      </c>
      <c r="X922" t="s">
        <v>62</v>
      </c>
      <c r="Y922" t="s">
        <v>53</v>
      </c>
      <c r="Z922">
        <v>2</v>
      </c>
      <c r="AA922" t="s">
        <v>254</v>
      </c>
      <c r="AB922" t="s">
        <v>64</v>
      </c>
      <c r="AC922" t="s">
        <v>200</v>
      </c>
      <c r="AD922" t="s">
        <v>52</v>
      </c>
      <c r="AE922" t="s">
        <v>193</v>
      </c>
      <c r="AF922" t="s">
        <v>162</v>
      </c>
      <c r="AG922">
        <v>134</v>
      </c>
      <c r="AH922">
        <v>45</v>
      </c>
      <c r="AI922" t="s">
        <v>69</v>
      </c>
      <c r="AJ922" t="s">
        <v>169</v>
      </c>
      <c r="AK922" t="s">
        <v>170</v>
      </c>
      <c r="AL922" t="s">
        <v>181</v>
      </c>
      <c r="AM922">
        <v>3</v>
      </c>
      <c r="AN922">
        <v>1</v>
      </c>
      <c r="AO922">
        <v>9</v>
      </c>
      <c r="AP922">
        <v>3</v>
      </c>
      <c r="AQ922">
        <v>20</v>
      </c>
      <c r="AR922">
        <v>8</v>
      </c>
      <c r="AS922" t="s">
        <v>732</v>
      </c>
      <c r="AT922" t="s">
        <v>148</v>
      </c>
      <c r="AU922" t="s">
        <v>148</v>
      </c>
      <c r="AV922" s="1">
        <v>44449</v>
      </c>
      <c r="AW922" s="116">
        <v>3</v>
      </c>
      <c r="AX922" s="15">
        <f>VLOOKUP(dummy_data!$AU922,dummy_oppeained!B:C,2,0)</f>
        <v>2</v>
      </c>
      <c r="AY922" s="22" t="str">
        <f>VLOOKUP(AT922,dummy_oppeained!B:D,3,0)</f>
        <v>mitteeristav</v>
      </c>
      <c r="AZ922" s="72" t="str">
        <f>VLOOKUP(AS:AS,hinded_abi!B:D,3,0)</f>
        <v>NULL</v>
      </c>
      <c r="BA922" s="26" t="str">
        <f t="shared" si="42"/>
        <v xml:space="preserve"> </v>
      </c>
      <c r="BB922" s="27">
        <f t="shared" si="43"/>
        <v>0</v>
      </c>
      <c r="BC922" s="96" t="str">
        <f t="shared" si="44"/>
        <v>S00038_35002095932_õppeaine5_44449</v>
      </c>
      <c r="BD922" s="104">
        <f>COUNTIF($BC$2:BC922, BC922)</f>
        <v>1</v>
      </c>
    </row>
    <row r="923" spans="1:56" x14ac:dyDescent="0.25">
      <c r="A923" t="s">
        <v>335</v>
      </c>
      <c r="B923" t="s">
        <v>242</v>
      </c>
      <c r="C923" t="s">
        <v>291</v>
      </c>
      <c r="D923" t="s">
        <v>900</v>
      </c>
      <c r="E923">
        <v>35002095932</v>
      </c>
      <c r="F923" t="s">
        <v>243</v>
      </c>
      <c r="G923" t="s">
        <v>312</v>
      </c>
      <c r="H923" t="s">
        <v>115</v>
      </c>
      <c r="I923" t="s">
        <v>52</v>
      </c>
      <c r="J923" t="s">
        <v>52</v>
      </c>
      <c r="K923" s="1">
        <v>44593</v>
      </c>
      <c r="L923" t="s">
        <v>53</v>
      </c>
      <c r="M923" s="1">
        <v>45787</v>
      </c>
      <c r="N923" t="s">
        <v>227</v>
      </c>
      <c r="O923" t="s">
        <v>53</v>
      </c>
      <c r="P923" t="s">
        <v>936</v>
      </c>
      <c r="Q923" t="s">
        <v>117</v>
      </c>
      <c r="R923" s="1">
        <v>45380</v>
      </c>
      <c r="S923" t="s">
        <v>58</v>
      </c>
      <c r="T923" t="s">
        <v>191</v>
      </c>
      <c r="U923" t="s">
        <v>176</v>
      </c>
      <c r="V923" t="s">
        <v>293</v>
      </c>
      <c r="W923">
        <v>80997</v>
      </c>
      <c r="X923" t="s">
        <v>62</v>
      </c>
      <c r="Y923" t="s">
        <v>53</v>
      </c>
      <c r="Z923">
        <v>3</v>
      </c>
      <c r="AA923" t="s">
        <v>254</v>
      </c>
      <c r="AB923" t="s">
        <v>64</v>
      </c>
      <c r="AC923" t="s">
        <v>146</v>
      </c>
      <c r="AD923" t="s">
        <v>52</v>
      </c>
      <c r="AE923" t="s">
        <v>193</v>
      </c>
      <c r="AF923" t="s">
        <v>162</v>
      </c>
      <c r="AG923">
        <v>134</v>
      </c>
      <c r="AH923">
        <v>46</v>
      </c>
      <c r="AI923" t="s">
        <v>69</v>
      </c>
      <c r="AJ923" t="s">
        <v>194</v>
      </c>
      <c r="AK923" t="s">
        <v>170</v>
      </c>
      <c r="AL923" t="s">
        <v>182</v>
      </c>
      <c r="AM923">
        <v>3</v>
      </c>
      <c r="AN923">
        <v>3</v>
      </c>
      <c r="AO923">
        <v>9</v>
      </c>
      <c r="AP923">
        <v>1</v>
      </c>
      <c r="AQ923">
        <v>25</v>
      </c>
      <c r="AR923">
        <v>8</v>
      </c>
      <c r="AS923" t="s">
        <v>745</v>
      </c>
      <c r="AT923" t="s">
        <v>281</v>
      </c>
      <c r="AU923" t="s">
        <v>281</v>
      </c>
      <c r="AV923" s="1">
        <v>44449</v>
      </c>
      <c r="AW923" s="116">
        <v>3</v>
      </c>
      <c r="AX923" s="40">
        <f>VLOOKUP(dummy_data!$AU923,dummy_oppeained!B:C,2,0)</f>
        <v>6</v>
      </c>
      <c r="AY923" s="22" t="str">
        <f>VLOOKUP(AT923,dummy_oppeained!B:D,3,0)</f>
        <v>eristav</v>
      </c>
      <c r="AZ923" s="72">
        <f>VLOOKUP(AS:AS,hinded_abi!B:D,3,0)</f>
        <v>0</v>
      </c>
      <c r="BA923" s="26">
        <f t="shared" si="42"/>
        <v>0</v>
      </c>
      <c r="BB923" s="27">
        <f t="shared" si="43"/>
        <v>6</v>
      </c>
      <c r="BC923" s="96" t="str">
        <f t="shared" si="44"/>
        <v>S00038_35002095932_õppeaine58_44449</v>
      </c>
      <c r="BD923" s="104">
        <f>COUNTIF($BC$2:BC923, BC923)</f>
        <v>1</v>
      </c>
    </row>
    <row r="924" spans="1:56" x14ac:dyDescent="0.25">
      <c r="A924" t="s">
        <v>335</v>
      </c>
      <c r="B924" t="s">
        <v>242</v>
      </c>
      <c r="C924" t="s">
        <v>291</v>
      </c>
      <c r="D924" t="s">
        <v>900</v>
      </c>
      <c r="E924">
        <v>35002095932</v>
      </c>
      <c r="F924" t="s">
        <v>243</v>
      </c>
      <c r="G924" t="s">
        <v>312</v>
      </c>
      <c r="H924" t="s">
        <v>115</v>
      </c>
      <c r="I924" t="s">
        <v>52</v>
      </c>
      <c r="J924" t="s">
        <v>52</v>
      </c>
      <c r="K924" s="1">
        <v>44593</v>
      </c>
      <c r="L924" t="s">
        <v>53</v>
      </c>
      <c r="M924" s="1">
        <v>45787</v>
      </c>
      <c r="N924" t="s">
        <v>227</v>
      </c>
      <c r="O924" t="s">
        <v>53</v>
      </c>
      <c r="P924" t="s">
        <v>936</v>
      </c>
      <c r="Q924" t="s">
        <v>117</v>
      </c>
      <c r="R924" s="1">
        <v>45380</v>
      </c>
      <c r="S924" t="s">
        <v>58</v>
      </c>
      <c r="T924" t="s">
        <v>191</v>
      </c>
      <c r="U924" t="s">
        <v>176</v>
      </c>
      <c r="V924" t="s">
        <v>293</v>
      </c>
      <c r="W924">
        <v>80997</v>
      </c>
      <c r="X924" t="s">
        <v>62</v>
      </c>
      <c r="Y924" t="s">
        <v>53</v>
      </c>
      <c r="Z924">
        <v>3</v>
      </c>
      <c r="AA924" t="s">
        <v>254</v>
      </c>
      <c r="AB924" t="s">
        <v>64</v>
      </c>
      <c r="AC924" t="s">
        <v>146</v>
      </c>
      <c r="AD924" t="s">
        <v>52</v>
      </c>
      <c r="AE924" t="s">
        <v>193</v>
      </c>
      <c r="AF924" t="s">
        <v>162</v>
      </c>
      <c r="AG924">
        <v>134</v>
      </c>
      <c r="AH924">
        <v>46</v>
      </c>
      <c r="AI924" t="s">
        <v>69</v>
      </c>
      <c r="AJ924" t="s">
        <v>194</v>
      </c>
      <c r="AK924" t="s">
        <v>170</v>
      </c>
      <c r="AL924" t="s">
        <v>182</v>
      </c>
      <c r="AM924">
        <v>3</v>
      </c>
      <c r="AN924">
        <v>3</v>
      </c>
      <c r="AO924">
        <v>9</v>
      </c>
      <c r="AP924">
        <v>1</v>
      </c>
      <c r="AQ924">
        <v>25</v>
      </c>
      <c r="AR924">
        <v>8</v>
      </c>
      <c r="AS924" t="s">
        <v>732</v>
      </c>
      <c r="AT924" t="s">
        <v>216</v>
      </c>
      <c r="AU924" t="s">
        <v>216</v>
      </c>
      <c r="AV924" s="1">
        <v>45698</v>
      </c>
      <c r="AW924" s="116">
        <v>3</v>
      </c>
      <c r="AX924" s="15">
        <f>VLOOKUP(dummy_data!$AU924,dummy_oppeained!B:C,2,0)</f>
        <v>3</v>
      </c>
      <c r="AY924" s="22" t="str">
        <f>VLOOKUP(AT924,dummy_oppeained!B:D,3,0)</f>
        <v>mitteeristav</v>
      </c>
      <c r="AZ924" s="72" t="str">
        <f>VLOOKUP(AS:AS,hinded_abi!B:D,3,0)</f>
        <v>NULL</v>
      </c>
      <c r="BA924" s="26" t="str">
        <f t="shared" si="42"/>
        <v xml:space="preserve"> </v>
      </c>
      <c r="BB924" s="27">
        <f t="shared" si="43"/>
        <v>0</v>
      </c>
      <c r="BC924" s="96" t="str">
        <f t="shared" si="44"/>
        <v>S00038_35002095932_õppeaine1_45698</v>
      </c>
      <c r="BD924" s="104">
        <f>COUNTIF($BC$2:BC924, BC924)</f>
        <v>1</v>
      </c>
    </row>
    <row r="925" spans="1:56" x14ac:dyDescent="0.25">
      <c r="A925" t="s">
        <v>335</v>
      </c>
      <c r="B925" t="s">
        <v>242</v>
      </c>
      <c r="C925" t="s">
        <v>291</v>
      </c>
      <c r="D925" t="s">
        <v>900</v>
      </c>
      <c r="E925">
        <v>35002095932</v>
      </c>
      <c r="F925" t="s">
        <v>243</v>
      </c>
      <c r="G925" t="s">
        <v>312</v>
      </c>
      <c r="H925" t="s">
        <v>115</v>
      </c>
      <c r="I925" t="s">
        <v>52</v>
      </c>
      <c r="J925" t="s">
        <v>52</v>
      </c>
      <c r="K925" s="1">
        <v>44593</v>
      </c>
      <c r="L925" t="s">
        <v>53</v>
      </c>
      <c r="M925" s="1">
        <v>45787</v>
      </c>
      <c r="N925" t="s">
        <v>227</v>
      </c>
      <c r="O925" t="s">
        <v>53</v>
      </c>
      <c r="P925" t="s">
        <v>936</v>
      </c>
      <c r="Q925" t="s">
        <v>117</v>
      </c>
      <c r="R925" s="1">
        <v>45380</v>
      </c>
      <c r="S925" t="s">
        <v>58</v>
      </c>
      <c r="T925" t="s">
        <v>191</v>
      </c>
      <c r="U925" t="s">
        <v>176</v>
      </c>
      <c r="V925" t="s">
        <v>293</v>
      </c>
      <c r="W925">
        <v>80997</v>
      </c>
      <c r="X925" t="s">
        <v>62</v>
      </c>
      <c r="Y925" t="s">
        <v>53</v>
      </c>
      <c r="Z925">
        <v>3</v>
      </c>
      <c r="AA925" t="s">
        <v>254</v>
      </c>
      <c r="AB925" t="s">
        <v>64</v>
      </c>
      <c r="AC925" t="s">
        <v>146</v>
      </c>
      <c r="AD925" t="s">
        <v>52</v>
      </c>
      <c r="AE925" t="s">
        <v>193</v>
      </c>
      <c r="AF925" t="s">
        <v>162</v>
      </c>
      <c r="AG925">
        <v>134</v>
      </c>
      <c r="AH925">
        <v>46</v>
      </c>
      <c r="AI925" t="s">
        <v>69</v>
      </c>
      <c r="AJ925" t="s">
        <v>194</v>
      </c>
      <c r="AK925" t="s">
        <v>170</v>
      </c>
      <c r="AL925" t="s">
        <v>182</v>
      </c>
      <c r="AM925">
        <v>3</v>
      </c>
      <c r="AN925">
        <v>3</v>
      </c>
      <c r="AO925">
        <v>9</v>
      </c>
      <c r="AP925">
        <v>1</v>
      </c>
      <c r="AQ925">
        <v>25</v>
      </c>
      <c r="AR925">
        <v>8</v>
      </c>
      <c r="AS925" t="s">
        <v>745</v>
      </c>
      <c r="AT925" t="s">
        <v>221</v>
      </c>
      <c r="AU925" t="s">
        <v>221</v>
      </c>
      <c r="AV925" s="1">
        <v>44814</v>
      </c>
      <c r="AW925" s="116">
        <v>3</v>
      </c>
      <c r="AX925" s="40">
        <f>VLOOKUP(dummy_data!$AU925,dummy_oppeained!B:C,2,0)</f>
        <v>6</v>
      </c>
      <c r="AY925" s="22" t="str">
        <f>VLOOKUP(AT925,dummy_oppeained!B:D,3,0)</f>
        <v>eristav</v>
      </c>
      <c r="AZ925" s="72">
        <f>VLOOKUP(AS:AS,hinded_abi!B:D,3,0)</f>
        <v>0</v>
      </c>
      <c r="BA925" s="26">
        <f t="shared" si="42"/>
        <v>0</v>
      </c>
      <c r="BB925" s="27">
        <f t="shared" si="43"/>
        <v>6</v>
      </c>
      <c r="BC925" s="96" t="str">
        <f t="shared" si="44"/>
        <v>S00038_35002095932_õppeaine83_44814</v>
      </c>
      <c r="BD925" s="104">
        <f>COUNTIF($BC$2:BC925, BC925)</f>
        <v>1</v>
      </c>
    </row>
    <row r="926" spans="1:56" x14ac:dyDescent="0.25">
      <c r="A926" t="s">
        <v>335</v>
      </c>
      <c r="B926" t="s">
        <v>242</v>
      </c>
      <c r="C926" t="s">
        <v>291</v>
      </c>
      <c r="D926" t="s">
        <v>900</v>
      </c>
      <c r="E926">
        <v>35002095932</v>
      </c>
      <c r="F926" t="s">
        <v>243</v>
      </c>
      <c r="G926" t="s">
        <v>312</v>
      </c>
      <c r="H926" t="s">
        <v>115</v>
      </c>
      <c r="I926" t="s">
        <v>52</v>
      </c>
      <c r="J926" t="s">
        <v>52</v>
      </c>
      <c r="K926" s="1">
        <v>44593</v>
      </c>
      <c r="L926" t="s">
        <v>53</v>
      </c>
      <c r="M926" s="1">
        <v>45787</v>
      </c>
      <c r="N926" t="s">
        <v>227</v>
      </c>
      <c r="O926" t="s">
        <v>53</v>
      </c>
      <c r="P926" t="s">
        <v>936</v>
      </c>
      <c r="Q926" t="s">
        <v>117</v>
      </c>
      <c r="R926" s="1">
        <v>45380</v>
      </c>
      <c r="S926" t="s">
        <v>58</v>
      </c>
      <c r="T926" t="s">
        <v>191</v>
      </c>
      <c r="U926" t="s">
        <v>176</v>
      </c>
      <c r="V926" t="s">
        <v>293</v>
      </c>
      <c r="W926">
        <v>80997</v>
      </c>
      <c r="X926" t="s">
        <v>62</v>
      </c>
      <c r="Y926" t="s">
        <v>53</v>
      </c>
      <c r="Z926">
        <v>3</v>
      </c>
      <c r="AA926" t="s">
        <v>254</v>
      </c>
      <c r="AB926" t="s">
        <v>64</v>
      </c>
      <c r="AC926" t="s">
        <v>146</v>
      </c>
      <c r="AD926" t="s">
        <v>52</v>
      </c>
      <c r="AE926" t="s">
        <v>193</v>
      </c>
      <c r="AF926" t="s">
        <v>162</v>
      </c>
      <c r="AG926">
        <v>134</v>
      </c>
      <c r="AH926">
        <v>46</v>
      </c>
      <c r="AI926" t="s">
        <v>69</v>
      </c>
      <c r="AJ926" t="s">
        <v>194</v>
      </c>
      <c r="AK926" t="s">
        <v>170</v>
      </c>
      <c r="AL926" t="s">
        <v>182</v>
      </c>
      <c r="AM926">
        <v>3</v>
      </c>
      <c r="AN926">
        <v>3</v>
      </c>
      <c r="AO926">
        <v>9</v>
      </c>
      <c r="AP926">
        <v>1</v>
      </c>
      <c r="AQ926">
        <v>25</v>
      </c>
      <c r="AR926">
        <v>8</v>
      </c>
      <c r="AS926" t="s">
        <v>745</v>
      </c>
      <c r="AT926" t="s">
        <v>188</v>
      </c>
      <c r="AU926" t="s">
        <v>188</v>
      </c>
      <c r="AV926" s="1">
        <v>44602</v>
      </c>
      <c r="AW926" s="116">
        <v>3</v>
      </c>
      <c r="AX926" s="15">
        <f>VLOOKUP(dummy_data!$AU926,dummy_oppeained!B:C,2,0)</f>
        <v>8</v>
      </c>
      <c r="AY926" s="22" t="str">
        <f>VLOOKUP(AT926,dummy_oppeained!B:D,3,0)</f>
        <v>eristav</v>
      </c>
      <c r="AZ926" s="72">
        <f>VLOOKUP(AS:AS,hinded_abi!B:D,3,0)</f>
        <v>0</v>
      </c>
      <c r="BA926" s="26">
        <f t="shared" si="42"/>
        <v>0</v>
      </c>
      <c r="BB926" s="27">
        <f t="shared" si="43"/>
        <v>8</v>
      </c>
      <c r="BC926" s="96" t="str">
        <f t="shared" si="44"/>
        <v>S00038_35002095932_õppeaine37_44602</v>
      </c>
      <c r="BD926" s="104">
        <f>COUNTIF($BC$2:BC926, BC926)</f>
        <v>1</v>
      </c>
    </row>
    <row r="927" spans="1:56" x14ac:dyDescent="0.25">
      <c r="A927" t="s">
        <v>335</v>
      </c>
      <c r="B927" t="s">
        <v>242</v>
      </c>
      <c r="C927" t="s">
        <v>291</v>
      </c>
      <c r="D927" t="s">
        <v>900</v>
      </c>
      <c r="E927">
        <v>35002095932</v>
      </c>
      <c r="F927" t="s">
        <v>243</v>
      </c>
      <c r="G927" t="s">
        <v>312</v>
      </c>
      <c r="H927" t="s">
        <v>115</v>
      </c>
      <c r="I927" t="s">
        <v>52</v>
      </c>
      <c r="J927" t="s">
        <v>52</v>
      </c>
      <c r="K927" s="1">
        <v>44593</v>
      </c>
      <c r="L927" t="s">
        <v>53</v>
      </c>
      <c r="M927" s="1">
        <v>45787</v>
      </c>
      <c r="N927" t="s">
        <v>227</v>
      </c>
      <c r="O927" t="s">
        <v>53</v>
      </c>
      <c r="P927" t="s">
        <v>936</v>
      </c>
      <c r="Q927" t="s">
        <v>117</v>
      </c>
      <c r="R927" s="1">
        <v>45380</v>
      </c>
      <c r="S927" t="s">
        <v>58</v>
      </c>
      <c r="T927" t="s">
        <v>191</v>
      </c>
      <c r="U927" t="s">
        <v>176</v>
      </c>
      <c r="V927" t="s">
        <v>293</v>
      </c>
      <c r="W927">
        <v>80997</v>
      </c>
      <c r="X927" t="s">
        <v>62</v>
      </c>
      <c r="Y927" t="s">
        <v>53</v>
      </c>
      <c r="Z927">
        <v>3</v>
      </c>
      <c r="AA927" t="s">
        <v>254</v>
      </c>
      <c r="AB927" t="s">
        <v>64</v>
      </c>
      <c r="AC927" t="s">
        <v>146</v>
      </c>
      <c r="AD927" t="s">
        <v>52</v>
      </c>
      <c r="AE927" t="s">
        <v>193</v>
      </c>
      <c r="AF927" t="s">
        <v>162</v>
      </c>
      <c r="AG927">
        <v>134</v>
      </c>
      <c r="AH927">
        <v>46</v>
      </c>
      <c r="AI927" t="s">
        <v>69</v>
      </c>
      <c r="AJ927" t="s">
        <v>194</v>
      </c>
      <c r="AK927" t="s">
        <v>170</v>
      </c>
      <c r="AL927" t="s">
        <v>182</v>
      </c>
      <c r="AM927">
        <v>3</v>
      </c>
      <c r="AN927">
        <v>3</v>
      </c>
      <c r="AO927">
        <v>9</v>
      </c>
      <c r="AP927">
        <v>1</v>
      </c>
      <c r="AQ927">
        <v>25</v>
      </c>
      <c r="AR927">
        <v>8</v>
      </c>
      <c r="AS927" t="s">
        <v>732</v>
      </c>
      <c r="AT927" t="s">
        <v>105</v>
      </c>
      <c r="AU927" t="s">
        <v>105</v>
      </c>
      <c r="AV927" s="1">
        <v>45332</v>
      </c>
      <c r="AW927" s="116">
        <v>3</v>
      </c>
      <c r="AX927" s="40">
        <f>VLOOKUP(dummy_data!$AU927,dummy_oppeained!B:C,2,0)</f>
        <v>2</v>
      </c>
      <c r="AY927" s="22" t="str">
        <f>VLOOKUP(AT927,dummy_oppeained!B:D,3,0)</f>
        <v>mitteeristav</v>
      </c>
      <c r="AZ927" s="72" t="str">
        <f>VLOOKUP(AS:AS,hinded_abi!B:D,3,0)</f>
        <v>NULL</v>
      </c>
      <c r="BA927" s="26" t="str">
        <f t="shared" si="42"/>
        <v xml:space="preserve"> </v>
      </c>
      <c r="BB927" s="27">
        <f t="shared" si="43"/>
        <v>0</v>
      </c>
      <c r="BC927" s="96" t="str">
        <f t="shared" si="44"/>
        <v>S00038_35002095932_õppeaine18_45332</v>
      </c>
      <c r="BD927" s="104">
        <f>COUNTIF($BC$2:BC927, BC927)</f>
        <v>1</v>
      </c>
    </row>
    <row r="928" spans="1:56" x14ac:dyDescent="0.25">
      <c r="A928" t="s">
        <v>336</v>
      </c>
      <c r="B928" t="s">
        <v>277</v>
      </c>
      <c r="C928" t="s">
        <v>233</v>
      </c>
      <c r="D928" t="s">
        <v>901</v>
      </c>
      <c r="E928">
        <v>31610128910</v>
      </c>
      <c r="F928" t="s">
        <v>243</v>
      </c>
      <c r="G928" t="s">
        <v>312</v>
      </c>
      <c r="H928" t="s">
        <v>52</v>
      </c>
      <c r="I928" t="s">
        <v>52</v>
      </c>
      <c r="J928" t="s">
        <v>115</v>
      </c>
      <c r="K928" s="1">
        <v>43862</v>
      </c>
      <c r="L928" t="s">
        <v>53</v>
      </c>
      <c r="M928" s="1">
        <v>45661</v>
      </c>
      <c r="N928" t="s">
        <v>158</v>
      </c>
      <c r="O928" t="s">
        <v>55</v>
      </c>
      <c r="P928" t="s">
        <v>937</v>
      </c>
      <c r="Q928" t="s">
        <v>237</v>
      </c>
      <c r="R928" s="1">
        <v>44420</v>
      </c>
      <c r="S928" t="s">
        <v>774</v>
      </c>
      <c r="T928" t="s">
        <v>191</v>
      </c>
      <c r="U928" t="s">
        <v>60</v>
      </c>
      <c r="V928" t="s">
        <v>300</v>
      </c>
      <c r="W928">
        <v>1470</v>
      </c>
      <c r="X928" t="s">
        <v>62</v>
      </c>
      <c r="Y928" t="s">
        <v>53</v>
      </c>
      <c r="Z928">
        <v>1</v>
      </c>
      <c r="AA928" t="s">
        <v>121</v>
      </c>
      <c r="AB928" t="s">
        <v>64</v>
      </c>
      <c r="AC928" t="s">
        <v>179</v>
      </c>
      <c r="AD928" t="s">
        <v>115</v>
      </c>
      <c r="AE928" t="s">
        <v>53</v>
      </c>
      <c r="AF928" t="s">
        <v>162</v>
      </c>
      <c r="AG928">
        <v>269</v>
      </c>
      <c r="AH928">
        <v>58</v>
      </c>
      <c r="AI928" t="s">
        <v>85</v>
      </c>
      <c r="AJ928" t="s">
        <v>107</v>
      </c>
      <c r="AK928" t="s">
        <v>213</v>
      </c>
      <c r="AL928" t="s">
        <v>170</v>
      </c>
      <c r="AM928">
        <v>1</v>
      </c>
      <c r="AN928">
        <v>2</v>
      </c>
      <c r="AO928">
        <v>8</v>
      </c>
      <c r="AP928">
        <v>0</v>
      </c>
      <c r="AQ928">
        <v>24</v>
      </c>
      <c r="AR928">
        <v>7</v>
      </c>
      <c r="AS928" t="s">
        <v>732</v>
      </c>
      <c r="AT928" t="s">
        <v>217</v>
      </c>
      <c r="AU928" t="s">
        <v>217</v>
      </c>
      <c r="AV928" s="1">
        <v>44237</v>
      </c>
      <c r="AW928" s="116">
        <v>4.5</v>
      </c>
      <c r="AX928" s="15">
        <f>VLOOKUP(dummy_data!$AU928,dummy_oppeained!B:C,2,0)</f>
        <v>3</v>
      </c>
      <c r="AY928" s="22" t="str">
        <f>VLOOKUP(AT928,dummy_oppeained!B:D,3,0)</f>
        <v>mitteeristav</v>
      </c>
      <c r="AZ928" s="72" t="str">
        <f>VLOOKUP(AS:AS,hinded_abi!B:D,3,0)</f>
        <v>NULL</v>
      </c>
      <c r="BA928" s="26" t="str">
        <f t="shared" si="42"/>
        <v xml:space="preserve"> </v>
      </c>
      <c r="BB928" s="27">
        <f t="shared" si="43"/>
        <v>0</v>
      </c>
      <c r="BC928" s="96" t="str">
        <f t="shared" si="44"/>
        <v>S00039_31610128910_õppeaine49_44237</v>
      </c>
      <c r="BD928" s="104">
        <f>COUNTIF($BC$2:BC928, BC928)</f>
        <v>1</v>
      </c>
    </row>
    <row r="929" spans="1:56" x14ac:dyDescent="0.25">
      <c r="A929" t="s">
        <v>336</v>
      </c>
      <c r="B929" t="s">
        <v>277</v>
      </c>
      <c r="C929" t="s">
        <v>233</v>
      </c>
      <c r="D929" t="s">
        <v>901</v>
      </c>
      <c r="E929">
        <v>31610128910</v>
      </c>
      <c r="F929" t="s">
        <v>243</v>
      </c>
      <c r="G929" t="s">
        <v>312</v>
      </c>
      <c r="H929" t="s">
        <v>52</v>
      </c>
      <c r="I929" t="s">
        <v>52</v>
      </c>
      <c r="J929" t="s">
        <v>115</v>
      </c>
      <c r="K929" s="1">
        <v>43862</v>
      </c>
      <c r="L929" t="s">
        <v>53</v>
      </c>
      <c r="M929" s="1">
        <v>45661</v>
      </c>
      <c r="N929" t="s">
        <v>158</v>
      </c>
      <c r="O929" t="s">
        <v>55</v>
      </c>
      <c r="P929" t="s">
        <v>937</v>
      </c>
      <c r="Q929" t="s">
        <v>237</v>
      </c>
      <c r="R929" s="1">
        <v>44420</v>
      </c>
      <c r="S929" t="s">
        <v>774</v>
      </c>
      <c r="T929" t="s">
        <v>191</v>
      </c>
      <c r="U929" t="s">
        <v>60</v>
      </c>
      <c r="V929" t="s">
        <v>300</v>
      </c>
      <c r="W929">
        <v>1470</v>
      </c>
      <c r="X929" t="s">
        <v>62</v>
      </c>
      <c r="Y929" t="s">
        <v>53</v>
      </c>
      <c r="Z929">
        <v>1</v>
      </c>
      <c r="AA929" t="s">
        <v>121</v>
      </c>
      <c r="AB929" t="s">
        <v>64</v>
      </c>
      <c r="AC929" t="s">
        <v>179</v>
      </c>
      <c r="AD929" t="s">
        <v>115</v>
      </c>
      <c r="AE929" t="s">
        <v>53</v>
      </c>
      <c r="AF929" t="s">
        <v>162</v>
      </c>
      <c r="AG929">
        <v>269</v>
      </c>
      <c r="AH929">
        <v>58</v>
      </c>
      <c r="AI929" t="s">
        <v>85</v>
      </c>
      <c r="AJ929" t="s">
        <v>107</v>
      </c>
      <c r="AK929" t="s">
        <v>213</v>
      </c>
      <c r="AL929" t="s">
        <v>170</v>
      </c>
      <c r="AM929">
        <v>1</v>
      </c>
      <c r="AN929">
        <v>2</v>
      </c>
      <c r="AO929">
        <v>8</v>
      </c>
      <c r="AP929">
        <v>0</v>
      </c>
      <c r="AQ929">
        <v>24</v>
      </c>
      <c r="AR929">
        <v>7</v>
      </c>
      <c r="AS929" t="s">
        <v>745</v>
      </c>
      <c r="AT929" t="s">
        <v>81</v>
      </c>
      <c r="AU929" t="s">
        <v>81</v>
      </c>
      <c r="AV929" s="1">
        <v>44084</v>
      </c>
      <c r="AW929" s="116">
        <v>4.5</v>
      </c>
      <c r="AX929" s="40">
        <f>VLOOKUP(dummy_data!$AU929,dummy_oppeained!B:C,2,0)</f>
        <v>6</v>
      </c>
      <c r="AY929" s="22" t="str">
        <f>VLOOKUP(AT929,dummy_oppeained!B:D,3,0)</f>
        <v>eristav</v>
      </c>
      <c r="AZ929" s="72">
        <f>VLOOKUP(AS:AS,hinded_abi!B:D,3,0)</f>
        <v>0</v>
      </c>
      <c r="BA929" s="26">
        <f t="shared" si="42"/>
        <v>0</v>
      </c>
      <c r="BB929" s="27">
        <f t="shared" si="43"/>
        <v>6</v>
      </c>
      <c r="BC929" s="96" t="str">
        <f t="shared" si="44"/>
        <v>S00039_31610128910_õppeaine84_44084</v>
      </c>
      <c r="BD929" s="104">
        <f>COUNTIF($BC$2:BC929, BC929)</f>
        <v>1</v>
      </c>
    </row>
    <row r="930" spans="1:56" x14ac:dyDescent="0.25">
      <c r="A930" t="s">
        <v>336</v>
      </c>
      <c r="B930" t="s">
        <v>277</v>
      </c>
      <c r="C930" t="s">
        <v>233</v>
      </c>
      <c r="D930" t="s">
        <v>901</v>
      </c>
      <c r="E930">
        <v>31610128910</v>
      </c>
      <c r="F930" t="s">
        <v>243</v>
      </c>
      <c r="G930" t="s">
        <v>312</v>
      </c>
      <c r="H930" t="s">
        <v>52</v>
      </c>
      <c r="I930" t="s">
        <v>52</v>
      </c>
      <c r="J930" t="s">
        <v>115</v>
      </c>
      <c r="K930" s="1">
        <v>43862</v>
      </c>
      <c r="L930" t="s">
        <v>53</v>
      </c>
      <c r="M930" s="1">
        <v>45661</v>
      </c>
      <c r="N930" t="s">
        <v>158</v>
      </c>
      <c r="O930" t="s">
        <v>55</v>
      </c>
      <c r="P930" t="s">
        <v>937</v>
      </c>
      <c r="Q930" t="s">
        <v>237</v>
      </c>
      <c r="R930" s="1">
        <v>44420</v>
      </c>
      <c r="S930" t="s">
        <v>774</v>
      </c>
      <c r="T930" t="s">
        <v>191</v>
      </c>
      <c r="U930" t="s">
        <v>60</v>
      </c>
      <c r="V930" t="s">
        <v>300</v>
      </c>
      <c r="W930">
        <v>1470</v>
      </c>
      <c r="X930" t="s">
        <v>62</v>
      </c>
      <c r="Y930" t="s">
        <v>53</v>
      </c>
      <c r="Z930">
        <v>1</v>
      </c>
      <c r="AA930" t="s">
        <v>121</v>
      </c>
      <c r="AB930" t="s">
        <v>64</v>
      </c>
      <c r="AC930" t="s">
        <v>179</v>
      </c>
      <c r="AD930" t="s">
        <v>115</v>
      </c>
      <c r="AE930" t="s">
        <v>53</v>
      </c>
      <c r="AF930" t="s">
        <v>162</v>
      </c>
      <c r="AG930">
        <v>269</v>
      </c>
      <c r="AH930">
        <v>58</v>
      </c>
      <c r="AI930" t="s">
        <v>85</v>
      </c>
      <c r="AJ930" t="s">
        <v>107</v>
      </c>
      <c r="AK930" t="s">
        <v>213</v>
      </c>
      <c r="AL930" t="s">
        <v>170</v>
      </c>
      <c r="AM930">
        <v>1</v>
      </c>
      <c r="AN930">
        <v>2</v>
      </c>
      <c r="AO930">
        <v>8</v>
      </c>
      <c r="AP930">
        <v>0</v>
      </c>
      <c r="AQ930">
        <v>24</v>
      </c>
      <c r="AR930">
        <v>7</v>
      </c>
      <c r="AS930" t="s">
        <v>732</v>
      </c>
      <c r="AT930" t="s">
        <v>137</v>
      </c>
      <c r="AU930" t="s">
        <v>137</v>
      </c>
      <c r="AV930" s="1">
        <v>44237</v>
      </c>
      <c r="AW930" s="116">
        <v>4.5</v>
      </c>
      <c r="AX930" s="15">
        <f>VLOOKUP(dummy_data!$AU930,dummy_oppeained!B:C,2,0)</f>
        <v>3</v>
      </c>
      <c r="AY930" s="22" t="str">
        <f>VLOOKUP(AT930,dummy_oppeained!B:D,3,0)</f>
        <v>mitteeristav</v>
      </c>
      <c r="AZ930" s="72" t="str">
        <f>VLOOKUP(AS:AS,hinded_abi!B:D,3,0)</f>
        <v>NULL</v>
      </c>
      <c r="BA930" s="26" t="str">
        <f t="shared" si="42"/>
        <v xml:space="preserve"> </v>
      </c>
      <c r="BB930" s="27">
        <f t="shared" si="43"/>
        <v>0</v>
      </c>
      <c r="BC930" s="96" t="str">
        <f t="shared" si="44"/>
        <v>S00039_31610128910_õppeaine62_44237</v>
      </c>
      <c r="BD930" s="104">
        <f>COUNTIF($BC$2:BC930, BC930)</f>
        <v>1</v>
      </c>
    </row>
    <row r="931" spans="1:56" x14ac:dyDescent="0.25">
      <c r="A931" t="s">
        <v>336</v>
      </c>
      <c r="B931" t="s">
        <v>277</v>
      </c>
      <c r="C931" t="s">
        <v>233</v>
      </c>
      <c r="D931" t="s">
        <v>901</v>
      </c>
      <c r="E931">
        <v>31610128910</v>
      </c>
      <c r="F931" t="s">
        <v>243</v>
      </c>
      <c r="G931" t="s">
        <v>312</v>
      </c>
      <c r="H931" t="s">
        <v>52</v>
      </c>
      <c r="I931" t="s">
        <v>52</v>
      </c>
      <c r="J931" t="s">
        <v>115</v>
      </c>
      <c r="K931" s="1">
        <v>43862</v>
      </c>
      <c r="L931" t="s">
        <v>53</v>
      </c>
      <c r="M931" s="1">
        <v>45661</v>
      </c>
      <c r="N931" t="s">
        <v>158</v>
      </c>
      <c r="O931" t="s">
        <v>55</v>
      </c>
      <c r="P931" t="s">
        <v>937</v>
      </c>
      <c r="Q931" t="s">
        <v>237</v>
      </c>
      <c r="R931" s="1">
        <v>44420</v>
      </c>
      <c r="S931" t="s">
        <v>774</v>
      </c>
      <c r="T931" t="s">
        <v>191</v>
      </c>
      <c r="U931" t="s">
        <v>60</v>
      </c>
      <c r="V931" t="s">
        <v>300</v>
      </c>
      <c r="W931">
        <v>1470</v>
      </c>
      <c r="X931" t="s">
        <v>62</v>
      </c>
      <c r="Y931" t="s">
        <v>53</v>
      </c>
      <c r="Z931">
        <v>1</v>
      </c>
      <c r="AA931" t="s">
        <v>121</v>
      </c>
      <c r="AB931" t="s">
        <v>64</v>
      </c>
      <c r="AC931" t="s">
        <v>179</v>
      </c>
      <c r="AD931" t="s">
        <v>115</v>
      </c>
      <c r="AE931" t="s">
        <v>53</v>
      </c>
      <c r="AF931" t="s">
        <v>162</v>
      </c>
      <c r="AG931">
        <v>269</v>
      </c>
      <c r="AH931">
        <v>58</v>
      </c>
      <c r="AI931" t="s">
        <v>85</v>
      </c>
      <c r="AJ931" t="s">
        <v>107</v>
      </c>
      <c r="AK931" t="s">
        <v>213</v>
      </c>
      <c r="AL931" t="s">
        <v>170</v>
      </c>
      <c r="AM931">
        <v>1</v>
      </c>
      <c r="AN931">
        <v>2</v>
      </c>
      <c r="AO931">
        <v>8</v>
      </c>
      <c r="AP931">
        <v>0</v>
      </c>
      <c r="AQ931">
        <v>24</v>
      </c>
      <c r="AR931">
        <v>7</v>
      </c>
      <c r="AS931" t="s">
        <v>732</v>
      </c>
      <c r="AT931" t="s">
        <v>238</v>
      </c>
      <c r="AU931" t="s">
        <v>238</v>
      </c>
      <c r="AV931" s="1">
        <v>44084</v>
      </c>
      <c r="AW931" s="116">
        <v>4.5</v>
      </c>
      <c r="AX931" s="40">
        <f>VLOOKUP(dummy_data!$AU931,dummy_oppeained!B:C,2,0)</f>
        <v>3</v>
      </c>
      <c r="AY931" s="22" t="str">
        <f>VLOOKUP(AT931,dummy_oppeained!B:D,3,0)</f>
        <v>mitteeristav</v>
      </c>
      <c r="AZ931" s="72" t="str">
        <f>VLOOKUP(AS:AS,hinded_abi!B:D,3,0)</f>
        <v>NULL</v>
      </c>
      <c r="BA931" s="26" t="str">
        <f t="shared" si="42"/>
        <v xml:space="preserve"> </v>
      </c>
      <c r="BB931" s="27">
        <f t="shared" si="43"/>
        <v>0</v>
      </c>
      <c r="BC931" s="96" t="str">
        <f t="shared" si="44"/>
        <v>S00039_31610128910_õppeaine73_44084</v>
      </c>
      <c r="BD931" s="104">
        <f>COUNTIF($BC$2:BC931, BC931)</f>
        <v>1</v>
      </c>
    </row>
    <row r="932" spans="1:56" x14ac:dyDescent="0.25">
      <c r="A932" t="s">
        <v>336</v>
      </c>
      <c r="B932" t="s">
        <v>277</v>
      </c>
      <c r="C932" t="s">
        <v>233</v>
      </c>
      <c r="D932" t="s">
        <v>901</v>
      </c>
      <c r="E932">
        <v>31610128910</v>
      </c>
      <c r="F932" t="s">
        <v>243</v>
      </c>
      <c r="G932" t="s">
        <v>312</v>
      </c>
      <c r="H932" t="s">
        <v>52</v>
      </c>
      <c r="I932" t="s">
        <v>52</v>
      </c>
      <c r="J932" t="s">
        <v>115</v>
      </c>
      <c r="K932" s="1">
        <v>43862</v>
      </c>
      <c r="L932" t="s">
        <v>53</v>
      </c>
      <c r="M932" s="1">
        <v>45661</v>
      </c>
      <c r="N932" t="s">
        <v>158</v>
      </c>
      <c r="O932" t="s">
        <v>55</v>
      </c>
      <c r="P932" t="s">
        <v>937</v>
      </c>
      <c r="Q932" t="s">
        <v>237</v>
      </c>
      <c r="R932" s="1">
        <v>44420</v>
      </c>
      <c r="S932" t="s">
        <v>774</v>
      </c>
      <c r="T932" t="s">
        <v>191</v>
      </c>
      <c r="U932" t="s">
        <v>60</v>
      </c>
      <c r="V932" t="s">
        <v>300</v>
      </c>
      <c r="W932">
        <v>1470</v>
      </c>
      <c r="X932" t="s">
        <v>62</v>
      </c>
      <c r="Y932" t="s">
        <v>53</v>
      </c>
      <c r="Z932">
        <v>2</v>
      </c>
      <c r="AA932" t="s">
        <v>121</v>
      </c>
      <c r="AB932" t="s">
        <v>64</v>
      </c>
      <c r="AC932" t="s">
        <v>84</v>
      </c>
      <c r="AD932" t="s">
        <v>115</v>
      </c>
      <c r="AE932" t="s">
        <v>53</v>
      </c>
      <c r="AF932" t="s">
        <v>162</v>
      </c>
      <c r="AG932">
        <v>269</v>
      </c>
      <c r="AH932">
        <v>25</v>
      </c>
      <c r="AI932" t="s">
        <v>85</v>
      </c>
      <c r="AJ932" t="s">
        <v>194</v>
      </c>
      <c r="AK932" t="s">
        <v>213</v>
      </c>
      <c r="AL932" t="s">
        <v>250</v>
      </c>
      <c r="AM932">
        <v>1</v>
      </c>
      <c r="AN932">
        <v>0</v>
      </c>
      <c r="AO932">
        <v>8</v>
      </c>
      <c r="AP932">
        <v>4</v>
      </c>
      <c r="AQ932">
        <v>42</v>
      </c>
      <c r="AR932">
        <v>7</v>
      </c>
      <c r="AS932" t="s">
        <v>739</v>
      </c>
      <c r="AT932" t="s">
        <v>143</v>
      </c>
      <c r="AU932" t="s">
        <v>143</v>
      </c>
      <c r="AV932" s="1">
        <v>45179</v>
      </c>
      <c r="AW932" s="116">
        <v>4.5</v>
      </c>
      <c r="AX932" s="15">
        <f>VLOOKUP(dummy_data!$AU932,dummy_oppeained!B:C,2,0)</f>
        <v>5</v>
      </c>
      <c r="AY932" s="22" t="str">
        <f>VLOOKUP(AT932,dummy_oppeained!B:D,3,0)</f>
        <v>eristav</v>
      </c>
      <c r="AZ932" s="72">
        <f>VLOOKUP(AS:AS,hinded_abi!B:D,3,0)</f>
        <v>3</v>
      </c>
      <c r="BA932" s="26">
        <f t="shared" si="42"/>
        <v>15</v>
      </c>
      <c r="BB932" s="27">
        <f t="shared" si="43"/>
        <v>5</v>
      </c>
      <c r="BC932" s="96" t="str">
        <f t="shared" si="44"/>
        <v>S00039_31610128910_õppeaine53_45179</v>
      </c>
      <c r="BD932" s="104">
        <f>COUNTIF($BC$2:BC932, BC932)</f>
        <v>1</v>
      </c>
    </row>
    <row r="933" spans="1:56" x14ac:dyDescent="0.25">
      <c r="A933" t="s">
        <v>336</v>
      </c>
      <c r="B933" t="s">
        <v>277</v>
      </c>
      <c r="C933" t="s">
        <v>233</v>
      </c>
      <c r="D933" t="s">
        <v>901</v>
      </c>
      <c r="E933">
        <v>31610128910</v>
      </c>
      <c r="F933" t="s">
        <v>243</v>
      </c>
      <c r="G933" t="s">
        <v>312</v>
      </c>
      <c r="H933" t="s">
        <v>52</v>
      </c>
      <c r="I933" t="s">
        <v>52</v>
      </c>
      <c r="J933" t="s">
        <v>115</v>
      </c>
      <c r="K933" s="1">
        <v>43862</v>
      </c>
      <c r="L933" t="s">
        <v>53</v>
      </c>
      <c r="M933" s="1">
        <v>45661</v>
      </c>
      <c r="N933" t="s">
        <v>158</v>
      </c>
      <c r="O933" t="s">
        <v>55</v>
      </c>
      <c r="P933" t="s">
        <v>937</v>
      </c>
      <c r="Q933" t="s">
        <v>237</v>
      </c>
      <c r="R933" s="1">
        <v>44420</v>
      </c>
      <c r="S933" t="s">
        <v>774</v>
      </c>
      <c r="T933" t="s">
        <v>191</v>
      </c>
      <c r="U933" t="s">
        <v>60</v>
      </c>
      <c r="V933" t="s">
        <v>300</v>
      </c>
      <c r="W933">
        <v>1470</v>
      </c>
      <c r="X933" t="s">
        <v>62</v>
      </c>
      <c r="Y933" t="s">
        <v>53</v>
      </c>
      <c r="Z933">
        <v>2</v>
      </c>
      <c r="AA933" t="s">
        <v>121</v>
      </c>
      <c r="AB933" t="s">
        <v>64</v>
      </c>
      <c r="AC933" t="s">
        <v>84</v>
      </c>
      <c r="AD933" t="s">
        <v>115</v>
      </c>
      <c r="AE933" t="s">
        <v>53</v>
      </c>
      <c r="AF933" t="s">
        <v>162</v>
      </c>
      <c r="AG933">
        <v>269</v>
      </c>
      <c r="AH933">
        <v>25</v>
      </c>
      <c r="AI933" t="s">
        <v>85</v>
      </c>
      <c r="AJ933" t="s">
        <v>194</v>
      </c>
      <c r="AK933" t="s">
        <v>213</v>
      </c>
      <c r="AL933" t="s">
        <v>250</v>
      </c>
      <c r="AM933">
        <v>1</v>
      </c>
      <c r="AN933">
        <v>0</v>
      </c>
      <c r="AO933">
        <v>8</v>
      </c>
      <c r="AP933">
        <v>4</v>
      </c>
      <c r="AQ933">
        <v>42</v>
      </c>
      <c r="AR933">
        <v>7</v>
      </c>
      <c r="AS933" t="s">
        <v>732</v>
      </c>
      <c r="AT933" t="s">
        <v>184</v>
      </c>
      <c r="AU933" t="s">
        <v>184</v>
      </c>
      <c r="AV933" s="1">
        <v>45332</v>
      </c>
      <c r="AW933" s="116">
        <v>4.5</v>
      </c>
      <c r="AX933" s="40">
        <f>VLOOKUP(dummy_data!$AU933,dummy_oppeained!B:C,2,0)</f>
        <v>3</v>
      </c>
      <c r="AY933" s="22" t="str">
        <f>VLOOKUP(AT933,dummy_oppeained!B:D,3,0)</f>
        <v>mitteeristav</v>
      </c>
      <c r="AZ933" s="72" t="str">
        <f>VLOOKUP(AS:AS,hinded_abi!B:D,3,0)</f>
        <v>NULL</v>
      </c>
      <c r="BA933" s="26" t="str">
        <f t="shared" si="42"/>
        <v xml:space="preserve"> </v>
      </c>
      <c r="BB933" s="27">
        <f t="shared" si="43"/>
        <v>0</v>
      </c>
      <c r="BC933" s="96" t="str">
        <f t="shared" si="44"/>
        <v>S00039_31610128910_õppeaine35_45332</v>
      </c>
      <c r="BD933" s="104">
        <f>COUNTIF($BC$2:BC933, BC933)</f>
        <v>1</v>
      </c>
    </row>
    <row r="934" spans="1:56" x14ac:dyDescent="0.25">
      <c r="A934" t="s">
        <v>336</v>
      </c>
      <c r="B934" t="s">
        <v>277</v>
      </c>
      <c r="C934" t="s">
        <v>233</v>
      </c>
      <c r="D934" t="s">
        <v>901</v>
      </c>
      <c r="E934">
        <v>31610128910</v>
      </c>
      <c r="F934" t="s">
        <v>243</v>
      </c>
      <c r="G934" t="s">
        <v>312</v>
      </c>
      <c r="H934" t="s">
        <v>52</v>
      </c>
      <c r="I934" t="s">
        <v>52</v>
      </c>
      <c r="J934" t="s">
        <v>115</v>
      </c>
      <c r="K934" s="1">
        <v>43862</v>
      </c>
      <c r="L934" t="s">
        <v>53</v>
      </c>
      <c r="M934" s="1">
        <v>45661</v>
      </c>
      <c r="N934" t="s">
        <v>158</v>
      </c>
      <c r="O934" t="s">
        <v>55</v>
      </c>
      <c r="P934" t="s">
        <v>937</v>
      </c>
      <c r="Q934" t="s">
        <v>237</v>
      </c>
      <c r="R934" s="1">
        <v>44420</v>
      </c>
      <c r="S934" t="s">
        <v>774</v>
      </c>
      <c r="T934" t="s">
        <v>191</v>
      </c>
      <c r="U934" t="s">
        <v>60</v>
      </c>
      <c r="V934" t="s">
        <v>300</v>
      </c>
      <c r="W934">
        <v>1470</v>
      </c>
      <c r="X934" t="s">
        <v>62</v>
      </c>
      <c r="Y934" t="s">
        <v>53</v>
      </c>
      <c r="Z934">
        <v>2</v>
      </c>
      <c r="AA934" t="s">
        <v>121</v>
      </c>
      <c r="AB934" t="s">
        <v>64</v>
      </c>
      <c r="AC934" t="s">
        <v>84</v>
      </c>
      <c r="AD934" t="s">
        <v>115</v>
      </c>
      <c r="AE934" t="s">
        <v>53</v>
      </c>
      <c r="AF934" t="s">
        <v>162</v>
      </c>
      <c r="AG934">
        <v>269</v>
      </c>
      <c r="AH934">
        <v>25</v>
      </c>
      <c r="AI934" t="s">
        <v>85</v>
      </c>
      <c r="AJ934" t="s">
        <v>194</v>
      </c>
      <c r="AK934" t="s">
        <v>213</v>
      </c>
      <c r="AL934" t="s">
        <v>250</v>
      </c>
      <c r="AM934">
        <v>1</v>
      </c>
      <c r="AN934">
        <v>0</v>
      </c>
      <c r="AO934">
        <v>8</v>
      </c>
      <c r="AP934">
        <v>4</v>
      </c>
      <c r="AQ934">
        <v>42</v>
      </c>
      <c r="AR934">
        <v>7</v>
      </c>
      <c r="AS934" t="s">
        <v>732</v>
      </c>
      <c r="AT934" t="s">
        <v>90</v>
      </c>
      <c r="AU934" t="s">
        <v>90</v>
      </c>
      <c r="AV934" s="1">
        <v>45545</v>
      </c>
      <c r="AW934" s="116">
        <v>4.5</v>
      </c>
      <c r="AX934" s="15">
        <f>VLOOKUP(dummy_data!$AU934,dummy_oppeained!B:C,2,0)</f>
        <v>3</v>
      </c>
      <c r="AY934" s="22" t="str">
        <f>VLOOKUP(AT934,dummy_oppeained!B:D,3,0)</f>
        <v>mitteeristav</v>
      </c>
      <c r="AZ934" s="72" t="str">
        <f>VLOOKUP(AS:AS,hinded_abi!B:D,3,0)</f>
        <v>NULL</v>
      </c>
      <c r="BA934" s="26" t="str">
        <f t="shared" si="42"/>
        <v xml:space="preserve"> </v>
      </c>
      <c r="BB934" s="27">
        <f t="shared" si="43"/>
        <v>0</v>
      </c>
      <c r="BC934" s="96" t="str">
        <f t="shared" si="44"/>
        <v>S00039_31610128910_õppeaine3_45545</v>
      </c>
      <c r="BD934" s="104">
        <f>COUNTIF($BC$2:BC934, BC934)</f>
        <v>1</v>
      </c>
    </row>
    <row r="935" spans="1:56" x14ac:dyDescent="0.25">
      <c r="A935" t="s">
        <v>336</v>
      </c>
      <c r="B935" t="s">
        <v>277</v>
      </c>
      <c r="C935" t="s">
        <v>233</v>
      </c>
      <c r="D935" t="s">
        <v>901</v>
      </c>
      <c r="E935">
        <v>31610128910</v>
      </c>
      <c r="F935" t="s">
        <v>243</v>
      </c>
      <c r="G935" t="s">
        <v>312</v>
      </c>
      <c r="H935" t="s">
        <v>52</v>
      </c>
      <c r="I935" t="s">
        <v>52</v>
      </c>
      <c r="J935" t="s">
        <v>115</v>
      </c>
      <c r="K935" s="1">
        <v>43862</v>
      </c>
      <c r="L935" t="s">
        <v>53</v>
      </c>
      <c r="M935" s="1">
        <v>45661</v>
      </c>
      <c r="N935" t="s">
        <v>158</v>
      </c>
      <c r="O935" t="s">
        <v>55</v>
      </c>
      <c r="P935" t="s">
        <v>937</v>
      </c>
      <c r="Q935" t="s">
        <v>237</v>
      </c>
      <c r="R935" s="1">
        <v>44420</v>
      </c>
      <c r="S935" t="s">
        <v>774</v>
      </c>
      <c r="T935" t="s">
        <v>191</v>
      </c>
      <c r="U935" t="s">
        <v>60</v>
      </c>
      <c r="V935" t="s">
        <v>300</v>
      </c>
      <c r="W935">
        <v>1470</v>
      </c>
      <c r="X935" t="s">
        <v>62</v>
      </c>
      <c r="Y935" t="s">
        <v>53</v>
      </c>
      <c r="Z935">
        <v>3</v>
      </c>
      <c r="AA935" t="s">
        <v>121</v>
      </c>
      <c r="AB935" t="s">
        <v>64</v>
      </c>
      <c r="AC935" t="s">
        <v>122</v>
      </c>
      <c r="AD935" t="s">
        <v>115</v>
      </c>
      <c r="AE935" t="s">
        <v>53</v>
      </c>
      <c r="AF935" t="s">
        <v>162</v>
      </c>
      <c r="AG935">
        <v>269</v>
      </c>
      <c r="AH935">
        <v>32</v>
      </c>
      <c r="AI935" t="s">
        <v>85</v>
      </c>
      <c r="AJ935" t="s">
        <v>67</v>
      </c>
      <c r="AK935" t="s">
        <v>213</v>
      </c>
      <c r="AL935" t="s">
        <v>213</v>
      </c>
      <c r="AM935">
        <v>1</v>
      </c>
      <c r="AN935">
        <v>2</v>
      </c>
      <c r="AO935">
        <v>8</v>
      </c>
      <c r="AP935">
        <v>0</v>
      </c>
      <c r="AQ935">
        <v>50</v>
      </c>
      <c r="AR935">
        <v>7</v>
      </c>
      <c r="AS935" t="s">
        <v>747</v>
      </c>
      <c r="AT935" t="s">
        <v>257</v>
      </c>
      <c r="AU935" t="s">
        <v>257</v>
      </c>
      <c r="AV935" s="1">
        <v>45698</v>
      </c>
      <c r="AW935" s="116">
        <v>4.5</v>
      </c>
      <c r="AX935" s="40">
        <f>VLOOKUP(dummy_data!$AU935,dummy_oppeained!B:C,2,0)</f>
        <v>2</v>
      </c>
      <c r="AY935" s="22" t="str">
        <f>VLOOKUP(AT935,dummy_oppeained!B:D,3,0)</f>
        <v>mitteeristav</v>
      </c>
      <c r="AZ935" s="72">
        <f>VLOOKUP(AS:AS,hinded_abi!B:D,3,0)</f>
        <v>0</v>
      </c>
      <c r="BA935" s="26" t="str">
        <f t="shared" si="42"/>
        <v xml:space="preserve"> </v>
      </c>
      <c r="BB935" s="27">
        <f t="shared" si="43"/>
        <v>0</v>
      </c>
      <c r="BC935" s="96" t="str">
        <f t="shared" si="44"/>
        <v>S00039_31610128910_õppeaine89_45698</v>
      </c>
      <c r="BD935" s="104">
        <f>COUNTIF($BC$2:BC935, BC935)</f>
        <v>1</v>
      </c>
    </row>
    <row r="936" spans="1:56" x14ac:dyDescent="0.25">
      <c r="A936" t="s">
        <v>336</v>
      </c>
      <c r="B936" t="s">
        <v>277</v>
      </c>
      <c r="C936" t="s">
        <v>233</v>
      </c>
      <c r="D936" t="s">
        <v>901</v>
      </c>
      <c r="E936">
        <v>31610128910</v>
      </c>
      <c r="F936" t="s">
        <v>243</v>
      </c>
      <c r="G936" t="s">
        <v>312</v>
      </c>
      <c r="H936" t="s">
        <v>52</v>
      </c>
      <c r="I936" t="s">
        <v>52</v>
      </c>
      <c r="J936" t="s">
        <v>115</v>
      </c>
      <c r="K936" s="1">
        <v>43862</v>
      </c>
      <c r="L936" t="s">
        <v>53</v>
      </c>
      <c r="M936" s="1">
        <v>45661</v>
      </c>
      <c r="N936" t="s">
        <v>158</v>
      </c>
      <c r="O936" t="s">
        <v>55</v>
      </c>
      <c r="P936" t="s">
        <v>937</v>
      </c>
      <c r="Q936" t="s">
        <v>237</v>
      </c>
      <c r="R936" s="1">
        <v>44420</v>
      </c>
      <c r="S936" t="s">
        <v>774</v>
      </c>
      <c r="T936" t="s">
        <v>191</v>
      </c>
      <c r="U936" t="s">
        <v>60</v>
      </c>
      <c r="V936" t="s">
        <v>300</v>
      </c>
      <c r="W936">
        <v>1470</v>
      </c>
      <c r="X936" t="s">
        <v>62</v>
      </c>
      <c r="Y936" t="s">
        <v>53</v>
      </c>
      <c r="Z936">
        <v>3</v>
      </c>
      <c r="AA936" t="s">
        <v>121</v>
      </c>
      <c r="AB936" t="s">
        <v>64</v>
      </c>
      <c r="AC936" t="s">
        <v>122</v>
      </c>
      <c r="AD936" t="s">
        <v>115</v>
      </c>
      <c r="AE936" t="s">
        <v>53</v>
      </c>
      <c r="AF936" t="s">
        <v>162</v>
      </c>
      <c r="AG936">
        <v>269</v>
      </c>
      <c r="AH936">
        <v>32</v>
      </c>
      <c r="AI936" t="s">
        <v>85</v>
      </c>
      <c r="AJ936" t="s">
        <v>67</v>
      </c>
      <c r="AK936" t="s">
        <v>213</v>
      </c>
      <c r="AL936" t="s">
        <v>213</v>
      </c>
      <c r="AM936">
        <v>1</v>
      </c>
      <c r="AN936">
        <v>2</v>
      </c>
      <c r="AO936">
        <v>8</v>
      </c>
      <c r="AP936">
        <v>0</v>
      </c>
      <c r="AQ936">
        <v>50</v>
      </c>
      <c r="AR936">
        <v>7</v>
      </c>
      <c r="AS936" t="s">
        <v>745</v>
      </c>
      <c r="AT936" t="s">
        <v>205</v>
      </c>
      <c r="AU936" t="s">
        <v>205</v>
      </c>
      <c r="AV936" s="1">
        <v>45179</v>
      </c>
      <c r="AW936" s="116">
        <v>4.5</v>
      </c>
      <c r="AX936" s="15">
        <f>VLOOKUP(dummy_data!$AU936,dummy_oppeained!B:C,2,0)</f>
        <v>6</v>
      </c>
      <c r="AY936" s="22" t="str">
        <f>VLOOKUP(AT936,dummy_oppeained!B:D,3,0)</f>
        <v>eristav</v>
      </c>
      <c r="AZ936" s="72">
        <f>VLOOKUP(AS:AS,hinded_abi!B:D,3,0)</f>
        <v>0</v>
      </c>
      <c r="BA936" s="26">
        <f t="shared" si="42"/>
        <v>0</v>
      </c>
      <c r="BB936" s="27">
        <f t="shared" si="43"/>
        <v>6</v>
      </c>
      <c r="BC936" s="96" t="str">
        <f t="shared" si="44"/>
        <v>S00039_31610128910_õppeaine92_45179</v>
      </c>
      <c r="BD936" s="104">
        <f>COUNTIF($BC$2:BC936, BC936)</f>
        <v>1</v>
      </c>
    </row>
    <row r="937" spans="1:56" x14ac:dyDescent="0.25">
      <c r="A937" t="s">
        <v>336</v>
      </c>
      <c r="B937" t="s">
        <v>277</v>
      </c>
      <c r="C937" t="s">
        <v>233</v>
      </c>
      <c r="D937" t="s">
        <v>901</v>
      </c>
      <c r="E937">
        <v>31610128910</v>
      </c>
      <c r="F937" t="s">
        <v>243</v>
      </c>
      <c r="G937" t="s">
        <v>312</v>
      </c>
      <c r="H937" t="s">
        <v>52</v>
      </c>
      <c r="I937" t="s">
        <v>52</v>
      </c>
      <c r="J937" t="s">
        <v>115</v>
      </c>
      <c r="K937" s="1">
        <v>43862</v>
      </c>
      <c r="L937" t="s">
        <v>53</v>
      </c>
      <c r="M937" s="1">
        <v>45661</v>
      </c>
      <c r="N937" t="s">
        <v>158</v>
      </c>
      <c r="O937" t="s">
        <v>55</v>
      </c>
      <c r="P937" t="s">
        <v>937</v>
      </c>
      <c r="Q937" t="s">
        <v>237</v>
      </c>
      <c r="R937" s="1">
        <v>44420</v>
      </c>
      <c r="S937" t="s">
        <v>774</v>
      </c>
      <c r="T937" t="s">
        <v>191</v>
      </c>
      <c r="U937" t="s">
        <v>60</v>
      </c>
      <c r="V937" t="s">
        <v>300</v>
      </c>
      <c r="W937">
        <v>1470</v>
      </c>
      <c r="X937" t="s">
        <v>62</v>
      </c>
      <c r="Y937" t="s">
        <v>53</v>
      </c>
      <c r="Z937">
        <v>3</v>
      </c>
      <c r="AA937" t="s">
        <v>121</v>
      </c>
      <c r="AB937" t="s">
        <v>64</v>
      </c>
      <c r="AC937" t="s">
        <v>122</v>
      </c>
      <c r="AD937" t="s">
        <v>115</v>
      </c>
      <c r="AE937" t="s">
        <v>53</v>
      </c>
      <c r="AF937" t="s">
        <v>162</v>
      </c>
      <c r="AG937">
        <v>269</v>
      </c>
      <c r="AH937">
        <v>32</v>
      </c>
      <c r="AI937" t="s">
        <v>85</v>
      </c>
      <c r="AJ937" t="s">
        <v>67</v>
      </c>
      <c r="AK937" t="s">
        <v>213</v>
      </c>
      <c r="AL937" t="s">
        <v>213</v>
      </c>
      <c r="AM937">
        <v>1</v>
      </c>
      <c r="AN937">
        <v>2</v>
      </c>
      <c r="AO937">
        <v>8</v>
      </c>
      <c r="AP937">
        <v>0</v>
      </c>
      <c r="AQ937">
        <v>50</v>
      </c>
      <c r="AR937">
        <v>7</v>
      </c>
      <c r="AS937" t="s">
        <v>743</v>
      </c>
      <c r="AT937" t="s">
        <v>140</v>
      </c>
      <c r="AU937" t="s">
        <v>140</v>
      </c>
      <c r="AV937" s="1">
        <v>44602</v>
      </c>
      <c r="AW937" s="116">
        <v>4.5</v>
      </c>
      <c r="AX937" s="40">
        <f>VLOOKUP(dummy_data!$AU937,dummy_oppeained!B:C,2,0)</f>
        <v>8</v>
      </c>
      <c r="AY937" s="22" t="str">
        <f>VLOOKUP(AT937,dummy_oppeained!B:D,3,0)</f>
        <v>eristav</v>
      </c>
      <c r="AZ937" s="72">
        <f>VLOOKUP(AS:AS,hinded_abi!B:D,3,0)</f>
        <v>1</v>
      </c>
      <c r="BA937" s="26">
        <f t="shared" si="42"/>
        <v>8</v>
      </c>
      <c r="BB937" s="27">
        <f t="shared" si="43"/>
        <v>8</v>
      </c>
      <c r="BC937" s="96" t="str">
        <f t="shared" si="44"/>
        <v>S00039_31610128910_õppeaine23_44602</v>
      </c>
      <c r="BD937" s="104">
        <f>COUNTIF($BC$2:BC937, BC937)</f>
        <v>1</v>
      </c>
    </row>
    <row r="938" spans="1:56" x14ac:dyDescent="0.25">
      <c r="A938" t="s">
        <v>336</v>
      </c>
      <c r="B938" t="s">
        <v>277</v>
      </c>
      <c r="C938" t="s">
        <v>233</v>
      </c>
      <c r="D938" t="s">
        <v>901</v>
      </c>
      <c r="E938">
        <v>31610128910</v>
      </c>
      <c r="F938" t="s">
        <v>243</v>
      </c>
      <c r="G938" t="s">
        <v>312</v>
      </c>
      <c r="H938" t="s">
        <v>52</v>
      </c>
      <c r="I938" t="s">
        <v>52</v>
      </c>
      <c r="J938" t="s">
        <v>115</v>
      </c>
      <c r="K938" s="1">
        <v>43862</v>
      </c>
      <c r="L938" t="s">
        <v>53</v>
      </c>
      <c r="M938" s="1">
        <v>45661</v>
      </c>
      <c r="N938" t="s">
        <v>158</v>
      </c>
      <c r="O938" t="s">
        <v>55</v>
      </c>
      <c r="P938" t="s">
        <v>937</v>
      </c>
      <c r="Q938" t="s">
        <v>237</v>
      </c>
      <c r="R938" s="1">
        <v>44420</v>
      </c>
      <c r="S938" t="s">
        <v>774</v>
      </c>
      <c r="T938" t="s">
        <v>191</v>
      </c>
      <c r="U938" t="s">
        <v>60</v>
      </c>
      <c r="V938" t="s">
        <v>300</v>
      </c>
      <c r="W938">
        <v>1470</v>
      </c>
      <c r="X938" t="s">
        <v>62</v>
      </c>
      <c r="Y938" t="s">
        <v>53</v>
      </c>
      <c r="Z938">
        <v>3</v>
      </c>
      <c r="AA938" t="s">
        <v>121</v>
      </c>
      <c r="AB938" t="s">
        <v>64</v>
      </c>
      <c r="AC938" t="s">
        <v>122</v>
      </c>
      <c r="AD938" t="s">
        <v>115</v>
      </c>
      <c r="AE938" t="s">
        <v>53</v>
      </c>
      <c r="AF938" t="s">
        <v>162</v>
      </c>
      <c r="AG938">
        <v>269</v>
      </c>
      <c r="AH938">
        <v>32</v>
      </c>
      <c r="AI938" t="s">
        <v>85</v>
      </c>
      <c r="AJ938" t="s">
        <v>67</v>
      </c>
      <c r="AK938" t="s">
        <v>213</v>
      </c>
      <c r="AL938" t="s">
        <v>213</v>
      </c>
      <c r="AM938">
        <v>1</v>
      </c>
      <c r="AN938">
        <v>2</v>
      </c>
      <c r="AO938">
        <v>8</v>
      </c>
      <c r="AP938">
        <v>0</v>
      </c>
      <c r="AQ938">
        <v>50</v>
      </c>
      <c r="AR938">
        <v>7</v>
      </c>
      <c r="AS938" t="s">
        <v>745</v>
      </c>
      <c r="AT938" t="s">
        <v>103</v>
      </c>
      <c r="AU938" t="s">
        <v>103</v>
      </c>
      <c r="AV938" s="1">
        <v>45910</v>
      </c>
      <c r="AW938" s="116">
        <v>4.5</v>
      </c>
      <c r="AX938" s="15">
        <f>VLOOKUP(dummy_data!$AU938,dummy_oppeained!B:C,2,0)</f>
        <v>5</v>
      </c>
      <c r="AY938" s="22" t="str">
        <f>VLOOKUP(AT938,dummy_oppeained!B:D,3,0)</f>
        <v>eristav</v>
      </c>
      <c r="AZ938" s="72">
        <f>VLOOKUP(AS:AS,hinded_abi!B:D,3,0)</f>
        <v>0</v>
      </c>
      <c r="BA938" s="26">
        <f t="shared" si="42"/>
        <v>0</v>
      </c>
      <c r="BB938" s="27">
        <f t="shared" si="43"/>
        <v>5</v>
      </c>
      <c r="BC938" s="96" t="str">
        <f t="shared" si="44"/>
        <v>S00039_31610128910_õppeaine12_45910</v>
      </c>
      <c r="BD938" s="104">
        <f>COUNTIF($BC$2:BC938, BC938)</f>
        <v>1</v>
      </c>
    </row>
    <row r="939" spans="1:56" x14ac:dyDescent="0.25">
      <c r="A939" t="s">
        <v>336</v>
      </c>
      <c r="B939" t="s">
        <v>277</v>
      </c>
      <c r="C939" t="s">
        <v>233</v>
      </c>
      <c r="D939" t="s">
        <v>901</v>
      </c>
      <c r="E939">
        <v>31610128910</v>
      </c>
      <c r="F939" t="s">
        <v>243</v>
      </c>
      <c r="G939" t="s">
        <v>312</v>
      </c>
      <c r="H939" t="s">
        <v>52</v>
      </c>
      <c r="I939" t="s">
        <v>52</v>
      </c>
      <c r="J939" t="s">
        <v>115</v>
      </c>
      <c r="K939" s="1">
        <v>43862</v>
      </c>
      <c r="L939" t="s">
        <v>53</v>
      </c>
      <c r="M939" s="1">
        <v>45661</v>
      </c>
      <c r="N939" t="s">
        <v>158</v>
      </c>
      <c r="O939" t="s">
        <v>55</v>
      </c>
      <c r="P939" t="s">
        <v>937</v>
      </c>
      <c r="Q939" t="s">
        <v>237</v>
      </c>
      <c r="R939" s="1">
        <v>44420</v>
      </c>
      <c r="S939" t="s">
        <v>774</v>
      </c>
      <c r="T939" t="s">
        <v>191</v>
      </c>
      <c r="U939" t="s">
        <v>60</v>
      </c>
      <c r="V939" t="s">
        <v>300</v>
      </c>
      <c r="W939">
        <v>1470</v>
      </c>
      <c r="X939" t="s">
        <v>62</v>
      </c>
      <c r="Y939" t="s">
        <v>53</v>
      </c>
      <c r="Z939">
        <v>3</v>
      </c>
      <c r="AA939" t="s">
        <v>121</v>
      </c>
      <c r="AB939" t="s">
        <v>64</v>
      </c>
      <c r="AC939" t="s">
        <v>122</v>
      </c>
      <c r="AD939" t="s">
        <v>115</v>
      </c>
      <c r="AE939" t="s">
        <v>53</v>
      </c>
      <c r="AF939" t="s">
        <v>162</v>
      </c>
      <c r="AG939">
        <v>269</v>
      </c>
      <c r="AH939">
        <v>32</v>
      </c>
      <c r="AI939" t="s">
        <v>85</v>
      </c>
      <c r="AJ939" t="s">
        <v>67</v>
      </c>
      <c r="AK939" t="s">
        <v>213</v>
      </c>
      <c r="AL939" t="s">
        <v>213</v>
      </c>
      <c r="AM939">
        <v>1</v>
      </c>
      <c r="AN939">
        <v>2</v>
      </c>
      <c r="AO939">
        <v>8</v>
      </c>
      <c r="AP939">
        <v>0</v>
      </c>
      <c r="AQ939">
        <v>50</v>
      </c>
      <c r="AR939">
        <v>7</v>
      </c>
      <c r="AS939" t="s">
        <v>745</v>
      </c>
      <c r="AT939" t="s">
        <v>203</v>
      </c>
      <c r="AU939" t="s">
        <v>203</v>
      </c>
      <c r="AV939" s="1">
        <v>44237</v>
      </c>
      <c r="AW939" s="116">
        <v>4.5</v>
      </c>
      <c r="AX939" s="40">
        <f>VLOOKUP(dummy_data!$AU939,dummy_oppeained!B:C,2,0)</f>
        <v>6</v>
      </c>
      <c r="AY939" s="22" t="str">
        <f>VLOOKUP(AT939,dummy_oppeained!B:D,3,0)</f>
        <v>eristav</v>
      </c>
      <c r="AZ939" s="72">
        <f>VLOOKUP(AS:AS,hinded_abi!B:D,3,0)</f>
        <v>0</v>
      </c>
      <c r="BA939" s="26">
        <f t="shared" si="42"/>
        <v>0</v>
      </c>
      <c r="BB939" s="27">
        <f t="shared" si="43"/>
        <v>6</v>
      </c>
      <c r="BC939" s="96" t="str">
        <f t="shared" si="44"/>
        <v>S00039_31610128910_õppeaine72_44237</v>
      </c>
      <c r="BD939" s="104">
        <f>COUNTIF($BC$2:BC939, BC939)</f>
        <v>1</v>
      </c>
    </row>
    <row r="940" spans="1:56" x14ac:dyDescent="0.25">
      <c r="A940" t="s">
        <v>336</v>
      </c>
      <c r="B940" t="s">
        <v>277</v>
      </c>
      <c r="C940" t="s">
        <v>233</v>
      </c>
      <c r="D940" t="s">
        <v>901</v>
      </c>
      <c r="E940">
        <v>31610128910</v>
      </c>
      <c r="F940" t="s">
        <v>243</v>
      </c>
      <c r="G940" t="s">
        <v>312</v>
      </c>
      <c r="H940" t="s">
        <v>52</v>
      </c>
      <c r="I940" t="s">
        <v>52</v>
      </c>
      <c r="J940" t="s">
        <v>115</v>
      </c>
      <c r="K940" s="1">
        <v>43862</v>
      </c>
      <c r="L940" t="s">
        <v>53</v>
      </c>
      <c r="M940" s="1">
        <v>45661</v>
      </c>
      <c r="N940" t="s">
        <v>158</v>
      </c>
      <c r="O940" t="s">
        <v>55</v>
      </c>
      <c r="P940" t="s">
        <v>937</v>
      </c>
      <c r="Q940" t="s">
        <v>237</v>
      </c>
      <c r="R940" s="1">
        <v>44420</v>
      </c>
      <c r="S940" t="s">
        <v>774</v>
      </c>
      <c r="T940" t="s">
        <v>191</v>
      </c>
      <c r="U940" t="s">
        <v>60</v>
      </c>
      <c r="V940" t="s">
        <v>300</v>
      </c>
      <c r="W940">
        <v>1470</v>
      </c>
      <c r="X940" t="s">
        <v>62</v>
      </c>
      <c r="Y940" t="s">
        <v>53</v>
      </c>
      <c r="Z940">
        <v>4</v>
      </c>
      <c r="AA940" t="s">
        <v>121</v>
      </c>
      <c r="AB940" t="s">
        <v>64</v>
      </c>
      <c r="AC940" t="s">
        <v>272</v>
      </c>
      <c r="AD940" t="s">
        <v>115</v>
      </c>
      <c r="AE940" t="s">
        <v>53</v>
      </c>
      <c r="AF940" t="s">
        <v>162</v>
      </c>
      <c r="AG940">
        <v>269</v>
      </c>
      <c r="AH940">
        <v>21</v>
      </c>
      <c r="AI940" t="s">
        <v>85</v>
      </c>
      <c r="AJ940" t="s">
        <v>169</v>
      </c>
      <c r="AK940" t="s">
        <v>213</v>
      </c>
      <c r="AL940" t="s">
        <v>194</v>
      </c>
      <c r="AM940">
        <v>1</v>
      </c>
      <c r="AN940">
        <v>2</v>
      </c>
      <c r="AO940">
        <v>8</v>
      </c>
      <c r="AP940">
        <v>2</v>
      </c>
      <c r="AQ940">
        <v>21</v>
      </c>
      <c r="AR940">
        <v>7</v>
      </c>
      <c r="AS940" t="s">
        <v>732</v>
      </c>
      <c r="AT940" t="s">
        <v>216</v>
      </c>
      <c r="AU940" t="s">
        <v>216</v>
      </c>
      <c r="AV940" s="1">
        <v>44084</v>
      </c>
      <c r="AW940" s="116">
        <v>4.5</v>
      </c>
      <c r="AX940" s="15">
        <f>VLOOKUP(dummy_data!$AU940,dummy_oppeained!B:C,2,0)</f>
        <v>3</v>
      </c>
      <c r="AY940" s="22" t="str">
        <f>VLOOKUP(AT940,dummy_oppeained!B:D,3,0)</f>
        <v>mitteeristav</v>
      </c>
      <c r="AZ940" s="72" t="str">
        <f>VLOOKUP(AS:AS,hinded_abi!B:D,3,0)</f>
        <v>NULL</v>
      </c>
      <c r="BA940" s="26" t="str">
        <f t="shared" si="42"/>
        <v xml:space="preserve"> </v>
      </c>
      <c r="BB940" s="27">
        <f t="shared" si="43"/>
        <v>0</v>
      </c>
      <c r="BC940" s="96" t="str">
        <f t="shared" si="44"/>
        <v>S00039_31610128910_õppeaine1_44084</v>
      </c>
      <c r="BD940" s="104">
        <f>COUNTIF($BC$2:BC940, BC940)</f>
        <v>1</v>
      </c>
    </row>
    <row r="941" spans="1:56" x14ac:dyDescent="0.25">
      <c r="A941" t="s">
        <v>336</v>
      </c>
      <c r="B941" t="s">
        <v>277</v>
      </c>
      <c r="C941" t="s">
        <v>233</v>
      </c>
      <c r="D941" t="s">
        <v>901</v>
      </c>
      <c r="E941">
        <v>31610128910</v>
      </c>
      <c r="F941" t="s">
        <v>243</v>
      </c>
      <c r="G941" t="s">
        <v>312</v>
      </c>
      <c r="H941" t="s">
        <v>52</v>
      </c>
      <c r="I941" t="s">
        <v>52</v>
      </c>
      <c r="J941" t="s">
        <v>115</v>
      </c>
      <c r="K941" s="1">
        <v>43862</v>
      </c>
      <c r="L941" t="s">
        <v>53</v>
      </c>
      <c r="M941" s="1">
        <v>45661</v>
      </c>
      <c r="N941" t="s">
        <v>158</v>
      </c>
      <c r="O941" t="s">
        <v>55</v>
      </c>
      <c r="P941" t="s">
        <v>937</v>
      </c>
      <c r="Q941" t="s">
        <v>237</v>
      </c>
      <c r="R941" s="1">
        <v>44420</v>
      </c>
      <c r="S941" t="s">
        <v>774</v>
      </c>
      <c r="T941" t="s">
        <v>191</v>
      </c>
      <c r="U941" t="s">
        <v>60</v>
      </c>
      <c r="V941" t="s">
        <v>300</v>
      </c>
      <c r="W941">
        <v>1470</v>
      </c>
      <c r="X941" t="s">
        <v>62</v>
      </c>
      <c r="Y941" t="s">
        <v>53</v>
      </c>
      <c r="Z941">
        <v>4</v>
      </c>
      <c r="AA941" t="s">
        <v>121</v>
      </c>
      <c r="AB941" t="s">
        <v>64</v>
      </c>
      <c r="AC941" t="s">
        <v>272</v>
      </c>
      <c r="AD941" t="s">
        <v>115</v>
      </c>
      <c r="AE941" t="s">
        <v>53</v>
      </c>
      <c r="AF941" t="s">
        <v>162</v>
      </c>
      <c r="AG941">
        <v>269</v>
      </c>
      <c r="AH941">
        <v>21</v>
      </c>
      <c r="AI941" t="s">
        <v>85</v>
      </c>
      <c r="AJ941" t="s">
        <v>169</v>
      </c>
      <c r="AK941" t="s">
        <v>213</v>
      </c>
      <c r="AL941" t="s">
        <v>194</v>
      </c>
      <c r="AM941">
        <v>1</v>
      </c>
      <c r="AN941">
        <v>2</v>
      </c>
      <c r="AO941">
        <v>8</v>
      </c>
      <c r="AP941">
        <v>2</v>
      </c>
      <c r="AQ941">
        <v>21</v>
      </c>
      <c r="AR941">
        <v>7</v>
      </c>
      <c r="AS941" t="s">
        <v>741</v>
      </c>
      <c r="AT941" t="s">
        <v>188</v>
      </c>
      <c r="AU941" t="s">
        <v>188</v>
      </c>
      <c r="AV941" s="1">
        <v>45332</v>
      </c>
      <c r="AW941" s="116">
        <v>4.5</v>
      </c>
      <c r="AX941" s="40">
        <f>VLOOKUP(dummy_data!$AU941,dummy_oppeained!B:C,2,0)</f>
        <v>8</v>
      </c>
      <c r="AY941" s="22" t="str">
        <f>VLOOKUP(AT941,dummy_oppeained!B:D,3,0)</f>
        <v>eristav</v>
      </c>
      <c r="AZ941" s="72">
        <f>VLOOKUP(AS:AS,hinded_abi!B:D,3,0)</f>
        <v>2</v>
      </c>
      <c r="BA941" s="26">
        <f t="shared" si="42"/>
        <v>16</v>
      </c>
      <c r="BB941" s="27">
        <f t="shared" si="43"/>
        <v>8</v>
      </c>
      <c r="BC941" s="96" t="str">
        <f t="shared" si="44"/>
        <v>S00039_31610128910_õppeaine37_45332</v>
      </c>
      <c r="BD941" s="104">
        <f>COUNTIF($BC$2:BC941, BC941)</f>
        <v>1</v>
      </c>
    </row>
    <row r="942" spans="1:56" x14ac:dyDescent="0.25">
      <c r="A942" t="s">
        <v>336</v>
      </c>
      <c r="B942" t="s">
        <v>277</v>
      </c>
      <c r="C942" t="s">
        <v>233</v>
      </c>
      <c r="D942" t="s">
        <v>901</v>
      </c>
      <c r="E942">
        <v>31610128910</v>
      </c>
      <c r="F942" t="s">
        <v>243</v>
      </c>
      <c r="G942" t="s">
        <v>312</v>
      </c>
      <c r="H942" t="s">
        <v>52</v>
      </c>
      <c r="I942" t="s">
        <v>52</v>
      </c>
      <c r="J942" t="s">
        <v>115</v>
      </c>
      <c r="K942" s="1">
        <v>43862</v>
      </c>
      <c r="L942" t="s">
        <v>53</v>
      </c>
      <c r="M942" s="1">
        <v>45661</v>
      </c>
      <c r="N942" t="s">
        <v>158</v>
      </c>
      <c r="O942" t="s">
        <v>55</v>
      </c>
      <c r="P942" t="s">
        <v>937</v>
      </c>
      <c r="Q942" t="s">
        <v>237</v>
      </c>
      <c r="R942" s="1">
        <v>44420</v>
      </c>
      <c r="S942" t="s">
        <v>774</v>
      </c>
      <c r="T942" t="s">
        <v>191</v>
      </c>
      <c r="U942" t="s">
        <v>60</v>
      </c>
      <c r="V942" t="s">
        <v>300</v>
      </c>
      <c r="W942">
        <v>1470</v>
      </c>
      <c r="X942" t="s">
        <v>62</v>
      </c>
      <c r="Y942" t="s">
        <v>53</v>
      </c>
      <c r="Z942">
        <v>4</v>
      </c>
      <c r="AA942" t="s">
        <v>121</v>
      </c>
      <c r="AB942" t="s">
        <v>64</v>
      </c>
      <c r="AC942" t="s">
        <v>272</v>
      </c>
      <c r="AD942" t="s">
        <v>115</v>
      </c>
      <c r="AE942" t="s">
        <v>53</v>
      </c>
      <c r="AF942" t="s">
        <v>162</v>
      </c>
      <c r="AG942">
        <v>269</v>
      </c>
      <c r="AH942">
        <v>21</v>
      </c>
      <c r="AI942" t="s">
        <v>85</v>
      </c>
      <c r="AJ942" t="s">
        <v>169</v>
      </c>
      <c r="AK942" t="s">
        <v>213</v>
      </c>
      <c r="AL942" t="s">
        <v>194</v>
      </c>
      <c r="AM942">
        <v>1</v>
      </c>
      <c r="AN942">
        <v>2</v>
      </c>
      <c r="AO942">
        <v>8</v>
      </c>
      <c r="AP942">
        <v>2</v>
      </c>
      <c r="AQ942">
        <v>21</v>
      </c>
      <c r="AR942">
        <v>7</v>
      </c>
      <c r="AS942" t="s">
        <v>743</v>
      </c>
      <c r="AT942" t="s">
        <v>147</v>
      </c>
      <c r="AU942" t="s">
        <v>147</v>
      </c>
      <c r="AV942" s="1">
        <v>45545</v>
      </c>
      <c r="AW942" s="116">
        <v>4.5</v>
      </c>
      <c r="AX942" s="15">
        <f>VLOOKUP(dummy_data!$AU942,dummy_oppeained!B:C,2,0)</f>
        <v>9</v>
      </c>
      <c r="AY942" s="22" t="str">
        <f>VLOOKUP(AT942,dummy_oppeained!B:D,3,0)</f>
        <v>eristav</v>
      </c>
      <c r="AZ942" s="72">
        <f>VLOOKUP(AS:AS,hinded_abi!B:D,3,0)</f>
        <v>1</v>
      </c>
      <c r="BA942" s="26">
        <f t="shared" si="42"/>
        <v>9</v>
      </c>
      <c r="BB942" s="27">
        <f t="shared" si="43"/>
        <v>9</v>
      </c>
      <c r="BC942" s="96" t="str">
        <f t="shared" si="44"/>
        <v>S00039_31610128910_õppeaine10_45545</v>
      </c>
      <c r="BD942" s="104">
        <f>COUNTIF($BC$2:BC942, BC942)</f>
        <v>1</v>
      </c>
    </row>
    <row r="943" spans="1:56" x14ac:dyDescent="0.25">
      <c r="A943" t="s">
        <v>336</v>
      </c>
      <c r="B943" t="s">
        <v>277</v>
      </c>
      <c r="C943" t="s">
        <v>233</v>
      </c>
      <c r="D943" t="s">
        <v>901</v>
      </c>
      <c r="E943">
        <v>31610128910</v>
      </c>
      <c r="F943" t="s">
        <v>243</v>
      </c>
      <c r="G943" t="s">
        <v>312</v>
      </c>
      <c r="H943" t="s">
        <v>52</v>
      </c>
      <c r="I943" t="s">
        <v>52</v>
      </c>
      <c r="J943" t="s">
        <v>115</v>
      </c>
      <c r="K943" s="1">
        <v>43862</v>
      </c>
      <c r="L943" t="s">
        <v>53</v>
      </c>
      <c r="M943" s="1">
        <v>45661</v>
      </c>
      <c r="N943" t="s">
        <v>158</v>
      </c>
      <c r="O943" t="s">
        <v>55</v>
      </c>
      <c r="P943" t="s">
        <v>937</v>
      </c>
      <c r="Q943" t="s">
        <v>237</v>
      </c>
      <c r="R943" s="1">
        <v>44420</v>
      </c>
      <c r="S943" t="s">
        <v>774</v>
      </c>
      <c r="T943" t="s">
        <v>191</v>
      </c>
      <c r="U943" t="s">
        <v>60</v>
      </c>
      <c r="V943" t="s">
        <v>300</v>
      </c>
      <c r="W943">
        <v>1470</v>
      </c>
      <c r="X943" t="s">
        <v>62</v>
      </c>
      <c r="Y943" t="s">
        <v>53</v>
      </c>
      <c r="Z943">
        <v>4</v>
      </c>
      <c r="AA943" t="s">
        <v>121</v>
      </c>
      <c r="AB943" t="s">
        <v>64</v>
      </c>
      <c r="AC943" t="s">
        <v>272</v>
      </c>
      <c r="AD943" t="s">
        <v>115</v>
      </c>
      <c r="AE943" t="s">
        <v>53</v>
      </c>
      <c r="AF943" t="s">
        <v>162</v>
      </c>
      <c r="AG943">
        <v>269</v>
      </c>
      <c r="AH943">
        <v>21</v>
      </c>
      <c r="AI943" t="s">
        <v>85</v>
      </c>
      <c r="AJ943" t="s">
        <v>169</v>
      </c>
      <c r="AK943" t="s">
        <v>213</v>
      </c>
      <c r="AL943" t="s">
        <v>194</v>
      </c>
      <c r="AM943">
        <v>1</v>
      </c>
      <c r="AN943">
        <v>2</v>
      </c>
      <c r="AO943">
        <v>8</v>
      </c>
      <c r="AP943">
        <v>2</v>
      </c>
      <c r="AQ943">
        <v>21</v>
      </c>
      <c r="AR943">
        <v>7</v>
      </c>
      <c r="AS943" t="s">
        <v>747</v>
      </c>
      <c r="AT943" t="s">
        <v>104</v>
      </c>
      <c r="AU943" t="s">
        <v>104</v>
      </c>
      <c r="AV943" s="1">
        <v>44814</v>
      </c>
      <c r="AW943" s="116">
        <v>4.5</v>
      </c>
      <c r="AX943" s="40">
        <f>VLOOKUP(dummy_data!$AU943,dummy_oppeained!B:C,2,0)</f>
        <v>6</v>
      </c>
      <c r="AY943" s="22" t="str">
        <f>VLOOKUP(AT943,dummy_oppeained!B:D,3,0)</f>
        <v>eristav</v>
      </c>
      <c r="AZ943" s="72">
        <f>VLOOKUP(AS:AS,hinded_abi!B:D,3,0)</f>
        <v>0</v>
      </c>
      <c r="BA943" s="26">
        <f t="shared" si="42"/>
        <v>0</v>
      </c>
      <c r="BB943" s="27">
        <f t="shared" si="43"/>
        <v>6</v>
      </c>
      <c r="BC943" s="96" t="str">
        <f t="shared" si="44"/>
        <v>S00039_31610128910_õppeaine42_44814</v>
      </c>
      <c r="BD943" s="104">
        <f>COUNTIF($BC$2:BC943, BC943)</f>
        <v>1</v>
      </c>
    </row>
    <row r="944" spans="1:56" x14ac:dyDescent="0.25">
      <c r="A944" t="s">
        <v>336</v>
      </c>
      <c r="B944" t="s">
        <v>277</v>
      </c>
      <c r="C944" t="s">
        <v>233</v>
      </c>
      <c r="D944" t="s">
        <v>901</v>
      </c>
      <c r="E944">
        <v>31610128910</v>
      </c>
      <c r="F944" t="s">
        <v>243</v>
      </c>
      <c r="G944" t="s">
        <v>312</v>
      </c>
      <c r="H944" t="s">
        <v>52</v>
      </c>
      <c r="I944" t="s">
        <v>52</v>
      </c>
      <c r="J944" t="s">
        <v>115</v>
      </c>
      <c r="K944" s="1">
        <v>43862</v>
      </c>
      <c r="L944" t="s">
        <v>53</v>
      </c>
      <c r="M944" s="1">
        <v>45661</v>
      </c>
      <c r="N944" t="s">
        <v>158</v>
      </c>
      <c r="O944" t="s">
        <v>55</v>
      </c>
      <c r="P944" t="s">
        <v>937</v>
      </c>
      <c r="Q944" t="s">
        <v>237</v>
      </c>
      <c r="R944" s="1">
        <v>44420</v>
      </c>
      <c r="S944" t="s">
        <v>774</v>
      </c>
      <c r="T944" t="s">
        <v>191</v>
      </c>
      <c r="U944" t="s">
        <v>60</v>
      </c>
      <c r="V944" t="s">
        <v>300</v>
      </c>
      <c r="W944">
        <v>1470</v>
      </c>
      <c r="X944" t="s">
        <v>62</v>
      </c>
      <c r="Y944" t="s">
        <v>53</v>
      </c>
      <c r="Z944">
        <v>4</v>
      </c>
      <c r="AA944" t="s">
        <v>121</v>
      </c>
      <c r="AB944" t="s">
        <v>64</v>
      </c>
      <c r="AC944" t="s">
        <v>272</v>
      </c>
      <c r="AD944" t="s">
        <v>115</v>
      </c>
      <c r="AE944" t="s">
        <v>53</v>
      </c>
      <c r="AF944" t="s">
        <v>162</v>
      </c>
      <c r="AG944">
        <v>269</v>
      </c>
      <c r="AH944">
        <v>21</v>
      </c>
      <c r="AI944" t="s">
        <v>85</v>
      </c>
      <c r="AJ944" t="s">
        <v>169</v>
      </c>
      <c r="AK944" t="s">
        <v>213</v>
      </c>
      <c r="AL944" t="s">
        <v>194</v>
      </c>
      <c r="AM944">
        <v>1</v>
      </c>
      <c r="AN944">
        <v>2</v>
      </c>
      <c r="AO944">
        <v>8</v>
      </c>
      <c r="AP944">
        <v>2</v>
      </c>
      <c r="AQ944">
        <v>21</v>
      </c>
      <c r="AR944">
        <v>7</v>
      </c>
      <c r="AS944" t="s">
        <v>732</v>
      </c>
      <c r="AT944" t="s">
        <v>199</v>
      </c>
      <c r="AU944" t="s">
        <v>199</v>
      </c>
      <c r="AV944" s="1">
        <v>44967</v>
      </c>
      <c r="AW944" s="116">
        <v>4.5</v>
      </c>
      <c r="AX944" s="15">
        <f>VLOOKUP(dummy_data!$AU944,dummy_oppeained!B:C,2,0)</f>
        <v>3</v>
      </c>
      <c r="AY944" s="22" t="str">
        <f>VLOOKUP(AT944,dummy_oppeained!B:D,3,0)</f>
        <v>mitteeristav</v>
      </c>
      <c r="AZ944" s="72" t="str">
        <f>VLOOKUP(AS:AS,hinded_abi!B:D,3,0)</f>
        <v>NULL</v>
      </c>
      <c r="BA944" s="26" t="str">
        <f t="shared" si="42"/>
        <v xml:space="preserve"> </v>
      </c>
      <c r="BB944" s="27">
        <f t="shared" si="43"/>
        <v>0</v>
      </c>
      <c r="BC944" s="96" t="str">
        <f t="shared" si="44"/>
        <v>S00039_31610128910_õppeaine43_44967</v>
      </c>
      <c r="BD944" s="104">
        <f>COUNTIF($BC$2:BC944, BC944)</f>
        <v>1</v>
      </c>
    </row>
    <row r="945" spans="1:56" x14ac:dyDescent="0.25">
      <c r="A945" t="s">
        <v>336</v>
      </c>
      <c r="B945" t="s">
        <v>277</v>
      </c>
      <c r="C945" t="s">
        <v>233</v>
      </c>
      <c r="D945" t="s">
        <v>901</v>
      </c>
      <c r="E945">
        <v>31610128910</v>
      </c>
      <c r="F945" t="s">
        <v>243</v>
      </c>
      <c r="G945" t="s">
        <v>312</v>
      </c>
      <c r="H945" t="s">
        <v>52</v>
      </c>
      <c r="I945" t="s">
        <v>52</v>
      </c>
      <c r="J945" t="s">
        <v>115</v>
      </c>
      <c r="K945" s="1">
        <v>43862</v>
      </c>
      <c r="L945" t="s">
        <v>53</v>
      </c>
      <c r="M945" s="1">
        <v>45661</v>
      </c>
      <c r="N945" t="s">
        <v>158</v>
      </c>
      <c r="O945" t="s">
        <v>55</v>
      </c>
      <c r="P945" t="s">
        <v>937</v>
      </c>
      <c r="Q945" t="s">
        <v>237</v>
      </c>
      <c r="R945" s="1">
        <v>44420</v>
      </c>
      <c r="S945" t="s">
        <v>774</v>
      </c>
      <c r="T945" t="s">
        <v>191</v>
      </c>
      <c r="U945" t="s">
        <v>60</v>
      </c>
      <c r="V945" t="s">
        <v>300</v>
      </c>
      <c r="W945">
        <v>1470</v>
      </c>
      <c r="X945" t="s">
        <v>62</v>
      </c>
      <c r="Y945" t="s">
        <v>53</v>
      </c>
      <c r="Z945">
        <v>4</v>
      </c>
      <c r="AA945" t="s">
        <v>121</v>
      </c>
      <c r="AB945" t="s">
        <v>64</v>
      </c>
      <c r="AC945" t="s">
        <v>272</v>
      </c>
      <c r="AD945" t="s">
        <v>115</v>
      </c>
      <c r="AE945" t="s">
        <v>53</v>
      </c>
      <c r="AF945" t="s">
        <v>162</v>
      </c>
      <c r="AG945">
        <v>269</v>
      </c>
      <c r="AH945">
        <v>21</v>
      </c>
      <c r="AI945" t="s">
        <v>85</v>
      </c>
      <c r="AJ945" t="s">
        <v>169</v>
      </c>
      <c r="AK945" t="s">
        <v>213</v>
      </c>
      <c r="AL945" t="s">
        <v>194</v>
      </c>
      <c r="AM945">
        <v>1</v>
      </c>
      <c r="AN945">
        <v>2</v>
      </c>
      <c r="AO945">
        <v>8</v>
      </c>
      <c r="AP945">
        <v>2</v>
      </c>
      <c r="AQ945">
        <v>21</v>
      </c>
      <c r="AR945">
        <v>7</v>
      </c>
      <c r="AS945" t="s">
        <v>747</v>
      </c>
      <c r="AT945" t="s">
        <v>266</v>
      </c>
      <c r="AU945" t="s">
        <v>266</v>
      </c>
      <c r="AV945" s="1">
        <v>44967</v>
      </c>
      <c r="AW945" s="116">
        <v>4.5</v>
      </c>
      <c r="AX945" s="40">
        <f>VLOOKUP(dummy_data!$AU945,dummy_oppeained!B:C,2,0)</f>
        <v>2</v>
      </c>
      <c r="AY945" s="22" t="str">
        <f>VLOOKUP(AT945,dummy_oppeained!B:D,3,0)</f>
        <v>mitteeristav</v>
      </c>
      <c r="AZ945" s="72">
        <f>VLOOKUP(AS:AS,hinded_abi!B:D,3,0)</f>
        <v>0</v>
      </c>
      <c r="BA945" s="26" t="str">
        <f t="shared" si="42"/>
        <v xml:space="preserve"> </v>
      </c>
      <c r="BB945" s="27">
        <f t="shared" si="43"/>
        <v>0</v>
      </c>
      <c r="BC945" s="96" t="str">
        <f t="shared" si="44"/>
        <v>S00039_31610128910_õppeaine88_44967</v>
      </c>
      <c r="BD945" s="104">
        <f>COUNTIF($BC$2:BC945, BC945)</f>
        <v>1</v>
      </c>
    </row>
    <row r="946" spans="1:56" x14ac:dyDescent="0.25">
      <c r="A946" t="s">
        <v>336</v>
      </c>
      <c r="B946" t="s">
        <v>277</v>
      </c>
      <c r="C946" t="s">
        <v>233</v>
      </c>
      <c r="D946" t="s">
        <v>901</v>
      </c>
      <c r="E946">
        <v>31610128910</v>
      </c>
      <c r="F946" t="s">
        <v>243</v>
      </c>
      <c r="G946" t="s">
        <v>312</v>
      </c>
      <c r="H946" t="s">
        <v>52</v>
      </c>
      <c r="I946" t="s">
        <v>52</v>
      </c>
      <c r="J946" t="s">
        <v>115</v>
      </c>
      <c r="K946" s="1">
        <v>43862</v>
      </c>
      <c r="L946" t="s">
        <v>53</v>
      </c>
      <c r="M946" s="1">
        <v>45661</v>
      </c>
      <c r="N946" t="s">
        <v>158</v>
      </c>
      <c r="O946" t="s">
        <v>55</v>
      </c>
      <c r="P946" t="s">
        <v>937</v>
      </c>
      <c r="Q946" t="s">
        <v>237</v>
      </c>
      <c r="R946" s="1">
        <v>44420</v>
      </c>
      <c r="S946" t="s">
        <v>774</v>
      </c>
      <c r="T946" t="s">
        <v>191</v>
      </c>
      <c r="U946" t="s">
        <v>60</v>
      </c>
      <c r="V946" t="s">
        <v>300</v>
      </c>
      <c r="W946">
        <v>1470</v>
      </c>
      <c r="X946" t="s">
        <v>62</v>
      </c>
      <c r="Y946" t="s">
        <v>53</v>
      </c>
      <c r="Z946">
        <v>5</v>
      </c>
      <c r="AA946" t="s">
        <v>121</v>
      </c>
      <c r="AB946" t="s">
        <v>64</v>
      </c>
      <c r="AC946" t="s">
        <v>186</v>
      </c>
      <c r="AD946" t="s">
        <v>115</v>
      </c>
      <c r="AE946" t="s">
        <v>53</v>
      </c>
      <c r="AF946" t="s">
        <v>162</v>
      </c>
      <c r="AG946">
        <v>269</v>
      </c>
      <c r="AH946">
        <v>30</v>
      </c>
      <c r="AI946" t="s">
        <v>85</v>
      </c>
      <c r="AJ946" t="s">
        <v>230</v>
      </c>
      <c r="AK946" t="s">
        <v>213</v>
      </c>
      <c r="AL946" t="s">
        <v>218</v>
      </c>
      <c r="AM946">
        <v>1</v>
      </c>
      <c r="AN946">
        <v>3</v>
      </c>
      <c r="AO946">
        <v>8</v>
      </c>
      <c r="AP946">
        <v>8</v>
      </c>
      <c r="AQ946">
        <v>26</v>
      </c>
      <c r="AR946">
        <v>7</v>
      </c>
      <c r="AS946" t="s">
        <v>739</v>
      </c>
      <c r="AT946" t="s">
        <v>168</v>
      </c>
      <c r="AU946" t="s">
        <v>168</v>
      </c>
      <c r="AV946" s="1">
        <v>44602</v>
      </c>
      <c r="AW946" s="116">
        <v>4.5</v>
      </c>
      <c r="AX946" s="15">
        <f>VLOOKUP(dummy_data!$AU946,dummy_oppeained!B:C,2,0)</f>
        <v>5</v>
      </c>
      <c r="AY946" s="22" t="str">
        <f>VLOOKUP(AT946,dummy_oppeained!B:D,3,0)</f>
        <v>eristav</v>
      </c>
      <c r="AZ946" s="72">
        <f>VLOOKUP(AS:AS,hinded_abi!B:D,3,0)</f>
        <v>3</v>
      </c>
      <c r="BA946" s="26">
        <f t="shared" si="42"/>
        <v>15</v>
      </c>
      <c r="BB946" s="27">
        <f t="shared" si="43"/>
        <v>5</v>
      </c>
      <c r="BC946" s="96" t="str">
        <f t="shared" si="44"/>
        <v>S00039_31610128910_õppeaine26_44602</v>
      </c>
      <c r="BD946" s="104">
        <f>COUNTIF($BC$2:BC946, BC946)</f>
        <v>1</v>
      </c>
    </row>
    <row r="947" spans="1:56" x14ac:dyDescent="0.25">
      <c r="A947" t="s">
        <v>337</v>
      </c>
      <c r="B947" t="s">
        <v>112</v>
      </c>
      <c r="C947" t="s">
        <v>233</v>
      </c>
      <c r="D947" t="s">
        <v>902</v>
      </c>
      <c r="E947">
        <v>54710104641</v>
      </c>
      <c r="F947" t="s">
        <v>50</v>
      </c>
      <c r="G947" t="s">
        <v>51</v>
      </c>
      <c r="H947" t="s">
        <v>52</v>
      </c>
      <c r="I947" t="s">
        <v>52</v>
      </c>
      <c r="J947" t="s">
        <v>52</v>
      </c>
      <c r="K947" s="1">
        <v>44228</v>
      </c>
      <c r="L947" s="20">
        <v>44257</v>
      </c>
      <c r="M947" s="1">
        <v>45520</v>
      </c>
      <c r="N947" s="18" t="s">
        <v>299</v>
      </c>
      <c r="O947" t="s">
        <v>159</v>
      </c>
      <c r="P947" t="s">
        <v>958</v>
      </c>
      <c r="Q947" t="s">
        <v>57</v>
      </c>
      <c r="R947" s="1">
        <v>44577</v>
      </c>
      <c r="S947" t="s">
        <v>774</v>
      </c>
      <c r="T947" t="s">
        <v>119</v>
      </c>
      <c r="U947" t="s">
        <v>60</v>
      </c>
      <c r="V947" t="s">
        <v>177</v>
      </c>
      <c r="W947">
        <v>1467</v>
      </c>
      <c r="X947" t="s">
        <v>62</v>
      </c>
      <c r="Z947">
        <v>1</v>
      </c>
      <c r="AA947" t="s">
        <v>254</v>
      </c>
      <c r="AB947" t="s">
        <v>64</v>
      </c>
      <c r="AC947" t="s">
        <v>135</v>
      </c>
      <c r="AD947" t="s">
        <v>52</v>
      </c>
      <c r="AE947" t="s">
        <v>66</v>
      </c>
      <c r="AF947" t="s">
        <v>53</v>
      </c>
      <c r="AG947">
        <v>122</v>
      </c>
      <c r="AH947">
        <v>40</v>
      </c>
      <c r="AI947" t="s">
        <v>230</v>
      </c>
      <c r="AJ947" t="s">
        <v>182</v>
      </c>
      <c r="AK947" t="s">
        <v>219</v>
      </c>
      <c r="AL947" t="s">
        <v>218</v>
      </c>
      <c r="AM947">
        <v>1</v>
      </c>
      <c r="AN947">
        <v>1</v>
      </c>
      <c r="AO947">
        <v>1</v>
      </c>
      <c r="AP947">
        <v>8</v>
      </c>
      <c r="AQ947">
        <v>34</v>
      </c>
      <c r="AR947">
        <v>7</v>
      </c>
      <c r="AS947" t="s">
        <v>732</v>
      </c>
      <c r="AT947" t="s">
        <v>266</v>
      </c>
      <c r="AU947" t="s">
        <v>266</v>
      </c>
      <c r="AV947" s="1">
        <v>45545</v>
      </c>
      <c r="AW947" s="116">
        <v>3.5</v>
      </c>
      <c r="AX947" s="40">
        <f>VLOOKUP(dummy_data!$AU947,dummy_oppeained!B:C,2,0)</f>
        <v>2</v>
      </c>
      <c r="AY947" s="22" t="str">
        <f>VLOOKUP(AT947,dummy_oppeained!B:D,3,0)</f>
        <v>mitteeristav</v>
      </c>
      <c r="AZ947" s="72" t="str">
        <f>VLOOKUP(AS:AS,hinded_abi!B:D,3,0)</f>
        <v>NULL</v>
      </c>
      <c r="BA947" s="26" t="str">
        <f t="shared" si="42"/>
        <v xml:space="preserve"> </v>
      </c>
      <c r="BB947" s="27">
        <f t="shared" si="43"/>
        <v>0</v>
      </c>
      <c r="BC947" s="96" t="str">
        <f t="shared" si="44"/>
        <v>S00040_54710104641_õppeaine88_45545</v>
      </c>
      <c r="BD947" s="104">
        <f>COUNTIF($BC$2:BC947, BC947)</f>
        <v>1</v>
      </c>
    </row>
    <row r="948" spans="1:56" x14ac:dyDescent="0.25">
      <c r="A948" t="s">
        <v>337</v>
      </c>
      <c r="B948" t="s">
        <v>112</v>
      </c>
      <c r="C948" t="s">
        <v>233</v>
      </c>
      <c r="D948" t="s">
        <v>902</v>
      </c>
      <c r="E948">
        <v>54710104641</v>
      </c>
      <c r="F948" t="s">
        <v>50</v>
      </c>
      <c r="G948" t="s">
        <v>51</v>
      </c>
      <c r="H948" t="s">
        <v>52</v>
      </c>
      <c r="I948" t="s">
        <v>52</v>
      </c>
      <c r="J948" t="s">
        <v>52</v>
      </c>
      <c r="K948" s="1">
        <v>44228</v>
      </c>
      <c r="L948" s="20">
        <v>44257</v>
      </c>
      <c r="M948" s="1">
        <v>45520</v>
      </c>
      <c r="N948" s="18" t="s">
        <v>299</v>
      </c>
      <c r="O948" t="s">
        <v>159</v>
      </c>
      <c r="P948" t="s">
        <v>958</v>
      </c>
      <c r="Q948" t="s">
        <v>57</v>
      </c>
      <c r="R948" s="1">
        <v>44577</v>
      </c>
      <c r="S948" t="s">
        <v>774</v>
      </c>
      <c r="T948" t="s">
        <v>119</v>
      </c>
      <c r="U948" t="s">
        <v>60</v>
      </c>
      <c r="V948" t="s">
        <v>177</v>
      </c>
      <c r="W948">
        <v>1467</v>
      </c>
      <c r="X948" t="s">
        <v>62</v>
      </c>
      <c r="Z948">
        <v>1</v>
      </c>
      <c r="AA948" t="s">
        <v>254</v>
      </c>
      <c r="AB948" t="s">
        <v>64</v>
      </c>
      <c r="AC948" t="s">
        <v>135</v>
      </c>
      <c r="AD948" t="s">
        <v>52</v>
      </c>
      <c r="AE948" t="s">
        <v>66</v>
      </c>
      <c r="AF948" t="s">
        <v>53</v>
      </c>
      <c r="AG948">
        <v>122</v>
      </c>
      <c r="AH948">
        <v>40</v>
      </c>
      <c r="AI948" t="s">
        <v>230</v>
      </c>
      <c r="AJ948" t="s">
        <v>182</v>
      </c>
      <c r="AK948" t="s">
        <v>219</v>
      </c>
      <c r="AL948" t="s">
        <v>218</v>
      </c>
      <c r="AM948">
        <v>1</v>
      </c>
      <c r="AN948">
        <v>1</v>
      </c>
      <c r="AO948">
        <v>1</v>
      </c>
      <c r="AP948">
        <v>8</v>
      </c>
      <c r="AQ948">
        <v>34</v>
      </c>
      <c r="AR948">
        <v>7</v>
      </c>
      <c r="AS948" t="s">
        <v>741</v>
      </c>
      <c r="AT948" t="s">
        <v>202</v>
      </c>
      <c r="AU948" t="s">
        <v>202</v>
      </c>
      <c r="AV948" s="1">
        <v>44237</v>
      </c>
      <c r="AW948" s="116">
        <v>3.5</v>
      </c>
      <c r="AX948" s="15">
        <f>VLOOKUP(dummy_data!$AU948,dummy_oppeained!B:C,2,0)</f>
        <v>8</v>
      </c>
      <c r="AY948" s="22" t="str">
        <f>VLOOKUP(AT948,dummy_oppeained!B:D,3,0)</f>
        <v>eristav</v>
      </c>
      <c r="AZ948" s="72">
        <f>VLOOKUP(AS:AS,hinded_abi!B:D,3,0)</f>
        <v>2</v>
      </c>
      <c r="BA948" s="26">
        <f t="shared" si="42"/>
        <v>16</v>
      </c>
      <c r="BB948" s="27">
        <f t="shared" si="43"/>
        <v>8</v>
      </c>
      <c r="BC948" s="96" t="str">
        <f t="shared" si="44"/>
        <v>S00040_54710104641_õppeaine9_44237</v>
      </c>
      <c r="BD948" s="104">
        <f>COUNTIF($BC$2:BC948, BC948)</f>
        <v>1</v>
      </c>
    </row>
    <row r="949" spans="1:56" x14ac:dyDescent="0.25">
      <c r="A949" t="s">
        <v>337</v>
      </c>
      <c r="B949" t="s">
        <v>112</v>
      </c>
      <c r="C949" t="s">
        <v>233</v>
      </c>
      <c r="D949" t="s">
        <v>902</v>
      </c>
      <c r="E949">
        <v>54710104641</v>
      </c>
      <c r="F949" t="s">
        <v>50</v>
      </c>
      <c r="G949" t="s">
        <v>51</v>
      </c>
      <c r="H949" t="s">
        <v>52</v>
      </c>
      <c r="I949" t="s">
        <v>52</v>
      </c>
      <c r="J949" t="s">
        <v>52</v>
      </c>
      <c r="K949" s="1">
        <v>44228</v>
      </c>
      <c r="L949" s="20">
        <v>44257</v>
      </c>
      <c r="M949" s="1">
        <v>45520</v>
      </c>
      <c r="N949" s="18" t="s">
        <v>299</v>
      </c>
      <c r="O949" t="s">
        <v>159</v>
      </c>
      <c r="P949" t="s">
        <v>958</v>
      </c>
      <c r="Q949" t="s">
        <v>57</v>
      </c>
      <c r="R949" s="1">
        <v>44577</v>
      </c>
      <c r="S949" t="s">
        <v>774</v>
      </c>
      <c r="T949" t="s">
        <v>119</v>
      </c>
      <c r="U949" t="s">
        <v>60</v>
      </c>
      <c r="V949" t="s">
        <v>177</v>
      </c>
      <c r="W949">
        <v>1467</v>
      </c>
      <c r="X949" t="s">
        <v>62</v>
      </c>
      <c r="Z949">
        <v>2</v>
      </c>
      <c r="AA949" t="s">
        <v>254</v>
      </c>
      <c r="AB949" t="s">
        <v>64</v>
      </c>
      <c r="AC949" t="s">
        <v>200</v>
      </c>
      <c r="AD949" t="s">
        <v>52</v>
      </c>
      <c r="AE949" t="s">
        <v>66</v>
      </c>
      <c r="AF949" t="s">
        <v>53</v>
      </c>
      <c r="AG949">
        <v>122</v>
      </c>
      <c r="AH949">
        <v>37</v>
      </c>
      <c r="AI949" t="s">
        <v>230</v>
      </c>
      <c r="AJ949" t="s">
        <v>169</v>
      </c>
      <c r="AK949" t="s">
        <v>219</v>
      </c>
      <c r="AL949" t="s">
        <v>123</v>
      </c>
      <c r="AM949">
        <v>1</v>
      </c>
      <c r="AN949">
        <v>3</v>
      </c>
      <c r="AO949">
        <v>1</v>
      </c>
      <c r="AP949">
        <v>4</v>
      </c>
      <c r="AQ949">
        <v>48</v>
      </c>
      <c r="AR949">
        <v>7</v>
      </c>
      <c r="AS949" t="s">
        <v>732</v>
      </c>
      <c r="AT949" t="s">
        <v>137</v>
      </c>
      <c r="AU949" t="s">
        <v>137</v>
      </c>
      <c r="AV949" s="1">
        <v>44967</v>
      </c>
      <c r="AW949" s="116">
        <v>3.5</v>
      </c>
      <c r="AX949" s="40">
        <f>VLOOKUP(dummy_data!$AU949,dummy_oppeained!B:C,2,0)</f>
        <v>3</v>
      </c>
      <c r="AY949" s="22" t="str">
        <f>VLOOKUP(AT949,dummy_oppeained!B:D,3,0)</f>
        <v>mitteeristav</v>
      </c>
      <c r="AZ949" s="72" t="str">
        <f>VLOOKUP(AS:AS,hinded_abi!B:D,3,0)</f>
        <v>NULL</v>
      </c>
      <c r="BA949" s="26" t="str">
        <f t="shared" si="42"/>
        <v xml:space="preserve"> </v>
      </c>
      <c r="BB949" s="27">
        <f t="shared" si="43"/>
        <v>0</v>
      </c>
      <c r="BC949" s="96" t="str">
        <f t="shared" si="44"/>
        <v>S00040_54710104641_õppeaine62_44967</v>
      </c>
      <c r="BD949" s="104">
        <f>COUNTIF($BC$2:BC949, BC949)</f>
        <v>1</v>
      </c>
    </row>
    <row r="950" spans="1:56" x14ac:dyDescent="0.25">
      <c r="A950" t="s">
        <v>337</v>
      </c>
      <c r="B950" t="s">
        <v>112</v>
      </c>
      <c r="C950" t="s">
        <v>233</v>
      </c>
      <c r="D950" t="s">
        <v>902</v>
      </c>
      <c r="E950">
        <v>54710104641</v>
      </c>
      <c r="F950" t="s">
        <v>50</v>
      </c>
      <c r="G950" t="s">
        <v>51</v>
      </c>
      <c r="H950" t="s">
        <v>52</v>
      </c>
      <c r="I950" t="s">
        <v>52</v>
      </c>
      <c r="J950" t="s">
        <v>52</v>
      </c>
      <c r="K950" s="1">
        <v>44228</v>
      </c>
      <c r="L950" s="20">
        <v>44257</v>
      </c>
      <c r="M950" s="1">
        <v>45520</v>
      </c>
      <c r="N950" s="18" t="s">
        <v>299</v>
      </c>
      <c r="O950" t="s">
        <v>159</v>
      </c>
      <c r="P950" t="s">
        <v>958</v>
      </c>
      <c r="Q950" t="s">
        <v>57</v>
      </c>
      <c r="R950" s="1">
        <v>44577</v>
      </c>
      <c r="S950" t="s">
        <v>774</v>
      </c>
      <c r="T950" t="s">
        <v>119</v>
      </c>
      <c r="U950" t="s">
        <v>60</v>
      </c>
      <c r="V950" t="s">
        <v>177</v>
      </c>
      <c r="W950">
        <v>1467</v>
      </c>
      <c r="X950" t="s">
        <v>62</v>
      </c>
      <c r="Z950">
        <v>3</v>
      </c>
      <c r="AA950" t="s">
        <v>254</v>
      </c>
      <c r="AB950" t="s">
        <v>64</v>
      </c>
      <c r="AC950" t="s">
        <v>272</v>
      </c>
      <c r="AD950" t="s">
        <v>52</v>
      </c>
      <c r="AE950" t="s">
        <v>66</v>
      </c>
      <c r="AF950" t="s">
        <v>53</v>
      </c>
      <c r="AG950">
        <v>122</v>
      </c>
      <c r="AH950">
        <v>48</v>
      </c>
      <c r="AI950" t="s">
        <v>230</v>
      </c>
      <c r="AJ950" t="s">
        <v>218</v>
      </c>
      <c r="AK950" t="s">
        <v>219</v>
      </c>
      <c r="AL950" t="s">
        <v>124</v>
      </c>
      <c r="AM950">
        <v>1</v>
      </c>
      <c r="AN950">
        <v>1</v>
      </c>
      <c r="AO950">
        <v>1</v>
      </c>
      <c r="AP950">
        <v>2</v>
      </c>
      <c r="AQ950">
        <v>57</v>
      </c>
      <c r="AR950">
        <v>7</v>
      </c>
      <c r="AS950" t="s">
        <v>745</v>
      </c>
      <c r="AT950" t="s">
        <v>98</v>
      </c>
      <c r="AU950" t="s">
        <v>98</v>
      </c>
      <c r="AV950" s="1">
        <v>44237</v>
      </c>
      <c r="AW950" s="116">
        <v>3.5</v>
      </c>
      <c r="AX950" s="15">
        <f>VLOOKUP(dummy_data!$AU950,dummy_oppeained!B:C,2,0)</f>
        <v>8</v>
      </c>
      <c r="AY950" s="22" t="str">
        <f>VLOOKUP(AT950,dummy_oppeained!B:D,3,0)</f>
        <v>eristav</v>
      </c>
      <c r="AZ950" s="72">
        <f>VLOOKUP(AS:AS,hinded_abi!B:D,3,0)</f>
        <v>0</v>
      </c>
      <c r="BA950" s="26">
        <f t="shared" si="42"/>
        <v>0</v>
      </c>
      <c r="BB950" s="27">
        <f t="shared" si="43"/>
        <v>8</v>
      </c>
      <c r="BC950" s="96" t="str">
        <f t="shared" si="44"/>
        <v>S00040_54710104641_õppeaine51_44237</v>
      </c>
      <c r="BD950" s="104">
        <f>COUNTIF($BC$2:BC950, BC950)</f>
        <v>1</v>
      </c>
    </row>
    <row r="951" spans="1:56" x14ac:dyDescent="0.25">
      <c r="A951" t="s">
        <v>337</v>
      </c>
      <c r="B951" t="s">
        <v>112</v>
      </c>
      <c r="C951" t="s">
        <v>233</v>
      </c>
      <c r="D951" t="s">
        <v>902</v>
      </c>
      <c r="E951">
        <v>54710104641</v>
      </c>
      <c r="F951" t="s">
        <v>50</v>
      </c>
      <c r="G951" t="s">
        <v>51</v>
      </c>
      <c r="H951" t="s">
        <v>52</v>
      </c>
      <c r="I951" t="s">
        <v>52</v>
      </c>
      <c r="J951" t="s">
        <v>52</v>
      </c>
      <c r="K951" s="1">
        <v>44228</v>
      </c>
      <c r="L951" s="20">
        <v>44257</v>
      </c>
      <c r="M951" s="1">
        <v>45520</v>
      </c>
      <c r="N951" s="18" t="s">
        <v>299</v>
      </c>
      <c r="O951" t="s">
        <v>159</v>
      </c>
      <c r="P951" t="s">
        <v>958</v>
      </c>
      <c r="Q951" t="s">
        <v>57</v>
      </c>
      <c r="R951" s="1">
        <v>44577</v>
      </c>
      <c r="S951" t="s">
        <v>774</v>
      </c>
      <c r="T951" t="s">
        <v>119</v>
      </c>
      <c r="U951" t="s">
        <v>60</v>
      </c>
      <c r="V951" t="s">
        <v>177</v>
      </c>
      <c r="W951">
        <v>1467</v>
      </c>
      <c r="X951" t="s">
        <v>62</v>
      </c>
      <c r="Z951">
        <v>3</v>
      </c>
      <c r="AA951" t="s">
        <v>254</v>
      </c>
      <c r="AB951" t="s">
        <v>64</v>
      </c>
      <c r="AC951" t="s">
        <v>272</v>
      </c>
      <c r="AD951" t="s">
        <v>52</v>
      </c>
      <c r="AE951" t="s">
        <v>66</v>
      </c>
      <c r="AF951" t="s">
        <v>53</v>
      </c>
      <c r="AG951">
        <v>122</v>
      </c>
      <c r="AH951">
        <v>48</v>
      </c>
      <c r="AI951" t="s">
        <v>230</v>
      </c>
      <c r="AJ951" t="s">
        <v>218</v>
      </c>
      <c r="AK951" t="s">
        <v>219</v>
      </c>
      <c r="AL951" t="s">
        <v>124</v>
      </c>
      <c r="AM951">
        <v>1</v>
      </c>
      <c r="AN951">
        <v>1</v>
      </c>
      <c r="AO951">
        <v>1</v>
      </c>
      <c r="AP951">
        <v>2</v>
      </c>
      <c r="AQ951">
        <v>57</v>
      </c>
      <c r="AR951">
        <v>7</v>
      </c>
      <c r="AS951" t="s">
        <v>745</v>
      </c>
      <c r="AT951" t="s">
        <v>164</v>
      </c>
      <c r="AU951" t="s">
        <v>164</v>
      </c>
      <c r="AV951" s="1">
        <v>44967</v>
      </c>
      <c r="AW951" s="116">
        <v>3.5</v>
      </c>
      <c r="AX951" s="40">
        <f>VLOOKUP(dummy_data!$AU951,dummy_oppeained!B:C,2,0)</f>
        <v>6</v>
      </c>
      <c r="AY951" s="22" t="str">
        <f>VLOOKUP(AT951,dummy_oppeained!B:D,3,0)</f>
        <v>eristav</v>
      </c>
      <c r="AZ951" s="72">
        <f>VLOOKUP(AS:AS,hinded_abi!B:D,3,0)</f>
        <v>0</v>
      </c>
      <c r="BA951" s="26">
        <f t="shared" si="42"/>
        <v>0</v>
      </c>
      <c r="BB951" s="27">
        <f t="shared" si="43"/>
        <v>6</v>
      </c>
      <c r="BC951" s="96" t="str">
        <f t="shared" si="44"/>
        <v>S00040_54710104641_õppeaine97_44967</v>
      </c>
      <c r="BD951" s="104">
        <f>COUNTIF($BC$2:BC951, BC951)</f>
        <v>1</v>
      </c>
    </row>
    <row r="952" spans="1:56" x14ac:dyDescent="0.25">
      <c r="A952" t="s">
        <v>339</v>
      </c>
      <c r="B952" t="s">
        <v>261</v>
      </c>
      <c r="C952" t="s">
        <v>113</v>
      </c>
      <c r="D952" t="s">
        <v>879</v>
      </c>
      <c r="E952">
        <v>39809069669</v>
      </c>
      <c r="F952" t="s">
        <v>243</v>
      </c>
      <c r="G952" t="s">
        <v>340</v>
      </c>
      <c r="H952" t="s">
        <v>52</v>
      </c>
      <c r="I952" t="s">
        <v>115</v>
      </c>
      <c r="J952" t="s">
        <v>52</v>
      </c>
      <c r="K952" s="1">
        <v>44440</v>
      </c>
      <c r="L952" s="20">
        <v>44257</v>
      </c>
      <c r="M952" s="1">
        <v>44885</v>
      </c>
      <c r="N952" t="s">
        <v>253</v>
      </c>
      <c r="O952" s="1" t="s">
        <v>53</v>
      </c>
      <c r="P952" t="s">
        <v>938</v>
      </c>
      <c r="Q952" t="s">
        <v>57</v>
      </c>
      <c r="R952" s="1">
        <v>44447</v>
      </c>
      <c r="S952" t="s">
        <v>774</v>
      </c>
      <c r="T952" t="s">
        <v>59</v>
      </c>
      <c r="U952" t="s">
        <v>120</v>
      </c>
      <c r="V952" t="s">
        <v>211</v>
      </c>
      <c r="W952">
        <v>1477</v>
      </c>
      <c r="X952" t="s">
        <v>62</v>
      </c>
      <c r="Y952" t="s">
        <v>53</v>
      </c>
      <c r="Z952">
        <v>1</v>
      </c>
      <c r="AA952" t="s">
        <v>284</v>
      </c>
      <c r="AB952" t="s">
        <v>64</v>
      </c>
      <c r="AC952" t="s">
        <v>146</v>
      </c>
      <c r="AD952" t="s">
        <v>52</v>
      </c>
      <c r="AE952" t="s">
        <v>193</v>
      </c>
      <c r="AF952" t="s">
        <v>53</v>
      </c>
      <c r="AG952">
        <v>60</v>
      </c>
      <c r="AH952">
        <v>30</v>
      </c>
      <c r="AI952" t="s">
        <v>163</v>
      </c>
      <c r="AJ952" t="s">
        <v>194</v>
      </c>
      <c r="AK952" t="s">
        <v>69</v>
      </c>
      <c r="AL952" t="s">
        <v>69</v>
      </c>
      <c r="AM952">
        <v>0</v>
      </c>
      <c r="AN952">
        <v>3</v>
      </c>
      <c r="AO952">
        <v>7</v>
      </c>
      <c r="AP952">
        <v>10</v>
      </c>
      <c r="AQ952">
        <v>34</v>
      </c>
      <c r="AR952">
        <v>4</v>
      </c>
      <c r="AS952" t="s">
        <v>732</v>
      </c>
      <c r="AT952" t="s">
        <v>184</v>
      </c>
      <c r="AU952" t="s">
        <v>184</v>
      </c>
      <c r="AV952" s="1">
        <v>44449</v>
      </c>
      <c r="AW952" s="116">
        <v>3</v>
      </c>
      <c r="AX952" s="15">
        <f>VLOOKUP(dummy_data!$AU952,dummy_oppeained!B:C,2,0)</f>
        <v>3</v>
      </c>
      <c r="AY952" s="22" t="str">
        <f>VLOOKUP(AT952,dummy_oppeained!B:D,3,0)</f>
        <v>mitteeristav</v>
      </c>
      <c r="AZ952" s="72" t="str">
        <f>VLOOKUP(AS:AS,hinded_abi!B:D,3,0)</f>
        <v>NULL</v>
      </c>
      <c r="BA952" s="26" t="str">
        <f t="shared" si="42"/>
        <v xml:space="preserve"> </v>
      </c>
      <c r="BB952" s="27">
        <f t="shared" si="43"/>
        <v>0</v>
      </c>
      <c r="BC952" s="96" t="str">
        <f t="shared" si="44"/>
        <v>S00041_39809069669_õppeaine35_44449</v>
      </c>
      <c r="BD952" s="104">
        <f>COUNTIF($BC$2:BC952, BC952)</f>
        <v>1</v>
      </c>
    </row>
    <row r="953" spans="1:56" x14ac:dyDescent="0.25">
      <c r="A953" t="s">
        <v>339</v>
      </c>
      <c r="B953" t="s">
        <v>261</v>
      </c>
      <c r="C953" t="s">
        <v>113</v>
      </c>
      <c r="D953" t="s">
        <v>879</v>
      </c>
      <c r="E953">
        <v>39809069669</v>
      </c>
      <c r="F953" t="s">
        <v>243</v>
      </c>
      <c r="G953" t="s">
        <v>340</v>
      </c>
      <c r="H953" t="s">
        <v>52</v>
      </c>
      <c r="I953" t="s">
        <v>115</v>
      </c>
      <c r="J953" t="s">
        <v>52</v>
      </c>
      <c r="K953" s="1">
        <v>44440</v>
      </c>
      <c r="L953" s="20">
        <v>44257</v>
      </c>
      <c r="M953" s="1">
        <v>44885</v>
      </c>
      <c r="N953" t="s">
        <v>253</v>
      </c>
      <c r="O953" s="1" t="s">
        <v>53</v>
      </c>
      <c r="P953" t="s">
        <v>938</v>
      </c>
      <c r="Q953" t="s">
        <v>57</v>
      </c>
      <c r="R953" s="1">
        <v>44447</v>
      </c>
      <c r="S953" t="s">
        <v>774</v>
      </c>
      <c r="T953" t="s">
        <v>59</v>
      </c>
      <c r="U953" t="s">
        <v>120</v>
      </c>
      <c r="V953" t="s">
        <v>211</v>
      </c>
      <c r="W953">
        <v>1477</v>
      </c>
      <c r="X953" t="s">
        <v>62</v>
      </c>
      <c r="Y953" t="s">
        <v>53</v>
      </c>
      <c r="Z953">
        <v>1</v>
      </c>
      <c r="AA953" t="s">
        <v>284</v>
      </c>
      <c r="AB953" t="s">
        <v>64</v>
      </c>
      <c r="AC953" t="s">
        <v>146</v>
      </c>
      <c r="AD953" t="s">
        <v>52</v>
      </c>
      <c r="AE953" t="s">
        <v>193</v>
      </c>
      <c r="AF953" t="s">
        <v>53</v>
      </c>
      <c r="AG953">
        <v>60</v>
      </c>
      <c r="AH953">
        <v>30</v>
      </c>
      <c r="AI953" t="s">
        <v>163</v>
      </c>
      <c r="AJ953" t="s">
        <v>194</v>
      </c>
      <c r="AK953" t="s">
        <v>69</v>
      </c>
      <c r="AL953" t="s">
        <v>69</v>
      </c>
      <c r="AM953">
        <v>0</v>
      </c>
      <c r="AN953">
        <v>3</v>
      </c>
      <c r="AO953">
        <v>7</v>
      </c>
      <c r="AP953">
        <v>10</v>
      </c>
      <c r="AQ953">
        <v>34</v>
      </c>
      <c r="AR953">
        <v>4</v>
      </c>
      <c r="AS953" t="s">
        <v>732</v>
      </c>
      <c r="AT953" t="s">
        <v>133</v>
      </c>
      <c r="AU953" t="s">
        <v>133</v>
      </c>
      <c r="AV953" s="1">
        <v>44449</v>
      </c>
      <c r="AW953" s="116">
        <v>3</v>
      </c>
      <c r="AX953" s="40">
        <f>VLOOKUP(dummy_data!$AU953,dummy_oppeained!B:C,2,0)</f>
        <v>2</v>
      </c>
      <c r="AY953" s="22" t="str">
        <f>VLOOKUP(AT953,dummy_oppeained!B:D,3,0)</f>
        <v>mitteeristav</v>
      </c>
      <c r="AZ953" s="72" t="str">
        <f>VLOOKUP(AS:AS,hinded_abi!B:D,3,0)</f>
        <v>NULL</v>
      </c>
      <c r="BA953" s="26" t="str">
        <f t="shared" si="42"/>
        <v xml:space="preserve"> </v>
      </c>
      <c r="BB953" s="27">
        <f t="shared" si="43"/>
        <v>0</v>
      </c>
      <c r="BC953" s="96" t="str">
        <f t="shared" si="44"/>
        <v>S00041_39809069669_õppeaine19_44449</v>
      </c>
      <c r="BD953" s="104">
        <f>COUNTIF($BC$2:BC953, BC953)</f>
        <v>1</v>
      </c>
    </row>
    <row r="954" spans="1:56" x14ac:dyDescent="0.25">
      <c r="A954" t="s">
        <v>339</v>
      </c>
      <c r="B954" t="s">
        <v>261</v>
      </c>
      <c r="C954" t="s">
        <v>113</v>
      </c>
      <c r="D954" t="s">
        <v>879</v>
      </c>
      <c r="E954">
        <v>39809069669</v>
      </c>
      <c r="F954" t="s">
        <v>243</v>
      </c>
      <c r="G954" t="s">
        <v>340</v>
      </c>
      <c r="H954" t="s">
        <v>52</v>
      </c>
      <c r="I954" t="s">
        <v>115</v>
      </c>
      <c r="J954" t="s">
        <v>52</v>
      </c>
      <c r="K954" s="1">
        <v>44440</v>
      </c>
      <c r="L954" s="20">
        <v>44257</v>
      </c>
      <c r="M954" s="1">
        <v>44885</v>
      </c>
      <c r="N954" t="s">
        <v>253</v>
      </c>
      <c r="O954" s="1" t="s">
        <v>53</v>
      </c>
      <c r="P954" t="s">
        <v>938</v>
      </c>
      <c r="Q954" t="s">
        <v>57</v>
      </c>
      <c r="R954" s="1">
        <v>44447</v>
      </c>
      <c r="S954" t="s">
        <v>774</v>
      </c>
      <c r="T954" t="s">
        <v>59</v>
      </c>
      <c r="U954" t="s">
        <v>120</v>
      </c>
      <c r="V954" t="s">
        <v>211</v>
      </c>
      <c r="W954">
        <v>1477</v>
      </c>
      <c r="X954" t="s">
        <v>62</v>
      </c>
      <c r="Y954" t="s">
        <v>53</v>
      </c>
      <c r="Z954">
        <v>1</v>
      </c>
      <c r="AA954" t="s">
        <v>284</v>
      </c>
      <c r="AB954" t="s">
        <v>64</v>
      </c>
      <c r="AC954" t="s">
        <v>146</v>
      </c>
      <c r="AD954" t="s">
        <v>52</v>
      </c>
      <c r="AE954" t="s">
        <v>193</v>
      </c>
      <c r="AF954" t="s">
        <v>53</v>
      </c>
      <c r="AG954">
        <v>60</v>
      </c>
      <c r="AH954">
        <v>30</v>
      </c>
      <c r="AI954" t="s">
        <v>163</v>
      </c>
      <c r="AJ954" t="s">
        <v>194</v>
      </c>
      <c r="AK954" t="s">
        <v>69</v>
      </c>
      <c r="AL954" t="s">
        <v>69</v>
      </c>
      <c r="AM954">
        <v>0</v>
      </c>
      <c r="AN954">
        <v>3</v>
      </c>
      <c r="AO954">
        <v>7</v>
      </c>
      <c r="AP954">
        <v>10</v>
      </c>
      <c r="AQ954">
        <v>34</v>
      </c>
      <c r="AR954">
        <v>4</v>
      </c>
      <c r="AS954" t="s">
        <v>741</v>
      </c>
      <c r="AT954" t="s">
        <v>81</v>
      </c>
      <c r="AU954" t="s">
        <v>81</v>
      </c>
      <c r="AV954" s="1">
        <v>45332</v>
      </c>
      <c r="AW954" s="116">
        <v>3</v>
      </c>
      <c r="AX954" s="15">
        <f>VLOOKUP(dummy_data!$AU954,dummy_oppeained!B:C,2,0)</f>
        <v>6</v>
      </c>
      <c r="AY954" s="22" t="str">
        <f>VLOOKUP(AT954,dummy_oppeained!B:D,3,0)</f>
        <v>eristav</v>
      </c>
      <c r="AZ954" s="72">
        <f>VLOOKUP(AS:AS,hinded_abi!B:D,3,0)</f>
        <v>2</v>
      </c>
      <c r="BA954" s="26">
        <f t="shared" si="42"/>
        <v>12</v>
      </c>
      <c r="BB954" s="27">
        <f t="shared" si="43"/>
        <v>6</v>
      </c>
      <c r="BC954" s="96" t="str">
        <f t="shared" si="44"/>
        <v>S00041_39809069669_õppeaine84_45332</v>
      </c>
      <c r="BD954" s="104">
        <f>COUNTIF($BC$2:BC954, BC954)</f>
        <v>1</v>
      </c>
    </row>
    <row r="955" spans="1:56" x14ac:dyDescent="0.25">
      <c r="A955" t="s">
        <v>339</v>
      </c>
      <c r="B955" t="s">
        <v>261</v>
      </c>
      <c r="C955" t="s">
        <v>113</v>
      </c>
      <c r="D955" t="s">
        <v>879</v>
      </c>
      <c r="E955">
        <v>39809069669</v>
      </c>
      <c r="F955" t="s">
        <v>243</v>
      </c>
      <c r="G955" t="s">
        <v>340</v>
      </c>
      <c r="H955" t="s">
        <v>52</v>
      </c>
      <c r="I955" t="s">
        <v>115</v>
      </c>
      <c r="J955" t="s">
        <v>52</v>
      </c>
      <c r="K955" s="1">
        <v>44440</v>
      </c>
      <c r="L955" s="20">
        <v>44257</v>
      </c>
      <c r="M955" s="1">
        <v>44885</v>
      </c>
      <c r="N955" t="s">
        <v>253</v>
      </c>
      <c r="O955" s="1" t="s">
        <v>53</v>
      </c>
      <c r="P955" t="s">
        <v>938</v>
      </c>
      <c r="Q955" t="s">
        <v>57</v>
      </c>
      <c r="R955" s="1">
        <v>44447</v>
      </c>
      <c r="S955" t="s">
        <v>774</v>
      </c>
      <c r="T955" t="s">
        <v>59</v>
      </c>
      <c r="U955" t="s">
        <v>120</v>
      </c>
      <c r="V955" t="s">
        <v>211</v>
      </c>
      <c r="W955">
        <v>1477</v>
      </c>
      <c r="X955" t="s">
        <v>62</v>
      </c>
      <c r="Y955" t="s">
        <v>53</v>
      </c>
      <c r="Z955">
        <v>1</v>
      </c>
      <c r="AA955" t="s">
        <v>284</v>
      </c>
      <c r="AB955" t="s">
        <v>64</v>
      </c>
      <c r="AC955" t="s">
        <v>146</v>
      </c>
      <c r="AD955" t="s">
        <v>52</v>
      </c>
      <c r="AE955" t="s">
        <v>193</v>
      </c>
      <c r="AF955" t="s">
        <v>53</v>
      </c>
      <c r="AG955">
        <v>60</v>
      </c>
      <c r="AH955">
        <v>30</v>
      </c>
      <c r="AI955" t="s">
        <v>163</v>
      </c>
      <c r="AJ955" t="s">
        <v>194</v>
      </c>
      <c r="AK955" t="s">
        <v>69</v>
      </c>
      <c r="AL955" t="s">
        <v>69</v>
      </c>
      <c r="AM955">
        <v>0</v>
      </c>
      <c r="AN955">
        <v>3</v>
      </c>
      <c r="AO955">
        <v>7</v>
      </c>
      <c r="AP955">
        <v>10</v>
      </c>
      <c r="AQ955">
        <v>34</v>
      </c>
      <c r="AR955">
        <v>4</v>
      </c>
      <c r="AS955" t="s">
        <v>732</v>
      </c>
      <c r="AT955" t="s">
        <v>195</v>
      </c>
      <c r="AU955" t="s">
        <v>195</v>
      </c>
      <c r="AV955" s="1">
        <v>45698</v>
      </c>
      <c r="AW955" s="116">
        <v>3</v>
      </c>
      <c r="AX955" s="40">
        <f>VLOOKUP(dummy_data!$AU955,dummy_oppeained!B:C,2,0)</f>
        <v>3</v>
      </c>
      <c r="AY955" s="22" t="str">
        <f>VLOOKUP(AT955,dummy_oppeained!B:D,3,0)</f>
        <v>mitteeristav</v>
      </c>
      <c r="AZ955" s="72" t="str">
        <f>VLOOKUP(AS:AS,hinded_abi!B:D,3,0)</f>
        <v>NULL</v>
      </c>
      <c r="BA955" s="26" t="str">
        <f t="shared" si="42"/>
        <v xml:space="preserve"> </v>
      </c>
      <c r="BB955" s="27">
        <f t="shared" si="43"/>
        <v>0</v>
      </c>
      <c r="BC955" s="96" t="str">
        <f t="shared" si="44"/>
        <v>S00041_39809069669_õppeaine71_45698</v>
      </c>
      <c r="BD955" s="104">
        <f>COUNTIF($BC$2:BC955, BC955)</f>
        <v>1</v>
      </c>
    </row>
    <row r="956" spans="1:56" x14ac:dyDescent="0.25">
      <c r="A956" t="s">
        <v>339</v>
      </c>
      <c r="B956" t="s">
        <v>261</v>
      </c>
      <c r="C956" t="s">
        <v>113</v>
      </c>
      <c r="D956" t="s">
        <v>879</v>
      </c>
      <c r="E956">
        <v>39809069669</v>
      </c>
      <c r="F956" t="s">
        <v>243</v>
      </c>
      <c r="G956" t="s">
        <v>340</v>
      </c>
      <c r="H956" t="s">
        <v>52</v>
      </c>
      <c r="I956" t="s">
        <v>115</v>
      </c>
      <c r="J956" t="s">
        <v>52</v>
      </c>
      <c r="K956" s="1">
        <v>44440</v>
      </c>
      <c r="L956" s="20">
        <v>44257</v>
      </c>
      <c r="M956" s="1">
        <v>44885</v>
      </c>
      <c r="N956" t="s">
        <v>253</v>
      </c>
      <c r="O956" s="1" t="s">
        <v>53</v>
      </c>
      <c r="P956" t="s">
        <v>938</v>
      </c>
      <c r="Q956" t="s">
        <v>57</v>
      </c>
      <c r="R956" s="1">
        <v>44447</v>
      </c>
      <c r="S956" t="s">
        <v>774</v>
      </c>
      <c r="T956" t="s">
        <v>59</v>
      </c>
      <c r="U956" t="s">
        <v>120</v>
      </c>
      <c r="V956" t="s">
        <v>211</v>
      </c>
      <c r="W956">
        <v>1477</v>
      </c>
      <c r="X956" t="s">
        <v>62</v>
      </c>
      <c r="Y956" t="s">
        <v>53</v>
      </c>
      <c r="Z956">
        <v>1</v>
      </c>
      <c r="AA956" t="s">
        <v>284</v>
      </c>
      <c r="AB956" t="s">
        <v>64</v>
      </c>
      <c r="AC956" t="s">
        <v>146</v>
      </c>
      <c r="AD956" t="s">
        <v>52</v>
      </c>
      <c r="AE956" t="s">
        <v>193</v>
      </c>
      <c r="AF956" t="s">
        <v>53</v>
      </c>
      <c r="AG956">
        <v>60</v>
      </c>
      <c r="AH956">
        <v>30</v>
      </c>
      <c r="AI956" t="s">
        <v>163</v>
      </c>
      <c r="AJ956" t="s">
        <v>194</v>
      </c>
      <c r="AK956" t="s">
        <v>69</v>
      </c>
      <c r="AL956" t="s">
        <v>69</v>
      </c>
      <c r="AM956">
        <v>0</v>
      </c>
      <c r="AN956">
        <v>3</v>
      </c>
      <c r="AO956">
        <v>7</v>
      </c>
      <c r="AP956">
        <v>10</v>
      </c>
      <c r="AQ956">
        <v>34</v>
      </c>
      <c r="AR956">
        <v>4</v>
      </c>
      <c r="AS956" t="s">
        <v>741</v>
      </c>
      <c r="AT956" t="s">
        <v>83</v>
      </c>
      <c r="AU956" t="s">
        <v>83</v>
      </c>
      <c r="AV956" s="1">
        <v>45332</v>
      </c>
      <c r="AW956" s="116">
        <v>3</v>
      </c>
      <c r="AX956" s="15">
        <f>VLOOKUP(dummy_data!$AU956,dummy_oppeained!B:C,2,0)</f>
        <v>8</v>
      </c>
      <c r="AY956" s="22" t="str">
        <f>VLOOKUP(AT956,dummy_oppeained!B:D,3,0)</f>
        <v>eristav</v>
      </c>
      <c r="AZ956" s="72">
        <f>VLOOKUP(AS:AS,hinded_abi!B:D,3,0)</f>
        <v>2</v>
      </c>
      <c r="BA956" s="26">
        <f t="shared" si="42"/>
        <v>16</v>
      </c>
      <c r="BB956" s="27">
        <f t="shared" si="43"/>
        <v>8</v>
      </c>
      <c r="BC956" s="96" t="str">
        <f t="shared" si="44"/>
        <v>S00041_39809069669_õppeaine79_45332</v>
      </c>
      <c r="BD956" s="104">
        <f>COUNTIF($BC$2:BC956, BC956)</f>
        <v>1</v>
      </c>
    </row>
    <row r="957" spans="1:56" x14ac:dyDescent="0.25">
      <c r="A957" t="s">
        <v>339</v>
      </c>
      <c r="B957" t="s">
        <v>261</v>
      </c>
      <c r="C957" t="s">
        <v>113</v>
      </c>
      <c r="D957" t="s">
        <v>879</v>
      </c>
      <c r="E957">
        <v>39809069669</v>
      </c>
      <c r="F957" t="s">
        <v>243</v>
      </c>
      <c r="G957" t="s">
        <v>340</v>
      </c>
      <c r="H957" t="s">
        <v>52</v>
      </c>
      <c r="I957" t="s">
        <v>115</v>
      </c>
      <c r="J957" t="s">
        <v>52</v>
      </c>
      <c r="K957" s="1">
        <v>44440</v>
      </c>
      <c r="L957" s="20">
        <v>44257</v>
      </c>
      <c r="M957" s="1">
        <v>44885</v>
      </c>
      <c r="N957" t="s">
        <v>253</v>
      </c>
      <c r="O957" s="1" t="s">
        <v>53</v>
      </c>
      <c r="P957" t="s">
        <v>938</v>
      </c>
      <c r="Q957" t="s">
        <v>57</v>
      </c>
      <c r="R957" s="1">
        <v>44447</v>
      </c>
      <c r="S957" t="s">
        <v>774</v>
      </c>
      <c r="T957" t="s">
        <v>59</v>
      </c>
      <c r="U957" t="s">
        <v>120</v>
      </c>
      <c r="V957" t="s">
        <v>211</v>
      </c>
      <c r="W957">
        <v>1477</v>
      </c>
      <c r="X957" t="s">
        <v>62</v>
      </c>
      <c r="Y957" t="s">
        <v>53</v>
      </c>
      <c r="Z957">
        <v>1</v>
      </c>
      <c r="AA957" t="s">
        <v>284</v>
      </c>
      <c r="AB957" t="s">
        <v>64</v>
      </c>
      <c r="AC957" t="s">
        <v>146</v>
      </c>
      <c r="AD957" t="s">
        <v>52</v>
      </c>
      <c r="AE957" t="s">
        <v>193</v>
      </c>
      <c r="AF957" t="s">
        <v>53</v>
      </c>
      <c r="AG957">
        <v>60</v>
      </c>
      <c r="AH957">
        <v>30</v>
      </c>
      <c r="AI957" t="s">
        <v>163</v>
      </c>
      <c r="AJ957" t="s">
        <v>194</v>
      </c>
      <c r="AK957" t="s">
        <v>69</v>
      </c>
      <c r="AL957" t="s">
        <v>69</v>
      </c>
      <c r="AM957">
        <v>0</v>
      </c>
      <c r="AN957">
        <v>3</v>
      </c>
      <c r="AO957">
        <v>7</v>
      </c>
      <c r="AP957">
        <v>10</v>
      </c>
      <c r="AQ957">
        <v>34</v>
      </c>
      <c r="AR957">
        <v>4</v>
      </c>
      <c r="AS957" t="s">
        <v>732</v>
      </c>
      <c r="AT957" t="s">
        <v>99</v>
      </c>
      <c r="AU957" t="s">
        <v>99</v>
      </c>
      <c r="AV957" s="1">
        <v>44449</v>
      </c>
      <c r="AW957" s="116">
        <v>3</v>
      </c>
      <c r="AX957" s="40">
        <f>VLOOKUP(dummy_data!$AU957,dummy_oppeained!B:C,2,0)</f>
        <v>3</v>
      </c>
      <c r="AY957" s="22" t="str">
        <f>VLOOKUP(AT957,dummy_oppeained!B:D,3,0)</f>
        <v>mitteeristav</v>
      </c>
      <c r="AZ957" s="72" t="str">
        <f>VLOOKUP(AS:AS,hinded_abi!B:D,3,0)</f>
        <v>NULL</v>
      </c>
      <c r="BA957" s="26" t="str">
        <f t="shared" si="42"/>
        <v xml:space="preserve"> </v>
      </c>
      <c r="BB957" s="27">
        <f t="shared" si="43"/>
        <v>0</v>
      </c>
      <c r="BC957" s="96" t="str">
        <f t="shared" si="44"/>
        <v>S00041_39809069669_õppeaine91_44449</v>
      </c>
      <c r="BD957" s="104">
        <f>COUNTIF($BC$2:BC957, BC957)</f>
        <v>1</v>
      </c>
    </row>
    <row r="958" spans="1:56" x14ac:dyDescent="0.25">
      <c r="A958" t="s">
        <v>339</v>
      </c>
      <c r="B958" t="s">
        <v>261</v>
      </c>
      <c r="C958" t="s">
        <v>113</v>
      </c>
      <c r="D958" t="s">
        <v>879</v>
      </c>
      <c r="E958">
        <v>39809069669</v>
      </c>
      <c r="F958" t="s">
        <v>243</v>
      </c>
      <c r="G958" t="s">
        <v>340</v>
      </c>
      <c r="H958" t="s">
        <v>52</v>
      </c>
      <c r="I958" t="s">
        <v>115</v>
      </c>
      <c r="J958" t="s">
        <v>52</v>
      </c>
      <c r="K958" s="1">
        <v>44440</v>
      </c>
      <c r="L958" s="20">
        <v>44257</v>
      </c>
      <c r="M958" s="1">
        <v>44885</v>
      </c>
      <c r="N958" t="s">
        <v>253</v>
      </c>
      <c r="O958" s="1" t="s">
        <v>53</v>
      </c>
      <c r="P958" t="s">
        <v>938</v>
      </c>
      <c r="Q958" t="s">
        <v>57</v>
      </c>
      <c r="R958" s="1">
        <v>44447</v>
      </c>
      <c r="S958" t="s">
        <v>774</v>
      </c>
      <c r="T958" t="s">
        <v>59</v>
      </c>
      <c r="U958" t="s">
        <v>120</v>
      </c>
      <c r="V958" t="s">
        <v>211</v>
      </c>
      <c r="W958">
        <v>1477</v>
      </c>
      <c r="X958" t="s">
        <v>62</v>
      </c>
      <c r="Y958" t="s">
        <v>53</v>
      </c>
      <c r="Z958">
        <v>1</v>
      </c>
      <c r="AA958" t="s">
        <v>284</v>
      </c>
      <c r="AB958" t="s">
        <v>64</v>
      </c>
      <c r="AC958" t="s">
        <v>146</v>
      </c>
      <c r="AD958" t="s">
        <v>52</v>
      </c>
      <c r="AE958" t="s">
        <v>193</v>
      </c>
      <c r="AF958" t="s">
        <v>53</v>
      </c>
      <c r="AG958">
        <v>60</v>
      </c>
      <c r="AH958">
        <v>30</v>
      </c>
      <c r="AI958" t="s">
        <v>163</v>
      </c>
      <c r="AJ958" t="s">
        <v>194</v>
      </c>
      <c r="AK958" t="s">
        <v>69</v>
      </c>
      <c r="AL958" t="s">
        <v>69</v>
      </c>
      <c r="AM958">
        <v>0</v>
      </c>
      <c r="AN958">
        <v>3</v>
      </c>
      <c r="AO958">
        <v>7</v>
      </c>
      <c r="AP958">
        <v>10</v>
      </c>
      <c r="AQ958">
        <v>34</v>
      </c>
      <c r="AR958">
        <v>4</v>
      </c>
      <c r="AS958" t="s">
        <v>732</v>
      </c>
      <c r="AT958" t="s">
        <v>199</v>
      </c>
      <c r="AU958" t="s">
        <v>199</v>
      </c>
      <c r="AV958" s="1">
        <v>44602</v>
      </c>
      <c r="AW958" s="116">
        <v>3</v>
      </c>
      <c r="AX958" s="15">
        <f>VLOOKUP(dummy_data!$AU958,dummy_oppeained!B:C,2,0)</f>
        <v>3</v>
      </c>
      <c r="AY958" s="22" t="str">
        <f>VLOOKUP(AT958,dummy_oppeained!B:D,3,0)</f>
        <v>mitteeristav</v>
      </c>
      <c r="AZ958" s="72" t="str">
        <f>VLOOKUP(AS:AS,hinded_abi!B:D,3,0)</f>
        <v>NULL</v>
      </c>
      <c r="BA958" s="26" t="str">
        <f t="shared" si="42"/>
        <v xml:space="preserve"> </v>
      </c>
      <c r="BB958" s="27">
        <f t="shared" si="43"/>
        <v>0</v>
      </c>
      <c r="BC958" s="96" t="str">
        <f t="shared" si="44"/>
        <v>S00041_39809069669_õppeaine43_44602</v>
      </c>
      <c r="BD958" s="104">
        <f>COUNTIF($BC$2:BC958, BC958)</f>
        <v>1</v>
      </c>
    </row>
    <row r="959" spans="1:56" x14ac:dyDescent="0.25">
      <c r="A959" t="s">
        <v>339</v>
      </c>
      <c r="B959" t="s">
        <v>261</v>
      </c>
      <c r="C959" t="s">
        <v>113</v>
      </c>
      <c r="D959" t="s">
        <v>879</v>
      </c>
      <c r="E959">
        <v>39809069669</v>
      </c>
      <c r="F959" t="s">
        <v>243</v>
      </c>
      <c r="G959" t="s">
        <v>340</v>
      </c>
      <c r="H959" t="s">
        <v>52</v>
      </c>
      <c r="I959" t="s">
        <v>115</v>
      </c>
      <c r="J959" t="s">
        <v>52</v>
      </c>
      <c r="K959" s="1">
        <v>44440</v>
      </c>
      <c r="L959" s="20">
        <v>44257</v>
      </c>
      <c r="M959" s="1">
        <v>44885</v>
      </c>
      <c r="N959" t="s">
        <v>253</v>
      </c>
      <c r="O959" s="1" t="s">
        <v>53</v>
      </c>
      <c r="P959" t="s">
        <v>938</v>
      </c>
      <c r="Q959" t="s">
        <v>57</v>
      </c>
      <c r="R959" s="1">
        <v>44447</v>
      </c>
      <c r="S959" t="s">
        <v>774</v>
      </c>
      <c r="T959" t="s">
        <v>59</v>
      </c>
      <c r="U959" t="s">
        <v>120</v>
      </c>
      <c r="V959" t="s">
        <v>211</v>
      </c>
      <c r="W959">
        <v>1477</v>
      </c>
      <c r="X959" t="s">
        <v>62</v>
      </c>
      <c r="Y959" t="s">
        <v>53</v>
      </c>
      <c r="Z959">
        <v>1</v>
      </c>
      <c r="AA959" t="s">
        <v>284</v>
      </c>
      <c r="AB959" t="s">
        <v>64</v>
      </c>
      <c r="AC959" t="s">
        <v>146</v>
      </c>
      <c r="AD959" t="s">
        <v>52</v>
      </c>
      <c r="AE959" t="s">
        <v>193</v>
      </c>
      <c r="AF959" t="s">
        <v>53</v>
      </c>
      <c r="AG959">
        <v>60</v>
      </c>
      <c r="AH959">
        <v>30</v>
      </c>
      <c r="AI959" t="s">
        <v>163</v>
      </c>
      <c r="AJ959" t="s">
        <v>194</v>
      </c>
      <c r="AK959" t="s">
        <v>69</v>
      </c>
      <c r="AL959" t="s">
        <v>69</v>
      </c>
      <c r="AM959">
        <v>0</v>
      </c>
      <c r="AN959">
        <v>3</v>
      </c>
      <c r="AO959">
        <v>7</v>
      </c>
      <c r="AP959">
        <v>10</v>
      </c>
      <c r="AQ959">
        <v>34</v>
      </c>
      <c r="AR959">
        <v>4</v>
      </c>
      <c r="AS959" t="s">
        <v>743</v>
      </c>
      <c r="AT959" t="s">
        <v>249</v>
      </c>
      <c r="AU959" t="s">
        <v>249</v>
      </c>
      <c r="AV959" s="1">
        <v>45332</v>
      </c>
      <c r="AW959" s="116">
        <v>3</v>
      </c>
      <c r="AX959" s="40">
        <f>VLOOKUP(dummy_data!$AU959,dummy_oppeained!B:C,2,0)</f>
        <v>6</v>
      </c>
      <c r="AY959" s="22" t="str">
        <f>VLOOKUP(AT959,dummy_oppeained!B:D,3,0)</f>
        <v>eristav</v>
      </c>
      <c r="AZ959" s="72">
        <f>VLOOKUP(AS:AS,hinded_abi!B:D,3,0)</f>
        <v>1</v>
      </c>
      <c r="BA959" s="26">
        <f t="shared" si="42"/>
        <v>6</v>
      </c>
      <c r="BB959" s="27">
        <f t="shared" si="43"/>
        <v>6</v>
      </c>
      <c r="BC959" s="96" t="str">
        <f t="shared" si="44"/>
        <v>S00041_39809069669_õppeaine27_45332</v>
      </c>
      <c r="BD959" s="104">
        <f>COUNTIF($BC$2:BC959, BC959)</f>
        <v>1</v>
      </c>
    </row>
    <row r="960" spans="1:56" x14ac:dyDescent="0.25">
      <c r="A960" t="s">
        <v>339</v>
      </c>
      <c r="B960" t="s">
        <v>261</v>
      </c>
      <c r="C960" t="s">
        <v>113</v>
      </c>
      <c r="D960" t="s">
        <v>879</v>
      </c>
      <c r="E960">
        <v>39809069669</v>
      </c>
      <c r="F960" t="s">
        <v>243</v>
      </c>
      <c r="G960" t="s">
        <v>340</v>
      </c>
      <c r="H960" t="s">
        <v>52</v>
      </c>
      <c r="I960" t="s">
        <v>115</v>
      </c>
      <c r="J960" t="s">
        <v>52</v>
      </c>
      <c r="K960" s="1">
        <v>44440</v>
      </c>
      <c r="L960" s="20">
        <v>44257</v>
      </c>
      <c r="M960" s="1">
        <v>44885</v>
      </c>
      <c r="N960" t="s">
        <v>253</v>
      </c>
      <c r="O960" s="1" t="s">
        <v>53</v>
      </c>
      <c r="P960" t="s">
        <v>938</v>
      </c>
      <c r="Q960" t="s">
        <v>57</v>
      </c>
      <c r="R960" s="1">
        <v>44447</v>
      </c>
      <c r="S960" t="s">
        <v>774</v>
      </c>
      <c r="T960" t="s">
        <v>59</v>
      </c>
      <c r="U960" t="s">
        <v>120</v>
      </c>
      <c r="V960" t="s">
        <v>211</v>
      </c>
      <c r="W960">
        <v>1477</v>
      </c>
      <c r="X960" t="s">
        <v>62</v>
      </c>
      <c r="Y960" t="s">
        <v>53</v>
      </c>
      <c r="Z960">
        <v>1</v>
      </c>
      <c r="AA960" t="s">
        <v>284</v>
      </c>
      <c r="AB960" t="s">
        <v>64</v>
      </c>
      <c r="AC960" t="s">
        <v>146</v>
      </c>
      <c r="AD960" t="s">
        <v>52</v>
      </c>
      <c r="AE960" t="s">
        <v>193</v>
      </c>
      <c r="AF960" t="s">
        <v>53</v>
      </c>
      <c r="AG960">
        <v>60</v>
      </c>
      <c r="AH960">
        <v>30</v>
      </c>
      <c r="AI960" t="s">
        <v>163</v>
      </c>
      <c r="AJ960" t="s">
        <v>194</v>
      </c>
      <c r="AK960" t="s">
        <v>69</v>
      </c>
      <c r="AL960" t="s">
        <v>69</v>
      </c>
      <c r="AM960">
        <v>0</v>
      </c>
      <c r="AN960">
        <v>3</v>
      </c>
      <c r="AO960">
        <v>7</v>
      </c>
      <c r="AP960">
        <v>10</v>
      </c>
      <c r="AQ960">
        <v>34</v>
      </c>
      <c r="AR960">
        <v>4</v>
      </c>
      <c r="AS960" t="s">
        <v>747</v>
      </c>
      <c r="AT960" t="s">
        <v>77</v>
      </c>
      <c r="AU960" t="s">
        <v>77</v>
      </c>
      <c r="AV960" s="1">
        <v>45332</v>
      </c>
      <c r="AW960" s="116">
        <v>3</v>
      </c>
      <c r="AX960" s="15">
        <f>VLOOKUP(dummy_data!$AU960,dummy_oppeained!B:C,2,0)</f>
        <v>9</v>
      </c>
      <c r="AY960" s="22" t="str">
        <f>VLOOKUP(AT960,dummy_oppeained!B:D,3,0)</f>
        <v>eristav</v>
      </c>
      <c r="AZ960" s="72">
        <f>VLOOKUP(AS:AS,hinded_abi!B:D,3,0)</f>
        <v>0</v>
      </c>
      <c r="BA960" s="26">
        <f t="shared" si="42"/>
        <v>0</v>
      </c>
      <c r="BB960" s="27">
        <f t="shared" si="43"/>
        <v>9</v>
      </c>
      <c r="BC960" s="96" t="str">
        <f t="shared" si="44"/>
        <v>S00041_39809069669_õppeaine24_45332</v>
      </c>
      <c r="BD960" s="104">
        <f>COUNTIF($BC$2:BC960, BC960)</f>
        <v>1</v>
      </c>
    </row>
    <row r="961" spans="1:56" x14ac:dyDescent="0.25">
      <c r="A961" t="s">
        <v>339</v>
      </c>
      <c r="B961" t="s">
        <v>261</v>
      </c>
      <c r="C961" t="s">
        <v>113</v>
      </c>
      <c r="D961" t="s">
        <v>879</v>
      </c>
      <c r="E961">
        <v>39809069669</v>
      </c>
      <c r="F961" t="s">
        <v>243</v>
      </c>
      <c r="G961" t="s">
        <v>340</v>
      </c>
      <c r="H961" t="s">
        <v>52</v>
      </c>
      <c r="I961" t="s">
        <v>115</v>
      </c>
      <c r="J961" t="s">
        <v>52</v>
      </c>
      <c r="K961" s="1">
        <v>44440</v>
      </c>
      <c r="L961" s="20">
        <v>44257</v>
      </c>
      <c r="M961" s="1">
        <v>44885</v>
      </c>
      <c r="N961" t="s">
        <v>253</v>
      </c>
      <c r="O961" s="1" t="s">
        <v>53</v>
      </c>
      <c r="P961" t="s">
        <v>938</v>
      </c>
      <c r="Q961" t="s">
        <v>57</v>
      </c>
      <c r="R961" s="1">
        <v>44447</v>
      </c>
      <c r="S961" t="s">
        <v>774</v>
      </c>
      <c r="T961" t="s">
        <v>59</v>
      </c>
      <c r="U961" t="s">
        <v>120</v>
      </c>
      <c r="V961" t="s">
        <v>211</v>
      </c>
      <c r="W961">
        <v>1477</v>
      </c>
      <c r="X961" t="s">
        <v>62</v>
      </c>
      <c r="Y961" t="s">
        <v>53</v>
      </c>
      <c r="Z961">
        <v>1</v>
      </c>
      <c r="AA961" t="s">
        <v>284</v>
      </c>
      <c r="AB961" t="s">
        <v>64</v>
      </c>
      <c r="AC961" t="s">
        <v>146</v>
      </c>
      <c r="AD961" t="s">
        <v>52</v>
      </c>
      <c r="AE961" t="s">
        <v>193</v>
      </c>
      <c r="AF961" t="s">
        <v>53</v>
      </c>
      <c r="AG961">
        <v>60</v>
      </c>
      <c r="AH961">
        <v>30</v>
      </c>
      <c r="AI961" t="s">
        <v>163</v>
      </c>
      <c r="AJ961" t="s">
        <v>194</v>
      </c>
      <c r="AK961" t="s">
        <v>69</v>
      </c>
      <c r="AL961" t="s">
        <v>69</v>
      </c>
      <c r="AM961">
        <v>0</v>
      </c>
      <c r="AN961">
        <v>3</v>
      </c>
      <c r="AO961">
        <v>7</v>
      </c>
      <c r="AP961">
        <v>10</v>
      </c>
      <c r="AQ961">
        <v>34</v>
      </c>
      <c r="AR961">
        <v>4</v>
      </c>
      <c r="AS961" t="s">
        <v>747</v>
      </c>
      <c r="AT961" t="s">
        <v>201</v>
      </c>
      <c r="AU961" t="s">
        <v>201</v>
      </c>
      <c r="AV961" s="1">
        <v>45332</v>
      </c>
      <c r="AW961" s="116">
        <v>3</v>
      </c>
      <c r="AX961" s="40">
        <f>VLOOKUP(dummy_data!$AU961,dummy_oppeained!B:C,2,0)</f>
        <v>6</v>
      </c>
      <c r="AY961" s="22" t="str">
        <f>VLOOKUP(AT961,dummy_oppeained!B:D,3,0)</f>
        <v>eristav</v>
      </c>
      <c r="AZ961" s="72">
        <f>VLOOKUP(AS:AS,hinded_abi!B:D,3,0)</f>
        <v>0</v>
      </c>
      <c r="BA961" s="26">
        <f t="shared" si="42"/>
        <v>0</v>
      </c>
      <c r="BB961" s="27">
        <f t="shared" si="43"/>
        <v>6</v>
      </c>
      <c r="BC961" s="96" t="str">
        <f t="shared" si="44"/>
        <v>S00041_39809069669_õppeaine14_45332</v>
      </c>
      <c r="BD961" s="104">
        <f>COUNTIF($BC$2:BC961, BC961)</f>
        <v>1</v>
      </c>
    </row>
    <row r="962" spans="1:56" x14ac:dyDescent="0.25">
      <c r="A962" t="s">
        <v>339</v>
      </c>
      <c r="B962" t="s">
        <v>261</v>
      </c>
      <c r="C962" t="s">
        <v>113</v>
      </c>
      <c r="D962" t="s">
        <v>879</v>
      </c>
      <c r="E962">
        <v>39809069669</v>
      </c>
      <c r="F962" t="s">
        <v>243</v>
      </c>
      <c r="G962" t="s">
        <v>340</v>
      </c>
      <c r="H962" t="s">
        <v>52</v>
      </c>
      <c r="I962" t="s">
        <v>115</v>
      </c>
      <c r="J962" t="s">
        <v>52</v>
      </c>
      <c r="K962" s="1">
        <v>44440</v>
      </c>
      <c r="L962" s="20">
        <v>44257</v>
      </c>
      <c r="M962" s="1">
        <v>44885</v>
      </c>
      <c r="N962" t="s">
        <v>253</v>
      </c>
      <c r="O962" s="1" t="s">
        <v>53</v>
      </c>
      <c r="P962" t="s">
        <v>938</v>
      </c>
      <c r="Q962" t="s">
        <v>57</v>
      </c>
      <c r="R962" s="1">
        <v>44447</v>
      </c>
      <c r="S962" t="s">
        <v>774</v>
      </c>
      <c r="T962" t="s">
        <v>59</v>
      </c>
      <c r="U962" t="s">
        <v>120</v>
      </c>
      <c r="V962" t="s">
        <v>211</v>
      </c>
      <c r="W962">
        <v>1477</v>
      </c>
      <c r="X962" t="s">
        <v>62</v>
      </c>
      <c r="Y962" t="s">
        <v>53</v>
      </c>
      <c r="Z962">
        <v>2</v>
      </c>
      <c r="AA962" t="s">
        <v>284</v>
      </c>
      <c r="AB962" t="s">
        <v>64</v>
      </c>
      <c r="AC962" t="s">
        <v>65</v>
      </c>
      <c r="AD962" t="s">
        <v>52</v>
      </c>
      <c r="AE962" t="s">
        <v>193</v>
      </c>
      <c r="AF962" t="s">
        <v>53</v>
      </c>
      <c r="AG962">
        <v>60</v>
      </c>
      <c r="AH962">
        <v>37</v>
      </c>
      <c r="AI962" t="s">
        <v>163</v>
      </c>
      <c r="AJ962" t="s">
        <v>85</v>
      </c>
      <c r="AK962" t="s">
        <v>69</v>
      </c>
      <c r="AL962" t="s">
        <v>218</v>
      </c>
      <c r="AM962">
        <v>0</v>
      </c>
      <c r="AN962">
        <v>2</v>
      </c>
      <c r="AO962">
        <v>7</v>
      </c>
      <c r="AP962">
        <v>9</v>
      </c>
      <c r="AQ962">
        <v>51</v>
      </c>
      <c r="AR962">
        <v>4</v>
      </c>
      <c r="AS962" t="s">
        <v>732</v>
      </c>
      <c r="AT962" t="s">
        <v>185</v>
      </c>
      <c r="AU962" t="s">
        <v>185</v>
      </c>
      <c r="AV962" s="1">
        <v>44967</v>
      </c>
      <c r="AW962" s="116">
        <v>3</v>
      </c>
      <c r="AX962" s="15">
        <f>VLOOKUP(dummy_data!$AU962,dummy_oppeained!B:C,2,0)</f>
        <v>3</v>
      </c>
      <c r="AY962" s="22" t="str">
        <f>VLOOKUP(AT962,dummy_oppeained!B:D,3,0)</f>
        <v>mitteeristav</v>
      </c>
      <c r="AZ962" s="72" t="str">
        <f>VLOOKUP(AS:AS,hinded_abi!B:D,3,0)</f>
        <v>NULL</v>
      </c>
      <c r="BA962" s="26" t="str">
        <f t="shared" si="42"/>
        <v xml:space="preserve"> </v>
      </c>
      <c r="BB962" s="27">
        <f t="shared" si="43"/>
        <v>0</v>
      </c>
      <c r="BC962" s="96" t="str">
        <f t="shared" si="44"/>
        <v>S00041_39809069669_õppeaine6_44967</v>
      </c>
      <c r="BD962" s="104">
        <f>COUNTIF($BC$2:BC962, BC962)</f>
        <v>1</v>
      </c>
    </row>
    <row r="963" spans="1:56" x14ac:dyDescent="0.25">
      <c r="A963" t="s">
        <v>339</v>
      </c>
      <c r="B963" t="s">
        <v>261</v>
      </c>
      <c r="C963" t="s">
        <v>113</v>
      </c>
      <c r="D963" t="s">
        <v>879</v>
      </c>
      <c r="E963">
        <v>39809069669</v>
      </c>
      <c r="F963" t="s">
        <v>243</v>
      </c>
      <c r="G963" t="s">
        <v>340</v>
      </c>
      <c r="H963" t="s">
        <v>52</v>
      </c>
      <c r="I963" t="s">
        <v>115</v>
      </c>
      <c r="J963" t="s">
        <v>52</v>
      </c>
      <c r="K963" s="1">
        <v>44440</v>
      </c>
      <c r="L963" s="20">
        <v>44257</v>
      </c>
      <c r="M963" s="1">
        <v>44885</v>
      </c>
      <c r="N963" t="s">
        <v>253</v>
      </c>
      <c r="O963" s="1" t="s">
        <v>53</v>
      </c>
      <c r="P963" t="s">
        <v>938</v>
      </c>
      <c r="Q963" t="s">
        <v>57</v>
      </c>
      <c r="R963" s="1">
        <v>44447</v>
      </c>
      <c r="S963" t="s">
        <v>774</v>
      </c>
      <c r="T963" t="s">
        <v>59</v>
      </c>
      <c r="U963" t="s">
        <v>120</v>
      </c>
      <c r="V963" t="s">
        <v>211</v>
      </c>
      <c r="W963">
        <v>1477</v>
      </c>
      <c r="X963" t="s">
        <v>62</v>
      </c>
      <c r="Y963" t="s">
        <v>53</v>
      </c>
      <c r="Z963">
        <v>2</v>
      </c>
      <c r="AA963" t="s">
        <v>284</v>
      </c>
      <c r="AB963" t="s">
        <v>64</v>
      </c>
      <c r="AC963" t="s">
        <v>65</v>
      </c>
      <c r="AD963" t="s">
        <v>52</v>
      </c>
      <c r="AE963" t="s">
        <v>193</v>
      </c>
      <c r="AF963" t="s">
        <v>53</v>
      </c>
      <c r="AG963">
        <v>60</v>
      </c>
      <c r="AH963">
        <v>37</v>
      </c>
      <c r="AI963" t="s">
        <v>163</v>
      </c>
      <c r="AJ963" t="s">
        <v>85</v>
      </c>
      <c r="AK963" t="s">
        <v>69</v>
      </c>
      <c r="AL963" t="s">
        <v>218</v>
      </c>
      <c r="AM963">
        <v>0</v>
      </c>
      <c r="AN963">
        <v>2</v>
      </c>
      <c r="AO963">
        <v>7</v>
      </c>
      <c r="AP963">
        <v>9</v>
      </c>
      <c r="AQ963">
        <v>51</v>
      </c>
      <c r="AR963">
        <v>4</v>
      </c>
      <c r="AS963" t="s">
        <v>732</v>
      </c>
      <c r="AT963" t="s">
        <v>108</v>
      </c>
      <c r="AU963" t="s">
        <v>108</v>
      </c>
      <c r="AV963" s="1">
        <v>44602</v>
      </c>
      <c r="AW963" s="116">
        <v>3</v>
      </c>
      <c r="AX963" s="40">
        <f>VLOOKUP(dummy_data!$AU963,dummy_oppeained!B:C,2,0)</f>
        <v>3</v>
      </c>
      <c r="AY963" s="22" t="str">
        <f>VLOOKUP(AT963,dummy_oppeained!B:D,3,0)</f>
        <v>mitteeristav</v>
      </c>
      <c r="AZ963" s="72" t="str">
        <f>VLOOKUP(AS:AS,hinded_abi!B:D,3,0)</f>
        <v>NULL</v>
      </c>
      <c r="BA963" s="26" t="str">
        <f t="shared" ref="BA963:BA1026" si="45">IF(AY963="eristav",AX963*AZ963," ")</f>
        <v xml:space="preserve"> </v>
      </c>
      <c r="BB963" s="27">
        <f t="shared" ref="BB963:BB1026" si="46">IF(AY963="eristav",AX963,0)</f>
        <v>0</v>
      </c>
      <c r="BC963" s="96" t="str">
        <f t="shared" ref="BC963:BC1026" si="47">_xlfn.CONCAT(A963,"_",E963,"_",AT963,"_",AV963)</f>
        <v>S00041_39809069669_õppeaine34_44602</v>
      </c>
      <c r="BD963" s="104">
        <f>COUNTIF($BC$2:BC963, BC963)</f>
        <v>1</v>
      </c>
    </row>
    <row r="964" spans="1:56" x14ac:dyDescent="0.25">
      <c r="A964" t="s">
        <v>339</v>
      </c>
      <c r="B964" t="s">
        <v>261</v>
      </c>
      <c r="C964" t="s">
        <v>113</v>
      </c>
      <c r="D964" t="s">
        <v>879</v>
      </c>
      <c r="E964">
        <v>39809069669</v>
      </c>
      <c r="F964" t="s">
        <v>243</v>
      </c>
      <c r="G964" t="s">
        <v>340</v>
      </c>
      <c r="H964" t="s">
        <v>52</v>
      </c>
      <c r="I964" t="s">
        <v>115</v>
      </c>
      <c r="J964" t="s">
        <v>52</v>
      </c>
      <c r="K964" s="1">
        <v>44440</v>
      </c>
      <c r="L964" s="20">
        <v>44257</v>
      </c>
      <c r="M964" s="1">
        <v>44885</v>
      </c>
      <c r="N964" t="s">
        <v>253</v>
      </c>
      <c r="O964" s="1" t="s">
        <v>53</v>
      </c>
      <c r="P964" t="s">
        <v>938</v>
      </c>
      <c r="Q964" t="s">
        <v>57</v>
      </c>
      <c r="R964" s="1">
        <v>44447</v>
      </c>
      <c r="S964" t="s">
        <v>774</v>
      </c>
      <c r="T964" t="s">
        <v>59</v>
      </c>
      <c r="U964" t="s">
        <v>120</v>
      </c>
      <c r="V964" t="s">
        <v>211</v>
      </c>
      <c r="W964">
        <v>1477</v>
      </c>
      <c r="X964" t="s">
        <v>62</v>
      </c>
      <c r="Y964" t="s">
        <v>53</v>
      </c>
      <c r="Z964">
        <v>2</v>
      </c>
      <c r="AA964" t="s">
        <v>284</v>
      </c>
      <c r="AB964" t="s">
        <v>64</v>
      </c>
      <c r="AC964" t="s">
        <v>65</v>
      </c>
      <c r="AD964" t="s">
        <v>52</v>
      </c>
      <c r="AE964" t="s">
        <v>193</v>
      </c>
      <c r="AF964" t="s">
        <v>53</v>
      </c>
      <c r="AG964">
        <v>60</v>
      </c>
      <c r="AH964">
        <v>37</v>
      </c>
      <c r="AI964" t="s">
        <v>163</v>
      </c>
      <c r="AJ964" t="s">
        <v>85</v>
      </c>
      <c r="AK964" t="s">
        <v>69</v>
      </c>
      <c r="AL964" t="s">
        <v>218</v>
      </c>
      <c r="AM964">
        <v>0</v>
      </c>
      <c r="AN964">
        <v>2</v>
      </c>
      <c r="AO964">
        <v>7</v>
      </c>
      <c r="AP964">
        <v>9</v>
      </c>
      <c r="AQ964">
        <v>51</v>
      </c>
      <c r="AR964">
        <v>4</v>
      </c>
      <c r="AS964" t="s">
        <v>737</v>
      </c>
      <c r="AT964" t="s">
        <v>142</v>
      </c>
      <c r="AU964" t="s">
        <v>142</v>
      </c>
      <c r="AV964" s="1">
        <v>45179</v>
      </c>
      <c r="AW964" s="116">
        <v>3</v>
      </c>
      <c r="AX964" s="15">
        <f>VLOOKUP(dummy_data!$AU964,dummy_oppeained!B:C,2,0)</f>
        <v>5</v>
      </c>
      <c r="AY964" s="22" t="str">
        <f>VLOOKUP(AT964,dummy_oppeained!B:D,3,0)</f>
        <v>eristav</v>
      </c>
      <c r="AZ964" s="72">
        <f>VLOOKUP(AS:AS,hinded_abi!B:D,3,0)</f>
        <v>4</v>
      </c>
      <c r="BA964" s="26">
        <f t="shared" si="45"/>
        <v>20</v>
      </c>
      <c r="BB964" s="27">
        <f t="shared" si="46"/>
        <v>5</v>
      </c>
      <c r="BC964" s="96" t="str">
        <f t="shared" si="47"/>
        <v>S00041_39809069669_õppeaine25_45179</v>
      </c>
      <c r="BD964" s="104">
        <f>COUNTIF($BC$2:BC964, BC964)</f>
        <v>1</v>
      </c>
    </row>
    <row r="965" spans="1:56" x14ac:dyDescent="0.25">
      <c r="A965" t="s">
        <v>339</v>
      </c>
      <c r="B965" t="s">
        <v>261</v>
      </c>
      <c r="C965" t="s">
        <v>113</v>
      </c>
      <c r="D965" t="s">
        <v>879</v>
      </c>
      <c r="E965">
        <v>39809069669</v>
      </c>
      <c r="F965" t="s">
        <v>243</v>
      </c>
      <c r="G965" t="s">
        <v>340</v>
      </c>
      <c r="H965" t="s">
        <v>52</v>
      </c>
      <c r="I965" t="s">
        <v>115</v>
      </c>
      <c r="J965" t="s">
        <v>52</v>
      </c>
      <c r="K965" s="1">
        <v>44440</v>
      </c>
      <c r="L965" s="20">
        <v>44257</v>
      </c>
      <c r="M965" s="1">
        <v>44885</v>
      </c>
      <c r="N965" t="s">
        <v>253</v>
      </c>
      <c r="O965" s="1" t="s">
        <v>53</v>
      </c>
      <c r="P965" t="s">
        <v>938</v>
      </c>
      <c r="Q965" t="s">
        <v>57</v>
      </c>
      <c r="R965" s="1">
        <v>44447</v>
      </c>
      <c r="S965" t="s">
        <v>774</v>
      </c>
      <c r="T965" t="s">
        <v>59</v>
      </c>
      <c r="U965" t="s">
        <v>120</v>
      </c>
      <c r="V965" t="s">
        <v>211</v>
      </c>
      <c r="W965">
        <v>1477</v>
      </c>
      <c r="X965" t="s">
        <v>62</v>
      </c>
      <c r="Y965" t="s">
        <v>53</v>
      </c>
      <c r="Z965">
        <v>2</v>
      </c>
      <c r="AA965" t="s">
        <v>284</v>
      </c>
      <c r="AB965" t="s">
        <v>64</v>
      </c>
      <c r="AC965" t="s">
        <v>65</v>
      </c>
      <c r="AD965" t="s">
        <v>52</v>
      </c>
      <c r="AE965" t="s">
        <v>193</v>
      </c>
      <c r="AF965" t="s">
        <v>53</v>
      </c>
      <c r="AG965">
        <v>60</v>
      </c>
      <c r="AH965">
        <v>37</v>
      </c>
      <c r="AI965" t="s">
        <v>163</v>
      </c>
      <c r="AJ965" t="s">
        <v>85</v>
      </c>
      <c r="AK965" t="s">
        <v>69</v>
      </c>
      <c r="AL965" t="s">
        <v>218</v>
      </c>
      <c r="AM965">
        <v>0</v>
      </c>
      <c r="AN965">
        <v>2</v>
      </c>
      <c r="AO965">
        <v>7</v>
      </c>
      <c r="AP965">
        <v>9</v>
      </c>
      <c r="AQ965">
        <v>51</v>
      </c>
      <c r="AR965">
        <v>4</v>
      </c>
      <c r="AS965" t="s">
        <v>739</v>
      </c>
      <c r="AT965" t="s">
        <v>222</v>
      </c>
      <c r="AU965" t="s">
        <v>222</v>
      </c>
      <c r="AV965" s="1">
        <v>45332</v>
      </c>
      <c r="AW965" s="116">
        <v>3</v>
      </c>
      <c r="AX965" s="40">
        <f>VLOOKUP(dummy_data!$AU965,dummy_oppeained!B:C,2,0)</f>
        <v>9</v>
      </c>
      <c r="AY965" s="22" t="str">
        <f>VLOOKUP(AT965,dummy_oppeained!B:D,3,0)</f>
        <v>eristav</v>
      </c>
      <c r="AZ965" s="72">
        <f>VLOOKUP(AS:AS,hinded_abi!B:D,3,0)</f>
        <v>3</v>
      </c>
      <c r="BA965" s="26">
        <f t="shared" si="45"/>
        <v>27</v>
      </c>
      <c r="BB965" s="27">
        <f t="shared" si="46"/>
        <v>9</v>
      </c>
      <c r="BC965" s="96" t="str">
        <f t="shared" si="47"/>
        <v>S00041_39809069669_õppeaine52_45332</v>
      </c>
      <c r="BD965" s="104">
        <f>COUNTIF($BC$2:BC965, BC965)</f>
        <v>1</v>
      </c>
    </row>
    <row r="966" spans="1:56" x14ac:dyDescent="0.25">
      <c r="A966" t="s">
        <v>339</v>
      </c>
      <c r="B966" t="s">
        <v>261</v>
      </c>
      <c r="C966" t="s">
        <v>113</v>
      </c>
      <c r="D966" t="s">
        <v>879</v>
      </c>
      <c r="E966">
        <v>39809069669</v>
      </c>
      <c r="F966" t="s">
        <v>243</v>
      </c>
      <c r="G966" t="s">
        <v>340</v>
      </c>
      <c r="H966" t="s">
        <v>52</v>
      </c>
      <c r="I966" t="s">
        <v>115</v>
      </c>
      <c r="J966" t="s">
        <v>52</v>
      </c>
      <c r="K966" s="1">
        <v>44440</v>
      </c>
      <c r="L966" s="20">
        <v>44257</v>
      </c>
      <c r="M966" s="1">
        <v>44885</v>
      </c>
      <c r="N966" t="s">
        <v>253</v>
      </c>
      <c r="O966" s="1" t="s">
        <v>53</v>
      </c>
      <c r="P966" t="s">
        <v>938</v>
      </c>
      <c r="Q966" t="s">
        <v>57</v>
      </c>
      <c r="R966" s="1">
        <v>44447</v>
      </c>
      <c r="S966" t="s">
        <v>774</v>
      </c>
      <c r="T966" t="s">
        <v>59</v>
      </c>
      <c r="U966" t="s">
        <v>120</v>
      </c>
      <c r="V966" t="s">
        <v>211</v>
      </c>
      <c r="W966">
        <v>1477</v>
      </c>
      <c r="X966" t="s">
        <v>62</v>
      </c>
      <c r="Y966" t="s">
        <v>53</v>
      </c>
      <c r="Z966">
        <v>2</v>
      </c>
      <c r="AA966" t="s">
        <v>284</v>
      </c>
      <c r="AB966" t="s">
        <v>64</v>
      </c>
      <c r="AC966" t="s">
        <v>65</v>
      </c>
      <c r="AD966" t="s">
        <v>52</v>
      </c>
      <c r="AE966" t="s">
        <v>193</v>
      </c>
      <c r="AF966" t="s">
        <v>53</v>
      </c>
      <c r="AG966">
        <v>60</v>
      </c>
      <c r="AH966">
        <v>37</v>
      </c>
      <c r="AI966" t="s">
        <v>163</v>
      </c>
      <c r="AJ966" t="s">
        <v>85</v>
      </c>
      <c r="AK966" t="s">
        <v>69</v>
      </c>
      <c r="AL966" t="s">
        <v>218</v>
      </c>
      <c r="AM966">
        <v>0</v>
      </c>
      <c r="AN966">
        <v>2</v>
      </c>
      <c r="AO966">
        <v>7</v>
      </c>
      <c r="AP966">
        <v>9</v>
      </c>
      <c r="AQ966">
        <v>51</v>
      </c>
      <c r="AR966">
        <v>4</v>
      </c>
      <c r="AS966" t="s">
        <v>741</v>
      </c>
      <c r="AT966" t="s">
        <v>198</v>
      </c>
      <c r="AU966" t="s">
        <v>198</v>
      </c>
      <c r="AV966" s="1">
        <v>44237</v>
      </c>
      <c r="AW966" s="116">
        <v>3</v>
      </c>
      <c r="AX966" s="15">
        <f>VLOOKUP(dummy_data!$AU966,dummy_oppeained!B:C,2,0)</f>
        <v>6</v>
      </c>
      <c r="AY966" s="22" t="str">
        <f>VLOOKUP(AT966,dummy_oppeained!B:D,3,0)</f>
        <v>eristav</v>
      </c>
      <c r="AZ966" s="72">
        <f>VLOOKUP(AS:AS,hinded_abi!B:D,3,0)</f>
        <v>2</v>
      </c>
      <c r="BA966" s="26">
        <f t="shared" si="45"/>
        <v>12</v>
      </c>
      <c r="BB966" s="27">
        <f t="shared" si="46"/>
        <v>6</v>
      </c>
      <c r="BC966" s="96" t="str">
        <f t="shared" si="47"/>
        <v>S00041_39809069669_õppeaine30_44237</v>
      </c>
      <c r="BD966" s="104">
        <f>COUNTIF($BC$2:BC966, BC966)</f>
        <v>1</v>
      </c>
    </row>
    <row r="967" spans="1:56" x14ac:dyDescent="0.25">
      <c r="A967" t="s">
        <v>339</v>
      </c>
      <c r="B967" t="s">
        <v>261</v>
      </c>
      <c r="C967" t="s">
        <v>113</v>
      </c>
      <c r="D967" t="s">
        <v>879</v>
      </c>
      <c r="E967">
        <v>39809069669</v>
      </c>
      <c r="F967" t="s">
        <v>243</v>
      </c>
      <c r="G967" t="s">
        <v>340</v>
      </c>
      <c r="H967" t="s">
        <v>52</v>
      </c>
      <c r="I967" t="s">
        <v>115</v>
      </c>
      <c r="J967" t="s">
        <v>52</v>
      </c>
      <c r="K967" s="1">
        <v>44440</v>
      </c>
      <c r="L967" s="20">
        <v>44257</v>
      </c>
      <c r="M967" s="1">
        <v>44885</v>
      </c>
      <c r="N967" t="s">
        <v>253</v>
      </c>
      <c r="O967" s="1" t="s">
        <v>53</v>
      </c>
      <c r="P967" t="s">
        <v>938</v>
      </c>
      <c r="Q967" t="s">
        <v>57</v>
      </c>
      <c r="R967" s="1">
        <v>44447</v>
      </c>
      <c r="S967" t="s">
        <v>774</v>
      </c>
      <c r="T967" t="s">
        <v>59</v>
      </c>
      <c r="U967" t="s">
        <v>120</v>
      </c>
      <c r="V967" t="s">
        <v>211</v>
      </c>
      <c r="W967">
        <v>1477</v>
      </c>
      <c r="X967" t="s">
        <v>62</v>
      </c>
      <c r="Y967" t="s">
        <v>53</v>
      </c>
      <c r="Z967">
        <v>2</v>
      </c>
      <c r="AA967" t="s">
        <v>284</v>
      </c>
      <c r="AB967" t="s">
        <v>64</v>
      </c>
      <c r="AC967" t="s">
        <v>65</v>
      </c>
      <c r="AD967" t="s">
        <v>52</v>
      </c>
      <c r="AE967" t="s">
        <v>193</v>
      </c>
      <c r="AF967" t="s">
        <v>53</v>
      </c>
      <c r="AG967">
        <v>60</v>
      </c>
      <c r="AH967">
        <v>37</v>
      </c>
      <c r="AI967" t="s">
        <v>163</v>
      </c>
      <c r="AJ967" t="s">
        <v>85</v>
      </c>
      <c r="AK967" t="s">
        <v>69</v>
      </c>
      <c r="AL967" t="s">
        <v>218</v>
      </c>
      <c r="AM967">
        <v>0</v>
      </c>
      <c r="AN967">
        <v>2</v>
      </c>
      <c r="AO967">
        <v>7</v>
      </c>
      <c r="AP967">
        <v>9</v>
      </c>
      <c r="AQ967">
        <v>51</v>
      </c>
      <c r="AR967">
        <v>4</v>
      </c>
      <c r="AS967" t="s">
        <v>745</v>
      </c>
      <c r="AT967" t="s">
        <v>87</v>
      </c>
      <c r="AU967" t="s">
        <v>87</v>
      </c>
      <c r="AV967" s="1">
        <v>44967</v>
      </c>
      <c r="AW967" s="116">
        <v>3</v>
      </c>
      <c r="AX967" s="40">
        <f>VLOOKUP(dummy_data!$AU967,dummy_oppeained!B:C,2,0)</f>
        <v>5</v>
      </c>
      <c r="AY967" s="22" t="str">
        <f>VLOOKUP(AT967,dummy_oppeained!B:D,3,0)</f>
        <v>eristav</v>
      </c>
      <c r="AZ967" s="72">
        <f>VLOOKUP(AS:AS,hinded_abi!B:D,3,0)</f>
        <v>0</v>
      </c>
      <c r="BA967" s="26">
        <f t="shared" si="45"/>
        <v>0</v>
      </c>
      <c r="BB967" s="27">
        <f t="shared" si="46"/>
        <v>5</v>
      </c>
      <c r="BC967" s="96" t="str">
        <f t="shared" si="47"/>
        <v>S00041_39809069669_õppeaine67_44967</v>
      </c>
      <c r="BD967" s="104">
        <f>COUNTIF($BC$2:BC967, BC967)</f>
        <v>1</v>
      </c>
    </row>
    <row r="968" spans="1:56" x14ac:dyDescent="0.25">
      <c r="A968" t="s">
        <v>339</v>
      </c>
      <c r="B968" t="s">
        <v>261</v>
      </c>
      <c r="C968" t="s">
        <v>113</v>
      </c>
      <c r="D968" t="s">
        <v>879</v>
      </c>
      <c r="E968">
        <v>39809069669</v>
      </c>
      <c r="F968" t="s">
        <v>243</v>
      </c>
      <c r="G968" t="s">
        <v>340</v>
      </c>
      <c r="H968" t="s">
        <v>52</v>
      </c>
      <c r="I968" t="s">
        <v>115</v>
      </c>
      <c r="J968" t="s">
        <v>52</v>
      </c>
      <c r="K968" s="1">
        <v>44440</v>
      </c>
      <c r="L968" s="20">
        <v>44257</v>
      </c>
      <c r="M968" s="1">
        <v>44885</v>
      </c>
      <c r="N968" t="s">
        <v>253</v>
      </c>
      <c r="O968" s="1" t="s">
        <v>53</v>
      </c>
      <c r="P968" t="s">
        <v>938</v>
      </c>
      <c r="Q968" t="s">
        <v>57</v>
      </c>
      <c r="R968" s="1">
        <v>44447</v>
      </c>
      <c r="S968" t="s">
        <v>774</v>
      </c>
      <c r="T968" t="s">
        <v>59</v>
      </c>
      <c r="U968" t="s">
        <v>120</v>
      </c>
      <c r="V968" t="s">
        <v>211</v>
      </c>
      <c r="W968">
        <v>1477</v>
      </c>
      <c r="X968" t="s">
        <v>62</v>
      </c>
      <c r="Y968" t="s">
        <v>53</v>
      </c>
      <c r="Z968">
        <v>2</v>
      </c>
      <c r="AA968" t="s">
        <v>284</v>
      </c>
      <c r="AB968" t="s">
        <v>64</v>
      </c>
      <c r="AC968" t="s">
        <v>65</v>
      </c>
      <c r="AD968" t="s">
        <v>52</v>
      </c>
      <c r="AE968" t="s">
        <v>193</v>
      </c>
      <c r="AF968" t="s">
        <v>53</v>
      </c>
      <c r="AG968">
        <v>60</v>
      </c>
      <c r="AH968">
        <v>37</v>
      </c>
      <c r="AI968" t="s">
        <v>163</v>
      </c>
      <c r="AJ968" t="s">
        <v>85</v>
      </c>
      <c r="AK968" t="s">
        <v>69</v>
      </c>
      <c r="AL968" t="s">
        <v>218</v>
      </c>
      <c r="AM968">
        <v>0</v>
      </c>
      <c r="AN968">
        <v>2</v>
      </c>
      <c r="AO968">
        <v>7</v>
      </c>
      <c r="AP968">
        <v>9</v>
      </c>
      <c r="AQ968">
        <v>51</v>
      </c>
      <c r="AR968">
        <v>4</v>
      </c>
      <c r="AS968" t="s">
        <v>734</v>
      </c>
      <c r="AT968" t="s">
        <v>257</v>
      </c>
      <c r="AU968" t="s">
        <v>257</v>
      </c>
      <c r="AV968" s="1">
        <v>44237</v>
      </c>
      <c r="AW968" s="116">
        <v>3</v>
      </c>
      <c r="AX968" s="15">
        <f>VLOOKUP(dummy_data!$AU968,dummy_oppeained!B:C,2,0)</f>
        <v>2</v>
      </c>
      <c r="AY968" s="22" t="str">
        <f>VLOOKUP(AT968,dummy_oppeained!B:D,3,0)</f>
        <v>mitteeristav</v>
      </c>
      <c r="AZ968" s="72" t="str">
        <f>VLOOKUP(AS:AS,hinded_abi!B:D,3,0)</f>
        <v>NULL</v>
      </c>
      <c r="BA968" s="26" t="str">
        <f t="shared" si="45"/>
        <v xml:space="preserve"> </v>
      </c>
      <c r="BB968" s="27">
        <f t="shared" si="46"/>
        <v>0</v>
      </c>
      <c r="BC968" s="96" t="str">
        <f t="shared" si="47"/>
        <v>S00041_39809069669_õppeaine89_44237</v>
      </c>
      <c r="BD968" s="104">
        <f>COUNTIF($BC$2:BC968, BC968)</f>
        <v>1</v>
      </c>
    </row>
    <row r="969" spans="1:56" x14ac:dyDescent="0.25">
      <c r="A969" t="s">
        <v>339</v>
      </c>
      <c r="B969" t="s">
        <v>261</v>
      </c>
      <c r="C969" t="s">
        <v>113</v>
      </c>
      <c r="D969" t="s">
        <v>879</v>
      </c>
      <c r="E969">
        <v>39809069669</v>
      </c>
      <c r="F969" t="s">
        <v>243</v>
      </c>
      <c r="G969" t="s">
        <v>340</v>
      </c>
      <c r="H969" t="s">
        <v>52</v>
      </c>
      <c r="I969" t="s">
        <v>115</v>
      </c>
      <c r="J969" t="s">
        <v>52</v>
      </c>
      <c r="K969" s="1">
        <v>44440</v>
      </c>
      <c r="L969" s="20">
        <v>44257</v>
      </c>
      <c r="M969" s="1">
        <v>44885</v>
      </c>
      <c r="N969" t="s">
        <v>253</v>
      </c>
      <c r="O969" s="1" t="s">
        <v>53</v>
      </c>
      <c r="P969" t="s">
        <v>938</v>
      </c>
      <c r="Q969" t="s">
        <v>57</v>
      </c>
      <c r="R969" s="1">
        <v>44447</v>
      </c>
      <c r="S969" t="s">
        <v>774</v>
      </c>
      <c r="T969" t="s">
        <v>59</v>
      </c>
      <c r="U969" t="s">
        <v>120</v>
      </c>
      <c r="V969" t="s">
        <v>211</v>
      </c>
      <c r="W969">
        <v>1477</v>
      </c>
      <c r="X969" t="s">
        <v>62</v>
      </c>
      <c r="Y969" t="s">
        <v>53</v>
      </c>
      <c r="Z969">
        <v>2</v>
      </c>
      <c r="AA969" t="s">
        <v>284</v>
      </c>
      <c r="AB969" t="s">
        <v>64</v>
      </c>
      <c r="AC969" t="s">
        <v>65</v>
      </c>
      <c r="AD969" t="s">
        <v>52</v>
      </c>
      <c r="AE969" t="s">
        <v>193</v>
      </c>
      <c r="AF969" t="s">
        <v>53</v>
      </c>
      <c r="AG969">
        <v>60</v>
      </c>
      <c r="AH969">
        <v>37</v>
      </c>
      <c r="AI969" t="s">
        <v>163</v>
      </c>
      <c r="AJ969" t="s">
        <v>85</v>
      </c>
      <c r="AK969" t="s">
        <v>69</v>
      </c>
      <c r="AL969" t="s">
        <v>218</v>
      </c>
      <c r="AM969">
        <v>0</v>
      </c>
      <c r="AN969">
        <v>2</v>
      </c>
      <c r="AO969">
        <v>7</v>
      </c>
      <c r="AP969">
        <v>9</v>
      </c>
      <c r="AQ969">
        <v>51</v>
      </c>
      <c r="AR969">
        <v>4</v>
      </c>
      <c r="AS969" t="s">
        <v>745</v>
      </c>
      <c r="AT969" t="s">
        <v>205</v>
      </c>
      <c r="AU969" t="s">
        <v>205</v>
      </c>
      <c r="AV969" s="1">
        <v>45545</v>
      </c>
      <c r="AW969" s="116">
        <v>3</v>
      </c>
      <c r="AX969" s="40">
        <f>VLOOKUP(dummy_data!$AU969,dummy_oppeained!B:C,2,0)</f>
        <v>6</v>
      </c>
      <c r="AY969" s="22" t="str">
        <f>VLOOKUP(AT969,dummy_oppeained!B:D,3,0)</f>
        <v>eristav</v>
      </c>
      <c r="AZ969" s="72">
        <f>VLOOKUP(AS:AS,hinded_abi!B:D,3,0)</f>
        <v>0</v>
      </c>
      <c r="BA969" s="26">
        <f t="shared" si="45"/>
        <v>0</v>
      </c>
      <c r="BB969" s="27">
        <f t="shared" si="46"/>
        <v>6</v>
      </c>
      <c r="BC969" s="96" t="str">
        <f t="shared" si="47"/>
        <v>S00041_39809069669_õppeaine92_45545</v>
      </c>
      <c r="BD969" s="104">
        <f>COUNTIF($BC$2:BC969, BC969)</f>
        <v>1</v>
      </c>
    </row>
    <row r="970" spans="1:56" x14ac:dyDescent="0.25">
      <c r="A970" t="s">
        <v>339</v>
      </c>
      <c r="B970" t="s">
        <v>261</v>
      </c>
      <c r="C970" t="s">
        <v>113</v>
      </c>
      <c r="D970" t="s">
        <v>879</v>
      </c>
      <c r="E970">
        <v>39809069669</v>
      </c>
      <c r="F970" t="s">
        <v>243</v>
      </c>
      <c r="G970" t="s">
        <v>340</v>
      </c>
      <c r="H970" t="s">
        <v>52</v>
      </c>
      <c r="I970" t="s">
        <v>115</v>
      </c>
      <c r="J970" t="s">
        <v>52</v>
      </c>
      <c r="K970" s="1">
        <v>44440</v>
      </c>
      <c r="L970" s="20">
        <v>44257</v>
      </c>
      <c r="M970" s="1">
        <v>44885</v>
      </c>
      <c r="N970" t="s">
        <v>253</v>
      </c>
      <c r="O970" s="1" t="s">
        <v>53</v>
      </c>
      <c r="P970" t="s">
        <v>938</v>
      </c>
      <c r="Q970" t="s">
        <v>57</v>
      </c>
      <c r="R970" s="1">
        <v>44447</v>
      </c>
      <c r="S970" t="s">
        <v>774</v>
      </c>
      <c r="T970" t="s">
        <v>59</v>
      </c>
      <c r="U970" t="s">
        <v>120</v>
      </c>
      <c r="V970" t="s">
        <v>211</v>
      </c>
      <c r="W970">
        <v>1477</v>
      </c>
      <c r="X970" t="s">
        <v>62</v>
      </c>
      <c r="Y970" t="s">
        <v>53</v>
      </c>
      <c r="Z970">
        <v>2</v>
      </c>
      <c r="AA970" t="s">
        <v>284</v>
      </c>
      <c r="AB970" t="s">
        <v>64</v>
      </c>
      <c r="AC970" t="s">
        <v>65</v>
      </c>
      <c r="AD970" t="s">
        <v>52</v>
      </c>
      <c r="AE970" t="s">
        <v>193</v>
      </c>
      <c r="AF970" t="s">
        <v>53</v>
      </c>
      <c r="AG970">
        <v>60</v>
      </c>
      <c r="AH970">
        <v>37</v>
      </c>
      <c r="AI970" t="s">
        <v>163</v>
      </c>
      <c r="AJ970" t="s">
        <v>85</v>
      </c>
      <c r="AK970" t="s">
        <v>69</v>
      </c>
      <c r="AL970" t="s">
        <v>218</v>
      </c>
      <c r="AM970">
        <v>0</v>
      </c>
      <c r="AN970">
        <v>2</v>
      </c>
      <c r="AO970">
        <v>7</v>
      </c>
      <c r="AP970">
        <v>9</v>
      </c>
      <c r="AQ970">
        <v>51</v>
      </c>
      <c r="AR970">
        <v>4</v>
      </c>
      <c r="AS970" t="s">
        <v>747</v>
      </c>
      <c r="AT970" t="s">
        <v>153</v>
      </c>
      <c r="AU970" t="s">
        <v>153</v>
      </c>
      <c r="AV970" s="1">
        <v>44967</v>
      </c>
      <c r="AW970" s="116">
        <v>3</v>
      </c>
      <c r="AX970" s="15">
        <f>VLOOKUP(dummy_data!$AU970,dummy_oppeained!B:C,2,0)</f>
        <v>3</v>
      </c>
      <c r="AY970" s="22" t="str">
        <f>VLOOKUP(AT970,dummy_oppeained!B:D,3,0)</f>
        <v>mitteeristav</v>
      </c>
      <c r="AZ970" s="72">
        <f>VLOOKUP(AS:AS,hinded_abi!B:D,3,0)</f>
        <v>0</v>
      </c>
      <c r="BA970" s="26" t="str">
        <f t="shared" si="45"/>
        <v xml:space="preserve"> </v>
      </c>
      <c r="BB970" s="27">
        <f t="shared" si="46"/>
        <v>0</v>
      </c>
      <c r="BC970" s="96" t="str">
        <f t="shared" si="47"/>
        <v>S00041_39809069669_õppeaine31_44967</v>
      </c>
      <c r="BD970" s="104">
        <f>COUNTIF($BC$2:BC970, BC970)</f>
        <v>1</v>
      </c>
    </row>
    <row r="971" spans="1:56" x14ac:dyDescent="0.25">
      <c r="A971" t="s">
        <v>339</v>
      </c>
      <c r="B971" t="s">
        <v>261</v>
      </c>
      <c r="C971" t="s">
        <v>113</v>
      </c>
      <c r="D971" t="s">
        <v>879</v>
      </c>
      <c r="E971">
        <v>39809069669</v>
      </c>
      <c r="F971" t="s">
        <v>243</v>
      </c>
      <c r="G971" t="s">
        <v>340</v>
      </c>
      <c r="H971" t="s">
        <v>52</v>
      </c>
      <c r="I971" t="s">
        <v>115</v>
      </c>
      <c r="J971" t="s">
        <v>52</v>
      </c>
      <c r="K971" s="1">
        <v>44440</v>
      </c>
      <c r="L971" s="20">
        <v>44257</v>
      </c>
      <c r="M971" s="1">
        <v>44885</v>
      </c>
      <c r="N971" t="s">
        <v>253</v>
      </c>
      <c r="O971" s="1" t="s">
        <v>53</v>
      </c>
      <c r="P971" t="s">
        <v>938</v>
      </c>
      <c r="Q971" t="s">
        <v>57</v>
      </c>
      <c r="R971" s="1">
        <v>44447</v>
      </c>
      <c r="S971" t="s">
        <v>774</v>
      </c>
      <c r="T971" t="s">
        <v>59</v>
      </c>
      <c r="U971" t="s">
        <v>120</v>
      </c>
      <c r="V971" t="s">
        <v>211</v>
      </c>
      <c r="W971">
        <v>1477</v>
      </c>
      <c r="X971" t="s">
        <v>62</v>
      </c>
      <c r="Y971" t="s">
        <v>53</v>
      </c>
      <c r="Z971">
        <v>3</v>
      </c>
      <c r="AA971" t="s">
        <v>284</v>
      </c>
      <c r="AB971" t="s">
        <v>64</v>
      </c>
      <c r="AC971" t="s">
        <v>122</v>
      </c>
      <c r="AD971" t="s">
        <v>52</v>
      </c>
      <c r="AE971" t="s">
        <v>193</v>
      </c>
      <c r="AF971" t="s">
        <v>53</v>
      </c>
      <c r="AG971">
        <v>60</v>
      </c>
      <c r="AH971">
        <v>43</v>
      </c>
      <c r="AI971" t="s">
        <v>163</v>
      </c>
      <c r="AJ971" t="s">
        <v>96</v>
      </c>
      <c r="AK971" t="s">
        <v>69</v>
      </c>
      <c r="AL971" t="s">
        <v>218</v>
      </c>
      <c r="AM971">
        <v>0</v>
      </c>
      <c r="AN971">
        <v>2</v>
      </c>
      <c r="AO971">
        <v>7</v>
      </c>
      <c r="AP971">
        <v>6</v>
      </c>
      <c r="AQ971">
        <v>25</v>
      </c>
      <c r="AR971">
        <v>4</v>
      </c>
      <c r="AS971" t="s">
        <v>732</v>
      </c>
      <c r="AT971" t="s">
        <v>76</v>
      </c>
      <c r="AU971" t="s">
        <v>76</v>
      </c>
      <c r="AV971" s="1">
        <v>44814</v>
      </c>
      <c r="AW971" s="116">
        <v>3</v>
      </c>
      <c r="AX971" s="40">
        <f>VLOOKUP(dummy_data!$AU971,dummy_oppeained!B:C,2,0)</f>
        <v>3</v>
      </c>
      <c r="AY971" s="22" t="str">
        <f>VLOOKUP(AT971,dummy_oppeained!B:D,3,0)</f>
        <v>mitteeristav</v>
      </c>
      <c r="AZ971" s="72" t="str">
        <f>VLOOKUP(AS:AS,hinded_abi!B:D,3,0)</f>
        <v>NULL</v>
      </c>
      <c r="BA971" s="26" t="str">
        <f t="shared" si="45"/>
        <v xml:space="preserve"> </v>
      </c>
      <c r="BB971" s="27">
        <f t="shared" si="46"/>
        <v>0</v>
      </c>
      <c r="BC971" s="96" t="str">
        <f t="shared" si="47"/>
        <v>S00041_39809069669_õppeaine29_44814</v>
      </c>
      <c r="BD971" s="104">
        <f>COUNTIF($BC$2:BC971, BC971)</f>
        <v>1</v>
      </c>
    </row>
    <row r="972" spans="1:56" x14ac:dyDescent="0.25">
      <c r="A972" t="s">
        <v>339</v>
      </c>
      <c r="B972" t="s">
        <v>261</v>
      </c>
      <c r="C972" t="s">
        <v>113</v>
      </c>
      <c r="D972" t="s">
        <v>879</v>
      </c>
      <c r="E972">
        <v>39809069669</v>
      </c>
      <c r="F972" t="s">
        <v>243</v>
      </c>
      <c r="G972" t="s">
        <v>340</v>
      </c>
      <c r="H972" t="s">
        <v>52</v>
      </c>
      <c r="I972" t="s">
        <v>115</v>
      </c>
      <c r="J972" t="s">
        <v>52</v>
      </c>
      <c r="K972" s="1">
        <v>44440</v>
      </c>
      <c r="L972" s="20">
        <v>44257</v>
      </c>
      <c r="M972" s="1">
        <v>44885</v>
      </c>
      <c r="N972" t="s">
        <v>253</v>
      </c>
      <c r="O972" s="1" t="s">
        <v>53</v>
      </c>
      <c r="P972" t="s">
        <v>938</v>
      </c>
      <c r="Q972" t="s">
        <v>57</v>
      </c>
      <c r="R972" s="1">
        <v>44447</v>
      </c>
      <c r="S972" t="s">
        <v>774</v>
      </c>
      <c r="T972" t="s">
        <v>59</v>
      </c>
      <c r="U972" t="s">
        <v>120</v>
      </c>
      <c r="V972" t="s">
        <v>211</v>
      </c>
      <c r="W972">
        <v>1477</v>
      </c>
      <c r="X972" t="s">
        <v>62</v>
      </c>
      <c r="Y972" t="s">
        <v>53</v>
      </c>
      <c r="Z972">
        <v>3</v>
      </c>
      <c r="AA972" t="s">
        <v>284</v>
      </c>
      <c r="AB972" t="s">
        <v>64</v>
      </c>
      <c r="AC972" t="s">
        <v>122</v>
      </c>
      <c r="AD972" t="s">
        <v>52</v>
      </c>
      <c r="AE972" t="s">
        <v>193</v>
      </c>
      <c r="AF972" t="s">
        <v>53</v>
      </c>
      <c r="AG972">
        <v>60</v>
      </c>
      <c r="AH972">
        <v>43</v>
      </c>
      <c r="AI972" t="s">
        <v>163</v>
      </c>
      <c r="AJ972" t="s">
        <v>96</v>
      </c>
      <c r="AK972" t="s">
        <v>69</v>
      </c>
      <c r="AL972" t="s">
        <v>218</v>
      </c>
      <c r="AM972">
        <v>0</v>
      </c>
      <c r="AN972">
        <v>2</v>
      </c>
      <c r="AO972">
        <v>7</v>
      </c>
      <c r="AP972">
        <v>6</v>
      </c>
      <c r="AQ972">
        <v>25</v>
      </c>
      <c r="AR972">
        <v>4</v>
      </c>
      <c r="AS972" t="s">
        <v>732</v>
      </c>
      <c r="AT972" t="s">
        <v>197</v>
      </c>
      <c r="AU972" t="s">
        <v>197</v>
      </c>
      <c r="AV972" s="1">
        <v>45698</v>
      </c>
      <c r="AW972" s="116">
        <v>3</v>
      </c>
      <c r="AX972" s="15">
        <f>VLOOKUP(dummy_data!$AU972,dummy_oppeained!B:C,2,0)</f>
        <v>3</v>
      </c>
      <c r="AY972" s="22" t="str">
        <f>VLOOKUP(AT972,dummy_oppeained!B:D,3,0)</f>
        <v>mitteeristav</v>
      </c>
      <c r="AZ972" s="72" t="str">
        <f>VLOOKUP(AS:AS,hinded_abi!B:D,3,0)</f>
        <v>NULL</v>
      </c>
      <c r="BA972" s="26" t="str">
        <f t="shared" si="45"/>
        <v xml:space="preserve"> </v>
      </c>
      <c r="BB972" s="27">
        <f t="shared" si="46"/>
        <v>0</v>
      </c>
      <c r="BC972" s="96" t="str">
        <f t="shared" si="47"/>
        <v>S00041_39809069669_õppeaine48_45698</v>
      </c>
      <c r="BD972" s="104">
        <f>COUNTIF($BC$2:BC972, BC972)</f>
        <v>1</v>
      </c>
    </row>
    <row r="973" spans="1:56" x14ac:dyDescent="0.25">
      <c r="A973" t="s">
        <v>339</v>
      </c>
      <c r="B973" t="s">
        <v>261</v>
      </c>
      <c r="C973" t="s">
        <v>113</v>
      </c>
      <c r="D973" t="s">
        <v>879</v>
      </c>
      <c r="E973">
        <v>39809069669</v>
      </c>
      <c r="F973" t="s">
        <v>243</v>
      </c>
      <c r="G973" t="s">
        <v>340</v>
      </c>
      <c r="H973" t="s">
        <v>52</v>
      </c>
      <c r="I973" t="s">
        <v>115</v>
      </c>
      <c r="J973" t="s">
        <v>52</v>
      </c>
      <c r="K973" s="1">
        <v>44440</v>
      </c>
      <c r="L973" s="20">
        <v>44257</v>
      </c>
      <c r="M973" s="1">
        <v>44885</v>
      </c>
      <c r="N973" t="s">
        <v>253</v>
      </c>
      <c r="O973" s="1" t="s">
        <v>53</v>
      </c>
      <c r="P973" t="s">
        <v>938</v>
      </c>
      <c r="Q973" t="s">
        <v>57</v>
      </c>
      <c r="R973" s="1">
        <v>44447</v>
      </c>
      <c r="S973" t="s">
        <v>774</v>
      </c>
      <c r="T973" t="s">
        <v>59</v>
      </c>
      <c r="U973" t="s">
        <v>120</v>
      </c>
      <c r="V973" t="s">
        <v>211</v>
      </c>
      <c r="W973">
        <v>1477</v>
      </c>
      <c r="X973" t="s">
        <v>62</v>
      </c>
      <c r="Y973" t="s">
        <v>53</v>
      </c>
      <c r="Z973">
        <v>3</v>
      </c>
      <c r="AA973" t="s">
        <v>284</v>
      </c>
      <c r="AB973" t="s">
        <v>64</v>
      </c>
      <c r="AC973" t="s">
        <v>122</v>
      </c>
      <c r="AD973" t="s">
        <v>52</v>
      </c>
      <c r="AE973" t="s">
        <v>193</v>
      </c>
      <c r="AF973" t="s">
        <v>53</v>
      </c>
      <c r="AG973">
        <v>60</v>
      </c>
      <c r="AH973">
        <v>43</v>
      </c>
      <c r="AI973" t="s">
        <v>163</v>
      </c>
      <c r="AJ973" t="s">
        <v>96</v>
      </c>
      <c r="AK973" t="s">
        <v>69</v>
      </c>
      <c r="AL973" t="s">
        <v>218</v>
      </c>
      <c r="AM973">
        <v>0</v>
      </c>
      <c r="AN973">
        <v>2</v>
      </c>
      <c r="AO973">
        <v>7</v>
      </c>
      <c r="AP973">
        <v>6</v>
      </c>
      <c r="AQ973">
        <v>25</v>
      </c>
      <c r="AR973">
        <v>4</v>
      </c>
      <c r="AS973" t="s">
        <v>745</v>
      </c>
      <c r="AT973" t="s">
        <v>100</v>
      </c>
      <c r="AU973" t="s">
        <v>100</v>
      </c>
      <c r="AV973" s="1">
        <v>44967</v>
      </c>
      <c r="AW973" s="116">
        <v>3</v>
      </c>
      <c r="AX973" s="40">
        <f>VLOOKUP(dummy_data!$AU973,dummy_oppeained!B:C,2,0)</f>
        <v>6</v>
      </c>
      <c r="AY973" s="22" t="str">
        <f>VLOOKUP(AT973,dummy_oppeained!B:D,3,0)</f>
        <v>eristav</v>
      </c>
      <c r="AZ973" s="72">
        <f>VLOOKUP(AS:AS,hinded_abi!B:D,3,0)</f>
        <v>0</v>
      </c>
      <c r="BA973" s="26">
        <f t="shared" si="45"/>
        <v>0</v>
      </c>
      <c r="BB973" s="27">
        <f t="shared" si="46"/>
        <v>6</v>
      </c>
      <c r="BC973" s="96" t="str">
        <f t="shared" si="47"/>
        <v>S00041_39809069669_õppeaine28_44967</v>
      </c>
      <c r="BD973" s="104">
        <f>COUNTIF($BC$2:BC973, BC973)</f>
        <v>1</v>
      </c>
    </row>
    <row r="974" spans="1:56" x14ac:dyDescent="0.25">
      <c r="A974" t="s">
        <v>339</v>
      </c>
      <c r="B974" t="s">
        <v>261</v>
      </c>
      <c r="C974" t="s">
        <v>113</v>
      </c>
      <c r="D974" t="s">
        <v>879</v>
      </c>
      <c r="E974">
        <v>39809069669</v>
      </c>
      <c r="F974" t="s">
        <v>243</v>
      </c>
      <c r="G974" t="s">
        <v>340</v>
      </c>
      <c r="H974" t="s">
        <v>52</v>
      </c>
      <c r="I974" t="s">
        <v>115</v>
      </c>
      <c r="J974" t="s">
        <v>52</v>
      </c>
      <c r="K974" s="1">
        <v>44440</v>
      </c>
      <c r="L974" s="20">
        <v>44257</v>
      </c>
      <c r="M974" s="1">
        <v>44885</v>
      </c>
      <c r="N974" t="s">
        <v>253</v>
      </c>
      <c r="O974" s="1" t="s">
        <v>53</v>
      </c>
      <c r="P974" t="s">
        <v>938</v>
      </c>
      <c r="Q974" t="s">
        <v>57</v>
      </c>
      <c r="R974" s="1">
        <v>44447</v>
      </c>
      <c r="S974" t="s">
        <v>774</v>
      </c>
      <c r="T974" t="s">
        <v>59</v>
      </c>
      <c r="U974" t="s">
        <v>120</v>
      </c>
      <c r="V974" t="s">
        <v>211</v>
      </c>
      <c r="W974">
        <v>1477</v>
      </c>
      <c r="X974" t="s">
        <v>62</v>
      </c>
      <c r="Y974" t="s">
        <v>53</v>
      </c>
      <c r="Z974">
        <v>3</v>
      </c>
      <c r="AA974" t="s">
        <v>284</v>
      </c>
      <c r="AB974" t="s">
        <v>64</v>
      </c>
      <c r="AC974" t="s">
        <v>122</v>
      </c>
      <c r="AD974" t="s">
        <v>52</v>
      </c>
      <c r="AE974" t="s">
        <v>193</v>
      </c>
      <c r="AF974" t="s">
        <v>53</v>
      </c>
      <c r="AG974">
        <v>60</v>
      </c>
      <c r="AH974">
        <v>43</v>
      </c>
      <c r="AI974" t="s">
        <v>163</v>
      </c>
      <c r="AJ974" t="s">
        <v>96</v>
      </c>
      <c r="AK974" t="s">
        <v>69</v>
      </c>
      <c r="AL974" t="s">
        <v>218</v>
      </c>
      <c r="AM974">
        <v>0</v>
      </c>
      <c r="AN974">
        <v>2</v>
      </c>
      <c r="AO974">
        <v>7</v>
      </c>
      <c r="AP974">
        <v>6</v>
      </c>
      <c r="AQ974">
        <v>25</v>
      </c>
      <c r="AR974">
        <v>4</v>
      </c>
      <c r="AS974" t="s">
        <v>743</v>
      </c>
      <c r="AT974" t="s">
        <v>220</v>
      </c>
      <c r="AU974" t="s">
        <v>220</v>
      </c>
      <c r="AV974" s="1">
        <v>45179</v>
      </c>
      <c r="AW974" s="116">
        <v>3</v>
      </c>
      <c r="AX974" s="15">
        <f>VLOOKUP(dummy_data!$AU974,dummy_oppeained!B:C,2,0)</f>
        <v>6</v>
      </c>
      <c r="AY974" s="22" t="str">
        <f>VLOOKUP(AT974,dummy_oppeained!B:D,3,0)</f>
        <v>eristav</v>
      </c>
      <c r="AZ974" s="72">
        <f>VLOOKUP(AS:AS,hinded_abi!B:D,3,0)</f>
        <v>1</v>
      </c>
      <c r="BA974" s="26">
        <f t="shared" si="45"/>
        <v>6</v>
      </c>
      <c r="BB974" s="27">
        <f t="shared" si="46"/>
        <v>6</v>
      </c>
      <c r="BC974" s="96" t="str">
        <f t="shared" si="47"/>
        <v>S00041_39809069669_õppeaine16_45179</v>
      </c>
      <c r="BD974" s="104">
        <f>COUNTIF($BC$2:BC974, BC974)</f>
        <v>1</v>
      </c>
    </row>
    <row r="975" spans="1:56" x14ac:dyDescent="0.25">
      <c r="A975" t="s">
        <v>339</v>
      </c>
      <c r="B975" t="s">
        <v>261</v>
      </c>
      <c r="C975" t="s">
        <v>113</v>
      </c>
      <c r="D975" t="s">
        <v>879</v>
      </c>
      <c r="E975">
        <v>39809069669</v>
      </c>
      <c r="F975" t="s">
        <v>243</v>
      </c>
      <c r="G975" t="s">
        <v>340</v>
      </c>
      <c r="H975" t="s">
        <v>52</v>
      </c>
      <c r="I975" t="s">
        <v>115</v>
      </c>
      <c r="J975" t="s">
        <v>52</v>
      </c>
      <c r="K975" s="1">
        <v>44440</v>
      </c>
      <c r="L975" s="20">
        <v>44257</v>
      </c>
      <c r="M975" s="1">
        <v>44885</v>
      </c>
      <c r="N975" t="s">
        <v>253</v>
      </c>
      <c r="O975" s="1" t="s">
        <v>53</v>
      </c>
      <c r="P975" t="s">
        <v>938</v>
      </c>
      <c r="Q975" t="s">
        <v>57</v>
      </c>
      <c r="R975" s="1">
        <v>44447</v>
      </c>
      <c r="S975" t="s">
        <v>774</v>
      </c>
      <c r="T975" t="s">
        <v>59</v>
      </c>
      <c r="U975" t="s">
        <v>120</v>
      </c>
      <c r="V975" t="s">
        <v>211</v>
      </c>
      <c r="W975">
        <v>1477</v>
      </c>
      <c r="X975" t="s">
        <v>62</v>
      </c>
      <c r="Y975" t="s">
        <v>53</v>
      </c>
      <c r="Z975">
        <v>3</v>
      </c>
      <c r="AA975" t="s">
        <v>284</v>
      </c>
      <c r="AB975" t="s">
        <v>64</v>
      </c>
      <c r="AC975" t="s">
        <v>122</v>
      </c>
      <c r="AD975" t="s">
        <v>52</v>
      </c>
      <c r="AE975" t="s">
        <v>193</v>
      </c>
      <c r="AF975" t="s">
        <v>53</v>
      </c>
      <c r="AG975">
        <v>60</v>
      </c>
      <c r="AH975">
        <v>43</v>
      </c>
      <c r="AI975" t="s">
        <v>163</v>
      </c>
      <c r="AJ975" t="s">
        <v>96</v>
      </c>
      <c r="AK975" t="s">
        <v>69</v>
      </c>
      <c r="AL975" t="s">
        <v>218</v>
      </c>
      <c r="AM975">
        <v>0</v>
      </c>
      <c r="AN975">
        <v>2</v>
      </c>
      <c r="AO975">
        <v>7</v>
      </c>
      <c r="AP975">
        <v>6</v>
      </c>
      <c r="AQ975">
        <v>25</v>
      </c>
      <c r="AR975">
        <v>4</v>
      </c>
      <c r="AS975" t="s">
        <v>747</v>
      </c>
      <c r="AT975" t="s">
        <v>134</v>
      </c>
      <c r="AU975" t="s">
        <v>134</v>
      </c>
      <c r="AV975" s="1">
        <v>45698</v>
      </c>
      <c r="AW975" s="116">
        <v>3</v>
      </c>
      <c r="AX975" s="40">
        <f>VLOOKUP(dummy_data!$AU975,dummy_oppeained!B:C,2,0)</f>
        <v>9</v>
      </c>
      <c r="AY975" s="22" t="str">
        <f>VLOOKUP(AT975,dummy_oppeained!B:D,3,0)</f>
        <v>eristav</v>
      </c>
      <c r="AZ975" s="72">
        <f>VLOOKUP(AS:AS,hinded_abi!B:D,3,0)</f>
        <v>0</v>
      </c>
      <c r="BA975" s="26">
        <f t="shared" si="45"/>
        <v>0</v>
      </c>
      <c r="BB975" s="27">
        <f t="shared" si="46"/>
        <v>9</v>
      </c>
      <c r="BC975" s="96" t="str">
        <f t="shared" si="47"/>
        <v>S00041_39809069669_õppeaine94_45698</v>
      </c>
      <c r="BD975" s="104">
        <f>COUNTIF($BC$2:BC975, BC975)</f>
        <v>1</v>
      </c>
    </row>
    <row r="976" spans="1:56" x14ac:dyDescent="0.25">
      <c r="A976" t="s">
        <v>339</v>
      </c>
      <c r="B976" t="s">
        <v>261</v>
      </c>
      <c r="C976" t="s">
        <v>113</v>
      </c>
      <c r="D976" t="s">
        <v>879</v>
      </c>
      <c r="E976">
        <v>39809069669</v>
      </c>
      <c r="F976" t="s">
        <v>243</v>
      </c>
      <c r="G976" t="s">
        <v>340</v>
      </c>
      <c r="H976" t="s">
        <v>52</v>
      </c>
      <c r="I976" t="s">
        <v>115</v>
      </c>
      <c r="J976" t="s">
        <v>52</v>
      </c>
      <c r="K976" s="1">
        <v>44440</v>
      </c>
      <c r="L976" s="20">
        <v>44257</v>
      </c>
      <c r="M976" s="1">
        <v>44885</v>
      </c>
      <c r="N976" t="s">
        <v>253</v>
      </c>
      <c r="O976" s="1" t="s">
        <v>53</v>
      </c>
      <c r="P976" t="s">
        <v>938</v>
      </c>
      <c r="Q976" t="s">
        <v>57</v>
      </c>
      <c r="R976" s="1">
        <v>44447</v>
      </c>
      <c r="S976" t="s">
        <v>774</v>
      </c>
      <c r="T976" t="s">
        <v>59</v>
      </c>
      <c r="U976" t="s">
        <v>120</v>
      </c>
      <c r="V976" t="s">
        <v>211</v>
      </c>
      <c r="W976">
        <v>1477</v>
      </c>
      <c r="X976" t="s">
        <v>62</v>
      </c>
      <c r="Y976" t="s">
        <v>53</v>
      </c>
      <c r="Z976">
        <v>3</v>
      </c>
      <c r="AA976" t="s">
        <v>284</v>
      </c>
      <c r="AB976" t="s">
        <v>64</v>
      </c>
      <c r="AC976" t="s">
        <v>122</v>
      </c>
      <c r="AD976" t="s">
        <v>52</v>
      </c>
      <c r="AE976" t="s">
        <v>193</v>
      </c>
      <c r="AF976" t="s">
        <v>53</v>
      </c>
      <c r="AG976">
        <v>60</v>
      </c>
      <c r="AH976">
        <v>43</v>
      </c>
      <c r="AI976" t="s">
        <v>163</v>
      </c>
      <c r="AJ976" t="s">
        <v>96</v>
      </c>
      <c r="AK976" t="s">
        <v>69</v>
      </c>
      <c r="AL976" t="s">
        <v>218</v>
      </c>
      <c r="AM976">
        <v>0</v>
      </c>
      <c r="AN976">
        <v>2</v>
      </c>
      <c r="AO976">
        <v>7</v>
      </c>
      <c r="AP976">
        <v>6</v>
      </c>
      <c r="AQ976">
        <v>25</v>
      </c>
      <c r="AR976">
        <v>4</v>
      </c>
      <c r="AS976" t="s">
        <v>743</v>
      </c>
      <c r="AT976" t="s">
        <v>140</v>
      </c>
      <c r="AU976" t="s">
        <v>140</v>
      </c>
      <c r="AV976" s="1">
        <v>45545</v>
      </c>
      <c r="AW976" s="116">
        <v>3</v>
      </c>
      <c r="AX976" s="15">
        <f>VLOOKUP(dummy_data!$AU976,dummy_oppeained!B:C,2,0)</f>
        <v>8</v>
      </c>
      <c r="AY976" s="22" t="str">
        <f>VLOOKUP(AT976,dummy_oppeained!B:D,3,0)</f>
        <v>eristav</v>
      </c>
      <c r="AZ976" s="72">
        <f>VLOOKUP(AS:AS,hinded_abi!B:D,3,0)</f>
        <v>1</v>
      </c>
      <c r="BA976" s="26">
        <f t="shared" si="45"/>
        <v>8</v>
      </c>
      <c r="BB976" s="27">
        <f t="shared" si="46"/>
        <v>8</v>
      </c>
      <c r="BC976" s="96" t="str">
        <f t="shared" si="47"/>
        <v>S00041_39809069669_õppeaine23_45545</v>
      </c>
      <c r="BD976" s="104">
        <f>COUNTIF($BC$2:BC976, BC976)</f>
        <v>1</v>
      </c>
    </row>
    <row r="977" spans="1:56" x14ac:dyDescent="0.25">
      <c r="A977" t="s">
        <v>341</v>
      </c>
      <c r="B977" t="s">
        <v>173</v>
      </c>
      <c r="C977" t="s">
        <v>174</v>
      </c>
      <c r="D977" t="s">
        <v>872</v>
      </c>
      <c r="E977">
        <v>51905080019</v>
      </c>
      <c r="F977" t="s">
        <v>50</v>
      </c>
      <c r="G977" t="s">
        <v>310</v>
      </c>
      <c r="H977" t="s">
        <v>52</v>
      </c>
      <c r="I977" t="s">
        <v>115</v>
      </c>
      <c r="J977" t="s">
        <v>52</v>
      </c>
      <c r="K977" s="1">
        <v>44440</v>
      </c>
      <c r="L977" s="20">
        <v>44970</v>
      </c>
      <c r="M977" s="1">
        <v>44247</v>
      </c>
      <c r="N977" s="18" t="s">
        <v>299</v>
      </c>
      <c r="O977" t="s">
        <v>308</v>
      </c>
      <c r="P977" t="s">
        <v>938</v>
      </c>
      <c r="Q977" t="s">
        <v>57</v>
      </c>
      <c r="R977" s="1">
        <v>44371</v>
      </c>
      <c r="S977" t="s">
        <v>774</v>
      </c>
      <c r="T977" t="s">
        <v>191</v>
      </c>
      <c r="U977" t="s">
        <v>120</v>
      </c>
      <c r="V977" t="s">
        <v>211</v>
      </c>
      <c r="W977">
        <v>1477</v>
      </c>
      <c r="X977" t="s">
        <v>62</v>
      </c>
      <c r="Y977" t="s">
        <v>53</v>
      </c>
      <c r="Z977">
        <v>1</v>
      </c>
      <c r="AA977" t="s">
        <v>63</v>
      </c>
      <c r="AB977" t="s">
        <v>64</v>
      </c>
      <c r="AC977" t="s">
        <v>84</v>
      </c>
      <c r="AD977" t="s">
        <v>115</v>
      </c>
      <c r="AE977" t="s">
        <v>53</v>
      </c>
      <c r="AF977" t="s">
        <v>53</v>
      </c>
      <c r="AG977">
        <v>106</v>
      </c>
      <c r="AH977">
        <v>57</v>
      </c>
      <c r="AI977" t="s">
        <v>230</v>
      </c>
      <c r="AJ977" t="s">
        <v>136</v>
      </c>
      <c r="AK977" t="s">
        <v>163</v>
      </c>
      <c r="AL977" t="s">
        <v>123</v>
      </c>
      <c r="AM977">
        <v>3</v>
      </c>
      <c r="AN977">
        <v>0</v>
      </c>
      <c r="AO977">
        <v>7</v>
      </c>
      <c r="AP977">
        <v>4</v>
      </c>
      <c r="AQ977">
        <v>42</v>
      </c>
      <c r="AR977">
        <v>3</v>
      </c>
      <c r="AS977" t="s">
        <v>747</v>
      </c>
      <c r="AT977" t="s">
        <v>75</v>
      </c>
      <c r="AU977" t="s">
        <v>75</v>
      </c>
      <c r="AV977" s="1">
        <v>45332</v>
      </c>
      <c r="AW977" s="116">
        <v>3</v>
      </c>
      <c r="AX977" s="40">
        <f>VLOOKUP(dummy_data!$AU977,dummy_oppeained!B:C,2,0)</f>
        <v>3</v>
      </c>
      <c r="AY977" s="22" t="str">
        <f>VLOOKUP(AT977,dummy_oppeained!B:D,3,0)</f>
        <v>mitteeristav</v>
      </c>
      <c r="AZ977" s="72">
        <f>VLOOKUP(AS:AS,hinded_abi!B:D,3,0)</f>
        <v>0</v>
      </c>
      <c r="BA977" s="26" t="str">
        <f t="shared" si="45"/>
        <v xml:space="preserve"> </v>
      </c>
      <c r="BB977" s="27">
        <f t="shared" si="46"/>
        <v>0</v>
      </c>
      <c r="BC977" s="96" t="str">
        <f t="shared" si="47"/>
        <v>S00042_51905080019_õppeaine85_45332</v>
      </c>
      <c r="BD977" s="104">
        <f>COUNTIF($BC$2:BC977, BC977)</f>
        <v>1</v>
      </c>
    </row>
    <row r="978" spans="1:56" x14ac:dyDescent="0.25">
      <c r="A978" t="s">
        <v>341</v>
      </c>
      <c r="B978" t="s">
        <v>173</v>
      </c>
      <c r="C978" t="s">
        <v>174</v>
      </c>
      <c r="D978" t="s">
        <v>872</v>
      </c>
      <c r="E978">
        <v>51905080019</v>
      </c>
      <c r="F978" t="s">
        <v>50</v>
      </c>
      <c r="G978" t="s">
        <v>310</v>
      </c>
      <c r="H978" t="s">
        <v>52</v>
      </c>
      <c r="I978" t="s">
        <v>115</v>
      </c>
      <c r="J978" t="s">
        <v>52</v>
      </c>
      <c r="K978" s="1">
        <v>44440</v>
      </c>
      <c r="L978" s="20">
        <v>44970</v>
      </c>
      <c r="M978" s="1">
        <v>44247</v>
      </c>
      <c r="N978" s="18" t="s">
        <v>299</v>
      </c>
      <c r="O978" t="s">
        <v>308</v>
      </c>
      <c r="P978" t="s">
        <v>938</v>
      </c>
      <c r="Q978" t="s">
        <v>57</v>
      </c>
      <c r="R978" s="1">
        <v>44371</v>
      </c>
      <c r="S978" t="s">
        <v>774</v>
      </c>
      <c r="T978" t="s">
        <v>191</v>
      </c>
      <c r="U978" t="s">
        <v>120</v>
      </c>
      <c r="V978" t="s">
        <v>211</v>
      </c>
      <c r="W978">
        <v>1477</v>
      </c>
      <c r="X978" t="s">
        <v>62</v>
      </c>
      <c r="Y978" t="s">
        <v>53</v>
      </c>
      <c r="Z978">
        <v>1</v>
      </c>
      <c r="AA978" t="s">
        <v>63</v>
      </c>
      <c r="AB978" t="s">
        <v>64</v>
      </c>
      <c r="AC978" t="s">
        <v>84</v>
      </c>
      <c r="AD978" t="s">
        <v>115</v>
      </c>
      <c r="AE978" t="s">
        <v>53</v>
      </c>
      <c r="AF978" t="s">
        <v>53</v>
      </c>
      <c r="AG978">
        <v>106</v>
      </c>
      <c r="AH978">
        <v>57</v>
      </c>
      <c r="AI978" t="s">
        <v>230</v>
      </c>
      <c r="AJ978" t="s">
        <v>136</v>
      </c>
      <c r="AK978" t="s">
        <v>163</v>
      </c>
      <c r="AL978" t="s">
        <v>123</v>
      </c>
      <c r="AM978">
        <v>3</v>
      </c>
      <c r="AN978">
        <v>0</v>
      </c>
      <c r="AO978">
        <v>7</v>
      </c>
      <c r="AP978">
        <v>4</v>
      </c>
      <c r="AQ978">
        <v>42</v>
      </c>
      <c r="AR978">
        <v>3</v>
      </c>
      <c r="AS978" t="s">
        <v>736</v>
      </c>
      <c r="AT978" t="s">
        <v>224</v>
      </c>
      <c r="AU978" t="s">
        <v>224</v>
      </c>
      <c r="AV978" s="1">
        <v>45698</v>
      </c>
      <c r="AW978" s="116">
        <v>3</v>
      </c>
      <c r="AX978" s="15">
        <f>VLOOKUP(dummy_data!$AU978,dummy_oppeained!B:C,2,0)</f>
        <v>5</v>
      </c>
      <c r="AY978" s="22" t="str">
        <f>VLOOKUP(AT978,dummy_oppeained!B:D,3,0)</f>
        <v>eristav</v>
      </c>
      <c r="AZ978" s="72">
        <f>VLOOKUP(AS:AS,hinded_abi!B:D,3,0)</f>
        <v>5</v>
      </c>
      <c r="BA978" s="26">
        <f t="shared" si="45"/>
        <v>25</v>
      </c>
      <c r="BB978" s="27">
        <f t="shared" si="46"/>
        <v>5</v>
      </c>
      <c r="BC978" s="96" t="str">
        <f t="shared" si="47"/>
        <v>S00042_51905080019_õppeaine40_45698</v>
      </c>
      <c r="BD978" s="104">
        <f>COUNTIF($BC$2:BC978, BC978)</f>
        <v>1</v>
      </c>
    </row>
    <row r="979" spans="1:56" x14ac:dyDescent="0.25">
      <c r="A979" t="s">
        <v>341</v>
      </c>
      <c r="B979" t="s">
        <v>173</v>
      </c>
      <c r="C979" t="s">
        <v>174</v>
      </c>
      <c r="D979" t="s">
        <v>872</v>
      </c>
      <c r="E979">
        <v>51905080019</v>
      </c>
      <c r="F979" t="s">
        <v>50</v>
      </c>
      <c r="G979" t="s">
        <v>310</v>
      </c>
      <c r="H979" t="s">
        <v>52</v>
      </c>
      <c r="I979" t="s">
        <v>115</v>
      </c>
      <c r="J979" t="s">
        <v>52</v>
      </c>
      <c r="K979" s="1">
        <v>44440</v>
      </c>
      <c r="L979" s="20">
        <v>44970</v>
      </c>
      <c r="M979" s="1">
        <v>44247</v>
      </c>
      <c r="N979" s="18" t="s">
        <v>299</v>
      </c>
      <c r="O979" t="s">
        <v>308</v>
      </c>
      <c r="P979" t="s">
        <v>938</v>
      </c>
      <c r="Q979" t="s">
        <v>57</v>
      </c>
      <c r="R979" s="1">
        <v>44371</v>
      </c>
      <c r="S979" t="s">
        <v>774</v>
      </c>
      <c r="T979" t="s">
        <v>191</v>
      </c>
      <c r="U979" t="s">
        <v>120</v>
      </c>
      <c r="V979" t="s">
        <v>211</v>
      </c>
      <c r="W979">
        <v>1477</v>
      </c>
      <c r="X979" t="s">
        <v>62</v>
      </c>
      <c r="Y979" t="s">
        <v>53</v>
      </c>
      <c r="Z979">
        <v>1</v>
      </c>
      <c r="AA979" t="s">
        <v>63</v>
      </c>
      <c r="AB979" t="s">
        <v>64</v>
      </c>
      <c r="AC979" t="s">
        <v>84</v>
      </c>
      <c r="AD979" t="s">
        <v>115</v>
      </c>
      <c r="AE979" t="s">
        <v>53</v>
      </c>
      <c r="AF979" t="s">
        <v>53</v>
      </c>
      <c r="AG979">
        <v>106</v>
      </c>
      <c r="AH979">
        <v>57</v>
      </c>
      <c r="AI979" t="s">
        <v>230</v>
      </c>
      <c r="AJ979" t="s">
        <v>136</v>
      </c>
      <c r="AK979" t="s">
        <v>163</v>
      </c>
      <c r="AL979" t="s">
        <v>123</v>
      </c>
      <c r="AM979">
        <v>3</v>
      </c>
      <c r="AN979">
        <v>0</v>
      </c>
      <c r="AO979">
        <v>7</v>
      </c>
      <c r="AP979">
        <v>4</v>
      </c>
      <c r="AQ979">
        <v>42</v>
      </c>
      <c r="AR979">
        <v>3</v>
      </c>
      <c r="AS979" t="s">
        <v>739</v>
      </c>
      <c r="AT979" t="s">
        <v>164</v>
      </c>
      <c r="AU979" t="s">
        <v>164</v>
      </c>
      <c r="AV979" s="1">
        <v>45545</v>
      </c>
      <c r="AW979" s="116">
        <v>3</v>
      </c>
      <c r="AX979" s="40">
        <f>VLOOKUP(dummy_data!$AU979,dummy_oppeained!B:C,2,0)</f>
        <v>6</v>
      </c>
      <c r="AY979" s="22" t="str">
        <f>VLOOKUP(AT979,dummy_oppeained!B:D,3,0)</f>
        <v>eristav</v>
      </c>
      <c r="AZ979" s="72">
        <f>VLOOKUP(AS:AS,hinded_abi!B:D,3,0)</f>
        <v>3</v>
      </c>
      <c r="BA979" s="26">
        <f t="shared" si="45"/>
        <v>18</v>
      </c>
      <c r="BB979" s="27">
        <f t="shared" si="46"/>
        <v>6</v>
      </c>
      <c r="BC979" s="96" t="str">
        <f t="shared" si="47"/>
        <v>S00042_51905080019_õppeaine97_45545</v>
      </c>
      <c r="BD979" s="104">
        <f>COUNTIF($BC$2:BC979, BC979)</f>
        <v>1</v>
      </c>
    </row>
    <row r="980" spans="1:56" x14ac:dyDescent="0.25">
      <c r="A980" t="s">
        <v>341</v>
      </c>
      <c r="B980" t="s">
        <v>173</v>
      </c>
      <c r="C980" t="s">
        <v>174</v>
      </c>
      <c r="D980" t="s">
        <v>872</v>
      </c>
      <c r="E980">
        <v>51905080019</v>
      </c>
      <c r="F980" t="s">
        <v>50</v>
      </c>
      <c r="G980" t="s">
        <v>310</v>
      </c>
      <c r="H980" t="s">
        <v>52</v>
      </c>
      <c r="I980" t="s">
        <v>115</v>
      </c>
      <c r="J980" t="s">
        <v>52</v>
      </c>
      <c r="K980" s="1">
        <v>44440</v>
      </c>
      <c r="L980" s="20">
        <v>44970</v>
      </c>
      <c r="M980" s="1">
        <v>44247</v>
      </c>
      <c r="N980" s="18" t="s">
        <v>299</v>
      </c>
      <c r="O980" t="s">
        <v>308</v>
      </c>
      <c r="P980" t="s">
        <v>938</v>
      </c>
      <c r="Q980" t="s">
        <v>57</v>
      </c>
      <c r="R980" s="1">
        <v>44371</v>
      </c>
      <c r="S980" t="s">
        <v>774</v>
      </c>
      <c r="T980" t="s">
        <v>191</v>
      </c>
      <c r="U980" t="s">
        <v>120</v>
      </c>
      <c r="V980" t="s">
        <v>211</v>
      </c>
      <c r="W980">
        <v>1477</v>
      </c>
      <c r="X980" t="s">
        <v>62</v>
      </c>
      <c r="Y980" t="s">
        <v>53</v>
      </c>
      <c r="Z980">
        <v>1</v>
      </c>
      <c r="AA980" t="s">
        <v>63</v>
      </c>
      <c r="AB980" t="s">
        <v>64</v>
      </c>
      <c r="AC980" t="s">
        <v>84</v>
      </c>
      <c r="AD980" t="s">
        <v>115</v>
      </c>
      <c r="AE980" t="s">
        <v>53</v>
      </c>
      <c r="AF980" t="s">
        <v>53</v>
      </c>
      <c r="AG980">
        <v>106</v>
      </c>
      <c r="AH980">
        <v>57</v>
      </c>
      <c r="AI980" t="s">
        <v>230</v>
      </c>
      <c r="AJ980" t="s">
        <v>136</v>
      </c>
      <c r="AK980" t="s">
        <v>163</v>
      </c>
      <c r="AL980" t="s">
        <v>123</v>
      </c>
      <c r="AM980">
        <v>3</v>
      </c>
      <c r="AN980">
        <v>0</v>
      </c>
      <c r="AO980">
        <v>7</v>
      </c>
      <c r="AP980">
        <v>4</v>
      </c>
      <c r="AQ980">
        <v>42</v>
      </c>
      <c r="AR980">
        <v>3</v>
      </c>
      <c r="AS980" t="s">
        <v>747</v>
      </c>
      <c r="AT980" t="s">
        <v>197</v>
      </c>
      <c r="AU980" t="s">
        <v>197</v>
      </c>
      <c r="AV980" s="1">
        <v>44084</v>
      </c>
      <c r="AW980" s="116">
        <v>3</v>
      </c>
      <c r="AX980" s="15">
        <f>VLOOKUP(dummy_data!$AU980,dummy_oppeained!B:C,2,0)</f>
        <v>3</v>
      </c>
      <c r="AY980" s="22" t="str">
        <f>VLOOKUP(AT980,dummy_oppeained!B:D,3,0)</f>
        <v>mitteeristav</v>
      </c>
      <c r="AZ980" s="72">
        <f>VLOOKUP(AS:AS,hinded_abi!B:D,3,0)</f>
        <v>0</v>
      </c>
      <c r="BA980" s="26" t="str">
        <f t="shared" si="45"/>
        <v xml:space="preserve"> </v>
      </c>
      <c r="BB980" s="27">
        <f t="shared" si="46"/>
        <v>0</v>
      </c>
      <c r="BC980" s="96" t="str">
        <f t="shared" si="47"/>
        <v>S00042_51905080019_õppeaine48_44084</v>
      </c>
      <c r="BD980" s="104">
        <f>COUNTIF($BC$2:BC980, BC980)</f>
        <v>1</v>
      </c>
    </row>
    <row r="981" spans="1:56" x14ac:dyDescent="0.25">
      <c r="A981" t="s">
        <v>341</v>
      </c>
      <c r="B981" t="s">
        <v>173</v>
      </c>
      <c r="C981" t="s">
        <v>174</v>
      </c>
      <c r="D981" t="s">
        <v>872</v>
      </c>
      <c r="E981">
        <v>51905080019</v>
      </c>
      <c r="F981" t="s">
        <v>50</v>
      </c>
      <c r="G981" t="s">
        <v>310</v>
      </c>
      <c r="H981" t="s">
        <v>52</v>
      </c>
      <c r="I981" t="s">
        <v>115</v>
      </c>
      <c r="J981" t="s">
        <v>52</v>
      </c>
      <c r="K981" s="1">
        <v>44440</v>
      </c>
      <c r="L981" s="20">
        <v>44970</v>
      </c>
      <c r="M981" s="1">
        <v>44247</v>
      </c>
      <c r="N981" s="18" t="s">
        <v>299</v>
      </c>
      <c r="O981" t="s">
        <v>308</v>
      </c>
      <c r="P981" t="s">
        <v>938</v>
      </c>
      <c r="Q981" t="s">
        <v>57</v>
      </c>
      <c r="R981" s="1">
        <v>44371</v>
      </c>
      <c r="S981" t="s">
        <v>774</v>
      </c>
      <c r="T981" t="s">
        <v>191</v>
      </c>
      <c r="U981" t="s">
        <v>120</v>
      </c>
      <c r="V981" t="s">
        <v>211</v>
      </c>
      <c r="W981">
        <v>1477</v>
      </c>
      <c r="X981" t="s">
        <v>62</v>
      </c>
      <c r="Y981" t="s">
        <v>53</v>
      </c>
      <c r="Z981">
        <v>1</v>
      </c>
      <c r="AA981" t="s">
        <v>63</v>
      </c>
      <c r="AB981" t="s">
        <v>64</v>
      </c>
      <c r="AC981" t="s">
        <v>84</v>
      </c>
      <c r="AD981" t="s">
        <v>115</v>
      </c>
      <c r="AE981" t="s">
        <v>53</v>
      </c>
      <c r="AF981" t="s">
        <v>53</v>
      </c>
      <c r="AG981">
        <v>106</v>
      </c>
      <c r="AH981">
        <v>57</v>
      </c>
      <c r="AI981" t="s">
        <v>230</v>
      </c>
      <c r="AJ981" t="s">
        <v>136</v>
      </c>
      <c r="AK981" t="s">
        <v>163</v>
      </c>
      <c r="AL981" t="s">
        <v>123</v>
      </c>
      <c r="AM981">
        <v>3</v>
      </c>
      <c r="AN981">
        <v>0</v>
      </c>
      <c r="AO981">
        <v>7</v>
      </c>
      <c r="AP981">
        <v>4</v>
      </c>
      <c r="AQ981">
        <v>42</v>
      </c>
      <c r="AR981">
        <v>3</v>
      </c>
      <c r="AS981" t="s">
        <v>736</v>
      </c>
      <c r="AT981" t="s">
        <v>188</v>
      </c>
      <c r="AU981" t="s">
        <v>188</v>
      </c>
      <c r="AV981" s="1">
        <v>45698</v>
      </c>
      <c r="AW981" s="116">
        <v>3</v>
      </c>
      <c r="AX981" s="40">
        <f>VLOOKUP(dummy_data!$AU981,dummy_oppeained!B:C,2,0)</f>
        <v>8</v>
      </c>
      <c r="AY981" s="22" t="str">
        <f>VLOOKUP(AT981,dummy_oppeained!B:D,3,0)</f>
        <v>eristav</v>
      </c>
      <c r="AZ981" s="72">
        <f>VLOOKUP(AS:AS,hinded_abi!B:D,3,0)</f>
        <v>5</v>
      </c>
      <c r="BA981" s="26">
        <f t="shared" si="45"/>
        <v>40</v>
      </c>
      <c r="BB981" s="27">
        <f t="shared" si="46"/>
        <v>8</v>
      </c>
      <c r="BC981" s="96" t="str">
        <f t="shared" si="47"/>
        <v>S00042_51905080019_õppeaine37_45698</v>
      </c>
      <c r="BD981" s="104">
        <f>COUNTIF($BC$2:BC981, BC981)</f>
        <v>1</v>
      </c>
    </row>
    <row r="982" spans="1:56" x14ac:dyDescent="0.25">
      <c r="A982" t="s">
        <v>341</v>
      </c>
      <c r="B982" t="s">
        <v>173</v>
      </c>
      <c r="C982" t="s">
        <v>174</v>
      </c>
      <c r="D982" t="s">
        <v>872</v>
      </c>
      <c r="E982">
        <v>51905080019</v>
      </c>
      <c r="F982" t="s">
        <v>50</v>
      </c>
      <c r="G982" t="s">
        <v>310</v>
      </c>
      <c r="H982" t="s">
        <v>52</v>
      </c>
      <c r="I982" t="s">
        <v>115</v>
      </c>
      <c r="J982" t="s">
        <v>52</v>
      </c>
      <c r="K982" s="1">
        <v>44440</v>
      </c>
      <c r="L982" s="20">
        <v>44970</v>
      </c>
      <c r="M982" s="1">
        <v>44247</v>
      </c>
      <c r="N982" s="18" t="s">
        <v>299</v>
      </c>
      <c r="O982" t="s">
        <v>308</v>
      </c>
      <c r="P982" t="s">
        <v>938</v>
      </c>
      <c r="Q982" t="s">
        <v>57</v>
      </c>
      <c r="R982" s="1">
        <v>44371</v>
      </c>
      <c r="S982" t="s">
        <v>774</v>
      </c>
      <c r="T982" t="s">
        <v>191</v>
      </c>
      <c r="U982" t="s">
        <v>120</v>
      </c>
      <c r="V982" t="s">
        <v>211</v>
      </c>
      <c r="W982">
        <v>1477</v>
      </c>
      <c r="X982" t="s">
        <v>62</v>
      </c>
      <c r="Y982" t="s">
        <v>53</v>
      </c>
      <c r="Z982">
        <v>1</v>
      </c>
      <c r="AA982" t="s">
        <v>63</v>
      </c>
      <c r="AB982" t="s">
        <v>64</v>
      </c>
      <c r="AC982" t="s">
        <v>84</v>
      </c>
      <c r="AD982" t="s">
        <v>115</v>
      </c>
      <c r="AE982" t="s">
        <v>53</v>
      </c>
      <c r="AF982" t="s">
        <v>53</v>
      </c>
      <c r="AG982">
        <v>106</v>
      </c>
      <c r="AH982">
        <v>57</v>
      </c>
      <c r="AI982" t="s">
        <v>230</v>
      </c>
      <c r="AJ982" t="s">
        <v>136</v>
      </c>
      <c r="AK982" t="s">
        <v>163</v>
      </c>
      <c r="AL982" t="s">
        <v>123</v>
      </c>
      <c r="AM982">
        <v>3</v>
      </c>
      <c r="AN982">
        <v>0</v>
      </c>
      <c r="AO982">
        <v>7</v>
      </c>
      <c r="AP982">
        <v>4</v>
      </c>
      <c r="AQ982">
        <v>42</v>
      </c>
      <c r="AR982">
        <v>3</v>
      </c>
      <c r="AS982" t="s">
        <v>745</v>
      </c>
      <c r="AT982" t="s">
        <v>98</v>
      </c>
      <c r="AU982" t="s">
        <v>98</v>
      </c>
      <c r="AV982" s="1">
        <v>45910</v>
      </c>
      <c r="AW982" s="116">
        <v>3</v>
      </c>
      <c r="AX982" s="15">
        <f>VLOOKUP(dummy_data!$AU982,dummy_oppeained!B:C,2,0)</f>
        <v>8</v>
      </c>
      <c r="AY982" s="22" t="str">
        <f>VLOOKUP(AT982,dummy_oppeained!B:D,3,0)</f>
        <v>eristav</v>
      </c>
      <c r="AZ982" s="72">
        <f>VLOOKUP(AS:AS,hinded_abi!B:D,3,0)</f>
        <v>0</v>
      </c>
      <c r="BA982" s="26">
        <f t="shared" si="45"/>
        <v>0</v>
      </c>
      <c r="BB982" s="27">
        <f t="shared" si="46"/>
        <v>8</v>
      </c>
      <c r="BC982" s="96" t="str">
        <f t="shared" si="47"/>
        <v>S00042_51905080019_õppeaine51_45910</v>
      </c>
      <c r="BD982" s="104">
        <f>COUNTIF($BC$2:BC982, BC982)</f>
        <v>1</v>
      </c>
    </row>
    <row r="983" spans="1:56" x14ac:dyDescent="0.25">
      <c r="A983" t="s">
        <v>341</v>
      </c>
      <c r="B983" t="s">
        <v>173</v>
      </c>
      <c r="C983" t="s">
        <v>174</v>
      </c>
      <c r="D983" t="s">
        <v>872</v>
      </c>
      <c r="E983">
        <v>51905080019</v>
      </c>
      <c r="F983" t="s">
        <v>50</v>
      </c>
      <c r="G983" t="s">
        <v>310</v>
      </c>
      <c r="H983" t="s">
        <v>52</v>
      </c>
      <c r="I983" t="s">
        <v>115</v>
      </c>
      <c r="J983" t="s">
        <v>52</v>
      </c>
      <c r="K983" s="1">
        <v>44440</v>
      </c>
      <c r="L983" s="20">
        <v>44970</v>
      </c>
      <c r="M983" s="1">
        <v>44247</v>
      </c>
      <c r="N983" s="18" t="s">
        <v>299</v>
      </c>
      <c r="O983" t="s">
        <v>308</v>
      </c>
      <c r="P983" t="s">
        <v>938</v>
      </c>
      <c r="Q983" t="s">
        <v>57</v>
      </c>
      <c r="R983" s="1">
        <v>44371</v>
      </c>
      <c r="S983" t="s">
        <v>774</v>
      </c>
      <c r="T983" t="s">
        <v>191</v>
      </c>
      <c r="U983" t="s">
        <v>120</v>
      </c>
      <c r="V983" t="s">
        <v>211</v>
      </c>
      <c r="W983">
        <v>1477</v>
      </c>
      <c r="X983" t="s">
        <v>62</v>
      </c>
      <c r="Y983" t="s">
        <v>53</v>
      </c>
      <c r="Z983">
        <v>1</v>
      </c>
      <c r="AA983" t="s">
        <v>63</v>
      </c>
      <c r="AB983" t="s">
        <v>64</v>
      </c>
      <c r="AC983" t="s">
        <v>84</v>
      </c>
      <c r="AD983" t="s">
        <v>115</v>
      </c>
      <c r="AE983" t="s">
        <v>53</v>
      </c>
      <c r="AF983" t="s">
        <v>53</v>
      </c>
      <c r="AG983">
        <v>106</v>
      </c>
      <c r="AH983">
        <v>57</v>
      </c>
      <c r="AI983" t="s">
        <v>230</v>
      </c>
      <c r="AJ983" t="s">
        <v>136</v>
      </c>
      <c r="AK983" t="s">
        <v>163</v>
      </c>
      <c r="AL983" t="s">
        <v>123</v>
      </c>
      <c r="AM983">
        <v>3</v>
      </c>
      <c r="AN983">
        <v>0</v>
      </c>
      <c r="AO983">
        <v>7</v>
      </c>
      <c r="AP983">
        <v>4</v>
      </c>
      <c r="AQ983">
        <v>42</v>
      </c>
      <c r="AR983">
        <v>3</v>
      </c>
      <c r="AS983" t="s">
        <v>736</v>
      </c>
      <c r="AT983" t="s">
        <v>138</v>
      </c>
      <c r="AU983" t="s">
        <v>138</v>
      </c>
      <c r="AV983" s="1">
        <v>44602</v>
      </c>
      <c r="AW983" s="116">
        <v>3</v>
      </c>
      <c r="AX983" s="40">
        <f>VLOOKUP(dummy_data!$AU983,dummy_oppeained!B:C,2,0)</f>
        <v>6</v>
      </c>
      <c r="AY983" s="22" t="str">
        <f>VLOOKUP(AT983,dummy_oppeained!B:D,3,0)</f>
        <v>eristav</v>
      </c>
      <c r="AZ983" s="72">
        <f>VLOOKUP(AS:AS,hinded_abi!B:D,3,0)</f>
        <v>5</v>
      </c>
      <c r="BA983" s="26">
        <f t="shared" si="45"/>
        <v>30</v>
      </c>
      <c r="BB983" s="27">
        <f t="shared" si="46"/>
        <v>6</v>
      </c>
      <c r="BC983" s="96" t="str">
        <f t="shared" si="47"/>
        <v>S00042_51905080019_õppeaine8_44602</v>
      </c>
      <c r="BD983" s="104">
        <f>COUNTIF($BC$2:BC983, BC983)</f>
        <v>1</v>
      </c>
    </row>
    <row r="984" spans="1:56" x14ac:dyDescent="0.25">
      <c r="A984" t="s">
        <v>341</v>
      </c>
      <c r="B984" t="s">
        <v>173</v>
      </c>
      <c r="C984" t="s">
        <v>174</v>
      </c>
      <c r="D984" t="s">
        <v>872</v>
      </c>
      <c r="E984">
        <v>51905080019</v>
      </c>
      <c r="F984" t="s">
        <v>50</v>
      </c>
      <c r="G984" t="s">
        <v>310</v>
      </c>
      <c r="H984" t="s">
        <v>52</v>
      </c>
      <c r="I984" t="s">
        <v>115</v>
      </c>
      <c r="J984" t="s">
        <v>52</v>
      </c>
      <c r="K984" s="1">
        <v>44440</v>
      </c>
      <c r="L984" s="20">
        <v>44970</v>
      </c>
      <c r="M984" s="1">
        <v>44247</v>
      </c>
      <c r="N984" s="18" t="s">
        <v>299</v>
      </c>
      <c r="O984" t="s">
        <v>308</v>
      </c>
      <c r="P984" t="s">
        <v>938</v>
      </c>
      <c r="Q984" t="s">
        <v>57</v>
      </c>
      <c r="R984" s="1">
        <v>44371</v>
      </c>
      <c r="S984" t="s">
        <v>774</v>
      </c>
      <c r="T984" t="s">
        <v>191</v>
      </c>
      <c r="U984" t="s">
        <v>120</v>
      </c>
      <c r="V984" t="s">
        <v>211</v>
      </c>
      <c r="W984">
        <v>1477</v>
      </c>
      <c r="X984" t="s">
        <v>62</v>
      </c>
      <c r="Y984" t="s">
        <v>53</v>
      </c>
      <c r="Z984">
        <v>1</v>
      </c>
      <c r="AA984" t="s">
        <v>63</v>
      </c>
      <c r="AB984" t="s">
        <v>64</v>
      </c>
      <c r="AC984" t="s">
        <v>84</v>
      </c>
      <c r="AD984" t="s">
        <v>115</v>
      </c>
      <c r="AE984" t="s">
        <v>53</v>
      </c>
      <c r="AF984" t="s">
        <v>53</v>
      </c>
      <c r="AG984">
        <v>106</v>
      </c>
      <c r="AH984">
        <v>57</v>
      </c>
      <c r="AI984" t="s">
        <v>230</v>
      </c>
      <c r="AJ984" t="s">
        <v>136</v>
      </c>
      <c r="AK984" t="s">
        <v>163</v>
      </c>
      <c r="AL984" t="s">
        <v>123</v>
      </c>
      <c r="AM984">
        <v>3</v>
      </c>
      <c r="AN984">
        <v>0</v>
      </c>
      <c r="AO984">
        <v>7</v>
      </c>
      <c r="AP984">
        <v>4</v>
      </c>
      <c r="AQ984">
        <v>42</v>
      </c>
      <c r="AR984">
        <v>3</v>
      </c>
      <c r="AS984" t="s">
        <v>743</v>
      </c>
      <c r="AT984" t="s">
        <v>125</v>
      </c>
      <c r="AU984" t="s">
        <v>125</v>
      </c>
      <c r="AV984" s="1">
        <v>44237</v>
      </c>
      <c r="AW984" s="116">
        <v>3</v>
      </c>
      <c r="AX984" s="15">
        <f>VLOOKUP(dummy_data!$AU984,dummy_oppeained!B:C,2,0)</f>
        <v>6</v>
      </c>
      <c r="AY984" s="22" t="str">
        <f>VLOOKUP(AT984,dummy_oppeained!B:D,3,0)</f>
        <v>eristav</v>
      </c>
      <c r="AZ984" s="72">
        <f>VLOOKUP(AS:AS,hinded_abi!B:D,3,0)</f>
        <v>1</v>
      </c>
      <c r="BA984" s="26">
        <f t="shared" si="45"/>
        <v>6</v>
      </c>
      <c r="BB984" s="27">
        <f t="shared" si="46"/>
        <v>6</v>
      </c>
      <c r="BC984" s="96" t="str">
        <f t="shared" si="47"/>
        <v>S00042_51905080019_õppeaine13_44237</v>
      </c>
      <c r="BD984" s="104">
        <f>COUNTIF($BC$2:BC984, BC984)</f>
        <v>1</v>
      </c>
    </row>
    <row r="985" spans="1:56" x14ac:dyDescent="0.25">
      <c r="A985" t="s">
        <v>341</v>
      </c>
      <c r="B985" t="s">
        <v>173</v>
      </c>
      <c r="C985" t="s">
        <v>174</v>
      </c>
      <c r="D985" t="s">
        <v>872</v>
      </c>
      <c r="E985">
        <v>51905080019</v>
      </c>
      <c r="F985" t="s">
        <v>50</v>
      </c>
      <c r="G985" t="s">
        <v>310</v>
      </c>
      <c r="H985" t="s">
        <v>52</v>
      </c>
      <c r="I985" t="s">
        <v>115</v>
      </c>
      <c r="J985" t="s">
        <v>52</v>
      </c>
      <c r="K985" s="1">
        <v>44440</v>
      </c>
      <c r="L985" s="20">
        <v>44970</v>
      </c>
      <c r="M985" s="1">
        <v>44247</v>
      </c>
      <c r="N985" s="18" t="s">
        <v>299</v>
      </c>
      <c r="O985" t="s">
        <v>308</v>
      </c>
      <c r="P985" t="s">
        <v>938</v>
      </c>
      <c r="Q985" t="s">
        <v>57</v>
      </c>
      <c r="R985" s="1">
        <v>44371</v>
      </c>
      <c r="S985" t="s">
        <v>774</v>
      </c>
      <c r="T985" t="s">
        <v>191</v>
      </c>
      <c r="U985" t="s">
        <v>120</v>
      </c>
      <c r="V985" t="s">
        <v>211</v>
      </c>
      <c r="W985">
        <v>1477</v>
      </c>
      <c r="X985" t="s">
        <v>62</v>
      </c>
      <c r="Y985" t="s">
        <v>53</v>
      </c>
      <c r="Z985">
        <v>1</v>
      </c>
      <c r="AA985" t="s">
        <v>63</v>
      </c>
      <c r="AB985" t="s">
        <v>64</v>
      </c>
      <c r="AC985" t="s">
        <v>84</v>
      </c>
      <c r="AD985" t="s">
        <v>115</v>
      </c>
      <c r="AE985" t="s">
        <v>53</v>
      </c>
      <c r="AF985" t="s">
        <v>53</v>
      </c>
      <c r="AG985">
        <v>106</v>
      </c>
      <c r="AH985">
        <v>57</v>
      </c>
      <c r="AI985" t="s">
        <v>230</v>
      </c>
      <c r="AJ985" t="s">
        <v>136</v>
      </c>
      <c r="AK985" t="s">
        <v>163</v>
      </c>
      <c r="AL985" t="s">
        <v>123</v>
      </c>
      <c r="AM985">
        <v>3</v>
      </c>
      <c r="AN985">
        <v>0</v>
      </c>
      <c r="AO985">
        <v>7</v>
      </c>
      <c r="AP985">
        <v>4</v>
      </c>
      <c r="AQ985">
        <v>42</v>
      </c>
      <c r="AR985">
        <v>3</v>
      </c>
      <c r="AS985" t="s">
        <v>736</v>
      </c>
      <c r="AT985" t="s">
        <v>127</v>
      </c>
      <c r="AU985" t="s">
        <v>127</v>
      </c>
      <c r="AV985" s="1">
        <v>45698</v>
      </c>
      <c r="AW985" s="116">
        <v>3</v>
      </c>
      <c r="AX985" s="40">
        <f>VLOOKUP(dummy_data!$AU985,dummy_oppeained!B:C,2,0)</f>
        <v>6</v>
      </c>
      <c r="AY985" s="22" t="str">
        <f>VLOOKUP(AT985,dummy_oppeained!B:D,3,0)</f>
        <v>eristav</v>
      </c>
      <c r="AZ985" s="72">
        <f>VLOOKUP(AS:AS,hinded_abi!B:D,3,0)</f>
        <v>5</v>
      </c>
      <c r="BA985" s="26">
        <f t="shared" si="45"/>
        <v>30</v>
      </c>
      <c r="BB985" s="27">
        <f t="shared" si="46"/>
        <v>6</v>
      </c>
      <c r="BC985" s="96" t="str">
        <f t="shared" si="47"/>
        <v>S00042_51905080019_õppeaine50_45698</v>
      </c>
      <c r="BD985" s="104">
        <f>COUNTIF($BC$2:BC985, BC985)</f>
        <v>1</v>
      </c>
    </row>
    <row r="986" spans="1:56" x14ac:dyDescent="0.25">
      <c r="A986" t="s">
        <v>341</v>
      </c>
      <c r="B986" t="s">
        <v>173</v>
      </c>
      <c r="C986" t="s">
        <v>174</v>
      </c>
      <c r="D986" t="s">
        <v>872</v>
      </c>
      <c r="E986">
        <v>51905080019</v>
      </c>
      <c r="F986" t="s">
        <v>50</v>
      </c>
      <c r="G986" t="s">
        <v>310</v>
      </c>
      <c r="H986" t="s">
        <v>52</v>
      </c>
      <c r="I986" t="s">
        <v>115</v>
      </c>
      <c r="J986" t="s">
        <v>52</v>
      </c>
      <c r="K986" s="1">
        <v>44440</v>
      </c>
      <c r="L986" s="20">
        <v>44970</v>
      </c>
      <c r="M986" s="1">
        <v>44247</v>
      </c>
      <c r="N986" s="18" t="s">
        <v>299</v>
      </c>
      <c r="O986" t="s">
        <v>308</v>
      </c>
      <c r="P986" t="s">
        <v>938</v>
      </c>
      <c r="Q986" t="s">
        <v>57</v>
      </c>
      <c r="R986" s="1">
        <v>44371</v>
      </c>
      <c r="S986" t="s">
        <v>774</v>
      </c>
      <c r="T986" t="s">
        <v>191</v>
      </c>
      <c r="U986" t="s">
        <v>120</v>
      </c>
      <c r="V986" t="s">
        <v>211</v>
      </c>
      <c r="W986">
        <v>1477</v>
      </c>
      <c r="X986" t="s">
        <v>62</v>
      </c>
      <c r="Y986" t="s">
        <v>53</v>
      </c>
      <c r="Z986">
        <v>2</v>
      </c>
      <c r="AA986" t="s">
        <v>63</v>
      </c>
      <c r="AB986" t="s">
        <v>64</v>
      </c>
      <c r="AC986" t="s">
        <v>84</v>
      </c>
      <c r="AD986" t="s">
        <v>115</v>
      </c>
      <c r="AE986" t="s">
        <v>53</v>
      </c>
      <c r="AF986" t="s">
        <v>53</v>
      </c>
      <c r="AG986">
        <v>106</v>
      </c>
      <c r="AH986">
        <v>47</v>
      </c>
      <c r="AI986" t="s">
        <v>230</v>
      </c>
      <c r="AJ986" t="s">
        <v>68</v>
      </c>
      <c r="AK986" t="s">
        <v>163</v>
      </c>
      <c r="AL986" t="s">
        <v>96</v>
      </c>
      <c r="AM986">
        <v>3</v>
      </c>
      <c r="AN986">
        <v>2</v>
      </c>
      <c r="AO986">
        <v>7</v>
      </c>
      <c r="AP986">
        <v>3</v>
      </c>
      <c r="AQ986">
        <v>28</v>
      </c>
      <c r="AR986">
        <v>3</v>
      </c>
      <c r="AS986" t="s">
        <v>747</v>
      </c>
      <c r="AT986" t="s">
        <v>267</v>
      </c>
      <c r="AU986" t="s">
        <v>267</v>
      </c>
      <c r="AV986" s="1">
        <v>44967</v>
      </c>
      <c r="AW986" s="116">
        <v>3</v>
      </c>
      <c r="AX986" s="15">
        <f>VLOOKUP(dummy_data!$AU986,dummy_oppeained!B:C,2,0)</f>
        <v>2</v>
      </c>
      <c r="AY986" s="22" t="str">
        <f>VLOOKUP(AT986,dummy_oppeained!B:D,3,0)</f>
        <v>mitteeristav</v>
      </c>
      <c r="AZ986" s="72">
        <f>VLOOKUP(AS:AS,hinded_abi!B:D,3,0)</f>
        <v>0</v>
      </c>
      <c r="BA986" s="26" t="str">
        <f t="shared" si="45"/>
        <v xml:space="preserve"> </v>
      </c>
      <c r="BB986" s="27">
        <f t="shared" si="46"/>
        <v>0</v>
      </c>
      <c r="BC986" s="96" t="str">
        <f t="shared" si="47"/>
        <v>S00042_51905080019_õppeaine32_44967</v>
      </c>
      <c r="BD986" s="104">
        <f>COUNTIF($BC$2:BC986, BC986)</f>
        <v>1</v>
      </c>
    </row>
    <row r="987" spans="1:56" x14ac:dyDescent="0.25">
      <c r="A987" t="s">
        <v>341</v>
      </c>
      <c r="B987" t="s">
        <v>173</v>
      </c>
      <c r="C987" t="s">
        <v>174</v>
      </c>
      <c r="D987" t="s">
        <v>872</v>
      </c>
      <c r="E987">
        <v>51905080019</v>
      </c>
      <c r="F987" t="s">
        <v>50</v>
      </c>
      <c r="G987" t="s">
        <v>310</v>
      </c>
      <c r="H987" t="s">
        <v>52</v>
      </c>
      <c r="I987" t="s">
        <v>115</v>
      </c>
      <c r="J987" t="s">
        <v>52</v>
      </c>
      <c r="K987" s="1">
        <v>44440</v>
      </c>
      <c r="L987" s="20">
        <v>44970</v>
      </c>
      <c r="M987" s="1">
        <v>44247</v>
      </c>
      <c r="N987" s="18" t="s">
        <v>299</v>
      </c>
      <c r="O987" t="s">
        <v>308</v>
      </c>
      <c r="P987" t="s">
        <v>938</v>
      </c>
      <c r="Q987" t="s">
        <v>57</v>
      </c>
      <c r="R987" s="1">
        <v>44371</v>
      </c>
      <c r="S987" t="s">
        <v>774</v>
      </c>
      <c r="T987" t="s">
        <v>191</v>
      </c>
      <c r="U987" t="s">
        <v>120</v>
      </c>
      <c r="V987" t="s">
        <v>211</v>
      </c>
      <c r="W987">
        <v>1477</v>
      </c>
      <c r="X987" t="s">
        <v>62</v>
      </c>
      <c r="Y987" t="s">
        <v>53</v>
      </c>
      <c r="Z987">
        <v>2</v>
      </c>
      <c r="AA987" t="s">
        <v>63</v>
      </c>
      <c r="AB987" t="s">
        <v>64</v>
      </c>
      <c r="AC987" t="s">
        <v>84</v>
      </c>
      <c r="AD987" t="s">
        <v>115</v>
      </c>
      <c r="AE987" t="s">
        <v>53</v>
      </c>
      <c r="AF987" t="s">
        <v>53</v>
      </c>
      <c r="AG987">
        <v>106</v>
      </c>
      <c r="AH987">
        <v>47</v>
      </c>
      <c r="AI987" t="s">
        <v>230</v>
      </c>
      <c r="AJ987" t="s">
        <v>68</v>
      </c>
      <c r="AK987" t="s">
        <v>163</v>
      </c>
      <c r="AL987" t="s">
        <v>96</v>
      </c>
      <c r="AM987">
        <v>3</v>
      </c>
      <c r="AN987">
        <v>2</v>
      </c>
      <c r="AO987">
        <v>7</v>
      </c>
      <c r="AP987">
        <v>3</v>
      </c>
      <c r="AQ987">
        <v>28</v>
      </c>
      <c r="AR987">
        <v>3</v>
      </c>
      <c r="AS987" t="s">
        <v>745</v>
      </c>
      <c r="AT987" t="s">
        <v>145</v>
      </c>
      <c r="AU987" t="s">
        <v>145</v>
      </c>
      <c r="AV987" s="1">
        <v>44602</v>
      </c>
      <c r="AW987" s="116">
        <v>3</v>
      </c>
      <c r="AX987" s="40">
        <f>VLOOKUP(dummy_data!$AU987,dummy_oppeained!B:C,2,0)</f>
        <v>6</v>
      </c>
      <c r="AY987" s="22" t="str">
        <f>VLOOKUP(AT987,dummy_oppeained!B:D,3,0)</f>
        <v>eristav</v>
      </c>
      <c r="AZ987" s="72">
        <f>VLOOKUP(AS:AS,hinded_abi!B:D,3,0)</f>
        <v>0</v>
      </c>
      <c r="BA987" s="26">
        <f t="shared" si="45"/>
        <v>0</v>
      </c>
      <c r="BB987" s="27">
        <f t="shared" si="46"/>
        <v>6</v>
      </c>
      <c r="BC987" s="96" t="str">
        <f t="shared" si="47"/>
        <v>S00042_51905080019_õppeaine86_44602</v>
      </c>
      <c r="BD987" s="104">
        <f>COUNTIF($BC$2:BC987, BC987)</f>
        <v>1</v>
      </c>
    </row>
    <row r="988" spans="1:56" x14ac:dyDescent="0.25">
      <c r="A988" t="s">
        <v>341</v>
      </c>
      <c r="B988" t="s">
        <v>173</v>
      </c>
      <c r="C988" t="s">
        <v>174</v>
      </c>
      <c r="D988" t="s">
        <v>872</v>
      </c>
      <c r="E988">
        <v>51905080019</v>
      </c>
      <c r="F988" t="s">
        <v>50</v>
      </c>
      <c r="G988" t="s">
        <v>310</v>
      </c>
      <c r="H988" t="s">
        <v>52</v>
      </c>
      <c r="I988" t="s">
        <v>115</v>
      </c>
      <c r="J988" t="s">
        <v>52</v>
      </c>
      <c r="K988" s="1">
        <v>44440</v>
      </c>
      <c r="L988" s="20">
        <v>44970</v>
      </c>
      <c r="M988" s="1">
        <v>44247</v>
      </c>
      <c r="N988" s="18" t="s">
        <v>299</v>
      </c>
      <c r="O988" t="s">
        <v>308</v>
      </c>
      <c r="P988" t="s">
        <v>938</v>
      </c>
      <c r="Q988" t="s">
        <v>57</v>
      </c>
      <c r="R988" s="1">
        <v>44371</v>
      </c>
      <c r="S988" t="s">
        <v>774</v>
      </c>
      <c r="T988" t="s">
        <v>191</v>
      </c>
      <c r="U988" t="s">
        <v>120</v>
      </c>
      <c r="V988" t="s">
        <v>211</v>
      </c>
      <c r="W988">
        <v>1477</v>
      </c>
      <c r="X988" t="s">
        <v>62</v>
      </c>
      <c r="Y988" t="s">
        <v>53</v>
      </c>
      <c r="Z988">
        <v>2</v>
      </c>
      <c r="AA988" t="s">
        <v>63</v>
      </c>
      <c r="AB988" t="s">
        <v>64</v>
      </c>
      <c r="AC988" t="s">
        <v>84</v>
      </c>
      <c r="AD988" t="s">
        <v>115</v>
      </c>
      <c r="AE988" t="s">
        <v>53</v>
      </c>
      <c r="AF988" t="s">
        <v>53</v>
      </c>
      <c r="AG988">
        <v>106</v>
      </c>
      <c r="AH988">
        <v>47</v>
      </c>
      <c r="AI988" t="s">
        <v>230</v>
      </c>
      <c r="AJ988" t="s">
        <v>68</v>
      </c>
      <c r="AK988" t="s">
        <v>163</v>
      </c>
      <c r="AL988" t="s">
        <v>96</v>
      </c>
      <c r="AM988">
        <v>3</v>
      </c>
      <c r="AN988">
        <v>2</v>
      </c>
      <c r="AO988">
        <v>7</v>
      </c>
      <c r="AP988">
        <v>3</v>
      </c>
      <c r="AQ988">
        <v>28</v>
      </c>
      <c r="AR988">
        <v>3</v>
      </c>
      <c r="AS988" t="s">
        <v>736</v>
      </c>
      <c r="AT988" t="s">
        <v>167</v>
      </c>
      <c r="AU988" t="s">
        <v>167</v>
      </c>
      <c r="AV988" s="1">
        <v>44237</v>
      </c>
      <c r="AW988" s="116">
        <v>3</v>
      </c>
      <c r="AX988" s="15">
        <f>VLOOKUP(dummy_data!$AU988,dummy_oppeained!B:C,2,0)</f>
        <v>5</v>
      </c>
      <c r="AY988" s="22" t="str">
        <f>VLOOKUP(AT988,dummy_oppeained!B:D,3,0)</f>
        <v>eristav</v>
      </c>
      <c r="AZ988" s="72">
        <f>VLOOKUP(AS:AS,hinded_abi!B:D,3,0)</f>
        <v>5</v>
      </c>
      <c r="BA988" s="26">
        <f t="shared" si="45"/>
        <v>25</v>
      </c>
      <c r="BB988" s="27">
        <f t="shared" si="46"/>
        <v>5</v>
      </c>
      <c r="BC988" s="96" t="str">
        <f t="shared" si="47"/>
        <v>S00042_51905080019_õppeaine54_44237</v>
      </c>
      <c r="BD988" s="104">
        <f>COUNTIF($BC$2:BC988, BC988)</f>
        <v>1</v>
      </c>
    </row>
    <row r="989" spans="1:56" x14ac:dyDescent="0.25">
      <c r="A989" t="s">
        <v>341</v>
      </c>
      <c r="B989" t="s">
        <v>173</v>
      </c>
      <c r="C989" t="s">
        <v>174</v>
      </c>
      <c r="D989" t="s">
        <v>872</v>
      </c>
      <c r="E989">
        <v>51905080019</v>
      </c>
      <c r="F989" t="s">
        <v>50</v>
      </c>
      <c r="G989" t="s">
        <v>310</v>
      </c>
      <c r="H989" t="s">
        <v>52</v>
      </c>
      <c r="I989" t="s">
        <v>115</v>
      </c>
      <c r="J989" t="s">
        <v>52</v>
      </c>
      <c r="K989" s="1">
        <v>44440</v>
      </c>
      <c r="L989" s="20">
        <v>44970</v>
      </c>
      <c r="M989" s="1">
        <v>44247</v>
      </c>
      <c r="N989" s="18" t="s">
        <v>299</v>
      </c>
      <c r="O989" t="s">
        <v>308</v>
      </c>
      <c r="P989" t="s">
        <v>938</v>
      </c>
      <c r="Q989" t="s">
        <v>57</v>
      </c>
      <c r="R989" s="1">
        <v>44371</v>
      </c>
      <c r="S989" t="s">
        <v>774</v>
      </c>
      <c r="T989" t="s">
        <v>191</v>
      </c>
      <c r="U989" t="s">
        <v>120</v>
      </c>
      <c r="V989" t="s">
        <v>211</v>
      </c>
      <c r="W989">
        <v>1477</v>
      </c>
      <c r="X989" t="s">
        <v>62</v>
      </c>
      <c r="Y989" t="s">
        <v>53</v>
      </c>
      <c r="Z989">
        <v>2</v>
      </c>
      <c r="AA989" t="s">
        <v>63</v>
      </c>
      <c r="AB989" t="s">
        <v>64</v>
      </c>
      <c r="AC989" t="s">
        <v>84</v>
      </c>
      <c r="AD989" t="s">
        <v>115</v>
      </c>
      <c r="AE989" t="s">
        <v>53</v>
      </c>
      <c r="AF989" t="s">
        <v>53</v>
      </c>
      <c r="AG989">
        <v>106</v>
      </c>
      <c r="AH989">
        <v>47</v>
      </c>
      <c r="AI989" t="s">
        <v>230</v>
      </c>
      <c r="AJ989" t="s">
        <v>68</v>
      </c>
      <c r="AK989" t="s">
        <v>163</v>
      </c>
      <c r="AL989" t="s">
        <v>96</v>
      </c>
      <c r="AM989">
        <v>3</v>
      </c>
      <c r="AN989">
        <v>2</v>
      </c>
      <c r="AO989">
        <v>7</v>
      </c>
      <c r="AP989">
        <v>3</v>
      </c>
      <c r="AQ989">
        <v>28</v>
      </c>
      <c r="AR989">
        <v>3</v>
      </c>
      <c r="AS989" t="s">
        <v>732</v>
      </c>
      <c r="AT989" t="s">
        <v>105</v>
      </c>
      <c r="AU989" t="s">
        <v>105</v>
      </c>
      <c r="AV989" s="1">
        <v>44814</v>
      </c>
      <c r="AW989" s="116">
        <v>3</v>
      </c>
      <c r="AX989" s="40">
        <f>VLOOKUP(dummy_data!$AU989,dummy_oppeained!B:C,2,0)</f>
        <v>2</v>
      </c>
      <c r="AY989" s="22" t="str">
        <f>VLOOKUP(AT989,dummy_oppeained!B:D,3,0)</f>
        <v>mitteeristav</v>
      </c>
      <c r="AZ989" s="72" t="str">
        <f>VLOOKUP(AS:AS,hinded_abi!B:D,3,0)</f>
        <v>NULL</v>
      </c>
      <c r="BA989" s="26" t="str">
        <f t="shared" si="45"/>
        <v xml:space="preserve"> </v>
      </c>
      <c r="BB989" s="27">
        <f t="shared" si="46"/>
        <v>0</v>
      </c>
      <c r="BC989" s="96" t="str">
        <f t="shared" si="47"/>
        <v>S00042_51905080019_õppeaine18_44814</v>
      </c>
      <c r="BD989" s="104">
        <f>COUNTIF($BC$2:BC989, BC989)</f>
        <v>1</v>
      </c>
    </row>
    <row r="990" spans="1:56" x14ac:dyDescent="0.25">
      <c r="A990" t="s">
        <v>341</v>
      </c>
      <c r="B990" t="s">
        <v>173</v>
      </c>
      <c r="C990" t="s">
        <v>174</v>
      </c>
      <c r="D990" t="s">
        <v>872</v>
      </c>
      <c r="E990">
        <v>51905080019</v>
      </c>
      <c r="F990" t="s">
        <v>50</v>
      </c>
      <c r="G990" t="s">
        <v>310</v>
      </c>
      <c r="H990" t="s">
        <v>52</v>
      </c>
      <c r="I990" t="s">
        <v>115</v>
      </c>
      <c r="J990" t="s">
        <v>52</v>
      </c>
      <c r="K990" s="1">
        <v>44440</v>
      </c>
      <c r="L990" s="20">
        <v>44970</v>
      </c>
      <c r="M990" s="1">
        <v>44247</v>
      </c>
      <c r="N990" s="18" t="s">
        <v>299</v>
      </c>
      <c r="O990" t="s">
        <v>308</v>
      </c>
      <c r="P990" t="s">
        <v>938</v>
      </c>
      <c r="Q990" t="s">
        <v>57</v>
      </c>
      <c r="R990" s="1">
        <v>44371</v>
      </c>
      <c r="S990" t="s">
        <v>774</v>
      </c>
      <c r="T990" t="s">
        <v>191</v>
      </c>
      <c r="U990" t="s">
        <v>120</v>
      </c>
      <c r="V990" t="s">
        <v>211</v>
      </c>
      <c r="W990">
        <v>1477</v>
      </c>
      <c r="X990" t="s">
        <v>62</v>
      </c>
      <c r="Y990" t="s">
        <v>53</v>
      </c>
      <c r="Z990">
        <v>2</v>
      </c>
      <c r="AA990" t="s">
        <v>63</v>
      </c>
      <c r="AB990" t="s">
        <v>64</v>
      </c>
      <c r="AC990" t="s">
        <v>84</v>
      </c>
      <c r="AD990" t="s">
        <v>115</v>
      </c>
      <c r="AE990" t="s">
        <v>53</v>
      </c>
      <c r="AF990" t="s">
        <v>53</v>
      </c>
      <c r="AG990">
        <v>106</v>
      </c>
      <c r="AH990">
        <v>47</v>
      </c>
      <c r="AI990" t="s">
        <v>230</v>
      </c>
      <c r="AJ990" t="s">
        <v>68</v>
      </c>
      <c r="AK990" t="s">
        <v>163</v>
      </c>
      <c r="AL990" t="s">
        <v>96</v>
      </c>
      <c r="AM990">
        <v>3</v>
      </c>
      <c r="AN990">
        <v>2</v>
      </c>
      <c r="AO990">
        <v>7</v>
      </c>
      <c r="AP990">
        <v>3</v>
      </c>
      <c r="AQ990">
        <v>28</v>
      </c>
      <c r="AR990">
        <v>3</v>
      </c>
      <c r="AS990" t="s">
        <v>732</v>
      </c>
      <c r="AT990" t="s">
        <v>79</v>
      </c>
      <c r="AU990" t="s">
        <v>79</v>
      </c>
      <c r="AV990" s="1">
        <v>44967</v>
      </c>
      <c r="AW990" s="116">
        <v>3</v>
      </c>
      <c r="AX990" s="15">
        <f>VLOOKUP(dummy_data!$AU990,dummy_oppeained!B:C,2,0)</f>
        <v>3</v>
      </c>
      <c r="AY990" s="22" t="str">
        <f>VLOOKUP(AT990,dummy_oppeained!B:D,3,0)</f>
        <v>mitteeristav</v>
      </c>
      <c r="AZ990" s="72" t="str">
        <f>VLOOKUP(AS:AS,hinded_abi!B:D,3,0)</f>
        <v>NULL</v>
      </c>
      <c r="BA990" s="26" t="str">
        <f t="shared" si="45"/>
        <v xml:space="preserve"> </v>
      </c>
      <c r="BB990" s="27">
        <f t="shared" si="46"/>
        <v>0</v>
      </c>
      <c r="BC990" s="96" t="str">
        <f t="shared" si="47"/>
        <v>S00042_51905080019_õppeaine59_44967</v>
      </c>
      <c r="BD990" s="104">
        <f>COUNTIF($BC$2:BC990, BC990)</f>
        <v>1</v>
      </c>
    </row>
    <row r="991" spans="1:56" x14ac:dyDescent="0.25">
      <c r="A991" t="s">
        <v>341</v>
      </c>
      <c r="B991" t="s">
        <v>173</v>
      </c>
      <c r="C991" t="s">
        <v>174</v>
      </c>
      <c r="D991" t="s">
        <v>872</v>
      </c>
      <c r="E991">
        <v>51905080019</v>
      </c>
      <c r="F991" t="s">
        <v>50</v>
      </c>
      <c r="G991" t="s">
        <v>310</v>
      </c>
      <c r="H991" t="s">
        <v>52</v>
      </c>
      <c r="I991" t="s">
        <v>115</v>
      </c>
      <c r="J991" t="s">
        <v>52</v>
      </c>
      <c r="K991" s="1">
        <v>44440</v>
      </c>
      <c r="L991" s="20">
        <v>44970</v>
      </c>
      <c r="M991" s="1">
        <v>44247</v>
      </c>
      <c r="N991" s="18" t="s">
        <v>299</v>
      </c>
      <c r="O991" t="s">
        <v>308</v>
      </c>
      <c r="P991" t="s">
        <v>938</v>
      </c>
      <c r="Q991" t="s">
        <v>57</v>
      </c>
      <c r="R991" s="1">
        <v>44371</v>
      </c>
      <c r="S991" t="s">
        <v>774</v>
      </c>
      <c r="T991" t="s">
        <v>191</v>
      </c>
      <c r="U991" t="s">
        <v>120</v>
      </c>
      <c r="V991" t="s">
        <v>211</v>
      </c>
      <c r="W991">
        <v>1477</v>
      </c>
      <c r="X991" t="s">
        <v>62</v>
      </c>
      <c r="Y991" t="s">
        <v>53</v>
      </c>
      <c r="Z991">
        <v>2</v>
      </c>
      <c r="AA991" t="s">
        <v>63</v>
      </c>
      <c r="AB991" t="s">
        <v>64</v>
      </c>
      <c r="AC991" t="s">
        <v>84</v>
      </c>
      <c r="AD991" t="s">
        <v>115</v>
      </c>
      <c r="AE991" t="s">
        <v>53</v>
      </c>
      <c r="AF991" t="s">
        <v>53</v>
      </c>
      <c r="AG991">
        <v>106</v>
      </c>
      <c r="AH991">
        <v>47</v>
      </c>
      <c r="AI991" t="s">
        <v>230</v>
      </c>
      <c r="AJ991" t="s">
        <v>68</v>
      </c>
      <c r="AK991" t="s">
        <v>163</v>
      </c>
      <c r="AL991" t="s">
        <v>96</v>
      </c>
      <c r="AM991">
        <v>3</v>
      </c>
      <c r="AN991">
        <v>2</v>
      </c>
      <c r="AO991">
        <v>7</v>
      </c>
      <c r="AP991">
        <v>3</v>
      </c>
      <c r="AQ991">
        <v>28</v>
      </c>
      <c r="AR991">
        <v>3</v>
      </c>
      <c r="AS991" t="s">
        <v>732</v>
      </c>
      <c r="AT991" t="s">
        <v>151</v>
      </c>
      <c r="AU991" t="s">
        <v>151</v>
      </c>
      <c r="AV991" s="1">
        <v>44967</v>
      </c>
      <c r="AW991" s="116">
        <v>3</v>
      </c>
      <c r="AX991" s="40">
        <f>VLOOKUP(dummy_data!$AU991,dummy_oppeained!B:C,2,0)</f>
        <v>3</v>
      </c>
      <c r="AY991" s="22" t="str">
        <f>VLOOKUP(AT991,dummy_oppeained!B:D,3,0)</f>
        <v>mitteeristav</v>
      </c>
      <c r="AZ991" s="72" t="str">
        <f>VLOOKUP(AS:AS,hinded_abi!B:D,3,0)</f>
        <v>NULL</v>
      </c>
      <c r="BA991" s="26" t="str">
        <f t="shared" si="45"/>
        <v xml:space="preserve"> </v>
      </c>
      <c r="BB991" s="27">
        <f t="shared" si="46"/>
        <v>0</v>
      </c>
      <c r="BC991" s="96" t="str">
        <f t="shared" si="47"/>
        <v>S00042_51905080019_õppeaine90_44967</v>
      </c>
      <c r="BD991" s="104">
        <f>COUNTIF($BC$2:BC991, BC991)</f>
        <v>1</v>
      </c>
    </row>
    <row r="992" spans="1:56" x14ac:dyDescent="0.25">
      <c r="A992" t="s">
        <v>341</v>
      </c>
      <c r="B992" t="s">
        <v>173</v>
      </c>
      <c r="C992" t="s">
        <v>174</v>
      </c>
      <c r="D992" t="s">
        <v>872</v>
      </c>
      <c r="E992">
        <v>51905080019</v>
      </c>
      <c r="F992" t="s">
        <v>50</v>
      </c>
      <c r="G992" t="s">
        <v>310</v>
      </c>
      <c r="H992" t="s">
        <v>52</v>
      </c>
      <c r="I992" t="s">
        <v>115</v>
      </c>
      <c r="J992" t="s">
        <v>52</v>
      </c>
      <c r="K992" s="1">
        <v>44440</v>
      </c>
      <c r="L992" s="20">
        <v>44970</v>
      </c>
      <c r="M992" s="1">
        <v>44247</v>
      </c>
      <c r="N992" s="18" t="s">
        <v>299</v>
      </c>
      <c r="O992" t="s">
        <v>308</v>
      </c>
      <c r="P992" t="s">
        <v>938</v>
      </c>
      <c r="Q992" t="s">
        <v>57</v>
      </c>
      <c r="R992" s="1">
        <v>44371</v>
      </c>
      <c r="S992" t="s">
        <v>774</v>
      </c>
      <c r="T992" t="s">
        <v>191</v>
      </c>
      <c r="U992" t="s">
        <v>120</v>
      </c>
      <c r="V992" t="s">
        <v>211</v>
      </c>
      <c r="W992">
        <v>1477</v>
      </c>
      <c r="X992" t="s">
        <v>62</v>
      </c>
      <c r="Y992" t="s">
        <v>53</v>
      </c>
      <c r="Z992">
        <v>2</v>
      </c>
      <c r="AA992" t="s">
        <v>63</v>
      </c>
      <c r="AB992" t="s">
        <v>64</v>
      </c>
      <c r="AC992" t="s">
        <v>84</v>
      </c>
      <c r="AD992" t="s">
        <v>115</v>
      </c>
      <c r="AE992" t="s">
        <v>53</v>
      </c>
      <c r="AF992" t="s">
        <v>53</v>
      </c>
      <c r="AG992">
        <v>106</v>
      </c>
      <c r="AH992">
        <v>47</v>
      </c>
      <c r="AI992" t="s">
        <v>230</v>
      </c>
      <c r="AJ992" t="s">
        <v>68</v>
      </c>
      <c r="AK992" t="s">
        <v>163</v>
      </c>
      <c r="AL992" t="s">
        <v>96</v>
      </c>
      <c r="AM992">
        <v>3</v>
      </c>
      <c r="AN992">
        <v>2</v>
      </c>
      <c r="AO992">
        <v>7</v>
      </c>
      <c r="AP992">
        <v>3</v>
      </c>
      <c r="AQ992">
        <v>28</v>
      </c>
      <c r="AR992">
        <v>3</v>
      </c>
      <c r="AS992" t="s">
        <v>732</v>
      </c>
      <c r="AT992" t="s">
        <v>101</v>
      </c>
      <c r="AU992" t="s">
        <v>101</v>
      </c>
      <c r="AV992" s="1">
        <v>44449</v>
      </c>
      <c r="AW992" s="116">
        <v>3</v>
      </c>
      <c r="AX992" s="15">
        <f>VLOOKUP(dummy_data!$AU992,dummy_oppeained!B:C,2,0)</f>
        <v>3</v>
      </c>
      <c r="AY992" s="22" t="str">
        <f>VLOOKUP(AT992,dummy_oppeained!B:D,3,0)</f>
        <v>mitteeristav</v>
      </c>
      <c r="AZ992" s="72" t="str">
        <f>VLOOKUP(AS:AS,hinded_abi!B:D,3,0)</f>
        <v>NULL</v>
      </c>
      <c r="BA992" s="26" t="str">
        <f t="shared" si="45"/>
        <v xml:space="preserve"> </v>
      </c>
      <c r="BB992" s="27">
        <f t="shared" si="46"/>
        <v>0</v>
      </c>
      <c r="BC992" s="96" t="str">
        <f t="shared" si="47"/>
        <v>S00042_51905080019_õppeaine15_44449</v>
      </c>
      <c r="BD992" s="104">
        <f>COUNTIF($BC$2:BC992, BC992)</f>
        <v>1</v>
      </c>
    </row>
    <row r="993" spans="1:56" x14ac:dyDescent="0.25">
      <c r="A993" t="s">
        <v>341</v>
      </c>
      <c r="B993" t="s">
        <v>173</v>
      </c>
      <c r="C993" t="s">
        <v>174</v>
      </c>
      <c r="D993" t="s">
        <v>872</v>
      </c>
      <c r="E993">
        <v>51905080019</v>
      </c>
      <c r="F993" t="s">
        <v>50</v>
      </c>
      <c r="G993" t="s">
        <v>310</v>
      </c>
      <c r="H993" t="s">
        <v>52</v>
      </c>
      <c r="I993" t="s">
        <v>115</v>
      </c>
      <c r="J993" t="s">
        <v>52</v>
      </c>
      <c r="K993" s="1">
        <v>44440</v>
      </c>
      <c r="L993" s="20">
        <v>44970</v>
      </c>
      <c r="M993" s="1">
        <v>44247</v>
      </c>
      <c r="N993" s="18" t="s">
        <v>299</v>
      </c>
      <c r="O993" t="s">
        <v>308</v>
      </c>
      <c r="P993" t="s">
        <v>938</v>
      </c>
      <c r="Q993" t="s">
        <v>57</v>
      </c>
      <c r="R993" s="1">
        <v>44371</v>
      </c>
      <c r="S993" t="s">
        <v>774</v>
      </c>
      <c r="T993" t="s">
        <v>191</v>
      </c>
      <c r="U993" t="s">
        <v>120</v>
      </c>
      <c r="V993" t="s">
        <v>211</v>
      </c>
      <c r="W993">
        <v>1477</v>
      </c>
      <c r="X993" t="s">
        <v>62</v>
      </c>
      <c r="Y993" t="s">
        <v>53</v>
      </c>
      <c r="Z993">
        <v>2</v>
      </c>
      <c r="AA993" t="s">
        <v>63</v>
      </c>
      <c r="AB993" t="s">
        <v>64</v>
      </c>
      <c r="AC993" t="s">
        <v>84</v>
      </c>
      <c r="AD993" t="s">
        <v>115</v>
      </c>
      <c r="AE993" t="s">
        <v>53</v>
      </c>
      <c r="AF993" t="s">
        <v>53</v>
      </c>
      <c r="AG993">
        <v>106</v>
      </c>
      <c r="AH993">
        <v>47</v>
      </c>
      <c r="AI993" t="s">
        <v>230</v>
      </c>
      <c r="AJ993" t="s">
        <v>68</v>
      </c>
      <c r="AK993" t="s">
        <v>163</v>
      </c>
      <c r="AL993" t="s">
        <v>96</v>
      </c>
      <c r="AM993">
        <v>3</v>
      </c>
      <c r="AN993">
        <v>2</v>
      </c>
      <c r="AO993">
        <v>7</v>
      </c>
      <c r="AP993">
        <v>3</v>
      </c>
      <c r="AQ993">
        <v>28</v>
      </c>
      <c r="AR993">
        <v>3</v>
      </c>
      <c r="AS993" t="s">
        <v>732</v>
      </c>
      <c r="AT993" t="s">
        <v>90</v>
      </c>
      <c r="AU993" t="s">
        <v>90</v>
      </c>
      <c r="AV993" s="1">
        <v>45332</v>
      </c>
      <c r="AW993" s="116">
        <v>3</v>
      </c>
      <c r="AX993" s="40">
        <f>VLOOKUP(dummy_data!$AU993,dummy_oppeained!B:C,2,0)</f>
        <v>3</v>
      </c>
      <c r="AY993" s="22" t="str">
        <f>VLOOKUP(AT993,dummy_oppeained!B:D,3,0)</f>
        <v>mitteeristav</v>
      </c>
      <c r="AZ993" s="72" t="str">
        <f>VLOOKUP(AS:AS,hinded_abi!B:D,3,0)</f>
        <v>NULL</v>
      </c>
      <c r="BA993" s="26" t="str">
        <f t="shared" si="45"/>
        <v xml:space="preserve"> </v>
      </c>
      <c r="BB993" s="27">
        <f t="shared" si="46"/>
        <v>0</v>
      </c>
      <c r="BC993" s="96" t="str">
        <f t="shared" si="47"/>
        <v>S00042_51905080019_õppeaine3_45332</v>
      </c>
      <c r="BD993" s="104">
        <f>COUNTIF($BC$2:BC993, BC993)</f>
        <v>1</v>
      </c>
    </row>
    <row r="994" spans="1:56" x14ac:dyDescent="0.25">
      <c r="A994" t="s">
        <v>341</v>
      </c>
      <c r="B994" t="s">
        <v>173</v>
      </c>
      <c r="C994" t="s">
        <v>174</v>
      </c>
      <c r="D994" t="s">
        <v>872</v>
      </c>
      <c r="E994">
        <v>51905080019</v>
      </c>
      <c r="F994" t="s">
        <v>50</v>
      </c>
      <c r="G994" t="s">
        <v>310</v>
      </c>
      <c r="H994" t="s">
        <v>52</v>
      </c>
      <c r="I994" t="s">
        <v>115</v>
      </c>
      <c r="J994" t="s">
        <v>52</v>
      </c>
      <c r="K994" s="1">
        <v>44440</v>
      </c>
      <c r="L994" s="20">
        <v>44970</v>
      </c>
      <c r="M994" s="1">
        <v>44247</v>
      </c>
      <c r="N994" s="18" t="s">
        <v>299</v>
      </c>
      <c r="O994" t="s">
        <v>308</v>
      </c>
      <c r="P994" t="s">
        <v>938</v>
      </c>
      <c r="Q994" t="s">
        <v>57</v>
      </c>
      <c r="R994" s="1">
        <v>44371</v>
      </c>
      <c r="S994" t="s">
        <v>774</v>
      </c>
      <c r="T994" t="s">
        <v>191</v>
      </c>
      <c r="U994" t="s">
        <v>120</v>
      </c>
      <c r="V994" t="s">
        <v>211</v>
      </c>
      <c r="W994">
        <v>1477</v>
      </c>
      <c r="X994" t="s">
        <v>62</v>
      </c>
      <c r="Y994" t="s">
        <v>53</v>
      </c>
      <c r="Z994">
        <v>2</v>
      </c>
      <c r="AA994" t="s">
        <v>63</v>
      </c>
      <c r="AB994" t="s">
        <v>64</v>
      </c>
      <c r="AC994" t="s">
        <v>84</v>
      </c>
      <c r="AD994" t="s">
        <v>115</v>
      </c>
      <c r="AE994" t="s">
        <v>53</v>
      </c>
      <c r="AF994" t="s">
        <v>53</v>
      </c>
      <c r="AG994">
        <v>106</v>
      </c>
      <c r="AH994">
        <v>47</v>
      </c>
      <c r="AI994" t="s">
        <v>230</v>
      </c>
      <c r="AJ994" t="s">
        <v>68</v>
      </c>
      <c r="AK994" t="s">
        <v>163</v>
      </c>
      <c r="AL994" t="s">
        <v>96</v>
      </c>
      <c r="AM994">
        <v>3</v>
      </c>
      <c r="AN994">
        <v>2</v>
      </c>
      <c r="AO994">
        <v>7</v>
      </c>
      <c r="AP994">
        <v>3</v>
      </c>
      <c r="AQ994">
        <v>28</v>
      </c>
      <c r="AR994">
        <v>3</v>
      </c>
      <c r="AS994" t="s">
        <v>737</v>
      </c>
      <c r="AT994" t="s">
        <v>223</v>
      </c>
      <c r="AU994" t="s">
        <v>223</v>
      </c>
      <c r="AV994" s="1">
        <v>44449</v>
      </c>
      <c r="AW994" s="116">
        <v>3</v>
      </c>
      <c r="AX994" s="15">
        <f>VLOOKUP(dummy_data!$AU994,dummy_oppeained!B:C,2,0)</f>
        <v>9</v>
      </c>
      <c r="AY994" s="22" t="str">
        <f>VLOOKUP(AT994,dummy_oppeained!B:D,3,0)</f>
        <v>eristav</v>
      </c>
      <c r="AZ994" s="72">
        <f>VLOOKUP(AS:AS,hinded_abi!B:D,3,0)</f>
        <v>4</v>
      </c>
      <c r="BA994" s="26">
        <f t="shared" si="45"/>
        <v>36</v>
      </c>
      <c r="BB994" s="27">
        <f t="shared" si="46"/>
        <v>9</v>
      </c>
      <c r="BC994" s="96" t="str">
        <f t="shared" si="47"/>
        <v>S00042_51905080019_õppeaine80_44449</v>
      </c>
      <c r="BD994" s="104">
        <f>COUNTIF($BC$2:BC994, BC994)</f>
        <v>1</v>
      </c>
    </row>
    <row r="995" spans="1:56" x14ac:dyDescent="0.25">
      <c r="A995" t="s">
        <v>341</v>
      </c>
      <c r="B995" t="s">
        <v>173</v>
      </c>
      <c r="C995" t="s">
        <v>174</v>
      </c>
      <c r="D995" t="s">
        <v>872</v>
      </c>
      <c r="E995">
        <v>51905080019</v>
      </c>
      <c r="F995" t="s">
        <v>50</v>
      </c>
      <c r="G995" t="s">
        <v>310</v>
      </c>
      <c r="H995" t="s">
        <v>52</v>
      </c>
      <c r="I995" t="s">
        <v>115</v>
      </c>
      <c r="J995" t="s">
        <v>52</v>
      </c>
      <c r="K995" s="1">
        <v>44440</v>
      </c>
      <c r="L995" s="20">
        <v>44970</v>
      </c>
      <c r="M995" s="1">
        <v>44247</v>
      </c>
      <c r="N995" s="18" t="s">
        <v>299</v>
      </c>
      <c r="O995" t="s">
        <v>308</v>
      </c>
      <c r="P995" t="s">
        <v>938</v>
      </c>
      <c r="Q995" t="s">
        <v>57</v>
      </c>
      <c r="R995" s="1">
        <v>44371</v>
      </c>
      <c r="S995" t="s">
        <v>774</v>
      </c>
      <c r="T995" t="s">
        <v>191</v>
      </c>
      <c r="U995" t="s">
        <v>120</v>
      </c>
      <c r="V995" t="s">
        <v>211</v>
      </c>
      <c r="W995">
        <v>1477</v>
      </c>
      <c r="X995" t="s">
        <v>62</v>
      </c>
      <c r="Y995" t="s">
        <v>53</v>
      </c>
      <c r="Z995">
        <v>2</v>
      </c>
      <c r="AA995" t="s">
        <v>63</v>
      </c>
      <c r="AB995" t="s">
        <v>64</v>
      </c>
      <c r="AC995" t="s">
        <v>84</v>
      </c>
      <c r="AD995" t="s">
        <v>115</v>
      </c>
      <c r="AE995" t="s">
        <v>53</v>
      </c>
      <c r="AF995" t="s">
        <v>53</v>
      </c>
      <c r="AG995">
        <v>106</v>
      </c>
      <c r="AH995">
        <v>47</v>
      </c>
      <c r="AI995" t="s">
        <v>230</v>
      </c>
      <c r="AJ995" t="s">
        <v>68</v>
      </c>
      <c r="AK995" t="s">
        <v>163</v>
      </c>
      <c r="AL995" t="s">
        <v>96</v>
      </c>
      <c r="AM995">
        <v>3</v>
      </c>
      <c r="AN995">
        <v>2</v>
      </c>
      <c r="AO995">
        <v>7</v>
      </c>
      <c r="AP995">
        <v>3</v>
      </c>
      <c r="AQ995">
        <v>28</v>
      </c>
      <c r="AR995">
        <v>3</v>
      </c>
      <c r="AS995" t="s">
        <v>745</v>
      </c>
      <c r="AT995" t="s">
        <v>89</v>
      </c>
      <c r="AU995" t="s">
        <v>89</v>
      </c>
      <c r="AV995" s="1">
        <v>45545</v>
      </c>
      <c r="AW995" s="116">
        <v>3</v>
      </c>
      <c r="AX995" s="40">
        <f>VLOOKUP(dummy_data!$AU995,dummy_oppeained!B:C,2,0)</f>
        <v>5</v>
      </c>
      <c r="AY995" s="22" t="str">
        <f>VLOOKUP(AT995,dummy_oppeained!B:D,3,0)</f>
        <v>eristav</v>
      </c>
      <c r="AZ995" s="72">
        <f>VLOOKUP(AS:AS,hinded_abi!B:D,3,0)</f>
        <v>0</v>
      </c>
      <c r="BA995" s="26">
        <f t="shared" si="45"/>
        <v>0</v>
      </c>
      <c r="BB995" s="27">
        <f t="shared" si="46"/>
        <v>5</v>
      </c>
      <c r="BC995" s="96" t="str">
        <f t="shared" si="47"/>
        <v>S00042_51905080019_õppeaine39_45545</v>
      </c>
      <c r="BD995" s="104">
        <f>COUNTIF($BC$2:BC995, BC995)</f>
        <v>1</v>
      </c>
    </row>
    <row r="996" spans="1:56" x14ac:dyDescent="0.25">
      <c r="A996" t="s">
        <v>341</v>
      </c>
      <c r="B996" t="s">
        <v>173</v>
      </c>
      <c r="C996" t="s">
        <v>174</v>
      </c>
      <c r="D996" t="s">
        <v>872</v>
      </c>
      <c r="E996">
        <v>51905080019</v>
      </c>
      <c r="F996" t="s">
        <v>50</v>
      </c>
      <c r="G996" t="s">
        <v>310</v>
      </c>
      <c r="H996" t="s">
        <v>52</v>
      </c>
      <c r="I996" t="s">
        <v>115</v>
      </c>
      <c r="J996" t="s">
        <v>52</v>
      </c>
      <c r="K996" s="1">
        <v>44440</v>
      </c>
      <c r="L996" s="20">
        <v>44970</v>
      </c>
      <c r="M996" s="1">
        <v>44247</v>
      </c>
      <c r="N996" s="18" t="s">
        <v>299</v>
      </c>
      <c r="O996" t="s">
        <v>308</v>
      </c>
      <c r="P996" t="s">
        <v>938</v>
      </c>
      <c r="Q996" t="s">
        <v>57</v>
      </c>
      <c r="R996" s="1">
        <v>44371</v>
      </c>
      <c r="S996" t="s">
        <v>774</v>
      </c>
      <c r="T996" t="s">
        <v>191</v>
      </c>
      <c r="U996" t="s">
        <v>120</v>
      </c>
      <c r="V996" t="s">
        <v>211</v>
      </c>
      <c r="W996">
        <v>1477</v>
      </c>
      <c r="X996" t="s">
        <v>62</v>
      </c>
      <c r="Y996" t="s">
        <v>53</v>
      </c>
      <c r="Z996">
        <v>2</v>
      </c>
      <c r="AA996" t="s">
        <v>63</v>
      </c>
      <c r="AB996" t="s">
        <v>64</v>
      </c>
      <c r="AC996" t="s">
        <v>84</v>
      </c>
      <c r="AD996" t="s">
        <v>115</v>
      </c>
      <c r="AE996" t="s">
        <v>53</v>
      </c>
      <c r="AF996" t="s">
        <v>53</v>
      </c>
      <c r="AG996">
        <v>106</v>
      </c>
      <c r="AH996">
        <v>47</v>
      </c>
      <c r="AI996" t="s">
        <v>230</v>
      </c>
      <c r="AJ996" t="s">
        <v>68</v>
      </c>
      <c r="AK996" t="s">
        <v>163</v>
      </c>
      <c r="AL996" t="s">
        <v>96</v>
      </c>
      <c r="AM996">
        <v>3</v>
      </c>
      <c r="AN996">
        <v>2</v>
      </c>
      <c r="AO996">
        <v>7</v>
      </c>
      <c r="AP996">
        <v>3</v>
      </c>
      <c r="AQ996">
        <v>28</v>
      </c>
      <c r="AR996">
        <v>3</v>
      </c>
      <c r="AS996" t="s">
        <v>732</v>
      </c>
      <c r="AT996" t="s">
        <v>82</v>
      </c>
      <c r="AU996" t="s">
        <v>82</v>
      </c>
      <c r="AV996" s="1">
        <v>45545</v>
      </c>
      <c r="AW996" s="116">
        <v>3</v>
      </c>
      <c r="AX996" s="15">
        <f>VLOOKUP(dummy_data!$AU996,dummy_oppeained!B:C,2,0)</f>
        <v>3</v>
      </c>
      <c r="AY996" s="22" t="str">
        <f>VLOOKUP(AT996,dummy_oppeained!B:D,3,0)</f>
        <v>mitteeristav</v>
      </c>
      <c r="AZ996" s="72" t="str">
        <f>VLOOKUP(AS:AS,hinded_abi!B:D,3,0)</f>
        <v>NULL</v>
      </c>
      <c r="BA996" s="26" t="str">
        <f t="shared" si="45"/>
        <v xml:space="preserve"> </v>
      </c>
      <c r="BB996" s="27">
        <f t="shared" si="46"/>
        <v>0</v>
      </c>
      <c r="BC996" s="96" t="str">
        <f t="shared" si="47"/>
        <v>S00042_51905080019_õppeaine76_45545</v>
      </c>
      <c r="BD996" s="104">
        <f>COUNTIF($BC$2:BC996, BC996)</f>
        <v>1</v>
      </c>
    </row>
    <row r="997" spans="1:56" x14ac:dyDescent="0.25">
      <c r="A997" t="s">
        <v>341</v>
      </c>
      <c r="B997" t="s">
        <v>173</v>
      </c>
      <c r="C997" t="s">
        <v>174</v>
      </c>
      <c r="D997" t="s">
        <v>872</v>
      </c>
      <c r="E997">
        <v>51905080019</v>
      </c>
      <c r="F997" t="s">
        <v>50</v>
      </c>
      <c r="G997" t="s">
        <v>310</v>
      </c>
      <c r="H997" t="s">
        <v>52</v>
      </c>
      <c r="I997" t="s">
        <v>115</v>
      </c>
      <c r="J997" t="s">
        <v>52</v>
      </c>
      <c r="K997" s="1">
        <v>44440</v>
      </c>
      <c r="L997" s="20">
        <v>44970</v>
      </c>
      <c r="M997" s="1">
        <v>44247</v>
      </c>
      <c r="N997" s="18" t="s">
        <v>299</v>
      </c>
      <c r="O997" t="s">
        <v>308</v>
      </c>
      <c r="P997" t="s">
        <v>938</v>
      </c>
      <c r="Q997" t="s">
        <v>57</v>
      </c>
      <c r="R997" s="1">
        <v>44371</v>
      </c>
      <c r="S997" t="s">
        <v>774</v>
      </c>
      <c r="T997" t="s">
        <v>191</v>
      </c>
      <c r="U997" t="s">
        <v>120</v>
      </c>
      <c r="V997" t="s">
        <v>211</v>
      </c>
      <c r="W997">
        <v>1477</v>
      </c>
      <c r="X997" t="s">
        <v>62</v>
      </c>
      <c r="Y997" t="s">
        <v>53</v>
      </c>
      <c r="Z997">
        <v>2</v>
      </c>
      <c r="AA997" t="s">
        <v>63</v>
      </c>
      <c r="AB997" t="s">
        <v>64</v>
      </c>
      <c r="AC997" t="s">
        <v>84</v>
      </c>
      <c r="AD997" t="s">
        <v>115</v>
      </c>
      <c r="AE997" t="s">
        <v>53</v>
      </c>
      <c r="AF997" t="s">
        <v>53</v>
      </c>
      <c r="AG997">
        <v>106</v>
      </c>
      <c r="AH997">
        <v>47</v>
      </c>
      <c r="AI997" t="s">
        <v>230</v>
      </c>
      <c r="AJ997" t="s">
        <v>68</v>
      </c>
      <c r="AK997" t="s">
        <v>163</v>
      </c>
      <c r="AL997" t="s">
        <v>96</v>
      </c>
      <c r="AM997">
        <v>3</v>
      </c>
      <c r="AN997">
        <v>2</v>
      </c>
      <c r="AO997">
        <v>7</v>
      </c>
      <c r="AP997">
        <v>3</v>
      </c>
      <c r="AQ997">
        <v>28</v>
      </c>
      <c r="AR997">
        <v>3</v>
      </c>
      <c r="AS997" t="s">
        <v>743</v>
      </c>
      <c r="AT997" t="s">
        <v>240</v>
      </c>
      <c r="AU997" t="s">
        <v>240</v>
      </c>
      <c r="AV997" s="1">
        <v>45545</v>
      </c>
      <c r="AW997" s="116">
        <v>3</v>
      </c>
      <c r="AX997" s="40">
        <f>VLOOKUP(dummy_data!$AU997,dummy_oppeained!B:C,2,0)</f>
        <v>6</v>
      </c>
      <c r="AY997" s="22" t="str">
        <f>VLOOKUP(AT997,dummy_oppeained!B:D,3,0)</f>
        <v>eristav</v>
      </c>
      <c r="AZ997" s="72">
        <f>VLOOKUP(AS:AS,hinded_abi!B:D,3,0)</f>
        <v>1</v>
      </c>
      <c r="BA997" s="26">
        <f t="shared" si="45"/>
        <v>6</v>
      </c>
      <c r="BB997" s="27">
        <f t="shared" si="46"/>
        <v>6</v>
      </c>
      <c r="BC997" s="96" t="str">
        <f t="shared" si="47"/>
        <v>S00042_51905080019_õppeaine44_45545</v>
      </c>
      <c r="BD997" s="104">
        <f>COUNTIF($BC$2:BC997, BC997)</f>
        <v>1</v>
      </c>
    </row>
    <row r="998" spans="1:56" x14ac:dyDescent="0.25">
      <c r="A998" t="s">
        <v>341</v>
      </c>
      <c r="B998" t="s">
        <v>173</v>
      </c>
      <c r="C998" t="s">
        <v>174</v>
      </c>
      <c r="D998" t="s">
        <v>872</v>
      </c>
      <c r="E998">
        <v>51905080019</v>
      </c>
      <c r="F998" t="s">
        <v>50</v>
      </c>
      <c r="G998" t="s">
        <v>310</v>
      </c>
      <c r="H998" t="s">
        <v>52</v>
      </c>
      <c r="I998" t="s">
        <v>115</v>
      </c>
      <c r="J998" t="s">
        <v>52</v>
      </c>
      <c r="K998" s="1">
        <v>44440</v>
      </c>
      <c r="L998" s="20">
        <v>44970</v>
      </c>
      <c r="M998" s="1">
        <v>44247</v>
      </c>
      <c r="N998" s="18" t="s">
        <v>299</v>
      </c>
      <c r="O998" t="s">
        <v>308</v>
      </c>
      <c r="P998" t="s">
        <v>938</v>
      </c>
      <c r="Q998" t="s">
        <v>57</v>
      </c>
      <c r="R998" s="1">
        <v>44371</v>
      </c>
      <c r="S998" t="s">
        <v>774</v>
      </c>
      <c r="T998" t="s">
        <v>191</v>
      </c>
      <c r="U998" t="s">
        <v>120</v>
      </c>
      <c r="V998" t="s">
        <v>211</v>
      </c>
      <c r="W998">
        <v>1477</v>
      </c>
      <c r="X998" t="s">
        <v>62</v>
      </c>
      <c r="Y998" t="s">
        <v>53</v>
      </c>
      <c r="Z998">
        <v>2</v>
      </c>
      <c r="AA998" t="s">
        <v>63</v>
      </c>
      <c r="AB998" t="s">
        <v>64</v>
      </c>
      <c r="AC998" t="s">
        <v>84</v>
      </c>
      <c r="AD998" t="s">
        <v>115</v>
      </c>
      <c r="AE998" t="s">
        <v>53</v>
      </c>
      <c r="AF998" t="s">
        <v>53</v>
      </c>
      <c r="AG998">
        <v>106</v>
      </c>
      <c r="AH998">
        <v>47</v>
      </c>
      <c r="AI998" t="s">
        <v>230</v>
      </c>
      <c r="AJ998" t="s">
        <v>68</v>
      </c>
      <c r="AK998" t="s">
        <v>163</v>
      </c>
      <c r="AL998" t="s">
        <v>96</v>
      </c>
      <c r="AM998">
        <v>3</v>
      </c>
      <c r="AN998">
        <v>2</v>
      </c>
      <c r="AO998">
        <v>7</v>
      </c>
      <c r="AP998">
        <v>3</v>
      </c>
      <c r="AQ998">
        <v>28</v>
      </c>
      <c r="AR998">
        <v>3</v>
      </c>
      <c r="AS998" t="s">
        <v>743</v>
      </c>
      <c r="AT998" t="s">
        <v>73</v>
      </c>
      <c r="AU998" t="s">
        <v>73</v>
      </c>
      <c r="AV998" s="1">
        <v>44967</v>
      </c>
      <c r="AW998" s="116">
        <v>3</v>
      </c>
      <c r="AX998" s="15">
        <f>VLOOKUP(dummy_data!$AU998,dummy_oppeained!B:C,2,0)</f>
        <v>6</v>
      </c>
      <c r="AY998" s="22" t="str">
        <f>VLOOKUP(AT998,dummy_oppeained!B:D,3,0)</f>
        <v>eristav</v>
      </c>
      <c r="AZ998" s="72">
        <f>VLOOKUP(AS:AS,hinded_abi!B:D,3,0)</f>
        <v>1</v>
      </c>
      <c r="BA998" s="26">
        <f t="shared" si="45"/>
        <v>6</v>
      </c>
      <c r="BB998" s="27">
        <f t="shared" si="46"/>
        <v>6</v>
      </c>
      <c r="BC998" s="96" t="str">
        <f t="shared" si="47"/>
        <v>S00042_51905080019_õppeaine2_44967</v>
      </c>
      <c r="BD998" s="104">
        <f>COUNTIF($BC$2:BC998, BC998)</f>
        <v>1</v>
      </c>
    </row>
    <row r="999" spans="1:56" x14ac:dyDescent="0.25">
      <c r="A999" t="s">
        <v>341</v>
      </c>
      <c r="B999" t="s">
        <v>173</v>
      </c>
      <c r="C999" t="s">
        <v>174</v>
      </c>
      <c r="D999" t="s">
        <v>872</v>
      </c>
      <c r="E999">
        <v>51905080019</v>
      </c>
      <c r="F999" t="s">
        <v>50</v>
      </c>
      <c r="G999" t="s">
        <v>310</v>
      </c>
      <c r="H999" t="s">
        <v>52</v>
      </c>
      <c r="I999" t="s">
        <v>115</v>
      </c>
      <c r="J999" t="s">
        <v>52</v>
      </c>
      <c r="K999" s="1">
        <v>44440</v>
      </c>
      <c r="L999" s="20">
        <v>44970</v>
      </c>
      <c r="M999" s="1">
        <v>44247</v>
      </c>
      <c r="N999" s="18" t="s">
        <v>299</v>
      </c>
      <c r="O999" t="s">
        <v>308</v>
      </c>
      <c r="P999" t="s">
        <v>938</v>
      </c>
      <c r="Q999" t="s">
        <v>57</v>
      </c>
      <c r="R999" s="1">
        <v>44371</v>
      </c>
      <c r="S999" t="s">
        <v>774</v>
      </c>
      <c r="T999" t="s">
        <v>191</v>
      </c>
      <c r="U999" t="s">
        <v>120</v>
      </c>
      <c r="V999" t="s">
        <v>211</v>
      </c>
      <c r="W999">
        <v>1477</v>
      </c>
      <c r="X999" t="s">
        <v>62</v>
      </c>
      <c r="Y999" t="s">
        <v>53</v>
      </c>
      <c r="Z999">
        <v>2</v>
      </c>
      <c r="AA999" t="s">
        <v>63</v>
      </c>
      <c r="AB999" t="s">
        <v>64</v>
      </c>
      <c r="AC999" t="s">
        <v>84</v>
      </c>
      <c r="AD999" t="s">
        <v>115</v>
      </c>
      <c r="AE999" t="s">
        <v>53</v>
      </c>
      <c r="AF999" t="s">
        <v>53</v>
      </c>
      <c r="AG999">
        <v>106</v>
      </c>
      <c r="AH999">
        <v>47</v>
      </c>
      <c r="AI999" t="s">
        <v>230</v>
      </c>
      <c r="AJ999" t="s">
        <v>68</v>
      </c>
      <c r="AK999" t="s">
        <v>163</v>
      </c>
      <c r="AL999" t="s">
        <v>96</v>
      </c>
      <c r="AM999">
        <v>3</v>
      </c>
      <c r="AN999">
        <v>2</v>
      </c>
      <c r="AO999">
        <v>7</v>
      </c>
      <c r="AP999">
        <v>3</v>
      </c>
      <c r="AQ999">
        <v>28</v>
      </c>
      <c r="AR999">
        <v>3</v>
      </c>
      <c r="AS999" t="s">
        <v>747</v>
      </c>
      <c r="AT999" t="s">
        <v>231</v>
      </c>
      <c r="AU999" t="s">
        <v>231</v>
      </c>
      <c r="AV999" s="1">
        <v>44967</v>
      </c>
      <c r="AW999" s="116">
        <v>3</v>
      </c>
      <c r="AX999" s="40">
        <f>VLOOKUP(dummy_data!$AU999,dummy_oppeained!B:C,2,0)</f>
        <v>3</v>
      </c>
      <c r="AY999" s="22" t="str">
        <f>VLOOKUP(AT999,dummy_oppeained!B:D,3,0)</f>
        <v>mitteeristav</v>
      </c>
      <c r="AZ999" s="72">
        <f>VLOOKUP(AS:AS,hinded_abi!B:D,3,0)</f>
        <v>0</v>
      </c>
      <c r="BA999" s="26" t="str">
        <f t="shared" si="45"/>
        <v xml:space="preserve"> </v>
      </c>
      <c r="BB999" s="27">
        <f t="shared" si="46"/>
        <v>0</v>
      </c>
      <c r="BC999" s="96" t="str">
        <f t="shared" si="47"/>
        <v>S00042_51905080019_õppeaine99_44967</v>
      </c>
      <c r="BD999" s="104">
        <f>COUNTIF($BC$2:BC999, BC999)</f>
        <v>1</v>
      </c>
    </row>
    <row r="1000" spans="1:56" x14ac:dyDescent="0.25">
      <c r="A1000" t="s">
        <v>341</v>
      </c>
      <c r="B1000" t="s">
        <v>173</v>
      </c>
      <c r="C1000" t="s">
        <v>174</v>
      </c>
      <c r="D1000" t="s">
        <v>872</v>
      </c>
      <c r="E1000">
        <v>51905080019</v>
      </c>
      <c r="F1000" t="s">
        <v>50</v>
      </c>
      <c r="G1000" t="s">
        <v>310</v>
      </c>
      <c r="H1000" t="s">
        <v>52</v>
      </c>
      <c r="I1000" t="s">
        <v>115</v>
      </c>
      <c r="J1000" t="s">
        <v>52</v>
      </c>
      <c r="K1000" s="1">
        <v>44440</v>
      </c>
      <c r="L1000" s="20">
        <v>44970</v>
      </c>
      <c r="M1000" s="1">
        <v>44247</v>
      </c>
      <c r="N1000" s="18" t="s">
        <v>299</v>
      </c>
      <c r="O1000" t="s">
        <v>308</v>
      </c>
      <c r="P1000" t="s">
        <v>938</v>
      </c>
      <c r="Q1000" t="s">
        <v>57</v>
      </c>
      <c r="R1000" s="1">
        <v>44371</v>
      </c>
      <c r="S1000" t="s">
        <v>774</v>
      </c>
      <c r="T1000" t="s">
        <v>191</v>
      </c>
      <c r="U1000" t="s">
        <v>120</v>
      </c>
      <c r="V1000" t="s">
        <v>211</v>
      </c>
      <c r="W1000">
        <v>1477</v>
      </c>
      <c r="X1000" t="s">
        <v>62</v>
      </c>
      <c r="Y1000" t="s">
        <v>53</v>
      </c>
      <c r="Z1000">
        <v>2</v>
      </c>
      <c r="AA1000" t="s">
        <v>63</v>
      </c>
      <c r="AB1000" t="s">
        <v>64</v>
      </c>
      <c r="AC1000" t="s">
        <v>84</v>
      </c>
      <c r="AD1000" t="s">
        <v>115</v>
      </c>
      <c r="AE1000" t="s">
        <v>53</v>
      </c>
      <c r="AF1000" t="s">
        <v>53</v>
      </c>
      <c r="AG1000">
        <v>106</v>
      </c>
      <c r="AH1000">
        <v>47</v>
      </c>
      <c r="AI1000" t="s">
        <v>230</v>
      </c>
      <c r="AJ1000" t="s">
        <v>68</v>
      </c>
      <c r="AK1000" t="s">
        <v>163</v>
      </c>
      <c r="AL1000" t="s">
        <v>96</v>
      </c>
      <c r="AM1000">
        <v>3</v>
      </c>
      <c r="AN1000">
        <v>2</v>
      </c>
      <c r="AO1000">
        <v>7</v>
      </c>
      <c r="AP1000">
        <v>3</v>
      </c>
      <c r="AQ1000">
        <v>28</v>
      </c>
      <c r="AR1000">
        <v>3</v>
      </c>
      <c r="AS1000" t="s">
        <v>737</v>
      </c>
      <c r="AT1000" t="s">
        <v>143</v>
      </c>
      <c r="AU1000" t="s">
        <v>143</v>
      </c>
      <c r="AV1000" s="1">
        <v>45332</v>
      </c>
      <c r="AW1000" s="116">
        <v>3</v>
      </c>
      <c r="AX1000" s="15">
        <f>VLOOKUP(dummy_data!$AU1000,dummy_oppeained!B:C,2,0)</f>
        <v>5</v>
      </c>
      <c r="AY1000" s="22" t="str">
        <f>VLOOKUP(AT1000,dummy_oppeained!B:D,3,0)</f>
        <v>eristav</v>
      </c>
      <c r="AZ1000" s="72">
        <f>VLOOKUP(AS:AS,hinded_abi!B:D,3,0)</f>
        <v>4</v>
      </c>
      <c r="BA1000" s="26">
        <f t="shared" si="45"/>
        <v>20</v>
      </c>
      <c r="BB1000" s="27">
        <f t="shared" si="46"/>
        <v>5</v>
      </c>
      <c r="BC1000" s="96" t="str">
        <f t="shared" si="47"/>
        <v>S00042_51905080019_õppeaine53_45332</v>
      </c>
      <c r="BD1000" s="104">
        <f>COUNTIF($BC$2:BC1000, BC1000)</f>
        <v>1</v>
      </c>
    </row>
    <row r="1001" spans="1:56" x14ac:dyDescent="0.25">
      <c r="A1001" t="s">
        <v>341</v>
      </c>
      <c r="B1001" t="s">
        <v>173</v>
      </c>
      <c r="C1001" t="s">
        <v>174</v>
      </c>
      <c r="D1001" t="s">
        <v>872</v>
      </c>
      <c r="E1001">
        <v>51905080019</v>
      </c>
      <c r="F1001" t="s">
        <v>50</v>
      </c>
      <c r="G1001" t="s">
        <v>310</v>
      </c>
      <c r="H1001" t="s">
        <v>52</v>
      </c>
      <c r="I1001" t="s">
        <v>115</v>
      </c>
      <c r="J1001" t="s">
        <v>52</v>
      </c>
      <c r="K1001" s="1">
        <v>44440</v>
      </c>
      <c r="L1001" s="20">
        <v>44970</v>
      </c>
      <c r="M1001" s="1">
        <v>44247</v>
      </c>
      <c r="N1001" s="18" t="s">
        <v>299</v>
      </c>
      <c r="O1001" t="s">
        <v>308</v>
      </c>
      <c r="P1001" t="s">
        <v>938</v>
      </c>
      <c r="Q1001" t="s">
        <v>57</v>
      </c>
      <c r="R1001" s="1">
        <v>44371</v>
      </c>
      <c r="S1001" t="s">
        <v>774</v>
      </c>
      <c r="T1001" t="s">
        <v>191</v>
      </c>
      <c r="U1001" t="s">
        <v>120</v>
      </c>
      <c r="V1001" t="s">
        <v>211</v>
      </c>
      <c r="W1001">
        <v>1477</v>
      </c>
      <c r="X1001" t="s">
        <v>62</v>
      </c>
      <c r="Y1001" t="s">
        <v>53</v>
      </c>
      <c r="Z1001">
        <v>2</v>
      </c>
      <c r="AA1001" t="s">
        <v>63</v>
      </c>
      <c r="AB1001" t="s">
        <v>64</v>
      </c>
      <c r="AC1001" t="s">
        <v>84</v>
      </c>
      <c r="AD1001" t="s">
        <v>115</v>
      </c>
      <c r="AE1001" t="s">
        <v>53</v>
      </c>
      <c r="AF1001" t="s">
        <v>53</v>
      </c>
      <c r="AG1001">
        <v>106</v>
      </c>
      <c r="AH1001">
        <v>47</v>
      </c>
      <c r="AI1001" t="s">
        <v>230</v>
      </c>
      <c r="AJ1001" t="s">
        <v>68</v>
      </c>
      <c r="AK1001" t="s">
        <v>163</v>
      </c>
      <c r="AL1001" t="s">
        <v>96</v>
      </c>
      <c r="AM1001">
        <v>3</v>
      </c>
      <c r="AN1001">
        <v>2</v>
      </c>
      <c r="AO1001">
        <v>7</v>
      </c>
      <c r="AP1001">
        <v>3</v>
      </c>
      <c r="AQ1001">
        <v>28</v>
      </c>
      <c r="AR1001">
        <v>3</v>
      </c>
      <c r="AS1001" t="s">
        <v>732</v>
      </c>
      <c r="AT1001" t="s">
        <v>153</v>
      </c>
      <c r="AU1001" t="s">
        <v>153</v>
      </c>
      <c r="AV1001" s="1">
        <v>45332</v>
      </c>
      <c r="AW1001" s="116">
        <v>3</v>
      </c>
      <c r="AX1001" s="40">
        <f>VLOOKUP(dummy_data!$AU1001,dummy_oppeained!B:C,2,0)</f>
        <v>3</v>
      </c>
      <c r="AY1001" s="22" t="str">
        <f>VLOOKUP(AT1001,dummy_oppeained!B:D,3,0)</f>
        <v>mitteeristav</v>
      </c>
      <c r="AZ1001" s="72" t="str">
        <f>VLOOKUP(AS:AS,hinded_abi!B:D,3,0)</f>
        <v>NULL</v>
      </c>
      <c r="BA1001" s="26" t="str">
        <f t="shared" si="45"/>
        <v xml:space="preserve"> </v>
      </c>
      <c r="BB1001" s="27">
        <f t="shared" si="46"/>
        <v>0</v>
      </c>
      <c r="BC1001" s="96" t="str">
        <f t="shared" si="47"/>
        <v>S00042_51905080019_õppeaine31_45332</v>
      </c>
      <c r="BD1001" s="104">
        <f>COUNTIF($BC$2:BC1001, BC1001)</f>
        <v>1</v>
      </c>
    </row>
    <row r="1002" spans="1:56" x14ac:dyDescent="0.25">
      <c r="A1002" t="s">
        <v>341</v>
      </c>
      <c r="B1002" t="s">
        <v>173</v>
      </c>
      <c r="C1002" t="s">
        <v>174</v>
      </c>
      <c r="D1002" t="s">
        <v>872</v>
      </c>
      <c r="E1002">
        <v>51905080019</v>
      </c>
      <c r="F1002" t="s">
        <v>50</v>
      </c>
      <c r="G1002" t="s">
        <v>310</v>
      </c>
      <c r="H1002" t="s">
        <v>52</v>
      </c>
      <c r="I1002" t="s">
        <v>115</v>
      </c>
      <c r="J1002" t="s">
        <v>52</v>
      </c>
      <c r="K1002" s="1">
        <v>44440</v>
      </c>
      <c r="L1002" s="20">
        <v>44970</v>
      </c>
      <c r="M1002" s="1">
        <v>44247</v>
      </c>
      <c r="N1002" s="18" t="s">
        <v>299</v>
      </c>
      <c r="O1002" t="s">
        <v>308</v>
      </c>
      <c r="P1002" t="s">
        <v>938</v>
      </c>
      <c r="Q1002" t="s">
        <v>57</v>
      </c>
      <c r="R1002" s="1">
        <v>44371</v>
      </c>
      <c r="S1002" t="s">
        <v>774</v>
      </c>
      <c r="T1002" t="s">
        <v>191</v>
      </c>
      <c r="U1002" t="s">
        <v>120</v>
      </c>
      <c r="V1002" t="s">
        <v>211</v>
      </c>
      <c r="W1002">
        <v>1477</v>
      </c>
      <c r="X1002" t="s">
        <v>62</v>
      </c>
      <c r="Y1002" t="s">
        <v>53</v>
      </c>
      <c r="Z1002">
        <v>2</v>
      </c>
      <c r="AA1002" t="s">
        <v>63</v>
      </c>
      <c r="AB1002" t="s">
        <v>64</v>
      </c>
      <c r="AC1002" t="s">
        <v>84</v>
      </c>
      <c r="AD1002" t="s">
        <v>115</v>
      </c>
      <c r="AE1002" t="s">
        <v>53</v>
      </c>
      <c r="AF1002" t="s">
        <v>53</v>
      </c>
      <c r="AG1002">
        <v>106</v>
      </c>
      <c r="AH1002">
        <v>47</v>
      </c>
      <c r="AI1002" t="s">
        <v>230</v>
      </c>
      <c r="AJ1002" t="s">
        <v>68</v>
      </c>
      <c r="AK1002" t="s">
        <v>163</v>
      </c>
      <c r="AL1002" t="s">
        <v>96</v>
      </c>
      <c r="AM1002">
        <v>3</v>
      </c>
      <c r="AN1002">
        <v>2</v>
      </c>
      <c r="AO1002">
        <v>7</v>
      </c>
      <c r="AP1002">
        <v>3</v>
      </c>
      <c r="AQ1002">
        <v>28</v>
      </c>
      <c r="AR1002">
        <v>3</v>
      </c>
      <c r="AS1002" t="s">
        <v>745</v>
      </c>
      <c r="AT1002" t="s">
        <v>110</v>
      </c>
      <c r="AU1002" t="s">
        <v>110</v>
      </c>
      <c r="AV1002" s="1">
        <v>44084</v>
      </c>
      <c r="AW1002" s="116">
        <v>3</v>
      </c>
      <c r="AX1002" s="15">
        <f>VLOOKUP(dummy_data!$AU1002,dummy_oppeained!B:C,2,0)</f>
        <v>6</v>
      </c>
      <c r="AY1002" s="22" t="str">
        <f>VLOOKUP(AT1002,dummy_oppeained!B:D,3,0)</f>
        <v>eristav</v>
      </c>
      <c r="AZ1002" s="72">
        <f>VLOOKUP(AS:AS,hinded_abi!B:D,3,0)</f>
        <v>0</v>
      </c>
      <c r="BA1002" s="26">
        <f t="shared" si="45"/>
        <v>0</v>
      </c>
      <c r="BB1002" s="27">
        <f t="shared" si="46"/>
        <v>6</v>
      </c>
      <c r="BC1002" s="96" t="str">
        <f t="shared" si="47"/>
        <v>S00042_51905080019_õppeaine98_44084</v>
      </c>
      <c r="BD1002" s="104">
        <f>COUNTIF($BC$2:BC1002, BC1002)</f>
        <v>1</v>
      </c>
    </row>
    <row r="1003" spans="1:56" x14ac:dyDescent="0.25">
      <c r="A1003" t="s">
        <v>341</v>
      </c>
      <c r="B1003" t="s">
        <v>173</v>
      </c>
      <c r="C1003" t="s">
        <v>174</v>
      </c>
      <c r="D1003" t="s">
        <v>872</v>
      </c>
      <c r="E1003">
        <v>51905080019</v>
      </c>
      <c r="F1003" t="s">
        <v>50</v>
      </c>
      <c r="G1003" t="s">
        <v>310</v>
      </c>
      <c r="H1003" t="s">
        <v>52</v>
      </c>
      <c r="I1003" t="s">
        <v>115</v>
      </c>
      <c r="J1003" t="s">
        <v>52</v>
      </c>
      <c r="K1003" s="1">
        <v>44440</v>
      </c>
      <c r="L1003" s="20">
        <v>44970</v>
      </c>
      <c r="M1003" s="1">
        <v>44247</v>
      </c>
      <c r="N1003" s="18" t="s">
        <v>299</v>
      </c>
      <c r="O1003" t="s">
        <v>308</v>
      </c>
      <c r="P1003" t="s">
        <v>938</v>
      </c>
      <c r="Q1003" t="s">
        <v>57</v>
      </c>
      <c r="R1003" s="1">
        <v>44371</v>
      </c>
      <c r="S1003" t="s">
        <v>774</v>
      </c>
      <c r="T1003" t="s">
        <v>191</v>
      </c>
      <c r="U1003" t="s">
        <v>120</v>
      </c>
      <c r="V1003" t="s">
        <v>211</v>
      </c>
      <c r="W1003">
        <v>1477</v>
      </c>
      <c r="X1003" t="s">
        <v>62</v>
      </c>
      <c r="Y1003" t="s">
        <v>53</v>
      </c>
      <c r="Z1003">
        <v>2</v>
      </c>
      <c r="AA1003" t="s">
        <v>63</v>
      </c>
      <c r="AB1003" t="s">
        <v>64</v>
      </c>
      <c r="AC1003" t="s">
        <v>84</v>
      </c>
      <c r="AD1003" t="s">
        <v>115</v>
      </c>
      <c r="AE1003" t="s">
        <v>53</v>
      </c>
      <c r="AF1003" t="s">
        <v>53</v>
      </c>
      <c r="AG1003">
        <v>106</v>
      </c>
      <c r="AH1003">
        <v>47</v>
      </c>
      <c r="AI1003" t="s">
        <v>230</v>
      </c>
      <c r="AJ1003" t="s">
        <v>68</v>
      </c>
      <c r="AK1003" t="s">
        <v>163</v>
      </c>
      <c r="AL1003" t="s">
        <v>96</v>
      </c>
      <c r="AM1003">
        <v>3</v>
      </c>
      <c r="AN1003">
        <v>2</v>
      </c>
      <c r="AO1003">
        <v>7</v>
      </c>
      <c r="AP1003">
        <v>3</v>
      </c>
      <c r="AQ1003">
        <v>28</v>
      </c>
      <c r="AR1003">
        <v>3</v>
      </c>
      <c r="AS1003" t="s">
        <v>732</v>
      </c>
      <c r="AT1003" t="s">
        <v>129</v>
      </c>
      <c r="AU1003" t="s">
        <v>129</v>
      </c>
      <c r="AV1003" s="1">
        <v>44084</v>
      </c>
      <c r="AW1003" s="116">
        <v>3</v>
      </c>
      <c r="AX1003" s="40">
        <f>VLOOKUP(dummy_data!$AU1003,dummy_oppeained!B:C,2,0)</f>
        <v>3</v>
      </c>
      <c r="AY1003" s="22" t="str">
        <f>VLOOKUP(AT1003,dummy_oppeained!B:D,3,0)</f>
        <v>mitteeristav</v>
      </c>
      <c r="AZ1003" s="72" t="str">
        <f>VLOOKUP(AS:AS,hinded_abi!B:D,3,0)</f>
        <v>NULL</v>
      </c>
      <c r="BA1003" s="26" t="str">
        <f t="shared" si="45"/>
        <v xml:space="preserve"> </v>
      </c>
      <c r="BB1003" s="27">
        <f t="shared" si="46"/>
        <v>0</v>
      </c>
      <c r="BC1003" s="96" t="str">
        <f t="shared" si="47"/>
        <v>S00042_51905080019_õppeaine7_44084</v>
      </c>
      <c r="BD1003" s="104">
        <f>COUNTIF($BC$2:BC1003, BC1003)</f>
        <v>1</v>
      </c>
    </row>
    <row r="1004" spans="1:56" x14ac:dyDescent="0.25">
      <c r="A1004" t="s">
        <v>341</v>
      </c>
      <c r="B1004" t="s">
        <v>173</v>
      </c>
      <c r="C1004" t="s">
        <v>174</v>
      </c>
      <c r="D1004" t="s">
        <v>872</v>
      </c>
      <c r="E1004">
        <v>51905080019</v>
      </c>
      <c r="F1004" t="s">
        <v>50</v>
      </c>
      <c r="G1004" t="s">
        <v>310</v>
      </c>
      <c r="H1004" t="s">
        <v>52</v>
      </c>
      <c r="I1004" t="s">
        <v>115</v>
      </c>
      <c r="J1004" t="s">
        <v>52</v>
      </c>
      <c r="K1004" s="1">
        <v>44440</v>
      </c>
      <c r="L1004" s="20">
        <v>44970</v>
      </c>
      <c r="M1004" s="1">
        <v>44247</v>
      </c>
      <c r="N1004" s="18" t="s">
        <v>299</v>
      </c>
      <c r="O1004" t="s">
        <v>308</v>
      </c>
      <c r="P1004" t="s">
        <v>938</v>
      </c>
      <c r="Q1004" t="s">
        <v>57</v>
      </c>
      <c r="R1004" s="1">
        <v>44371</v>
      </c>
      <c r="S1004" t="s">
        <v>774</v>
      </c>
      <c r="T1004" t="s">
        <v>191</v>
      </c>
      <c r="U1004" t="s">
        <v>120</v>
      </c>
      <c r="V1004" t="s">
        <v>211</v>
      </c>
      <c r="W1004">
        <v>1477</v>
      </c>
      <c r="X1004" t="s">
        <v>62</v>
      </c>
      <c r="Y1004" t="s">
        <v>53</v>
      </c>
      <c r="Z1004">
        <v>2</v>
      </c>
      <c r="AA1004" t="s">
        <v>63</v>
      </c>
      <c r="AB1004" t="s">
        <v>64</v>
      </c>
      <c r="AC1004" t="s">
        <v>84</v>
      </c>
      <c r="AD1004" t="s">
        <v>115</v>
      </c>
      <c r="AE1004" t="s">
        <v>53</v>
      </c>
      <c r="AF1004" t="s">
        <v>53</v>
      </c>
      <c r="AG1004">
        <v>106</v>
      </c>
      <c r="AH1004">
        <v>47</v>
      </c>
      <c r="AI1004" t="s">
        <v>230</v>
      </c>
      <c r="AJ1004" t="s">
        <v>68</v>
      </c>
      <c r="AK1004" t="s">
        <v>163</v>
      </c>
      <c r="AL1004" t="s">
        <v>96</v>
      </c>
      <c r="AM1004">
        <v>3</v>
      </c>
      <c r="AN1004">
        <v>2</v>
      </c>
      <c r="AO1004">
        <v>7</v>
      </c>
      <c r="AP1004">
        <v>3</v>
      </c>
      <c r="AQ1004">
        <v>28</v>
      </c>
      <c r="AR1004">
        <v>3</v>
      </c>
      <c r="AS1004" t="s">
        <v>732</v>
      </c>
      <c r="AT1004" t="s">
        <v>109</v>
      </c>
      <c r="AU1004" t="s">
        <v>109</v>
      </c>
      <c r="AV1004" s="1">
        <v>44449</v>
      </c>
      <c r="AW1004" s="116">
        <v>3</v>
      </c>
      <c r="AX1004" s="15">
        <f>VLOOKUP(dummy_data!$AU1004,dummy_oppeained!B:C,2,0)</f>
        <v>2</v>
      </c>
      <c r="AY1004" s="22" t="str">
        <f>VLOOKUP(AT1004,dummy_oppeained!B:D,3,0)</f>
        <v>mitteeristav</v>
      </c>
      <c r="AZ1004" s="72" t="str">
        <f>VLOOKUP(AS:AS,hinded_abi!B:D,3,0)</f>
        <v>NULL</v>
      </c>
      <c r="BA1004" s="26" t="str">
        <f t="shared" si="45"/>
        <v xml:space="preserve"> </v>
      </c>
      <c r="BB1004" s="27">
        <f t="shared" si="46"/>
        <v>0</v>
      </c>
      <c r="BC1004" s="96" t="str">
        <f t="shared" si="47"/>
        <v>S00042_51905080019_õppeaine75_44449</v>
      </c>
      <c r="BD1004" s="104">
        <f>COUNTIF($BC$2:BC1004, BC1004)</f>
        <v>1</v>
      </c>
    </row>
    <row r="1005" spans="1:56" x14ac:dyDescent="0.25">
      <c r="A1005" t="s">
        <v>341</v>
      </c>
      <c r="B1005" t="s">
        <v>173</v>
      </c>
      <c r="C1005" t="s">
        <v>174</v>
      </c>
      <c r="D1005" t="s">
        <v>872</v>
      </c>
      <c r="E1005">
        <v>51905080019</v>
      </c>
      <c r="F1005" t="s">
        <v>50</v>
      </c>
      <c r="G1005" t="s">
        <v>310</v>
      </c>
      <c r="H1005" t="s">
        <v>52</v>
      </c>
      <c r="I1005" t="s">
        <v>115</v>
      </c>
      <c r="J1005" t="s">
        <v>52</v>
      </c>
      <c r="K1005" s="1">
        <v>44440</v>
      </c>
      <c r="L1005" s="20">
        <v>44970</v>
      </c>
      <c r="M1005" s="1">
        <v>44247</v>
      </c>
      <c r="N1005" s="18" t="s">
        <v>299</v>
      </c>
      <c r="O1005" t="s">
        <v>308</v>
      </c>
      <c r="P1005" t="s">
        <v>938</v>
      </c>
      <c r="Q1005" t="s">
        <v>57</v>
      </c>
      <c r="R1005" s="1">
        <v>44371</v>
      </c>
      <c r="S1005" t="s">
        <v>774</v>
      </c>
      <c r="T1005" t="s">
        <v>191</v>
      </c>
      <c r="U1005" t="s">
        <v>120</v>
      </c>
      <c r="V1005" t="s">
        <v>211</v>
      </c>
      <c r="W1005">
        <v>1477</v>
      </c>
      <c r="X1005" t="s">
        <v>62</v>
      </c>
      <c r="Y1005" t="s">
        <v>53</v>
      </c>
      <c r="Z1005">
        <v>2</v>
      </c>
      <c r="AA1005" t="s">
        <v>63</v>
      </c>
      <c r="AB1005" t="s">
        <v>64</v>
      </c>
      <c r="AC1005" t="s">
        <v>84</v>
      </c>
      <c r="AD1005" t="s">
        <v>115</v>
      </c>
      <c r="AE1005" t="s">
        <v>53</v>
      </c>
      <c r="AF1005" t="s">
        <v>53</v>
      </c>
      <c r="AG1005">
        <v>106</v>
      </c>
      <c r="AH1005">
        <v>47</v>
      </c>
      <c r="AI1005" t="s">
        <v>230</v>
      </c>
      <c r="AJ1005" t="s">
        <v>68</v>
      </c>
      <c r="AK1005" t="s">
        <v>163</v>
      </c>
      <c r="AL1005" t="s">
        <v>96</v>
      </c>
      <c r="AM1005">
        <v>3</v>
      </c>
      <c r="AN1005">
        <v>2</v>
      </c>
      <c r="AO1005">
        <v>7</v>
      </c>
      <c r="AP1005">
        <v>3</v>
      </c>
      <c r="AQ1005">
        <v>28</v>
      </c>
      <c r="AR1005">
        <v>3</v>
      </c>
      <c r="AS1005" t="s">
        <v>747</v>
      </c>
      <c r="AT1005" t="s">
        <v>257</v>
      </c>
      <c r="AU1005" t="s">
        <v>257</v>
      </c>
      <c r="AV1005" s="1">
        <v>45545</v>
      </c>
      <c r="AW1005" s="116">
        <v>3</v>
      </c>
      <c r="AX1005" s="40">
        <f>VLOOKUP(dummy_data!$AU1005,dummy_oppeained!B:C,2,0)</f>
        <v>2</v>
      </c>
      <c r="AY1005" s="22" t="str">
        <f>VLOOKUP(AT1005,dummy_oppeained!B:D,3,0)</f>
        <v>mitteeristav</v>
      </c>
      <c r="AZ1005" s="72">
        <f>VLOOKUP(AS:AS,hinded_abi!B:D,3,0)</f>
        <v>0</v>
      </c>
      <c r="BA1005" s="26" t="str">
        <f t="shared" si="45"/>
        <v xml:space="preserve"> </v>
      </c>
      <c r="BB1005" s="27">
        <f t="shared" si="46"/>
        <v>0</v>
      </c>
      <c r="BC1005" s="96" t="str">
        <f t="shared" si="47"/>
        <v>S00042_51905080019_õppeaine89_45545</v>
      </c>
      <c r="BD1005" s="104">
        <f>COUNTIF($BC$2:BC1005, BC1005)</f>
        <v>1</v>
      </c>
    </row>
    <row r="1006" spans="1:56" x14ac:dyDescent="0.25">
      <c r="A1006" t="s">
        <v>341</v>
      </c>
      <c r="B1006" t="s">
        <v>173</v>
      </c>
      <c r="C1006" t="s">
        <v>174</v>
      </c>
      <c r="D1006" t="s">
        <v>872</v>
      </c>
      <c r="E1006">
        <v>51905080019</v>
      </c>
      <c r="F1006" t="s">
        <v>50</v>
      </c>
      <c r="G1006" t="s">
        <v>310</v>
      </c>
      <c r="H1006" t="s">
        <v>52</v>
      </c>
      <c r="I1006" t="s">
        <v>115</v>
      </c>
      <c r="J1006" t="s">
        <v>52</v>
      </c>
      <c r="K1006" s="1">
        <v>44440</v>
      </c>
      <c r="L1006" s="20">
        <v>44970</v>
      </c>
      <c r="M1006" s="1">
        <v>44247</v>
      </c>
      <c r="N1006" s="18" t="s">
        <v>299</v>
      </c>
      <c r="O1006" t="s">
        <v>308</v>
      </c>
      <c r="P1006" t="s">
        <v>938</v>
      </c>
      <c r="Q1006" t="s">
        <v>57</v>
      </c>
      <c r="R1006" s="1">
        <v>44371</v>
      </c>
      <c r="S1006" t="s">
        <v>774</v>
      </c>
      <c r="T1006" t="s">
        <v>191</v>
      </c>
      <c r="U1006" t="s">
        <v>120</v>
      </c>
      <c r="V1006" t="s">
        <v>211</v>
      </c>
      <c r="W1006">
        <v>1477</v>
      </c>
      <c r="X1006" t="s">
        <v>62</v>
      </c>
      <c r="Y1006" t="s">
        <v>53</v>
      </c>
      <c r="Z1006">
        <v>3</v>
      </c>
      <c r="AA1006" t="s">
        <v>63</v>
      </c>
      <c r="AB1006" t="s">
        <v>64</v>
      </c>
      <c r="AC1006" t="s">
        <v>106</v>
      </c>
      <c r="AD1006" t="s">
        <v>115</v>
      </c>
      <c r="AE1006" t="s">
        <v>53</v>
      </c>
      <c r="AF1006" t="s">
        <v>53</v>
      </c>
      <c r="AG1006">
        <v>106</v>
      </c>
      <c r="AH1006">
        <v>38</v>
      </c>
      <c r="AI1006" t="s">
        <v>230</v>
      </c>
      <c r="AJ1006" t="s">
        <v>181</v>
      </c>
      <c r="AK1006" t="s">
        <v>163</v>
      </c>
      <c r="AL1006" t="s">
        <v>169</v>
      </c>
      <c r="AM1006">
        <v>3</v>
      </c>
      <c r="AN1006">
        <v>3</v>
      </c>
      <c r="AO1006">
        <v>7</v>
      </c>
      <c r="AP1006">
        <v>2</v>
      </c>
      <c r="AQ1006">
        <v>27</v>
      </c>
      <c r="AR1006">
        <v>3</v>
      </c>
      <c r="AS1006" t="s">
        <v>745</v>
      </c>
      <c r="AT1006" t="s">
        <v>259</v>
      </c>
      <c r="AU1006" t="s">
        <v>259</v>
      </c>
      <c r="AV1006" s="1">
        <v>44237</v>
      </c>
      <c r="AW1006" s="116">
        <v>3</v>
      </c>
      <c r="AX1006" s="15">
        <f>VLOOKUP(dummy_data!$AU1006,dummy_oppeained!B:C,2,0)</f>
        <v>6</v>
      </c>
      <c r="AY1006" s="22" t="str">
        <f>VLOOKUP(AT1006,dummy_oppeained!B:D,3,0)</f>
        <v>eristav</v>
      </c>
      <c r="AZ1006" s="72">
        <f>VLOOKUP(AS:AS,hinded_abi!B:D,3,0)</f>
        <v>0</v>
      </c>
      <c r="BA1006" s="26">
        <f t="shared" si="45"/>
        <v>0</v>
      </c>
      <c r="BB1006" s="27">
        <f t="shared" si="46"/>
        <v>6</v>
      </c>
      <c r="BC1006" s="96" t="str">
        <f t="shared" si="47"/>
        <v>S00042_51905080019_õppeaine69_44237</v>
      </c>
      <c r="BD1006" s="104">
        <f>COUNTIF($BC$2:BC1006, BC1006)</f>
        <v>1</v>
      </c>
    </row>
    <row r="1007" spans="1:56" x14ac:dyDescent="0.25">
      <c r="A1007" t="s">
        <v>341</v>
      </c>
      <c r="B1007" t="s">
        <v>173</v>
      </c>
      <c r="C1007" t="s">
        <v>174</v>
      </c>
      <c r="D1007" t="s">
        <v>872</v>
      </c>
      <c r="E1007">
        <v>51905080019</v>
      </c>
      <c r="F1007" t="s">
        <v>50</v>
      </c>
      <c r="G1007" t="s">
        <v>310</v>
      </c>
      <c r="H1007" t="s">
        <v>52</v>
      </c>
      <c r="I1007" t="s">
        <v>115</v>
      </c>
      <c r="J1007" t="s">
        <v>52</v>
      </c>
      <c r="K1007" s="1">
        <v>44440</v>
      </c>
      <c r="L1007" s="20">
        <v>44970</v>
      </c>
      <c r="M1007" s="1">
        <v>44247</v>
      </c>
      <c r="N1007" s="18" t="s">
        <v>299</v>
      </c>
      <c r="O1007" t="s">
        <v>308</v>
      </c>
      <c r="P1007" t="s">
        <v>938</v>
      </c>
      <c r="Q1007" t="s">
        <v>57</v>
      </c>
      <c r="R1007" s="1">
        <v>44371</v>
      </c>
      <c r="S1007" t="s">
        <v>774</v>
      </c>
      <c r="T1007" t="s">
        <v>191</v>
      </c>
      <c r="U1007" t="s">
        <v>120</v>
      </c>
      <c r="V1007" t="s">
        <v>211</v>
      </c>
      <c r="W1007">
        <v>1477</v>
      </c>
      <c r="X1007" t="s">
        <v>62</v>
      </c>
      <c r="Y1007" t="s">
        <v>53</v>
      </c>
      <c r="Z1007">
        <v>3</v>
      </c>
      <c r="AA1007" t="s">
        <v>63</v>
      </c>
      <c r="AB1007" t="s">
        <v>64</v>
      </c>
      <c r="AC1007" t="s">
        <v>106</v>
      </c>
      <c r="AD1007" t="s">
        <v>115</v>
      </c>
      <c r="AE1007" t="s">
        <v>53</v>
      </c>
      <c r="AF1007" t="s">
        <v>53</v>
      </c>
      <c r="AG1007">
        <v>106</v>
      </c>
      <c r="AH1007">
        <v>38</v>
      </c>
      <c r="AI1007" t="s">
        <v>230</v>
      </c>
      <c r="AJ1007" t="s">
        <v>181</v>
      </c>
      <c r="AK1007" t="s">
        <v>163</v>
      </c>
      <c r="AL1007" t="s">
        <v>169</v>
      </c>
      <c r="AM1007">
        <v>3</v>
      </c>
      <c r="AN1007">
        <v>3</v>
      </c>
      <c r="AO1007">
        <v>7</v>
      </c>
      <c r="AP1007">
        <v>2</v>
      </c>
      <c r="AQ1007">
        <v>27</v>
      </c>
      <c r="AR1007">
        <v>3</v>
      </c>
      <c r="AS1007" t="s">
        <v>745</v>
      </c>
      <c r="AT1007" t="s">
        <v>142</v>
      </c>
      <c r="AU1007" t="s">
        <v>142</v>
      </c>
      <c r="AV1007" s="1">
        <v>45332</v>
      </c>
      <c r="AW1007" s="116">
        <v>3</v>
      </c>
      <c r="AX1007" s="40">
        <f>VLOOKUP(dummy_data!$AU1007,dummy_oppeained!B:C,2,0)</f>
        <v>5</v>
      </c>
      <c r="AY1007" s="22" t="str">
        <f>VLOOKUP(AT1007,dummy_oppeained!B:D,3,0)</f>
        <v>eristav</v>
      </c>
      <c r="AZ1007" s="72">
        <f>VLOOKUP(AS:AS,hinded_abi!B:D,3,0)</f>
        <v>0</v>
      </c>
      <c r="BA1007" s="26">
        <f t="shared" si="45"/>
        <v>0</v>
      </c>
      <c r="BB1007" s="27">
        <f t="shared" si="46"/>
        <v>5</v>
      </c>
      <c r="BC1007" s="96" t="str">
        <f t="shared" si="47"/>
        <v>S00042_51905080019_õppeaine25_45332</v>
      </c>
      <c r="BD1007" s="104">
        <f>COUNTIF($BC$2:BC1007, BC1007)</f>
        <v>1</v>
      </c>
    </row>
    <row r="1008" spans="1:56" x14ac:dyDescent="0.25">
      <c r="A1008" t="s">
        <v>341</v>
      </c>
      <c r="B1008" t="s">
        <v>173</v>
      </c>
      <c r="C1008" t="s">
        <v>174</v>
      </c>
      <c r="D1008" t="s">
        <v>872</v>
      </c>
      <c r="E1008">
        <v>51905080019</v>
      </c>
      <c r="F1008" t="s">
        <v>50</v>
      </c>
      <c r="G1008" t="s">
        <v>310</v>
      </c>
      <c r="H1008" t="s">
        <v>52</v>
      </c>
      <c r="I1008" t="s">
        <v>115</v>
      </c>
      <c r="J1008" t="s">
        <v>52</v>
      </c>
      <c r="K1008" s="1">
        <v>44440</v>
      </c>
      <c r="L1008" s="20">
        <v>44970</v>
      </c>
      <c r="M1008" s="1">
        <v>44247</v>
      </c>
      <c r="N1008" s="18" t="s">
        <v>299</v>
      </c>
      <c r="O1008" t="s">
        <v>308</v>
      </c>
      <c r="P1008" t="s">
        <v>938</v>
      </c>
      <c r="Q1008" t="s">
        <v>57</v>
      </c>
      <c r="R1008" s="1">
        <v>44371</v>
      </c>
      <c r="S1008" t="s">
        <v>774</v>
      </c>
      <c r="T1008" t="s">
        <v>191</v>
      </c>
      <c r="U1008" t="s">
        <v>120</v>
      </c>
      <c r="V1008" t="s">
        <v>211</v>
      </c>
      <c r="W1008">
        <v>1477</v>
      </c>
      <c r="X1008" t="s">
        <v>62</v>
      </c>
      <c r="Y1008" t="s">
        <v>53</v>
      </c>
      <c r="Z1008">
        <v>3</v>
      </c>
      <c r="AA1008" t="s">
        <v>63</v>
      </c>
      <c r="AB1008" t="s">
        <v>64</v>
      </c>
      <c r="AC1008" t="s">
        <v>106</v>
      </c>
      <c r="AD1008" t="s">
        <v>115</v>
      </c>
      <c r="AE1008" t="s">
        <v>53</v>
      </c>
      <c r="AF1008" t="s">
        <v>53</v>
      </c>
      <c r="AG1008">
        <v>106</v>
      </c>
      <c r="AH1008">
        <v>38</v>
      </c>
      <c r="AI1008" t="s">
        <v>230</v>
      </c>
      <c r="AJ1008" t="s">
        <v>181</v>
      </c>
      <c r="AK1008" t="s">
        <v>163</v>
      </c>
      <c r="AL1008" t="s">
        <v>169</v>
      </c>
      <c r="AM1008">
        <v>3</v>
      </c>
      <c r="AN1008">
        <v>3</v>
      </c>
      <c r="AO1008">
        <v>7</v>
      </c>
      <c r="AP1008">
        <v>2</v>
      </c>
      <c r="AQ1008">
        <v>27</v>
      </c>
      <c r="AR1008">
        <v>3</v>
      </c>
      <c r="AS1008" t="s">
        <v>732</v>
      </c>
      <c r="AT1008" t="s">
        <v>217</v>
      </c>
      <c r="AU1008" t="s">
        <v>217</v>
      </c>
      <c r="AV1008" s="1">
        <v>44967</v>
      </c>
      <c r="AW1008" s="116">
        <v>3</v>
      </c>
      <c r="AX1008" s="15">
        <f>VLOOKUP(dummy_data!$AU1008,dummy_oppeained!B:C,2,0)</f>
        <v>3</v>
      </c>
      <c r="AY1008" s="22" t="str">
        <f>VLOOKUP(AT1008,dummy_oppeained!B:D,3,0)</f>
        <v>mitteeristav</v>
      </c>
      <c r="AZ1008" s="72" t="str">
        <f>VLOOKUP(AS:AS,hinded_abi!B:D,3,0)</f>
        <v>NULL</v>
      </c>
      <c r="BA1008" s="26" t="str">
        <f t="shared" si="45"/>
        <v xml:space="preserve"> </v>
      </c>
      <c r="BB1008" s="27">
        <f t="shared" si="46"/>
        <v>0</v>
      </c>
      <c r="BC1008" s="96" t="str">
        <f t="shared" si="47"/>
        <v>S00042_51905080019_õppeaine49_44967</v>
      </c>
      <c r="BD1008" s="104">
        <f>COUNTIF($BC$2:BC1008, BC1008)</f>
        <v>1</v>
      </c>
    </row>
    <row r="1009" spans="1:56" x14ac:dyDescent="0.25">
      <c r="A1009" t="s">
        <v>341</v>
      </c>
      <c r="B1009" t="s">
        <v>173</v>
      </c>
      <c r="C1009" t="s">
        <v>174</v>
      </c>
      <c r="D1009" t="s">
        <v>872</v>
      </c>
      <c r="E1009">
        <v>51905080019</v>
      </c>
      <c r="F1009" t="s">
        <v>50</v>
      </c>
      <c r="G1009" t="s">
        <v>310</v>
      </c>
      <c r="H1009" t="s">
        <v>52</v>
      </c>
      <c r="I1009" t="s">
        <v>115</v>
      </c>
      <c r="J1009" t="s">
        <v>52</v>
      </c>
      <c r="K1009" s="1">
        <v>44440</v>
      </c>
      <c r="L1009" s="20">
        <v>44970</v>
      </c>
      <c r="M1009" s="1">
        <v>44247</v>
      </c>
      <c r="N1009" s="18" t="s">
        <v>299</v>
      </c>
      <c r="O1009" t="s">
        <v>308</v>
      </c>
      <c r="P1009" t="s">
        <v>938</v>
      </c>
      <c r="Q1009" t="s">
        <v>57</v>
      </c>
      <c r="R1009" s="1">
        <v>44371</v>
      </c>
      <c r="S1009" t="s">
        <v>774</v>
      </c>
      <c r="T1009" t="s">
        <v>191</v>
      </c>
      <c r="U1009" t="s">
        <v>120</v>
      </c>
      <c r="V1009" t="s">
        <v>211</v>
      </c>
      <c r="W1009">
        <v>1477</v>
      </c>
      <c r="X1009" t="s">
        <v>62</v>
      </c>
      <c r="Y1009" t="s">
        <v>53</v>
      </c>
      <c r="Z1009">
        <v>3</v>
      </c>
      <c r="AA1009" t="s">
        <v>63</v>
      </c>
      <c r="AB1009" t="s">
        <v>64</v>
      </c>
      <c r="AC1009" t="s">
        <v>106</v>
      </c>
      <c r="AD1009" t="s">
        <v>115</v>
      </c>
      <c r="AE1009" t="s">
        <v>53</v>
      </c>
      <c r="AF1009" t="s">
        <v>53</v>
      </c>
      <c r="AG1009">
        <v>106</v>
      </c>
      <c r="AH1009">
        <v>38</v>
      </c>
      <c r="AI1009" t="s">
        <v>230</v>
      </c>
      <c r="AJ1009" t="s">
        <v>181</v>
      </c>
      <c r="AK1009" t="s">
        <v>163</v>
      </c>
      <c r="AL1009" t="s">
        <v>169</v>
      </c>
      <c r="AM1009">
        <v>3</v>
      </c>
      <c r="AN1009">
        <v>3</v>
      </c>
      <c r="AO1009">
        <v>7</v>
      </c>
      <c r="AP1009">
        <v>2</v>
      </c>
      <c r="AQ1009">
        <v>27</v>
      </c>
      <c r="AR1009">
        <v>3</v>
      </c>
      <c r="AS1009" t="s">
        <v>732</v>
      </c>
      <c r="AT1009" t="s">
        <v>199</v>
      </c>
      <c r="AU1009" t="s">
        <v>199</v>
      </c>
      <c r="AV1009" s="1">
        <v>44237</v>
      </c>
      <c r="AW1009" s="116">
        <v>3</v>
      </c>
      <c r="AX1009" s="40">
        <f>VLOOKUP(dummy_data!$AU1009,dummy_oppeained!B:C,2,0)</f>
        <v>3</v>
      </c>
      <c r="AY1009" s="22" t="str">
        <f>VLOOKUP(AT1009,dummy_oppeained!B:D,3,0)</f>
        <v>mitteeristav</v>
      </c>
      <c r="AZ1009" s="72" t="str">
        <f>VLOOKUP(AS:AS,hinded_abi!B:D,3,0)</f>
        <v>NULL</v>
      </c>
      <c r="BA1009" s="26" t="str">
        <f t="shared" si="45"/>
        <v xml:space="preserve"> </v>
      </c>
      <c r="BB1009" s="27">
        <f t="shared" si="46"/>
        <v>0</v>
      </c>
      <c r="BC1009" s="96" t="str">
        <f t="shared" si="47"/>
        <v>S00042_51905080019_õppeaine43_44237</v>
      </c>
      <c r="BD1009" s="104">
        <f>COUNTIF($BC$2:BC1009, BC1009)</f>
        <v>1</v>
      </c>
    </row>
    <row r="1010" spans="1:56" x14ac:dyDescent="0.25">
      <c r="A1010" t="s">
        <v>341</v>
      </c>
      <c r="B1010" t="s">
        <v>173</v>
      </c>
      <c r="C1010" t="s">
        <v>174</v>
      </c>
      <c r="D1010" t="s">
        <v>872</v>
      </c>
      <c r="E1010">
        <v>51905080019</v>
      </c>
      <c r="F1010" t="s">
        <v>50</v>
      </c>
      <c r="G1010" t="s">
        <v>310</v>
      </c>
      <c r="H1010" t="s">
        <v>52</v>
      </c>
      <c r="I1010" t="s">
        <v>115</v>
      </c>
      <c r="J1010" t="s">
        <v>52</v>
      </c>
      <c r="K1010" s="1">
        <v>44440</v>
      </c>
      <c r="L1010" s="20">
        <v>44970</v>
      </c>
      <c r="M1010" s="1">
        <v>44247</v>
      </c>
      <c r="N1010" s="18" t="s">
        <v>299</v>
      </c>
      <c r="O1010" t="s">
        <v>308</v>
      </c>
      <c r="P1010" t="s">
        <v>938</v>
      </c>
      <c r="Q1010" t="s">
        <v>57</v>
      </c>
      <c r="R1010" s="1">
        <v>44371</v>
      </c>
      <c r="S1010" t="s">
        <v>774</v>
      </c>
      <c r="T1010" t="s">
        <v>191</v>
      </c>
      <c r="U1010" t="s">
        <v>120</v>
      </c>
      <c r="V1010" t="s">
        <v>211</v>
      </c>
      <c r="W1010">
        <v>1477</v>
      </c>
      <c r="X1010" t="s">
        <v>62</v>
      </c>
      <c r="Y1010" t="s">
        <v>53</v>
      </c>
      <c r="Z1010">
        <v>3</v>
      </c>
      <c r="AA1010" t="s">
        <v>63</v>
      </c>
      <c r="AB1010" t="s">
        <v>64</v>
      </c>
      <c r="AC1010" t="s">
        <v>106</v>
      </c>
      <c r="AD1010" t="s">
        <v>115</v>
      </c>
      <c r="AE1010" t="s">
        <v>53</v>
      </c>
      <c r="AF1010" t="s">
        <v>53</v>
      </c>
      <c r="AG1010">
        <v>106</v>
      </c>
      <c r="AH1010">
        <v>38</v>
      </c>
      <c r="AI1010" t="s">
        <v>230</v>
      </c>
      <c r="AJ1010" t="s">
        <v>181</v>
      </c>
      <c r="AK1010" t="s">
        <v>163</v>
      </c>
      <c r="AL1010" t="s">
        <v>169</v>
      </c>
      <c r="AM1010">
        <v>3</v>
      </c>
      <c r="AN1010">
        <v>3</v>
      </c>
      <c r="AO1010">
        <v>7</v>
      </c>
      <c r="AP1010">
        <v>2</v>
      </c>
      <c r="AQ1010">
        <v>27</v>
      </c>
      <c r="AR1010">
        <v>3</v>
      </c>
      <c r="AS1010" t="s">
        <v>741</v>
      </c>
      <c r="AT1010" t="s">
        <v>130</v>
      </c>
      <c r="AU1010" t="s">
        <v>130</v>
      </c>
      <c r="AV1010" s="1">
        <v>44814</v>
      </c>
      <c r="AW1010" s="116">
        <v>3</v>
      </c>
      <c r="AX1010" s="15">
        <f>VLOOKUP(dummy_data!$AU1010,dummy_oppeained!B:C,2,0)</f>
        <v>6</v>
      </c>
      <c r="AY1010" s="22" t="str">
        <f>VLOOKUP(AT1010,dummy_oppeained!B:D,3,0)</f>
        <v>eristav</v>
      </c>
      <c r="AZ1010" s="72">
        <f>VLOOKUP(AS:AS,hinded_abi!B:D,3,0)</f>
        <v>2</v>
      </c>
      <c r="BA1010" s="26">
        <f t="shared" si="45"/>
        <v>12</v>
      </c>
      <c r="BB1010" s="27">
        <f t="shared" si="46"/>
        <v>6</v>
      </c>
      <c r="BC1010" s="96" t="str">
        <f t="shared" si="47"/>
        <v>S00042_51905080019_õppeaine36_44814</v>
      </c>
      <c r="BD1010" s="104">
        <f>COUNTIF($BC$2:BC1010, BC1010)</f>
        <v>1</v>
      </c>
    </row>
    <row r="1011" spans="1:56" x14ac:dyDescent="0.25">
      <c r="A1011" t="s">
        <v>341</v>
      </c>
      <c r="B1011" t="s">
        <v>173</v>
      </c>
      <c r="C1011" t="s">
        <v>174</v>
      </c>
      <c r="D1011" t="s">
        <v>872</v>
      </c>
      <c r="E1011">
        <v>51905080019</v>
      </c>
      <c r="F1011" t="s">
        <v>50</v>
      </c>
      <c r="G1011" t="s">
        <v>310</v>
      </c>
      <c r="H1011" t="s">
        <v>52</v>
      </c>
      <c r="I1011" t="s">
        <v>115</v>
      </c>
      <c r="J1011" t="s">
        <v>52</v>
      </c>
      <c r="K1011" s="1">
        <v>44440</v>
      </c>
      <c r="L1011" s="20">
        <v>44970</v>
      </c>
      <c r="M1011" s="1">
        <v>44247</v>
      </c>
      <c r="N1011" s="18" t="s">
        <v>299</v>
      </c>
      <c r="O1011" t="s">
        <v>308</v>
      </c>
      <c r="P1011" t="s">
        <v>938</v>
      </c>
      <c r="Q1011" t="s">
        <v>57</v>
      </c>
      <c r="R1011" s="1">
        <v>44371</v>
      </c>
      <c r="S1011" t="s">
        <v>774</v>
      </c>
      <c r="T1011" t="s">
        <v>191</v>
      </c>
      <c r="U1011" t="s">
        <v>120</v>
      </c>
      <c r="V1011" t="s">
        <v>211</v>
      </c>
      <c r="W1011">
        <v>1477</v>
      </c>
      <c r="X1011" t="s">
        <v>62</v>
      </c>
      <c r="Y1011" t="s">
        <v>53</v>
      </c>
      <c r="Z1011">
        <v>3</v>
      </c>
      <c r="AA1011" t="s">
        <v>63</v>
      </c>
      <c r="AB1011" t="s">
        <v>64</v>
      </c>
      <c r="AC1011" t="s">
        <v>106</v>
      </c>
      <c r="AD1011" t="s">
        <v>115</v>
      </c>
      <c r="AE1011" t="s">
        <v>53</v>
      </c>
      <c r="AF1011" t="s">
        <v>53</v>
      </c>
      <c r="AG1011">
        <v>106</v>
      </c>
      <c r="AH1011">
        <v>38</v>
      </c>
      <c r="AI1011" t="s">
        <v>230</v>
      </c>
      <c r="AJ1011" t="s">
        <v>181</v>
      </c>
      <c r="AK1011" t="s">
        <v>163</v>
      </c>
      <c r="AL1011" t="s">
        <v>169</v>
      </c>
      <c r="AM1011">
        <v>3</v>
      </c>
      <c r="AN1011">
        <v>3</v>
      </c>
      <c r="AO1011">
        <v>7</v>
      </c>
      <c r="AP1011">
        <v>2</v>
      </c>
      <c r="AQ1011">
        <v>27</v>
      </c>
      <c r="AR1011">
        <v>3</v>
      </c>
      <c r="AS1011" t="s">
        <v>747</v>
      </c>
      <c r="AT1011" t="s">
        <v>137</v>
      </c>
      <c r="AU1011" t="s">
        <v>137</v>
      </c>
      <c r="AV1011" s="1">
        <v>45910</v>
      </c>
      <c r="AW1011" s="116">
        <v>3</v>
      </c>
      <c r="AX1011" s="40">
        <f>VLOOKUP(dummy_data!$AU1011,dummy_oppeained!B:C,2,0)</f>
        <v>3</v>
      </c>
      <c r="AY1011" s="22" t="str">
        <f>VLOOKUP(AT1011,dummy_oppeained!B:D,3,0)</f>
        <v>mitteeristav</v>
      </c>
      <c r="AZ1011" s="72">
        <f>VLOOKUP(AS:AS,hinded_abi!B:D,3,0)</f>
        <v>0</v>
      </c>
      <c r="BA1011" s="26" t="str">
        <f t="shared" si="45"/>
        <v xml:space="preserve"> </v>
      </c>
      <c r="BB1011" s="27">
        <f t="shared" si="46"/>
        <v>0</v>
      </c>
      <c r="BC1011" s="96" t="str">
        <f t="shared" si="47"/>
        <v>S00042_51905080019_õppeaine62_45910</v>
      </c>
      <c r="BD1011" s="104">
        <f>COUNTIF($BC$2:BC1011, BC1011)</f>
        <v>1</v>
      </c>
    </row>
    <row r="1012" spans="1:56" x14ac:dyDescent="0.25">
      <c r="A1012" t="s">
        <v>341</v>
      </c>
      <c r="B1012" t="s">
        <v>173</v>
      </c>
      <c r="C1012" t="s">
        <v>174</v>
      </c>
      <c r="D1012" t="s">
        <v>872</v>
      </c>
      <c r="E1012">
        <v>51905080019</v>
      </c>
      <c r="F1012" t="s">
        <v>50</v>
      </c>
      <c r="G1012" t="s">
        <v>310</v>
      </c>
      <c r="H1012" t="s">
        <v>52</v>
      </c>
      <c r="I1012" t="s">
        <v>115</v>
      </c>
      <c r="J1012" t="s">
        <v>52</v>
      </c>
      <c r="K1012" s="1">
        <v>44440</v>
      </c>
      <c r="L1012" s="20">
        <v>44970</v>
      </c>
      <c r="M1012" s="1">
        <v>44247</v>
      </c>
      <c r="N1012" s="18" t="s">
        <v>299</v>
      </c>
      <c r="O1012" t="s">
        <v>308</v>
      </c>
      <c r="P1012" t="s">
        <v>938</v>
      </c>
      <c r="Q1012" t="s">
        <v>57</v>
      </c>
      <c r="R1012" s="1">
        <v>44371</v>
      </c>
      <c r="S1012" t="s">
        <v>774</v>
      </c>
      <c r="T1012" t="s">
        <v>191</v>
      </c>
      <c r="U1012" t="s">
        <v>120</v>
      </c>
      <c r="V1012" t="s">
        <v>211</v>
      </c>
      <c r="W1012">
        <v>1477</v>
      </c>
      <c r="X1012" t="s">
        <v>62</v>
      </c>
      <c r="Y1012" t="s">
        <v>53</v>
      </c>
      <c r="Z1012">
        <v>3</v>
      </c>
      <c r="AA1012" t="s">
        <v>63</v>
      </c>
      <c r="AB1012" t="s">
        <v>64</v>
      </c>
      <c r="AC1012" t="s">
        <v>106</v>
      </c>
      <c r="AD1012" t="s">
        <v>115</v>
      </c>
      <c r="AE1012" t="s">
        <v>53</v>
      </c>
      <c r="AF1012" t="s">
        <v>53</v>
      </c>
      <c r="AG1012">
        <v>106</v>
      </c>
      <c r="AH1012">
        <v>38</v>
      </c>
      <c r="AI1012" t="s">
        <v>230</v>
      </c>
      <c r="AJ1012" t="s">
        <v>181</v>
      </c>
      <c r="AK1012" t="s">
        <v>163</v>
      </c>
      <c r="AL1012" t="s">
        <v>169</v>
      </c>
      <c r="AM1012">
        <v>3</v>
      </c>
      <c r="AN1012">
        <v>3</v>
      </c>
      <c r="AO1012">
        <v>7</v>
      </c>
      <c r="AP1012">
        <v>2</v>
      </c>
      <c r="AQ1012">
        <v>27</v>
      </c>
      <c r="AR1012">
        <v>3</v>
      </c>
      <c r="AS1012" t="s">
        <v>732</v>
      </c>
      <c r="AT1012" t="s">
        <v>185</v>
      </c>
      <c r="AU1012" t="s">
        <v>185</v>
      </c>
      <c r="AV1012" s="1">
        <v>44814</v>
      </c>
      <c r="AW1012" s="116">
        <v>3</v>
      </c>
      <c r="AX1012" s="15">
        <f>VLOOKUP(dummy_data!$AU1012,dummy_oppeained!B:C,2,0)</f>
        <v>3</v>
      </c>
      <c r="AY1012" s="22" t="str">
        <f>VLOOKUP(AT1012,dummy_oppeained!B:D,3,0)</f>
        <v>mitteeristav</v>
      </c>
      <c r="AZ1012" s="72" t="str">
        <f>VLOOKUP(AS:AS,hinded_abi!B:D,3,0)</f>
        <v>NULL</v>
      </c>
      <c r="BA1012" s="26" t="str">
        <f t="shared" si="45"/>
        <v xml:space="preserve"> </v>
      </c>
      <c r="BB1012" s="27">
        <f t="shared" si="46"/>
        <v>0</v>
      </c>
      <c r="BC1012" s="96" t="str">
        <f t="shared" si="47"/>
        <v>S00042_51905080019_õppeaine6_44814</v>
      </c>
      <c r="BD1012" s="104">
        <f>COUNTIF($BC$2:BC1012, BC1012)</f>
        <v>1</v>
      </c>
    </row>
    <row r="1013" spans="1:56" x14ac:dyDescent="0.25">
      <c r="A1013" t="s">
        <v>341</v>
      </c>
      <c r="B1013" t="s">
        <v>173</v>
      </c>
      <c r="C1013" t="s">
        <v>174</v>
      </c>
      <c r="D1013" t="s">
        <v>872</v>
      </c>
      <c r="E1013">
        <v>51905080019</v>
      </c>
      <c r="F1013" t="s">
        <v>50</v>
      </c>
      <c r="G1013" t="s">
        <v>310</v>
      </c>
      <c r="H1013" t="s">
        <v>52</v>
      </c>
      <c r="I1013" t="s">
        <v>115</v>
      </c>
      <c r="J1013" t="s">
        <v>52</v>
      </c>
      <c r="K1013" s="1">
        <v>44440</v>
      </c>
      <c r="L1013" s="20">
        <v>44970</v>
      </c>
      <c r="M1013" s="1">
        <v>44247</v>
      </c>
      <c r="N1013" s="18" t="s">
        <v>299</v>
      </c>
      <c r="O1013" t="s">
        <v>308</v>
      </c>
      <c r="P1013" t="s">
        <v>938</v>
      </c>
      <c r="Q1013" t="s">
        <v>57</v>
      </c>
      <c r="R1013" s="1">
        <v>44371</v>
      </c>
      <c r="S1013" t="s">
        <v>774</v>
      </c>
      <c r="T1013" t="s">
        <v>191</v>
      </c>
      <c r="U1013" t="s">
        <v>120</v>
      </c>
      <c r="V1013" t="s">
        <v>211</v>
      </c>
      <c r="W1013">
        <v>1477</v>
      </c>
      <c r="X1013" t="s">
        <v>62</v>
      </c>
      <c r="Y1013" t="s">
        <v>53</v>
      </c>
      <c r="Z1013">
        <v>3</v>
      </c>
      <c r="AA1013" t="s">
        <v>63</v>
      </c>
      <c r="AB1013" t="s">
        <v>64</v>
      </c>
      <c r="AC1013" t="s">
        <v>106</v>
      </c>
      <c r="AD1013" t="s">
        <v>115</v>
      </c>
      <c r="AE1013" t="s">
        <v>53</v>
      </c>
      <c r="AF1013" t="s">
        <v>53</v>
      </c>
      <c r="AG1013">
        <v>106</v>
      </c>
      <c r="AH1013">
        <v>38</v>
      </c>
      <c r="AI1013" t="s">
        <v>230</v>
      </c>
      <c r="AJ1013" t="s">
        <v>181</v>
      </c>
      <c r="AK1013" t="s">
        <v>163</v>
      </c>
      <c r="AL1013" t="s">
        <v>169</v>
      </c>
      <c r="AM1013">
        <v>3</v>
      </c>
      <c r="AN1013">
        <v>3</v>
      </c>
      <c r="AO1013">
        <v>7</v>
      </c>
      <c r="AP1013">
        <v>2</v>
      </c>
      <c r="AQ1013">
        <v>27</v>
      </c>
      <c r="AR1013">
        <v>3</v>
      </c>
      <c r="AS1013" t="s">
        <v>739</v>
      </c>
      <c r="AT1013" t="s">
        <v>205</v>
      </c>
      <c r="AU1013" t="s">
        <v>205</v>
      </c>
      <c r="AV1013" s="1">
        <v>44449</v>
      </c>
      <c r="AW1013" s="116">
        <v>3</v>
      </c>
      <c r="AX1013" s="40">
        <f>VLOOKUP(dummy_data!$AU1013,dummy_oppeained!B:C,2,0)</f>
        <v>6</v>
      </c>
      <c r="AY1013" s="22" t="str">
        <f>VLOOKUP(AT1013,dummy_oppeained!B:D,3,0)</f>
        <v>eristav</v>
      </c>
      <c r="AZ1013" s="72">
        <f>VLOOKUP(AS:AS,hinded_abi!B:D,3,0)</f>
        <v>3</v>
      </c>
      <c r="BA1013" s="26">
        <f t="shared" si="45"/>
        <v>18</v>
      </c>
      <c r="BB1013" s="27">
        <f t="shared" si="46"/>
        <v>6</v>
      </c>
      <c r="BC1013" s="96" t="str">
        <f t="shared" si="47"/>
        <v>S00042_51905080019_õppeaine92_44449</v>
      </c>
      <c r="BD1013" s="104">
        <f>COUNTIF($BC$2:BC1013, BC1013)</f>
        <v>1</v>
      </c>
    </row>
    <row r="1014" spans="1:56" x14ac:dyDescent="0.25">
      <c r="A1014" t="s">
        <v>342</v>
      </c>
      <c r="B1014" t="s">
        <v>112</v>
      </c>
      <c r="C1014" t="s">
        <v>174</v>
      </c>
      <c r="D1014" t="s">
        <v>903</v>
      </c>
      <c r="E1014">
        <v>46801074061</v>
      </c>
      <c r="F1014" t="s">
        <v>50</v>
      </c>
      <c r="G1014" t="s">
        <v>175</v>
      </c>
      <c r="H1014" t="s">
        <v>52</v>
      </c>
      <c r="I1014" t="s">
        <v>115</v>
      </c>
      <c r="J1014" t="s">
        <v>115</v>
      </c>
      <c r="K1014" s="1">
        <v>43862</v>
      </c>
      <c r="L1014" t="s">
        <v>53</v>
      </c>
      <c r="M1014" s="1">
        <v>44106</v>
      </c>
      <c r="N1014" t="s">
        <v>343</v>
      </c>
      <c r="O1014" t="s">
        <v>159</v>
      </c>
      <c r="P1014" t="s">
        <v>934</v>
      </c>
      <c r="Q1014" t="s">
        <v>117</v>
      </c>
      <c r="R1014" s="1">
        <v>44430</v>
      </c>
      <c r="S1014" t="s">
        <v>774</v>
      </c>
      <c r="T1014" t="s">
        <v>119</v>
      </c>
      <c r="U1014" t="s">
        <v>120</v>
      </c>
      <c r="V1014" t="s">
        <v>160</v>
      </c>
      <c r="W1014">
        <v>80166</v>
      </c>
      <c r="X1014" t="s">
        <v>62</v>
      </c>
      <c r="Y1014" t="s">
        <v>53</v>
      </c>
      <c r="Z1014">
        <v>1</v>
      </c>
      <c r="AA1014" t="s">
        <v>284</v>
      </c>
      <c r="AB1014" t="s">
        <v>64</v>
      </c>
      <c r="AC1014" t="s">
        <v>200</v>
      </c>
      <c r="AD1014" t="s">
        <v>52</v>
      </c>
      <c r="AE1014" t="s">
        <v>271</v>
      </c>
      <c r="AF1014" t="s">
        <v>162</v>
      </c>
      <c r="AG1014">
        <v>173</v>
      </c>
      <c r="AH1014">
        <v>53</v>
      </c>
      <c r="AI1014" t="s">
        <v>218</v>
      </c>
      <c r="AJ1014" t="s">
        <v>97</v>
      </c>
      <c r="AK1014" t="s">
        <v>213</v>
      </c>
      <c r="AL1014" t="s">
        <v>68</v>
      </c>
      <c r="AM1014">
        <v>4</v>
      </c>
      <c r="AN1014">
        <v>0</v>
      </c>
      <c r="AO1014">
        <v>4</v>
      </c>
      <c r="AP1014">
        <v>5</v>
      </c>
      <c r="AQ1014">
        <v>28</v>
      </c>
      <c r="AR1014">
        <v>2</v>
      </c>
      <c r="AS1014" t="s">
        <v>739</v>
      </c>
      <c r="AT1014" t="s">
        <v>98</v>
      </c>
      <c r="AU1014" t="s">
        <v>98</v>
      </c>
      <c r="AV1014" s="1">
        <v>44237</v>
      </c>
      <c r="AW1014" s="116">
        <v>3.5</v>
      </c>
      <c r="AX1014" s="15">
        <f>VLOOKUP(dummy_data!$AU1014,dummy_oppeained!B:C,2,0)</f>
        <v>8</v>
      </c>
      <c r="AY1014" s="22" t="str">
        <f>VLOOKUP(AT1014,dummy_oppeained!B:D,3,0)</f>
        <v>eristav</v>
      </c>
      <c r="AZ1014" s="72">
        <f>VLOOKUP(AS:AS,hinded_abi!B:D,3,0)</f>
        <v>3</v>
      </c>
      <c r="BA1014" s="26">
        <f t="shared" si="45"/>
        <v>24</v>
      </c>
      <c r="BB1014" s="27">
        <f t="shared" si="46"/>
        <v>8</v>
      </c>
      <c r="BC1014" s="96" t="str">
        <f t="shared" si="47"/>
        <v>S00043_46801074061_õppeaine51_44237</v>
      </c>
      <c r="BD1014" s="104">
        <f>COUNTIF($BC$2:BC1014, BC1014)</f>
        <v>1</v>
      </c>
    </row>
    <row r="1015" spans="1:56" x14ac:dyDescent="0.25">
      <c r="A1015" t="s">
        <v>342</v>
      </c>
      <c r="B1015" t="s">
        <v>112</v>
      </c>
      <c r="C1015" t="s">
        <v>174</v>
      </c>
      <c r="D1015" t="s">
        <v>903</v>
      </c>
      <c r="E1015">
        <v>46801074061</v>
      </c>
      <c r="F1015" t="s">
        <v>50</v>
      </c>
      <c r="G1015" t="s">
        <v>175</v>
      </c>
      <c r="H1015" t="s">
        <v>52</v>
      </c>
      <c r="I1015" t="s">
        <v>115</v>
      </c>
      <c r="J1015" t="s">
        <v>115</v>
      </c>
      <c r="K1015" s="1">
        <v>43862</v>
      </c>
      <c r="L1015" t="s">
        <v>53</v>
      </c>
      <c r="M1015" s="1">
        <v>44106</v>
      </c>
      <c r="N1015" t="s">
        <v>343</v>
      </c>
      <c r="O1015" t="s">
        <v>159</v>
      </c>
      <c r="P1015" t="s">
        <v>934</v>
      </c>
      <c r="Q1015" t="s">
        <v>117</v>
      </c>
      <c r="R1015" s="1">
        <v>44430</v>
      </c>
      <c r="S1015" t="s">
        <v>774</v>
      </c>
      <c r="T1015" t="s">
        <v>119</v>
      </c>
      <c r="U1015" t="s">
        <v>120</v>
      </c>
      <c r="V1015" t="s">
        <v>160</v>
      </c>
      <c r="W1015">
        <v>80166</v>
      </c>
      <c r="X1015" t="s">
        <v>62</v>
      </c>
      <c r="Y1015" t="s">
        <v>53</v>
      </c>
      <c r="Z1015">
        <v>1</v>
      </c>
      <c r="AA1015" t="s">
        <v>284</v>
      </c>
      <c r="AB1015" t="s">
        <v>64</v>
      </c>
      <c r="AC1015" t="s">
        <v>200</v>
      </c>
      <c r="AD1015" t="s">
        <v>52</v>
      </c>
      <c r="AE1015" t="s">
        <v>271</v>
      </c>
      <c r="AF1015" t="s">
        <v>162</v>
      </c>
      <c r="AG1015">
        <v>173</v>
      </c>
      <c r="AH1015">
        <v>53</v>
      </c>
      <c r="AI1015" t="s">
        <v>218</v>
      </c>
      <c r="AJ1015" t="s">
        <v>97</v>
      </c>
      <c r="AK1015" t="s">
        <v>213</v>
      </c>
      <c r="AL1015" t="s">
        <v>68</v>
      </c>
      <c r="AM1015">
        <v>4</v>
      </c>
      <c r="AN1015">
        <v>0</v>
      </c>
      <c r="AO1015">
        <v>4</v>
      </c>
      <c r="AP1015">
        <v>5</v>
      </c>
      <c r="AQ1015">
        <v>28</v>
      </c>
      <c r="AR1015">
        <v>2</v>
      </c>
      <c r="AS1015" t="s">
        <v>732</v>
      </c>
      <c r="AT1015" t="s">
        <v>79</v>
      </c>
      <c r="AU1015" t="s">
        <v>79</v>
      </c>
      <c r="AV1015" s="1">
        <v>44967</v>
      </c>
      <c r="AW1015" s="116">
        <v>3.5</v>
      </c>
      <c r="AX1015" s="40">
        <f>VLOOKUP(dummy_data!$AU1015,dummy_oppeained!B:C,2,0)</f>
        <v>3</v>
      </c>
      <c r="AY1015" s="22" t="str">
        <f>VLOOKUP(AT1015,dummy_oppeained!B:D,3,0)</f>
        <v>mitteeristav</v>
      </c>
      <c r="AZ1015" s="72" t="str">
        <f>VLOOKUP(AS:AS,hinded_abi!B:D,3,0)</f>
        <v>NULL</v>
      </c>
      <c r="BA1015" s="26" t="str">
        <f t="shared" si="45"/>
        <v xml:space="preserve"> </v>
      </c>
      <c r="BB1015" s="27">
        <f t="shared" si="46"/>
        <v>0</v>
      </c>
      <c r="BC1015" s="96" t="str">
        <f t="shared" si="47"/>
        <v>S00043_46801074061_õppeaine59_44967</v>
      </c>
      <c r="BD1015" s="104">
        <f>COUNTIF($BC$2:BC1015, BC1015)</f>
        <v>1</v>
      </c>
    </row>
    <row r="1016" spans="1:56" x14ac:dyDescent="0.25">
      <c r="A1016" t="s">
        <v>342</v>
      </c>
      <c r="B1016" t="s">
        <v>112</v>
      </c>
      <c r="C1016" t="s">
        <v>174</v>
      </c>
      <c r="D1016" t="s">
        <v>903</v>
      </c>
      <c r="E1016">
        <v>46801074061</v>
      </c>
      <c r="F1016" t="s">
        <v>50</v>
      </c>
      <c r="G1016" t="s">
        <v>175</v>
      </c>
      <c r="H1016" t="s">
        <v>52</v>
      </c>
      <c r="I1016" t="s">
        <v>115</v>
      </c>
      <c r="J1016" t="s">
        <v>115</v>
      </c>
      <c r="K1016" s="1">
        <v>43862</v>
      </c>
      <c r="L1016" t="s">
        <v>53</v>
      </c>
      <c r="M1016" s="1">
        <v>44106</v>
      </c>
      <c r="N1016" t="s">
        <v>343</v>
      </c>
      <c r="O1016" t="s">
        <v>159</v>
      </c>
      <c r="P1016" t="s">
        <v>934</v>
      </c>
      <c r="Q1016" t="s">
        <v>117</v>
      </c>
      <c r="R1016" s="1">
        <v>44430</v>
      </c>
      <c r="S1016" t="s">
        <v>774</v>
      </c>
      <c r="T1016" t="s">
        <v>119</v>
      </c>
      <c r="U1016" t="s">
        <v>120</v>
      </c>
      <c r="V1016" t="s">
        <v>160</v>
      </c>
      <c r="W1016">
        <v>80166</v>
      </c>
      <c r="X1016" t="s">
        <v>62</v>
      </c>
      <c r="Y1016" t="s">
        <v>53</v>
      </c>
      <c r="Z1016">
        <v>1</v>
      </c>
      <c r="AA1016" t="s">
        <v>284</v>
      </c>
      <c r="AB1016" t="s">
        <v>64</v>
      </c>
      <c r="AC1016" t="s">
        <v>200</v>
      </c>
      <c r="AD1016" t="s">
        <v>52</v>
      </c>
      <c r="AE1016" t="s">
        <v>271</v>
      </c>
      <c r="AF1016" t="s">
        <v>162</v>
      </c>
      <c r="AG1016">
        <v>173</v>
      </c>
      <c r="AH1016">
        <v>53</v>
      </c>
      <c r="AI1016" t="s">
        <v>218</v>
      </c>
      <c r="AJ1016" t="s">
        <v>97</v>
      </c>
      <c r="AK1016" t="s">
        <v>213</v>
      </c>
      <c r="AL1016" t="s">
        <v>68</v>
      </c>
      <c r="AM1016">
        <v>4</v>
      </c>
      <c r="AN1016">
        <v>0</v>
      </c>
      <c r="AO1016">
        <v>4</v>
      </c>
      <c r="AP1016">
        <v>5</v>
      </c>
      <c r="AQ1016">
        <v>28</v>
      </c>
      <c r="AR1016">
        <v>2</v>
      </c>
      <c r="AS1016" t="s">
        <v>734</v>
      </c>
      <c r="AT1016" t="s">
        <v>216</v>
      </c>
      <c r="AU1016" t="s">
        <v>216</v>
      </c>
      <c r="AV1016" s="1">
        <v>45179</v>
      </c>
      <c r="AW1016" s="116">
        <v>3.5</v>
      </c>
      <c r="AX1016" s="15">
        <f>VLOOKUP(dummy_data!$AU1016,dummy_oppeained!B:C,2,0)</f>
        <v>3</v>
      </c>
      <c r="AY1016" s="22" t="str">
        <f>VLOOKUP(AT1016,dummy_oppeained!B:D,3,0)</f>
        <v>mitteeristav</v>
      </c>
      <c r="AZ1016" s="72" t="str">
        <f>VLOOKUP(AS:AS,hinded_abi!B:D,3,0)</f>
        <v>NULL</v>
      </c>
      <c r="BA1016" s="26" t="str">
        <f t="shared" si="45"/>
        <v xml:space="preserve"> </v>
      </c>
      <c r="BB1016" s="27">
        <f t="shared" si="46"/>
        <v>0</v>
      </c>
      <c r="BC1016" s="96" t="str">
        <f t="shared" si="47"/>
        <v>S00043_46801074061_õppeaine1_45179</v>
      </c>
      <c r="BD1016" s="104">
        <f>COUNTIF($BC$2:BC1016, BC1016)</f>
        <v>1</v>
      </c>
    </row>
    <row r="1017" spans="1:56" x14ac:dyDescent="0.25">
      <c r="A1017" t="s">
        <v>342</v>
      </c>
      <c r="B1017" t="s">
        <v>112</v>
      </c>
      <c r="C1017" t="s">
        <v>174</v>
      </c>
      <c r="D1017" t="s">
        <v>903</v>
      </c>
      <c r="E1017">
        <v>46801074061</v>
      </c>
      <c r="F1017" t="s">
        <v>50</v>
      </c>
      <c r="G1017" t="s">
        <v>175</v>
      </c>
      <c r="H1017" t="s">
        <v>52</v>
      </c>
      <c r="I1017" t="s">
        <v>115</v>
      </c>
      <c r="J1017" t="s">
        <v>115</v>
      </c>
      <c r="K1017" s="1">
        <v>43862</v>
      </c>
      <c r="L1017" t="s">
        <v>53</v>
      </c>
      <c r="M1017" s="1">
        <v>44106</v>
      </c>
      <c r="N1017" t="s">
        <v>343</v>
      </c>
      <c r="O1017" t="s">
        <v>159</v>
      </c>
      <c r="P1017" t="s">
        <v>934</v>
      </c>
      <c r="Q1017" t="s">
        <v>117</v>
      </c>
      <c r="R1017" s="1">
        <v>44430</v>
      </c>
      <c r="S1017" t="s">
        <v>774</v>
      </c>
      <c r="T1017" t="s">
        <v>119</v>
      </c>
      <c r="U1017" t="s">
        <v>120</v>
      </c>
      <c r="V1017" t="s">
        <v>160</v>
      </c>
      <c r="W1017">
        <v>80166</v>
      </c>
      <c r="X1017" t="s">
        <v>62</v>
      </c>
      <c r="Y1017" t="s">
        <v>53</v>
      </c>
      <c r="Z1017">
        <v>1</v>
      </c>
      <c r="AA1017" t="s">
        <v>284</v>
      </c>
      <c r="AB1017" t="s">
        <v>64</v>
      </c>
      <c r="AC1017" t="s">
        <v>200</v>
      </c>
      <c r="AD1017" t="s">
        <v>52</v>
      </c>
      <c r="AE1017" t="s">
        <v>271</v>
      </c>
      <c r="AF1017" t="s">
        <v>162</v>
      </c>
      <c r="AG1017">
        <v>173</v>
      </c>
      <c r="AH1017">
        <v>53</v>
      </c>
      <c r="AI1017" t="s">
        <v>218</v>
      </c>
      <c r="AJ1017" t="s">
        <v>97</v>
      </c>
      <c r="AK1017" t="s">
        <v>213</v>
      </c>
      <c r="AL1017" t="s">
        <v>68</v>
      </c>
      <c r="AM1017">
        <v>4</v>
      </c>
      <c r="AN1017">
        <v>0</v>
      </c>
      <c r="AO1017">
        <v>4</v>
      </c>
      <c r="AP1017">
        <v>5</v>
      </c>
      <c r="AQ1017">
        <v>28</v>
      </c>
      <c r="AR1017">
        <v>2</v>
      </c>
      <c r="AS1017" t="s">
        <v>747</v>
      </c>
      <c r="AT1017" t="s">
        <v>268</v>
      </c>
      <c r="AU1017" t="s">
        <v>268</v>
      </c>
      <c r="AV1017" s="1">
        <v>45910</v>
      </c>
      <c r="AW1017" s="116">
        <v>3.5</v>
      </c>
      <c r="AX1017" s="40">
        <f>VLOOKUP(dummy_data!$AU1017,dummy_oppeained!B:C,2,0)</f>
        <v>6</v>
      </c>
      <c r="AY1017" s="22" t="str">
        <f>VLOOKUP(AT1017,dummy_oppeained!B:D,3,0)</f>
        <v>eristav</v>
      </c>
      <c r="AZ1017" s="72">
        <f>VLOOKUP(AS:AS,hinded_abi!B:D,3,0)</f>
        <v>0</v>
      </c>
      <c r="BA1017" s="26">
        <f t="shared" si="45"/>
        <v>0</v>
      </c>
      <c r="BB1017" s="27">
        <f t="shared" si="46"/>
        <v>6</v>
      </c>
      <c r="BC1017" s="96" t="str">
        <f t="shared" si="47"/>
        <v>S00043_46801074061_õppeaine55_45910</v>
      </c>
      <c r="BD1017" s="104">
        <f>COUNTIF($BC$2:BC1017, BC1017)</f>
        <v>1</v>
      </c>
    </row>
    <row r="1018" spans="1:56" x14ac:dyDescent="0.25">
      <c r="A1018" t="s">
        <v>342</v>
      </c>
      <c r="B1018" t="s">
        <v>112</v>
      </c>
      <c r="C1018" t="s">
        <v>174</v>
      </c>
      <c r="D1018" t="s">
        <v>903</v>
      </c>
      <c r="E1018">
        <v>46801074061</v>
      </c>
      <c r="F1018" t="s">
        <v>50</v>
      </c>
      <c r="G1018" t="s">
        <v>175</v>
      </c>
      <c r="H1018" t="s">
        <v>52</v>
      </c>
      <c r="I1018" t="s">
        <v>115</v>
      </c>
      <c r="J1018" t="s">
        <v>115</v>
      </c>
      <c r="K1018" s="1">
        <v>43862</v>
      </c>
      <c r="L1018" t="s">
        <v>53</v>
      </c>
      <c r="M1018" s="1">
        <v>44106</v>
      </c>
      <c r="N1018" t="s">
        <v>343</v>
      </c>
      <c r="O1018" t="s">
        <v>159</v>
      </c>
      <c r="P1018" t="s">
        <v>934</v>
      </c>
      <c r="Q1018" t="s">
        <v>117</v>
      </c>
      <c r="R1018" s="1">
        <v>44430</v>
      </c>
      <c r="S1018" t="s">
        <v>774</v>
      </c>
      <c r="T1018" t="s">
        <v>119</v>
      </c>
      <c r="U1018" t="s">
        <v>120</v>
      </c>
      <c r="V1018" t="s">
        <v>160</v>
      </c>
      <c r="W1018">
        <v>80166</v>
      </c>
      <c r="X1018" t="s">
        <v>62</v>
      </c>
      <c r="Y1018" t="s">
        <v>53</v>
      </c>
      <c r="Z1018">
        <v>1</v>
      </c>
      <c r="AA1018" t="s">
        <v>284</v>
      </c>
      <c r="AB1018" t="s">
        <v>64</v>
      </c>
      <c r="AC1018" t="s">
        <v>200</v>
      </c>
      <c r="AD1018" t="s">
        <v>52</v>
      </c>
      <c r="AE1018" t="s">
        <v>271</v>
      </c>
      <c r="AF1018" t="s">
        <v>162</v>
      </c>
      <c r="AG1018">
        <v>173</v>
      </c>
      <c r="AH1018">
        <v>53</v>
      </c>
      <c r="AI1018" t="s">
        <v>218</v>
      </c>
      <c r="AJ1018" t="s">
        <v>97</v>
      </c>
      <c r="AK1018" t="s">
        <v>213</v>
      </c>
      <c r="AL1018" t="s">
        <v>68</v>
      </c>
      <c r="AM1018">
        <v>4</v>
      </c>
      <c r="AN1018">
        <v>0</v>
      </c>
      <c r="AO1018">
        <v>4</v>
      </c>
      <c r="AP1018">
        <v>5</v>
      </c>
      <c r="AQ1018">
        <v>28</v>
      </c>
      <c r="AR1018">
        <v>2</v>
      </c>
      <c r="AS1018" t="s">
        <v>745</v>
      </c>
      <c r="AT1018" t="s">
        <v>128</v>
      </c>
      <c r="AU1018" t="s">
        <v>128</v>
      </c>
      <c r="AV1018" s="1">
        <v>45545</v>
      </c>
      <c r="AW1018" s="116">
        <v>3.5</v>
      </c>
      <c r="AX1018" s="15">
        <f>VLOOKUP(dummy_data!$AU1018,dummy_oppeained!B:C,2,0)</f>
        <v>5</v>
      </c>
      <c r="AY1018" s="22" t="str">
        <f>VLOOKUP(AT1018,dummy_oppeained!B:D,3,0)</f>
        <v>eristav</v>
      </c>
      <c r="AZ1018" s="72">
        <f>VLOOKUP(AS:AS,hinded_abi!B:D,3,0)</f>
        <v>0</v>
      </c>
      <c r="BA1018" s="26">
        <f t="shared" si="45"/>
        <v>0</v>
      </c>
      <c r="BB1018" s="27">
        <f t="shared" si="46"/>
        <v>5</v>
      </c>
      <c r="BC1018" s="96" t="str">
        <f t="shared" si="47"/>
        <v>S00043_46801074061_õppeaine81_45545</v>
      </c>
      <c r="BD1018" s="104">
        <f>COUNTIF($BC$2:BC1018, BC1018)</f>
        <v>1</v>
      </c>
    </row>
    <row r="1019" spans="1:56" x14ac:dyDescent="0.25">
      <c r="A1019" t="s">
        <v>342</v>
      </c>
      <c r="B1019" t="s">
        <v>112</v>
      </c>
      <c r="C1019" t="s">
        <v>174</v>
      </c>
      <c r="D1019" t="s">
        <v>903</v>
      </c>
      <c r="E1019">
        <v>46801074061</v>
      </c>
      <c r="F1019" t="s">
        <v>50</v>
      </c>
      <c r="G1019" t="s">
        <v>175</v>
      </c>
      <c r="H1019" t="s">
        <v>52</v>
      </c>
      <c r="I1019" t="s">
        <v>115</v>
      </c>
      <c r="J1019" t="s">
        <v>115</v>
      </c>
      <c r="K1019" s="1">
        <v>43862</v>
      </c>
      <c r="L1019" t="s">
        <v>53</v>
      </c>
      <c r="M1019" s="1">
        <v>44106</v>
      </c>
      <c r="N1019" t="s">
        <v>343</v>
      </c>
      <c r="O1019" t="s">
        <v>159</v>
      </c>
      <c r="P1019" t="s">
        <v>934</v>
      </c>
      <c r="Q1019" t="s">
        <v>117</v>
      </c>
      <c r="R1019" s="1">
        <v>44430</v>
      </c>
      <c r="S1019" t="s">
        <v>774</v>
      </c>
      <c r="T1019" t="s">
        <v>119</v>
      </c>
      <c r="U1019" t="s">
        <v>120</v>
      </c>
      <c r="V1019" t="s">
        <v>160</v>
      </c>
      <c r="W1019">
        <v>80166</v>
      </c>
      <c r="X1019" t="s">
        <v>62</v>
      </c>
      <c r="Y1019" t="s">
        <v>53</v>
      </c>
      <c r="Z1019">
        <v>1</v>
      </c>
      <c r="AA1019" t="s">
        <v>284</v>
      </c>
      <c r="AB1019" t="s">
        <v>64</v>
      </c>
      <c r="AC1019" t="s">
        <v>200</v>
      </c>
      <c r="AD1019" t="s">
        <v>52</v>
      </c>
      <c r="AE1019" t="s">
        <v>271</v>
      </c>
      <c r="AF1019" t="s">
        <v>162</v>
      </c>
      <c r="AG1019">
        <v>173</v>
      </c>
      <c r="AH1019">
        <v>53</v>
      </c>
      <c r="AI1019" t="s">
        <v>218</v>
      </c>
      <c r="AJ1019" t="s">
        <v>97</v>
      </c>
      <c r="AK1019" t="s">
        <v>213</v>
      </c>
      <c r="AL1019" t="s">
        <v>68</v>
      </c>
      <c r="AM1019">
        <v>4</v>
      </c>
      <c r="AN1019">
        <v>0</v>
      </c>
      <c r="AO1019">
        <v>4</v>
      </c>
      <c r="AP1019">
        <v>5</v>
      </c>
      <c r="AQ1019">
        <v>28</v>
      </c>
      <c r="AR1019">
        <v>2</v>
      </c>
      <c r="AS1019" t="s">
        <v>745</v>
      </c>
      <c r="AT1019" t="s">
        <v>81</v>
      </c>
      <c r="AU1019" t="s">
        <v>81</v>
      </c>
      <c r="AV1019" s="1">
        <v>44449</v>
      </c>
      <c r="AW1019" s="116">
        <v>3.5</v>
      </c>
      <c r="AX1019" s="40">
        <f>VLOOKUP(dummy_data!$AU1019,dummy_oppeained!B:C,2,0)</f>
        <v>6</v>
      </c>
      <c r="AY1019" s="22" t="str">
        <f>VLOOKUP(AT1019,dummy_oppeained!B:D,3,0)</f>
        <v>eristav</v>
      </c>
      <c r="AZ1019" s="72">
        <f>VLOOKUP(AS:AS,hinded_abi!B:D,3,0)</f>
        <v>0</v>
      </c>
      <c r="BA1019" s="26">
        <f t="shared" si="45"/>
        <v>0</v>
      </c>
      <c r="BB1019" s="27">
        <f t="shared" si="46"/>
        <v>6</v>
      </c>
      <c r="BC1019" s="96" t="str">
        <f t="shared" si="47"/>
        <v>S00043_46801074061_õppeaine84_44449</v>
      </c>
      <c r="BD1019" s="104">
        <f>COUNTIF($BC$2:BC1019, BC1019)</f>
        <v>1</v>
      </c>
    </row>
    <row r="1020" spans="1:56" x14ac:dyDescent="0.25">
      <c r="A1020" t="s">
        <v>342</v>
      </c>
      <c r="B1020" t="s">
        <v>112</v>
      </c>
      <c r="C1020" t="s">
        <v>174</v>
      </c>
      <c r="D1020" t="s">
        <v>903</v>
      </c>
      <c r="E1020">
        <v>46801074061</v>
      </c>
      <c r="F1020" t="s">
        <v>50</v>
      </c>
      <c r="G1020" t="s">
        <v>175</v>
      </c>
      <c r="H1020" t="s">
        <v>52</v>
      </c>
      <c r="I1020" t="s">
        <v>115</v>
      </c>
      <c r="J1020" t="s">
        <v>115</v>
      </c>
      <c r="K1020" s="1">
        <v>43862</v>
      </c>
      <c r="L1020" t="s">
        <v>53</v>
      </c>
      <c r="M1020" s="1">
        <v>44106</v>
      </c>
      <c r="N1020" t="s">
        <v>343</v>
      </c>
      <c r="O1020" t="s">
        <v>159</v>
      </c>
      <c r="P1020" t="s">
        <v>934</v>
      </c>
      <c r="Q1020" t="s">
        <v>117</v>
      </c>
      <c r="R1020" s="1">
        <v>44430</v>
      </c>
      <c r="S1020" t="s">
        <v>774</v>
      </c>
      <c r="T1020" t="s">
        <v>119</v>
      </c>
      <c r="U1020" t="s">
        <v>120</v>
      </c>
      <c r="V1020" t="s">
        <v>160</v>
      </c>
      <c r="W1020">
        <v>80166</v>
      </c>
      <c r="X1020" t="s">
        <v>62</v>
      </c>
      <c r="Y1020" t="s">
        <v>53</v>
      </c>
      <c r="Z1020">
        <v>2</v>
      </c>
      <c r="AA1020" t="s">
        <v>284</v>
      </c>
      <c r="AB1020" t="s">
        <v>64</v>
      </c>
      <c r="AC1020" t="s">
        <v>106</v>
      </c>
      <c r="AD1020" t="s">
        <v>52</v>
      </c>
      <c r="AE1020" t="s">
        <v>271</v>
      </c>
      <c r="AF1020" t="s">
        <v>162</v>
      </c>
      <c r="AG1020">
        <v>173</v>
      </c>
      <c r="AH1020">
        <v>46</v>
      </c>
      <c r="AI1020" t="s">
        <v>218</v>
      </c>
      <c r="AJ1020" t="s">
        <v>170</v>
      </c>
      <c r="AK1020" t="s">
        <v>213</v>
      </c>
      <c r="AL1020" t="s">
        <v>107</v>
      </c>
      <c r="AM1020">
        <v>4</v>
      </c>
      <c r="AN1020">
        <v>0</v>
      </c>
      <c r="AO1020">
        <v>4</v>
      </c>
      <c r="AP1020">
        <v>3</v>
      </c>
      <c r="AQ1020">
        <v>43</v>
      </c>
      <c r="AR1020">
        <v>2</v>
      </c>
      <c r="AS1020" t="s">
        <v>732</v>
      </c>
      <c r="AT1020" t="s">
        <v>151</v>
      </c>
      <c r="AU1020" t="s">
        <v>151</v>
      </c>
      <c r="AV1020" s="1">
        <v>44449</v>
      </c>
      <c r="AW1020" s="116">
        <v>3.5</v>
      </c>
      <c r="AX1020" s="15">
        <f>VLOOKUP(dummy_data!$AU1020,dummy_oppeained!B:C,2,0)</f>
        <v>3</v>
      </c>
      <c r="AY1020" s="22" t="str">
        <f>VLOOKUP(AT1020,dummy_oppeained!B:D,3,0)</f>
        <v>mitteeristav</v>
      </c>
      <c r="AZ1020" s="72" t="str">
        <f>VLOOKUP(AS:AS,hinded_abi!B:D,3,0)</f>
        <v>NULL</v>
      </c>
      <c r="BA1020" s="26" t="str">
        <f t="shared" si="45"/>
        <v xml:space="preserve"> </v>
      </c>
      <c r="BB1020" s="27">
        <f t="shared" si="46"/>
        <v>0</v>
      </c>
      <c r="BC1020" s="96" t="str">
        <f t="shared" si="47"/>
        <v>S00043_46801074061_õppeaine90_44449</v>
      </c>
      <c r="BD1020" s="104">
        <f>COUNTIF($BC$2:BC1020, BC1020)</f>
        <v>1</v>
      </c>
    </row>
    <row r="1021" spans="1:56" x14ac:dyDescent="0.25">
      <c r="A1021" t="s">
        <v>342</v>
      </c>
      <c r="B1021" t="s">
        <v>112</v>
      </c>
      <c r="C1021" t="s">
        <v>174</v>
      </c>
      <c r="D1021" t="s">
        <v>903</v>
      </c>
      <c r="E1021">
        <v>46801074061</v>
      </c>
      <c r="F1021" t="s">
        <v>50</v>
      </c>
      <c r="G1021" t="s">
        <v>175</v>
      </c>
      <c r="H1021" t="s">
        <v>52</v>
      </c>
      <c r="I1021" t="s">
        <v>115</v>
      </c>
      <c r="J1021" t="s">
        <v>115</v>
      </c>
      <c r="K1021" s="1">
        <v>43862</v>
      </c>
      <c r="L1021" t="s">
        <v>53</v>
      </c>
      <c r="M1021" s="1">
        <v>44106</v>
      </c>
      <c r="N1021" t="s">
        <v>343</v>
      </c>
      <c r="O1021" t="s">
        <v>159</v>
      </c>
      <c r="P1021" t="s">
        <v>934</v>
      </c>
      <c r="Q1021" t="s">
        <v>117</v>
      </c>
      <c r="R1021" s="1">
        <v>44430</v>
      </c>
      <c r="S1021" t="s">
        <v>774</v>
      </c>
      <c r="T1021" t="s">
        <v>119</v>
      </c>
      <c r="U1021" t="s">
        <v>120</v>
      </c>
      <c r="V1021" t="s">
        <v>160</v>
      </c>
      <c r="W1021">
        <v>80166</v>
      </c>
      <c r="X1021" t="s">
        <v>62</v>
      </c>
      <c r="Y1021" t="s">
        <v>53</v>
      </c>
      <c r="Z1021">
        <v>2</v>
      </c>
      <c r="AA1021" t="s">
        <v>284</v>
      </c>
      <c r="AB1021" t="s">
        <v>64</v>
      </c>
      <c r="AC1021" t="s">
        <v>106</v>
      </c>
      <c r="AD1021" t="s">
        <v>52</v>
      </c>
      <c r="AE1021" t="s">
        <v>271</v>
      </c>
      <c r="AF1021" t="s">
        <v>162</v>
      </c>
      <c r="AG1021">
        <v>173</v>
      </c>
      <c r="AH1021">
        <v>46</v>
      </c>
      <c r="AI1021" t="s">
        <v>218</v>
      </c>
      <c r="AJ1021" t="s">
        <v>170</v>
      </c>
      <c r="AK1021" t="s">
        <v>213</v>
      </c>
      <c r="AL1021" t="s">
        <v>107</v>
      </c>
      <c r="AM1021">
        <v>4</v>
      </c>
      <c r="AN1021">
        <v>0</v>
      </c>
      <c r="AO1021">
        <v>4</v>
      </c>
      <c r="AP1021">
        <v>3</v>
      </c>
      <c r="AQ1021">
        <v>43</v>
      </c>
      <c r="AR1021">
        <v>2</v>
      </c>
      <c r="AS1021" t="s">
        <v>743</v>
      </c>
      <c r="AT1021" t="s">
        <v>150</v>
      </c>
      <c r="AU1021" t="s">
        <v>150</v>
      </c>
      <c r="AV1021" s="1">
        <v>45179</v>
      </c>
      <c r="AW1021" s="116">
        <v>3.5</v>
      </c>
      <c r="AX1021" s="40">
        <f>VLOOKUP(dummy_data!$AU1021,dummy_oppeained!B:C,2,0)</f>
        <v>10</v>
      </c>
      <c r="AY1021" s="22" t="str">
        <f>VLOOKUP(AT1021,dummy_oppeained!B:D,3,0)</f>
        <v>eristav</v>
      </c>
      <c r="AZ1021" s="72">
        <f>VLOOKUP(AS:AS,hinded_abi!B:D,3,0)</f>
        <v>1</v>
      </c>
      <c r="BA1021" s="26">
        <f t="shared" si="45"/>
        <v>10</v>
      </c>
      <c r="BB1021" s="27">
        <f t="shared" si="46"/>
        <v>10</v>
      </c>
      <c r="BC1021" s="96" t="str">
        <f t="shared" si="47"/>
        <v>S00043_46801074061_õppeaine11_45179</v>
      </c>
      <c r="BD1021" s="104">
        <f>COUNTIF($BC$2:BC1021, BC1021)</f>
        <v>1</v>
      </c>
    </row>
    <row r="1022" spans="1:56" x14ac:dyDescent="0.25">
      <c r="A1022" t="s">
        <v>342</v>
      </c>
      <c r="B1022" t="s">
        <v>112</v>
      </c>
      <c r="C1022" t="s">
        <v>174</v>
      </c>
      <c r="D1022" t="s">
        <v>903</v>
      </c>
      <c r="E1022">
        <v>46801074061</v>
      </c>
      <c r="F1022" t="s">
        <v>50</v>
      </c>
      <c r="G1022" t="s">
        <v>175</v>
      </c>
      <c r="H1022" t="s">
        <v>52</v>
      </c>
      <c r="I1022" t="s">
        <v>115</v>
      </c>
      <c r="J1022" t="s">
        <v>115</v>
      </c>
      <c r="K1022" s="1">
        <v>43862</v>
      </c>
      <c r="L1022" t="s">
        <v>53</v>
      </c>
      <c r="M1022" s="1">
        <v>44106</v>
      </c>
      <c r="N1022" t="s">
        <v>343</v>
      </c>
      <c r="O1022" t="s">
        <v>159</v>
      </c>
      <c r="P1022" t="s">
        <v>934</v>
      </c>
      <c r="Q1022" t="s">
        <v>117</v>
      </c>
      <c r="R1022" s="1">
        <v>44430</v>
      </c>
      <c r="S1022" t="s">
        <v>774</v>
      </c>
      <c r="T1022" t="s">
        <v>119</v>
      </c>
      <c r="U1022" t="s">
        <v>120</v>
      </c>
      <c r="V1022" t="s">
        <v>160</v>
      </c>
      <c r="W1022">
        <v>80166</v>
      </c>
      <c r="X1022" t="s">
        <v>62</v>
      </c>
      <c r="Y1022" t="s">
        <v>53</v>
      </c>
      <c r="Z1022">
        <v>2</v>
      </c>
      <c r="AA1022" t="s">
        <v>284</v>
      </c>
      <c r="AB1022" t="s">
        <v>64</v>
      </c>
      <c r="AC1022" t="s">
        <v>106</v>
      </c>
      <c r="AD1022" t="s">
        <v>52</v>
      </c>
      <c r="AE1022" t="s">
        <v>271</v>
      </c>
      <c r="AF1022" t="s">
        <v>162</v>
      </c>
      <c r="AG1022">
        <v>173</v>
      </c>
      <c r="AH1022">
        <v>46</v>
      </c>
      <c r="AI1022" t="s">
        <v>218</v>
      </c>
      <c r="AJ1022" t="s">
        <v>170</v>
      </c>
      <c r="AK1022" t="s">
        <v>213</v>
      </c>
      <c r="AL1022" t="s">
        <v>107</v>
      </c>
      <c r="AM1022">
        <v>4</v>
      </c>
      <c r="AN1022">
        <v>0</v>
      </c>
      <c r="AO1022">
        <v>4</v>
      </c>
      <c r="AP1022">
        <v>3</v>
      </c>
      <c r="AQ1022">
        <v>43</v>
      </c>
      <c r="AR1022">
        <v>2</v>
      </c>
      <c r="AS1022" t="s">
        <v>741</v>
      </c>
      <c r="AT1022" t="s">
        <v>130</v>
      </c>
      <c r="AU1022" t="s">
        <v>130</v>
      </c>
      <c r="AV1022" s="1">
        <v>44967</v>
      </c>
      <c r="AW1022" s="116">
        <v>3.5</v>
      </c>
      <c r="AX1022" s="15">
        <f>VLOOKUP(dummy_data!$AU1022,dummy_oppeained!B:C,2,0)</f>
        <v>6</v>
      </c>
      <c r="AY1022" s="22" t="str">
        <f>VLOOKUP(AT1022,dummy_oppeained!B:D,3,0)</f>
        <v>eristav</v>
      </c>
      <c r="AZ1022" s="72">
        <f>VLOOKUP(AS:AS,hinded_abi!B:D,3,0)</f>
        <v>2</v>
      </c>
      <c r="BA1022" s="26">
        <f t="shared" si="45"/>
        <v>12</v>
      </c>
      <c r="BB1022" s="27">
        <f t="shared" si="46"/>
        <v>6</v>
      </c>
      <c r="BC1022" s="96" t="str">
        <f t="shared" si="47"/>
        <v>S00043_46801074061_õppeaine36_44967</v>
      </c>
      <c r="BD1022" s="104">
        <f>COUNTIF($BC$2:BC1022, BC1022)</f>
        <v>1</v>
      </c>
    </row>
    <row r="1023" spans="1:56" x14ac:dyDescent="0.25">
      <c r="A1023" t="s">
        <v>342</v>
      </c>
      <c r="B1023" t="s">
        <v>112</v>
      </c>
      <c r="C1023" t="s">
        <v>174</v>
      </c>
      <c r="D1023" t="s">
        <v>903</v>
      </c>
      <c r="E1023">
        <v>46801074061</v>
      </c>
      <c r="F1023" t="s">
        <v>50</v>
      </c>
      <c r="G1023" t="s">
        <v>175</v>
      </c>
      <c r="H1023" t="s">
        <v>52</v>
      </c>
      <c r="I1023" t="s">
        <v>115</v>
      </c>
      <c r="J1023" t="s">
        <v>115</v>
      </c>
      <c r="K1023" s="1">
        <v>43862</v>
      </c>
      <c r="L1023" t="s">
        <v>53</v>
      </c>
      <c r="M1023" s="1">
        <v>44106</v>
      </c>
      <c r="N1023" t="s">
        <v>343</v>
      </c>
      <c r="O1023" t="s">
        <v>159</v>
      </c>
      <c r="P1023" t="s">
        <v>934</v>
      </c>
      <c r="Q1023" t="s">
        <v>117</v>
      </c>
      <c r="R1023" s="1">
        <v>44430</v>
      </c>
      <c r="S1023" t="s">
        <v>774</v>
      </c>
      <c r="T1023" t="s">
        <v>119</v>
      </c>
      <c r="U1023" t="s">
        <v>120</v>
      </c>
      <c r="V1023" t="s">
        <v>160</v>
      </c>
      <c r="W1023">
        <v>80166</v>
      </c>
      <c r="X1023" t="s">
        <v>62</v>
      </c>
      <c r="Y1023" t="s">
        <v>53</v>
      </c>
      <c r="Z1023">
        <v>2</v>
      </c>
      <c r="AA1023" t="s">
        <v>284</v>
      </c>
      <c r="AB1023" t="s">
        <v>64</v>
      </c>
      <c r="AC1023" t="s">
        <v>106</v>
      </c>
      <c r="AD1023" t="s">
        <v>52</v>
      </c>
      <c r="AE1023" t="s">
        <v>271</v>
      </c>
      <c r="AF1023" t="s">
        <v>162</v>
      </c>
      <c r="AG1023">
        <v>173</v>
      </c>
      <c r="AH1023">
        <v>46</v>
      </c>
      <c r="AI1023" t="s">
        <v>218</v>
      </c>
      <c r="AJ1023" t="s">
        <v>170</v>
      </c>
      <c r="AK1023" t="s">
        <v>213</v>
      </c>
      <c r="AL1023" t="s">
        <v>107</v>
      </c>
      <c r="AM1023">
        <v>4</v>
      </c>
      <c r="AN1023">
        <v>0</v>
      </c>
      <c r="AO1023">
        <v>4</v>
      </c>
      <c r="AP1023">
        <v>3</v>
      </c>
      <c r="AQ1023">
        <v>43</v>
      </c>
      <c r="AR1023">
        <v>2</v>
      </c>
      <c r="AS1023" t="s">
        <v>732</v>
      </c>
      <c r="AT1023" t="s">
        <v>148</v>
      </c>
      <c r="AU1023" t="s">
        <v>148</v>
      </c>
      <c r="AV1023" s="1">
        <v>44237</v>
      </c>
      <c r="AW1023" s="116">
        <v>3.5</v>
      </c>
      <c r="AX1023" s="40">
        <f>VLOOKUP(dummy_data!$AU1023,dummy_oppeained!B:C,2,0)</f>
        <v>2</v>
      </c>
      <c r="AY1023" s="22" t="str">
        <f>VLOOKUP(AT1023,dummy_oppeained!B:D,3,0)</f>
        <v>mitteeristav</v>
      </c>
      <c r="AZ1023" s="72" t="str">
        <f>VLOOKUP(AS:AS,hinded_abi!B:D,3,0)</f>
        <v>NULL</v>
      </c>
      <c r="BA1023" s="26" t="str">
        <f t="shared" si="45"/>
        <v xml:space="preserve"> </v>
      </c>
      <c r="BB1023" s="27">
        <f t="shared" si="46"/>
        <v>0</v>
      </c>
      <c r="BC1023" s="96" t="str">
        <f t="shared" si="47"/>
        <v>S00043_46801074061_õppeaine5_44237</v>
      </c>
      <c r="BD1023" s="104">
        <f>COUNTIF($BC$2:BC1023, BC1023)</f>
        <v>1</v>
      </c>
    </row>
    <row r="1024" spans="1:56" x14ac:dyDescent="0.25">
      <c r="A1024" t="s">
        <v>342</v>
      </c>
      <c r="B1024" t="s">
        <v>112</v>
      </c>
      <c r="C1024" t="s">
        <v>174</v>
      </c>
      <c r="D1024" t="s">
        <v>903</v>
      </c>
      <c r="E1024">
        <v>46801074061</v>
      </c>
      <c r="F1024" t="s">
        <v>50</v>
      </c>
      <c r="G1024" t="s">
        <v>175</v>
      </c>
      <c r="H1024" t="s">
        <v>52</v>
      </c>
      <c r="I1024" t="s">
        <v>115</v>
      </c>
      <c r="J1024" t="s">
        <v>115</v>
      </c>
      <c r="K1024" s="1">
        <v>43862</v>
      </c>
      <c r="L1024" t="s">
        <v>53</v>
      </c>
      <c r="M1024" s="1">
        <v>44106</v>
      </c>
      <c r="N1024" t="s">
        <v>343</v>
      </c>
      <c r="O1024" t="s">
        <v>159</v>
      </c>
      <c r="P1024" t="s">
        <v>934</v>
      </c>
      <c r="Q1024" t="s">
        <v>117</v>
      </c>
      <c r="R1024" s="1">
        <v>44430</v>
      </c>
      <c r="S1024" t="s">
        <v>774</v>
      </c>
      <c r="T1024" t="s">
        <v>119</v>
      </c>
      <c r="U1024" t="s">
        <v>120</v>
      </c>
      <c r="V1024" t="s">
        <v>160</v>
      </c>
      <c r="W1024">
        <v>80166</v>
      </c>
      <c r="X1024" t="s">
        <v>62</v>
      </c>
      <c r="Y1024" t="s">
        <v>53</v>
      </c>
      <c r="Z1024">
        <v>2</v>
      </c>
      <c r="AA1024" t="s">
        <v>284</v>
      </c>
      <c r="AB1024" t="s">
        <v>64</v>
      </c>
      <c r="AC1024" t="s">
        <v>106</v>
      </c>
      <c r="AD1024" t="s">
        <v>52</v>
      </c>
      <c r="AE1024" t="s">
        <v>271</v>
      </c>
      <c r="AF1024" t="s">
        <v>162</v>
      </c>
      <c r="AG1024">
        <v>173</v>
      </c>
      <c r="AH1024">
        <v>46</v>
      </c>
      <c r="AI1024" t="s">
        <v>218</v>
      </c>
      <c r="AJ1024" t="s">
        <v>170</v>
      </c>
      <c r="AK1024" t="s">
        <v>213</v>
      </c>
      <c r="AL1024" t="s">
        <v>107</v>
      </c>
      <c r="AM1024">
        <v>4</v>
      </c>
      <c r="AN1024">
        <v>0</v>
      </c>
      <c r="AO1024">
        <v>4</v>
      </c>
      <c r="AP1024">
        <v>3</v>
      </c>
      <c r="AQ1024">
        <v>43</v>
      </c>
      <c r="AR1024">
        <v>2</v>
      </c>
      <c r="AS1024" t="s">
        <v>745</v>
      </c>
      <c r="AT1024" t="s">
        <v>205</v>
      </c>
      <c r="AU1024" t="s">
        <v>205</v>
      </c>
      <c r="AV1024" s="1">
        <v>45179</v>
      </c>
      <c r="AW1024" s="116">
        <v>3.5</v>
      </c>
      <c r="AX1024" s="15">
        <f>VLOOKUP(dummy_data!$AU1024,dummy_oppeained!B:C,2,0)</f>
        <v>6</v>
      </c>
      <c r="AY1024" s="22" t="str">
        <f>VLOOKUP(AT1024,dummy_oppeained!B:D,3,0)</f>
        <v>eristav</v>
      </c>
      <c r="AZ1024" s="72">
        <f>VLOOKUP(AS:AS,hinded_abi!B:D,3,0)</f>
        <v>0</v>
      </c>
      <c r="BA1024" s="26">
        <f t="shared" si="45"/>
        <v>0</v>
      </c>
      <c r="BB1024" s="27">
        <f t="shared" si="46"/>
        <v>6</v>
      </c>
      <c r="BC1024" s="96" t="str">
        <f t="shared" si="47"/>
        <v>S00043_46801074061_õppeaine92_45179</v>
      </c>
      <c r="BD1024" s="104">
        <f>COUNTIF($BC$2:BC1024, BC1024)</f>
        <v>1</v>
      </c>
    </row>
    <row r="1025" spans="1:56" x14ac:dyDescent="0.25">
      <c r="A1025" t="s">
        <v>342</v>
      </c>
      <c r="B1025" t="s">
        <v>112</v>
      </c>
      <c r="C1025" t="s">
        <v>174</v>
      </c>
      <c r="D1025" t="s">
        <v>903</v>
      </c>
      <c r="E1025">
        <v>46801074061</v>
      </c>
      <c r="F1025" t="s">
        <v>50</v>
      </c>
      <c r="G1025" t="s">
        <v>175</v>
      </c>
      <c r="H1025" t="s">
        <v>52</v>
      </c>
      <c r="I1025" t="s">
        <v>115</v>
      </c>
      <c r="J1025" t="s">
        <v>115</v>
      </c>
      <c r="K1025" s="1">
        <v>43862</v>
      </c>
      <c r="L1025" t="s">
        <v>53</v>
      </c>
      <c r="M1025" s="1">
        <v>44106</v>
      </c>
      <c r="N1025" t="s">
        <v>343</v>
      </c>
      <c r="O1025" t="s">
        <v>159</v>
      </c>
      <c r="P1025" t="s">
        <v>934</v>
      </c>
      <c r="Q1025" t="s">
        <v>117</v>
      </c>
      <c r="R1025" s="1">
        <v>44430</v>
      </c>
      <c r="S1025" t="s">
        <v>774</v>
      </c>
      <c r="T1025" t="s">
        <v>119</v>
      </c>
      <c r="U1025" t="s">
        <v>120</v>
      </c>
      <c r="V1025" t="s">
        <v>160</v>
      </c>
      <c r="W1025">
        <v>80166</v>
      </c>
      <c r="X1025" t="s">
        <v>62</v>
      </c>
      <c r="Y1025" t="s">
        <v>53</v>
      </c>
      <c r="Z1025">
        <v>2</v>
      </c>
      <c r="AA1025" t="s">
        <v>284</v>
      </c>
      <c r="AB1025" t="s">
        <v>64</v>
      </c>
      <c r="AC1025" t="s">
        <v>106</v>
      </c>
      <c r="AD1025" t="s">
        <v>52</v>
      </c>
      <c r="AE1025" t="s">
        <v>271</v>
      </c>
      <c r="AF1025" t="s">
        <v>162</v>
      </c>
      <c r="AG1025">
        <v>173</v>
      </c>
      <c r="AH1025">
        <v>46</v>
      </c>
      <c r="AI1025" t="s">
        <v>218</v>
      </c>
      <c r="AJ1025" t="s">
        <v>170</v>
      </c>
      <c r="AK1025" t="s">
        <v>213</v>
      </c>
      <c r="AL1025" t="s">
        <v>107</v>
      </c>
      <c r="AM1025">
        <v>4</v>
      </c>
      <c r="AN1025">
        <v>0</v>
      </c>
      <c r="AO1025">
        <v>4</v>
      </c>
      <c r="AP1025">
        <v>3</v>
      </c>
      <c r="AQ1025">
        <v>43</v>
      </c>
      <c r="AR1025">
        <v>2</v>
      </c>
      <c r="AS1025" t="s">
        <v>739</v>
      </c>
      <c r="AT1025" t="s">
        <v>131</v>
      </c>
      <c r="AU1025" t="s">
        <v>131</v>
      </c>
      <c r="AV1025" s="1">
        <v>45698</v>
      </c>
      <c r="AW1025" s="116">
        <v>3.5</v>
      </c>
      <c r="AX1025" s="40">
        <f>VLOOKUP(dummy_data!$AU1025,dummy_oppeained!B:C,2,0)</f>
        <v>9</v>
      </c>
      <c r="AY1025" s="22" t="str">
        <f>VLOOKUP(AT1025,dummy_oppeained!B:D,3,0)</f>
        <v>eristav</v>
      </c>
      <c r="AZ1025" s="72">
        <f>VLOOKUP(AS:AS,hinded_abi!B:D,3,0)</f>
        <v>3</v>
      </c>
      <c r="BA1025" s="26">
        <f t="shared" si="45"/>
        <v>27</v>
      </c>
      <c r="BB1025" s="27">
        <f t="shared" si="46"/>
        <v>9</v>
      </c>
      <c r="BC1025" s="96" t="str">
        <f t="shared" si="47"/>
        <v>S00043_46801074061_õppeaine38_45698</v>
      </c>
      <c r="BD1025" s="104">
        <f>COUNTIF($BC$2:BC1025, BC1025)</f>
        <v>1</v>
      </c>
    </row>
    <row r="1026" spans="1:56" x14ac:dyDescent="0.25">
      <c r="A1026" t="s">
        <v>342</v>
      </c>
      <c r="B1026" t="s">
        <v>112</v>
      </c>
      <c r="C1026" t="s">
        <v>174</v>
      </c>
      <c r="D1026" t="s">
        <v>903</v>
      </c>
      <c r="E1026">
        <v>46801074061</v>
      </c>
      <c r="F1026" t="s">
        <v>50</v>
      </c>
      <c r="G1026" t="s">
        <v>175</v>
      </c>
      <c r="H1026" t="s">
        <v>52</v>
      </c>
      <c r="I1026" t="s">
        <v>115</v>
      </c>
      <c r="J1026" t="s">
        <v>115</v>
      </c>
      <c r="K1026" s="1">
        <v>43862</v>
      </c>
      <c r="L1026" t="s">
        <v>53</v>
      </c>
      <c r="M1026" s="1">
        <v>44106</v>
      </c>
      <c r="N1026" t="s">
        <v>343</v>
      </c>
      <c r="O1026" t="s">
        <v>159</v>
      </c>
      <c r="P1026" t="s">
        <v>934</v>
      </c>
      <c r="Q1026" t="s">
        <v>117</v>
      </c>
      <c r="R1026" s="1">
        <v>44430</v>
      </c>
      <c r="S1026" t="s">
        <v>774</v>
      </c>
      <c r="T1026" t="s">
        <v>119</v>
      </c>
      <c r="U1026" t="s">
        <v>120</v>
      </c>
      <c r="V1026" t="s">
        <v>160</v>
      </c>
      <c r="W1026">
        <v>80166</v>
      </c>
      <c r="X1026" t="s">
        <v>62</v>
      </c>
      <c r="Y1026" t="s">
        <v>53</v>
      </c>
      <c r="Z1026">
        <v>2</v>
      </c>
      <c r="AA1026" t="s">
        <v>284</v>
      </c>
      <c r="AB1026" t="s">
        <v>64</v>
      </c>
      <c r="AC1026" t="s">
        <v>106</v>
      </c>
      <c r="AD1026" t="s">
        <v>52</v>
      </c>
      <c r="AE1026" t="s">
        <v>271</v>
      </c>
      <c r="AF1026" t="s">
        <v>162</v>
      </c>
      <c r="AG1026">
        <v>173</v>
      </c>
      <c r="AH1026">
        <v>46</v>
      </c>
      <c r="AI1026" t="s">
        <v>218</v>
      </c>
      <c r="AJ1026" t="s">
        <v>170</v>
      </c>
      <c r="AK1026" t="s">
        <v>213</v>
      </c>
      <c r="AL1026" t="s">
        <v>107</v>
      </c>
      <c r="AM1026">
        <v>4</v>
      </c>
      <c r="AN1026">
        <v>0</v>
      </c>
      <c r="AO1026">
        <v>4</v>
      </c>
      <c r="AP1026">
        <v>3</v>
      </c>
      <c r="AQ1026">
        <v>43</v>
      </c>
      <c r="AR1026">
        <v>2</v>
      </c>
      <c r="AS1026" t="s">
        <v>732</v>
      </c>
      <c r="AT1026" t="s">
        <v>273</v>
      </c>
      <c r="AU1026" t="s">
        <v>273</v>
      </c>
      <c r="AV1026" s="1">
        <v>44237</v>
      </c>
      <c r="AW1026" s="116">
        <v>3.5</v>
      </c>
      <c r="AX1026" s="15">
        <f>VLOOKUP(dummy_data!$AU1026,dummy_oppeained!B:C,2,0)</f>
        <v>3</v>
      </c>
      <c r="AY1026" s="22" t="str">
        <f>VLOOKUP(AT1026,dummy_oppeained!B:D,3,0)</f>
        <v>mitteeristav</v>
      </c>
      <c r="AZ1026" s="72" t="str">
        <f>VLOOKUP(AS:AS,hinded_abi!B:D,3,0)</f>
        <v>NULL</v>
      </c>
      <c r="BA1026" s="26" t="str">
        <f t="shared" si="45"/>
        <v xml:space="preserve"> </v>
      </c>
      <c r="BB1026" s="27">
        <f t="shared" si="46"/>
        <v>0</v>
      </c>
      <c r="BC1026" s="96" t="str">
        <f t="shared" si="47"/>
        <v>S00043_46801074061_õppeaine21_44237</v>
      </c>
      <c r="BD1026" s="104">
        <f>COUNTIF($BC$2:BC1026, BC1026)</f>
        <v>1</v>
      </c>
    </row>
    <row r="1027" spans="1:56" x14ac:dyDescent="0.25">
      <c r="A1027" t="s">
        <v>342</v>
      </c>
      <c r="B1027" t="s">
        <v>112</v>
      </c>
      <c r="C1027" t="s">
        <v>174</v>
      </c>
      <c r="D1027" t="s">
        <v>903</v>
      </c>
      <c r="E1027">
        <v>46801074061</v>
      </c>
      <c r="F1027" t="s">
        <v>50</v>
      </c>
      <c r="G1027" t="s">
        <v>175</v>
      </c>
      <c r="H1027" t="s">
        <v>52</v>
      </c>
      <c r="I1027" t="s">
        <v>115</v>
      </c>
      <c r="J1027" t="s">
        <v>115</v>
      </c>
      <c r="K1027" s="1">
        <v>43862</v>
      </c>
      <c r="L1027" t="s">
        <v>53</v>
      </c>
      <c r="M1027" s="1">
        <v>44106</v>
      </c>
      <c r="N1027" t="s">
        <v>343</v>
      </c>
      <c r="O1027" t="s">
        <v>159</v>
      </c>
      <c r="P1027" t="s">
        <v>934</v>
      </c>
      <c r="Q1027" t="s">
        <v>117</v>
      </c>
      <c r="R1027" s="1">
        <v>44430</v>
      </c>
      <c r="S1027" t="s">
        <v>774</v>
      </c>
      <c r="T1027" t="s">
        <v>119</v>
      </c>
      <c r="U1027" t="s">
        <v>120</v>
      </c>
      <c r="V1027" t="s">
        <v>160</v>
      </c>
      <c r="W1027">
        <v>80166</v>
      </c>
      <c r="X1027" t="s">
        <v>62</v>
      </c>
      <c r="Y1027" t="s">
        <v>53</v>
      </c>
      <c r="Z1027">
        <v>2</v>
      </c>
      <c r="AA1027" t="s">
        <v>284</v>
      </c>
      <c r="AB1027" t="s">
        <v>64</v>
      </c>
      <c r="AC1027" t="s">
        <v>106</v>
      </c>
      <c r="AD1027" t="s">
        <v>52</v>
      </c>
      <c r="AE1027" t="s">
        <v>271</v>
      </c>
      <c r="AF1027" t="s">
        <v>162</v>
      </c>
      <c r="AG1027">
        <v>173</v>
      </c>
      <c r="AH1027">
        <v>46</v>
      </c>
      <c r="AI1027" t="s">
        <v>218</v>
      </c>
      <c r="AJ1027" t="s">
        <v>170</v>
      </c>
      <c r="AK1027" t="s">
        <v>213</v>
      </c>
      <c r="AL1027" t="s">
        <v>107</v>
      </c>
      <c r="AM1027">
        <v>4</v>
      </c>
      <c r="AN1027">
        <v>0</v>
      </c>
      <c r="AO1027">
        <v>4</v>
      </c>
      <c r="AP1027">
        <v>3</v>
      </c>
      <c r="AQ1027">
        <v>43</v>
      </c>
      <c r="AR1027">
        <v>2</v>
      </c>
      <c r="AS1027" t="s">
        <v>736</v>
      </c>
      <c r="AT1027" t="s">
        <v>166</v>
      </c>
      <c r="AU1027" t="s">
        <v>166</v>
      </c>
      <c r="AV1027" s="1">
        <v>44084</v>
      </c>
      <c r="AW1027" s="116">
        <v>3.5</v>
      </c>
      <c r="AX1027" s="40">
        <f>VLOOKUP(dummy_data!$AU1027,dummy_oppeained!B:C,2,0)</f>
        <v>5</v>
      </c>
      <c r="AY1027" s="22" t="str">
        <f>VLOOKUP(AT1027,dummy_oppeained!B:D,3,0)</f>
        <v>eristav</v>
      </c>
      <c r="AZ1027" s="72">
        <f>VLOOKUP(AS:AS,hinded_abi!B:D,3,0)</f>
        <v>5</v>
      </c>
      <c r="BA1027" s="26">
        <f t="shared" ref="BA1027:BA1090" si="48">IF(AY1027="eristav",AX1027*AZ1027," ")</f>
        <v>25</v>
      </c>
      <c r="BB1027" s="27">
        <f t="shared" ref="BB1027:BB1090" si="49">IF(AY1027="eristav",AX1027,0)</f>
        <v>5</v>
      </c>
      <c r="BC1027" s="96" t="str">
        <f t="shared" ref="BC1027:BC1090" si="50">_xlfn.CONCAT(A1027,"_",E1027,"_",AT1027,"_",AV1027)</f>
        <v>S00043_46801074061_õppeaine96_44084</v>
      </c>
      <c r="BD1027" s="104">
        <f>COUNTIF($BC$2:BC1027, BC1027)</f>
        <v>1</v>
      </c>
    </row>
    <row r="1028" spans="1:56" x14ac:dyDescent="0.25">
      <c r="A1028" t="s">
        <v>342</v>
      </c>
      <c r="B1028" t="s">
        <v>112</v>
      </c>
      <c r="C1028" t="s">
        <v>174</v>
      </c>
      <c r="D1028" t="s">
        <v>903</v>
      </c>
      <c r="E1028">
        <v>46801074061</v>
      </c>
      <c r="F1028" t="s">
        <v>50</v>
      </c>
      <c r="G1028" t="s">
        <v>175</v>
      </c>
      <c r="H1028" t="s">
        <v>52</v>
      </c>
      <c r="I1028" t="s">
        <v>115</v>
      </c>
      <c r="J1028" t="s">
        <v>115</v>
      </c>
      <c r="K1028" s="1">
        <v>43862</v>
      </c>
      <c r="L1028" t="s">
        <v>53</v>
      </c>
      <c r="M1028" s="1">
        <v>44106</v>
      </c>
      <c r="N1028" t="s">
        <v>343</v>
      </c>
      <c r="O1028" t="s">
        <v>159</v>
      </c>
      <c r="P1028" t="s">
        <v>934</v>
      </c>
      <c r="Q1028" t="s">
        <v>117</v>
      </c>
      <c r="R1028" s="1">
        <v>44430</v>
      </c>
      <c r="S1028" t="s">
        <v>774</v>
      </c>
      <c r="T1028" t="s">
        <v>119</v>
      </c>
      <c r="U1028" t="s">
        <v>120</v>
      </c>
      <c r="V1028" t="s">
        <v>160</v>
      </c>
      <c r="W1028">
        <v>80166</v>
      </c>
      <c r="X1028" t="s">
        <v>62</v>
      </c>
      <c r="Y1028" t="s">
        <v>53</v>
      </c>
      <c r="Z1028">
        <v>2</v>
      </c>
      <c r="AA1028" t="s">
        <v>284</v>
      </c>
      <c r="AB1028" t="s">
        <v>64</v>
      </c>
      <c r="AC1028" t="s">
        <v>106</v>
      </c>
      <c r="AD1028" t="s">
        <v>52</v>
      </c>
      <c r="AE1028" t="s">
        <v>271</v>
      </c>
      <c r="AF1028" t="s">
        <v>162</v>
      </c>
      <c r="AG1028">
        <v>173</v>
      </c>
      <c r="AH1028">
        <v>46</v>
      </c>
      <c r="AI1028" t="s">
        <v>218</v>
      </c>
      <c r="AJ1028" t="s">
        <v>170</v>
      </c>
      <c r="AK1028" t="s">
        <v>213</v>
      </c>
      <c r="AL1028" t="s">
        <v>107</v>
      </c>
      <c r="AM1028">
        <v>4</v>
      </c>
      <c r="AN1028">
        <v>0</v>
      </c>
      <c r="AO1028">
        <v>4</v>
      </c>
      <c r="AP1028">
        <v>3</v>
      </c>
      <c r="AQ1028">
        <v>43</v>
      </c>
      <c r="AR1028">
        <v>2</v>
      </c>
      <c r="AS1028" t="s">
        <v>747</v>
      </c>
      <c r="AT1028" t="s">
        <v>82</v>
      </c>
      <c r="AU1028" t="s">
        <v>82</v>
      </c>
      <c r="AV1028" s="1">
        <v>45179</v>
      </c>
      <c r="AW1028" s="116">
        <v>3.5</v>
      </c>
      <c r="AX1028" s="15">
        <f>VLOOKUP(dummy_data!$AU1028,dummy_oppeained!B:C,2,0)</f>
        <v>3</v>
      </c>
      <c r="AY1028" s="22" t="str">
        <f>VLOOKUP(AT1028,dummy_oppeained!B:D,3,0)</f>
        <v>mitteeristav</v>
      </c>
      <c r="AZ1028" s="72">
        <f>VLOOKUP(AS:AS,hinded_abi!B:D,3,0)</f>
        <v>0</v>
      </c>
      <c r="BA1028" s="26" t="str">
        <f t="shared" si="48"/>
        <v xml:space="preserve"> </v>
      </c>
      <c r="BB1028" s="27">
        <f t="shared" si="49"/>
        <v>0</v>
      </c>
      <c r="BC1028" s="96" t="str">
        <f t="shared" si="50"/>
        <v>S00043_46801074061_õppeaine76_45179</v>
      </c>
      <c r="BD1028" s="104">
        <f>COUNTIF($BC$2:BC1028, BC1028)</f>
        <v>1</v>
      </c>
    </row>
    <row r="1029" spans="1:56" x14ac:dyDescent="0.25">
      <c r="A1029" t="s">
        <v>342</v>
      </c>
      <c r="B1029" t="s">
        <v>112</v>
      </c>
      <c r="C1029" t="s">
        <v>174</v>
      </c>
      <c r="D1029" t="s">
        <v>903</v>
      </c>
      <c r="E1029">
        <v>46801074061</v>
      </c>
      <c r="F1029" t="s">
        <v>50</v>
      </c>
      <c r="G1029" t="s">
        <v>175</v>
      </c>
      <c r="H1029" t="s">
        <v>52</v>
      </c>
      <c r="I1029" t="s">
        <v>115</v>
      </c>
      <c r="J1029" t="s">
        <v>115</v>
      </c>
      <c r="K1029" s="1">
        <v>43862</v>
      </c>
      <c r="L1029" t="s">
        <v>53</v>
      </c>
      <c r="M1029" s="1">
        <v>44106</v>
      </c>
      <c r="N1029" t="s">
        <v>343</v>
      </c>
      <c r="O1029" t="s">
        <v>159</v>
      </c>
      <c r="P1029" t="s">
        <v>934</v>
      </c>
      <c r="Q1029" t="s">
        <v>117</v>
      </c>
      <c r="R1029" s="1">
        <v>44430</v>
      </c>
      <c r="S1029" t="s">
        <v>774</v>
      </c>
      <c r="T1029" t="s">
        <v>119</v>
      </c>
      <c r="U1029" t="s">
        <v>120</v>
      </c>
      <c r="V1029" t="s">
        <v>160</v>
      </c>
      <c r="W1029">
        <v>80166</v>
      </c>
      <c r="X1029" t="s">
        <v>62</v>
      </c>
      <c r="Y1029" t="s">
        <v>53</v>
      </c>
      <c r="Z1029">
        <v>2</v>
      </c>
      <c r="AA1029" t="s">
        <v>284</v>
      </c>
      <c r="AB1029" t="s">
        <v>64</v>
      </c>
      <c r="AC1029" t="s">
        <v>106</v>
      </c>
      <c r="AD1029" t="s">
        <v>52</v>
      </c>
      <c r="AE1029" t="s">
        <v>271</v>
      </c>
      <c r="AF1029" t="s">
        <v>162</v>
      </c>
      <c r="AG1029">
        <v>173</v>
      </c>
      <c r="AH1029">
        <v>46</v>
      </c>
      <c r="AI1029" t="s">
        <v>218</v>
      </c>
      <c r="AJ1029" t="s">
        <v>170</v>
      </c>
      <c r="AK1029" t="s">
        <v>213</v>
      </c>
      <c r="AL1029" t="s">
        <v>107</v>
      </c>
      <c r="AM1029">
        <v>4</v>
      </c>
      <c r="AN1029">
        <v>0</v>
      </c>
      <c r="AO1029">
        <v>4</v>
      </c>
      <c r="AP1029">
        <v>3</v>
      </c>
      <c r="AQ1029">
        <v>43</v>
      </c>
      <c r="AR1029">
        <v>2</v>
      </c>
      <c r="AS1029" t="s">
        <v>745</v>
      </c>
      <c r="AT1029" t="s">
        <v>240</v>
      </c>
      <c r="AU1029" t="s">
        <v>240</v>
      </c>
      <c r="AV1029" s="1">
        <v>44967</v>
      </c>
      <c r="AW1029" s="116">
        <v>3.5</v>
      </c>
      <c r="AX1029" s="40">
        <f>VLOOKUP(dummy_data!$AU1029,dummy_oppeained!B:C,2,0)</f>
        <v>6</v>
      </c>
      <c r="AY1029" s="22" t="str">
        <f>VLOOKUP(AT1029,dummy_oppeained!B:D,3,0)</f>
        <v>eristav</v>
      </c>
      <c r="AZ1029" s="72">
        <f>VLOOKUP(AS:AS,hinded_abi!B:D,3,0)</f>
        <v>0</v>
      </c>
      <c r="BA1029" s="26">
        <f t="shared" si="48"/>
        <v>0</v>
      </c>
      <c r="BB1029" s="27">
        <f t="shared" si="49"/>
        <v>6</v>
      </c>
      <c r="BC1029" s="96" t="str">
        <f t="shared" si="50"/>
        <v>S00043_46801074061_õppeaine44_44967</v>
      </c>
      <c r="BD1029" s="104">
        <f>COUNTIF($BC$2:BC1029, BC1029)</f>
        <v>1</v>
      </c>
    </row>
    <row r="1030" spans="1:56" x14ac:dyDescent="0.25">
      <c r="A1030" t="s">
        <v>342</v>
      </c>
      <c r="B1030" t="s">
        <v>112</v>
      </c>
      <c r="C1030" t="s">
        <v>174</v>
      </c>
      <c r="D1030" t="s">
        <v>903</v>
      </c>
      <c r="E1030">
        <v>46801074061</v>
      </c>
      <c r="F1030" t="s">
        <v>50</v>
      </c>
      <c r="G1030" t="s">
        <v>175</v>
      </c>
      <c r="H1030" t="s">
        <v>52</v>
      </c>
      <c r="I1030" t="s">
        <v>115</v>
      </c>
      <c r="J1030" t="s">
        <v>115</v>
      </c>
      <c r="K1030" s="1">
        <v>43862</v>
      </c>
      <c r="L1030" t="s">
        <v>53</v>
      </c>
      <c r="M1030" s="1">
        <v>44106</v>
      </c>
      <c r="N1030" t="s">
        <v>343</v>
      </c>
      <c r="O1030" t="s">
        <v>159</v>
      </c>
      <c r="P1030" t="s">
        <v>934</v>
      </c>
      <c r="Q1030" t="s">
        <v>117</v>
      </c>
      <c r="R1030" s="1">
        <v>44430</v>
      </c>
      <c r="S1030" t="s">
        <v>774</v>
      </c>
      <c r="T1030" t="s">
        <v>119</v>
      </c>
      <c r="U1030" t="s">
        <v>120</v>
      </c>
      <c r="V1030" t="s">
        <v>160</v>
      </c>
      <c r="W1030">
        <v>80166</v>
      </c>
      <c r="X1030" t="s">
        <v>62</v>
      </c>
      <c r="Y1030" t="s">
        <v>53</v>
      </c>
      <c r="Z1030">
        <v>2</v>
      </c>
      <c r="AA1030" t="s">
        <v>284</v>
      </c>
      <c r="AB1030" t="s">
        <v>64</v>
      </c>
      <c r="AC1030" t="s">
        <v>106</v>
      </c>
      <c r="AD1030" t="s">
        <v>52</v>
      </c>
      <c r="AE1030" t="s">
        <v>271</v>
      </c>
      <c r="AF1030" t="s">
        <v>162</v>
      </c>
      <c r="AG1030">
        <v>173</v>
      </c>
      <c r="AH1030">
        <v>46</v>
      </c>
      <c r="AI1030" t="s">
        <v>218</v>
      </c>
      <c r="AJ1030" t="s">
        <v>170</v>
      </c>
      <c r="AK1030" t="s">
        <v>213</v>
      </c>
      <c r="AL1030" t="s">
        <v>107</v>
      </c>
      <c r="AM1030">
        <v>4</v>
      </c>
      <c r="AN1030">
        <v>0</v>
      </c>
      <c r="AO1030">
        <v>4</v>
      </c>
      <c r="AP1030">
        <v>3</v>
      </c>
      <c r="AQ1030">
        <v>43</v>
      </c>
      <c r="AR1030">
        <v>2</v>
      </c>
      <c r="AS1030" t="s">
        <v>732</v>
      </c>
      <c r="AT1030" t="s">
        <v>257</v>
      </c>
      <c r="AU1030" t="s">
        <v>257</v>
      </c>
      <c r="AV1030" s="1">
        <v>44967</v>
      </c>
      <c r="AW1030" s="116">
        <v>3.5</v>
      </c>
      <c r="AX1030" s="15">
        <f>VLOOKUP(dummy_data!$AU1030,dummy_oppeained!B:C,2,0)</f>
        <v>2</v>
      </c>
      <c r="AY1030" s="22" t="str">
        <f>VLOOKUP(AT1030,dummy_oppeained!B:D,3,0)</f>
        <v>mitteeristav</v>
      </c>
      <c r="AZ1030" s="72" t="str">
        <f>VLOOKUP(AS:AS,hinded_abi!B:D,3,0)</f>
        <v>NULL</v>
      </c>
      <c r="BA1030" s="26" t="str">
        <f t="shared" si="48"/>
        <v xml:space="preserve"> </v>
      </c>
      <c r="BB1030" s="27">
        <f t="shared" si="49"/>
        <v>0</v>
      </c>
      <c r="BC1030" s="96" t="str">
        <f t="shared" si="50"/>
        <v>S00043_46801074061_õppeaine89_44967</v>
      </c>
      <c r="BD1030" s="104">
        <f>COUNTIF($BC$2:BC1030, BC1030)</f>
        <v>1</v>
      </c>
    </row>
    <row r="1031" spans="1:56" x14ac:dyDescent="0.25">
      <c r="A1031" t="s">
        <v>342</v>
      </c>
      <c r="B1031" t="s">
        <v>112</v>
      </c>
      <c r="C1031" t="s">
        <v>174</v>
      </c>
      <c r="D1031" t="s">
        <v>903</v>
      </c>
      <c r="E1031">
        <v>46801074061</v>
      </c>
      <c r="F1031" t="s">
        <v>50</v>
      </c>
      <c r="G1031" t="s">
        <v>175</v>
      </c>
      <c r="H1031" t="s">
        <v>52</v>
      </c>
      <c r="I1031" t="s">
        <v>115</v>
      </c>
      <c r="J1031" t="s">
        <v>115</v>
      </c>
      <c r="K1031" s="1">
        <v>43862</v>
      </c>
      <c r="L1031" t="s">
        <v>53</v>
      </c>
      <c r="M1031" s="1">
        <v>44106</v>
      </c>
      <c r="N1031" t="s">
        <v>343</v>
      </c>
      <c r="O1031" t="s">
        <v>159</v>
      </c>
      <c r="P1031" t="s">
        <v>934</v>
      </c>
      <c r="Q1031" t="s">
        <v>117</v>
      </c>
      <c r="R1031" s="1">
        <v>44430</v>
      </c>
      <c r="S1031" t="s">
        <v>774</v>
      </c>
      <c r="T1031" t="s">
        <v>119</v>
      </c>
      <c r="U1031" t="s">
        <v>120</v>
      </c>
      <c r="V1031" t="s">
        <v>160</v>
      </c>
      <c r="W1031">
        <v>80166</v>
      </c>
      <c r="X1031" t="s">
        <v>62</v>
      </c>
      <c r="Y1031" t="s">
        <v>53</v>
      </c>
      <c r="Z1031">
        <v>2</v>
      </c>
      <c r="AA1031" t="s">
        <v>284</v>
      </c>
      <c r="AB1031" t="s">
        <v>64</v>
      </c>
      <c r="AC1031" t="s">
        <v>106</v>
      </c>
      <c r="AD1031" t="s">
        <v>52</v>
      </c>
      <c r="AE1031" t="s">
        <v>271</v>
      </c>
      <c r="AF1031" t="s">
        <v>162</v>
      </c>
      <c r="AG1031">
        <v>173</v>
      </c>
      <c r="AH1031">
        <v>46</v>
      </c>
      <c r="AI1031" t="s">
        <v>218</v>
      </c>
      <c r="AJ1031" t="s">
        <v>170</v>
      </c>
      <c r="AK1031" t="s">
        <v>213</v>
      </c>
      <c r="AL1031" t="s">
        <v>107</v>
      </c>
      <c r="AM1031">
        <v>4</v>
      </c>
      <c r="AN1031">
        <v>0</v>
      </c>
      <c r="AO1031">
        <v>4</v>
      </c>
      <c r="AP1031">
        <v>3</v>
      </c>
      <c r="AQ1031">
        <v>43</v>
      </c>
      <c r="AR1031">
        <v>2</v>
      </c>
      <c r="AS1031" t="s">
        <v>739</v>
      </c>
      <c r="AT1031" t="s">
        <v>249</v>
      </c>
      <c r="AU1031" t="s">
        <v>249</v>
      </c>
      <c r="AV1031" s="1">
        <v>44602</v>
      </c>
      <c r="AW1031" s="116">
        <v>3.5</v>
      </c>
      <c r="AX1031" s="40">
        <f>VLOOKUP(dummy_data!$AU1031,dummy_oppeained!B:C,2,0)</f>
        <v>6</v>
      </c>
      <c r="AY1031" s="22" t="str">
        <f>VLOOKUP(AT1031,dummy_oppeained!B:D,3,0)</f>
        <v>eristav</v>
      </c>
      <c r="AZ1031" s="72">
        <f>VLOOKUP(AS:AS,hinded_abi!B:D,3,0)</f>
        <v>3</v>
      </c>
      <c r="BA1031" s="26">
        <f t="shared" si="48"/>
        <v>18</v>
      </c>
      <c r="BB1031" s="27">
        <f t="shared" si="49"/>
        <v>6</v>
      </c>
      <c r="BC1031" s="96" t="str">
        <f t="shared" si="50"/>
        <v>S00043_46801074061_õppeaine27_44602</v>
      </c>
      <c r="BD1031" s="104">
        <f>COUNTIF($BC$2:BC1031, BC1031)</f>
        <v>1</v>
      </c>
    </row>
    <row r="1032" spans="1:56" x14ac:dyDescent="0.25">
      <c r="A1032" t="s">
        <v>342</v>
      </c>
      <c r="B1032" t="s">
        <v>112</v>
      </c>
      <c r="C1032" t="s">
        <v>174</v>
      </c>
      <c r="D1032" t="s">
        <v>903</v>
      </c>
      <c r="E1032">
        <v>46801074061</v>
      </c>
      <c r="F1032" t="s">
        <v>50</v>
      </c>
      <c r="G1032" t="s">
        <v>175</v>
      </c>
      <c r="H1032" t="s">
        <v>52</v>
      </c>
      <c r="I1032" t="s">
        <v>115</v>
      </c>
      <c r="J1032" t="s">
        <v>115</v>
      </c>
      <c r="K1032" s="1">
        <v>43862</v>
      </c>
      <c r="L1032" t="s">
        <v>53</v>
      </c>
      <c r="M1032" s="1">
        <v>44106</v>
      </c>
      <c r="N1032" t="s">
        <v>343</v>
      </c>
      <c r="O1032" t="s">
        <v>159</v>
      </c>
      <c r="P1032" t="s">
        <v>934</v>
      </c>
      <c r="Q1032" t="s">
        <v>117</v>
      </c>
      <c r="R1032" s="1">
        <v>44430</v>
      </c>
      <c r="S1032" t="s">
        <v>774</v>
      </c>
      <c r="T1032" t="s">
        <v>119</v>
      </c>
      <c r="U1032" t="s">
        <v>120</v>
      </c>
      <c r="V1032" t="s">
        <v>160</v>
      </c>
      <c r="W1032">
        <v>80166</v>
      </c>
      <c r="X1032" t="s">
        <v>62</v>
      </c>
      <c r="Y1032" t="s">
        <v>53</v>
      </c>
      <c r="Z1032">
        <v>2</v>
      </c>
      <c r="AA1032" t="s">
        <v>284</v>
      </c>
      <c r="AB1032" t="s">
        <v>64</v>
      </c>
      <c r="AC1032" t="s">
        <v>106</v>
      </c>
      <c r="AD1032" t="s">
        <v>52</v>
      </c>
      <c r="AE1032" t="s">
        <v>271</v>
      </c>
      <c r="AF1032" t="s">
        <v>162</v>
      </c>
      <c r="AG1032">
        <v>173</v>
      </c>
      <c r="AH1032">
        <v>46</v>
      </c>
      <c r="AI1032" t="s">
        <v>218</v>
      </c>
      <c r="AJ1032" t="s">
        <v>170</v>
      </c>
      <c r="AK1032" t="s">
        <v>213</v>
      </c>
      <c r="AL1032" t="s">
        <v>107</v>
      </c>
      <c r="AM1032">
        <v>4</v>
      </c>
      <c r="AN1032">
        <v>0</v>
      </c>
      <c r="AO1032">
        <v>4</v>
      </c>
      <c r="AP1032">
        <v>3</v>
      </c>
      <c r="AQ1032">
        <v>43</v>
      </c>
      <c r="AR1032">
        <v>2</v>
      </c>
      <c r="AS1032" t="s">
        <v>732</v>
      </c>
      <c r="AT1032" t="s">
        <v>256</v>
      </c>
      <c r="AU1032" t="s">
        <v>256</v>
      </c>
      <c r="AV1032" s="1">
        <v>44814</v>
      </c>
      <c r="AW1032" s="116">
        <v>3.5</v>
      </c>
      <c r="AX1032" s="15">
        <f>VLOOKUP(dummy_data!$AU1032,dummy_oppeained!B:C,2,0)</f>
        <v>3</v>
      </c>
      <c r="AY1032" s="22" t="str">
        <f>VLOOKUP(AT1032,dummy_oppeained!B:D,3,0)</f>
        <v>mitteeristav</v>
      </c>
      <c r="AZ1032" s="72" t="str">
        <f>VLOOKUP(AS:AS,hinded_abi!B:D,3,0)</f>
        <v>NULL</v>
      </c>
      <c r="BA1032" s="26" t="str">
        <f t="shared" si="48"/>
        <v xml:space="preserve"> </v>
      </c>
      <c r="BB1032" s="27">
        <f t="shared" si="49"/>
        <v>0</v>
      </c>
      <c r="BC1032" s="96" t="str">
        <f t="shared" si="50"/>
        <v>S00043_46801074061_õppeaine63_44814</v>
      </c>
      <c r="BD1032" s="104">
        <f>COUNTIF($BC$2:BC1032, BC1032)</f>
        <v>1</v>
      </c>
    </row>
    <row r="1033" spans="1:56" x14ac:dyDescent="0.25">
      <c r="A1033" t="s">
        <v>342</v>
      </c>
      <c r="B1033" t="s">
        <v>112</v>
      </c>
      <c r="C1033" t="s">
        <v>174</v>
      </c>
      <c r="D1033" t="s">
        <v>903</v>
      </c>
      <c r="E1033">
        <v>46801074061</v>
      </c>
      <c r="F1033" t="s">
        <v>50</v>
      </c>
      <c r="G1033" t="s">
        <v>175</v>
      </c>
      <c r="H1033" t="s">
        <v>52</v>
      </c>
      <c r="I1033" t="s">
        <v>115</v>
      </c>
      <c r="J1033" t="s">
        <v>115</v>
      </c>
      <c r="K1033" s="1">
        <v>43862</v>
      </c>
      <c r="L1033" t="s">
        <v>53</v>
      </c>
      <c r="M1033" s="1">
        <v>44106</v>
      </c>
      <c r="N1033" t="s">
        <v>343</v>
      </c>
      <c r="O1033" t="s">
        <v>159</v>
      </c>
      <c r="P1033" t="s">
        <v>934</v>
      </c>
      <c r="Q1033" t="s">
        <v>117</v>
      </c>
      <c r="R1033" s="1">
        <v>44430</v>
      </c>
      <c r="S1033" t="s">
        <v>774</v>
      </c>
      <c r="T1033" t="s">
        <v>119</v>
      </c>
      <c r="U1033" t="s">
        <v>120</v>
      </c>
      <c r="V1033" t="s">
        <v>160</v>
      </c>
      <c r="W1033">
        <v>80166</v>
      </c>
      <c r="X1033" t="s">
        <v>62</v>
      </c>
      <c r="Y1033" t="s">
        <v>53</v>
      </c>
      <c r="Z1033">
        <v>2</v>
      </c>
      <c r="AA1033" t="s">
        <v>284</v>
      </c>
      <c r="AB1033" t="s">
        <v>64</v>
      </c>
      <c r="AC1033" t="s">
        <v>106</v>
      </c>
      <c r="AD1033" t="s">
        <v>52</v>
      </c>
      <c r="AE1033" t="s">
        <v>271</v>
      </c>
      <c r="AF1033" t="s">
        <v>162</v>
      </c>
      <c r="AG1033">
        <v>173</v>
      </c>
      <c r="AH1033">
        <v>46</v>
      </c>
      <c r="AI1033" t="s">
        <v>218</v>
      </c>
      <c r="AJ1033" t="s">
        <v>170</v>
      </c>
      <c r="AK1033" t="s">
        <v>213</v>
      </c>
      <c r="AL1033" t="s">
        <v>107</v>
      </c>
      <c r="AM1033">
        <v>4</v>
      </c>
      <c r="AN1033">
        <v>0</v>
      </c>
      <c r="AO1033">
        <v>4</v>
      </c>
      <c r="AP1033">
        <v>3</v>
      </c>
      <c r="AQ1033">
        <v>43</v>
      </c>
      <c r="AR1033">
        <v>2</v>
      </c>
      <c r="AS1033" t="s">
        <v>747</v>
      </c>
      <c r="AT1033" t="s">
        <v>129</v>
      </c>
      <c r="AU1033" t="s">
        <v>129</v>
      </c>
      <c r="AV1033" s="1">
        <v>44602</v>
      </c>
      <c r="AW1033" s="116">
        <v>3.5</v>
      </c>
      <c r="AX1033" s="40">
        <f>VLOOKUP(dummy_data!$AU1033,dummy_oppeained!B:C,2,0)</f>
        <v>3</v>
      </c>
      <c r="AY1033" s="22" t="str">
        <f>VLOOKUP(AT1033,dummy_oppeained!B:D,3,0)</f>
        <v>mitteeristav</v>
      </c>
      <c r="AZ1033" s="72">
        <f>VLOOKUP(AS:AS,hinded_abi!B:D,3,0)</f>
        <v>0</v>
      </c>
      <c r="BA1033" s="26" t="str">
        <f t="shared" si="48"/>
        <v xml:space="preserve"> </v>
      </c>
      <c r="BB1033" s="27">
        <f t="shared" si="49"/>
        <v>0</v>
      </c>
      <c r="BC1033" s="96" t="str">
        <f t="shared" si="50"/>
        <v>S00043_46801074061_õppeaine7_44602</v>
      </c>
      <c r="BD1033" s="104">
        <f>COUNTIF($BC$2:BC1033, BC1033)</f>
        <v>1</v>
      </c>
    </row>
    <row r="1034" spans="1:56" x14ac:dyDescent="0.25">
      <c r="A1034" t="s">
        <v>342</v>
      </c>
      <c r="B1034" t="s">
        <v>112</v>
      </c>
      <c r="C1034" t="s">
        <v>174</v>
      </c>
      <c r="D1034" t="s">
        <v>903</v>
      </c>
      <c r="E1034">
        <v>46801074061</v>
      </c>
      <c r="F1034" t="s">
        <v>50</v>
      </c>
      <c r="G1034" t="s">
        <v>175</v>
      </c>
      <c r="H1034" t="s">
        <v>52</v>
      </c>
      <c r="I1034" t="s">
        <v>115</v>
      </c>
      <c r="J1034" t="s">
        <v>115</v>
      </c>
      <c r="K1034" s="1">
        <v>43862</v>
      </c>
      <c r="L1034" t="s">
        <v>53</v>
      </c>
      <c r="M1034" s="1">
        <v>44106</v>
      </c>
      <c r="N1034" t="s">
        <v>343</v>
      </c>
      <c r="O1034" t="s">
        <v>159</v>
      </c>
      <c r="P1034" t="s">
        <v>934</v>
      </c>
      <c r="Q1034" t="s">
        <v>117</v>
      </c>
      <c r="R1034" s="1">
        <v>44430</v>
      </c>
      <c r="S1034" t="s">
        <v>774</v>
      </c>
      <c r="T1034" t="s">
        <v>119</v>
      </c>
      <c r="U1034" t="s">
        <v>120</v>
      </c>
      <c r="V1034" t="s">
        <v>160</v>
      </c>
      <c r="W1034">
        <v>80166</v>
      </c>
      <c r="X1034" t="s">
        <v>62</v>
      </c>
      <c r="Y1034" t="s">
        <v>53</v>
      </c>
      <c r="Z1034">
        <v>3</v>
      </c>
      <c r="AA1034" t="s">
        <v>284</v>
      </c>
      <c r="AB1034" t="s">
        <v>64</v>
      </c>
      <c r="AC1034" t="s">
        <v>186</v>
      </c>
      <c r="AD1034" t="s">
        <v>52</v>
      </c>
      <c r="AE1034" t="s">
        <v>271</v>
      </c>
      <c r="AF1034" t="s">
        <v>162</v>
      </c>
      <c r="AG1034">
        <v>173</v>
      </c>
      <c r="AH1034">
        <v>29</v>
      </c>
      <c r="AI1034" t="s">
        <v>218</v>
      </c>
      <c r="AJ1034" t="s">
        <v>169</v>
      </c>
      <c r="AK1034" t="s">
        <v>213</v>
      </c>
      <c r="AL1034" t="s">
        <v>68</v>
      </c>
      <c r="AM1034">
        <v>4</v>
      </c>
      <c r="AN1034">
        <v>3</v>
      </c>
      <c r="AO1034">
        <v>4</v>
      </c>
      <c r="AP1034">
        <v>10</v>
      </c>
      <c r="AQ1034">
        <v>23</v>
      </c>
      <c r="AR1034">
        <v>2</v>
      </c>
      <c r="AS1034" t="s">
        <v>739</v>
      </c>
      <c r="AT1034" t="s">
        <v>87</v>
      </c>
      <c r="AU1034" t="s">
        <v>87</v>
      </c>
      <c r="AV1034" s="1">
        <v>45698</v>
      </c>
      <c r="AW1034" s="116">
        <v>3.5</v>
      </c>
      <c r="AX1034" s="15">
        <f>VLOOKUP(dummy_data!$AU1034,dummy_oppeained!B:C,2,0)</f>
        <v>5</v>
      </c>
      <c r="AY1034" s="22" t="str">
        <f>VLOOKUP(AT1034,dummy_oppeained!B:D,3,0)</f>
        <v>eristav</v>
      </c>
      <c r="AZ1034" s="72">
        <f>VLOOKUP(AS:AS,hinded_abi!B:D,3,0)</f>
        <v>3</v>
      </c>
      <c r="BA1034" s="26">
        <f t="shared" si="48"/>
        <v>15</v>
      </c>
      <c r="BB1034" s="27">
        <f t="shared" si="49"/>
        <v>5</v>
      </c>
      <c r="BC1034" s="96" t="str">
        <f t="shared" si="50"/>
        <v>S00043_46801074061_õppeaine67_45698</v>
      </c>
      <c r="BD1034" s="104">
        <f>COUNTIF($BC$2:BC1034, BC1034)</f>
        <v>1</v>
      </c>
    </row>
    <row r="1035" spans="1:56" x14ac:dyDescent="0.25">
      <c r="A1035" t="s">
        <v>342</v>
      </c>
      <c r="B1035" t="s">
        <v>112</v>
      </c>
      <c r="C1035" t="s">
        <v>174</v>
      </c>
      <c r="D1035" t="s">
        <v>903</v>
      </c>
      <c r="E1035">
        <v>46801074061</v>
      </c>
      <c r="F1035" t="s">
        <v>50</v>
      </c>
      <c r="G1035" t="s">
        <v>175</v>
      </c>
      <c r="H1035" t="s">
        <v>52</v>
      </c>
      <c r="I1035" t="s">
        <v>115</v>
      </c>
      <c r="J1035" t="s">
        <v>115</v>
      </c>
      <c r="K1035" s="1">
        <v>43862</v>
      </c>
      <c r="L1035" t="s">
        <v>53</v>
      </c>
      <c r="M1035" s="1">
        <v>44106</v>
      </c>
      <c r="N1035" t="s">
        <v>343</v>
      </c>
      <c r="O1035" t="s">
        <v>159</v>
      </c>
      <c r="P1035" t="s">
        <v>934</v>
      </c>
      <c r="Q1035" t="s">
        <v>117</v>
      </c>
      <c r="R1035" s="1">
        <v>44430</v>
      </c>
      <c r="S1035" t="s">
        <v>774</v>
      </c>
      <c r="T1035" t="s">
        <v>119</v>
      </c>
      <c r="U1035" t="s">
        <v>120</v>
      </c>
      <c r="V1035" t="s">
        <v>160</v>
      </c>
      <c r="W1035">
        <v>80166</v>
      </c>
      <c r="X1035" t="s">
        <v>62</v>
      </c>
      <c r="Y1035" t="s">
        <v>53</v>
      </c>
      <c r="Z1035">
        <v>3</v>
      </c>
      <c r="AA1035" t="s">
        <v>284</v>
      </c>
      <c r="AB1035" t="s">
        <v>64</v>
      </c>
      <c r="AC1035" t="s">
        <v>186</v>
      </c>
      <c r="AD1035" t="s">
        <v>52</v>
      </c>
      <c r="AE1035" t="s">
        <v>271</v>
      </c>
      <c r="AF1035" t="s">
        <v>162</v>
      </c>
      <c r="AG1035">
        <v>173</v>
      </c>
      <c r="AH1035">
        <v>29</v>
      </c>
      <c r="AI1035" t="s">
        <v>218</v>
      </c>
      <c r="AJ1035" t="s">
        <v>169</v>
      </c>
      <c r="AK1035" t="s">
        <v>213</v>
      </c>
      <c r="AL1035" t="s">
        <v>68</v>
      </c>
      <c r="AM1035">
        <v>4</v>
      </c>
      <c r="AN1035">
        <v>3</v>
      </c>
      <c r="AO1035">
        <v>4</v>
      </c>
      <c r="AP1035">
        <v>10</v>
      </c>
      <c r="AQ1035">
        <v>23</v>
      </c>
      <c r="AR1035">
        <v>2</v>
      </c>
      <c r="AS1035" t="s">
        <v>732</v>
      </c>
      <c r="AT1035" t="s">
        <v>238</v>
      </c>
      <c r="AU1035" t="s">
        <v>238</v>
      </c>
      <c r="AV1035" s="1">
        <v>44967</v>
      </c>
      <c r="AW1035" s="116">
        <v>3.5</v>
      </c>
      <c r="AX1035" s="40">
        <f>VLOOKUP(dummy_data!$AU1035,dummy_oppeained!B:C,2,0)</f>
        <v>3</v>
      </c>
      <c r="AY1035" s="22" t="str">
        <f>VLOOKUP(AT1035,dummy_oppeained!B:D,3,0)</f>
        <v>mitteeristav</v>
      </c>
      <c r="AZ1035" s="72" t="str">
        <f>VLOOKUP(AS:AS,hinded_abi!B:D,3,0)</f>
        <v>NULL</v>
      </c>
      <c r="BA1035" s="26" t="str">
        <f t="shared" si="48"/>
        <v xml:space="preserve"> </v>
      </c>
      <c r="BB1035" s="27">
        <f t="shared" si="49"/>
        <v>0</v>
      </c>
      <c r="BC1035" s="96" t="str">
        <f t="shared" si="50"/>
        <v>S00043_46801074061_õppeaine73_44967</v>
      </c>
      <c r="BD1035" s="104">
        <f>COUNTIF($BC$2:BC1035, BC1035)</f>
        <v>1</v>
      </c>
    </row>
    <row r="1036" spans="1:56" x14ac:dyDescent="0.25">
      <c r="A1036" t="s">
        <v>342</v>
      </c>
      <c r="B1036" t="s">
        <v>112</v>
      </c>
      <c r="C1036" t="s">
        <v>174</v>
      </c>
      <c r="D1036" t="s">
        <v>903</v>
      </c>
      <c r="E1036">
        <v>46801074061</v>
      </c>
      <c r="F1036" t="s">
        <v>50</v>
      </c>
      <c r="G1036" t="s">
        <v>175</v>
      </c>
      <c r="H1036" t="s">
        <v>52</v>
      </c>
      <c r="I1036" t="s">
        <v>115</v>
      </c>
      <c r="J1036" t="s">
        <v>115</v>
      </c>
      <c r="K1036" s="1">
        <v>43862</v>
      </c>
      <c r="L1036" t="s">
        <v>53</v>
      </c>
      <c r="M1036" s="1">
        <v>44106</v>
      </c>
      <c r="N1036" t="s">
        <v>343</v>
      </c>
      <c r="O1036" t="s">
        <v>159</v>
      </c>
      <c r="P1036" t="s">
        <v>934</v>
      </c>
      <c r="Q1036" t="s">
        <v>117</v>
      </c>
      <c r="R1036" s="1">
        <v>44430</v>
      </c>
      <c r="S1036" t="s">
        <v>774</v>
      </c>
      <c r="T1036" t="s">
        <v>119</v>
      </c>
      <c r="U1036" t="s">
        <v>120</v>
      </c>
      <c r="V1036" t="s">
        <v>160</v>
      </c>
      <c r="W1036">
        <v>80166</v>
      </c>
      <c r="X1036" t="s">
        <v>62</v>
      </c>
      <c r="Y1036" t="s">
        <v>53</v>
      </c>
      <c r="Z1036">
        <v>3</v>
      </c>
      <c r="AA1036" t="s">
        <v>284</v>
      </c>
      <c r="AB1036" t="s">
        <v>64</v>
      </c>
      <c r="AC1036" t="s">
        <v>186</v>
      </c>
      <c r="AD1036" t="s">
        <v>52</v>
      </c>
      <c r="AE1036" t="s">
        <v>271</v>
      </c>
      <c r="AF1036" t="s">
        <v>162</v>
      </c>
      <c r="AG1036">
        <v>173</v>
      </c>
      <c r="AH1036">
        <v>29</v>
      </c>
      <c r="AI1036" t="s">
        <v>218</v>
      </c>
      <c r="AJ1036" t="s">
        <v>169</v>
      </c>
      <c r="AK1036" t="s">
        <v>213</v>
      </c>
      <c r="AL1036" t="s">
        <v>68</v>
      </c>
      <c r="AM1036">
        <v>4</v>
      </c>
      <c r="AN1036">
        <v>3</v>
      </c>
      <c r="AO1036">
        <v>4</v>
      </c>
      <c r="AP1036">
        <v>10</v>
      </c>
      <c r="AQ1036">
        <v>23</v>
      </c>
      <c r="AR1036">
        <v>2</v>
      </c>
      <c r="AS1036" t="s">
        <v>745</v>
      </c>
      <c r="AT1036" t="s">
        <v>222</v>
      </c>
      <c r="AU1036" t="s">
        <v>222</v>
      </c>
      <c r="AV1036" s="1">
        <v>45332</v>
      </c>
      <c r="AW1036" s="116">
        <v>3.5</v>
      </c>
      <c r="AX1036" s="15">
        <f>VLOOKUP(dummy_data!$AU1036,dummy_oppeained!B:C,2,0)</f>
        <v>9</v>
      </c>
      <c r="AY1036" s="22" t="str">
        <f>VLOOKUP(AT1036,dummy_oppeained!B:D,3,0)</f>
        <v>eristav</v>
      </c>
      <c r="AZ1036" s="72">
        <f>VLOOKUP(AS:AS,hinded_abi!B:D,3,0)</f>
        <v>0</v>
      </c>
      <c r="BA1036" s="26">
        <f t="shared" si="48"/>
        <v>0</v>
      </c>
      <c r="BB1036" s="27">
        <f t="shared" si="49"/>
        <v>9</v>
      </c>
      <c r="BC1036" s="96" t="str">
        <f t="shared" si="50"/>
        <v>S00043_46801074061_õppeaine52_45332</v>
      </c>
      <c r="BD1036" s="104">
        <f>COUNTIF($BC$2:BC1036, BC1036)</f>
        <v>1</v>
      </c>
    </row>
    <row r="1037" spans="1:56" x14ac:dyDescent="0.25">
      <c r="A1037" t="s">
        <v>342</v>
      </c>
      <c r="B1037" t="s">
        <v>112</v>
      </c>
      <c r="C1037" t="s">
        <v>174</v>
      </c>
      <c r="D1037" t="s">
        <v>903</v>
      </c>
      <c r="E1037">
        <v>46801074061</v>
      </c>
      <c r="F1037" t="s">
        <v>50</v>
      </c>
      <c r="G1037" t="s">
        <v>175</v>
      </c>
      <c r="H1037" t="s">
        <v>52</v>
      </c>
      <c r="I1037" t="s">
        <v>115</v>
      </c>
      <c r="J1037" t="s">
        <v>115</v>
      </c>
      <c r="K1037" s="1">
        <v>43862</v>
      </c>
      <c r="L1037" t="s">
        <v>53</v>
      </c>
      <c r="M1037" s="1">
        <v>44106</v>
      </c>
      <c r="N1037" t="s">
        <v>343</v>
      </c>
      <c r="O1037" t="s">
        <v>159</v>
      </c>
      <c r="P1037" t="s">
        <v>934</v>
      </c>
      <c r="Q1037" t="s">
        <v>117</v>
      </c>
      <c r="R1037" s="1">
        <v>44430</v>
      </c>
      <c r="S1037" t="s">
        <v>774</v>
      </c>
      <c r="T1037" t="s">
        <v>119</v>
      </c>
      <c r="U1037" t="s">
        <v>120</v>
      </c>
      <c r="V1037" t="s">
        <v>160</v>
      </c>
      <c r="W1037">
        <v>80166</v>
      </c>
      <c r="X1037" t="s">
        <v>62</v>
      </c>
      <c r="Y1037" t="s">
        <v>53</v>
      </c>
      <c r="Z1037">
        <v>3</v>
      </c>
      <c r="AA1037" t="s">
        <v>284</v>
      </c>
      <c r="AB1037" t="s">
        <v>64</v>
      </c>
      <c r="AC1037" t="s">
        <v>186</v>
      </c>
      <c r="AD1037" t="s">
        <v>52</v>
      </c>
      <c r="AE1037" t="s">
        <v>271</v>
      </c>
      <c r="AF1037" t="s">
        <v>162</v>
      </c>
      <c r="AG1037">
        <v>173</v>
      </c>
      <c r="AH1037">
        <v>29</v>
      </c>
      <c r="AI1037" t="s">
        <v>218</v>
      </c>
      <c r="AJ1037" t="s">
        <v>169</v>
      </c>
      <c r="AK1037" t="s">
        <v>213</v>
      </c>
      <c r="AL1037" t="s">
        <v>68</v>
      </c>
      <c r="AM1037">
        <v>4</v>
      </c>
      <c r="AN1037">
        <v>3</v>
      </c>
      <c r="AO1037">
        <v>4</v>
      </c>
      <c r="AP1037">
        <v>10</v>
      </c>
      <c r="AQ1037">
        <v>23</v>
      </c>
      <c r="AR1037">
        <v>2</v>
      </c>
      <c r="AS1037" t="s">
        <v>743</v>
      </c>
      <c r="AT1037" t="s">
        <v>214</v>
      </c>
      <c r="AU1037" t="s">
        <v>214</v>
      </c>
      <c r="AV1037" s="1">
        <v>44084</v>
      </c>
      <c r="AW1037" s="116">
        <v>3.5</v>
      </c>
      <c r="AX1037" s="40">
        <f>VLOOKUP(dummy_data!$AU1037,dummy_oppeained!B:C,2,0)</f>
        <v>6</v>
      </c>
      <c r="AY1037" s="22" t="str">
        <f>VLOOKUP(AT1037,dummy_oppeained!B:D,3,0)</f>
        <v>eristav</v>
      </c>
      <c r="AZ1037" s="72">
        <f>VLOOKUP(AS:AS,hinded_abi!B:D,3,0)</f>
        <v>1</v>
      </c>
      <c r="BA1037" s="26">
        <f t="shared" si="48"/>
        <v>6</v>
      </c>
      <c r="BB1037" s="27">
        <f t="shared" si="49"/>
        <v>6</v>
      </c>
      <c r="BC1037" s="96" t="str">
        <f t="shared" si="50"/>
        <v>S00043_46801074061_õppeaine64_44084</v>
      </c>
      <c r="BD1037" s="104">
        <f>COUNTIF($BC$2:BC1037, BC1037)</f>
        <v>1</v>
      </c>
    </row>
    <row r="1038" spans="1:56" x14ac:dyDescent="0.25">
      <c r="A1038" t="s">
        <v>342</v>
      </c>
      <c r="B1038" t="s">
        <v>112</v>
      </c>
      <c r="C1038" t="s">
        <v>174</v>
      </c>
      <c r="D1038" t="s">
        <v>903</v>
      </c>
      <c r="E1038">
        <v>46801074061</v>
      </c>
      <c r="F1038" t="s">
        <v>50</v>
      </c>
      <c r="G1038" t="s">
        <v>175</v>
      </c>
      <c r="H1038" t="s">
        <v>52</v>
      </c>
      <c r="I1038" t="s">
        <v>115</v>
      </c>
      <c r="J1038" t="s">
        <v>115</v>
      </c>
      <c r="K1038" s="1">
        <v>43862</v>
      </c>
      <c r="L1038" t="s">
        <v>53</v>
      </c>
      <c r="M1038" s="1">
        <v>44106</v>
      </c>
      <c r="N1038" t="s">
        <v>343</v>
      </c>
      <c r="O1038" t="s">
        <v>159</v>
      </c>
      <c r="P1038" t="s">
        <v>934</v>
      </c>
      <c r="Q1038" t="s">
        <v>117</v>
      </c>
      <c r="R1038" s="1">
        <v>44430</v>
      </c>
      <c r="S1038" t="s">
        <v>774</v>
      </c>
      <c r="T1038" t="s">
        <v>119</v>
      </c>
      <c r="U1038" t="s">
        <v>120</v>
      </c>
      <c r="V1038" t="s">
        <v>160</v>
      </c>
      <c r="W1038">
        <v>80166</v>
      </c>
      <c r="X1038" t="s">
        <v>62</v>
      </c>
      <c r="Y1038" t="s">
        <v>53</v>
      </c>
      <c r="Z1038">
        <v>3</v>
      </c>
      <c r="AA1038" t="s">
        <v>284</v>
      </c>
      <c r="AB1038" t="s">
        <v>64</v>
      </c>
      <c r="AC1038" t="s">
        <v>186</v>
      </c>
      <c r="AD1038" t="s">
        <v>52</v>
      </c>
      <c r="AE1038" t="s">
        <v>271</v>
      </c>
      <c r="AF1038" t="s">
        <v>162</v>
      </c>
      <c r="AG1038">
        <v>173</v>
      </c>
      <c r="AH1038">
        <v>29</v>
      </c>
      <c r="AI1038" t="s">
        <v>218</v>
      </c>
      <c r="AJ1038" t="s">
        <v>169</v>
      </c>
      <c r="AK1038" t="s">
        <v>213</v>
      </c>
      <c r="AL1038" t="s">
        <v>68</v>
      </c>
      <c r="AM1038">
        <v>4</v>
      </c>
      <c r="AN1038">
        <v>3</v>
      </c>
      <c r="AO1038">
        <v>4</v>
      </c>
      <c r="AP1038">
        <v>10</v>
      </c>
      <c r="AQ1038">
        <v>23</v>
      </c>
      <c r="AR1038">
        <v>2</v>
      </c>
      <c r="AS1038" t="s">
        <v>741</v>
      </c>
      <c r="AT1038" t="s">
        <v>168</v>
      </c>
      <c r="AU1038" t="s">
        <v>168</v>
      </c>
      <c r="AV1038" s="1">
        <v>44967</v>
      </c>
      <c r="AW1038" s="116">
        <v>3.5</v>
      </c>
      <c r="AX1038" s="15">
        <f>VLOOKUP(dummy_data!$AU1038,dummy_oppeained!B:C,2,0)</f>
        <v>5</v>
      </c>
      <c r="AY1038" s="22" t="str">
        <f>VLOOKUP(AT1038,dummy_oppeained!B:D,3,0)</f>
        <v>eristav</v>
      </c>
      <c r="AZ1038" s="72">
        <f>VLOOKUP(AS:AS,hinded_abi!B:D,3,0)</f>
        <v>2</v>
      </c>
      <c r="BA1038" s="26">
        <f t="shared" si="48"/>
        <v>10</v>
      </c>
      <c r="BB1038" s="27">
        <f t="shared" si="49"/>
        <v>5</v>
      </c>
      <c r="BC1038" s="96" t="str">
        <f t="shared" si="50"/>
        <v>S00043_46801074061_õppeaine26_44967</v>
      </c>
      <c r="BD1038" s="104">
        <f>COUNTIF($BC$2:BC1038, BC1038)</f>
        <v>1</v>
      </c>
    </row>
    <row r="1039" spans="1:56" x14ac:dyDescent="0.25">
      <c r="A1039" t="s">
        <v>342</v>
      </c>
      <c r="B1039" t="s">
        <v>112</v>
      </c>
      <c r="C1039" t="s">
        <v>174</v>
      </c>
      <c r="D1039" t="s">
        <v>903</v>
      </c>
      <c r="E1039">
        <v>46801074061</v>
      </c>
      <c r="F1039" t="s">
        <v>50</v>
      </c>
      <c r="G1039" t="s">
        <v>175</v>
      </c>
      <c r="H1039" t="s">
        <v>52</v>
      </c>
      <c r="I1039" t="s">
        <v>115</v>
      </c>
      <c r="J1039" t="s">
        <v>115</v>
      </c>
      <c r="K1039" s="1">
        <v>43862</v>
      </c>
      <c r="L1039" t="s">
        <v>53</v>
      </c>
      <c r="M1039" s="1">
        <v>44106</v>
      </c>
      <c r="N1039" t="s">
        <v>343</v>
      </c>
      <c r="O1039" t="s">
        <v>159</v>
      </c>
      <c r="P1039" t="s">
        <v>934</v>
      </c>
      <c r="Q1039" t="s">
        <v>117</v>
      </c>
      <c r="R1039" s="1">
        <v>44430</v>
      </c>
      <c r="S1039" t="s">
        <v>774</v>
      </c>
      <c r="T1039" t="s">
        <v>119</v>
      </c>
      <c r="U1039" t="s">
        <v>120</v>
      </c>
      <c r="V1039" t="s">
        <v>160</v>
      </c>
      <c r="W1039">
        <v>80166</v>
      </c>
      <c r="X1039" t="s">
        <v>62</v>
      </c>
      <c r="Y1039" t="s">
        <v>53</v>
      </c>
      <c r="Z1039">
        <v>3</v>
      </c>
      <c r="AA1039" t="s">
        <v>284</v>
      </c>
      <c r="AB1039" t="s">
        <v>64</v>
      </c>
      <c r="AC1039" t="s">
        <v>186</v>
      </c>
      <c r="AD1039" t="s">
        <v>52</v>
      </c>
      <c r="AE1039" t="s">
        <v>271</v>
      </c>
      <c r="AF1039" t="s">
        <v>162</v>
      </c>
      <c r="AG1039">
        <v>173</v>
      </c>
      <c r="AH1039">
        <v>29</v>
      </c>
      <c r="AI1039" t="s">
        <v>218</v>
      </c>
      <c r="AJ1039" t="s">
        <v>169</v>
      </c>
      <c r="AK1039" t="s">
        <v>213</v>
      </c>
      <c r="AL1039" t="s">
        <v>68</v>
      </c>
      <c r="AM1039">
        <v>4</v>
      </c>
      <c r="AN1039">
        <v>3</v>
      </c>
      <c r="AO1039">
        <v>4</v>
      </c>
      <c r="AP1039">
        <v>10</v>
      </c>
      <c r="AQ1039">
        <v>23</v>
      </c>
      <c r="AR1039">
        <v>2</v>
      </c>
      <c r="AS1039" t="s">
        <v>747</v>
      </c>
      <c r="AT1039" t="s">
        <v>92</v>
      </c>
      <c r="AU1039" t="s">
        <v>92</v>
      </c>
      <c r="AV1039" s="1">
        <v>45545</v>
      </c>
      <c r="AW1039" s="116">
        <v>3.5</v>
      </c>
      <c r="AX1039" s="40">
        <f>VLOOKUP(dummy_data!$AU1039,dummy_oppeained!B:C,2,0)</f>
        <v>5</v>
      </c>
      <c r="AY1039" s="22" t="str">
        <f>VLOOKUP(AT1039,dummy_oppeained!B:D,3,0)</f>
        <v>eristav</v>
      </c>
      <c r="AZ1039" s="72">
        <f>VLOOKUP(AS:AS,hinded_abi!B:D,3,0)</f>
        <v>0</v>
      </c>
      <c r="BA1039" s="26">
        <f t="shared" si="48"/>
        <v>0</v>
      </c>
      <c r="BB1039" s="27">
        <f t="shared" si="49"/>
        <v>5</v>
      </c>
      <c r="BC1039" s="96" t="str">
        <f t="shared" si="50"/>
        <v>S00043_46801074061_õppeaine68_45545</v>
      </c>
      <c r="BD1039" s="104">
        <f>COUNTIF($BC$2:BC1039, BC1039)</f>
        <v>1</v>
      </c>
    </row>
    <row r="1040" spans="1:56" x14ac:dyDescent="0.25">
      <c r="A1040" t="s">
        <v>342</v>
      </c>
      <c r="B1040" t="s">
        <v>112</v>
      </c>
      <c r="C1040" t="s">
        <v>174</v>
      </c>
      <c r="D1040" t="s">
        <v>903</v>
      </c>
      <c r="E1040">
        <v>46801074061</v>
      </c>
      <c r="F1040" t="s">
        <v>50</v>
      </c>
      <c r="G1040" t="s">
        <v>175</v>
      </c>
      <c r="H1040" t="s">
        <v>52</v>
      </c>
      <c r="I1040" t="s">
        <v>115</v>
      </c>
      <c r="J1040" t="s">
        <v>115</v>
      </c>
      <c r="K1040" s="1">
        <v>43862</v>
      </c>
      <c r="L1040" t="s">
        <v>53</v>
      </c>
      <c r="M1040" s="1">
        <v>44106</v>
      </c>
      <c r="N1040" t="s">
        <v>343</v>
      </c>
      <c r="O1040" t="s">
        <v>159</v>
      </c>
      <c r="P1040" t="s">
        <v>934</v>
      </c>
      <c r="Q1040" t="s">
        <v>117</v>
      </c>
      <c r="R1040" s="1">
        <v>44430</v>
      </c>
      <c r="S1040" t="s">
        <v>774</v>
      </c>
      <c r="T1040" t="s">
        <v>119</v>
      </c>
      <c r="U1040" t="s">
        <v>120</v>
      </c>
      <c r="V1040" t="s">
        <v>160</v>
      </c>
      <c r="W1040">
        <v>80166</v>
      </c>
      <c r="X1040" t="s">
        <v>62</v>
      </c>
      <c r="Y1040" t="s">
        <v>53</v>
      </c>
      <c r="Z1040">
        <v>3</v>
      </c>
      <c r="AA1040" t="s">
        <v>284</v>
      </c>
      <c r="AB1040" t="s">
        <v>64</v>
      </c>
      <c r="AC1040" t="s">
        <v>186</v>
      </c>
      <c r="AD1040" t="s">
        <v>52</v>
      </c>
      <c r="AE1040" t="s">
        <v>271</v>
      </c>
      <c r="AF1040" t="s">
        <v>162</v>
      </c>
      <c r="AG1040">
        <v>173</v>
      </c>
      <c r="AH1040">
        <v>29</v>
      </c>
      <c r="AI1040" t="s">
        <v>218</v>
      </c>
      <c r="AJ1040" t="s">
        <v>169</v>
      </c>
      <c r="AK1040" t="s">
        <v>213</v>
      </c>
      <c r="AL1040" t="s">
        <v>68</v>
      </c>
      <c r="AM1040">
        <v>4</v>
      </c>
      <c r="AN1040">
        <v>3</v>
      </c>
      <c r="AO1040">
        <v>4</v>
      </c>
      <c r="AP1040">
        <v>10</v>
      </c>
      <c r="AQ1040">
        <v>23</v>
      </c>
      <c r="AR1040">
        <v>2</v>
      </c>
      <c r="AS1040" t="s">
        <v>732</v>
      </c>
      <c r="AT1040" t="s">
        <v>109</v>
      </c>
      <c r="AU1040" t="s">
        <v>109</v>
      </c>
      <c r="AV1040" s="1">
        <v>44814</v>
      </c>
      <c r="AW1040" s="116">
        <v>3.5</v>
      </c>
      <c r="AX1040" s="15">
        <f>VLOOKUP(dummy_data!$AU1040,dummy_oppeained!B:C,2,0)</f>
        <v>2</v>
      </c>
      <c r="AY1040" s="22" t="str">
        <f>VLOOKUP(AT1040,dummy_oppeained!B:D,3,0)</f>
        <v>mitteeristav</v>
      </c>
      <c r="AZ1040" s="72" t="str">
        <f>VLOOKUP(AS:AS,hinded_abi!B:D,3,0)</f>
        <v>NULL</v>
      </c>
      <c r="BA1040" s="26" t="str">
        <f t="shared" si="48"/>
        <v xml:space="preserve"> </v>
      </c>
      <c r="BB1040" s="27">
        <f t="shared" si="49"/>
        <v>0</v>
      </c>
      <c r="BC1040" s="96" t="str">
        <f t="shared" si="50"/>
        <v>S00043_46801074061_õppeaine75_44814</v>
      </c>
      <c r="BD1040" s="104">
        <f>COUNTIF($BC$2:BC1040, BC1040)</f>
        <v>1</v>
      </c>
    </row>
    <row r="1041" spans="1:56" x14ac:dyDescent="0.25">
      <c r="A1041" t="s">
        <v>342</v>
      </c>
      <c r="B1041" t="s">
        <v>112</v>
      </c>
      <c r="C1041" t="s">
        <v>174</v>
      </c>
      <c r="D1041" t="s">
        <v>903</v>
      </c>
      <c r="E1041">
        <v>46801074061</v>
      </c>
      <c r="F1041" t="s">
        <v>50</v>
      </c>
      <c r="G1041" t="s">
        <v>175</v>
      </c>
      <c r="H1041" t="s">
        <v>52</v>
      </c>
      <c r="I1041" t="s">
        <v>115</v>
      </c>
      <c r="J1041" t="s">
        <v>115</v>
      </c>
      <c r="K1041" s="1">
        <v>43862</v>
      </c>
      <c r="L1041" t="s">
        <v>53</v>
      </c>
      <c r="M1041" s="1">
        <v>44106</v>
      </c>
      <c r="N1041" t="s">
        <v>343</v>
      </c>
      <c r="O1041" t="s">
        <v>159</v>
      </c>
      <c r="P1041" t="s">
        <v>934</v>
      </c>
      <c r="Q1041" t="s">
        <v>117</v>
      </c>
      <c r="R1041" s="1">
        <v>44430</v>
      </c>
      <c r="S1041" t="s">
        <v>774</v>
      </c>
      <c r="T1041" t="s">
        <v>119</v>
      </c>
      <c r="U1041" t="s">
        <v>120</v>
      </c>
      <c r="V1041" t="s">
        <v>160</v>
      </c>
      <c r="W1041">
        <v>80166</v>
      </c>
      <c r="X1041" t="s">
        <v>62</v>
      </c>
      <c r="Y1041" t="s">
        <v>53</v>
      </c>
      <c r="Z1041">
        <v>4</v>
      </c>
      <c r="AA1041" t="s">
        <v>284</v>
      </c>
      <c r="AB1041" t="s">
        <v>64</v>
      </c>
      <c r="AC1041" t="s">
        <v>200</v>
      </c>
      <c r="AD1041" t="s">
        <v>52</v>
      </c>
      <c r="AE1041" t="s">
        <v>271</v>
      </c>
      <c r="AF1041" t="s">
        <v>162</v>
      </c>
      <c r="AG1041">
        <v>173</v>
      </c>
      <c r="AH1041">
        <v>46</v>
      </c>
      <c r="AI1041" t="s">
        <v>218</v>
      </c>
      <c r="AJ1041" t="s">
        <v>218</v>
      </c>
      <c r="AK1041" t="s">
        <v>213</v>
      </c>
      <c r="AL1041" t="s">
        <v>194</v>
      </c>
      <c r="AM1041">
        <v>4</v>
      </c>
      <c r="AN1041">
        <v>2</v>
      </c>
      <c r="AO1041">
        <v>4</v>
      </c>
      <c r="AP1041">
        <v>7</v>
      </c>
      <c r="AQ1041">
        <v>38</v>
      </c>
      <c r="AR1041">
        <v>2</v>
      </c>
      <c r="AS1041" t="s">
        <v>745</v>
      </c>
      <c r="AT1041" t="s">
        <v>89</v>
      </c>
      <c r="AU1041" t="s">
        <v>89</v>
      </c>
      <c r="AV1041" s="1">
        <v>45698</v>
      </c>
      <c r="AW1041" s="116">
        <v>3.5</v>
      </c>
      <c r="AX1041" s="40">
        <f>VLOOKUP(dummy_data!$AU1041,dummy_oppeained!B:C,2,0)</f>
        <v>5</v>
      </c>
      <c r="AY1041" s="22" t="str">
        <f>VLOOKUP(AT1041,dummy_oppeained!B:D,3,0)</f>
        <v>eristav</v>
      </c>
      <c r="AZ1041" s="72">
        <f>VLOOKUP(AS:AS,hinded_abi!B:D,3,0)</f>
        <v>0</v>
      </c>
      <c r="BA1041" s="26">
        <f t="shared" si="48"/>
        <v>0</v>
      </c>
      <c r="BB1041" s="27">
        <f t="shared" si="49"/>
        <v>5</v>
      </c>
      <c r="BC1041" s="96" t="str">
        <f t="shared" si="50"/>
        <v>S00043_46801074061_õppeaine39_45698</v>
      </c>
      <c r="BD1041" s="104">
        <f>COUNTIF($BC$2:BC1041, BC1041)</f>
        <v>1</v>
      </c>
    </row>
    <row r="1042" spans="1:56" x14ac:dyDescent="0.25">
      <c r="A1042" t="s">
        <v>342</v>
      </c>
      <c r="B1042" t="s">
        <v>112</v>
      </c>
      <c r="C1042" t="s">
        <v>174</v>
      </c>
      <c r="D1042" t="s">
        <v>903</v>
      </c>
      <c r="E1042">
        <v>46801074061</v>
      </c>
      <c r="F1042" t="s">
        <v>50</v>
      </c>
      <c r="G1042" t="s">
        <v>175</v>
      </c>
      <c r="H1042" t="s">
        <v>52</v>
      </c>
      <c r="I1042" t="s">
        <v>115</v>
      </c>
      <c r="J1042" t="s">
        <v>115</v>
      </c>
      <c r="K1042" s="1">
        <v>43862</v>
      </c>
      <c r="L1042" t="s">
        <v>53</v>
      </c>
      <c r="M1042" s="1">
        <v>44106</v>
      </c>
      <c r="N1042" t="s">
        <v>343</v>
      </c>
      <c r="O1042" t="s">
        <v>159</v>
      </c>
      <c r="P1042" t="s">
        <v>934</v>
      </c>
      <c r="Q1042" t="s">
        <v>117</v>
      </c>
      <c r="R1042" s="1">
        <v>44430</v>
      </c>
      <c r="S1042" t="s">
        <v>774</v>
      </c>
      <c r="T1042" t="s">
        <v>119</v>
      </c>
      <c r="U1042" t="s">
        <v>120</v>
      </c>
      <c r="V1042" t="s">
        <v>160</v>
      </c>
      <c r="W1042">
        <v>80166</v>
      </c>
      <c r="X1042" t="s">
        <v>62</v>
      </c>
      <c r="Y1042" t="s">
        <v>53</v>
      </c>
      <c r="Z1042">
        <v>4</v>
      </c>
      <c r="AA1042" t="s">
        <v>284</v>
      </c>
      <c r="AB1042" t="s">
        <v>64</v>
      </c>
      <c r="AC1042" t="s">
        <v>200</v>
      </c>
      <c r="AD1042" t="s">
        <v>52</v>
      </c>
      <c r="AE1042" t="s">
        <v>271</v>
      </c>
      <c r="AF1042" t="s">
        <v>162</v>
      </c>
      <c r="AG1042">
        <v>173</v>
      </c>
      <c r="AH1042">
        <v>46</v>
      </c>
      <c r="AI1042" t="s">
        <v>218</v>
      </c>
      <c r="AJ1042" t="s">
        <v>218</v>
      </c>
      <c r="AK1042" t="s">
        <v>213</v>
      </c>
      <c r="AL1042" t="s">
        <v>194</v>
      </c>
      <c r="AM1042">
        <v>4</v>
      </c>
      <c r="AN1042">
        <v>2</v>
      </c>
      <c r="AO1042">
        <v>4</v>
      </c>
      <c r="AP1042">
        <v>7</v>
      </c>
      <c r="AQ1042">
        <v>38</v>
      </c>
      <c r="AR1042">
        <v>2</v>
      </c>
      <c r="AS1042" t="s">
        <v>737</v>
      </c>
      <c r="AT1042" t="s">
        <v>132</v>
      </c>
      <c r="AU1042" t="s">
        <v>132</v>
      </c>
      <c r="AV1042" s="1">
        <v>45698</v>
      </c>
      <c r="AW1042" s="116">
        <v>3.5</v>
      </c>
      <c r="AX1042" s="15">
        <f>VLOOKUP(dummy_data!$AU1042,dummy_oppeained!B:C,2,0)</f>
        <v>6</v>
      </c>
      <c r="AY1042" s="22" t="str">
        <f>VLOOKUP(AT1042,dummy_oppeained!B:D,3,0)</f>
        <v>eristav</v>
      </c>
      <c r="AZ1042" s="72">
        <f>VLOOKUP(AS:AS,hinded_abi!B:D,3,0)</f>
        <v>4</v>
      </c>
      <c r="BA1042" s="26">
        <f t="shared" si="48"/>
        <v>24</v>
      </c>
      <c r="BB1042" s="27">
        <f t="shared" si="49"/>
        <v>6</v>
      </c>
      <c r="BC1042" s="96" t="str">
        <f t="shared" si="50"/>
        <v>S00043_46801074061_õppeaine56_45698</v>
      </c>
      <c r="BD1042" s="104">
        <f>COUNTIF($BC$2:BC1042, BC1042)</f>
        <v>1</v>
      </c>
    </row>
    <row r="1043" spans="1:56" x14ac:dyDescent="0.25">
      <c r="A1043" t="s">
        <v>342</v>
      </c>
      <c r="B1043" t="s">
        <v>112</v>
      </c>
      <c r="C1043" t="s">
        <v>174</v>
      </c>
      <c r="D1043" t="s">
        <v>903</v>
      </c>
      <c r="E1043">
        <v>46801074061</v>
      </c>
      <c r="F1043" t="s">
        <v>50</v>
      </c>
      <c r="G1043" t="s">
        <v>175</v>
      </c>
      <c r="H1043" t="s">
        <v>52</v>
      </c>
      <c r="I1043" t="s">
        <v>115</v>
      </c>
      <c r="J1043" t="s">
        <v>115</v>
      </c>
      <c r="K1043" s="1">
        <v>43862</v>
      </c>
      <c r="L1043" t="s">
        <v>53</v>
      </c>
      <c r="M1043" s="1">
        <v>44106</v>
      </c>
      <c r="N1043" t="s">
        <v>343</v>
      </c>
      <c r="O1043" t="s">
        <v>159</v>
      </c>
      <c r="P1043" t="s">
        <v>934</v>
      </c>
      <c r="Q1043" t="s">
        <v>117</v>
      </c>
      <c r="R1043" s="1">
        <v>44430</v>
      </c>
      <c r="S1043" t="s">
        <v>774</v>
      </c>
      <c r="T1043" t="s">
        <v>119</v>
      </c>
      <c r="U1043" t="s">
        <v>120</v>
      </c>
      <c r="V1043" t="s">
        <v>160</v>
      </c>
      <c r="W1043">
        <v>80166</v>
      </c>
      <c r="X1043" t="s">
        <v>62</v>
      </c>
      <c r="Y1043" t="s">
        <v>53</v>
      </c>
      <c r="Z1043">
        <v>4</v>
      </c>
      <c r="AA1043" t="s">
        <v>284</v>
      </c>
      <c r="AB1043" t="s">
        <v>64</v>
      </c>
      <c r="AC1043" t="s">
        <v>200</v>
      </c>
      <c r="AD1043" t="s">
        <v>52</v>
      </c>
      <c r="AE1043" t="s">
        <v>271</v>
      </c>
      <c r="AF1043" t="s">
        <v>162</v>
      </c>
      <c r="AG1043">
        <v>173</v>
      </c>
      <c r="AH1043">
        <v>46</v>
      </c>
      <c r="AI1043" t="s">
        <v>218</v>
      </c>
      <c r="AJ1043" t="s">
        <v>218</v>
      </c>
      <c r="AK1043" t="s">
        <v>213</v>
      </c>
      <c r="AL1043" t="s">
        <v>194</v>
      </c>
      <c r="AM1043">
        <v>4</v>
      </c>
      <c r="AN1043">
        <v>2</v>
      </c>
      <c r="AO1043">
        <v>4</v>
      </c>
      <c r="AP1043">
        <v>7</v>
      </c>
      <c r="AQ1043">
        <v>38</v>
      </c>
      <c r="AR1043">
        <v>2</v>
      </c>
      <c r="AS1043" t="s">
        <v>736</v>
      </c>
      <c r="AT1043" t="s">
        <v>83</v>
      </c>
      <c r="AU1043" t="s">
        <v>83</v>
      </c>
      <c r="AV1043" s="1">
        <v>45545</v>
      </c>
      <c r="AW1043" s="116">
        <v>3.5</v>
      </c>
      <c r="AX1043" s="40">
        <f>VLOOKUP(dummy_data!$AU1043,dummy_oppeained!B:C,2,0)</f>
        <v>8</v>
      </c>
      <c r="AY1043" s="22" t="str">
        <f>VLOOKUP(AT1043,dummy_oppeained!B:D,3,0)</f>
        <v>eristav</v>
      </c>
      <c r="AZ1043" s="72">
        <f>VLOOKUP(AS:AS,hinded_abi!B:D,3,0)</f>
        <v>5</v>
      </c>
      <c r="BA1043" s="26">
        <f t="shared" si="48"/>
        <v>40</v>
      </c>
      <c r="BB1043" s="27">
        <f t="shared" si="49"/>
        <v>8</v>
      </c>
      <c r="BC1043" s="96" t="str">
        <f t="shared" si="50"/>
        <v>S00043_46801074061_õppeaine79_45545</v>
      </c>
      <c r="BD1043" s="104">
        <f>COUNTIF($BC$2:BC1043, BC1043)</f>
        <v>1</v>
      </c>
    </row>
    <row r="1044" spans="1:56" x14ac:dyDescent="0.25">
      <c r="A1044" t="s">
        <v>342</v>
      </c>
      <c r="B1044" t="s">
        <v>112</v>
      </c>
      <c r="C1044" t="s">
        <v>174</v>
      </c>
      <c r="D1044" t="s">
        <v>903</v>
      </c>
      <c r="E1044">
        <v>46801074061</v>
      </c>
      <c r="F1044" t="s">
        <v>50</v>
      </c>
      <c r="G1044" t="s">
        <v>175</v>
      </c>
      <c r="H1044" t="s">
        <v>52</v>
      </c>
      <c r="I1044" t="s">
        <v>115</v>
      </c>
      <c r="J1044" t="s">
        <v>115</v>
      </c>
      <c r="K1044" s="1">
        <v>43862</v>
      </c>
      <c r="L1044" t="s">
        <v>53</v>
      </c>
      <c r="M1044" s="1">
        <v>44106</v>
      </c>
      <c r="N1044" t="s">
        <v>343</v>
      </c>
      <c r="O1044" t="s">
        <v>159</v>
      </c>
      <c r="P1044" t="s">
        <v>934</v>
      </c>
      <c r="Q1044" t="s">
        <v>117</v>
      </c>
      <c r="R1044" s="1">
        <v>44430</v>
      </c>
      <c r="S1044" t="s">
        <v>774</v>
      </c>
      <c r="T1044" t="s">
        <v>119</v>
      </c>
      <c r="U1044" t="s">
        <v>120</v>
      </c>
      <c r="V1044" t="s">
        <v>160</v>
      </c>
      <c r="W1044">
        <v>80166</v>
      </c>
      <c r="X1044" t="s">
        <v>62</v>
      </c>
      <c r="Y1044" t="s">
        <v>53</v>
      </c>
      <c r="Z1044">
        <v>4</v>
      </c>
      <c r="AA1044" t="s">
        <v>284</v>
      </c>
      <c r="AB1044" t="s">
        <v>64</v>
      </c>
      <c r="AC1044" t="s">
        <v>200</v>
      </c>
      <c r="AD1044" t="s">
        <v>52</v>
      </c>
      <c r="AE1044" t="s">
        <v>271</v>
      </c>
      <c r="AF1044" t="s">
        <v>162</v>
      </c>
      <c r="AG1044">
        <v>173</v>
      </c>
      <c r="AH1044">
        <v>46</v>
      </c>
      <c r="AI1044" t="s">
        <v>218</v>
      </c>
      <c r="AJ1044" t="s">
        <v>218</v>
      </c>
      <c r="AK1044" t="s">
        <v>213</v>
      </c>
      <c r="AL1044" t="s">
        <v>194</v>
      </c>
      <c r="AM1044">
        <v>4</v>
      </c>
      <c r="AN1044">
        <v>2</v>
      </c>
      <c r="AO1044">
        <v>4</v>
      </c>
      <c r="AP1044">
        <v>7</v>
      </c>
      <c r="AQ1044">
        <v>38</v>
      </c>
      <c r="AR1044">
        <v>2</v>
      </c>
      <c r="AS1044" t="s">
        <v>736</v>
      </c>
      <c r="AT1044" t="s">
        <v>103</v>
      </c>
      <c r="AU1044" t="s">
        <v>103</v>
      </c>
      <c r="AV1044" s="1">
        <v>44237</v>
      </c>
      <c r="AW1044" s="116">
        <v>3.5</v>
      </c>
      <c r="AX1044" s="15">
        <f>VLOOKUP(dummy_data!$AU1044,dummy_oppeained!B:C,2,0)</f>
        <v>5</v>
      </c>
      <c r="AY1044" s="22" t="str">
        <f>VLOOKUP(AT1044,dummy_oppeained!B:D,3,0)</f>
        <v>eristav</v>
      </c>
      <c r="AZ1044" s="72">
        <f>VLOOKUP(AS:AS,hinded_abi!B:D,3,0)</f>
        <v>5</v>
      </c>
      <c r="BA1044" s="26">
        <f t="shared" si="48"/>
        <v>25</v>
      </c>
      <c r="BB1044" s="27">
        <f t="shared" si="49"/>
        <v>5</v>
      </c>
      <c r="BC1044" s="96" t="str">
        <f t="shared" si="50"/>
        <v>S00043_46801074061_õppeaine12_44237</v>
      </c>
      <c r="BD1044" s="104">
        <f>COUNTIF($BC$2:BC1044, BC1044)</f>
        <v>1</v>
      </c>
    </row>
    <row r="1045" spans="1:56" x14ac:dyDescent="0.25">
      <c r="A1045" t="s">
        <v>342</v>
      </c>
      <c r="B1045" t="s">
        <v>112</v>
      </c>
      <c r="C1045" t="s">
        <v>174</v>
      </c>
      <c r="D1045" t="s">
        <v>903</v>
      </c>
      <c r="E1045">
        <v>46801074061</v>
      </c>
      <c r="F1045" t="s">
        <v>50</v>
      </c>
      <c r="G1045" t="s">
        <v>175</v>
      </c>
      <c r="H1045" t="s">
        <v>52</v>
      </c>
      <c r="I1045" t="s">
        <v>115</v>
      </c>
      <c r="J1045" t="s">
        <v>115</v>
      </c>
      <c r="K1045" s="1">
        <v>43862</v>
      </c>
      <c r="L1045" t="s">
        <v>53</v>
      </c>
      <c r="M1045" s="1">
        <v>44106</v>
      </c>
      <c r="N1045" t="s">
        <v>343</v>
      </c>
      <c r="O1045" t="s">
        <v>159</v>
      </c>
      <c r="P1045" t="s">
        <v>934</v>
      </c>
      <c r="Q1045" t="s">
        <v>117</v>
      </c>
      <c r="R1045" s="1">
        <v>44430</v>
      </c>
      <c r="S1045" t="s">
        <v>774</v>
      </c>
      <c r="T1045" t="s">
        <v>119</v>
      </c>
      <c r="U1045" t="s">
        <v>120</v>
      </c>
      <c r="V1045" t="s">
        <v>160</v>
      </c>
      <c r="W1045">
        <v>80166</v>
      </c>
      <c r="X1045" t="s">
        <v>62</v>
      </c>
      <c r="Y1045" t="s">
        <v>53</v>
      </c>
      <c r="Z1045">
        <v>4</v>
      </c>
      <c r="AA1045" t="s">
        <v>284</v>
      </c>
      <c r="AB1045" t="s">
        <v>64</v>
      </c>
      <c r="AC1045" t="s">
        <v>200</v>
      </c>
      <c r="AD1045" t="s">
        <v>52</v>
      </c>
      <c r="AE1045" t="s">
        <v>271</v>
      </c>
      <c r="AF1045" t="s">
        <v>162</v>
      </c>
      <c r="AG1045">
        <v>173</v>
      </c>
      <c r="AH1045">
        <v>46</v>
      </c>
      <c r="AI1045" t="s">
        <v>218</v>
      </c>
      <c r="AJ1045" t="s">
        <v>218</v>
      </c>
      <c r="AK1045" t="s">
        <v>213</v>
      </c>
      <c r="AL1045" t="s">
        <v>194</v>
      </c>
      <c r="AM1045">
        <v>4</v>
      </c>
      <c r="AN1045">
        <v>2</v>
      </c>
      <c r="AO1045">
        <v>4</v>
      </c>
      <c r="AP1045">
        <v>7</v>
      </c>
      <c r="AQ1045">
        <v>38</v>
      </c>
      <c r="AR1045">
        <v>2</v>
      </c>
      <c r="AS1045" t="s">
        <v>741</v>
      </c>
      <c r="AT1045" t="s">
        <v>167</v>
      </c>
      <c r="AU1045" t="s">
        <v>167</v>
      </c>
      <c r="AV1045" s="1">
        <v>45545</v>
      </c>
      <c r="AW1045" s="116">
        <v>3.5</v>
      </c>
      <c r="AX1045" s="40">
        <f>VLOOKUP(dummy_data!$AU1045,dummy_oppeained!B:C,2,0)</f>
        <v>5</v>
      </c>
      <c r="AY1045" s="22" t="str">
        <f>VLOOKUP(AT1045,dummy_oppeained!B:D,3,0)</f>
        <v>eristav</v>
      </c>
      <c r="AZ1045" s="72">
        <f>VLOOKUP(AS:AS,hinded_abi!B:D,3,0)</f>
        <v>2</v>
      </c>
      <c r="BA1045" s="26">
        <f t="shared" si="48"/>
        <v>10</v>
      </c>
      <c r="BB1045" s="27">
        <f t="shared" si="49"/>
        <v>5</v>
      </c>
      <c r="BC1045" s="96" t="str">
        <f t="shared" si="50"/>
        <v>S00043_46801074061_õppeaine54_45545</v>
      </c>
      <c r="BD1045" s="104">
        <f>COUNTIF($BC$2:BC1045, BC1045)</f>
        <v>1</v>
      </c>
    </row>
    <row r="1046" spans="1:56" x14ac:dyDescent="0.25">
      <c r="A1046" t="s">
        <v>342</v>
      </c>
      <c r="B1046" t="s">
        <v>112</v>
      </c>
      <c r="C1046" t="s">
        <v>174</v>
      </c>
      <c r="D1046" t="s">
        <v>903</v>
      </c>
      <c r="E1046">
        <v>46801074061</v>
      </c>
      <c r="F1046" t="s">
        <v>50</v>
      </c>
      <c r="G1046" t="s">
        <v>175</v>
      </c>
      <c r="H1046" t="s">
        <v>52</v>
      </c>
      <c r="I1046" t="s">
        <v>115</v>
      </c>
      <c r="J1046" t="s">
        <v>115</v>
      </c>
      <c r="K1046" s="1">
        <v>43862</v>
      </c>
      <c r="L1046" t="s">
        <v>53</v>
      </c>
      <c r="M1046" s="1">
        <v>44106</v>
      </c>
      <c r="N1046" t="s">
        <v>343</v>
      </c>
      <c r="O1046" t="s">
        <v>159</v>
      </c>
      <c r="P1046" t="s">
        <v>934</v>
      </c>
      <c r="Q1046" t="s">
        <v>117</v>
      </c>
      <c r="R1046" s="1">
        <v>44430</v>
      </c>
      <c r="S1046" t="s">
        <v>774</v>
      </c>
      <c r="T1046" t="s">
        <v>119</v>
      </c>
      <c r="U1046" t="s">
        <v>120</v>
      </c>
      <c r="V1046" t="s">
        <v>160</v>
      </c>
      <c r="W1046">
        <v>80166</v>
      </c>
      <c r="X1046" t="s">
        <v>62</v>
      </c>
      <c r="Y1046" t="s">
        <v>53</v>
      </c>
      <c r="Z1046">
        <v>4</v>
      </c>
      <c r="AA1046" t="s">
        <v>284</v>
      </c>
      <c r="AB1046" t="s">
        <v>64</v>
      </c>
      <c r="AC1046" t="s">
        <v>200</v>
      </c>
      <c r="AD1046" t="s">
        <v>52</v>
      </c>
      <c r="AE1046" t="s">
        <v>271</v>
      </c>
      <c r="AF1046" t="s">
        <v>162</v>
      </c>
      <c r="AG1046">
        <v>173</v>
      </c>
      <c r="AH1046">
        <v>46</v>
      </c>
      <c r="AI1046" t="s">
        <v>218</v>
      </c>
      <c r="AJ1046" t="s">
        <v>218</v>
      </c>
      <c r="AK1046" t="s">
        <v>213</v>
      </c>
      <c r="AL1046" t="s">
        <v>194</v>
      </c>
      <c r="AM1046">
        <v>4</v>
      </c>
      <c r="AN1046">
        <v>2</v>
      </c>
      <c r="AO1046">
        <v>4</v>
      </c>
      <c r="AP1046">
        <v>7</v>
      </c>
      <c r="AQ1046">
        <v>38</v>
      </c>
      <c r="AR1046">
        <v>2</v>
      </c>
      <c r="AS1046" t="s">
        <v>745</v>
      </c>
      <c r="AT1046" t="s">
        <v>198</v>
      </c>
      <c r="AU1046" t="s">
        <v>198</v>
      </c>
      <c r="AV1046" s="1">
        <v>44814</v>
      </c>
      <c r="AW1046" s="116">
        <v>3.5</v>
      </c>
      <c r="AX1046" s="15">
        <f>VLOOKUP(dummy_data!$AU1046,dummy_oppeained!B:C,2,0)</f>
        <v>6</v>
      </c>
      <c r="AY1046" s="22" t="str">
        <f>VLOOKUP(AT1046,dummy_oppeained!B:D,3,0)</f>
        <v>eristav</v>
      </c>
      <c r="AZ1046" s="72">
        <f>VLOOKUP(AS:AS,hinded_abi!B:D,3,0)</f>
        <v>0</v>
      </c>
      <c r="BA1046" s="26">
        <f t="shared" si="48"/>
        <v>0</v>
      </c>
      <c r="BB1046" s="27">
        <f t="shared" si="49"/>
        <v>6</v>
      </c>
      <c r="BC1046" s="96" t="str">
        <f t="shared" si="50"/>
        <v>S00043_46801074061_õppeaine30_44814</v>
      </c>
      <c r="BD1046" s="104">
        <f>COUNTIF($BC$2:BC1046, BC1046)</f>
        <v>1</v>
      </c>
    </row>
    <row r="1047" spans="1:56" x14ac:dyDescent="0.25">
      <c r="A1047" t="s">
        <v>342</v>
      </c>
      <c r="B1047" t="s">
        <v>112</v>
      </c>
      <c r="C1047" t="s">
        <v>174</v>
      </c>
      <c r="D1047" t="s">
        <v>903</v>
      </c>
      <c r="E1047">
        <v>46801074061</v>
      </c>
      <c r="F1047" t="s">
        <v>50</v>
      </c>
      <c r="G1047" t="s">
        <v>175</v>
      </c>
      <c r="H1047" t="s">
        <v>52</v>
      </c>
      <c r="I1047" t="s">
        <v>115</v>
      </c>
      <c r="J1047" t="s">
        <v>115</v>
      </c>
      <c r="K1047" s="1">
        <v>43862</v>
      </c>
      <c r="L1047" t="s">
        <v>53</v>
      </c>
      <c r="M1047" s="1">
        <v>44106</v>
      </c>
      <c r="N1047" t="s">
        <v>343</v>
      </c>
      <c r="O1047" t="s">
        <v>159</v>
      </c>
      <c r="P1047" t="s">
        <v>934</v>
      </c>
      <c r="Q1047" t="s">
        <v>117</v>
      </c>
      <c r="R1047" s="1">
        <v>44430</v>
      </c>
      <c r="S1047" t="s">
        <v>774</v>
      </c>
      <c r="T1047" t="s">
        <v>119</v>
      </c>
      <c r="U1047" t="s">
        <v>120</v>
      </c>
      <c r="V1047" t="s">
        <v>160</v>
      </c>
      <c r="W1047">
        <v>80166</v>
      </c>
      <c r="X1047" t="s">
        <v>62</v>
      </c>
      <c r="Y1047" t="s">
        <v>53</v>
      </c>
      <c r="Z1047">
        <v>4</v>
      </c>
      <c r="AA1047" t="s">
        <v>284</v>
      </c>
      <c r="AB1047" t="s">
        <v>64</v>
      </c>
      <c r="AC1047" t="s">
        <v>200</v>
      </c>
      <c r="AD1047" t="s">
        <v>52</v>
      </c>
      <c r="AE1047" t="s">
        <v>271</v>
      </c>
      <c r="AF1047" t="s">
        <v>162</v>
      </c>
      <c r="AG1047">
        <v>173</v>
      </c>
      <c r="AH1047">
        <v>46</v>
      </c>
      <c r="AI1047" t="s">
        <v>218</v>
      </c>
      <c r="AJ1047" t="s">
        <v>218</v>
      </c>
      <c r="AK1047" t="s">
        <v>213</v>
      </c>
      <c r="AL1047" t="s">
        <v>194</v>
      </c>
      <c r="AM1047">
        <v>4</v>
      </c>
      <c r="AN1047">
        <v>2</v>
      </c>
      <c r="AO1047">
        <v>4</v>
      </c>
      <c r="AP1047">
        <v>7</v>
      </c>
      <c r="AQ1047">
        <v>38</v>
      </c>
      <c r="AR1047">
        <v>2</v>
      </c>
      <c r="AS1047" t="s">
        <v>732</v>
      </c>
      <c r="AT1047" t="s">
        <v>141</v>
      </c>
      <c r="AU1047" t="s">
        <v>141</v>
      </c>
      <c r="AV1047" s="1">
        <v>44084</v>
      </c>
      <c r="AW1047" s="116">
        <v>3.5</v>
      </c>
      <c r="AX1047" s="40">
        <f>VLOOKUP(dummy_data!$AU1047,dummy_oppeained!B:C,2,0)</f>
        <v>2</v>
      </c>
      <c r="AY1047" s="22" t="str">
        <f>VLOOKUP(AT1047,dummy_oppeained!B:D,3,0)</f>
        <v>mitteeristav</v>
      </c>
      <c r="AZ1047" s="72" t="str">
        <f>VLOOKUP(AS:AS,hinded_abi!B:D,3,0)</f>
        <v>NULL</v>
      </c>
      <c r="BA1047" s="26" t="str">
        <f t="shared" si="48"/>
        <v xml:space="preserve"> </v>
      </c>
      <c r="BB1047" s="27">
        <f t="shared" si="49"/>
        <v>0</v>
      </c>
      <c r="BC1047" s="96" t="str">
        <f t="shared" si="50"/>
        <v>S00043_46801074061_õppeaine74_44084</v>
      </c>
      <c r="BD1047" s="104">
        <f>COUNTIF($BC$2:BC1047, BC1047)</f>
        <v>1</v>
      </c>
    </row>
    <row r="1048" spans="1:56" x14ac:dyDescent="0.25">
      <c r="A1048" t="s">
        <v>342</v>
      </c>
      <c r="B1048" t="s">
        <v>112</v>
      </c>
      <c r="C1048" t="s">
        <v>174</v>
      </c>
      <c r="D1048" t="s">
        <v>903</v>
      </c>
      <c r="E1048">
        <v>46801074061</v>
      </c>
      <c r="F1048" t="s">
        <v>50</v>
      </c>
      <c r="G1048" t="s">
        <v>175</v>
      </c>
      <c r="H1048" t="s">
        <v>52</v>
      </c>
      <c r="I1048" t="s">
        <v>115</v>
      </c>
      <c r="J1048" t="s">
        <v>115</v>
      </c>
      <c r="K1048" s="1">
        <v>43862</v>
      </c>
      <c r="L1048" t="s">
        <v>53</v>
      </c>
      <c r="M1048" s="1">
        <v>44106</v>
      </c>
      <c r="N1048" t="s">
        <v>343</v>
      </c>
      <c r="O1048" t="s">
        <v>159</v>
      </c>
      <c r="P1048" t="s">
        <v>934</v>
      </c>
      <c r="Q1048" t="s">
        <v>117</v>
      </c>
      <c r="R1048" s="1">
        <v>44430</v>
      </c>
      <c r="S1048" t="s">
        <v>774</v>
      </c>
      <c r="T1048" t="s">
        <v>119</v>
      </c>
      <c r="U1048" t="s">
        <v>120</v>
      </c>
      <c r="V1048" t="s">
        <v>160</v>
      </c>
      <c r="W1048">
        <v>80166</v>
      </c>
      <c r="X1048" t="s">
        <v>62</v>
      </c>
      <c r="Y1048" t="s">
        <v>53</v>
      </c>
      <c r="Z1048">
        <v>4</v>
      </c>
      <c r="AA1048" t="s">
        <v>284</v>
      </c>
      <c r="AB1048" t="s">
        <v>64</v>
      </c>
      <c r="AC1048" t="s">
        <v>200</v>
      </c>
      <c r="AD1048" t="s">
        <v>52</v>
      </c>
      <c r="AE1048" t="s">
        <v>271</v>
      </c>
      <c r="AF1048" t="s">
        <v>162</v>
      </c>
      <c r="AG1048">
        <v>173</v>
      </c>
      <c r="AH1048">
        <v>46</v>
      </c>
      <c r="AI1048" t="s">
        <v>218</v>
      </c>
      <c r="AJ1048" t="s">
        <v>218</v>
      </c>
      <c r="AK1048" t="s">
        <v>213</v>
      </c>
      <c r="AL1048" t="s">
        <v>194</v>
      </c>
      <c r="AM1048">
        <v>4</v>
      </c>
      <c r="AN1048">
        <v>2</v>
      </c>
      <c r="AO1048">
        <v>4</v>
      </c>
      <c r="AP1048">
        <v>7</v>
      </c>
      <c r="AQ1048">
        <v>38</v>
      </c>
      <c r="AR1048">
        <v>2</v>
      </c>
      <c r="AS1048" t="s">
        <v>736</v>
      </c>
      <c r="AT1048" t="s">
        <v>100</v>
      </c>
      <c r="AU1048" t="s">
        <v>100</v>
      </c>
      <c r="AV1048" s="1">
        <v>44814</v>
      </c>
      <c r="AW1048" s="116">
        <v>3.5</v>
      </c>
      <c r="AX1048" s="15">
        <f>VLOOKUP(dummy_data!$AU1048,dummy_oppeained!B:C,2,0)</f>
        <v>6</v>
      </c>
      <c r="AY1048" s="22" t="str">
        <f>VLOOKUP(AT1048,dummy_oppeained!B:D,3,0)</f>
        <v>eristav</v>
      </c>
      <c r="AZ1048" s="72">
        <f>VLOOKUP(AS:AS,hinded_abi!B:D,3,0)</f>
        <v>5</v>
      </c>
      <c r="BA1048" s="26">
        <f t="shared" si="48"/>
        <v>30</v>
      </c>
      <c r="BB1048" s="27">
        <f t="shared" si="49"/>
        <v>6</v>
      </c>
      <c r="BC1048" s="96" t="str">
        <f t="shared" si="50"/>
        <v>S00043_46801074061_õppeaine28_44814</v>
      </c>
      <c r="BD1048" s="104">
        <f>COUNTIF($BC$2:BC1048, BC1048)</f>
        <v>1</v>
      </c>
    </row>
    <row r="1049" spans="1:56" x14ac:dyDescent="0.25">
      <c r="A1049" t="s">
        <v>344</v>
      </c>
      <c r="B1049" t="s">
        <v>307</v>
      </c>
      <c r="C1049" t="s">
        <v>233</v>
      </c>
      <c r="D1049" t="s">
        <v>904</v>
      </c>
      <c r="E1049">
        <v>38010190009</v>
      </c>
      <c r="F1049" t="s">
        <v>243</v>
      </c>
      <c r="G1049" t="s">
        <v>305</v>
      </c>
      <c r="H1049" t="s">
        <v>52</v>
      </c>
      <c r="I1049" t="s">
        <v>115</v>
      </c>
      <c r="J1049" t="s">
        <v>52</v>
      </c>
      <c r="K1049" s="1">
        <v>45173</v>
      </c>
      <c r="L1049" t="s">
        <v>53</v>
      </c>
      <c r="M1049" s="1">
        <v>45852</v>
      </c>
      <c r="N1049" t="s">
        <v>279</v>
      </c>
      <c r="O1049" t="s">
        <v>235</v>
      </c>
      <c r="P1049" t="s">
        <v>948</v>
      </c>
      <c r="Q1049" t="s">
        <v>117</v>
      </c>
      <c r="R1049" s="1">
        <v>44866</v>
      </c>
      <c r="S1049" t="s">
        <v>774</v>
      </c>
      <c r="T1049" t="s">
        <v>119</v>
      </c>
      <c r="U1049" t="s">
        <v>120</v>
      </c>
      <c r="V1049" t="s">
        <v>211</v>
      </c>
      <c r="W1049">
        <v>1477</v>
      </c>
      <c r="X1049" t="s">
        <v>62</v>
      </c>
      <c r="Y1049" t="s">
        <v>53</v>
      </c>
      <c r="Z1049">
        <v>1</v>
      </c>
      <c r="AA1049" t="s">
        <v>63</v>
      </c>
      <c r="AB1049" t="s">
        <v>64</v>
      </c>
      <c r="AC1049" t="s">
        <v>179</v>
      </c>
      <c r="AD1049" t="s">
        <v>52</v>
      </c>
      <c r="AE1049" t="s">
        <v>271</v>
      </c>
      <c r="AF1049" t="s">
        <v>162</v>
      </c>
      <c r="AG1049">
        <v>117</v>
      </c>
      <c r="AH1049">
        <v>27</v>
      </c>
      <c r="AI1049" t="s">
        <v>97</v>
      </c>
      <c r="AJ1049" t="s">
        <v>163</v>
      </c>
      <c r="AK1049" t="s">
        <v>85</v>
      </c>
      <c r="AL1049" t="s">
        <v>97</v>
      </c>
      <c r="AM1049">
        <v>0</v>
      </c>
      <c r="AN1049">
        <v>3</v>
      </c>
      <c r="AO1049">
        <v>9</v>
      </c>
      <c r="AP1049">
        <v>4</v>
      </c>
      <c r="AQ1049">
        <v>22</v>
      </c>
      <c r="AR1049">
        <v>0</v>
      </c>
      <c r="AS1049" t="s">
        <v>739</v>
      </c>
      <c r="AT1049" t="s">
        <v>104</v>
      </c>
      <c r="AU1049" t="s">
        <v>104</v>
      </c>
      <c r="AV1049" s="1">
        <v>44237</v>
      </c>
      <c r="AW1049" s="116">
        <v>3</v>
      </c>
      <c r="AX1049" s="40">
        <f>VLOOKUP(dummy_data!$AU1049,dummy_oppeained!B:C,2,0)</f>
        <v>6</v>
      </c>
      <c r="AY1049" s="22" t="str">
        <f>VLOOKUP(AT1049,dummy_oppeained!B:D,3,0)</f>
        <v>eristav</v>
      </c>
      <c r="AZ1049" s="72">
        <f>VLOOKUP(AS:AS,hinded_abi!B:D,3,0)</f>
        <v>3</v>
      </c>
      <c r="BA1049" s="26">
        <f t="shared" si="48"/>
        <v>18</v>
      </c>
      <c r="BB1049" s="27">
        <f t="shared" si="49"/>
        <v>6</v>
      </c>
      <c r="BC1049" s="96" t="str">
        <f t="shared" si="50"/>
        <v>S00044_38010190009_õppeaine42_44237</v>
      </c>
      <c r="BD1049" s="104">
        <f>COUNTIF($BC$2:BC1049, BC1049)</f>
        <v>1</v>
      </c>
    </row>
    <row r="1050" spans="1:56" x14ac:dyDescent="0.25">
      <c r="A1050" t="s">
        <v>344</v>
      </c>
      <c r="B1050" t="s">
        <v>307</v>
      </c>
      <c r="C1050" t="s">
        <v>233</v>
      </c>
      <c r="D1050" t="s">
        <v>904</v>
      </c>
      <c r="E1050">
        <v>38010190009</v>
      </c>
      <c r="F1050" t="s">
        <v>243</v>
      </c>
      <c r="G1050" t="s">
        <v>305</v>
      </c>
      <c r="H1050" t="s">
        <v>52</v>
      </c>
      <c r="I1050" t="s">
        <v>115</v>
      </c>
      <c r="J1050" t="s">
        <v>52</v>
      </c>
      <c r="K1050" s="1">
        <v>45173</v>
      </c>
      <c r="L1050" t="s">
        <v>53</v>
      </c>
      <c r="M1050" s="1">
        <v>45852</v>
      </c>
      <c r="N1050" t="s">
        <v>279</v>
      </c>
      <c r="O1050" t="s">
        <v>235</v>
      </c>
      <c r="P1050" t="s">
        <v>948</v>
      </c>
      <c r="Q1050" t="s">
        <v>117</v>
      </c>
      <c r="R1050" s="1">
        <v>44866</v>
      </c>
      <c r="S1050" t="s">
        <v>774</v>
      </c>
      <c r="T1050" t="s">
        <v>119</v>
      </c>
      <c r="U1050" t="s">
        <v>120</v>
      </c>
      <c r="V1050" t="s">
        <v>211</v>
      </c>
      <c r="W1050">
        <v>1477</v>
      </c>
      <c r="X1050" t="s">
        <v>62</v>
      </c>
      <c r="Y1050" t="s">
        <v>53</v>
      </c>
      <c r="Z1050">
        <v>1</v>
      </c>
      <c r="AA1050" t="s">
        <v>63</v>
      </c>
      <c r="AB1050" t="s">
        <v>64</v>
      </c>
      <c r="AC1050" t="s">
        <v>179</v>
      </c>
      <c r="AD1050" t="s">
        <v>52</v>
      </c>
      <c r="AE1050" t="s">
        <v>271</v>
      </c>
      <c r="AF1050" t="s">
        <v>162</v>
      </c>
      <c r="AG1050">
        <v>117</v>
      </c>
      <c r="AH1050">
        <v>27</v>
      </c>
      <c r="AI1050" t="s">
        <v>97</v>
      </c>
      <c r="AJ1050" t="s">
        <v>163</v>
      </c>
      <c r="AK1050" t="s">
        <v>85</v>
      </c>
      <c r="AL1050" t="s">
        <v>97</v>
      </c>
      <c r="AM1050">
        <v>0</v>
      </c>
      <c r="AN1050">
        <v>3</v>
      </c>
      <c r="AO1050">
        <v>9</v>
      </c>
      <c r="AP1050">
        <v>4</v>
      </c>
      <c r="AQ1050">
        <v>22</v>
      </c>
      <c r="AR1050">
        <v>0</v>
      </c>
      <c r="AS1050" t="s">
        <v>732</v>
      </c>
      <c r="AT1050" t="s">
        <v>258</v>
      </c>
      <c r="AU1050" t="s">
        <v>258</v>
      </c>
      <c r="AV1050" s="1">
        <v>44814</v>
      </c>
      <c r="AW1050" s="116">
        <v>3</v>
      </c>
      <c r="AX1050" s="15">
        <f>VLOOKUP(dummy_data!$AU1050,dummy_oppeained!B:C,2,0)</f>
        <v>3</v>
      </c>
      <c r="AY1050" s="22" t="str">
        <f>VLOOKUP(AT1050,dummy_oppeained!B:D,3,0)</f>
        <v>mitteeristav</v>
      </c>
      <c r="AZ1050" s="72" t="str">
        <f>VLOOKUP(AS:AS,hinded_abi!B:D,3,0)</f>
        <v>NULL</v>
      </c>
      <c r="BA1050" s="26" t="str">
        <f t="shared" si="48"/>
        <v xml:space="preserve"> </v>
      </c>
      <c r="BB1050" s="27">
        <f t="shared" si="49"/>
        <v>0</v>
      </c>
      <c r="BC1050" s="96" t="str">
        <f t="shared" si="50"/>
        <v>S00044_38010190009_õppeaine77_44814</v>
      </c>
      <c r="BD1050" s="104">
        <f>COUNTIF($BC$2:BC1050, BC1050)</f>
        <v>1</v>
      </c>
    </row>
    <row r="1051" spans="1:56" x14ac:dyDescent="0.25">
      <c r="A1051" t="s">
        <v>344</v>
      </c>
      <c r="B1051" t="s">
        <v>307</v>
      </c>
      <c r="C1051" t="s">
        <v>233</v>
      </c>
      <c r="D1051" t="s">
        <v>904</v>
      </c>
      <c r="E1051">
        <v>38010190009</v>
      </c>
      <c r="F1051" t="s">
        <v>243</v>
      </c>
      <c r="G1051" t="s">
        <v>305</v>
      </c>
      <c r="H1051" t="s">
        <v>52</v>
      </c>
      <c r="I1051" t="s">
        <v>115</v>
      </c>
      <c r="J1051" t="s">
        <v>52</v>
      </c>
      <c r="K1051" s="1">
        <v>45173</v>
      </c>
      <c r="L1051" t="s">
        <v>53</v>
      </c>
      <c r="M1051" s="1">
        <v>45852</v>
      </c>
      <c r="N1051" t="s">
        <v>279</v>
      </c>
      <c r="O1051" t="s">
        <v>235</v>
      </c>
      <c r="P1051" t="s">
        <v>948</v>
      </c>
      <c r="Q1051" t="s">
        <v>117</v>
      </c>
      <c r="R1051" s="1">
        <v>44866</v>
      </c>
      <c r="S1051" t="s">
        <v>774</v>
      </c>
      <c r="T1051" t="s">
        <v>119</v>
      </c>
      <c r="U1051" t="s">
        <v>120</v>
      </c>
      <c r="V1051" t="s">
        <v>211</v>
      </c>
      <c r="W1051">
        <v>1477</v>
      </c>
      <c r="X1051" t="s">
        <v>62</v>
      </c>
      <c r="Y1051" t="s">
        <v>53</v>
      </c>
      <c r="Z1051">
        <v>1</v>
      </c>
      <c r="AA1051" t="s">
        <v>63</v>
      </c>
      <c r="AB1051" t="s">
        <v>64</v>
      </c>
      <c r="AC1051" t="s">
        <v>179</v>
      </c>
      <c r="AD1051" t="s">
        <v>52</v>
      </c>
      <c r="AE1051" t="s">
        <v>271</v>
      </c>
      <c r="AF1051" t="s">
        <v>162</v>
      </c>
      <c r="AG1051">
        <v>117</v>
      </c>
      <c r="AH1051">
        <v>27</v>
      </c>
      <c r="AI1051" t="s">
        <v>97</v>
      </c>
      <c r="AJ1051" t="s">
        <v>163</v>
      </c>
      <c r="AK1051" t="s">
        <v>85</v>
      </c>
      <c r="AL1051" t="s">
        <v>97</v>
      </c>
      <c r="AM1051">
        <v>0</v>
      </c>
      <c r="AN1051">
        <v>3</v>
      </c>
      <c r="AO1051">
        <v>9</v>
      </c>
      <c r="AP1051">
        <v>4</v>
      </c>
      <c r="AQ1051">
        <v>22</v>
      </c>
      <c r="AR1051">
        <v>0</v>
      </c>
      <c r="AS1051" t="s">
        <v>747</v>
      </c>
      <c r="AT1051" t="s">
        <v>81</v>
      </c>
      <c r="AU1051" t="s">
        <v>81</v>
      </c>
      <c r="AV1051" s="1">
        <v>45179</v>
      </c>
      <c r="AW1051" s="116">
        <v>3</v>
      </c>
      <c r="AX1051" s="40">
        <f>VLOOKUP(dummy_data!$AU1051,dummy_oppeained!B:C,2,0)</f>
        <v>6</v>
      </c>
      <c r="AY1051" s="22" t="str">
        <f>VLOOKUP(AT1051,dummy_oppeained!B:D,3,0)</f>
        <v>eristav</v>
      </c>
      <c r="AZ1051" s="72">
        <f>VLOOKUP(AS:AS,hinded_abi!B:D,3,0)</f>
        <v>0</v>
      </c>
      <c r="BA1051" s="26">
        <f t="shared" si="48"/>
        <v>0</v>
      </c>
      <c r="BB1051" s="27">
        <f t="shared" si="49"/>
        <v>6</v>
      </c>
      <c r="BC1051" s="96" t="str">
        <f t="shared" si="50"/>
        <v>S00044_38010190009_õppeaine84_45179</v>
      </c>
      <c r="BD1051" s="104">
        <f>COUNTIF($BC$2:BC1051, BC1051)</f>
        <v>1</v>
      </c>
    </row>
    <row r="1052" spans="1:56" x14ac:dyDescent="0.25">
      <c r="A1052" t="s">
        <v>344</v>
      </c>
      <c r="B1052" t="s">
        <v>307</v>
      </c>
      <c r="C1052" t="s">
        <v>233</v>
      </c>
      <c r="D1052" t="s">
        <v>904</v>
      </c>
      <c r="E1052">
        <v>38010190009</v>
      </c>
      <c r="F1052" t="s">
        <v>243</v>
      </c>
      <c r="G1052" t="s">
        <v>305</v>
      </c>
      <c r="H1052" t="s">
        <v>52</v>
      </c>
      <c r="I1052" t="s">
        <v>115</v>
      </c>
      <c r="J1052" t="s">
        <v>52</v>
      </c>
      <c r="K1052" s="1">
        <v>45173</v>
      </c>
      <c r="L1052" t="s">
        <v>53</v>
      </c>
      <c r="M1052" s="1">
        <v>45852</v>
      </c>
      <c r="N1052" t="s">
        <v>279</v>
      </c>
      <c r="O1052" t="s">
        <v>235</v>
      </c>
      <c r="P1052" t="s">
        <v>948</v>
      </c>
      <c r="Q1052" t="s">
        <v>117</v>
      </c>
      <c r="R1052" s="1">
        <v>44866</v>
      </c>
      <c r="S1052" t="s">
        <v>774</v>
      </c>
      <c r="T1052" t="s">
        <v>119</v>
      </c>
      <c r="U1052" t="s">
        <v>120</v>
      </c>
      <c r="V1052" t="s">
        <v>211</v>
      </c>
      <c r="W1052">
        <v>1477</v>
      </c>
      <c r="X1052" t="s">
        <v>62</v>
      </c>
      <c r="Y1052" t="s">
        <v>53</v>
      </c>
      <c r="Z1052">
        <v>1</v>
      </c>
      <c r="AA1052" t="s">
        <v>63</v>
      </c>
      <c r="AB1052" t="s">
        <v>64</v>
      </c>
      <c r="AC1052" t="s">
        <v>179</v>
      </c>
      <c r="AD1052" t="s">
        <v>52</v>
      </c>
      <c r="AE1052" t="s">
        <v>271</v>
      </c>
      <c r="AF1052" t="s">
        <v>162</v>
      </c>
      <c r="AG1052">
        <v>117</v>
      </c>
      <c r="AH1052">
        <v>27</v>
      </c>
      <c r="AI1052" t="s">
        <v>97</v>
      </c>
      <c r="AJ1052" t="s">
        <v>163</v>
      </c>
      <c r="AK1052" t="s">
        <v>85</v>
      </c>
      <c r="AL1052" t="s">
        <v>97</v>
      </c>
      <c r="AM1052">
        <v>0</v>
      </c>
      <c r="AN1052">
        <v>3</v>
      </c>
      <c r="AO1052">
        <v>9</v>
      </c>
      <c r="AP1052">
        <v>4</v>
      </c>
      <c r="AQ1052">
        <v>22</v>
      </c>
      <c r="AR1052">
        <v>0</v>
      </c>
      <c r="AS1052" t="s">
        <v>745</v>
      </c>
      <c r="AT1052" t="s">
        <v>89</v>
      </c>
      <c r="AU1052" t="s">
        <v>89</v>
      </c>
      <c r="AV1052" s="1">
        <v>44084</v>
      </c>
      <c r="AW1052" s="116">
        <v>3</v>
      </c>
      <c r="AX1052" s="15">
        <f>VLOOKUP(dummy_data!$AU1052,dummy_oppeained!B:C,2,0)</f>
        <v>5</v>
      </c>
      <c r="AY1052" s="22" t="str">
        <f>VLOOKUP(AT1052,dummy_oppeained!B:D,3,0)</f>
        <v>eristav</v>
      </c>
      <c r="AZ1052" s="72">
        <f>VLOOKUP(AS:AS,hinded_abi!B:D,3,0)</f>
        <v>0</v>
      </c>
      <c r="BA1052" s="26">
        <f t="shared" si="48"/>
        <v>0</v>
      </c>
      <c r="BB1052" s="27">
        <f t="shared" si="49"/>
        <v>5</v>
      </c>
      <c r="BC1052" s="96" t="str">
        <f t="shared" si="50"/>
        <v>S00044_38010190009_õppeaine39_44084</v>
      </c>
      <c r="BD1052" s="104">
        <f>COUNTIF($BC$2:BC1052, BC1052)</f>
        <v>1</v>
      </c>
    </row>
    <row r="1053" spans="1:56" x14ac:dyDescent="0.25">
      <c r="A1053" t="s">
        <v>344</v>
      </c>
      <c r="B1053" t="s">
        <v>307</v>
      </c>
      <c r="C1053" t="s">
        <v>233</v>
      </c>
      <c r="D1053" t="s">
        <v>904</v>
      </c>
      <c r="E1053">
        <v>38010190009</v>
      </c>
      <c r="F1053" t="s">
        <v>243</v>
      </c>
      <c r="G1053" t="s">
        <v>305</v>
      </c>
      <c r="H1053" t="s">
        <v>52</v>
      </c>
      <c r="I1053" t="s">
        <v>115</v>
      </c>
      <c r="J1053" t="s">
        <v>52</v>
      </c>
      <c r="K1053" s="1">
        <v>45173</v>
      </c>
      <c r="L1053" t="s">
        <v>53</v>
      </c>
      <c r="M1053" s="1">
        <v>45852</v>
      </c>
      <c r="N1053" t="s">
        <v>279</v>
      </c>
      <c r="O1053" t="s">
        <v>235</v>
      </c>
      <c r="P1053" t="s">
        <v>948</v>
      </c>
      <c r="Q1053" t="s">
        <v>117</v>
      </c>
      <c r="R1053" s="1">
        <v>44866</v>
      </c>
      <c r="S1053" t="s">
        <v>774</v>
      </c>
      <c r="T1053" t="s">
        <v>119</v>
      </c>
      <c r="U1053" t="s">
        <v>120</v>
      </c>
      <c r="V1053" t="s">
        <v>211</v>
      </c>
      <c r="W1053">
        <v>1477</v>
      </c>
      <c r="X1053" t="s">
        <v>62</v>
      </c>
      <c r="Y1053" t="s">
        <v>53</v>
      </c>
      <c r="Z1053">
        <v>1</v>
      </c>
      <c r="AA1053" t="s">
        <v>63</v>
      </c>
      <c r="AB1053" t="s">
        <v>64</v>
      </c>
      <c r="AC1053" t="s">
        <v>179</v>
      </c>
      <c r="AD1053" t="s">
        <v>52</v>
      </c>
      <c r="AE1053" t="s">
        <v>271</v>
      </c>
      <c r="AF1053" t="s">
        <v>162</v>
      </c>
      <c r="AG1053">
        <v>117</v>
      </c>
      <c r="AH1053">
        <v>27</v>
      </c>
      <c r="AI1053" t="s">
        <v>97</v>
      </c>
      <c r="AJ1053" t="s">
        <v>163</v>
      </c>
      <c r="AK1053" t="s">
        <v>85</v>
      </c>
      <c r="AL1053" t="s">
        <v>97</v>
      </c>
      <c r="AM1053">
        <v>0</v>
      </c>
      <c r="AN1053">
        <v>3</v>
      </c>
      <c r="AO1053">
        <v>9</v>
      </c>
      <c r="AP1053">
        <v>4</v>
      </c>
      <c r="AQ1053">
        <v>22</v>
      </c>
      <c r="AR1053">
        <v>0</v>
      </c>
      <c r="AS1053" t="s">
        <v>737</v>
      </c>
      <c r="AT1053" t="s">
        <v>198</v>
      </c>
      <c r="AU1053" t="s">
        <v>198</v>
      </c>
      <c r="AV1053" s="1">
        <v>45179</v>
      </c>
      <c r="AW1053" s="116">
        <v>3</v>
      </c>
      <c r="AX1053" s="40">
        <f>VLOOKUP(dummy_data!$AU1053,dummy_oppeained!B:C,2,0)</f>
        <v>6</v>
      </c>
      <c r="AY1053" s="22" t="str">
        <f>VLOOKUP(AT1053,dummy_oppeained!B:D,3,0)</f>
        <v>eristav</v>
      </c>
      <c r="AZ1053" s="72">
        <f>VLOOKUP(AS:AS,hinded_abi!B:D,3,0)</f>
        <v>4</v>
      </c>
      <c r="BA1053" s="26">
        <f t="shared" si="48"/>
        <v>24</v>
      </c>
      <c r="BB1053" s="27">
        <f t="shared" si="49"/>
        <v>6</v>
      </c>
      <c r="BC1053" s="96" t="str">
        <f t="shared" si="50"/>
        <v>S00044_38010190009_õppeaine30_45179</v>
      </c>
      <c r="BD1053" s="104">
        <f>COUNTIF($BC$2:BC1053, BC1053)</f>
        <v>1</v>
      </c>
    </row>
    <row r="1054" spans="1:56" x14ac:dyDescent="0.25">
      <c r="A1054" t="s">
        <v>344</v>
      </c>
      <c r="B1054" t="s">
        <v>307</v>
      </c>
      <c r="C1054" t="s">
        <v>233</v>
      </c>
      <c r="D1054" t="s">
        <v>904</v>
      </c>
      <c r="E1054">
        <v>38010190009</v>
      </c>
      <c r="F1054" t="s">
        <v>243</v>
      </c>
      <c r="G1054" t="s">
        <v>305</v>
      </c>
      <c r="H1054" t="s">
        <v>52</v>
      </c>
      <c r="I1054" t="s">
        <v>115</v>
      </c>
      <c r="J1054" t="s">
        <v>52</v>
      </c>
      <c r="K1054" s="1">
        <v>45173</v>
      </c>
      <c r="L1054" t="s">
        <v>53</v>
      </c>
      <c r="M1054" s="1">
        <v>45852</v>
      </c>
      <c r="N1054" t="s">
        <v>279</v>
      </c>
      <c r="O1054" t="s">
        <v>235</v>
      </c>
      <c r="P1054" t="s">
        <v>948</v>
      </c>
      <c r="Q1054" t="s">
        <v>117</v>
      </c>
      <c r="R1054" s="1">
        <v>44866</v>
      </c>
      <c r="S1054" t="s">
        <v>774</v>
      </c>
      <c r="T1054" t="s">
        <v>119</v>
      </c>
      <c r="U1054" t="s">
        <v>120</v>
      </c>
      <c r="V1054" t="s">
        <v>211</v>
      </c>
      <c r="W1054">
        <v>1477</v>
      </c>
      <c r="X1054" t="s">
        <v>62</v>
      </c>
      <c r="Y1054" t="s">
        <v>53</v>
      </c>
      <c r="Z1054">
        <v>2</v>
      </c>
      <c r="AA1054" t="s">
        <v>63</v>
      </c>
      <c r="AB1054" t="s">
        <v>64</v>
      </c>
      <c r="AC1054" t="s">
        <v>106</v>
      </c>
      <c r="AD1054" t="s">
        <v>52</v>
      </c>
      <c r="AE1054" t="s">
        <v>271</v>
      </c>
      <c r="AF1054" t="s">
        <v>162</v>
      </c>
      <c r="AG1054">
        <v>117</v>
      </c>
      <c r="AH1054">
        <v>58</v>
      </c>
      <c r="AI1054" t="s">
        <v>97</v>
      </c>
      <c r="AJ1054" t="s">
        <v>136</v>
      </c>
      <c r="AK1054" t="s">
        <v>85</v>
      </c>
      <c r="AL1054" t="s">
        <v>68</v>
      </c>
      <c r="AM1054">
        <v>0</v>
      </c>
      <c r="AN1054">
        <v>1</v>
      </c>
      <c r="AO1054">
        <v>9</v>
      </c>
      <c r="AP1054">
        <v>6</v>
      </c>
      <c r="AQ1054">
        <v>42</v>
      </c>
      <c r="AR1054">
        <v>0</v>
      </c>
      <c r="AS1054" t="s">
        <v>743</v>
      </c>
      <c r="AT1054" t="s">
        <v>165</v>
      </c>
      <c r="AU1054" t="s">
        <v>165</v>
      </c>
      <c r="AV1054" s="1">
        <v>45910</v>
      </c>
      <c r="AW1054" s="116">
        <v>3</v>
      </c>
      <c r="AX1054" s="15">
        <f>VLOOKUP(dummy_data!$AU1054,dummy_oppeained!B:C,2,0)</f>
        <v>8</v>
      </c>
      <c r="AY1054" s="22" t="str">
        <f>VLOOKUP(AT1054,dummy_oppeained!B:D,3,0)</f>
        <v>eristav</v>
      </c>
      <c r="AZ1054" s="72">
        <f>VLOOKUP(AS:AS,hinded_abi!B:D,3,0)</f>
        <v>1</v>
      </c>
      <c r="BA1054" s="26">
        <f t="shared" si="48"/>
        <v>8</v>
      </c>
      <c r="BB1054" s="27">
        <f t="shared" si="49"/>
        <v>8</v>
      </c>
      <c r="BC1054" s="96" t="str">
        <f t="shared" si="50"/>
        <v>S00044_38010190009_õppeaine65_45910</v>
      </c>
      <c r="BD1054" s="104">
        <f>COUNTIF($BC$2:BC1054, BC1054)</f>
        <v>1</v>
      </c>
    </row>
    <row r="1055" spans="1:56" x14ac:dyDescent="0.25">
      <c r="A1055" t="s">
        <v>344</v>
      </c>
      <c r="B1055" t="s">
        <v>307</v>
      </c>
      <c r="C1055" t="s">
        <v>233</v>
      </c>
      <c r="D1055" t="s">
        <v>904</v>
      </c>
      <c r="E1055">
        <v>38010190009</v>
      </c>
      <c r="F1055" t="s">
        <v>243</v>
      </c>
      <c r="G1055" t="s">
        <v>305</v>
      </c>
      <c r="H1055" t="s">
        <v>52</v>
      </c>
      <c r="I1055" t="s">
        <v>115</v>
      </c>
      <c r="J1055" t="s">
        <v>52</v>
      </c>
      <c r="K1055" s="1">
        <v>45173</v>
      </c>
      <c r="L1055" t="s">
        <v>53</v>
      </c>
      <c r="M1055" s="1">
        <v>45852</v>
      </c>
      <c r="N1055" t="s">
        <v>279</v>
      </c>
      <c r="O1055" t="s">
        <v>235</v>
      </c>
      <c r="P1055" t="s">
        <v>948</v>
      </c>
      <c r="Q1055" t="s">
        <v>117</v>
      </c>
      <c r="R1055" s="1">
        <v>44866</v>
      </c>
      <c r="S1055" t="s">
        <v>774</v>
      </c>
      <c r="T1055" t="s">
        <v>119</v>
      </c>
      <c r="U1055" t="s">
        <v>120</v>
      </c>
      <c r="V1055" t="s">
        <v>211</v>
      </c>
      <c r="W1055">
        <v>1477</v>
      </c>
      <c r="X1055" t="s">
        <v>62</v>
      </c>
      <c r="Y1055" t="s">
        <v>53</v>
      </c>
      <c r="Z1055">
        <v>3</v>
      </c>
      <c r="AA1055" t="s">
        <v>63</v>
      </c>
      <c r="AB1055" t="s">
        <v>64</v>
      </c>
      <c r="AC1055" t="s">
        <v>179</v>
      </c>
      <c r="AD1055" t="s">
        <v>52</v>
      </c>
      <c r="AE1055" t="s">
        <v>271</v>
      </c>
      <c r="AF1055" t="s">
        <v>162</v>
      </c>
      <c r="AG1055">
        <v>117</v>
      </c>
      <c r="AH1055">
        <v>25</v>
      </c>
      <c r="AI1055" t="s">
        <v>97</v>
      </c>
      <c r="AJ1055" t="s">
        <v>182</v>
      </c>
      <c r="AK1055" t="s">
        <v>85</v>
      </c>
      <c r="AL1055" t="s">
        <v>68</v>
      </c>
      <c r="AM1055">
        <v>0</v>
      </c>
      <c r="AN1055">
        <v>2</v>
      </c>
      <c r="AO1055">
        <v>9</v>
      </c>
      <c r="AP1055">
        <v>6</v>
      </c>
      <c r="AQ1055">
        <v>39</v>
      </c>
      <c r="AR1055">
        <v>0</v>
      </c>
      <c r="AS1055" t="s">
        <v>743</v>
      </c>
      <c r="AT1055" t="s">
        <v>143</v>
      </c>
      <c r="AU1055" t="s">
        <v>143</v>
      </c>
      <c r="AV1055" s="1">
        <v>45332</v>
      </c>
      <c r="AW1055" s="116">
        <v>3</v>
      </c>
      <c r="AX1055" s="40">
        <f>VLOOKUP(dummy_data!$AU1055,dummy_oppeained!B:C,2,0)</f>
        <v>5</v>
      </c>
      <c r="AY1055" s="22" t="str">
        <f>VLOOKUP(AT1055,dummy_oppeained!B:D,3,0)</f>
        <v>eristav</v>
      </c>
      <c r="AZ1055" s="72">
        <f>VLOOKUP(AS:AS,hinded_abi!B:D,3,0)</f>
        <v>1</v>
      </c>
      <c r="BA1055" s="26">
        <f t="shared" si="48"/>
        <v>5</v>
      </c>
      <c r="BB1055" s="27">
        <f t="shared" si="49"/>
        <v>5</v>
      </c>
      <c r="BC1055" s="96" t="str">
        <f t="shared" si="50"/>
        <v>S00044_38010190009_õppeaine53_45332</v>
      </c>
      <c r="BD1055" s="104">
        <f>COUNTIF($BC$2:BC1055, BC1055)</f>
        <v>1</v>
      </c>
    </row>
    <row r="1056" spans="1:56" x14ac:dyDescent="0.25">
      <c r="A1056" t="s">
        <v>345</v>
      </c>
      <c r="B1056" t="s">
        <v>277</v>
      </c>
      <c r="C1056" t="s">
        <v>291</v>
      </c>
      <c r="D1056" t="s">
        <v>885</v>
      </c>
      <c r="E1056">
        <v>39211226046</v>
      </c>
      <c r="F1056" t="s">
        <v>243</v>
      </c>
      <c r="G1056" t="s">
        <v>62</v>
      </c>
      <c r="H1056" t="s">
        <v>52</v>
      </c>
      <c r="I1056" t="s">
        <v>115</v>
      </c>
      <c r="J1056" t="s">
        <v>52</v>
      </c>
      <c r="K1056" s="1">
        <v>44076</v>
      </c>
      <c r="L1056" t="s">
        <v>53</v>
      </c>
      <c r="M1056" s="1">
        <v>45006</v>
      </c>
      <c r="N1056" t="s">
        <v>253</v>
      </c>
      <c r="O1056" t="s">
        <v>55</v>
      </c>
      <c r="P1056" t="s">
        <v>956</v>
      </c>
      <c r="Q1056" t="s">
        <v>117</v>
      </c>
      <c r="R1056" s="1">
        <v>44506</v>
      </c>
      <c r="S1056" t="s">
        <v>774</v>
      </c>
      <c r="T1056" t="s">
        <v>119</v>
      </c>
      <c r="U1056" t="s">
        <v>60</v>
      </c>
      <c r="V1056" t="s">
        <v>177</v>
      </c>
      <c r="W1056">
        <v>1467</v>
      </c>
      <c r="X1056" t="s">
        <v>62</v>
      </c>
      <c r="Z1056">
        <v>1</v>
      </c>
      <c r="AA1056" t="s">
        <v>121</v>
      </c>
      <c r="AB1056" t="s">
        <v>64</v>
      </c>
      <c r="AC1056" t="s">
        <v>122</v>
      </c>
      <c r="AD1056" t="s">
        <v>115</v>
      </c>
      <c r="AE1056" t="s">
        <v>53</v>
      </c>
      <c r="AF1056" t="s">
        <v>180</v>
      </c>
      <c r="AG1056">
        <v>158</v>
      </c>
      <c r="AH1056">
        <v>22</v>
      </c>
      <c r="AI1056" t="s">
        <v>169</v>
      </c>
      <c r="AJ1056" t="s">
        <v>107</v>
      </c>
      <c r="AK1056" t="s">
        <v>219</v>
      </c>
      <c r="AL1056" t="s">
        <v>219</v>
      </c>
      <c r="AM1056">
        <v>0</v>
      </c>
      <c r="AN1056">
        <v>0</v>
      </c>
      <c r="AO1056">
        <v>20</v>
      </c>
      <c r="AP1056">
        <v>5</v>
      </c>
      <c r="AQ1056">
        <v>43</v>
      </c>
      <c r="AR1056">
        <v>9</v>
      </c>
      <c r="AS1056" t="s">
        <v>732</v>
      </c>
      <c r="AT1056" t="s">
        <v>99</v>
      </c>
      <c r="AU1056" t="s">
        <v>99</v>
      </c>
      <c r="AV1056" s="1">
        <v>44602</v>
      </c>
      <c r="AW1056" s="116">
        <v>3.5</v>
      </c>
      <c r="AX1056" s="15">
        <f>VLOOKUP(dummy_data!$AU1056,dummy_oppeained!B:C,2,0)</f>
        <v>3</v>
      </c>
      <c r="AY1056" s="22" t="str">
        <f>VLOOKUP(AT1056,dummy_oppeained!B:D,3,0)</f>
        <v>mitteeristav</v>
      </c>
      <c r="AZ1056" s="72" t="str">
        <f>VLOOKUP(AS:AS,hinded_abi!B:D,3,0)</f>
        <v>NULL</v>
      </c>
      <c r="BA1056" s="26" t="str">
        <f t="shared" si="48"/>
        <v xml:space="preserve"> </v>
      </c>
      <c r="BB1056" s="27">
        <f t="shared" si="49"/>
        <v>0</v>
      </c>
      <c r="BC1056" s="96" t="str">
        <f t="shared" si="50"/>
        <v>S00045_39211226046_õppeaine91_44602</v>
      </c>
      <c r="BD1056" s="104">
        <f>COUNTIF($BC$2:BC1056, BC1056)</f>
        <v>1</v>
      </c>
    </row>
    <row r="1057" spans="1:56" x14ac:dyDescent="0.25">
      <c r="A1057" t="s">
        <v>345</v>
      </c>
      <c r="B1057" t="s">
        <v>277</v>
      </c>
      <c r="C1057" t="s">
        <v>291</v>
      </c>
      <c r="D1057" t="s">
        <v>885</v>
      </c>
      <c r="E1057">
        <v>39211226046</v>
      </c>
      <c r="F1057" t="s">
        <v>243</v>
      </c>
      <c r="G1057" t="s">
        <v>62</v>
      </c>
      <c r="H1057" t="s">
        <v>52</v>
      </c>
      <c r="I1057" t="s">
        <v>115</v>
      </c>
      <c r="J1057" t="s">
        <v>52</v>
      </c>
      <c r="K1057" s="1">
        <v>44076</v>
      </c>
      <c r="L1057" t="s">
        <v>53</v>
      </c>
      <c r="M1057" s="1">
        <v>45006</v>
      </c>
      <c r="N1057" t="s">
        <v>253</v>
      </c>
      <c r="O1057" t="s">
        <v>55</v>
      </c>
      <c r="P1057" t="s">
        <v>956</v>
      </c>
      <c r="Q1057" t="s">
        <v>117</v>
      </c>
      <c r="R1057" s="1">
        <v>44506</v>
      </c>
      <c r="S1057" t="s">
        <v>774</v>
      </c>
      <c r="T1057" t="s">
        <v>119</v>
      </c>
      <c r="U1057" t="s">
        <v>60</v>
      </c>
      <c r="V1057" t="s">
        <v>177</v>
      </c>
      <c r="W1057">
        <v>1467</v>
      </c>
      <c r="X1057" t="s">
        <v>62</v>
      </c>
      <c r="Z1057">
        <v>1</v>
      </c>
      <c r="AA1057" t="s">
        <v>121</v>
      </c>
      <c r="AB1057" t="s">
        <v>64</v>
      </c>
      <c r="AC1057" t="s">
        <v>122</v>
      </c>
      <c r="AD1057" t="s">
        <v>115</v>
      </c>
      <c r="AE1057" t="s">
        <v>53</v>
      </c>
      <c r="AF1057" t="s">
        <v>180</v>
      </c>
      <c r="AG1057">
        <v>158</v>
      </c>
      <c r="AH1057">
        <v>22</v>
      </c>
      <c r="AI1057" t="s">
        <v>169</v>
      </c>
      <c r="AJ1057" t="s">
        <v>107</v>
      </c>
      <c r="AK1057" t="s">
        <v>219</v>
      </c>
      <c r="AL1057" t="s">
        <v>219</v>
      </c>
      <c r="AM1057">
        <v>0</v>
      </c>
      <c r="AN1057">
        <v>0</v>
      </c>
      <c r="AO1057">
        <v>20</v>
      </c>
      <c r="AP1057">
        <v>5</v>
      </c>
      <c r="AQ1057">
        <v>43</v>
      </c>
      <c r="AR1057">
        <v>9</v>
      </c>
      <c r="AS1057" t="s">
        <v>732</v>
      </c>
      <c r="AT1057" t="s">
        <v>137</v>
      </c>
      <c r="AU1057" t="s">
        <v>137</v>
      </c>
      <c r="AV1057" s="1">
        <v>45910</v>
      </c>
      <c r="AW1057" s="116">
        <v>3.5</v>
      </c>
      <c r="AX1057" s="40">
        <f>VLOOKUP(dummy_data!$AU1057,dummy_oppeained!B:C,2,0)</f>
        <v>3</v>
      </c>
      <c r="AY1057" s="22" t="str">
        <f>VLOOKUP(AT1057,dummy_oppeained!B:D,3,0)</f>
        <v>mitteeristav</v>
      </c>
      <c r="AZ1057" s="72" t="str">
        <f>VLOOKUP(AS:AS,hinded_abi!B:D,3,0)</f>
        <v>NULL</v>
      </c>
      <c r="BA1057" s="26" t="str">
        <f t="shared" si="48"/>
        <v xml:space="preserve"> </v>
      </c>
      <c r="BB1057" s="27">
        <f t="shared" si="49"/>
        <v>0</v>
      </c>
      <c r="BC1057" s="96" t="str">
        <f t="shared" si="50"/>
        <v>S00045_39211226046_õppeaine62_45910</v>
      </c>
      <c r="BD1057" s="104">
        <f>COUNTIF($BC$2:BC1057, BC1057)</f>
        <v>1</v>
      </c>
    </row>
    <row r="1058" spans="1:56" x14ac:dyDescent="0.25">
      <c r="A1058" t="s">
        <v>345</v>
      </c>
      <c r="B1058" t="s">
        <v>277</v>
      </c>
      <c r="C1058" t="s">
        <v>291</v>
      </c>
      <c r="D1058" t="s">
        <v>885</v>
      </c>
      <c r="E1058">
        <v>39211226046</v>
      </c>
      <c r="F1058" t="s">
        <v>243</v>
      </c>
      <c r="G1058" t="s">
        <v>62</v>
      </c>
      <c r="H1058" t="s">
        <v>52</v>
      </c>
      <c r="I1058" t="s">
        <v>115</v>
      </c>
      <c r="J1058" t="s">
        <v>52</v>
      </c>
      <c r="K1058" s="1">
        <v>44076</v>
      </c>
      <c r="L1058" t="s">
        <v>53</v>
      </c>
      <c r="M1058" s="1">
        <v>45006</v>
      </c>
      <c r="N1058" t="s">
        <v>253</v>
      </c>
      <c r="O1058" t="s">
        <v>55</v>
      </c>
      <c r="P1058" t="s">
        <v>956</v>
      </c>
      <c r="Q1058" t="s">
        <v>117</v>
      </c>
      <c r="R1058" s="1">
        <v>44506</v>
      </c>
      <c r="S1058" t="s">
        <v>774</v>
      </c>
      <c r="T1058" t="s">
        <v>119</v>
      </c>
      <c r="U1058" t="s">
        <v>60</v>
      </c>
      <c r="V1058" t="s">
        <v>177</v>
      </c>
      <c r="W1058">
        <v>1467</v>
      </c>
      <c r="X1058" t="s">
        <v>62</v>
      </c>
      <c r="Z1058">
        <v>1</v>
      </c>
      <c r="AA1058" t="s">
        <v>121</v>
      </c>
      <c r="AB1058" t="s">
        <v>64</v>
      </c>
      <c r="AC1058" t="s">
        <v>122</v>
      </c>
      <c r="AD1058" t="s">
        <v>115</v>
      </c>
      <c r="AE1058" t="s">
        <v>53</v>
      </c>
      <c r="AF1058" t="s">
        <v>180</v>
      </c>
      <c r="AG1058">
        <v>158</v>
      </c>
      <c r="AH1058">
        <v>22</v>
      </c>
      <c r="AI1058" t="s">
        <v>169</v>
      </c>
      <c r="AJ1058" t="s">
        <v>107</v>
      </c>
      <c r="AK1058" t="s">
        <v>219</v>
      </c>
      <c r="AL1058" t="s">
        <v>219</v>
      </c>
      <c r="AM1058">
        <v>0</v>
      </c>
      <c r="AN1058">
        <v>0</v>
      </c>
      <c r="AO1058">
        <v>20</v>
      </c>
      <c r="AP1058">
        <v>5</v>
      </c>
      <c r="AQ1058">
        <v>43</v>
      </c>
      <c r="AR1058">
        <v>9</v>
      </c>
      <c r="AS1058" t="s">
        <v>745</v>
      </c>
      <c r="AT1058" t="s">
        <v>168</v>
      </c>
      <c r="AU1058" t="s">
        <v>168</v>
      </c>
      <c r="AV1058" s="1">
        <v>45698</v>
      </c>
      <c r="AW1058" s="116">
        <v>3.5</v>
      </c>
      <c r="AX1058" s="15">
        <f>VLOOKUP(dummy_data!$AU1058,dummy_oppeained!B:C,2,0)</f>
        <v>5</v>
      </c>
      <c r="AY1058" s="22" t="str">
        <f>VLOOKUP(AT1058,dummy_oppeained!B:D,3,0)</f>
        <v>eristav</v>
      </c>
      <c r="AZ1058" s="72">
        <f>VLOOKUP(AS:AS,hinded_abi!B:D,3,0)</f>
        <v>0</v>
      </c>
      <c r="BA1058" s="26">
        <f t="shared" si="48"/>
        <v>0</v>
      </c>
      <c r="BB1058" s="27">
        <f t="shared" si="49"/>
        <v>5</v>
      </c>
      <c r="BC1058" s="96" t="str">
        <f t="shared" si="50"/>
        <v>S00045_39211226046_õppeaine26_45698</v>
      </c>
      <c r="BD1058" s="104">
        <f>COUNTIF($BC$2:BC1058, BC1058)</f>
        <v>1</v>
      </c>
    </row>
    <row r="1059" spans="1:56" x14ac:dyDescent="0.25">
      <c r="A1059" t="s">
        <v>345</v>
      </c>
      <c r="B1059" t="s">
        <v>277</v>
      </c>
      <c r="C1059" t="s">
        <v>291</v>
      </c>
      <c r="D1059" t="s">
        <v>885</v>
      </c>
      <c r="E1059">
        <v>39211226046</v>
      </c>
      <c r="F1059" t="s">
        <v>243</v>
      </c>
      <c r="G1059" t="s">
        <v>62</v>
      </c>
      <c r="H1059" t="s">
        <v>52</v>
      </c>
      <c r="I1059" t="s">
        <v>115</v>
      </c>
      <c r="J1059" t="s">
        <v>52</v>
      </c>
      <c r="K1059" s="1">
        <v>44076</v>
      </c>
      <c r="L1059" t="s">
        <v>53</v>
      </c>
      <c r="M1059" s="1">
        <v>45006</v>
      </c>
      <c r="N1059" t="s">
        <v>253</v>
      </c>
      <c r="O1059" t="s">
        <v>55</v>
      </c>
      <c r="P1059" t="s">
        <v>956</v>
      </c>
      <c r="Q1059" t="s">
        <v>117</v>
      </c>
      <c r="R1059" s="1">
        <v>44506</v>
      </c>
      <c r="S1059" t="s">
        <v>774</v>
      </c>
      <c r="T1059" t="s">
        <v>119</v>
      </c>
      <c r="U1059" t="s">
        <v>60</v>
      </c>
      <c r="V1059" t="s">
        <v>177</v>
      </c>
      <c r="W1059">
        <v>1467</v>
      </c>
      <c r="X1059" t="s">
        <v>62</v>
      </c>
      <c r="Z1059">
        <v>1</v>
      </c>
      <c r="AA1059" t="s">
        <v>121</v>
      </c>
      <c r="AB1059" t="s">
        <v>64</v>
      </c>
      <c r="AC1059" t="s">
        <v>122</v>
      </c>
      <c r="AD1059" t="s">
        <v>115</v>
      </c>
      <c r="AE1059" t="s">
        <v>53</v>
      </c>
      <c r="AF1059" t="s">
        <v>180</v>
      </c>
      <c r="AG1059">
        <v>158</v>
      </c>
      <c r="AH1059">
        <v>22</v>
      </c>
      <c r="AI1059" t="s">
        <v>169</v>
      </c>
      <c r="AJ1059" t="s">
        <v>107</v>
      </c>
      <c r="AK1059" t="s">
        <v>219</v>
      </c>
      <c r="AL1059" t="s">
        <v>219</v>
      </c>
      <c r="AM1059">
        <v>0</v>
      </c>
      <c r="AN1059">
        <v>0</v>
      </c>
      <c r="AO1059">
        <v>20</v>
      </c>
      <c r="AP1059">
        <v>5</v>
      </c>
      <c r="AQ1059">
        <v>43</v>
      </c>
      <c r="AR1059">
        <v>9</v>
      </c>
      <c r="AS1059" t="s">
        <v>732</v>
      </c>
      <c r="AT1059" t="s">
        <v>76</v>
      </c>
      <c r="AU1059" t="s">
        <v>76</v>
      </c>
      <c r="AV1059" s="1">
        <v>44449</v>
      </c>
      <c r="AW1059" s="116">
        <v>3.5</v>
      </c>
      <c r="AX1059" s="40">
        <f>VLOOKUP(dummy_data!$AU1059,dummy_oppeained!B:C,2,0)</f>
        <v>3</v>
      </c>
      <c r="AY1059" s="22" t="str">
        <f>VLOOKUP(AT1059,dummy_oppeained!B:D,3,0)</f>
        <v>mitteeristav</v>
      </c>
      <c r="AZ1059" s="72" t="str">
        <f>VLOOKUP(AS:AS,hinded_abi!B:D,3,0)</f>
        <v>NULL</v>
      </c>
      <c r="BA1059" s="26" t="str">
        <f t="shared" si="48"/>
        <v xml:space="preserve"> </v>
      </c>
      <c r="BB1059" s="27">
        <f t="shared" si="49"/>
        <v>0</v>
      </c>
      <c r="BC1059" s="96" t="str">
        <f t="shared" si="50"/>
        <v>S00045_39211226046_õppeaine29_44449</v>
      </c>
      <c r="BD1059" s="104">
        <f>COUNTIF($BC$2:BC1059, BC1059)</f>
        <v>1</v>
      </c>
    </row>
    <row r="1060" spans="1:56" x14ac:dyDescent="0.25">
      <c r="A1060" t="s">
        <v>345</v>
      </c>
      <c r="B1060" t="s">
        <v>277</v>
      </c>
      <c r="C1060" t="s">
        <v>291</v>
      </c>
      <c r="D1060" t="s">
        <v>885</v>
      </c>
      <c r="E1060">
        <v>39211226046</v>
      </c>
      <c r="F1060" t="s">
        <v>243</v>
      </c>
      <c r="G1060" t="s">
        <v>62</v>
      </c>
      <c r="H1060" t="s">
        <v>52</v>
      </c>
      <c r="I1060" t="s">
        <v>115</v>
      </c>
      <c r="J1060" t="s">
        <v>52</v>
      </c>
      <c r="K1060" s="1">
        <v>44076</v>
      </c>
      <c r="L1060" t="s">
        <v>53</v>
      </c>
      <c r="M1060" s="1">
        <v>45006</v>
      </c>
      <c r="N1060" t="s">
        <v>253</v>
      </c>
      <c r="O1060" t="s">
        <v>55</v>
      </c>
      <c r="P1060" t="s">
        <v>956</v>
      </c>
      <c r="Q1060" t="s">
        <v>117</v>
      </c>
      <c r="R1060" s="1">
        <v>44506</v>
      </c>
      <c r="S1060" t="s">
        <v>774</v>
      </c>
      <c r="T1060" t="s">
        <v>119</v>
      </c>
      <c r="U1060" t="s">
        <v>60</v>
      </c>
      <c r="V1060" t="s">
        <v>177</v>
      </c>
      <c r="W1060">
        <v>1467</v>
      </c>
      <c r="X1060" t="s">
        <v>62</v>
      </c>
      <c r="Z1060">
        <v>1</v>
      </c>
      <c r="AA1060" t="s">
        <v>121</v>
      </c>
      <c r="AB1060" t="s">
        <v>64</v>
      </c>
      <c r="AC1060" t="s">
        <v>122</v>
      </c>
      <c r="AD1060" t="s">
        <v>115</v>
      </c>
      <c r="AE1060" t="s">
        <v>53</v>
      </c>
      <c r="AF1060" t="s">
        <v>180</v>
      </c>
      <c r="AG1060">
        <v>158</v>
      </c>
      <c r="AH1060">
        <v>22</v>
      </c>
      <c r="AI1060" t="s">
        <v>169</v>
      </c>
      <c r="AJ1060" t="s">
        <v>107</v>
      </c>
      <c r="AK1060" t="s">
        <v>219</v>
      </c>
      <c r="AL1060" t="s">
        <v>219</v>
      </c>
      <c r="AM1060">
        <v>0</v>
      </c>
      <c r="AN1060">
        <v>0</v>
      </c>
      <c r="AO1060">
        <v>20</v>
      </c>
      <c r="AP1060">
        <v>5</v>
      </c>
      <c r="AQ1060">
        <v>43</v>
      </c>
      <c r="AR1060">
        <v>9</v>
      </c>
      <c r="AS1060" t="s">
        <v>745</v>
      </c>
      <c r="AT1060" t="s">
        <v>100</v>
      </c>
      <c r="AU1060" t="s">
        <v>100</v>
      </c>
      <c r="AV1060" s="1">
        <v>45698</v>
      </c>
      <c r="AW1060" s="116">
        <v>3.5</v>
      </c>
      <c r="AX1060" s="15">
        <f>VLOOKUP(dummy_data!$AU1060,dummy_oppeained!B:C,2,0)</f>
        <v>6</v>
      </c>
      <c r="AY1060" s="22" t="str">
        <f>VLOOKUP(AT1060,dummy_oppeained!B:D,3,0)</f>
        <v>eristav</v>
      </c>
      <c r="AZ1060" s="72">
        <f>VLOOKUP(AS:AS,hinded_abi!B:D,3,0)</f>
        <v>0</v>
      </c>
      <c r="BA1060" s="26">
        <f t="shared" si="48"/>
        <v>0</v>
      </c>
      <c r="BB1060" s="27">
        <f t="shared" si="49"/>
        <v>6</v>
      </c>
      <c r="BC1060" s="96" t="str">
        <f t="shared" si="50"/>
        <v>S00045_39211226046_õppeaine28_45698</v>
      </c>
      <c r="BD1060" s="104">
        <f>COUNTIF($BC$2:BC1060, BC1060)</f>
        <v>1</v>
      </c>
    </row>
    <row r="1061" spans="1:56" x14ac:dyDescent="0.25">
      <c r="A1061" t="s">
        <v>345</v>
      </c>
      <c r="B1061" t="s">
        <v>277</v>
      </c>
      <c r="C1061" t="s">
        <v>291</v>
      </c>
      <c r="D1061" t="s">
        <v>885</v>
      </c>
      <c r="E1061">
        <v>39211226046</v>
      </c>
      <c r="F1061" t="s">
        <v>243</v>
      </c>
      <c r="G1061" t="s">
        <v>62</v>
      </c>
      <c r="H1061" t="s">
        <v>52</v>
      </c>
      <c r="I1061" t="s">
        <v>115</v>
      </c>
      <c r="J1061" t="s">
        <v>52</v>
      </c>
      <c r="K1061" s="1">
        <v>44076</v>
      </c>
      <c r="L1061" t="s">
        <v>53</v>
      </c>
      <c r="M1061" s="1">
        <v>45006</v>
      </c>
      <c r="N1061" t="s">
        <v>253</v>
      </c>
      <c r="O1061" t="s">
        <v>55</v>
      </c>
      <c r="P1061" t="s">
        <v>956</v>
      </c>
      <c r="Q1061" t="s">
        <v>117</v>
      </c>
      <c r="R1061" s="1">
        <v>44506</v>
      </c>
      <c r="S1061" t="s">
        <v>774</v>
      </c>
      <c r="T1061" t="s">
        <v>119</v>
      </c>
      <c r="U1061" t="s">
        <v>60</v>
      </c>
      <c r="V1061" t="s">
        <v>177</v>
      </c>
      <c r="W1061">
        <v>1467</v>
      </c>
      <c r="X1061" t="s">
        <v>62</v>
      </c>
      <c r="Z1061">
        <v>1</v>
      </c>
      <c r="AA1061" t="s">
        <v>121</v>
      </c>
      <c r="AB1061" t="s">
        <v>64</v>
      </c>
      <c r="AC1061" t="s">
        <v>122</v>
      </c>
      <c r="AD1061" t="s">
        <v>115</v>
      </c>
      <c r="AE1061" t="s">
        <v>53</v>
      </c>
      <c r="AF1061" t="s">
        <v>180</v>
      </c>
      <c r="AG1061">
        <v>158</v>
      </c>
      <c r="AH1061">
        <v>22</v>
      </c>
      <c r="AI1061" t="s">
        <v>169</v>
      </c>
      <c r="AJ1061" t="s">
        <v>107</v>
      </c>
      <c r="AK1061" t="s">
        <v>219</v>
      </c>
      <c r="AL1061" t="s">
        <v>219</v>
      </c>
      <c r="AM1061">
        <v>0</v>
      </c>
      <c r="AN1061">
        <v>0</v>
      </c>
      <c r="AO1061">
        <v>20</v>
      </c>
      <c r="AP1061">
        <v>5</v>
      </c>
      <c r="AQ1061">
        <v>43</v>
      </c>
      <c r="AR1061">
        <v>9</v>
      </c>
      <c r="AS1061" t="s">
        <v>739</v>
      </c>
      <c r="AT1061" t="s">
        <v>259</v>
      </c>
      <c r="AU1061" t="s">
        <v>259</v>
      </c>
      <c r="AV1061" s="1">
        <v>44814</v>
      </c>
      <c r="AW1061" s="116">
        <v>3.5</v>
      </c>
      <c r="AX1061" s="40">
        <f>VLOOKUP(dummy_data!$AU1061,dummy_oppeained!B:C,2,0)</f>
        <v>6</v>
      </c>
      <c r="AY1061" s="22" t="str">
        <f>VLOOKUP(AT1061,dummy_oppeained!B:D,3,0)</f>
        <v>eristav</v>
      </c>
      <c r="AZ1061" s="72">
        <f>VLOOKUP(AS:AS,hinded_abi!B:D,3,0)</f>
        <v>3</v>
      </c>
      <c r="BA1061" s="26">
        <f t="shared" si="48"/>
        <v>18</v>
      </c>
      <c r="BB1061" s="27">
        <f t="shared" si="49"/>
        <v>6</v>
      </c>
      <c r="BC1061" s="96" t="str">
        <f t="shared" si="50"/>
        <v>S00045_39211226046_õppeaine69_44814</v>
      </c>
      <c r="BD1061" s="104">
        <f>COUNTIF($BC$2:BC1061, BC1061)</f>
        <v>1</v>
      </c>
    </row>
    <row r="1062" spans="1:56" x14ac:dyDescent="0.25">
      <c r="A1062" t="s">
        <v>345</v>
      </c>
      <c r="B1062" t="s">
        <v>277</v>
      </c>
      <c r="C1062" t="s">
        <v>291</v>
      </c>
      <c r="D1062" t="s">
        <v>885</v>
      </c>
      <c r="E1062">
        <v>39211226046</v>
      </c>
      <c r="F1062" t="s">
        <v>243</v>
      </c>
      <c r="G1062" t="s">
        <v>62</v>
      </c>
      <c r="H1062" t="s">
        <v>52</v>
      </c>
      <c r="I1062" t="s">
        <v>115</v>
      </c>
      <c r="J1062" t="s">
        <v>52</v>
      </c>
      <c r="K1062" s="1">
        <v>44076</v>
      </c>
      <c r="L1062" t="s">
        <v>53</v>
      </c>
      <c r="M1062" s="1">
        <v>45006</v>
      </c>
      <c r="N1062" t="s">
        <v>253</v>
      </c>
      <c r="O1062" t="s">
        <v>55</v>
      </c>
      <c r="P1062" t="s">
        <v>956</v>
      </c>
      <c r="Q1062" t="s">
        <v>117</v>
      </c>
      <c r="R1062" s="1">
        <v>44506</v>
      </c>
      <c r="S1062" t="s">
        <v>774</v>
      </c>
      <c r="T1062" t="s">
        <v>119</v>
      </c>
      <c r="U1062" t="s">
        <v>60</v>
      </c>
      <c r="V1062" t="s">
        <v>177</v>
      </c>
      <c r="W1062">
        <v>1467</v>
      </c>
      <c r="X1062" t="s">
        <v>62</v>
      </c>
      <c r="Z1062">
        <v>2</v>
      </c>
      <c r="AA1062" t="s">
        <v>121</v>
      </c>
      <c r="AB1062" t="s">
        <v>64</v>
      </c>
      <c r="AC1062" t="s">
        <v>122</v>
      </c>
      <c r="AD1062" t="s">
        <v>115</v>
      </c>
      <c r="AE1062" t="s">
        <v>53</v>
      </c>
      <c r="AF1062" t="s">
        <v>180</v>
      </c>
      <c r="AG1062">
        <v>158</v>
      </c>
      <c r="AH1062">
        <v>44</v>
      </c>
      <c r="AI1062" t="s">
        <v>169</v>
      </c>
      <c r="AJ1062" t="s">
        <v>182</v>
      </c>
      <c r="AK1062" t="s">
        <v>219</v>
      </c>
      <c r="AL1062" t="s">
        <v>69</v>
      </c>
      <c r="AM1062">
        <v>0</v>
      </c>
      <c r="AN1062">
        <v>1</v>
      </c>
      <c r="AO1062">
        <v>20</v>
      </c>
      <c r="AP1062">
        <v>5</v>
      </c>
      <c r="AQ1062">
        <v>35</v>
      </c>
      <c r="AR1062">
        <v>9</v>
      </c>
      <c r="AS1062" t="s">
        <v>739</v>
      </c>
      <c r="AT1062" t="s">
        <v>166</v>
      </c>
      <c r="AU1062" t="s">
        <v>166</v>
      </c>
      <c r="AV1062" s="1">
        <v>45545</v>
      </c>
      <c r="AW1062" s="116">
        <v>3.5</v>
      </c>
      <c r="AX1062" s="15">
        <f>VLOOKUP(dummy_data!$AU1062,dummy_oppeained!B:C,2,0)</f>
        <v>5</v>
      </c>
      <c r="AY1062" s="22" t="str">
        <f>VLOOKUP(AT1062,dummy_oppeained!B:D,3,0)</f>
        <v>eristav</v>
      </c>
      <c r="AZ1062" s="72">
        <f>VLOOKUP(AS:AS,hinded_abi!B:D,3,0)</f>
        <v>3</v>
      </c>
      <c r="BA1062" s="26">
        <f t="shared" si="48"/>
        <v>15</v>
      </c>
      <c r="BB1062" s="27">
        <f t="shared" si="49"/>
        <v>5</v>
      </c>
      <c r="BC1062" s="96" t="str">
        <f t="shared" si="50"/>
        <v>S00045_39211226046_õppeaine96_45545</v>
      </c>
      <c r="BD1062" s="104">
        <f>COUNTIF($BC$2:BC1062, BC1062)</f>
        <v>1</v>
      </c>
    </row>
    <row r="1063" spans="1:56" x14ac:dyDescent="0.25">
      <c r="A1063" t="s">
        <v>345</v>
      </c>
      <c r="B1063" t="s">
        <v>277</v>
      </c>
      <c r="C1063" t="s">
        <v>291</v>
      </c>
      <c r="D1063" t="s">
        <v>885</v>
      </c>
      <c r="E1063">
        <v>39211226046</v>
      </c>
      <c r="F1063" t="s">
        <v>243</v>
      </c>
      <c r="G1063" t="s">
        <v>62</v>
      </c>
      <c r="H1063" t="s">
        <v>52</v>
      </c>
      <c r="I1063" t="s">
        <v>115</v>
      </c>
      <c r="J1063" t="s">
        <v>52</v>
      </c>
      <c r="K1063" s="1">
        <v>44076</v>
      </c>
      <c r="L1063" t="s">
        <v>53</v>
      </c>
      <c r="M1063" s="1">
        <v>45006</v>
      </c>
      <c r="N1063" t="s">
        <v>253</v>
      </c>
      <c r="O1063" t="s">
        <v>55</v>
      </c>
      <c r="P1063" t="s">
        <v>956</v>
      </c>
      <c r="Q1063" t="s">
        <v>117</v>
      </c>
      <c r="R1063" s="1">
        <v>44506</v>
      </c>
      <c r="S1063" t="s">
        <v>774</v>
      </c>
      <c r="T1063" t="s">
        <v>119</v>
      </c>
      <c r="U1063" t="s">
        <v>60</v>
      </c>
      <c r="V1063" t="s">
        <v>177</v>
      </c>
      <c r="W1063">
        <v>1467</v>
      </c>
      <c r="X1063" t="s">
        <v>62</v>
      </c>
      <c r="Z1063">
        <v>2</v>
      </c>
      <c r="AA1063" t="s">
        <v>121</v>
      </c>
      <c r="AB1063" t="s">
        <v>64</v>
      </c>
      <c r="AC1063" t="s">
        <v>122</v>
      </c>
      <c r="AD1063" t="s">
        <v>115</v>
      </c>
      <c r="AE1063" t="s">
        <v>53</v>
      </c>
      <c r="AF1063" t="s">
        <v>180</v>
      </c>
      <c r="AG1063">
        <v>158</v>
      </c>
      <c r="AH1063">
        <v>44</v>
      </c>
      <c r="AI1063" t="s">
        <v>169</v>
      </c>
      <c r="AJ1063" t="s">
        <v>182</v>
      </c>
      <c r="AK1063" t="s">
        <v>219</v>
      </c>
      <c r="AL1063" t="s">
        <v>69</v>
      </c>
      <c r="AM1063">
        <v>0</v>
      </c>
      <c r="AN1063">
        <v>1</v>
      </c>
      <c r="AO1063">
        <v>20</v>
      </c>
      <c r="AP1063">
        <v>5</v>
      </c>
      <c r="AQ1063">
        <v>35</v>
      </c>
      <c r="AR1063">
        <v>9</v>
      </c>
      <c r="AS1063" t="s">
        <v>745</v>
      </c>
      <c r="AT1063" t="s">
        <v>138</v>
      </c>
      <c r="AU1063" t="s">
        <v>138</v>
      </c>
      <c r="AV1063" s="1">
        <v>44602</v>
      </c>
      <c r="AW1063" s="116">
        <v>3.5</v>
      </c>
      <c r="AX1063" s="40">
        <f>VLOOKUP(dummy_data!$AU1063,dummy_oppeained!B:C,2,0)</f>
        <v>6</v>
      </c>
      <c r="AY1063" s="22" t="str">
        <f>VLOOKUP(AT1063,dummy_oppeained!B:D,3,0)</f>
        <v>eristav</v>
      </c>
      <c r="AZ1063" s="72">
        <f>VLOOKUP(AS:AS,hinded_abi!B:D,3,0)</f>
        <v>0</v>
      </c>
      <c r="BA1063" s="26">
        <f t="shared" si="48"/>
        <v>0</v>
      </c>
      <c r="BB1063" s="27">
        <f t="shared" si="49"/>
        <v>6</v>
      </c>
      <c r="BC1063" s="96" t="str">
        <f t="shared" si="50"/>
        <v>S00045_39211226046_õppeaine8_44602</v>
      </c>
      <c r="BD1063" s="104">
        <f>COUNTIF($BC$2:BC1063, BC1063)</f>
        <v>1</v>
      </c>
    </row>
    <row r="1064" spans="1:56" x14ac:dyDescent="0.25">
      <c r="A1064" t="s">
        <v>345</v>
      </c>
      <c r="B1064" t="s">
        <v>277</v>
      </c>
      <c r="C1064" t="s">
        <v>291</v>
      </c>
      <c r="D1064" t="s">
        <v>885</v>
      </c>
      <c r="E1064">
        <v>39211226046</v>
      </c>
      <c r="F1064" t="s">
        <v>243</v>
      </c>
      <c r="G1064" t="s">
        <v>62</v>
      </c>
      <c r="H1064" t="s">
        <v>52</v>
      </c>
      <c r="I1064" t="s">
        <v>115</v>
      </c>
      <c r="J1064" t="s">
        <v>52</v>
      </c>
      <c r="K1064" s="1">
        <v>44076</v>
      </c>
      <c r="L1064" t="s">
        <v>53</v>
      </c>
      <c r="M1064" s="1">
        <v>45006</v>
      </c>
      <c r="N1064" t="s">
        <v>253</v>
      </c>
      <c r="O1064" t="s">
        <v>55</v>
      </c>
      <c r="P1064" t="s">
        <v>956</v>
      </c>
      <c r="Q1064" t="s">
        <v>117</v>
      </c>
      <c r="R1064" s="1">
        <v>44506</v>
      </c>
      <c r="S1064" t="s">
        <v>774</v>
      </c>
      <c r="T1064" t="s">
        <v>119</v>
      </c>
      <c r="U1064" t="s">
        <v>60</v>
      </c>
      <c r="V1064" t="s">
        <v>177</v>
      </c>
      <c r="W1064">
        <v>1467</v>
      </c>
      <c r="X1064" t="s">
        <v>62</v>
      </c>
      <c r="Z1064">
        <v>2</v>
      </c>
      <c r="AA1064" t="s">
        <v>121</v>
      </c>
      <c r="AB1064" t="s">
        <v>64</v>
      </c>
      <c r="AC1064" t="s">
        <v>122</v>
      </c>
      <c r="AD1064" t="s">
        <v>115</v>
      </c>
      <c r="AE1064" t="s">
        <v>53</v>
      </c>
      <c r="AF1064" t="s">
        <v>180</v>
      </c>
      <c r="AG1064">
        <v>158</v>
      </c>
      <c r="AH1064">
        <v>44</v>
      </c>
      <c r="AI1064" t="s">
        <v>169</v>
      </c>
      <c r="AJ1064" t="s">
        <v>182</v>
      </c>
      <c r="AK1064" t="s">
        <v>219</v>
      </c>
      <c r="AL1064" t="s">
        <v>69</v>
      </c>
      <c r="AM1064">
        <v>0</v>
      </c>
      <c r="AN1064">
        <v>1</v>
      </c>
      <c r="AO1064">
        <v>20</v>
      </c>
      <c r="AP1064">
        <v>5</v>
      </c>
      <c r="AQ1064">
        <v>35</v>
      </c>
      <c r="AR1064">
        <v>9</v>
      </c>
      <c r="AS1064" t="s">
        <v>732</v>
      </c>
      <c r="AT1064" t="s">
        <v>183</v>
      </c>
      <c r="AU1064" t="s">
        <v>183</v>
      </c>
      <c r="AV1064" s="1">
        <v>44814</v>
      </c>
      <c r="AW1064" s="116">
        <v>3.5</v>
      </c>
      <c r="AX1064" s="15">
        <f>VLOOKUP(dummy_data!$AU1064,dummy_oppeained!B:C,2,0)</f>
        <v>3</v>
      </c>
      <c r="AY1064" s="22" t="str">
        <f>VLOOKUP(AT1064,dummy_oppeained!B:D,3,0)</f>
        <v>mitteeristav</v>
      </c>
      <c r="AZ1064" s="72" t="str">
        <f>VLOOKUP(AS:AS,hinded_abi!B:D,3,0)</f>
        <v>NULL</v>
      </c>
      <c r="BA1064" s="26" t="str">
        <f t="shared" si="48"/>
        <v xml:space="preserve"> </v>
      </c>
      <c r="BB1064" s="27">
        <f t="shared" si="49"/>
        <v>0</v>
      </c>
      <c r="BC1064" s="96" t="str">
        <f t="shared" si="50"/>
        <v>S00045_39211226046_õppeaine57_44814</v>
      </c>
      <c r="BD1064" s="104">
        <f>COUNTIF($BC$2:BC1064, BC1064)</f>
        <v>1</v>
      </c>
    </row>
    <row r="1065" spans="1:56" x14ac:dyDescent="0.25">
      <c r="A1065" t="s">
        <v>345</v>
      </c>
      <c r="B1065" t="s">
        <v>277</v>
      </c>
      <c r="C1065" t="s">
        <v>291</v>
      </c>
      <c r="D1065" t="s">
        <v>885</v>
      </c>
      <c r="E1065">
        <v>39211226046</v>
      </c>
      <c r="F1065" t="s">
        <v>243</v>
      </c>
      <c r="G1065" t="s">
        <v>62</v>
      </c>
      <c r="H1065" t="s">
        <v>52</v>
      </c>
      <c r="I1065" t="s">
        <v>115</v>
      </c>
      <c r="J1065" t="s">
        <v>52</v>
      </c>
      <c r="K1065" s="1">
        <v>44076</v>
      </c>
      <c r="L1065" t="s">
        <v>53</v>
      </c>
      <c r="M1065" s="1">
        <v>45006</v>
      </c>
      <c r="N1065" t="s">
        <v>253</v>
      </c>
      <c r="O1065" t="s">
        <v>55</v>
      </c>
      <c r="P1065" t="s">
        <v>956</v>
      </c>
      <c r="Q1065" t="s">
        <v>117</v>
      </c>
      <c r="R1065" s="1">
        <v>44506</v>
      </c>
      <c r="S1065" t="s">
        <v>774</v>
      </c>
      <c r="T1065" t="s">
        <v>119</v>
      </c>
      <c r="U1065" t="s">
        <v>60</v>
      </c>
      <c r="V1065" t="s">
        <v>177</v>
      </c>
      <c r="W1065">
        <v>1467</v>
      </c>
      <c r="X1065" t="s">
        <v>62</v>
      </c>
      <c r="Z1065">
        <v>2</v>
      </c>
      <c r="AA1065" t="s">
        <v>121</v>
      </c>
      <c r="AB1065" t="s">
        <v>64</v>
      </c>
      <c r="AC1065" t="s">
        <v>122</v>
      </c>
      <c r="AD1065" t="s">
        <v>115</v>
      </c>
      <c r="AE1065" t="s">
        <v>53</v>
      </c>
      <c r="AF1065" t="s">
        <v>180</v>
      </c>
      <c r="AG1065">
        <v>158</v>
      </c>
      <c r="AH1065">
        <v>44</v>
      </c>
      <c r="AI1065" t="s">
        <v>169</v>
      </c>
      <c r="AJ1065" t="s">
        <v>182</v>
      </c>
      <c r="AK1065" t="s">
        <v>219</v>
      </c>
      <c r="AL1065" t="s">
        <v>69</v>
      </c>
      <c r="AM1065">
        <v>0</v>
      </c>
      <c r="AN1065">
        <v>1</v>
      </c>
      <c r="AO1065">
        <v>20</v>
      </c>
      <c r="AP1065">
        <v>5</v>
      </c>
      <c r="AQ1065">
        <v>35</v>
      </c>
      <c r="AR1065">
        <v>9</v>
      </c>
      <c r="AS1065" t="s">
        <v>741</v>
      </c>
      <c r="AT1065" t="s">
        <v>71</v>
      </c>
      <c r="AU1065" t="s">
        <v>71</v>
      </c>
      <c r="AV1065" s="1">
        <v>44449</v>
      </c>
      <c r="AW1065" s="116">
        <v>3.5</v>
      </c>
      <c r="AX1065" s="40">
        <f>VLOOKUP(dummy_data!$AU1065,dummy_oppeained!B:C,2,0)</f>
        <v>6</v>
      </c>
      <c r="AY1065" s="22" t="str">
        <f>VLOOKUP(AT1065,dummy_oppeained!B:D,3,0)</f>
        <v>eristav</v>
      </c>
      <c r="AZ1065" s="72">
        <f>VLOOKUP(AS:AS,hinded_abi!B:D,3,0)</f>
        <v>2</v>
      </c>
      <c r="BA1065" s="26">
        <f t="shared" si="48"/>
        <v>12</v>
      </c>
      <c r="BB1065" s="27">
        <f t="shared" si="49"/>
        <v>6</v>
      </c>
      <c r="BC1065" s="96" t="str">
        <f t="shared" si="50"/>
        <v>S00045_39211226046_õppeaine22_44449</v>
      </c>
      <c r="BD1065" s="104">
        <f>COUNTIF($BC$2:BC1065, BC1065)</f>
        <v>1</v>
      </c>
    </row>
    <row r="1066" spans="1:56" x14ac:dyDescent="0.25">
      <c r="A1066" t="s">
        <v>345</v>
      </c>
      <c r="B1066" t="s">
        <v>277</v>
      </c>
      <c r="C1066" t="s">
        <v>291</v>
      </c>
      <c r="D1066" t="s">
        <v>885</v>
      </c>
      <c r="E1066">
        <v>39211226046</v>
      </c>
      <c r="F1066" t="s">
        <v>243</v>
      </c>
      <c r="G1066" t="s">
        <v>62</v>
      </c>
      <c r="H1066" t="s">
        <v>52</v>
      </c>
      <c r="I1066" t="s">
        <v>115</v>
      </c>
      <c r="J1066" t="s">
        <v>52</v>
      </c>
      <c r="K1066" s="1">
        <v>44076</v>
      </c>
      <c r="L1066" t="s">
        <v>53</v>
      </c>
      <c r="M1066" s="1">
        <v>45006</v>
      </c>
      <c r="N1066" t="s">
        <v>253</v>
      </c>
      <c r="O1066" t="s">
        <v>55</v>
      </c>
      <c r="P1066" t="s">
        <v>956</v>
      </c>
      <c r="Q1066" t="s">
        <v>117</v>
      </c>
      <c r="R1066" s="1">
        <v>44506</v>
      </c>
      <c r="S1066" t="s">
        <v>774</v>
      </c>
      <c r="T1066" t="s">
        <v>119</v>
      </c>
      <c r="U1066" t="s">
        <v>60</v>
      </c>
      <c r="V1066" t="s">
        <v>177</v>
      </c>
      <c r="W1066">
        <v>1467</v>
      </c>
      <c r="X1066" t="s">
        <v>62</v>
      </c>
      <c r="Z1066">
        <v>2</v>
      </c>
      <c r="AA1066" t="s">
        <v>121</v>
      </c>
      <c r="AB1066" t="s">
        <v>64</v>
      </c>
      <c r="AC1066" t="s">
        <v>122</v>
      </c>
      <c r="AD1066" t="s">
        <v>115</v>
      </c>
      <c r="AE1066" t="s">
        <v>53</v>
      </c>
      <c r="AF1066" t="s">
        <v>180</v>
      </c>
      <c r="AG1066">
        <v>158</v>
      </c>
      <c r="AH1066">
        <v>44</v>
      </c>
      <c r="AI1066" t="s">
        <v>169</v>
      </c>
      <c r="AJ1066" t="s">
        <v>182</v>
      </c>
      <c r="AK1066" t="s">
        <v>219</v>
      </c>
      <c r="AL1066" t="s">
        <v>69</v>
      </c>
      <c r="AM1066">
        <v>0</v>
      </c>
      <c r="AN1066">
        <v>1</v>
      </c>
      <c r="AO1066">
        <v>20</v>
      </c>
      <c r="AP1066">
        <v>5</v>
      </c>
      <c r="AQ1066">
        <v>35</v>
      </c>
      <c r="AR1066">
        <v>9</v>
      </c>
      <c r="AS1066" t="s">
        <v>732</v>
      </c>
      <c r="AT1066" t="s">
        <v>126</v>
      </c>
      <c r="AU1066" t="s">
        <v>126</v>
      </c>
      <c r="AV1066" s="1">
        <v>45698</v>
      </c>
      <c r="AW1066" s="116">
        <v>3.5</v>
      </c>
      <c r="AX1066" s="15">
        <f>VLOOKUP(dummy_data!$AU1066,dummy_oppeained!B:C,2,0)</f>
        <v>2</v>
      </c>
      <c r="AY1066" s="22" t="str">
        <f>VLOOKUP(AT1066,dummy_oppeained!B:D,3,0)</f>
        <v>mitteeristav</v>
      </c>
      <c r="AZ1066" s="72" t="str">
        <f>VLOOKUP(AS:AS,hinded_abi!B:D,3,0)</f>
        <v>NULL</v>
      </c>
      <c r="BA1066" s="26" t="str">
        <f t="shared" si="48"/>
        <v xml:space="preserve"> </v>
      </c>
      <c r="BB1066" s="27">
        <f t="shared" si="49"/>
        <v>0</v>
      </c>
      <c r="BC1066" s="96" t="str">
        <f t="shared" si="50"/>
        <v>S00045_39211226046_õppeaine46_45698</v>
      </c>
      <c r="BD1066" s="104">
        <f>COUNTIF($BC$2:BC1066, BC1066)</f>
        <v>1</v>
      </c>
    </row>
    <row r="1067" spans="1:56" x14ac:dyDescent="0.25">
      <c r="A1067" t="s">
        <v>345</v>
      </c>
      <c r="B1067" t="s">
        <v>277</v>
      </c>
      <c r="C1067" t="s">
        <v>291</v>
      </c>
      <c r="D1067" t="s">
        <v>885</v>
      </c>
      <c r="E1067">
        <v>39211226046</v>
      </c>
      <c r="F1067" t="s">
        <v>243</v>
      </c>
      <c r="G1067" t="s">
        <v>62</v>
      </c>
      <c r="H1067" t="s">
        <v>52</v>
      </c>
      <c r="I1067" t="s">
        <v>115</v>
      </c>
      <c r="J1067" t="s">
        <v>52</v>
      </c>
      <c r="K1067" s="1">
        <v>44076</v>
      </c>
      <c r="L1067" t="s">
        <v>53</v>
      </c>
      <c r="M1067" s="1">
        <v>45006</v>
      </c>
      <c r="N1067" t="s">
        <v>253</v>
      </c>
      <c r="O1067" t="s">
        <v>55</v>
      </c>
      <c r="P1067" t="s">
        <v>956</v>
      </c>
      <c r="Q1067" t="s">
        <v>117</v>
      </c>
      <c r="R1067" s="1">
        <v>44506</v>
      </c>
      <c r="S1067" t="s">
        <v>774</v>
      </c>
      <c r="T1067" t="s">
        <v>119</v>
      </c>
      <c r="U1067" t="s">
        <v>60</v>
      </c>
      <c r="V1067" t="s">
        <v>177</v>
      </c>
      <c r="W1067">
        <v>1467</v>
      </c>
      <c r="X1067" t="s">
        <v>62</v>
      </c>
      <c r="Z1067">
        <v>2</v>
      </c>
      <c r="AA1067" t="s">
        <v>121</v>
      </c>
      <c r="AB1067" t="s">
        <v>64</v>
      </c>
      <c r="AC1067" t="s">
        <v>122</v>
      </c>
      <c r="AD1067" t="s">
        <v>115</v>
      </c>
      <c r="AE1067" t="s">
        <v>53</v>
      </c>
      <c r="AF1067" t="s">
        <v>180</v>
      </c>
      <c r="AG1067">
        <v>158</v>
      </c>
      <c r="AH1067">
        <v>44</v>
      </c>
      <c r="AI1067" t="s">
        <v>169</v>
      </c>
      <c r="AJ1067" t="s">
        <v>182</v>
      </c>
      <c r="AK1067" t="s">
        <v>219</v>
      </c>
      <c r="AL1067" t="s">
        <v>69</v>
      </c>
      <c r="AM1067">
        <v>0</v>
      </c>
      <c r="AN1067">
        <v>1</v>
      </c>
      <c r="AO1067">
        <v>20</v>
      </c>
      <c r="AP1067">
        <v>5</v>
      </c>
      <c r="AQ1067">
        <v>35</v>
      </c>
      <c r="AR1067">
        <v>9</v>
      </c>
      <c r="AS1067" t="s">
        <v>743</v>
      </c>
      <c r="AT1067" t="s">
        <v>143</v>
      </c>
      <c r="AU1067" t="s">
        <v>143</v>
      </c>
      <c r="AV1067" s="1">
        <v>44814</v>
      </c>
      <c r="AW1067" s="116">
        <v>3.5</v>
      </c>
      <c r="AX1067" s="40">
        <f>VLOOKUP(dummy_data!$AU1067,dummy_oppeained!B:C,2,0)</f>
        <v>5</v>
      </c>
      <c r="AY1067" s="22" t="str">
        <f>VLOOKUP(AT1067,dummy_oppeained!B:D,3,0)</f>
        <v>eristav</v>
      </c>
      <c r="AZ1067" s="72">
        <f>VLOOKUP(AS:AS,hinded_abi!B:D,3,0)</f>
        <v>1</v>
      </c>
      <c r="BA1067" s="26">
        <f t="shared" si="48"/>
        <v>5</v>
      </c>
      <c r="BB1067" s="27">
        <f t="shared" si="49"/>
        <v>5</v>
      </c>
      <c r="BC1067" s="96" t="str">
        <f t="shared" si="50"/>
        <v>S00045_39211226046_õppeaine53_44814</v>
      </c>
      <c r="BD1067" s="104">
        <f>COUNTIF($BC$2:BC1067, BC1067)</f>
        <v>1</v>
      </c>
    </row>
    <row r="1068" spans="1:56" x14ac:dyDescent="0.25">
      <c r="A1068" t="s">
        <v>345</v>
      </c>
      <c r="B1068" t="s">
        <v>277</v>
      </c>
      <c r="C1068" t="s">
        <v>291</v>
      </c>
      <c r="D1068" t="s">
        <v>885</v>
      </c>
      <c r="E1068">
        <v>39211226046</v>
      </c>
      <c r="F1068" t="s">
        <v>243</v>
      </c>
      <c r="G1068" t="s">
        <v>62</v>
      </c>
      <c r="H1068" t="s">
        <v>52</v>
      </c>
      <c r="I1068" t="s">
        <v>115</v>
      </c>
      <c r="J1068" t="s">
        <v>52</v>
      </c>
      <c r="K1068" s="1">
        <v>44076</v>
      </c>
      <c r="L1068" t="s">
        <v>53</v>
      </c>
      <c r="M1068" s="1">
        <v>45006</v>
      </c>
      <c r="N1068" t="s">
        <v>253</v>
      </c>
      <c r="O1068" t="s">
        <v>55</v>
      </c>
      <c r="P1068" t="s">
        <v>956</v>
      </c>
      <c r="Q1068" t="s">
        <v>117</v>
      </c>
      <c r="R1068" s="1">
        <v>44506</v>
      </c>
      <c r="S1068" t="s">
        <v>774</v>
      </c>
      <c r="T1068" t="s">
        <v>119</v>
      </c>
      <c r="U1068" t="s">
        <v>60</v>
      </c>
      <c r="V1068" t="s">
        <v>177</v>
      </c>
      <c r="W1068">
        <v>1467</v>
      </c>
      <c r="X1068" t="s">
        <v>62</v>
      </c>
      <c r="Z1068">
        <v>2</v>
      </c>
      <c r="AA1068" t="s">
        <v>121</v>
      </c>
      <c r="AB1068" t="s">
        <v>64</v>
      </c>
      <c r="AC1068" t="s">
        <v>122</v>
      </c>
      <c r="AD1068" t="s">
        <v>115</v>
      </c>
      <c r="AE1068" t="s">
        <v>53</v>
      </c>
      <c r="AF1068" t="s">
        <v>180</v>
      </c>
      <c r="AG1068">
        <v>158</v>
      </c>
      <c r="AH1068">
        <v>44</v>
      </c>
      <c r="AI1068" t="s">
        <v>169</v>
      </c>
      <c r="AJ1068" t="s">
        <v>182</v>
      </c>
      <c r="AK1068" t="s">
        <v>219</v>
      </c>
      <c r="AL1068" t="s">
        <v>69</v>
      </c>
      <c r="AM1068">
        <v>0</v>
      </c>
      <c r="AN1068">
        <v>1</v>
      </c>
      <c r="AO1068">
        <v>20</v>
      </c>
      <c r="AP1068">
        <v>5</v>
      </c>
      <c r="AQ1068">
        <v>35</v>
      </c>
      <c r="AR1068">
        <v>9</v>
      </c>
      <c r="AS1068" t="s">
        <v>741</v>
      </c>
      <c r="AT1068" t="s">
        <v>196</v>
      </c>
      <c r="AU1068" t="s">
        <v>196</v>
      </c>
      <c r="AV1068" s="1">
        <v>44237</v>
      </c>
      <c r="AW1068" s="116">
        <v>3.5</v>
      </c>
      <c r="AX1068" s="15">
        <f>VLOOKUP(dummy_data!$AU1068,dummy_oppeained!B:C,2,0)</f>
        <v>5</v>
      </c>
      <c r="AY1068" s="22" t="str">
        <f>VLOOKUP(AT1068,dummy_oppeained!B:D,3,0)</f>
        <v>eristav</v>
      </c>
      <c r="AZ1068" s="72">
        <f>VLOOKUP(AS:AS,hinded_abi!B:D,3,0)</f>
        <v>2</v>
      </c>
      <c r="BA1068" s="26">
        <f t="shared" si="48"/>
        <v>10</v>
      </c>
      <c r="BB1068" s="27">
        <f t="shared" si="49"/>
        <v>5</v>
      </c>
      <c r="BC1068" s="96" t="str">
        <f t="shared" si="50"/>
        <v>S00045_39211226046_õppeaine82_44237</v>
      </c>
      <c r="BD1068" s="104">
        <f>COUNTIF($BC$2:BC1068, BC1068)</f>
        <v>1</v>
      </c>
    </row>
    <row r="1069" spans="1:56" x14ac:dyDescent="0.25">
      <c r="A1069" t="s">
        <v>345</v>
      </c>
      <c r="B1069" t="s">
        <v>277</v>
      </c>
      <c r="C1069" t="s">
        <v>291</v>
      </c>
      <c r="D1069" t="s">
        <v>885</v>
      </c>
      <c r="E1069">
        <v>39211226046</v>
      </c>
      <c r="F1069" t="s">
        <v>243</v>
      </c>
      <c r="G1069" t="s">
        <v>62</v>
      </c>
      <c r="H1069" t="s">
        <v>52</v>
      </c>
      <c r="I1069" t="s">
        <v>115</v>
      </c>
      <c r="J1069" t="s">
        <v>52</v>
      </c>
      <c r="K1069" s="1">
        <v>44076</v>
      </c>
      <c r="L1069" t="s">
        <v>53</v>
      </c>
      <c r="M1069" s="1">
        <v>45006</v>
      </c>
      <c r="N1069" t="s">
        <v>253</v>
      </c>
      <c r="O1069" t="s">
        <v>55</v>
      </c>
      <c r="P1069" t="s">
        <v>956</v>
      </c>
      <c r="Q1069" t="s">
        <v>117</v>
      </c>
      <c r="R1069" s="1">
        <v>44506</v>
      </c>
      <c r="S1069" t="s">
        <v>774</v>
      </c>
      <c r="T1069" t="s">
        <v>119</v>
      </c>
      <c r="U1069" t="s">
        <v>60</v>
      </c>
      <c r="V1069" t="s">
        <v>177</v>
      </c>
      <c r="W1069">
        <v>1467</v>
      </c>
      <c r="X1069" t="s">
        <v>62</v>
      </c>
      <c r="Z1069">
        <v>2</v>
      </c>
      <c r="AA1069" t="s">
        <v>121</v>
      </c>
      <c r="AB1069" t="s">
        <v>64</v>
      </c>
      <c r="AC1069" t="s">
        <v>122</v>
      </c>
      <c r="AD1069" t="s">
        <v>115</v>
      </c>
      <c r="AE1069" t="s">
        <v>53</v>
      </c>
      <c r="AF1069" t="s">
        <v>180</v>
      </c>
      <c r="AG1069">
        <v>158</v>
      </c>
      <c r="AH1069">
        <v>44</v>
      </c>
      <c r="AI1069" t="s">
        <v>169</v>
      </c>
      <c r="AJ1069" t="s">
        <v>182</v>
      </c>
      <c r="AK1069" t="s">
        <v>219</v>
      </c>
      <c r="AL1069" t="s">
        <v>69</v>
      </c>
      <c r="AM1069">
        <v>0</v>
      </c>
      <c r="AN1069">
        <v>1</v>
      </c>
      <c r="AO1069">
        <v>20</v>
      </c>
      <c r="AP1069">
        <v>5</v>
      </c>
      <c r="AQ1069">
        <v>35</v>
      </c>
      <c r="AR1069">
        <v>9</v>
      </c>
      <c r="AS1069" t="s">
        <v>732</v>
      </c>
      <c r="AT1069" t="s">
        <v>199</v>
      </c>
      <c r="AU1069" t="s">
        <v>199</v>
      </c>
      <c r="AV1069" s="1">
        <v>45910</v>
      </c>
      <c r="AW1069" s="116">
        <v>3.5</v>
      </c>
      <c r="AX1069" s="40">
        <f>VLOOKUP(dummy_data!$AU1069,dummy_oppeained!B:C,2,0)</f>
        <v>3</v>
      </c>
      <c r="AY1069" s="22" t="str">
        <f>VLOOKUP(AT1069,dummy_oppeained!B:D,3,0)</f>
        <v>mitteeristav</v>
      </c>
      <c r="AZ1069" s="72" t="str">
        <f>VLOOKUP(AS:AS,hinded_abi!B:D,3,0)</f>
        <v>NULL</v>
      </c>
      <c r="BA1069" s="26" t="str">
        <f t="shared" si="48"/>
        <v xml:space="preserve"> </v>
      </c>
      <c r="BB1069" s="27">
        <f t="shared" si="49"/>
        <v>0</v>
      </c>
      <c r="BC1069" s="96" t="str">
        <f t="shared" si="50"/>
        <v>S00045_39211226046_õppeaine43_45910</v>
      </c>
      <c r="BD1069" s="104">
        <f>COUNTIF($BC$2:BC1069, BC1069)</f>
        <v>1</v>
      </c>
    </row>
    <row r="1070" spans="1:56" x14ac:dyDescent="0.25">
      <c r="A1070" t="s">
        <v>345</v>
      </c>
      <c r="B1070" t="s">
        <v>277</v>
      </c>
      <c r="C1070" t="s">
        <v>291</v>
      </c>
      <c r="D1070" t="s">
        <v>885</v>
      </c>
      <c r="E1070">
        <v>39211226046</v>
      </c>
      <c r="F1070" t="s">
        <v>243</v>
      </c>
      <c r="G1070" t="s">
        <v>62</v>
      </c>
      <c r="H1070" t="s">
        <v>52</v>
      </c>
      <c r="I1070" t="s">
        <v>115</v>
      </c>
      <c r="J1070" t="s">
        <v>52</v>
      </c>
      <c r="K1070" s="1">
        <v>44076</v>
      </c>
      <c r="L1070" t="s">
        <v>53</v>
      </c>
      <c r="M1070" s="1">
        <v>45006</v>
      </c>
      <c r="N1070" t="s">
        <v>253</v>
      </c>
      <c r="O1070" t="s">
        <v>55</v>
      </c>
      <c r="P1070" t="s">
        <v>956</v>
      </c>
      <c r="Q1070" t="s">
        <v>117</v>
      </c>
      <c r="R1070" s="1">
        <v>44506</v>
      </c>
      <c r="S1070" t="s">
        <v>774</v>
      </c>
      <c r="T1070" t="s">
        <v>119</v>
      </c>
      <c r="U1070" t="s">
        <v>60</v>
      </c>
      <c r="V1070" t="s">
        <v>177</v>
      </c>
      <c r="W1070">
        <v>1467</v>
      </c>
      <c r="X1070" t="s">
        <v>62</v>
      </c>
      <c r="Z1070">
        <v>2</v>
      </c>
      <c r="AA1070" t="s">
        <v>121</v>
      </c>
      <c r="AB1070" t="s">
        <v>64</v>
      </c>
      <c r="AC1070" t="s">
        <v>122</v>
      </c>
      <c r="AD1070" t="s">
        <v>115</v>
      </c>
      <c r="AE1070" t="s">
        <v>53</v>
      </c>
      <c r="AF1070" t="s">
        <v>180</v>
      </c>
      <c r="AG1070">
        <v>158</v>
      </c>
      <c r="AH1070">
        <v>44</v>
      </c>
      <c r="AI1070" t="s">
        <v>169</v>
      </c>
      <c r="AJ1070" t="s">
        <v>182</v>
      </c>
      <c r="AK1070" t="s">
        <v>219</v>
      </c>
      <c r="AL1070" t="s">
        <v>69</v>
      </c>
      <c r="AM1070">
        <v>0</v>
      </c>
      <c r="AN1070">
        <v>1</v>
      </c>
      <c r="AO1070">
        <v>20</v>
      </c>
      <c r="AP1070">
        <v>5</v>
      </c>
      <c r="AQ1070">
        <v>35</v>
      </c>
      <c r="AR1070">
        <v>9</v>
      </c>
      <c r="AS1070" t="s">
        <v>743</v>
      </c>
      <c r="AT1070" t="s">
        <v>187</v>
      </c>
      <c r="AU1070" t="s">
        <v>187</v>
      </c>
      <c r="AV1070" s="1">
        <v>44814</v>
      </c>
      <c r="AW1070" s="116">
        <v>3.5</v>
      </c>
      <c r="AX1070" s="15">
        <f>VLOOKUP(dummy_data!$AU1070,dummy_oppeained!B:C,2,0)</f>
        <v>5</v>
      </c>
      <c r="AY1070" s="22" t="str">
        <f>VLOOKUP(AT1070,dummy_oppeained!B:D,3,0)</f>
        <v>eristav</v>
      </c>
      <c r="AZ1070" s="72">
        <f>VLOOKUP(AS:AS,hinded_abi!B:D,3,0)</f>
        <v>1</v>
      </c>
      <c r="BA1070" s="26">
        <f t="shared" si="48"/>
        <v>5</v>
      </c>
      <c r="BB1070" s="27">
        <f t="shared" si="49"/>
        <v>5</v>
      </c>
      <c r="BC1070" s="96" t="str">
        <f t="shared" si="50"/>
        <v>S00045_39211226046_õppeaine95_44814</v>
      </c>
      <c r="BD1070" s="104">
        <f>COUNTIF($BC$2:BC1070, BC1070)</f>
        <v>1</v>
      </c>
    </row>
    <row r="1071" spans="1:56" x14ac:dyDescent="0.25">
      <c r="A1071" t="s">
        <v>345</v>
      </c>
      <c r="B1071" t="s">
        <v>277</v>
      </c>
      <c r="C1071" t="s">
        <v>291</v>
      </c>
      <c r="D1071" t="s">
        <v>885</v>
      </c>
      <c r="E1071">
        <v>39211226046</v>
      </c>
      <c r="F1071" t="s">
        <v>243</v>
      </c>
      <c r="G1071" t="s">
        <v>62</v>
      </c>
      <c r="H1071" t="s">
        <v>52</v>
      </c>
      <c r="I1071" t="s">
        <v>115</v>
      </c>
      <c r="J1071" t="s">
        <v>52</v>
      </c>
      <c r="K1071" s="1">
        <v>44076</v>
      </c>
      <c r="L1071" t="s">
        <v>53</v>
      </c>
      <c r="M1071" s="1">
        <v>45006</v>
      </c>
      <c r="N1071" t="s">
        <v>253</v>
      </c>
      <c r="O1071" t="s">
        <v>55</v>
      </c>
      <c r="P1071" t="s">
        <v>956</v>
      </c>
      <c r="Q1071" t="s">
        <v>117</v>
      </c>
      <c r="R1071" s="1">
        <v>44506</v>
      </c>
      <c r="S1071" t="s">
        <v>774</v>
      </c>
      <c r="T1071" t="s">
        <v>119</v>
      </c>
      <c r="U1071" t="s">
        <v>60</v>
      </c>
      <c r="V1071" t="s">
        <v>177</v>
      </c>
      <c r="W1071">
        <v>1467</v>
      </c>
      <c r="X1071" t="s">
        <v>62</v>
      </c>
      <c r="Z1071">
        <v>2</v>
      </c>
      <c r="AA1071" t="s">
        <v>121</v>
      </c>
      <c r="AB1071" t="s">
        <v>64</v>
      </c>
      <c r="AC1071" t="s">
        <v>122</v>
      </c>
      <c r="AD1071" t="s">
        <v>115</v>
      </c>
      <c r="AE1071" t="s">
        <v>53</v>
      </c>
      <c r="AF1071" t="s">
        <v>180</v>
      </c>
      <c r="AG1071">
        <v>158</v>
      </c>
      <c r="AH1071">
        <v>44</v>
      </c>
      <c r="AI1071" t="s">
        <v>169</v>
      </c>
      <c r="AJ1071" t="s">
        <v>182</v>
      </c>
      <c r="AK1071" t="s">
        <v>219</v>
      </c>
      <c r="AL1071" t="s">
        <v>69</v>
      </c>
      <c r="AM1071">
        <v>0</v>
      </c>
      <c r="AN1071">
        <v>1</v>
      </c>
      <c r="AO1071">
        <v>20</v>
      </c>
      <c r="AP1071">
        <v>5</v>
      </c>
      <c r="AQ1071">
        <v>35</v>
      </c>
      <c r="AR1071">
        <v>9</v>
      </c>
      <c r="AS1071" t="s">
        <v>743</v>
      </c>
      <c r="AT1071" t="s">
        <v>87</v>
      </c>
      <c r="AU1071" t="s">
        <v>87</v>
      </c>
      <c r="AV1071" s="1">
        <v>44602</v>
      </c>
      <c r="AW1071" s="116">
        <v>3.5</v>
      </c>
      <c r="AX1071" s="40">
        <f>VLOOKUP(dummy_data!$AU1071,dummy_oppeained!B:C,2,0)</f>
        <v>5</v>
      </c>
      <c r="AY1071" s="22" t="str">
        <f>VLOOKUP(AT1071,dummy_oppeained!B:D,3,0)</f>
        <v>eristav</v>
      </c>
      <c r="AZ1071" s="72">
        <f>VLOOKUP(AS:AS,hinded_abi!B:D,3,0)</f>
        <v>1</v>
      </c>
      <c r="BA1071" s="26">
        <f t="shared" si="48"/>
        <v>5</v>
      </c>
      <c r="BB1071" s="27">
        <f t="shared" si="49"/>
        <v>5</v>
      </c>
      <c r="BC1071" s="96" t="str">
        <f t="shared" si="50"/>
        <v>S00045_39211226046_õppeaine67_44602</v>
      </c>
      <c r="BD1071" s="104">
        <f>COUNTIF($BC$2:BC1071, BC1071)</f>
        <v>1</v>
      </c>
    </row>
    <row r="1072" spans="1:56" x14ac:dyDescent="0.25">
      <c r="A1072" t="s">
        <v>345</v>
      </c>
      <c r="B1072" t="s">
        <v>277</v>
      </c>
      <c r="C1072" t="s">
        <v>291</v>
      </c>
      <c r="D1072" t="s">
        <v>885</v>
      </c>
      <c r="E1072">
        <v>39211226046</v>
      </c>
      <c r="F1072" t="s">
        <v>243</v>
      </c>
      <c r="G1072" t="s">
        <v>62</v>
      </c>
      <c r="H1072" t="s">
        <v>52</v>
      </c>
      <c r="I1072" t="s">
        <v>115</v>
      </c>
      <c r="J1072" t="s">
        <v>52</v>
      </c>
      <c r="K1072" s="1">
        <v>44076</v>
      </c>
      <c r="L1072" t="s">
        <v>53</v>
      </c>
      <c r="M1072" s="1">
        <v>45006</v>
      </c>
      <c r="N1072" t="s">
        <v>253</v>
      </c>
      <c r="O1072" t="s">
        <v>55</v>
      </c>
      <c r="P1072" t="s">
        <v>956</v>
      </c>
      <c r="Q1072" t="s">
        <v>117</v>
      </c>
      <c r="R1072" s="1">
        <v>44506</v>
      </c>
      <c r="S1072" t="s">
        <v>774</v>
      </c>
      <c r="T1072" t="s">
        <v>119</v>
      </c>
      <c r="U1072" t="s">
        <v>60</v>
      </c>
      <c r="V1072" t="s">
        <v>177</v>
      </c>
      <c r="W1072">
        <v>1467</v>
      </c>
      <c r="X1072" t="s">
        <v>62</v>
      </c>
      <c r="Z1072">
        <v>2</v>
      </c>
      <c r="AA1072" t="s">
        <v>121</v>
      </c>
      <c r="AB1072" t="s">
        <v>64</v>
      </c>
      <c r="AC1072" t="s">
        <v>122</v>
      </c>
      <c r="AD1072" t="s">
        <v>115</v>
      </c>
      <c r="AE1072" t="s">
        <v>53</v>
      </c>
      <c r="AF1072" t="s">
        <v>180</v>
      </c>
      <c r="AG1072">
        <v>158</v>
      </c>
      <c r="AH1072">
        <v>44</v>
      </c>
      <c r="AI1072" t="s">
        <v>169</v>
      </c>
      <c r="AJ1072" t="s">
        <v>182</v>
      </c>
      <c r="AK1072" t="s">
        <v>219</v>
      </c>
      <c r="AL1072" t="s">
        <v>69</v>
      </c>
      <c r="AM1072">
        <v>0</v>
      </c>
      <c r="AN1072">
        <v>1</v>
      </c>
      <c r="AO1072">
        <v>20</v>
      </c>
      <c r="AP1072">
        <v>5</v>
      </c>
      <c r="AQ1072">
        <v>35</v>
      </c>
      <c r="AR1072">
        <v>9</v>
      </c>
      <c r="AS1072" t="s">
        <v>736</v>
      </c>
      <c r="AT1072" t="s">
        <v>150</v>
      </c>
      <c r="AU1072" t="s">
        <v>150</v>
      </c>
      <c r="AV1072" s="1">
        <v>45179</v>
      </c>
      <c r="AW1072" s="116">
        <v>3.5</v>
      </c>
      <c r="AX1072" s="15">
        <f>VLOOKUP(dummy_data!$AU1072,dummy_oppeained!B:C,2,0)</f>
        <v>10</v>
      </c>
      <c r="AY1072" s="22" t="str">
        <f>VLOOKUP(AT1072,dummy_oppeained!B:D,3,0)</f>
        <v>eristav</v>
      </c>
      <c r="AZ1072" s="72">
        <f>VLOOKUP(AS:AS,hinded_abi!B:D,3,0)</f>
        <v>5</v>
      </c>
      <c r="BA1072" s="26">
        <f t="shared" si="48"/>
        <v>50</v>
      </c>
      <c r="BB1072" s="27">
        <f t="shared" si="49"/>
        <v>10</v>
      </c>
      <c r="BC1072" s="96" t="str">
        <f t="shared" si="50"/>
        <v>S00045_39211226046_õppeaine11_45179</v>
      </c>
      <c r="BD1072" s="104">
        <f>COUNTIF($BC$2:BC1072, BC1072)</f>
        <v>1</v>
      </c>
    </row>
    <row r="1073" spans="1:56" x14ac:dyDescent="0.25">
      <c r="A1073" t="s">
        <v>345</v>
      </c>
      <c r="B1073" t="s">
        <v>277</v>
      </c>
      <c r="C1073" t="s">
        <v>291</v>
      </c>
      <c r="D1073" t="s">
        <v>885</v>
      </c>
      <c r="E1073">
        <v>39211226046</v>
      </c>
      <c r="F1073" t="s">
        <v>243</v>
      </c>
      <c r="G1073" t="s">
        <v>62</v>
      </c>
      <c r="H1073" t="s">
        <v>52</v>
      </c>
      <c r="I1073" t="s">
        <v>115</v>
      </c>
      <c r="J1073" t="s">
        <v>52</v>
      </c>
      <c r="K1073" s="1">
        <v>44076</v>
      </c>
      <c r="L1073" t="s">
        <v>53</v>
      </c>
      <c r="M1073" s="1">
        <v>45006</v>
      </c>
      <c r="N1073" t="s">
        <v>253</v>
      </c>
      <c r="O1073" t="s">
        <v>55</v>
      </c>
      <c r="P1073" t="s">
        <v>956</v>
      </c>
      <c r="Q1073" t="s">
        <v>117</v>
      </c>
      <c r="R1073" s="1">
        <v>44506</v>
      </c>
      <c r="S1073" t="s">
        <v>774</v>
      </c>
      <c r="T1073" t="s">
        <v>119</v>
      </c>
      <c r="U1073" t="s">
        <v>60</v>
      </c>
      <c r="V1073" t="s">
        <v>177</v>
      </c>
      <c r="W1073">
        <v>1467</v>
      </c>
      <c r="X1073" t="s">
        <v>62</v>
      </c>
      <c r="Z1073">
        <v>2</v>
      </c>
      <c r="AA1073" t="s">
        <v>121</v>
      </c>
      <c r="AB1073" t="s">
        <v>64</v>
      </c>
      <c r="AC1073" t="s">
        <v>122</v>
      </c>
      <c r="AD1073" t="s">
        <v>115</v>
      </c>
      <c r="AE1073" t="s">
        <v>53</v>
      </c>
      <c r="AF1073" t="s">
        <v>180</v>
      </c>
      <c r="AG1073">
        <v>158</v>
      </c>
      <c r="AH1073">
        <v>44</v>
      </c>
      <c r="AI1073" t="s">
        <v>169</v>
      </c>
      <c r="AJ1073" t="s">
        <v>182</v>
      </c>
      <c r="AK1073" t="s">
        <v>219</v>
      </c>
      <c r="AL1073" t="s">
        <v>69</v>
      </c>
      <c r="AM1073">
        <v>0</v>
      </c>
      <c r="AN1073">
        <v>1</v>
      </c>
      <c r="AO1073">
        <v>20</v>
      </c>
      <c r="AP1073">
        <v>5</v>
      </c>
      <c r="AQ1073">
        <v>35</v>
      </c>
      <c r="AR1073">
        <v>9</v>
      </c>
      <c r="AS1073" t="s">
        <v>739</v>
      </c>
      <c r="AT1073" t="s">
        <v>103</v>
      </c>
      <c r="AU1073" t="s">
        <v>103</v>
      </c>
      <c r="AV1073" s="1">
        <v>44602</v>
      </c>
      <c r="AW1073" s="116">
        <v>3.5</v>
      </c>
      <c r="AX1073" s="40">
        <f>VLOOKUP(dummy_data!$AU1073,dummy_oppeained!B:C,2,0)</f>
        <v>5</v>
      </c>
      <c r="AY1073" s="22" t="str">
        <f>VLOOKUP(AT1073,dummy_oppeained!B:D,3,0)</f>
        <v>eristav</v>
      </c>
      <c r="AZ1073" s="72">
        <f>VLOOKUP(AS:AS,hinded_abi!B:D,3,0)</f>
        <v>3</v>
      </c>
      <c r="BA1073" s="26">
        <f t="shared" si="48"/>
        <v>15</v>
      </c>
      <c r="BB1073" s="27">
        <f t="shared" si="49"/>
        <v>5</v>
      </c>
      <c r="BC1073" s="96" t="str">
        <f t="shared" si="50"/>
        <v>S00045_39211226046_õppeaine12_44602</v>
      </c>
      <c r="BD1073" s="104">
        <f>COUNTIF($BC$2:BC1073, BC1073)</f>
        <v>1</v>
      </c>
    </row>
    <row r="1074" spans="1:56" x14ac:dyDescent="0.25">
      <c r="A1074" t="s">
        <v>345</v>
      </c>
      <c r="B1074" t="s">
        <v>277</v>
      </c>
      <c r="C1074" t="s">
        <v>291</v>
      </c>
      <c r="D1074" t="s">
        <v>885</v>
      </c>
      <c r="E1074">
        <v>39211226046</v>
      </c>
      <c r="F1074" t="s">
        <v>243</v>
      </c>
      <c r="G1074" t="s">
        <v>62</v>
      </c>
      <c r="H1074" t="s">
        <v>52</v>
      </c>
      <c r="I1074" t="s">
        <v>115</v>
      </c>
      <c r="J1074" t="s">
        <v>52</v>
      </c>
      <c r="K1074" s="1">
        <v>44076</v>
      </c>
      <c r="L1074" t="s">
        <v>53</v>
      </c>
      <c r="M1074" s="1">
        <v>45006</v>
      </c>
      <c r="N1074" t="s">
        <v>253</v>
      </c>
      <c r="O1074" t="s">
        <v>55</v>
      </c>
      <c r="P1074" t="s">
        <v>956</v>
      </c>
      <c r="Q1074" t="s">
        <v>117</v>
      </c>
      <c r="R1074" s="1">
        <v>44506</v>
      </c>
      <c r="S1074" t="s">
        <v>774</v>
      </c>
      <c r="T1074" t="s">
        <v>119</v>
      </c>
      <c r="U1074" t="s">
        <v>60</v>
      </c>
      <c r="V1074" t="s">
        <v>177</v>
      </c>
      <c r="W1074">
        <v>1467</v>
      </c>
      <c r="X1074" t="s">
        <v>62</v>
      </c>
      <c r="Z1074">
        <v>3</v>
      </c>
      <c r="AA1074" t="s">
        <v>121</v>
      </c>
      <c r="AB1074" t="s">
        <v>64</v>
      </c>
      <c r="AC1074" t="s">
        <v>106</v>
      </c>
      <c r="AD1074" t="s">
        <v>115</v>
      </c>
      <c r="AE1074" t="s">
        <v>53</v>
      </c>
      <c r="AF1074" t="s">
        <v>180</v>
      </c>
      <c r="AG1074">
        <v>158</v>
      </c>
      <c r="AH1074">
        <v>57</v>
      </c>
      <c r="AI1074" t="s">
        <v>169</v>
      </c>
      <c r="AJ1074" t="s">
        <v>85</v>
      </c>
      <c r="AK1074" t="s">
        <v>219</v>
      </c>
      <c r="AL1074" t="s">
        <v>67</v>
      </c>
      <c r="AM1074">
        <v>0</v>
      </c>
      <c r="AN1074">
        <v>0</v>
      </c>
      <c r="AO1074">
        <v>20</v>
      </c>
      <c r="AP1074">
        <v>7</v>
      </c>
      <c r="AQ1074">
        <v>20</v>
      </c>
      <c r="AR1074">
        <v>9</v>
      </c>
      <c r="AS1074" t="s">
        <v>732</v>
      </c>
      <c r="AT1074" t="s">
        <v>195</v>
      </c>
      <c r="AU1074" t="s">
        <v>195</v>
      </c>
      <c r="AV1074" s="1">
        <v>44084</v>
      </c>
      <c r="AW1074" s="116">
        <v>3.5</v>
      </c>
      <c r="AX1074" s="15">
        <f>VLOOKUP(dummy_data!$AU1074,dummy_oppeained!B:C,2,0)</f>
        <v>3</v>
      </c>
      <c r="AY1074" s="22" t="str">
        <f>VLOOKUP(AT1074,dummy_oppeained!B:D,3,0)</f>
        <v>mitteeristav</v>
      </c>
      <c r="AZ1074" s="72" t="str">
        <f>VLOOKUP(AS:AS,hinded_abi!B:D,3,0)</f>
        <v>NULL</v>
      </c>
      <c r="BA1074" s="26" t="str">
        <f t="shared" si="48"/>
        <v xml:space="preserve"> </v>
      </c>
      <c r="BB1074" s="27">
        <f t="shared" si="49"/>
        <v>0</v>
      </c>
      <c r="BC1074" s="96" t="str">
        <f t="shared" si="50"/>
        <v>S00045_39211226046_õppeaine71_44084</v>
      </c>
      <c r="BD1074" s="104">
        <f>COUNTIF($BC$2:BC1074, BC1074)</f>
        <v>1</v>
      </c>
    </row>
    <row r="1075" spans="1:56" x14ac:dyDescent="0.25">
      <c r="A1075" t="s">
        <v>345</v>
      </c>
      <c r="B1075" t="s">
        <v>277</v>
      </c>
      <c r="C1075" t="s">
        <v>291</v>
      </c>
      <c r="D1075" t="s">
        <v>885</v>
      </c>
      <c r="E1075">
        <v>39211226046</v>
      </c>
      <c r="F1075" t="s">
        <v>243</v>
      </c>
      <c r="G1075" t="s">
        <v>62</v>
      </c>
      <c r="H1075" t="s">
        <v>52</v>
      </c>
      <c r="I1075" t="s">
        <v>115</v>
      </c>
      <c r="J1075" t="s">
        <v>52</v>
      </c>
      <c r="K1075" s="1">
        <v>44076</v>
      </c>
      <c r="L1075" t="s">
        <v>53</v>
      </c>
      <c r="M1075" s="1">
        <v>45006</v>
      </c>
      <c r="N1075" t="s">
        <v>253</v>
      </c>
      <c r="O1075" t="s">
        <v>55</v>
      </c>
      <c r="P1075" t="s">
        <v>956</v>
      </c>
      <c r="Q1075" t="s">
        <v>117</v>
      </c>
      <c r="R1075" s="1">
        <v>44506</v>
      </c>
      <c r="S1075" t="s">
        <v>774</v>
      </c>
      <c r="T1075" t="s">
        <v>119</v>
      </c>
      <c r="U1075" t="s">
        <v>60</v>
      </c>
      <c r="V1075" t="s">
        <v>177</v>
      </c>
      <c r="W1075">
        <v>1467</v>
      </c>
      <c r="X1075" t="s">
        <v>62</v>
      </c>
      <c r="Z1075">
        <v>3</v>
      </c>
      <c r="AA1075" t="s">
        <v>121</v>
      </c>
      <c r="AB1075" t="s">
        <v>64</v>
      </c>
      <c r="AC1075" t="s">
        <v>106</v>
      </c>
      <c r="AD1075" t="s">
        <v>115</v>
      </c>
      <c r="AE1075" t="s">
        <v>53</v>
      </c>
      <c r="AF1075" t="s">
        <v>180</v>
      </c>
      <c r="AG1075">
        <v>158</v>
      </c>
      <c r="AH1075">
        <v>57</v>
      </c>
      <c r="AI1075" t="s">
        <v>169</v>
      </c>
      <c r="AJ1075" t="s">
        <v>85</v>
      </c>
      <c r="AK1075" t="s">
        <v>219</v>
      </c>
      <c r="AL1075" t="s">
        <v>67</v>
      </c>
      <c r="AM1075">
        <v>0</v>
      </c>
      <c r="AN1075">
        <v>0</v>
      </c>
      <c r="AO1075">
        <v>20</v>
      </c>
      <c r="AP1075">
        <v>7</v>
      </c>
      <c r="AQ1075">
        <v>20</v>
      </c>
      <c r="AR1075">
        <v>9</v>
      </c>
      <c r="AS1075" t="s">
        <v>737</v>
      </c>
      <c r="AT1075" t="s">
        <v>140</v>
      </c>
      <c r="AU1075" t="s">
        <v>140</v>
      </c>
      <c r="AV1075" s="1">
        <v>44602</v>
      </c>
      <c r="AW1075" s="116">
        <v>3.5</v>
      </c>
      <c r="AX1075" s="40">
        <f>VLOOKUP(dummy_data!$AU1075,dummy_oppeained!B:C,2,0)</f>
        <v>8</v>
      </c>
      <c r="AY1075" s="22" t="str">
        <f>VLOOKUP(AT1075,dummy_oppeained!B:D,3,0)</f>
        <v>eristav</v>
      </c>
      <c r="AZ1075" s="72">
        <f>VLOOKUP(AS:AS,hinded_abi!B:D,3,0)</f>
        <v>4</v>
      </c>
      <c r="BA1075" s="26">
        <f t="shared" si="48"/>
        <v>32</v>
      </c>
      <c r="BB1075" s="27">
        <f t="shared" si="49"/>
        <v>8</v>
      </c>
      <c r="BC1075" s="96" t="str">
        <f t="shared" si="50"/>
        <v>S00045_39211226046_õppeaine23_44602</v>
      </c>
      <c r="BD1075" s="104">
        <f>COUNTIF($BC$2:BC1075, BC1075)</f>
        <v>1</v>
      </c>
    </row>
    <row r="1076" spans="1:56" x14ac:dyDescent="0.25">
      <c r="A1076" t="s">
        <v>345</v>
      </c>
      <c r="B1076" t="s">
        <v>277</v>
      </c>
      <c r="C1076" t="s">
        <v>291</v>
      </c>
      <c r="D1076" t="s">
        <v>885</v>
      </c>
      <c r="E1076">
        <v>39211226046</v>
      </c>
      <c r="F1076" t="s">
        <v>243</v>
      </c>
      <c r="G1076" t="s">
        <v>62</v>
      </c>
      <c r="H1076" t="s">
        <v>52</v>
      </c>
      <c r="I1076" t="s">
        <v>115</v>
      </c>
      <c r="J1076" t="s">
        <v>52</v>
      </c>
      <c r="K1076" s="1">
        <v>44076</v>
      </c>
      <c r="L1076" t="s">
        <v>53</v>
      </c>
      <c r="M1076" s="1">
        <v>45006</v>
      </c>
      <c r="N1076" t="s">
        <v>253</v>
      </c>
      <c r="O1076" t="s">
        <v>55</v>
      </c>
      <c r="P1076" t="s">
        <v>956</v>
      </c>
      <c r="Q1076" t="s">
        <v>117</v>
      </c>
      <c r="R1076" s="1">
        <v>44506</v>
      </c>
      <c r="S1076" t="s">
        <v>774</v>
      </c>
      <c r="T1076" t="s">
        <v>119</v>
      </c>
      <c r="U1076" t="s">
        <v>60</v>
      </c>
      <c r="V1076" t="s">
        <v>177</v>
      </c>
      <c r="W1076">
        <v>1467</v>
      </c>
      <c r="X1076" t="s">
        <v>62</v>
      </c>
      <c r="Z1076">
        <v>3</v>
      </c>
      <c r="AA1076" t="s">
        <v>121</v>
      </c>
      <c r="AB1076" t="s">
        <v>64</v>
      </c>
      <c r="AC1076" t="s">
        <v>106</v>
      </c>
      <c r="AD1076" t="s">
        <v>115</v>
      </c>
      <c r="AE1076" t="s">
        <v>53</v>
      </c>
      <c r="AF1076" t="s">
        <v>180</v>
      </c>
      <c r="AG1076">
        <v>158</v>
      </c>
      <c r="AH1076">
        <v>57</v>
      </c>
      <c r="AI1076" t="s">
        <v>169</v>
      </c>
      <c r="AJ1076" t="s">
        <v>85</v>
      </c>
      <c r="AK1076" t="s">
        <v>219</v>
      </c>
      <c r="AL1076" t="s">
        <v>67</v>
      </c>
      <c r="AM1076">
        <v>0</v>
      </c>
      <c r="AN1076">
        <v>0</v>
      </c>
      <c r="AO1076">
        <v>20</v>
      </c>
      <c r="AP1076">
        <v>7</v>
      </c>
      <c r="AQ1076">
        <v>20</v>
      </c>
      <c r="AR1076">
        <v>9</v>
      </c>
      <c r="AS1076" t="s">
        <v>732</v>
      </c>
      <c r="AT1076" t="s">
        <v>129</v>
      </c>
      <c r="AU1076" t="s">
        <v>129</v>
      </c>
      <c r="AV1076" s="1">
        <v>44602</v>
      </c>
      <c r="AW1076" s="116">
        <v>3.5</v>
      </c>
      <c r="AX1076" s="15">
        <f>VLOOKUP(dummy_data!$AU1076,dummy_oppeained!B:C,2,0)</f>
        <v>3</v>
      </c>
      <c r="AY1076" s="22" t="str">
        <f>VLOOKUP(AT1076,dummy_oppeained!B:D,3,0)</f>
        <v>mitteeristav</v>
      </c>
      <c r="AZ1076" s="72" t="str">
        <f>VLOOKUP(AS:AS,hinded_abi!B:D,3,0)</f>
        <v>NULL</v>
      </c>
      <c r="BA1076" s="26" t="str">
        <f t="shared" si="48"/>
        <v xml:space="preserve"> </v>
      </c>
      <c r="BB1076" s="27">
        <f t="shared" si="49"/>
        <v>0</v>
      </c>
      <c r="BC1076" s="96" t="str">
        <f t="shared" si="50"/>
        <v>S00045_39211226046_õppeaine7_44602</v>
      </c>
      <c r="BD1076" s="104">
        <f>COUNTIF($BC$2:BC1076, BC1076)</f>
        <v>1</v>
      </c>
    </row>
    <row r="1077" spans="1:56" x14ac:dyDescent="0.25">
      <c r="A1077" t="s">
        <v>345</v>
      </c>
      <c r="B1077" t="s">
        <v>277</v>
      </c>
      <c r="C1077" t="s">
        <v>291</v>
      </c>
      <c r="D1077" t="s">
        <v>885</v>
      </c>
      <c r="E1077">
        <v>39211226046</v>
      </c>
      <c r="F1077" t="s">
        <v>243</v>
      </c>
      <c r="G1077" t="s">
        <v>62</v>
      </c>
      <c r="H1077" t="s">
        <v>52</v>
      </c>
      <c r="I1077" t="s">
        <v>115</v>
      </c>
      <c r="J1077" t="s">
        <v>52</v>
      </c>
      <c r="K1077" s="1">
        <v>44076</v>
      </c>
      <c r="L1077" t="s">
        <v>53</v>
      </c>
      <c r="M1077" s="1">
        <v>45006</v>
      </c>
      <c r="N1077" t="s">
        <v>253</v>
      </c>
      <c r="O1077" t="s">
        <v>55</v>
      </c>
      <c r="P1077" t="s">
        <v>956</v>
      </c>
      <c r="Q1077" t="s">
        <v>117</v>
      </c>
      <c r="R1077" s="1">
        <v>44506</v>
      </c>
      <c r="S1077" t="s">
        <v>774</v>
      </c>
      <c r="T1077" t="s">
        <v>119</v>
      </c>
      <c r="U1077" t="s">
        <v>60</v>
      </c>
      <c r="V1077" t="s">
        <v>177</v>
      </c>
      <c r="W1077">
        <v>1467</v>
      </c>
      <c r="X1077" t="s">
        <v>62</v>
      </c>
      <c r="Z1077">
        <v>3</v>
      </c>
      <c r="AA1077" t="s">
        <v>121</v>
      </c>
      <c r="AB1077" t="s">
        <v>64</v>
      </c>
      <c r="AC1077" t="s">
        <v>106</v>
      </c>
      <c r="AD1077" t="s">
        <v>115</v>
      </c>
      <c r="AE1077" t="s">
        <v>53</v>
      </c>
      <c r="AF1077" t="s">
        <v>180</v>
      </c>
      <c r="AG1077">
        <v>158</v>
      </c>
      <c r="AH1077">
        <v>57</v>
      </c>
      <c r="AI1077" t="s">
        <v>169</v>
      </c>
      <c r="AJ1077" t="s">
        <v>85</v>
      </c>
      <c r="AK1077" t="s">
        <v>219</v>
      </c>
      <c r="AL1077" t="s">
        <v>67</v>
      </c>
      <c r="AM1077">
        <v>0</v>
      </c>
      <c r="AN1077">
        <v>0</v>
      </c>
      <c r="AO1077">
        <v>20</v>
      </c>
      <c r="AP1077">
        <v>7</v>
      </c>
      <c r="AQ1077">
        <v>20</v>
      </c>
      <c r="AR1077">
        <v>9</v>
      </c>
      <c r="AS1077" t="s">
        <v>736</v>
      </c>
      <c r="AT1077" t="s">
        <v>73</v>
      </c>
      <c r="AU1077" t="s">
        <v>73</v>
      </c>
      <c r="AV1077" s="1">
        <v>44237</v>
      </c>
      <c r="AW1077" s="116">
        <v>3.5</v>
      </c>
      <c r="AX1077" s="40">
        <f>VLOOKUP(dummy_data!$AU1077,dummy_oppeained!B:C,2,0)</f>
        <v>6</v>
      </c>
      <c r="AY1077" s="22" t="str">
        <f>VLOOKUP(AT1077,dummy_oppeained!B:D,3,0)</f>
        <v>eristav</v>
      </c>
      <c r="AZ1077" s="72">
        <f>VLOOKUP(AS:AS,hinded_abi!B:D,3,0)</f>
        <v>5</v>
      </c>
      <c r="BA1077" s="26">
        <f t="shared" si="48"/>
        <v>30</v>
      </c>
      <c r="BB1077" s="27">
        <f t="shared" si="49"/>
        <v>6</v>
      </c>
      <c r="BC1077" s="96" t="str">
        <f t="shared" si="50"/>
        <v>S00045_39211226046_õppeaine2_44237</v>
      </c>
      <c r="BD1077" s="104">
        <f>COUNTIF($BC$2:BC1077, BC1077)</f>
        <v>1</v>
      </c>
    </row>
    <row r="1078" spans="1:56" x14ac:dyDescent="0.25">
      <c r="A1078" t="s">
        <v>345</v>
      </c>
      <c r="B1078" t="s">
        <v>277</v>
      </c>
      <c r="C1078" t="s">
        <v>291</v>
      </c>
      <c r="D1078" t="s">
        <v>885</v>
      </c>
      <c r="E1078">
        <v>39211226046</v>
      </c>
      <c r="F1078" t="s">
        <v>243</v>
      </c>
      <c r="G1078" t="s">
        <v>62</v>
      </c>
      <c r="H1078" t="s">
        <v>52</v>
      </c>
      <c r="I1078" t="s">
        <v>115</v>
      </c>
      <c r="J1078" t="s">
        <v>52</v>
      </c>
      <c r="K1078" s="1">
        <v>44076</v>
      </c>
      <c r="L1078" t="s">
        <v>53</v>
      </c>
      <c r="M1078" s="1">
        <v>45006</v>
      </c>
      <c r="N1078" t="s">
        <v>253</v>
      </c>
      <c r="O1078" t="s">
        <v>55</v>
      </c>
      <c r="P1078" t="s">
        <v>956</v>
      </c>
      <c r="Q1078" t="s">
        <v>117</v>
      </c>
      <c r="R1078" s="1">
        <v>44506</v>
      </c>
      <c r="S1078" t="s">
        <v>774</v>
      </c>
      <c r="T1078" t="s">
        <v>119</v>
      </c>
      <c r="U1078" t="s">
        <v>60</v>
      </c>
      <c r="V1078" t="s">
        <v>177</v>
      </c>
      <c r="W1078">
        <v>1467</v>
      </c>
      <c r="X1078" t="s">
        <v>62</v>
      </c>
      <c r="Z1078">
        <v>3</v>
      </c>
      <c r="AA1078" t="s">
        <v>121</v>
      </c>
      <c r="AB1078" t="s">
        <v>64</v>
      </c>
      <c r="AC1078" t="s">
        <v>106</v>
      </c>
      <c r="AD1078" t="s">
        <v>115</v>
      </c>
      <c r="AE1078" t="s">
        <v>53</v>
      </c>
      <c r="AF1078" t="s">
        <v>180</v>
      </c>
      <c r="AG1078">
        <v>158</v>
      </c>
      <c r="AH1078">
        <v>57</v>
      </c>
      <c r="AI1078" t="s">
        <v>169</v>
      </c>
      <c r="AJ1078" t="s">
        <v>85</v>
      </c>
      <c r="AK1078" t="s">
        <v>219</v>
      </c>
      <c r="AL1078" t="s">
        <v>67</v>
      </c>
      <c r="AM1078">
        <v>0</v>
      </c>
      <c r="AN1078">
        <v>0</v>
      </c>
      <c r="AO1078">
        <v>20</v>
      </c>
      <c r="AP1078">
        <v>7</v>
      </c>
      <c r="AQ1078">
        <v>20</v>
      </c>
      <c r="AR1078">
        <v>9</v>
      </c>
      <c r="AS1078" t="s">
        <v>745</v>
      </c>
      <c r="AT1078" t="s">
        <v>281</v>
      </c>
      <c r="AU1078" t="s">
        <v>281</v>
      </c>
      <c r="AV1078" s="1">
        <v>45698</v>
      </c>
      <c r="AW1078" s="116">
        <v>3.5</v>
      </c>
      <c r="AX1078" s="15">
        <f>VLOOKUP(dummy_data!$AU1078,dummy_oppeained!B:C,2,0)</f>
        <v>6</v>
      </c>
      <c r="AY1078" s="22" t="str">
        <f>VLOOKUP(AT1078,dummy_oppeained!B:D,3,0)</f>
        <v>eristav</v>
      </c>
      <c r="AZ1078" s="72">
        <f>VLOOKUP(AS:AS,hinded_abi!B:D,3,0)</f>
        <v>0</v>
      </c>
      <c r="BA1078" s="26">
        <f t="shared" si="48"/>
        <v>0</v>
      </c>
      <c r="BB1078" s="27">
        <f t="shared" si="49"/>
        <v>6</v>
      </c>
      <c r="BC1078" s="96" t="str">
        <f t="shared" si="50"/>
        <v>S00045_39211226046_õppeaine58_45698</v>
      </c>
      <c r="BD1078" s="104">
        <f>COUNTIF($BC$2:BC1078, BC1078)</f>
        <v>1</v>
      </c>
    </row>
    <row r="1079" spans="1:56" x14ac:dyDescent="0.25">
      <c r="A1079" t="s">
        <v>345</v>
      </c>
      <c r="B1079" t="s">
        <v>277</v>
      </c>
      <c r="C1079" t="s">
        <v>291</v>
      </c>
      <c r="D1079" t="s">
        <v>885</v>
      </c>
      <c r="E1079">
        <v>39211226046</v>
      </c>
      <c r="F1079" t="s">
        <v>243</v>
      </c>
      <c r="G1079" t="s">
        <v>62</v>
      </c>
      <c r="H1079" t="s">
        <v>52</v>
      </c>
      <c r="I1079" t="s">
        <v>115</v>
      </c>
      <c r="J1079" t="s">
        <v>52</v>
      </c>
      <c r="K1079" s="1">
        <v>44076</v>
      </c>
      <c r="L1079" t="s">
        <v>53</v>
      </c>
      <c r="M1079" s="1">
        <v>45006</v>
      </c>
      <c r="N1079" t="s">
        <v>253</v>
      </c>
      <c r="O1079" t="s">
        <v>55</v>
      </c>
      <c r="P1079" t="s">
        <v>956</v>
      </c>
      <c r="Q1079" t="s">
        <v>117</v>
      </c>
      <c r="R1079" s="1">
        <v>44506</v>
      </c>
      <c r="S1079" t="s">
        <v>774</v>
      </c>
      <c r="T1079" t="s">
        <v>119</v>
      </c>
      <c r="U1079" t="s">
        <v>60</v>
      </c>
      <c r="V1079" t="s">
        <v>177</v>
      </c>
      <c r="W1079">
        <v>1467</v>
      </c>
      <c r="X1079" t="s">
        <v>62</v>
      </c>
      <c r="Z1079">
        <v>3</v>
      </c>
      <c r="AA1079" t="s">
        <v>121</v>
      </c>
      <c r="AB1079" t="s">
        <v>64</v>
      </c>
      <c r="AC1079" t="s">
        <v>106</v>
      </c>
      <c r="AD1079" t="s">
        <v>115</v>
      </c>
      <c r="AE1079" t="s">
        <v>53</v>
      </c>
      <c r="AF1079" t="s">
        <v>180</v>
      </c>
      <c r="AG1079">
        <v>158</v>
      </c>
      <c r="AH1079">
        <v>57</v>
      </c>
      <c r="AI1079" t="s">
        <v>169</v>
      </c>
      <c r="AJ1079" t="s">
        <v>85</v>
      </c>
      <c r="AK1079" t="s">
        <v>219</v>
      </c>
      <c r="AL1079" t="s">
        <v>67</v>
      </c>
      <c r="AM1079">
        <v>0</v>
      </c>
      <c r="AN1079">
        <v>0</v>
      </c>
      <c r="AO1079">
        <v>20</v>
      </c>
      <c r="AP1079">
        <v>7</v>
      </c>
      <c r="AQ1079">
        <v>20</v>
      </c>
      <c r="AR1079">
        <v>9</v>
      </c>
      <c r="AS1079" t="s">
        <v>732</v>
      </c>
      <c r="AT1079" t="s">
        <v>82</v>
      </c>
      <c r="AU1079" t="s">
        <v>82</v>
      </c>
      <c r="AV1079" s="1">
        <v>45332</v>
      </c>
      <c r="AW1079" s="116">
        <v>3.5</v>
      </c>
      <c r="AX1079" s="40">
        <f>VLOOKUP(dummy_data!$AU1079,dummy_oppeained!B:C,2,0)</f>
        <v>3</v>
      </c>
      <c r="AY1079" s="22" t="str">
        <f>VLOOKUP(AT1079,dummy_oppeained!B:D,3,0)</f>
        <v>mitteeristav</v>
      </c>
      <c r="AZ1079" s="72" t="str">
        <f>VLOOKUP(AS:AS,hinded_abi!B:D,3,0)</f>
        <v>NULL</v>
      </c>
      <c r="BA1079" s="26" t="str">
        <f t="shared" si="48"/>
        <v xml:space="preserve"> </v>
      </c>
      <c r="BB1079" s="27">
        <f t="shared" si="49"/>
        <v>0</v>
      </c>
      <c r="BC1079" s="96" t="str">
        <f t="shared" si="50"/>
        <v>S00045_39211226046_õppeaine76_45332</v>
      </c>
      <c r="BD1079" s="104">
        <f>COUNTIF($BC$2:BC1079, BC1079)</f>
        <v>1</v>
      </c>
    </row>
    <row r="1080" spans="1:56" x14ac:dyDescent="0.25">
      <c r="A1080" t="s">
        <v>345</v>
      </c>
      <c r="B1080" t="s">
        <v>277</v>
      </c>
      <c r="C1080" t="s">
        <v>291</v>
      </c>
      <c r="D1080" t="s">
        <v>885</v>
      </c>
      <c r="E1080">
        <v>39211226046</v>
      </c>
      <c r="F1080" t="s">
        <v>243</v>
      </c>
      <c r="G1080" t="s">
        <v>62</v>
      </c>
      <c r="H1080" t="s">
        <v>52</v>
      </c>
      <c r="I1080" t="s">
        <v>115</v>
      </c>
      <c r="J1080" t="s">
        <v>52</v>
      </c>
      <c r="K1080" s="1">
        <v>44076</v>
      </c>
      <c r="L1080" t="s">
        <v>53</v>
      </c>
      <c r="M1080" s="1">
        <v>45006</v>
      </c>
      <c r="N1080" t="s">
        <v>253</v>
      </c>
      <c r="O1080" t="s">
        <v>55</v>
      </c>
      <c r="P1080" t="s">
        <v>956</v>
      </c>
      <c r="Q1080" t="s">
        <v>117</v>
      </c>
      <c r="R1080" s="1">
        <v>44506</v>
      </c>
      <c r="S1080" t="s">
        <v>774</v>
      </c>
      <c r="T1080" t="s">
        <v>119</v>
      </c>
      <c r="U1080" t="s">
        <v>60</v>
      </c>
      <c r="V1080" t="s">
        <v>177</v>
      </c>
      <c r="W1080">
        <v>1467</v>
      </c>
      <c r="X1080" t="s">
        <v>62</v>
      </c>
      <c r="Z1080">
        <v>3</v>
      </c>
      <c r="AA1080" t="s">
        <v>121</v>
      </c>
      <c r="AB1080" t="s">
        <v>64</v>
      </c>
      <c r="AC1080" t="s">
        <v>106</v>
      </c>
      <c r="AD1080" t="s">
        <v>115</v>
      </c>
      <c r="AE1080" t="s">
        <v>53</v>
      </c>
      <c r="AF1080" t="s">
        <v>180</v>
      </c>
      <c r="AG1080">
        <v>158</v>
      </c>
      <c r="AH1080">
        <v>57</v>
      </c>
      <c r="AI1080" t="s">
        <v>169</v>
      </c>
      <c r="AJ1080" t="s">
        <v>85</v>
      </c>
      <c r="AK1080" t="s">
        <v>219</v>
      </c>
      <c r="AL1080" t="s">
        <v>67</v>
      </c>
      <c r="AM1080">
        <v>0</v>
      </c>
      <c r="AN1080">
        <v>0</v>
      </c>
      <c r="AO1080">
        <v>20</v>
      </c>
      <c r="AP1080">
        <v>7</v>
      </c>
      <c r="AQ1080">
        <v>20</v>
      </c>
      <c r="AR1080">
        <v>9</v>
      </c>
      <c r="AS1080" t="s">
        <v>732</v>
      </c>
      <c r="AT1080" t="s">
        <v>75</v>
      </c>
      <c r="AU1080" t="s">
        <v>75</v>
      </c>
      <c r="AV1080" s="1">
        <v>45332</v>
      </c>
      <c r="AW1080" s="116">
        <v>3.5</v>
      </c>
      <c r="AX1080" s="15">
        <f>VLOOKUP(dummy_data!$AU1080,dummy_oppeained!B:C,2,0)</f>
        <v>3</v>
      </c>
      <c r="AY1080" s="22" t="str">
        <f>VLOOKUP(AT1080,dummy_oppeained!B:D,3,0)</f>
        <v>mitteeristav</v>
      </c>
      <c r="AZ1080" s="72" t="str">
        <f>VLOOKUP(AS:AS,hinded_abi!B:D,3,0)</f>
        <v>NULL</v>
      </c>
      <c r="BA1080" s="26" t="str">
        <f t="shared" si="48"/>
        <v xml:space="preserve"> </v>
      </c>
      <c r="BB1080" s="27">
        <f t="shared" si="49"/>
        <v>0</v>
      </c>
      <c r="BC1080" s="96" t="str">
        <f t="shared" si="50"/>
        <v>S00045_39211226046_õppeaine85_45332</v>
      </c>
      <c r="BD1080" s="104">
        <f>COUNTIF($BC$2:BC1080, BC1080)</f>
        <v>1</v>
      </c>
    </row>
    <row r="1081" spans="1:56" x14ac:dyDescent="0.25">
      <c r="A1081" t="s">
        <v>345</v>
      </c>
      <c r="B1081" t="s">
        <v>277</v>
      </c>
      <c r="C1081" t="s">
        <v>291</v>
      </c>
      <c r="D1081" t="s">
        <v>885</v>
      </c>
      <c r="E1081">
        <v>39211226046</v>
      </c>
      <c r="F1081" t="s">
        <v>243</v>
      </c>
      <c r="G1081" t="s">
        <v>62</v>
      </c>
      <c r="H1081" t="s">
        <v>52</v>
      </c>
      <c r="I1081" t="s">
        <v>115</v>
      </c>
      <c r="J1081" t="s">
        <v>52</v>
      </c>
      <c r="K1081" s="1">
        <v>44076</v>
      </c>
      <c r="L1081" t="s">
        <v>53</v>
      </c>
      <c r="M1081" s="1">
        <v>45006</v>
      </c>
      <c r="N1081" t="s">
        <v>253</v>
      </c>
      <c r="O1081" t="s">
        <v>55</v>
      </c>
      <c r="P1081" t="s">
        <v>956</v>
      </c>
      <c r="Q1081" t="s">
        <v>117</v>
      </c>
      <c r="R1081" s="1">
        <v>44506</v>
      </c>
      <c r="S1081" t="s">
        <v>774</v>
      </c>
      <c r="T1081" t="s">
        <v>119</v>
      </c>
      <c r="U1081" t="s">
        <v>60</v>
      </c>
      <c r="V1081" t="s">
        <v>177</v>
      </c>
      <c r="W1081">
        <v>1467</v>
      </c>
      <c r="X1081" t="s">
        <v>62</v>
      </c>
      <c r="Z1081">
        <v>3</v>
      </c>
      <c r="AA1081" t="s">
        <v>121</v>
      </c>
      <c r="AB1081" t="s">
        <v>64</v>
      </c>
      <c r="AC1081" t="s">
        <v>106</v>
      </c>
      <c r="AD1081" t="s">
        <v>115</v>
      </c>
      <c r="AE1081" t="s">
        <v>53</v>
      </c>
      <c r="AF1081" t="s">
        <v>180</v>
      </c>
      <c r="AG1081">
        <v>158</v>
      </c>
      <c r="AH1081">
        <v>57</v>
      </c>
      <c r="AI1081" t="s">
        <v>169</v>
      </c>
      <c r="AJ1081" t="s">
        <v>85</v>
      </c>
      <c r="AK1081" t="s">
        <v>219</v>
      </c>
      <c r="AL1081" t="s">
        <v>67</v>
      </c>
      <c r="AM1081">
        <v>0</v>
      </c>
      <c r="AN1081">
        <v>0</v>
      </c>
      <c r="AO1081">
        <v>20</v>
      </c>
      <c r="AP1081">
        <v>7</v>
      </c>
      <c r="AQ1081">
        <v>20</v>
      </c>
      <c r="AR1081">
        <v>9</v>
      </c>
      <c r="AS1081" t="s">
        <v>739</v>
      </c>
      <c r="AT1081" t="s">
        <v>221</v>
      </c>
      <c r="AU1081" t="s">
        <v>221</v>
      </c>
      <c r="AV1081" s="1">
        <v>44449</v>
      </c>
      <c r="AW1081" s="116">
        <v>3.5</v>
      </c>
      <c r="AX1081" s="40">
        <f>VLOOKUP(dummy_data!$AU1081,dummy_oppeained!B:C,2,0)</f>
        <v>6</v>
      </c>
      <c r="AY1081" s="22" t="str">
        <f>VLOOKUP(AT1081,dummy_oppeained!B:D,3,0)</f>
        <v>eristav</v>
      </c>
      <c r="AZ1081" s="72">
        <f>VLOOKUP(AS:AS,hinded_abi!B:D,3,0)</f>
        <v>3</v>
      </c>
      <c r="BA1081" s="26">
        <f t="shared" si="48"/>
        <v>18</v>
      </c>
      <c r="BB1081" s="27">
        <f t="shared" si="49"/>
        <v>6</v>
      </c>
      <c r="BC1081" s="96" t="str">
        <f t="shared" si="50"/>
        <v>S00045_39211226046_õppeaine83_44449</v>
      </c>
      <c r="BD1081" s="104">
        <f>COUNTIF($BC$2:BC1081, BC1081)</f>
        <v>1</v>
      </c>
    </row>
    <row r="1082" spans="1:56" x14ac:dyDescent="0.25">
      <c r="A1082" t="s">
        <v>345</v>
      </c>
      <c r="B1082" t="s">
        <v>277</v>
      </c>
      <c r="C1082" t="s">
        <v>291</v>
      </c>
      <c r="D1082" t="s">
        <v>885</v>
      </c>
      <c r="E1082">
        <v>39211226046</v>
      </c>
      <c r="F1082" t="s">
        <v>243</v>
      </c>
      <c r="G1082" t="s">
        <v>62</v>
      </c>
      <c r="H1082" t="s">
        <v>52</v>
      </c>
      <c r="I1082" t="s">
        <v>115</v>
      </c>
      <c r="J1082" t="s">
        <v>52</v>
      </c>
      <c r="K1082" s="1">
        <v>44076</v>
      </c>
      <c r="L1082" t="s">
        <v>53</v>
      </c>
      <c r="M1082" s="1">
        <v>45006</v>
      </c>
      <c r="N1082" t="s">
        <v>253</v>
      </c>
      <c r="O1082" t="s">
        <v>55</v>
      </c>
      <c r="P1082" t="s">
        <v>956</v>
      </c>
      <c r="Q1082" t="s">
        <v>117</v>
      </c>
      <c r="R1082" s="1">
        <v>44506</v>
      </c>
      <c r="S1082" t="s">
        <v>774</v>
      </c>
      <c r="T1082" t="s">
        <v>119</v>
      </c>
      <c r="U1082" t="s">
        <v>60</v>
      </c>
      <c r="V1082" t="s">
        <v>177</v>
      </c>
      <c r="W1082">
        <v>1467</v>
      </c>
      <c r="X1082" t="s">
        <v>62</v>
      </c>
      <c r="Z1082">
        <v>4</v>
      </c>
      <c r="AA1082" t="s">
        <v>121</v>
      </c>
      <c r="AB1082" t="s">
        <v>64</v>
      </c>
      <c r="AC1082" t="s">
        <v>135</v>
      </c>
      <c r="AD1082" t="s">
        <v>115</v>
      </c>
      <c r="AE1082" t="s">
        <v>53</v>
      </c>
      <c r="AF1082" t="s">
        <v>180</v>
      </c>
      <c r="AG1082">
        <v>158</v>
      </c>
      <c r="AH1082">
        <v>21</v>
      </c>
      <c r="AI1082" t="s">
        <v>169</v>
      </c>
      <c r="AJ1082" t="s">
        <v>97</v>
      </c>
      <c r="AK1082" t="s">
        <v>219</v>
      </c>
      <c r="AL1082" t="s">
        <v>194</v>
      </c>
      <c r="AM1082">
        <v>0</v>
      </c>
      <c r="AN1082">
        <v>1</v>
      </c>
      <c r="AO1082">
        <v>20</v>
      </c>
      <c r="AP1082">
        <v>10</v>
      </c>
      <c r="AQ1082">
        <v>37</v>
      </c>
      <c r="AR1082">
        <v>9</v>
      </c>
      <c r="AS1082" t="s">
        <v>734</v>
      </c>
      <c r="AT1082" t="s">
        <v>153</v>
      </c>
      <c r="AU1082" t="s">
        <v>153</v>
      </c>
      <c r="AV1082" s="1">
        <v>45698</v>
      </c>
      <c r="AW1082" s="116">
        <v>3.5</v>
      </c>
      <c r="AX1082" s="15">
        <f>VLOOKUP(dummy_data!$AU1082,dummy_oppeained!B:C,2,0)</f>
        <v>3</v>
      </c>
      <c r="AY1082" s="22" t="str">
        <f>VLOOKUP(AT1082,dummy_oppeained!B:D,3,0)</f>
        <v>mitteeristav</v>
      </c>
      <c r="AZ1082" s="72" t="str">
        <f>VLOOKUP(AS:AS,hinded_abi!B:D,3,0)</f>
        <v>NULL</v>
      </c>
      <c r="BA1082" s="26" t="str">
        <f t="shared" si="48"/>
        <v xml:space="preserve"> </v>
      </c>
      <c r="BB1082" s="27">
        <f t="shared" si="49"/>
        <v>0</v>
      </c>
      <c r="BC1082" s="96" t="str">
        <f t="shared" si="50"/>
        <v>S00045_39211226046_õppeaine31_45698</v>
      </c>
      <c r="BD1082" s="104">
        <f>COUNTIF($BC$2:BC1082, BC1082)</f>
        <v>1</v>
      </c>
    </row>
    <row r="1083" spans="1:56" x14ac:dyDescent="0.25">
      <c r="A1083" t="s">
        <v>345</v>
      </c>
      <c r="B1083" t="s">
        <v>277</v>
      </c>
      <c r="C1083" t="s">
        <v>291</v>
      </c>
      <c r="D1083" t="s">
        <v>885</v>
      </c>
      <c r="E1083">
        <v>39211226046</v>
      </c>
      <c r="F1083" t="s">
        <v>243</v>
      </c>
      <c r="G1083" t="s">
        <v>62</v>
      </c>
      <c r="H1083" t="s">
        <v>52</v>
      </c>
      <c r="I1083" t="s">
        <v>115</v>
      </c>
      <c r="J1083" t="s">
        <v>52</v>
      </c>
      <c r="K1083" s="1">
        <v>44076</v>
      </c>
      <c r="L1083" t="s">
        <v>53</v>
      </c>
      <c r="M1083" s="1">
        <v>45006</v>
      </c>
      <c r="N1083" t="s">
        <v>253</v>
      </c>
      <c r="O1083" t="s">
        <v>55</v>
      </c>
      <c r="P1083" t="s">
        <v>956</v>
      </c>
      <c r="Q1083" t="s">
        <v>117</v>
      </c>
      <c r="R1083" s="1">
        <v>44506</v>
      </c>
      <c r="S1083" t="s">
        <v>774</v>
      </c>
      <c r="T1083" t="s">
        <v>119</v>
      </c>
      <c r="U1083" t="s">
        <v>60</v>
      </c>
      <c r="V1083" t="s">
        <v>177</v>
      </c>
      <c r="W1083">
        <v>1467</v>
      </c>
      <c r="X1083" t="s">
        <v>62</v>
      </c>
      <c r="Z1083">
        <v>4</v>
      </c>
      <c r="AA1083" t="s">
        <v>121</v>
      </c>
      <c r="AB1083" t="s">
        <v>64</v>
      </c>
      <c r="AC1083" t="s">
        <v>135</v>
      </c>
      <c r="AD1083" t="s">
        <v>115</v>
      </c>
      <c r="AE1083" t="s">
        <v>53</v>
      </c>
      <c r="AF1083" t="s">
        <v>180</v>
      </c>
      <c r="AG1083">
        <v>158</v>
      </c>
      <c r="AH1083">
        <v>21</v>
      </c>
      <c r="AI1083" t="s">
        <v>169</v>
      </c>
      <c r="AJ1083" t="s">
        <v>97</v>
      </c>
      <c r="AK1083" t="s">
        <v>219</v>
      </c>
      <c r="AL1083" t="s">
        <v>194</v>
      </c>
      <c r="AM1083">
        <v>0</v>
      </c>
      <c r="AN1083">
        <v>1</v>
      </c>
      <c r="AO1083">
        <v>20</v>
      </c>
      <c r="AP1083">
        <v>10</v>
      </c>
      <c r="AQ1083">
        <v>37</v>
      </c>
      <c r="AR1083">
        <v>9</v>
      </c>
      <c r="AS1083" t="s">
        <v>739</v>
      </c>
      <c r="AT1083" t="s">
        <v>104</v>
      </c>
      <c r="AU1083" t="s">
        <v>104</v>
      </c>
      <c r="AV1083" s="1">
        <v>44814</v>
      </c>
      <c r="AW1083" s="116">
        <v>3.5</v>
      </c>
      <c r="AX1083" s="40">
        <f>VLOOKUP(dummy_data!$AU1083,dummy_oppeained!B:C,2,0)</f>
        <v>6</v>
      </c>
      <c r="AY1083" s="22" t="str">
        <f>VLOOKUP(AT1083,dummy_oppeained!B:D,3,0)</f>
        <v>eristav</v>
      </c>
      <c r="AZ1083" s="72">
        <f>VLOOKUP(AS:AS,hinded_abi!B:D,3,0)</f>
        <v>3</v>
      </c>
      <c r="BA1083" s="26">
        <f t="shared" si="48"/>
        <v>18</v>
      </c>
      <c r="BB1083" s="27">
        <f t="shared" si="49"/>
        <v>6</v>
      </c>
      <c r="BC1083" s="96" t="str">
        <f t="shared" si="50"/>
        <v>S00045_39211226046_õppeaine42_44814</v>
      </c>
      <c r="BD1083" s="104">
        <f>COUNTIF($BC$2:BC1083, BC1083)</f>
        <v>1</v>
      </c>
    </row>
    <row r="1084" spans="1:56" x14ac:dyDescent="0.25">
      <c r="A1084" t="s">
        <v>345</v>
      </c>
      <c r="B1084" t="s">
        <v>277</v>
      </c>
      <c r="C1084" t="s">
        <v>291</v>
      </c>
      <c r="D1084" t="s">
        <v>885</v>
      </c>
      <c r="E1084">
        <v>39211226046</v>
      </c>
      <c r="F1084" t="s">
        <v>243</v>
      </c>
      <c r="G1084" t="s">
        <v>62</v>
      </c>
      <c r="H1084" t="s">
        <v>52</v>
      </c>
      <c r="I1084" t="s">
        <v>115</v>
      </c>
      <c r="J1084" t="s">
        <v>52</v>
      </c>
      <c r="K1084" s="1">
        <v>44076</v>
      </c>
      <c r="L1084" t="s">
        <v>53</v>
      </c>
      <c r="M1084" s="1">
        <v>45006</v>
      </c>
      <c r="N1084" t="s">
        <v>253</v>
      </c>
      <c r="O1084" t="s">
        <v>55</v>
      </c>
      <c r="P1084" t="s">
        <v>956</v>
      </c>
      <c r="Q1084" t="s">
        <v>117</v>
      </c>
      <c r="R1084" s="1">
        <v>44506</v>
      </c>
      <c r="S1084" t="s">
        <v>774</v>
      </c>
      <c r="T1084" t="s">
        <v>119</v>
      </c>
      <c r="U1084" t="s">
        <v>60</v>
      </c>
      <c r="V1084" t="s">
        <v>177</v>
      </c>
      <c r="W1084">
        <v>1467</v>
      </c>
      <c r="X1084" t="s">
        <v>62</v>
      </c>
      <c r="Z1084">
        <v>4</v>
      </c>
      <c r="AA1084" t="s">
        <v>121</v>
      </c>
      <c r="AB1084" t="s">
        <v>64</v>
      </c>
      <c r="AC1084" t="s">
        <v>135</v>
      </c>
      <c r="AD1084" t="s">
        <v>115</v>
      </c>
      <c r="AE1084" t="s">
        <v>53</v>
      </c>
      <c r="AF1084" t="s">
        <v>180</v>
      </c>
      <c r="AG1084">
        <v>158</v>
      </c>
      <c r="AH1084">
        <v>21</v>
      </c>
      <c r="AI1084" t="s">
        <v>169</v>
      </c>
      <c r="AJ1084" t="s">
        <v>97</v>
      </c>
      <c r="AK1084" t="s">
        <v>219</v>
      </c>
      <c r="AL1084" t="s">
        <v>194</v>
      </c>
      <c r="AM1084">
        <v>0</v>
      </c>
      <c r="AN1084">
        <v>1</v>
      </c>
      <c r="AO1084">
        <v>20</v>
      </c>
      <c r="AP1084">
        <v>10</v>
      </c>
      <c r="AQ1084">
        <v>37</v>
      </c>
      <c r="AR1084">
        <v>9</v>
      </c>
      <c r="AS1084" t="s">
        <v>732</v>
      </c>
      <c r="AT1084" t="s">
        <v>204</v>
      </c>
      <c r="AU1084" t="s">
        <v>204</v>
      </c>
      <c r="AV1084" s="1">
        <v>44449</v>
      </c>
      <c r="AW1084" s="116">
        <v>3.5</v>
      </c>
      <c r="AX1084" s="15">
        <f>VLOOKUP(dummy_data!$AU1084,dummy_oppeained!B:C,2,0)</f>
        <v>3</v>
      </c>
      <c r="AY1084" s="22" t="str">
        <f>VLOOKUP(AT1084,dummy_oppeained!B:D,3,0)</f>
        <v>mitteeristav</v>
      </c>
      <c r="AZ1084" s="72" t="str">
        <f>VLOOKUP(AS:AS,hinded_abi!B:D,3,0)</f>
        <v>NULL</v>
      </c>
      <c r="BA1084" s="26" t="str">
        <f t="shared" si="48"/>
        <v xml:space="preserve"> </v>
      </c>
      <c r="BB1084" s="27">
        <f t="shared" si="49"/>
        <v>0</v>
      </c>
      <c r="BC1084" s="96" t="str">
        <f t="shared" si="50"/>
        <v>S00045_39211226046_õppeaine17_44449</v>
      </c>
      <c r="BD1084" s="104">
        <f>COUNTIF($BC$2:BC1084, BC1084)</f>
        <v>1</v>
      </c>
    </row>
    <row r="1085" spans="1:56" x14ac:dyDescent="0.25">
      <c r="A1085" t="s">
        <v>345</v>
      </c>
      <c r="B1085" t="s">
        <v>277</v>
      </c>
      <c r="C1085" t="s">
        <v>291</v>
      </c>
      <c r="D1085" t="s">
        <v>885</v>
      </c>
      <c r="E1085">
        <v>39211226046</v>
      </c>
      <c r="F1085" t="s">
        <v>243</v>
      </c>
      <c r="G1085" t="s">
        <v>62</v>
      </c>
      <c r="H1085" t="s">
        <v>52</v>
      </c>
      <c r="I1085" t="s">
        <v>115</v>
      </c>
      <c r="J1085" t="s">
        <v>52</v>
      </c>
      <c r="K1085" s="1">
        <v>44076</v>
      </c>
      <c r="L1085" t="s">
        <v>53</v>
      </c>
      <c r="M1085" s="1">
        <v>45006</v>
      </c>
      <c r="N1085" t="s">
        <v>253</v>
      </c>
      <c r="O1085" t="s">
        <v>55</v>
      </c>
      <c r="P1085" t="s">
        <v>956</v>
      </c>
      <c r="Q1085" t="s">
        <v>117</v>
      </c>
      <c r="R1085" s="1">
        <v>44506</v>
      </c>
      <c r="S1085" t="s">
        <v>774</v>
      </c>
      <c r="T1085" t="s">
        <v>119</v>
      </c>
      <c r="U1085" t="s">
        <v>60</v>
      </c>
      <c r="V1085" t="s">
        <v>177</v>
      </c>
      <c r="W1085">
        <v>1467</v>
      </c>
      <c r="X1085" t="s">
        <v>62</v>
      </c>
      <c r="Z1085">
        <v>4</v>
      </c>
      <c r="AA1085" t="s">
        <v>121</v>
      </c>
      <c r="AB1085" t="s">
        <v>64</v>
      </c>
      <c r="AC1085" t="s">
        <v>135</v>
      </c>
      <c r="AD1085" t="s">
        <v>115</v>
      </c>
      <c r="AE1085" t="s">
        <v>53</v>
      </c>
      <c r="AF1085" t="s">
        <v>180</v>
      </c>
      <c r="AG1085">
        <v>158</v>
      </c>
      <c r="AH1085">
        <v>21</v>
      </c>
      <c r="AI1085" t="s">
        <v>169</v>
      </c>
      <c r="AJ1085" t="s">
        <v>97</v>
      </c>
      <c r="AK1085" t="s">
        <v>219</v>
      </c>
      <c r="AL1085" t="s">
        <v>194</v>
      </c>
      <c r="AM1085">
        <v>0</v>
      </c>
      <c r="AN1085">
        <v>1</v>
      </c>
      <c r="AO1085">
        <v>20</v>
      </c>
      <c r="AP1085">
        <v>10</v>
      </c>
      <c r="AQ1085">
        <v>37</v>
      </c>
      <c r="AR1085">
        <v>9</v>
      </c>
      <c r="AS1085" t="s">
        <v>743</v>
      </c>
      <c r="AT1085" t="s">
        <v>240</v>
      </c>
      <c r="AU1085" t="s">
        <v>240</v>
      </c>
      <c r="AV1085" s="1">
        <v>44449</v>
      </c>
      <c r="AW1085" s="116">
        <v>3.5</v>
      </c>
      <c r="AX1085" s="40">
        <f>VLOOKUP(dummy_data!$AU1085,dummy_oppeained!B:C,2,0)</f>
        <v>6</v>
      </c>
      <c r="AY1085" s="22" t="str">
        <f>VLOOKUP(AT1085,dummy_oppeained!B:D,3,0)</f>
        <v>eristav</v>
      </c>
      <c r="AZ1085" s="72">
        <f>VLOOKUP(AS:AS,hinded_abi!B:D,3,0)</f>
        <v>1</v>
      </c>
      <c r="BA1085" s="26">
        <f t="shared" si="48"/>
        <v>6</v>
      </c>
      <c r="BB1085" s="27">
        <f t="shared" si="49"/>
        <v>6</v>
      </c>
      <c r="BC1085" s="96" t="str">
        <f t="shared" si="50"/>
        <v>S00045_39211226046_õppeaine44_44449</v>
      </c>
      <c r="BD1085" s="104">
        <f>COUNTIF($BC$2:BC1085, BC1085)</f>
        <v>1</v>
      </c>
    </row>
    <row r="1086" spans="1:56" x14ac:dyDescent="0.25">
      <c r="A1086" t="s">
        <v>345</v>
      </c>
      <c r="B1086" t="s">
        <v>277</v>
      </c>
      <c r="C1086" t="s">
        <v>291</v>
      </c>
      <c r="D1086" t="s">
        <v>885</v>
      </c>
      <c r="E1086">
        <v>39211226046</v>
      </c>
      <c r="F1086" t="s">
        <v>243</v>
      </c>
      <c r="G1086" t="s">
        <v>62</v>
      </c>
      <c r="H1086" t="s">
        <v>52</v>
      </c>
      <c r="I1086" t="s">
        <v>115</v>
      </c>
      <c r="J1086" t="s">
        <v>52</v>
      </c>
      <c r="K1086" s="1">
        <v>44076</v>
      </c>
      <c r="L1086" t="s">
        <v>53</v>
      </c>
      <c r="M1086" s="1">
        <v>45006</v>
      </c>
      <c r="N1086" t="s">
        <v>253</v>
      </c>
      <c r="O1086" t="s">
        <v>55</v>
      </c>
      <c r="P1086" t="s">
        <v>956</v>
      </c>
      <c r="Q1086" t="s">
        <v>117</v>
      </c>
      <c r="R1086" s="1">
        <v>44506</v>
      </c>
      <c r="S1086" t="s">
        <v>774</v>
      </c>
      <c r="T1086" t="s">
        <v>119</v>
      </c>
      <c r="U1086" t="s">
        <v>60</v>
      </c>
      <c r="V1086" t="s">
        <v>177</v>
      </c>
      <c r="W1086">
        <v>1467</v>
      </c>
      <c r="X1086" t="s">
        <v>62</v>
      </c>
      <c r="Z1086">
        <v>4</v>
      </c>
      <c r="AA1086" t="s">
        <v>121</v>
      </c>
      <c r="AB1086" t="s">
        <v>64</v>
      </c>
      <c r="AC1086" t="s">
        <v>135</v>
      </c>
      <c r="AD1086" t="s">
        <v>115</v>
      </c>
      <c r="AE1086" t="s">
        <v>53</v>
      </c>
      <c r="AF1086" t="s">
        <v>180</v>
      </c>
      <c r="AG1086">
        <v>158</v>
      </c>
      <c r="AH1086">
        <v>21</v>
      </c>
      <c r="AI1086" t="s">
        <v>169</v>
      </c>
      <c r="AJ1086" t="s">
        <v>97</v>
      </c>
      <c r="AK1086" t="s">
        <v>219</v>
      </c>
      <c r="AL1086" t="s">
        <v>194</v>
      </c>
      <c r="AM1086">
        <v>0</v>
      </c>
      <c r="AN1086">
        <v>1</v>
      </c>
      <c r="AO1086">
        <v>20</v>
      </c>
      <c r="AP1086">
        <v>10</v>
      </c>
      <c r="AQ1086">
        <v>37</v>
      </c>
      <c r="AR1086">
        <v>9</v>
      </c>
      <c r="AS1086" t="s">
        <v>745</v>
      </c>
      <c r="AT1086" t="s">
        <v>165</v>
      </c>
      <c r="AU1086" t="s">
        <v>165</v>
      </c>
      <c r="AV1086" s="1">
        <v>44967</v>
      </c>
      <c r="AW1086" s="116">
        <v>3.5</v>
      </c>
      <c r="AX1086" s="15">
        <f>VLOOKUP(dummy_data!$AU1086,dummy_oppeained!B:C,2,0)</f>
        <v>8</v>
      </c>
      <c r="AY1086" s="22" t="str">
        <f>VLOOKUP(AT1086,dummy_oppeained!B:D,3,0)</f>
        <v>eristav</v>
      </c>
      <c r="AZ1086" s="72">
        <f>VLOOKUP(AS:AS,hinded_abi!B:D,3,0)</f>
        <v>0</v>
      </c>
      <c r="BA1086" s="26">
        <f t="shared" si="48"/>
        <v>0</v>
      </c>
      <c r="BB1086" s="27">
        <f t="shared" si="49"/>
        <v>8</v>
      </c>
      <c r="BC1086" s="96" t="str">
        <f t="shared" si="50"/>
        <v>S00045_39211226046_õppeaine65_44967</v>
      </c>
      <c r="BD1086" s="104">
        <f>COUNTIF($BC$2:BC1086, BC1086)</f>
        <v>1</v>
      </c>
    </row>
    <row r="1087" spans="1:56" x14ac:dyDescent="0.25">
      <c r="A1087" t="s">
        <v>345</v>
      </c>
      <c r="B1087" t="s">
        <v>277</v>
      </c>
      <c r="C1087" t="s">
        <v>291</v>
      </c>
      <c r="D1087" t="s">
        <v>885</v>
      </c>
      <c r="E1087">
        <v>39211226046</v>
      </c>
      <c r="F1087" t="s">
        <v>243</v>
      </c>
      <c r="G1087" t="s">
        <v>62</v>
      </c>
      <c r="H1087" t="s">
        <v>52</v>
      </c>
      <c r="I1087" t="s">
        <v>115</v>
      </c>
      <c r="J1087" t="s">
        <v>52</v>
      </c>
      <c r="K1087" s="1">
        <v>44076</v>
      </c>
      <c r="L1087" t="s">
        <v>53</v>
      </c>
      <c r="M1087" s="1">
        <v>45006</v>
      </c>
      <c r="N1087" t="s">
        <v>253</v>
      </c>
      <c r="O1087" t="s">
        <v>55</v>
      </c>
      <c r="P1087" t="s">
        <v>956</v>
      </c>
      <c r="Q1087" t="s">
        <v>117</v>
      </c>
      <c r="R1087" s="1">
        <v>44506</v>
      </c>
      <c r="S1087" t="s">
        <v>774</v>
      </c>
      <c r="T1087" t="s">
        <v>119</v>
      </c>
      <c r="U1087" t="s">
        <v>60</v>
      </c>
      <c r="V1087" t="s">
        <v>177</v>
      </c>
      <c r="W1087">
        <v>1467</v>
      </c>
      <c r="X1087" t="s">
        <v>62</v>
      </c>
      <c r="Z1087">
        <v>4</v>
      </c>
      <c r="AA1087" t="s">
        <v>121</v>
      </c>
      <c r="AB1087" t="s">
        <v>64</v>
      </c>
      <c r="AC1087" t="s">
        <v>135</v>
      </c>
      <c r="AD1087" t="s">
        <v>115</v>
      </c>
      <c r="AE1087" t="s">
        <v>53</v>
      </c>
      <c r="AF1087" t="s">
        <v>180</v>
      </c>
      <c r="AG1087">
        <v>158</v>
      </c>
      <c r="AH1087">
        <v>21</v>
      </c>
      <c r="AI1087" t="s">
        <v>169</v>
      </c>
      <c r="AJ1087" t="s">
        <v>97</v>
      </c>
      <c r="AK1087" t="s">
        <v>219</v>
      </c>
      <c r="AL1087" t="s">
        <v>194</v>
      </c>
      <c r="AM1087">
        <v>0</v>
      </c>
      <c r="AN1087">
        <v>1</v>
      </c>
      <c r="AO1087">
        <v>20</v>
      </c>
      <c r="AP1087">
        <v>10</v>
      </c>
      <c r="AQ1087">
        <v>37</v>
      </c>
      <c r="AR1087">
        <v>9</v>
      </c>
      <c r="AS1087" t="s">
        <v>732</v>
      </c>
      <c r="AT1087" t="s">
        <v>274</v>
      </c>
      <c r="AU1087" t="s">
        <v>274</v>
      </c>
      <c r="AV1087" s="1">
        <v>44602</v>
      </c>
      <c r="AW1087" s="116">
        <v>3.5</v>
      </c>
      <c r="AX1087" s="40">
        <f>VLOOKUP(dummy_data!$AU1087,dummy_oppeained!B:C,2,0)</f>
        <v>2</v>
      </c>
      <c r="AY1087" s="22" t="str">
        <f>VLOOKUP(AT1087,dummy_oppeained!B:D,3,0)</f>
        <v>mitteeristav</v>
      </c>
      <c r="AZ1087" s="72" t="str">
        <f>VLOOKUP(AS:AS,hinded_abi!B:D,3,0)</f>
        <v>NULL</v>
      </c>
      <c r="BA1087" s="26" t="str">
        <f t="shared" si="48"/>
        <v xml:space="preserve"> </v>
      </c>
      <c r="BB1087" s="27">
        <f t="shared" si="49"/>
        <v>0</v>
      </c>
      <c r="BC1087" s="96" t="str">
        <f t="shared" si="50"/>
        <v>S00045_39211226046_õppeaine47_44602</v>
      </c>
      <c r="BD1087" s="104">
        <f>COUNTIF($BC$2:BC1087, BC1087)</f>
        <v>1</v>
      </c>
    </row>
    <row r="1088" spans="1:56" x14ac:dyDescent="0.25">
      <c r="A1088" t="s">
        <v>345</v>
      </c>
      <c r="B1088" t="s">
        <v>277</v>
      </c>
      <c r="C1088" t="s">
        <v>291</v>
      </c>
      <c r="D1088" t="s">
        <v>885</v>
      </c>
      <c r="E1088">
        <v>39211226046</v>
      </c>
      <c r="F1088" t="s">
        <v>243</v>
      </c>
      <c r="G1088" t="s">
        <v>62</v>
      </c>
      <c r="H1088" t="s">
        <v>52</v>
      </c>
      <c r="I1088" t="s">
        <v>115</v>
      </c>
      <c r="J1088" t="s">
        <v>52</v>
      </c>
      <c r="K1088" s="1">
        <v>44076</v>
      </c>
      <c r="L1088" t="s">
        <v>53</v>
      </c>
      <c r="M1088" s="1">
        <v>45006</v>
      </c>
      <c r="N1088" t="s">
        <v>253</v>
      </c>
      <c r="O1088" t="s">
        <v>55</v>
      </c>
      <c r="P1088" t="s">
        <v>956</v>
      </c>
      <c r="Q1088" t="s">
        <v>117</v>
      </c>
      <c r="R1088" s="1">
        <v>44506</v>
      </c>
      <c r="S1088" t="s">
        <v>774</v>
      </c>
      <c r="T1088" t="s">
        <v>119</v>
      </c>
      <c r="U1088" t="s">
        <v>60</v>
      </c>
      <c r="V1088" t="s">
        <v>177</v>
      </c>
      <c r="W1088">
        <v>1467</v>
      </c>
      <c r="X1088" t="s">
        <v>62</v>
      </c>
      <c r="Z1088">
        <v>4</v>
      </c>
      <c r="AA1088" t="s">
        <v>121</v>
      </c>
      <c r="AB1088" t="s">
        <v>64</v>
      </c>
      <c r="AC1088" t="s">
        <v>135</v>
      </c>
      <c r="AD1088" t="s">
        <v>115</v>
      </c>
      <c r="AE1088" t="s">
        <v>53</v>
      </c>
      <c r="AF1088" t="s">
        <v>180</v>
      </c>
      <c r="AG1088">
        <v>158</v>
      </c>
      <c r="AH1088">
        <v>21</v>
      </c>
      <c r="AI1088" t="s">
        <v>169</v>
      </c>
      <c r="AJ1088" t="s">
        <v>97</v>
      </c>
      <c r="AK1088" t="s">
        <v>219</v>
      </c>
      <c r="AL1088" t="s">
        <v>194</v>
      </c>
      <c r="AM1088">
        <v>0</v>
      </c>
      <c r="AN1088">
        <v>1</v>
      </c>
      <c r="AO1088">
        <v>20</v>
      </c>
      <c r="AP1088">
        <v>10</v>
      </c>
      <c r="AQ1088">
        <v>37</v>
      </c>
      <c r="AR1088">
        <v>9</v>
      </c>
      <c r="AS1088" t="s">
        <v>737</v>
      </c>
      <c r="AT1088" t="s">
        <v>142</v>
      </c>
      <c r="AU1088" t="s">
        <v>142</v>
      </c>
      <c r="AV1088" s="1">
        <v>45179</v>
      </c>
      <c r="AW1088" s="116">
        <v>3.5</v>
      </c>
      <c r="AX1088" s="15">
        <f>VLOOKUP(dummy_data!$AU1088,dummy_oppeained!B:C,2,0)</f>
        <v>5</v>
      </c>
      <c r="AY1088" s="22" t="str">
        <f>VLOOKUP(AT1088,dummy_oppeained!B:D,3,0)</f>
        <v>eristav</v>
      </c>
      <c r="AZ1088" s="72">
        <f>VLOOKUP(AS:AS,hinded_abi!B:D,3,0)</f>
        <v>4</v>
      </c>
      <c r="BA1088" s="26">
        <f t="shared" si="48"/>
        <v>20</v>
      </c>
      <c r="BB1088" s="27">
        <f t="shared" si="49"/>
        <v>5</v>
      </c>
      <c r="BC1088" s="96" t="str">
        <f t="shared" si="50"/>
        <v>S00045_39211226046_õppeaine25_45179</v>
      </c>
      <c r="BD1088" s="104">
        <f>COUNTIF($BC$2:BC1088, BC1088)</f>
        <v>1</v>
      </c>
    </row>
    <row r="1089" spans="1:56" x14ac:dyDescent="0.25">
      <c r="A1089" t="s">
        <v>345</v>
      </c>
      <c r="B1089" t="s">
        <v>277</v>
      </c>
      <c r="C1089" t="s">
        <v>291</v>
      </c>
      <c r="D1089" t="s">
        <v>885</v>
      </c>
      <c r="E1089">
        <v>39211226046</v>
      </c>
      <c r="F1089" t="s">
        <v>243</v>
      </c>
      <c r="G1089" t="s">
        <v>62</v>
      </c>
      <c r="H1089" t="s">
        <v>52</v>
      </c>
      <c r="I1089" t="s">
        <v>115</v>
      </c>
      <c r="J1089" t="s">
        <v>52</v>
      </c>
      <c r="K1089" s="1">
        <v>44076</v>
      </c>
      <c r="L1089" t="s">
        <v>53</v>
      </c>
      <c r="M1089" s="1">
        <v>45006</v>
      </c>
      <c r="N1089" t="s">
        <v>253</v>
      </c>
      <c r="O1089" t="s">
        <v>55</v>
      </c>
      <c r="P1089" t="s">
        <v>956</v>
      </c>
      <c r="Q1089" t="s">
        <v>117</v>
      </c>
      <c r="R1089" s="1">
        <v>44506</v>
      </c>
      <c r="S1089" t="s">
        <v>774</v>
      </c>
      <c r="T1089" t="s">
        <v>119</v>
      </c>
      <c r="U1089" t="s">
        <v>60</v>
      </c>
      <c r="V1089" t="s">
        <v>177</v>
      </c>
      <c r="W1089">
        <v>1467</v>
      </c>
      <c r="X1089" t="s">
        <v>62</v>
      </c>
      <c r="Z1089">
        <v>4</v>
      </c>
      <c r="AA1089" t="s">
        <v>121</v>
      </c>
      <c r="AB1089" t="s">
        <v>64</v>
      </c>
      <c r="AC1089" t="s">
        <v>135</v>
      </c>
      <c r="AD1089" t="s">
        <v>115</v>
      </c>
      <c r="AE1089" t="s">
        <v>53</v>
      </c>
      <c r="AF1089" t="s">
        <v>180</v>
      </c>
      <c r="AG1089">
        <v>158</v>
      </c>
      <c r="AH1089">
        <v>21</v>
      </c>
      <c r="AI1089" t="s">
        <v>169</v>
      </c>
      <c r="AJ1089" t="s">
        <v>97</v>
      </c>
      <c r="AK1089" t="s">
        <v>219</v>
      </c>
      <c r="AL1089" t="s">
        <v>194</v>
      </c>
      <c r="AM1089">
        <v>0</v>
      </c>
      <c r="AN1089">
        <v>1</v>
      </c>
      <c r="AO1089">
        <v>20</v>
      </c>
      <c r="AP1089">
        <v>10</v>
      </c>
      <c r="AQ1089">
        <v>37</v>
      </c>
      <c r="AR1089">
        <v>9</v>
      </c>
      <c r="AS1089" t="s">
        <v>732</v>
      </c>
      <c r="AT1089" t="s">
        <v>216</v>
      </c>
      <c r="AU1089" t="s">
        <v>216</v>
      </c>
      <c r="AV1089" s="1">
        <v>45698</v>
      </c>
      <c r="AW1089" s="116">
        <v>3.5</v>
      </c>
      <c r="AX1089" s="40">
        <f>VLOOKUP(dummy_data!$AU1089,dummy_oppeained!B:C,2,0)</f>
        <v>3</v>
      </c>
      <c r="AY1089" s="22" t="str">
        <f>VLOOKUP(AT1089,dummy_oppeained!B:D,3,0)</f>
        <v>mitteeristav</v>
      </c>
      <c r="AZ1089" s="72" t="str">
        <f>VLOOKUP(AS:AS,hinded_abi!B:D,3,0)</f>
        <v>NULL</v>
      </c>
      <c r="BA1089" s="26" t="str">
        <f t="shared" si="48"/>
        <v xml:space="preserve"> </v>
      </c>
      <c r="BB1089" s="27">
        <f t="shared" si="49"/>
        <v>0</v>
      </c>
      <c r="BC1089" s="96" t="str">
        <f t="shared" si="50"/>
        <v>S00045_39211226046_õppeaine1_45698</v>
      </c>
      <c r="BD1089" s="104">
        <f>COUNTIF($BC$2:BC1089, BC1089)</f>
        <v>1</v>
      </c>
    </row>
    <row r="1090" spans="1:56" x14ac:dyDescent="0.25">
      <c r="A1090" t="s">
        <v>345</v>
      </c>
      <c r="B1090" t="s">
        <v>277</v>
      </c>
      <c r="C1090" t="s">
        <v>291</v>
      </c>
      <c r="D1090" t="s">
        <v>885</v>
      </c>
      <c r="E1090">
        <v>39211226046</v>
      </c>
      <c r="F1090" t="s">
        <v>243</v>
      </c>
      <c r="G1090" t="s">
        <v>62</v>
      </c>
      <c r="H1090" t="s">
        <v>52</v>
      </c>
      <c r="I1090" t="s">
        <v>115</v>
      </c>
      <c r="J1090" t="s">
        <v>52</v>
      </c>
      <c r="K1090" s="1">
        <v>44076</v>
      </c>
      <c r="L1090" t="s">
        <v>53</v>
      </c>
      <c r="M1090" s="1">
        <v>45006</v>
      </c>
      <c r="N1090" t="s">
        <v>253</v>
      </c>
      <c r="O1090" t="s">
        <v>55</v>
      </c>
      <c r="P1090" t="s">
        <v>956</v>
      </c>
      <c r="Q1090" t="s">
        <v>117</v>
      </c>
      <c r="R1090" s="1">
        <v>44506</v>
      </c>
      <c r="S1090" t="s">
        <v>774</v>
      </c>
      <c r="T1090" t="s">
        <v>119</v>
      </c>
      <c r="U1090" t="s">
        <v>60</v>
      </c>
      <c r="V1090" t="s">
        <v>177</v>
      </c>
      <c r="W1090">
        <v>1467</v>
      </c>
      <c r="X1090" t="s">
        <v>62</v>
      </c>
      <c r="Z1090">
        <v>4</v>
      </c>
      <c r="AA1090" t="s">
        <v>121</v>
      </c>
      <c r="AB1090" t="s">
        <v>64</v>
      </c>
      <c r="AC1090" t="s">
        <v>135</v>
      </c>
      <c r="AD1090" t="s">
        <v>115</v>
      </c>
      <c r="AE1090" t="s">
        <v>53</v>
      </c>
      <c r="AF1090" t="s">
        <v>180</v>
      </c>
      <c r="AG1090">
        <v>158</v>
      </c>
      <c r="AH1090">
        <v>21</v>
      </c>
      <c r="AI1090" t="s">
        <v>169</v>
      </c>
      <c r="AJ1090" t="s">
        <v>97</v>
      </c>
      <c r="AK1090" t="s">
        <v>219</v>
      </c>
      <c r="AL1090" t="s">
        <v>194</v>
      </c>
      <c r="AM1090">
        <v>0</v>
      </c>
      <c r="AN1090">
        <v>1</v>
      </c>
      <c r="AO1090">
        <v>20</v>
      </c>
      <c r="AP1090">
        <v>10</v>
      </c>
      <c r="AQ1090">
        <v>37</v>
      </c>
      <c r="AR1090">
        <v>9</v>
      </c>
      <c r="AS1090" t="s">
        <v>732</v>
      </c>
      <c r="AT1090" t="s">
        <v>197</v>
      </c>
      <c r="AU1090" t="s">
        <v>197</v>
      </c>
      <c r="AV1090" s="1">
        <v>44449</v>
      </c>
      <c r="AW1090" s="116">
        <v>3.5</v>
      </c>
      <c r="AX1090" s="15">
        <f>VLOOKUP(dummy_data!$AU1090,dummy_oppeained!B:C,2,0)</f>
        <v>3</v>
      </c>
      <c r="AY1090" s="22" t="str">
        <f>VLOOKUP(AT1090,dummy_oppeained!B:D,3,0)</f>
        <v>mitteeristav</v>
      </c>
      <c r="AZ1090" s="72" t="str">
        <f>VLOOKUP(AS:AS,hinded_abi!B:D,3,0)</f>
        <v>NULL</v>
      </c>
      <c r="BA1090" s="26" t="str">
        <f t="shared" si="48"/>
        <v xml:space="preserve"> </v>
      </c>
      <c r="BB1090" s="27">
        <f t="shared" si="49"/>
        <v>0</v>
      </c>
      <c r="BC1090" s="96" t="str">
        <f t="shared" si="50"/>
        <v>S00045_39211226046_õppeaine48_44449</v>
      </c>
      <c r="BD1090" s="104">
        <f>COUNTIF($BC$2:BC1090, BC1090)</f>
        <v>1</v>
      </c>
    </row>
    <row r="1091" spans="1:56" x14ac:dyDescent="0.25">
      <c r="A1091" t="s">
        <v>345</v>
      </c>
      <c r="B1091" t="s">
        <v>277</v>
      </c>
      <c r="C1091" t="s">
        <v>291</v>
      </c>
      <c r="D1091" t="s">
        <v>885</v>
      </c>
      <c r="E1091">
        <v>39211226046</v>
      </c>
      <c r="F1091" t="s">
        <v>243</v>
      </c>
      <c r="G1091" t="s">
        <v>62</v>
      </c>
      <c r="H1091" t="s">
        <v>52</v>
      </c>
      <c r="I1091" t="s">
        <v>115</v>
      </c>
      <c r="J1091" t="s">
        <v>52</v>
      </c>
      <c r="K1091" s="1">
        <v>44076</v>
      </c>
      <c r="L1091" t="s">
        <v>53</v>
      </c>
      <c r="M1091" s="1">
        <v>45006</v>
      </c>
      <c r="N1091" t="s">
        <v>253</v>
      </c>
      <c r="O1091" t="s">
        <v>55</v>
      </c>
      <c r="P1091" t="s">
        <v>956</v>
      </c>
      <c r="Q1091" t="s">
        <v>117</v>
      </c>
      <c r="R1091" s="1">
        <v>44506</v>
      </c>
      <c r="S1091" t="s">
        <v>774</v>
      </c>
      <c r="T1091" t="s">
        <v>119</v>
      </c>
      <c r="U1091" t="s">
        <v>60</v>
      </c>
      <c r="V1091" t="s">
        <v>177</v>
      </c>
      <c r="W1091">
        <v>1467</v>
      </c>
      <c r="X1091" t="s">
        <v>62</v>
      </c>
      <c r="Z1091">
        <v>4</v>
      </c>
      <c r="AA1091" t="s">
        <v>121</v>
      </c>
      <c r="AB1091" t="s">
        <v>64</v>
      </c>
      <c r="AC1091" t="s">
        <v>135</v>
      </c>
      <c r="AD1091" t="s">
        <v>115</v>
      </c>
      <c r="AE1091" t="s">
        <v>53</v>
      </c>
      <c r="AF1091" t="s">
        <v>180</v>
      </c>
      <c r="AG1091">
        <v>158</v>
      </c>
      <c r="AH1091">
        <v>21</v>
      </c>
      <c r="AI1091" t="s">
        <v>169</v>
      </c>
      <c r="AJ1091" t="s">
        <v>97</v>
      </c>
      <c r="AK1091" t="s">
        <v>219</v>
      </c>
      <c r="AL1091" t="s">
        <v>194</v>
      </c>
      <c r="AM1091">
        <v>0</v>
      </c>
      <c r="AN1091">
        <v>1</v>
      </c>
      <c r="AO1091">
        <v>20</v>
      </c>
      <c r="AP1091">
        <v>10</v>
      </c>
      <c r="AQ1091">
        <v>37</v>
      </c>
      <c r="AR1091">
        <v>9</v>
      </c>
      <c r="AS1091" t="s">
        <v>745</v>
      </c>
      <c r="AT1091" t="s">
        <v>147</v>
      </c>
      <c r="AU1091" t="s">
        <v>147</v>
      </c>
      <c r="AV1091" s="1">
        <v>45545</v>
      </c>
      <c r="AW1091" s="116">
        <v>3.5</v>
      </c>
      <c r="AX1091" s="40">
        <f>VLOOKUP(dummy_data!$AU1091,dummy_oppeained!B:C,2,0)</f>
        <v>9</v>
      </c>
      <c r="AY1091" s="22" t="str">
        <f>VLOOKUP(AT1091,dummy_oppeained!B:D,3,0)</f>
        <v>eristav</v>
      </c>
      <c r="AZ1091" s="72">
        <f>VLOOKUP(AS:AS,hinded_abi!B:D,3,0)</f>
        <v>0</v>
      </c>
      <c r="BA1091" s="26">
        <f t="shared" ref="BA1091:BA1154" si="51">IF(AY1091="eristav",AX1091*AZ1091," ")</f>
        <v>0</v>
      </c>
      <c r="BB1091" s="27">
        <f t="shared" ref="BB1091:BB1154" si="52">IF(AY1091="eristav",AX1091,0)</f>
        <v>9</v>
      </c>
      <c r="BC1091" s="96" t="str">
        <f t="shared" ref="BC1091:BC1154" si="53">_xlfn.CONCAT(A1091,"_",E1091,"_",AT1091,"_",AV1091)</f>
        <v>S00045_39211226046_õppeaine10_45545</v>
      </c>
      <c r="BD1091" s="104">
        <f>COUNTIF($BC$2:BC1091, BC1091)</f>
        <v>1</v>
      </c>
    </row>
    <row r="1092" spans="1:56" x14ac:dyDescent="0.25">
      <c r="A1092" t="s">
        <v>345</v>
      </c>
      <c r="B1092" t="s">
        <v>277</v>
      </c>
      <c r="C1092" t="s">
        <v>291</v>
      </c>
      <c r="D1092" t="s">
        <v>885</v>
      </c>
      <c r="E1092">
        <v>39211226046</v>
      </c>
      <c r="F1092" t="s">
        <v>243</v>
      </c>
      <c r="G1092" t="s">
        <v>62</v>
      </c>
      <c r="H1092" t="s">
        <v>52</v>
      </c>
      <c r="I1092" t="s">
        <v>115</v>
      </c>
      <c r="J1092" t="s">
        <v>52</v>
      </c>
      <c r="K1092" s="1">
        <v>44076</v>
      </c>
      <c r="L1092" t="s">
        <v>53</v>
      </c>
      <c r="M1092" s="1">
        <v>45006</v>
      </c>
      <c r="N1092" t="s">
        <v>253</v>
      </c>
      <c r="O1092" t="s">
        <v>55</v>
      </c>
      <c r="P1092" t="s">
        <v>956</v>
      </c>
      <c r="Q1092" t="s">
        <v>117</v>
      </c>
      <c r="R1092" s="1">
        <v>44506</v>
      </c>
      <c r="S1092" t="s">
        <v>774</v>
      </c>
      <c r="T1092" t="s">
        <v>119</v>
      </c>
      <c r="U1092" t="s">
        <v>60</v>
      </c>
      <c r="V1092" t="s">
        <v>177</v>
      </c>
      <c r="W1092">
        <v>1467</v>
      </c>
      <c r="X1092" t="s">
        <v>62</v>
      </c>
      <c r="Z1092">
        <v>4</v>
      </c>
      <c r="AA1092" t="s">
        <v>121</v>
      </c>
      <c r="AB1092" t="s">
        <v>64</v>
      </c>
      <c r="AC1092" t="s">
        <v>135</v>
      </c>
      <c r="AD1092" t="s">
        <v>115</v>
      </c>
      <c r="AE1092" t="s">
        <v>53</v>
      </c>
      <c r="AF1092" t="s">
        <v>180</v>
      </c>
      <c r="AG1092">
        <v>158</v>
      </c>
      <c r="AH1092">
        <v>21</v>
      </c>
      <c r="AI1092" t="s">
        <v>169</v>
      </c>
      <c r="AJ1092" t="s">
        <v>97</v>
      </c>
      <c r="AK1092" t="s">
        <v>219</v>
      </c>
      <c r="AL1092" t="s">
        <v>194</v>
      </c>
      <c r="AM1092">
        <v>0</v>
      </c>
      <c r="AN1092">
        <v>1</v>
      </c>
      <c r="AO1092">
        <v>20</v>
      </c>
      <c r="AP1092">
        <v>10</v>
      </c>
      <c r="AQ1092">
        <v>37</v>
      </c>
      <c r="AR1092">
        <v>9</v>
      </c>
      <c r="AS1092" t="s">
        <v>747</v>
      </c>
      <c r="AT1092" t="s">
        <v>90</v>
      </c>
      <c r="AU1092" t="s">
        <v>90</v>
      </c>
      <c r="AV1092" s="1">
        <v>44084</v>
      </c>
      <c r="AW1092" s="116">
        <v>3.5</v>
      </c>
      <c r="AX1092" s="15">
        <f>VLOOKUP(dummy_data!$AU1092,dummy_oppeained!B:C,2,0)</f>
        <v>3</v>
      </c>
      <c r="AY1092" s="22" t="str">
        <f>VLOOKUP(AT1092,dummy_oppeained!B:D,3,0)</f>
        <v>mitteeristav</v>
      </c>
      <c r="AZ1092" s="72">
        <f>VLOOKUP(AS:AS,hinded_abi!B:D,3,0)</f>
        <v>0</v>
      </c>
      <c r="BA1092" s="26" t="str">
        <f t="shared" si="51"/>
        <v xml:space="preserve"> </v>
      </c>
      <c r="BB1092" s="27">
        <f t="shared" si="52"/>
        <v>0</v>
      </c>
      <c r="BC1092" s="96" t="str">
        <f t="shared" si="53"/>
        <v>S00045_39211226046_õppeaine3_44084</v>
      </c>
      <c r="BD1092" s="104">
        <f>COUNTIF($BC$2:BC1092, BC1092)</f>
        <v>1</v>
      </c>
    </row>
    <row r="1093" spans="1:56" x14ac:dyDescent="0.25">
      <c r="A1093" t="s">
        <v>345</v>
      </c>
      <c r="B1093" t="s">
        <v>277</v>
      </c>
      <c r="C1093" t="s">
        <v>291</v>
      </c>
      <c r="D1093" t="s">
        <v>885</v>
      </c>
      <c r="E1093">
        <v>39211226046</v>
      </c>
      <c r="F1093" t="s">
        <v>243</v>
      </c>
      <c r="G1093" t="s">
        <v>62</v>
      </c>
      <c r="H1093" t="s">
        <v>52</v>
      </c>
      <c r="I1093" t="s">
        <v>115</v>
      </c>
      <c r="J1093" t="s">
        <v>52</v>
      </c>
      <c r="K1093" s="1">
        <v>44076</v>
      </c>
      <c r="L1093" t="s">
        <v>53</v>
      </c>
      <c r="M1093" s="1">
        <v>45006</v>
      </c>
      <c r="N1093" t="s">
        <v>253</v>
      </c>
      <c r="O1093" t="s">
        <v>55</v>
      </c>
      <c r="P1093" t="s">
        <v>956</v>
      </c>
      <c r="Q1093" t="s">
        <v>117</v>
      </c>
      <c r="R1093" s="1">
        <v>44506</v>
      </c>
      <c r="S1093" t="s">
        <v>774</v>
      </c>
      <c r="T1093" t="s">
        <v>119</v>
      </c>
      <c r="U1093" t="s">
        <v>60</v>
      </c>
      <c r="V1093" t="s">
        <v>177</v>
      </c>
      <c r="W1093">
        <v>1467</v>
      </c>
      <c r="X1093" t="s">
        <v>62</v>
      </c>
      <c r="Z1093">
        <v>4</v>
      </c>
      <c r="AA1093" t="s">
        <v>121</v>
      </c>
      <c r="AB1093" t="s">
        <v>64</v>
      </c>
      <c r="AC1093" t="s">
        <v>135</v>
      </c>
      <c r="AD1093" t="s">
        <v>115</v>
      </c>
      <c r="AE1093" t="s">
        <v>53</v>
      </c>
      <c r="AF1093" t="s">
        <v>180</v>
      </c>
      <c r="AG1093">
        <v>158</v>
      </c>
      <c r="AH1093">
        <v>21</v>
      </c>
      <c r="AI1093" t="s">
        <v>169</v>
      </c>
      <c r="AJ1093" t="s">
        <v>97</v>
      </c>
      <c r="AK1093" t="s">
        <v>219</v>
      </c>
      <c r="AL1093" t="s">
        <v>194</v>
      </c>
      <c r="AM1093">
        <v>0</v>
      </c>
      <c r="AN1093">
        <v>1</v>
      </c>
      <c r="AO1093">
        <v>20</v>
      </c>
      <c r="AP1093">
        <v>10</v>
      </c>
      <c r="AQ1093">
        <v>37</v>
      </c>
      <c r="AR1093">
        <v>9</v>
      </c>
      <c r="AS1093" t="s">
        <v>743</v>
      </c>
      <c r="AT1093" t="s">
        <v>128</v>
      </c>
      <c r="AU1093" t="s">
        <v>128</v>
      </c>
      <c r="AV1093" s="1">
        <v>45332</v>
      </c>
      <c r="AW1093" s="116">
        <v>3.5</v>
      </c>
      <c r="AX1093" s="40">
        <f>VLOOKUP(dummy_data!$AU1093,dummy_oppeained!B:C,2,0)</f>
        <v>5</v>
      </c>
      <c r="AY1093" s="22" t="str">
        <f>VLOOKUP(AT1093,dummy_oppeained!B:D,3,0)</f>
        <v>eristav</v>
      </c>
      <c r="AZ1093" s="72">
        <f>VLOOKUP(AS:AS,hinded_abi!B:D,3,0)</f>
        <v>1</v>
      </c>
      <c r="BA1093" s="26">
        <f t="shared" si="51"/>
        <v>5</v>
      </c>
      <c r="BB1093" s="27">
        <f t="shared" si="52"/>
        <v>5</v>
      </c>
      <c r="BC1093" s="96" t="str">
        <f t="shared" si="53"/>
        <v>S00045_39211226046_õppeaine81_45332</v>
      </c>
      <c r="BD1093" s="104">
        <f>COUNTIF($BC$2:BC1093, BC1093)</f>
        <v>1</v>
      </c>
    </row>
    <row r="1094" spans="1:56" x14ac:dyDescent="0.25">
      <c r="A1094" t="s">
        <v>346</v>
      </c>
      <c r="B1094" t="s">
        <v>112</v>
      </c>
      <c r="C1094" t="s">
        <v>113</v>
      </c>
      <c r="D1094" t="s">
        <v>870</v>
      </c>
      <c r="E1094">
        <v>49202120698</v>
      </c>
      <c r="F1094" t="s">
        <v>50</v>
      </c>
      <c r="G1094" t="s">
        <v>262</v>
      </c>
      <c r="H1094" t="s">
        <v>52</v>
      </c>
      <c r="I1094" t="s">
        <v>52</v>
      </c>
      <c r="J1094" t="s">
        <v>115</v>
      </c>
      <c r="K1094" s="1">
        <v>44593</v>
      </c>
      <c r="L1094" t="s">
        <v>53</v>
      </c>
      <c r="M1094" s="1">
        <v>45115</v>
      </c>
      <c r="N1094" t="s">
        <v>299</v>
      </c>
      <c r="O1094" t="s">
        <v>308</v>
      </c>
      <c r="P1094" t="s">
        <v>939</v>
      </c>
      <c r="Q1094" t="s">
        <v>57</v>
      </c>
      <c r="R1094" s="1">
        <v>45253</v>
      </c>
      <c r="S1094" t="s">
        <v>774</v>
      </c>
      <c r="T1094" t="s">
        <v>191</v>
      </c>
      <c r="U1094" t="s">
        <v>176</v>
      </c>
      <c r="V1094" t="s">
        <v>265</v>
      </c>
      <c r="W1094">
        <v>1479</v>
      </c>
      <c r="X1094" t="s">
        <v>62</v>
      </c>
      <c r="Y1094" t="s">
        <v>53</v>
      </c>
      <c r="Z1094">
        <v>1</v>
      </c>
      <c r="AA1094" t="s">
        <v>63</v>
      </c>
      <c r="AB1094" t="s">
        <v>64</v>
      </c>
      <c r="AC1094" t="s">
        <v>84</v>
      </c>
      <c r="AD1094" t="s">
        <v>115</v>
      </c>
      <c r="AE1094" t="s">
        <v>53</v>
      </c>
      <c r="AF1094" t="s">
        <v>180</v>
      </c>
      <c r="AG1094">
        <v>15</v>
      </c>
      <c r="AH1094">
        <v>27</v>
      </c>
      <c r="AI1094" t="s">
        <v>136</v>
      </c>
      <c r="AJ1094" t="s">
        <v>85</v>
      </c>
      <c r="AK1094" t="s">
        <v>194</v>
      </c>
      <c r="AL1094" t="s">
        <v>230</v>
      </c>
      <c r="AM1094">
        <v>0</v>
      </c>
      <c r="AN1094">
        <v>3</v>
      </c>
      <c r="AO1094">
        <v>8</v>
      </c>
      <c r="AP1094">
        <v>10</v>
      </c>
      <c r="AQ1094">
        <v>37</v>
      </c>
      <c r="AR1094">
        <v>1</v>
      </c>
      <c r="AS1094" t="s">
        <v>741</v>
      </c>
      <c r="AT1094" t="s">
        <v>223</v>
      </c>
      <c r="AU1094" t="s">
        <v>223</v>
      </c>
      <c r="AV1094" s="1">
        <v>45698</v>
      </c>
      <c r="AW1094" s="116">
        <v>3.5</v>
      </c>
      <c r="AX1094" s="15">
        <f>VLOOKUP(dummy_data!$AU1094,dummy_oppeained!B:C,2,0)</f>
        <v>9</v>
      </c>
      <c r="AY1094" s="22" t="str">
        <f>VLOOKUP(AT1094,dummy_oppeained!B:D,3,0)</f>
        <v>eristav</v>
      </c>
      <c r="AZ1094" s="72">
        <f>VLOOKUP(AS:AS,hinded_abi!B:D,3,0)</f>
        <v>2</v>
      </c>
      <c r="BA1094" s="26">
        <f t="shared" si="51"/>
        <v>18</v>
      </c>
      <c r="BB1094" s="27">
        <f t="shared" si="52"/>
        <v>9</v>
      </c>
      <c r="BC1094" s="96" t="str">
        <f t="shared" si="53"/>
        <v>S00046_49202120698_õppeaine80_45698</v>
      </c>
      <c r="BD1094" s="104">
        <f>COUNTIF($BC$2:BC1094, BC1094)</f>
        <v>1</v>
      </c>
    </row>
    <row r="1095" spans="1:56" x14ac:dyDescent="0.25">
      <c r="A1095" t="s">
        <v>346</v>
      </c>
      <c r="B1095" t="s">
        <v>112</v>
      </c>
      <c r="C1095" t="s">
        <v>113</v>
      </c>
      <c r="D1095" t="s">
        <v>870</v>
      </c>
      <c r="E1095">
        <v>49202120698</v>
      </c>
      <c r="F1095" t="s">
        <v>50</v>
      </c>
      <c r="G1095" t="s">
        <v>262</v>
      </c>
      <c r="H1095" t="s">
        <v>52</v>
      </c>
      <c r="I1095" t="s">
        <v>52</v>
      </c>
      <c r="J1095" t="s">
        <v>115</v>
      </c>
      <c r="K1095" s="1">
        <v>44593</v>
      </c>
      <c r="L1095" t="s">
        <v>53</v>
      </c>
      <c r="M1095" s="1">
        <v>45115</v>
      </c>
      <c r="N1095" t="s">
        <v>299</v>
      </c>
      <c r="O1095" t="s">
        <v>308</v>
      </c>
      <c r="P1095" t="s">
        <v>939</v>
      </c>
      <c r="Q1095" t="s">
        <v>57</v>
      </c>
      <c r="R1095" s="1">
        <v>45253</v>
      </c>
      <c r="S1095" t="s">
        <v>774</v>
      </c>
      <c r="T1095" t="s">
        <v>191</v>
      </c>
      <c r="U1095" t="s">
        <v>176</v>
      </c>
      <c r="V1095" t="s">
        <v>265</v>
      </c>
      <c r="W1095">
        <v>1479</v>
      </c>
      <c r="X1095" t="s">
        <v>62</v>
      </c>
      <c r="Y1095" t="s">
        <v>53</v>
      </c>
      <c r="Z1095">
        <v>1</v>
      </c>
      <c r="AA1095" t="s">
        <v>63</v>
      </c>
      <c r="AB1095" t="s">
        <v>64</v>
      </c>
      <c r="AC1095" t="s">
        <v>84</v>
      </c>
      <c r="AD1095" t="s">
        <v>115</v>
      </c>
      <c r="AE1095" t="s">
        <v>53</v>
      </c>
      <c r="AF1095" t="s">
        <v>180</v>
      </c>
      <c r="AG1095">
        <v>15</v>
      </c>
      <c r="AH1095">
        <v>27</v>
      </c>
      <c r="AI1095" t="s">
        <v>136</v>
      </c>
      <c r="AJ1095" t="s">
        <v>85</v>
      </c>
      <c r="AK1095" t="s">
        <v>194</v>
      </c>
      <c r="AL1095" t="s">
        <v>230</v>
      </c>
      <c r="AM1095">
        <v>0</v>
      </c>
      <c r="AN1095">
        <v>3</v>
      </c>
      <c r="AO1095">
        <v>8</v>
      </c>
      <c r="AP1095">
        <v>10</v>
      </c>
      <c r="AQ1095">
        <v>37</v>
      </c>
      <c r="AR1095">
        <v>1</v>
      </c>
      <c r="AS1095" t="s">
        <v>732</v>
      </c>
      <c r="AT1095" t="s">
        <v>105</v>
      </c>
      <c r="AU1095" t="s">
        <v>105</v>
      </c>
      <c r="AV1095" s="1">
        <v>44449</v>
      </c>
      <c r="AW1095" s="116">
        <v>3.5</v>
      </c>
      <c r="AX1095" s="40">
        <f>VLOOKUP(dummy_data!$AU1095,dummy_oppeained!B:C,2,0)</f>
        <v>2</v>
      </c>
      <c r="AY1095" s="22" t="str">
        <f>VLOOKUP(AT1095,dummy_oppeained!B:D,3,0)</f>
        <v>mitteeristav</v>
      </c>
      <c r="AZ1095" s="72" t="str">
        <f>VLOOKUP(AS:AS,hinded_abi!B:D,3,0)</f>
        <v>NULL</v>
      </c>
      <c r="BA1095" s="26" t="str">
        <f t="shared" si="51"/>
        <v xml:space="preserve"> </v>
      </c>
      <c r="BB1095" s="27">
        <f t="shared" si="52"/>
        <v>0</v>
      </c>
      <c r="BC1095" s="96" t="str">
        <f t="shared" si="53"/>
        <v>S00046_49202120698_õppeaine18_44449</v>
      </c>
      <c r="BD1095" s="104">
        <f>COUNTIF($BC$2:BC1095, BC1095)</f>
        <v>1</v>
      </c>
    </row>
    <row r="1096" spans="1:56" x14ac:dyDescent="0.25">
      <c r="A1096" t="s">
        <v>346</v>
      </c>
      <c r="B1096" t="s">
        <v>112</v>
      </c>
      <c r="C1096" t="s">
        <v>113</v>
      </c>
      <c r="D1096" t="s">
        <v>870</v>
      </c>
      <c r="E1096">
        <v>49202120698</v>
      </c>
      <c r="F1096" t="s">
        <v>50</v>
      </c>
      <c r="G1096" t="s">
        <v>262</v>
      </c>
      <c r="H1096" t="s">
        <v>52</v>
      </c>
      <c r="I1096" t="s">
        <v>52</v>
      </c>
      <c r="J1096" t="s">
        <v>115</v>
      </c>
      <c r="K1096" s="1">
        <v>44593</v>
      </c>
      <c r="L1096" t="s">
        <v>53</v>
      </c>
      <c r="M1096" s="1">
        <v>45115</v>
      </c>
      <c r="N1096" t="s">
        <v>299</v>
      </c>
      <c r="O1096" t="s">
        <v>308</v>
      </c>
      <c r="P1096" t="s">
        <v>939</v>
      </c>
      <c r="Q1096" t="s">
        <v>57</v>
      </c>
      <c r="R1096" s="1">
        <v>45253</v>
      </c>
      <c r="S1096" t="s">
        <v>774</v>
      </c>
      <c r="T1096" t="s">
        <v>191</v>
      </c>
      <c r="U1096" t="s">
        <v>176</v>
      </c>
      <c r="V1096" t="s">
        <v>265</v>
      </c>
      <c r="W1096">
        <v>1479</v>
      </c>
      <c r="X1096" t="s">
        <v>62</v>
      </c>
      <c r="Y1096" t="s">
        <v>53</v>
      </c>
      <c r="Z1096">
        <v>1</v>
      </c>
      <c r="AA1096" t="s">
        <v>63</v>
      </c>
      <c r="AB1096" t="s">
        <v>64</v>
      </c>
      <c r="AC1096" t="s">
        <v>84</v>
      </c>
      <c r="AD1096" t="s">
        <v>115</v>
      </c>
      <c r="AE1096" t="s">
        <v>53</v>
      </c>
      <c r="AF1096" t="s">
        <v>180</v>
      </c>
      <c r="AG1096">
        <v>15</v>
      </c>
      <c r="AH1096">
        <v>27</v>
      </c>
      <c r="AI1096" t="s">
        <v>136</v>
      </c>
      <c r="AJ1096" t="s">
        <v>85</v>
      </c>
      <c r="AK1096" t="s">
        <v>194</v>
      </c>
      <c r="AL1096" t="s">
        <v>230</v>
      </c>
      <c r="AM1096">
        <v>0</v>
      </c>
      <c r="AN1096">
        <v>3</v>
      </c>
      <c r="AO1096">
        <v>8</v>
      </c>
      <c r="AP1096">
        <v>10</v>
      </c>
      <c r="AQ1096">
        <v>37</v>
      </c>
      <c r="AR1096">
        <v>1</v>
      </c>
      <c r="AS1096" t="s">
        <v>732</v>
      </c>
      <c r="AT1096" t="s">
        <v>184</v>
      </c>
      <c r="AU1096" t="s">
        <v>184</v>
      </c>
      <c r="AV1096" s="1">
        <v>44967</v>
      </c>
      <c r="AW1096" s="116">
        <v>3.5</v>
      </c>
      <c r="AX1096" s="15">
        <f>VLOOKUP(dummy_data!$AU1096,dummy_oppeained!B:C,2,0)</f>
        <v>3</v>
      </c>
      <c r="AY1096" s="22" t="str">
        <f>VLOOKUP(AT1096,dummy_oppeained!B:D,3,0)</f>
        <v>mitteeristav</v>
      </c>
      <c r="AZ1096" s="72" t="str">
        <f>VLOOKUP(AS:AS,hinded_abi!B:D,3,0)</f>
        <v>NULL</v>
      </c>
      <c r="BA1096" s="26" t="str">
        <f t="shared" si="51"/>
        <v xml:space="preserve"> </v>
      </c>
      <c r="BB1096" s="27">
        <f t="shared" si="52"/>
        <v>0</v>
      </c>
      <c r="BC1096" s="96" t="str">
        <f t="shared" si="53"/>
        <v>S00046_49202120698_õppeaine35_44967</v>
      </c>
      <c r="BD1096" s="104">
        <f>COUNTIF($BC$2:BC1096, BC1096)</f>
        <v>1</v>
      </c>
    </row>
    <row r="1097" spans="1:56" x14ac:dyDescent="0.25">
      <c r="A1097" t="s">
        <v>346</v>
      </c>
      <c r="B1097" t="s">
        <v>112</v>
      </c>
      <c r="C1097" t="s">
        <v>113</v>
      </c>
      <c r="D1097" t="s">
        <v>870</v>
      </c>
      <c r="E1097">
        <v>49202120698</v>
      </c>
      <c r="F1097" t="s">
        <v>50</v>
      </c>
      <c r="G1097" t="s">
        <v>262</v>
      </c>
      <c r="H1097" t="s">
        <v>52</v>
      </c>
      <c r="I1097" t="s">
        <v>52</v>
      </c>
      <c r="J1097" t="s">
        <v>115</v>
      </c>
      <c r="K1097" s="1">
        <v>44593</v>
      </c>
      <c r="L1097" t="s">
        <v>53</v>
      </c>
      <c r="M1097" s="1">
        <v>45115</v>
      </c>
      <c r="N1097" t="s">
        <v>299</v>
      </c>
      <c r="O1097" t="s">
        <v>308</v>
      </c>
      <c r="P1097" t="s">
        <v>939</v>
      </c>
      <c r="Q1097" t="s">
        <v>57</v>
      </c>
      <c r="R1097" s="1">
        <v>45253</v>
      </c>
      <c r="S1097" t="s">
        <v>774</v>
      </c>
      <c r="T1097" t="s">
        <v>191</v>
      </c>
      <c r="U1097" t="s">
        <v>176</v>
      </c>
      <c r="V1097" t="s">
        <v>265</v>
      </c>
      <c r="W1097">
        <v>1479</v>
      </c>
      <c r="X1097" t="s">
        <v>62</v>
      </c>
      <c r="Y1097" t="s">
        <v>53</v>
      </c>
      <c r="Z1097">
        <v>1</v>
      </c>
      <c r="AA1097" t="s">
        <v>63</v>
      </c>
      <c r="AB1097" t="s">
        <v>64</v>
      </c>
      <c r="AC1097" t="s">
        <v>84</v>
      </c>
      <c r="AD1097" t="s">
        <v>115</v>
      </c>
      <c r="AE1097" t="s">
        <v>53</v>
      </c>
      <c r="AF1097" t="s">
        <v>180</v>
      </c>
      <c r="AG1097">
        <v>15</v>
      </c>
      <c r="AH1097">
        <v>27</v>
      </c>
      <c r="AI1097" t="s">
        <v>136</v>
      </c>
      <c r="AJ1097" t="s">
        <v>85</v>
      </c>
      <c r="AK1097" t="s">
        <v>194</v>
      </c>
      <c r="AL1097" t="s">
        <v>230</v>
      </c>
      <c r="AM1097">
        <v>0</v>
      </c>
      <c r="AN1097">
        <v>3</v>
      </c>
      <c r="AO1097">
        <v>8</v>
      </c>
      <c r="AP1097">
        <v>10</v>
      </c>
      <c r="AQ1097">
        <v>37</v>
      </c>
      <c r="AR1097">
        <v>1</v>
      </c>
      <c r="AS1097" t="s">
        <v>739</v>
      </c>
      <c r="AT1097" t="s">
        <v>165</v>
      </c>
      <c r="AU1097" t="s">
        <v>165</v>
      </c>
      <c r="AV1097" s="1">
        <v>45545</v>
      </c>
      <c r="AW1097" s="116">
        <v>3.5</v>
      </c>
      <c r="AX1097" s="40">
        <f>VLOOKUP(dummy_data!$AU1097,dummy_oppeained!B:C,2,0)</f>
        <v>8</v>
      </c>
      <c r="AY1097" s="22" t="str">
        <f>VLOOKUP(AT1097,dummy_oppeained!B:D,3,0)</f>
        <v>eristav</v>
      </c>
      <c r="AZ1097" s="72">
        <f>VLOOKUP(AS:AS,hinded_abi!B:D,3,0)</f>
        <v>3</v>
      </c>
      <c r="BA1097" s="26">
        <f t="shared" si="51"/>
        <v>24</v>
      </c>
      <c r="BB1097" s="27">
        <f t="shared" si="52"/>
        <v>8</v>
      </c>
      <c r="BC1097" s="96" t="str">
        <f t="shared" si="53"/>
        <v>S00046_49202120698_õppeaine65_45545</v>
      </c>
      <c r="BD1097" s="104">
        <f>COUNTIF($BC$2:BC1097, BC1097)</f>
        <v>1</v>
      </c>
    </row>
    <row r="1098" spans="1:56" x14ac:dyDescent="0.25">
      <c r="A1098" t="s">
        <v>346</v>
      </c>
      <c r="B1098" t="s">
        <v>112</v>
      </c>
      <c r="C1098" t="s">
        <v>113</v>
      </c>
      <c r="D1098" t="s">
        <v>870</v>
      </c>
      <c r="E1098">
        <v>49202120698</v>
      </c>
      <c r="F1098" t="s">
        <v>50</v>
      </c>
      <c r="G1098" t="s">
        <v>262</v>
      </c>
      <c r="H1098" t="s">
        <v>52</v>
      </c>
      <c r="I1098" t="s">
        <v>52</v>
      </c>
      <c r="J1098" t="s">
        <v>115</v>
      </c>
      <c r="K1098" s="1">
        <v>44593</v>
      </c>
      <c r="L1098" t="s">
        <v>53</v>
      </c>
      <c r="M1098" s="1">
        <v>45115</v>
      </c>
      <c r="N1098" t="s">
        <v>299</v>
      </c>
      <c r="O1098" t="s">
        <v>308</v>
      </c>
      <c r="P1098" t="s">
        <v>939</v>
      </c>
      <c r="Q1098" t="s">
        <v>57</v>
      </c>
      <c r="R1098" s="1">
        <v>45253</v>
      </c>
      <c r="S1098" t="s">
        <v>774</v>
      </c>
      <c r="T1098" t="s">
        <v>191</v>
      </c>
      <c r="U1098" t="s">
        <v>176</v>
      </c>
      <c r="V1098" t="s">
        <v>265</v>
      </c>
      <c r="W1098">
        <v>1479</v>
      </c>
      <c r="X1098" t="s">
        <v>62</v>
      </c>
      <c r="Y1098" t="s">
        <v>53</v>
      </c>
      <c r="Z1098">
        <v>1</v>
      </c>
      <c r="AA1098" t="s">
        <v>63</v>
      </c>
      <c r="AB1098" t="s">
        <v>64</v>
      </c>
      <c r="AC1098" t="s">
        <v>84</v>
      </c>
      <c r="AD1098" t="s">
        <v>115</v>
      </c>
      <c r="AE1098" t="s">
        <v>53</v>
      </c>
      <c r="AF1098" t="s">
        <v>180</v>
      </c>
      <c r="AG1098">
        <v>15</v>
      </c>
      <c r="AH1098">
        <v>27</v>
      </c>
      <c r="AI1098" t="s">
        <v>136</v>
      </c>
      <c r="AJ1098" t="s">
        <v>85</v>
      </c>
      <c r="AK1098" t="s">
        <v>194</v>
      </c>
      <c r="AL1098" t="s">
        <v>230</v>
      </c>
      <c r="AM1098">
        <v>0</v>
      </c>
      <c r="AN1098">
        <v>3</v>
      </c>
      <c r="AO1098">
        <v>8</v>
      </c>
      <c r="AP1098">
        <v>10</v>
      </c>
      <c r="AQ1098">
        <v>37</v>
      </c>
      <c r="AR1098">
        <v>1</v>
      </c>
      <c r="AS1098" t="s">
        <v>732</v>
      </c>
      <c r="AT1098" t="s">
        <v>151</v>
      </c>
      <c r="AU1098" t="s">
        <v>151</v>
      </c>
      <c r="AV1098" s="1">
        <v>44814</v>
      </c>
      <c r="AW1098" s="116">
        <v>3.5</v>
      </c>
      <c r="AX1098" s="15">
        <f>VLOOKUP(dummy_data!$AU1098,dummy_oppeained!B:C,2,0)</f>
        <v>3</v>
      </c>
      <c r="AY1098" s="22" t="str">
        <f>VLOOKUP(AT1098,dummy_oppeained!B:D,3,0)</f>
        <v>mitteeristav</v>
      </c>
      <c r="AZ1098" s="72" t="str">
        <f>VLOOKUP(AS:AS,hinded_abi!B:D,3,0)</f>
        <v>NULL</v>
      </c>
      <c r="BA1098" s="26" t="str">
        <f t="shared" si="51"/>
        <v xml:space="preserve"> </v>
      </c>
      <c r="BB1098" s="27">
        <f t="shared" si="52"/>
        <v>0</v>
      </c>
      <c r="BC1098" s="96" t="str">
        <f t="shared" si="53"/>
        <v>S00046_49202120698_õppeaine90_44814</v>
      </c>
      <c r="BD1098" s="104">
        <f>COUNTIF($BC$2:BC1098, BC1098)</f>
        <v>1</v>
      </c>
    </row>
    <row r="1099" spans="1:56" x14ac:dyDescent="0.25">
      <c r="A1099" t="s">
        <v>346</v>
      </c>
      <c r="B1099" t="s">
        <v>112</v>
      </c>
      <c r="C1099" t="s">
        <v>113</v>
      </c>
      <c r="D1099" t="s">
        <v>870</v>
      </c>
      <c r="E1099">
        <v>49202120698</v>
      </c>
      <c r="F1099" t="s">
        <v>50</v>
      </c>
      <c r="G1099" t="s">
        <v>262</v>
      </c>
      <c r="H1099" t="s">
        <v>52</v>
      </c>
      <c r="I1099" t="s">
        <v>52</v>
      </c>
      <c r="J1099" t="s">
        <v>115</v>
      </c>
      <c r="K1099" s="1">
        <v>44593</v>
      </c>
      <c r="L1099" t="s">
        <v>53</v>
      </c>
      <c r="M1099" s="1">
        <v>45115</v>
      </c>
      <c r="N1099" t="s">
        <v>299</v>
      </c>
      <c r="O1099" t="s">
        <v>308</v>
      </c>
      <c r="P1099" t="s">
        <v>939</v>
      </c>
      <c r="Q1099" t="s">
        <v>57</v>
      </c>
      <c r="R1099" s="1">
        <v>45253</v>
      </c>
      <c r="S1099" t="s">
        <v>774</v>
      </c>
      <c r="T1099" t="s">
        <v>191</v>
      </c>
      <c r="U1099" t="s">
        <v>176</v>
      </c>
      <c r="V1099" t="s">
        <v>265</v>
      </c>
      <c r="W1099">
        <v>1479</v>
      </c>
      <c r="X1099" t="s">
        <v>62</v>
      </c>
      <c r="Y1099" t="s">
        <v>53</v>
      </c>
      <c r="Z1099">
        <v>1</v>
      </c>
      <c r="AA1099" t="s">
        <v>63</v>
      </c>
      <c r="AB1099" t="s">
        <v>64</v>
      </c>
      <c r="AC1099" t="s">
        <v>84</v>
      </c>
      <c r="AD1099" t="s">
        <v>115</v>
      </c>
      <c r="AE1099" t="s">
        <v>53</v>
      </c>
      <c r="AF1099" t="s">
        <v>180</v>
      </c>
      <c r="AG1099">
        <v>15</v>
      </c>
      <c r="AH1099">
        <v>27</v>
      </c>
      <c r="AI1099" t="s">
        <v>136</v>
      </c>
      <c r="AJ1099" t="s">
        <v>85</v>
      </c>
      <c r="AK1099" t="s">
        <v>194</v>
      </c>
      <c r="AL1099" t="s">
        <v>230</v>
      </c>
      <c r="AM1099">
        <v>0</v>
      </c>
      <c r="AN1099">
        <v>3</v>
      </c>
      <c r="AO1099">
        <v>8</v>
      </c>
      <c r="AP1099">
        <v>10</v>
      </c>
      <c r="AQ1099">
        <v>37</v>
      </c>
      <c r="AR1099">
        <v>1</v>
      </c>
      <c r="AS1099" t="s">
        <v>732</v>
      </c>
      <c r="AT1099" t="s">
        <v>153</v>
      </c>
      <c r="AU1099" t="s">
        <v>153</v>
      </c>
      <c r="AV1099" s="1">
        <v>44084</v>
      </c>
      <c r="AW1099" s="116">
        <v>3.5</v>
      </c>
      <c r="AX1099" s="40">
        <f>VLOOKUP(dummy_data!$AU1099,dummy_oppeained!B:C,2,0)</f>
        <v>3</v>
      </c>
      <c r="AY1099" s="22" t="str">
        <f>VLOOKUP(AT1099,dummy_oppeained!B:D,3,0)</f>
        <v>mitteeristav</v>
      </c>
      <c r="AZ1099" s="72" t="str">
        <f>VLOOKUP(AS:AS,hinded_abi!B:D,3,0)</f>
        <v>NULL</v>
      </c>
      <c r="BA1099" s="26" t="str">
        <f t="shared" si="51"/>
        <v xml:space="preserve"> </v>
      </c>
      <c r="BB1099" s="27">
        <f t="shared" si="52"/>
        <v>0</v>
      </c>
      <c r="BC1099" s="96" t="str">
        <f t="shared" si="53"/>
        <v>S00046_49202120698_õppeaine31_44084</v>
      </c>
      <c r="BD1099" s="104">
        <f>COUNTIF($BC$2:BC1099, BC1099)</f>
        <v>1</v>
      </c>
    </row>
    <row r="1100" spans="1:56" x14ac:dyDescent="0.25">
      <c r="A1100" t="s">
        <v>346</v>
      </c>
      <c r="B1100" t="s">
        <v>112</v>
      </c>
      <c r="C1100" t="s">
        <v>113</v>
      </c>
      <c r="D1100" t="s">
        <v>870</v>
      </c>
      <c r="E1100">
        <v>49202120698</v>
      </c>
      <c r="F1100" t="s">
        <v>50</v>
      </c>
      <c r="G1100" t="s">
        <v>262</v>
      </c>
      <c r="H1100" t="s">
        <v>52</v>
      </c>
      <c r="I1100" t="s">
        <v>52</v>
      </c>
      <c r="J1100" t="s">
        <v>115</v>
      </c>
      <c r="K1100" s="1">
        <v>44593</v>
      </c>
      <c r="L1100" t="s">
        <v>53</v>
      </c>
      <c r="M1100" s="1">
        <v>45115</v>
      </c>
      <c r="N1100" t="s">
        <v>299</v>
      </c>
      <c r="O1100" t="s">
        <v>308</v>
      </c>
      <c r="P1100" t="s">
        <v>939</v>
      </c>
      <c r="Q1100" t="s">
        <v>57</v>
      </c>
      <c r="R1100" s="1">
        <v>45253</v>
      </c>
      <c r="S1100" t="s">
        <v>774</v>
      </c>
      <c r="T1100" t="s">
        <v>191</v>
      </c>
      <c r="U1100" t="s">
        <v>176</v>
      </c>
      <c r="V1100" t="s">
        <v>265</v>
      </c>
      <c r="W1100">
        <v>1479</v>
      </c>
      <c r="X1100" t="s">
        <v>62</v>
      </c>
      <c r="Y1100" t="s">
        <v>53</v>
      </c>
      <c r="Z1100">
        <v>1</v>
      </c>
      <c r="AA1100" t="s">
        <v>63</v>
      </c>
      <c r="AB1100" t="s">
        <v>64</v>
      </c>
      <c r="AC1100" t="s">
        <v>84</v>
      </c>
      <c r="AD1100" t="s">
        <v>115</v>
      </c>
      <c r="AE1100" t="s">
        <v>53</v>
      </c>
      <c r="AF1100" t="s">
        <v>180</v>
      </c>
      <c r="AG1100">
        <v>15</v>
      </c>
      <c r="AH1100">
        <v>27</v>
      </c>
      <c r="AI1100" t="s">
        <v>136</v>
      </c>
      <c r="AJ1100" t="s">
        <v>85</v>
      </c>
      <c r="AK1100" t="s">
        <v>194</v>
      </c>
      <c r="AL1100" t="s">
        <v>230</v>
      </c>
      <c r="AM1100">
        <v>0</v>
      </c>
      <c r="AN1100">
        <v>3</v>
      </c>
      <c r="AO1100">
        <v>8</v>
      </c>
      <c r="AP1100">
        <v>10</v>
      </c>
      <c r="AQ1100">
        <v>37</v>
      </c>
      <c r="AR1100">
        <v>1</v>
      </c>
      <c r="AS1100" t="s">
        <v>745</v>
      </c>
      <c r="AT1100" t="s">
        <v>167</v>
      </c>
      <c r="AU1100" t="s">
        <v>167</v>
      </c>
      <c r="AV1100" s="1">
        <v>44237</v>
      </c>
      <c r="AW1100" s="116">
        <v>3.5</v>
      </c>
      <c r="AX1100" s="15">
        <f>VLOOKUP(dummy_data!$AU1100,dummy_oppeained!B:C,2,0)</f>
        <v>5</v>
      </c>
      <c r="AY1100" s="22" t="str">
        <f>VLOOKUP(AT1100,dummy_oppeained!B:D,3,0)</f>
        <v>eristav</v>
      </c>
      <c r="AZ1100" s="72">
        <f>VLOOKUP(AS:AS,hinded_abi!B:D,3,0)</f>
        <v>0</v>
      </c>
      <c r="BA1100" s="26">
        <f t="shared" si="51"/>
        <v>0</v>
      </c>
      <c r="BB1100" s="27">
        <f t="shared" si="52"/>
        <v>5</v>
      </c>
      <c r="BC1100" s="96" t="str">
        <f t="shared" si="53"/>
        <v>S00046_49202120698_õppeaine54_44237</v>
      </c>
      <c r="BD1100" s="104">
        <f>COUNTIF($BC$2:BC1100, BC1100)</f>
        <v>1</v>
      </c>
    </row>
    <row r="1101" spans="1:56" x14ac:dyDescent="0.25">
      <c r="A1101" t="s">
        <v>346</v>
      </c>
      <c r="B1101" t="s">
        <v>112</v>
      </c>
      <c r="C1101" t="s">
        <v>113</v>
      </c>
      <c r="D1101" t="s">
        <v>870</v>
      </c>
      <c r="E1101">
        <v>49202120698</v>
      </c>
      <c r="F1101" t="s">
        <v>50</v>
      </c>
      <c r="G1101" t="s">
        <v>262</v>
      </c>
      <c r="H1101" t="s">
        <v>52</v>
      </c>
      <c r="I1101" t="s">
        <v>52</v>
      </c>
      <c r="J1101" t="s">
        <v>115</v>
      </c>
      <c r="K1101" s="1">
        <v>44593</v>
      </c>
      <c r="L1101" t="s">
        <v>53</v>
      </c>
      <c r="M1101" s="1">
        <v>45115</v>
      </c>
      <c r="N1101" t="s">
        <v>299</v>
      </c>
      <c r="O1101" t="s">
        <v>308</v>
      </c>
      <c r="P1101" t="s">
        <v>939</v>
      </c>
      <c r="Q1101" t="s">
        <v>57</v>
      </c>
      <c r="R1101" s="1">
        <v>45253</v>
      </c>
      <c r="S1101" t="s">
        <v>774</v>
      </c>
      <c r="T1101" t="s">
        <v>191</v>
      </c>
      <c r="U1101" t="s">
        <v>176</v>
      </c>
      <c r="V1101" t="s">
        <v>265</v>
      </c>
      <c r="W1101">
        <v>1479</v>
      </c>
      <c r="X1101" t="s">
        <v>62</v>
      </c>
      <c r="Y1101" t="s">
        <v>53</v>
      </c>
      <c r="Z1101">
        <v>1</v>
      </c>
      <c r="AA1101" t="s">
        <v>63</v>
      </c>
      <c r="AB1101" t="s">
        <v>64</v>
      </c>
      <c r="AC1101" t="s">
        <v>84</v>
      </c>
      <c r="AD1101" t="s">
        <v>115</v>
      </c>
      <c r="AE1101" t="s">
        <v>53</v>
      </c>
      <c r="AF1101" t="s">
        <v>180</v>
      </c>
      <c r="AG1101">
        <v>15</v>
      </c>
      <c r="AH1101">
        <v>27</v>
      </c>
      <c r="AI1101" t="s">
        <v>136</v>
      </c>
      <c r="AJ1101" t="s">
        <v>85</v>
      </c>
      <c r="AK1101" t="s">
        <v>194</v>
      </c>
      <c r="AL1101" t="s">
        <v>230</v>
      </c>
      <c r="AM1101">
        <v>0</v>
      </c>
      <c r="AN1101">
        <v>3</v>
      </c>
      <c r="AO1101">
        <v>8</v>
      </c>
      <c r="AP1101">
        <v>10</v>
      </c>
      <c r="AQ1101">
        <v>37</v>
      </c>
      <c r="AR1101">
        <v>1</v>
      </c>
      <c r="AS1101" t="s">
        <v>747</v>
      </c>
      <c r="AT1101" t="s">
        <v>76</v>
      </c>
      <c r="AU1101" t="s">
        <v>76</v>
      </c>
      <c r="AV1101" s="1">
        <v>44602</v>
      </c>
      <c r="AW1101" s="116">
        <v>3.5</v>
      </c>
      <c r="AX1101" s="40">
        <f>VLOOKUP(dummy_data!$AU1101,dummy_oppeained!B:C,2,0)</f>
        <v>3</v>
      </c>
      <c r="AY1101" s="22" t="str">
        <f>VLOOKUP(AT1101,dummy_oppeained!B:D,3,0)</f>
        <v>mitteeristav</v>
      </c>
      <c r="AZ1101" s="72">
        <f>VLOOKUP(AS:AS,hinded_abi!B:D,3,0)</f>
        <v>0</v>
      </c>
      <c r="BA1101" s="26" t="str">
        <f t="shared" si="51"/>
        <v xml:space="preserve"> </v>
      </c>
      <c r="BB1101" s="27">
        <f t="shared" si="52"/>
        <v>0</v>
      </c>
      <c r="BC1101" s="96" t="str">
        <f t="shared" si="53"/>
        <v>S00046_49202120698_õppeaine29_44602</v>
      </c>
      <c r="BD1101" s="104">
        <f>COUNTIF($BC$2:BC1101, BC1101)</f>
        <v>1</v>
      </c>
    </row>
    <row r="1102" spans="1:56" x14ac:dyDescent="0.25">
      <c r="A1102" t="s">
        <v>346</v>
      </c>
      <c r="B1102" t="s">
        <v>112</v>
      </c>
      <c r="C1102" t="s">
        <v>113</v>
      </c>
      <c r="D1102" t="s">
        <v>870</v>
      </c>
      <c r="E1102">
        <v>49202120698</v>
      </c>
      <c r="F1102" t="s">
        <v>50</v>
      </c>
      <c r="G1102" t="s">
        <v>262</v>
      </c>
      <c r="H1102" t="s">
        <v>52</v>
      </c>
      <c r="I1102" t="s">
        <v>52</v>
      </c>
      <c r="J1102" t="s">
        <v>115</v>
      </c>
      <c r="K1102" s="1">
        <v>44593</v>
      </c>
      <c r="L1102" t="s">
        <v>53</v>
      </c>
      <c r="M1102" s="1">
        <v>45115</v>
      </c>
      <c r="N1102" t="s">
        <v>299</v>
      </c>
      <c r="O1102" t="s">
        <v>308</v>
      </c>
      <c r="P1102" t="s">
        <v>939</v>
      </c>
      <c r="Q1102" t="s">
        <v>57</v>
      </c>
      <c r="R1102" s="1">
        <v>45253</v>
      </c>
      <c r="S1102" t="s">
        <v>774</v>
      </c>
      <c r="T1102" t="s">
        <v>191</v>
      </c>
      <c r="U1102" t="s">
        <v>176</v>
      </c>
      <c r="V1102" t="s">
        <v>265</v>
      </c>
      <c r="W1102">
        <v>1479</v>
      </c>
      <c r="X1102" t="s">
        <v>62</v>
      </c>
      <c r="Y1102" t="s">
        <v>53</v>
      </c>
      <c r="Z1102">
        <v>1</v>
      </c>
      <c r="AA1102" t="s">
        <v>63</v>
      </c>
      <c r="AB1102" t="s">
        <v>64</v>
      </c>
      <c r="AC1102" t="s">
        <v>84</v>
      </c>
      <c r="AD1102" t="s">
        <v>115</v>
      </c>
      <c r="AE1102" t="s">
        <v>53</v>
      </c>
      <c r="AF1102" t="s">
        <v>180</v>
      </c>
      <c r="AG1102">
        <v>15</v>
      </c>
      <c r="AH1102">
        <v>27</v>
      </c>
      <c r="AI1102" t="s">
        <v>136</v>
      </c>
      <c r="AJ1102" t="s">
        <v>85</v>
      </c>
      <c r="AK1102" t="s">
        <v>194</v>
      </c>
      <c r="AL1102" t="s">
        <v>230</v>
      </c>
      <c r="AM1102">
        <v>0</v>
      </c>
      <c r="AN1102">
        <v>3</v>
      </c>
      <c r="AO1102">
        <v>8</v>
      </c>
      <c r="AP1102">
        <v>10</v>
      </c>
      <c r="AQ1102">
        <v>37</v>
      </c>
      <c r="AR1102">
        <v>1</v>
      </c>
      <c r="AS1102" t="s">
        <v>741</v>
      </c>
      <c r="AT1102" t="s">
        <v>127</v>
      </c>
      <c r="AU1102" t="s">
        <v>127</v>
      </c>
      <c r="AV1102" s="1">
        <v>45698</v>
      </c>
      <c r="AW1102" s="116">
        <v>3.5</v>
      </c>
      <c r="AX1102" s="15">
        <f>VLOOKUP(dummy_data!$AU1102,dummy_oppeained!B:C,2,0)</f>
        <v>6</v>
      </c>
      <c r="AY1102" s="22" t="str">
        <f>VLOOKUP(AT1102,dummy_oppeained!B:D,3,0)</f>
        <v>eristav</v>
      </c>
      <c r="AZ1102" s="72">
        <f>VLOOKUP(AS:AS,hinded_abi!B:D,3,0)</f>
        <v>2</v>
      </c>
      <c r="BA1102" s="26">
        <f t="shared" si="51"/>
        <v>12</v>
      </c>
      <c r="BB1102" s="27">
        <f t="shared" si="52"/>
        <v>6</v>
      </c>
      <c r="BC1102" s="96" t="str">
        <f t="shared" si="53"/>
        <v>S00046_49202120698_õppeaine50_45698</v>
      </c>
      <c r="BD1102" s="104">
        <f>COUNTIF($BC$2:BC1102, BC1102)</f>
        <v>1</v>
      </c>
    </row>
    <row r="1103" spans="1:56" x14ac:dyDescent="0.25">
      <c r="A1103" t="s">
        <v>346</v>
      </c>
      <c r="B1103" t="s">
        <v>112</v>
      </c>
      <c r="C1103" t="s">
        <v>113</v>
      </c>
      <c r="D1103" t="s">
        <v>870</v>
      </c>
      <c r="E1103">
        <v>49202120698</v>
      </c>
      <c r="F1103" t="s">
        <v>50</v>
      </c>
      <c r="G1103" t="s">
        <v>262</v>
      </c>
      <c r="H1103" t="s">
        <v>52</v>
      </c>
      <c r="I1103" t="s">
        <v>52</v>
      </c>
      <c r="J1103" t="s">
        <v>115</v>
      </c>
      <c r="K1103" s="1">
        <v>44593</v>
      </c>
      <c r="L1103" t="s">
        <v>53</v>
      </c>
      <c r="M1103" s="1">
        <v>45115</v>
      </c>
      <c r="N1103" t="s">
        <v>299</v>
      </c>
      <c r="O1103" t="s">
        <v>308</v>
      </c>
      <c r="P1103" t="s">
        <v>939</v>
      </c>
      <c r="Q1103" t="s">
        <v>57</v>
      </c>
      <c r="R1103" s="1">
        <v>45253</v>
      </c>
      <c r="S1103" t="s">
        <v>774</v>
      </c>
      <c r="T1103" t="s">
        <v>191</v>
      </c>
      <c r="U1103" t="s">
        <v>176</v>
      </c>
      <c r="V1103" t="s">
        <v>265</v>
      </c>
      <c r="W1103">
        <v>1479</v>
      </c>
      <c r="X1103" t="s">
        <v>62</v>
      </c>
      <c r="Y1103" t="s">
        <v>53</v>
      </c>
      <c r="Z1103">
        <v>1</v>
      </c>
      <c r="AA1103" t="s">
        <v>63</v>
      </c>
      <c r="AB1103" t="s">
        <v>64</v>
      </c>
      <c r="AC1103" t="s">
        <v>84</v>
      </c>
      <c r="AD1103" t="s">
        <v>115</v>
      </c>
      <c r="AE1103" t="s">
        <v>53</v>
      </c>
      <c r="AF1103" t="s">
        <v>180</v>
      </c>
      <c r="AG1103">
        <v>15</v>
      </c>
      <c r="AH1103">
        <v>27</v>
      </c>
      <c r="AI1103" t="s">
        <v>136</v>
      </c>
      <c r="AJ1103" t="s">
        <v>85</v>
      </c>
      <c r="AK1103" t="s">
        <v>194</v>
      </c>
      <c r="AL1103" t="s">
        <v>230</v>
      </c>
      <c r="AM1103">
        <v>0</v>
      </c>
      <c r="AN1103">
        <v>3</v>
      </c>
      <c r="AO1103">
        <v>8</v>
      </c>
      <c r="AP1103">
        <v>10</v>
      </c>
      <c r="AQ1103">
        <v>37</v>
      </c>
      <c r="AR1103">
        <v>1</v>
      </c>
      <c r="AS1103" t="s">
        <v>734</v>
      </c>
      <c r="AT1103" t="s">
        <v>199</v>
      </c>
      <c r="AU1103" t="s">
        <v>199</v>
      </c>
      <c r="AV1103" s="1">
        <v>45698</v>
      </c>
      <c r="AW1103" s="116">
        <v>3.5</v>
      </c>
      <c r="AX1103" s="40">
        <f>VLOOKUP(dummy_data!$AU1103,dummy_oppeained!B:C,2,0)</f>
        <v>3</v>
      </c>
      <c r="AY1103" s="22" t="str">
        <f>VLOOKUP(AT1103,dummy_oppeained!B:D,3,0)</f>
        <v>mitteeristav</v>
      </c>
      <c r="AZ1103" s="72" t="str">
        <f>VLOOKUP(AS:AS,hinded_abi!B:D,3,0)</f>
        <v>NULL</v>
      </c>
      <c r="BA1103" s="26" t="str">
        <f t="shared" si="51"/>
        <v xml:space="preserve"> </v>
      </c>
      <c r="BB1103" s="27">
        <f t="shared" si="52"/>
        <v>0</v>
      </c>
      <c r="BC1103" s="96" t="str">
        <f t="shared" si="53"/>
        <v>S00046_49202120698_õppeaine43_45698</v>
      </c>
      <c r="BD1103" s="104">
        <f>COUNTIF($BC$2:BC1103, BC1103)</f>
        <v>1</v>
      </c>
    </row>
    <row r="1104" spans="1:56" x14ac:dyDescent="0.25">
      <c r="A1104" t="s">
        <v>346</v>
      </c>
      <c r="B1104" t="s">
        <v>112</v>
      </c>
      <c r="C1104" t="s">
        <v>113</v>
      </c>
      <c r="D1104" t="s">
        <v>870</v>
      </c>
      <c r="E1104">
        <v>49202120698</v>
      </c>
      <c r="F1104" t="s">
        <v>50</v>
      </c>
      <c r="G1104" t="s">
        <v>262</v>
      </c>
      <c r="H1104" t="s">
        <v>52</v>
      </c>
      <c r="I1104" t="s">
        <v>52</v>
      </c>
      <c r="J1104" t="s">
        <v>115</v>
      </c>
      <c r="K1104" s="1">
        <v>44593</v>
      </c>
      <c r="L1104" t="s">
        <v>53</v>
      </c>
      <c r="M1104" s="1">
        <v>45115</v>
      </c>
      <c r="N1104" t="s">
        <v>299</v>
      </c>
      <c r="O1104" t="s">
        <v>308</v>
      </c>
      <c r="P1104" t="s">
        <v>939</v>
      </c>
      <c r="Q1104" t="s">
        <v>57</v>
      </c>
      <c r="R1104" s="1">
        <v>45253</v>
      </c>
      <c r="S1104" t="s">
        <v>774</v>
      </c>
      <c r="T1104" t="s">
        <v>191</v>
      </c>
      <c r="U1104" t="s">
        <v>176</v>
      </c>
      <c r="V1104" t="s">
        <v>265</v>
      </c>
      <c r="W1104">
        <v>1479</v>
      </c>
      <c r="X1104" t="s">
        <v>62</v>
      </c>
      <c r="Y1104" t="s">
        <v>53</v>
      </c>
      <c r="Z1104">
        <v>1</v>
      </c>
      <c r="AA1104" t="s">
        <v>63</v>
      </c>
      <c r="AB1104" t="s">
        <v>64</v>
      </c>
      <c r="AC1104" t="s">
        <v>84</v>
      </c>
      <c r="AD1104" t="s">
        <v>115</v>
      </c>
      <c r="AE1104" t="s">
        <v>53</v>
      </c>
      <c r="AF1104" t="s">
        <v>180</v>
      </c>
      <c r="AG1104">
        <v>15</v>
      </c>
      <c r="AH1104">
        <v>27</v>
      </c>
      <c r="AI1104" t="s">
        <v>136</v>
      </c>
      <c r="AJ1104" t="s">
        <v>85</v>
      </c>
      <c r="AK1104" t="s">
        <v>194</v>
      </c>
      <c r="AL1104" t="s">
        <v>230</v>
      </c>
      <c r="AM1104">
        <v>0</v>
      </c>
      <c r="AN1104">
        <v>3</v>
      </c>
      <c r="AO1104">
        <v>8</v>
      </c>
      <c r="AP1104">
        <v>10</v>
      </c>
      <c r="AQ1104">
        <v>37</v>
      </c>
      <c r="AR1104">
        <v>1</v>
      </c>
      <c r="AS1104" t="s">
        <v>732</v>
      </c>
      <c r="AT1104" t="s">
        <v>139</v>
      </c>
      <c r="AU1104" t="s">
        <v>139</v>
      </c>
      <c r="AV1104" s="1">
        <v>45545</v>
      </c>
      <c r="AW1104" s="116">
        <v>3.5</v>
      </c>
      <c r="AX1104" s="15">
        <f>VLOOKUP(dummy_data!$AU1104,dummy_oppeained!B:C,2,0)</f>
        <v>3</v>
      </c>
      <c r="AY1104" s="22" t="str">
        <f>VLOOKUP(AT1104,dummy_oppeained!B:D,3,0)</f>
        <v>mitteeristav</v>
      </c>
      <c r="AZ1104" s="72" t="str">
        <f>VLOOKUP(AS:AS,hinded_abi!B:D,3,0)</f>
        <v>NULL</v>
      </c>
      <c r="BA1104" s="26" t="str">
        <f t="shared" si="51"/>
        <v xml:space="preserve"> </v>
      </c>
      <c r="BB1104" s="27">
        <f t="shared" si="52"/>
        <v>0</v>
      </c>
      <c r="BC1104" s="96" t="str">
        <f t="shared" si="53"/>
        <v>S00046_49202120698_õppeaine87_45545</v>
      </c>
      <c r="BD1104" s="104">
        <f>COUNTIF($BC$2:BC1104, BC1104)</f>
        <v>1</v>
      </c>
    </row>
    <row r="1105" spans="1:56" x14ac:dyDescent="0.25">
      <c r="A1105" t="s">
        <v>346</v>
      </c>
      <c r="B1105" t="s">
        <v>112</v>
      </c>
      <c r="C1105" t="s">
        <v>113</v>
      </c>
      <c r="D1105" t="s">
        <v>870</v>
      </c>
      <c r="E1105">
        <v>49202120698</v>
      </c>
      <c r="F1105" t="s">
        <v>50</v>
      </c>
      <c r="G1105" t="s">
        <v>262</v>
      </c>
      <c r="H1105" t="s">
        <v>52</v>
      </c>
      <c r="I1105" t="s">
        <v>52</v>
      </c>
      <c r="J1105" t="s">
        <v>115</v>
      </c>
      <c r="K1105" s="1">
        <v>44593</v>
      </c>
      <c r="L1105" t="s">
        <v>53</v>
      </c>
      <c r="M1105" s="1">
        <v>45115</v>
      </c>
      <c r="N1105" t="s">
        <v>299</v>
      </c>
      <c r="O1105" t="s">
        <v>308</v>
      </c>
      <c r="P1105" t="s">
        <v>939</v>
      </c>
      <c r="Q1105" t="s">
        <v>57</v>
      </c>
      <c r="R1105" s="1">
        <v>45253</v>
      </c>
      <c r="S1105" t="s">
        <v>774</v>
      </c>
      <c r="T1105" t="s">
        <v>191</v>
      </c>
      <c r="U1105" t="s">
        <v>176</v>
      </c>
      <c r="V1105" t="s">
        <v>265</v>
      </c>
      <c r="W1105">
        <v>1479</v>
      </c>
      <c r="X1105" t="s">
        <v>62</v>
      </c>
      <c r="Y1105" t="s">
        <v>53</v>
      </c>
      <c r="Z1105">
        <v>1</v>
      </c>
      <c r="AA1105" t="s">
        <v>63</v>
      </c>
      <c r="AB1105" t="s">
        <v>64</v>
      </c>
      <c r="AC1105" t="s">
        <v>84</v>
      </c>
      <c r="AD1105" t="s">
        <v>115</v>
      </c>
      <c r="AE1105" t="s">
        <v>53</v>
      </c>
      <c r="AF1105" t="s">
        <v>180</v>
      </c>
      <c r="AG1105">
        <v>15</v>
      </c>
      <c r="AH1105">
        <v>27</v>
      </c>
      <c r="AI1105" t="s">
        <v>136</v>
      </c>
      <c r="AJ1105" t="s">
        <v>85</v>
      </c>
      <c r="AK1105" t="s">
        <v>194</v>
      </c>
      <c r="AL1105" t="s">
        <v>230</v>
      </c>
      <c r="AM1105">
        <v>0</v>
      </c>
      <c r="AN1105">
        <v>3</v>
      </c>
      <c r="AO1105">
        <v>8</v>
      </c>
      <c r="AP1105">
        <v>10</v>
      </c>
      <c r="AQ1105">
        <v>37</v>
      </c>
      <c r="AR1105">
        <v>1</v>
      </c>
      <c r="AS1105" t="s">
        <v>732</v>
      </c>
      <c r="AT1105" t="s">
        <v>79</v>
      </c>
      <c r="AU1105" t="s">
        <v>79</v>
      </c>
      <c r="AV1105" s="1">
        <v>45698</v>
      </c>
      <c r="AW1105" s="116">
        <v>3.5</v>
      </c>
      <c r="AX1105" s="40">
        <f>VLOOKUP(dummy_data!$AU1105,dummy_oppeained!B:C,2,0)</f>
        <v>3</v>
      </c>
      <c r="AY1105" s="22" t="str">
        <f>VLOOKUP(AT1105,dummy_oppeained!B:D,3,0)</f>
        <v>mitteeristav</v>
      </c>
      <c r="AZ1105" s="72" t="str">
        <f>VLOOKUP(AS:AS,hinded_abi!B:D,3,0)</f>
        <v>NULL</v>
      </c>
      <c r="BA1105" s="26" t="str">
        <f t="shared" si="51"/>
        <v xml:space="preserve"> </v>
      </c>
      <c r="BB1105" s="27">
        <f t="shared" si="52"/>
        <v>0</v>
      </c>
      <c r="BC1105" s="96" t="str">
        <f t="shared" si="53"/>
        <v>S00046_49202120698_õppeaine59_45698</v>
      </c>
      <c r="BD1105" s="104">
        <f>COUNTIF($BC$2:BC1105, BC1105)</f>
        <v>1</v>
      </c>
    </row>
    <row r="1106" spans="1:56" x14ac:dyDescent="0.25">
      <c r="A1106" t="s">
        <v>346</v>
      </c>
      <c r="B1106" t="s">
        <v>112</v>
      </c>
      <c r="C1106" t="s">
        <v>113</v>
      </c>
      <c r="D1106" t="s">
        <v>870</v>
      </c>
      <c r="E1106">
        <v>49202120698</v>
      </c>
      <c r="F1106" t="s">
        <v>50</v>
      </c>
      <c r="G1106" t="s">
        <v>262</v>
      </c>
      <c r="H1106" t="s">
        <v>52</v>
      </c>
      <c r="I1106" t="s">
        <v>52</v>
      </c>
      <c r="J1106" t="s">
        <v>115</v>
      </c>
      <c r="K1106" s="1">
        <v>44593</v>
      </c>
      <c r="L1106" t="s">
        <v>53</v>
      </c>
      <c r="M1106" s="1">
        <v>45115</v>
      </c>
      <c r="N1106" t="s">
        <v>299</v>
      </c>
      <c r="O1106" t="s">
        <v>308</v>
      </c>
      <c r="P1106" t="s">
        <v>939</v>
      </c>
      <c r="Q1106" t="s">
        <v>57</v>
      </c>
      <c r="R1106" s="1">
        <v>45253</v>
      </c>
      <c r="S1106" t="s">
        <v>774</v>
      </c>
      <c r="T1106" t="s">
        <v>191</v>
      </c>
      <c r="U1106" t="s">
        <v>176</v>
      </c>
      <c r="V1106" t="s">
        <v>265</v>
      </c>
      <c r="W1106">
        <v>1479</v>
      </c>
      <c r="X1106" t="s">
        <v>62</v>
      </c>
      <c r="Y1106" t="s">
        <v>53</v>
      </c>
      <c r="Z1106">
        <v>1</v>
      </c>
      <c r="AA1106" t="s">
        <v>63</v>
      </c>
      <c r="AB1106" t="s">
        <v>64</v>
      </c>
      <c r="AC1106" t="s">
        <v>84</v>
      </c>
      <c r="AD1106" t="s">
        <v>115</v>
      </c>
      <c r="AE1106" t="s">
        <v>53</v>
      </c>
      <c r="AF1106" t="s">
        <v>180</v>
      </c>
      <c r="AG1106">
        <v>15</v>
      </c>
      <c r="AH1106">
        <v>27</v>
      </c>
      <c r="AI1106" t="s">
        <v>136</v>
      </c>
      <c r="AJ1106" t="s">
        <v>85</v>
      </c>
      <c r="AK1106" t="s">
        <v>194</v>
      </c>
      <c r="AL1106" t="s">
        <v>230</v>
      </c>
      <c r="AM1106">
        <v>0</v>
      </c>
      <c r="AN1106">
        <v>3</v>
      </c>
      <c r="AO1106">
        <v>8</v>
      </c>
      <c r="AP1106">
        <v>10</v>
      </c>
      <c r="AQ1106">
        <v>37</v>
      </c>
      <c r="AR1106">
        <v>1</v>
      </c>
      <c r="AS1106" t="s">
        <v>734</v>
      </c>
      <c r="AT1106" t="s">
        <v>90</v>
      </c>
      <c r="AU1106" t="s">
        <v>90</v>
      </c>
      <c r="AV1106" s="1">
        <v>44084</v>
      </c>
      <c r="AW1106" s="116">
        <v>3.5</v>
      </c>
      <c r="AX1106" s="15">
        <f>VLOOKUP(dummy_data!$AU1106,dummy_oppeained!B:C,2,0)</f>
        <v>3</v>
      </c>
      <c r="AY1106" s="22" t="str">
        <f>VLOOKUP(AT1106,dummy_oppeained!B:D,3,0)</f>
        <v>mitteeristav</v>
      </c>
      <c r="AZ1106" s="72" t="str">
        <f>VLOOKUP(AS:AS,hinded_abi!B:D,3,0)</f>
        <v>NULL</v>
      </c>
      <c r="BA1106" s="26" t="str">
        <f t="shared" si="51"/>
        <v xml:space="preserve"> </v>
      </c>
      <c r="BB1106" s="27">
        <f t="shared" si="52"/>
        <v>0</v>
      </c>
      <c r="BC1106" s="96" t="str">
        <f t="shared" si="53"/>
        <v>S00046_49202120698_õppeaine3_44084</v>
      </c>
      <c r="BD1106" s="104">
        <f>COUNTIF($BC$2:BC1106, BC1106)</f>
        <v>1</v>
      </c>
    </row>
    <row r="1107" spans="1:56" x14ac:dyDescent="0.25">
      <c r="A1107" t="s">
        <v>346</v>
      </c>
      <c r="B1107" t="s">
        <v>112</v>
      </c>
      <c r="C1107" t="s">
        <v>113</v>
      </c>
      <c r="D1107" t="s">
        <v>870</v>
      </c>
      <c r="E1107">
        <v>49202120698</v>
      </c>
      <c r="F1107" t="s">
        <v>50</v>
      </c>
      <c r="G1107" t="s">
        <v>262</v>
      </c>
      <c r="H1107" t="s">
        <v>52</v>
      </c>
      <c r="I1107" t="s">
        <v>52</v>
      </c>
      <c r="J1107" t="s">
        <v>115</v>
      </c>
      <c r="K1107" s="1">
        <v>44593</v>
      </c>
      <c r="L1107" t="s">
        <v>53</v>
      </c>
      <c r="M1107" s="1">
        <v>45115</v>
      </c>
      <c r="N1107" t="s">
        <v>299</v>
      </c>
      <c r="O1107" t="s">
        <v>308</v>
      </c>
      <c r="P1107" t="s">
        <v>939</v>
      </c>
      <c r="Q1107" t="s">
        <v>57</v>
      </c>
      <c r="R1107" s="1">
        <v>45253</v>
      </c>
      <c r="S1107" t="s">
        <v>774</v>
      </c>
      <c r="T1107" t="s">
        <v>191</v>
      </c>
      <c r="U1107" t="s">
        <v>176</v>
      </c>
      <c r="V1107" t="s">
        <v>265</v>
      </c>
      <c r="W1107">
        <v>1479</v>
      </c>
      <c r="X1107" t="s">
        <v>62</v>
      </c>
      <c r="Y1107" t="s">
        <v>53</v>
      </c>
      <c r="Z1107">
        <v>2</v>
      </c>
      <c r="AA1107" t="s">
        <v>63</v>
      </c>
      <c r="AB1107" t="s">
        <v>64</v>
      </c>
      <c r="AC1107" t="s">
        <v>84</v>
      </c>
      <c r="AD1107" t="s">
        <v>115</v>
      </c>
      <c r="AE1107" t="s">
        <v>53</v>
      </c>
      <c r="AF1107" t="s">
        <v>180</v>
      </c>
      <c r="AG1107">
        <v>15</v>
      </c>
      <c r="AH1107">
        <v>58</v>
      </c>
      <c r="AI1107" t="s">
        <v>136</v>
      </c>
      <c r="AJ1107" t="s">
        <v>68</v>
      </c>
      <c r="AK1107" t="s">
        <v>194</v>
      </c>
      <c r="AL1107" t="s">
        <v>163</v>
      </c>
      <c r="AM1107">
        <v>0</v>
      </c>
      <c r="AN1107">
        <v>2</v>
      </c>
      <c r="AO1107">
        <v>8</v>
      </c>
      <c r="AP1107">
        <v>2</v>
      </c>
      <c r="AQ1107">
        <v>23</v>
      </c>
      <c r="AR1107">
        <v>1</v>
      </c>
      <c r="AS1107" t="s">
        <v>739</v>
      </c>
      <c r="AT1107" t="s">
        <v>147</v>
      </c>
      <c r="AU1107" t="s">
        <v>147</v>
      </c>
      <c r="AV1107" s="1">
        <v>44237</v>
      </c>
      <c r="AW1107" s="116">
        <v>3.5</v>
      </c>
      <c r="AX1107" s="40">
        <f>VLOOKUP(dummy_data!$AU1107,dummy_oppeained!B:C,2,0)</f>
        <v>9</v>
      </c>
      <c r="AY1107" s="22" t="str">
        <f>VLOOKUP(AT1107,dummy_oppeained!B:D,3,0)</f>
        <v>eristav</v>
      </c>
      <c r="AZ1107" s="72">
        <f>VLOOKUP(AS:AS,hinded_abi!B:D,3,0)</f>
        <v>3</v>
      </c>
      <c r="BA1107" s="26">
        <f t="shared" si="51"/>
        <v>27</v>
      </c>
      <c r="BB1107" s="27">
        <f t="shared" si="52"/>
        <v>9</v>
      </c>
      <c r="BC1107" s="96" t="str">
        <f t="shared" si="53"/>
        <v>S00046_49202120698_õppeaine10_44237</v>
      </c>
      <c r="BD1107" s="104">
        <f>COUNTIF($BC$2:BC1107, BC1107)</f>
        <v>1</v>
      </c>
    </row>
    <row r="1108" spans="1:56" x14ac:dyDescent="0.25">
      <c r="A1108" t="s">
        <v>346</v>
      </c>
      <c r="B1108" t="s">
        <v>112</v>
      </c>
      <c r="C1108" t="s">
        <v>113</v>
      </c>
      <c r="D1108" t="s">
        <v>870</v>
      </c>
      <c r="E1108">
        <v>49202120698</v>
      </c>
      <c r="F1108" t="s">
        <v>50</v>
      </c>
      <c r="G1108" t="s">
        <v>262</v>
      </c>
      <c r="H1108" t="s">
        <v>52</v>
      </c>
      <c r="I1108" t="s">
        <v>52</v>
      </c>
      <c r="J1108" t="s">
        <v>115</v>
      </c>
      <c r="K1108" s="1">
        <v>44593</v>
      </c>
      <c r="L1108" t="s">
        <v>53</v>
      </c>
      <c r="M1108" s="1">
        <v>45115</v>
      </c>
      <c r="N1108" t="s">
        <v>299</v>
      </c>
      <c r="O1108" t="s">
        <v>308</v>
      </c>
      <c r="P1108" t="s">
        <v>939</v>
      </c>
      <c r="Q1108" t="s">
        <v>57</v>
      </c>
      <c r="R1108" s="1">
        <v>45253</v>
      </c>
      <c r="S1108" t="s">
        <v>774</v>
      </c>
      <c r="T1108" t="s">
        <v>191</v>
      </c>
      <c r="U1108" t="s">
        <v>176</v>
      </c>
      <c r="V1108" t="s">
        <v>265</v>
      </c>
      <c r="W1108">
        <v>1479</v>
      </c>
      <c r="X1108" t="s">
        <v>62</v>
      </c>
      <c r="Y1108" t="s">
        <v>53</v>
      </c>
      <c r="Z1108">
        <v>2</v>
      </c>
      <c r="AA1108" t="s">
        <v>63</v>
      </c>
      <c r="AB1108" t="s">
        <v>64</v>
      </c>
      <c r="AC1108" t="s">
        <v>84</v>
      </c>
      <c r="AD1108" t="s">
        <v>115</v>
      </c>
      <c r="AE1108" t="s">
        <v>53</v>
      </c>
      <c r="AF1108" t="s">
        <v>180</v>
      </c>
      <c r="AG1108">
        <v>15</v>
      </c>
      <c r="AH1108">
        <v>58</v>
      </c>
      <c r="AI1108" t="s">
        <v>136</v>
      </c>
      <c r="AJ1108" t="s">
        <v>68</v>
      </c>
      <c r="AK1108" t="s">
        <v>194</v>
      </c>
      <c r="AL1108" t="s">
        <v>163</v>
      </c>
      <c r="AM1108">
        <v>0</v>
      </c>
      <c r="AN1108">
        <v>2</v>
      </c>
      <c r="AO1108">
        <v>8</v>
      </c>
      <c r="AP1108">
        <v>2</v>
      </c>
      <c r="AQ1108">
        <v>23</v>
      </c>
      <c r="AR1108">
        <v>1</v>
      </c>
      <c r="AS1108" t="s">
        <v>732</v>
      </c>
      <c r="AT1108" t="s">
        <v>231</v>
      </c>
      <c r="AU1108" t="s">
        <v>231</v>
      </c>
      <c r="AV1108" s="1">
        <v>44967</v>
      </c>
      <c r="AW1108" s="116">
        <v>3.5</v>
      </c>
      <c r="AX1108" s="15">
        <f>VLOOKUP(dummy_data!$AU1108,dummy_oppeained!B:C,2,0)</f>
        <v>3</v>
      </c>
      <c r="AY1108" s="22" t="str">
        <f>VLOOKUP(AT1108,dummy_oppeained!B:D,3,0)</f>
        <v>mitteeristav</v>
      </c>
      <c r="AZ1108" s="72" t="str">
        <f>VLOOKUP(AS:AS,hinded_abi!B:D,3,0)</f>
        <v>NULL</v>
      </c>
      <c r="BA1108" s="26" t="str">
        <f t="shared" si="51"/>
        <v xml:space="preserve"> </v>
      </c>
      <c r="BB1108" s="27">
        <f t="shared" si="52"/>
        <v>0</v>
      </c>
      <c r="BC1108" s="96" t="str">
        <f t="shared" si="53"/>
        <v>S00046_49202120698_õppeaine99_44967</v>
      </c>
      <c r="BD1108" s="104">
        <f>COUNTIF($BC$2:BC1108, BC1108)</f>
        <v>1</v>
      </c>
    </row>
    <row r="1109" spans="1:56" x14ac:dyDescent="0.25">
      <c r="A1109" t="s">
        <v>346</v>
      </c>
      <c r="B1109" t="s">
        <v>112</v>
      </c>
      <c r="C1109" t="s">
        <v>113</v>
      </c>
      <c r="D1109" t="s">
        <v>870</v>
      </c>
      <c r="E1109">
        <v>49202120698</v>
      </c>
      <c r="F1109" t="s">
        <v>50</v>
      </c>
      <c r="G1109" t="s">
        <v>262</v>
      </c>
      <c r="H1109" t="s">
        <v>52</v>
      </c>
      <c r="I1109" t="s">
        <v>52</v>
      </c>
      <c r="J1109" t="s">
        <v>115</v>
      </c>
      <c r="K1109" s="1">
        <v>44593</v>
      </c>
      <c r="L1109" t="s">
        <v>53</v>
      </c>
      <c r="M1109" s="1">
        <v>45115</v>
      </c>
      <c r="N1109" t="s">
        <v>299</v>
      </c>
      <c r="O1109" t="s">
        <v>308</v>
      </c>
      <c r="P1109" t="s">
        <v>939</v>
      </c>
      <c r="Q1109" t="s">
        <v>57</v>
      </c>
      <c r="R1109" s="1">
        <v>45253</v>
      </c>
      <c r="S1109" t="s">
        <v>774</v>
      </c>
      <c r="T1109" t="s">
        <v>191</v>
      </c>
      <c r="U1109" t="s">
        <v>176</v>
      </c>
      <c r="V1109" t="s">
        <v>265</v>
      </c>
      <c r="W1109">
        <v>1479</v>
      </c>
      <c r="X1109" t="s">
        <v>62</v>
      </c>
      <c r="Y1109" t="s">
        <v>53</v>
      </c>
      <c r="Z1109">
        <v>2</v>
      </c>
      <c r="AA1109" t="s">
        <v>63</v>
      </c>
      <c r="AB1109" t="s">
        <v>64</v>
      </c>
      <c r="AC1109" t="s">
        <v>84</v>
      </c>
      <c r="AD1109" t="s">
        <v>115</v>
      </c>
      <c r="AE1109" t="s">
        <v>53</v>
      </c>
      <c r="AF1109" t="s">
        <v>180</v>
      </c>
      <c r="AG1109">
        <v>15</v>
      </c>
      <c r="AH1109">
        <v>58</v>
      </c>
      <c r="AI1109" t="s">
        <v>136</v>
      </c>
      <c r="AJ1109" t="s">
        <v>68</v>
      </c>
      <c r="AK1109" t="s">
        <v>194</v>
      </c>
      <c r="AL1109" t="s">
        <v>163</v>
      </c>
      <c r="AM1109">
        <v>0</v>
      </c>
      <c r="AN1109">
        <v>2</v>
      </c>
      <c r="AO1109">
        <v>8</v>
      </c>
      <c r="AP1109">
        <v>2</v>
      </c>
      <c r="AQ1109">
        <v>23</v>
      </c>
      <c r="AR1109">
        <v>1</v>
      </c>
      <c r="AS1109" t="s">
        <v>732</v>
      </c>
      <c r="AT1109" t="s">
        <v>75</v>
      </c>
      <c r="AU1109" t="s">
        <v>75</v>
      </c>
      <c r="AV1109" s="1">
        <v>45332</v>
      </c>
      <c r="AW1109" s="116">
        <v>3.5</v>
      </c>
      <c r="AX1109" s="40">
        <f>VLOOKUP(dummy_data!$AU1109,dummy_oppeained!B:C,2,0)</f>
        <v>3</v>
      </c>
      <c r="AY1109" s="22" t="str">
        <f>VLOOKUP(AT1109,dummy_oppeained!B:D,3,0)</f>
        <v>mitteeristav</v>
      </c>
      <c r="AZ1109" s="72" t="str">
        <f>VLOOKUP(AS:AS,hinded_abi!B:D,3,0)</f>
        <v>NULL</v>
      </c>
      <c r="BA1109" s="26" t="str">
        <f t="shared" si="51"/>
        <v xml:space="preserve"> </v>
      </c>
      <c r="BB1109" s="27">
        <f t="shared" si="52"/>
        <v>0</v>
      </c>
      <c r="BC1109" s="96" t="str">
        <f t="shared" si="53"/>
        <v>S00046_49202120698_õppeaine85_45332</v>
      </c>
      <c r="BD1109" s="104">
        <f>COUNTIF($BC$2:BC1109, BC1109)</f>
        <v>1</v>
      </c>
    </row>
    <row r="1110" spans="1:56" x14ac:dyDescent="0.25">
      <c r="A1110" t="s">
        <v>346</v>
      </c>
      <c r="B1110" t="s">
        <v>112</v>
      </c>
      <c r="C1110" t="s">
        <v>113</v>
      </c>
      <c r="D1110" t="s">
        <v>870</v>
      </c>
      <c r="E1110">
        <v>49202120698</v>
      </c>
      <c r="F1110" t="s">
        <v>50</v>
      </c>
      <c r="G1110" t="s">
        <v>262</v>
      </c>
      <c r="H1110" t="s">
        <v>52</v>
      </c>
      <c r="I1110" t="s">
        <v>52</v>
      </c>
      <c r="J1110" t="s">
        <v>115</v>
      </c>
      <c r="K1110" s="1">
        <v>44593</v>
      </c>
      <c r="L1110" t="s">
        <v>53</v>
      </c>
      <c r="M1110" s="1">
        <v>45115</v>
      </c>
      <c r="N1110" t="s">
        <v>299</v>
      </c>
      <c r="O1110" t="s">
        <v>308</v>
      </c>
      <c r="P1110" t="s">
        <v>939</v>
      </c>
      <c r="Q1110" t="s">
        <v>57</v>
      </c>
      <c r="R1110" s="1">
        <v>45253</v>
      </c>
      <c r="S1110" t="s">
        <v>774</v>
      </c>
      <c r="T1110" t="s">
        <v>191</v>
      </c>
      <c r="U1110" t="s">
        <v>176</v>
      </c>
      <c r="V1110" t="s">
        <v>265</v>
      </c>
      <c r="W1110">
        <v>1479</v>
      </c>
      <c r="X1110" t="s">
        <v>62</v>
      </c>
      <c r="Y1110" t="s">
        <v>53</v>
      </c>
      <c r="Z1110">
        <v>2</v>
      </c>
      <c r="AA1110" t="s">
        <v>63</v>
      </c>
      <c r="AB1110" t="s">
        <v>64</v>
      </c>
      <c r="AC1110" t="s">
        <v>84</v>
      </c>
      <c r="AD1110" t="s">
        <v>115</v>
      </c>
      <c r="AE1110" t="s">
        <v>53</v>
      </c>
      <c r="AF1110" t="s">
        <v>180</v>
      </c>
      <c r="AG1110">
        <v>15</v>
      </c>
      <c r="AH1110">
        <v>58</v>
      </c>
      <c r="AI1110" t="s">
        <v>136</v>
      </c>
      <c r="AJ1110" t="s">
        <v>68</v>
      </c>
      <c r="AK1110" t="s">
        <v>194</v>
      </c>
      <c r="AL1110" t="s">
        <v>163</v>
      </c>
      <c r="AM1110">
        <v>0</v>
      </c>
      <c r="AN1110">
        <v>2</v>
      </c>
      <c r="AO1110">
        <v>8</v>
      </c>
      <c r="AP1110">
        <v>2</v>
      </c>
      <c r="AQ1110">
        <v>23</v>
      </c>
      <c r="AR1110">
        <v>1</v>
      </c>
      <c r="AS1110" t="s">
        <v>745</v>
      </c>
      <c r="AT1110" t="s">
        <v>128</v>
      </c>
      <c r="AU1110" t="s">
        <v>128</v>
      </c>
      <c r="AV1110" s="1">
        <v>45698</v>
      </c>
      <c r="AW1110" s="116">
        <v>3.5</v>
      </c>
      <c r="AX1110" s="15">
        <f>VLOOKUP(dummy_data!$AU1110,dummy_oppeained!B:C,2,0)</f>
        <v>5</v>
      </c>
      <c r="AY1110" s="22" t="str">
        <f>VLOOKUP(AT1110,dummy_oppeained!B:D,3,0)</f>
        <v>eristav</v>
      </c>
      <c r="AZ1110" s="72">
        <f>VLOOKUP(AS:AS,hinded_abi!B:D,3,0)</f>
        <v>0</v>
      </c>
      <c r="BA1110" s="26">
        <f t="shared" si="51"/>
        <v>0</v>
      </c>
      <c r="BB1110" s="27">
        <f t="shared" si="52"/>
        <v>5</v>
      </c>
      <c r="BC1110" s="96" t="str">
        <f t="shared" si="53"/>
        <v>S00046_49202120698_õppeaine81_45698</v>
      </c>
      <c r="BD1110" s="104">
        <f>COUNTIF($BC$2:BC1110, BC1110)</f>
        <v>1</v>
      </c>
    </row>
    <row r="1111" spans="1:56" x14ac:dyDescent="0.25">
      <c r="A1111" t="s">
        <v>346</v>
      </c>
      <c r="B1111" t="s">
        <v>112</v>
      </c>
      <c r="C1111" t="s">
        <v>113</v>
      </c>
      <c r="D1111" t="s">
        <v>870</v>
      </c>
      <c r="E1111">
        <v>49202120698</v>
      </c>
      <c r="F1111" t="s">
        <v>50</v>
      </c>
      <c r="G1111" t="s">
        <v>262</v>
      </c>
      <c r="H1111" t="s">
        <v>52</v>
      </c>
      <c r="I1111" t="s">
        <v>52</v>
      </c>
      <c r="J1111" t="s">
        <v>115</v>
      </c>
      <c r="K1111" s="1">
        <v>44593</v>
      </c>
      <c r="L1111" t="s">
        <v>53</v>
      </c>
      <c r="M1111" s="1">
        <v>45115</v>
      </c>
      <c r="N1111" t="s">
        <v>299</v>
      </c>
      <c r="O1111" t="s">
        <v>308</v>
      </c>
      <c r="P1111" t="s">
        <v>939</v>
      </c>
      <c r="Q1111" t="s">
        <v>57</v>
      </c>
      <c r="R1111" s="1">
        <v>45253</v>
      </c>
      <c r="S1111" t="s">
        <v>774</v>
      </c>
      <c r="T1111" t="s">
        <v>191</v>
      </c>
      <c r="U1111" t="s">
        <v>176</v>
      </c>
      <c r="V1111" t="s">
        <v>265</v>
      </c>
      <c r="W1111">
        <v>1479</v>
      </c>
      <c r="X1111" t="s">
        <v>62</v>
      </c>
      <c r="Y1111" t="s">
        <v>53</v>
      </c>
      <c r="Z1111">
        <v>2</v>
      </c>
      <c r="AA1111" t="s">
        <v>63</v>
      </c>
      <c r="AB1111" t="s">
        <v>64</v>
      </c>
      <c r="AC1111" t="s">
        <v>84</v>
      </c>
      <c r="AD1111" t="s">
        <v>115</v>
      </c>
      <c r="AE1111" t="s">
        <v>53</v>
      </c>
      <c r="AF1111" t="s">
        <v>180</v>
      </c>
      <c r="AG1111">
        <v>15</v>
      </c>
      <c r="AH1111">
        <v>58</v>
      </c>
      <c r="AI1111" t="s">
        <v>136</v>
      </c>
      <c r="AJ1111" t="s">
        <v>68</v>
      </c>
      <c r="AK1111" t="s">
        <v>194</v>
      </c>
      <c r="AL1111" t="s">
        <v>163</v>
      </c>
      <c r="AM1111">
        <v>0</v>
      </c>
      <c r="AN1111">
        <v>2</v>
      </c>
      <c r="AO1111">
        <v>8</v>
      </c>
      <c r="AP1111">
        <v>2</v>
      </c>
      <c r="AQ1111">
        <v>23</v>
      </c>
      <c r="AR1111">
        <v>1</v>
      </c>
      <c r="AS1111" t="s">
        <v>734</v>
      </c>
      <c r="AT1111" t="s">
        <v>141</v>
      </c>
      <c r="AU1111" t="s">
        <v>141</v>
      </c>
      <c r="AV1111" s="1">
        <v>44967</v>
      </c>
      <c r="AW1111" s="116">
        <v>3.5</v>
      </c>
      <c r="AX1111" s="40">
        <f>VLOOKUP(dummy_data!$AU1111,dummy_oppeained!B:C,2,0)</f>
        <v>2</v>
      </c>
      <c r="AY1111" s="22" t="str">
        <f>VLOOKUP(AT1111,dummy_oppeained!B:D,3,0)</f>
        <v>mitteeristav</v>
      </c>
      <c r="AZ1111" s="72" t="str">
        <f>VLOOKUP(AS:AS,hinded_abi!B:D,3,0)</f>
        <v>NULL</v>
      </c>
      <c r="BA1111" s="26" t="str">
        <f t="shared" si="51"/>
        <v xml:space="preserve"> </v>
      </c>
      <c r="BB1111" s="27">
        <f t="shared" si="52"/>
        <v>0</v>
      </c>
      <c r="BC1111" s="96" t="str">
        <f t="shared" si="53"/>
        <v>S00046_49202120698_õppeaine74_44967</v>
      </c>
      <c r="BD1111" s="104">
        <f>COUNTIF($BC$2:BC1111, BC1111)</f>
        <v>1</v>
      </c>
    </row>
    <row r="1112" spans="1:56" x14ac:dyDescent="0.25">
      <c r="A1112" t="s">
        <v>346</v>
      </c>
      <c r="B1112" t="s">
        <v>112</v>
      </c>
      <c r="C1112" t="s">
        <v>113</v>
      </c>
      <c r="D1112" t="s">
        <v>870</v>
      </c>
      <c r="E1112">
        <v>49202120698</v>
      </c>
      <c r="F1112" t="s">
        <v>50</v>
      </c>
      <c r="G1112" t="s">
        <v>262</v>
      </c>
      <c r="H1112" t="s">
        <v>52</v>
      </c>
      <c r="I1112" t="s">
        <v>52</v>
      </c>
      <c r="J1112" t="s">
        <v>115</v>
      </c>
      <c r="K1112" s="1">
        <v>44593</v>
      </c>
      <c r="L1112" t="s">
        <v>53</v>
      </c>
      <c r="M1112" s="1">
        <v>45115</v>
      </c>
      <c r="N1112" t="s">
        <v>299</v>
      </c>
      <c r="O1112" t="s">
        <v>308</v>
      </c>
      <c r="P1112" t="s">
        <v>939</v>
      </c>
      <c r="Q1112" t="s">
        <v>57</v>
      </c>
      <c r="R1112" s="1">
        <v>45253</v>
      </c>
      <c r="S1112" t="s">
        <v>774</v>
      </c>
      <c r="T1112" t="s">
        <v>191</v>
      </c>
      <c r="U1112" t="s">
        <v>176</v>
      </c>
      <c r="V1112" t="s">
        <v>265</v>
      </c>
      <c r="W1112">
        <v>1479</v>
      </c>
      <c r="X1112" t="s">
        <v>62</v>
      </c>
      <c r="Y1112" t="s">
        <v>53</v>
      </c>
      <c r="Z1112">
        <v>2</v>
      </c>
      <c r="AA1112" t="s">
        <v>63</v>
      </c>
      <c r="AB1112" t="s">
        <v>64</v>
      </c>
      <c r="AC1112" t="s">
        <v>84</v>
      </c>
      <c r="AD1112" t="s">
        <v>115</v>
      </c>
      <c r="AE1112" t="s">
        <v>53</v>
      </c>
      <c r="AF1112" t="s">
        <v>180</v>
      </c>
      <c r="AG1112">
        <v>15</v>
      </c>
      <c r="AH1112">
        <v>58</v>
      </c>
      <c r="AI1112" t="s">
        <v>136</v>
      </c>
      <c r="AJ1112" t="s">
        <v>68</v>
      </c>
      <c r="AK1112" t="s">
        <v>194</v>
      </c>
      <c r="AL1112" t="s">
        <v>163</v>
      </c>
      <c r="AM1112">
        <v>0</v>
      </c>
      <c r="AN1112">
        <v>2</v>
      </c>
      <c r="AO1112">
        <v>8</v>
      </c>
      <c r="AP1112">
        <v>2</v>
      </c>
      <c r="AQ1112">
        <v>23</v>
      </c>
      <c r="AR1112">
        <v>1</v>
      </c>
      <c r="AS1112" t="s">
        <v>747</v>
      </c>
      <c r="AT1112" t="s">
        <v>108</v>
      </c>
      <c r="AU1112" t="s">
        <v>108</v>
      </c>
      <c r="AV1112" s="1">
        <v>44967</v>
      </c>
      <c r="AW1112" s="116">
        <v>3.5</v>
      </c>
      <c r="AX1112" s="15">
        <f>VLOOKUP(dummy_data!$AU1112,dummy_oppeained!B:C,2,0)</f>
        <v>3</v>
      </c>
      <c r="AY1112" s="22" t="str">
        <f>VLOOKUP(AT1112,dummy_oppeained!B:D,3,0)</f>
        <v>mitteeristav</v>
      </c>
      <c r="AZ1112" s="72">
        <f>VLOOKUP(AS:AS,hinded_abi!B:D,3,0)</f>
        <v>0</v>
      </c>
      <c r="BA1112" s="26" t="str">
        <f t="shared" si="51"/>
        <v xml:space="preserve"> </v>
      </c>
      <c r="BB1112" s="27">
        <f t="shared" si="52"/>
        <v>0</v>
      </c>
      <c r="BC1112" s="96" t="str">
        <f t="shared" si="53"/>
        <v>S00046_49202120698_õppeaine34_44967</v>
      </c>
      <c r="BD1112" s="104">
        <f>COUNTIF($BC$2:BC1112, BC1112)</f>
        <v>1</v>
      </c>
    </row>
    <row r="1113" spans="1:56" x14ac:dyDescent="0.25">
      <c r="A1113" t="s">
        <v>346</v>
      </c>
      <c r="B1113" t="s">
        <v>112</v>
      </c>
      <c r="C1113" t="s">
        <v>113</v>
      </c>
      <c r="D1113" t="s">
        <v>870</v>
      </c>
      <c r="E1113">
        <v>49202120698</v>
      </c>
      <c r="F1113" t="s">
        <v>50</v>
      </c>
      <c r="G1113" t="s">
        <v>262</v>
      </c>
      <c r="H1113" t="s">
        <v>52</v>
      </c>
      <c r="I1113" t="s">
        <v>52</v>
      </c>
      <c r="J1113" t="s">
        <v>115</v>
      </c>
      <c r="K1113" s="1">
        <v>44593</v>
      </c>
      <c r="L1113" t="s">
        <v>53</v>
      </c>
      <c r="M1113" s="1">
        <v>45115</v>
      </c>
      <c r="N1113" t="s">
        <v>299</v>
      </c>
      <c r="O1113" t="s">
        <v>308</v>
      </c>
      <c r="P1113" t="s">
        <v>939</v>
      </c>
      <c r="Q1113" t="s">
        <v>57</v>
      </c>
      <c r="R1113" s="1">
        <v>45253</v>
      </c>
      <c r="S1113" t="s">
        <v>774</v>
      </c>
      <c r="T1113" t="s">
        <v>191</v>
      </c>
      <c r="U1113" t="s">
        <v>176</v>
      </c>
      <c r="V1113" t="s">
        <v>265</v>
      </c>
      <c r="W1113">
        <v>1479</v>
      </c>
      <c r="X1113" t="s">
        <v>62</v>
      </c>
      <c r="Y1113" t="s">
        <v>53</v>
      </c>
      <c r="Z1113">
        <v>2</v>
      </c>
      <c r="AA1113" t="s">
        <v>63</v>
      </c>
      <c r="AB1113" t="s">
        <v>64</v>
      </c>
      <c r="AC1113" t="s">
        <v>84</v>
      </c>
      <c r="AD1113" t="s">
        <v>115</v>
      </c>
      <c r="AE1113" t="s">
        <v>53</v>
      </c>
      <c r="AF1113" t="s">
        <v>180</v>
      </c>
      <c r="AG1113">
        <v>15</v>
      </c>
      <c r="AH1113">
        <v>58</v>
      </c>
      <c r="AI1113" t="s">
        <v>136</v>
      </c>
      <c r="AJ1113" t="s">
        <v>68</v>
      </c>
      <c r="AK1113" t="s">
        <v>194</v>
      </c>
      <c r="AL1113" t="s">
        <v>163</v>
      </c>
      <c r="AM1113">
        <v>0</v>
      </c>
      <c r="AN1113">
        <v>2</v>
      </c>
      <c r="AO1113">
        <v>8</v>
      </c>
      <c r="AP1113">
        <v>2</v>
      </c>
      <c r="AQ1113">
        <v>23</v>
      </c>
      <c r="AR1113">
        <v>1</v>
      </c>
      <c r="AS1113" t="s">
        <v>734</v>
      </c>
      <c r="AT1113" t="s">
        <v>238</v>
      </c>
      <c r="AU1113" t="s">
        <v>238</v>
      </c>
      <c r="AV1113" s="1">
        <v>44814</v>
      </c>
      <c r="AW1113" s="116">
        <v>3.5</v>
      </c>
      <c r="AX1113" s="40">
        <f>VLOOKUP(dummy_data!$AU1113,dummy_oppeained!B:C,2,0)</f>
        <v>3</v>
      </c>
      <c r="AY1113" s="22" t="str">
        <f>VLOOKUP(AT1113,dummy_oppeained!B:D,3,0)</f>
        <v>mitteeristav</v>
      </c>
      <c r="AZ1113" s="72" t="str">
        <f>VLOOKUP(AS:AS,hinded_abi!B:D,3,0)</f>
        <v>NULL</v>
      </c>
      <c r="BA1113" s="26" t="str">
        <f t="shared" si="51"/>
        <v xml:space="preserve"> </v>
      </c>
      <c r="BB1113" s="27">
        <f t="shared" si="52"/>
        <v>0</v>
      </c>
      <c r="BC1113" s="96" t="str">
        <f t="shared" si="53"/>
        <v>S00046_49202120698_õppeaine73_44814</v>
      </c>
      <c r="BD1113" s="104">
        <f>COUNTIF($BC$2:BC1113, BC1113)</f>
        <v>1</v>
      </c>
    </row>
    <row r="1114" spans="1:56" x14ac:dyDescent="0.25">
      <c r="A1114" t="s">
        <v>346</v>
      </c>
      <c r="B1114" t="s">
        <v>112</v>
      </c>
      <c r="C1114" t="s">
        <v>113</v>
      </c>
      <c r="D1114" t="s">
        <v>870</v>
      </c>
      <c r="E1114">
        <v>49202120698</v>
      </c>
      <c r="F1114" t="s">
        <v>50</v>
      </c>
      <c r="G1114" t="s">
        <v>262</v>
      </c>
      <c r="H1114" t="s">
        <v>52</v>
      </c>
      <c r="I1114" t="s">
        <v>52</v>
      </c>
      <c r="J1114" t="s">
        <v>115</v>
      </c>
      <c r="K1114" s="1">
        <v>44593</v>
      </c>
      <c r="L1114" t="s">
        <v>53</v>
      </c>
      <c r="M1114" s="1">
        <v>45115</v>
      </c>
      <c r="N1114" t="s">
        <v>299</v>
      </c>
      <c r="O1114" t="s">
        <v>308</v>
      </c>
      <c r="P1114" t="s">
        <v>939</v>
      </c>
      <c r="Q1114" t="s">
        <v>57</v>
      </c>
      <c r="R1114" s="1">
        <v>45253</v>
      </c>
      <c r="S1114" t="s">
        <v>774</v>
      </c>
      <c r="T1114" t="s">
        <v>191</v>
      </c>
      <c r="U1114" t="s">
        <v>176</v>
      </c>
      <c r="V1114" t="s">
        <v>265</v>
      </c>
      <c r="W1114">
        <v>1479</v>
      </c>
      <c r="X1114" t="s">
        <v>62</v>
      </c>
      <c r="Y1114" t="s">
        <v>53</v>
      </c>
      <c r="Z1114">
        <v>2</v>
      </c>
      <c r="AA1114" t="s">
        <v>63</v>
      </c>
      <c r="AB1114" t="s">
        <v>64</v>
      </c>
      <c r="AC1114" t="s">
        <v>84</v>
      </c>
      <c r="AD1114" t="s">
        <v>115</v>
      </c>
      <c r="AE1114" t="s">
        <v>53</v>
      </c>
      <c r="AF1114" t="s">
        <v>180</v>
      </c>
      <c r="AG1114">
        <v>15</v>
      </c>
      <c r="AH1114">
        <v>58</v>
      </c>
      <c r="AI1114" t="s">
        <v>136</v>
      </c>
      <c r="AJ1114" t="s">
        <v>68</v>
      </c>
      <c r="AK1114" t="s">
        <v>194</v>
      </c>
      <c r="AL1114" t="s">
        <v>163</v>
      </c>
      <c r="AM1114">
        <v>0</v>
      </c>
      <c r="AN1114">
        <v>2</v>
      </c>
      <c r="AO1114">
        <v>8</v>
      </c>
      <c r="AP1114">
        <v>2</v>
      </c>
      <c r="AQ1114">
        <v>23</v>
      </c>
      <c r="AR1114">
        <v>1</v>
      </c>
      <c r="AS1114" t="s">
        <v>732</v>
      </c>
      <c r="AT1114" t="s">
        <v>149</v>
      </c>
      <c r="AU1114" t="s">
        <v>149</v>
      </c>
      <c r="AV1114" s="1">
        <v>45332</v>
      </c>
      <c r="AW1114" s="116">
        <v>3.5</v>
      </c>
      <c r="AX1114" s="15">
        <f>VLOOKUP(dummy_data!$AU1114,dummy_oppeained!B:C,2,0)</f>
        <v>2</v>
      </c>
      <c r="AY1114" s="22" t="str">
        <f>VLOOKUP(AT1114,dummy_oppeained!B:D,3,0)</f>
        <v>mitteeristav</v>
      </c>
      <c r="AZ1114" s="72" t="str">
        <f>VLOOKUP(AS:AS,hinded_abi!B:D,3,0)</f>
        <v>NULL</v>
      </c>
      <c r="BA1114" s="26" t="str">
        <f t="shared" si="51"/>
        <v xml:space="preserve"> </v>
      </c>
      <c r="BB1114" s="27">
        <f t="shared" si="52"/>
        <v>0</v>
      </c>
      <c r="BC1114" s="96" t="str">
        <f t="shared" si="53"/>
        <v>S00046_49202120698_õppeaine61_45332</v>
      </c>
      <c r="BD1114" s="104">
        <f>COUNTIF($BC$2:BC1114, BC1114)</f>
        <v>1</v>
      </c>
    </row>
    <row r="1115" spans="1:56" x14ac:dyDescent="0.25">
      <c r="A1115" t="s">
        <v>346</v>
      </c>
      <c r="B1115" t="s">
        <v>112</v>
      </c>
      <c r="C1115" t="s">
        <v>113</v>
      </c>
      <c r="D1115" t="s">
        <v>870</v>
      </c>
      <c r="E1115">
        <v>49202120698</v>
      </c>
      <c r="F1115" t="s">
        <v>50</v>
      </c>
      <c r="G1115" t="s">
        <v>262</v>
      </c>
      <c r="H1115" t="s">
        <v>52</v>
      </c>
      <c r="I1115" t="s">
        <v>52</v>
      </c>
      <c r="J1115" t="s">
        <v>115</v>
      </c>
      <c r="K1115" s="1">
        <v>44593</v>
      </c>
      <c r="L1115" t="s">
        <v>53</v>
      </c>
      <c r="M1115" s="1">
        <v>45115</v>
      </c>
      <c r="N1115" t="s">
        <v>299</v>
      </c>
      <c r="O1115" t="s">
        <v>308</v>
      </c>
      <c r="P1115" t="s">
        <v>939</v>
      </c>
      <c r="Q1115" t="s">
        <v>57</v>
      </c>
      <c r="R1115" s="1">
        <v>45253</v>
      </c>
      <c r="S1115" t="s">
        <v>774</v>
      </c>
      <c r="T1115" t="s">
        <v>191</v>
      </c>
      <c r="U1115" t="s">
        <v>176</v>
      </c>
      <c r="V1115" t="s">
        <v>265</v>
      </c>
      <c r="W1115">
        <v>1479</v>
      </c>
      <c r="X1115" t="s">
        <v>62</v>
      </c>
      <c r="Y1115" t="s">
        <v>53</v>
      </c>
      <c r="Z1115">
        <v>2</v>
      </c>
      <c r="AA1115" t="s">
        <v>63</v>
      </c>
      <c r="AB1115" t="s">
        <v>64</v>
      </c>
      <c r="AC1115" t="s">
        <v>84</v>
      </c>
      <c r="AD1115" t="s">
        <v>115</v>
      </c>
      <c r="AE1115" t="s">
        <v>53</v>
      </c>
      <c r="AF1115" t="s">
        <v>180</v>
      </c>
      <c r="AG1115">
        <v>15</v>
      </c>
      <c r="AH1115">
        <v>58</v>
      </c>
      <c r="AI1115" t="s">
        <v>136</v>
      </c>
      <c r="AJ1115" t="s">
        <v>68</v>
      </c>
      <c r="AK1115" t="s">
        <v>194</v>
      </c>
      <c r="AL1115" t="s">
        <v>163</v>
      </c>
      <c r="AM1115">
        <v>0</v>
      </c>
      <c r="AN1115">
        <v>2</v>
      </c>
      <c r="AO1115">
        <v>8</v>
      </c>
      <c r="AP1115">
        <v>2</v>
      </c>
      <c r="AQ1115">
        <v>23</v>
      </c>
      <c r="AR1115">
        <v>1</v>
      </c>
      <c r="AS1115" t="s">
        <v>743</v>
      </c>
      <c r="AT1115" t="s">
        <v>93</v>
      </c>
      <c r="AU1115" t="s">
        <v>93</v>
      </c>
      <c r="AV1115" s="1">
        <v>45332</v>
      </c>
      <c r="AW1115" s="116">
        <v>3.5</v>
      </c>
      <c r="AX1115" s="40">
        <f>VLOOKUP(dummy_data!$AU1115,dummy_oppeained!B:C,2,0)</f>
        <v>6</v>
      </c>
      <c r="AY1115" s="22" t="str">
        <f>VLOOKUP(AT1115,dummy_oppeained!B:D,3,0)</f>
        <v>eristav</v>
      </c>
      <c r="AZ1115" s="72">
        <f>VLOOKUP(AS:AS,hinded_abi!B:D,3,0)</f>
        <v>1</v>
      </c>
      <c r="BA1115" s="26">
        <f t="shared" si="51"/>
        <v>6</v>
      </c>
      <c r="BB1115" s="27">
        <f t="shared" si="52"/>
        <v>6</v>
      </c>
      <c r="BC1115" s="96" t="str">
        <f t="shared" si="53"/>
        <v>S00046_49202120698_õppeaine78_45332</v>
      </c>
      <c r="BD1115" s="104">
        <f>COUNTIF($BC$2:BC1115, BC1115)</f>
        <v>1</v>
      </c>
    </row>
    <row r="1116" spans="1:56" x14ac:dyDescent="0.25">
      <c r="A1116" t="s">
        <v>346</v>
      </c>
      <c r="B1116" t="s">
        <v>112</v>
      </c>
      <c r="C1116" t="s">
        <v>113</v>
      </c>
      <c r="D1116" t="s">
        <v>870</v>
      </c>
      <c r="E1116">
        <v>49202120698</v>
      </c>
      <c r="F1116" t="s">
        <v>50</v>
      </c>
      <c r="G1116" t="s">
        <v>262</v>
      </c>
      <c r="H1116" t="s">
        <v>52</v>
      </c>
      <c r="I1116" t="s">
        <v>52</v>
      </c>
      <c r="J1116" t="s">
        <v>115</v>
      </c>
      <c r="K1116" s="1">
        <v>44593</v>
      </c>
      <c r="L1116" t="s">
        <v>53</v>
      </c>
      <c r="M1116" s="1">
        <v>45115</v>
      </c>
      <c r="N1116" t="s">
        <v>299</v>
      </c>
      <c r="O1116" t="s">
        <v>308</v>
      </c>
      <c r="P1116" t="s">
        <v>939</v>
      </c>
      <c r="Q1116" t="s">
        <v>57</v>
      </c>
      <c r="R1116" s="1">
        <v>45253</v>
      </c>
      <c r="S1116" t="s">
        <v>774</v>
      </c>
      <c r="T1116" t="s">
        <v>191</v>
      </c>
      <c r="U1116" t="s">
        <v>176</v>
      </c>
      <c r="V1116" t="s">
        <v>265</v>
      </c>
      <c r="W1116">
        <v>1479</v>
      </c>
      <c r="X1116" t="s">
        <v>62</v>
      </c>
      <c r="Y1116" t="s">
        <v>53</v>
      </c>
      <c r="Z1116">
        <v>3</v>
      </c>
      <c r="AA1116" t="s">
        <v>63</v>
      </c>
      <c r="AB1116" t="s">
        <v>64</v>
      </c>
      <c r="AC1116" t="s">
        <v>84</v>
      </c>
      <c r="AD1116" t="s">
        <v>115</v>
      </c>
      <c r="AE1116" t="s">
        <v>53</v>
      </c>
      <c r="AF1116" t="s">
        <v>180</v>
      </c>
      <c r="AG1116">
        <v>15</v>
      </c>
      <c r="AH1116">
        <v>30</v>
      </c>
      <c r="AI1116" t="s">
        <v>136</v>
      </c>
      <c r="AJ1116" t="s">
        <v>170</v>
      </c>
      <c r="AK1116" t="s">
        <v>194</v>
      </c>
      <c r="AL1116" t="s">
        <v>96</v>
      </c>
      <c r="AM1116">
        <v>0</v>
      </c>
      <c r="AN1116">
        <v>1</v>
      </c>
      <c r="AO1116">
        <v>8</v>
      </c>
      <c r="AP1116">
        <v>2</v>
      </c>
      <c r="AQ1116">
        <v>41</v>
      </c>
      <c r="AR1116">
        <v>1</v>
      </c>
      <c r="AS1116" t="s">
        <v>747</v>
      </c>
      <c r="AT1116" t="s">
        <v>129</v>
      </c>
      <c r="AU1116" t="s">
        <v>129</v>
      </c>
      <c r="AV1116" s="1">
        <v>44449</v>
      </c>
      <c r="AW1116" s="116">
        <v>3.5</v>
      </c>
      <c r="AX1116" s="15">
        <f>VLOOKUP(dummy_data!$AU1116,dummy_oppeained!B:C,2,0)</f>
        <v>3</v>
      </c>
      <c r="AY1116" s="22" t="str">
        <f>VLOOKUP(AT1116,dummy_oppeained!B:D,3,0)</f>
        <v>mitteeristav</v>
      </c>
      <c r="AZ1116" s="72">
        <f>VLOOKUP(AS:AS,hinded_abi!B:D,3,0)</f>
        <v>0</v>
      </c>
      <c r="BA1116" s="26" t="str">
        <f t="shared" si="51"/>
        <v xml:space="preserve"> </v>
      </c>
      <c r="BB1116" s="27">
        <f t="shared" si="52"/>
        <v>0</v>
      </c>
      <c r="BC1116" s="96" t="str">
        <f t="shared" si="53"/>
        <v>S00046_49202120698_õppeaine7_44449</v>
      </c>
      <c r="BD1116" s="104">
        <f>COUNTIF($BC$2:BC1116, BC1116)</f>
        <v>1</v>
      </c>
    </row>
    <row r="1117" spans="1:56" x14ac:dyDescent="0.25">
      <c r="A1117" t="s">
        <v>346</v>
      </c>
      <c r="B1117" t="s">
        <v>112</v>
      </c>
      <c r="C1117" t="s">
        <v>113</v>
      </c>
      <c r="D1117" t="s">
        <v>870</v>
      </c>
      <c r="E1117">
        <v>49202120698</v>
      </c>
      <c r="F1117" t="s">
        <v>50</v>
      </c>
      <c r="G1117" t="s">
        <v>262</v>
      </c>
      <c r="H1117" t="s">
        <v>52</v>
      </c>
      <c r="I1117" t="s">
        <v>52</v>
      </c>
      <c r="J1117" t="s">
        <v>115</v>
      </c>
      <c r="K1117" s="1">
        <v>44593</v>
      </c>
      <c r="L1117" t="s">
        <v>53</v>
      </c>
      <c r="M1117" s="1">
        <v>45115</v>
      </c>
      <c r="N1117" t="s">
        <v>299</v>
      </c>
      <c r="O1117" t="s">
        <v>308</v>
      </c>
      <c r="P1117" t="s">
        <v>939</v>
      </c>
      <c r="Q1117" t="s">
        <v>57</v>
      </c>
      <c r="R1117" s="1">
        <v>45253</v>
      </c>
      <c r="S1117" t="s">
        <v>774</v>
      </c>
      <c r="T1117" t="s">
        <v>191</v>
      </c>
      <c r="U1117" t="s">
        <v>176</v>
      </c>
      <c r="V1117" t="s">
        <v>265</v>
      </c>
      <c r="W1117">
        <v>1479</v>
      </c>
      <c r="X1117" t="s">
        <v>62</v>
      </c>
      <c r="Y1117" t="s">
        <v>53</v>
      </c>
      <c r="Z1117">
        <v>3</v>
      </c>
      <c r="AA1117" t="s">
        <v>63</v>
      </c>
      <c r="AB1117" t="s">
        <v>64</v>
      </c>
      <c r="AC1117" t="s">
        <v>84</v>
      </c>
      <c r="AD1117" t="s">
        <v>115</v>
      </c>
      <c r="AE1117" t="s">
        <v>53</v>
      </c>
      <c r="AF1117" t="s">
        <v>180</v>
      </c>
      <c r="AG1117">
        <v>15</v>
      </c>
      <c r="AH1117">
        <v>30</v>
      </c>
      <c r="AI1117" t="s">
        <v>136</v>
      </c>
      <c r="AJ1117" t="s">
        <v>170</v>
      </c>
      <c r="AK1117" t="s">
        <v>194</v>
      </c>
      <c r="AL1117" t="s">
        <v>96</v>
      </c>
      <c r="AM1117">
        <v>0</v>
      </c>
      <c r="AN1117">
        <v>1</v>
      </c>
      <c r="AO1117">
        <v>8</v>
      </c>
      <c r="AP1117">
        <v>2</v>
      </c>
      <c r="AQ1117">
        <v>41</v>
      </c>
      <c r="AR1117">
        <v>1</v>
      </c>
      <c r="AS1117" t="s">
        <v>739</v>
      </c>
      <c r="AT1117" t="s">
        <v>202</v>
      </c>
      <c r="AU1117" t="s">
        <v>202</v>
      </c>
      <c r="AV1117" s="1">
        <v>45545</v>
      </c>
      <c r="AW1117" s="116">
        <v>3.5</v>
      </c>
      <c r="AX1117" s="40">
        <f>VLOOKUP(dummy_data!$AU1117,dummy_oppeained!B:C,2,0)</f>
        <v>8</v>
      </c>
      <c r="AY1117" s="22" t="str">
        <f>VLOOKUP(AT1117,dummy_oppeained!B:D,3,0)</f>
        <v>eristav</v>
      </c>
      <c r="AZ1117" s="72">
        <f>VLOOKUP(AS:AS,hinded_abi!B:D,3,0)</f>
        <v>3</v>
      </c>
      <c r="BA1117" s="26">
        <f t="shared" si="51"/>
        <v>24</v>
      </c>
      <c r="BB1117" s="27">
        <f t="shared" si="52"/>
        <v>8</v>
      </c>
      <c r="BC1117" s="96" t="str">
        <f t="shared" si="53"/>
        <v>S00046_49202120698_õppeaine9_45545</v>
      </c>
      <c r="BD1117" s="104">
        <f>COUNTIF($BC$2:BC1117, BC1117)</f>
        <v>1</v>
      </c>
    </row>
    <row r="1118" spans="1:56" x14ac:dyDescent="0.25">
      <c r="A1118" t="s">
        <v>346</v>
      </c>
      <c r="B1118" t="s">
        <v>112</v>
      </c>
      <c r="C1118" t="s">
        <v>113</v>
      </c>
      <c r="D1118" t="s">
        <v>870</v>
      </c>
      <c r="E1118">
        <v>49202120698</v>
      </c>
      <c r="F1118" t="s">
        <v>50</v>
      </c>
      <c r="G1118" t="s">
        <v>262</v>
      </c>
      <c r="H1118" t="s">
        <v>52</v>
      </c>
      <c r="I1118" t="s">
        <v>52</v>
      </c>
      <c r="J1118" t="s">
        <v>115</v>
      </c>
      <c r="K1118" s="1">
        <v>44593</v>
      </c>
      <c r="L1118" t="s">
        <v>53</v>
      </c>
      <c r="M1118" s="1">
        <v>45115</v>
      </c>
      <c r="N1118" t="s">
        <v>299</v>
      </c>
      <c r="O1118" t="s">
        <v>308</v>
      </c>
      <c r="P1118" t="s">
        <v>939</v>
      </c>
      <c r="Q1118" t="s">
        <v>57</v>
      </c>
      <c r="R1118" s="1">
        <v>45253</v>
      </c>
      <c r="S1118" t="s">
        <v>774</v>
      </c>
      <c r="T1118" t="s">
        <v>191</v>
      </c>
      <c r="U1118" t="s">
        <v>176</v>
      </c>
      <c r="V1118" t="s">
        <v>265</v>
      </c>
      <c r="W1118">
        <v>1479</v>
      </c>
      <c r="X1118" t="s">
        <v>62</v>
      </c>
      <c r="Y1118" t="s">
        <v>53</v>
      </c>
      <c r="Z1118">
        <v>3</v>
      </c>
      <c r="AA1118" t="s">
        <v>63</v>
      </c>
      <c r="AB1118" t="s">
        <v>64</v>
      </c>
      <c r="AC1118" t="s">
        <v>84</v>
      </c>
      <c r="AD1118" t="s">
        <v>115</v>
      </c>
      <c r="AE1118" t="s">
        <v>53</v>
      </c>
      <c r="AF1118" t="s">
        <v>180</v>
      </c>
      <c r="AG1118">
        <v>15</v>
      </c>
      <c r="AH1118">
        <v>30</v>
      </c>
      <c r="AI1118" t="s">
        <v>136</v>
      </c>
      <c r="AJ1118" t="s">
        <v>170</v>
      </c>
      <c r="AK1118" t="s">
        <v>194</v>
      </c>
      <c r="AL1118" t="s">
        <v>96</v>
      </c>
      <c r="AM1118">
        <v>0</v>
      </c>
      <c r="AN1118">
        <v>1</v>
      </c>
      <c r="AO1118">
        <v>8</v>
      </c>
      <c r="AP1118">
        <v>2</v>
      </c>
      <c r="AQ1118">
        <v>41</v>
      </c>
      <c r="AR1118">
        <v>1</v>
      </c>
      <c r="AS1118" t="s">
        <v>732</v>
      </c>
      <c r="AT1118" t="s">
        <v>82</v>
      </c>
      <c r="AU1118" t="s">
        <v>82</v>
      </c>
      <c r="AV1118" s="1">
        <v>44967</v>
      </c>
      <c r="AW1118" s="116">
        <v>3.5</v>
      </c>
      <c r="AX1118" s="15">
        <f>VLOOKUP(dummy_data!$AU1118,dummy_oppeained!B:C,2,0)</f>
        <v>3</v>
      </c>
      <c r="AY1118" s="22" t="str">
        <f>VLOOKUP(AT1118,dummy_oppeained!B:D,3,0)</f>
        <v>mitteeristav</v>
      </c>
      <c r="AZ1118" s="72" t="str">
        <f>VLOOKUP(AS:AS,hinded_abi!B:D,3,0)</f>
        <v>NULL</v>
      </c>
      <c r="BA1118" s="26" t="str">
        <f t="shared" si="51"/>
        <v xml:space="preserve"> </v>
      </c>
      <c r="BB1118" s="27">
        <f t="shared" si="52"/>
        <v>0</v>
      </c>
      <c r="BC1118" s="96" t="str">
        <f t="shared" si="53"/>
        <v>S00046_49202120698_õppeaine76_44967</v>
      </c>
      <c r="BD1118" s="104">
        <f>COUNTIF($BC$2:BC1118, BC1118)</f>
        <v>1</v>
      </c>
    </row>
    <row r="1119" spans="1:56" x14ac:dyDescent="0.25">
      <c r="A1119" t="s">
        <v>346</v>
      </c>
      <c r="B1119" t="s">
        <v>112</v>
      </c>
      <c r="C1119" t="s">
        <v>113</v>
      </c>
      <c r="D1119" t="s">
        <v>870</v>
      </c>
      <c r="E1119">
        <v>49202120698</v>
      </c>
      <c r="F1119" t="s">
        <v>50</v>
      </c>
      <c r="G1119" t="s">
        <v>262</v>
      </c>
      <c r="H1119" t="s">
        <v>52</v>
      </c>
      <c r="I1119" t="s">
        <v>52</v>
      </c>
      <c r="J1119" t="s">
        <v>115</v>
      </c>
      <c r="K1119" s="1">
        <v>44593</v>
      </c>
      <c r="L1119" t="s">
        <v>53</v>
      </c>
      <c r="M1119" s="1">
        <v>45115</v>
      </c>
      <c r="N1119" t="s">
        <v>299</v>
      </c>
      <c r="O1119" t="s">
        <v>308</v>
      </c>
      <c r="P1119" t="s">
        <v>939</v>
      </c>
      <c r="Q1119" t="s">
        <v>57</v>
      </c>
      <c r="R1119" s="1">
        <v>45253</v>
      </c>
      <c r="S1119" t="s">
        <v>774</v>
      </c>
      <c r="T1119" t="s">
        <v>191</v>
      </c>
      <c r="U1119" t="s">
        <v>176</v>
      </c>
      <c r="V1119" t="s">
        <v>265</v>
      </c>
      <c r="W1119">
        <v>1479</v>
      </c>
      <c r="X1119" t="s">
        <v>62</v>
      </c>
      <c r="Y1119" t="s">
        <v>53</v>
      </c>
      <c r="Z1119">
        <v>3</v>
      </c>
      <c r="AA1119" t="s">
        <v>63</v>
      </c>
      <c r="AB1119" t="s">
        <v>64</v>
      </c>
      <c r="AC1119" t="s">
        <v>84</v>
      </c>
      <c r="AD1119" t="s">
        <v>115</v>
      </c>
      <c r="AE1119" t="s">
        <v>53</v>
      </c>
      <c r="AF1119" t="s">
        <v>180</v>
      </c>
      <c r="AG1119">
        <v>15</v>
      </c>
      <c r="AH1119">
        <v>30</v>
      </c>
      <c r="AI1119" t="s">
        <v>136</v>
      </c>
      <c r="AJ1119" t="s">
        <v>170</v>
      </c>
      <c r="AK1119" t="s">
        <v>194</v>
      </c>
      <c r="AL1119" t="s">
        <v>96</v>
      </c>
      <c r="AM1119">
        <v>0</v>
      </c>
      <c r="AN1119">
        <v>1</v>
      </c>
      <c r="AO1119">
        <v>8</v>
      </c>
      <c r="AP1119">
        <v>2</v>
      </c>
      <c r="AQ1119">
        <v>41</v>
      </c>
      <c r="AR1119">
        <v>1</v>
      </c>
      <c r="AS1119" t="s">
        <v>737</v>
      </c>
      <c r="AT1119" t="s">
        <v>142</v>
      </c>
      <c r="AU1119" t="s">
        <v>142</v>
      </c>
      <c r="AV1119" s="1">
        <v>45332</v>
      </c>
      <c r="AW1119" s="116">
        <v>3.5</v>
      </c>
      <c r="AX1119" s="40">
        <f>VLOOKUP(dummy_data!$AU1119,dummy_oppeained!B:C,2,0)</f>
        <v>5</v>
      </c>
      <c r="AY1119" s="22" t="str">
        <f>VLOOKUP(AT1119,dummy_oppeained!B:D,3,0)</f>
        <v>eristav</v>
      </c>
      <c r="AZ1119" s="72">
        <f>VLOOKUP(AS:AS,hinded_abi!B:D,3,0)</f>
        <v>4</v>
      </c>
      <c r="BA1119" s="26">
        <f t="shared" si="51"/>
        <v>20</v>
      </c>
      <c r="BB1119" s="27">
        <f t="shared" si="52"/>
        <v>5</v>
      </c>
      <c r="BC1119" s="96" t="str">
        <f t="shared" si="53"/>
        <v>S00046_49202120698_õppeaine25_45332</v>
      </c>
      <c r="BD1119" s="104">
        <f>COUNTIF($BC$2:BC1119, BC1119)</f>
        <v>1</v>
      </c>
    </row>
    <row r="1120" spans="1:56" x14ac:dyDescent="0.25">
      <c r="A1120" t="s">
        <v>346</v>
      </c>
      <c r="B1120" t="s">
        <v>112</v>
      </c>
      <c r="C1120" t="s">
        <v>113</v>
      </c>
      <c r="D1120" t="s">
        <v>870</v>
      </c>
      <c r="E1120">
        <v>49202120698</v>
      </c>
      <c r="F1120" t="s">
        <v>50</v>
      </c>
      <c r="G1120" t="s">
        <v>262</v>
      </c>
      <c r="H1120" t="s">
        <v>52</v>
      </c>
      <c r="I1120" t="s">
        <v>52</v>
      </c>
      <c r="J1120" t="s">
        <v>115</v>
      </c>
      <c r="K1120" s="1">
        <v>44593</v>
      </c>
      <c r="L1120" t="s">
        <v>53</v>
      </c>
      <c r="M1120" s="1">
        <v>45115</v>
      </c>
      <c r="N1120" t="s">
        <v>299</v>
      </c>
      <c r="O1120" t="s">
        <v>308</v>
      </c>
      <c r="P1120" t="s">
        <v>939</v>
      </c>
      <c r="Q1120" t="s">
        <v>57</v>
      </c>
      <c r="R1120" s="1">
        <v>45253</v>
      </c>
      <c r="S1120" t="s">
        <v>774</v>
      </c>
      <c r="T1120" t="s">
        <v>191</v>
      </c>
      <c r="U1120" t="s">
        <v>176</v>
      </c>
      <c r="V1120" t="s">
        <v>265</v>
      </c>
      <c r="W1120">
        <v>1479</v>
      </c>
      <c r="X1120" t="s">
        <v>62</v>
      </c>
      <c r="Y1120" t="s">
        <v>53</v>
      </c>
      <c r="Z1120">
        <v>3</v>
      </c>
      <c r="AA1120" t="s">
        <v>63</v>
      </c>
      <c r="AB1120" t="s">
        <v>64</v>
      </c>
      <c r="AC1120" t="s">
        <v>84</v>
      </c>
      <c r="AD1120" t="s">
        <v>115</v>
      </c>
      <c r="AE1120" t="s">
        <v>53</v>
      </c>
      <c r="AF1120" t="s">
        <v>180</v>
      </c>
      <c r="AG1120">
        <v>15</v>
      </c>
      <c r="AH1120">
        <v>30</v>
      </c>
      <c r="AI1120" t="s">
        <v>136</v>
      </c>
      <c r="AJ1120" t="s">
        <v>170</v>
      </c>
      <c r="AK1120" t="s">
        <v>194</v>
      </c>
      <c r="AL1120" t="s">
        <v>96</v>
      </c>
      <c r="AM1120">
        <v>0</v>
      </c>
      <c r="AN1120">
        <v>1</v>
      </c>
      <c r="AO1120">
        <v>8</v>
      </c>
      <c r="AP1120">
        <v>2</v>
      </c>
      <c r="AQ1120">
        <v>41</v>
      </c>
      <c r="AR1120">
        <v>1</v>
      </c>
      <c r="AS1120" t="s">
        <v>734</v>
      </c>
      <c r="AT1120" t="s">
        <v>217</v>
      </c>
      <c r="AU1120" t="s">
        <v>217</v>
      </c>
      <c r="AV1120" s="1">
        <v>44814</v>
      </c>
      <c r="AW1120" s="116">
        <v>3.5</v>
      </c>
      <c r="AX1120" s="15">
        <f>VLOOKUP(dummy_data!$AU1120,dummy_oppeained!B:C,2,0)</f>
        <v>3</v>
      </c>
      <c r="AY1120" s="22" t="str">
        <f>VLOOKUP(AT1120,dummy_oppeained!B:D,3,0)</f>
        <v>mitteeristav</v>
      </c>
      <c r="AZ1120" s="72" t="str">
        <f>VLOOKUP(AS:AS,hinded_abi!B:D,3,0)</f>
        <v>NULL</v>
      </c>
      <c r="BA1120" s="26" t="str">
        <f t="shared" si="51"/>
        <v xml:space="preserve"> </v>
      </c>
      <c r="BB1120" s="27">
        <f t="shared" si="52"/>
        <v>0</v>
      </c>
      <c r="BC1120" s="96" t="str">
        <f t="shared" si="53"/>
        <v>S00046_49202120698_õppeaine49_44814</v>
      </c>
      <c r="BD1120" s="104">
        <f>COUNTIF($BC$2:BC1120, BC1120)</f>
        <v>1</v>
      </c>
    </row>
    <row r="1121" spans="1:56" x14ac:dyDescent="0.25">
      <c r="A1121" t="s">
        <v>346</v>
      </c>
      <c r="B1121" t="s">
        <v>112</v>
      </c>
      <c r="C1121" t="s">
        <v>113</v>
      </c>
      <c r="D1121" t="s">
        <v>870</v>
      </c>
      <c r="E1121">
        <v>49202120698</v>
      </c>
      <c r="F1121" t="s">
        <v>50</v>
      </c>
      <c r="G1121" t="s">
        <v>262</v>
      </c>
      <c r="H1121" t="s">
        <v>52</v>
      </c>
      <c r="I1121" t="s">
        <v>52</v>
      </c>
      <c r="J1121" t="s">
        <v>115</v>
      </c>
      <c r="K1121" s="1">
        <v>44593</v>
      </c>
      <c r="L1121" t="s">
        <v>53</v>
      </c>
      <c r="M1121" s="1">
        <v>45115</v>
      </c>
      <c r="N1121" t="s">
        <v>299</v>
      </c>
      <c r="O1121" t="s">
        <v>308</v>
      </c>
      <c r="P1121" t="s">
        <v>939</v>
      </c>
      <c r="Q1121" t="s">
        <v>57</v>
      </c>
      <c r="R1121" s="1">
        <v>45253</v>
      </c>
      <c r="S1121" t="s">
        <v>774</v>
      </c>
      <c r="T1121" t="s">
        <v>191</v>
      </c>
      <c r="U1121" t="s">
        <v>176</v>
      </c>
      <c r="V1121" t="s">
        <v>265</v>
      </c>
      <c r="W1121">
        <v>1479</v>
      </c>
      <c r="X1121" t="s">
        <v>62</v>
      </c>
      <c r="Y1121" t="s">
        <v>53</v>
      </c>
      <c r="Z1121">
        <v>3</v>
      </c>
      <c r="AA1121" t="s">
        <v>63</v>
      </c>
      <c r="AB1121" t="s">
        <v>64</v>
      </c>
      <c r="AC1121" t="s">
        <v>84</v>
      </c>
      <c r="AD1121" t="s">
        <v>115</v>
      </c>
      <c r="AE1121" t="s">
        <v>53</v>
      </c>
      <c r="AF1121" t="s">
        <v>180</v>
      </c>
      <c r="AG1121">
        <v>15</v>
      </c>
      <c r="AH1121">
        <v>30</v>
      </c>
      <c r="AI1121" t="s">
        <v>136</v>
      </c>
      <c r="AJ1121" t="s">
        <v>170</v>
      </c>
      <c r="AK1121" t="s">
        <v>194</v>
      </c>
      <c r="AL1121" t="s">
        <v>96</v>
      </c>
      <c r="AM1121">
        <v>0</v>
      </c>
      <c r="AN1121">
        <v>1</v>
      </c>
      <c r="AO1121">
        <v>8</v>
      </c>
      <c r="AP1121">
        <v>2</v>
      </c>
      <c r="AQ1121">
        <v>41</v>
      </c>
      <c r="AR1121">
        <v>1</v>
      </c>
      <c r="AS1121" t="s">
        <v>747</v>
      </c>
      <c r="AT1121" t="s">
        <v>183</v>
      </c>
      <c r="AU1121" t="s">
        <v>183</v>
      </c>
      <c r="AV1121" s="1">
        <v>44449</v>
      </c>
      <c r="AW1121" s="116">
        <v>3.5</v>
      </c>
      <c r="AX1121" s="40">
        <f>VLOOKUP(dummy_data!$AU1121,dummy_oppeained!B:C,2,0)</f>
        <v>3</v>
      </c>
      <c r="AY1121" s="22" t="str">
        <f>VLOOKUP(AT1121,dummy_oppeained!B:D,3,0)</f>
        <v>mitteeristav</v>
      </c>
      <c r="AZ1121" s="72">
        <f>VLOOKUP(AS:AS,hinded_abi!B:D,3,0)</f>
        <v>0</v>
      </c>
      <c r="BA1121" s="26" t="str">
        <f t="shared" si="51"/>
        <v xml:space="preserve"> </v>
      </c>
      <c r="BB1121" s="27">
        <f t="shared" si="52"/>
        <v>0</v>
      </c>
      <c r="BC1121" s="96" t="str">
        <f t="shared" si="53"/>
        <v>S00046_49202120698_õppeaine57_44449</v>
      </c>
      <c r="BD1121" s="104">
        <f>COUNTIF($BC$2:BC1121, BC1121)</f>
        <v>1</v>
      </c>
    </row>
    <row r="1122" spans="1:56" x14ac:dyDescent="0.25">
      <c r="A1122" t="s">
        <v>346</v>
      </c>
      <c r="B1122" t="s">
        <v>112</v>
      </c>
      <c r="C1122" t="s">
        <v>113</v>
      </c>
      <c r="D1122" t="s">
        <v>870</v>
      </c>
      <c r="E1122">
        <v>49202120698</v>
      </c>
      <c r="F1122" t="s">
        <v>50</v>
      </c>
      <c r="G1122" t="s">
        <v>262</v>
      </c>
      <c r="H1122" t="s">
        <v>52</v>
      </c>
      <c r="I1122" t="s">
        <v>52</v>
      </c>
      <c r="J1122" t="s">
        <v>115</v>
      </c>
      <c r="K1122" s="1">
        <v>44593</v>
      </c>
      <c r="L1122" t="s">
        <v>53</v>
      </c>
      <c r="M1122" s="1">
        <v>45115</v>
      </c>
      <c r="N1122" t="s">
        <v>299</v>
      </c>
      <c r="O1122" t="s">
        <v>308</v>
      </c>
      <c r="P1122" t="s">
        <v>939</v>
      </c>
      <c r="Q1122" t="s">
        <v>57</v>
      </c>
      <c r="R1122" s="1">
        <v>45253</v>
      </c>
      <c r="S1122" t="s">
        <v>774</v>
      </c>
      <c r="T1122" t="s">
        <v>191</v>
      </c>
      <c r="U1122" t="s">
        <v>176</v>
      </c>
      <c r="V1122" t="s">
        <v>265</v>
      </c>
      <c r="W1122">
        <v>1479</v>
      </c>
      <c r="X1122" t="s">
        <v>62</v>
      </c>
      <c r="Y1122" t="s">
        <v>53</v>
      </c>
      <c r="Z1122">
        <v>3</v>
      </c>
      <c r="AA1122" t="s">
        <v>63</v>
      </c>
      <c r="AB1122" t="s">
        <v>64</v>
      </c>
      <c r="AC1122" t="s">
        <v>84</v>
      </c>
      <c r="AD1122" t="s">
        <v>115</v>
      </c>
      <c r="AE1122" t="s">
        <v>53</v>
      </c>
      <c r="AF1122" t="s">
        <v>180</v>
      </c>
      <c r="AG1122">
        <v>15</v>
      </c>
      <c r="AH1122">
        <v>30</v>
      </c>
      <c r="AI1122" t="s">
        <v>136</v>
      </c>
      <c r="AJ1122" t="s">
        <v>170</v>
      </c>
      <c r="AK1122" t="s">
        <v>194</v>
      </c>
      <c r="AL1122" t="s">
        <v>96</v>
      </c>
      <c r="AM1122">
        <v>0</v>
      </c>
      <c r="AN1122">
        <v>1</v>
      </c>
      <c r="AO1122">
        <v>8</v>
      </c>
      <c r="AP1122">
        <v>2</v>
      </c>
      <c r="AQ1122">
        <v>41</v>
      </c>
      <c r="AR1122">
        <v>1</v>
      </c>
      <c r="AS1122" t="s">
        <v>745</v>
      </c>
      <c r="AT1122" t="s">
        <v>89</v>
      </c>
      <c r="AU1122" t="s">
        <v>89</v>
      </c>
      <c r="AV1122" s="1">
        <v>44237</v>
      </c>
      <c r="AW1122" s="116">
        <v>3.5</v>
      </c>
      <c r="AX1122" s="15">
        <f>VLOOKUP(dummy_data!$AU1122,dummy_oppeained!B:C,2,0)</f>
        <v>5</v>
      </c>
      <c r="AY1122" s="22" t="str">
        <f>VLOOKUP(AT1122,dummy_oppeained!B:D,3,0)</f>
        <v>eristav</v>
      </c>
      <c r="AZ1122" s="72">
        <f>VLOOKUP(AS:AS,hinded_abi!B:D,3,0)</f>
        <v>0</v>
      </c>
      <c r="BA1122" s="26">
        <f t="shared" si="51"/>
        <v>0</v>
      </c>
      <c r="BB1122" s="27">
        <f t="shared" si="52"/>
        <v>5</v>
      </c>
      <c r="BC1122" s="96" t="str">
        <f t="shared" si="53"/>
        <v>S00046_49202120698_õppeaine39_44237</v>
      </c>
      <c r="BD1122" s="104">
        <f>COUNTIF($BC$2:BC1122, BC1122)</f>
        <v>1</v>
      </c>
    </row>
    <row r="1123" spans="1:56" x14ac:dyDescent="0.25">
      <c r="A1123" t="s">
        <v>346</v>
      </c>
      <c r="B1123" t="s">
        <v>112</v>
      </c>
      <c r="C1123" t="s">
        <v>113</v>
      </c>
      <c r="D1123" t="s">
        <v>870</v>
      </c>
      <c r="E1123">
        <v>49202120698</v>
      </c>
      <c r="F1123" t="s">
        <v>50</v>
      </c>
      <c r="G1123" t="s">
        <v>262</v>
      </c>
      <c r="H1123" t="s">
        <v>52</v>
      </c>
      <c r="I1123" t="s">
        <v>52</v>
      </c>
      <c r="J1123" t="s">
        <v>115</v>
      </c>
      <c r="K1123" s="1">
        <v>44593</v>
      </c>
      <c r="L1123" t="s">
        <v>53</v>
      </c>
      <c r="M1123" s="1">
        <v>45115</v>
      </c>
      <c r="N1123" t="s">
        <v>299</v>
      </c>
      <c r="O1123" t="s">
        <v>308</v>
      </c>
      <c r="P1123" t="s">
        <v>939</v>
      </c>
      <c r="Q1123" t="s">
        <v>57</v>
      </c>
      <c r="R1123" s="1">
        <v>45253</v>
      </c>
      <c r="S1123" t="s">
        <v>774</v>
      </c>
      <c r="T1123" t="s">
        <v>191</v>
      </c>
      <c r="U1123" t="s">
        <v>176</v>
      </c>
      <c r="V1123" t="s">
        <v>265</v>
      </c>
      <c r="W1123">
        <v>1479</v>
      </c>
      <c r="X1123" t="s">
        <v>62</v>
      </c>
      <c r="Y1123" t="s">
        <v>53</v>
      </c>
      <c r="Z1123">
        <v>4</v>
      </c>
      <c r="AA1123" t="s">
        <v>63</v>
      </c>
      <c r="AB1123" t="s">
        <v>64</v>
      </c>
      <c r="AC1123" t="s">
        <v>122</v>
      </c>
      <c r="AD1123" t="s">
        <v>115</v>
      </c>
      <c r="AE1123" t="s">
        <v>53</v>
      </c>
      <c r="AF1123" t="s">
        <v>180</v>
      </c>
      <c r="AG1123">
        <v>15</v>
      </c>
      <c r="AH1123">
        <v>42</v>
      </c>
      <c r="AI1123" t="s">
        <v>136</v>
      </c>
      <c r="AJ1123" t="s">
        <v>69</v>
      </c>
      <c r="AK1123" t="s">
        <v>194</v>
      </c>
      <c r="AL1123" t="s">
        <v>163</v>
      </c>
      <c r="AM1123">
        <v>0</v>
      </c>
      <c r="AN1123">
        <v>1</v>
      </c>
      <c r="AO1123">
        <v>8</v>
      </c>
      <c r="AP1123">
        <v>8</v>
      </c>
      <c r="AQ1123">
        <v>50</v>
      </c>
      <c r="AR1123">
        <v>1</v>
      </c>
      <c r="AS1123" t="s">
        <v>741</v>
      </c>
      <c r="AT1123" t="s">
        <v>221</v>
      </c>
      <c r="AU1123" t="s">
        <v>221</v>
      </c>
      <c r="AV1123" s="1">
        <v>44967</v>
      </c>
      <c r="AW1123" s="116">
        <v>3.5</v>
      </c>
      <c r="AX1123" s="40">
        <f>VLOOKUP(dummy_data!$AU1123,dummy_oppeained!B:C,2,0)</f>
        <v>6</v>
      </c>
      <c r="AY1123" s="22" t="str">
        <f>VLOOKUP(AT1123,dummy_oppeained!B:D,3,0)</f>
        <v>eristav</v>
      </c>
      <c r="AZ1123" s="72">
        <f>VLOOKUP(AS:AS,hinded_abi!B:D,3,0)</f>
        <v>2</v>
      </c>
      <c r="BA1123" s="26">
        <f t="shared" si="51"/>
        <v>12</v>
      </c>
      <c r="BB1123" s="27">
        <f t="shared" si="52"/>
        <v>6</v>
      </c>
      <c r="BC1123" s="96" t="str">
        <f t="shared" si="53"/>
        <v>S00046_49202120698_õppeaine83_44967</v>
      </c>
      <c r="BD1123" s="104">
        <f>COUNTIF($BC$2:BC1123, BC1123)</f>
        <v>1</v>
      </c>
    </row>
    <row r="1124" spans="1:56" x14ac:dyDescent="0.25">
      <c r="A1124" t="s">
        <v>346</v>
      </c>
      <c r="B1124" t="s">
        <v>112</v>
      </c>
      <c r="C1124" t="s">
        <v>113</v>
      </c>
      <c r="D1124" t="s">
        <v>870</v>
      </c>
      <c r="E1124">
        <v>49202120698</v>
      </c>
      <c r="F1124" t="s">
        <v>50</v>
      </c>
      <c r="G1124" t="s">
        <v>262</v>
      </c>
      <c r="H1124" t="s">
        <v>52</v>
      </c>
      <c r="I1124" t="s">
        <v>52</v>
      </c>
      <c r="J1124" t="s">
        <v>115</v>
      </c>
      <c r="K1124" s="1">
        <v>44593</v>
      </c>
      <c r="L1124" t="s">
        <v>53</v>
      </c>
      <c r="M1124" s="1">
        <v>45115</v>
      </c>
      <c r="N1124" t="s">
        <v>299</v>
      </c>
      <c r="O1124" t="s">
        <v>308</v>
      </c>
      <c r="P1124" t="s">
        <v>939</v>
      </c>
      <c r="Q1124" t="s">
        <v>57</v>
      </c>
      <c r="R1124" s="1">
        <v>45253</v>
      </c>
      <c r="S1124" t="s">
        <v>774</v>
      </c>
      <c r="T1124" t="s">
        <v>191</v>
      </c>
      <c r="U1124" t="s">
        <v>176</v>
      </c>
      <c r="V1124" t="s">
        <v>265</v>
      </c>
      <c r="W1124">
        <v>1479</v>
      </c>
      <c r="X1124" t="s">
        <v>62</v>
      </c>
      <c r="Y1124" t="s">
        <v>53</v>
      </c>
      <c r="Z1124">
        <v>4</v>
      </c>
      <c r="AA1124" t="s">
        <v>63</v>
      </c>
      <c r="AB1124" t="s">
        <v>64</v>
      </c>
      <c r="AC1124" t="s">
        <v>122</v>
      </c>
      <c r="AD1124" t="s">
        <v>115</v>
      </c>
      <c r="AE1124" t="s">
        <v>53</v>
      </c>
      <c r="AF1124" t="s">
        <v>180</v>
      </c>
      <c r="AG1124">
        <v>15</v>
      </c>
      <c r="AH1124">
        <v>42</v>
      </c>
      <c r="AI1124" t="s">
        <v>136</v>
      </c>
      <c r="AJ1124" t="s">
        <v>69</v>
      </c>
      <c r="AK1124" t="s">
        <v>194</v>
      </c>
      <c r="AL1124" t="s">
        <v>163</v>
      </c>
      <c r="AM1124">
        <v>0</v>
      </c>
      <c r="AN1124">
        <v>1</v>
      </c>
      <c r="AO1124">
        <v>8</v>
      </c>
      <c r="AP1124">
        <v>8</v>
      </c>
      <c r="AQ1124">
        <v>50</v>
      </c>
      <c r="AR1124">
        <v>1</v>
      </c>
      <c r="AS1124" t="s">
        <v>741</v>
      </c>
      <c r="AT1124" t="s">
        <v>224</v>
      </c>
      <c r="AU1124" t="s">
        <v>224</v>
      </c>
      <c r="AV1124" s="1">
        <v>45332</v>
      </c>
      <c r="AW1124" s="116">
        <v>3.5</v>
      </c>
      <c r="AX1124" s="15">
        <f>VLOOKUP(dummy_data!$AU1124,dummy_oppeained!B:C,2,0)</f>
        <v>5</v>
      </c>
      <c r="AY1124" s="22" t="str">
        <f>VLOOKUP(AT1124,dummy_oppeained!B:D,3,0)</f>
        <v>eristav</v>
      </c>
      <c r="AZ1124" s="72">
        <f>VLOOKUP(AS:AS,hinded_abi!B:D,3,0)</f>
        <v>2</v>
      </c>
      <c r="BA1124" s="26">
        <f t="shared" si="51"/>
        <v>10</v>
      </c>
      <c r="BB1124" s="27">
        <f t="shared" si="52"/>
        <v>5</v>
      </c>
      <c r="BC1124" s="96" t="str">
        <f t="shared" si="53"/>
        <v>S00046_49202120698_õppeaine40_45332</v>
      </c>
      <c r="BD1124" s="104">
        <f>COUNTIF($BC$2:BC1124, BC1124)</f>
        <v>1</v>
      </c>
    </row>
    <row r="1125" spans="1:56" x14ac:dyDescent="0.25">
      <c r="A1125" t="s">
        <v>346</v>
      </c>
      <c r="B1125" t="s">
        <v>112</v>
      </c>
      <c r="C1125" t="s">
        <v>113</v>
      </c>
      <c r="D1125" t="s">
        <v>870</v>
      </c>
      <c r="E1125">
        <v>49202120698</v>
      </c>
      <c r="F1125" t="s">
        <v>50</v>
      </c>
      <c r="G1125" t="s">
        <v>262</v>
      </c>
      <c r="H1125" t="s">
        <v>52</v>
      </c>
      <c r="I1125" t="s">
        <v>52</v>
      </c>
      <c r="J1125" t="s">
        <v>115</v>
      </c>
      <c r="K1125" s="1">
        <v>44593</v>
      </c>
      <c r="L1125" t="s">
        <v>53</v>
      </c>
      <c r="M1125" s="1">
        <v>45115</v>
      </c>
      <c r="N1125" t="s">
        <v>299</v>
      </c>
      <c r="O1125" t="s">
        <v>308</v>
      </c>
      <c r="P1125" t="s">
        <v>939</v>
      </c>
      <c r="Q1125" t="s">
        <v>57</v>
      </c>
      <c r="R1125" s="1">
        <v>45253</v>
      </c>
      <c r="S1125" t="s">
        <v>774</v>
      </c>
      <c r="T1125" t="s">
        <v>191</v>
      </c>
      <c r="U1125" t="s">
        <v>176</v>
      </c>
      <c r="V1125" t="s">
        <v>265</v>
      </c>
      <c r="W1125">
        <v>1479</v>
      </c>
      <c r="X1125" t="s">
        <v>62</v>
      </c>
      <c r="Y1125" t="s">
        <v>53</v>
      </c>
      <c r="Z1125">
        <v>4</v>
      </c>
      <c r="AA1125" t="s">
        <v>63</v>
      </c>
      <c r="AB1125" t="s">
        <v>64</v>
      </c>
      <c r="AC1125" t="s">
        <v>122</v>
      </c>
      <c r="AD1125" t="s">
        <v>115</v>
      </c>
      <c r="AE1125" t="s">
        <v>53</v>
      </c>
      <c r="AF1125" t="s">
        <v>180</v>
      </c>
      <c r="AG1125">
        <v>15</v>
      </c>
      <c r="AH1125">
        <v>42</v>
      </c>
      <c r="AI1125" t="s">
        <v>136</v>
      </c>
      <c r="AJ1125" t="s">
        <v>69</v>
      </c>
      <c r="AK1125" t="s">
        <v>194</v>
      </c>
      <c r="AL1125" t="s">
        <v>163</v>
      </c>
      <c r="AM1125">
        <v>0</v>
      </c>
      <c r="AN1125">
        <v>1</v>
      </c>
      <c r="AO1125">
        <v>8</v>
      </c>
      <c r="AP1125">
        <v>8</v>
      </c>
      <c r="AQ1125">
        <v>50</v>
      </c>
      <c r="AR1125">
        <v>1</v>
      </c>
      <c r="AS1125" t="s">
        <v>732</v>
      </c>
      <c r="AT1125" t="s">
        <v>101</v>
      </c>
      <c r="AU1125" t="s">
        <v>101</v>
      </c>
      <c r="AV1125" s="1">
        <v>44449</v>
      </c>
      <c r="AW1125" s="116">
        <v>3.5</v>
      </c>
      <c r="AX1125" s="40">
        <f>VLOOKUP(dummy_data!$AU1125,dummy_oppeained!B:C,2,0)</f>
        <v>3</v>
      </c>
      <c r="AY1125" s="22" t="str">
        <f>VLOOKUP(AT1125,dummy_oppeained!B:D,3,0)</f>
        <v>mitteeristav</v>
      </c>
      <c r="AZ1125" s="72" t="str">
        <f>VLOOKUP(AS:AS,hinded_abi!B:D,3,0)</f>
        <v>NULL</v>
      </c>
      <c r="BA1125" s="26" t="str">
        <f t="shared" si="51"/>
        <v xml:space="preserve"> </v>
      </c>
      <c r="BB1125" s="27">
        <f t="shared" si="52"/>
        <v>0</v>
      </c>
      <c r="BC1125" s="96" t="str">
        <f t="shared" si="53"/>
        <v>S00046_49202120698_õppeaine15_44449</v>
      </c>
      <c r="BD1125" s="104">
        <f>COUNTIF($BC$2:BC1125, BC1125)</f>
        <v>1</v>
      </c>
    </row>
    <row r="1126" spans="1:56" x14ac:dyDescent="0.25">
      <c r="A1126" t="s">
        <v>346</v>
      </c>
      <c r="B1126" t="s">
        <v>112</v>
      </c>
      <c r="C1126" t="s">
        <v>113</v>
      </c>
      <c r="D1126" t="s">
        <v>870</v>
      </c>
      <c r="E1126">
        <v>49202120698</v>
      </c>
      <c r="F1126" t="s">
        <v>50</v>
      </c>
      <c r="G1126" t="s">
        <v>262</v>
      </c>
      <c r="H1126" t="s">
        <v>52</v>
      </c>
      <c r="I1126" t="s">
        <v>52</v>
      </c>
      <c r="J1126" t="s">
        <v>115</v>
      </c>
      <c r="K1126" s="1">
        <v>44593</v>
      </c>
      <c r="L1126" t="s">
        <v>53</v>
      </c>
      <c r="M1126" s="1">
        <v>45115</v>
      </c>
      <c r="N1126" t="s">
        <v>299</v>
      </c>
      <c r="O1126" t="s">
        <v>308</v>
      </c>
      <c r="P1126" t="s">
        <v>939</v>
      </c>
      <c r="Q1126" t="s">
        <v>57</v>
      </c>
      <c r="R1126" s="1">
        <v>45253</v>
      </c>
      <c r="S1126" t="s">
        <v>774</v>
      </c>
      <c r="T1126" t="s">
        <v>191</v>
      </c>
      <c r="U1126" t="s">
        <v>176</v>
      </c>
      <c r="V1126" t="s">
        <v>265</v>
      </c>
      <c r="W1126">
        <v>1479</v>
      </c>
      <c r="X1126" t="s">
        <v>62</v>
      </c>
      <c r="Y1126" t="s">
        <v>53</v>
      </c>
      <c r="Z1126">
        <v>4</v>
      </c>
      <c r="AA1126" t="s">
        <v>63</v>
      </c>
      <c r="AB1126" t="s">
        <v>64</v>
      </c>
      <c r="AC1126" t="s">
        <v>122</v>
      </c>
      <c r="AD1126" t="s">
        <v>115</v>
      </c>
      <c r="AE1126" t="s">
        <v>53</v>
      </c>
      <c r="AF1126" t="s">
        <v>180</v>
      </c>
      <c r="AG1126">
        <v>15</v>
      </c>
      <c r="AH1126">
        <v>42</v>
      </c>
      <c r="AI1126" t="s">
        <v>136</v>
      </c>
      <c r="AJ1126" t="s">
        <v>69</v>
      </c>
      <c r="AK1126" t="s">
        <v>194</v>
      </c>
      <c r="AL1126" t="s">
        <v>163</v>
      </c>
      <c r="AM1126">
        <v>0</v>
      </c>
      <c r="AN1126">
        <v>1</v>
      </c>
      <c r="AO1126">
        <v>8</v>
      </c>
      <c r="AP1126">
        <v>8</v>
      </c>
      <c r="AQ1126">
        <v>50</v>
      </c>
      <c r="AR1126">
        <v>1</v>
      </c>
      <c r="AS1126" t="s">
        <v>741</v>
      </c>
      <c r="AT1126" t="s">
        <v>71</v>
      </c>
      <c r="AU1126" t="s">
        <v>71</v>
      </c>
      <c r="AV1126" s="1">
        <v>44814</v>
      </c>
      <c r="AW1126" s="116">
        <v>3.5</v>
      </c>
      <c r="AX1126" s="15">
        <f>VLOOKUP(dummy_data!$AU1126,dummy_oppeained!B:C,2,0)</f>
        <v>6</v>
      </c>
      <c r="AY1126" s="22" t="str">
        <f>VLOOKUP(AT1126,dummy_oppeained!B:D,3,0)</f>
        <v>eristav</v>
      </c>
      <c r="AZ1126" s="72">
        <f>VLOOKUP(AS:AS,hinded_abi!B:D,3,0)</f>
        <v>2</v>
      </c>
      <c r="BA1126" s="26">
        <f t="shared" si="51"/>
        <v>12</v>
      </c>
      <c r="BB1126" s="27">
        <f t="shared" si="52"/>
        <v>6</v>
      </c>
      <c r="BC1126" s="96" t="str">
        <f t="shared" si="53"/>
        <v>S00046_49202120698_õppeaine22_44814</v>
      </c>
      <c r="BD1126" s="104">
        <f>COUNTIF($BC$2:BC1126, BC1126)</f>
        <v>1</v>
      </c>
    </row>
    <row r="1127" spans="1:56" x14ac:dyDescent="0.25">
      <c r="A1127" t="s">
        <v>346</v>
      </c>
      <c r="B1127" t="s">
        <v>112</v>
      </c>
      <c r="C1127" t="s">
        <v>113</v>
      </c>
      <c r="D1127" t="s">
        <v>870</v>
      </c>
      <c r="E1127">
        <v>49202120698</v>
      </c>
      <c r="F1127" t="s">
        <v>50</v>
      </c>
      <c r="G1127" t="s">
        <v>262</v>
      </c>
      <c r="H1127" t="s">
        <v>52</v>
      </c>
      <c r="I1127" t="s">
        <v>52</v>
      </c>
      <c r="J1127" t="s">
        <v>115</v>
      </c>
      <c r="K1127" s="1">
        <v>44593</v>
      </c>
      <c r="L1127" t="s">
        <v>53</v>
      </c>
      <c r="M1127" s="1">
        <v>45115</v>
      </c>
      <c r="N1127" t="s">
        <v>299</v>
      </c>
      <c r="O1127" t="s">
        <v>308</v>
      </c>
      <c r="P1127" t="s">
        <v>939</v>
      </c>
      <c r="Q1127" t="s">
        <v>57</v>
      </c>
      <c r="R1127" s="1">
        <v>45253</v>
      </c>
      <c r="S1127" t="s">
        <v>774</v>
      </c>
      <c r="T1127" t="s">
        <v>191</v>
      </c>
      <c r="U1127" t="s">
        <v>176</v>
      </c>
      <c r="V1127" t="s">
        <v>265</v>
      </c>
      <c r="W1127">
        <v>1479</v>
      </c>
      <c r="X1127" t="s">
        <v>62</v>
      </c>
      <c r="Y1127" t="s">
        <v>53</v>
      </c>
      <c r="Z1127">
        <v>4</v>
      </c>
      <c r="AA1127" t="s">
        <v>63</v>
      </c>
      <c r="AB1127" t="s">
        <v>64</v>
      </c>
      <c r="AC1127" t="s">
        <v>122</v>
      </c>
      <c r="AD1127" t="s">
        <v>115</v>
      </c>
      <c r="AE1127" t="s">
        <v>53</v>
      </c>
      <c r="AF1127" t="s">
        <v>180</v>
      </c>
      <c r="AG1127">
        <v>15</v>
      </c>
      <c r="AH1127">
        <v>42</v>
      </c>
      <c r="AI1127" t="s">
        <v>136</v>
      </c>
      <c r="AJ1127" t="s">
        <v>69</v>
      </c>
      <c r="AK1127" t="s">
        <v>194</v>
      </c>
      <c r="AL1127" t="s">
        <v>163</v>
      </c>
      <c r="AM1127">
        <v>0</v>
      </c>
      <c r="AN1127">
        <v>1</v>
      </c>
      <c r="AO1127">
        <v>8</v>
      </c>
      <c r="AP1127">
        <v>8</v>
      </c>
      <c r="AQ1127">
        <v>50</v>
      </c>
      <c r="AR1127">
        <v>1</v>
      </c>
      <c r="AS1127" t="s">
        <v>736</v>
      </c>
      <c r="AT1127" t="s">
        <v>131</v>
      </c>
      <c r="AU1127" t="s">
        <v>131</v>
      </c>
      <c r="AV1127" s="1">
        <v>44084</v>
      </c>
      <c r="AW1127" s="116">
        <v>3.5</v>
      </c>
      <c r="AX1127" s="40">
        <f>VLOOKUP(dummy_data!$AU1127,dummy_oppeained!B:C,2,0)</f>
        <v>9</v>
      </c>
      <c r="AY1127" s="22" t="str">
        <f>VLOOKUP(AT1127,dummy_oppeained!B:D,3,0)</f>
        <v>eristav</v>
      </c>
      <c r="AZ1127" s="72">
        <f>VLOOKUP(AS:AS,hinded_abi!B:D,3,0)</f>
        <v>5</v>
      </c>
      <c r="BA1127" s="26">
        <f t="shared" si="51"/>
        <v>45</v>
      </c>
      <c r="BB1127" s="27">
        <f t="shared" si="52"/>
        <v>9</v>
      </c>
      <c r="BC1127" s="96" t="str">
        <f t="shared" si="53"/>
        <v>S00046_49202120698_õppeaine38_44084</v>
      </c>
      <c r="BD1127" s="104">
        <f>COUNTIF($BC$2:BC1127, BC1127)</f>
        <v>1</v>
      </c>
    </row>
    <row r="1128" spans="1:56" x14ac:dyDescent="0.25">
      <c r="A1128" t="s">
        <v>346</v>
      </c>
      <c r="B1128" t="s">
        <v>112</v>
      </c>
      <c r="C1128" t="s">
        <v>113</v>
      </c>
      <c r="D1128" t="s">
        <v>870</v>
      </c>
      <c r="E1128">
        <v>49202120698</v>
      </c>
      <c r="F1128" t="s">
        <v>50</v>
      </c>
      <c r="G1128" t="s">
        <v>262</v>
      </c>
      <c r="H1128" t="s">
        <v>52</v>
      </c>
      <c r="I1128" t="s">
        <v>52</v>
      </c>
      <c r="J1128" t="s">
        <v>115</v>
      </c>
      <c r="K1128" s="1">
        <v>44593</v>
      </c>
      <c r="L1128" t="s">
        <v>53</v>
      </c>
      <c r="M1128" s="1">
        <v>45115</v>
      </c>
      <c r="N1128" t="s">
        <v>299</v>
      </c>
      <c r="O1128" t="s">
        <v>308</v>
      </c>
      <c r="P1128" t="s">
        <v>939</v>
      </c>
      <c r="Q1128" t="s">
        <v>57</v>
      </c>
      <c r="R1128" s="1">
        <v>45253</v>
      </c>
      <c r="S1128" t="s">
        <v>774</v>
      </c>
      <c r="T1128" t="s">
        <v>191</v>
      </c>
      <c r="U1128" t="s">
        <v>176</v>
      </c>
      <c r="V1128" t="s">
        <v>265</v>
      </c>
      <c r="W1128">
        <v>1479</v>
      </c>
      <c r="X1128" t="s">
        <v>62</v>
      </c>
      <c r="Y1128" t="s">
        <v>53</v>
      </c>
      <c r="Z1128">
        <v>4</v>
      </c>
      <c r="AA1128" t="s">
        <v>63</v>
      </c>
      <c r="AB1128" t="s">
        <v>64</v>
      </c>
      <c r="AC1128" t="s">
        <v>122</v>
      </c>
      <c r="AD1128" t="s">
        <v>115</v>
      </c>
      <c r="AE1128" t="s">
        <v>53</v>
      </c>
      <c r="AF1128" t="s">
        <v>180</v>
      </c>
      <c r="AG1128">
        <v>15</v>
      </c>
      <c r="AH1128">
        <v>42</v>
      </c>
      <c r="AI1128" t="s">
        <v>136</v>
      </c>
      <c r="AJ1128" t="s">
        <v>69</v>
      </c>
      <c r="AK1128" t="s">
        <v>194</v>
      </c>
      <c r="AL1128" t="s">
        <v>163</v>
      </c>
      <c r="AM1128">
        <v>0</v>
      </c>
      <c r="AN1128">
        <v>1</v>
      </c>
      <c r="AO1128">
        <v>8</v>
      </c>
      <c r="AP1128">
        <v>8</v>
      </c>
      <c r="AQ1128">
        <v>50</v>
      </c>
      <c r="AR1128">
        <v>1</v>
      </c>
      <c r="AS1128" t="s">
        <v>743</v>
      </c>
      <c r="AT1128" t="s">
        <v>152</v>
      </c>
      <c r="AU1128" t="s">
        <v>152</v>
      </c>
      <c r="AV1128" s="1">
        <v>44967</v>
      </c>
      <c r="AW1128" s="116">
        <v>3.5</v>
      </c>
      <c r="AX1128" s="15">
        <f>VLOOKUP(dummy_data!$AU1128,dummy_oppeained!B:C,2,0)</f>
        <v>6</v>
      </c>
      <c r="AY1128" s="22" t="str">
        <f>VLOOKUP(AT1128,dummy_oppeained!B:D,3,0)</f>
        <v>eristav</v>
      </c>
      <c r="AZ1128" s="72">
        <f>VLOOKUP(AS:AS,hinded_abi!B:D,3,0)</f>
        <v>1</v>
      </c>
      <c r="BA1128" s="26">
        <f t="shared" si="51"/>
        <v>6</v>
      </c>
      <c r="BB1128" s="27">
        <f t="shared" si="52"/>
        <v>6</v>
      </c>
      <c r="BC1128" s="96" t="str">
        <f t="shared" si="53"/>
        <v>S00046_49202120698_õppeaine41_44967</v>
      </c>
      <c r="BD1128" s="104">
        <f>COUNTIF($BC$2:BC1128, BC1128)</f>
        <v>1</v>
      </c>
    </row>
    <row r="1129" spans="1:56" x14ac:dyDescent="0.25">
      <c r="A1129" t="s">
        <v>347</v>
      </c>
      <c r="B1129" t="s">
        <v>242</v>
      </c>
      <c r="C1129" t="s">
        <v>174</v>
      </c>
      <c r="D1129" t="s">
        <v>877</v>
      </c>
      <c r="E1129">
        <v>32305255508</v>
      </c>
      <c r="F1129" t="s">
        <v>243</v>
      </c>
      <c r="G1129" t="s">
        <v>325</v>
      </c>
      <c r="H1129" t="s">
        <v>115</v>
      </c>
      <c r="I1129" t="s">
        <v>52</v>
      </c>
      <c r="J1129" t="s">
        <v>52</v>
      </c>
      <c r="K1129" s="1">
        <v>44927</v>
      </c>
      <c r="L1129" s="20">
        <v>45708</v>
      </c>
      <c r="M1129" s="1">
        <v>45211</v>
      </c>
      <c r="N1129" t="s">
        <v>270</v>
      </c>
      <c r="O1129" t="s">
        <v>55</v>
      </c>
      <c r="P1129" t="s">
        <v>940</v>
      </c>
      <c r="Q1129" t="s">
        <v>57</v>
      </c>
      <c r="R1129" s="1">
        <v>44771</v>
      </c>
      <c r="S1129" t="s">
        <v>774</v>
      </c>
      <c r="T1129" t="s">
        <v>119</v>
      </c>
      <c r="U1129" t="s">
        <v>60</v>
      </c>
      <c r="V1129" t="s">
        <v>300</v>
      </c>
      <c r="W1129">
        <v>1470</v>
      </c>
      <c r="X1129" t="s">
        <v>62</v>
      </c>
      <c r="Y1129" t="s">
        <v>53</v>
      </c>
      <c r="Z1129">
        <v>1</v>
      </c>
      <c r="AA1129" t="s">
        <v>121</v>
      </c>
      <c r="AB1129" t="s">
        <v>64</v>
      </c>
      <c r="AC1129" t="s">
        <v>84</v>
      </c>
      <c r="AD1129" t="s">
        <v>52</v>
      </c>
      <c r="AE1129" t="s">
        <v>294</v>
      </c>
      <c r="AF1129" t="s">
        <v>53</v>
      </c>
      <c r="AG1129">
        <v>18</v>
      </c>
      <c r="AH1129">
        <v>39</v>
      </c>
      <c r="AI1129" t="s">
        <v>85</v>
      </c>
      <c r="AJ1129" t="s">
        <v>218</v>
      </c>
      <c r="AK1129" t="s">
        <v>85</v>
      </c>
      <c r="AL1129" t="s">
        <v>213</v>
      </c>
      <c r="AM1129">
        <v>5</v>
      </c>
      <c r="AN1129">
        <v>2</v>
      </c>
      <c r="AO1129">
        <v>19</v>
      </c>
      <c r="AP1129">
        <v>10</v>
      </c>
      <c r="AQ1129">
        <v>25</v>
      </c>
      <c r="AR1129">
        <v>3</v>
      </c>
      <c r="AS1129" t="s">
        <v>743</v>
      </c>
      <c r="AT1129" t="s">
        <v>281</v>
      </c>
      <c r="AU1129" t="s">
        <v>281</v>
      </c>
      <c r="AV1129" s="1">
        <v>45698</v>
      </c>
      <c r="AW1129" s="116">
        <v>4.5</v>
      </c>
      <c r="AX1129" s="40">
        <f>VLOOKUP(dummy_data!$AU1129,dummy_oppeained!B:C,2,0)</f>
        <v>6</v>
      </c>
      <c r="AY1129" s="22" t="str">
        <f>VLOOKUP(AT1129,dummy_oppeained!B:D,3,0)</f>
        <v>eristav</v>
      </c>
      <c r="AZ1129" s="72">
        <f>VLOOKUP(AS:AS,hinded_abi!B:D,3,0)</f>
        <v>1</v>
      </c>
      <c r="BA1129" s="26">
        <f t="shared" si="51"/>
        <v>6</v>
      </c>
      <c r="BB1129" s="27">
        <f t="shared" si="52"/>
        <v>6</v>
      </c>
      <c r="BC1129" s="96" t="str">
        <f t="shared" si="53"/>
        <v>S00047_32305255508_õppeaine58_45698</v>
      </c>
      <c r="BD1129" s="104">
        <f>COUNTIF($BC$2:BC1129, BC1129)</f>
        <v>1</v>
      </c>
    </row>
    <row r="1130" spans="1:56" x14ac:dyDescent="0.25">
      <c r="A1130" t="s">
        <v>347</v>
      </c>
      <c r="B1130" t="s">
        <v>242</v>
      </c>
      <c r="C1130" t="s">
        <v>174</v>
      </c>
      <c r="D1130" t="s">
        <v>877</v>
      </c>
      <c r="E1130">
        <v>32305255508</v>
      </c>
      <c r="F1130" t="s">
        <v>243</v>
      </c>
      <c r="G1130" t="s">
        <v>325</v>
      </c>
      <c r="H1130" t="s">
        <v>115</v>
      </c>
      <c r="I1130" t="s">
        <v>52</v>
      </c>
      <c r="J1130" t="s">
        <v>52</v>
      </c>
      <c r="K1130" s="1">
        <v>44927</v>
      </c>
      <c r="L1130" s="20">
        <v>45708</v>
      </c>
      <c r="M1130" s="1">
        <v>45211</v>
      </c>
      <c r="N1130" t="s">
        <v>270</v>
      </c>
      <c r="O1130" t="s">
        <v>55</v>
      </c>
      <c r="P1130" t="s">
        <v>940</v>
      </c>
      <c r="Q1130" t="s">
        <v>57</v>
      </c>
      <c r="R1130" s="1">
        <v>44771</v>
      </c>
      <c r="S1130" t="s">
        <v>774</v>
      </c>
      <c r="T1130" t="s">
        <v>119</v>
      </c>
      <c r="U1130" t="s">
        <v>60</v>
      </c>
      <c r="V1130" t="s">
        <v>300</v>
      </c>
      <c r="W1130">
        <v>1470</v>
      </c>
      <c r="X1130" t="s">
        <v>62</v>
      </c>
      <c r="Y1130" t="s">
        <v>53</v>
      </c>
      <c r="Z1130">
        <v>1</v>
      </c>
      <c r="AA1130" t="s">
        <v>121</v>
      </c>
      <c r="AB1130" t="s">
        <v>64</v>
      </c>
      <c r="AC1130" t="s">
        <v>84</v>
      </c>
      <c r="AD1130" t="s">
        <v>52</v>
      </c>
      <c r="AE1130" t="s">
        <v>294</v>
      </c>
      <c r="AF1130" t="s">
        <v>53</v>
      </c>
      <c r="AG1130">
        <v>18</v>
      </c>
      <c r="AH1130">
        <v>39</v>
      </c>
      <c r="AI1130" t="s">
        <v>85</v>
      </c>
      <c r="AJ1130" t="s">
        <v>218</v>
      </c>
      <c r="AK1130" t="s">
        <v>85</v>
      </c>
      <c r="AL1130" t="s">
        <v>213</v>
      </c>
      <c r="AM1130">
        <v>5</v>
      </c>
      <c r="AN1130">
        <v>2</v>
      </c>
      <c r="AO1130">
        <v>19</v>
      </c>
      <c r="AP1130">
        <v>10</v>
      </c>
      <c r="AQ1130">
        <v>25</v>
      </c>
      <c r="AR1130">
        <v>3</v>
      </c>
      <c r="AS1130" t="s">
        <v>747</v>
      </c>
      <c r="AT1130" t="s">
        <v>224</v>
      </c>
      <c r="AU1130" t="s">
        <v>224</v>
      </c>
      <c r="AV1130" s="1">
        <v>44602</v>
      </c>
      <c r="AW1130" s="116">
        <v>4.5</v>
      </c>
      <c r="AX1130" s="15">
        <f>VLOOKUP(dummy_data!$AU1130,dummy_oppeained!B:C,2,0)</f>
        <v>5</v>
      </c>
      <c r="AY1130" s="22" t="str">
        <f>VLOOKUP(AT1130,dummy_oppeained!B:D,3,0)</f>
        <v>eristav</v>
      </c>
      <c r="AZ1130" s="72">
        <f>VLOOKUP(AS:AS,hinded_abi!B:D,3,0)</f>
        <v>0</v>
      </c>
      <c r="BA1130" s="26">
        <f t="shared" si="51"/>
        <v>0</v>
      </c>
      <c r="BB1130" s="27">
        <f t="shared" si="52"/>
        <v>5</v>
      </c>
      <c r="BC1130" s="96" t="str">
        <f t="shared" si="53"/>
        <v>S00047_32305255508_õppeaine40_44602</v>
      </c>
      <c r="BD1130" s="104">
        <f>COUNTIF($BC$2:BC1130, BC1130)</f>
        <v>1</v>
      </c>
    </row>
    <row r="1131" spans="1:56" x14ac:dyDescent="0.25">
      <c r="A1131" t="s">
        <v>347</v>
      </c>
      <c r="B1131" t="s">
        <v>242</v>
      </c>
      <c r="C1131" t="s">
        <v>174</v>
      </c>
      <c r="D1131" t="s">
        <v>877</v>
      </c>
      <c r="E1131">
        <v>32305255508</v>
      </c>
      <c r="F1131" t="s">
        <v>243</v>
      </c>
      <c r="G1131" t="s">
        <v>325</v>
      </c>
      <c r="H1131" t="s">
        <v>115</v>
      </c>
      <c r="I1131" t="s">
        <v>52</v>
      </c>
      <c r="J1131" t="s">
        <v>52</v>
      </c>
      <c r="K1131" s="1">
        <v>44927</v>
      </c>
      <c r="L1131" s="20">
        <v>45708</v>
      </c>
      <c r="M1131" s="1">
        <v>45211</v>
      </c>
      <c r="N1131" t="s">
        <v>270</v>
      </c>
      <c r="O1131" t="s">
        <v>55</v>
      </c>
      <c r="P1131" t="s">
        <v>940</v>
      </c>
      <c r="Q1131" t="s">
        <v>57</v>
      </c>
      <c r="R1131" s="1">
        <v>44771</v>
      </c>
      <c r="S1131" t="s">
        <v>774</v>
      </c>
      <c r="T1131" t="s">
        <v>119</v>
      </c>
      <c r="U1131" t="s">
        <v>60</v>
      </c>
      <c r="V1131" t="s">
        <v>300</v>
      </c>
      <c r="W1131">
        <v>1470</v>
      </c>
      <c r="X1131" t="s">
        <v>62</v>
      </c>
      <c r="Y1131" t="s">
        <v>53</v>
      </c>
      <c r="Z1131">
        <v>1</v>
      </c>
      <c r="AA1131" t="s">
        <v>121</v>
      </c>
      <c r="AB1131" t="s">
        <v>64</v>
      </c>
      <c r="AC1131" t="s">
        <v>84</v>
      </c>
      <c r="AD1131" t="s">
        <v>52</v>
      </c>
      <c r="AE1131" t="s">
        <v>294</v>
      </c>
      <c r="AF1131" t="s">
        <v>53</v>
      </c>
      <c r="AG1131">
        <v>18</v>
      </c>
      <c r="AH1131">
        <v>39</v>
      </c>
      <c r="AI1131" t="s">
        <v>85</v>
      </c>
      <c r="AJ1131" t="s">
        <v>218</v>
      </c>
      <c r="AK1131" t="s">
        <v>85</v>
      </c>
      <c r="AL1131" t="s">
        <v>213</v>
      </c>
      <c r="AM1131">
        <v>5</v>
      </c>
      <c r="AN1131">
        <v>2</v>
      </c>
      <c r="AO1131">
        <v>19</v>
      </c>
      <c r="AP1131">
        <v>10</v>
      </c>
      <c r="AQ1131">
        <v>25</v>
      </c>
      <c r="AR1131">
        <v>3</v>
      </c>
      <c r="AS1131" t="s">
        <v>732</v>
      </c>
      <c r="AT1131" t="s">
        <v>153</v>
      </c>
      <c r="AU1131" t="s">
        <v>153</v>
      </c>
      <c r="AV1131" s="1">
        <v>44814</v>
      </c>
      <c r="AW1131" s="116">
        <v>4.5</v>
      </c>
      <c r="AX1131" s="40">
        <f>VLOOKUP(dummy_data!$AU1131,dummy_oppeained!B:C,2,0)</f>
        <v>3</v>
      </c>
      <c r="AY1131" s="22" t="str">
        <f>VLOOKUP(AT1131,dummy_oppeained!B:D,3,0)</f>
        <v>mitteeristav</v>
      </c>
      <c r="AZ1131" s="72" t="str">
        <f>VLOOKUP(AS:AS,hinded_abi!B:D,3,0)</f>
        <v>NULL</v>
      </c>
      <c r="BA1131" s="26" t="str">
        <f t="shared" si="51"/>
        <v xml:space="preserve"> </v>
      </c>
      <c r="BB1131" s="27">
        <f t="shared" si="52"/>
        <v>0</v>
      </c>
      <c r="BC1131" s="96" t="str">
        <f t="shared" si="53"/>
        <v>S00047_32305255508_õppeaine31_44814</v>
      </c>
      <c r="BD1131" s="104">
        <f>COUNTIF($BC$2:BC1131, BC1131)</f>
        <v>1</v>
      </c>
    </row>
    <row r="1132" spans="1:56" x14ac:dyDescent="0.25">
      <c r="A1132" t="s">
        <v>347</v>
      </c>
      <c r="B1132" t="s">
        <v>242</v>
      </c>
      <c r="C1132" t="s">
        <v>174</v>
      </c>
      <c r="D1132" t="s">
        <v>877</v>
      </c>
      <c r="E1132">
        <v>32305255508</v>
      </c>
      <c r="F1132" t="s">
        <v>243</v>
      </c>
      <c r="G1132" t="s">
        <v>325</v>
      </c>
      <c r="H1132" t="s">
        <v>115</v>
      </c>
      <c r="I1132" t="s">
        <v>52</v>
      </c>
      <c r="J1132" t="s">
        <v>52</v>
      </c>
      <c r="K1132" s="1">
        <v>44927</v>
      </c>
      <c r="L1132" s="20">
        <v>45708</v>
      </c>
      <c r="M1132" s="1">
        <v>45211</v>
      </c>
      <c r="N1132" t="s">
        <v>270</v>
      </c>
      <c r="O1132" t="s">
        <v>55</v>
      </c>
      <c r="P1132" t="s">
        <v>940</v>
      </c>
      <c r="Q1132" t="s">
        <v>57</v>
      </c>
      <c r="R1132" s="1">
        <v>44771</v>
      </c>
      <c r="S1132" t="s">
        <v>774</v>
      </c>
      <c r="T1132" t="s">
        <v>119</v>
      </c>
      <c r="U1132" t="s">
        <v>60</v>
      </c>
      <c r="V1132" t="s">
        <v>300</v>
      </c>
      <c r="W1132">
        <v>1470</v>
      </c>
      <c r="X1132" t="s">
        <v>62</v>
      </c>
      <c r="Y1132" t="s">
        <v>53</v>
      </c>
      <c r="Z1132">
        <v>1</v>
      </c>
      <c r="AA1132" t="s">
        <v>121</v>
      </c>
      <c r="AB1132" t="s">
        <v>64</v>
      </c>
      <c r="AC1132" t="s">
        <v>84</v>
      </c>
      <c r="AD1132" t="s">
        <v>52</v>
      </c>
      <c r="AE1132" t="s">
        <v>294</v>
      </c>
      <c r="AF1132" t="s">
        <v>53</v>
      </c>
      <c r="AG1132">
        <v>18</v>
      </c>
      <c r="AH1132">
        <v>39</v>
      </c>
      <c r="AI1132" t="s">
        <v>85</v>
      </c>
      <c r="AJ1132" t="s">
        <v>218</v>
      </c>
      <c r="AK1132" t="s">
        <v>85</v>
      </c>
      <c r="AL1132" t="s">
        <v>213</v>
      </c>
      <c r="AM1132">
        <v>5</v>
      </c>
      <c r="AN1132">
        <v>2</v>
      </c>
      <c r="AO1132">
        <v>19</v>
      </c>
      <c r="AP1132">
        <v>10</v>
      </c>
      <c r="AQ1132">
        <v>25</v>
      </c>
      <c r="AR1132">
        <v>3</v>
      </c>
      <c r="AS1132" t="s">
        <v>741</v>
      </c>
      <c r="AT1132" t="s">
        <v>221</v>
      </c>
      <c r="AU1132" t="s">
        <v>221</v>
      </c>
      <c r="AV1132" s="1">
        <v>44084</v>
      </c>
      <c r="AW1132" s="116">
        <v>4.5</v>
      </c>
      <c r="AX1132" s="15">
        <f>VLOOKUP(dummy_data!$AU1132,dummy_oppeained!B:C,2,0)</f>
        <v>6</v>
      </c>
      <c r="AY1132" s="22" t="str">
        <f>VLOOKUP(AT1132,dummy_oppeained!B:D,3,0)</f>
        <v>eristav</v>
      </c>
      <c r="AZ1132" s="72">
        <f>VLOOKUP(AS:AS,hinded_abi!B:D,3,0)</f>
        <v>2</v>
      </c>
      <c r="BA1132" s="26">
        <f t="shared" si="51"/>
        <v>12</v>
      </c>
      <c r="BB1132" s="27">
        <f t="shared" si="52"/>
        <v>6</v>
      </c>
      <c r="BC1132" s="96" t="str">
        <f t="shared" si="53"/>
        <v>S00047_32305255508_õppeaine83_44084</v>
      </c>
      <c r="BD1132" s="104">
        <f>COUNTIF($BC$2:BC1132, BC1132)</f>
        <v>1</v>
      </c>
    </row>
    <row r="1133" spans="1:56" x14ac:dyDescent="0.25">
      <c r="A1133" t="s">
        <v>347</v>
      </c>
      <c r="B1133" t="s">
        <v>242</v>
      </c>
      <c r="C1133" t="s">
        <v>174</v>
      </c>
      <c r="D1133" t="s">
        <v>877</v>
      </c>
      <c r="E1133">
        <v>32305255508</v>
      </c>
      <c r="F1133" t="s">
        <v>243</v>
      </c>
      <c r="G1133" t="s">
        <v>325</v>
      </c>
      <c r="H1133" t="s">
        <v>115</v>
      </c>
      <c r="I1133" t="s">
        <v>52</v>
      </c>
      <c r="J1133" t="s">
        <v>52</v>
      </c>
      <c r="K1133" s="1">
        <v>44927</v>
      </c>
      <c r="L1133" s="20">
        <v>45708</v>
      </c>
      <c r="M1133" s="1">
        <v>45211</v>
      </c>
      <c r="N1133" t="s">
        <v>270</v>
      </c>
      <c r="O1133" t="s">
        <v>55</v>
      </c>
      <c r="P1133" t="s">
        <v>940</v>
      </c>
      <c r="Q1133" t="s">
        <v>57</v>
      </c>
      <c r="R1133" s="1">
        <v>44771</v>
      </c>
      <c r="S1133" t="s">
        <v>774</v>
      </c>
      <c r="T1133" t="s">
        <v>119</v>
      </c>
      <c r="U1133" t="s">
        <v>60</v>
      </c>
      <c r="V1133" t="s">
        <v>300</v>
      </c>
      <c r="W1133">
        <v>1470</v>
      </c>
      <c r="X1133" t="s">
        <v>62</v>
      </c>
      <c r="Y1133" t="s">
        <v>53</v>
      </c>
      <c r="Z1133">
        <v>1</v>
      </c>
      <c r="AA1133" t="s">
        <v>121</v>
      </c>
      <c r="AB1133" t="s">
        <v>64</v>
      </c>
      <c r="AC1133" t="s">
        <v>84</v>
      </c>
      <c r="AD1133" t="s">
        <v>52</v>
      </c>
      <c r="AE1133" t="s">
        <v>294</v>
      </c>
      <c r="AF1133" t="s">
        <v>53</v>
      </c>
      <c r="AG1133">
        <v>18</v>
      </c>
      <c r="AH1133">
        <v>39</v>
      </c>
      <c r="AI1133" t="s">
        <v>85</v>
      </c>
      <c r="AJ1133" t="s">
        <v>218</v>
      </c>
      <c r="AK1133" t="s">
        <v>85</v>
      </c>
      <c r="AL1133" t="s">
        <v>213</v>
      </c>
      <c r="AM1133">
        <v>5</v>
      </c>
      <c r="AN1133">
        <v>2</v>
      </c>
      <c r="AO1133">
        <v>19</v>
      </c>
      <c r="AP1133">
        <v>10</v>
      </c>
      <c r="AQ1133">
        <v>25</v>
      </c>
      <c r="AR1133">
        <v>3</v>
      </c>
      <c r="AS1133" t="s">
        <v>734</v>
      </c>
      <c r="AT1133" t="s">
        <v>183</v>
      </c>
      <c r="AU1133" t="s">
        <v>183</v>
      </c>
      <c r="AV1133" s="1">
        <v>44814</v>
      </c>
      <c r="AW1133" s="116">
        <v>4.5</v>
      </c>
      <c r="AX1133" s="40">
        <f>VLOOKUP(dummy_data!$AU1133,dummy_oppeained!B:C,2,0)</f>
        <v>3</v>
      </c>
      <c r="AY1133" s="22" t="str">
        <f>VLOOKUP(AT1133,dummy_oppeained!B:D,3,0)</f>
        <v>mitteeristav</v>
      </c>
      <c r="AZ1133" s="72" t="str">
        <f>VLOOKUP(AS:AS,hinded_abi!B:D,3,0)</f>
        <v>NULL</v>
      </c>
      <c r="BA1133" s="26" t="str">
        <f t="shared" si="51"/>
        <v xml:space="preserve"> </v>
      </c>
      <c r="BB1133" s="27">
        <f t="shared" si="52"/>
        <v>0</v>
      </c>
      <c r="BC1133" s="96" t="str">
        <f t="shared" si="53"/>
        <v>S00047_32305255508_õppeaine57_44814</v>
      </c>
      <c r="BD1133" s="104">
        <f>COUNTIF($BC$2:BC1133, BC1133)</f>
        <v>1</v>
      </c>
    </row>
    <row r="1134" spans="1:56" x14ac:dyDescent="0.25">
      <c r="A1134" t="s">
        <v>347</v>
      </c>
      <c r="B1134" t="s">
        <v>242</v>
      </c>
      <c r="C1134" t="s">
        <v>174</v>
      </c>
      <c r="D1134" t="s">
        <v>877</v>
      </c>
      <c r="E1134">
        <v>32305255508</v>
      </c>
      <c r="F1134" t="s">
        <v>243</v>
      </c>
      <c r="G1134" t="s">
        <v>325</v>
      </c>
      <c r="H1134" t="s">
        <v>115</v>
      </c>
      <c r="I1134" t="s">
        <v>52</v>
      </c>
      <c r="J1134" t="s">
        <v>52</v>
      </c>
      <c r="K1134" s="1">
        <v>44927</v>
      </c>
      <c r="L1134" s="20">
        <v>45708</v>
      </c>
      <c r="M1134" s="1">
        <v>45211</v>
      </c>
      <c r="N1134" t="s">
        <v>270</v>
      </c>
      <c r="O1134" t="s">
        <v>55</v>
      </c>
      <c r="P1134" t="s">
        <v>940</v>
      </c>
      <c r="Q1134" t="s">
        <v>57</v>
      </c>
      <c r="R1134" s="1">
        <v>44771</v>
      </c>
      <c r="S1134" t="s">
        <v>774</v>
      </c>
      <c r="T1134" t="s">
        <v>119</v>
      </c>
      <c r="U1134" t="s">
        <v>60</v>
      </c>
      <c r="V1134" t="s">
        <v>300</v>
      </c>
      <c r="W1134">
        <v>1470</v>
      </c>
      <c r="X1134" t="s">
        <v>62</v>
      </c>
      <c r="Y1134" t="s">
        <v>53</v>
      </c>
      <c r="Z1134">
        <v>1</v>
      </c>
      <c r="AA1134" t="s">
        <v>121</v>
      </c>
      <c r="AB1134" t="s">
        <v>64</v>
      </c>
      <c r="AC1134" t="s">
        <v>84</v>
      </c>
      <c r="AD1134" t="s">
        <v>52</v>
      </c>
      <c r="AE1134" t="s">
        <v>294</v>
      </c>
      <c r="AF1134" t="s">
        <v>53</v>
      </c>
      <c r="AG1134">
        <v>18</v>
      </c>
      <c r="AH1134">
        <v>39</v>
      </c>
      <c r="AI1134" t="s">
        <v>85</v>
      </c>
      <c r="AJ1134" t="s">
        <v>218</v>
      </c>
      <c r="AK1134" t="s">
        <v>85</v>
      </c>
      <c r="AL1134" t="s">
        <v>213</v>
      </c>
      <c r="AM1134">
        <v>5</v>
      </c>
      <c r="AN1134">
        <v>2</v>
      </c>
      <c r="AO1134">
        <v>19</v>
      </c>
      <c r="AP1134">
        <v>10</v>
      </c>
      <c r="AQ1134">
        <v>25</v>
      </c>
      <c r="AR1134">
        <v>3</v>
      </c>
      <c r="AS1134" t="s">
        <v>741</v>
      </c>
      <c r="AT1134" t="s">
        <v>140</v>
      </c>
      <c r="AU1134" t="s">
        <v>140</v>
      </c>
      <c r="AV1134" s="1">
        <v>45179</v>
      </c>
      <c r="AW1134" s="116">
        <v>4.5</v>
      </c>
      <c r="AX1134" s="15">
        <f>VLOOKUP(dummy_data!$AU1134,dummy_oppeained!B:C,2,0)</f>
        <v>8</v>
      </c>
      <c r="AY1134" s="22" t="str">
        <f>VLOOKUP(AT1134,dummy_oppeained!B:D,3,0)</f>
        <v>eristav</v>
      </c>
      <c r="AZ1134" s="72">
        <f>VLOOKUP(AS:AS,hinded_abi!B:D,3,0)</f>
        <v>2</v>
      </c>
      <c r="BA1134" s="26">
        <f t="shared" si="51"/>
        <v>16</v>
      </c>
      <c r="BB1134" s="27">
        <f t="shared" si="52"/>
        <v>8</v>
      </c>
      <c r="BC1134" s="96" t="str">
        <f t="shared" si="53"/>
        <v>S00047_32305255508_õppeaine23_45179</v>
      </c>
      <c r="BD1134" s="104">
        <f>COUNTIF($BC$2:BC1134, BC1134)</f>
        <v>1</v>
      </c>
    </row>
    <row r="1135" spans="1:56" x14ac:dyDescent="0.25">
      <c r="A1135" t="s">
        <v>347</v>
      </c>
      <c r="B1135" t="s">
        <v>242</v>
      </c>
      <c r="C1135" t="s">
        <v>174</v>
      </c>
      <c r="D1135" t="s">
        <v>877</v>
      </c>
      <c r="E1135">
        <v>32305255508</v>
      </c>
      <c r="F1135" t="s">
        <v>243</v>
      </c>
      <c r="G1135" t="s">
        <v>325</v>
      </c>
      <c r="H1135" t="s">
        <v>115</v>
      </c>
      <c r="I1135" t="s">
        <v>52</v>
      </c>
      <c r="J1135" t="s">
        <v>52</v>
      </c>
      <c r="K1135" s="1">
        <v>44927</v>
      </c>
      <c r="L1135" s="20">
        <v>45708</v>
      </c>
      <c r="M1135" s="1">
        <v>45211</v>
      </c>
      <c r="N1135" t="s">
        <v>270</v>
      </c>
      <c r="O1135" t="s">
        <v>55</v>
      </c>
      <c r="P1135" t="s">
        <v>940</v>
      </c>
      <c r="Q1135" t="s">
        <v>57</v>
      </c>
      <c r="R1135" s="1">
        <v>44771</v>
      </c>
      <c r="S1135" t="s">
        <v>774</v>
      </c>
      <c r="T1135" t="s">
        <v>119</v>
      </c>
      <c r="U1135" t="s">
        <v>60</v>
      </c>
      <c r="V1135" t="s">
        <v>300</v>
      </c>
      <c r="W1135">
        <v>1470</v>
      </c>
      <c r="X1135" t="s">
        <v>62</v>
      </c>
      <c r="Y1135" t="s">
        <v>53</v>
      </c>
      <c r="Z1135">
        <v>1</v>
      </c>
      <c r="AA1135" t="s">
        <v>121</v>
      </c>
      <c r="AB1135" t="s">
        <v>64</v>
      </c>
      <c r="AC1135" t="s">
        <v>84</v>
      </c>
      <c r="AD1135" t="s">
        <v>52</v>
      </c>
      <c r="AE1135" t="s">
        <v>294</v>
      </c>
      <c r="AF1135" t="s">
        <v>53</v>
      </c>
      <c r="AG1135">
        <v>18</v>
      </c>
      <c r="AH1135">
        <v>39</v>
      </c>
      <c r="AI1135" t="s">
        <v>85</v>
      </c>
      <c r="AJ1135" t="s">
        <v>218</v>
      </c>
      <c r="AK1135" t="s">
        <v>85</v>
      </c>
      <c r="AL1135" t="s">
        <v>213</v>
      </c>
      <c r="AM1135">
        <v>5</v>
      </c>
      <c r="AN1135">
        <v>2</v>
      </c>
      <c r="AO1135">
        <v>19</v>
      </c>
      <c r="AP1135">
        <v>10</v>
      </c>
      <c r="AQ1135">
        <v>25</v>
      </c>
      <c r="AR1135">
        <v>3</v>
      </c>
      <c r="AS1135" t="s">
        <v>739</v>
      </c>
      <c r="AT1135" t="s">
        <v>104</v>
      </c>
      <c r="AU1135" t="s">
        <v>104</v>
      </c>
      <c r="AV1135" s="1">
        <v>45332</v>
      </c>
      <c r="AW1135" s="116">
        <v>4.5</v>
      </c>
      <c r="AX1135" s="40">
        <f>VLOOKUP(dummy_data!$AU1135,dummy_oppeained!B:C,2,0)</f>
        <v>6</v>
      </c>
      <c r="AY1135" s="22" t="str">
        <f>VLOOKUP(AT1135,dummy_oppeained!B:D,3,0)</f>
        <v>eristav</v>
      </c>
      <c r="AZ1135" s="72">
        <f>VLOOKUP(AS:AS,hinded_abi!B:D,3,0)</f>
        <v>3</v>
      </c>
      <c r="BA1135" s="26">
        <f t="shared" si="51"/>
        <v>18</v>
      </c>
      <c r="BB1135" s="27">
        <f t="shared" si="52"/>
        <v>6</v>
      </c>
      <c r="BC1135" s="96" t="str">
        <f t="shared" si="53"/>
        <v>S00047_32305255508_õppeaine42_45332</v>
      </c>
      <c r="BD1135" s="104">
        <f>COUNTIF($BC$2:BC1135, BC1135)</f>
        <v>1</v>
      </c>
    </row>
    <row r="1136" spans="1:56" x14ac:dyDescent="0.25">
      <c r="A1136" t="s">
        <v>347</v>
      </c>
      <c r="B1136" t="s">
        <v>242</v>
      </c>
      <c r="C1136" t="s">
        <v>174</v>
      </c>
      <c r="D1136" t="s">
        <v>877</v>
      </c>
      <c r="E1136">
        <v>32305255508</v>
      </c>
      <c r="F1136" t="s">
        <v>243</v>
      </c>
      <c r="G1136" t="s">
        <v>325</v>
      </c>
      <c r="H1136" t="s">
        <v>115</v>
      </c>
      <c r="I1136" t="s">
        <v>52</v>
      </c>
      <c r="J1136" t="s">
        <v>52</v>
      </c>
      <c r="K1136" s="1">
        <v>44927</v>
      </c>
      <c r="L1136" s="20">
        <v>45708</v>
      </c>
      <c r="M1136" s="1">
        <v>45211</v>
      </c>
      <c r="N1136" t="s">
        <v>270</v>
      </c>
      <c r="O1136" t="s">
        <v>55</v>
      </c>
      <c r="P1136" t="s">
        <v>940</v>
      </c>
      <c r="Q1136" t="s">
        <v>57</v>
      </c>
      <c r="R1136" s="1">
        <v>44771</v>
      </c>
      <c r="S1136" t="s">
        <v>774</v>
      </c>
      <c r="T1136" t="s">
        <v>119</v>
      </c>
      <c r="U1136" t="s">
        <v>60</v>
      </c>
      <c r="V1136" t="s">
        <v>300</v>
      </c>
      <c r="W1136">
        <v>1470</v>
      </c>
      <c r="X1136" t="s">
        <v>62</v>
      </c>
      <c r="Y1136" t="s">
        <v>53</v>
      </c>
      <c r="Z1136">
        <v>1</v>
      </c>
      <c r="AA1136" t="s">
        <v>121</v>
      </c>
      <c r="AB1136" t="s">
        <v>64</v>
      </c>
      <c r="AC1136" t="s">
        <v>84</v>
      </c>
      <c r="AD1136" t="s">
        <v>52</v>
      </c>
      <c r="AE1136" t="s">
        <v>294</v>
      </c>
      <c r="AF1136" t="s">
        <v>53</v>
      </c>
      <c r="AG1136">
        <v>18</v>
      </c>
      <c r="AH1136">
        <v>39</v>
      </c>
      <c r="AI1136" t="s">
        <v>85</v>
      </c>
      <c r="AJ1136" t="s">
        <v>218</v>
      </c>
      <c r="AK1136" t="s">
        <v>85</v>
      </c>
      <c r="AL1136" t="s">
        <v>213</v>
      </c>
      <c r="AM1136">
        <v>5</v>
      </c>
      <c r="AN1136">
        <v>2</v>
      </c>
      <c r="AO1136">
        <v>19</v>
      </c>
      <c r="AP1136">
        <v>10</v>
      </c>
      <c r="AQ1136">
        <v>25</v>
      </c>
      <c r="AR1136">
        <v>3</v>
      </c>
      <c r="AS1136" t="s">
        <v>736</v>
      </c>
      <c r="AT1136" t="s">
        <v>187</v>
      </c>
      <c r="AU1136" t="s">
        <v>187</v>
      </c>
      <c r="AV1136" s="1">
        <v>44449</v>
      </c>
      <c r="AW1136" s="116">
        <v>4.5</v>
      </c>
      <c r="AX1136" s="15">
        <f>VLOOKUP(dummy_data!$AU1136,dummy_oppeained!B:C,2,0)</f>
        <v>5</v>
      </c>
      <c r="AY1136" s="22" t="str">
        <f>VLOOKUP(AT1136,dummy_oppeained!B:D,3,0)</f>
        <v>eristav</v>
      </c>
      <c r="AZ1136" s="72">
        <f>VLOOKUP(AS:AS,hinded_abi!B:D,3,0)</f>
        <v>5</v>
      </c>
      <c r="BA1136" s="26">
        <f t="shared" si="51"/>
        <v>25</v>
      </c>
      <c r="BB1136" s="27">
        <f t="shared" si="52"/>
        <v>5</v>
      </c>
      <c r="BC1136" s="96" t="str">
        <f t="shared" si="53"/>
        <v>S00047_32305255508_õppeaine95_44449</v>
      </c>
      <c r="BD1136" s="104">
        <f>COUNTIF($BC$2:BC1136, BC1136)</f>
        <v>1</v>
      </c>
    </row>
    <row r="1137" spans="1:56" x14ac:dyDescent="0.25">
      <c r="A1137" t="s">
        <v>347</v>
      </c>
      <c r="B1137" t="s">
        <v>242</v>
      </c>
      <c r="C1137" t="s">
        <v>174</v>
      </c>
      <c r="D1137" t="s">
        <v>877</v>
      </c>
      <c r="E1137">
        <v>32305255508</v>
      </c>
      <c r="F1137" t="s">
        <v>243</v>
      </c>
      <c r="G1137" t="s">
        <v>325</v>
      </c>
      <c r="H1137" t="s">
        <v>115</v>
      </c>
      <c r="I1137" t="s">
        <v>52</v>
      </c>
      <c r="J1137" t="s">
        <v>52</v>
      </c>
      <c r="K1137" s="1">
        <v>44927</v>
      </c>
      <c r="L1137" s="20">
        <v>45708</v>
      </c>
      <c r="M1137" s="1">
        <v>45211</v>
      </c>
      <c r="N1137" t="s">
        <v>270</v>
      </c>
      <c r="O1137" t="s">
        <v>55</v>
      </c>
      <c r="P1137" t="s">
        <v>940</v>
      </c>
      <c r="Q1137" t="s">
        <v>57</v>
      </c>
      <c r="R1137" s="1">
        <v>44771</v>
      </c>
      <c r="S1137" t="s">
        <v>774</v>
      </c>
      <c r="T1137" t="s">
        <v>119</v>
      </c>
      <c r="U1137" t="s">
        <v>60</v>
      </c>
      <c r="V1137" t="s">
        <v>300</v>
      </c>
      <c r="W1137">
        <v>1470</v>
      </c>
      <c r="X1137" t="s">
        <v>62</v>
      </c>
      <c r="Y1137" t="s">
        <v>53</v>
      </c>
      <c r="Z1137">
        <v>2</v>
      </c>
      <c r="AA1137" t="s">
        <v>121</v>
      </c>
      <c r="AB1137" t="s">
        <v>64</v>
      </c>
      <c r="AC1137" t="s">
        <v>122</v>
      </c>
      <c r="AD1137" t="s">
        <v>52</v>
      </c>
      <c r="AE1137" t="s">
        <v>294</v>
      </c>
      <c r="AF1137" t="s">
        <v>53</v>
      </c>
      <c r="AG1137">
        <v>18</v>
      </c>
      <c r="AH1137">
        <v>23</v>
      </c>
      <c r="AI1137" t="s">
        <v>85</v>
      </c>
      <c r="AJ1137" t="s">
        <v>67</v>
      </c>
      <c r="AK1137" t="s">
        <v>85</v>
      </c>
      <c r="AL1137" t="s">
        <v>230</v>
      </c>
      <c r="AM1137">
        <v>5</v>
      </c>
      <c r="AN1137">
        <v>3</v>
      </c>
      <c r="AO1137">
        <v>19</v>
      </c>
      <c r="AP1137">
        <v>8</v>
      </c>
      <c r="AQ1137">
        <v>60</v>
      </c>
      <c r="AR1137">
        <v>3</v>
      </c>
      <c r="AS1137" t="s">
        <v>734</v>
      </c>
      <c r="AT1137" t="s">
        <v>101</v>
      </c>
      <c r="AU1137" t="s">
        <v>101</v>
      </c>
      <c r="AV1137" s="1">
        <v>44967</v>
      </c>
      <c r="AW1137" s="116">
        <v>4.5</v>
      </c>
      <c r="AX1137" s="40">
        <f>VLOOKUP(dummy_data!$AU1137,dummy_oppeained!B:C,2,0)</f>
        <v>3</v>
      </c>
      <c r="AY1137" s="22" t="str">
        <f>VLOOKUP(AT1137,dummy_oppeained!B:D,3,0)</f>
        <v>mitteeristav</v>
      </c>
      <c r="AZ1137" s="72" t="str">
        <f>VLOOKUP(AS:AS,hinded_abi!B:D,3,0)</f>
        <v>NULL</v>
      </c>
      <c r="BA1137" s="26" t="str">
        <f t="shared" si="51"/>
        <v xml:space="preserve"> </v>
      </c>
      <c r="BB1137" s="27">
        <f t="shared" si="52"/>
        <v>0</v>
      </c>
      <c r="BC1137" s="96" t="str">
        <f t="shared" si="53"/>
        <v>S00047_32305255508_õppeaine15_44967</v>
      </c>
      <c r="BD1137" s="104">
        <f>COUNTIF($BC$2:BC1137, BC1137)</f>
        <v>1</v>
      </c>
    </row>
    <row r="1138" spans="1:56" x14ac:dyDescent="0.25">
      <c r="A1138" t="s">
        <v>347</v>
      </c>
      <c r="B1138" t="s">
        <v>242</v>
      </c>
      <c r="C1138" t="s">
        <v>174</v>
      </c>
      <c r="D1138" t="s">
        <v>877</v>
      </c>
      <c r="E1138">
        <v>32305255508</v>
      </c>
      <c r="F1138" t="s">
        <v>243</v>
      </c>
      <c r="G1138" t="s">
        <v>325</v>
      </c>
      <c r="H1138" t="s">
        <v>115</v>
      </c>
      <c r="I1138" t="s">
        <v>52</v>
      </c>
      <c r="J1138" t="s">
        <v>52</v>
      </c>
      <c r="K1138" s="1">
        <v>44927</v>
      </c>
      <c r="L1138" s="20">
        <v>45708</v>
      </c>
      <c r="M1138" s="1">
        <v>45211</v>
      </c>
      <c r="N1138" t="s">
        <v>270</v>
      </c>
      <c r="O1138" t="s">
        <v>55</v>
      </c>
      <c r="P1138" t="s">
        <v>940</v>
      </c>
      <c r="Q1138" t="s">
        <v>57</v>
      </c>
      <c r="R1138" s="1">
        <v>44771</v>
      </c>
      <c r="S1138" t="s">
        <v>774</v>
      </c>
      <c r="T1138" t="s">
        <v>119</v>
      </c>
      <c r="U1138" t="s">
        <v>60</v>
      </c>
      <c r="V1138" t="s">
        <v>300</v>
      </c>
      <c r="W1138">
        <v>1470</v>
      </c>
      <c r="X1138" t="s">
        <v>62</v>
      </c>
      <c r="Y1138" t="s">
        <v>53</v>
      </c>
      <c r="Z1138">
        <v>2</v>
      </c>
      <c r="AA1138" t="s">
        <v>121</v>
      </c>
      <c r="AB1138" t="s">
        <v>64</v>
      </c>
      <c r="AC1138" t="s">
        <v>122</v>
      </c>
      <c r="AD1138" t="s">
        <v>52</v>
      </c>
      <c r="AE1138" t="s">
        <v>294</v>
      </c>
      <c r="AF1138" t="s">
        <v>53</v>
      </c>
      <c r="AG1138">
        <v>18</v>
      </c>
      <c r="AH1138">
        <v>23</v>
      </c>
      <c r="AI1138" t="s">
        <v>85</v>
      </c>
      <c r="AJ1138" t="s">
        <v>67</v>
      </c>
      <c r="AK1138" t="s">
        <v>85</v>
      </c>
      <c r="AL1138" t="s">
        <v>230</v>
      </c>
      <c r="AM1138">
        <v>5</v>
      </c>
      <c r="AN1138">
        <v>3</v>
      </c>
      <c r="AO1138">
        <v>19</v>
      </c>
      <c r="AP1138">
        <v>8</v>
      </c>
      <c r="AQ1138">
        <v>60</v>
      </c>
      <c r="AR1138">
        <v>3</v>
      </c>
      <c r="AS1138" t="s">
        <v>747</v>
      </c>
      <c r="AT1138" t="s">
        <v>154</v>
      </c>
      <c r="AU1138" t="s">
        <v>154</v>
      </c>
      <c r="AV1138" s="1">
        <v>44237</v>
      </c>
      <c r="AW1138" s="116">
        <v>4.5</v>
      </c>
      <c r="AX1138" s="15">
        <f>VLOOKUP(dummy_data!$AU1138,dummy_oppeained!B:C,2,0)</f>
        <v>6</v>
      </c>
      <c r="AY1138" s="22" t="str">
        <f>VLOOKUP(AT1138,dummy_oppeained!B:D,3,0)</f>
        <v>eristav</v>
      </c>
      <c r="AZ1138" s="72">
        <f>VLOOKUP(AS:AS,hinded_abi!B:D,3,0)</f>
        <v>0</v>
      </c>
      <c r="BA1138" s="26">
        <f t="shared" si="51"/>
        <v>0</v>
      </c>
      <c r="BB1138" s="27">
        <f t="shared" si="52"/>
        <v>6</v>
      </c>
      <c r="BC1138" s="96" t="str">
        <f t="shared" si="53"/>
        <v>S00047_32305255508_õppeaine70_44237</v>
      </c>
      <c r="BD1138" s="104">
        <f>COUNTIF($BC$2:BC1138, BC1138)</f>
        <v>1</v>
      </c>
    </row>
    <row r="1139" spans="1:56" x14ac:dyDescent="0.25">
      <c r="A1139" t="s">
        <v>347</v>
      </c>
      <c r="B1139" t="s">
        <v>242</v>
      </c>
      <c r="C1139" t="s">
        <v>174</v>
      </c>
      <c r="D1139" t="s">
        <v>877</v>
      </c>
      <c r="E1139">
        <v>32305255508</v>
      </c>
      <c r="F1139" t="s">
        <v>243</v>
      </c>
      <c r="G1139" t="s">
        <v>325</v>
      </c>
      <c r="H1139" t="s">
        <v>115</v>
      </c>
      <c r="I1139" t="s">
        <v>52</v>
      </c>
      <c r="J1139" t="s">
        <v>52</v>
      </c>
      <c r="K1139" s="1">
        <v>44927</v>
      </c>
      <c r="L1139" s="20">
        <v>45708</v>
      </c>
      <c r="M1139" s="1">
        <v>45211</v>
      </c>
      <c r="N1139" t="s">
        <v>270</v>
      </c>
      <c r="O1139" t="s">
        <v>55</v>
      </c>
      <c r="P1139" t="s">
        <v>940</v>
      </c>
      <c r="Q1139" t="s">
        <v>57</v>
      </c>
      <c r="R1139" s="1">
        <v>44771</v>
      </c>
      <c r="S1139" t="s">
        <v>774</v>
      </c>
      <c r="T1139" t="s">
        <v>119</v>
      </c>
      <c r="U1139" t="s">
        <v>60</v>
      </c>
      <c r="V1139" t="s">
        <v>300</v>
      </c>
      <c r="W1139">
        <v>1470</v>
      </c>
      <c r="X1139" t="s">
        <v>62</v>
      </c>
      <c r="Y1139" t="s">
        <v>53</v>
      </c>
      <c r="Z1139">
        <v>2</v>
      </c>
      <c r="AA1139" t="s">
        <v>121</v>
      </c>
      <c r="AB1139" t="s">
        <v>64</v>
      </c>
      <c r="AC1139" t="s">
        <v>122</v>
      </c>
      <c r="AD1139" t="s">
        <v>52</v>
      </c>
      <c r="AE1139" t="s">
        <v>294</v>
      </c>
      <c r="AF1139" t="s">
        <v>53</v>
      </c>
      <c r="AG1139">
        <v>18</v>
      </c>
      <c r="AH1139">
        <v>23</v>
      </c>
      <c r="AI1139" t="s">
        <v>85</v>
      </c>
      <c r="AJ1139" t="s">
        <v>67</v>
      </c>
      <c r="AK1139" t="s">
        <v>85</v>
      </c>
      <c r="AL1139" t="s">
        <v>230</v>
      </c>
      <c r="AM1139">
        <v>5</v>
      </c>
      <c r="AN1139">
        <v>3</v>
      </c>
      <c r="AO1139">
        <v>19</v>
      </c>
      <c r="AP1139">
        <v>8</v>
      </c>
      <c r="AQ1139">
        <v>60</v>
      </c>
      <c r="AR1139">
        <v>3</v>
      </c>
      <c r="AS1139" t="s">
        <v>743</v>
      </c>
      <c r="AT1139" t="s">
        <v>144</v>
      </c>
      <c r="AU1139" t="s">
        <v>144</v>
      </c>
      <c r="AV1139" s="1">
        <v>44967</v>
      </c>
      <c r="AW1139" s="116">
        <v>4.5</v>
      </c>
      <c r="AX1139" s="40">
        <f>VLOOKUP(dummy_data!$AU1139,dummy_oppeained!B:C,2,0)</f>
        <v>9</v>
      </c>
      <c r="AY1139" s="22" t="str">
        <f>VLOOKUP(AT1139,dummy_oppeained!B:D,3,0)</f>
        <v>eristav</v>
      </c>
      <c r="AZ1139" s="72">
        <f>VLOOKUP(AS:AS,hinded_abi!B:D,3,0)</f>
        <v>1</v>
      </c>
      <c r="BA1139" s="26">
        <f t="shared" si="51"/>
        <v>9</v>
      </c>
      <c r="BB1139" s="27">
        <f t="shared" si="52"/>
        <v>9</v>
      </c>
      <c r="BC1139" s="96" t="str">
        <f t="shared" si="53"/>
        <v>S00047_32305255508_õppeaine66_44967</v>
      </c>
      <c r="BD1139" s="104">
        <f>COUNTIF($BC$2:BC1139, BC1139)</f>
        <v>1</v>
      </c>
    </row>
    <row r="1140" spans="1:56" x14ac:dyDescent="0.25">
      <c r="A1140" t="s">
        <v>347</v>
      </c>
      <c r="B1140" t="s">
        <v>242</v>
      </c>
      <c r="C1140" t="s">
        <v>174</v>
      </c>
      <c r="D1140" t="s">
        <v>877</v>
      </c>
      <c r="E1140">
        <v>32305255508</v>
      </c>
      <c r="F1140" t="s">
        <v>243</v>
      </c>
      <c r="G1140" t="s">
        <v>325</v>
      </c>
      <c r="H1140" t="s">
        <v>115</v>
      </c>
      <c r="I1140" t="s">
        <v>52</v>
      </c>
      <c r="J1140" t="s">
        <v>52</v>
      </c>
      <c r="K1140" s="1">
        <v>44927</v>
      </c>
      <c r="L1140" s="20">
        <v>45708</v>
      </c>
      <c r="M1140" s="1">
        <v>45211</v>
      </c>
      <c r="N1140" t="s">
        <v>270</v>
      </c>
      <c r="O1140" t="s">
        <v>55</v>
      </c>
      <c r="P1140" t="s">
        <v>940</v>
      </c>
      <c r="Q1140" t="s">
        <v>57</v>
      </c>
      <c r="R1140" s="1">
        <v>44771</v>
      </c>
      <c r="S1140" t="s">
        <v>774</v>
      </c>
      <c r="T1140" t="s">
        <v>119</v>
      </c>
      <c r="U1140" t="s">
        <v>60</v>
      </c>
      <c r="V1140" t="s">
        <v>300</v>
      </c>
      <c r="W1140">
        <v>1470</v>
      </c>
      <c r="X1140" t="s">
        <v>62</v>
      </c>
      <c r="Y1140" t="s">
        <v>53</v>
      </c>
      <c r="Z1140">
        <v>2</v>
      </c>
      <c r="AA1140" t="s">
        <v>121</v>
      </c>
      <c r="AB1140" t="s">
        <v>64</v>
      </c>
      <c r="AC1140" t="s">
        <v>122</v>
      </c>
      <c r="AD1140" t="s">
        <v>52</v>
      </c>
      <c r="AE1140" t="s">
        <v>294</v>
      </c>
      <c r="AF1140" t="s">
        <v>53</v>
      </c>
      <c r="AG1140">
        <v>18</v>
      </c>
      <c r="AH1140">
        <v>23</v>
      </c>
      <c r="AI1140" t="s">
        <v>85</v>
      </c>
      <c r="AJ1140" t="s">
        <v>67</v>
      </c>
      <c r="AK1140" t="s">
        <v>85</v>
      </c>
      <c r="AL1140" t="s">
        <v>230</v>
      </c>
      <c r="AM1140">
        <v>5</v>
      </c>
      <c r="AN1140">
        <v>3</v>
      </c>
      <c r="AO1140">
        <v>19</v>
      </c>
      <c r="AP1140">
        <v>8</v>
      </c>
      <c r="AQ1140">
        <v>60</v>
      </c>
      <c r="AR1140">
        <v>3</v>
      </c>
      <c r="AS1140" t="s">
        <v>747</v>
      </c>
      <c r="AT1140" t="s">
        <v>102</v>
      </c>
      <c r="AU1140" t="s">
        <v>102</v>
      </c>
      <c r="AV1140" s="1">
        <v>44602</v>
      </c>
      <c r="AW1140" s="116">
        <v>4.5</v>
      </c>
      <c r="AX1140" s="15">
        <f>VLOOKUP(dummy_data!$AU1140,dummy_oppeained!B:C,2,0)</f>
        <v>2</v>
      </c>
      <c r="AY1140" s="22" t="str">
        <f>VLOOKUP(AT1140,dummy_oppeained!B:D,3,0)</f>
        <v>mitteeristav</v>
      </c>
      <c r="AZ1140" s="72">
        <f>VLOOKUP(AS:AS,hinded_abi!B:D,3,0)</f>
        <v>0</v>
      </c>
      <c r="BA1140" s="26" t="str">
        <f t="shared" si="51"/>
        <v xml:space="preserve"> </v>
      </c>
      <c r="BB1140" s="27">
        <f t="shared" si="52"/>
        <v>0</v>
      </c>
      <c r="BC1140" s="96" t="str">
        <f t="shared" si="53"/>
        <v>S00047_32305255508_õppeaine60_44602</v>
      </c>
      <c r="BD1140" s="104">
        <f>COUNTIF($BC$2:BC1140, BC1140)</f>
        <v>1</v>
      </c>
    </row>
    <row r="1141" spans="1:56" x14ac:dyDescent="0.25">
      <c r="A1141" t="s">
        <v>347</v>
      </c>
      <c r="B1141" t="s">
        <v>242</v>
      </c>
      <c r="C1141" t="s">
        <v>174</v>
      </c>
      <c r="D1141" t="s">
        <v>877</v>
      </c>
      <c r="E1141">
        <v>32305255508</v>
      </c>
      <c r="F1141" t="s">
        <v>243</v>
      </c>
      <c r="G1141" t="s">
        <v>325</v>
      </c>
      <c r="H1141" t="s">
        <v>115</v>
      </c>
      <c r="I1141" t="s">
        <v>52</v>
      </c>
      <c r="J1141" t="s">
        <v>52</v>
      </c>
      <c r="K1141" s="1">
        <v>44927</v>
      </c>
      <c r="L1141" s="20">
        <v>45708</v>
      </c>
      <c r="M1141" s="1">
        <v>45211</v>
      </c>
      <c r="N1141" t="s">
        <v>270</v>
      </c>
      <c r="O1141" t="s">
        <v>55</v>
      </c>
      <c r="P1141" t="s">
        <v>940</v>
      </c>
      <c r="Q1141" t="s">
        <v>57</v>
      </c>
      <c r="R1141" s="1">
        <v>44771</v>
      </c>
      <c r="S1141" t="s">
        <v>774</v>
      </c>
      <c r="T1141" t="s">
        <v>119</v>
      </c>
      <c r="U1141" t="s">
        <v>60</v>
      </c>
      <c r="V1141" t="s">
        <v>300</v>
      </c>
      <c r="W1141">
        <v>1470</v>
      </c>
      <c r="X1141" t="s">
        <v>62</v>
      </c>
      <c r="Y1141" t="s">
        <v>53</v>
      </c>
      <c r="Z1141">
        <v>2</v>
      </c>
      <c r="AA1141" t="s">
        <v>121</v>
      </c>
      <c r="AB1141" t="s">
        <v>64</v>
      </c>
      <c r="AC1141" t="s">
        <v>122</v>
      </c>
      <c r="AD1141" t="s">
        <v>52</v>
      </c>
      <c r="AE1141" t="s">
        <v>294</v>
      </c>
      <c r="AF1141" t="s">
        <v>53</v>
      </c>
      <c r="AG1141">
        <v>18</v>
      </c>
      <c r="AH1141">
        <v>23</v>
      </c>
      <c r="AI1141" t="s">
        <v>85</v>
      </c>
      <c r="AJ1141" t="s">
        <v>67</v>
      </c>
      <c r="AK1141" t="s">
        <v>85</v>
      </c>
      <c r="AL1141" t="s">
        <v>230</v>
      </c>
      <c r="AM1141">
        <v>5</v>
      </c>
      <c r="AN1141">
        <v>3</v>
      </c>
      <c r="AO1141">
        <v>19</v>
      </c>
      <c r="AP1141">
        <v>8</v>
      </c>
      <c r="AQ1141">
        <v>60</v>
      </c>
      <c r="AR1141">
        <v>3</v>
      </c>
      <c r="AS1141" t="s">
        <v>745</v>
      </c>
      <c r="AT1141" t="s">
        <v>142</v>
      </c>
      <c r="AU1141" t="s">
        <v>142</v>
      </c>
      <c r="AV1141" s="1">
        <v>44237</v>
      </c>
      <c r="AW1141" s="116">
        <v>4.5</v>
      </c>
      <c r="AX1141" s="40">
        <f>VLOOKUP(dummy_data!$AU1141,dummy_oppeained!B:C,2,0)</f>
        <v>5</v>
      </c>
      <c r="AY1141" s="22" t="str">
        <f>VLOOKUP(AT1141,dummy_oppeained!B:D,3,0)</f>
        <v>eristav</v>
      </c>
      <c r="AZ1141" s="72">
        <f>VLOOKUP(AS:AS,hinded_abi!B:D,3,0)</f>
        <v>0</v>
      </c>
      <c r="BA1141" s="26">
        <f t="shared" si="51"/>
        <v>0</v>
      </c>
      <c r="BB1141" s="27">
        <f t="shared" si="52"/>
        <v>5</v>
      </c>
      <c r="BC1141" s="96" t="str">
        <f t="shared" si="53"/>
        <v>S00047_32305255508_õppeaine25_44237</v>
      </c>
      <c r="BD1141" s="104">
        <f>COUNTIF($BC$2:BC1141, BC1141)</f>
        <v>1</v>
      </c>
    </row>
    <row r="1142" spans="1:56" x14ac:dyDescent="0.25">
      <c r="A1142" t="s">
        <v>347</v>
      </c>
      <c r="B1142" t="s">
        <v>242</v>
      </c>
      <c r="C1142" t="s">
        <v>174</v>
      </c>
      <c r="D1142" t="s">
        <v>877</v>
      </c>
      <c r="E1142">
        <v>32305255508</v>
      </c>
      <c r="F1142" t="s">
        <v>243</v>
      </c>
      <c r="G1142" t="s">
        <v>325</v>
      </c>
      <c r="H1142" t="s">
        <v>115</v>
      </c>
      <c r="I1142" t="s">
        <v>52</v>
      </c>
      <c r="J1142" t="s">
        <v>52</v>
      </c>
      <c r="K1142" s="1">
        <v>44927</v>
      </c>
      <c r="L1142" s="20">
        <v>45708</v>
      </c>
      <c r="M1142" s="1">
        <v>45211</v>
      </c>
      <c r="N1142" t="s">
        <v>270</v>
      </c>
      <c r="O1142" t="s">
        <v>55</v>
      </c>
      <c r="P1142" t="s">
        <v>940</v>
      </c>
      <c r="Q1142" t="s">
        <v>57</v>
      </c>
      <c r="R1142" s="1">
        <v>44771</v>
      </c>
      <c r="S1142" t="s">
        <v>774</v>
      </c>
      <c r="T1142" t="s">
        <v>119</v>
      </c>
      <c r="U1142" t="s">
        <v>60</v>
      </c>
      <c r="V1142" t="s">
        <v>300</v>
      </c>
      <c r="W1142">
        <v>1470</v>
      </c>
      <c r="X1142" t="s">
        <v>62</v>
      </c>
      <c r="Y1142" t="s">
        <v>53</v>
      </c>
      <c r="Z1142">
        <v>2</v>
      </c>
      <c r="AA1142" t="s">
        <v>121</v>
      </c>
      <c r="AB1142" t="s">
        <v>64</v>
      </c>
      <c r="AC1142" t="s">
        <v>122</v>
      </c>
      <c r="AD1142" t="s">
        <v>52</v>
      </c>
      <c r="AE1142" t="s">
        <v>294</v>
      </c>
      <c r="AF1142" t="s">
        <v>53</v>
      </c>
      <c r="AG1142">
        <v>18</v>
      </c>
      <c r="AH1142">
        <v>23</v>
      </c>
      <c r="AI1142" t="s">
        <v>85</v>
      </c>
      <c r="AJ1142" t="s">
        <v>67</v>
      </c>
      <c r="AK1142" t="s">
        <v>85</v>
      </c>
      <c r="AL1142" t="s">
        <v>230</v>
      </c>
      <c r="AM1142">
        <v>5</v>
      </c>
      <c r="AN1142">
        <v>3</v>
      </c>
      <c r="AO1142">
        <v>19</v>
      </c>
      <c r="AP1142">
        <v>8</v>
      </c>
      <c r="AQ1142">
        <v>60</v>
      </c>
      <c r="AR1142">
        <v>3</v>
      </c>
      <c r="AS1142" t="s">
        <v>741</v>
      </c>
      <c r="AT1142" t="s">
        <v>205</v>
      </c>
      <c r="AU1142" t="s">
        <v>205</v>
      </c>
      <c r="AV1142" s="1">
        <v>45698</v>
      </c>
      <c r="AW1142" s="116">
        <v>4.5</v>
      </c>
      <c r="AX1142" s="15">
        <f>VLOOKUP(dummy_data!$AU1142,dummy_oppeained!B:C,2,0)</f>
        <v>6</v>
      </c>
      <c r="AY1142" s="22" t="str">
        <f>VLOOKUP(AT1142,dummy_oppeained!B:D,3,0)</f>
        <v>eristav</v>
      </c>
      <c r="AZ1142" s="72">
        <f>VLOOKUP(AS:AS,hinded_abi!B:D,3,0)</f>
        <v>2</v>
      </c>
      <c r="BA1142" s="26">
        <f t="shared" si="51"/>
        <v>12</v>
      </c>
      <c r="BB1142" s="27">
        <f t="shared" si="52"/>
        <v>6</v>
      </c>
      <c r="BC1142" s="96" t="str">
        <f t="shared" si="53"/>
        <v>S00047_32305255508_õppeaine92_45698</v>
      </c>
      <c r="BD1142" s="104">
        <f>COUNTIF($BC$2:BC1142, BC1142)</f>
        <v>1</v>
      </c>
    </row>
    <row r="1143" spans="1:56" x14ac:dyDescent="0.25">
      <c r="A1143" t="s">
        <v>347</v>
      </c>
      <c r="B1143" t="s">
        <v>242</v>
      </c>
      <c r="C1143" t="s">
        <v>174</v>
      </c>
      <c r="D1143" t="s">
        <v>877</v>
      </c>
      <c r="E1143">
        <v>32305255508</v>
      </c>
      <c r="F1143" t="s">
        <v>243</v>
      </c>
      <c r="G1143" t="s">
        <v>325</v>
      </c>
      <c r="H1143" t="s">
        <v>115</v>
      </c>
      <c r="I1143" t="s">
        <v>52</v>
      </c>
      <c r="J1143" t="s">
        <v>52</v>
      </c>
      <c r="K1143" s="1">
        <v>44927</v>
      </c>
      <c r="L1143" s="20">
        <v>45708</v>
      </c>
      <c r="M1143" s="1">
        <v>45211</v>
      </c>
      <c r="N1143" t="s">
        <v>270</v>
      </c>
      <c r="O1143" t="s">
        <v>55</v>
      </c>
      <c r="P1143" t="s">
        <v>940</v>
      </c>
      <c r="Q1143" t="s">
        <v>57</v>
      </c>
      <c r="R1143" s="1">
        <v>44771</v>
      </c>
      <c r="S1143" t="s">
        <v>774</v>
      </c>
      <c r="T1143" t="s">
        <v>119</v>
      </c>
      <c r="U1143" t="s">
        <v>60</v>
      </c>
      <c r="V1143" t="s">
        <v>300</v>
      </c>
      <c r="W1143">
        <v>1470</v>
      </c>
      <c r="X1143" t="s">
        <v>62</v>
      </c>
      <c r="Y1143" t="s">
        <v>53</v>
      </c>
      <c r="Z1143">
        <v>2</v>
      </c>
      <c r="AA1143" t="s">
        <v>121</v>
      </c>
      <c r="AB1143" t="s">
        <v>64</v>
      </c>
      <c r="AC1143" t="s">
        <v>122</v>
      </c>
      <c r="AD1143" t="s">
        <v>52</v>
      </c>
      <c r="AE1143" t="s">
        <v>294</v>
      </c>
      <c r="AF1143" t="s">
        <v>53</v>
      </c>
      <c r="AG1143">
        <v>18</v>
      </c>
      <c r="AH1143">
        <v>23</v>
      </c>
      <c r="AI1143" t="s">
        <v>85</v>
      </c>
      <c r="AJ1143" t="s">
        <v>67</v>
      </c>
      <c r="AK1143" t="s">
        <v>85</v>
      </c>
      <c r="AL1143" t="s">
        <v>230</v>
      </c>
      <c r="AM1143">
        <v>5</v>
      </c>
      <c r="AN1143">
        <v>3</v>
      </c>
      <c r="AO1143">
        <v>19</v>
      </c>
      <c r="AP1143">
        <v>8</v>
      </c>
      <c r="AQ1143">
        <v>60</v>
      </c>
      <c r="AR1143">
        <v>3</v>
      </c>
      <c r="AS1143" t="s">
        <v>732</v>
      </c>
      <c r="AT1143" t="s">
        <v>95</v>
      </c>
      <c r="AU1143" t="s">
        <v>95</v>
      </c>
      <c r="AV1143" s="1">
        <v>44967</v>
      </c>
      <c r="AW1143" s="116">
        <v>4.5</v>
      </c>
      <c r="AX1143" s="40">
        <f>VLOOKUP(dummy_data!$AU1143,dummy_oppeained!B:C,2,0)</f>
        <v>2</v>
      </c>
      <c r="AY1143" s="22" t="str">
        <f>VLOOKUP(AT1143,dummy_oppeained!B:D,3,0)</f>
        <v>mitteeristav</v>
      </c>
      <c r="AZ1143" s="72" t="str">
        <f>VLOOKUP(AS:AS,hinded_abi!B:D,3,0)</f>
        <v>NULL</v>
      </c>
      <c r="BA1143" s="26" t="str">
        <f t="shared" si="51"/>
        <v xml:space="preserve"> </v>
      </c>
      <c r="BB1143" s="27">
        <f t="shared" si="52"/>
        <v>0</v>
      </c>
      <c r="BC1143" s="96" t="str">
        <f t="shared" si="53"/>
        <v>S00047_32305255508_õppeaine4_44967</v>
      </c>
      <c r="BD1143" s="104">
        <f>COUNTIF($BC$2:BC1143, BC1143)</f>
        <v>1</v>
      </c>
    </row>
    <row r="1144" spans="1:56" x14ac:dyDescent="0.25">
      <c r="A1144" t="s">
        <v>347</v>
      </c>
      <c r="B1144" t="s">
        <v>242</v>
      </c>
      <c r="C1144" t="s">
        <v>174</v>
      </c>
      <c r="D1144" t="s">
        <v>877</v>
      </c>
      <c r="E1144">
        <v>32305255508</v>
      </c>
      <c r="F1144" t="s">
        <v>243</v>
      </c>
      <c r="G1144" t="s">
        <v>325</v>
      </c>
      <c r="H1144" t="s">
        <v>115</v>
      </c>
      <c r="I1144" t="s">
        <v>52</v>
      </c>
      <c r="J1144" t="s">
        <v>52</v>
      </c>
      <c r="K1144" s="1">
        <v>44927</v>
      </c>
      <c r="L1144" s="20">
        <v>45708</v>
      </c>
      <c r="M1144" s="1">
        <v>45211</v>
      </c>
      <c r="N1144" t="s">
        <v>270</v>
      </c>
      <c r="O1144" t="s">
        <v>55</v>
      </c>
      <c r="P1144" t="s">
        <v>940</v>
      </c>
      <c r="Q1144" t="s">
        <v>57</v>
      </c>
      <c r="R1144" s="1">
        <v>44771</v>
      </c>
      <c r="S1144" t="s">
        <v>774</v>
      </c>
      <c r="T1144" t="s">
        <v>119</v>
      </c>
      <c r="U1144" t="s">
        <v>60</v>
      </c>
      <c r="V1144" t="s">
        <v>300</v>
      </c>
      <c r="W1144">
        <v>1470</v>
      </c>
      <c r="X1144" t="s">
        <v>62</v>
      </c>
      <c r="Y1144" t="s">
        <v>53</v>
      </c>
      <c r="Z1144">
        <v>2</v>
      </c>
      <c r="AA1144" t="s">
        <v>121</v>
      </c>
      <c r="AB1144" t="s">
        <v>64</v>
      </c>
      <c r="AC1144" t="s">
        <v>122</v>
      </c>
      <c r="AD1144" t="s">
        <v>52</v>
      </c>
      <c r="AE1144" t="s">
        <v>294</v>
      </c>
      <c r="AF1144" t="s">
        <v>53</v>
      </c>
      <c r="AG1144">
        <v>18</v>
      </c>
      <c r="AH1144">
        <v>23</v>
      </c>
      <c r="AI1144" t="s">
        <v>85</v>
      </c>
      <c r="AJ1144" t="s">
        <v>67</v>
      </c>
      <c r="AK1144" t="s">
        <v>85</v>
      </c>
      <c r="AL1144" t="s">
        <v>230</v>
      </c>
      <c r="AM1144">
        <v>5</v>
      </c>
      <c r="AN1144">
        <v>3</v>
      </c>
      <c r="AO1144">
        <v>19</v>
      </c>
      <c r="AP1144">
        <v>8</v>
      </c>
      <c r="AQ1144">
        <v>60</v>
      </c>
      <c r="AR1144">
        <v>3</v>
      </c>
      <c r="AS1144" t="s">
        <v>732</v>
      </c>
      <c r="AT1144" t="s">
        <v>76</v>
      </c>
      <c r="AU1144" t="s">
        <v>76</v>
      </c>
      <c r="AV1144" s="1">
        <v>45910</v>
      </c>
      <c r="AW1144" s="116">
        <v>4.5</v>
      </c>
      <c r="AX1144" s="15">
        <f>VLOOKUP(dummy_data!$AU1144,dummy_oppeained!B:C,2,0)</f>
        <v>3</v>
      </c>
      <c r="AY1144" s="22" t="str">
        <f>VLOOKUP(AT1144,dummy_oppeained!B:D,3,0)</f>
        <v>mitteeristav</v>
      </c>
      <c r="AZ1144" s="72" t="str">
        <f>VLOOKUP(AS:AS,hinded_abi!B:D,3,0)</f>
        <v>NULL</v>
      </c>
      <c r="BA1144" s="26" t="str">
        <f t="shared" si="51"/>
        <v xml:space="preserve"> </v>
      </c>
      <c r="BB1144" s="27">
        <f t="shared" si="52"/>
        <v>0</v>
      </c>
      <c r="BC1144" s="96" t="str">
        <f t="shared" si="53"/>
        <v>S00047_32305255508_õppeaine29_45910</v>
      </c>
      <c r="BD1144" s="104">
        <f>COUNTIF($BC$2:BC1144, BC1144)</f>
        <v>1</v>
      </c>
    </row>
    <row r="1145" spans="1:56" x14ac:dyDescent="0.25">
      <c r="A1145" t="s">
        <v>347</v>
      </c>
      <c r="B1145" t="s">
        <v>242</v>
      </c>
      <c r="C1145" t="s">
        <v>174</v>
      </c>
      <c r="D1145" t="s">
        <v>877</v>
      </c>
      <c r="E1145">
        <v>32305255508</v>
      </c>
      <c r="F1145" t="s">
        <v>243</v>
      </c>
      <c r="G1145" t="s">
        <v>325</v>
      </c>
      <c r="H1145" t="s">
        <v>115</v>
      </c>
      <c r="I1145" t="s">
        <v>52</v>
      </c>
      <c r="J1145" t="s">
        <v>52</v>
      </c>
      <c r="K1145" s="1">
        <v>44927</v>
      </c>
      <c r="L1145" s="20">
        <v>45708</v>
      </c>
      <c r="M1145" s="1">
        <v>45211</v>
      </c>
      <c r="N1145" t="s">
        <v>270</v>
      </c>
      <c r="O1145" t="s">
        <v>55</v>
      </c>
      <c r="P1145" t="s">
        <v>940</v>
      </c>
      <c r="Q1145" t="s">
        <v>57</v>
      </c>
      <c r="R1145" s="1">
        <v>44771</v>
      </c>
      <c r="S1145" t="s">
        <v>774</v>
      </c>
      <c r="T1145" t="s">
        <v>119</v>
      </c>
      <c r="U1145" t="s">
        <v>60</v>
      </c>
      <c r="V1145" t="s">
        <v>300</v>
      </c>
      <c r="W1145">
        <v>1470</v>
      </c>
      <c r="X1145" t="s">
        <v>62</v>
      </c>
      <c r="Y1145" t="s">
        <v>53</v>
      </c>
      <c r="Z1145">
        <v>3</v>
      </c>
      <c r="AA1145" t="s">
        <v>121</v>
      </c>
      <c r="AB1145" t="s">
        <v>64</v>
      </c>
      <c r="AC1145" t="s">
        <v>106</v>
      </c>
      <c r="AD1145" t="s">
        <v>52</v>
      </c>
      <c r="AE1145" t="s">
        <v>294</v>
      </c>
      <c r="AF1145" t="s">
        <v>53</v>
      </c>
      <c r="AG1145">
        <v>18</v>
      </c>
      <c r="AH1145">
        <v>40</v>
      </c>
      <c r="AI1145" t="s">
        <v>85</v>
      </c>
      <c r="AJ1145" t="s">
        <v>85</v>
      </c>
      <c r="AK1145" t="s">
        <v>85</v>
      </c>
      <c r="AL1145" t="s">
        <v>219</v>
      </c>
      <c r="AM1145">
        <v>5</v>
      </c>
      <c r="AN1145">
        <v>2</v>
      </c>
      <c r="AO1145">
        <v>19</v>
      </c>
      <c r="AP1145">
        <v>6</v>
      </c>
      <c r="AQ1145">
        <v>25</v>
      </c>
      <c r="AR1145">
        <v>3</v>
      </c>
      <c r="AS1145" t="s">
        <v>732</v>
      </c>
      <c r="AT1145" t="s">
        <v>99</v>
      </c>
      <c r="AU1145" t="s">
        <v>99</v>
      </c>
      <c r="AV1145" s="1">
        <v>44967</v>
      </c>
      <c r="AW1145" s="116">
        <v>4.5</v>
      </c>
      <c r="AX1145" s="40">
        <f>VLOOKUP(dummy_data!$AU1145,dummy_oppeained!B:C,2,0)</f>
        <v>3</v>
      </c>
      <c r="AY1145" s="22" t="str">
        <f>VLOOKUP(AT1145,dummy_oppeained!B:D,3,0)</f>
        <v>mitteeristav</v>
      </c>
      <c r="AZ1145" s="72" t="str">
        <f>VLOOKUP(AS:AS,hinded_abi!B:D,3,0)</f>
        <v>NULL</v>
      </c>
      <c r="BA1145" s="26" t="str">
        <f t="shared" si="51"/>
        <v xml:space="preserve"> </v>
      </c>
      <c r="BB1145" s="27">
        <f t="shared" si="52"/>
        <v>0</v>
      </c>
      <c r="BC1145" s="96" t="str">
        <f t="shared" si="53"/>
        <v>S00047_32305255508_õppeaine91_44967</v>
      </c>
      <c r="BD1145" s="104">
        <f>COUNTIF($BC$2:BC1145, BC1145)</f>
        <v>1</v>
      </c>
    </row>
    <row r="1146" spans="1:56" x14ac:dyDescent="0.25">
      <c r="A1146" t="s">
        <v>347</v>
      </c>
      <c r="B1146" t="s">
        <v>242</v>
      </c>
      <c r="C1146" t="s">
        <v>174</v>
      </c>
      <c r="D1146" t="s">
        <v>877</v>
      </c>
      <c r="E1146">
        <v>32305255508</v>
      </c>
      <c r="F1146" t="s">
        <v>243</v>
      </c>
      <c r="G1146" t="s">
        <v>325</v>
      </c>
      <c r="H1146" t="s">
        <v>115</v>
      </c>
      <c r="I1146" t="s">
        <v>52</v>
      </c>
      <c r="J1146" t="s">
        <v>52</v>
      </c>
      <c r="K1146" s="1">
        <v>44927</v>
      </c>
      <c r="L1146" s="20">
        <v>45708</v>
      </c>
      <c r="M1146" s="1">
        <v>45211</v>
      </c>
      <c r="N1146" t="s">
        <v>270</v>
      </c>
      <c r="O1146" t="s">
        <v>55</v>
      </c>
      <c r="P1146" t="s">
        <v>940</v>
      </c>
      <c r="Q1146" t="s">
        <v>57</v>
      </c>
      <c r="R1146" s="1">
        <v>44771</v>
      </c>
      <c r="S1146" t="s">
        <v>774</v>
      </c>
      <c r="T1146" t="s">
        <v>119</v>
      </c>
      <c r="U1146" t="s">
        <v>60</v>
      </c>
      <c r="V1146" t="s">
        <v>300</v>
      </c>
      <c r="W1146">
        <v>1470</v>
      </c>
      <c r="X1146" t="s">
        <v>62</v>
      </c>
      <c r="Y1146" t="s">
        <v>53</v>
      </c>
      <c r="Z1146">
        <v>3</v>
      </c>
      <c r="AA1146" t="s">
        <v>121</v>
      </c>
      <c r="AB1146" t="s">
        <v>64</v>
      </c>
      <c r="AC1146" t="s">
        <v>106</v>
      </c>
      <c r="AD1146" t="s">
        <v>52</v>
      </c>
      <c r="AE1146" t="s">
        <v>294</v>
      </c>
      <c r="AF1146" t="s">
        <v>53</v>
      </c>
      <c r="AG1146">
        <v>18</v>
      </c>
      <c r="AH1146">
        <v>40</v>
      </c>
      <c r="AI1146" t="s">
        <v>85</v>
      </c>
      <c r="AJ1146" t="s">
        <v>85</v>
      </c>
      <c r="AK1146" t="s">
        <v>85</v>
      </c>
      <c r="AL1146" t="s">
        <v>219</v>
      </c>
      <c r="AM1146">
        <v>5</v>
      </c>
      <c r="AN1146">
        <v>2</v>
      </c>
      <c r="AO1146">
        <v>19</v>
      </c>
      <c r="AP1146">
        <v>6</v>
      </c>
      <c r="AQ1146">
        <v>25</v>
      </c>
      <c r="AR1146">
        <v>3</v>
      </c>
      <c r="AS1146" t="s">
        <v>743</v>
      </c>
      <c r="AT1146" t="s">
        <v>203</v>
      </c>
      <c r="AU1146" t="s">
        <v>203</v>
      </c>
      <c r="AV1146" s="1">
        <v>45179</v>
      </c>
      <c r="AW1146" s="116">
        <v>4.5</v>
      </c>
      <c r="AX1146" s="15">
        <f>VLOOKUP(dummy_data!$AU1146,dummy_oppeained!B:C,2,0)</f>
        <v>6</v>
      </c>
      <c r="AY1146" s="22" t="str">
        <f>VLOOKUP(AT1146,dummy_oppeained!B:D,3,0)</f>
        <v>eristav</v>
      </c>
      <c r="AZ1146" s="72">
        <f>VLOOKUP(AS:AS,hinded_abi!B:D,3,0)</f>
        <v>1</v>
      </c>
      <c r="BA1146" s="26">
        <f t="shared" si="51"/>
        <v>6</v>
      </c>
      <c r="BB1146" s="27">
        <f t="shared" si="52"/>
        <v>6</v>
      </c>
      <c r="BC1146" s="96" t="str">
        <f t="shared" si="53"/>
        <v>S00047_32305255508_õppeaine72_45179</v>
      </c>
      <c r="BD1146" s="104">
        <f>COUNTIF($BC$2:BC1146, BC1146)</f>
        <v>1</v>
      </c>
    </row>
    <row r="1147" spans="1:56" x14ac:dyDescent="0.25">
      <c r="A1147" t="s">
        <v>347</v>
      </c>
      <c r="B1147" t="s">
        <v>242</v>
      </c>
      <c r="C1147" t="s">
        <v>174</v>
      </c>
      <c r="D1147" t="s">
        <v>877</v>
      </c>
      <c r="E1147">
        <v>32305255508</v>
      </c>
      <c r="F1147" t="s">
        <v>243</v>
      </c>
      <c r="G1147" t="s">
        <v>325</v>
      </c>
      <c r="H1147" t="s">
        <v>115</v>
      </c>
      <c r="I1147" t="s">
        <v>52</v>
      </c>
      <c r="J1147" t="s">
        <v>52</v>
      </c>
      <c r="K1147" s="1">
        <v>44927</v>
      </c>
      <c r="L1147" s="20">
        <v>45708</v>
      </c>
      <c r="M1147" s="1">
        <v>45211</v>
      </c>
      <c r="N1147" t="s">
        <v>270</v>
      </c>
      <c r="O1147" t="s">
        <v>55</v>
      </c>
      <c r="P1147" t="s">
        <v>940</v>
      </c>
      <c r="Q1147" t="s">
        <v>57</v>
      </c>
      <c r="R1147" s="1">
        <v>44771</v>
      </c>
      <c r="S1147" t="s">
        <v>774</v>
      </c>
      <c r="T1147" t="s">
        <v>119</v>
      </c>
      <c r="U1147" t="s">
        <v>60</v>
      </c>
      <c r="V1147" t="s">
        <v>300</v>
      </c>
      <c r="W1147">
        <v>1470</v>
      </c>
      <c r="X1147" t="s">
        <v>62</v>
      </c>
      <c r="Y1147" t="s">
        <v>53</v>
      </c>
      <c r="Z1147">
        <v>3</v>
      </c>
      <c r="AA1147" t="s">
        <v>121</v>
      </c>
      <c r="AB1147" t="s">
        <v>64</v>
      </c>
      <c r="AC1147" t="s">
        <v>106</v>
      </c>
      <c r="AD1147" t="s">
        <v>52</v>
      </c>
      <c r="AE1147" t="s">
        <v>294</v>
      </c>
      <c r="AF1147" t="s">
        <v>53</v>
      </c>
      <c r="AG1147">
        <v>18</v>
      </c>
      <c r="AH1147">
        <v>40</v>
      </c>
      <c r="AI1147" t="s">
        <v>85</v>
      </c>
      <c r="AJ1147" t="s">
        <v>85</v>
      </c>
      <c r="AK1147" t="s">
        <v>85</v>
      </c>
      <c r="AL1147" t="s">
        <v>219</v>
      </c>
      <c r="AM1147">
        <v>5</v>
      </c>
      <c r="AN1147">
        <v>2</v>
      </c>
      <c r="AO1147">
        <v>19</v>
      </c>
      <c r="AP1147">
        <v>6</v>
      </c>
      <c r="AQ1147">
        <v>25</v>
      </c>
      <c r="AR1147">
        <v>3</v>
      </c>
      <c r="AS1147" t="s">
        <v>743</v>
      </c>
      <c r="AT1147" t="s">
        <v>240</v>
      </c>
      <c r="AU1147" t="s">
        <v>240</v>
      </c>
      <c r="AV1147" s="1">
        <v>45545</v>
      </c>
      <c r="AW1147" s="116">
        <v>4.5</v>
      </c>
      <c r="AX1147" s="40">
        <f>VLOOKUP(dummy_data!$AU1147,dummy_oppeained!B:C,2,0)</f>
        <v>6</v>
      </c>
      <c r="AY1147" s="22" t="str">
        <f>VLOOKUP(AT1147,dummy_oppeained!B:D,3,0)</f>
        <v>eristav</v>
      </c>
      <c r="AZ1147" s="72">
        <f>VLOOKUP(AS:AS,hinded_abi!B:D,3,0)</f>
        <v>1</v>
      </c>
      <c r="BA1147" s="26">
        <f t="shared" si="51"/>
        <v>6</v>
      </c>
      <c r="BB1147" s="27">
        <f t="shared" si="52"/>
        <v>6</v>
      </c>
      <c r="BC1147" s="96" t="str">
        <f t="shared" si="53"/>
        <v>S00047_32305255508_õppeaine44_45545</v>
      </c>
      <c r="BD1147" s="104">
        <f>COUNTIF($BC$2:BC1147, BC1147)</f>
        <v>1</v>
      </c>
    </row>
    <row r="1148" spans="1:56" x14ac:dyDescent="0.25">
      <c r="A1148" t="s">
        <v>347</v>
      </c>
      <c r="B1148" t="s">
        <v>242</v>
      </c>
      <c r="C1148" t="s">
        <v>174</v>
      </c>
      <c r="D1148" t="s">
        <v>877</v>
      </c>
      <c r="E1148">
        <v>32305255508</v>
      </c>
      <c r="F1148" t="s">
        <v>243</v>
      </c>
      <c r="G1148" t="s">
        <v>325</v>
      </c>
      <c r="H1148" t="s">
        <v>115</v>
      </c>
      <c r="I1148" t="s">
        <v>52</v>
      </c>
      <c r="J1148" t="s">
        <v>52</v>
      </c>
      <c r="K1148" s="1">
        <v>44927</v>
      </c>
      <c r="L1148" s="20">
        <v>45708</v>
      </c>
      <c r="M1148" s="1">
        <v>45211</v>
      </c>
      <c r="N1148" t="s">
        <v>270</v>
      </c>
      <c r="O1148" t="s">
        <v>55</v>
      </c>
      <c r="P1148" t="s">
        <v>940</v>
      </c>
      <c r="Q1148" t="s">
        <v>57</v>
      </c>
      <c r="R1148" s="1">
        <v>44771</v>
      </c>
      <c r="S1148" t="s">
        <v>774</v>
      </c>
      <c r="T1148" t="s">
        <v>119</v>
      </c>
      <c r="U1148" t="s">
        <v>60</v>
      </c>
      <c r="V1148" t="s">
        <v>300</v>
      </c>
      <c r="W1148">
        <v>1470</v>
      </c>
      <c r="X1148" t="s">
        <v>62</v>
      </c>
      <c r="Y1148" t="s">
        <v>53</v>
      </c>
      <c r="Z1148">
        <v>3</v>
      </c>
      <c r="AA1148" t="s">
        <v>121</v>
      </c>
      <c r="AB1148" t="s">
        <v>64</v>
      </c>
      <c r="AC1148" t="s">
        <v>106</v>
      </c>
      <c r="AD1148" t="s">
        <v>52</v>
      </c>
      <c r="AE1148" t="s">
        <v>294</v>
      </c>
      <c r="AF1148" t="s">
        <v>53</v>
      </c>
      <c r="AG1148">
        <v>18</v>
      </c>
      <c r="AH1148">
        <v>40</v>
      </c>
      <c r="AI1148" t="s">
        <v>85</v>
      </c>
      <c r="AJ1148" t="s">
        <v>85</v>
      </c>
      <c r="AK1148" t="s">
        <v>85</v>
      </c>
      <c r="AL1148" t="s">
        <v>219</v>
      </c>
      <c r="AM1148">
        <v>5</v>
      </c>
      <c r="AN1148">
        <v>2</v>
      </c>
      <c r="AO1148">
        <v>19</v>
      </c>
      <c r="AP1148">
        <v>6</v>
      </c>
      <c r="AQ1148">
        <v>25</v>
      </c>
      <c r="AR1148">
        <v>3</v>
      </c>
      <c r="AS1148" t="s">
        <v>736</v>
      </c>
      <c r="AT1148" t="s">
        <v>202</v>
      </c>
      <c r="AU1148" t="s">
        <v>202</v>
      </c>
      <c r="AV1148" s="1">
        <v>45545</v>
      </c>
      <c r="AW1148" s="116">
        <v>4.5</v>
      </c>
      <c r="AX1148" s="15">
        <f>VLOOKUP(dummy_data!$AU1148,dummy_oppeained!B:C,2,0)</f>
        <v>8</v>
      </c>
      <c r="AY1148" s="22" t="str">
        <f>VLOOKUP(AT1148,dummy_oppeained!B:D,3,0)</f>
        <v>eristav</v>
      </c>
      <c r="AZ1148" s="72">
        <f>VLOOKUP(AS:AS,hinded_abi!B:D,3,0)</f>
        <v>5</v>
      </c>
      <c r="BA1148" s="26">
        <f t="shared" si="51"/>
        <v>40</v>
      </c>
      <c r="BB1148" s="27">
        <f t="shared" si="52"/>
        <v>8</v>
      </c>
      <c r="BC1148" s="96" t="str">
        <f t="shared" si="53"/>
        <v>S00047_32305255508_õppeaine9_45545</v>
      </c>
      <c r="BD1148" s="104">
        <f>COUNTIF($BC$2:BC1148, BC1148)</f>
        <v>1</v>
      </c>
    </row>
    <row r="1149" spans="1:56" x14ac:dyDescent="0.25">
      <c r="A1149" t="s">
        <v>347</v>
      </c>
      <c r="B1149" t="s">
        <v>242</v>
      </c>
      <c r="C1149" t="s">
        <v>174</v>
      </c>
      <c r="D1149" t="s">
        <v>877</v>
      </c>
      <c r="E1149">
        <v>32305255508</v>
      </c>
      <c r="F1149" t="s">
        <v>243</v>
      </c>
      <c r="G1149" t="s">
        <v>325</v>
      </c>
      <c r="H1149" t="s">
        <v>115</v>
      </c>
      <c r="I1149" t="s">
        <v>52</v>
      </c>
      <c r="J1149" t="s">
        <v>52</v>
      </c>
      <c r="K1149" s="1">
        <v>44927</v>
      </c>
      <c r="L1149" s="20">
        <v>45708</v>
      </c>
      <c r="M1149" s="1">
        <v>45211</v>
      </c>
      <c r="N1149" t="s">
        <v>270</v>
      </c>
      <c r="O1149" t="s">
        <v>55</v>
      </c>
      <c r="P1149" t="s">
        <v>940</v>
      </c>
      <c r="Q1149" t="s">
        <v>57</v>
      </c>
      <c r="R1149" s="1">
        <v>44771</v>
      </c>
      <c r="S1149" t="s">
        <v>774</v>
      </c>
      <c r="T1149" t="s">
        <v>119</v>
      </c>
      <c r="U1149" t="s">
        <v>60</v>
      </c>
      <c r="V1149" t="s">
        <v>300</v>
      </c>
      <c r="W1149">
        <v>1470</v>
      </c>
      <c r="X1149" t="s">
        <v>62</v>
      </c>
      <c r="Y1149" t="s">
        <v>53</v>
      </c>
      <c r="Z1149">
        <v>3</v>
      </c>
      <c r="AA1149" t="s">
        <v>121</v>
      </c>
      <c r="AB1149" t="s">
        <v>64</v>
      </c>
      <c r="AC1149" t="s">
        <v>106</v>
      </c>
      <c r="AD1149" t="s">
        <v>52</v>
      </c>
      <c r="AE1149" t="s">
        <v>294</v>
      </c>
      <c r="AF1149" t="s">
        <v>53</v>
      </c>
      <c r="AG1149">
        <v>18</v>
      </c>
      <c r="AH1149">
        <v>40</v>
      </c>
      <c r="AI1149" t="s">
        <v>85</v>
      </c>
      <c r="AJ1149" t="s">
        <v>85</v>
      </c>
      <c r="AK1149" t="s">
        <v>85</v>
      </c>
      <c r="AL1149" t="s">
        <v>219</v>
      </c>
      <c r="AM1149">
        <v>5</v>
      </c>
      <c r="AN1149">
        <v>2</v>
      </c>
      <c r="AO1149">
        <v>19</v>
      </c>
      <c r="AP1149">
        <v>6</v>
      </c>
      <c r="AQ1149">
        <v>25</v>
      </c>
      <c r="AR1149">
        <v>3</v>
      </c>
      <c r="AS1149" t="s">
        <v>732</v>
      </c>
      <c r="AT1149" t="s">
        <v>133</v>
      </c>
      <c r="AU1149" t="s">
        <v>133</v>
      </c>
      <c r="AV1149" s="1">
        <v>44237</v>
      </c>
      <c r="AW1149" s="116">
        <v>4.5</v>
      </c>
      <c r="AX1149" s="40">
        <f>VLOOKUP(dummy_data!$AU1149,dummy_oppeained!B:C,2,0)</f>
        <v>2</v>
      </c>
      <c r="AY1149" s="22" t="str">
        <f>VLOOKUP(AT1149,dummy_oppeained!B:D,3,0)</f>
        <v>mitteeristav</v>
      </c>
      <c r="AZ1149" s="72" t="str">
        <f>VLOOKUP(AS:AS,hinded_abi!B:D,3,0)</f>
        <v>NULL</v>
      </c>
      <c r="BA1149" s="26" t="str">
        <f t="shared" si="51"/>
        <v xml:space="preserve"> </v>
      </c>
      <c r="BB1149" s="27">
        <f t="shared" si="52"/>
        <v>0</v>
      </c>
      <c r="BC1149" s="96" t="str">
        <f t="shared" si="53"/>
        <v>S00047_32305255508_õppeaine19_44237</v>
      </c>
      <c r="BD1149" s="104">
        <f>COUNTIF($BC$2:BC1149, BC1149)</f>
        <v>1</v>
      </c>
    </row>
    <row r="1150" spans="1:56" x14ac:dyDescent="0.25">
      <c r="A1150" t="s">
        <v>347</v>
      </c>
      <c r="B1150" t="s">
        <v>242</v>
      </c>
      <c r="C1150" t="s">
        <v>174</v>
      </c>
      <c r="D1150" t="s">
        <v>877</v>
      </c>
      <c r="E1150">
        <v>32305255508</v>
      </c>
      <c r="F1150" t="s">
        <v>243</v>
      </c>
      <c r="G1150" t="s">
        <v>325</v>
      </c>
      <c r="H1150" t="s">
        <v>115</v>
      </c>
      <c r="I1150" t="s">
        <v>52</v>
      </c>
      <c r="J1150" t="s">
        <v>52</v>
      </c>
      <c r="K1150" s="1">
        <v>44927</v>
      </c>
      <c r="L1150" s="20">
        <v>45708</v>
      </c>
      <c r="M1150" s="1">
        <v>45211</v>
      </c>
      <c r="N1150" t="s">
        <v>270</v>
      </c>
      <c r="O1150" t="s">
        <v>55</v>
      </c>
      <c r="P1150" t="s">
        <v>940</v>
      </c>
      <c r="Q1150" t="s">
        <v>57</v>
      </c>
      <c r="R1150" s="1">
        <v>44771</v>
      </c>
      <c r="S1150" t="s">
        <v>774</v>
      </c>
      <c r="T1150" t="s">
        <v>119</v>
      </c>
      <c r="U1150" t="s">
        <v>60</v>
      </c>
      <c r="V1150" t="s">
        <v>300</v>
      </c>
      <c r="W1150">
        <v>1470</v>
      </c>
      <c r="X1150" t="s">
        <v>62</v>
      </c>
      <c r="Y1150" t="s">
        <v>53</v>
      </c>
      <c r="Z1150">
        <v>3</v>
      </c>
      <c r="AA1150" t="s">
        <v>121</v>
      </c>
      <c r="AB1150" t="s">
        <v>64</v>
      </c>
      <c r="AC1150" t="s">
        <v>106</v>
      </c>
      <c r="AD1150" t="s">
        <v>52</v>
      </c>
      <c r="AE1150" t="s">
        <v>294</v>
      </c>
      <c r="AF1150" t="s">
        <v>53</v>
      </c>
      <c r="AG1150">
        <v>18</v>
      </c>
      <c r="AH1150">
        <v>40</v>
      </c>
      <c r="AI1150" t="s">
        <v>85</v>
      </c>
      <c r="AJ1150" t="s">
        <v>85</v>
      </c>
      <c r="AK1150" t="s">
        <v>85</v>
      </c>
      <c r="AL1150" t="s">
        <v>219</v>
      </c>
      <c r="AM1150">
        <v>5</v>
      </c>
      <c r="AN1150">
        <v>2</v>
      </c>
      <c r="AO1150">
        <v>19</v>
      </c>
      <c r="AP1150">
        <v>6</v>
      </c>
      <c r="AQ1150">
        <v>25</v>
      </c>
      <c r="AR1150">
        <v>3</v>
      </c>
      <c r="AS1150" t="s">
        <v>741</v>
      </c>
      <c r="AT1150" t="s">
        <v>128</v>
      </c>
      <c r="AU1150" t="s">
        <v>128</v>
      </c>
      <c r="AV1150" s="1">
        <v>44237</v>
      </c>
      <c r="AW1150" s="116">
        <v>4.5</v>
      </c>
      <c r="AX1150" s="15">
        <f>VLOOKUP(dummy_data!$AU1150,dummy_oppeained!B:C,2,0)</f>
        <v>5</v>
      </c>
      <c r="AY1150" s="22" t="str">
        <f>VLOOKUP(AT1150,dummy_oppeained!B:D,3,0)</f>
        <v>eristav</v>
      </c>
      <c r="AZ1150" s="72">
        <f>VLOOKUP(AS:AS,hinded_abi!B:D,3,0)</f>
        <v>2</v>
      </c>
      <c r="BA1150" s="26">
        <f t="shared" si="51"/>
        <v>10</v>
      </c>
      <c r="BB1150" s="27">
        <f t="shared" si="52"/>
        <v>5</v>
      </c>
      <c r="BC1150" s="96" t="str">
        <f t="shared" si="53"/>
        <v>S00047_32305255508_õppeaine81_44237</v>
      </c>
      <c r="BD1150" s="104">
        <f>COUNTIF($BC$2:BC1150, BC1150)</f>
        <v>1</v>
      </c>
    </row>
    <row r="1151" spans="1:56" x14ac:dyDescent="0.25">
      <c r="A1151" t="s">
        <v>347</v>
      </c>
      <c r="B1151" t="s">
        <v>242</v>
      </c>
      <c r="C1151" t="s">
        <v>174</v>
      </c>
      <c r="D1151" t="s">
        <v>877</v>
      </c>
      <c r="E1151">
        <v>32305255508</v>
      </c>
      <c r="F1151" t="s">
        <v>243</v>
      </c>
      <c r="G1151" t="s">
        <v>325</v>
      </c>
      <c r="H1151" t="s">
        <v>115</v>
      </c>
      <c r="I1151" t="s">
        <v>52</v>
      </c>
      <c r="J1151" t="s">
        <v>52</v>
      </c>
      <c r="K1151" s="1">
        <v>44927</v>
      </c>
      <c r="L1151" s="20">
        <v>45708</v>
      </c>
      <c r="M1151" s="1">
        <v>45211</v>
      </c>
      <c r="N1151" t="s">
        <v>270</v>
      </c>
      <c r="O1151" t="s">
        <v>55</v>
      </c>
      <c r="P1151" t="s">
        <v>940</v>
      </c>
      <c r="Q1151" t="s">
        <v>57</v>
      </c>
      <c r="R1151" s="1">
        <v>44771</v>
      </c>
      <c r="S1151" t="s">
        <v>774</v>
      </c>
      <c r="T1151" t="s">
        <v>119</v>
      </c>
      <c r="U1151" t="s">
        <v>60</v>
      </c>
      <c r="V1151" t="s">
        <v>300</v>
      </c>
      <c r="W1151">
        <v>1470</v>
      </c>
      <c r="X1151" t="s">
        <v>62</v>
      </c>
      <c r="Y1151" t="s">
        <v>53</v>
      </c>
      <c r="Z1151">
        <v>3</v>
      </c>
      <c r="AA1151" t="s">
        <v>121</v>
      </c>
      <c r="AB1151" t="s">
        <v>64</v>
      </c>
      <c r="AC1151" t="s">
        <v>106</v>
      </c>
      <c r="AD1151" t="s">
        <v>52</v>
      </c>
      <c r="AE1151" t="s">
        <v>294</v>
      </c>
      <c r="AF1151" t="s">
        <v>53</v>
      </c>
      <c r="AG1151">
        <v>18</v>
      </c>
      <c r="AH1151">
        <v>40</v>
      </c>
      <c r="AI1151" t="s">
        <v>85</v>
      </c>
      <c r="AJ1151" t="s">
        <v>85</v>
      </c>
      <c r="AK1151" t="s">
        <v>85</v>
      </c>
      <c r="AL1151" t="s">
        <v>219</v>
      </c>
      <c r="AM1151">
        <v>5</v>
      </c>
      <c r="AN1151">
        <v>2</v>
      </c>
      <c r="AO1151">
        <v>19</v>
      </c>
      <c r="AP1151">
        <v>6</v>
      </c>
      <c r="AQ1151">
        <v>25</v>
      </c>
      <c r="AR1151">
        <v>3</v>
      </c>
      <c r="AS1151" t="s">
        <v>732</v>
      </c>
      <c r="AT1151" t="s">
        <v>267</v>
      </c>
      <c r="AU1151" t="s">
        <v>267</v>
      </c>
      <c r="AV1151" s="1">
        <v>45545</v>
      </c>
      <c r="AW1151" s="116">
        <v>4.5</v>
      </c>
      <c r="AX1151" s="40">
        <f>VLOOKUP(dummy_data!$AU1151,dummy_oppeained!B:C,2,0)</f>
        <v>2</v>
      </c>
      <c r="AY1151" s="22" t="str">
        <f>VLOOKUP(AT1151,dummy_oppeained!B:D,3,0)</f>
        <v>mitteeristav</v>
      </c>
      <c r="AZ1151" s="72" t="str">
        <f>VLOOKUP(AS:AS,hinded_abi!B:D,3,0)</f>
        <v>NULL</v>
      </c>
      <c r="BA1151" s="26" t="str">
        <f t="shared" si="51"/>
        <v xml:space="preserve"> </v>
      </c>
      <c r="BB1151" s="27">
        <f t="shared" si="52"/>
        <v>0</v>
      </c>
      <c r="BC1151" s="96" t="str">
        <f t="shared" si="53"/>
        <v>S00047_32305255508_õppeaine32_45545</v>
      </c>
      <c r="BD1151" s="104">
        <f>COUNTIF($BC$2:BC1151, BC1151)</f>
        <v>1</v>
      </c>
    </row>
    <row r="1152" spans="1:56" x14ac:dyDescent="0.25">
      <c r="A1152" t="s">
        <v>347</v>
      </c>
      <c r="B1152" t="s">
        <v>242</v>
      </c>
      <c r="C1152" t="s">
        <v>174</v>
      </c>
      <c r="D1152" t="s">
        <v>877</v>
      </c>
      <c r="E1152">
        <v>32305255508</v>
      </c>
      <c r="F1152" t="s">
        <v>243</v>
      </c>
      <c r="G1152" t="s">
        <v>325</v>
      </c>
      <c r="H1152" t="s">
        <v>115</v>
      </c>
      <c r="I1152" t="s">
        <v>52</v>
      </c>
      <c r="J1152" t="s">
        <v>52</v>
      </c>
      <c r="K1152" s="1">
        <v>44927</v>
      </c>
      <c r="L1152" s="20">
        <v>45708</v>
      </c>
      <c r="M1152" s="1">
        <v>45211</v>
      </c>
      <c r="N1152" t="s">
        <v>270</v>
      </c>
      <c r="O1152" t="s">
        <v>55</v>
      </c>
      <c r="P1152" t="s">
        <v>940</v>
      </c>
      <c r="Q1152" t="s">
        <v>57</v>
      </c>
      <c r="R1152" s="1">
        <v>44771</v>
      </c>
      <c r="S1152" t="s">
        <v>774</v>
      </c>
      <c r="T1152" t="s">
        <v>119</v>
      </c>
      <c r="U1152" t="s">
        <v>60</v>
      </c>
      <c r="V1152" t="s">
        <v>300</v>
      </c>
      <c r="W1152">
        <v>1470</v>
      </c>
      <c r="X1152" t="s">
        <v>62</v>
      </c>
      <c r="Y1152" t="s">
        <v>53</v>
      </c>
      <c r="Z1152">
        <v>3</v>
      </c>
      <c r="AA1152" t="s">
        <v>121</v>
      </c>
      <c r="AB1152" t="s">
        <v>64</v>
      </c>
      <c r="AC1152" t="s">
        <v>106</v>
      </c>
      <c r="AD1152" t="s">
        <v>52</v>
      </c>
      <c r="AE1152" t="s">
        <v>294</v>
      </c>
      <c r="AF1152" t="s">
        <v>53</v>
      </c>
      <c r="AG1152">
        <v>18</v>
      </c>
      <c r="AH1152">
        <v>40</v>
      </c>
      <c r="AI1152" t="s">
        <v>85</v>
      </c>
      <c r="AJ1152" t="s">
        <v>85</v>
      </c>
      <c r="AK1152" t="s">
        <v>85</v>
      </c>
      <c r="AL1152" t="s">
        <v>219</v>
      </c>
      <c r="AM1152">
        <v>5</v>
      </c>
      <c r="AN1152">
        <v>2</v>
      </c>
      <c r="AO1152">
        <v>19</v>
      </c>
      <c r="AP1152">
        <v>6</v>
      </c>
      <c r="AQ1152">
        <v>25</v>
      </c>
      <c r="AR1152">
        <v>3</v>
      </c>
      <c r="AS1152" t="s">
        <v>741</v>
      </c>
      <c r="AT1152" t="s">
        <v>71</v>
      </c>
      <c r="AU1152" t="s">
        <v>71</v>
      </c>
      <c r="AV1152" s="1">
        <v>44449</v>
      </c>
      <c r="AW1152" s="116">
        <v>4.5</v>
      </c>
      <c r="AX1152" s="15">
        <f>VLOOKUP(dummy_data!$AU1152,dummy_oppeained!B:C,2,0)</f>
        <v>6</v>
      </c>
      <c r="AY1152" s="22" t="str">
        <f>VLOOKUP(AT1152,dummy_oppeained!B:D,3,0)</f>
        <v>eristav</v>
      </c>
      <c r="AZ1152" s="72">
        <f>VLOOKUP(AS:AS,hinded_abi!B:D,3,0)</f>
        <v>2</v>
      </c>
      <c r="BA1152" s="26">
        <f t="shared" si="51"/>
        <v>12</v>
      </c>
      <c r="BB1152" s="27">
        <f t="shared" si="52"/>
        <v>6</v>
      </c>
      <c r="BC1152" s="96" t="str">
        <f t="shared" si="53"/>
        <v>S00047_32305255508_õppeaine22_44449</v>
      </c>
      <c r="BD1152" s="104">
        <f>COUNTIF($BC$2:BC1152, BC1152)</f>
        <v>1</v>
      </c>
    </row>
    <row r="1153" spans="1:56" x14ac:dyDescent="0.25">
      <c r="A1153" t="s">
        <v>347</v>
      </c>
      <c r="B1153" t="s">
        <v>242</v>
      </c>
      <c r="C1153" t="s">
        <v>174</v>
      </c>
      <c r="D1153" t="s">
        <v>877</v>
      </c>
      <c r="E1153">
        <v>32305255508</v>
      </c>
      <c r="F1153" t="s">
        <v>243</v>
      </c>
      <c r="G1153" t="s">
        <v>325</v>
      </c>
      <c r="H1153" t="s">
        <v>115</v>
      </c>
      <c r="I1153" t="s">
        <v>52</v>
      </c>
      <c r="J1153" t="s">
        <v>52</v>
      </c>
      <c r="K1153" s="1">
        <v>44927</v>
      </c>
      <c r="L1153" s="20">
        <v>45708</v>
      </c>
      <c r="M1153" s="1">
        <v>45211</v>
      </c>
      <c r="N1153" t="s">
        <v>270</v>
      </c>
      <c r="O1153" t="s">
        <v>55</v>
      </c>
      <c r="P1153" t="s">
        <v>940</v>
      </c>
      <c r="Q1153" t="s">
        <v>57</v>
      </c>
      <c r="R1153" s="1">
        <v>44771</v>
      </c>
      <c r="S1153" t="s">
        <v>774</v>
      </c>
      <c r="T1153" t="s">
        <v>119</v>
      </c>
      <c r="U1153" t="s">
        <v>60</v>
      </c>
      <c r="V1153" t="s">
        <v>300</v>
      </c>
      <c r="W1153">
        <v>1470</v>
      </c>
      <c r="X1153" t="s">
        <v>62</v>
      </c>
      <c r="Y1153" t="s">
        <v>53</v>
      </c>
      <c r="Z1153">
        <v>3</v>
      </c>
      <c r="AA1153" t="s">
        <v>121</v>
      </c>
      <c r="AB1153" t="s">
        <v>64</v>
      </c>
      <c r="AC1153" t="s">
        <v>106</v>
      </c>
      <c r="AD1153" t="s">
        <v>52</v>
      </c>
      <c r="AE1153" t="s">
        <v>294</v>
      </c>
      <c r="AF1153" t="s">
        <v>53</v>
      </c>
      <c r="AG1153">
        <v>18</v>
      </c>
      <c r="AH1153">
        <v>40</v>
      </c>
      <c r="AI1153" t="s">
        <v>85</v>
      </c>
      <c r="AJ1153" t="s">
        <v>85</v>
      </c>
      <c r="AK1153" t="s">
        <v>85</v>
      </c>
      <c r="AL1153" t="s">
        <v>219</v>
      </c>
      <c r="AM1153">
        <v>5</v>
      </c>
      <c r="AN1153">
        <v>2</v>
      </c>
      <c r="AO1153">
        <v>19</v>
      </c>
      <c r="AP1153">
        <v>6</v>
      </c>
      <c r="AQ1153">
        <v>25</v>
      </c>
      <c r="AR1153">
        <v>3</v>
      </c>
      <c r="AS1153" t="s">
        <v>732</v>
      </c>
      <c r="AT1153" t="s">
        <v>215</v>
      </c>
      <c r="AU1153" t="s">
        <v>215</v>
      </c>
      <c r="AV1153" s="1">
        <v>44814</v>
      </c>
      <c r="AW1153" s="116">
        <v>4.5</v>
      </c>
      <c r="AX1153" s="40">
        <f>VLOOKUP(dummy_data!$AU1153,dummy_oppeained!B:C,2,0)</f>
        <v>3</v>
      </c>
      <c r="AY1153" s="22" t="str">
        <f>VLOOKUP(AT1153,dummy_oppeained!B:D,3,0)</f>
        <v>mitteeristav</v>
      </c>
      <c r="AZ1153" s="72" t="str">
        <f>VLOOKUP(AS:AS,hinded_abi!B:D,3,0)</f>
        <v>NULL</v>
      </c>
      <c r="BA1153" s="26" t="str">
        <f t="shared" si="51"/>
        <v xml:space="preserve"> </v>
      </c>
      <c r="BB1153" s="27">
        <f t="shared" si="52"/>
        <v>0</v>
      </c>
      <c r="BC1153" s="96" t="str">
        <f t="shared" si="53"/>
        <v>S00047_32305255508_õppeaine45_44814</v>
      </c>
      <c r="BD1153" s="104">
        <f>COUNTIF($BC$2:BC1153, BC1153)</f>
        <v>1</v>
      </c>
    </row>
    <row r="1154" spans="1:56" x14ac:dyDescent="0.25">
      <c r="A1154" t="s">
        <v>347</v>
      </c>
      <c r="B1154" t="s">
        <v>242</v>
      </c>
      <c r="C1154" t="s">
        <v>174</v>
      </c>
      <c r="D1154" t="s">
        <v>877</v>
      </c>
      <c r="E1154">
        <v>32305255508</v>
      </c>
      <c r="F1154" t="s">
        <v>243</v>
      </c>
      <c r="G1154" t="s">
        <v>325</v>
      </c>
      <c r="H1154" t="s">
        <v>115</v>
      </c>
      <c r="I1154" t="s">
        <v>52</v>
      </c>
      <c r="J1154" t="s">
        <v>52</v>
      </c>
      <c r="K1154" s="1">
        <v>44927</v>
      </c>
      <c r="L1154" s="20">
        <v>45708</v>
      </c>
      <c r="M1154" s="1">
        <v>45211</v>
      </c>
      <c r="N1154" t="s">
        <v>270</v>
      </c>
      <c r="O1154" t="s">
        <v>55</v>
      </c>
      <c r="P1154" t="s">
        <v>940</v>
      </c>
      <c r="Q1154" t="s">
        <v>57</v>
      </c>
      <c r="R1154" s="1">
        <v>44771</v>
      </c>
      <c r="S1154" t="s">
        <v>774</v>
      </c>
      <c r="T1154" t="s">
        <v>119</v>
      </c>
      <c r="U1154" t="s">
        <v>60</v>
      </c>
      <c r="V1154" t="s">
        <v>300</v>
      </c>
      <c r="W1154">
        <v>1470</v>
      </c>
      <c r="X1154" t="s">
        <v>62</v>
      </c>
      <c r="Y1154" t="s">
        <v>53</v>
      </c>
      <c r="Z1154">
        <v>3</v>
      </c>
      <c r="AA1154" t="s">
        <v>121</v>
      </c>
      <c r="AB1154" t="s">
        <v>64</v>
      </c>
      <c r="AC1154" t="s">
        <v>106</v>
      </c>
      <c r="AD1154" t="s">
        <v>52</v>
      </c>
      <c r="AE1154" t="s">
        <v>294</v>
      </c>
      <c r="AF1154" t="s">
        <v>53</v>
      </c>
      <c r="AG1154">
        <v>18</v>
      </c>
      <c r="AH1154">
        <v>40</v>
      </c>
      <c r="AI1154" t="s">
        <v>85</v>
      </c>
      <c r="AJ1154" t="s">
        <v>85</v>
      </c>
      <c r="AK1154" t="s">
        <v>85</v>
      </c>
      <c r="AL1154" t="s">
        <v>219</v>
      </c>
      <c r="AM1154">
        <v>5</v>
      </c>
      <c r="AN1154">
        <v>2</v>
      </c>
      <c r="AO1154">
        <v>19</v>
      </c>
      <c r="AP1154">
        <v>6</v>
      </c>
      <c r="AQ1154">
        <v>25</v>
      </c>
      <c r="AR1154">
        <v>3</v>
      </c>
      <c r="AS1154" t="s">
        <v>739</v>
      </c>
      <c r="AT1154" t="s">
        <v>268</v>
      </c>
      <c r="AU1154" t="s">
        <v>268</v>
      </c>
      <c r="AV1154" s="1">
        <v>44967</v>
      </c>
      <c r="AW1154" s="116">
        <v>4.5</v>
      </c>
      <c r="AX1154" s="15">
        <f>VLOOKUP(dummy_data!$AU1154,dummy_oppeained!B:C,2,0)</f>
        <v>6</v>
      </c>
      <c r="AY1154" s="22" t="str">
        <f>VLOOKUP(AT1154,dummy_oppeained!B:D,3,0)</f>
        <v>eristav</v>
      </c>
      <c r="AZ1154" s="72">
        <f>VLOOKUP(AS:AS,hinded_abi!B:D,3,0)</f>
        <v>3</v>
      </c>
      <c r="BA1154" s="26">
        <f t="shared" si="51"/>
        <v>18</v>
      </c>
      <c r="BB1154" s="27">
        <f t="shared" si="52"/>
        <v>6</v>
      </c>
      <c r="BC1154" s="96" t="str">
        <f t="shared" si="53"/>
        <v>S00047_32305255508_õppeaine55_44967</v>
      </c>
      <c r="BD1154" s="104">
        <f>COUNTIF($BC$2:BC1154, BC1154)</f>
        <v>1</v>
      </c>
    </row>
    <row r="1155" spans="1:56" x14ac:dyDescent="0.25">
      <c r="A1155" t="s">
        <v>347</v>
      </c>
      <c r="B1155" t="s">
        <v>242</v>
      </c>
      <c r="C1155" t="s">
        <v>174</v>
      </c>
      <c r="D1155" t="s">
        <v>877</v>
      </c>
      <c r="E1155">
        <v>32305255508</v>
      </c>
      <c r="F1155" t="s">
        <v>243</v>
      </c>
      <c r="G1155" t="s">
        <v>325</v>
      </c>
      <c r="H1155" t="s">
        <v>115</v>
      </c>
      <c r="I1155" t="s">
        <v>52</v>
      </c>
      <c r="J1155" t="s">
        <v>52</v>
      </c>
      <c r="K1155" s="1">
        <v>44927</v>
      </c>
      <c r="L1155" s="20">
        <v>45708</v>
      </c>
      <c r="M1155" s="1">
        <v>45211</v>
      </c>
      <c r="N1155" t="s">
        <v>270</v>
      </c>
      <c r="O1155" t="s">
        <v>55</v>
      </c>
      <c r="P1155" t="s">
        <v>940</v>
      </c>
      <c r="Q1155" t="s">
        <v>57</v>
      </c>
      <c r="R1155" s="1">
        <v>44771</v>
      </c>
      <c r="S1155" t="s">
        <v>774</v>
      </c>
      <c r="T1155" t="s">
        <v>119</v>
      </c>
      <c r="U1155" t="s">
        <v>60</v>
      </c>
      <c r="V1155" t="s">
        <v>300</v>
      </c>
      <c r="W1155">
        <v>1470</v>
      </c>
      <c r="X1155" t="s">
        <v>62</v>
      </c>
      <c r="Y1155" t="s">
        <v>53</v>
      </c>
      <c r="Z1155">
        <v>4</v>
      </c>
      <c r="AA1155" t="s">
        <v>121</v>
      </c>
      <c r="AB1155" t="s">
        <v>64</v>
      </c>
      <c r="AC1155" t="s">
        <v>65</v>
      </c>
      <c r="AD1155" t="s">
        <v>52</v>
      </c>
      <c r="AE1155" t="s">
        <v>294</v>
      </c>
      <c r="AF1155" t="s">
        <v>53</v>
      </c>
      <c r="AG1155">
        <v>18</v>
      </c>
      <c r="AH1155">
        <v>59</v>
      </c>
      <c r="AI1155" t="s">
        <v>85</v>
      </c>
      <c r="AJ1155" t="s">
        <v>218</v>
      </c>
      <c r="AK1155" t="s">
        <v>85</v>
      </c>
      <c r="AL1155" t="s">
        <v>218</v>
      </c>
      <c r="AM1155">
        <v>5</v>
      </c>
      <c r="AN1155">
        <v>0</v>
      </c>
      <c r="AO1155">
        <v>19</v>
      </c>
      <c r="AP1155">
        <v>2</v>
      </c>
      <c r="AQ1155">
        <v>40</v>
      </c>
      <c r="AR1155">
        <v>3</v>
      </c>
      <c r="AS1155" t="s">
        <v>745</v>
      </c>
      <c r="AT1155" t="s">
        <v>98</v>
      </c>
      <c r="AU1155" t="s">
        <v>98</v>
      </c>
      <c r="AV1155" s="1">
        <v>45545</v>
      </c>
      <c r="AW1155" s="116">
        <v>4.5</v>
      </c>
      <c r="AX1155" s="40">
        <f>VLOOKUP(dummy_data!$AU1155,dummy_oppeained!B:C,2,0)</f>
        <v>8</v>
      </c>
      <c r="AY1155" s="22" t="str">
        <f>VLOOKUP(AT1155,dummy_oppeained!B:D,3,0)</f>
        <v>eristav</v>
      </c>
      <c r="AZ1155" s="72">
        <f>VLOOKUP(AS:AS,hinded_abi!B:D,3,0)</f>
        <v>0</v>
      </c>
      <c r="BA1155" s="26">
        <f t="shared" ref="BA1155:BA1218" si="54">IF(AY1155="eristav",AX1155*AZ1155," ")</f>
        <v>0</v>
      </c>
      <c r="BB1155" s="27">
        <f t="shared" ref="BB1155:BB1218" si="55">IF(AY1155="eristav",AX1155,0)</f>
        <v>8</v>
      </c>
      <c r="BC1155" s="96" t="str">
        <f t="shared" ref="BC1155:BC1218" si="56">_xlfn.CONCAT(A1155,"_",E1155,"_",AT1155,"_",AV1155)</f>
        <v>S00047_32305255508_õppeaine51_45545</v>
      </c>
      <c r="BD1155" s="104">
        <f>COUNTIF($BC$2:BC1155, BC1155)</f>
        <v>1</v>
      </c>
    </row>
    <row r="1156" spans="1:56" x14ac:dyDescent="0.25">
      <c r="A1156" t="s">
        <v>347</v>
      </c>
      <c r="B1156" t="s">
        <v>242</v>
      </c>
      <c r="C1156" t="s">
        <v>174</v>
      </c>
      <c r="D1156" t="s">
        <v>877</v>
      </c>
      <c r="E1156">
        <v>32305255508</v>
      </c>
      <c r="F1156" t="s">
        <v>243</v>
      </c>
      <c r="G1156" t="s">
        <v>325</v>
      </c>
      <c r="H1156" t="s">
        <v>115</v>
      </c>
      <c r="I1156" t="s">
        <v>52</v>
      </c>
      <c r="J1156" t="s">
        <v>52</v>
      </c>
      <c r="K1156" s="1">
        <v>44927</v>
      </c>
      <c r="L1156" s="20">
        <v>45708</v>
      </c>
      <c r="M1156" s="1">
        <v>45211</v>
      </c>
      <c r="N1156" t="s">
        <v>270</v>
      </c>
      <c r="O1156" t="s">
        <v>55</v>
      </c>
      <c r="P1156" t="s">
        <v>940</v>
      </c>
      <c r="Q1156" t="s">
        <v>57</v>
      </c>
      <c r="R1156" s="1">
        <v>44771</v>
      </c>
      <c r="S1156" t="s">
        <v>774</v>
      </c>
      <c r="T1156" t="s">
        <v>119</v>
      </c>
      <c r="U1156" t="s">
        <v>60</v>
      </c>
      <c r="V1156" t="s">
        <v>300</v>
      </c>
      <c r="W1156">
        <v>1470</v>
      </c>
      <c r="X1156" t="s">
        <v>62</v>
      </c>
      <c r="Y1156" t="s">
        <v>53</v>
      </c>
      <c r="Z1156">
        <v>4</v>
      </c>
      <c r="AA1156" t="s">
        <v>121</v>
      </c>
      <c r="AB1156" t="s">
        <v>64</v>
      </c>
      <c r="AC1156" t="s">
        <v>65</v>
      </c>
      <c r="AD1156" t="s">
        <v>52</v>
      </c>
      <c r="AE1156" t="s">
        <v>294</v>
      </c>
      <c r="AF1156" t="s">
        <v>53</v>
      </c>
      <c r="AG1156">
        <v>18</v>
      </c>
      <c r="AH1156">
        <v>59</v>
      </c>
      <c r="AI1156" t="s">
        <v>85</v>
      </c>
      <c r="AJ1156" t="s">
        <v>218</v>
      </c>
      <c r="AK1156" t="s">
        <v>85</v>
      </c>
      <c r="AL1156" t="s">
        <v>218</v>
      </c>
      <c r="AM1156">
        <v>5</v>
      </c>
      <c r="AN1156">
        <v>0</v>
      </c>
      <c r="AO1156">
        <v>19</v>
      </c>
      <c r="AP1156">
        <v>2</v>
      </c>
      <c r="AQ1156">
        <v>40</v>
      </c>
      <c r="AR1156">
        <v>3</v>
      </c>
      <c r="AS1156" t="s">
        <v>736</v>
      </c>
      <c r="AT1156" t="s">
        <v>168</v>
      </c>
      <c r="AU1156" t="s">
        <v>168</v>
      </c>
      <c r="AV1156" s="1">
        <v>45910</v>
      </c>
      <c r="AW1156" s="116">
        <v>4.5</v>
      </c>
      <c r="AX1156" s="15">
        <f>VLOOKUP(dummy_data!$AU1156,dummy_oppeained!B:C,2,0)</f>
        <v>5</v>
      </c>
      <c r="AY1156" s="22" t="str">
        <f>VLOOKUP(AT1156,dummy_oppeained!B:D,3,0)</f>
        <v>eristav</v>
      </c>
      <c r="AZ1156" s="72">
        <f>VLOOKUP(AS:AS,hinded_abi!B:D,3,0)</f>
        <v>5</v>
      </c>
      <c r="BA1156" s="26">
        <f t="shared" si="54"/>
        <v>25</v>
      </c>
      <c r="BB1156" s="27">
        <f t="shared" si="55"/>
        <v>5</v>
      </c>
      <c r="BC1156" s="96" t="str">
        <f t="shared" si="56"/>
        <v>S00047_32305255508_õppeaine26_45910</v>
      </c>
      <c r="BD1156" s="104">
        <f>COUNTIF($BC$2:BC1156, BC1156)</f>
        <v>1</v>
      </c>
    </row>
    <row r="1157" spans="1:56" x14ac:dyDescent="0.25">
      <c r="A1157" t="s">
        <v>347</v>
      </c>
      <c r="B1157" t="s">
        <v>242</v>
      </c>
      <c r="C1157" t="s">
        <v>174</v>
      </c>
      <c r="D1157" t="s">
        <v>877</v>
      </c>
      <c r="E1157">
        <v>32305255508</v>
      </c>
      <c r="F1157" t="s">
        <v>243</v>
      </c>
      <c r="G1157" t="s">
        <v>325</v>
      </c>
      <c r="H1157" t="s">
        <v>115</v>
      </c>
      <c r="I1157" t="s">
        <v>52</v>
      </c>
      <c r="J1157" t="s">
        <v>52</v>
      </c>
      <c r="K1157" s="1">
        <v>44927</v>
      </c>
      <c r="L1157" s="20">
        <v>45708</v>
      </c>
      <c r="M1157" s="1">
        <v>45211</v>
      </c>
      <c r="N1157" t="s">
        <v>270</v>
      </c>
      <c r="O1157" t="s">
        <v>55</v>
      </c>
      <c r="P1157" t="s">
        <v>940</v>
      </c>
      <c r="Q1157" t="s">
        <v>57</v>
      </c>
      <c r="R1157" s="1">
        <v>44771</v>
      </c>
      <c r="S1157" t="s">
        <v>774</v>
      </c>
      <c r="T1157" t="s">
        <v>119</v>
      </c>
      <c r="U1157" t="s">
        <v>60</v>
      </c>
      <c r="V1157" t="s">
        <v>300</v>
      </c>
      <c r="W1157">
        <v>1470</v>
      </c>
      <c r="X1157" t="s">
        <v>62</v>
      </c>
      <c r="Y1157" t="s">
        <v>53</v>
      </c>
      <c r="Z1157">
        <v>4</v>
      </c>
      <c r="AA1157" t="s">
        <v>121</v>
      </c>
      <c r="AB1157" t="s">
        <v>64</v>
      </c>
      <c r="AC1157" t="s">
        <v>65</v>
      </c>
      <c r="AD1157" t="s">
        <v>52</v>
      </c>
      <c r="AE1157" t="s">
        <v>294</v>
      </c>
      <c r="AF1157" t="s">
        <v>53</v>
      </c>
      <c r="AG1157">
        <v>18</v>
      </c>
      <c r="AH1157">
        <v>59</v>
      </c>
      <c r="AI1157" t="s">
        <v>85</v>
      </c>
      <c r="AJ1157" t="s">
        <v>218</v>
      </c>
      <c r="AK1157" t="s">
        <v>85</v>
      </c>
      <c r="AL1157" t="s">
        <v>218</v>
      </c>
      <c r="AM1157">
        <v>5</v>
      </c>
      <c r="AN1157">
        <v>0</v>
      </c>
      <c r="AO1157">
        <v>19</v>
      </c>
      <c r="AP1157">
        <v>2</v>
      </c>
      <c r="AQ1157">
        <v>40</v>
      </c>
      <c r="AR1157">
        <v>3</v>
      </c>
      <c r="AS1157" t="s">
        <v>732</v>
      </c>
      <c r="AT1157" t="s">
        <v>108</v>
      </c>
      <c r="AU1157" t="s">
        <v>108</v>
      </c>
      <c r="AV1157" s="1">
        <v>44814</v>
      </c>
      <c r="AW1157" s="116">
        <v>4.5</v>
      </c>
      <c r="AX1157" s="40">
        <f>VLOOKUP(dummy_data!$AU1157,dummy_oppeained!B:C,2,0)</f>
        <v>3</v>
      </c>
      <c r="AY1157" s="22" t="str">
        <f>VLOOKUP(AT1157,dummy_oppeained!B:D,3,0)</f>
        <v>mitteeristav</v>
      </c>
      <c r="AZ1157" s="72" t="str">
        <f>VLOOKUP(AS:AS,hinded_abi!B:D,3,0)</f>
        <v>NULL</v>
      </c>
      <c r="BA1157" s="26" t="str">
        <f t="shared" si="54"/>
        <v xml:space="preserve"> </v>
      </c>
      <c r="BB1157" s="27">
        <f t="shared" si="55"/>
        <v>0</v>
      </c>
      <c r="BC1157" s="96" t="str">
        <f t="shared" si="56"/>
        <v>S00047_32305255508_õppeaine34_44814</v>
      </c>
      <c r="BD1157" s="104">
        <f>COUNTIF($BC$2:BC1157, BC1157)</f>
        <v>1</v>
      </c>
    </row>
    <row r="1158" spans="1:56" x14ac:dyDescent="0.25">
      <c r="A1158" t="s">
        <v>347</v>
      </c>
      <c r="B1158" t="s">
        <v>242</v>
      </c>
      <c r="C1158" t="s">
        <v>174</v>
      </c>
      <c r="D1158" t="s">
        <v>877</v>
      </c>
      <c r="E1158">
        <v>32305255508</v>
      </c>
      <c r="F1158" t="s">
        <v>243</v>
      </c>
      <c r="G1158" t="s">
        <v>325</v>
      </c>
      <c r="H1158" t="s">
        <v>115</v>
      </c>
      <c r="I1158" t="s">
        <v>52</v>
      </c>
      <c r="J1158" t="s">
        <v>52</v>
      </c>
      <c r="K1158" s="1">
        <v>44927</v>
      </c>
      <c r="L1158" s="20">
        <v>45708</v>
      </c>
      <c r="M1158" s="1">
        <v>45211</v>
      </c>
      <c r="N1158" t="s">
        <v>270</v>
      </c>
      <c r="O1158" t="s">
        <v>55</v>
      </c>
      <c r="P1158" t="s">
        <v>940</v>
      </c>
      <c r="Q1158" t="s">
        <v>57</v>
      </c>
      <c r="R1158" s="1">
        <v>44771</v>
      </c>
      <c r="S1158" t="s">
        <v>774</v>
      </c>
      <c r="T1158" t="s">
        <v>119</v>
      </c>
      <c r="U1158" t="s">
        <v>60</v>
      </c>
      <c r="V1158" t="s">
        <v>300</v>
      </c>
      <c r="W1158">
        <v>1470</v>
      </c>
      <c r="X1158" t="s">
        <v>62</v>
      </c>
      <c r="Y1158" t="s">
        <v>53</v>
      </c>
      <c r="Z1158">
        <v>4</v>
      </c>
      <c r="AA1158" t="s">
        <v>121</v>
      </c>
      <c r="AB1158" t="s">
        <v>64</v>
      </c>
      <c r="AC1158" t="s">
        <v>65</v>
      </c>
      <c r="AD1158" t="s">
        <v>52</v>
      </c>
      <c r="AE1158" t="s">
        <v>294</v>
      </c>
      <c r="AF1158" t="s">
        <v>53</v>
      </c>
      <c r="AG1158">
        <v>18</v>
      </c>
      <c r="AH1158">
        <v>59</v>
      </c>
      <c r="AI1158" t="s">
        <v>85</v>
      </c>
      <c r="AJ1158" t="s">
        <v>218</v>
      </c>
      <c r="AK1158" t="s">
        <v>85</v>
      </c>
      <c r="AL1158" t="s">
        <v>218</v>
      </c>
      <c r="AM1158">
        <v>5</v>
      </c>
      <c r="AN1158">
        <v>0</v>
      </c>
      <c r="AO1158">
        <v>19</v>
      </c>
      <c r="AP1158">
        <v>2</v>
      </c>
      <c r="AQ1158">
        <v>40</v>
      </c>
      <c r="AR1158">
        <v>3</v>
      </c>
      <c r="AS1158" t="s">
        <v>739</v>
      </c>
      <c r="AT1158" t="s">
        <v>132</v>
      </c>
      <c r="AU1158" t="s">
        <v>132</v>
      </c>
      <c r="AV1158" s="1">
        <v>45545</v>
      </c>
      <c r="AW1158" s="116">
        <v>4.5</v>
      </c>
      <c r="AX1158" s="15">
        <f>VLOOKUP(dummy_data!$AU1158,dummy_oppeained!B:C,2,0)</f>
        <v>6</v>
      </c>
      <c r="AY1158" s="22" t="str">
        <f>VLOOKUP(AT1158,dummy_oppeained!B:D,3,0)</f>
        <v>eristav</v>
      </c>
      <c r="AZ1158" s="72">
        <f>VLOOKUP(AS:AS,hinded_abi!B:D,3,0)</f>
        <v>3</v>
      </c>
      <c r="BA1158" s="26">
        <f t="shared" si="54"/>
        <v>18</v>
      </c>
      <c r="BB1158" s="27">
        <f t="shared" si="55"/>
        <v>6</v>
      </c>
      <c r="BC1158" s="96" t="str">
        <f t="shared" si="56"/>
        <v>S00047_32305255508_õppeaine56_45545</v>
      </c>
      <c r="BD1158" s="104">
        <f>COUNTIF($BC$2:BC1158, BC1158)</f>
        <v>1</v>
      </c>
    </row>
    <row r="1159" spans="1:56" x14ac:dyDescent="0.25">
      <c r="A1159" t="s">
        <v>347</v>
      </c>
      <c r="B1159" t="s">
        <v>242</v>
      </c>
      <c r="C1159" t="s">
        <v>174</v>
      </c>
      <c r="D1159" t="s">
        <v>877</v>
      </c>
      <c r="E1159">
        <v>32305255508</v>
      </c>
      <c r="F1159" t="s">
        <v>243</v>
      </c>
      <c r="G1159" t="s">
        <v>325</v>
      </c>
      <c r="H1159" t="s">
        <v>115</v>
      </c>
      <c r="I1159" t="s">
        <v>52</v>
      </c>
      <c r="J1159" t="s">
        <v>52</v>
      </c>
      <c r="K1159" s="1">
        <v>44927</v>
      </c>
      <c r="L1159" s="20">
        <v>45708</v>
      </c>
      <c r="M1159" s="1">
        <v>45211</v>
      </c>
      <c r="N1159" t="s">
        <v>270</v>
      </c>
      <c r="O1159" t="s">
        <v>55</v>
      </c>
      <c r="P1159" t="s">
        <v>940</v>
      </c>
      <c r="Q1159" t="s">
        <v>57</v>
      </c>
      <c r="R1159" s="1">
        <v>44771</v>
      </c>
      <c r="S1159" t="s">
        <v>774</v>
      </c>
      <c r="T1159" t="s">
        <v>119</v>
      </c>
      <c r="U1159" t="s">
        <v>60</v>
      </c>
      <c r="V1159" t="s">
        <v>300</v>
      </c>
      <c r="W1159">
        <v>1470</v>
      </c>
      <c r="X1159" t="s">
        <v>62</v>
      </c>
      <c r="Y1159" t="s">
        <v>53</v>
      </c>
      <c r="Z1159">
        <v>4</v>
      </c>
      <c r="AA1159" t="s">
        <v>121</v>
      </c>
      <c r="AB1159" t="s">
        <v>64</v>
      </c>
      <c r="AC1159" t="s">
        <v>65</v>
      </c>
      <c r="AD1159" t="s">
        <v>52</v>
      </c>
      <c r="AE1159" t="s">
        <v>294</v>
      </c>
      <c r="AF1159" t="s">
        <v>53</v>
      </c>
      <c r="AG1159">
        <v>18</v>
      </c>
      <c r="AH1159">
        <v>59</v>
      </c>
      <c r="AI1159" t="s">
        <v>85</v>
      </c>
      <c r="AJ1159" t="s">
        <v>218</v>
      </c>
      <c r="AK1159" t="s">
        <v>85</v>
      </c>
      <c r="AL1159" t="s">
        <v>218</v>
      </c>
      <c r="AM1159">
        <v>5</v>
      </c>
      <c r="AN1159">
        <v>0</v>
      </c>
      <c r="AO1159">
        <v>19</v>
      </c>
      <c r="AP1159">
        <v>2</v>
      </c>
      <c r="AQ1159">
        <v>40</v>
      </c>
      <c r="AR1159">
        <v>3</v>
      </c>
      <c r="AS1159" t="s">
        <v>736</v>
      </c>
      <c r="AT1159" t="s">
        <v>220</v>
      </c>
      <c r="AU1159" t="s">
        <v>220</v>
      </c>
      <c r="AV1159" s="1">
        <v>44449</v>
      </c>
      <c r="AW1159" s="116">
        <v>4.5</v>
      </c>
      <c r="AX1159" s="40">
        <f>VLOOKUP(dummy_data!$AU1159,dummy_oppeained!B:C,2,0)</f>
        <v>6</v>
      </c>
      <c r="AY1159" s="22" t="str">
        <f>VLOOKUP(AT1159,dummy_oppeained!B:D,3,0)</f>
        <v>eristav</v>
      </c>
      <c r="AZ1159" s="72">
        <f>VLOOKUP(AS:AS,hinded_abi!B:D,3,0)</f>
        <v>5</v>
      </c>
      <c r="BA1159" s="26">
        <f t="shared" si="54"/>
        <v>30</v>
      </c>
      <c r="BB1159" s="27">
        <f t="shared" si="55"/>
        <v>6</v>
      </c>
      <c r="BC1159" s="96" t="str">
        <f t="shared" si="56"/>
        <v>S00047_32305255508_õppeaine16_44449</v>
      </c>
      <c r="BD1159" s="104">
        <f>COUNTIF($BC$2:BC1159, BC1159)</f>
        <v>1</v>
      </c>
    </row>
    <row r="1160" spans="1:56" x14ac:dyDescent="0.25">
      <c r="A1160" t="s">
        <v>347</v>
      </c>
      <c r="B1160" t="s">
        <v>242</v>
      </c>
      <c r="C1160" t="s">
        <v>174</v>
      </c>
      <c r="D1160" t="s">
        <v>877</v>
      </c>
      <c r="E1160">
        <v>32305255508</v>
      </c>
      <c r="F1160" t="s">
        <v>243</v>
      </c>
      <c r="G1160" t="s">
        <v>325</v>
      </c>
      <c r="H1160" t="s">
        <v>115</v>
      </c>
      <c r="I1160" t="s">
        <v>52</v>
      </c>
      <c r="J1160" t="s">
        <v>52</v>
      </c>
      <c r="K1160" s="1">
        <v>44927</v>
      </c>
      <c r="L1160" s="20">
        <v>45708</v>
      </c>
      <c r="M1160" s="1">
        <v>45211</v>
      </c>
      <c r="N1160" t="s">
        <v>270</v>
      </c>
      <c r="O1160" t="s">
        <v>55</v>
      </c>
      <c r="P1160" t="s">
        <v>940</v>
      </c>
      <c r="Q1160" t="s">
        <v>57</v>
      </c>
      <c r="R1160" s="1">
        <v>44771</v>
      </c>
      <c r="S1160" t="s">
        <v>774</v>
      </c>
      <c r="T1160" t="s">
        <v>119</v>
      </c>
      <c r="U1160" t="s">
        <v>60</v>
      </c>
      <c r="V1160" t="s">
        <v>300</v>
      </c>
      <c r="W1160">
        <v>1470</v>
      </c>
      <c r="X1160" t="s">
        <v>62</v>
      </c>
      <c r="Y1160" t="s">
        <v>53</v>
      </c>
      <c r="Z1160">
        <v>4</v>
      </c>
      <c r="AA1160" t="s">
        <v>121</v>
      </c>
      <c r="AB1160" t="s">
        <v>64</v>
      </c>
      <c r="AC1160" t="s">
        <v>65</v>
      </c>
      <c r="AD1160" t="s">
        <v>52</v>
      </c>
      <c r="AE1160" t="s">
        <v>294</v>
      </c>
      <c r="AF1160" t="s">
        <v>53</v>
      </c>
      <c r="AG1160">
        <v>18</v>
      </c>
      <c r="AH1160">
        <v>59</v>
      </c>
      <c r="AI1160" t="s">
        <v>85</v>
      </c>
      <c r="AJ1160" t="s">
        <v>218</v>
      </c>
      <c r="AK1160" t="s">
        <v>85</v>
      </c>
      <c r="AL1160" t="s">
        <v>218</v>
      </c>
      <c r="AM1160">
        <v>5</v>
      </c>
      <c r="AN1160">
        <v>0</v>
      </c>
      <c r="AO1160">
        <v>19</v>
      </c>
      <c r="AP1160">
        <v>2</v>
      </c>
      <c r="AQ1160">
        <v>40</v>
      </c>
      <c r="AR1160">
        <v>3</v>
      </c>
      <c r="AS1160" t="s">
        <v>732</v>
      </c>
      <c r="AT1160" t="s">
        <v>139</v>
      </c>
      <c r="AU1160" t="s">
        <v>139</v>
      </c>
      <c r="AV1160" s="1">
        <v>44967</v>
      </c>
      <c r="AW1160" s="116">
        <v>4.5</v>
      </c>
      <c r="AX1160" s="15">
        <f>VLOOKUP(dummy_data!$AU1160,dummy_oppeained!B:C,2,0)</f>
        <v>3</v>
      </c>
      <c r="AY1160" s="22" t="str">
        <f>VLOOKUP(AT1160,dummy_oppeained!B:D,3,0)</f>
        <v>mitteeristav</v>
      </c>
      <c r="AZ1160" s="72" t="str">
        <f>VLOOKUP(AS:AS,hinded_abi!B:D,3,0)</f>
        <v>NULL</v>
      </c>
      <c r="BA1160" s="26" t="str">
        <f t="shared" si="54"/>
        <v xml:space="preserve"> </v>
      </c>
      <c r="BB1160" s="27">
        <f t="shared" si="55"/>
        <v>0</v>
      </c>
      <c r="BC1160" s="96" t="str">
        <f t="shared" si="56"/>
        <v>S00047_32305255508_õppeaine87_44967</v>
      </c>
      <c r="BD1160" s="104">
        <f>COUNTIF($BC$2:BC1160, BC1160)</f>
        <v>1</v>
      </c>
    </row>
    <row r="1161" spans="1:56" x14ac:dyDescent="0.25">
      <c r="A1161" t="s">
        <v>347</v>
      </c>
      <c r="B1161" t="s">
        <v>242</v>
      </c>
      <c r="C1161" t="s">
        <v>174</v>
      </c>
      <c r="D1161" t="s">
        <v>877</v>
      </c>
      <c r="E1161">
        <v>32305255508</v>
      </c>
      <c r="F1161" t="s">
        <v>243</v>
      </c>
      <c r="G1161" t="s">
        <v>325</v>
      </c>
      <c r="H1161" t="s">
        <v>115</v>
      </c>
      <c r="I1161" t="s">
        <v>52</v>
      </c>
      <c r="J1161" t="s">
        <v>52</v>
      </c>
      <c r="K1161" s="1">
        <v>44927</v>
      </c>
      <c r="L1161" s="20">
        <v>45708</v>
      </c>
      <c r="M1161" s="1">
        <v>45211</v>
      </c>
      <c r="N1161" t="s">
        <v>270</v>
      </c>
      <c r="O1161" t="s">
        <v>55</v>
      </c>
      <c r="P1161" t="s">
        <v>940</v>
      </c>
      <c r="Q1161" t="s">
        <v>57</v>
      </c>
      <c r="R1161" s="1">
        <v>44771</v>
      </c>
      <c r="S1161" t="s">
        <v>774</v>
      </c>
      <c r="T1161" t="s">
        <v>119</v>
      </c>
      <c r="U1161" t="s">
        <v>60</v>
      </c>
      <c r="V1161" t="s">
        <v>300</v>
      </c>
      <c r="W1161">
        <v>1470</v>
      </c>
      <c r="X1161" t="s">
        <v>62</v>
      </c>
      <c r="Y1161" t="s">
        <v>53</v>
      </c>
      <c r="Z1161">
        <v>5</v>
      </c>
      <c r="AA1161" t="s">
        <v>121</v>
      </c>
      <c r="AB1161" t="s">
        <v>64</v>
      </c>
      <c r="AC1161" t="s">
        <v>106</v>
      </c>
      <c r="AD1161" t="s">
        <v>52</v>
      </c>
      <c r="AE1161" t="s">
        <v>294</v>
      </c>
      <c r="AF1161" t="s">
        <v>53</v>
      </c>
      <c r="AG1161">
        <v>18</v>
      </c>
      <c r="AH1161">
        <v>38</v>
      </c>
      <c r="AI1161" t="s">
        <v>85</v>
      </c>
      <c r="AJ1161" t="s">
        <v>213</v>
      </c>
      <c r="AK1161" t="s">
        <v>85</v>
      </c>
      <c r="AL1161" t="s">
        <v>194</v>
      </c>
      <c r="AM1161">
        <v>5</v>
      </c>
      <c r="AN1161">
        <v>3</v>
      </c>
      <c r="AO1161">
        <v>19</v>
      </c>
      <c r="AP1161">
        <v>7</v>
      </c>
      <c r="AQ1161">
        <v>55</v>
      </c>
      <c r="AR1161">
        <v>3</v>
      </c>
      <c r="AS1161" t="s">
        <v>732</v>
      </c>
      <c r="AT1161" t="s">
        <v>149</v>
      </c>
      <c r="AU1161" t="s">
        <v>149</v>
      </c>
      <c r="AV1161" s="1">
        <v>44602</v>
      </c>
      <c r="AW1161" s="116">
        <v>4.5</v>
      </c>
      <c r="AX1161" s="40">
        <f>VLOOKUP(dummy_data!$AU1161,dummy_oppeained!B:C,2,0)</f>
        <v>2</v>
      </c>
      <c r="AY1161" s="22" t="str">
        <f>VLOOKUP(AT1161,dummy_oppeained!B:D,3,0)</f>
        <v>mitteeristav</v>
      </c>
      <c r="AZ1161" s="72" t="str">
        <f>VLOOKUP(AS:AS,hinded_abi!B:D,3,0)</f>
        <v>NULL</v>
      </c>
      <c r="BA1161" s="26" t="str">
        <f t="shared" si="54"/>
        <v xml:space="preserve"> </v>
      </c>
      <c r="BB1161" s="27">
        <f t="shared" si="55"/>
        <v>0</v>
      </c>
      <c r="BC1161" s="96" t="str">
        <f t="shared" si="56"/>
        <v>S00047_32305255508_õppeaine61_44602</v>
      </c>
      <c r="BD1161" s="104">
        <f>COUNTIF($BC$2:BC1161, BC1161)</f>
        <v>1</v>
      </c>
    </row>
    <row r="1162" spans="1:56" x14ac:dyDescent="0.25">
      <c r="A1162" t="s">
        <v>347</v>
      </c>
      <c r="B1162" t="s">
        <v>242</v>
      </c>
      <c r="C1162" t="s">
        <v>174</v>
      </c>
      <c r="D1162" t="s">
        <v>877</v>
      </c>
      <c r="E1162">
        <v>32305255508</v>
      </c>
      <c r="F1162" t="s">
        <v>243</v>
      </c>
      <c r="G1162" t="s">
        <v>325</v>
      </c>
      <c r="H1162" t="s">
        <v>115</v>
      </c>
      <c r="I1162" t="s">
        <v>52</v>
      </c>
      <c r="J1162" t="s">
        <v>52</v>
      </c>
      <c r="K1162" s="1">
        <v>44927</v>
      </c>
      <c r="L1162" s="20">
        <v>45708</v>
      </c>
      <c r="M1162" s="1">
        <v>45211</v>
      </c>
      <c r="N1162" t="s">
        <v>270</v>
      </c>
      <c r="O1162" t="s">
        <v>55</v>
      </c>
      <c r="P1162" t="s">
        <v>940</v>
      </c>
      <c r="Q1162" t="s">
        <v>57</v>
      </c>
      <c r="R1162" s="1">
        <v>44771</v>
      </c>
      <c r="S1162" t="s">
        <v>774</v>
      </c>
      <c r="T1162" t="s">
        <v>119</v>
      </c>
      <c r="U1162" t="s">
        <v>60</v>
      </c>
      <c r="V1162" t="s">
        <v>300</v>
      </c>
      <c r="W1162">
        <v>1470</v>
      </c>
      <c r="X1162" t="s">
        <v>62</v>
      </c>
      <c r="Y1162" t="s">
        <v>53</v>
      </c>
      <c r="Z1162">
        <v>5</v>
      </c>
      <c r="AA1162" t="s">
        <v>121</v>
      </c>
      <c r="AB1162" t="s">
        <v>64</v>
      </c>
      <c r="AC1162" t="s">
        <v>106</v>
      </c>
      <c r="AD1162" t="s">
        <v>52</v>
      </c>
      <c r="AE1162" t="s">
        <v>294</v>
      </c>
      <c r="AF1162" t="s">
        <v>53</v>
      </c>
      <c r="AG1162">
        <v>18</v>
      </c>
      <c r="AH1162">
        <v>38</v>
      </c>
      <c r="AI1162" t="s">
        <v>85</v>
      </c>
      <c r="AJ1162" t="s">
        <v>213</v>
      </c>
      <c r="AK1162" t="s">
        <v>85</v>
      </c>
      <c r="AL1162" t="s">
        <v>194</v>
      </c>
      <c r="AM1162">
        <v>5</v>
      </c>
      <c r="AN1162">
        <v>3</v>
      </c>
      <c r="AO1162">
        <v>19</v>
      </c>
      <c r="AP1162">
        <v>7</v>
      </c>
      <c r="AQ1162">
        <v>55</v>
      </c>
      <c r="AR1162">
        <v>3</v>
      </c>
      <c r="AS1162" t="s">
        <v>732</v>
      </c>
      <c r="AT1162" t="s">
        <v>126</v>
      </c>
      <c r="AU1162" t="s">
        <v>126</v>
      </c>
      <c r="AV1162" s="1">
        <v>44814</v>
      </c>
      <c r="AW1162" s="116">
        <v>4.5</v>
      </c>
      <c r="AX1162" s="15">
        <f>VLOOKUP(dummy_data!$AU1162,dummy_oppeained!B:C,2,0)</f>
        <v>2</v>
      </c>
      <c r="AY1162" s="22" t="str">
        <f>VLOOKUP(AT1162,dummy_oppeained!B:D,3,0)</f>
        <v>mitteeristav</v>
      </c>
      <c r="AZ1162" s="72" t="str">
        <f>VLOOKUP(AS:AS,hinded_abi!B:D,3,0)</f>
        <v>NULL</v>
      </c>
      <c r="BA1162" s="26" t="str">
        <f t="shared" si="54"/>
        <v xml:space="preserve"> </v>
      </c>
      <c r="BB1162" s="27">
        <f t="shared" si="55"/>
        <v>0</v>
      </c>
      <c r="BC1162" s="96" t="str">
        <f t="shared" si="56"/>
        <v>S00047_32305255508_õppeaine46_44814</v>
      </c>
      <c r="BD1162" s="104">
        <f>COUNTIF($BC$2:BC1162, BC1162)</f>
        <v>1</v>
      </c>
    </row>
    <row r="1163" spans="1:56" x14ac:dyDescent="0.25">
      <c r="A1163" t="s">
        <v>347</v>
      </c>
      <c r="B1163" t="s">
        <v>242</v>
      </c>
      <c r="C1163" t="s">
        <v>174</v>
      </c>
      <c r="D1163" t="s">
        <v>877</v>
      </c>
      <c r="E1163">
        <v>32305255508</v>
      </c>
      <c r="F1163" t="s">
        <v>243</v>
      </c>
      <c r="G1163" t="s">
        <v>325</v>
      </c>
      <c r="H1163" t="s">
        <v>115</v>
      </c>
      <c r="I1163" t="s">
        <v>52</v>
      </c>
      <c r="J1163" t="s">
        <v>52</v>
      </c>
      <c r="K1163" s="1">
        <v>44927</v>
      </c>
      <c r="L1163" s="20">
        <v>45708</v>
      </c>
      <c r="M1163" s="1">
        <v>45211</v>
      </c>
      <c r="N1163" t="s">
        <v>270</v>
      </c>
      <c r="O1163" t="s">
        <v>55</v>
      </c>
      <c r="P1163" t="s">
        <v>940</v>
      </c>
      <c r="Q1163" t="s">
        <v>57</v>
      </c>
      <c r="R1163" s="1">
        <v>44771</v>
      </c>
      <c r="S1163" t="s">
        <v>774</v>
      </c>
      <c r="T1163" t="s">
        <v>119</v>
      </c>
      <c r="U1163" t="s">
        <v>60</v>
      </c>
      <c r="V1163" t="s">
        <v>300</v>
      </c>
      <c r="W1163">
        <v>1470</v>
      </c>
      <c r="X1163" t="s">
        <v>62</v>
      </c>
      <c r="Y1163" t="s">
        <v>53</v>
      </c>
      <c r="Z1163">
        <v>5</v>
      </c>
      <c r="AA1163" t="s">
        <v>121</v>
      </c>
      <c r="AB1163" t="s">
        <v>64</v>
      </c>
      <c r="AC1163" t="s">
        <v>106</v>
      </c>
      <c r="AD1163" t="s">
        <v>52</v>
      </c>
      <c r="AE1163" t="s">
        <v>294</v>
      </c>
      <c r="AF1163" t="s">
        <v>53</v>
      </c>
      <c r="AG1163">
        <v>18</v>
      </c>
      <c r="AH1163">
        <v>38</v>
      </c>
      <c r="AI1163" t="s">
        <v>85</v>
      </c>
      <c r="AJ1163" t="s">
        <v>213</v>
      </c>
      <c r="AK1163" t="s">
        <v>85</v>
      </c>
      <c r="AL1163" t="s">
        <v>194</v>
      </c>
      <c r="AM1163">
        <v>5</v>
      </c>
      <c r="AN1163">
        <v>3</v>
      </c>
      <c r="AO1163">
        <v>19</v>
      </c>
      <c r="AP1163">
        <v>7</v>
      </c>
      <c r="AQ1163">
        <v>55</v>
      </c>
      <c r="AR1163">
        <v>3</v>
      </c>
      <c r="AS1163" t="s">
        <v>737</v>
      </c>
      <c r="AT1163" t="s">
        <v>92</v>
      </c>
      <c r="AU1163" t="s">
        <v>92</v>
      </c>
      <c r="AV1163" s="1">
        <v>44084</v>
      </c>
      <c r="AW1163" s="116">
        <v>4.5</v>
      </c>
      <c r="AX1163" s="40">
        <f>VLOOKUP(dummy_data!$AU1163,dummy_oppeained!B:C,2,0)</f>
        <v>5</v>
      </c>
      <c r="AY1163" s="22" t="str">
        <f>VLOOKUP(AT1163,dummy_oppeained!B:D,3,0)</f>
        <v>eristav</v>
      </c>
      <c r="AZ1163" s="72">
        <f>VLOOKUP(AS:AS,hinded_abi!B:D,3,0)</f>
        <v>4</v>
      </c>
      <c r="BA1163" s="26">
        <f t="shared" si="54"/>
        <v>20</v>
      </c>
      <c r="BB1163" s="27">
        <f t="shared" si="55"/>
        <v>5</v>
      </c>
      <c r="BC1163" s="96" t="str">
        <f t="shared" si="56"/>
        <v>S00047_32305255508_õppeaine68_44084</v>
      </c>
      <c r="BD1163" s="104">
        <f>COUNTIF($BC$2:BC1163, BC1163)</f>
        <v>1</v>
      </c>
    </row>
    <row r="1164" spans="1:56" x14ac:dyDescent="0.25">
      <c r="A1164" t="s">
        <v>347</v>
      </c>
      <c r="B1164" t="s">
        <v>242</v>
      </c>
      <c r="C1164" t="s">
        <v>174</v>
      </c>
      <c r="D1164" t="s">
        <v>877</v>
      </c>
      <c r="E1164">
        <v>32305255508</v>
      </c>
      <c r="F1164" t="s">
        <v>243</v>
      </c>
      <c r="G1164" t="s">
        <v>325</v>
      </c>
      <c r="H1164" t="s">
        <v>115</v>
      </c>
      <c r="I1164" t="s">
        <v>52</v>
      </c>
      <c r="J1164" t="s">
        <v>52</v>
      </c>
      <c r="K1164" s="1">
        <v>44927</v>
      </c>
      <c r="L1164" s="20">
        <v>45708</v>
      </c>
      <c r="M1164" s="1">
        <v>45211</v>
      </c>
      <c r="N1164" t="s">
        <v>270</v>
      </c>
      <c r="O1164" t="s">
        <v>55</v>
      </c>
      <c r="P1164" t="s">
        <v>940</v>
      </c>
      <c r="Q1164" t="s">
        <v>57</v>
      </c>
      <c r="R1164" s="1">
        <v>44771</v>
      </c>
      <c r="S1164" t="s">
        <v>774</v>
      </c>
      <c r="T1164" t="s">
        <v>119</v>
      </c>
      <c r="U1164" t="s">
        <v>60</v>
      </c>
      <c r="V1164" t="s">
        <v>300</v>
      </c>
      <c r="W1164">
        <v>1470</v>
      </c>
      <c r="X1164" t="s">
        <v>62</v>
      </c>
      <c r="Y1164" t="s">
        <v>53</v>
      </c>
      <c r="Z1164">
        <v>5</v>
      </c>
      <c r="AA1164" t="s">
        <v>121</v>
      </c>
      <c r="AB1164" t="s">
        <v>64</v>
      </c>
      <c r="AC1164" t="s">
        <v>106</v>
      </c>
      <c r="AD1164" t="s">
        <v>52</v>
      </c>
      <c r="AE1164" t="s">
        <v>294</v>
      </c>
      <c r="AF1164" t="s">
        <v>53</v>
      </c>
      <c r="AG1164">
        <v>18</v>
      </c>
      <c r="AH1164">
        <v>38</v>
      </c>
      <c r="AI1164" t="s">
        <v>85</v>
      </c>
      <c r="AJ1164" t="s">
        <v>213</v>
      </c>
      <c r="AK1164" t="s">
        <v>85</v>
      </c>
      <c r="AL1164" t="s">
        <v>194</v>
      </c>
      <c r="AM1164">
        <v>5</v>
      </c>
      <c r="AN1164">
        <v>3</v>
      </c>
      <c r="AO1164">
        <v>19</v>
      </c>
      <c r="AP1164">
        <v>7</v>
      </c>
      <c r="AQ1164">
        <v>55</v>
      </c>
      <c r="AR1164">
        <v>3</v>
      </c>
      <c r="AS1164" t="s">
        <v>745</v>
      </c>
      <c r="AT1164" t="s">
        <v>255</v>
      </c>
      <c r="AU1164" t="s">
        <v>255</v>
      </c>
      <c r="AV1164" s="1">
        <v>44967</v>
      </c>
      <c r="AW1164" s="116">
        <v>4.5</v>
      </c>
      <c r="AX1164" s="15">
        <f>VLOOKUP(dummy_data!$AU1164,dummy_oppeained!B:C,2,0)</f>
        <v>8</v>
      </c>
      <c r="AY1164" s="22" t="str">
        <f>VLOOKUP(AT1164,dummy_oppeained!B:D,3,0)</f>
        <v>eristav</v>
      </c>
      <c r="AZ1164" s="72">
        <f>VLOOKUP(AS:AS,hinded_abi!B:D,3,0)</f>
        <v>0</v>
      </c>
      <c r="BA1164" s="26">
        <f t="shared" si="54"/>
        <v>0</v>
      </c>
      <c r="BB1164" s="27">
        <f t="shared" si="55"/>
        <v>8</v>
      </c>
      <c r="BC1164" s="96" t="str">
        <f t="shared" si="56"/>
        <v>S00047_32305255508_õppeaine93_44967</v>
      </c>
      <c r="BD1164" s="104">
        <f>COUNTIF($BC$2:BC1164, BC1164)</f>
        <v>1</v>
      </c>
    </row>
    <row r="1165" spans="1:56" x14ac:dyDescent="0.25">
      <c r="A1165" t="s">
        <v>347</v>
      </c>
      <c r="B1165" t="s">
        <v>242</v>
      </c>
      <c r="C1165" t="s">
        <v>174</v>
      </c>
      <c r="D1165" t="s">
        <v>877</v>
      </c>
      <c r="E1165">
        <v>32305255508</v>
      </c>
      <c r="F1165" t="s">
        <v>243</v>
      </c>
      <c r="G1165" t="s">
        <v>325</v>
      </c>
      <c r="H1165" t="s">
        <v>115</v>
      </c>
      <c r="I1165" t="s">
        <v>52</v>
      </c>
      <c r="J1165" t="s">
        <v>52</v>
      </c>
      <c r="K1165" s="1">
        <v>44927</v>
      </c>
      <c r="L1165" s="20">
        <v>45708</v>
      </c>
      <c r="M1165" s="1">
        <v>45211</v>
      </c>
      <c r="N1165" t="s">
        <v>270</v>
      </c>
      <c r="O1165" t="s">
        <v>55</v>
      </c>
      <c r="P1165" t="s">
        <v>940</v>
      </c>
      <c r="Q1165" t="s">
        <v>57</v>
      </c>
      <c r="R1165" s="1">
        <v>44771</v>
      </c>
      <c r="S1165" t="s">
        <v>774</v>
      </c>
      <c r="T1165" t="s">
        <v>119</v>
      </c>
      <c r="U1165" t="s">
        <v>60</v>
      </c>
      <c r="V1165" t="s">
        <v>300</v>
      </c>
      <c r="W1165">
        <v>1470</v>
      </c>
      <c r="X1165" t="s">
        <v>62</v>
      </c>
      <c r="Y1165" t="s">
        <v>53</v>
      </c>
      <c r="Z1165">
        <v>5</v>
      </c>
      <c r="AA1165" t="s">
        <v>121</v>
      </c>
      <c r="AB1165" t="s">
        <v>64</v>
      </c>
      <c r="AC1165" t="s">
        <v>106</v>
      </c>
      <c r="AD1165" t="s">
        <v>52</v>
      </c>
      <c r="AE1165" t="s">
        <v>294</v>
      </c>
      <c r="AF1165" t="s">
        <v>53</v>
      </c>
      <c r="AG1165">
        <v>18</v>
      </c>
      <c r="AH1165">
        <v>38</v>
      </c>
      <c r="AI1165" t="s">
        <v>85</v>
      </c>
      <c r="AJ1165" t="s">
        <v>213</v>
      </c>
      <c r="AK1165" t="s">
        <v>85</v>
      </c>
      <c r="AL1165" t="s">
        <v>194</v>
      </c>
      <c r="AM1165">
        <v>5</v>
      </c>
      <c r="AN1165">
        <v>3</v>
      </c>
      <c r="AO1165">
        <v>19</v>
      </c>
      <c r="AP1165">
        <v>7</v>
      </c>
      <c r="AQ1165">
        <v>55</v>
      </c>
      <c r="AR1165">
        <v>3</v>
      </c>
      <c r="AS1165" t="s">
        <v>739</v>
      </c>
      <c r="AT1165" t="s">
        <v>110</v>
      </c>
      <c r="AU1165" t="s">
        <v>110</v>
      </c>
      <c r="AV1165" s="1">
        <v>44602</v>
      </c>
      <c r="AW1165" s="116">
        <v>4.5</v>
      </c>
      <c r="AX1165" s="40">
        <f>VLOOKUP(dummy_data!$AU1165,dummy_oppeained!B:C,2,0)</f>
        <v>6</v>
      </c>
      <c r="AY1165" s="22" t="str">
        <f>VLOOKUP(AT1165,dummy_oppeained!B:D,3,0)</f>
        <v>eristav</v>
      </c>
      <c r="AZ1165" s="72">
        <f>VLOOKUP(AS:AS,hinded_abi!B:D,3,0)</f>
        <v>3</v>
      </c>
      <c r="BA1165" s="26">
        <f t="shared" si="54"/>
        <v>18</v>
      </c>
      <c r="BB1165" s="27">
        <f t="shared" si="55"/>
        <v>6</v>
      </c>
      <c r="BC1165" s="96" t="str">
        <f t="shared" si="56"/>
        <v>S00047_32305255508_õppeaine98_44602</v>
      </c>
      <c r="BD1165" s="104">
        <f>COUNTIF($BC$2:BC1165, BC1165)</f>
        <v>1</v>
      </c>
    </row>
    <row r="1166" spans="1:56" x14ac:dyDescent="0.25">
      <c r="A1166" t="s">
        <v>348</v>
      </c>
      <c r="B1166" t="s">
        <v>207</v>
      </c>
      <c r="C1166" t="s">
        <v>233</v>
      </c>
      <c r="D1166" t="s">
        <v>905</v>
      </c>
      <c r="E1166">
        <v>56504274755</v>
      </c>
      <c r="F1166" t="s">
        <v>50</v>
      </c>
      <c r="G1166" t="s">
        <v>114</v>
      </c>
      <c r="H1166" t="s">
        <v>115</v>
      </c>
      <c r="I1166" t="s">
        <v>52</v>
      </c>
      <c r="J1166" t="s">
        <v>52</v>
      </c>
      <c r="K1166" s="1">
        <v>44780</v>
      </c>
      <c r="L1166" t="s">
        <v>53</v>
      </c>
      <c r="M1166" s="1">
        <v>45128</v>
      </c>
      <c r="N1166" t="s">
        <v>245</v>
      </c>
      <c r="O1166" t="s">
        <v>308</v>
      </c>
      <c r="P1166" t="s">
        <v>951</v>
      </c>
      <c r="Q1166" t="s">
        <v>237</v>
      </c>
      <c r="R1166" s="1">
        <v>45244</v>
      </c>
      <c r="S1166" t="s">
        <v>774</v>
      </c>
      <c r="T1166" t="s">
        <v>59</v>
      </c>
      <c r="U1166" t="s">
        <v>60</v>
      </c>
      <c r="V1166" t="s">
        <v>177</v>
      </c>
      <c r="W1166">
        <v>1467</v>
      </c>
      <c r="X1166" t="s">
        <v>62</v>
      </c>
      <c r="Z1166">
        <v>1</v>
      </c>
      <c r="AA1166" t="s">
        <v>254</v>
      </c>
      <c r="AB1166" t="s">
        <v>64</v>
      </c>
      <c r="AC1166" t="s">
        <v>84</v>
      </c>
      <c r="AD1166" t="s">
        <v>115</v>
      </c>
      <c r="AE1166" t="s">
        <v>53</v>
      </c>
      <c r="AF1166" t="s">
        <v>162</v>
      </c>
      <c r="AG1166">
        <v>68</v>
      </c>
      <c r="AH1166">
        <v>52</v>
      </c>
      <c r="AI1166" t="s">
        <v>67</v>
      </c>
      <c r="AJ1166" t="s">
        <v>230</v>
      </c>
      <c r="AK1166" t="s">
        <v>163</v>
      </c>
      <c r="AL1166" t="s">
        <v>69</v>
      </c>
      <c r="AM1166">
        <v>5</v>
      </c>
      <c r="AN1166">
        <v>3</v>
      </c>
      <c r="AO1166">
        <v>4</v>
      </c>
      <c r="AP1166">
        <v>1</v>
      </c>
      <c r="AQ1166">
        <v>20</v>
      </c>
      <c r="AR1166">
        <v>1</v>
      </c>
      <c r="AS1166" t="s">
        <v>747</v>
      </c>
      <c r="AT1166" t="s">
        <v>102</v>
      </c>
      <c r="AU1166" t="s">
        <v>102</v>
      </c>
      <c r="AV1166" s="1">
        <v>44237</v>
      </c>
      <c r="AW1166" s="116">
        <v>3.5</v>
      </c>
      <c r="AX1166" s="15">
        <f>VLOOKUP(dummy_data!$AU1166,dummy_oppeained!B:C,2,0)</f>
        <v>2</v>
      </c>
      <c r="AY1166" s="22" t="str">
        <f>VLOOKUP(AT1166,dummy_oppeained!B:D,3,0)</f>
        <v>mitteeristav</v>
      </c>
      <c r="AZ1166" s="72">
        <f>VLOOKUP(AS:AS,hinded_abi!B:D,3,0)</f>
        <v>0</v>
      </c>
      <c r="BA1166" s="26" t="str">
        <f t="shared" si="54"/>
        <v xml:space="preserve"> </v>
      </c>
      <c r="BB1166" s="27">
        <f t="shared" si="55"/>
        <v>0</v>
      </c>
      <c r="BC1166" s="96" t="str">
        <f t="shared" si="56"/>
        <v>S00048_56504274755_õppeaine60_44237</v>
      </c>
      <c r="BD1166" s="104">
        <f>COUNTIF($BC$2:BC1166, BC1166)</f>
        <v>1</v>
      </c>
    </row>
    <row r="1167" spans="1:56" x14ac:dyDescent="0.25">
      <c r="A1167" t="s">
        <v>348</v>
      </c>
      <c r="B1167" t="s">
        <v>207</v>
      </c>
      <c r="C1167" t="s">
        <v>233</v>
      </c>
      <c r="D1167" t="s">
        <v>905</v>
      </c>
      <c r="E1167">
        <v>56504274755</v>
      </c>
      <c r="F1167" t="s">
        <v>50</v>
      </c>
      <c r="G1167" t="s">
        <v>114</v>
      </c>
      <c r="H1167" t="s">
        <v>115</v>
      </c>
      <c r="I1167" t="s">
        <v>52</v>
      </c>
      <c r="J1167" t="s">
        <v>52</v>
      </c>
      <c r="K1167" s="1">
        <v>44780</v>
      </c>
      <c r="L1167" t="s">
        <v>53</v>
      </c>
      <c r="M1167" s="1">
        <v>45128</v>
      </c>
      <c r="N1167" t="s">
        <v>245</v>
      </c>
      <c r="O1167" t="s">
        <v>308</v>
      </c>
      <c r="P1167" t="s">
        <v>951</v>
      </c>
      <c r="Q1167" t="s">
        <v>237</v>
      </c>
      <c r="R1167" s="1">
        <v>45244</v>
      </c>
      <c r="S1167" t="s">
        <v>774</v>
      </c>
      <c r="T1167" t="s">
        <v>59</v>
      </c>
      <c r="U1167" t="s">
        <v>60</v>
      </c>
      <c r="V1167" t="s">
        <v>177</v>
      </c>
      <c r="W1167">
        <v>1467</v>
      </c>
      <c r="X1167" t="s">
        <v>62</v>
      </c>
      <c r="Z1167">
        <v>1</v>
      </c>
      <c r="AA1167" t="s">
        <v>254</v>
      </c>
      <c r="AB1167" t="s">
        <v>64</v>
      </c>
      <c r="AC1167" t="s">
        <v>84</v>
      </c>
      <c r="AD1167" t="s">
        <v>115</v>
      </c>
      <c r="AE1167" t="s">
        <v>53</v>
      </c>
      <c r="AF1167" t="s">
        <v>162</v>
      </c>
      <c r="AG1167">
        <v>68</v>
      </c>
      <c r="AH1167">
        <v>52</v>
      </c>
      <c r="AI1167" t="s">
        <v>67</v>
      </c>
      <c r="AJ1167" t="s">
        <v>230</v>
      </c>
      <c r="AK1167" t="s">
        <v>163</v>
      </c>
      <c r="AL1167" t="s">
        <v>69</v>
      </c>
      <c r="AM1167">
        <v>5</v>
      </c>
      <c r="AN1167">
        <v>3</v>
      </c>
      <c r="AO1167">
        <v>4</v>
      </c>
      <c r="AP1167">
        <v>1</v>
      </c>
      <c r="AQ1167">
        <v>20</v>
      </c>
      <c r="AR1167">
        <v>1</v>
      </c>
      <c r="AS1167" t="s">
        <v>732</v>
      </c>
      <c r="AT1167" t="s">
        <v>267</v>
      </c>
      <c r="AU1167" t="s">
        <v>267</v>
      </c>
      <c r="AV1167" s="1">
        <v>44449</v>
      </c>
      <c r="AW1167" s="116">
        <v>3.5</v>
      </c>
      <c r="AX1167" s="40">
        <f>VLOOKUP(dummy_data!$AU1167,dummy_oppeained!B:C,2,0)</f>
        <v>2</v>
      </c>
      <c r="AY1167" s="22" t="str">
        <f>VLOOKUP(AT1167,dummy_oppeained!B:D,3,0)</f>
        <v>mitteeristav</v>
      </c>
      <c r="AZ1167" s="72" t="str">
        <f>VLOOKUP(AS:AS,hinded_abi!B:D,3,0)</f>
        <v>NULL</v>
      </c>
      <c r="BA1167" s="26" t="str">
        <f t="shared" si="54"/>
        <v xml:space="preserve"> </v>
      </c>
      <c r="BB1167" s="27">
        <f t="shared" si="55"/>
        <v>0</v>
      </c>
      <c r="BC1167" s="96" t="str">
        <f t="shared" si="56"/>
        <v>S00048_56504274755_õppeaine32_44449</v>
      </c>
      <c r="BD1167" s="104">
        <f>COUNTIF($BC$2:BC1167, BC1167)</f>
        <v>1</v>
      </c>
    </row>
    <row r="1168" spans="1:56" x14ac:dyDescent="0.25">
      <c r="A1168" t="s">
        <v>348</v>
      </c>
      <c r="B1168" t="s">
        <v>207</v>
      </c>
      <c r="C1168" t="s">
        <v>233</v>
      </c>
      <c r="D1168" t="s">
        <v>905</v>
      </c>
      <c r="E1168">
        <v>56504274755</v>
      </c>
      <c r="F1168" t="s">
        <v>50</v>
      </c>
      <c r="G1168" t="s">
        <v>114</v>
      </c>
      <c r="H1168" t="s">
        <v>115</v>
      </c>
      <c r="I1168" t="s">
        <v>52</v>
      </c>
      <c r="J1168" t="s">
        <v>52</v>
      </c>
      <c r="K1168" s="1">
        <v>44780</v>
      </c>
      <c r="L1168" t="s">
        <v>53</v>
      </c>
      <c r="M1168" s="1">
        <v>45128</v>
      </c>
      <c r="N1168" t="s">
        <v>245</v>
      </c>
      <c r="O1168" t="s">
        <v>308</v>
      </c>
      <c r="P1168" t="s">
        <v>951</v>
      </c>
      <c r="Q1168" t="s">
        <v>237</v>
      </c>
      <c r="R1168" s="1">
        <v>45244</v>
      </c>
      <c r="S1168" t="s">
        <v>774</v>
      </c>
      <c r="T1168" t="s">
        <v>59</v>
      </c>
      <c r="U1168" t="s">
        <v>60</v>
      </c>
      <c r="V1168" t="s">
        <v>177</v>
      </c>
      <c r="W1168">
        <v>1467</v>
      </c>
      <c r="X1168" t="s">
        <v>62</v>
      </c>
      <c r="Z1168">
        <v>1</v>
      </c>
      <c r="AA1168" t="s">
        <v>254</v>
      </c>
      <c r="AB1168" t="s">
        <v>64</v>
      </c>
      <c r="AC1168" t="s">
        <v>84</v>
      </c>
      <c r="AD1168" t="s">
        <v>115</v>
      </c>
      <c r="AE1168" t="s">
        <v>53</v>
      </c>
      <c r="AF1168" t="s">
        <v>162</v>
      </c>
      <c r="AG1168">
        <v>68</v>
      </c>
      <c r="AH1168">
        <v>52</v>
      </c>
      <c r="AI1168" t="s">
        <v>67</v>
      </c>
      <c r="AJ1168" t="s">
        <v>230</v>
      </c>
      <c r="AK1168" t="s">
        <v>163</v>
      </c>
      <c r="AL1168" t="s">
        <v>69</v>
      </c>
      <c r="AM1168">
        <v>5</v>
      </c>
      <c r="AN1168">
        <v>3</v>
      </c>
      <c r="AO1168">
        <v>4</v>
      </c>
      <c r="AP1168">
        <v>1</v>
      </c>
      <c r="AQ1168">
        <v>20</v>
      </c>
      <c r="AR1168">
        <v>1</v>
      </c>
      <c r="AS1168" t="s">
        <v>739</v>
      </c>
      <c r="AT1168" t="s">
        <v>187</v>
      </c>
      <c r="AU1168" t="s">
        <v>187</v>
      </c>
      <c r="AV1168" s="1">
        <v>45545</v>
      </c>
      <c r="AW1168" s="116">
        <v>3.5</v>
      </c>
      <c r="AX1168" s="15">
        <f>VLOOKUP(dummy_data!$AU1168,dummy_oppeained!B:C,2,0)</f>
        <v>5</v>
      </c>
      <c r="AY1168" s="22" t="str">
        <f>VLOOKUP(AT1168,dummy_oppeained!B:D,3,0)</f>
        <v>eristav</v>
      </c>
      <c r="AZ1168" s="72">
        <f>VLOOKUP(AS:AS,hinded_abi!B:D,3,0)</f>
        <v>3</v>
      </c>
      <c r="BA1168" s="26">
        <f t="shared" si="54"/>
        <v>15</v>
      </c>
      <c r="BB1168" s="27">
        <f t="shared" si="55"/>
        <v>5</v>
      </c>
      <c r="BC1168" s="96" t="str">
        <f t="shared" si="56"/>
        <v>S00048_56504274755_õppeaine95_45545</v>
      </c>
      <c r="BD1168" s="104">
        <f>COUNTIF($BC$2:BC1168, BC1168)</f>
        <v>1</v>
      </c>
    </row>
    <row r="1169" spans="1:56" x14ac:dyDescent="0.25">
      <c r="A1169" t="s">
        <v>348</v>
      </c>
      <c r="B1169" t="s">
        <v>207</v>
      </c>
      <c r="C1169" t="s">
        <v>233</v>
      </c>
      <c r="D1169" t="s">
        <v>905</v>
      </c>
      <c r="E1169">
        <v>56504274755</v>
      </c>
      <c r="F1169" t="s">
        <v>50</v>
      </c>
      <c r="G1169" t="s">
        <v>114</v>
      </c>
      <c r="H1169" t="s">
        <v>115</v>
      </c>
      <c r="I1169" t="s">
        <v>52</v>
      </c>
      <c r="J1169" t="s">
        <v>52</v>
      </c>
      <c r="K1169" s="1">
        <v>44780</v>
      </c>
      <c r="L1169" t="s">
        <v>53</v>
      </c>
      <c r="M1169" s="1">
        <v>45128</v>
      </c>
      <c r="N1169" t="s">
        <v>245</v>
      </c>
      <c r="O1169" t="s">
        <v>308</v>
      </c>
      <c r="P1169" t="s">
        <v>951</v>
      </c>
      <c r="Q1169" t="s">
        <v>237</v>
      </c>
      <c r="R1169" s="1">
        <v>45244</v>
      </c>
      <c r="S1169" t="s">
        <v>774</v>
      </c>
      <c r="T1169" t="s">
        <v>59</v>
      </c>
      <c r="U1169" t="s">
        <v>60</v>
      </c>
      <c r="V1169" t="s">
        <v>177</v>
      </c>
      <c r="W1169">
        <v>1467</v>
      </c>
      <c r="X1169" t="s">
        <v>62</v>
      </c>
      <c r="Z1169">
        <v>1</v>
      </c>
      <c r="AA1169" t="s">
        <v>254</v>
      </c>
      <c r="AB1169" t="s">
        <v>64</v>
      </c>
      <c r="AC1169" t="s">
        <v>84</v>
      </c>
      <c r="AD1169" t="s">
        <v>115</v>
      </c>
      <c r="AE1169" t="s">
        <v>53</v>
      </c>
      <c r="AF1169" t="s">
        <v>162</v>
      </c>
      <c r="AG1169">
        <v>68</v>
      </c>
      <c r="AH1169">
        <v>52</v>
      </c>
      <c r="AI1169" t="s">
        <v>67</v>
      </c>
      <c r="AJ1169" t="s">
        <v>230</v>
      </c>
      <c r="AK1169" t="s">
        <v>163</v>
      </c>
      <c r="AL1169" t="s">
        <v>69</v>
      </c>
      <c r="AM1169">
        <v>5</v>
      </c>
      <c r="AN1169">
        <v>3</v>
      </c>
      <c r="AO1169">
        <v>4</v>
      </c>
      <c r="AP1169">
        <v>1</v>
      </c>
      <c r="AQ1169">
        <v>20</v>
      </c>
      <c r="AR1169">
        <v>1</v>
      </c>
      <c r="AS1169" t="s">
        <v>739</v>
      </c>
      <c r="AT1169" t="s">
        <v>281</v>
      </c>
      <c r="AU1169" t="s">
        <v>281</v>
      </c>
      <c r="AV1169" s="1">
        <v>44814</v>
      </c>
      <c r="AW1169" s="116">
        <v>3.5</v>
      </c>
      <c r="AX1169" s="40">
        <f>VLOOKUP(dummy_data!$AU1169,dummy_oppeained!B:C,2,0)</f>
        <v>6</v>
      </c>
      <c r="AY1169" s="22" t="str">
        <f>VLOOKUP(AT1169,dummy_oppeained!B:D,3,0)</f>
        <v>eristav</v>
      </c>
      <c r="AZ1169" s="72">
        <f>VLOOKUP(AS:AS,hinded_abi!B:D,3,0)</f>
        <v>3</v>
      </c>
      <c r="BA1169" s="26">
        <f t="shared" si="54"/>
        <v>18</v>
      </c>
      <c r="BB1169" s="27">
        <f t="shared" si="55"/>
        <v>6</v>
      </c>
      <c r="BC1169" s="96" t="str">
        <f t="shared" si="56"/>
        <v>S00048_56504274755_õppeaine58_44814</v>
      </c>
      <c r="BD1169" s="104">
        <f>COUNTIF($BC$2:BC1169, BC1169)</f>
        <v>1</v>
      </c>
    </row>
    <row r="1170" spans="1:56" x14ac:dyDescent="0.25">
      <c r="A1170" t="s">
        <v>348</v>
      </c>
      <c r="B1170" t="s">
        <v>207</v>
      </c>
      <c r="C1170" t="s">
        <v>233</v>
      </c>
      <c r="D1170" t="s">
        <v>905</v>
      </c>
      <c r="E1170">
        <v>56504274755</v>
      </c>
      <c r="F1170" t="s">
        <v>50</v>
      </c>
      <c r="G1170" t="s">
        <v>114</v>
      </c>
      <c r="H1170" t="s">
        <v>115</v>
      </c>
      <c r="I1170" t="s">
        <v>52</v>
      </c>
      <c r="J1170" t="s">
        <v>52</v>
      </c>
      <c r="K1170" s="1">
        <v>44780</v>
      </c>
      <c r="L1170" t="s">
        <v>53</v>
      </c>
      <c r="M1170" s="1">
        <v>45128</v>
      </c>
      <c r="N1170" t="s">
        <v>245</v>
      </c>
      <c r="O1170" t="s">
        <v>308</v>
      </c>
      <c r="P1170" t="s">
        <v>951</v>
      </c>
      <c r="Q1170" t="s">
        <v>237</v>
      </c>
      <c r="R1170" s="1">
        <v>45244</v>
      </c>
      <c r="S1170" t="s">
        <v>774</v>
      </c>
      <c r="T1170" t="s">
        <v>59</v>
      </c>
      <c r="U1170" t="s">
        <v>60</v>
      </c>
      <c r="V1170" t="s">
        <v>177</v>
      </c>
      <c r="W1170">
        <v>1467</v>
      </c>
      <c r="X1170" t="s">
        <v>62</v>
      </c>
      <c r="Z1170">
        <v>1</v>
      </c>
      <c r="AA1170" t="s">
        <v>254</v>
      </c>
      <c r="AB1170" t="s">
        <v>64</v>
      </c>
      <c r="AC1170" t="s">
        <v>84</v>
      </c>
      <c r="AD1170" t="s">
        <v>115</v>
      </c>
      <c r="AE1170" t="s">
        <v>53</v>
      </c>
      <c r="AF1170" t="s">
        <v>162</v>
      </c>
      <c r="AG1170">
        <v>68</v>
      </c>
      <c r="AH1170">
        <v>52</v>
      </c>
      <c r="AI1170" t="s">
        <v>67</v>
      </c>
      <c r="AJ1170" t="s">
        <v>230</v>
      </c>
      <c r="AK1170" t="s">
        <v>163</v>
      </c>
      <c r="AL1170" t="s">
        <v>69</v>
      </c>
      <c r="AM1170">
        <v>5</v>
      </c>
      <c r="AN1170">
        <v>3</v>
      </c>
      <c r="AO1170">
        <v>4</v>
      </c>
      <c r="AP1170">
        <v>1</v>
      </c>
      <c r="AQ1170">
        <v>20</v>
      </c>
      <c r="AR1170">
        <v>1</v>
      </c>
      <c r="AS1170" t="s">
        <v>732</v>
      </c>
      <c r="AT1170" t="s">
        <v>133</v>
      </c>
      <c r="AU1170" t="s">
        <v>133</v>
      </c>
      <c r="AV1170" s="1">
        <v>44967</v>
      </c>
      <c r="AW1170" s="116">
        <v>3.5</v>
      </c>
      <c r="AX1170" s="15">
        <f>VLOOKUP(dummy_data!$AU1170,dummy_oppeained!B:C,2,0)</f>
        <v>2</v>
      </c>
      <c r="AY1170" s="22" t="str">
        <f>VLOOKUP(AT1170,dummy_oppeained!B:D,3,0)</f>
        <v>mitteeristav</v>
      </c>
      <c r="AZ1170" s="72" t="str">
        <f>VLOOKUP(AS:AS,hinded_abi!B:D,3,0)</f>
        <v>NULL</v>
      </c>
      <c r="BA1170" s="26" t="str">
        <f t="shared" si="54"/>
        <v xml:space="preserve"> </v>
      </c>
      <c r="BB1170" s="27">
        <f t="shared" si="55"/>
        <v>0</v>
      </c>
      <c r="BC1170" s="96" t="str">
        <f t="shared" si="56"/>
        <v>S00048_56504274755_õppeaine19_44967</v>
      </c>
      <c r="BD1170" s="104">
        <f>COUNTIF($BC$2:BC1170, BC1170)</f>
        <v>1</v>
      </c>
    </row>
    <row r="1171" spans="1:56" x14ac:dyDescent="0.25">
      <c r="A1171" t="s">
        <v>348</v>
      </c>
      <c r="B1171" t="s">
        <v>207</v>
      </c>
      <c r="C1171" t="s">
        <v>233</v>
      </c>
      <c r="D1171" t="s">
        <v>905</v>
      </c>
      <c r="E1171">
        <v>56504274755</v>
      </c>
      <c r="F1171" t="s">
        <v>50</v>
      </c>
      <c r="G1171" t="s">
        <v>114</v>
      </c>
      <c r="H1171" t="s">
        <v>115</v>
      </c>
      <c r="I1171" t="s">
        <v>52</v>
      </c>
      <c r="J1171" t="s">
        <v>52</v>
      </c>
      <c r="K1171" s="1">
        <v>44780</v>
      </c>
      <c r="L1171" t="s">
        <v>53</v>
      </c>
      <c r="M1171" s="1">
        <v>45128</v>
      </c>
      <c r="N1171" t="s">
        <v>245</v>
      </c>
      <c r="O1171" t="s">
        <v>308</v>
      </c>
      <c r="P1171" t="s">
        <v>951</v>
      </c>
      <c r="Q1171" t="s">
        <v>237</v>
      </c>
      <c r="R1171" s="1">
        <v>45244</v>
      </c>
      <c r="S1171" t="s">
        <v>774</v>
      </c>
      <c r="T1171" t="s">
        <v>59</v>
      </c>
      <c r="U1171" t="s">
        <v>60</v>
      </c>
      <c r="V1171" t="s">
        <v>177</v>
      </c>
      <c r="W1171">
        <v>1467</v>
      </c>
      <c r="X1171" t="s">
        <v>62</v>
      </c>
      <c r="Z1171">
        <v>1</v>
      </c>
      <c r="AA1171" t="s">
        <v>254</v>
      </c>
      <c r="AB1171" t="s">
        <v>64</v>
      </c>
      <c r="AC1171" t="s">
        <v>84</v>
      </c>
      <c r="AD1171" t="s">
        <v>115</v>
      </c>
      <c r="AE1171" t="s">
        <v>53</v>
      </c>
      <c r="AF1171" t="s">
        <v>162</v>
      </c>
      <c r="AG1171">
        <v>68</v>
      </c>
      <c r="AH1171">
        <v>52</v>
      </c>
      <c r="AI1171" t="s">
        <v>67</v>
      </c>
      <c r="AJ1171" t="s">
        <v>230</v>
      </c>
      <c r="AK1171" t="s">
        <v>163</v>
      </c>
      <c r="AL1171" t="s">
        <v>69</v>
      </c>
      <c r="AM1171">
        <v>5</v>
      </c>
      <c r="AN1171">
        <v>3</v>
      </c>
      <c r="AO1171">
        <v>4</v>
      </c>
      <c r="AP1171">
        <v>1</v>
      </c>
      <c r="AQ1171">
        <v>20</v>
      </c>
      <c r="AR1171">
        <v>1</v>
      </c>
      <c r="AS1171" t="s">
        <v>734</v>
      </c>
      <c r="AT1171" t="s">
        <v>274</v>
      </c>
      <c r="AU1171" t="s">
        <v>274</v>
      </c>
      <c r="AV1171" s="1">
        <v>45698</v>
      </c>
      <c r="AW1171" s="116">
        <v>3.5</v>
      </c>
      <c r="AX1171" s="40">
        <f>VLOOKUP(dummy_data!$AU1171,dummy_oppeained!B:C,2,0)</f>
        <v>2</v>
      </c>
      <c r="AY1171" s="22" t="str">
        <f>VLOOKUP(AT1171,dummy_oppeained!B:D,3,0)</f>
        <v>mitteeristav</v>
      </c>
      <c r="AZ1171" s="72" t="str">
        <f>VLOOKUP(AS:AS,hinded_abi!B:D,3,0)</f>
        <v>NULL</v>
      </c>
      <c r="BA1171" s="26" t="str">
        <f t="shared" si="54"/>
        <v xml:space="preserve"> </v>
      </c>
      <c r="BB1171" s="27">
        <f t="shared" si="55"/>
        <v>0</v>
      </c>
      <c r="BC1171" s="96" t="str">
        <f t="shared" si="56"/>
        <v>S00048_56504274755_õppeaine47_45698</v>
      </c>
      <c r="BD1171" s="104">
        <f>COUNTIF($BC$2:BC1171, BC1171)</f>
        <v>1</v>
      </c>
    </row>
    <row r="1172" spans="1:56" x14ac:dyDescent="0.25">
      <c r="A1172" t="s">
        <v>348</v>
      </c>
      <c r="B1172" t="s">
        <v>207</v>
      </c>
      <c r="C1172" t="s">
        <v>233</v>
      </c>
      <c r="D1172" t="s">
        <v>905</v>
      </c>
      <c r="E1172">
        <v>56504274755</v>
      </c>
      <c r="F1172" t="s">
        <v>50</v>
      </c>
      <c r="G1172" t="s">
        <v>114</v>
      </c>
      <c r="H1172" t="s">
        <v>115</v>
      </c>
      <c r="I1172" t="s">
        <v>52</v>
      </c>
      <c r="J1172" t="s">
        <v>52</v>
      </c>
      <c r="K1172" s="1">
        <v>44780</v>
      </c>
      <c r="L1172" t="s">
        <v>53</v>
      </c>
      <c r="M1172" s="1">
        <v>45128</v>
      </c>
      <c r="N1172" t="s">
        <v>245</v>
      </c>
      <c r="O1172" t="s">
        <v>308</v>
      </c>
      <c r="P1172" t="s">
        <v>951</v>
      </c>
      <c r="Q1172" t="s">
        <v>237</v>
      </c>
      <c r="R1172" s="1">
        <v>45244</v>
      </c>
      <c r="S1172" t="s">
        <v>774</v>
      </c>
      <c r="T1172" t="s">
        <v>59</v>
      </c>
      <c r="U1172" t="s">
        <v>60</v>
      </c>
      <c r="V1172" t="s">
        <v>177</v>
      </c>
      <c r="W1172">
        <v>1467</v>
      </c>
      <c r="X1172" t="s">
        <v>62</v>
      </c>
      <c r="Z1172">
        <v>1</v>
      </c>
      <c r="AA1172" t="s">
        <v>254</v>
      </c>
      <c r="AB1172" t="s">
        <v>64</v>
      </c>
      <c r="AC1172" t="s">
        <v>84</v>
      </c>
      <c r="AD1172" t="s">
        <v>115</v>
      </c>
      <c r="AE1172" t="s">
        <v>53</v>
      </c>
      <c r="AF1172" t="s">
        <v>162</v>
      </c>
      <c r="AG1172">
        <v>68</v>
      </c>
      <c r="AH1172">
        <v>52</v>
      </c>
      <c r="AI1172" t="s">
        <v>67</v>
      </c>
      <c r="AJ1172" t="s">
        <v>230</v>
      </c>
      <c r="AK1172" t="s">
        <v>163</v>
      </c>
      <c r="AL1172" t="s">
        <v>69</v>
      </c>
      <c r="AM1172">
        <v>5</v>
      </c>
      <c r="AN1172">
        <v>3</v>
      </c>
      <c r="AO1172">
        <v>4</v>
      </c>
      <c r="AP1172">
        <v>1</v>
      </c>
      <c r="AQ1172">
        <v>20</v>
      </c>
      <c r="AR1172">
        <v>1</v>
      </c>
      <c r="AS1172" t="s">
        <v>732</v>
      </c>
      <c r="AT1172" t="s">
        <v>101</v>
      </c>
      <c r="AU1172" t="s">
        <v>101</v>
      </c>
      <c r="AV1172" s="1">
        <v>44084</v>
      </c>
      <c r="AW1172" s="116">
        <v>3.5</v>
      </c>
      <c r="AX1172" s="15">
        <f>VLOOKUP(dummy_data!$AU1172,dummy_oppeained!B:C,2,0)</f>
        <v>3</v>
      </c>
      <c r="AY1172" s="22" t="str">
        <f>VLOOKUP(AT1172,dummy_oppeained!B:D,3,0)</f>
        <v>mitteeristav</v>
      </c>
      <c r="AZ1172" s="72" t="str">
        <f>VLOOKUP(AS:AS,hinded_abi!B:D,3,0)</f>
        <v>NULL</v>
      </c>
      <c r="BA1172" s="26" t="str">
        <f t="shared" si="54"/>
        <v xml:space="preserve"> </v>
      </c>
      <c r="BB1172" s="27">
        <f t="shared" si="55"/>
        <v>0</v>
      </c>
      <c r="BC1172" s="96" t="str">
        <f t="shared" si="56"/>
        <v>S00048_56504274755_õppeaine15_44084</v>
      </c>
      <c r="BD1172" s="104">
        <f>COUNTIF($BC$2:BC1172, BC1172)</f>
        <v>1</v>
      </c>
    </row>
    <row r="1173" spans="1:56" x14ac:dyDescent="0.25">
      <c r="A1173" t="s">
        <v>348</v>
      </c>
      <c r="B1173" t="s">
        <v>207</v>
      </c>
      <c r="C1173" t="s">
        <v>233</v>
      </c>
      <c r="D1173" t="s">
        <v>905</v>
      </c>
      <c r="E1173">
        <v>56504274755</v>
      </c>
      <c r="F1173" t="s">
        <v>50</v>
      </c>
      <c r="G1173" t="s">
        <v>114</v>
      </c>
      <c r="H1173" t="s">
        <v>115</v>
      </c>
      <c r="I1173" t="s">
        <v>52</v>
      </c>
      <c r="J1173" t="s">
        <v>52</v>
      </c>
      <c r="K1173" s="1">
        <v>44780</v>
      </c>
      <c r="L1173" t="s">
        <v>53</v>
      </c>
      <c r="M1173" s="1">
        <v>45128</v>
      </c>
      <c r="N1173" t="s">
        <v>245</v>
      </c>
      <c r="O1173" t="s">
        <v>308</v>
      </c>
      <c r="P1173" t="s">
        <v>951</v>
      </c>
      <c r="Q1173" t="s">
        <v>237</v>
      </c>
      <c r="R1173" s="1">
        <v>45244</v>
      </c>
      <c r="S1173" t="s">
        <v>774</v>
      </c>
      <c r="T1173" t="s">
        <v>59</v>
      </c>
      <c r="U1173" t="s">
        <v>60</v>
      </c>
      <c r="V1173" t="s">
        <v>177</v>
      </c>
      <c r="W1173">
        <v>1467</v>
      </c>
      <c r="X1173" t="s">
        <v>62</v>
      </c>
      <c r="Z1173">
        <v>1</v>
      </c>
      <c r="AA1173" t="s">
        <v>254</v>
      </c>
      <c r="AB1173" t="s">
        <v>64</v>
      </c>
      <c r="AC1173" t="s">
        <v>84</v>
      </c>
      <c r="AD1173" t="s">
        <v>115</v>
      </c>
      <c r="AE1173" t="s">
        <v>53</v>
      </c>
      <c r="AF1173" t="s">
        <v>162</v>
      </c>
      <c r="AG1173">
        <v>68</v>
      </c>
      <c r="AH1173">
        <v>52</v>
      </c>
      <c r="AI1173" t="s">
        <v>67</v>
      </c>
      <c r="AJ1173" t="s">
        <v>230</v>
      </c>
      <c r="AK1173" t="s">
        <v>163</v>
      </c>
      <c r="AL1173" t="s">
        <v>69</v>
      </c>
      <c r="AM1173">
        <v>5</v>
      </c>
      <c r="AN1173">
        <v>3</v>
      </c>
      <c r="AO1173">
        <v>4</v>
      </c>
      <c r="AP1173">
        <v>1</v>
      </c>
      <c r="AQ1173">
        <v>20</v>
      </c>
      <c r="AR1173">
        <v>1</v>
      </c>
      <c r="AS1173" t="s">
        <v>732</v>
      </c>
      <c r="AT1173" t="s">
        <v>197</v>
      </c>
      <c r="AU1173" t="s">
        <v>197</v>
      </c>
      <c r="AV1173" s="1">
        <v>44237</v>
      </c>
      <c r="AW1173" s="116">
        <v>3.5</v>
      </c>
      <c r="AX1173" s="40">
        <f>VLOOKUP(dummy_data!$AU1173,dummy_oppeained!B:C,2,0)</f>
        <v>3</v>
      </c>
      <c r="AY1173" s="22" t="str">
        <f>VLOOKUP(AT1173,dummy_oppeained!B:D,3,0)</f>
        <v>mitteeristav</v>
      </c>
      <c r="AZ1173" s="72" t="str">
        <f>VLOOKUP(AS:AS,hinded_abi!B:D,3,0)</f>
        <v>NULL</v>
      </c>
      <c r="BA1173" s="26" t="str">
        <f t="shared" si="54"/>
        <v xml:space="preserve"> </v>
      </c>
      <c r="BB1173" s="27">
        <f t="shared" si="55"/>
        <v>0</v>
      </c>
      <c r="BC1173" s="96" t="str">
        <f t="shared" si="56"/>
        <v>S00048_56504274755_õppeaine48_44237</v>
      </c>
      <c r="BD1173" s="104">
        <f>COUNTIF($BC$2:BC1173, BC1173)</f>
        <v>1</v>
      </c>
    </row>
    <row r="1174" spans="1:56" x14ac:dyDescent="0.25">
      <c r="A1174" t="s">
        <v>348</v>
      </c>
      <c r="B1174" t="s">
        <v>207</v>
      </c>
      <c r="C1174" t="s">
        <v>233</v>
      </c>
      <c r="D1174" t="s">
        <v>905</v>
      </c>
      <c r="E1174">
        <v>56504274755</v>
      </c>
      <c r="F1174" t="s">
        <v>50</v>
      </c>
      <c r="G1174" t="s">
        <v>114</v>
      </c>
      <c r="H1174" t="s">
        <v>115</v>
      </c>
      <c r="I1174" t="s">
        <v>52</v>
      </c>
      <c r="J1174" t="s">
        <v>52</v>
      </c>
      <c r="K1174" s="1">
        <v>44780</v>
      </c>
      <c r="L1174" t="s">
        <v>53</v>
      </c>
      <c r="M1174" s="1">
        <v>45128</v>
      </c>
      <c r="N1174" t="s">
        <v>245</v>
      </c>
      <c r="O1174" t="s">
        <v>308</v>
      </c>
      <c r="P1174" t="s">
        <v>951</v>
      </c>
      <c r="Q1174" t="s">
        <v>237</v>
      </c>
      <c r="R1174" s="1">
        <v>45244</v>
      </c>
      <c r="S1174" t="s">
        <v>774</v>
      </c>
      <c r="T1174" t="s">
        <v>59</v>
      </c>
      <c r="U1174" t="s">
        <v>60</v>
      </c>
      <c r="V1174" t="s">
        <v>177</v>
      </c>
      <c r="W1174">
        <v>1467</v>
      </c>
      <c r="X1174" t="s">
        <v>62</v>
      </c>
      <c r="Z1174">
        <v>1</v>
      </c>
      <c r="AA1174" t="s">
        <v>254</v>
      </c>
      <c r="AB1174" t="s">
        <v>64</v>
      </c>
      <c r="AC1174" t="s">
        <v>84</v>
      </c>
      <c r="AD1174" t="s">
        <v>115</v>
      </c>
      <c r="AE1174" t="s">
        <v>53</v>
      </c>
      <c r="AF1174" t="s">
        <v>162</v>
      </c>
      <c r="AG1174">
        <v>68</v>
      </c>
      <c r="AH1174">
        <v>52</v>
      </c>
      <c r="AI1174" t="s">
        <v>67</v>
      </c>
      <c r="AJ1174" t="s">
        <v>230</v>
      </c>
      <c r="AK1174" t="s">
        <v>163</v>
      </c>
      <c r="AL1174" t="s">
        <v>69</v>
      </c>
      <c r="AM1174">
        <v>5</v>
      </c>
      <c r="AN1174">
        <v>3</v>
      </c>
      <c r="AO1174">
        <v>4</v>
      </c>
      <c r="AP1174">
        <v>1</v>
      </c>
      <c r="AQ1174">
        <v>20</v>
      </c>
      <c r="AR1174">
        <v>1</v>
      </c>
      <c r="AS1174" t="s">
        <v>747</v>
      </c>
      <c r="AT1174" t="s">
        <v>196</v>
      </c>
      <c r="AU1174" t="s">
        <v>196</v>
      </c>
      <c r="AV1174" s="1">
        <v>44602</v>
      </c>
      <c r="AW1174" s="116">
        <v>3.5</v>
      </c>
      <c r="AX1174" s="15">
        <f>VLOOKUP(dummy_data!$AU1174,dummy_oppeained!B:C,2,0)</f>
        <v>5</v>
      </c>
      <c r="AY1174" s="22" t="str">
        <f>VLOOKUP(AT1174,dummy_oppeained!B:D,3,0)</f>
        <v>eristav</v>
      </c>
      <c r="AZ1174" s="72">
        <f>VLOOKUP(AS:AS,hinded_abi!B:D,3,0)</f>
        <v>0</v>
      </c>
      <c r="BA1174" s="26">
        <f t="shared" si="54"/>
        <v>0</v>
      </c>
      <c r="BB1174" s="27">
        <f t="shared" si="55"/>
        <v>5</v>
      </c>
      <c r="BC1174" s="96" t="str">
        <f t="shared" si="56"/>
        <v>S00048_56504274755_õppeaine82_44602</v>
      </c>
      <c r="BD1174" s="104">
        <f>COUNTIF($BC$2:BC1174, BC1174)</f>
        <v>1</v>
      </c>
    </row>
    <row r="1175" spans="1:56" x14ac:dyDescent="0.25">
      <c r="A1175" t="s">
        <v>348</v>
      </c>
      <c r="B1175" t="s">
        <v>207</v>
      </c>
      <c r="C1175" t="s">
        <v>233</v>
      </c>
      <c r="D1175" t="s">
        <v>905</v>
      </c>
      <c r="E1175">
        <v>56504274755</v>
      </c>
      <c r="F1175" t="s">
        <v>50</v>
      </c>
      <c r="G1175" t="s">
        <v>114</v>
      </c>
      <c r="H1175" t="s">
        <v>115</v>
      </c>
      <c r="I1175" t="s">
        <v>52</v>
      </c>
      <c r="J1175" t="s">
        <v>52</v>
      </c>
      <c r="K1175" s="1">
        <v>44780</v>
      </c>
      <c r="L1175" t="s">
        <v>53</v>
      </c>
      <c r="M1175" s="1">
        <v>45128</v>
      </c>
      <c r="N1175" t="s">
        <v>245</v>
      </c>
      <c r="O1175" t="s">
        <v>308</v>
      </c>
      <c r="P1175" t="s">
        <v>951</v>
      </c>
      <c r="Q1175" t="s">
        <v>237</v>
      </c>
      <c r="R1175" s="1">
        <v>45244</v>
      </c>
      <c r="S1175" t="s">
        <v>774</v>
      </c>
      <c r="T1175" t="s">
        <v>59</v>
      </c>
      <c r="U1175" t="s">
        <v>60</v>
      </c>
      <c r="V1175" t="s">
        <v>177</v>
      </c>
      <c r="W1175">
        <v>1467</v>
      </c>
      <c r="X1175" t="s">
        <v>62</v>
      </c>
      <c r="Z1175">
        <v>1</v>
      </c>
      <c r="AA1175" t="s">
        <v>254</v>
      </c>
      <c r="AB1175" t="s">
        <v>64</v>
      </c>
      <c r="AC1175" t="s">
        <v>84</v>
      </c>
      <c r="AD1175" t="s">
        <v>115</v>
      </c>
      <c r="AE1175" t="s">
        <v>53</v>
      </c>
      <c r="AF1175" t="s">
        <v>162</v>
      </c>
      <c r="AG1175">
        <v>68</v>
      </c>
      <c r="AH1175">
        <v>52</v>
      </c>
      <c r="AI1175" t="s">
        <v>67</v>
      </c>
      <c r="AJ1175" t="s">
        <v>230</v>
      </c>
      <c r="AK1175" t="s">
        <v>163</v>
      </c>
      <c r="AL1175" t="s">
        <v>69</v>
      </c>
      <c r="AM1175">
        <v>5</v>
      </c>
      <c r="AN1175">
        <v>3</v>
      </c>
      <c r="AO1175">
        <v>4</v>
      </c>
      <c r="AP1175">
        <v>1</v>
      </c>
      <c r="AQ1175">
        <v>20</v>
      </c>
      <c r="AR1175">
        <v>1</v>
      </c>
      <c r="AS1175" t="s">
        <v>732</v>
      </c>
      <c r="AT1175" t="s">
        <v>75</v>
      </c>
      <c r="AU1175" t="s">
        <v>75</v>
      </c>
      <c r="AV1175" s="1">
        <v>44814</v>
      </c>
      <c r="AW1175" s="116">
        <v>3.5</v>
      </c>
      <c r="AX1175" s="40">
        <f>VLOOKUP(dummy_data!$AU1175,dummy_oppeained!B:C,2,0)</f>
        <v>3</v>
      </c>
      <c r="AY1175" s="22" t="str">
        <f>VLOOKUP(AT1175,dummy_oppeained!B:D,3,0)</f>
        <v>mitteeristav</v>
      </c>
      <c r="AZ1175" s="72" t="str">
        <f>VLOOKUP(AS:AS,hinded_abi!B:D,3,0)</f>
        <v>NULL</v>
      </c>
      <c r="BA1175" s="26" t="str">
        <f t="shared" si="54"/>
        <v xml:space="preserve"> </v>
      </c>
      <c r="BB1175" s="27">
        <f t="shared" si="55"/>
        <v>0</v>
      </c>
      <c r="BC1175" s="96" t="str">
        <f t="shared" si="56"/>
        <v>S00048_56504274755_õppeaine85_44814</v>
      </c>
      <c r="BD1175" s="104">
        <f>COUNTIF($BC$2:BC1175, BC1175)</f>
        <v>1</v>
      </c>
    </row>
    <row r="1176" spans="1:56" x14ac:dyDescent="0.25">
      <c r="A1176" t="s">
        <v>348</v>
      </c>
      <c r="B1176" t="s">
        <v>207</v>
      </c>
      <c r="C1176" t="s">
        <v>233</v>
      </c>
      <c r="D1176" t="s">
        <v>905</v>
      </c>
      <c r="E1176">
        <v>56504274755</v>
      </c>
      <c r="F1176" t="s">
        <v>50</v>
      </c>
      <c r="G1176" t="s">
        <v>114</v>
      </c>
      <c r="H1176" t="s">
        <v>115</v>
      </c>
      <c r="I1176" t="s">
        <v>52</v>
      </c>
      <c r="J1176" t="s">
        <v>52</v>
      </c>
      <c r="K1176" s="1">
        <v>44780</v>
      </c>
      <c r="L1176" t="s">
        <v>53</v>
      </c>
      <c r="M1176" s="1">
        <v>45128</v>
      </c>
      <c r="N1176" t="s">
        <v>245</v>
      </c>
      <c r="O1176" t="s">
        <v>308</v>
      </c>
      <c r="P1176" t="s">
        <v>951</v>
      </c>
      <c r="Q1176" t="s">
        <v>237</v>
      </c>
      <c r="R1176" s="1">
        <v>45244</v>
      </c>
      <c r="S1176" t="s">
        <v>774</v>
      </c>
      <c r="T1176" t="s">
        <v>59</v>
      </c>
      <c r="U1176" t="s">
        <v>60</v>
      </c>
      <c r="V1176" t="s">
        <v>177</v>
      </c>
      <c r="W1176">
        <v>1467</v>
      </c>
      <c r="X1176" t="s">
        <v>62</v>
      </c>
      <c r="Z1176">
        <v>1</v>
      </c>
      <c r="AA1176" t="s">
        <v>254</v>
      </c>
      <c r="AB1176" t="s">
        <v>64</v>
      </c>
      <c r="AC1176" t="s">
        <v>84</v>
      </c>
      <c r="AD1176" t="s">
        <v>115</v>
      </c>
      <c r="AE1176" t="s">
        <v>53</v>
      </c>
      <c r="AF1176" t="s">
        <v>162</v>
      </c>
      <c r="AG1176">
        <v>68</v>
      </c>
      <c r="AH1176">
        <v>52</v>
      </c>
      <c r="AI1176" t="s">
        <v>67</v>
      </c>
      <c r="AJ1176" t="s">
        <v>230</v>
      </c>
      <c r="AK1176" t="s">
        <v>163</v>
      </c>
      <c r="AL1176" t="s">
        <v>69</v>
      </c>
      <c r="AM1176">
        <v>5</v>
      </c>
      <c r="AN1176">
        <v>3</v>
      </c>
      <c r="AO1176">
        <v>4</v>
      </c>
      <c r="AP1176">
        <v>1</v>
      </c>
      <c r="AQ1176">
        <v>20</v>
      </c>
      <c r="AR1176">
        <v>1</v>
      </c>
      <c r="AS1176" t="s">
        <v>734</v>
      </c>
      <c r="AT1176" t="s">
        <v>76</v>
      </c>
      <c r="AU1176" t="s">
        <v>76</v>
      </c>
      <c r="AV1176" s="1">
        <v>44814</v>
      </c>
      <c r="AW1176" s="116">
        <v>3.5</v>
      </c>
      <c r="AX1176" s="15">
        <f>VLOOKUP(dummy_data!$AU1176,dummy_oppeained!B:C,2,0)</f>
        <v>3</v>
      </c>
      <c r="AY1176" s="22" t="str">
        <f>VLOOKUP(AT1176,dummy_oppeained!B:D,3,0)</f>
        <v>mitteeristav</v>
      </c>
      <c r="AZ1176" s="72" t="str">
        <f>VLOOKUP(AS:AS,hinded_abi!B:D,3,0)</f>
        <v>NULL</v>
      </c>
      <c r="BA1176" s="26" t="str">
        <f t="shared" si="54"/>
        <v xml:space="preserve"> </v>
      </c>
      <c r="BB1176" s="27">
        <f t="shared" si="55"/>
        <v>0</v>
      </c>
      <c r="BC1176" s="96" t="str">
        <f t="shared" si="56"/>
        <v>S00048_56504274755_õppeaine29_44814</v>
      </c>
      <c r="BD1176" s="104">
        <f>COUNTIF($BC$2:BC1176, BC1176)</f>
        <v>1</v>
      </c>
    </row>
    <row r="1177" spans="1:56" x14ac:dyDescent="0.25">
      <c r="A1177" t="s">
        <v>348</v>
      </c>
      <c r="B1177" t="s">
        <v>207</v>
      </c>
      <c r="C1177" t="s">
        <v>233</v>
      </c>
      <c r="D1177" t="s">
        <v>905</v>
      </c>
      <c r="E1177">
        <v>56504274755</v>
      </c>
      <c r="F1177" t="s">
        <v>50</v>
      </c>
      <c r="G1177" t="s">
        <v>114</v>
      </c>
      <c r="H1177" t="s">
        <v>115</v>
      </c>
      <c r="I1177" t="s">
        <v>52</v>
      </c>
      <c r="J1177" t="s">
        <v>52</v>
      </c>
      <c r="K1177" s="1">
        <v>44780</v>
      </c>
      <c r="L1177" t="s">
        <v>53</v>
      </c>
      <c r="M1177" s="1">
        <v>45128</v>
      </c>
      <c r="N1177" t="s">
        <v>245</v>
      </c>
      <c r="O1177" t="s">
        <v>308</v>
      </c>
      <c r="P1177" t="s">
        <v>951</v>
      </c>
      <c r="Q1177" t="s">
        <v>237</v>
      </c>
      <c r="R1177" s="1">
        <v>45244</v>
      </c>
      <c r="S1177" t="s">
        <v>774</v>
      </c>
      <c r="T1177" t="s">
        <v>59</v>
      </c>
      <c r="U1177" t="s">
        <v>60</v>
      </c>
      <c r="V1177" t="s">
        <v>177</v>
      </c>
      <c r="W1177">
        <v>1467</v>
      </c>
      <c r="X1177" t="s">
        <v>62</v>
      </c>
      <c r="Z1177">
        <v>2</v>
      </c>
      <c r="AA1177" t="s">
        <v>254</v>
      </c>
      <c r="AB1177" t="s">
        <v>64</v>
      </c>
      <c r="AC1177" t="s">
        <v>186</v>
      </c>
      <c r="AD1177" t="s">
        <v>115</v>
      </c>
      <c r="AE1177" t="s">
        <v>53</v>
      </c>
      <c r="AF1177" t="s">
        <v>162</v>
      </c>
      <c r="AG1177">
        <v>68</v>
      </c>
      <c r="AH1177">
        <v>44</v>
      </c>
      <c r="AI1177" t="s">
        <v>67</v>
      </c>
      <c r="AJ1177" t="s">
        <v>123</v>
      </c>
      <c r="AK1177" t="s">
        <v>163</v>
      </c>
      <c r="AL1177" t="s">
        <v>163</v>
      </c>
      <c r="AM1177">
        <v>5</v>
      </c>
      <c r="AN1177">
        <v>0</v>
      </c>
      <c r="AO1177">
        <v>4</v>
      </c>
      <c r="AP1177">
        <v>8</v>
      </c>
      <c r="AQ1177">
        <v>30</v>
      </c>
      <c r="AR1177">
        <v>1</v>
      </c>
      <c r="AS1177" t="s">
        <v>743</v>
      </c>
      <c r="AT1177" t="s">
        <v>152</v>
      </c>
      <c r="AU1177" t="s">
        <v>152</v>
      </c>
      <c r="AV1177" s="1">
        <v>45698</v>
      </c>
      <c r="AW1177" s="116">
        <v>3.5</v>
      </c>
      <c r="AX1177" s="40">
        <f>VLOOKUP(dummy_data!$AU1177,dummy_oppeained!B:C,2,0)</f>
        <v>6</v>
      </c>
      <c r="AY1177" s="22" t="str">
        <f>VLOOKUP(AT1177,dummy_oppeained!B:D,3,0)</f>
        <v>eristav</v>
      </c>
      <c r="AZ1177" s="72">
        <f>VLOOKUP(AS:AS,hinded_abi!B:D,3,0)</f>
        <v>1</v>
      </c>
      <c r="BA1177" s="26">
        <f t="shared" si="54"/>
        <v>6</v>
      </c>
      <c r="BB1177" s="27">
        <f t="shared" si="55"/>
        <v>6</v>
      </c>
      <c r="BC1177" s="96" t="str">
        <f t="shared" si="56"/>
        <v>S00048_56504274755_õppeaine41_45698</v>
      </c>
      <c r="BD1177" s="104">
        <f>COUNTIF($BC$2:BC1177, BC1177)</f>
        <v>1</v>
      </c>
    </row>
    <row r="1178" spans="1:56" x14ac:dyDescent="0.25">
      <c r="A1178" t="s">
        <v>348</v>
      </c>
      <c r="B1178" t="s">
        <v>207</v>
      </c>
      <c r="C1178" t="s">
        <v>233</v>
      </c>
      <c r="D1178" t="s">
        <v>905</v>
      </c>
      <c r="E1178">
        <v>56504274755</v>
      </c>
      <c r="F1178" t="s">
        <v>50</v>
      </c>
      <c r="G1178" t="s">
        <v>114</v>
      </c>
      <c r="H1178" t="s">
        <v>115</v>
      </c>
      <c r="I1178" t="s">
        <v>52</v>
      </c>
      <c r="J1178" t="s">
        <v>52</v>
      </c>
      <c r="K1178" s="1">
        <v>44780</v>
      </c>
      <c r="L1178" t="s">
        <v>53</v>
      </c>
      <c r="M1178" s="1">
        <v>45128</v>
      </c>
      <c r="N1178" t="s">
        <v>245</v>
      </c>
      <c r="O1178" t="s">
        <v>308</v>
      </c>
      <c r="P1178" t="s">
        <v>951</v>
      </c>
      <c r="Q1178" t="s">
        <v>237</v>
      </c>
      <c r="R1178" s="1">
        <v>45244</v>
      </c>
      <c r="S1178" t="s">
        <v>774</v>
      </c>
      <c r="T1178" t="s">
        <v>59</v>
      </c>
      <c r="U1178" t="s">
        <v>60</v>
      </c>
      <c r="V1178" t="s">
        <v>177</v>
      </c>
      <c r="W1178">
        <v>1467</v>
      </c>
      <c r="X1178" t="s">
        <v>62</v>
      </c>
      <c r="Z1178">
        <v>2</v>
      </c>
      <c r="AA1178" t="s">
        <v>254</v>
      </c>
      <c r="AB1178" t="s">
        <v>64</v>
      </c>
      <c r="AC1178" t="s">
        <v>186</v>
      </c>
      <c r="AD1178" t="s">
        <v>115</v>
      </c>
      <c r="AE1178" t="s">
        <v>53</v>
      </c>
      <c r="AF1178" t="s">
        <v>162</v>
      </c>
      <c r="AG1178">
        <v>68</v>
      </c>
      <c r="AH1178">
        <v>44</v>
      </c>
      <c r="AI1178" t="s">
        <v>67</v>
      </c>
      <c r="AJ1178" t="s">
        <v>123</v>
      </c>
      <c r="AK1178" t="s">
        <v>163</v>
      </c>
      <c r="AL1178" t="s">
        <v>163</v>
      </c>
      <c r="AM1178">
        <v>5</v>
      </c>
      <c r="AN1178">
        <v>0</v>
      </c>
      <c r="AO1178">
        <v>4</v>
      </c>
      <c r="AP1178">
        <v>8</v>
      </c>
      <c r="AQ1178">
        <v>30</v>
      </c>
      <c r="AR1178">
        <v>1</v>
      </c>
      <c r="AS1178" t="s">
        <v>745</v>
      </c>
      <c r="AT1178" t="s">
        <v>128</v>
      </c>
      <c r="AU1178" t="s">
        <v>128</v>
      </c>
      <c r="AV1178" s="1">
        <v>45179</v>
      </c>
      <c r="AW1178" s="116">
        <v>3.5</v>
      </c>
      <c r="AX1178" s="15">
        <f>VLOOKUP(dummy_data!$AU1178,dummy_oppeained!B:C,2,0)</f>
        <v>5</v>
      </c>
      <c r="AY1178" s="22" t="str">
        <f>VLOOKUP(AT1178,dummy_oppeained!B:D,3,0)</f>
        <v>eristav</v>
      </c>
      <c r="AZ1178" s="72">
        <f>VLOOKUP(AS:AS,hinded_abi!B:D,3,0)</f>
        <v>0</v>
      </c>
      <c r="BA1178" s="26">
        <f t="shared" si="54"/>
        <v>0</v>
      </c>
      <c r="BB1178" s="27">
        <f t="shared" si="55"/>
        <v>5</v>
      </c>
      <c r="BC1178" s="96" t="str">
        <f t="shared" si="56"/>
        <v>S00048_56504274755_õppeaine81_45179</v>
      </c>
      <c r="BD1178" s="104">
        <f>COUNTIF($BC$2:BC1178, BC1178)</f>
        <v>1</v>
      </c>
    </row>
    <row r="1179" spans="1:56" x14ac:dyDescent="0.25">
      <c r="A1179" t="s">
        <v>348</v>
      </c>
      <c r="B1179" t="s">
        <v>207</v>
      </c>
      <c r="C1179" t="s">
        <v>233</v>
      </c>
      <c r="D1179" t="s">
        <v>905</v>
      </c>
      <c r="E1179">
        <v>56504274755</v>
      </c>
      <c r="F1179" t="s">
        <v>50</v>
      </c>
      <c r="G1179" t="s">
        <v>114</v>
      </c>
      <c r="H1179" t="s">
        <v>115</v>
      </c>
      <c r="I1179" t="s">
        <v>52</v>
      </c>
      <c r="J1179" t="s">
        <v>52</v>
      </c>
      <c r="K1179" s="1">
        <v>44780</v>
      </c>
      <c r="L1179" t="s">
        <v>53</v>
      </c>
      <c r="M1179" s="1">
        <v>45128</v>
      </c>
      <c r="N1179" t="s">
        <v>245</v>
      </c>
      <c r="O1179" t="s">
        <v>308</v>
      </c>
      <c r="P1179" t="s">
        <v>951</v>
      </c>
      <c r="Q1179" t="s">
        <v>237</v>
      </c>
      <c r="R1179" s="1">
        <v>45244</v>
      </c>
      <c r="S1179" t="s">
        <v>774</v>
      </c>
      <c r="T1179" t="s">
        <v>59</v>
      </c>
      <c r="U1179" t="s">
        <v>60</v>
      </c>
      <c r="V1179" t="s">
        <v>177</v>
      </c>
      <c r="W1179">
        <v>1467</v>
      </c>
      <c r="X1179" t="s">
        <v>62</v>
      </c>
      <c r="Z1179">
        <v>2</v>
      </c>
      <c r="AA1179" t="s">
        <v>254</v>
      </c>
      <c r="AB1179" t="s">
        <v>64</v>
      </c>
      <c r="AC1179" t="s">
        <v>186</v>
      </c>
      <c r="AD1179" t="s">
        <v>115</v>
      </c>
      <c r="AE1179" t="s">
        <v>53</v>
      </c>
      <c r="AF1179" t="s">
        <v>162</v>
      </c>
      <c r="AG1179">
        <v>68</v>
      </c>
      <c r="AH1179">
        <v>44</v>
      </c>
      <c r="AI1179" t="s">
        <v>67</v>
      </c>
      <c r="AJ1179" t="s">
        <v>123</v>
      </c>
      <c r="AK1179" t="s">
        <v>163</v>
      </c>
      <c r="AL1179" t="s">
        <v>163</v>
      </c>
      <c r="AM1179">
        <v>5</v>
      </c>
      <c r="AN1179">
        <v>0</v>
      </c>
      <c r="AO1179">
        <v>4</v>
      </c>
      <c r="AP1179">
        <v>8</v>
      </c>
      <c r="AQ1179">
        <v>30</v>
      </c>
      <c r="AR1179">
        <v>1</v>
      </c>
      <c r="AS1179" t="s">
        <v>736</v>
      </c>
      <c r="AT1179" t="s">
        <v>259</v>
      </c>
      <c r="AU1179" t="s">
        <v>259</v>
      </c>
      <c r="AV1179" s="1">
        <v>45179</v>
      </c>
      <c r="AW1179" s="116">
        <v>3.5</v>
      </c>
      <c r="AX1179" s="40">
        <f>VLOOKUP(dummy_data!$AU1179,dummy_oppeained!B:C,2,0)</f>
        <v>6</v>
      </c>
      <c r="AY1179" s="22" t="str">
        <f>VLOOKUP(AT1179,dummy_oppeained!B:D,3,0)</f>
        <v>eristav</v>
      </c>
      <c r="AZ1179" s="72">
        <f>VLOOKUP(AS:AS,hinded_abi!B:D,3,0)</f>
        <v>5</v>
      </c>
      <c r="BA1179" s="26">
        <f t="shared" si="54"/>
        <v>30</v>
      </c>
      <c r="BB1179" s="27">
        <f t="shared" si="55"/>
        <v>6</v>
      </c>
      <c r="BC1179" s="96" t="str">
        <f t="shared" si="56"/>
        <v>S00048_56504274755_õppeaine69_45179</v>
      </c>
      <c r="BD1179" s="104">
        <f>COUNTIF($BC$2:BC1179, BC1179)</f>
        <v>1</v>
      </c>
    </row>
    <row r="1180" spans="1:56" x14ac:dyDescent="0.25">
      <c r="A1180" t="s">
        <v>348</v>
      </c>
      <c r="B1180" t="s">
        <v>207</v>
      </c>
      <c r="C1180" t="s">
        <v>233</v>
      </c>
      <c r="D1180" t="s">
        <v>905</v>
      </c>
      <c r="E1180">
        <v>56504274755</v>
      </c>
      <c r="F1180" t="s">
        <v>50</v>
      </c>
      <c r="G1180" t="s">
        <v>114</v>
      </c>
      <c r="H1180" t="s">
        <v>115</v>
      </c>
      <c r="I1180" t="s">
        <v>52</v>
      </c>
      <c r="J1180" t="s">
        <v>52</v>
      </c>
      <c r="K1180" s="1">
        <v>44780</v>
      </c>
      <c r="L1180" t="s">
        <v>53</v>
      </c>
      <c r="M1180" s="1">
        <v>45128</v>
      </c>
      <c r="N1180" t="s">
        <v>245</v>
      </c>
      <c r="O1180" t="s">
        <v>308</v>
      </c>
      <c r="P1180" t="s">
        <v>951</v>
      </c>
      <c r="Q1180" t="s">
        <v>237</v>
      </c>
      <c r="R1180" s="1">
        <v>45244</v>
      </c>
      <c r="S1180" t="s">
        <v>774</v>
      </c>
      <c r="T1180" t="s">
        <v>59</v>
      </c>
      <c r="U1180" t="s">
        <v>60</v>
      </c>
      <c r="V1180" t="s">
        <v>177</v>
      </c>
      <c r="W1180">
        <v>1467</v>
      </c>
      <c r="X1180" t="s">
        <v>62</v>
      </c>
      <c r="Z1180">
        <v>2</v>
      </c>
      <c r="AA1180" t="s">
        <v>254</v>
      </c>
      <c r="AB1180" t="s">
        <v>64</v>
      </c>
      <c r="AC1180" t="s">
        <v>186</v>
      </c>
      <c r="AD1180" t="s">
        <v>115</v>
      </c>
      <c r="AE1180" t="s">
        <v>53</v>
      </c>
      <c r="AF1180" t="s">
        <v>162</v>
      </c>
      <c r="AG1180">
        <v>68</v>
      </c>
      <c r="AH1180">
        <v>44</v>
      </c>
      <c r="AI1180" t="s">
        <v>67</v>
      </c>
      <c r="AJ1180" t="s">
        <v>123</v>
      </c>
      <c r="AK1180" t="s">
        <v>163</v>
      </c>
      <c r="AL1180" t="s">
        <v>163</v>
      </c>
      <c r="AM1180">
        <v>5</v>
      </c>
      <c r="AN1180">
        <v>0</v>
      </c>
      <c r="AO1180">
        <v>4</v>
      </c>
      <c r="AP1180">
        <v>8</v>
      </c>
      <c r="AQ1180">
        <v>30</v>
      </c>
      <c r="AR1180">
        <v>1</v>
      </c>
      <c r="AS1180" t="s">
        <v>745</v>
      </c>
      <c r="AT1180" t="s">
        <v>77</v>
      </c>
      <c r="AU1180" t="s">
        <v>77</v>
      </c>
      <c r="AV1180" s="1">
        <v>44814</v>
      </c>
      <c r="AW1180" s="116">
        <v>3.5</v>
      </c>
      <c r="AX1180" s="15">
        <f>VLOOKUP(dummy_data!$AU1180,dummy_oppeained!B:C,2,0)</f>
        <v>9</v>
      </c>
      <c r="AY1180" s="22" t="str">
        <f>VLOOKUP(AT1180,dummy_oppeained!B:D,3,0)</f>
        <v>eristav</v>
      </c>
      <c r="AZ1180" s="72">
        <f>VLOOKUP(AS:AS,hinded_abi!B:D,3,0)</f>
        <v>0</v>
      </c>
      <c r="BA1180" s="26">
        <f t="shared" si="54"/>
        <v>0</v>
      </c>
      <c r="BB1180" s="27">
        <f t="shared" si="55"/>
        <v>9</v>
      </c>
      <c r="BC1180" s="96" t="str">
        <f t="shared" si="56"/>
        <v>S00048_56504274755_õppeaine24_44814</v>
      </c>
      <c r="BD1180" s="104">
        <f>COUNTIF($BC$2:BC1180, BC1180)</f>
        <v>1</v>
      </c>
    </row>
    <row r="1181" spans="1:56" x14ac:dyDescent="0.25">
      <c r="A1181" t="s">
        <v>348</v>
      </c>
      <c r="B1181" t="s">
        <v>207</v>
      </c>
      <c r="C1181" t="s">
        <v>233</v>
      </c>
      <c r="D1181" t="s">
        <v>905</v>
      </c>
      <c r="E1181">
        <v>56504274755</v>
      </c>
      <c r="F1181" t="s">
        <v>50</v>
      </c>
      <c r="G1181" t="s">
        <v>114</v>
      </c>
      <c r="H1181" t="s">
        <v>115</v>
      </c>
      <c r="I1181" t="s">
        <v>52</v>
      </c>
      <c r="J1181" t="s">
        <v>52</v>
      </c>
      <c r="K1181" s="1">
        <v>44780</v>
      </c>
      <c r="L1181" t="s">
        <v>53</v>
      </c>
      <c r="M1181" s="1">
        <v>45128</v>
      </c>
      <c r="N1181" t="s">
        <v>245</v>
      </c>
      <c r="O1181" t="s">
        <v>308</v>
      </c>
      <c r="P1181" t="s">
        <v>951</v>
      </c>
      <c r="Q1181" t="s">
        <v>237</v>
      </c>
      <c r="R1181" s="1">
        <v>45244</v>
      </c>
      <c r="S1181" t="s">
        <v>774</v>
      </c>
      <c r="T1181" t="s">
        <v>59</v>
      </c>
      <c r="U1181" t="s">
        <v>60</v>
      </c>
      <c r="V1181" t="s">
        <v>177</v>
      </c>
      <c r="W1181">
        <v>1467</v>
      </c>
      <c r="X1181" t="s">
        <v>62</v>
      </c>
      <c r="Z1181">
        <v>2</v>
      </c>
      <c r="AA1181" t="s">
        <v>254</v>
      </c>
      <c r="AB1181" t="s">
        <v>64</v>
      </c>
      <c r="AC1181" t="s">
        <v>186</v>
      </c>
      <c r="AD1181" t="s">
        <v>115</v>
      </c>
      <c r="AE1181" t="s">
        <v>53</v>
      </c>
      <c r="AF1181" t="s">
        <v>162</v>
      </c>
      <c r="AG1181">
        <v>68</v>
      </c>
      <c r="AH1181">
        <v>44</v>
      </c>
      <c r="AI1181" t="s">
        <v>67</v>
      </c>
      <c r="AJ1181" t="s">
        <v>123</v>
      </c>
      <c r="AK1181" t="s">
        <v>163</v>
      </c>
      <c r="AL1181" t="s">
        <v>163</v>
      </c>
      <c r="AM1181">
        <v>5</v>
      </c>
      <c r="AN1181">
        <v>0</v>
      </c>
      <c r="AO1181">
        <v>4</v>
      </c>
      <c r="AP1181">
        <v>8</v>
      </c>
      <c r="AQ1181">
        <v>30</v>
      </c>
      <c r="AR1181">
        <v>1</v>
      </c>
      <c r="AS1181" t="s">
        <v>732</v>
      </c>
      <c r="AT1181" t="s">
        <v>79</v>
      </c>
      <c r="AU1181" t="s">
        <v>79</v>
      </c>
      <c r="AV1181" s="1">
        <v>45332</v>
      </c>
      <c r="AW1181" s="116">
        <v>3.5</v>
      </c>
      <c r="AX1181" s="40">
        <f>VLOOKUP(dummy_data!$AU1181,dummy_oppeained!B:C,2,0)</f>
        <v>3</v>
      </c>
      <c r="AY1181" s="22" t="str">
        <f>VLOOKUP(AT1181,dummy_oppeained!B:D,3,0)</f>
        <v>mitteeristav</v>
      </c>
      <c r="AZ1181" s="72" t="str">
        <f>VLOOKUP(AS:AS,hinded_abi!B:D,3,0)</f>
        <v>NULL</v>
      </c>
      <c r="BA1181" s="26" t="str">
        <f t="shared" si="54"/>
        <v xml:space="preserve"> </v>
      </c>
      <c r="BB1181" s="27">
        <f t="shared" si="55"/>
        <v>0</v>
      </c>
      <c r="BC1181" s="96" t="str">
        <f t="shared" si="56"/>
        <v>S00048_56504274755_õppeaine59_45332</v>
      </c>
      <c r="BD1181" s="104">
        <f>COUNTIF($BC$2:BC1181, BC1181)</f>
        <v>1</v>
      </c>
    </row>
    <row r="1182" spans="1:56" x14ac:dyDescent="0.25">
      <c r="A1182" t="s">
        <v>348</v>
      </c>
      <c r="B1182" t="s">
        <v>207</v>
      </c>
      <c r="C1182" t="s">
        <v>233</v>
      </c>
      <c r="D1182" t="s">
        <v>905</v>
      </c>
      <c r="E1182">
        <v>56504274755</v>
      </c>
      <c r="F1182" t="s">
        <v>50</v>
      </c>
      <c r="G1182" t="s">
        <v>114</v>
      </c>
      <c r="H1182" t="s">
        <v>115</v>
      </c>
      <c r="I1182" t="s">
        <v>52</v>
      </c>
      <c r="J1182" t="s">
        <v>52</v>
      </c>
      <c r="K1182" s="1">
        <v>44780</v>
      </c>
      <c r="L1182" t="s">
        <v>53</v>
      </c>
      <c r="M1182" s="1">
        <v>45128</v>
      </c>
      <c r="N1182" t="s">
        <v>245</v>
      </c>
      <c r="O1182" t="s">
        <v>308</v>
      </c>
      <c r="P1182" t="s">
        <v>951</v>
      </c>
      <c r="Q1182" t="s">
        <v>237</v>
      </c>
      <c r="R1182" s="1">
        <v>45244</v>
      </c>
      <c r="S1182" t="s">
        <v>774</v>
      </c>
      <c r="T1182" t="s">
        <v>59</v>
      </c>
      <c r="U1182" t="s">
        <v>60</v>
      </c>
      <c r="V1182" t="s">
        <v>177</v>
      </c>
      <c r="W1182">
        <v>1467</v>
      </c>
      <c r="X1182" t="s">
        <v>62</v>
      </c>
      <c r="Z1182">
        <v>2</v>
      </c>
      <c r="AA1182" t="s">
        <v>254</v>
      </c>
      <c r="AB1182" t="s">
        <v>64</v>
      </c>
      <c r="AC1182" t="s">
        <v>186</v>
      </c>
      <c r="AD1182" t="s">
        <v>115</v>
      </c>
      <c r="AE1182" t="s">
        <v>53</v>
      </c>
      <c r="AF1182" t="s">
        <v>162</v>
      </c>
      <c r="AG1182">
        <v>68</v>
      </c>
      <c r="AH1182">
        <v>44</v>
      </c>
      <c r="AI1182" t="s">
        <v>67</v>
      </c>
      <c r="AJ1182" t="s">
        <v>123</v>
      </c>
      <c r="AK1182" t="s">
        <v>163</v>
      </c>
      <c r="AL1182" t="s">
        <v>163</v>
      </c>
      <c r="AM1182">
        <v>5</v>
      </c>
      <c r="AN1182">
        <v>0</v>
      </c>
      <c r="AO1182">
        <v>4</v>
      </c>
      <c r="AP1182">
        <v>8</v>
      </c>
      <c r="AQ1182">
        <v>30</v>
      </c>
      <c r="AR1182">
        <v>1</v>
      </c>
      <c r="AS1182" t="s">
        <v>743</v>
      </c>
      <c r="AT1182" t="s">
        <v>100</v>
      </c>
      <c r="AU1182" t="s">
        <v>100</v>
      </c>
      <c r="AV1182" s="1">
        <v>44602</v>
      </c>
      <c r="AW1182" s="116">
        <v>3.5</v>
      </c>
      <c r="AX1182" s="15">
        <f>VLOOKUP(dummy_data!$AU1182,dummy_oppeained!B:C,2,0)</f>
        <v>6</v>
      </c>
      <c r="AY1182" s="22" t="str">
        <f>VLOOKUP(AT1182,dummy_oppeained!B:D,3,0)</f>
        <v>eristav</v>
      </c>
      <c r="AZ1182" s="72">
        <f>VLOOKUP(AS:AS,hinded_abi!B:D,3,0)</f>
        <v>1</v>
      </c>
      <c r="BA1182" s="26">
        <f t="shared" si="54"/>
        <v>6</v>
      </c>
      <c r="BB1182" s="27">
        <f t="shared" si="55"/>
        <v>6</v>
      </c>
      <c r="BC1182" s="96" t="str">
        <f t="shared" si="56"/>
        <v>S00048_56504274755_õppeaine28_44602</v>
      </c>
      <c r="BD1182" s="104">
        <f>COUNTIF($BC$2:BC1182, BC1182)</f>
        <v>1</v>
      </c>
    </row>
    <row r="1183" spans="1:56" x14ac:dyDescent="0.25">
      <c r="A1183" t="s">
        <v>348</v>
      </c>
      <c r="B1183" t="s">
        <v>207</v>
      </c>
      <c r="C1183" t="s">
        <v>233</v>
      </c>
      <c r="D1183" t="s">
        <v>905</v>
      </c>
      <c r="E1183">
        <v>56504274755</v>
      </c>
      <c r="F1183" t="s">
        <v>50</v>
      </c>
      <c r="G1183" t="s">
        <v>114</v>
      </c>
      <c r="H1183" t="s">
        <v>115</v>
      </c>
      <c r="I1183" t="s">
        <v>52</v>
      </c>
      <c r="J1183" t="s">
        <v>52</v>
      </c>
      <c r="K1183" s="1">
        <v>44780</v>
      </c>
      <c r="L1183" t="s">
        <v>53</v>
      </c>
      <c r="M1183" s="1">
        <v>45128</v>
      </c>
      <c r="N1183" t="s">
        <v>245</v>
      </c>
      <c r="O1183" t="s">
        <v>308</v>
      </c>
      <c r="P1183" t="s">
        <v>951</v>
      </c>
      <c r="Q1183" t="s">
        <v>237</v>
      </c>
      <c r="R1183" s="1">
        <v>45244</v>
      </c>
      <c r="S1183" t="s">
        <v>774</v>
      </c>
      <c r="T1183" t="s">
        <v>59</v>
      </c>
      <c r="U1183" t="s">
        <v>60</v>
      </c>
      <c r="V1183" t="s">
        <v>177</v>
      </c>
      <c r="W1183">
        <v>1467</v>
      </c>
      <c r="X1183" t="s">
        <v>62</v>
      </c>
      <c r="Z1183">
        <v>3</v>
      </c>
      <c r="AA1183" t="s">
        <v>254</v>
      </c>
      <c r="AB1183" t="s">
        <v>64</v>
      </c>
      <c r="AC1183" t="s">
        <v>106</v>
      </c>
      <c r="AD1183" t="s">
        <v>115</v>
      </c>
      <c r="AE1183" t="s">
        <v>53</v>
      </c>
      <c r="AF1183" t="s">
        <v>162</v>
      </c>
      <c r="AG1183">
        <v>68</v>
      </c>
      <c r="AH1183">
        <v>20</v>
      </c>
      <c r="AI1183" t="s">
        <v>67</v>
      </c>
      <c r="AJ1183" t="s">
        <v>218</v>
      </c>
      <c r="AK1183" t="s">
        <v>163</v>
      </c>
      <c r="AL1183" t="s">
        <v>96</v>
      </c>
      <c r="AM1183">
        <v>5</v>
      </c>
      <c r="AN1183">
        <v>1</v>
      </c>
      <c r="AO1183">
        <v>4</v>
      </c>
      <c r="AP1183">
        <v>1</v>
      </c>
      <c r="AQ1183">
        <v>35</v>
      </c>
      <c r="AR1183">
        <v>1</v>
      </c>
      <c r="AS1183" t="s">
        <v>741</v>
      </c>
      <c r="AT1183" t="s">
        <v>104</v>
      </c>
      <c r="AU1183" t="s">
        <v>104</v>
      </c>
      <c r="AV1183" s="1">
        <v>44449</v>
      </c>
      <c r="AW1183" s="116">
        <v>3.5</v>
      </c>
      <c r="AX1183" s="40">
        <f>VLOOKUP(dummy_data!$AU1183,dummy_oppeained!B:C,2,0)</f>
        <v>6</v>
      </c>
      <c r="AY1183" s="22" t="str">
        <f>VLOOKUP(AT1183,dummy_oppeained!B:D,3,0)</f>
        <v>eristav</v>
      </c>
      <c r="AZ1183" s="72">
        <f>VLOOKUP(AS:AS,hinded_abi!B:D,3,0)</f>
        <v>2</v>
      </c>
      <c r="BA1183" s="26">
        <f t="shared" si="54"/>
        <v>12</v>
      </c>
      <c r="BB1183" s="27">
        <f t="shared" si="55"/>
        <v>6</v>
      </c>
      <c r="BC1183" s="96" t="str">
        <f t="shared" si="56"/>
        <v>S00048_56504274755_õppeaine42_44449</v>
      </c>
      <c r="BD1183" s="104">
        <f>COUNTIF($BC$2:BC1183, BC1183)</f>
        <v>1</v>
      </c>
    </row>
    <row r="1184" spans="1:56" x14ac:dyDescent="0.25">
      <c r="A1184" t="s">
        <v>348</v>
      </c>
      <c r="B1184" t="s">
        <v>207</v>
      </c>
      <c r="C1184" t="s">
        <v>233</v>
      </c>
      <c r="D1184" t="s">
        <v>905</v>
      </c>
      <c r="E1184">
        <v>56504274755</v>
      </c>
      <c r="F1184" t="s">
        <v>50</v>
      </c>
      <c r="G1184" t="s">
        <v>114</v>
      </c>
      <c r="H1184" t="s">
        <v>115</v>
      </c>
      <c r="I1184" t="s">
        <v>52</v>
      </c>
      <c r="J1184" t="s">
        <v>52</v>
      </c>
      <c r="K1184" s="1">
        <v>44780</v>
      </c>
      <c r="L1184" t="s">
        <v>53</v>
      </c>
      <c r="M1184" s="1">
        <v>45128</v>
      </c>
      <c r="N1184" t="s">
        <v>245</v>
      </c>
      <c r="O1184" t="s">
        <v>308</v>
      </c>
      <c r="P1184" t="s">
        <v>951</v>
      </c>
      <c r="Q1184" t="s">
        <v>237</v>
      </c>
      <c r="R1184" s="1">
        <v>45244</v>
      </c>
      <c r="S1184" t="s">
        <v>774</v>
      </c>
      <c r="T1184" t="s">
        <v>59</v>
      </c>
      <c r="U1184" t="s">
        <v>60</v>
      </c>
      <c r="V1184" t="s">
        <v>177</v>
      </c>
      <c r="W1184">
        <v>1467</v>
      </c>
      <c r="X1184" t="s">
        <v>62</v>
      </c>
      <c r="Z1184">
        <v>3</v>
      </c>
      <c r="AA1184" t="s">
        <v>254</v>
      </c>
      <c r="AB1184" t="s">
        <v>64</v>
      </c>
      <c r="AC1184" t="s">
        <v>106</v>
      </c>
      <c r="AD1184" t="s">
        <v>115</v>
      </c>
      <c r="AE1184" t="s">
        <v>53</v>
      </c>
      <c r="AF1184" t="s">
        <v>162</v>
      </c>
      <c r="AG1184">
        <v>68</v>
      </c>
      <c r="AH1184">
        <v>20</v>
      </c>
      <c r="AI1184" t="s">
        <v>67</v>
      </c>
      <c r="AJ1184" t="s">
        <v>218</v>
      </c>
      <c r="AK1184" t="s">
        <v>163</v>
      </c>
      <c r="AL1184" t="s">
        <v>96</v>
      </c>
      <c r="AM1184">
        <v>5</v>
      </c>
      <c r="AN1184">
        <v>1</v>
      </c>
      <c r="AO1184">
        <v>4</v>
      </c>
      <c r="AP1184">
        <v>1</v>
      </c>
      <c r="AQ1184">
        <v>35</v>
      </c>
      <c r="AR1184">
        <v>1</v>
      </c>
      <c r="AS1184" t="s">
        <v>732</v>
      </c>
      <c r="AT1184" t="s">
        <v>239</v>
      </c>
      <c r="AU1184" t="s">
        <v>239</v>
      </c>
      <c r="AV1184" s="1">
        <v>45179</v>
      </c>
      <c r="AW1184" s="116">
        <v>3.5</v>
      </c>
      <c r="AX1184" s="15">
        <f>VLOOKUP(dummy_data!$AU1184,dummy_oppeained!B:C,2,0)</f>
        <v>2</v>
      </c>
      <c r="AY1184" s="22" t="str">
        <f>VLOOKUP(AT1184,dummy_oppeained!B:D,3,0)</f>
        <v>mitteeristav</v>
      </c>
      <c r="AZ1184" s="72" t="str">
        <f>VLOOKUP(AS:AS,hinded_abi!B:D,3,0)</f>
        <v>NULL</v>
      </c>
      <c r="BA1184" s="26" t="str">
        <f t="shared" si="54"/>
        <v xml:space="preserve"> </v>
      </c>
      <c r="BB1184" s="27">
        <f t="shared" si="55"/>
        <v>0</v>
      </c>
      <c r="BC1184" s="96" t="str">
        <f t="shared" si="56"/>
        <v>S00048_56504274755_õppeaine33_45179</v>
      </c>
      <c r="BD1184" s="104">
        <f>COUNTIF($BC$2:BC1184, BC1184)</f>
        <v>1</v>
      </c>
    </row>
    <row r="1185" spans="1:56" x14ac:dyDescent="0.25">
      <c r="A1185" t="s">
        <v>348</v>
      </c>
      <c r="B1185" t="s">
        <v>207</v>
      </c>
      <c r="C1185" t="s">
        <v>233</v>
      </c>
      <c r="D1185" t="s">
        <v>905</v>
      </c>
      <c r="E1185">
        <v>56504274755</v>
      </c>
      <c r="F1185" t="s">
        <v>50</v>
      </c>
      <c r="G1185" t="s">
        <v>114</v>
      </c>
      <c r="H1185" t="s">
        <v>115</v>
      </c>
      <c r="I1185" t="s">
        <v>52</v>
      </c>
      <c r="J1185" t="s">
        <v>52</v>
      </c>
      <c r="K1185" s="1">
        <v>44780</v>
      </c>
      <c r="L1185" t="s">
        <v>53</v>
      </c>
      <c r="M1185" s="1">
        <v>45128</v>
      </c>
      <c r="N1185" t="s">
        <v>245</v>
      </c>
      <c r="O1185" t="s">
        <v>308</v>
      </c>
      <c r="P1185" t="s">
        <v>951</v>
      </c>
      <c r="Q1185" t="s">
        <v>237</v>
      </c>
      <c r="R1185" s="1">
        <v>45244</v>
      </c>
      <c r="S1185" t="s">
        <v>774</v>
      </c>
      <c r="T1185" t="s">
        <v>59</v>
      </c>
      <c r="U1185" t="s">
        <v>60</v>
      </c>
      <c r="V1185" t="s">
        <v>177</v>
      </c>
      <c r="W1185">
        <v>1467</v>
      </c>
      <c r="X1185" t="s">
        <v>62</v>
      </c>
      <c r="Z1185">
        <v>3</v>
      </c>
      <c r="AA1185" t="s">
        <v>254</v>
      </c>
      <c r="AB1185" t="s">
        <v>64</v>
      </c>
      <c r="AC1185" t="s">
        <v>106</v>
      </c>
      <c r="AD1185" t="s">
        <v>115</v>
      </c>
      <c r="AE1185" t="s">
        <v>53</v>
      </c>
      <c r="AF1185" t="s">
        <v>162</v>
      </c>
      <c r="AG1185">
        <v>68</v>
      </c>
      <c r="AH1185">
        <v>20</v>
      </c>
      <c r="AI1185" t="s">
        <v>67</v>
      </c>
      <c r="AJ1185" t="s">
        <v>218</v>
      </c>
      <c r="AK1185" t="s">
        <v>163</v>
      </c>
      <c r="AL1185" t="s">
        <v>96</v>
      </c>
      <c r="AM1185">
        <v>5</v>
      </c>
      <c r="AN1185">
        <v>1</v>
      </c>
      <c r="AO1185">
        <v>4</v>
      </c>
      <c r="AP1185">
        <v>1</v>
      </c>
      <c r="AQ1185">
        <v>35</v>
      </c>
      <c r="AR1185">
        <v>1</v>
      </c>
      <c r="AS1185" t="s">
        <v>736</v>
      </c>
      <c r="AT1185" t="s">
        <v>202</v>
      </c>
      <c r="AU1185" t="s">
        <v>202</v>
      </c>
      <c r="AV1185" s="1">
        <v>45698</v>
      </c>
      <c r="AW1185" s="116">
        <v>3.5</v>
      </c>
      <c r="AX1185" s="40">
        <f>VLOOKUP(dummy_data!$AU1185,dummy_oppeained!B:C,2,0)</f>
        <v>8</v>
      </c>
      <c r="AY1185" s="22" t="str">
        <f>VLOOKUP(AT1185,dummy_oppeained!B:D,3,0)</f>
        <v>eristav</v>
      </c>
      <c r="AZ1185" s="72">
        <f>VLOOKUP(AS:AS,hinded_abi!B:D,3,0)</f>
        <v>5</v>
      </c>
      <c r="BA1185" s="26">
        <f t="shared" si="54"/>
        <v>40</v>
      </c>
      <c r="BB1185" s="27">
        <f t="shared" si="55"/>
        <v>8</v>
      </c>
      <c r="BC1185" s="96" t="str">
        <f t="shared" si="56"/>
        <v>S00048_56504274755_õppeaine9_45698</v>
      </c>
      <c r="BD1185" s="104">
        <f>COUNTIF($BC$2:BC1185, BC1185)</f>
        <v>1</v>
      </c>
    </row>
    <row r="1186" spans="1:56" x14ac:dyDescent="0.25">
      <c r="A1186" t="s">
        <v>348</v>
      </c>
      <c r="B1186" t="s">
        <v>207</v>
      </c>
      <c r="C1186" t="s">
        <v>233</v>
      </c>
      <c r="D1186" t="s">
        <v>905</v>
      </c>
      <c r="E1186">
        <v>56504274755</v>
      </c>
      <c r="F1186" t="s">
        <v>50</v>
      </c>
      <c r="G1186" t="s">
        <v>114</v>
      </c>
      <c r="H1186" t="s">
        <v>115</v>
      </c>
      <c r="I1186" t="s">
        <v>52</v>
      </c>
      <c r="J1186" t="s">
        <v>52</v>
      </c>
      <c r="K1186" s="1">
        <v>44780</v>
      </c>
      <c r="L1186" t="s">
        <v>53</v>
      </c>
      <c r="M1186" s="1">
        <v>45128</v>
      </c>
      <c r="N1186" t="s">
        <v>245</v>
      </c>
      <c r="O1186" t="s">
        <v>308</v>
      </c>
      <c r="P1186" t="s">
        <v>951</v>
      </c>
      <c r="Q1186" t="s">
        <v>237</v>
      </c>
      <c r="R1186" s="1">
        <v>45244</v>
      </c>
      <c r="S1186" t="s">
        <v>774</v>
      </c>
      <c r="T1186" t="s">
        <v>59</v>
      </c>
      <c r="U1186" t="s">
        <v>60</v>
      </c>
      <c r="V1186" t="s">
        <v>177</v>
      </c>
      <c r="W1186">
        <v>1467</v>
      </c>
      <c r="X1186" t="s">
        <v>62</v>
      </c>
      <c r="Z1186">
        <v>3</v>
      </c>
      <c r="AA1186" t="s">
        <v>254</v>
      </c>
      <c r="AB1186" t="s">
        <v>64</v>
      </c>
      <c r="AC1186" t="s">
        <v>106</v>
      </c>
      <c r="AD1186" t="s">
        <v>115</v>
      </c>
      <c r="AE1186" t="s">
        <v>53</v>
      </c>
      <c r="AF1186" t="s">
        <v>162</v>
      </c>
      <c r="AG1186">
        <v>68</v>
      </c>
      <c r="AH1186">
        <v>20</v>
      </c>
      <c r="AI1186" t="s">
        <v>67</v>
      </c>
      <c r="AJ1186" t="s">
        <v>218</v>
      </c>
      <c r="AK1186" t="s">
        <v>163</v>
      </c>
      <c r="AL1186" t="s">
        <v>96</v>
      </c>
      <c r="AM1186">
        <v>5</v>
      </c>
      <c r="AN1186">
        <v>1</v>
      </c>
      <c r="AO1186">
        <v>4</v>
      </c>
      <c r="AP1186">
        <v>1</v>
      </c>
      <c r="AQ1186">
        <v>35</v>
      </c>
      <c r="AR1186">
        <v>1</v>
      </c>
      <c r="AS1186" t="s">
        <v>732</v>
      </c>
      <c r="AT1186" t="s">
        <v>141</v>
      </c>
      <c r="AU1186" t="s">
        <v>141</v>
      </c>
      <c r="AV1186" s="1">
        <v>44084</v>
      </c>
      <c r="AW1186" s="116">
        <v>3.5</v>
      </c>
      <c r="AX1186" s="15">
        <f>VLOOKUP(dummy_data!$AU1186,dummy_oppeained!B:C,2,0)</f>
        <v>2</v>
      </c>
      <c r="AY1186" s="22" t="str">
        <f>VLOOKUP(AT1186,dummy_oppeained!B:D,3,0)</f>
        <v>mitteeristav</v>
      </c>
      <c r="AZ1186" s="72" t="str">
        <f>VLOOKUP(AS:AS,hinded_abi!B:D,3,0)</f>
        <v>NULL</v>
      </c>
      <c r="BA1186" s="26" t="str">
        <f t="shared" si="54"/>
        <v xml:space="preserve"> </v>
      </c>
      <c r="BB1186" s="27">
        <f t="shared" si="55"/>
        <v>0</v>
      </c>
      <c r="BC1186" s="96" t="str">
        <f t="shared" si="56"/>
        <v>S00048_56504274755_õppeaine74_44084</v>
      </c>
      <c r="BD1186" s="104">
        <f>COUNTIF($BC$2:BC1186, BC1186)</f>
        <v>1</v>
      </c>
    </row>
    <row r="1187" spans="1:56" x14ac:dyDescent="0.25">
      <c r="A1187" t="s">
        <v>348</v>
      </c>
      <c r="B1187" t="s">
        <v>207</v>
      </c>
      <c r="C1187" t="s">
        <v>233</v>
      </c>
      <c r="D1187" t="s">
        <v>905</v>
      </c>
      <c r="E1187">
        <v>56504274755</v>
      </c>
      <c r="F1187" t="s">
        <v>50</v>
      </c>
      <c r="G1187" t="s">
        <v>114</v>
      </c>
      <c r="H1187" t="s">
        <v>115</v>
      </c>
      <c r="I1187" t="s">
        <v>52</v>
      </c>
      <c r="J1187" t="s">
        <v>52</v>
      </c>
      <c r="K1187" s="1">
        <v>44780</v>
      </c>
      <c r="L1187" t="s">
        <v>53</v>
      </c>
      <c r="M1187" s="1">
        <v>45128</v>
      </c>
      <c r="N1187" t="s">
        <v>245</v>
      </c>
      <c r="O1187" t="s">
        <v>308</v>
      </c>
      <c r="P1187" t="s">
        <v>951</v>
      </c>
      <c r="Q1187" t="s">
        <v>237</v>
      </c>
      <c r="R1187" s="1">
        <v>45244</v>
      </c>
      <c r="S1187" t="s">
        <v>774</v>
      </c>
      <c r="T1187" t="s">
        <v>59</v>
      </c>
      <c r="U1187" t="s">
        <v>60</v>
      </c>
      <c r="V1187" t="s">
        <v>177</v>
      </c>
      <c r="W1187">
        <v>1467</v>
      </c>
      <c r="X1187" t="s">
        <v>62</v>
      </c>
      <c r="Z1187">
        <v>3</v>
      </c>
      <c r="AA1187" t="s">
        <v>254</v>
      </c>
      <c r="AB1187" t="s">
        <v>64</v>
      </c>
      <c r="AC1187" t="s">
        <v>106</v>
      </c>
      <c r="AD1187" t="s">
        <v>115</v>
      </c>
      <c r="AE1187" t="s">
        <v>53</v>
      </c>
      <c r="AF1187" t="s">
        <v>162</v>
      </c>
      <c r="AG1187">
        <v>68</v>
      </c>
      <c r="AH1187">
        <v>20</v>
      </c>
      <c r="AI1187" t="s">
        <v>67</v>
      </c>
      <c r="AJ1187" t="s">
        <v>218</v>
      </c>
      <c r="AK1187" t="s">
        <v>163</v>
      </c>
      <c r="AL1187" t="s">
        <v>96</v>
      </c>
      <c r="AM1187">
        <v>5</v>
      </c>
      <c r="AN1187">
        <v>1</v>
      </c>
      <c r="AO1187">
        <v>4</v>
      </c>
      <c r="AP1187">
        <v>1</v>
      </c>
      <c r="AQ1187">
        <v>35</v>
      </c>
      <c r="AR1187">
        <v>1</v>
      </c>
      <c r="AS1187" t="s">
        <v>739</v>
      </c>
      <c r="AT1187" t="s">
        <v>249</v>
      </c>
      <c r="AU1187" t="s">
        <v>249</v>
      </c>
      <c r="AV1187" s="1">
        <v>44814</v>
      </c>
      <c r="AW1187" s="116">
        <v>3.5</v>
      </c>
      <c r="AX1187" s="40">
        <f>VLOOKUP(dummy_data!$AU1187,dummy_oppeained!B:C,2,0)</f>
        <v>6</v>
      </c>
      <c r="AY1187" s="22" t="str">
        <f>VLOOKUP(AT1187,dummy_oppeained!B:D,3,0)</f>
        <v>eristav</v>
      </c>
      <c r="AZ1187" s="72">
        <f>VLOOKUP(AS:AS,hinded_abi!B:D,3,0)</f>
        <v>3</v>
      </c>
      <c r="BA1187" s="26">
        <f t="shared" si="54"/>
        <v>18</v>
      </c>
      <c r="BB1187" s="27">
        <f t="shared" si="55"/>
        <v>6</v>
      </c>
      <c r="BC1187" s="96" t="str">
        <f t="shared" si="56"/>
        <v>S00048_56504274755_õppeaine27_44814</v>
      </c>
      <c r="BD1187" s="104">
        <f>COUNTIF($BC$2:BC1187, BC1187)</f>
        <v>1</v>
      </c>
    </row>
    <row r="1188" spans="1:56" x14ac:dyDescent="0.25">
      <c r="A1188" t="s">
        <v>348</v>
      </c>
      <c r="B1188" t="s">
        <v>207</v>
      </c>
      <c r="C1188" t="s">
        <v>233</v>
      </c>
      <c r="D1188" t="s">
        <v>905</v>
      </c>
      <c r="E1188">
        <v>56504274755</v>
      </c>
      <c r="F1188" t="s">
        <v>50</v>
      </c>
      <c r="G1188" t="s">
        <v>114</v>
      </c>
      <c r="H1188" t="s">
        <v>115</v>
      </c>
      <c r="I1188" t="s">
        <v>52</v>
      </c>
      <c r="J1188" t="s">
        <v>52</v>
      </c>
      <c r="K1188" s="1">
        <v>44780</v>
      </c>
      <c r="L1188" t="s">
        <v>53</v>
      </c>
      <c r="M1188" s="1">
        <v>45128</v>
      </c>
      <c r="N1188" t="s">
        <v>245</v>
      </c>
      <c r="O1188" t="s">
        <v>308</v>
      </c>
      <c r="P1188" t="s">
        <v>951</v>
      </c>
      <c r="Q1188" t="s">
        <v>237</v>
      </c>
      <c r="R1188" s="1">
        <v>45244</v>
      </c>
      <c r="S1188" t="s">
        <v>774</v>
      </c>
      <c r="T1188" t="s">
        <v>59</v>
      </c>
      <c r="U1188" t="s">
        <v>60</v>
      </c>
      <c r="V1188" t="s">
        <v>177</v>
      </c>
      <c r="W1188">
        <v>1467</v>
      </c>
      <c r="X1188" t="s">
        <v>62</v>
      </c>
      <c r="Z1188">
        <v>3</v>
      </c>
      <c r="AA1188" t="s">
        <v>254</v>
      </c>
      <c r="AB1188" t="s">
        <v>64</v>
      </c>
      <c r="AC1188" t="s">
        <v>106</v>
      </c>
      <c r="AD1188" t="s">
        <v>115</v>
      </c>
      <c r="AE1188" t="s">
        <v>53</v>
      </c>
      <c r="AF1188" t="s">
        <v>162</v>
      </c>
      <c r="AG1188">
        <v>68</v>
      </c>
      <c r="AH1188">
        <v>20</v>
      </c>
      <c r="AI1188" t="s">
        <v>67</v>
      </c>
      <c r="AJ1188" t="s">
        <v>218</v>
      </c>
      <c r="AK1188" t="s">
        <v>163</v>
      </c>
      <c r="AL1188" t="s">
        <v>96</v>
      </c>
      <c r="AM1188">
        <v>5</v>
      </c>
      <c r="AN1188">
        <v>1</v>
      </c>
      <c r="AO1188">
        <v>4</v>
      </c>
      <c r="AP1188">
        <v>1</v>
      </c>
      <c r="AQ1188">
        <v>35</v>
      </c>
      <c r="AR1188">
        <v>1</v>
      </c>
      <c r="AS1188" t="s">
        <v>739</v>
      </c>
      <c r="AT1188" t="s">
        <v>73</v>
      </c>
      <c r="AU1188" t="s">
        <v>73</v>
      </c>
      <c r="AV1188" s="1">
        <v>45698</v>
      </c>
      <c r="AW1188" s="116">
        <v>3.5</v>
      </c>
      <c r="AX1188" s="15">
        <f>VLOOKUP(dummy_data!$AU1188,dummy_oppeained!B:C,2,0)</f>
        <v>6</v>
      </c>
      <c r="AY1188" s="22" t="str">
        <f>VLOOKUP(AT1188,dummy_oppeained!B:D,3,0)</f>
        <v>eristav</v>
      </c>
      <c r="AZ1188" s="72">
        <f>VLOOKUP(AS:AS,hinded_abi!B:D,3,0)</f>
        <v>3</v>
      </c>
      <c r="BA1188" s="26">
        <f t="shared" si="54"/>
        <v>18</v>
      </c>
      <c r="BB1188" s="27">
        <f t="shared" si="55"/>
        <v>6</v>
      </c>
      <c r="BC1188" s="96" t="str">
        <f t="shared" si="56"/>
        <v>S00048_56504274755_õppeaine2_45698</v>
      </c>
      <c r="BD1188" s="104">
        <f>COUNTIF($BC$2:BC1188, BC1188)</f>
        <v>1</v>
      </c>
    </row>
    <row r="1189" spans="1:56" x14ac:dyDescent="0.25">
      <c r="A1189" t="s">
        <v>348</v>
      </c>
      <c r="B1189" t="s">
        <v>207</v>
      </c>
      <c r="C1189" t="s">
        <v>233</v>
      </c>
      <c r="D1189" t="s">
        <v>905</v>
      </c>
      <c r="E1189">
        <v>56504274755</v>
      </c>
      <c r="F1189" t="s">
        <v>50</v>
      </c>
      <c r="G1189" t="s">
        <v>114</v>
      </c>
      <c r="H1189" t="s">
        <v>115</v>
      </c>
      <c r="I1189" t="s">
        <v>52</v>
      </c>
      <c r="J1189" t="s">
        <v>52</v>
      </c>
      <c r="K1189" s="1">
        <v>44780</v>
      </c>
      <c r="L1189" t="s">
        <v>53</v>
      </c>
      <c r="M1189" s="1">
        <v>45128</v>
      </c>
      <c r="N1189" t="s">
        <v>245</v>
      </c>
      <c r="O1189" t="s">
        <v>308</v>
      </c>
      <c r="P1189" t="s">
        <v>951</v>
      </c>
      <c r="Q1189" t="s">
        <v>237</v>
      </c>
      <c r="R1189" s="1">
        <v>45244</v>
      </c>
      <c r="S1189" t="s">
        <v>774</v>
      </c>
      <c r="T1189" t="s">
        <v>59</v>
      </c>
      <c r="U1189" t="s">
        <v>60</v>
      </c>
      <c r="V1189" t="s">
        <v>177</v>
      </c>
      <c r="W1189">
        <v>1467</v>
      </c>
      <c r="X1189" t="s">
        <v>62</v>
      </c>
      <c r="Z1189">
        <v>3</v>
      </c>
      <c r="AA1189" t="s">
        <v>254</v>
      </c>
      <c r="AB1189" t="s">
        <v>64</v>
      </c>
      <c r="AC1189" t="s">
        <v>106</v>
      </c>
      <c r="AD1189" t="s">
        <v>115</v>
      </c>
      <c r="AE1189" t="s">
        <v>53</v>
      </c>
      <c r="AF1189" t="s">
        <v>162</v>
      </c>
      <c r="AG1189">
        <v>68</v>
      </c>
      <c r="AH1189">
        <v>20</v>
      </c>
      <c r="AI1189" t="s">
        <v>67</v>
      </c>
      <c r="AJ1189" t="s">
        <v>218</v>
      </c>
      <c r="AK1189" t="s">
        <v>163</v>
      </c>
      <c r="AL1189" t="s">
        <v>96</v>
      </c>
      <c r="AM1189">
        <v>5</v>
      </c>
      <c r="AN1189">
        <v>1</v>
      </c>
      <c r="AO1189">
        <v>4</v>
      </c>
      <c r="AP1189">
        <v>1</v>
      </c>
      <c r="AQ1189">
        <v>35</v>
      </c>
      <c r="AR1189">
        <v>1</v>
      </c>
      <c r="AS1189" t="s">
        <v>736</v>
      </c>
      <c r="AT1189" t="s">
        <v>143</v>
      </c>
      <c r="AU1189" t="s">
        <v>143</v>
      </c>
      <c r="AV1189" s="1">
        <v>44449</v>
      </c>
      <c r="AW1189" s="116">
        <v>3.5</v>
      </c>
      <c r="AX1189" s="40">
        <f>VLOOKUP(dummy_data!$AU1189,dummy_oppeained!B:C,2,0)</f>
        <v>5</v>
      </c>
      <c r="AY1189" s="22" t="str">
        <f>VLOOKUP(AT1189,dummy_oppeained!B:D,3,0)</f>
        <v>eristav</v>
      </c>
      <c r="AZ1189" s="72">
        <f>VLOOKUP(AS:AS,hinded_abi!B:D,3,0)</f>
        <v>5</v>
      </c>
      <c r="BA1189" s="26">
        <f t="shared" si="54"/>
        <v>25</v>
      </c>
      <c r="BB1189" s="27">
        <f t="shared" si="55"/>
        <v>5</v>
      </c>
      <c r="BC1189" s="96" t="str">
        <f t="shared" si="56"/>
        <v>S00048_56504274755_õppeaine53_44449</v>
      </c>
      <c r="BD1189" s="104">
        <f>COUNTIF($BC$2:BC1189, BC1189)</f>
        <v>1</v>
      </c>
    </row>
    <row r="1190" spans="1:56" x14ac:dyDescent="0.25">
      <c r="A1190" t="s">
        <v>348</v>
      </c>
      <c r="B1190" t="s">
        <v>207</v>
      </c>
      <c r="C1190" t="s">
        <v>233</v>
      </c>
      <c r="D1190" t="s">
        <v>905</v>
      </c>
      <c r="E1190">
        <v>56504274755</v>
      </c>
      <c r="F1190" t="s">
        <v>50</v>
      </c>
      <c r="G1190" t="s">
        <v>114</v>
      </c>
      <c r="H1190" t="s">
        <v>115</v>
      </c>
      <c r="I1190" t="s">
        <v>52</v>
      </c>
      <c r="J1190" t="s">
        <v>52</v>
      </c>
      <c r="K1190" s="1">
        <v>44780</v>
      </c>
      <c r="L1190" t="s">
        <v>53</v>
      </c>
      <c r="M1190" s="1">
        <v>45128</v>
      </c>
      <c r="N1190" t="s">
        <v>245</v>
      </c>
      <c r="O1190" t="s">
        <v>308</v>
      </c>
      <c r="P1190" t="s">
        <v>951</v>
      </c>
      <c r="Q1190" t="s">
        <v>237</v>
      </c>
      <c r="R1190" s="1">
        <v>45244</v>
      </c>
      <c r="S1190" t="s">
        <v>774</v>
      </c>
      <c r="T1190" t="s">
        <v>59</v>
      </c>
      <c r="U1190" t="s">
        <v>60</v>
      </c>
      <c r="V1190" t="s">
        <v>177</v>
      </c>
      <c r="W1190">
        <v>1467</v>
      </c>
      <c r="X1190" t="s">
        <v>62</v>
      </c>
      <c r="Z1190">
        <v>3</v>
      </c>
      <c r="AA1190" t="s">
        <v>254</v>
      </c>
      <c r="AB1190" t="s">
        <v>64</v>
      </c>
      <c r="AC1190" t="s">
        <v>106</v>
      </c>
      <c r="AD1190" t="s">
        <v>115</v>
      </c>
      <c r="AE1190" t="s">
        <v>53</v>
      </c>
      <c r="AF1190" t="s">
        <v>162</v>
      </c>
      <c r="AG1190">
        <v>68</v>
      </c>
      <c r="AH1190">
        <v>20</v>
      </c>
      <c r="AI1190" t="s">
        <v>67</v>
      </c>
      <c r="AJ1190" t="s">
        <v>218</v>
      </c>
      <c r="AK1190" t="s">
        <v>163</v>
      </c>
      <c r="AL1190" t="s">
        <v>96</v>
      </c>
      <c r="AM1190">
        <v>5</v>
      </c>
      <c r="AN1190">
        <v>1</v>
      </c>
      <c r="AO1190">
        <v>4</v>
      </c>
      <c r="AP1190">
        <v>1</v>
      </c>
      <c r="AQ1190">
        <v>35</v>
      </c>
      <c r="AR1190">
        <v>1</v>
      </c>
      <c r="AS1190" t="s">
        <v>741</v>
      </c>
      <c r="AT1190" t="s">
        <v>87</v>
      </c>
      <c r="AU1190" t="s">
        <v>87</v>
      </c>
      <c r="AV1190" s="1">
        <v>45332</v>
      </c>
      <c r="AW1190" s="116">
        <v>3.5</v>
      </c>
      <c r="AX1190" s="15">
        <f>VLOOKUP(dummy_data!$AU1190,dummy_oppeained!B:C,2,0)</f>
        <v>5</v>
      </c>
      <c r="AY1190" s="22" t="str">
        <f>VLOOKUP(AT1190,dummy_oppeained!B:D,3,0)</f>
        <v>eristav</v>
      </c>
      <c r="AZ1190" s="72">
        <f>VLOOKUP(AS:AS,hinded_abi!B:D,3,0)</f>
        <v>2</v>
      </c>
      <c r="BA1190" s="26">
        <f t="shared" si="54"/>
        <v>10</v>
      </c>
      <c r="BB1190" s="27">
        <f t="shared" si="55"/>
        <v>5</v>
      </c>
      <c r="BC1190" s="96" t="str">
        <f t="shared" si="56"/>
        <v>S00048_56504274755_õppeaine67_45332</v>
      </c>
      <c r="BD1190" s="104">
        <f>COUNTIF($BC$2:BC1190, BC1190)</f>
        <v>1</v>
      </c>
    </row>
    <row r="1191" spans="1:56" x14ac:dyDescent="0.25">
      <c r="A1191" t="s">
        <v>348</v>
      </c>
      <c r="B1191" t="s">
        <v>207</v>
      </c>
      <c r="C1191" t="s">
        <v>233</v>
      </c>
      <c r="D1191" t="s">
        <v>905</v>
      </c>
      <c r="E1191">
        <v>56504274755</v>
      </c>
      <c r="F1191" t="s">
        <v>50</v>
      </c>
      <c r="G1191" t="s">
        <v>114</v>
      </c>
      <c r="H1191" t="s">
        <v>115</v>
      </c>
      <c r="I1191" t="s">
        <v>52</v>
      </c>
      <c r="J1191" t="s">
        <v>52</v>
      </c>
      <c r="K1191" s="1">
        <v>44780</v>
      </c>
      <c r="L1191" t="s">
        <v>53</v>
      </c>
      <c r="M1191" s="1">
        <v>45128</v>
      </c>
      <c r="N1191" t="s">
        <v>245</v>
      </c>
      <c r="O1191" t="s">
        <v>308</v>
      </c>
      <c r="P1191" t="s">
        <v>951</v>
      </c>
      <c r="Q1191" t="s">
        <v>237</v>
      </c>
      <c r="R1191" s="1">
        <v>45244</v>
      </c>
      <c r="S1191" t="s">
        <v>774</v>
      </c>
      <c r="T1191" t="s">
        <v>59</v>
      </c>
      <c r="U1191" t="s">
        <v>60</v>
      </c>
      <c r="V1191" t="s">
        <v>177</v>
      </c>
      <c r="W1191">
        <v>1467</v>
      </c>
      <c r="X1191" t="s">
        <v>62</v>
      </c>
      <c r="Z1191">
        <v>4</v>
      </c>
      <c r="AA1191" t="s">
        <v>254</v>
      </c>
      <c r="AB1191" t="s">
        <v>64</v>
      </c>
      <c r="AC1191" t="s">
        <v>146</v>
      </c>
      <c r="AD1191" t="s">
        <v>115</v>
      </c>
      <c r="AE1191" t="s">
        <v>53</v>
      </c>
      <c r="AF1191" t="s">
        <v>162</v>
      </c>
      <c r="AG1191">
        <v>68</v>
      </c>
      <c r="AH1191">
        <v>25</v>
      </c>
      <c r="AI1191" t="s">
        <v>67</v>
      </c>
      <c r="AJ1191" t="s">
        <v>218</v>
      </c>
      <c r="AK1191" t="s">
        <v>163</v>
      </c>
      <c r="AL1191" t="s">
        <v>136</v>
      </c>
      <c r="AM1191">
        <v>5</v>
      </c>
      <c r="AN1191">
        <v>0</v>
      </c>
      <c r="AO1191">
        <v>4</v>
      </c>
      <c r="AP1191">
        <v>0</v>
      </c>
      <c r="AQ1191">
        <v>21</v>
      </c>
      <c r="AR1191">
        <v>1</v>
      </c>
      <c r="AS1191" t="s">
        <v>745</v>
      </c>
      <c r="AT1191" t="s">
        <v>93</v>
      </c>
      <c r="AU1191" t="s">
        <v>93</v>
      </c>
      <c r="AV1191" s="1">
        <v>45698</v>
      </c>
      <c r="AW1191" s="116">
        <v>3.5</v>
      </c>
      <c r="AX1191" s="40">
        <f>VLOOKUP(dummy_data!$AU1191,dummy_oppeained!B:C,2,0)</f>
        <v>6</v>
      </c>
      <c r="AY1191" s="22" t="str">
        <f>VLOOKUP(AT1191,dummy_oppeained!B:D,3,0)</f>
        <v>eristav</v>
      </c>
      <c r="AZ1191" s="72">
        <f>VLOOKUP(AS:AS,hinded_abi!B:D,3,0)</f>
        <v>0</v>
      </c>
      <c r="BA1191" s="26">
        <f t="shared" si="54"/>
        <v>0</v>
      </c>
      <c r="BB1191" s="27">
        <f t="shared" si="55"/>
        <v>6</v>
      </c>
      <c r="BC1191" s="96" t="str">
        <f t="shared" si="56"/>
        <v>S00048_56504274755_õppeaine78_45698</v>
      </c>
      <c r="BD1191" s="104">
        <f>COUNTIF($BC$2:BC1191, BC1191)</f>
        <v>1</v>
      </c>
    </row>
    <row r="1192" spans="1:56" x14ac:dyDescent="0.25">
      <c r="A1192" t="s">
        <v>348</v>
      </c>
      <c r="B1192" t="s">
        <v>207</v>
      </c>
      <c r="C1192" t="s">
        <v>233</v>
      </c>
      <c r="D1192" t="s">
        <v>905</v>
      </c>
      <c r="E1192">
        <v>56504274755</v>
      </c>
      <c r="F1192" t="s">
        <v>50</v>
      </c>
      <c r="G1192" t="s">
        <v>114</v>
      </c>
      <c r="H1192" t="s">
        <v>115</v>
      </c>
      <c r="I1192" t="s">
        <v>52</v>
      </c>
      <c r="J1192" t="s">
        <v>52</v>
      </c>
      <c r="K1192" s="1">
        <v>44780</v>
      </c>
      <c r="L1192" t="s">
        <v>53</v>
      </c>
      <c r="M1192" s="1">
        <v>45128</v>
      </c>
      <c r="N1192" t="s">
        <v>245</v>
      </c>
      <c r="O1192" t="s">
        <v>308</v>
      </c>
      <c r="P1192" t="s">
        <v>951</v>
      </c>
      <c r="Q1192" t="s">
        <v>237</v>
      </c>
      <c r="R1192" s="1">
        <v>45244</v>
      </c>
      <c r="S1192" t="s">
        <v>774</v>
      </c>
      <c r="T1192" t="s">
        <v>59</v>
      </c>
      <c r="U1192" t="s">
        <v>60</v>
      </c>
      <c r="V1192" t="s">
        <v>177</v>
      </c>
      <c r="W1192">
        <v>1467</v>
      </c>
      <c r="X1192" t="s">
        <v>62</v>
      </c>
      <c r="Z1192">
        <v>4</v>
      </c>
      <c r="AA1192" t="s">
        <v>254</v>
      </c>
      <c r="AB1192" t="s">
        <v>64</v>
      </c>
      <c r="AC1192" t="s">
        <v>146</v>
      </c>
      <c r="AD1192" t="s">
        <v>115</v>
      </c>
      <c r="AE1192" t="s">
        <v>53</v>
      </c>
      <c r="AF1192" t="s">
        <v>162</v>
      </c>
      <c r="AG1192">
        <v>68</v>
      </c>
      <c r="AH1192">
        <v>25</v>
      </c>
      <c r="AI1192" t="s">
        <v>67</v>
      </c>
      <c r="AJ1192" t="s">
        <v>218</v>
      </c>
      <c r="AK1192" t="s">
        <v>163</v>
      </c>
      <c r="AL1192" t="s">
        <v>136</v>
      </c>
      <c r="AM1192">
        <v>5</v>
      </c>
      <c r="AN1192">
        <v>0</v>
      </c>
      <c r="AO1192">
        <v>4</v>
      </c>
      <c r="AP1192">
        <v>0</v>
      </c>
      <c r="AQ1192">
        <v>21</v>
      </c>
      <c r="AR1192">
        <v>1</v>
      </c>
      <c r="AS1192" t="s">
        <v>743</v>
      </c>
      <c r="AT1192" t="s">
        <v>132</v>
      </c>
      <c r="AU1192" t="s">
        <v>132</v>
      </c>
      <c r="AV1192" s="1">
        <v>45698</v>
      </c>
      <c r="AW1192" s="116">
        <v>3.5</v>
      </c>
      <c r="AX1192" s="15">
        <f>VLOOKUP(dummy_data!$AU1192,dummy_oppeained!B:C,2,0)</f>
        <v>6</v>
      </c>
      <c r="AY1192" s="22" t="str">
        <f>VLOOKUP(AT1192,dummy_oppeained!B:D,3,0)</f>
        <v>eristav</v>
      </c>
      <c r="AZ1192" s="72">
        <f>VLOOKUP(AS:AS,hinded_abi!B:D,3,0)</f>
        <v>1</v>
      </c>
      <c r="BA1192" s="26">
        <f t="shared" si="54"/>
        <v>6</v>
      </c>
      <c r="BB1192" s="27">
        <f t="shared" si="55"/>
        <v>6</v>
      </c>
      <c r="BC1192" s="96" t="str">
        <f t="shared" si="56"/>
        <v>S00048_56504274755_õppeaine56_45698</v>
      </c>
      <c r="BD1192" s="104">
        <f>COUNTIF($BC$2:BC1192, BC1192)</f>
        <v>1</v>
      </c>
    </row>
    <row r="1193" spans="1:56" x14ac:dyDescent="0.25">
      <c r="A1193" t="s">
        <v>348</v>
      </c>
      <c r="B1193" t="s">
        <v>207</v>
      </c>
      <c r="C1193" t="s">
        <v>233</v>
      </c>
      <c r="D1193" t="s">
        <v>905</v>
      </c>
      <c r="E1193">
        <v>56504274755</v>
      </c>
      <c r="F1193" t="s">
        <v>50</v>
      </c>
      <c r="G1193" t="s">
        <v>114</v>
      </c>
      <c r="H1193" t="s">
        <v>115</v>
      </c>
      <c r="I1193" t="s">
        <v>52</v>
      </c>
      <c r="J1193" t="s">
        <v>52</v>
      </c>
      <c r="K1193" s="1">
        <v>44780</v>
      </c>
      <c r="L1193" t="s">
        <v>53</v>
      </c>
      <c r="M1193" s="1">
        <v>45128</v>
      </c>
      <c r="N1193" t="s">
        <v>245</v>
      </c>
      <c r="O1193" t="s">
        <v>308</v>
      </c>
      <c r="P1193" t="s">
        <v>951</v>
      </c>
      <c r="Q1193" t="s">
        <v>237</v>
      </c>
      <c r="R1193" s="1">
        <v>45244</v>
      </c>
      <c r="S1193" t="s">
        <v>774</v>
      </c>
      <c r="T1193" t="s">
        <v>59</v>
      </c>
      <c r="U1193" t="s">
        <v>60</v>
      </c>
      <c r="V1193" t="s">
        <v>177</v>
      </c>
      <c r="W1193">
        <v>1467</v>
      </c>
      <c r="X1193" t="s">
        <v>62</v>
      </c>
      <c r="Z1193">
        <v>4</v>
      </c>
      <c r="AA1193" t="s">
        <v>254</v>
      </c>
      <c r="AB1193" t="s">
        <v>64</v>
      </c>
      <c r="AC1193" t="s">
        <v>146</v>
      </c>
      <c r="AD1193" t="s">
        <v>115</v>
      </c>
      <c r="AE1193" t="s">
        <v>53</v>
      </c>
      <c r="AF1193" t="s">
        <v>162</v>
      </c>
      <c r="AG1193">
        <v>68</v>
      </c>
      <c r="AH1193">
        <v>25</v>
      </c>
      <c r="AI1193" t="s">
        <v>67</v>
      </c>
      <c r="AJ1193" t="s">
        <v>218</v>
      </c>
      <c r="AK1193" t="s">
        <v>163</v>
      </c>
      <c r="AL1193" t="s">
        <v>136</v>
      </c>
      <c r="AM1193">
        <v>5</v>
      </c>
      <c r="AN1193">
        <v>0</v>
      </c>
      <c r="AO1193">
        <v>4</v>
      </c>
      <c r="AP1193">
        <v>0</v>
      </c>
      <c r="AQ1193">
        <v>21</v>
      </c>
      <c r="AR1193">
        <v>1</v>
      </c>
      <c r="AS1193" t="s">
        <v>732</v>
      </c>
      <c r="AT1193" t="s">
        <v>183</v>
      </c>
      <c r="AU1193" t="s">
        <v>183</v>
      </c>
      <c r="AV1193" s="1">
        <v>44967</v>
      </c>
      <c r="AW1193" s="116">
        <v>3.5</v>
      </c>
      <c r="AX1193" s="40">
        <f>VLOOKUP(dummy_data!$AU1193,dummy_oppeained!B:C,2,0)</f>
        <v>3</v>
      </c>
      <c r="AY1193" s="22" t="str">
        <f>VLOOKUP(AT1193,dummy_oppeained!B:D,3,0)</f>
        <v>mitteeristav</v>
      </c>
      <c r="AZ1193" s="72" t="str">
        <f>VLOOKUP(AS:AS,hinded_abi!B:D,3,0)</f>
        <v>NULL</v>
      </c>
      <c r="BA1193" s="26" t="str">
        <f t="shared" si="54"/>
        <v xml:space="preserve"> </v>
      </c>
      <c r="BB1193" s="27">
        <f t="shared" si="55"/>
        <v>0</v>
      </c>
      <c r="BC1193" s="96" t="str">
        <f t="shared" si="56"/>
        <v>S00048_56504274755_õppeaine57_44967</v>
      </c>
      <c r="BD1193" s="104">
        <f>COUNTIF($BC$2:BC1193, BC1193)</f>
        <v>1</v>
      </c>
    </row>
    <row r="1194" spans="1:56" x14ac:dyDescent="0.25">
      <c r="A1194" t="s">
        <v>348</v>
      </c>
      <c r="B1194" t="s">
        <v>207</v>
      </c>
      <c r="C1194" t="s">
        <v>233</v>
      </c>
      <c r="D1194" t="s">
        <v>905</v>
      </c>
      <c r="E1194">
        <v>56504274755</v>
      </c>
      <c r="F1194" t="s">
        <v>50</v>
      </c>
      <c r="G1194" t="s">
        <v>114</v>
      </c>
      <c r="H1194" t="s">
        <v>115</v>
      </c>
      <c r="I1194" t="s">
        <v>52</v>
      </c>
      <c r="J1194" t="s">
        <v>52</v>
      </c>
      <c r="K1194" s="1">
        <v>44780</v>
      </c>
      <c r="L1194" t="s">
        <v>53</v>
      </c>
      <c r="M1194" s="1">
        <v>45128</v>
      </c>
      <c r="N1194" t="s">
        <v>245</v>
      </c>
      <c r="O1194" t="s">
        <v>308</v>
      </c>
      <c r="P1194" t="s">
        <v>951</v>
      </c>
      <c r="Q1194" t="s">
        <v>237</v>
      </c>
      <c r="R1194" s="1">
        <v>45244</v>
      </c>
      <c r="S1194" t="s">
        <v>774</v>
      </c>
      <c r="T1194" t="s">
        <v>59</v>
      </c>
      <c r="U1194" t="s">
        <v>60</v>
      </c>
      <c r="V1194" t="s">
        <v>177</v>
      </c>
      <c r="W1194">
        <v>1467</v>
      </c>
      <c r="X1194" t="s">
        <v>62</v>
      </c>
      <c r="Z1194">
        <v>4</v>
      </c>
      <c r="AA1194" t="s">
        <v>254</v>
      </c>
      <c r="AB1194" t="s">
        <v>64</v>
      </c>
      <c r="AC1194" t="s">
        <v>146</v>
      </c>
      <c r="AD1194" t="s">
        <v>115</v>
      </c>
      <c r="AE1194" t="s">
        <v>53</v>
      </c>
      <c r="AF1194" t="s">
        <v>162</v>
      </c>
      <c r="AG1194">
        <v>68</v>
      </c>
      <c r="AH1194">
        <v>25</v>
      </c>
      <c r="AI1194" t="s">
        <v>67</v>
      </c>
      <c r="AJ1194" t="s">
        <v>218</v>
      </c>
      <c r="AK1194" t="s">
        <v>163</v>
      </c>
      <c r="AL1194" t="s">
        <v>136</v>
      </c>
      <c r="AM1194">
        <v>5</v>
      </c>
      <c r="AN1194">
        <v>0</v>
      </c>
      <c r="AO1194">
        <v>4</v>
      </c>
      <c r="AP1194">
        <v>0</v>
      </c>
      <c r="AQ1194">
        <v>21</v>
      </c>
      <c r="AR1194">
        <v>1</v>
      </c>
      <c r="AS1194" t="s">
        <v>732</v>
      </c>
      <c r="AT1194" t="s">
        <v>199</v>
      </c>
      <c r="AU1194" t="s">
        <v>199</v>
      </c>
      <c r="AV1194" s="1">
        <v>45179</v>
      </c>
      <c r="AW1194" s="116">
        <v>3.5</v>
      </c>
      <c r="AX1194" s="15">
        <f>VLOOKUP(dummy_data!$AU1194,dummy_oppeained!B:C,2,0)</f>
        <v>3</v>
      </c>
      <c r="AY1194" s="22" t="str">
        <f>VLOOKUP(AT1194,dummy_oppeained!B:D,3,0)</f>
        <v>mitteeristav</v>
      </c>
      <c r="AZ1194" s="72" t="str">
        <f>VLOOKUP(AS:AS,hinded_abi!B:D,3,0)</f>
        <v>NULL</v>
      </c>
      <c r="BA1194" s="26" t="str">
        <f t="shared" si="54"/>
        <v xml:space="preserve"> </v>
      </c>
      <c r="BB1194" s="27">
        <f t="shared" si="55"/>
        <v>0</v>
      </c>
      <c r="BC1194" s="96" t="str">
        <f t="shared" si="56"/>
        <v>S00048_56504274755_õppeaine43_45179</v>
      </c>
      <c r="BD1194" s="104">
        <f>COUNTIF($BC$2:BC1194, BC1194)</f>
        <v>1</v>
      </c>
    </row>
    <row r="1195" spans="1:56" x14ac:dyDescent="0.25">
      <c r="A1195" t="s">
        <v>348</v>
      </c>
      <c r="B1195" t="s">
        <v>207</v>
      </c>
      <c r="C1195" t="s">
        <v>233</v>
      </c>
      <c r="D1195" t="s">
        <v>905</v>
      </c>
      <c r="E1195">
        <v>56504274755</v>
      </c>
      <c r="F1195" t="s">
        <v>50</v>
      </c>
      <c r="G1195" t="s">
        <v>114</v>
      </c>
      <c r="H1195" t="s">
        <v>115</v>
      </c>
      <c r="I1195" t="s">
        <v>52</v>
      </c>
      <c r="J1195" t="s">
        <v>52</v>
      </c>
      <c r="K1195" s="1">
        <v>44780</v>
      </c>
      <c r="L1195" t="s">
        <v>53</v>
      </c>
      <c r="M1195" s="1">
        <v>45128</v>
      </c>
      <c r="N1195" t="s">
        <v>245</v>
      </c>
      <c r="O1195" t="s">
        <v>308</v>
      </c>
      <c r="P1195" t="s">
        <v>951</v>
      </c>
      <c r="Q1195" t="s">
        <v>237</v>
      </c>
      <c r="R1195" s="1">
        <v>45244</v>
      </c>
      <c r="S1195" t="s">
        <v>774</v>
      </c>
      <c r="T1195" t="s">
        <v>59</v>
      </c>
      <c r="U1195" t="s">
        <v>60</v>
      </c>
      <c r="V1195" t="s">
        <v>177</v>
      </c>
      <c r="W1195">
        <v>1467</v>
      </c>
      <c r="X1195" t="s">
        <v>62</v>
      </c>
      <c r="Z1195">
        <v>4</v>
      </c>
      <c r="AA1195" t="s">
        <v>254</v>
      </c>
      <c r="AB1195" t="s">
        <v>64</v>
      </c>
      <c r="AC1195" t="s">
        <v>146</v>
      </c>
      <c r="AD1195" t="s">
        <v>115</v>
      </c>
      <c r="AE1195" t="s">
        <v>53</v>
      </c>
      <c r="AF1195" t="s">
        <v>162</v>
      </c>
      <c r="AG1195">
        <v>68</v>
      </c>
      <c r="AH1195">
        <v>25</v>
      </c>
      <c r="AI1195" t="s">
        <v>67</v>
      </c>
      <c r="AJ1195" t="s">
        <v>218</v>
      </c>
      <c r="AK1195" t="s">
        <v>163</v>
      </c>
      <c r="AL1195" t="s">
        <v>136</v>
      </c>
      <c r="AM1195">
        <v>5</v>
      </c>
      <c r="AN1195">
        <v>0</v>
      </c>
      <c r="AO1195">
        <v>4</v>
      </c>
      <c r="AP1195">
        <v>0</v>
      </c>
      <c r="AQ1195">
        <v>21</v>
      </c>
      <c r="AR1195">
        <v>1</v>
      </c>
      <c r="AS1195" t="s">
        <v>736</v>
      </c>
      <c r="AT1195" t="s">
        <v>214</v>
      </c>
      <c r="AU1195" t="s">
        <v>214</v>
      </c>
      <c r="AV1195" s="1">
        <v>45545</v>
      </c>
      <c r="AW1195" s="116">
        <v>3.5</v>
      </c>
      <c r="AX1195" s="40">
        <f>VLOOKUP(dummy_data!$AU1195,dummy_oppeained!B:C,2,0)</f>
        <v>6</v>
      </c>
      <c r="AY1195" s="22" t="str">
        <f>VLOOKUP(AT1195,dummy_oppeained!B:D,3,0)</f>
        <v>eristav</v>
      </c>
      <c r="AZ1195" s="72">
        <f>VLOOKUP(AS:AS,hinded_abi!B:D,3,0)</f>
        <v>5</v>
      </c>
      <c r="BA1195" s="26">
        <f t="shared" si="54"/>
        <v>30</v>
      </c>
      <c r="BB1195" s="27">
        <f t="shared" si="55"/>
        <v>6</v>
      </c>
      <c r="BC1195" s="96" t="str">
        <f t="shared" si="56"/>
        <v>S00048_56504274755_õppeaine64_45545</v>
      </c>
      <c r="BD1195" s="104">
        <f>COUNTIF($BC$2:BC1195, BC1195)</f>
        <v>1</v>
      </c>
    </row>
    <row r="1196" spans="1:56" x14ac:dyDescent="0.25">
      <c r="A1196" t="s">
        <v>348</v>
      </c>
      <c r="B1196" t="s">
        <v>207</v>
      </c>
      <c r="C1196" t="s">
        <v>233</v>
      </c>
      <c r="D1196" t="s">
        <v>905</v>
      </c>
      <c r="E1196">
        <v>56504274755</v>
      </c>
      <c r="F1196" t="s">
        <v>50</v>
      </c>
      <c r="G1196" t="s">
        <v>114</v>
      </c>
      <c r="H1196" t="s">
        <v>115</v>
      </c>
      <c r="I1196" t="s">
        <v>52</v>
      </c>
      <c r="J1196" t="s">
        <v>52</v>
      </c>
      <c r="K1196" s="1">
        <v>44780</v>
      </c>
      <c r="L1196" t="s">
        <v>53</v>
      </c>
      <c r="M1196" s="1">
        <v>45128</v>
      </c>
      <c r="N1196" t="s">
        <v>245</v>
      </c>
      <c r="O1196" t="s">
        <v>308</v>
      </c>
      <c r="P1196" t="s">
        <v>951</v>
      </c>
      <c r="Q1196" t="s">
        <v>237</v>
      </c>
      <c r="R1196" s="1">
        <v>45244</v>
      </c>
      <c r="S1196" t="s">
        <v>774</v>
      </c>
      <c r="T1196" t="s">
        <v>59</v>
      </c>
      <c r="U1196" t="s">
        <v>60</v>
      </c>
      <c r="V1196" t="s">
        <v>177</v>
      </c>
      <c r="W1196">
        <v>1467</v>
      </c>
      <c r="X1196" t="s">
        <v>62</v>
      </c>
      <c r="Z1196">
        <v>4</v>
      </c>
      <c r="AA1196" t="s">
        <v>254</v>
      </c>
      <c r="AB1196" t="s">
        <v>64</v>
      </c>
      <c r="AC1196" t="s">
        <v>146</v>
      </c>
      <c r="AD1196" t="s">
        <v>115</v>
      </c>
      <c r="AE1196" t="s">
        <v>53</v>
      </c>
      <c r="AF1196" t="s">
        <v>162</v>
      </c>
      <c r="AG1196">
        <v>68</v>
      </c>
      <c r="AH1196">
        <v>25</v>
      </c>
      <c r="AI1196" t="s">
        <v>67</v>
      </c>
      <c r="AJ1196" t="s">
        <v>218</v>
      </c>
      <c r="AK1196" t="s">
        <v>163</v>
      </c>
      <c r="AL1196" t="s">
        <v>136</v>
      </c>
      <c r="AM1196">
        <v>5</v>
      </c>
      <c r="AN1196">
        <v>0</v>
      </c>
      <c r="AO1196">
        <v>4</v>
      </c>
      <c r="AP1196">
        <v>0</v>
      </c>
      <c r="AQ1196">
        <v>21</v>
      </c>
      <c r="AR1196">
        <v>1</v>
      </c>
      <c r="AS1196" t="s">
        <v>732</v>
      </c>
      <c r="AT1196" t="s">
        <v>95</v>
      </c>
      <c r="AU1196" t="s">
        <v>95</v>
      </c>
      <c r="AV1196" s="1">
        <v>44967</v>
      </c>
      <c r="AW1196" s="116">
        <v>3.5</v>
      </c>
      <c r="AX1196" s="15">
        <f>VLOOKUP(dummy_data!$AU1196,dummy_oppeained!B:C,2,0)</f>
        <v>2</v>
      </c>
      <c r="AY1196" s="22" t="str">
        <f>VLOOKUP(AT1196,dummy_oppeained!B:D,3,0)</f>
        <v>mitteeristav</v>
      </c>
      <c r="AZ1196" s="72" t="str">
        <f>VLOOKUP(AS:AS,hinded_abi!B:D,3,0)</f>
        <v>NULL</v>
      </c>
      <c r="BA1196" s="26" t="str">
        <f t="shared" si="54"/>
        <v xml:space="preserve"> </v>
      </c>
      <c r="BB1196" s="27">
        <f t="shared" si="55"/>
        <v>0</v>
      </c>
      <c r="BC1196" s="96" t="str">
        <f t="shared" si="56"/>
        <v>S00048_56504274755_õppeaine4_44967</v>
      </c>
      <c r="BD1196" s="104">
        <f>COUNTIF($BC$2:BC1196, BC1196)</f>
        <v>1</v>
      </c>
    </row>
    <row r="1197" spans="1:56" x14ac:dyDescent="0.25">
      <c r="A1197" t="s">
        <v>349</v>
      </c>
      <c r="B1197" t="s">
        <v>383</v>
      </c>
      <c r="C1197" t="s">
        <v>174</v>
      </c>
      <c r="D1197" t="s">
        <v>906</v>
      </c>
      <c r="E1197">
        <v>37609284001</v>
      </c>
      <c r="F1197" t="s">
        <v>243</v>
      </c>
      <c r="G1197" t="s">
        <v>332</v>
      </c>
      <c r="H1197" t="s">
        <v>52</v>
      </c>
      <c r="I1197" t="s">
        <v>52</v>
      </c>
      <c r="J1197" t="s">
        <v>115</v>
      </c>
      <c r="K1197" s="1">
        <v>44593</v>
      </c>
      <c r="L1197" t="s">
        <v>350</v>
      </c>
      <c r="M1197" s="1">
        <v>44220</v>
      </c>
      <c r="N1197" t="s">
        <v>158</v>
      </c>
      <c r="O1197" t="s">
        <v>308</v>
      </c>
      <c r="P1197" t="s">
        <v>939</v>
      </c>
      <c r="Q1197" t="s">
        <v>10</v>
      </c>
      <c r="R1197" s="1">
        <v>45342</v>
      </c>
      <c r="S1197" t="s">
        <v>774</v>
      </c>
      <c r="T1197" t="s">
        <v>119</v>
      </c>
      <c r="U1197" t="s">
        <v>176</v>
      </c>
      <c r="V1197" t="s">
        <v>265</v>
      </c>
      <c r="W1197">
        <v>1479</v>
      </c>
      <c r="X1197" t="s">
        <v>62</v>
      </c>
      <c r="Y1197" t="s">
        <v>53</v>
      </c>
      <c r="Z1197">
        <v>1</v>
      </c>
      <c r="AA1197" t="s">
        <v>161</v>
      </c>
      <c r="AB1197" t="s">
        <v>64</v>
      </c>
      <c r="AC1197" t="s">
        <v>122</v>
      </c>
      <c r="AD1197" t="s">
        <v>52</v>
      </c>
      <c r="AE1197" t="s">
        <v>193</v>
      </c>
      <c r="AF1197" t="s">
        <v>180</v>
      </c>
      <c r="AG1197">
        <v>85</v>
      </c>
      <c r="AH1197">
        <v>52</v>
      </c>
      <c r="AI1197" t="s">
        <v>136</v>
      </c>
      <c r="AJ1197" t="s">
        <v>230</v>
      </c>
      <c r="AK1197" t="s">
        <v>213</v>
      </c>
      <c r="AL1197" t="s">
        <v>123</v>
      </c>
      <c r="AM1197">
        <v>0</v>
      </c>
      <c r="AN1197">
        <v>2</v>
      </c>
      <c r="AO1197">
        <v>8</v>
      </c>
      <c r="AP1197">
        <v>6</v>
      </c>
      <c r="AQ1197">
        <v>49</v>
      </c>
      <c r="AR1197">
        <v>0</v>
      </c>
      <c r="AS1197" t="s">
        <v>732</v>
      </c>
      <c r="AT1197" t="s">
        <v>79</v>
      </c>
      <c r="AU1197" t="s">
        <v>79</v>
      </c>
      <c r="AV1197" s="1">
        <v>44814</v>
      </c>
      <c r="AW1197" s="116">
        <v>3.5</v>
      </c>
      <c r="AX1197" s="40">
        <f>VLOOKUP(dummy_data!$AU1197,dummy_oppeained!B:C,2,0)</f>
        <v>3</v>
      </c>
      <c r="AY1197" s="22" t="str">
        <f>VLOOKUP(AT1197,dummy_oppeained!B:D,3,0)</f>
        <v>mitteeristav</v>
      </c>
      <c r="AZ1197" s="72" t="str">
        <f>VLOOKUP(AS:AS,hinded_abi!B:D,3,0)</f>
        <v>NULL</v>
      </c>
      <c r="BA1197" s="26" t="str">
        <f t="shared" si="54"/>
        <v xml:space="preserve"> </v>
      </c>
      <c r="BB1197" s="27">
        <f t="shared" si="55"/>
        <v>0</v>
      </c>
      <c r="BC1197" s="96" t="str">
        <f t="shared" si="56"/>
        <v>S00049_37609284001_õppeaine59_44814</v>
      </c>
      <c r="BD1197" s="104">
        <f>COUNTIF($BC$2:BC1197, BC1197)</f>
        <v>1</v>
      </c>
    </row>
    <row r="1198" spans="1:56" x14ac:dyDescent="0.25">
      <c r="A1198" t="s">
        <v>349</v>
      </c>
      <c r="B1198" t="s">
        <v>383</v>
      </c>
      <c r="C1198" t="s">
        <v>174</v>
      </c>
      <c r="D1198" t="s">
        <v>906</v>
      </c>
      <c r="E1198">
        <v>37609284001</v>
      </c>
      <c r="F1198" t="s">
        <v>243</v>
      </c>
      <c r="G1198" t="s">
        <v>332</v>
      </c>
      <c r="H1198" t="s">
        <v>52</v>
      </c>
      <c r="I1198" t="s">
        <v>52</v>
      </c>
      <c r="J1198" t="s">
        <v>115</v>
      </c>
      <c r="K1198" s="1">
        <v>44593</v>
      </c>
      <c r="L1198" t="s">
        <v>350</v>
      </c>
      <c r="M1198" s="1">
        <v>44220</v>
      </c>
      <c r="N1198" t="s">
        <v>158</v>
      </c>
      <c r="O1198" t="s">
        <v>308</v>
      </c>
      <c r="P1198" t="s">
        <v>939</v>
      </c>
      <c r="Q1198" t="s">
        <v>10</v>
      </c>
      <c r="R1198" s="1">
        <v>45342</v>
      </c>
      <c r="S1198" t="s">
        <v>774</v>
      </c>
      <c r="T1198" t="s">
        <v>119</v>
      </c>
      <c r="U1198" t="s">
        <v>176</v>
      </c>
      <c r="V1198" t="s">
        <v>265</v>
      </c>
      <c r="W1198">
        <v>1479</v>
      </c>
      <c r="X1198" t="s">
        <v>62</v>
      </c>
      <c r="Y1198" t="s">
        <v>53</v>
      </c>
      <c r="Z1198">
        <v>1</v>
      </c>
      <c r="AA1198" t="s">
        <v>161</v>
      </c>
      <c r="AB1198" t="s">
        <v>64</v>
      </c>
      <c r="AC1198" t="s">
        <v>122</v>
      </c>
      <c r="AD1198" t="s">
        <v>52</v>
      </c>
      <c r="AE1198" t="s">
        <v>193</v>
      </c>
      <c r="AF1198" t="s">
        <v>180</v>
      </c>
      <c r="AG1198">
        <v>85</v>
      </c>
      <c r="AH1198">
        <v>52</v>
      </c>
      <c r="AI1198" t="s">
        <v>136</v>
      </c>
      <c r="AJ1198" t="s">
        <v>230</v>
      </c>
      <c r="AK1198" t="s">
        <v>213</v>
      </c>
      <c r="AL1198" t="s">
        <v>123</v>
      </c>
      <c r="AM1198">
        <v>0</v>
      </c>
      <c r="AN1198">
        <v>2</v>
      </c>
      <c r="AO1198">
        <v>8</v>
      </c>
      <c r="AP1198">
        <v>6</v>
      </c>
      <c r="AQ1198">
        <v>49</v>
      </c>
      <c r="AR1198">
        <v>0</v>
      </c>
      <c r="AS1198" t="s">
        <v>743</v>
      </c>
      <c r="AT1198" t="s">
        <v>275</v>
      </c>
      <c r="AU1198" t="s">
        <v>275</v>
      </c>
      <c r="AV1198" s="1">
        <v>45698</v>
      </c>
      <c r="AW1198" s="116">
        <v>3.5</v>
      </c>
      <c r="AX1198" s="15">
        <f>VLOOKUP(dummy_data!$AU1198,dummy_oppeained!B:C,2,0)</f>
        <v>6</v>
      </c>
      <c r="AY1198" s="22" t="str">
        <f>VLOOKUP(AT1198,dummy_oppeained!B:D,3,0)</f>
        <v>eristav</v>
      </c>
      <c r="AZ1198" s="72">
        <f>VLOOKUP(AS:AS,hinded_abi!B:D,3,0)</f>
        <v>1</v>
      </c>
      <c r="BA1198" s="26">
        <f t="shared" si="54"/>
        <v>6</v>
      </c>
      <c r="BB1198" s="27">
        <f t="shared" si="55"/>
        <v>6</v>
      </c>
      <c r="BC1198" s="96" t="str">
        <f t="shared" si="56"/>
        <v>S00049_37609284001_õppeaine100_45698</v>
      </c>
      <c r="BD1198" s="104">
        <f>COUNTIF($BC$2:BC1198, BC1198)</f>
        <v>1</v>
      </c>
    </row>
    <row r="1199" spans="1:56" x14ac:dyDescent="0.25">
      <c r="A1199" t="s">
        <v>349</v>
      </c>
      <c r="B1199" t="s">
        <v>383</v>
      </c>
      <c r="C1199" t="s">
        <v>174</v>
      </c>
      <c r="D1199" t="s">
        <v>906</v>
      </c>
      <c r="E1199">
        <v>37609284001</v>
      </c>
      <c r="F1199" t="s">
        <v>243</v>
      </c>
      <c r="G1199" t="s">
        <v>332</v>
      </c>
      <c r="H1199" t="s">
        <v>52</v>
      </c>
      <c r="I1199" t="s">
        <v>52</v>
      </c>
      <c r="J1199" t="s">
        <v>115</v>
      </c>
      <c r="K1199" s="1">
        <v>44593</v>
      </c>
      <c r="L1199" t="s">
        <v>350</v>
      </c>
      <c r="M1199" s="1">
        <v>44220</v>
      </c>
      <c r="N1199" t="s">
        <v>158</v>
      </c>
      <c r="O1199" t="s">
        <v>308</v>
      </c>
      <c r="P1199" t="s">
        <v>939</v>
      </c>
      <c r="Q1199" t="s">
        <v>10</v>
      </c>
      <c r="R1199" s="1">
        <v>45342</v>
      </c>
      <c r="S1199" t="s">
        <v>774</v>
      </c>
      <c r="T1199" t="s">
        <v>119</v>
      </c>
      <c r="U1199" t="s">
        <v>176</v>
      </c>
      <c r="V1199" t="s">
        <v>265</v>
      </c>
      <c r="W1199">
        <v>1479</v>
      </c>
      <c r="X1199" t="s">
        <v>62</v>
      </c>
      <c r="Y1199" t="s">
        <v>53</v>
      </c>
      <c r="Z1199">
        <v>1</v>
      </c>
      <c r="AA1199" t="s">
        <v>161</v>
      </c>
      <c r="AB1199" t="s">
        <v>64</v>
      </c>
      <c r="AC1199" t="s">
        <v>122</v>
      </c>
      <c r="AD1199" t="s">
        <v>52</v>
      </c>
      <c r="AE1199" t="s">
        <v>193</v>
      </c>
      <c r="AF1199" t="s">
        <v>180</v>
      </c>
      <c r="AG1199">
        <v>85</v>
      </c>
      <c r="AH1199">
        <v>52</v>
      </c>
      <c r="AI1199" t="s">
        <v>136</v>
      </c>
      <c r="AJ1199" t="s">
        <v>230</v>
      </c>
      <c r="AK1199" t="s">
        <v>213</v>
      </c>
      <c r="AL1199" t="s">
        <v>123</v>
      </c>
      <c r="AM1199">
        <v>0</v>
      </c>
      <c r="AN1199">
        <v>2</v>
      </c>
      <c r="AO1199">
        <v>8</v>
      </c>
      <c r="AP1199">
        <v>6</v>
      </c>
      <c r="AQ1199">
        <v>49</v>
      </c>
      <c r="AR1199">
        <v>0</v>
      </c>
      <c r="AS1199" t="s">
        <v>737</v>
      </c>
      <c r="AT1199" t="s">
        <v>103</v>
      </c>
      <c r="AU1199" t="s">
        <v>103</v>
      </c>
      <c r="AV1199" s="1">
        <v>45910</v>
      </c>
      <c r="AW1199" s="116">
        <v>3.5</v>
      </c>
      <c r="AX1199" s="40">
        <f>VLOOKUP(dummy_data!$AU1199,dummy_oppeained!B:C,2,0)</f>
        <v>5</v>
      </c>
      <c r="AY1199" s="22" t="str">
        <f>VLOOKUP(AT1199,dummy_oppeained!B:D,3,0)</f>
        <v>eristav</v>
      </c>
      <c r="AZ1199" s="72">
        <f>VLOOKUP(AS:AS,hinded_abi!B:D,3,0)</f>
        <v>4</v>
      </c>
      <c r="BA1199" s="26">
        <f t="shared" si="54"/>
        <v>20</v>
      </c>
      <c r="BB1199" s="27">
        <f t="shared" si="55"/>
        <v>5</v>
      </c>
      <c r="BC1199" s="96" t="str">
        <f t="shared" si="56"/>
        <v>S00049_37609284001_õppeaine12_45910</v>
      </c>
      <c r="BD1199" s="104">
        <f>COUNTIF($BC$2:BC1199, BC1199)</f>
        <v>1</v>
      </c>
    </row>
    <row r="1200" spans="1:56" x14ac:dyDescent="0.25">
      <c r="A1200" t="s">
        <v>349</v>
      </c>
      <c r="B1200" t="s">
        <v>383</v>
      </c>
      <c r="C1200" t="s">
        <v>174</v>
      </c>
      <c r="D1200" t="s">
        <v>906</v>
      </c>
      <c r="E1200">
        <v>37609284001</v>
      </c>
      <c r="F1200" t="s">
        <v>243</v>
      </c>
      <c r="G1200" t="s">
        <v>332</v>
      </c>
      <c r="H1200" t="s">
        <v>52</v>
      </c>
      <c r="I1200" t="s">
        <v>52</v>
      </c>
      <c r="J1200" t="s">
        <v>115</v>
      </c>
      <c r="K1200" s="1">
        <v>44593</v>
      </c>
      <c r="L1200" t="s">
        <v>350</v>
      </c>
      <c r="M1200" s="1">
        <v>44220</v>
      </c>
      <c r="N1200" t="s">
        <v>158</v>
      </c>
      <c r="O1200" t="s">
        <v>308</v>
      </c>
      <c r="P1200" t="s">
        <v>939</v>
      </c>
      <c r="Q1200" t="s">
        <v>10</v>
      </c>
      <c r="R1200" s="1">
        <v>45342</v>
      </c>
      <c r="S1200" t="s">
        <v>774</v>
      </c>
      <c r="T1200" t="s">
        <v>119</v>
      </c>
      <c r="U1200" t="s">
        <v>176</v>
      </c>
      <c r="V1200" t="s">
        <v>265</v>
      </c>
      <c r="W1200">
        <v>1479</v>
      </c>
      <c r="X1200" t="s">
        <v>62</v>
      </c>
      <c r="Y1200" t="s">
        <v>53</v>
      </c>
      <c r="Z1200">
        <v>1</v>
      </c>
      <c r="AA1200" t="s">
        <v>161</v>
      </c>
      <c r="AB1200" t="s">
        <v>64</v>
      </c>
      <c r="AC1200" t="s">
        <v>122</v>
      </c>
      <c r="AD1200" t="s">
        <v>52</v>
      </c>
      <c r="AE1200" t="s">
        <v>193</v>
      </c>
      <c r="AF1200" t="s">
        <v>180</v>
      </c>
      <c r="AG1200">
        <v>85</v>
      </c>
      <c r="AH1200">
        <v>52</v>
      </c>
      <c r="AI1200" t="s">
        <v>136</v>
      </c>
      <c r="AJ1200" t="s">
        <v>230</v>
      </c>
      <c r="AK1200" t="s">
        <v>213</v>
      </c>
      <c r="AL1200" t="s">
        <v>123</v>
      </c>
      <c r="AM1200">
        <v>0</v>
      </c>
      <c r="AN1200">
        <v>2</v>
      </c>
      <c r="AO1200">
        <v>8</v>
      </c>
      <c r="AP1200">
        <v>6</v>
      </c>
      <c r="AQ1200">
        <v>49</v>
      </c>
      <c r="AR1200">
        <v>0</v>
      </c>
      <c r="AS1200" t="s">
        <v>739</v>
      </c>
      <c r="AT1200" t="s">
        <v>142</v>
      </c>
      <c r="AU1200" t="s">
        <v>142</v>
      </c>
      <c r="AV1200" s="1">
        <v>44237</v>
      </c>
      <c r="AW1200" s="116">
        <v>3.5</v>
      </c>
      <c r="AX1200" s="15">
        <f>VLOOKUP(dummy_data!$AU1200,dummy_oppeained!B:C,2,0)</f>
        <v>5</v>
      </c>
      <c r="AY1200" s="22" t="str">
        <f>VLOOKUP(AT1200,dummy_oppeained!B:D,3,0)</f>
        <v>eristav</v>
      </c>
      <c r="AZ1200" s="72">
        <f>VLOOKUP(AS:AS,hinded_abi!B:D,3,0)</f>
        <v>3</v>
      </c>
      <c r="BA1200" s="26">
        <f t="shared" si="54"/>
        <v>15</v>
      </c>
      <c r="BB1200" s="27">
        <f t="shared" si="55"/>
        <v>5</v>
      </c>
      <c r="BC1200" s="96" t="str">
        <f t="shared" si="56"/>
        <v>S00049_37609284001_õppeaine25_44237</v>
      </c>
      <c r="BD1200" s="104">
        <f>COUNTIF($BC$2:BC1200, BC1200)</f>
        <v>1</v>
      </c>
    </row>
    <row r="1201" spans="1:56" x14ac:dyDescent="0.25">
      <c r="A1201" t="s">
        <v>349</v>
      </c>
      <c r="B1201" t="s">
        <v>383</v>
      </c>
      <c r="C1201" t="s">
        <v>174</v>
      </c>
      <c r="D1201" t="s">
        <v>906</v>
      </c>
      <c r="E1201">
        <v>37609284001</v>
      </c>
      <c r="F1201" t="s">
        <v>243</v>
      </c>
      <c r="G1201" t="s">
        <v>332</v>
      </c>
      <c r="H1201" t="s">
        <v>52</v>
      </c>
      <c r="I1201" t="s">
        <v>52</v>
      </c>
      <c r="J1201" t="s">
        <v>115</v>
      </c>
      <c r="K1201" s="1">
        <v>44593</v>
      </c>
      <c r="L1201" t="s">
        <v>350</v>
      </c>
      <c r="M1201" s="1">
        <v>44220</v>
      </c>
      <c r="N1201" t="s">
        <v>158</v>
      </c>
      <c r="O1201" t="s">
        <v>308</v>
      </c>
      <c r="P1201" t="s">
        <v>939</v>
      </c>
      <c r="Q1201" t="s">
        <v>10</v>
      </c>
      <c r="R1201" s="1">
        <v>45342</v>
      </c>
      <c r="S1201" t="s">
        <v>774</v>
      </c>
      <c r="T1201" t="s">
        <v>119</v>
      </c>
      <c r="U1201" t="s">
        <v>176</v>
      </c>
      <c r="V1201" t="s">
        <v>265</v>
      </c>
      <c r="W1201">
        <v>1479</v>
      </c>
      <c r="X1201" t="s">
        <v>62</v>
      </c>
      <c r="Y1201" t="s">
        <v>53</v>
      </c>
      <c r="Z1201">
        <v>1</v>
      </c>
      <c r="AA1201" t="s">
        <v>161</v>
      </c>
      <c r="AB1201" t="s">
        <v>64</v>
      </c>
      <c r="AC1201" t="s">
        <v>122</v>
      </c>
      <c r="AD1201" t="s">
        <v>52</v>
      </c>
      <c r="AE1201" t="s">
        <v>193</v>
      </c>
      <c r="AF1201" t="s">
        <v>180</v>
      </c>
      <c r="AG1201">
        <v>85</v>
      </c>
      <c r="AH1201">
        <v>52</v>
      </c>
      <c r="AI1201" t="s">
        <v>136</v>
      </c>
      <c r="AJ1201" t="s">
        <v>230</v>
      </c>
      <c r="AK1201" t="s">
        <v>213</v>
      </c>
      <c r="AL1201" t="s">
        <v>123</v>
      </c>
      <c r="AM1201">
        <v>0</v>
      </c>
      <c r="AN1201">
        <v>2</v>
      </c>
      <c r="AO1201">
        <v>8</v>
      </c>
      <c r="AP1201">
        <v>6</v>
      </c>
      <c r="AQ1201">
        <v>49</v>
      </c>
      <c r="AR1201">
        <v>0</v>
      </c>
      <c r="AS1201" t="s">
        <v>732</v>
      </c>
      <c r="AT1201" t="s">
        <v>133</v>
      </c>
      <c r="AU1201" t="s">
        <v>133</v>
      </c>
      <c r="AV1201" s="1">
        <v>45332</v>
      </c>
      <c r="AW1201" s="116">
        <v>3.5</v>
      </c>
      <c r="AX1201" s="40">
        <f>VLOOKUP(dummy_data!$AU1201,dummy_oppeained!B:C,2,0)</f>
        <v>2</v>
      </c>
      <c r="AY1201" s="22" t="str">
        <f>VLOOKUP(AT1201,dummy_oppeained!B:D,3,0)</f>
        <v>mitteeristav</v>
      </c>
      <c r="AZ1201" s="72" t="str">
        <f>VLOOKUP(AS:AS,hinded_abi!B:D,3,0)</f>
        <v>NULL</v>
      </c>
      <c r="BA1201" s="26" t="str">
        <f t="shared" si="54"/>
        <v xml:space="preserve"> </v>
      </c>
      <c r="BB1201" s="27">
        <f t="shared" si="55"/>
        <v>0</v>
      </c>
      <c r="BC1201" s="96" t="str">
        <f t="shared" si="56"/>
        <v>S00049_37609284001_õppeaine19_45332</v>
      </c>
      <c r="BD1201" s="104">
        <f>COUNTIF($BC$2:BC1201, BC1201)</f>
        <v>1</v>
      </c>
    </row>
    <row r="1202" spans="1:56" x14ac:dyDescent="0.25">
      <c r="A1202" t="s">
        <v>349</v>
      </c>
      <c r="B1202" t="s">
        <v>383</v>
      </c>
      <c r="C1202" t="s">
        <v>174</v>
      </c>
      <c r="D1202" t="s">
        <v>906</v>
      </c>
      <c r="E1202">
        <v>37609284001</v>
      </c>
      <c r="F1202" t="s">
        <v>243</v>
      </c>
      <c r="G1202" t="s">
        <v>332</v>
      </c>
      <c r="H1202" t="s">
        <v>52</v>
      </c>
      <c r="I1202" t="s">
        <v>52</v>
      </c>
      <c r="J1202" t="s">
        <v>115</v>
      </c>
      <c r="K1202" s="1">
        <v>44593</v>
      </c>
      <c r="L1202" t="s">
        <v>350</v>
      </c>
      <c r="M1202" s="1">
        <v>44220</v>
      </c>
      <c r="N1202" t="s">
        <v>158</v>
      </c>
      <c r="O1202" t="s">
        <v>308</v>
      </c>
      <c r="P1202" t="s">
        <v>939</v>
      </c>
      <c r="Q1202" t="s">
        <v>10</v>
      </c>
      <c r="R1202" s="1">
        <v>45342</v>
      </c>
      <c r="S1202" t="s">
        <v>774</v>
      </c>
      <c r="T1202" t="s">
        <v>119</v>
      </c>
      <c r="U1202" t="s">
        <v>176</v>
      </c>
      <c r="V1202" t="s">
        <v>265</v>
      </c>
      <c r="W1202">
        <v>1479</v>
      </c>
      <c r="X1202" t="s">
        <v>62</v>
      </c>
      <c r="Y1202" t="s">
        <v>53</v>
      </c>
      <c r="Z1202">
        <v>1</v>
      </c>
      <c r="AA1202" t="s">
        <v>161</v>
      </c>
      <c r="AB1202" t="s">
        <v>64</v>
      </c>
      <c r="AC1202" t="s">
        <v>122</v>
      </c>
      <c r="AD1202" t="s">
        <v>52</v>
      </c>
      <c r="AE1202" t="s">
        <v>193</v>
      </c>
      <c r="AF1202" t="s">
        <v>180</v>
      </c>
      <c r="AG1202">
        <v>85</v>
      </c>
      <c r="AH1202">
        <v>52</v>
      </c>
      <c r="AI1202" t="s">
        <v>136</v>
      </c>
      <c r="AJ1202" t="s">
        <v>230</v>
      </c>
      <c r="AK1202" t="s">
        <v>213</v>
      </c>
      <c r="AL1202" t="s">
        <v>123</v>
      </c>
      <c r="AM1202">
        <v>0</v>
      </c>
      <c r="AN1202">
        <v>2</v>
      </c>
      <c r="AO1202">
        <v>8</v>
      </c>
      <c r="AP1202">
        <v>6</v>
      </c>
      <c r="AQ1202">
        <v>49</v>
      </c>
      <c r="AR1202">
        <v>0</v>
      </c>
      <c r="AS1202" t="s">
        <v>745</v>
      </c>
      <c r="AT1202" t="s">
        <v>89</v>
      </c>
      <c r="AU1202" t="s">
        <v>89</v>
      </c>
      <c r="AV1202" s="1">
        <v>44237</v>
      </c>
      <c r="AW1202" s="116">
        <v>3.5</v>
      </c>
      <c r="AX1202" s="15">
        <f>VLOOKUP(dummy_data!$AU1202,dummy_oppeained!B:C,2,0)</f>
        <v>5</v>
      </c>
      <c r="AY1202" s="22" t="str">
        <f>VLOOKUP(AT1202,dummy_oppeained!B:D,3,0)</f>
        <v>eristav</v>
      </c>
      <c r="AZ1202" s="72">
        <f>VLOOKUP(AS:AS,hinded_abi!B:D,3,0)</f>
        <v>0</v>
      </c>
      <c r="BA1202" s="26">
        <f t="shared" si="54"/>
        <v>0</v>
      </c>
      <c r="BB1202" s="27">
        <f t="shared" si="55"/>
        <v>5</v>
      </c>
      <c r="BC1202" s="96" t="str">
        <f t="shared" si="56"/>
        <v>S00049_37609284001_õppeaine39_44237</v>
      </c>
      <c r="BD1202" s="104">
        <f>COUNTIF($BC$2:BC1202, BC1202)</f>
        <v>1</v>
      </c>
    </row>
    <row r="1203" spans="1:56" x14ac:dyDescent="0.25">
      <c r="A1203" t="s">
        <v>349</v>
      </c>
      <c r="B1203" t="s">
        <v>383</v>
      </c>
      <c r="C1203" t="s">
        <v>174</v>
      </c>
      <c r="D1203" t="s">
        <v>906</v>
      </c>
      <c r="E1203">
        <v>37609284001</v>
      </c>
      <c r="F1203" t="s">
        <v>243</v>
      </c>
      <c r="G1203" t="s">
        <v>332</v>
      </c>
      <c r="H1203" t="s">
        <v>52</v>
      </c>
      <c r="I1203" t="s">
        <v>52</v>
      </c>
      <c r="J1203" t="s">
        <v>115</v>
      </c>
      <c r="K1203" s="1">
        <v>44593</v>
      </c>
      <c r="L1203" t="s">
        <v>350</v>
      </c>
      <c r="M1203" s="1">
        <v>44220</v>
      </c>
      <c r="N1203" t="s">
        <v>158</v>
      </c>
      <c r="O1203" t="s">
        <v>308</v>
      </c>
      <c r="P1203" t="s">
        <v>939</v>
      </c>
      <c r="Q1203" t="s">
        <v>10</v>
      </c>
      <c r="R1203" s="1">
        <v>45342</v>
      </c>
      <c r="S1203" t="s">
        <v>774</v>
      </c>
      <c r="T1203" t="s">
        <v>119</v>
      </c>
      <c r="U1203" t="s">
        <v>176</v>
      </c>
      <c r="V1203" t="s">
        <v>265</v>
      </c>
      <c r="W1203">
        <v>1479</v>
      </c>
      <c r="X1203" t="s">
        <v>62</v>
      </c>
      <c r="Y1203" t="s">
        <v>53</v>
      </c>
      <c r="Z1203">
        <v>2</v>
      </c>
      <c r="AA1203" t="s">
        <v>161</v>
      </c>
      <c r="AB1203" t="s">
        <v>64</v>
      </c>
      <c r="AC1203" t="s">
        <v>135</v>
      </c>
      <c r="AD1203" t="s">
        <v>52</v>
      </c>
      <c r="AE1203" t="s">
        <v>193</v>
      </c>
      <c r="AF1203" t="s">
        <v>180</v>
      </c>
      <c r="AG1203">
        <v>85</v>
      </c>
      <c r="AH1203">
        <v>30</v>
      </c>
      <c r="AI1203" t="s">
        <v>136</v>
      </c>
      <c r="AJ1203" t="s">
        <v>163</v>
      </c>
      <c r="AK1203" t="s">
        <v>213</v>
      </c>
      <c r="AL1203" t="s">
        <v>68</v>
      </c>
      <c r="AM1203">
        <v>0</v>
      </c>
      <c r="AN1203">
        <v>2</v>
      </c>
      <c r="AO1203">
        <v>8</v>
      </c>
      <c r="AP1203">
        <v>5</v>
      </c>
      <c r="AQ1203">
        <v>23</v>
      </c>
      <c r="AR1203">
        <v>0</v>
      </c>
      <c r="AS1203" t="s">
        <v>734</v>
      </c>
      <c r="AT1203" t="s">
        <v>204</v>
      </c>
      <c r="AU1203" t="s">
        <v>204</v>
      </c>
      <c r="AV1203" s="1">
        <v>44237</v>
      </c>
      <c r="AW1203" s="116">
        <v>3.5</v>
      </c>
      <c r="AX1203" s="40">
        <f>VLOOKUP(dummy_data!$AU1203,dummy_oppeained!B:C,2,0)</f>
        <v>3</v>
      </c>
      <c r="AY1203" s="22" t="str">
        <f>VLOOKUP(AT1203,dummy_oppeained!B:D,3,0)</f>
        <v>mitteeristav</v>
      </c>
      <c r="AZ1203" s="72" t="str">
        <f>VLOOKUP(AS:AS,hinded_abi!B:D,3,0)</f>
        <v>NULL</v>
      </c>
      <c r="BA1203" s="26" t="str">
        <f t="shared" si="54"/>
        <v xml:space="preserve"> </v>
      </c>
      <c r="BB1203" s="27">
        <f t="shared" si="55"/>
        <v>0</v>
      </c>
      <c r="BC1203" s="96" t="str">
        <f t="shared" si="56"/>
        <v>S00049_37609284001_õppeaine17_44237</v>
      </c>
      <c r="BD1203" s="104">
        <f>COUNTIF($BC$2:BC1203, BC1203)</f>
        <v>1</v>
      </c>
    </row>
    <row r="1204" spans="1:56" x14ac:dyDescent="0.25">
      <c r="A1204" t="s">
        <v>349</v>
      </c>
      <c r="B1204" t="s">
        <v>383</v>
      </c>
      <c r="C1204" t="s">
        <v>174</v>
      </c>
      <c r="D1204" t="s">
        <v>906</v>
      </c>
      <c r="E1204">
        <v>37609284001</v>
      </c>
      <c r="F1204" t="s">
        <v>243</v>
      </c>
      <c r="G1204" t="s">
        <v>332</v>
      </c>
      <c r="H1204" t="s">
        <v>52</v>
      </c>
      <c r="I1204" t="s">
        <v>52</v>
      </c>
      <c r="J1204" t="s">
        <v>115</v>
      </c>
      <c r="K1204" s="1">
        <v>44593</v>
      </c>
      <c r="L1204" t="s">
        <v>350</v>
      </c>
      <c r="M1204" s="1">
        <v>44220</v>
      </c>
      <c r="N1204" t="s">
        <v>158</v>
      </c>
      <c r="O1204" t="s">
        <v>308</v>
      </c>
      <c r="P1204" t="s">
        <v>939</v>
      </c>
      <c r="Q1204" t="s">
        <v>10</v>
      </c>
      <c r="R1204" s="1">
        <v>45342</v>
      </c>
      <c r="S1204" t="s">
        <v>774</v>
      </c>
      <c r="T1204" t="s">
        <v>119</v>
      </c>
      <c r="U1204" t="s">
        <v>176</v>
      </c>
      <c r="V1204" t="s">
        <v>265</v>
      </c>
      <c r="W1204">
        <v>1479</v>
      </c>
      <c r="X1204" t="s">
        <v>62</v>
      </c>
      <c r="Y1204" t="s">
        <v>53</v>
      </c>
      <c r="Z1204">
        <v>2</v>
      </c>
      <c r="AA1204" t="s">
        <v>161</v>
      </c>
      <c r="AB1204" t="s">
        <v>64</v>
      </c>
      <c r="AC1204" t="s">
        <v>135</v>
      </c>
      <c r="AD1204" t="s">
        <v>52</v>
      </c>
      <c r="AE1204" t="s">
        <v>193</v>
      </c>
      <c r="AF1204" t="s">
        <v>180</v>
      </c>
      <c r="AG1204">
        <v>85</v>
      </c>
      <c r="AH1204">
        <v>30</v>
      </c>
      <c r="AI1204" t="s">
        <v>136</v>
      </c>
      <c r="AJ1204" t="s">
        <v>163</v>
      </c>
      <c r="AK1204" t="s">
        <v>213</v>
      </c>
      <c r="AL1204" t="s">
        <v>68</v>
      </c>
      <c r="AM1204">
        <v>0</v>
      </c>
      <c r="AN1204">
        <v>2</v>
      </c>
      <c r="AO1204">
        <v>8</v>
      </c>
      <c r="AP1204">
        <v>5</v>
      </c>
      <c r="AQ1204">
        <v>23</v>
      </c>
      <c r="AR1204">
        <v>0</v>
      </c>
      <c r="AS1204" t="s">
        <v>732</v>
      </c>
      <c r="AT1204" t="s">
        <v>217</v>
      </c>
      <c r="AU1204" t="s">
        <v>217</v>
      </c>
      <c r="AV1204" s="1">
        <v>44449</v>
      </c>
      <c r="AW1204" s="116">
        <v>3.5</v>
      </c>
      <c r="AX1204" s="15">
        <f>VLOOKUP(dummy_data!$AU1204,dummy_oppeained!B:C,2,0)</f>
        <v>3</v>
      </c>
      <c r="AY1204" s="22" t="str">
        <f>VLOOKUP(AT1204,dummy_oppeained!B:D,3,0)</f>
        <v>mitteeristav</v>
      </c>
      <c r="AZ1204" s="72" t="str">
        <f>VLOOKUP(AS:AS,hinded_abi!B:D,3,0)</f>
        <v>NULL</v>
      </c>
      <c r="BA1204" s="26" t="str">
        <f t="shared" si="54"/>
        <v xml:space="preserve"> </v>
      </c>
      <c r="BB1204" s="27">
        <f t="shared" si="55"/>
        <v>0</v>
      </c>
      <c r="BC1204" s="96" t="str">
        <f t="shared" si="56"/>
        <v>S00049_37609284001_õppeaine49_44449</v>
      </c>
      <c r="BD1204" s="104">
        <f>COUNTIF($BC$2:BC1204, BC1204)</f>
        <v>1</v>
      </c>
    </row>
    <row r="1205" spans="1:56" x14ac:dyDescent="0.25">
      <c r="A1205" t="s">
        <v>349</v>
      </c>
      <c r="B1205" t="s">
        <v>383</v>
      </c>
      <c r="C1205" t="s">
        <v>174</v>
      </c>
      <c r="D1205" t="s">
        <v>906</v>
      </c>
      <c r="E1205">
        <v>37609284001</v>
      </c>
      <c r="F1205" t="s">
        <v>243</v>
      </c>
      <c r="G1205" t="s">
        <v>332</v>
      </c>
      <c r="H1205" t="s">
        <v>52</v>
      </c>
      <c r="I1205" t="s">
        <v>52</v>
      </c>
      <c r="J1205" t="s">
        <v>115</v>
      </c>
      <c r="K1205" s="1">
        <v>44593</v>
      </c>
      <c r="L1205" t="s">
        <v>350</v>
      </c>
      <c r="M1205" s="1">
        <v>44220</v>
      </c>
      <c r="N1205" t="s">
        <v>158</v>
      </c>
      <c r="O1205" t="s">
        <v>308</v>
      </c>
      <c r="P1205" t="s">
        <v>939</v>
      </c>
      <c r="Q1205" t="s">
        <v>10</v>
      </c>
      <c r="R1205" s="1">
        <v>45342</v>
      </c>
      <c r="S1205" t="s">
        <v>774</v>
      </c>
      <c r="T1205" t="s">
        <v>119</v>
      </c>
      <c r="U1205" t="s">
        <v>176</v>
      </c>
      <c r="V1205" t="s">
        <v>265</v>
      </c>
      <c r="W1205">
        <v>1479</v>
      </c>
      <c r="X1205" t="s">
        <v>62</v>
      </c>
      <c r="Y1205" t="s">
        <v>53</v>
      </c>
      <c r="Z1205">
        <v>2</v>
      </c>
      <c r="AA1205" t="s">
        <v>161</v>
      </c>
      <c r="AB1205" t="s">
        <v>64</v>
      </c>
      <c r="AC1205" t="s">
        <v>135</v>
      </c>
      <c r="AD1205" t="s">
        <v>52</v>
      </c>
      <c r="AE1205" t="s">
        <v>193</v>
      </c>
      <c r="AF1205" t="s">
        <v>180</v>
      </c>
      <c r="AG1205">
        <v>85</v>
      </c>
      <c r="AH1205">
        <v>30</v>
      </c>
      <c r="AI1205" t="s">
        <v>136</v>
      </c>
      <c r="AJ1205" t="s">
        <v>163</v>
      </c>
      <c r="AK1205" t="s">
        <v>213</v>
      </c>
      <c r="AL1205" t="s">
        <v>68</v>
      </c>
      <c r="AM1205">
        <v>0</v>
      </c>
      <c r="AN1205">
        <v>2</v>
      </c>
      <c r="AO1205">
        <v>8</v>
      </c>
      <c r="AP1205">
        <v>5</v>
      </c>
      <c r="AQ1205">
        <v>23</v>
      </c>
      <c r="AR1205">
        <v>0</v>
      </c>
      <c r="AS1205" t="s">
        <v>732</v>
      </c>
      <c r="AT1205" t="s">
        <v>195</v>
      </c>
      <c r="AU1205" t="s">
        <v>195</v>
      </c>
      <c r="AV1205" s="1">
        <v>44084</v>
      </c>
      <c r="AW1205" s="116">
        <v>3.5</v>
      </c>
      <c r="AX1205" s="40">
        <f>VLOOKUP(dummy_data!$AU1205,dummy_oppeained!B:C,2,0)</f>
        <v>3</v>
      </c>
      <c r="AY1205" s="22" t="str">
        <f>VLOOKUP(AT1205,dummy_oppeained!B:D,3,0)</f>
        <v>mitteeristav</v>
      </c>
      <c r="AZ1205" s="72" t="str">
        <f>VLOOKUP(AS:AS,hinded_abi!B:D,3,0)</f>
        <v>NULL</v>
      </c>
      <c r="BA1205" s="26" t="str">
        <f t="shared" si="54"/>
        <v xml:space="preserve"> </v>
      </c>
      <c r="BB1205" s="27">
        <f t="shared" si="55"/>
        <v>0</v>
      </c>
      <c r="BC1205" s="96" t="str">
        <f t="shared" si="56"/>
        <v>S00049_37609284001_õppeaine71_44084</v>
      </c>
      <c r="BD1205" s="104">
        <f>COUNTIF($BC$2:BC1205, BC1205)</f>
        <v>1</v>
      </c>
    </row>
    <row r="1206" spans="1:56" x14ac:dyDescent="0.25">
      <c r="A1206" t="s">
        <v>349</v>
      </c>
      <c r="B1206" t="s">
        <v>383</v>
      </c>
      <c r="C1206" t="s">
        <v>174</v>
      </c>
      <c r="D1206" t="s">
        <v>906</v>
      </c>
      <c r="E1206">
        <v>37609284001</v>
      </c>
      <c r="F1206" t="s">
        <v>243</v>
      </c>
      <c r="G1206" t="s">
        <v>332</v>
      </c>
      <c r="H1206" t="s">
        <v>52</v>
      </c>
      <c r="I1206" t="s">
        <v>52</v>
      </c>
      <c r="J1206" t="s">
        <v>115</v>
      </c>
      <c r="K1206" s="1">
        <v>44593</v>
      </c>
      <c r="L1206" t="s">
        <v>350</v>
      </c>
      <c r="M1206" s="1">
        <v>44220</v>
      </c>
      <c r="N1206" t="s">
        <v>158</v>
      </c>
      <c r="O1206" t="s">
        <v>308</v>
      </c>
      <c r="P1206" t="s">
        <v>939</v>
      </c>
      <c r="Q1206" t="s">
        <v>10</v>
      </c>
      <c r="R1206" s="1">
        <v>45342</v>
      </c>
      <c r="S1206" t="s">
        <v>774</v>
      </c>
      <c r="T1206" t="s">
        <v>119</v>
      </c>
      <c r="U1206" t="s">
        <v>176</v>
      </c>
      <c r="V1206" t="s">
        <v>265</v>
      </c>
      <c r="W1206">
        <v>1479</v>
      </c>
      <c r="X1206" t="s">
        <v>62</v>
      </c>
      <c r="Y1206" t="s">
        <v>53</v>
      </c>
      <c r="Z1206">
        <v>2</v>
      </c>
      <c r="AA1206" t="s">
        <v>161</v>
      </c>
      <c r="AB1206" t="s">
        <v>64</v>
      </c>
      <c r="AC1206" t="s">
        <v>135</v>
      </c>
      <c r="AD1206" t="s">
        <v>52</v>
      </c>
      <c r="AE1206" t="s">
        <v>193</v>
      </c>
      <c r="AF1206" t="s">
        <v>180</v>
      </c>
      <c r="AG1206">
        <v>85</v>
      </c>
      <c r="AH1206">
        <v>30</v>
      </c>
      <c r="AI1206" t="s">
        <v>136</v>
      </c>
      <c r="AJ1206" t="s">
        <v>163</v>
      </c>
      <c r="AK1206" t="s">
        <v>213</v>
      </c>
      <c r="AL1206" t="s">
        <v>68</v>
      </c>
      <c r="AM1206">
        <v>0</v>
      </c>
      <c r="AN1206">
        <v>2</v>
      </c>
      <c r="AO1206">
        <v>8</v>
      </c>
      <c r="AP1206">
        <v>5</v>
      </c>
      <c r="AQ1206">
        <v>23</v>
      </c>
      <c r="AR1206">
        <v>0</v>
      </c>
      <c r="AS1206" t="s">
        <v>732</v>
      </c>
      <c r="AT1206" t="s">
        <v>141</v>
      </c>
      <c r="AU1206" t="s">
        <v>141</v>
      </c>
      <c r="AV1206" s="1">
        <v>45332</v>
      </c>
      <c r="AW1206" s="116">
        <v>3.5</v>
      </c>
      <c r="AX1206" s="15">
        <f>VLOOKUP(dummy_data!$AU1206,dummy_oppeained!B:C,2,0)</f>
        <v>2</v>
      </c>
      <c r="AY1206" s="22" t="str">
        <f>VLOOKUP(AT1206,dummy_oppeained!B:D,3,0)</f>
        <v>mitteeristav</v>
      </c>
      <c r="AZ1206" s="72" t="str">
        <f>VLOOKUP(AS:AS,hinded_abi!B:D,3,0)</f>
        <v>NULL</v>
      </c>
      <c r="BA1206" s="26" t="str">
        <f t="shared" si="54"/>
        <v xml:space="preserve"> </v>
      </c>
      <c r="BB1206" s="27">
        <f t="shared" si="55"/>
        <v>0</v>
      </c>
      <c r="BC1206" s="96" t="str">
        <f t="shared" si="56"/>
        <v>S00049_37609284001_õppeaine74_45332</v>
      </c>
      <c r="BD1206" s="104">
        <f>COUNTIF($BC$2:BC1206, BC1206)</f>
        <v>1</v>
      </c>
    </row>
    <row r="1207" spans="1:56" x14ac:dyDescent="0.25">
      <c r="A1207" t="s">
        <v>349</v>
      </c>
      <c r="B1207" t="s">
        <v>383</v>
      </c>
      <c r="C1207" t="s">
        <v>174</v>
      </c>
      <c r="D1207" t="s">
        <v>906</v>
      </c>
      <c r="E1207">
        <v>37609284001</v>
      </c>
      <c r="F1207" t="s">
        <v>243</v>
      </c>
      <c r="G1207" t="s">
        <v>332</v>
      </c>
      <c r="H1207" t="s">
        <v>52</v>
      </c>
      <c r="I1207" t="s">
        <v>52</v>
      </c>
      <c r="J1207" t="s">
        <v>115</v>
      </c>
      <c r="K1207" s="1">
        <v>44593</v>
      </c>
      <c r="L1207" t="s">
        <v>350</v>
      </c>
      <c r="M1207" s="1">
        <v>44220</v>
      </c>
      <c r="N1207" t="s">
        <v>158</v>
      </c>
      <c r="O1207" t="s">
        <v>308</v>
      </c>
      <c r="P1207" t="s">
        <v>939</v>
      </c>
      <c r="Q1207" t="s">
        <v>10</v>
      </c>
      <c r="R1207" s="1">
        <v>45342</v>
      </c>
      <c r="S1207" t="s">
        <v>774</v>
      </c>
      <c r="T1207" t="s">
        <v>119</v>
      </c>
      <c r="U1207" t="s">
        <v>176</v>
      </c>
      <c r="V1207" t="s">
        <v>265</v>
      </c>
      <c r="W1207">
        <v>1479</v>
      </c>
      <c r="X1207" t="s">
        <v>62</v>
      </c>
      <c r="Y1207" t="s">
        <v>53</v>
      </c>
      <c r="Z1207">
        <v>2</v>
      </c>
      <c r="AA1207" t="s">
        <v>161</v>
      </c>
      <c r="AB1207" t="s">
        <v>64</v>
      </c>
      <c r="AC1207" t="s">
        <v>135</v>
      </c>
      <c r="AD1207" t="s">
        <v>52</v>
      </c>
      <c r="AE1207" t="s">
        <v>193</v>
      </c>
      <c r="AF1207" t="s">
        <v>180</v>
      </c>
      <c r="AG1207">
        <v>85</v>
      </c>
      <c r="AH1207">
        <v>30</v>
      </c>
      <c r="AI1207" t="s">
        <v>136</v>
      </c>
      <c r="AJ1207" t="s">
        <v>163</v>
      </c>
      <c r="AK1207" t="s">
        <v>213</v>
      </c>
      <c r="AL1207" t="s">
        <v>68</v>
      </c>
      <c r="AM1207">
        <v>0</v>
      </c>
      <c r="AN1207">
        <v>2</v>
      </c>
      <c r="AO1207">
        <v>8</v>
      </c>
      <c r="AP1207">
        <v>5</v>
      </c>
      <c r="AQ1207">
        <v>23</v>
      </c>
      <c r="AR1207">
        <v>0</v>
      </c>
      <c r="AS1207" t="s">
        <v>732</v>
      </c>
      <c r="AT1207" t="s">
        <v>102</v>
      </c>
      <c r="AU1207" t="s">
        <v>102</v>
      </c>
      <c r="AV1207" s="1">
        <v>45332</v>
      </c>
      <c r="AW1207" s="116">
        <v>3.5</v>
      </c>
      <c r="AX1207" s="40">
        <f>VLOOKUP(dummy_data!$AU1207,dummy_oppeained!B:C,2,0)</f>
        <v>2</v>
      </c>
      <c r="AY1207" s="22" t="str">
        <f>VLOOKUP(AT1207,dummy_oppeained!B:D,3,0)</f>
        <v>mitteeristav</v>
      </c>
      <c r="AZ1207" s="72" t="str">
        <f>VLOOKUP(AS:AS,hinded_abi!B:D,3,0)</f>
        <v>NULL</v>
      </c>
      <c r="BA1207" s="26" t="str">
        <f t="shared" si="54"/>
        <v xml:space="preserve"> </v>
      </c>
      <c r="BB1207" s="27">
        <f t="shared" si="55"/>
        <v>0</v>
      </c>
      <c r="BC1207" s="96" t="str">
        <f t="shared" si="56"/>
        <v>S00049_37609284001_õppeaine60_45332</v>
      </c>
      <c r="BD1207" s="104">
        <f>COUNTIF($BC$2:BC1207, BC1207)</f>
        <v>1</v>
      </c>
    </row>
    <row r="1208" spans="1:56" x14ac:dyDescent="0.25">
      <c r="A1208" t="s">
        <v>349</v>
      </c>
      <c r="B1208" t="s">
        <v>383</v>
      </c>
      <c r="C1208" t="s">
        <v>174</v>
      </c>
      <c r="D1208" t="s">
        <v>906</v>
      </c>
      <c r="E1208">
        <v>37609284001</v>
      </c>
      <c r="F1208" t="s">
        <v>243</v>
      </c>
      <c r="G1208" t="s">
        <v>332</v>
      </c>
      <c r="H1208" t="s">
        <v>52</v>
      </c>
      <c r="I1208" t="s">
        <v>52</v>
      </c>
      <c r="J1208" t="s">
        <v>115</v>
      </c>
      <c r="K1208" s="1">
        <v>44593</v>
      </c>
      <c r="L1208" t="s">
        <v>350</v>
      </c>
      <c r="M1208" s="1">
        <v>44220</v>
      </c>
      <c r="N1208" t="s">
        <v>158</v>
      </c>
      <c r="O1208" t="s">
        <v>308</v>
      </c>
      <c r="P1208" t="s">
        <v>939</v>
      </c>
      <c r="Q1208" t="s">
        <v>10</v>
      </c>
      <c r="R1208" s="1">
        <v>45342</v>
      </c>
      <c r="S1208" t="s">
        <v>774</v>
      </c>
      <c r="T1208" t="s">
        <v>119</v>
      </c>
      <c r="U1208" t="s">
        <v>176</v>
      </c>
      <c r="V1208" t="s">
        <v>265</v>
      </c>
      <c r="W1208">
        <v>1479</v>
      </c>
      <c r="X1208" t="s">
        <v>62</v>
      </c>
      <c r="Y1208" t="s">
        <v>53</v>
      </c>
      <c r="Z1208">
        <v>2</v>
      </c>
      <c r="AA1208" t="s">
        <v>161</v>
      </c>
      <c r="AB1208" t="s">
        <v>64</v>
      </c>
      <c r="AC1208" t="s">
        <v>135</v>
      </c>
      <c r="AD1208" t="s">
        <v>52</v>
      </c>
      <c r="AE1208" t="s">
        <v>193</v>
      </c>
      <c r="AF1208" t="s">
        <v>180</v>
      </c>
      <c r="AG1208">
        <v>85</v>
      </c>
      <c r="AH1208">
        <v>30</v>
      </c>
      <c r="AI1208" t="s">
        <v>136</v>
      </c>
      <c r="AJ1208" t="s">
        <v>163</v>
      </c>
      <c r="AK1208" t="s">
        <v>213</v>
      </c>
      <c r="AL1208" t="s">
        <v>68</v>
      </c>
      <c r="AM1208">
        <v>0</v>
      </c>
      <c r="AN1208">
        <v>2</v>
      </c>
      <c r="AO1208">
        <v>8</v>
      </c>
      <c r="AP1208">
        <v>5</v>
      </c>
      <c r="AQ1208">
        <v>23</v>
      </c>
      <c r="AR1208">
        <v>0</v>
      </c>
      <c r="AS1208" t="s">
        <v>732</v>
      </c>
      <c r="AT1208" t="s">
        <v>139</v>
      </c>
      <c r="AU1208" t="s">
        <v>139</v>
      </c>
      <c r="AV1208" s="1">
        <v>44449</v>
      </c>
      <c r="AW1208" s="116">
        <v>3.5</v>
      </c>
      <c r="AX1208" s="15">
        <f>VLOOKUP(dummy_data!$AU1208,dummy_oppeained!B:C,2,0)</f>
        <v>3</v>
      </c>
      <c r="AY1208" s="22" t="str">
        <f>VLOOKUP(AT1208,dummy_oppeained!B:D,3,0)</f>
        <v>mitteeristav</v>
      </c>
      <c r="AZ1208" s="72" t="str">
        <f>VLOOKUP(AS:AS,hinded_abi!B:D,3,0)</f>
        <v>NULL</v>
      </c>
      <c r="BA1208" s="26" t="str">
        <f t="shared" si="54"/>
        <v xml:space="preserve"> </v>
      </c>
      <c r="BB1208" s="27">
        <f t="shared" si="55"/>
        <v>0</v>
      </c>
      <c r="BC1208" s="96" t="str">
        <f t="shared" si="56"/>
        <v>S00049_37609284001_õppeaine87_44449</v>
      </c>
      <c r="BD1208" s="104">
        <f>COUNTIF($BC$2:BC1208, BC1208)</f>
        <v>1</v>
      </c>
    </row>
    <row r="1209" spans="1:56" x14ac:dyDescent="0.25">
      <c r="A1209" t="s">
        <v>349</v>
      </c>
      <c r="B1209" t="s">
        <v>383</v>
      </c>
      <c r="C1209" t="s">
        <v>174</v>
      </c>
      <c r="D1209" t="s">
        <v>906</v>
      </c>
      <c r="E1209">
        <v>37609284001</v>
      </c>
      <c r="F1209" t="s">
        <v>243</v>
      </c>
      <c r="G1209" t="s">
        <v>332</v>
      </c>
      <c r="H1209" t="s">
        <v>52</v>
      </c>
      <c r="I1209" t="s">
        <v>52</v>
      </c>
      <c r="J1209" t="s">
        <v>115</v>
      </c>
      <c r="K1209" s="1">
        <v>44593</v>
      </c>
      <c r="L1209" t="s">
        <v>350</v>
      </c>
      <c r="M1209" s="1">
        <v>44220</v>
      </c>
      <c r="N1209" t="s">
        <v>158</v>
      </c>
      <c r="O1209" t="s">
        <v>308</v>
      </c>
      <c r="P1209" t="s">
        <v>939</v>
      </c>
      <c r="Q1209" t="s">
        <v>10</v>
      </c>
      <c r="R1209" s="1">
        <v>45342</v>
      </c>
      <c r="S1209" t="s">
        <v>774</v>
      </c>
      <c r="T1209" t="s">
        <v>119</v>
      </c>
      <c r="U1209" t="s">
        <v>176</v>
      </c>
      <c r="V1209" t="s">
        <v>265</v>
      </c>
      <c r="W1209">
        <v>1479</v>
      </c>
      <c r="X1209" t="s">
        <v>62</v>
      </c>
      <c r="Y1209" t="s">
        <v>53</v>
      </c>
      <c r="Z1209">
        <v>2</v>
      </c>
      <c r="AA1209" t="s">
        <v>161</v>
      </c>
      <c r="AB1209" t="s">
        <v>64</v>
      </c>
      <c r="AC1209" t="s">
        <v>135</v>
      </c>
      <c r="AD1209" t="s">
        <v>52</v>
      </c>
      <c r="AE1209" t="s">
        <v>193</v>
      </c>
      <c r="AF1209" t="s">
        <v>180</v>
      </c>
      <c r="AG1209">
        <v>85</v>
      </c>
      <c r="AH1209">
        <v>30</v>
      </c>
      <c r="AI1209" t="s">
        <v>136</v>
      </c>
      <c r="AJ1209" t="s">
        <v>163</v>
      </c>
      <c r="AK1209" t="s">
        <v>213</v>
      </c>
      <c r="AL1209" t="s">
        <v>68</v>
      </c>
      <c r="AM1209">
        <v>0</v>
      </c>
      <c r="AN1209">
        <v>2</v>
      </c>
      <c r="AO1209">
        <v>8</v>
      </c>
      <c r="AP1209">
        <v>5</v>
      </c>
      <c r="AQ1209">
        <v>23</v>
      </c>
      <c r="AR1209">
        <v>0</v>
      </c>
      <c r="AS1209" t="s">
        <v>739</v>
      </c>
      <c r="AT1209" t="s">
        <v>220</v>
      </c>
      <c r="AU1209" t="s">
        <v>220</v>
      </c>
      <c r="AV1209" s="1">
        <v>44602</v>
      </c>
      <c r="AW1209" s="116">
        <v>3.5</v>
      </c>
      <c r="AX1209" s="40">
        <f>VLOOKUP(dummy_data!$AU1209,dummy_oppeained!B:C,2,0)</f>
        <v>6</v>
      </c>
      <c r="AY1209" s="22" t="str">
        <f>VLOOKUP(AT1209,dummy_oppeained!B:D,3,0)</f>
        <v>eristav</v>
      </c>
      <c r="AZ1209" s="72">
        <f>VLOOKUP(AS:AS,hinded_abi!B:D,3,0)</f>
        <v>3</v>
      </c>
      <c r="BA1209" s="26">
        <f t="shared" si="54"/>
        <v>18</v>
      </c>
      <c r="BB1209" s="27">
        <f t="shared" si="55"/>
        <v>6</v>
      </c>
      <c r="BC1209" s="96" t="str">
        <f t="shared" si="56"/>
        <v>S00049_37609284001_õppeaine16_44602</v>
      </c>
      <c r="BD1209" s="104">
        <f>COUNTIF($BC$2:BC1209, BC1209)</f>
        <v>1</v>
      </c>
    </row>
    <row r="1210" spans="1:56" x14ac:dyDescent="0.25">
      <c r="A1210" t="s">
        <v>349</v>
      </c>
      <c r="B1210" t="s">
        <v>383</v>
      </c>
      <c r="C1210" t="s">
        <v>174</v>
      </c>
      <c r="D1210" t="s">
        <v>906</v>
      </c>
      <c r="E1210">
        <v>37609284001</v>
      </c>
      <c r="F1210" t="s">
        <v>243</v>
      </c>
      <c r="G1210" t="s">
        <v>332</v>
      </c>
      <c r="H1210" t="s">
        <v>52</v>
      </c>
      <c r="I1210" t="s">
        <v>52</v>
      </c>
      <c r="J1210" t="s">
        <v>115</v>
      </c>
      <c r="K1210" s="1">
        <v>44593</v>
      </c>
      <c r="L1210" t="s">
        <v>350</v>
      </c>
      <c r="M1210" s="1">
        <v>44220</v>
      </c>
      <c r="N1210" t="s">
        <v>158</v>
      </c>
      <c r="O1210" t="s">
        <v>308</v>
      </c>
      <c r="P1210" t="s">
        <v>939</v>
      </c>
      <c r="Q1210" t="s">
        <v>10</v>
      </c>
      <c r="R1210" s="1">
        <v>45342</v>
      </c>
      <c r="S1210" t="s">
        <v>774</v>
      </c>
      <c r="T1210" t="s">
        <v>119</v>
      </c>
      <c r="U1210" t="s">
        <v>176</v>
      </c>
      <c r="V1210" t="s">
        <v>265</v>
      </c>
      <c r="W1210">
        <v>1479</v>
      </c>
      <c r="X1210" t="s">
        <v>62</v>
      </c>
      <c r="Y1210" t="s">
        <v>53</v>
      </c>
      <c r="Z1210">
        <v>3</v>
      </c>
      <c r="AA1210" t="s">
        <v>161</v>
      </c>
      <c r="AB1210" t="s">
        <v>64</v>
      </c>
      <c r="AC1210" t="s">
        <v>146</v>
      </c>
      <c r="AD1210" t="s">
        <v>52</v>
      </c>
      <c r="AE1210" t="s">
        <v>193</v>
      </c>
      <c r="AF1210" t="s">
        <v>180</v>
      </c>
      <c r="AG1210">
        <v>85</v>
      </c>
      <c r="AH1210">
        <v>23</v>
      </c>
      <c r="AI1210" t="s">
        <v>136</v>
      </c>
      <c r="AJ1210" t="s">
        <v>136</v>
      </c>
      <c r="AK1210" t="s">
        <v>213</v>
      </c>
      <c r="AL1210" t="s">
        <v>194</v>
      </c>
      <c r="AM1210">
        <v>0</v>
      </c>
      <c r="AN1210">
        <v>2</v>
      </c>
      <c r="AO1210">
        <v>8</v>
      </c>
      <c r="AP1210">
        <v>8</v>
      </c>
      <c r="AQ1210">
        <v>38</v>
      </c>
      <c r="AR1210">
        <v>0</v>
      </c>
      <c r="AS1210" t="s">
        <v>747</v>
      </c>
      <c r="AT1210" t="s">
        <v>145</v>
      </c>
      <c r="AU1210" t="s">
        <v>145</v>
      </c>
      <c r="AV1210" s="1">
        <v>44602</v>
      </c>
      <c r="AW1210" s="116">
        <v>3.5</v>
      </c>
      <c r="AX1210" s="15">
        <f>VLOOKUP(dummy_data!$AU1210,dummy_oppeained!B:C,2,0)</f>
        <v>6</v>
      </c>
      <c r="AY1210" s="22" t="str">
        <f>VLOOKUP(AT1210,dummy_oppeained!B:D,3,0)</f>
        <v>eristav</v>
      </c>
      <c r="AZ1210" s="72">
        <f>VLOOKUP(AS:AS,hinded_abi!B:D,3,0)</f>
        <v>0</v>
      </c>
      <c r="BA1210" s="26">
        <f t="shared" si="54"/>
        <v>0</v>
      </c>
      <c r="BB1210" s="27">
        <f t="shared" si="55"/>
        <v>6</v>
      </c>
      <c r="BC1210" s="96" t="str">
        <f t="shared" si="56"/>
        <v>S00049_37609284001_õppeaine86_44602</v>
      </c>
      <c r="BD1210" s="104">
        <f>COUNTIF($BC$2:BC1210, BC1210)</f>
        <v>1</v>
      </c>
    </row>
    <row r="1211" spans="1:56" x14ac:dyDescent="0.25">
      <c r="A1211" t="s">
        <v>349</v>
      </c>
      <c r="B1211" t="s">
        <v>383</v>
      </c>
      <c r="C1211" t="s">
        <v>174</v>
      </c>
      <c r="D1211" t="s">
        <v>906</v>
      </c>
      <c r="E1211">
        <v>37609284001</v>
      </c>
      <c r="F1211" t="s">
        <v>243</v>
      </c>
      <c r="G1211" t="s">
        <v>332</v>
      </c>
      <c r="H1211" t="s">
        <v>52</v>
      </c>
      <c r="I1211" t="s">
        <v>52</v>
      </c>
      <c r="J1211" t="s">
        <v>115</v>
      </c>
      <c r="K1211" s="1">
        <v>44593</v>
      </c>
      <c r="L1211" t="s">
        <v>350</v>
      </c>
      <c r="M1211" s="1">
        <v>44220</v>
      </c>
      <c r="N1211" t="s">
        <v>158</v>
      </c>
      <c r="O1211" t="s">
        <v>308</v>
      </c>
      <c r="P1211" t="s">
        <v>939</v>
      </c>
      <c r="Q1211" t="s">
        <v>10</v>
      </c>
      <c r="R1211" s="1">
        <v>45342</v>
      </c>
      <c r="S1211" t="s">
        <v>774</v>
      </c>
      <c r="T1211" t="s">
        <v>119</v>
      </c>
      <c r="U1211" t="s">
        <v>176</v>
      </c>
      <c r="V1211" t="s">
        <v>265</v>
      </c>
      <c r="W1211">
        <v>1479</v>
      </c>
      <c r="X1211" t="s">
        <v>62</v>
      </c>
      <c r="Y1211" t="s">
        <v>53</v>
      </c>
      <c r="Z1211">
        <v>3</v>
      </c>
      <c r="AA1211" t="s">
        <v>161</v>
      </c>
      <c r="AB1211" t="s">
        <v>64</v>
      </c>
      <c r="AC1211" t="s">
        <v>146</v>
      </c>
      <c r="AD1211" t="s">
        <v>52</v>
      </c>
      <c r="AE1211" t="s">
        <v>193</v>
      </c>
      <c r="AF1211" t="s">
        <v>180</v>
      </c>
      <c r="AG1211">
        <v>85</v>
      </c>
      <c r="AH1211">
        <v>23</v>
      </c>
      <c r="AI1211" t="s">
        <v>136</v>
      </c>
      <c r="AJ1211" t="s">
        <v>136</v>
      </c>
      <c r="AK1211" t="s">
        <v>213</v>
      </c>
      <c r="AL1211" t="s">
        <v>194</v>
      </c>
      <c r="AM1211">
        <v>0</v>
      </c>
      <c r="AN1211">
        <v>2</v>
      </c>
      <c r="AO1211">
        <v>8</v>
      </c>
      <c r="AP1211">
        <v>8</v>
      </c>
      <c r="AQ1211">
        <v>38</v>
      </c>
      <c r="AR1211">
        <v>0</v>
      </c>
      <c r="AS1211" t="s">
        <v>743</v>
      </c>
      <c r="AT1211" t="s">
        <v>259</v>
      </c>
      <c r="AU1211" t="s">
        <v>259</v>
      </c>
      <c r="AV1211" s="1">
        <v>44967</v>
      </c>
      <c r="AW1211" s="116">
        <v>3.5</v>
      </c>
      <c r="AX1211" s="40">
        <f>VLOOKUP(dummy_data!$AU1211,dummy_oppeained!B:C,2,0)</f>
        <v>6</v>
      </c>
      <c r="AY1211" s="22" t="str">
        <f>VLOOKUP(AT1211,dummy_oppeained!B:D,3,0)</f>
        <v>eristav</v>
      </c>
      <c r="AZ1211" s="72">
        <f>VLOOKUP(AS:AS,hinded_abi!B:D,3,0)</f>
        <v>1</v>
      </c>
      <c r="BA1211" s="26">
        <f t="shared" si="54"/>
        <v>6</v>
      </c>
      <c r="BB1211" s="27">
        <f t="shared" si="55"/>
        <v>6</v>
      </c>
      <c r="BC1211" s="96" t="str">
        <f t="shared" si="56"/>
        <v>S00049_37609284001_õppeaine69_44967</v>
      </c>
      <c r="BD1211" s="104">
        <f>COUNTIF($BC$2:BC1211, BC1211)</f>
        <v>1</v>
      </c>
    </row>
    <row r="1212" spans="1:56" x14ac:dyDescent="0.25">
      <c r="A1212" t="s">
        <v>349</v>
      </c>
      <c r="B1212" t="s">
        <v>383</v>
      </c>
      <c r="C1212" t="s">
        <v>174</v>
      </c>
      <c r="D1212" t="s">
        <v>906</v>
      </c>
      <c r="E1212">
        <v>37609284001</v>
      </c>
      <c r="F1212" t="s">
        <v>243</v>
      </c>
      <c r="G1212" t="s">
        <v>332</v>
      </c>
      <c r="H1212" t="s">
        <v>52</v>
      </c>
      <c r="I1212" t="s">
        <v>52</v>
      </c>
      <c r="J1212" t="s">
        <v>115</v>
      </c>
      <c r="K1212" s="1">
        <v>44593</v>
      </c>
      <c r="L1212" t="s">
        <v>350</v>
      </c>
      <c r="M1212" s="1">
        <v>44220</v>
      </c>
      <c r="N1212" t="s">
        <v>158</v>
      </c>
      <c r="O1212" t="s">
        <v>308</v>
      </c>
      <c r="P1212" t="s">
        <v>939</v>
      </c>
      <c r="Q1212" t="s">
        <v>10</v>
      </c>
      <c r="R1212" s="1">
        <v>45342</v>
      </c>
      <c r="S1212" t="s">
        <v>774</v>
      </c>
      <c r="T1212" t="s">
        <v>119</v>
      </c>
      <c r="U1212" t="s">
        <v>176</v>
      </c>
      <c r="V1212" t="s">
        <v>265</v>
      </c>
      <c r="W1212">
        <v>1479</v>
      </c>
      <c r="X1212" t="s">
        <v>62</v>
      </c>
      <c r="Y1212" t="s">
        <v>53</v>
      </c>
      <c r="Z1212">
        <v>3</v>
      </c>
      <c r="AA1212" t="s">
        <v>161</v>
      </c>
      <c r="AB1212" t="s">
        <v>64</v>
      </c>
      <c r="AC1212" t="s">
        <v>146</v>
      </c>
      <c r="AD1212" t="s">
        <v>52</v>
      </c>
      <c r="AE1212" t="s">
        <v>193</v>
      </c>
      <c r="AF1212" t="s">
        <v>180</v>
      </c>
      <c r="AG1212">
        <v>85</v>
      </c>
      <c r="AH1212">
        <v>23</v>
      </c>
      <c r="AI1212" t="s">
        <v>136</v>
      </c>
      <c r="AJ1212" t="s">
        <v>136</v>
      </c>
      <c r="AK1212" t="s">
        <v>213</v>
      </c>
      <c r="AL1212" t="s">
        <v>194</v>
      </c>
      <c r="AM1212">
        <v>0</v>
      </c>
      <c r="AN1212">
        <v>2</v>
      </c>
      <c r="AO1212">
        <v>8</v>
      </c>
      <c r="AP1212">
        <v>8</v>
      </c>
      <c r="AQ1212">
        <v>38</v>
      </c>
      <c r="AR1212">
        <v>0</v>
      </c>
      <c r="AS1212" t="s">
        <v>734</v>
      </c>
      <c r="AT1212" t="s">
        <v>266</v>
      </c>
      <c r="AU1212" t="s">
        <v>266</v>
      </c>
      <c r="AV1212" s="1">
        <v>45179</v>
      </c>
      <c r="AW1212" s="116">
        <v>3.5</v>
      </c>
      <c r="AX1212" s="15">
        <f>VLOOKUP(dummy_data!$AU1212,dummy_oppeained!B:C,2,0)</f>
        <v>2</v>
      </c>
      <c r="AY1212" s="22" t="str">
        <f>VLOOKUP(AT1212,dummy_oppeained!B:D,3,0)</f>
        <v>mitteeristav</v>
      </c>
      <c r="AZ1212" s="72" t="str">
        <f>VLOOKUP(AS:AS,hinded_abi!B:D,3,0)</f>
        <v>NULL</v>
      </c>
      <c r="BA1212" s="26" t="str">
        <f t="shared" si="54"/>
        <v xml:space="preserve"> </v>
      </c>
      <c r="BB1212" s="27">
        <f t="shared" si="55"/>
        <v>0</v>
      </c>
      <c r="BC1212" s="96" t="str">
        <f t="shared" si="56"/>
        <v>S00049_37609284001_õppeaine88_45179</v>
      </c>
      <c r="BD1212" s="104">
        <f>COUNTIF($BC$2:BC1212, BC1212)</f>
        <v>1</v>
      </c>
    </row>
    <row r="1213" spans="1:56" x14ac:dyDescent="0.25">
      <c r="A1213" t="s">
        <v>349</v>
      </c>
      <c r="B1213" t="s">
        <v>383</v>
      </c>
      <c r="C1213" t="s">
        <v>174</v>
      </c>
      <c r="D1213" t="s">
        <v>906</v>
      </c>
      <c r="E1213">
        <v>37609284001</v>
      </c>
      <c r="F1213" t="s">
        <v>243</v>
      </c>
      <c r="G1213" t="s">
        <v>332</v>
      </c>
      <c r="H1213" t="s">
        <v>52</v>
      </c>
      <c r="I1213" t="s">
        <v>52</v>
      </c>
      <c r="J1213" t="s">
        <v>115</v>
      </c>
      <c r="K1213" s="1">
        <v>44593</v>
      </c>
      <c r="L1213" t="s">
        <v>350</v>
      </c>
      <c r="M1213" s="1">
        <v>44220</v>
      </c>
      <c r="N1213" t="s">
        <v>158</v>
      </c>
      <c r="O1213" t="s">
        <v>308</v>
      </c>
      <c r="P1213" t="s">
        <v>939</v>
      </c>
      <c r="Q1213" t="s">
        <v>10</v>
      </c>
      <c r="R1213" s="1">
        <v>45342</v>
      </c>
      <c r="S1213" t="s">
        <v>774</v>
      </c>
      <c r="T1213" t="s">
        <v>119</v>
      </c>
      <c r="U1213" t="s">
        <v>176</v>
      </c>
      <c r="V1213" t="s">
        <v>265</v>
      </c>
      <c r="W1213">
        <v>1479</v>
      </c>
      <c r="X1213" t="s">
        <v>62</v>
      </c>
      <c r="Y1213" t="s">
        <v>53</v>
      </c>
      <c r="Z1213">
        <v>4</v>
      </c>
      <c r="AA1213" t="s">
        <v>161</v>
      </c>
      <c r="AB1213" t="s">
        <v>64</v>
      </c>
      <c r="AC1213" t="s">
        <v>122</v>
      </c>
      <c r="AD1213" t="s">
        <v>52</v>
      </c>
      <c r="AE1213" t="s">
        <v>193</v>
      </c>
      <c r="AF1213" t="s">
        <v>180</v>
      </c>
      <c r="AG1213">
        <v>85</v>
      </c>
      <c r="AH1213">
        <v>33</v>
      </c>
      <c r="AI1213" t="s">
        <v>136</v>
      </c>
      <c r="AJ1213" t="s">
        <v>96</v>
      </c>
      <c r="AK1213" t="s">
        <v>213</v>
      </c>
      <c r="AL1213" t="s">
        <v>68</v>
      </c>
      <c r="AM1213">
        <v>0</v>
      </c>
      <c r="AN1213">
        <v>2</v>
      </c>
      <c r="AO1213">
        <v>8</v>
      </c>
      <c r="AP1213">
        <v>10</v>
      </c>
      <c r="AQ1213">
        <v>58</v>
      </c>
      <c r="AR1213">
        <v>0</v>
      </c>
      <c r="AS1213" t="s">
        <v>732</v>
      </c>
      <c r="AT1213" t="s">
        <v>90</v>
      </c>
      <c r="AU1213" t="s">
        <v>90</v>
      </c>
      <c r="AV1213" s="1">
        <v>45332</v>
      </c>
      <c r="AW1213" s="116">
        <v>3.5</v>
      </c>
      <c r="AX1213" s="40">
        <f>VLOOKUP(dummy_data!$AU1213,dummy_oppeained!B:C,2,0)</f>
        <v>3</v>
      </c>
      <c r="AY1213" s="22" t="str">
        <f>VLOOKUP(AT1213,dummy_oppeained!B:D,3,0)</f>
        <v>mitteeristav</v>
      </c>
      <c r="AZ1213" s="72" t="str">
        <f>VLOOKUP(AS:AS,hinded_abi!B:D,3,0)</f>
        <v>NULL</v>
      </c>
      <c r="BA1213" s="26" t="str">
        <f t="shared" si="54"/>
        <v xml:space="preserve"> </v>
      </c>
      <c r="BB1213" s="27">
        <f t="shared" si="55"/>
        <v>0</v>
      </c>
      <c r="BC1213" s="96" t="str">
        <f t="shared" si="56"/>
        <v>S00049_37609284001_õppeaine3_45332</v>
      </c>
      <c r="BD1213" s="104">
        <f>COUNTIF($BC$2:BC1213, BC1213)</f>
        <v>1</v>
      </c>
    </row>
    <row r="1214" spans="1:56" x14ac:dyDescent="0.25">
      <c r="A1214" t="s">
        <v>349</v>
      </c>
      <c r="B1214" t="s">
        <v>383</v>
      </c>
      <c r="C1214" t="s">
        <v>174</v>
      </c>
      <c r="D1214" t="s">
        <v>906</v>
      </c>
      <c r="E1214">
        <v>37609284001</v>
      </c>
      <c r="F1214" t="s">
        <v>243</v>
      </c>
      <c r="G1214" t="s">
        <v>332</v>
      </c>
      <c r="H1214" t="s">
        <v>52</v>
      </c>
      <c r="I1214" t="s">
        <v>52</v>
      </c>
      <c r="J1214" t="s">
        <v>115</v>
      </c>
      <c r="K1214" s="1">
        <v>44593</v>
      </c>
      <c r="L1214" t="s">
        <v>350</v>
      </c>
      <c r="M1214" s="1">
        <v>44220</v>
      </c>
      <c r="N1214" t="s">
        <v>158</v>
      </c>
      <c r="O1214" t="s">
        <v>308</v>
      </c>
      <c r="P1214" t="s">
        <v>939</v>
      </c>
      <c r="Q1214" t="s">
        <v>10</v>
      </c>
      <c r="R1214" s="1">
        <v>45342</v>
      </c>
      <c r="S1214" t="s">
        <v>774</v>
      </c>
      <c r="T1214" t="s">
        <v>119</v>
      </c>
      <c r="U1214" t="s">
        <v>176</v>
      </c>
      <c r="V1214" t="s">
        <v>265</v>
      </c>
      <c r="W1214">
        <v>1479</v>
      </c>
      <c r="X1214" t="s">
        <v>62</v>
      </c>
      <c r="Y1214" t="s">
        <v>53</v>
      </c>
      <c r="Z1214">
        <v>4</v>
      </c>
      <c r="AA1214" t="s">
        <v>161</v>
      </c>
      <c r="AB1214" t="s">
        <v>64</v>
      </c>
      <c r="AC1214" t="s">
        <v>122</v>
      </c>
      <c r="AD1214" t="s">
        <v>52</v>
      </c>
      <c r="AE1214" t="s">
        <v>193</v>
      </c>
      <c r="AF1214" t="s">
        <v>180</v>
      </c>
      <c r="AG1214">
        <v>85</v>
      </c>
      <c r="AH1214">
        <v>33</v>
      </c>
      <c r="AI1214" t="s">
        <v>136</v>
      </c>
      <c r="AJ1214" t="s">
        <v>96</v>
      </c>
      <c r="AK1214" t="s">
        <v>213</v>
      </c>
      <c r="AL1214" t="s">
        <v>68</v>
      </c>
      <c r="AM1214">
        <v>0</v>
      </c>
      <c r="AN1214">
        <v>2</v>
      </c>
      <c r="AO1214">
        <v>8</v>
      </c>
      <c r="AP1214">
        <v>10</v>
      </c>
      <c r="AQ1214">
        <v>58</v>
      </c>
      <c r="AR1214">
        <v>0</v>
      </c>
      <c r="AS1214" t="s">
        <v>741</v>
      </c>
      <c r="AT1214" t="s">
        <v>130</v>
      </c>
      <c r="AU1214" t="s">
        <v>130</v>
      </c>
      <c r="AV1214" s="1">
        <v>44084</v>
      </c>
      <c r="AW1214" s="116">
        <v>3.5</v>
      </c>
      <c r="AX1214" s="15">
        <f>VLOOKUP(dummy_data!$AU1214,dummy_oppeained!B:C,2,0)</f>
        <v>6</v>
      </c>
      <c r="AY1214" s="22" t="str">
        <f>VLOOKUP(AT1214,dummy_oppeained!B:D,3,0)</f>
        <v>eristav</v>
      </c>
      <c r="AZ1214" s="72">
        <f>VLOOKUP(AS:AS,hinded_abi!B:D,3,0)</f>
        <v>2</v>
      </c>
      <c r="BA1214" s="26">
        <f t="shared" si="54"/>
        <v>12</v>
      </c>
      <c r="BB1214" s="27">
        <f t="shared" si="55"/>
        <v>6</v>
      </c>
      <c r="BC1214" s="96" t="str">
        <f t="shared" si="56"/>
        <v>S00049_37609284001_õppeaine36_44084</v>
      </c>
      <c r="BD1214" s="104">
        <f>COUNTIF($BC$2:BC1214, BC1214)</f>
        <v>1</v>
      </c>
    </row>
    <row r="1215" spans="1:56" x14ac:dyDescent="0.25">
      <c r="A1215" t="s">
        <v>351</v>
      </c>
      <c r="B1215" t="s">
        <v>277</v>
      </c>
      <c r="C1215" t="s">
        <v>156</v>
      </c>
      <c r="D1215" t="s">
        <v>907</v>
      </c>
      <c r="E1215">
        <v>38809190232</v>
      </c>
      <c r="F1215" t="s">
        <v>243</v>
      </c>
      <c r="G1215" t="s">
        <v>305</v>
      </c>
      <c r="H1215" t="s">
        <v>115</v>
      </c>
      <c r="I1215" t="s">
        <v>115</v>
      </c>
      <c r="J1215" t="s">
        <v>115</v>
      </c>
      <c r="K1215" s="1">
        <v>44440</v>
      </c>
      <c r="L1215" t="s">
        <v>352</v>
      </c>
      <c r="M1215" s="1">
        <v>44506</v>
      </c>
      <c r="N1215" t="s">
        <v>54</v>
      </c>
      <c r="O1215" t="s">
        <v>308</v>
      </c>
      <c r="P1215" t="s">
        <v>938</v>
      </c>
      <c r="Q1215" t="s">
        <v>10</v>
      </c>
      <c r="R1215" s="1">
        <v>44956</v>
      </c>
      <c r="S1215" t="s">
        <v>774</v>
      </c>
      <c r="T1215" t="s">
        <v>59</v>
      </c>
      <c r="U1215" t="s">
        <v>120</v>
      </c>
      <c r="V1215" t="s">
        <v>211</v>
      </c>
      <c r="W1215">
        <v>1477</v>
      </c>
      <c r="X1215" t="s">
        <v>62</v>
      </c>
      <c r="Y1215" t="s">
        <v>53</v>
      </c>
      <c r="Z1215">
        <v>1</v>
      </c>
      <c r="AA1215" t="s">
        <v>63</v>
      </c>
      <c r="AB1215" t="s">
        <v>64</v>
      </c>
      <c r="AC1215" t="s">
        <v>65</v>
      </c>
      <c r="AD1215" t="s">
        <v>115</v>
      </c>
      <c r="AE1215" t="s">
        <v>53</v>
      </c>
      <c r="AF1215" t="s">
        <v>53</v>
      </c>
      <c r="AG1215">
        <v>42</v>
      </c>
      <c r="AH1215">
        <v>40</v>
      </c>
      <c r="AI1215" t="s">
        <v>181</v>
      </c>
      <c r="AJ1215" t="s">
        <v>169</v>
      </c>
      <c r="AK1215" t="s">
        <v>96</v>
      </c>
      <c r="AL1215" t="s">
        <v>107</v>
      </c>
      <c r="AM1215">
        <v>1</v>
      </c>
      <c r="AN1215">
        <v>2</v>
      </c>
      <c r="AO1215">
        <v>18</v>
      </c>
      <c r="AP1215">
        <v>8</v>
      </c>
      <c r="AQ1215">
        <v>47</v>
      </c>
      <c r="AR1215">
        <v>10</v>
      </c>
      <c r="AS1215" t="s">
        <v>739</v>
      </c>
      <c r="AT1215" t="s">
        <v>255</v>
      </c>
      <c r="AU1215" t="s">
        <v>255</v>
      </c>
      <c r="AV1215" s="1">
        <v>45545</v>
      </c>
      <c r="AW1215" s="116">
        <v>3</v>
      </c>
      <c r="AX1215" s="40">
        <f>VLOOKUP(dummy_data!$AU1215,dummy_oppeained!B:C,2,0)</f>
        <v>8</v>
      </c>
      <c r="AY1215" s="22" t="str">
        <f>VLOOKUP(AT1215,dummy_oppeained!B:D,3,0)</f>
        <v>eristav</v>
      </c>
      <c r="AZ1215" s="72">
        <f>VLOOKUP(AS:AS,hinded_abi!B:D,3,0)</f>
        <v>3</v>
      </c>
      <c r="BA1215" s="26">
        <f t="shared" si="54"/>
        <v>24</v>
      </c>
      <c r="BB1215" s="27">
        <f t="shared" si="55"/>
        <v>8</v>
      </c>
      <c r="BC1215" s="96" t="str">
        <f t="shared" si="56"/>
        <v>S00050_38809190232_õppeaine93_45545</v>
      </c>
      <c r="BD1215" s="104">
        <f>COUNTIF($BC$2:BC1215, BC1215)</f>
        <v>1</v>
      </c>
    </row>
    <row r="1216" spans="1:56" x14ac:dyDescent="0.25">
      <c r="A1216" t="s">
        <v>351</v>
      </c>
      <c r="B1216" t="s">
        <v>277</v>
      </c>
      <c r="C1216" t="s">
        <v>156</v>
      </c>
      <c r="D1216" t="s">
        <v>907</v>
      </c>
      <c r="E1216">
        <v>38809190232</v>
      </c>
      <c r="F1216" t="s">
        <v>243</v>
      </c>
      <c r="G1216" t="s">
        <v>305</v>
      </c>
      <c r="H1216" t="s">
        <v>115</v>
      </c>
      <c r="I1216" t="s">
        <v>115</v>
      </c>
      <c r="J1216" t="s">
        <v>115</v>
      </c>
      <c r="K1216" s="1">
        <v>44440</v>
      </c>
      <c r="L1216" t="s">
        <v>352</v>
      </c>
      <c r="M1216" s="1">
        <v>44506</v>
      </c>
      <c r="N1216" t="s">
        <v>54</v>
      </c>
      <c r="O1216" t="s">
        <v>308</v>
      </c>
      <c r="P1216" t="s">
        <v>938</v>
      </c>
      <c r="Q1216" t="s">
        <v>10</v>
      </c>
      <c r="R1216" s="1">
        <v>44956</v>
      </c>
      <c r="S1216" t="s">
        <v>774</v>
      </c>
      <c r="T1216" t="s">
        <v>59</v>
      </c>
      <c r="U1216" t="s">
        <v>120</v>
      </c>
      <c r="V1216" t="s">
        <v>211</v>
      </c>
      <c r="W1216">
        <v>1477</v>
      </c>
      <c r="X1216" t="s">
        <v>62</v>
      </c>
      <c r="Y1216" t="s">
        <v>53</v>
      </c>
      <c r="Z1216">
        <v>1</v>
      </c>
      <c r="AA1216" t="s">
        <v>63</v>
      </c>
      <c r="AB1216" t="s">
        <v>64</v>
      </c>
      <c r="AC1216" t="s">
        <v>65</v>
      </c>
      <c r="AD1216" t="s">
        <v>115</v>
      </c>
      <c r="AE1216" t="s">
        <v>53</v>
      </c>
      <c r="AF1216" t="s">
        <v>53</v>
      </c>
      <c r="AG1216">
        <v>42</v>
      </c>
      <c r="AH1216">
        <v>40</v>
      </c>
      <c r="AI1216" t="s">
        <v>181</v>
      </c>
      <c r="AJ1216" t="s">
        <v>169</v>
      </c>
      <c r="AK1216" t="s">
        <v>96</v>
      </c>
      <c r="AL1216" t="s">
        <v>107</v>
      </c>
      <c r="AM1216">
        <v>1</v>
      </c>
      <c r="AN1216">
        <v>2</v>
      </c>
      <c r="AO1216">
        <v>18</v>
      </c>
      <c r="AP1216">
        <v>8</v>
      </c>
      <c r="AQ1216">
        <v>47</v>
      </c>
      <c r="AR1216">
        <v>10</v>
      </c>
      <c r="AS1216" t="s">
        <v>747</v>
      </c>
      <c r="AT1216" t="s">
        <v>79</v>
      </c>
      <c r="AU1216" t="s">
        <v>79</v>
      </c>
      <c r="AV1216" s="1">
        <v>44237</v>
      </c>
      <c r="AW1216" s="116">
        <v>3</v>
      </c>
      <c r="AX1216" s="15">
        <f>VLOOKUP(dummy_data!$AU1216,dummy_oppeained!B:C,2,0)</f>
        <v>3</v>
      </c>
      <c r="AY1216" s="22" t="str">
        <f>VLOOKUP(AT1216,dummy_oppeained!B:D,3,0)</f>
        <v>mitteeristav</v>
      </c>
      <c r="AZ1216" s="72">
        <f>VLOOKUP(AS:AS,hinded_abi!B:D,3,0)</f>
        <v>0</v>
      </c>
      <c r="BA1216" s="26" t="str">
        <f t="shared" si="54"/>
        <v xml:space="preserve"> </v>
      </c>
      <c r="BB1216" s="27">
        <f t="shared" si="55"/>
        <v>0</v>
      </c>
      <c r="BC1216" s="96" t="str">
        <f t="shared" si="56"/>
        <v>S00050_38809190232_õppeaine59_44237</v>
      </c>
      <c r="BD1216" s="104">
        <f>COUNTIF($BC$2:BC1216, BC1216)</f>
        <v>1</v>
      </c>
    </row>
    <row r="1217" spans="1:56" x14ac:dyDescent="0.25">
      <c r="A1217" t="s">
        <v>351</v>
      </c>
      <c r="B1217" t="s">
        <v>277</v>
      </c>
      <c r="C1217" t="s">
        <v>156</v>
      </c>
      <c r="D1217" t="s">
        <v>907</v>
      </c>
      <c r="E1217">
        <v>38809190232</v>
      </c>
      <c r="F1217" t="s">
        <v>243</v>
      </c>
      <c r="G1217" t="s">
        <v>305</v>
      </c>
      <c r="H1217" t="s">
        <v>115</v>
      </c>
      <c r="I1217" t="s">
        <v>115</v>
      </c>
      <c r="J1217" t="s">
        <v>115</v>
      </c>
      <c r="K1217" s="1">
        <v>44440</v>
      </c>
      <c r="L1217" t="s">
        <v>352</v>
      </c>
      <c r="M1217" s="1">
        <v>44506</v>
      </c>
      <c r="N1217" t="s">
        <v>54</v>
      </c>
      <c r="O1217" t="s">
        <v>308</v>
      </c>
      <c r="P1217" t="s">
        <v>938</v>
      </c>
      <c r="Q1217" t="s">
        <v>10</v>
      </c>
      <c r="R1217" s="1">
        <v>44956</v>
      </c>
      <c r="S1217" t="s">
        <v>774</v>
      </c>
      <c r="T1217" t="s">
        <v>59</v>
      </c>
      <c r="U1217" t="s">
        <v>120</v>
      </c>
      <c r="V1217" t="s">
        <v>211</v>
      </c>
      <c r="W1217">
        <v>1477</v>
      </c>
      <c r="X1217" t="s">
        <v>62</v>
      </c>
      <c r="Y1217" t="s">
        <v>53</v>
      </c>
      <c r="Z1217">
        <v>1</v>
      </c>
      <c r="AA1217" t="s">
        <v>63</v>
      </c>
      <c r="AB1217" t="s">
        <v>64</v>
      </c>
      <c r="AC1217" t="s">
        <v>65</v>
      </c>
      <c r="AD1217" t="s">
        <v>115</v>
      </c>
      <c r="AE1217" t="s">
        <v>53</v>
      </c>
      <c r="AF1217" t="s">
        <v>53</v>
      </c>
      <c r="AG1217">
        <v>42</v>
      </c>
      <c r="AH1217">
        <v>40</v>
      </c>
      <c r="AI1217" t="s">
        <v>181</v>
      </c>
      <c r="AJ1217" t="s">
        <v>169</v>
      </c>
      <c r="AK1217" t="s">
        <v>96</v>
      </c>
      <c r="AL1217" t="s">
        <v>107</v>
      </c>
      <c r="AM1217">
        <v>1</v>
      </c>
      <c r="AN1217">
        <v>2</v>
      </c>
      <c r="AO1217">
        <v>18</v>
      </c>
      <c r="AP1217">
        <v>8</v>
      </c>
      <c r="AQ1217">
        <v>47</v>
      </c>
      <c r="AR1217">
        <v>10</v>
      </c>
      <c r="AS1217" t="s">
        <v>736</v>
      </c>
      <c r="AT1217" t="s">
        <v>87</v>
      </c>
      <c r="AU1217" t="s">
        <v>87</v>
      </c>
      <c r="AV1217" s="1">
        <v>45179</v>
      </c>
      <c r="AW1217" s="116">
        <v>3</v>
      </c>
      <c r="AX1217" s="40">
        <f>VLOOKUP(dummy_data!$AU1217,dummy_oppeained!B:C,2,0)</f>
        <v>5</v>
      </c>
      <c r="AY1217" s="22" t="str">
        <f>VLOOKUP(AT1217,dummy_oppeained!B:D,3,0)</f>
        <v>eristav</v>
      </c>
      <c r="AZ1217" s="72">
        <f>VLOOKUP(AS:AS,hinded_abi!B:D,3,0)</f>
        <v>5</v>
      </c>
      <c r="BA1217" s="26">
        <f t="shared" si="54"/>
        <v>25</v>
      </c>
      <c r="BB1217" s="27">
        <f t="shared" si="55"/>
        <v>5</v>
      </c>
      <c r="BC1217" s="96" t="str">
        <f t="shared" si="56"/>
        <v>S00050_38809190232_õppeaine67_45179</v>
      </c>
      <c r="BD1217" s="104">
        <f>COUNTIF($BC$2:BC1217, BC1217)</f>
        <v>1</v>
      </c>
    </row>
    <row r="1218" spans="1:56" x14ac:dyDescent="0.25">
      <c r="A1218" t="s">
        <v>351</v>
      </c>
      <c r="B1218" t="s">
        <v>277</v>
      </c>
      <c r="C1218" t="s">
        <v>156</v>
      </c>
      <c r="D1218" t="s">
        <v>907</v>
      </c>
      <c r="E1218">
        <v>38809190232</v>
      </c>
      <c r="F1218" t="s">
        <v>243</v>
      </c>
      <c r="G1218" t="s">
        <v>305</v>
      </c>
      <c r="H1218" t="s">
        <v>115</v>
      </c>
      <c r="I1218" t="s">
        <v>115</v>
      </c>
      <c r="J1218" t="s">
        <v>115</v>
      </c>
      <c r="K1218" s="1">
        <v>44440</v>
      </c>
      <c r="L1218" t="s">
        <v>352</v>
      </c>
      <c r="M1218" s="1">
        <v>44506</v>
      </c>
      <c r="N1218" t="s">
        <v>54</v>
      </c>
      <c r="O1218" t="s">
        <v>308</v>
      </c>
      <c r="P1218" t="s">
        <v>938</v>
      </c>
      <c r="Q1218" t="s">
        <v>10</v>
      </c>
      <c r="R1218" s="1">
        <v>44956</v>
      </c>
      <c r="S1218" t="s">
        <v>774</v>
      </c>
      <c r="T1218" t="s">
        <v>59</v>
      </c>
      <c r="U1218" t="s">
        <v>120</v>
      </c>
      <c r="V1218" t="s">
        <v>211</v>
      </c>
      <c r="W1218">
        <v>1477</v>
      </c>
      <c r="X1218" t="s">
        <v>62</v>
      </c>
      <c r="Y1218" t="s">
        <v>53</v>
      </c>
      <c r="Z1218">
        <v>1</v>
      </c>
      <c r="AA1218" t="s">
        <v>63</v>
      </c>
      <c r="AB1218" t="s">
        <v>64</v>
      </c>
      <c r="AC1218" t="s">
        <v>65</v>
      </c>
      <c r="AD1218" t="s">
        <v>115</v>
      </c>
      <c r="AE1218" t="s">
        <v>53</v>
      </c>
      <c r="AF1218" t="s">
        <v>53</v>
      </c>
      <c r="AG1218">
        <v>42</v>
      </c>
      <c r="AH1218">
        <v>40</v>
      </c>
      <c r="AI1218" t="s">
        <v>181</v>
      </c>
      <c r="AJ1218" t="s">
        <v>169</v>
      </c>
      <c r="AK1218" t="s">
        <v>96</v>
      </c>
      <c r="AL1218" t="s">
        <v>107</v>
      </c>
      <c r="AM1218">
        <v>1</v>
      </c>
      <c r="AN1218">
        <v>2</v>
      </c>
      <c r="AO1218">
        <v>18</v>
      </c>
      <c r="AP1218">
        <v>8</v>
      </c>
      <c r="AQ1218">
        <v>47</v>
      </c>
      <c r="AR1218">
        <v>10</v>
      </c>
      <c r="AS1218" t="s">
        <v>732</v>
      </c>
      <c r="AT1218" t="s">
        <v>204</v>
      </c>
      <c r="AU1218" t="s">
        <v>204</v>
      </c>
      <c r="AV1218" s="1">
        <v>45332</v>
      </c>
      <c r="AW1218" s="116">
        <v>3</v>
      </c>
      <c r="AX1218" s="15">
        <f>VLOOKUP(dummy_data!$AU1218,dummy_oppeained!B:C,2,0)</f>
        <v>3</v>
      </c>
      <c r="AY1218" s="22" t="str">
        <f>VLOOKUP(AT1218,dummy_oppeained!B:D,3,0)</f>
        <v>mitteeristav</v>
      </c>
      <c r="AZ1218" s="72" t="str">
        <f>VLOOKUP(AS:AS,hinded_abi!B:D,3,0)</f>
        <v>NULL</v>
      </c>
      <c r="BA1218" s="26" t="str">
        <f t="shared" si="54"/>
        <v xml:space="preserve"> </v>
      </c>
      <c r="BB1218" s="27">
        <f t="shared" si="55"/>
        <v>0</v>
      </c>
      <c r="BC1218" s="96" t="str">
        <f t="shared" si="56"/>
        <v>S00050_38809190232_õppeaine17_45332</v>
      </c>
      <c r="BD1218" s="104">
        <f>COUNTIF($BC$2:BC1218, BC1218)</f>
        <v>1</v>
      </c>
    </row>
    <row r="1219" spans="1:56" x14ac:dyDescent="0.25">
      <c r="A1219" t="s">
        <v>351</v>
      </c>
      <c r="B1219" t="s">
        <v>277</v>
      </c>
      <c r="C1219" t="s">
        <v>156</v>
      </c>
      <c r="D1219" t="s">
        <v>907</v>
      </c>
      <c r="E1219">
        <v>38809190232</v>
      </c>
      <c r="F1219" t="s">
        <v>243</v>
      </c>
      <c r="G1219" t="s">
        <v>305</v>
      </c>
      <c r="H1219" t="s">
        <v>115</v>
      </c>
      <c r="I1219" t="s">
        <v>115</v>
      </c>
      <c r="J1219" t="s">
        <v>115</v>
      </c>
      <c r="K1219" s="1">
        <v>44440</v>
      </c>
      <c r="L1219" t="s">
        <v>352</v>
      </c>
      <c r="M1219" s="1">
        <v>44506</v>
      </c>
      <c r="N1219" t="s">
        <v>54</v>
      </c>
      <c r="O1219" t="s">
        <v>308</v>
      </c>
      <c r="P1219" t="s">
        <v>938</v>
      </c>
      <c r="Q1219" t="s">
        <v>10</v>
      </c>
      <c r="R1219" s="1">
        <v>44956</v>
      </c>
      <c r="S1219" t="s">
        <v>774</v>
      </c>
      <c r="T1219" t="s">
        <v>59</v>
      </c>
      <c r="U1219" t="s">
        <v>120</v>
      </c>
      <c r="V1219" t="s">
        <v>211</v>
      </c>
      <c r="W1219">
        <v>1477</v>
      </c>
      <c r="X1219" t="s">
        <v>62</v>
      </c>
      <c r="Y1219" t="s">
        <v>53</v>
      </c>
      <c r="Z1219">
        <v>1</v>
      </c>
      <c r="AA1219" t="s">
        <v>63</v>
      </c>
      <c r="AB1219" t="s">
        <v>64</v>
      </c>
      <c r="AC1219" t="s">
        <v>65</v>
      </c>
      <c r="AD1219" t="s">
        <v>115</v>
      </c>
      <c r="AE1219" t="s">
        <v>53</v>
      </c>
      <c r="AF1219" t="s">
        <v>53</v>
      </c>
      <c r="AG1219">
        <v>42</v>
      </c>
      <c r="AH1219">
        <v>40</v>
      </c>
      <c r="AI1219" t="s">
        <v>181</v>
      </c>
      <c r="AJ1219" t="s">
        <v>169</v>
      </c>
      <c r="AK1219" t="s">
        <v>96</v>
      </c>
      <c r="AL1219" t="s">
        <v>107</v>
      </c>
      <c r="AM1219">
        <v>1</v>
      </c>
      <c r="AN1219">
        <v>2</v>
      </c>
      <c r="AO1219">
        <v>18</v>
      </c>
      <c r="AP1219">
        <v>8</v>
      </c>
      <c r="AQ1219">
        <v>47</v>
      </c>
      <c r="AR1219">
        <v>10</v>
      </c>
      <c r="AS1219" t="s">
        <v>747</v>
      </c>
      <c r="AT1219" t="s">
        <v>151</v>
      </c>
      <c r="AU1219" t="s">
        <v>151</v>
      </c>
      <c r="AV1219" s="1">
        <v>45332</v>
      </c>
      <c r="AW1219" s="116">
        <v>3</v>
      </c>
      <c r="AX1219" s="40">
        <f>VLOOKUP(dummy_data!$AU1219,dummy_oppeained!B:C,2,0)</f>
        <v>3</v>
      </c>
      <c r="AY1219" s="22" t="str">
        <f>VLOOKUP(AT1219,dummy_oppeained!B:D,3,0)</f>
        <v>mitteeristav</v>
      </c>
      <c r="AZ1219" s="72">
        <f>VLOOKUP(AS:AS,hinded_abi!B:D,3,0)</f>
        <v>0</v>
      </c>
      <c r="BA1219" s="26" t="str">
        <f t="shared" ref="BA1219:BA1282" si="57">IF(AY1219="eristav",AX1219*AZ1219," ")</f>
        <v xml:space="preserve"> </v>
      </c>
      <c r="BB1219" s="27">
        <f t="shared" ref="BB1219:BB1282" si="58">IF(AY1219="eristav",AX1219,0)</f>
        <v>0</v>
      </c>
      <c r="BC1219" s="96" t="str">
        <f t="shared" ref="BC1219:BC1282" si="59">_xlfn.CONCAT(A1219,"_",E1219,"_",AT1219,"_",AV1219)</f>
        <v>S00050_38809190232_õppeaine90_45332</v>
      </c>
      <c r="BD1219" s="104">
        <f>COUNTIF($BC$2:BC1219, BC1219)</f>
        <v>1</v>
      </c>
    </row>
    <row r="1220" spans="1:56" x14ac:dyDescent="0.25">
      <c r="A1220" t="s">
        <v>351</v>
      </c>
      <c r="B1220" t="s">
        <v>277</v>
      </c>
      <c r="C1220" t="s">
        <v>156</v>
      </c>
      <c r="D1220" t="s">
        <v>907</v>
      </c>
      <c r="E1220">
        <v>38809190232</v>
      </c>
      <c r="F1220" t="s">
        <v>243</v>
      </c>
      <c r="G1220" t="s">
        <v>305</v>
      </c>
      <c r="H1220" t="s">
        <v>115</v>
      </c>
      <c r="I1220" t="s">
        <v>115</v>
      </c>
      <c r="J1220" t="s">
        <v>115</v>
      </c>
      <c r="K1220" s="1">
        <v>44440</v>
      </c>
      <c r="L1220" t="s">
        <v>352</v>
      </c>
      <c r="M1220" s="1">
        <v>44506</v>
      </c>
      <c r="N1220" t="s">
        <v>54</v>
      </c>
      <c r="O1220" t="s">
        <v>308</v>
      </c>
      <c r="P1220" t="s">
        <v>938</v>
      </c>
      <c r="Q1220" t="s">
        <v>10</v>
      </c>
      <c r="R1220" s="1">
        <v>44956</v>
      </c>
      <c r="S1220" t="s">
        <v>774</v>
      </c>
      <c r="T1220" t="s">
        <v>59</v>
      </c>
      <c r="U1220" t="s">
        <v>120</v>
      </c>
      <c r="V1220" t="s">
        <v>211</v>
      </c>
      <c r="W1220">
        <v>1477</v>
      </c>
      <c r="X1220" t="s">
        <v>62</v>
      </c>
      <c r="Y1220" t="s">
        <v>53</v>
      </c>
      <c r="Z1220">
        <v>1</v>
      </c>
      <c r="AA1220" t="s">
        <v>63</v>
      </c>
      <c r="AB1220" t="s">
        <v>64</v>
      </c>
      <c r="AC1220" t="s">
        <v>65</v>
      </c>
      <c r="AD1220" t="s">
        <v>115</v>
      </c>
      <c r="AE1220" t="s">
        <v>53</v>
      </c>
      <c r="AF1220" t="s">
        <v>53</v>
      </c>
      <c r="AG1220">
        <v>42</v>
      </c>
      <c r="AH1220">
        <v>40</v>
      </c>
      <c r="AI1220" t="s">
        <v>181</v>
      </c>
      <c r="AJ1220" t="s">
        <v>169</v>
      </c>
      <c r="AK1220" t="s">
        <v>96</v>
      </c>
      <c r="AL1220" t="s">
        <v>107</v>
      </c>
      <c r="AM1220">
        <v>1</v>
      </c>
      <c r="AN1220">
        <v>2</v>
      </c>
      <c r="AO1220">
        <v>18</v>
      </c>
      <c r="AP1220">
        <v>8</v>
      </c>
      <c r="AQ1220">
        <v>47</v>
      </c>
      <c r="AR1220">
        <v>10</v>
      </c>
      <c r="AS1220" t="s">
        <v>736</v>
      </c>
      <c r="AT1220" t="s">
        <v>187</v>
      </c>
      <c r="AU1220" t="s">
        <v>187</v>
      </c>
      <c r="AV1220" s="1">
        <v>45698</v>
      </c>
      <c r="AW1220" s="116">
        <v>3</v>
      </c>
      <c r="AX1220" s="15">
        <f>VLOOKUP(dummy_data!$AU1220,dummy_oppeained!B:C,2,0)</f>
        <v>5</v>
      </c>
      <c r="AY1220" s="22" t="str">
        <f>VLOOKUP(AT1220,dummy_oppeained!B:D,3,0)</f>
        <v>eristav</v>
      </c>
      <c r="AZ1220" s="72">
        <f>VLOOKUP(AS:AS,hinded_abi!B:D,3,0)</f>
        <v>5</v>
      </c>
      <c r="BA1220" s="26">
        <f t="shared" si="57"/>
        <v>25</v>
      </c>
      <c r="BB1220" s="27">
        <f t="shared" si="58"/>
        <v>5</v>
      </c>
      <c r="BC1220" s="96" t="str">
        <f t="shared" si="59"/>
        <v>S00050_38809190232_õppeaine95_45698</v>
      </c>
      <c r="BD1220" s="104">
        <f>COUNTIF($BC$2:BC1220, BC1220)</f>
        <v>1</v>
      </c>
    </row>
    <row r="1221" spans="1:56" x14ac:dyDescent="0.25">
      <c r="A1221" t="s">
        <v>351</v>
      </c>
      <c r="B1221" t="s">
        <v>277</v>
      </c>
      <c r="C1221" t="s">
        <v>156</v>
      </c>
      <c r="D1221" t="s">
        <v>907</v>
      </c>
      <c r="E1221">
        <v>38809190232</v>
      </c>
      <c r="F1221" t="s">
        <v>243</v>
      </c>
      <c r="G1221" t="s">
        <v>305</v>
      </c>
      <c r="H1221" t="s">
        <v>115</v>
      </c>
      <c r="I1221" t="s">
        <v>115</v>
      </c>
      <c r="J1221" t="s">
        <v>115</v>
      </c>
      <c r="K1221" s="1">
        <v>44440</v>
      </c>
      <c r="L1221" t="s">
        <v>352</v>
      </c>
      <c r="M1221" s="1">
        <v>44506</v>
      </c>
      <c r="N1221" t="s">
        <v>54</v>
      </c>
      <c r="O1221" t="s">
        <v>308</v>
      </c>
      <c r="P1221" t="s">
        <v>938</v>
      </c>
      <c r="Q1221" t="s">
        <v>10</v>
      </c>
      <c r="R1221" s="1">
        <v>44956</v>
      </c>
      <c r="S1221" t="s">
        <v>774</v>
      </c>
      <c r="T1221" t="s">
        <v>59</v>
      </c>
      <c r="U1221" t="s">
        <v>120</v>
      </c>
      <c r="V1221" t="s">
        <v>211</v>
      </c>
      <c r="W1221">
        <v>1477</v>
      </c>
      <c r="X1221" t="s">
        <v>62</v>
      </c>
      <c r="Y1221" t="s">
        <v>53</v>
      </c>
      <c r="Z1221">
        <v>1</v>
      </c>
      <c r="AA1221" t="s">
        <v>63</v>
      </c>
      <c r="AB1221" t="s">
        <v>64</v>
      </c>
      <c r="AC1221" t="s">
        <v>65</v>
      </c>
      <c r="AD1221" t="s">
        <v>115</v>
      </c>
      <c r="AE1221" t="s">
        <v>53</v>
      </c>
      <c r="AF1221" t="s">
        <v>53</v>
      </c>
      <c r="AG1221">
        <v>42</v>
      </c>
      <c r="AH1221">
        <v>40</v>
      </c>
      <c r="AI1221" t="s">
        <v>181</v>
      </c>
      <c r="AJ1221" t="s">
        <v>169</v>
      </c>
      <c r="AK1221" t="s">
        <v>96</v>
      </c>
      <c r="AL1221" t="s">
        <v>107</v>
      </c>
      <c r="AM1221">
        <v>1</v>
      </c>
      <c r="AN1221">
        <v>2</v>
      </c>
      <c r="AO1221">
        <v>18</v>
      </c>
      <c r="AP1221">
        <v>8</v>
      </c>
      <c r="AQ1221">
        <v>47</v>
      </c>
      <c r="AR1221">
        <v>10</v>
      </c>
      <c r="AS1221" t="s">
        <v>732</v>
      </c>
      <c r="AT1221" t="s">
        <v>149</v>
      </c>
      <c r="AU1221" t="s">
        <v>149</v>
      </c>
      <c r="AV1221" s="1">
        <v>44084</v>
      </c>
      <c r="AW1221" s="116">
        <v>3</v>
      </c>
      <c r="AX1221" s="40">
        <f>VLOOKUP(dummy_data!$AU1221,dummy_oppeained!B:C,2,0)</f>
        <v>2</v>
      </c>
      <c r="AY1221" s="22" t="str">
        <f>VLOOKUP(AT1221,dummy_oppeained!B:D,3,0)</f>
        <v>mitteeristav</v>
      </c>
      <c r="AZ1221" s="72" t="str">
        <f>VLOOKUP(AS:AS,hinded_abi!B:D,3,0)</f>
        <v>NULL</v>
      </c>
      <c r="BA1221" s="26" t="str">
        <f t="shared" si="57"/>
        <v xml:space="preserve"> </v>
      </c>
      <c r="BB1221" s="27">
        <f t="shared" si="58"/>
        <v>0</v>
      </c>
      <c r="BC1221" s="96" t="str">
        <f t="shared" si="59"/>
        <v>S00050_38809190232_õppeaine61_44084</v>
      </c>
      <c r="BD1221" s="104">
        <f>COUNTIF($BC$2:BC1221, BC1221)</f>
        <v>1</v>
      </c>
    </row>
    <row r="1222" spans="1:56" x14ac:dyDescent="0.25">
      <c r="A1222" t="s">
        <v>351</v>
      </c>
      <c r="B1222" t="s">
        <v>277</v>
      </c>
      <c r="C1222" t="s">
        <v>156</v>
      </c>
      <c r="D1222" t="s">
        <v>907</v>
      </c>
      <c r="E1222">
        <v>38809190232</v>
      </c>
      <c r="F1222" t="s">
        <v>243</v>
      </c>
      <c r="G1222" t="s">
        <v>305</v>
      </c>
      <c r="H1222" t="s">
        <v>115</v>
      </c>
      <c r="I1222" t="s">
        <v>115</v>
      </c>
      <c r="J1222" t="s">
        <v>115</v>
      </c>
      <c r="K1222" s="1">
        <v>44440</v>
      </c>
      <c r="L1222" t="s">
        <v>352</v>
      </c>
      <c r="M1222" s="1">
        <v>44506</v>
      </c>
      <c r="N1222" t="s">
        <v>54</v>
      </c>
      <c r="O1222" t="s">
        <v>308</v>
      </c>
      <c r="P1222" t="s">
        <v>938</v>
      </c>
      <c r="Q1222" t="s">
        <v>10</v>
      </c>
      <c r="R1222" s="1">
        <v>44956</v>
      </c>
      <c r="S1222" t="s">
        <v>774</v>
      </c>
      <c r="T1222" t="s">
        <v>59</v>
      </c>
      <c r="U1222" t="s">
        <v>120</v>
      </c>
      <c r="V1222" t="s">
        <v>211</v>
      </c>
      <c r="W1222">
        <v>1477</v>
      </c>
      <c r="X1222" t="s">
        <v>62</v>
      </c>
      <c r="Y1222" t="s">
        <v>53</v>
      </c>
      <c r="Z1222">
        <v>1</v>
      </c>
      <c r="AA1222" t="s">
        <v>63</v>
      </c>
      <c r="AB1222" t="s">
        <v>64</v>
      </c>
      <c r="AC1222" t="s">
        <v>65</v>
      </c>
      <c r="AD1222" t="s">
        <v>115</v>
      </c>
      <c r="AE1222" t="s">
        <v>53</v>
      </c>
      <c r="AF1222" t="s">
        <v>53</v>
      </c>
      <c r="AG1222">
        <v>42</v>
      </c>
      <c r="AH1222">
        <v>40</v>
      </c>
      <c r="AI1222" t="s">
        <v>181</v>
      </c>
      <c r="AJ1222" t="s">
        <v>169</v>
      </c>
      <c r="AK1222" t="s">
        <v>96</v>
      </c>
      <c r="AL1222" t="s">
        <v>107</v>
      </c>
      <c r="AM1222">
        <v>1</v>
      </c>
      <c r="AN1222">
        <v>2</v>
      </c>
      <c r="AO1222">
        <v>18</v>
      </c>
      <c r="AP1222">
        <v>8</v>
      </c>
      <c r="AQ1222">
        <v>47</v>
      </c>
      <c r="AR1222">
        <v>10</v>
      </c>
      <c r="AS1222" t="s">
        <v>732</v>
      </c>
      <c r="AT1222" t="s">
        <v>76</v>
      </c>
      <c r="AU1222" t="s">
        <v>76</v>
      </c>
      <c r="AV1222" s="1">
        <v>44449</v>
      </c>
      <c r="AW1222" s="116">
        <v>3</v>
      </c>
      <c r="AX1222" s="15">
        <f>VLOOKUP(dummy_data!$AU1222,dummy_oppeained!B:C,2,0)</f>
        <v>3</v>
      </c>
      <c r="AY1222" s="22" t="str">
        <f>VLOOKUP(AT1222,dummy_oppeained!B:D,3,0)</f>
        <v>mitteeristav</v>
      </c>
      <c r="AZ1222" s="72" t="str">
        <f>VLOOKUP(AS:AS,hinded_abi!B:D,3,0)</f>
        <v>NULL</v>
      </c>
      <c r="BA1222" s="26" t="str">
        <f t="shared" si="57"/>
        <v xml:space="preserve"> </v>
      </c>
      <c r="BB1222" s="27">
        <f t="shared" si="58"/>
        <v>0</v>
      </c>
      <c r="BC1222" s="96" t="str">
        <f t="shared" si="59"/>
        <v>S00050_38809190232_õppeaine29_44449</v>
      </c>
      <c r="BD1222" s="104">
        <f>COUNTIF($BC$2:BC1222, BC1222)</f>
        <v>1</v>
      </c>
    </row>
    <row r="1223" spans="1:56" x14ac:dyDescent="0.25">
      <c r="A1223" t="s">
        <v>351</v>
      </c>
      <c r="B1223" t="s">
        <v>277</v>
      </c>
      <c r="C1223" t="s">
        <v>156</v>
      </c>
      <c r="D1223" t="s">
        <v>907</v>
      </c>
      <c r="E1223">
        <v>38809190232</v>
      </c>
      <c r="F1223" t="s">
        <v>243</v>
      </c>
      <c r="G1223" t="s">
        <v>305</v>
      </c>
      <c r="H1223" t="s">
        <v>115</v>
      </c>
      <c r="I1223" t="s">
        <v>115</v>
      </c>
      <c r="J1223" t="s">
        <v>115</v>
      </c>
      <c r="K1223" s="1">
        <v>44440</v>
      </c>
      <c r="L1223" t="s">
        <v>352</v>
      </c>
      <c r="M1223" s="1">
        <v>44506</v>
      </c>
      <c r="N1223" t="s">
        <v>54</v>
      </c>
      <c r="O1223" t="s">
        <v>308</v>
      </c>
      <c r="P1223" t="s">
        <v>938</v>
      </c>
      <c r="Q1223" t="s">
        <v>10</v>
      </c>
      <c r="R1223" s="1">
        <v>44956</v>
      </c>
      <c r="S1223" t="s">
        <v>774</v>
      </c>
      <c r="T1223" t="s">
        <v>59</v>
      </c>
      <c r="U1223" t="s">
        <v>120</v>
      </c>
      <c r="V1223" t="s">
        <v>211</v>
      </c>
      <c r="W1223">
        <v>1477</v>
      </c>
      <c r="X1223" t="s">
        <v>62</v>
      </c>
      <c r="Y1223" t="s">
        <v>53</v>
      </c>
      <c r="Z1223">
        <v>2</v>
      </c>
      <c r="AA1223" t="s">
        <v>63</v>
      </c>
      <c r="AB1223" t="s">
        <v>64</v>
      </c>
      <c r="AC1223" t="s">
        <v>272</v>
      </c>
      <c r="AD1223" t="s">
        <v>115</v>
      </c>
      <c r="AE1223" t="s">
        <v>53</v>
      </c>
      <c r="AF1223" t="s">
        <v>53</v>
      </c>
      <c r="AG1223">
        <v>42</v>
      </c>
      <c r="AH1223">
        <v>55</v>
      </c>
      <c r="AI1223" t="s">
        <v>181</v>
      </c>
      <c r="AJ1223" t="s">
        <v>182</v>
      </c>
      <c r="AK1223" t="s">
        <v>96</v>
      </c>
      <c r="AL1223" t="s">
        <v>96</v>
      </c>
      <c r="AM1223">
        <v>1</v>
      </c>
      <c r="AN1223">
        <v>0</v>
      </c>
      <c r="AO1223">
        <v>18</v>
      </c>
      <c r="AP1223">
        <v>4</v>
      </c>
      <c r="AQ1223">
        <v>31</v>
      </c>
      <c r="AR1223">
        <v>10</v>
      </c>
      <c r="AS1223" t="s">
        <v>736</v>
      </c>
      <c r="AT1223" t="s">
        <v>93</v>
      </c>
      <c r="AU1223" t="s">
        <v>93</v>
      </c>
      <c r="AV1223" s="1">
        <v>45910</v>
      </c>
      <c r="AW1223" s="116">
        <v>3</v>
      </c>
      <c r="AX1223" s="40">
        <f>VLOOKUP(dummy_data!$AU1223,dummy_oppeained!B:C,2,0)</f>
        <v>6</v>
      </c>
      <c r="AY1223" s="22" t="str">
        <f>VLOOKUP(AT1223,dummy_oppeained!B:D,3,0)</f>
        <v>eristav</v>
      </c>
      <c r="AZ1223" s="72">
        <f>VLOOKUP(AS:AS,hinded_abi!B:D,3,0)</f>
        <v>5</v>
      </c>
      <c r="BA1223" s="26">
        <f t="shared" si="57"/>
        <v>30</v>
      </c>
      <c r="BB1223" s="27">
        <f t="shared" si="58"/>
        <v>6</v>
      </c>
      <c r="BC1223" s="96" t="str">
        <f t="shared" si="59"/>
        <v>S00050_38809190232_õppeaine78_45910</v>
      </c>
      <c r="BD1223" s="104">
        <f>COUNTIF($BC$2:BC1223, BC1223)</f>
        <v>1</v>
      </c>
    </row>
    <row r="1224" spans="1:56" x14ac:dyDescent="0.25">
      <c r="A1224" t="s">
        <v>351</v>
      </c>
      <c r="B1224" t="s">
        <v>277</v>
      </c>
      <c r="C1224" t="s">
        <v>156</v>
      </c>
      <c r="D1224" t="s">
        <v>907</v>
      </c>
      <c r="E1224">
        <v>38809190232</v>
      </c>
      <c r="F1224" t="s">
        <v>243</v>
      </c>
      <c r="G1224" t="s">
        <v>305</v>
      </c>
      <c r="H1224" t="s">
        <v>115</v>
      </c>
      <c r="I1224" t="s">
        <v>115</v>
      </c>
      <c r="J1224" t="s">
        <v>115</v>
      </c>
      <c r="K1224" s="1">
        <v>44440</v>
      </c>
      <c r="L1224" t="s">
        <v>352</v>
      </c>
      <c r="M1224" s="1">
        <v>44506</v>
      </c>
      <c r="N1224" t="s">
        <v>54</v>
      </c>
      <c r="O1224" t="s">
        <v>308</v>
      </c>
      <c r="P1224" t="s">
        <v>938</v>
      </c>
      <c r="Q1224" t="s">
        <v>10</v>
      </c>
      <c r="R1224" s="1">
        <v>44956</v>
      </c>
      <c r="S1224" t="s">
        <v>774</v>
      </c>
      <c r="T1224" t="s">
        <v>59</v>
      </c>
      <c r="U1224" t="s">
        <v>120</v>
      </c>
      <c r="V1224" t="s">
        <v>211</v>
      </c>
      <c r="W1224">
        <v>1477</v>
      </c>
      <c r="X1224" t="s">
        <v>62</v>
      </c>
      <c r="Y1224" t="s">
        <v>53</v>
      </c>
      <c r="Z1224">
        <v>2</v>
      </c>
      <c r="AA1224" t="s">
        <v>63</v>
      </c>
      <c r="AB1224" t="s">
        <v>64</v>
      </c>
      <c r="AC1224" t="s">
        <v>272</v>
      </c>
      <c r="AD1224" t="s">
        <v>115</v>
      </c>
      <c r="AE1224" t="s">
        <v>53</v>
      </c>
      <c r="AF1224" t="s">
        <v>53</v>
      </c>
      <c r="AG1224">
        <v>42</v>
      </c>
      <c r="AH1224">
        <v>55</v>
      </c>
      <c r="AI1224" t="s">
        <v>181</v>
      </c>
      <c r="AJ1224" t="s">
        <v>182</v>
      </c>
      <c r="AK1224" t="s">
        <v>96</v>
      </c>
      <c r="AL1224" t="s">
        <v>96</v>
      </c>
      <c r="AM1224">
        <v>1</v>
      </c>
      <c r="AN1224">
        <v>0</v>
      </c>
      <c r="AO1224">
        <v>18</v>
      </c>
      <c r="AP1224">
        <v>4</v>
      </c>
      <c r="AQ1224">
        <v>31</v>
      </c>
      <c r="AR1224">
        <v>10</v>
      </c>
      <c r="AS1224" t="s">
        <v>732</v>
      </c>
      <c r="AT1224" t="s">
        <v>105</v>
      </c>
      <c r="AU1224" t="s">
        <v>105</v>
      </c>
      <c r="AV1224" s="1">
        <v>45179</v>
      </c>
      <c r="AW1224" s="116">
        <v>3</v>
      </c>
      <c r="AX1224" s="15">
        <f>VLOOKUP(dummy_data!$AU1224,dummy_oppeained!B:C,2,0)</f>
        <v>2</v>
      </c>
      <c r="AY1224" s="22" t="str">
        <f>VLOOKUP(AT1224,dummy_oppeained!B:D,3,0)</f>
        <v>mitteeristav</v>
      </c>
      <c r="AZ1224" s="72" t="str">
        <f>VLOOKUP(AS:AS,hinded_abi!B:D,3,0)</f>
        <v>NULL</v>
      </c>
      <c r="BA1224" s="26" t="str">
        <f t="shared" si="57"/>
        <v xml:space="preserve"> </v>
      </c>
      <c r="BB1224" s="27">
        <f t="shared" si="58"/>
        <v>0</v>
      </c>
      <c r="BC1224" s="96" t="str">
        <f t="shared" si="59"/>
        <v>S00050_38809190232_õppeaine18_45179</v>
      </c>
      <c r="BD1224" s="104">
        <f>COUNTIF($BC$2:BC1224, BC1224)</f>
        <v>1</v>
      </c>
    </row>
    <row r="1225" spans="1:56" x14ac:dyDescent="0.25">
      <c r="A1225" t="s">
        <v>351</v>
      </c>
      <c r="B1225" t="s">
        <v>277</v>
      </c>
      <c r="C1225" t="s">
        <v>156</v>
      </c>
      <c r="D1225" t="s">
        <v>907</v>
      </c>
      <c r="E1225">
        <v>38809190232</v>
      </c>
      <c r="F1225" t="s">
        <v>243</v>
      </c>
      <c r="G1225" t="s">
        <v>305</v>
      </c>
      <c r="H1225" t="s">
        <v>115</v>
      </c>
      <c r="I1225" t="s">
        <v>115</v>
      </c>
      <c r="J1225" t="s">
        <v>115</v>
      </c>
      <c r="K1225" s="1">
        <v>44440</v>
      </c>
      <c r="L1225" t="s">
        <v>352</v>
      </c>
      <c r="M1225" s="1">
        <v>44506</v>
      </c>
      <c r="N1225" t="s">
        <v>54</v>
      </c>
      <c r="O1225" t="s">
        <v>308</v>
      </c>
      <c r="P1225" t="s">
        <v>938</v>
      </c>
      <c r="Q1225" t="s">
        <v>10</v>
      </c>
      <c r="R1225" s="1">
        <v>44956</v>
      </c>
      <c r="S1225" t="s">
        <v>774</v>
      </c>
      <c r="T1225" t="s">
        <v>59</v>
      </c>
      <c r="U1225" t="s">
        <v>120</v>
      </c>
      <c r="V1225" t="s">
        <v>211</v>
      </c>
      <c r="W1225">
        <v>1477</v>
      </c>
      <c r="X1225" t="s">
        <v>62</v>
      </c>
      <c r="Y1225" t="s">
        <v>53</v>
      </c>
      <c r="Z1225">
        <v>2</v>
      </c>
      <c r="AA1225" t="s">
        <v>63</v>
      </c>
      <c r="AB1225" t="s">
        <v>64</v>
      </c>
      <c r="AC1225" t="s">
        <v>272</v>
      </c>
      <c r="AD1225" t="s">
        <v>115</v>
      </c>
      <c r="AE1225" t="s">
        <v>53</v>
      </c>
      <c r="AF1225" t="s">
        <v>53</v>
      </c>
      <c r="AG1225">
        <v>42</v>
      </c>
      <c r="AH1225">
        <v>55</v>
      </c>
      <c r="AI1225" t="s">
        <v>181</v>
      </c>
      <c r="AJ1225" t="s">
        <v>182</v>
      </c>
      <c r="AK1225" t="s">
        <v>96</v>
      </c>
      <c r="AL1225" t="s">
        <v>96</v>
      </c>
      <c r="AM1225">
        <v>1</v>
      </c>
      <c r="AN1225">
        <v>0</v>
      </c>
      <c r="AO1225">
        <v>18</v>
      </c>
      <c r="AP1225">
        <v>4</v>
      </c>
      <c r="AQ1225">
        <v>31</v>
      </c>
      <c r="AR1225">
        <v>10</v>
      </c>
      <c r="AS1225" t="s">
        <v>736</v>
      </c>
      <c r="AT1225" t="s">
        <v>203</v>
      </c>
      <c r="AU1225" t="s">
        <v>203</v>
      </c>
      <c r="AV1225" s="1">
        <v>45332</v>
      </c>
      <c r="AW1225" s="116">
        <v>3</v>
      </c>
      <c r="AX1225" s="40">
        <f>VLOOKUP(dummy_data!$AU1225,dummy_oppeained!B:C,2,0)</f>
        <v>6</v>
      </c>
      <c r="AY1225" s="22" t="str">
        <f>VLOOKUP(AT1225,dummy_oppeained!B:D,3,0)</f>
        <v>eristav</v>
      </c>
      <c r="AZ1225" s="72">
        <f>VLOOKUP(AS:AS,hinded_abi!B:D,3,0)</f>
        <v>5</v>
      </c>
      <c r="BA1225" s="26">
        <f t="shared" si="57"/>
        <v>30</v>
      </c>
      <c r="BB1225" s="27">
        <f t="shared" si="58"/>
        <v>6</v>
      </c>
      <c r="BC1225" s="96" t="str">
        <f t="shared" si="59"/>
        <v>S00050_38809190232_õppeaine72_45332</v>
      </c>
      <c r="BD1225" s="104">
        <f>COUNTIF($BC$2:BC1225, BC1225)</f>
        <v>1</v>
      </c>
    </row>
    <row r="1226" spans="1:56" x14ac:dyDescent="0.25">
      <c r="A1226" t="s">
        <v>351</v>
      </c>
      <c r="B1226" t="s">
        <v>277</v>
      </c>
      <c r="C1226" t="s">
        <v>156</v>
      </c>
      <c r="D1226" t="s">
        <v>907</v>
      </c>
      <c r="E1226">
        <v>38809190232</v>
      </c>
      <c r="F1226" t="s">
        <v>243</v>
      </c>
      <c r="G1226" t="s">
        <v>305</v>
      </c>
      <c r="H1226" t="s">
        <v>115</v>
      </c>
      <c r="I1226" t="s">
        <v>115</v>
      </c>
      <c r="J1226" t="s">
        <v>115</v>
      </c>
      <c r="K1226" s="1">
        <v>44440</v>
      </c>
      <c r="L1226" t="s">
        <v>352</v>
      </c>
      <c r="M1226" s="1">
        <v>44506</v>
      </c>
      <c r="N1226" t="s">
        <v>54</v>
      </c>
      <c r="O1226" t="s">
        <v>308</v>
      </c>
      <c r="P1226" t="s">
        <v>938</v>
      </c>
      <c r="Q1226" t="s">
        <v>10</v>
      </c>
      <c r="R1226" s="1">
        <v>44956</v>
      </c>
      <c r="S1226" t="s">
        <v>774</v>
      </c>
      <c r="T1226" t="s">
        <v>59</v>
      </c>
      <c r="U1226" t="s">
        <v>120</v>
      </c>
      <c r="V1226" t="s">
        <v>211</v>
      </c>
      <c r="W1226">
        <v>1477</v>
      </c>
      <c r="X1226" t="s">
        <v>62</v>
      </c>
      <c r="Y1226" t="s">
        <v>53</v>
      </c>
      <c r="Z1226">
        <v>2</v>
      </c>
      <c r="AA1226" t="s">
        <v>63</v>
      </c>
      <c r="AB1226" t="s">
        <v>64</v>
      </c>
      <c r="AC1226" t="s">
        <v>272</v>
      </c>
      <c r="AD1226" t="s">
        <v>115</v>
      </c>
      <c r="AE1226" t="s">
        <v>53</v>
      </c>
      <c r="AF1226" t="s">
        <v>53</v>
      </c>
      <c r="AG1226">
        <v>42</v>
      </c>
      <c r="AH1226">
        <v>55</v>
      </c>
      <c r="AI1226" t="s">
        <v>181</v>
      </c>
      <c r="AJ1226" t="s">
        <v>182</v>
      </c>
      <c r="AK1226" t="s">
        <v>96</v>
      </c>
      <c r="AL1226" t="s">
        <v>96</v>
      </c>
      <c r="AM1226">
        <v>1</v>
      </c>
      <c r="AN1226">
        <v>0</v>
      </c>
      <c r="AO1226">
        <v>18</v>
      </c>
      <c r="AP1226">
        <v>4</v>
      </c>
      <c r="AQ1226">
        <v>31</v>
      </c>
      <c r="AR1226">
        <v>10</v>
      </c>
      <c r="AS1226" t="s">
        <v>747</v>
      </c>
      <c r="AT1226" t="s">
        <v>131</v>
      </c>
      <c r="AU1226" t="s">
        <v>131</v>
      </c>
      <c r="AV1226" s="1">
        <v>44814</v>
      </c>
      <c r="AW1226" s="116">
        <v>3</v>
      </c>
      <c r="AX1226" s="15">
        <f>VLOOKUP(dummy_data!$AU1226,dummy_oppeained!B:C,2,0)</f>
        <v>9</v>
      </c>
      <c r="AY1226" s="22" t="str">
        <f>VLOOKUP(AT1226,dummy_oppeained!B:D,3,0)</f>
        <v>eristav</v>
      </c>
      <c r="AZ1226" s="72">
        <f>VLOOKUP(AS:AS,hinded_abi!B:D,3,0)</f>
        <v>0</v>
      </c>
      <c r="BA1226" s="26">
        <f t="shared" si="57"/>
        <v>0</v>
      </c>
      <c r="BB1226" s="27">
        <f t="shared" si="58"/>
        <v>9</v>
      </c>
      <c r="BC1226" s="96" t="str">
        <f t="shared" si="59"/>
        <v>S00050_38809190232_õppeaine38_44814</v>
      </c>
      <c r="BD1226" s="104">
        <f>COUNTIF($BC$2:BC1226, BC1226)</f>
        <v>1</v>
      </c>
    </row>
    <row r="1227" spans="1:56" x14ac:dyDescent="0.25">
      <c r="A1227" t="s">
        <v>351</v>
      </c>
      <c r="B1227" t="s">
        <v>277</v>
      </c>
      <c r="C1227" t="s">
        <v>156</v>
      </c>
      <c r="D1227" t="s">
        <v>907</v>
      </c>
      <c r="E1227">
        <v>38809190232</v>
      </c>
      <c r="F1227" t="s">
        <v>243</v>
      </c>
      <c r="G1227" t="s">
        <v>305</v>
      </c>
      <c r="H1227" t="s">
        <v>115</v>
      </c>
      <c r="I1227" t="s">
        <v>115</v>
      </c>
      <c r="J1227" t="s">
        <v>115</v>
      </c>
      <c r="K1227" s="1">
        <v>44440</v>
      </c>
      <c r="L1227" t="s">
        <v>352</v>
      </c>
      <c r="M1227" s="1">
        <v>44506</v>
      </c>
      <c r="N1227" t="s">
        <v>54</v>
      </c>
      <c r="O1227" t="s">
        <v>308</v>
      </c>
      <c r="P1227" t="s">
        <v>938</v>
      </c>
      <c r="Q1227" t="s">
        <v>10</v>
      </c>
      <c r="R1227" s="1">
        <v>44956</v>
      </c>
      <c r="S1227" t="s">
        <v>774</v>
      </c>
      <c r="T1227" t="s">
        <v>59</v>
      </c>
      <c r="U1227" t="s">
        <v>120</v>
      </c>
      <c r="V1227" t="s">
        <v>211</v>
      </c>
      <c r="W1227">
        <v>1477</v>
      </c>
      <c r="X1227" t="s">
        <v>62</v>
      </c>
      <c r="Y1227" t="s">
        <v>53</v>
      </c>
      <c r="Z1227">
        <v>2</v>
      </c>
      <c r="AA1227" t="s">
        <v>63</v>
      </c>
      <c r="AB1227" t="s">
        <v>64</v>
      </c>
      <c r="AC1227" t="s">
        <v>272</v>
      </c>
      <c r="AD1227" t="s">
        <v>115</v>
      </c>
      <c r="AE1227" t="s">
        <v>53</v>
      </c>
      <c r="AF1227" t="s">
        <v>53</v>
      </c>
      <c r="AG1227">
        <v>42</v>
      </c>
      <c r="AH1227">
        <v>55</v>
      </c>
      <c r="AI1227" t="s">
        <v>181</v>
      </c>
      <c r="AJ1227" t="s">
        <v>182</v>
      </c>
      <c r="AK1227" t="s">
        <v>96</v>
      </c>
      <c r="AL1227" t="s">
        <v>96</v>
      </c>
      <c r="AM1227">
        <v>1</v>
      </c>
      <c r="AN1227">
        <v>0</v>
      </c>
      <c r="AO1227">
        <v>18</v>
      </c>
      <c r="AP1227">
        <v>4</v>
      </c>
      <c r="AQ1227">
        <v>31</v>
      </c>
      <c r="AR1227">
        <v>10</v>
      </c>
      <c r="AS1227" t="s">
        <v>745</v>
      </c>
      <c r="AT1227" t="s">
        <v>110</v>
      </c>
      <c r="AU1227" t="s">
        <v>110</v>
      </c>
      <c r="AV1227" s="1">
        <v>45545</v>
      </c>
      <c r="AW1227" s="116">
        <v>3</v>
      </c>
      <c r="AX1227" s="40">
        <f>VLOOKUP(dummy_data!$AU1227,dummy_oppeained!B:C,2,0)</f>
        <v>6</v>
      </c>
      <c r="AY1227" s="22" t="str">
        <f>VLOOKUP(AT1227,dummy_oppeained!B:D,3,0)</f>
        <v>eristav</v>
      </c>
      <c r="AZ1227" s="72">
        <f>VLOOKUP(AS:AS,hinded_abi!B:D,3,0)</f>
        <v>0</v>
      </c>
      <c r="BA1227" s="26">
        <f t="shared" si="57"/>
        <v>0</v>
      </c>
      <c r="BB1227" s="27">
        <f t="shared" si="58"/>
        <v>6</v>
      </c>
      <c r="BC1227" s="96" t="str">
        <f t="shared" si="59"/>
        <v>S00050_38809190232_õppeaine98_45545</v>
      </c>
      <c r="BD1227" s="104">
        <f>COUNTIF($BC$2:BC1227, BC1227)</f>
        <v>1</v>
      </c>
    </row>
    <row r="1228" spans="1:56" x14ac:dyDescent="0.25">
      <c r="A1228" t="s">
        <v>351</v>
      </c>
      <c r="B1228" t="s">
        <v>277</v>
      </c>
      <c r="C1228" t="s">
        <v>156</v>
      </c>
      <c r="D1228" t="s">
        <v>907</v>
      </c>
      <c r="E1228">
        <v>38809190232</v>
      </c>
      <c r="F1228" t="s">
        <v>243</v>
      </c>
      <c r="G1228" t="s">
        <v>305</v>
      </c>
      <c r="H1228" t="s">
        <v>115</v>
      </c>
      <c r="I1228" t="s">
        <v>115</v>
      </c>
      <c r="J1228" t="s">
        <v>115</v>
      </c>
      <c r="K1228" s="1">
        <v>44440</v>
      </c>
      <c r="L1228" t="s">
        <v>352</v>
      </c>
      <c r="M1228" s="1">
        <v>44506</v>
      </c>
      <c r="N1228" t="s">
        <v>54</v>
      </c>
      <c r="O1228" t="s">
        <v>308</v>
      </c>
      <c r="P1228" t="s">
        <v>938</v>
      </c>
      <c r="Q1228" t="s">
        <v>10</v>
      </c>
      <c r="R1228" s="1">
        <v>44956</v>
      </c>
      <c r="S1228" t="s">
        <v>774</v>
      </c>
      <c r="T1228" t="s">
        <v>59</v>
      </c>
      <c r="U1228" t="s">
        <v>120</v>
      </c>
      <c r="V1228" t="s">
        <v>211</v>
      </c>
      <c r="W1228">
        <v>1477</v>
      </c>
      <c r="X1228" t="s">
        <v>62</v>
      </c>
      <c r="Y1228" t="s">
        <v>53</v>
      </c>
      <c r="Z1228">
        <v>2</v>
      </c>
      <c r="AA1228" t="s">
        <v>63</v>
      </c>
      <c r="AB1228" t="s">
        <v>64</v>
      </c>
      <c r="AC1228" t="s">
        <v>272</v>
      </c>
      <c r="AD1228" t="s">
        <v>115</v>
      </c>
      <c r="AE1228" t="s">
        <v>53</v>
      </c>
      <c r="AF1228" t="s">
        <v>53</v>
      </c>
      <c r="AG1228">
        <v>42</v>
      </c>
      <c r="AH1228">
        <v>55</v>
      </c>
      <c r="AI1228" t="s">
        <v>181</v>
      </c>
      <c r="AJ1228" t="s">
        <v>182</v>
      </c>
      <c r="AK1228" t="s">
        <v>96</v>
      </c>
      <c r="AL1228" t="s">
        <v>96</v>
      </c>
      <c r="AM1228">
        <v>1</v>
      </c>
      <c r="AN1228">
        <v>0</v>
      </c>
      <c r="AO1228">
        <v>18</v>
      </c>
      <c r="AP1228">
        <v>4</v>
      </c>
      <c r="AQ1228">
        <v>31</v>
      </c>
      <c r="AR1228">
        <v>10</v>
      </c>
      <c r="AS1228" t="s">
        <v>743</v>
      </c>
      <c r="AT1228" t="s">
        <v>143</v>
      </c>
      <c r="AU1228" t="s">
        <v>143</v>
      </c>
      <c r="AV1228" s="1">
        <v>44449</v>
      </c>
      <c r="AW1228" s="116">
        <v>3</v>
      </c>
      <c r="AX1228" s="15">
        <f>VLOOKUP(dummy_data!$AU1228,dummy_oppeained!B:C,2,0)</f>
        <v>5</v>
      </c>
      <c r="AY1228" s="22" t="str">
        <f>VLOOKUP(AT1228,dummy_oppeained!B:D,3,0)</f>
        <v>eristav</v>
      </c>
      <c r="AZ1228" s="72">
        <f>VLOOKUP(AS:AS,hinded_abi!B:D,3,0)</f>
        <v>1</v>
      </c>
      <c r="BA1228" s="26">
        <f t="shared" si="57"/>
        <v>5</v>
      </c>
      <c r="BB1228" s="27">
        <f t="shared" si="58"/>
        <v>5</v>
      </c>
      <c r="BC1228" s="96" t="str">
        <f t="shared" si="59"/>
        <v>S00050_38809190232_õppeaine53_44449</v>
      </c>
      <c r="BD1228" s="104">
        <f>COUNTIF($BC$2:BC1228, BC1228)</f>
        <v>1</v>
      </c>
    </row>
    <row r="1229" spans="1:56" x14ac:dyDescent="0.25">
      <c r="A1229" t="s">
        <v>351</v>
      </c>
      <c r="B1229" t="s">
        <v>277</v>
      </c>
      <c r="C1229" t="s">
        <v>156</v>
      </c>
      <c r="D1229" t="s">
        <v>907</v>
      </c>
      <c r="E1229">
        <v>38809190232</v>
      </c>
      <c r="F1229" t="s">
        <v>243</v>
      </c>
      <c r="G1229" t="s">
        <v>305</v>
      </c>
      <c r="H1229" t="s">
        <v>115</v>
      </c>
      <c r="I1229" t="s">
        <v>115</v>
      </c>
      <c r="J1229" t="s">
        <v>115</v>
      </c>
      <c r="K1229" s="1">
        <v>44440</v>
      </c>
      <c r="L1229" t="s">
        <v>352</v>
      </c>
      <c r="M1229" s="1">
        <v>44506</v>
      </c>
      <c r="N1229" t="s">
        <v>54</v>
      </c>
      <c r="O1229" t="s">
        <v>308</v>
      </c>
      <c r="P1229" t="s">
        <v>938</v>
      </c>
      <c r="Q1229" t="s">
        <v>10</v>
      </c>
      <c r="R1229" s="1">
        <v>44956</v>
      </c>
      <c r="S1229" t="s">
        <v>774</v>
      </c>
      <c r="T1229" t="s">
        <v>59</v>
      </c>
      <c r="U1229" t="s">
        <v>120</v>
      </c>
      <c r="V1229" t="s">
        <v>211</v>
      </c>
      <c r="W1229">
        <v>1477</v>
      </c>
      <c r="X1229" t="s">
        <v>62</v>
      </c>
      <c r="Y1229" t="s">
        <v>53</v>
      </c>
      <c r="Z1229">
        <v>2</v>
      </c>
      <c r="AA1229" t="s">
        <v>63</v>
      </c>
      <c r="AB1229" t="s">
        <v>64</v>
      </c>
      <c r="AC1229" t="s">
        <v>272</v>
      </c>
      <c r="AD1229" t="s">
        <v>115</v>
      </c>
      <c r="AE1229" t="s">
        <v>53</v>
      </c>
      <c r="AF1229" t="s">
        <v>53</v>
      </c>
      <c r="AG1229">
        <v>42</v>
      </c>
      <c r="AH1229">
        <v>55</v>
      </c>
      <c r="AI1229" t="s">
        <v>181</v>
      </c>
      <c r="AJ1229" t="s">
        <v>182</v>
      </c>
      <c r="AK1229" t="s">
        <v>96</v>
      </c>
      <c r="AL1229" t="s">
        <v>96</v>
      </c>
      <c r="AM1229">
        <v>1</v>
      </c>
      <c r="AN1229">
        <v>0</v>
      </c>
      <c r="AO1229">
        <v>18</v>
      </c>
      <c r="AP1229">
        <v>4</v>
      </c>
      <c r="AQ1229">
        <v>31</v>
      </c>
      <c r="AR1229">
        <v>10</v>
      </c>
      <c r="AS1229" t="s">
        <v>747</v>
      </c>
      <c r="AT1229" t="s">
        <v>71</v>
      </c>
      <c r="AU1229" t="s">
        <v>71</v>
      </c>
      <c r="AV1229" s="1">
        <v>45545</v>
      </c>
      <c r="AW1229" s="116">
        <v>3</v>
      </c>
      <c r="AX1229" s="40">
        <f>VLOOKUP(dummy_data!$AU1229,dummy_oppeained!B:C,2,0)</f>
        <v>6</v>
      </c>
      <c r="AY1229" s="22" t="str">
        <f>VLOOKUP(AT1229,dummy_oppeained!B:D,3,0)</f>
        <v>eristav</v>
      </c>
      <c r="AZ1229" s="72">
        <f>VLOOKUP(AS:AS,hinded_abi!B:D,3,0)</f>
        <v>0</v>
      </c>
      <c r="BA1229" s="26">
        <f t="shared" si="57"/>
        <v>0</v>
      </c>
      <c r="BB1229" s="27">
        <f t="shared" si="58"/>
        <v>6</v>
      </c>
      <c r="BC1229" s="96" t="str">
        <f t="shared" si="59"/>
        <v>S00050_38809190232_õppeaine22_45545</v>
      </c>
      <c r="BD1229" s="104">
        <f>COUNTIF($BC$2:BC1229, BC1229)</f>
        <v>1</v>
      </c>
    </row>
    <row r="1230" spans="1:56" x14ac:dyDescent="0.25">
      <c r="A1230" t="s">
        <v>351</v>
      </c>
      <c r="B1230" t="s">
        <v>277</v>
      </c>
      <c r="C1230" t="s">
        <v>156</v>
      </c>
      <c r="D1230" t="s">
        <v>907</v>
      </c>
      <c r="E1230">
        <v>38809190232</v>
      </c>
      <c r="F1230" t="s">
        <v>243</v>
      </c>
      <c r="G1230" t="s">
        <v>305</v>
      </c>
      <c r="H1230" t="s">
        <v>115</v>
      </c>
      <c r="I1230" t="s">
        <v>115</v>
      </c>
      <c r="J1230" t="s">
        <v>115</v>
      </c>
      <c r="K1230" s="1">
        <v>44440</v>
      </c>
      <c r="L1230" t="s">
        <v>352</v>
      </c>
      <c r="M1230" s="1">
        <v>44506</v>
      </c>
      <c r="N1230" t="s">
        <v>54</v>
      </c>
      <c r="O1230" t="s">
        <v>308</v>
      </c>
      <c r="P1230" t="s">
        <v>938</v>
      </c>
      <c r="Q1230" t="s">
        <v>10</v>
      </c>
      <c r="R1230" s="1">
        <v>44956</v>
      </c>
      <c r="S1230" t="s">
        <v>774</v>
      </c>
      <c r="T1230" t="s">
        <v>59</v>
      </c>
      <c r="U1230" t="s">
        <v>120</v>
      </c>
      <c r="V1230" t="s">
        <v>211</v>
      </c>
      <c r="W1230">
        <v>1477</v>
      </c>
      <c r="X1230" t="s">
        <v>62</v>
      </c>
      <c r="Y1230" t="s">
        <v>53</v>
      </c>
      <c r="Z1230">
        <v>2</v>
      </c>
      <c r="AA1230" t="s">
        <v>63</v>
      </c>
      <c r="AB1230" t="s">
        <v>64</v>
      </c>
      <c r="AC1230" t="s">
        <v>272</v>
      </c>
      <c r="AD1230" t="s">
        <v>115</v>
      </c>
      <c r="AE1230" t="s">
        <v>53</v>
      </c>
      <c r="AF1230" t="s">
        <v>53</v>
      </c>
      <c r="AG1230">
        <v>42</v>
      </c>
      <c r="AH1230">
        <v>55</v>
      </c>
      <c r="AI1230" t="s">
        <v>181</v>
      </c>
      <c r="AJ1230" t="s">
        <v>182</v>
      </c>
      <c r="AK1230" t="s">
        <v>96</v>
      </c>
      <c r="AL1230" t="s">
        <v>96</v>
      </c>
      <c r="AM1230">
        <v>1</v>
      </c>
      <c r="AN1230">
        <v>0</v>
      </c>
      <c r="AO1230">
        <v>18</v>
      </c>
      <c r="AP1230">
        <v>4</v>
      </c>
      <c r="AQ1230">
        <v>31</v>
      </c>
      <c r="AR1230">
        <v>10</v>
      </c>
      <c r="AS1230" t="s">
        <v>747</v>
      </c>
      <c r="AT1230" t="s">
        <v>125</v>
      </c>
      <c r="AU1230" t="s">
        <v>125</v>
      </c>
      <c r="AV1230" s="1">
        <v>44814</v>
      </c>
      <c r="AW1230" s="116">
        <v>3</v>
      </c>
      <c r="AX1230" s="15">
        <f>VLOOKUP(dummy_data!$AU1230,dummy_oppeained!B:C,2,0)</f>
        <v>6</v>
      </c>
      <c r="AY1230" s="22" t="str">
        <f>VLOOKUP(AT1230,dummy_oppeained!B:D,3,0)</f>
        <v>eristav</v>
      </c>
      <c r="AZ1230" s="72">
        <f>VLOOKUP(AS:AS,hinded_abi!B:D,3,0)</f>
        <v>0</v>
      </c>
      <c r="BA1230" s="26">
        <f t="shared" si="57"/>
        <v>0</v>
      </c>
      <c r="BB1230" s="27">
        <f t="shared" si="58"/>
        <v>6</v>
      </c>
      <c r="BC1230" s="96" t="str">
        <f t="shared" si="59"/>
        <v>S00050_38809190232_õppeaine13_44814</v>
      </c>
      <c r="BD1230" s="104">
        <f>COUNTIF($BC$2:BC1230, BC1230)</f>
        <v>1</v>
      </c>
    </row>
    <row r="1231" spans="1:56" x14ac:dyDescent="0.25">
      <c r="A1231" t="s">
        <v>351</v>
      </c>
      <c r="B1231" t="s">
        <v>277</v>
      </c>
      <c r="C1231" t="s">
        <v>156</v>
      </c>
      <c r="D1231" t="s">
        <v>907</v>
      </c>
      <c r="E1231">
        <v>38809190232</v>
      </c>
      <c r="F1231" t="s">
        <v>243</v>
      </c>
      <c r="G1231" t="s">
        <v>305</v>
      </c>
      <c r="H1231" t="s">
        <v>115</v>
      </c>
      <c r="I1231" t="s">
        <v>115</v>
      </c>
      <c r="J1231" t="s">
        <v>115</v>
      </c>
      <c r="K1231" s="1">
        <v>44440</v>
      </c>
      <c r="L1231" t="s">
        <v>352</v>
      </c>
      <c r="M1231" s="1">
        <v>44506</v>
      </c>
      <c r="N1231" t="s">
        <v>54</v>
      </c>
      <c r="O1231" t="s">
        <v>308</v>
      </c>
      <c r="P1231" t="s">
        <v>938</v>
      </c>
      <c r="Q1231" t="s">
        <v>10</v>
      </c>
      <c r="R1231" s="1">
        <v>44956</v>
      </c>
      <c r="S1231" t="s">
        <v>774</v>
      </c>
      <c r="T1231" t="s">
        <v>59</v>
      </c>
      <c r="U1231" t="s">
        <v>120</v>
      </c>
      <c r="V1231" t="s">
        <v>211</v>
      </c>
      <c r="W1231">
        <v>1477</v>
      </c>
      <c r="X1231" t="s">
        <v>62</v>
      </c>
      <c r="Y1231" t="s">
        <v>53</v>
      </c>
      <c r="Z1231">
        <v>2</v>
      </c>
      <c r="AA1231" t="s">
        <v>63</v>
      </c>
      <c r="AB1231" t="s">
        <v>64</v>
      </c>
      <c r="AC1231" t="s">
        <v>272</v>
      </c>
      <c r="AD1231" t="s">
        <v>115</v>
      </c>
      <c r="AE1231" t="s">
        <v>53</v>
      </c>
      <c r="AF1231" t="s">
        <v>53</v>
      </c>
      <c r="AG1231">
        <v>42</v>
      </c>
      <c r="AH1231">
        <v>55</v>
      </c>
      <c r="AI1231" t="s">
        <v>181</v>
      </c>
      <c r="AJ1231" t="s">
        <v>182</v>
      </c>
      <c r="AK1231" t="s">
        <v>96</v>
      </c>
      <c r="AL1231" t="s">
        <v>96</v>
      </c>
      <c r="AM1231">
        <v>1</v>
      </c>
      <c r="AN1231">
        <v>0</v>
      </c>
      <c r="AO1231">
        <v>18</v>
      </c>
      <c r="AP1231">
        <v>4</v>
      </c>
      <c r="AQ1231">
        <v>31</v>
      </c>
      <c r="AR1231">
        <v>10</v>
      </c>
      <c r="AS1231" t="s">
        <v>732</v>
      </c>
      <c r="AT1231" t="s">
        <v>129</v>
      </c>
      <c r="AU1231" t="s">
        <v>129</v>
      </c>
      <c r="AV1231" s="1">
        <v>44814</v>
      </c>
      <c r="AW1231" s="116">
        <v>3</v>
      </c>
      <c r="AX1231" s="40">
        <f>VLOOKUP(dummy_data!$AU1231,dummy_oppeained!B:C,2,0)</f>
        <v>3</v>
      </c>
      <c r="AY1231" s="22" t="str">
        <f>VLOOKUP(AT1231,dummy_oppeained!B:D,3,0)</f>
        <v>mitteeristav</v>
      </c>
      <c r="AZ1231" s="72" t="str">
        <f>VLOOKUP(AS:AS,hinded_abi!B:D,3,0)</f>
        <v>NULL</v>
      </c>
      <c r="BA1231" s="26" t="str">
        <f t="shared" si="57"/>
        <v xml:space="preserve"> </v>
      </c>
      <c r="BB1231" s="27">
        <f t="shared" si="58"/>
        <v>0</v>
      </c>
      <c r="BC1231" s="96" t="str">
        <f t="shared" si="59"/>
        <v>S00050_38809190232_õppeaine7_44814</v>
      </c>
      <c r="BD1231" s="104">
        <f>COUNTIF($BC$2:BC1231, BC1231)</f>
        <v>1</v>
      </c>
    </row>
    <row r="1232" spans="1:56" x14ac:dyDescent="0.25">
      <c r="A1232" t="s">
        <v>351</v>
      </c>
      <c r="B1232" t="s">
        <v>277</v>
      </c>
      <c r="C1232" t="s">
        <v>156</v>
      </c>
      <c r="D1232" t="s">
        <v>907</v>
      </c>
      <c r="E1232">
        <v>38809190232</v>
      </c>
      <c r="F1232" t="s">
        <v>243</v>
      </c>
      <c r="G1232" t="s">
        <v>305</v>
      </c>
      <c r="H1232" t="s">
        <v>115</v>
      </c>
      <c r="I1232" t="s">
        <v>115</v>
      </c>
      <c r="J1232" t="s">
        <v>115</v>
      </c>
      <c r="K1232" s="1">
        <v>44440</v>
      </c>
      <c r="L1232" t="s">
        <v>352</v>
      </c>
      <c r="M1232" s="1">
        <v>44506</v>
      </c>
      <c r="N1232" t="s">
        <v>54</v>
      </c>
      <c r="O1232" t="s">
        <v>308</v>
      </c>
      <c r="P1232" t="s">
        <v>938</v>
      </c>
      <c r="Q1232" t="s">
        <v>10</v>
      </c>
      <c r="R1232" s="1">
        <v>44956</v>
      </c>
      <c r="S1232" t="s">
        <v>774</v>
      </c>
      <c r="T1232" t="s">
        <v>59</v>
      </c>
      <c r="U1232" t="s">
        <v>120</v>
      </c>
      <c r="V1232" t="s">
        <v>211</v>
      </c>
      <c r="W1232">
        <v>1477</v>
      </c>
      <c r="X1232" t="s">
        <v>62</v>
      </c>
      <c r="Y1232" t="s">
        <v>53</v>
      </c>
      <c r="Z1232">
        <v>2</v>
      </c>
      <c r="AA1232" t="s">
        <v>63</v>
      </c>
      <c r="AB1232" t="s">
        <v>64</v>
      </c>
      <c r="AC1232" t="s">
        <v>272</v>
      </c>
      <c r="AD1232" t="s">
        <v>115</v>
      </c>
      <c r="AE1232" t="s">
        <v>53</v>
      </c>
      <c r="AF1232" t="s">
        <v>53</v>
      </c>
      <c r="AG1232">
        <v>42</v>
      </c>
      <c r="AH1232">
        <v>55</v>
      </c>
      <c r="AI1232" t="s">
        <v>181</v>
      </c>
      <c r="AJ1232" t="s">
        <v>182</v>
      </c>
      <c r="AK1232" t="s">
        <v>96</v>
      </c>
      <c r="AL1232" t="s">
        <v>96</v>
      </c>
      <c r="AM1232">
        <v>1</v>
      </c>
      <c r="AN1232">
        <v>0</v>
      </c>
      <c r="AO1232">
        <v>18</v>
      </c>
      <c r="AP1232">
        <v>4</v>
      </c>
      <c r="AQ1232">
        <v>31</v>
      </c>
      <c r="AR1232">
        <v>10</v>
      </c>
      <c r="AS1232" t="s">
        <v>734</v>
      </c>
      <c r="AT1232" t="s">
        <v>256</v>
      </c>
      <c r="AU1232" t="s">
        <v>256</v>
      </c>
      <c r="AV1232" s="1">
        <v>44814</v>
      </c>
      <c r="AW1232" s="116">
        <v>3</v>
      </c>
      <c r="AX1232" s="15">
        <f>VLOOKUP(dummy_data!$AU1232,dummy_oppeained!B:C,2,0)</f>
        <v>3</v>
      </c>
      <c r="AY1232" s="22" t="str">
        <f>VLOOKUP(AT1232,dummy_oppeained!B:D,3,0)</f>
        <v>mitteeristav</v>
      </c>
      <c r="AZ1232" s="72" t="str">
        <f>VLOOKUP(AS:AS,hinded_abi!B:D,3,0)</f>
        <v>NULL</v>
      </c>
      <c r="BA1232" s="26" t="str">
        <f t="shared" si="57"/>
        <v xml:space="preserve"> </v>
      </c>
      <c r="BB1232" s="27">
        <f t="shared" si="58"/>
        <v>0</v>
      </c>
      <c r="BC1232" s="96" t="str">
        <f t="shared" si="59"/>
        <v>S00050_38809190232_õppeaine63_44814</v>
      </c>
      <c r="BD1232" s="104">
        <f>COUNTIF($BC$2:BC1232, BC1232)</f>
        <v>1</v>
      </c>
    </row>
    <row r="1233" spans="1:56" x14ac:dyDescent="0.25">
      <c r="A1233" t="s">
        <v>351</v>
      </c>
      <c r="B1233" t="s">
        <v>277</v>
      </c>
      <c r="C1233" t="s">
        <v>156</v>
      </c>
      <c r="D1233" t="s">
        <v>907</v>
      </c>
      <c r="E1233">
        <v>38809190232</v>
      </c>
      <c r="F1233" t="s">
        <v>243</v>
      </c>
      <c r="G1233" t="s">
        <v>305</v>
      </c>
      <c r="H1233" t="s">
        <v>115</v>
      </c>
      <c r="I1233" t="s">
        <v>115</v>
      </c>
      <c r="J1233" t="s">
        <v>115</v>
      </c>
      <c r="K1233" s="1">
        <v>44440</v>
      </c>
      <c r="L1233" t="s">
        <v>352</v>
      </c>
      <c r="M1233" s="1">
        <v>44506</v>
      </c>
      <c r="N1233" t="s">
        <v>54</v>
      </c>
      <c r="O1233" t="s">
        <v>308</v>
      </c>
      <c r="P1233" t="s">
        <v>938</v>
      </c>
      <c r="Q1233" t="s">
        <v>10</v>
      </c>
      <c r="R1233" s="1">
        <v>44956</v>
      </c>
      <c r="S1233" t="s">
        <v>774</v>
      </c>
      <c r="T1233" t="s">
        <v>59</v>
      </c>
      <c r="U1233" t="s">
        <v>120</v>
      </c>
      <c r="V1233" t="s">
        <v>211</v>
      </c>
      <c r="W1233">
        <v>1477</v>
      </c>
      <c r="X1233" t="s">
        <v>62</v>
      </c>
      <c r="Y1233" t="s">
        <v>53</v>
      </c>
      <c r="Z1233">
        <v>2</v>
      </c>
      <c r="AA1233" t="s">
        <v>63</v>
      </c>
      <c r="AB1233" t="s">
        <v>64</v>
      </c>
      <c r="AC1233" t="s">
        <v>272</v>
      </c>
      <c r="AD1233" t="s">
        <v>115</v>
      </c>
      <c r="AE1233" t="s">
        <v>53</v>
      </c>
      <c r="AF1233" t="s">
        <v>53</v>
      </c>
      <c r="AG1233">
        <v>42</v>
      </c>
      <c r="AH1233">
        <v>55</v>
      </c>
      <c r="AI1233" t="s">
        <v>181</v>
      </c>
      <c r="AJ1233" t="s">
        <v>182</v>
      </c>
      <c r="AK1233" t="s">
        <v>96</v>
      </c>
      <c r="AL1233" t="s">
        <v>96</v>
      </c>
      <c r="AM1233">
        <v>1</v>
      </c>
      <c r="AN1233">
        <v>0</v>
      </c>
      <c r="AO1233">
        <v>18</v>
      </c>
      <c r="AP1233">
        <v>4</v>
      </c>
      <c r="AQ1233">
        <v>31</v>
      </c>
      <c r="AR1233">
        <v>10</v>
      </c>
      <c r="AS1233" t="s">
        <v>732</v>
      </c>
      <c r="AT1233" t="s">
        <v>197</v>
      </c>
      <c r="AU1233" t="s">
        <v>197</v>
      </c>
      <c r="AV1233" s="1">
        <v>45179</v>
      </c>
      <c r="AW1233" s="116">
        <v>3</v>
      </c>
      <c r="AX1233" s="40">
        <f>VLOOKUP(dummy_data!$AU1233,dummy_oppeained!B:C,2,0)</f>
        <v>3</v>
      </c>
      <c r="AY1233" s="22" t="str">
        <f>VLOOKUP(AT1233,dummy_oppeained!B:D,3,0)</f>
        <v>mitteeristav</v>
      </c>
      <c r="AZ1233" s="72" t="str">
        <f>VLOOKUP(AS:AS,hinded_abi!B:D,3,0)</f>
        <v>NULL</v>
      </c>
      <c r="BA1233" s="26" t="str">
        <f t="shared" si="57"/>
        <v xml:space="preserve"> </v>
      </c>
      <c r="BB1233" s="27">
        <f t="shared" si="58"/>
        <v>0</v>
      </c>
      <c r="BC1233" s="96" t="str">
        <f t="shared" si="59"/>
        <v>S00050_38809190232_õppeaine48_45179</v>
      </c>
      <c r="BD1233" s="104">
        <f>COUNTIF($BC$2:BC1233, BC1233)</f>
        <v>1</v>
      </c>
    </row>
    <row r="1234" spans="1:56" x14ac:dyDescent="0.25">
      <c r="A1234" t="s">
        <v>351</v>
      </c>
      <c r="B1234" t="s">
        <v>277</v>
      </c>
      <c r="C1234" t="s">
        <v>156</v>
      </c>
      <c r="D1234" t="s">
        <v>907</v>
      </c>
      <c r="E1234">
        <v>38809190232</v>
      </c>
      <c r="F1234" t="s">
        <v>243</v>
      </c>
      <c r="G1234" t="s">
        <v>305</v>
      </c>
      <c r="H1234" t="s">
        <v>115</v>
      </c>
      <c r="I1234" t="s">
        <v>115</v>
      </c>
      <c r="J1234" t="s">
        <v>115</v>
      </c>
      <c r="K1234" s="1">
        <v>44440</v>
      </c>
      <c r="L1234" t="s">
        <v>352</v>
      </c>
      <c r="M1234" s="1">
        <v>44506</v>
      </c>
      <c r="N1234" t="s">
        <v>54</v>
      </c>
      <c r="O1234" t="s">
        <v>308</v>
      </c>
      <c r="P1234" t="s">
        <v>938</v>
      </c>
      <c r="Q1234" t="s">
        <v>10</v>
      </c>
      <c r="R1234" s="1">
        <v>44956</v>
      </c>
      <c r="S1234" t="s">
        <v>774</v>
      </c>
      <c r="T1234" t="s">
        <v>59</v>
      </c>
      <c r="U1234" t="s">
        <v>120</v>
      </c>
      <c r="V1234" t="s">
        <v>211</v>
      </c>
      <c r="W1234">
        <v>1477</v>
      </c>
      <c r="X1234" t="s">
        <v>62</v>
      </c>
      <c r="Y1234" t="s">
        <v>53</v>
      </c>
      <c r="Z1234">
        <v>2</v>
      </c>
      <c r="AA1234" t="s">
        <v>63</v>
      </c>
      <c r="AB1234" t="s">
        <v>64</v>
      </c>
      <c r="AC1234" t="s">
        <v>272</v>
      </c>
      <c r="AD1234" t="s">
        <v>115</v>
      </c>
      <c r="AE1234" t="s">
        <v>53</v>
      </c>
      <c r="AF1234" t="s">
        <v>53</v>
      </c>
      <c r="AG1234">
        <v>42</v>
      </c>
      <c r="AH1234">
        <v>55</v>
      </c>
      <c r="AI1234" t="s">
        <v>181</v>
      </c>
      <c r="AJ1234" t="s">
        <v>182</v>
      </c>
      <c r="AK1234" t="s">
        <v>96</v>
      </c>
      <c r="AL1234" t="s">
        <v>96</v>
      </c>
      <c r="AM1234">
        <v>1</v>
      </c>
      <c r="AN1234">
        <v>0</v>
      </c>
      <c r="AO1234">
        <v>18</v>
      </c>
      <c r="AP1234">
        <v>4</v>
      </c>
      <c r="AQ1234">
        <v>31</v>
      </c>
      <c r="AR1234">
        <v>10</v>
      </c>
      <c r="AS1234" t="s">
        <v>743</v>
      </c>
      <c r="AT1234" t="s">
        <v>198</v>
      </c>
      <c r="AU1234" t="s">
        <v>198</v>
      </c>
      <c r="AV1234" s="1">
        <v>44814</v>
      </c>
      <c r="AW1234" s="116">
        <v>3</v>
      </c>
      <c r="AX1234" s="15">
        <f>VLOOKUP(dummy_data!$AU1234,dummy_oppeained!B:C,2,0)</f>
        <v>6</v>
      </c>
      <c r="AY1234" s="22" t="str">
        <f>VLOOKUP(AT1234,dummy_oppeained!B:D,3,0)</f>
        <v>eristav</v>
      </c>
      <c r="AZ1234" s="72">
        <f>VLOOKUP(AS:AS,hinded_abi!B:D,3,0)</f>
        <v>1</v>
      </c>
      <c r="BA1234" s="26">
        <f t="shared" si="57"/>
        <v>6</v>
      </c>
      <c r="BB1234" s="27">
        <f t="shared" si="58"/>
        <v>6</v>
      </c>
      <c r="BC1234" s="96" t="str">
        <f t="shared" si="59"/>
        <v>S00050_38809190232_õppeaine30_44814</v>
      </c>
      <c r="BD1234" s="104">
        <f>COUNTIF($BC$2:BC1234, BC1234)</f>
        <v>1</v>
      </c>
    </row>
    <row r="1235" spans="1:56" x14ac:dyDescent="0.25">
      <c r="A1235" t="s">
        <v>351</v>
      </c>
      <c r="B1235" t="s">
        <v>277</v>
      </c>
      <c r="C1235" t="s">
        <v>156</v>
      </c>
      <c r="D1235" t="s">
        <v>907</v>
      </c>
      <c r="E1235">
        <v>38809190232</v>
      </c>
      <c r="F1235" t="s">
        <v>243</v>
      </c>
      <c r="G1235" t="s">
        <v>305</v>
      </c>
      <c r="H1235" t="s">
        <v>115</v>
      </c>
      <c r="I1235" t="s">
        <v>115</v>
      </c>
      <c r="J1235" t="s">
        <v>115</v>
      </c>
      <c r="K1235" s="1">
        <v>44440</v>
      </c>
      <c r="L1235" t="s">
        <v>352</v>
      </c>
      <c r="M1235" s="1">
        <v>44506</v>
      </c>
      <c r="N1235" t="s">
        <v>54</v>
      </c>
      <c r="O1235" t="s">
        <v>308</v>
      </c>
      <c r="P1235" t="s">
        <v>938</v>
      </c>
      <c r="Q1235" t="s">
        <v>10</v>
      </c>
      <c r="R1235" s="1">
        <v>44956</v>
      </c>
      <c r="S1235" t="s">
        <v>774</v>
      </c>
      <c r="T1235" t="s">
        <v>59</v>
      </c>
      <c r="U1235" t="s">
        <v>120</v>
      </c>
      <c r="V1235" t="s">
        <v>211</v>
      </c>
      <c r="W1235">
        <v>1477</v>
      </c>
      <c r="X1235" t="s">
        <v>62</v>
      </c>
      <c r="Y1235" t="s">
        <v>53</v>
      </c>
      <c r="Z1235">
        <v>2</v>
      </c>
      <c r="AA1235" t="s">
        <v>63</v>
      </c>
      <c r="AB1235" t="s">
        <v>64</v>
      </c>
      <c r="AC1235" t="s">
        <v>272</v>
      </c>
      <c r="AD1235" t="s">
        <v>115</v>
      </c>
      <c r="AE1235" t="s">
        <v>53</v>
      </c>
      <c r="AF1235" t="s">
        <v>53</v>
      </c>
      <c r="AG1235">
        <v>42</v>
      </c>
      <c r="AH1235">
        <v>55</v>
      </c>
      <c r="AI1235" t="s">
        <v>181</v>
      </c>
      <c r="AJ1235" t="s">
        <v>182</v>
      </c>
      <c r="AK1235" t="s">
        <v>96</v>
      </c>
      <c r="AL1235" t="s">
        <v>96</v>
      </c>
      <c r="AM1235">
        <v>1</v>
      </c>
      <c r="AN1235">
        <v>0</v>
      </c>
      <c r="AO1235">
        <v>18</v>
      </c>
      <c r="AP1235">
        <v>4</v>
      </c>
      <c r="AQ1235">
        <v>31</v>
      </c>
      <c r="AR1235">
        <v>10</v>
      </c>
      <c r="AS1235" t="s">
        <v>732</v>
      </c>
      <c r="AT1235" t="s">
        <v>148</v>
      </c>
      <c r="AU1235" t="s">
        <v>148</v>
      </c>
      <c r="AV1235" s="1">
        <v>44237</v>
      </c>
      <c r="AW1235" s="116">
        <v>3</v>
      </c>
      <c r="AX1235" s="40">
        <f>VLOOKUP(dummy_data!$AU1235,dummy_oppeained!B:C,2,0)</f>
        <v>2</v>
      </c>
      <c r="AY1235" s="22" t="str">
        <f>VLOOKUP(AT1235,dummy_oppeained!B:D,3,0)</f>
        <v>mitteeristav</v>
      </c>
      <c r="AZ1235" s="72" t="str">
        <f>VLOOKUP(AS:AS,hinded_abi!B:D,3,0)</f>
        <v>NULL</v>
      </c>
      <c r="BA1235" s="26" t="str">
        <f t="shared" si="57"/>
        <v xml:space="preserve"> </v>
      </c>
      <c r="BB1235" s="27">
        <f t="shared" si="58"/>
        <v>0</v>
      </c>
      <c r="BC1235" s="96" t="str">
        <f t="shared" si="59"/>
        <v>S00050_38809190232_õppeaine5_44237</v>
      </c>
      <c r="BD1235" s="104">
        <f>COUNTIF($BC$2:BC1235, BC1235)</f>
        <v>1</v>
      </c>
    </row>
    <row r="1236" spans="1:56" x14ac:dyDescent="0.25">
      <c r="A1236" t="s">
        <v>351</v>
      </c>
      <c r="B1236" t="s">
        <v>277</v>
      </c>
      <c r="C1236" t="s">
        <v>156</v>
      </c>
      <c r="D1236" t="s">
        <v>907</v>
      </c>
      <c r="E1236">
        <v>38809190232</v>
      </c>
      <c r="F1236" t="s">
        <v>243</v>
      </c>
      <c r="G1236" t="s">
        <v>305</v>
      </c>
      <c r="H1236" t="s">
        <v>115</v>
      </c>
      <c r="I1236" t="s">
        <v>115</v>
      </c>
      <c r="J1236" t="s">
        <v>115</v>
      </c>
      <c r="K1236" s="1">
        <v>44440</v>
      </c>
      <c r="L1236" t="s">
        <v>352</v>
      </c>
      <c r="M1236" s="1">
        <v>44506</v>
      </c>
      <c r="N1236" t="s">
        <v>54</v>
      </c>
      <c r="O1236" t="s">
        <v>308</v>
      </c>
      <c r="P1236" t="s">
        <v>938</v>
      </c>
      <c r="Q1236" t="s">
        <v>10</v>
      </c>
      <c r="R1236" s="1">
        <v>44956</v>
      </c>
      <c r="S1236" t="s">
        <v>774</v>
      </c>
      <c r="T1236" t="s">
        <v>59</v>
      </c>
      <c r="U1236" t="s">
        <v>120</v>
      </c>
      <c r="V1236" t="s">
        <v>211</v>
      </c>
      <c r="W1236">
        <v>1477</v>
      </c>
      <c r="X1236" t="s">
        <v>62</v>
      </c>
      <c r="Y1236" t="s">
        <v>53</v>
      </c>
      <c r="Z1236">
        <v>3</v>
      </c>
      <c r="AA1236" t="s">
        <v>63</v>
      </c>
      <c r="AB1236" t="s">
        <v>64</v>
      </c>
      <c r="AC1236" t="s">
        <v>135</v>
      </c>
      <c r="AD1236" t="s">
        <v>115</v>
      </c>
      <c r="AE1236" t="s">
        <v>53</v>
      </c>
      <c r="AF1236" t="s">
        <v>53</v>
      </c>
      <c r="AG1236">
        <v>42</v>
      </c>
      <c r="AH1236">
        <v>28</v>
      </c>
      <c r="AI1236" t="s">
        <v>181</v>
      </c>
      <c r="AJ1236" t="s">
        <v>250</v>
      </c>
      <c r="AK1236" t="s">
        <v>96</v>
      </c>
      <c r="AL1236" t="s">
        <v>67</v>
      </c>
      <c r="AM1236">
        <v>1</v>
      </c>
      <c r="AN1236">
        <v>3</v>
      </c>
      <c r="AO1236">
        <v>18</v>
      </c>
      <c r="AP1236">
        <v>0</v>
      </c>
      <c r="AQ1236">
        <v>27</v>
      </c>
      <c r="AR1236">
        <v>10</v>
      </c>
      <c r="AS1236" t="s">
        <v>739</v>
      </c>
      <c r="AT1236" t="s">
        <v>77</v>
      </c>
      <c r="AU1236" t="s">
        <v>77</v>
      </c>
      <c r="AV1236" s="1">
        <v>45179</v>
      </c>
      <c r="AW1236" s="116">
        <v>3</v>
      </c>
      <c r="AX1236" s="15">
        <f>VLOOKUP(dummy_data!$AU1236,dummy_oppeained!B:C,2,0)</f>
        <v>9</v>
      </c>
      <c r="AY1236" s="22" t="str">
        <f>VLOOKUP(AT1236,dummy_oppeained!B:D,3,0)</f>
        <v>eristav</v>
      </c>
      <c r="AZ1236" s="72">
        <f>VLOOKUP(AS:AS,hinded_abi!B:D,3,0)</f>
        <v>3</v>
      </c>
      <c r="BA1236" s="26">
        <f t="shared" si="57"/>
        <v>27</v>
      </c>
      <c r="BB1236" s="27">
        <f t="shared" si="58"/>
        <v>9</v>
      </c>
      <c r="BC1236" s="96" t="str">
        <f t="shared" si="59"/>
        <v>S00050_38809190232_õppeaine24_45179</v>
      </c>
      <c r="BD1236" s="104">
        <f>COUNTIF($BC$2:BC1236, BC1236)</f>
        <v>1</v>
      </c>
    </row>
    <row r="1237" spans="1:56" x14ac:dyDescent="0.25">
      <c r="A1237" t="s">
        <v>351</v>
      </c>
      <c r="B1237" t="s">
        <v>277</v>
      </c>
      <c r="C1237" t="s">
        <v>156</v>
      </c>
      <c r="D1237" t="s">
        <v>907</v>
      </c>
      <c r="E1237">
        <v>38809190232</v>
      </c>
      <c r="F1237" t="s">
        <v>243</v>
      </c>
      <c r="G1237" t="s">
        <v>305</v>
      </c>
      <c r="H1237" t="s">
        <v>115</v>
      </c>
      <c r="I1237" t="s">
        <v>115</v>
      </c>
      <c r="J1237" t="s">
        <v>115</v>
      </c>
      <c r="K1237" s="1">
        <v>44440</v>
      </c>
      <c r="L1237" t="s">
        <v>352</v>
      </c>
      <c r="M1237" s="1">
        <v>44506</v>
      </c>
      <c r="N1237" t="s">
        <v>54</v>
      </c>
      <c r="O1237" t="s">
        <v>308</v>
      </c>
      <c r="P1237" t="s">
        <v>938</v>
      </c>
      <c r="Q1237" t="s">
        <v>10</v>
      </c>
      <c r="R1237" s="1">
        <v>44956</v>
      </c>
      <c r="S1237" t="s">
        <v>774</v>
      </c>
      <c r="T1237" t="s">
        <v>59</v>
      </c>
      <c r="U1237" t="s">
        <v>120</v>
      </c>
      <c r="V1237" t="s">
        <v>211</v>
      </c>
      <c r="W1237">
        <v>1477</v>
      </c>
      <c r="X1237" t="s">
        <v>62</v>
      </c>
      <c r="Y1237" t="s">
        <v>53</v>
      </c>
      <c r="Z1237">
        <v>3</v>
      </c>
      <c r="AA1237" t="s">
        <v>63</v>
      </c>
      <c r="AB1237" t="s">
        <v>64</v>
      </c>
      <c r="AC1237" t="s">
        <v>135</v>
      </c>
      <c r="AD1237" t="s">
        <v>115</v>
      </c>
      <c r="AE1237" t="s">
        <v>53</v>
      </c>
      <c r="AF1237" t="s">
        <v>53</v>
      </c>
      <c r="AG1237">
        <v>42</v>
      </c>
      <c r="AH1237">
        <v>28</v>
      </c>
      <c r="AI1237" t="s">
        <v>181</v>
      </c>
      <c r="AJ1237" t="s">
        <v>250</v>
      </c>
      <c r="AK1237" t="s">
        <v>96</v>
      </c>
      <c r="AL1237" t="s">
        <v>67</v>
      </c>
      <c r="AM1237">
        <v>1</v>
      </c>
      <c r="AN1237">
        <v>3</v>
      </c>
      <c r="AO1237">
        <v>18</v>
      </c>
      <c r="AP1237">
        <v>0</v>
      </c>
      <c r="AQ1237">
        <v>27</v>
      </c>
      <c r="AR1237">
        <v>10</v>
      </c>
      <c r="AS1237" t="s">
        <v>734</v>
      </c>
      <c r="AT1237" t="s">
        <v>215</v>
      </c>
      <c r="AU1237" t="s">
        <v>215</v>
      </c>
      <c r="AV1237" s="1">
        <v>44602</v>
      </c>
      <c r="AW1237" s="116">
        <v>3</v>
      </c>
      <c r="AX1237" s="40">
        <f>VLOOKUP(dummy_data!$AU1237,dummy_oppeained!B:C,2,0)</f>
        <v>3</v>
      </c>
      <c r="AY1237" s="22" t="str">
        <f>VLOOKUP(AT1237,dummy_oppeained!B:D,3,0)</f>
        <v>mitteeristav</v>
      </c>
      <c r="AZ1237" s="72" t="str">
        <f>VLOOKUP(AS:AS,hinded_abi!B:D,3,0)</f>
        <v>NULL</v>
      </c>
      <c r="BA1237" s="26" t="str">
        <f t="shared" si="57"/>
        <v xml:space="preserve"> </v>
      </c>
      <c r="BB1237" s="27">
        <f t="shared" si="58"/>
        <v>0</v>
      </c>
      <c r="BC1237" s="96" t="str">
        <f t="shared" si="59"/>
        <v>S00050_38809190232_õppeaine45_44602</v>
      </c>
      <c r="BD1237" s="104">
        <f>COUNTIF($BC$2:BC1237, BC1237)</f>
        <v>1</v>
      </c>
    </row>
    <row r="1238" spans="1:56" x14ac:dyDescent="0.25">
      <c r="A1238" t="s">
        <v>351</v>
      </c>
      <c r="B1238" t="s">
        <v>277</v>
      </c>
      <c r="C1238" t="s">
        <v>156</v>
      </c>
      <c r="D1238" t="s">
        <v>907</v>
      </c>
      <c r="E1238">
        <v>38809190232</v>
      </c>
      <c r="F1238" t="s">
        <v>243</v>
      </c>
      <c r="G1238" t="s">
        <v>305</v>
      </c>
      <c r="H1238" t="s">
        <v>115</v>
      </c>
      <c r="I1238" t="s">
        <v>115</v>
      </c>
      <c r="J1238" t="s">
        <v>115</v>
      </c>
      <c r="K1238" s="1">
        <v>44440</v>
      </c>
      <c r="L1238" t="s">
        <v>352</v>
      </c>
      <c r="M1238" s="1">
        <v>44506</v>
      </c>
      <c r="N1238" t="s">
        <v>54</v>
      </c>
      <c r="O1238" t="s">
        <v>308</v>
      </c>
      <c r="P1238" t="s">
        <v>938</v>
      </c>
      <c r="Q1238" t="s">
        <v>10</v>
      </c>
      <c r="R1238" s="1">
        <v>44956</v>
      </c>
      <c r="S1238" t="s">
        <v>774</v>
      </c>
      <c r="T1238" t="s">
        <v>59</v>
      </c>
      <c r="U1238" t="s">
        <v>120</v>
      </c>
      <c r="V1238" t="s">
        <v>211</v>
      </c>
      <c r="W1238">
        <v>1477</v>
      </c>
      <c r="X1238" t="s">
        <v>62</v>
      </c>
      <c r="Y1238" t="s">
        <v>53</v>
      </c>
      <c r="Z1238">
        <v>3</v>
      </c>
      <c r="AA1238" t="s">
        <v>63</v>
      </c>
      <c r="AB1238" t="s">
        <v>64</v>
      </c>
      <c r="AC1238" t="s">
        <v>135</v>
      </c>
      <c r="AD1238" t="s">
        <v>115</v>
      </c>
      <c r="AE1238" t="s">
        <v>53</v>
      </c>
      <c r="AF1238" t="s">
        <v>53</v>
      </c>
      <c r="AG1238">
        <v>42</v>
      </c>
      <c r="AH1238">
        <v>28</v>
      </c>
      <c r="AI1238" t="s">
        <v>181</v>
      </c>
      <c r="AJ1238" t="s">
        <v>250</v>
      </c>
      <c r="AK1238" t="s">
        <v>96</v>
      </c>
      <c r="AL1238" t="s">
        <v>67</v>
      </c>
      <c r="AM1238">
        <v>1</v>
      </c>
      <c r="AN1238">
        <v>3</v>
      </c>
      <c r="AO1238">
        <v>18</v>
      </c>
      <c r="AP1238">
        <v>0</v>
      </c>
      <c r="AQ1238">
        <v>27</v>
      </c>
      <c r="AR1238">
        <v>10</v>
      </c>
      <c r="AS1238" t="s">
        <v>732</v>
      </c>
      <c r="AT1238" t="s">
        <v>141</v>
      </c>
      <c r="AU1238" t="s">
        <v>141</v>
      </c>
      <c r="AV1238" s="1">
        <v>44602</v>
      </c>
      <c r="AW1238" s="116">
        <v>3</v>
      </c>
      <c r="AX1238" s="15">
        <f>VLOOKUP(dummy_data!$AU1238,dummy_oppeained!B:C,2,0)</f>
        <v>2</v>
      </c>
      <c r="AY1238" s="22" t="str">
        <f>VLOOKUP(AT1238,dummy_oppeained!B:D,3,0)</f>
        <v>mitteeristav</v>
      </c>
      <c r="AZ1238" s="72" t="str">
        <f>VLOOKUP(AS:AS,hinded_abi!B:D,3,0)</f>
        <v>NULL</v>
      </c>
      <c r="BA1238" s="26" t="str">
        <f t="shared" si="57"/>
        <v xml:space="preserve"> </v>
      </c>
      <c r="BB1238" s="27">
        <f t="shared" si="58"/>
        <v>0</v>
      </c>
      <c r="BC1238" s="96" t="str">
        <f t="shared" si="59"/>
        <v>S00050_38809190232_õppeaine74_44602</v>
      </c>
      <c r="BD1238" s="104">
        <f>COUNTIF($BC$2:BC1238, BC1238)</f>
        <v>1</v>
      </c>
    </row>
    <row r="1239" spans="1:56" x14ac:dyDescent="0.25">
      <c r="A1239" t="s">
        <v>351</v>
      </c>
      <c r="B1239" t="s">
        <v>277</v>
      </c>
      <c r="C1239" t="s">
        <v>156</v>
      </c>
      <c r="D1239" t="s">
        <v>907</v>
      </c>
      <c r="E1239">
        <v>38809190232</v>
      </c>
      <c r="F1239" t="s">
        <v>243</v>
      </c>
      <c r="G1239" t="s">
        <v>305</v>
      </c>
      <c r="H1239" t="s">
        <v>115</v>
      </c>
      <c r="I1239" t="s">
        <v>115</v>
      </c>
      <c r="J1239" t="s">
        <v>115</v>
      </c>
      <c r="K1239" s="1">
        <v>44440</v>
      </c>
      <c r="L1239" t="s">
        <v>352</v>
      </c>
      <c r="M1239" s="1">
        <v>44506</v>
      </c>
      <c r="N1239" t="s">
        <v>54</v>
      </c>
      <c r="O1239" t="s">
        <v>308</v>
      </c>
      <c r="P1239" t="s">
        <v>938</v>
      </c>
      <c r="Q1239" t="s">
        <v>10</v>
      </c>
      <c r="R1239" s="1">
        <v>44956</v>
      </c>
      <c r="S1239" t="s">
        <v>774</v>
      </c>
      <c r="T1239" t="s">
        <v>59</v>
      </c>
      <c r="U1239" t="s">
        <v>120</v>
      </c>
      <c r="V1239" t="s">
        <v>211</v>
      </c>
      <c r="W1239">
        <v>1477</v>
      </c>
      <c r="X1239" t="s">
        <v>62</v>
      </c>
      <c r="Y1239" t="s">
        <v>53</v>
      </c>
      <c r="Z1239">
        <v>3</v>
      </c>
      <c r="AA1239" t="s">
        <v>63</v>
      </c>
      <c r="AB1239" t="s">
        <v>64</v>
      </c>
      <c r="AC1239" t="s">
        <v>135</v>
      </c>
      <c r="AD1239" t="s">
        <v>115</v>
      </c>
      <c r="AE1239" t="s">
        <v>53</v>
      </c>
      <c r="AF1239" t="s">
        <v>53</v>
      </c>
      <c r="AG1239">
        <v>42</v>
      </c>
      <c r="AH1239">
        <v>28</v>
      </c>
      <c r="AI1239" t="s">
        <v>181</v>
      </c>
      <c r="AJ1239" t="s">
        <v>250</v>
      </c>
      <c r="AK1239" t="s">
        <v>96</v>
      </c>
      <c r="AL1239" t="s">
        <v>67</v>
      </c>
      <c r="AM1239">
        <v>1</v>
      </c>
      <c r="AN1239">
        <v>3</v>
      </c>
      <c r="AO1239">
        <v>18</v>
      </c>
      <c r="AP1239">
        <v>0</v>
      </c>
      <c r="AQ1239">
        <v>27</v>
      </c>
      <c r="AR1239">
        <v>10</v>
      </c>
      <c r="AS1239" t="s">
        <v>739</v>
      </c>
      <c r="AT1239" t="s">
        <v>147</v>
      </c>
      <c r="AU1239" t="s">
        <v>147</v>
      </c>
      <c r="AV1239" s="1">
        <v>44449</v>
      </c>
      <c r="AW1239" s="116">
        <v>3</v>
      </c>
      <c r="AX1239" s="40">
        <f>VLOOKUP(dummy_data!$AU1239,dummy_oppeained!B:C,2,0)</f>
        <v>9</v>
      </c>
      <c r="AY1239" s="22" t="str">
        <f>VLOOKUP(AT1239,dummy_oppeained!B:D,3,0)</f>
        <v>eristav</v>
      </c>
      <c r="AZ1239" s="72">
        <f>VLOOKUP(AS:AS,hinded_abi!B:D,3,0)</f>
        <v>3</v>
      </c>
      <c r="BA1239" s="26">
        <f t="shared" si="57"/>
        <v>27</v>
      </c>
      <c r="BB1239" s="27">
        <f t="shared" si="58"/>
        <v>9</v>
      </c>
      <c r="BC1239" s="96" t="str">
        <f t="shared" si="59"/>
        <v>S00050_38809190232_õppeaine10_44449</v>
      </c>
      <c r="BD1239" s="104">
        <f>COUNTIF($BC$2:BC1239, BC1239)</f>
        <v>1</v>
      </c>
    </row>
    <row r="1240" spans="1:56" x14ac:dyDescent="0.25">
      <c r="A1240" t="s">
        <v>351</v>
      </c>
      <c r="B1240" t="s">
        <v>277</v>
      </c>
      <c r="C1240" t="s">
        <v>156</v>
      </c>
      <c r="D1240" t="s">
        <v>907</v>
      </c>
      <c r="E1240">
        <v>38809190232</v>
      </c>
      <c r="F1240" t="s">
        <v>243</v>
      </c>
      <c r="G1240" t="s">
        <v>305</v>
      </c>
      <c r="H1240" t="s">
        <v>115</v>
      </c>
      <c r="I1240" t="s">
        <v>115</v>
      </c>
      <c r="J1240" t="s">
        <v>115</v>
      </c>
      <c r="K1240" s="1">
        <v>44440</v>
      </c>
      <c r="L1240" t="s">
        <v>352</v>
      </c>
      <c r="M1240" s="1">
        <v>44506</v>
      </c>
      <c r="N1240" t="s">
        <v>54</v>
      </c>
      <c r="O1240" t="s">
        <v>308</v>
      </c>
      <c r="P1240" t="s">
        <v>938</v>
      </c>
      <c r="Q1240" t="s">
        <v>10</v>
      </c>
      <c r="R1240" s="1">
        <v>44956</v>
      </c>
      <c r="S1240" t="s">
        <v>774</v>
      </c>
      <c r="T1240" t="s">
        <v>59</v>
      </c>
      <c r="U1240" t="s">
        <v>120</v>
      </c>
      <c r="V1240" t="s">
        <v>211</v>
      </c>
      <c r="W1240">
        <v>1477</v>
      </c>
      <c r="X1240" t="s">
        <v>62</v>
      </c>
      <c r="Y1240" t="s">
        <v>53</v>
      </c>
      <c r="Z1240">
        <v>3</v>
      </c>
      <c r="AA1240" t="s">
        <v>63</v>
      </c>
      <c r="AB1240" t="s">
        <v>64</v>
      </c>
      <c r="AC1240" t="s">
        <v>135</v>
      </c>
      <c r="AD1240" t="s">
        <v>115</v>
      </c>
      <c r="AE1240" t="s">
        <v>53</v>
      </c>
      <c r="AF1240" t="s">
        <v>53</v>
      </c>
      <c r="AG1240">
        <v>42</v>
      </c>
      <c r="AH1240">
        <v>28</v>
      </c>
      <c r="AI1240" t="s">
        <v>181</v>
      </c>
      <c r="AJ1240" t="s">
        <v>250</v>
      </c>
      <c r="AK1240" t="s">
        <v>96</v>
      </c>
      <c r="AL1240" t="s">
        <v>67</v>
      </c>
      <c r="AM1240">
        <v>1</v>
      </c>
      <c r="AN1240">
        <v>3</v>
      </c>
      <c r="AO1240">
        <v>18</v>
      </c>
      <c r="AP1240">
        <v>0</v>
      </c>
      <c r="AQ1240">
        <v>27</v>
      </c>
      <c r="AR1240">
        <v>10</v>
      </c>
      <c r="AS1240" t="s">
        <v>732</v>
      </c>
      <c r="AT1240" t="s">
        <v>257</v>
      </c>
      <c r="AU1240" t="s">
        <v>257</v>
      </c>
      <c r="AV1240" s="1">
        <v>45332</v>
      </c>
      <c r="AW1240" s="116">
        <v>3</v>
      </c>
      <c r="AX1240" s="15">
        <f>VLOOKUP(dummy_data!$AU1240,dummy_oppeained!B:C,2,0)</f>
        <v>2</v>
      </c>
      <c r="AY1240" s="22" t="str">
        <f>VLOOKUP(AT1240,dummy_oppeained!B:D,3,0)</f>
        <v>mitteeristav</v>
      </c>
      <c r="AZ1240" s="72" t="str">
        <f>VLOOKUP(AS:AS,hinded_abi!B:D,3,0)</f>
        <v>NULL</v>
      </c>
      <c r="BA1240" s="26" t="str">
        <f t="shared" si="57"/>
        <v xml:space="preserve"> </v>
      </c>
      <c r="BB1240" s="27">
        <f t="shared" si="58"/>
        <v>0</v>
      </c>
      <c r="BC1240" s="96" t="str">
        <f t="shared" si="59"/>
        <v>S00050_38809190232_õppeaine89_45332</v>
      </c>
      <c r="BD1240" s="104">
        <f>COUNTIF($BC$2:BC1240, BC1240)</f>
        <v>1</v>
      </c>
    </row>
    <row r="1241" spans="1:56" x14ac:dyDescent="0.25">
      <c r="A1241" t="s">
        <v>351</v>
      </c>
      <c r="B1241" t="s">
        <v>277</v>
      </c>
      <c r="C1241" t="s">
        <v>156</v>
      </c>
      <c r="D1241" t="s">
        <v>907</v>
      </c>
      <c r="E1241">
        <v>38809190232</v>
      </c>
      <c r="F1241" t="s">
        <v>243</v>
      </c>
      <c r="G1241" t="s">
        <v>305</v>
      </c>
      <c r="H1241" t="s">
        <v>115</v>
      </c>
      <c r="I1241" t="s">
        <v>115</v>
      </c>
      <c r="J1241" t="s">
        <v>115</v>
      </c>
      <c r="K1241" s="1">
        <v>44440</v>
      </c>
      <c r="L1241" t="s">
        <v>352</v>
      </c>
      <c r="M1241" s="1">
        <v>44506</v>
      </c>
      <c r="N1241" t="s">
        <v>54</v>
      </c>
      <c r="O1241" t="s">
        <v>308</v>
      </c>
      <c r="P1241" t="s">
        <v>938</v>
      </c>
      <c r="Q1241" t="s">
        <v>10</v>
      </c>
      <c r="R1241" s="1">
        <v>44956</v>
      </c>
      <c r="S1241" t="s">
        <v>774</v>
      </c>
      <c r="T1241" t="s">
        <v>59</v>
      </c>
      <c r="U1241" t="s">
        <v>120</v>
      </c>
      <c r="V1241" t="s">
        <v>211</v>
      </c>
      <c r="W1241">
        <v>1477</v>
      </c>
      <c r="X1241" t="s">
        <v>62</v>
      </c>
      <c r="Y1241" t="s">
        <v>53</v>
      </c>
      <c r="Z1241">
        <v>3</v>
      </c>
      <c r="AA1241" t="s">
        <v>63</v>
      </c>
      <c r="AB1241" t="s">
        <v>64</v>
      </c>
      <c r="AC1241" t="s">
        <v>135</v>
      </c>
      <c r="AD1241" t="s">
        <v>115</v>
      </c>
      <c r="AE1241" t="s">
        <v>53</v>
      </c>
      <c r="AF1241" t="s">
        <v>53</v>
      </c>
      <c r="AG1241">
        <v>42</v>
      </c>
      <c r="AH1241">
        <v>28</v>
      </c>
      <c r="AI1241" t="s">
        <v>181</v>
      </c>
      <c r="AJ1241" t="s">
        <v>250</v>
      </c>
      <c r="AK1241" t="s">
        <v>96</v>
      </c>
      <c r="AL1241" t="s">
        <v>67</v>
      </c>
      <c r="AM1241">
        <v>1</v>
      </c>
      <c r="AN1241">
        <v>3</v>
      </c>
      <c r="AO1241">
        <v>18</v>
      </c>
      <c r="AP1241">
        <v>0</v>
      </c>
      <c r="AQ1241">
        <v>27</v>
      </c>
      <c r="AR1241">
        <v>10</v>
      </c>
      <c r="AS1241" t="s">
        <v>741</v>
      </c>
      <c r="AT1241" t="s">
        <v>130</v>
      </c>
      <c r="AU1241" t="s">
        <v>130</v>
      </c>
      <c r="AV1241" s="1">
        <v>44967</v>
      </c>
      <c r="AW1241" s="116">
        <v>3</v>
      </c>
      <c r="AX1241" s="40">
        <f>VLOOKUP(dummy_data!$AU1241,dummy_oppeained!B:C,2,0)</f>
        <v>6</v>
      </c>
      <c r="AY1241" s="22" t="str">
        <f>VLOOKUP(AT1241,dummy_oppeained!B:D,3,0)</f>
        <v>eristav</v>
      </c>
      <c r="AZ1241" s="72">
        <f>VLOOKUP(AS:AS,hinded_abi!B:D,3,0)</f>
        <v>2</v>
      </c>
      <c r="BA1241" s="26">
        <f t="shared" si="57"/>
        <v>12</v>
      </c>
      <c r="BB1241" s="27">
        <f t="shared" si="58"/>
        <v>6</v>
      </c>
      <c r="BC1241" s="96" t="str">
        <f t="shared" si="59"/>
        <v>S00050_38809190232_õppeaine36_44967</v>
      </c>
      <c r="BD1241" s="104">
        <f>COUNTIF($BC$2:BC1241, BC1241)</f>
        <v>1</v>
      </c>
    </row>
    <row r="1242" spans="1:56" x14ac:dyDescent="0.25">
      <c r="A1242" t="s">
        <v>351</v>
      </c>
      <c r="B1242" t="s">
        <v>277</v>
      </c>
      <c r="C1242" t="s">
        <v>156</v>
      </c>
      <c r="D1242" t="s">
        <v>907</v>
      </c>
      <c r="E1242">
        <v>38809190232</v>
      </c>
      <c r="F1242" t="s">
        <v>243</v>
      </c>
      <c r="G1242" t="s">
        <v>305</v>
      </c>
      <c r="H1242" t="s">
        <v>115</v>
      </c>
      <c r="I1242" t="s">
        <v>115</v>
      </c>
      <c r="J1242" t="s">
        <v>115</v>
      </c>
      <c r="K1242" s="1">
        <v>44440</v>
      </c>
      <c r="L1242" t="s">
        <v>352</v>
      </c>
      <c r="M1242" s="1">
        <v>44506</v>
      </c>
      <c r="N1242" t="s">
        <v>54</v>
      </c>
      <c r="O1242" t="s">
        <v>308</v>
      </c>
      <c r="P1242" t="s">
        <v>938</v>
      </c>
      <c r="Q1242" t="s">
        <v>10</v>
      </c>
      <c r="R1242" s="1">
        <v>44956</v>
      </c>
      <c r="S1242" t="s">
        <v>774</v>
      </c>
      <c r="T1242" t="s">
        <v>59</v>
      </c>
      <c r="U1242" t="s">
        <v>120</v>
      </c>
      <c r="V1242" t="s">
        <v>211</v>
      </c>
      <c r="W1242">
        <v>1477</v>
      </c>
      <c r="X1242" t="s">
        <v>62</v>
      </c>
      <c r="Y1242" t="s">
        <v>53</v>
      </c>
      <c r="Z1242">
        <v>3</v>
      </c>
      <c r="AA1242" t="s">
        <v>63</v>
      </c>
      <c r="AB1242" t="s">
        <v>64</v>
      </c>
      <c r="AC1242" t="s">
        <v>135</v>
      </c>
      <c r="AD1242" t="s">
        <v>115</v>
      </c>
      <c r="AE1242" t="s">
        <v>53</v>
      </c>
      <c r="AF1242" t="s">
        <v>53</v>
      </c>
      <c r="AG1242">
        <v>42</v>
      </c>
      <c r="AH1242">
        <v>28</v>
      </c>
      <c r="AI1242" t="s">
        <v>181</v>
      </c>
      <c r="AJ1242" t="s">
        <v>250</v>
      </c>
      <c r="AK1242" t="s">
        <v>96</v>
      </c>
      <c r="AL1242" t="s">
        <v>67</v>
      </c>
      <c r="AM1242">
        <v>1</v>
      </c>
      <c r="AN1242">
        <v>3</v>
      </c>
      <c r="AO1242">
        <v>18</v>
      </c>
      <c r="AP1242">
        <v>0</v>
      </c>
      <c r="AQ1242">
        <v>27</v>
      </c>
      <c r="AR1242">
        <v>10</v>
      </c>
      <c r="AS1242" t="s">
        <v>743</v>
      </c>
      <c r="AT1242" t="s">
        <v>168</v>
      </c>
      <c r="AU1242" t="s">
        <v>168</v>
      </c>
      <c r="AV1242" s="1">
        <v>45179</v>
      </c>
      <c r="AW1242" s="116">
        <v>3</v>
      </c>
      <c r="AX1242" s="15">
        <f>VLOOKUP(dummy_data!$AU1242,dummy_oppeained!B:C,2,0)</f>
        <v>5</v>
      </c>
      <c r="AY1242" s="22" t="str">
        <f>VLOOKUP(AT1242,dummy_oppeained!B:D,3,0)</f>
        <v>eristav</v>
      </c>
      <c r="AZ1242" s="72">
        <f>VLOOKUP(AS:AS,hinded_abi!B:D,3,0)</f>
        <v>1</v>
      </c>
      <c r="BA1242" s="26">
        <f t="shared" si="57"/>
        <v>5</v>
      </c>
      <c r="BB1242" s="27">
        <f t="shared" si="58"/>
        <v>5</v>
      </c>
      <c r="BC1242" s="96" t="str">
        <f t="shared" si="59"/>
        <v>S00050_38809190232_õppeaine26_45179</v>
      </c>
      <c r="BD1242" s="104">
        <f>COUNTIF($BC$2:BC1242, BC1242)</f>
        <v>1</v>
      </c>
    </row>
    <row r="1243" spans="1:56" x14ac:dyDescent="0.25">
      <c r="A1243" t="s">
        <v>351</v>
      </c>
      <c r="B1243" t="s">
        <v>277</v>
      </c>
      <c r="C1243" t="s">
        <v>156</v>
      </c>
      <c r="D1243" t="s">
        <v>907</v>
      </c>
      <c r="E1243">
        <v>38809190232</v>
      </c>
      <c r="F1243" t="s">
        <v>243</v>
      </c>
      <c r="G1243" t="s">
        <v>305</v>
      </c>
      <c r="H1243" t="s">
        <v>115</v>
      </c>
      <c r="I1243" t="s">
        <v>115</v>
      </c>
      <c r="J1243" t="s">
        <v>115</v>
      </c>
      <c r="K1243" s="1">
        <v>44440</v>
      </c>
      <c r="L1243" t="s">
        <v>352</v>
      </c>
      <c r="M1243" s="1">
        <v>44506</v>
      </c>
      <c r="N1243" t="s">
        <v>54</v>
      </c>
      <c r="O1243" t="s">
        <v>308</v>
      </c>
      <c r="P1243" t="s">
        <v>938</v>
      </c>
      <c r="Q1243" t="s">
        <v>10</v>
      </c>
      <c r="R1243" s="1">
        <v>44956</v>
      </c>
      <c r="S1243" t="s">
        <v>774</v>
      </c>
      <c r="T1243" t="s">
        <v>59</v>
      </c>
      <c r="U1243" t="s">
        <v>120</v>
      </c>
      <c r="V1243" t="s">
        <v>211</v>
      </c>
      <c r="W1243">
        <v>1477</v>
      </c>
      <c r="X1243" t="s">
        <v>62</v>
      </c>
      <c r="Y1243" t="s">
        <v>53</v>
      </c>
      <c r="Z1243">
        <v>3</v>
      </c>
      <c r="AA1243" t="s">
        <v>63</v>
      </c>
      <c r="AB1243" t="s">
        <v>64</v>
      </c>
      <c r="AC1243" t="s">
        <v>135</v>
      </c>
      <c r="AD1243" t="s">
        <v>115</v>
      </c>
      <c r="AE1243" t="s">
        <v>53</v>
      </c>
      <c r="AF1243" t="s">
        <v>53</v>
      </c>
      <c r="AG1243">
        <v>42</v>
      </c>
      <c r="AH1243">
        <v>28</v>
      </c>
      <c r="AI1243" t="s">
        <v>181</v>
      </c>
      <c r="AJ1243" t="s">
        <v>250</v>
      </c>
      <c r="AK1243" t="s">
        <v>96</v>
      </c>
      <c r="AL1243" t="s">
        <v>67</v>
      </c>
      <c r="AM1243">
        <v>1</v>
      </c>
      <c r="AN1243">
        <v>3</v>
      </c>
      <c r="AO1243">
        <v>18</v>
      </c>
      <c r="AP1243">
        <v>0</v>
      </c>
      <c r="AQ1243">
        <v>27</v>
      </c>
      <c r="AR1243">
        <v>10</v>
      </c>
      <c r="AS1243" t="s">
        <v>732</v>
      </c>
      <c r="AT1243" t="s">
        <v>108</v>
      </c>
      <c r="AU1243" t="s">
        <v>108</v>
      </c>
      <c r="AV1243" s="1">
        <v>45179</v>
      </c>
      <c r="AW1243" s="116">
        <v>3</v>
      </c>
      <c r="AX1243" s="40">
        <f>VLOOKUP(dummy_data!$AU1243,dummy_oppeained!B:C,2,0)</f>
        <v>3</v>
      </c>
      <c r="AY1243" s="22" t="str">
        <f>VLOOKUP(AT1243,dummy_oppeained!B:D,3,0)</f>
        <v>mitteeristav</v>
      </c>
      <c r="AZ1243" s="72" t="str">
        <f>VLOOKUP(AS:AS,hinded_abi!B:D,3,0)</f>
        <v>NULL</v>
      </c>
      <c r="BA1243" s="26" t="str">
        <f t="shared" si="57"/>
        <v xml:space="preserve"> </v>
      </c>
      <c r="BB1243" s="27">
        <f t="shared" si="58"/>
        <v>0</v>
      </c>
      <c r="BC1243" s="96" t="str">
        <f t="shared" si="59"/>
        <v>S00050_38809190232_õppeaine34_45179</v>
      </c>
      <c r="BD1243" s="104">
        <f>COUNTIF($BC$2:BC1243, BC1243)</f>
        <v>1</v>
      </c>
    </row>
    <row r="1244" spans="1:56" x14ac:dyDescent="0.25">
      <c r="A1244" t="s">
        <v>351</v>
      </c>
      <c r="B1244" t="s">
        <v>277</v>
      </c>
      <c r="C1244" t="s">
        <v>156</v>
      </c>
      <c r="D1244" t="s">
        <v>907</v>
      </c>
      <c r="E1244">
        <v>38809190232</v>
      </c>
      <c r="F1244" t="s">
        <v>243</v>
      </c>
      <c r="G1244" t="s">
        <v>305</v>
      </c>
      <c r="H1244" t="s">
        <v>115</v>
      </c>
      <c r="I1244" t="s">
        <v>115</v>
      </c>
      <c r="J1244" t="s">
        <v>115</v>
      </c>
      <c r="K1244" s="1">
        <v>44440</v>
      </c>
      <c r="L1244" t="s">
        <v>352</v>
      </c>
      <c r="M1244" s="1">
        <v>44506</v>
      </c>
      <c r="N1244" t="s">
        <v>54</v>
      </c>
      <c r="O1244" t="s">
        <v>308</v>
      </c>
      <c r="P1244" t="s">
        <v>938</v>
      </c>
      <c r="Q1244" t="s">
        <v>10</v>
      </c>
      <c r="R1244" s="1">
        <v>44956</v>
      </c>
      <c r="S1244" t="s">
        <v>774</v>
      </c>
      <c r="T1244" t="s">
        <v>59</v>
      </c>
      <c r="U1244" t="s">
        <v>120</v>
      </c>
      <c r="V1244" t="s">
        <v>211</v>
      </c>
      <c r="W1244">
        <v>1477</v>
      </c>
      <c r="X1244" t="s">
        <v>62</v>
      </c>
      <c r="Y1244" t="s">
        <v>53</v>
      </c>
      <c r="Z1244">
        <v>3</v>
      </c>
      <c r="AA1244" t="s">
        <v>63</v>
      </c>
      <c r="AB1244" t="s">
        <v>64</v>
      </c>
      <c r="AC1244" t="s">
        <v>135</v>
      </c>
      <c r="AD1244" t="s">
        <v>115</v>
      </c>
      <c r="AE1244" t="s">
        <v>53</v>
      </c>
      <c r="AF1244" t="s">
        <v>53</v>
      </c>
      <c r="AG1244">
        <v>42</v>
      </c>
      <c r="AH1244">
        <v>28</v>
      </c>
      <c r="AI1244" t="s">
        <v>181</v>
      </c>
      <c r="AJ1244" t="s">
        <v>250</v>
      </c>
      <c r="AK1244" t="s">
        <v>96</v>
      </c>
      <c r="AL1244" t="s">
        <v>67</v>
      </c>
      <c r="AM1244">
        <v>1</v>
      </c>
      <c r="AN1244">
        <v>3</v>
      </c>
      <c r="AO1244">
        <v>18</v>
      </c>
      <c r="AP1244">
        <v>0</v>
      </c>
      <c r="AQ1244">
        <v>27</v>
      </c>
      <c r="AR1244">
        <v>10</v>
      </c>
      <c r="AS1244" t="s">
        <v>732</v>
      </c>
      <c r="AT1244" t="s">
        <v>137</v>
      </c>
      <c r="AU1244" t="s">
        <v>137</v>
      </c>
      <c r="AV1244" s="1">
        <v>44449</v>
      </c>
      <c r="AW1244" s="116">
        <v>3</v>
      </c>
      <c r="AX1244" s="15">
        <f>VLOOKUP(dummy_data!$AU1244,dummy_oppeained!B:C,2,0)</f>
        <v>3</v>
      </c>
      <c r="AY1244" s="22" t="str">
        <f>VLOOKUP(AT1244,dummy_oppeained!B:D,3,0)</f>
        <v>mitteeristav</v>
      </c>
      <c r="AZ1244" s="72" t="str">
        <f>VLOOKUP(AS:AS,hinded_abi!B:D,3,0)</f>
        <v>NULL</v>
      </c>
      <c r="BA1244" s="26" t="str">
        <f t="shared" si="57"/>
        <v xml:space="preserve"> </v>
      </c>
      <c r="BB1244" s="27">
        <f t="shared" si="58"/>
        <v>0</v>
      </c>
      <c r="BC1244" s="96" t="str">
        <f t="shared" si="59"/>
        <v>S00050_38809190232_õppeaine62_44449</v>
      </c>
      <c r="BD1244" s="104">
        <f>COUNTIF($BC$2:BC1244, BC1244)</f>
        <v>1</v>
      </c>
    </row>
    <row r="1245" spans="1:56" x14ac:dyDescent="0.25">
      <c r="A1245" t="s">
        <v>351</v>
      </c>
      <c r="B1245" t="s">
        <v>277</v>
      </c>
      <c r="C1245" t="s">
        <v>156</v>
      </c>
      <c r="D1245" t="s">
        <v>907</v>
      </c>
      <c r="E1245">
        <v>38809190232</v>
      </c>
      <c r="F1245" t="s">
        <v>243</v>
      </c>
      <c r="G1245" t="s">
        <v>305</v>
      </c>
      <c r="H1245" t="s">
        <v>115</v>
      </c>
      <c r="I1245" t="s">
        <v>115</v>
      </c>
      <c r="J1245" t="s">
        <v>115</v>
      </c>
      <c r="K1245" s="1">
        <v>44440</v>
      </c>
      <c r="L1245" t="s">
        <v>352</v>
      </c>
      <c r="M1245" s="1">
        <v>44506</v>
      </c>
      <c r="N1245" t="s">
        <v>54</v>
      </c>
      <c r="O1245" t="s">
        <v>308</v>
      </c>
      <c r="P1245" t="s">
        <v>938</v>
      </c>
      <c r="Q1245" t="s">
        <v>10</v>
      </c>
      <c r="R1245" s="1">
        <v>44956</v>
      </c>
      <c r="S1245" t="s">
        <v>774</v>
      </c>
      <c r="T1245" t="s">
        <v>59</v>
      </c>
      <c r="U1245" t="s">
        <v>120</v>
      </c>
      <c r="V1245" t="s">
        <v>211</v>
      </c>
      <c r="W1245">
        <v>1477</v>
      </c>
      <c r="X1245" t="s">
        <v>62</v>
      </c>
      <c r="Y1245" t="s">
        <v>53</v>
      </c>
      <c r="Z1245">
        <v>3</v>
      </c>
      <c r="AA1245" t="s">
        <v>63</v>
      </c>
      <c r="AB1245" t="s">
        <v>64</v>
      </c>
      <c r="AC1245" t="s">
        <v>135</v>
      </c>
      <c r="AD1245" t="s">
        <v>115</v>
      </c>
      <c r="AE1245" t="s">
        <v>53</v>
      </c>
      <c r="AF1245" t="s">
        <v>53</v>
      </c>
      <c r="AG1245">
        <v>42</v>
      </c>
      <c r="AH1245">
        <v>28</v>
      </c>
      <c r="AI1245" t="s">
        <v>181</v>
      </c>
      <c r="AJ1245" t="s">
        <v>250</v>
      </c>
      <c r="AK1245" t="s">
        <v>96</v>
      </c>
      <c r="AL1245" t="s">
        <v>67</v>
      </c>
      <c r="AM1245">
        <v>1</v>
      </c>
      <c r="AN1245">
        <v>3</v>
      </c>
      <c r="AO1245">
        <v>18</v>
      </c>
      <c r="AP1245">
        <v>0</v>
      </c>
      <c r="AQ1245">
        <v>27</v>
      </c>
      <c r="AR1245">
        <v>10</v>
      </c>
      <c r="AS1245" t="s">
        <v>732</v>
      </c>
      <c r="AT1245" t="s">
        <v>239</v>
      </c>
      <c r="AU1245" t="s">
        <v>239</v>
      </c>
      <c r="AV1245" s="1">
        <v>45545</v>
      </c>
      <c r="AW1245" s="116">
        <v>3</v>
      </c>
      <c r="AX1245" s="40">
        <f>VLOOKUP(dummy_data!$AU1245,dummy_oppeained!B:C,2,0)</f>
        <v>2</v>
      </c>
      <c r="AY1245" s="22" t="str">
        <f>VLOOKUP(AT1245,dummy_oppeained!B:D,3,0)</f>
        <v>mitteeristav</v>
      </c>
      <c r="AZ1245" s="72" t="str">
        <f>VLOOKUP(AS:AS,hinded_abi!B:D,3,0)</f>
        <v>NULL</v>
      </c>
      <c r="BA1245" s="26" t="str">
        <f t="shared" si="57"/>
        <v xml:space="preserve"> </v>
      </c>
      <c r="BB1245" s="27">
        <f t="shared" si="58"/>
        <v>0</v>
      </c>
      <c r="BC1245" s="96" t="str">
        <f t="shared" si="59"/>
        <v>S00050_38809190232_õppeaine33_45545</v>
      </c>
      <c r="BD1245" s="104">
        <f>COUNTIF($BC$2:BC1245, BC1245)</f>
        <v>1</v>
      </c>
    </row>
    <row r="1246" spans="1:56" x14ac:dyDescent="0.25">
      <c r="A1246" t="s">
        <v>351</v>
      </c>
      <c r="B1246" t="s">
        <v>277</v>
      </c>
      <c r="C1246" t="s">
        <v>156</v>
      </c>
      <c r="D1246" t="s">
        <v>907</v>
      </c>
      <c r="E1246">
        <v>38809190232</v>
      </c>
      <c r="F1246" t="s">
        <v>243</v>
      </c>
      <c r="G1246" t="s">
        <v>305</v>
      </c>
      <c r="H1246" t="s">
        <v>115</v>
      </c>
      <c r="I1246" t="s">
        <v>115</v>
      </c>
      <c r="J1246" t="s">
        <v>115</v>
      </c>
      <c r="K1246" s="1">
        <v>44440</v>
      </c>
      <c r="L1246" t="s">
        <v>352</v>
      </c>
      <c r="M1246" s="1">
        <v>44506</v>
      </c>
      <c r="N1246" t="s">
        <v>54</v>
      </c>
      <c r="O1246" t="s">
        <v>308</v>
      </c>
      <c r="P1246" t="s">
        <v>938</v>
      </c>
      <c r="Q1246" t="s">
        <v>10</v>
      </c>
      <c r="R1246" s="1">
        <v>44956</v>
      </c>
      <c r="S1246" t="s">
        <v>774</v>
      </c>
      <c r="T1246" t="s">
        <v>59</v>
      </c>
      <c r="U1246" t="s">
        <v>120</v>
      </c>
      <c r="V1246" t="s">
        <v>211</v>
      </c>
      <c r="W1246">
        <v>1477</v>
      </c>
      <c r="X1246" t="s">
        <v>62</v>
      </c>
      <c r="Y1246" t="s">
        <v>53</v>
      </c>
      <c r="Z1246">
        <v>3</v>
      </c>
      <c r="AA1246" t="s">
        <v>63</v>
      </c>
      <c r="AB1246" t="s">
        <v>64</v>
      </c>
      <c r="AC1246" t="s">
        <v>135</v>
      </c>
      <c r="AD1246" t="s">
        <v>115</v>
      </c>
      <c r="AE1246" t="s">
        <v>53</v>
      </c>
      <c r="AF1246" t="s">
        <v>53</v>
      </c>
      <c r="AG1246">
        <v>42</v>
      </c>
      <c r="AH1246">
        <v>28</v>
      </c>
      <c r="AI1246" t="s">
        <v>181</v>
      </c>
      <c r="AJ1246" t="s">
        <v>250</v>
      </c>
      <c r="AK1246" t="s">
        <v>96</v>
      </c>
      <c r="AL1246" t="s">
        <v>67</v>
      </c>
      <c r="AM1246">
        <v>1</v>
      </c>
      <c r="AN1246">
        <v>3</v>
      </c>
      <c r="AO1246">
        <v>18</v>
      </c>
      <c r="AP1246">
        <v>0</v>
      </c>
      <c r="AQ1246">
        <v>27</v>
      </c>
      <c r="AR1246">
        <v>10</v>
      </c>
      <c r="AS1246" t="s">
        <v>741</v>
      </c>
      <c r="AT1246" t="s">
        <v>150</v>
      </c>
      <c r="AU1246" t="s">
        <v>150</v>
      </c>
      <c r="AV1246" s="1">
        <v>45179</v>
      </c>
      <c r="AW1246" s="116">
        <v>3</v>
      </c>
      <c r="AX1246" s="15">
        <f>VLOOKUP(dummy_data!$AU1246,dummy_oppeained!B:C,2,0)</f>
        <v>10</v>
      </c>
      <c r="AY1246" s="22" t="str">
        <f>VLOOKUP(AT1246,dummy_oppeained!B:D,3,0)</f>
        <v>eristav</v>
      </c>
      <c r="AZ1246" s="72">
        <f>VLOOKUP(AS:AS,hinded_abi!B:D,3,0)</f>
        <v>2</v>
      </c>
      <c r="BA1246" s="26">
        <f t="shared" si="57"/>
        <v>20</v>
      </c>
      <c r="BB1246" s="27">
        <f t="shared" si="58"/>
        <v>10</v>
      </c>
      <c r="BC1246" s="96" t="str">
        <f t="shared" si="59"/>
        <v>S00050_38809190232_õppeaine11_45179</v>
      </c>
      <c r="BD1246" s="104">
        <f>COUNTIF($BC$2:BC1246, BC1246)</f>
        <v>1</v>
      </c>
    </row>
    <row r="1247" spans="1:56" x14ac:dyDescent="0.25">
      <c r="A1247" t="s">
        <v>351</v>
      </c>
      <c r="B1247" t="s">
        <v>277</v>
      </c>
      <c r="C1247" t="s">
        <v>156</v>
      </c>
      <c r="D1247" t="s">
        <v>907</v>
      </c>
      <c r="E1247">
        <v>38809190232</v>
      </c>
      <c r="F1247" t="s">
        <v>243</v>
      </c>
      <c r="G1247" t="s">
        <v>305</v>
      </c>
      <c r="H1247" t="s">
        <v>115</v>
      </c>
      <c r="I1247" t="s">
        <v>115</v>
      </c>
      <c r="J1247" t="s">
        <v>115</v>
      </c>
      <c r="K1247" s="1">
        <v>44440</v>
      </c>
      <c r="L1247" t="s">
        <v>352</v>
      </c>
      <c r="M1247" s="1">
        <v>44506</v>
      </c>
      <c r="N1247" t="s">
        <v>54</v>
      </c>
      <c r="O1247" t="s">
        <v>308</v>
      </c>
      <c r="P1247" t="s">
        <v>938</v>
      </c>
      <c r="Q1247" t="s">
        <v>10</v>
      </c>
      <c r="R1247" s="1">
        <v>44956</v>
      </c>
      <c r="S1247" t="s">
        <v>774</v>
      </c>
      <c r="T1247" t="s">
        <v>59</v>
      </c>
      <c r="U1247" t="s">
        <v>120</v>
      </c>
      <c r="V1247" t="s">
        <v>211</v>
      </c>
      <c r="W1247">
        <v>1477</v>
      </c>
      <c r="X1247" t="s">
        <v>62</v>
      </c>
      <c r="Y1247" t="s">
        <v>53</v>
      </c>
      <c r="Z1247">
        <v>3</v>
      </c>
      <c r="AA1247" t="s">
        <v>63</v>
      </c>
      <c r="AB1247" t="s">
        <v>64</v>
      </c>
      <c r="AC1247" t="s">
        <v>135</v>
      </c>
      <c r="AD1247" t="s">
        <v>115</v>
      </c>
      <c r="AE1247" t="s">
        <v>53</v>
      </c>
      <c r="AF1247" t="s">
        <v>53</v>
      </c>
      <c r="AG1247">
        <v>42</v>
      </c>
      <c r="AH1247">
        <v>28</v>
      </c>
      <c r="AI1247" t="s">
        <v>181</v>
      </c>
      <c r="AJ1247" t="s">
        <v>250</v>
      </c>
      <c r="AK1247" t="s">
        <v>96</v>
      </c>
      <c r="AL1247" t="s">
        <v>67</v>
      </c>
      <c r="AM1247">
        <v>1</v>
      </c>
      <c r="AN1247">
        <v>3</v>
      </c>
      <c r="AO1247">
        <v>18</v>
      </c>
      <c r="AP1247">
        <v>0</v>
      </c>
      <c r="AQ1247">
        <v>27</v>
      </c>
      <c r="AR1247">
        <v>10</v>
      </c>
      <c r="AS1247" t="s">
        <v>745</v>
      </c>
      <c r="AT1247" t="s">
        <v>152</v>
      </c>
      <c r="AU1247" t="s">
        <v>152</v>
      </c>
      <c r="AV1247" s="1">
        <v>45910</v>
      </c>
      <c r="AW1247" s="116">
        <v>3</v>
      </c>
      <c r="AX1247" s="40">
        <f>VLOOKUP(dummy_data!$AU1247,dummy_oppeained!B:C,2,0)</f>
        <v>6</v>
      </c>
      <c r="AY1247" s="22" t="str">
        <f>VLOOKUP(AT1247,dummy_oppeained!B:D,3,0)</f>
        <v>eristav</v>
      </c>
      <c r="AZ1247" s="72">
        <f>VLOOKUP(AS:AS,hinded_abi!B:D,3,0)</f>
        <v>0</v>
      </c>
      <c r="BA1247" s="26">
        <f t="shared" si="57"/>
        <v>0</v>
      </c>
      <c r="BB1247" s="27">
        <f t="shared" si="58"/>
        <v>6</v>
      </c>
      <c r="BC1247" s="96" t="str">
        <f t="shared" si="59"/>
        <v>S00050_38809190232_õppeaine41_45910</v>
      </c>
      <c r="BD1247" s="104">
        <f>COUNTIF($BC$2:BC1247, BC1247)</f>
        <v>1</v>
      </c>
    </row>
    <row r="1248" spans="1:56" x14ac:dyDescent="0.25">
      <c r="A1248" t="s">
        <v>351</v>
      </c>
      <c r="B1248" t="s">
        <v>277</v>
      </c>
      <c r="C1248" t="s">
        <v>156</v>
      </c>
      <c r="D1248" t="s">
        <v>907</v>
      </c>
      <c r="E1248">
        <v>38809190232</v>
      </c>
      <c r="F1248" t="s">
        <v>243</v>
      </c>
      <c r="G1248" t="s">
        <v>305</v>
      </c>
      <c r="H1248" t="s">
        <v>115</v>
      </c>
      <c r="I1248" t="s">
        <v>115</v>
      </c>
      <c r="J1248" t="s">
        <v>115</v>
      </c>
      <c r="K1248" s="1">
        <v>44440</v>
      </c>
      <c r="L1248" t="s">
        <v>352</v>
      </c>
      <c r="M1248" s="1">
        <v>44506</v>
      </c>
      <c r="N1248" t="s">
        <v>54</v>
      </c>
      <c r="O1248" t="s">
        <v>308</v>
      </c>
      <c r="P1248" t="s">
        <v>938</v>
      </c>
      <c r="Q1248" t="s">
        <v>10</v>
      </c>
      <c r="R1248" s="1">
        <v>44956</v>
      </c>
      <c r="S1248" t="s">
        <v>774</v>
      </c>
      <c r="T1248" t="s">
        <v>59</v>
      </c>
      <c r="U1248" t="s">
        <v>120</v>
      </c>
      <c r="V1248" t="s">
        <v>211</v>
      </c>
      <c r="W1248">
        <v>1477</v>
      </c>
      <c r="X1248" t="s">
        <v>62</v>
      </c>
      <c r="Y1248" t="s">
        <v>53</v>
      </c>
      <c r="Z1248">
        <v>3</v>
      </c>
      <c r="AA1248" t="s">
        <v>63</v>
      </c>
      <c r="AB1248" t="s">
        <v>64</v>
      </c>
      <c r="AC1248" t="s">
        <v>135</v>
      </c>
      <c r="AD1248" t="s">
        <v>115</v>
      </c>
      <c r="AE1248" t="s">
        <v>53</v>
      </c>
      <c r="AF1248" t="s">
        <v>53</v>
      </c>
      <c r="AG1248">
        <v>42</v>
      </c>
      <c r="AH1248">
        <v>28</v>
      </c>
      <c r="AI1248" t="s">
        <v>181</v>
      </c>
      <c r="AJ1248" t="s">
        <v>250</v>
      </c>
      <c r="AK1248" t="s">
        <v>96</v>
      </c>
      <c r="AL1248" t="s">
        <v>67</v>
      </c>
      <c r="AM1248">
        <v>1</v>
      </c>
      <c r="AN1248">
        <v>3</v>
      </c>
      <c r="AO1248">
        <v>18</v>
      </c>
      <c r="AP1248">
        <v>0</v>
      </c>
      <c r="AQ1248">
        <v>27</v>
      </c>
      <c r="AR1248">
        <v>10</v>
      </c>
      <c r="AS1248" t="s">
        <v>736</v>
      </c>
      <c r="AT1248" t="s">
        <v>154</v>
      </c>
      <c r="AU1248" t="s">
        <v>154</v>
      </c>
      <c r="AV1248" s="1">
        <v>44449</v>
      </c>
      <c r="AW1248" s="116">
        <v>3</v>
      </c>
      <c r="AX1248" s="15">
        <f>VLOOKUP(dummy_data!$AU1248,dummy_oppeained!B:C,2,0)</f>
        <v>6</v>
      </c>
      <c r="AY1248" s="22" t="str">
        <f>VLOOKUP(AT1248,dummy_oppeained!B:D,3,0)</f>
        <v>eristav</v>
      </c>
      <c r="AZ1248" s="72">
        <f>VLOOKUP(AS:AS,hinded_abi!B:D,3,0)</f>
        <v>5</v>
      </c>
      <c r="BA1248" s="26">
        <f t="shared" si="57"/>
        <v>30</v>
      </c>
      <c r="BB1248" s="27">
        <f t="shared" si="58"/>
        <v>6</v>
      </c>
      <c r="BC1248" s="96" t="str">
        <f t="shared" si="59"/>
        <v>S00050_38809190232_õppeaine70_44449</v>
      </c>
      <c r="BD1248" s="104">
        <f>COUNTIF($BC$2:BC1248, BC1248)</f>
        <v>1</v>
      </c>
    </row>
    <row r="1249" spans="1:56" x14ac:dyDescent="0.25">
      <c r="A1249" t="s">
        <v>351</v>
      </c>
      <c r="B1249" t="s">
        <v>277</v>
      </c>
      <c r="C1249" t="s">
        <v>156</v>
      </c>
      <c r="D1249" t="s">
        <v>907</v>
      </c>
      <c r="E1249">
        <v>38809190232</v>
      </c>
      <c r="F1249" t="s">
        <v>243</v>
      </c>
      <c r="G1249" t="s">
        <v>305</v>
      </c>
      <c r="H1249" t="s">
        <v>115</v>
      </c>
      <c r="I1249" t="s">
        <v>115</v>
      </c>
      <c r="J1249" t="s">
        <v>115</v>
      </c>
      <c r="K1249" s="1">
        <v>44440</v>
      </c>
      <c r="L1249" t="s">
        <v>352</v>
      </c>
      <c r="M1249" s="1">
        <v>44506</v>
      </c>
      <c r="N1249" t="s">
        <v>54</v>
      </c>
      <c r="O1249" t="s">
        <v>308</v>
      </c>
      <c r="P1249" t="s">
        <v>938</v>
      </c>
      <c r="Q1249" t="s">
        <v>10</v>
      </c>
      <c r="R1249" s="1">
        <v>44956</v>
      </c>
      <c r="S1249" t="s">
        <v>774</v>
      </c>
      <c r="T1249" t="s">
        <v>59</v>
      </c>
      <c r="U1249" t="s">
        <v>120</v>
      </c>
      <c r="V1249" t="s">
        <v>211</v>
      </c>
      <c r="W1249">
        <v>1477</v>
      </c>
      <c r="X1249" t="s">
        <v>62</v>
      </c>
      <c r="Y1249" t="s">
        <v>53</v>
      </c>
      <c r="Z1249">
        <v>3</v>
      </c>
      <c r="AA1249" t="s">
        <v>63</v>
      </c>
      <c r="AB1249" t="s">
        <v>64</v>
      </c>
      <c r="AC1249" t="s">
        <v>135</v>
      </c>
      <c r="AD1249" t="s">
        <v>115</v>
      </c>
      <c r="AE1249" t="s">
        <v>53</v>
      </c>
      <c r="AF1249" t="s">
        <v>53</v>
      </c>
      <c r="AG1249">
        <v>42</v>
      </c>
      <c r="AH1249">
        <v>28</v>
      </c>
      <c r="AI1249" t="s">
        <v>181</v>
      </c>
      <c r="AJ1249" t="s">
        <v>250</v>
      </c>
      <c r="AK1249" t="s">
        <v>96</v>
      </c>
      <c r="AL1249" t="s">
        <v>67</v>
      </c>
      <c r="AM1249">
        <v>1</v>
      </c>
      <c r="AN1249">
        <v>3</v>
      </c>
      <c r="AO1249">
        <v>18</v>
      </c>
      <c r="AP1249">
        <v>0</v>
      </c>
      <c r="AQ1249">
        <v>27</v>
      </c>
      <c r="AR1249">
        <v>10</v>
      </c>
      <c r="AS1249" t="s">
        <v>737</v>
      </c>
      <c r="AT1249" t="s">
        <v>144</v>
      </c>
      <c r="AU1249" t="s">
        <v>144</v>
      </c>
      <c r="AV1249" s="1">
        <v>44814</v>
      </c>
      <c r="AW1249" s="116">
        <v>3</v>
      </c>
      <c r="AX1249" s="40">
        <f>VLOOKUP(dummy_data!$AU1249,dummy_oppeained!B:C,2,0)</f>
        <v>9</v>
      </c>
      <c r="AY1249" s="22" t="str">
        <f>VLOOKUP(AT1249,dummy_oppeained!B:D,3,0)</f>
        <v>eristav</v>
      </c>
      <c r="AZ1249" s="72">
        <f>VLOOKUP(AS:AS,hinded_abi!B:D,3,0)</f>
        <v>4</v>
      </c>
      <c r="BA1249" s="26">
        <f t="shared" si="57"/>
        <v>36</v>
      </c>
      <c r="BB1249" s="27">
        <f t="shared" si="58"/>
        <v>9</v>
      </c>
      <c r="BC1249" s="96" t="str">
        <f t="shared" si="59"/>
        <v>S00050_38809190232_õppeaine66_44814</v>
      </c>
      <c r="BD1249" s="104">
        <f>COUNTIF($BC$2:BC1249, BC1249)</f>
        <v>1</v>
      </c>
    </row>
    <row r="1250" spans="1:56" x14ac:dyDescent="0.25">
      <c r="A1250" t="s">
        <v>353</v>
      </c>
      <c r="B1250" t="s">
        <v>261</v>
      </c>
      <c r="C1250" t="s">
        <v>49</v>
      </c>
      <c r="D1250" t="s">
        <v>892</v>
      </c>
      <c r="E1250">
        <v>32012222097</v>
      </c>
      <c r="F1250" t="s">
        <v>243</v>
      </c>
      <c r="G1250" t="s">
        <v>354</v>
      </c>
      <c r="H1250" t="s">
        <v>115</v>
      </c>
      <c r="I1250" t="s">
        <v>52</v>
      </c>
      <c r="J1250" t="s">
        <v>115</v>
      </c>
      <c r="K1250" s="1">
        <v>43862</v>
      </c>
      <c r="L1250" t="s">
        <v>53</v>
      </c>
      <c r="M1250" s="1">
        <v>45560</v>
      </c>
      <c r="N1250" t="s">
        <v>297</v>
      </c>
      <c r="O1250" t="s">
        <v>55</v>
      </c>
      <c r="P1250" t="s">
        <v>932</v>
      </c>
      <c r="Q1250" t="s">
        <v>246</v>
      </c>
      <c r="R1250" s="1">
        <v>45042</v>
      </c>
      <c r="S1250" t="s">
        <v>774</v>
      </c>
      <c r="T1250" t="s">
        <v>191</v>
      </c>
      <c r="U1250" t="s">
        <v>120</v>
      </c>
      <c r="V1250" t="s">
        <v>247</v>
      </c>
      <c r="W1250">
        <v>214475</v>
      </c>
      <c r="X1250" t="s">
        <v>62</v>
      </c>
      <c r="Y1250" t="s">
        <v>53</v>
      </c>
      <c r="Z1250">
        <v>1</v>
      </c>
      <c r="AA1250" t="s">
        <v>161</v>
      </c>
      <c r="AB1250" t="s">
        <v>248</v>
      </c>
      <c r="AC1250" t="s">
        <v>106</v>
      </c>
      <c r="AD1250" t="s">
        <v>115</v>
      </c>
      <c r="AE1250" t="s">
        <v>53</v>
      </c>
      <c r="AF1250" t="s">
        <v>180</v>
      </c>
      <c r="AG1250">
        <v>166</v>
      </c>
      <c r="AH1250">
        <v>26</v>
      </c>
      <c r="AI1250" t="s">
        <v>163</v>
      </c>
      <c r="AJ1250" t="s">
        <v>124</v>
      </c>
      <c r="AK1250" t="s">
        <v>97</v>
      </c>
      <c r="AL1250" t="s">
        <v>163</v>
      </c>
      <c r="AM1250">
        <v>1</v>
      </c>
      <c r="AN1250">
        <v>2</v>
      </c>
      <c r="AO1250">
        <v>12</v>
      </c>
      <c r="AP1250">
        <v>8</v>
      </c>
      <c r="AQ1250">
        <v>48</v>
      </c>
      <c r="AR1250">
        <v>9</v>
      </c>
      <c r="AS1250" t="s">
        <v>739</v>
      </c>
      <c r="AT1250" t="s">
        <v>167</v>
      </c>
      <c r="AU1250" t="s">
        <v>167</v>
      </c>
      <c r="AV1250" s="1">
        <v>44237</v>
      </c>
      <c r="AW1250" s="116">
        <v>3</v>
      </c>
      <c r="AX1250" s="15">
        <f>VLOOKUP(dummy_data!$AU1250,dummy_oppeained!B:C,2,0)</f>
        <v>5</v>
      </c>
      <c r="AY1250" s="22" t="str">
        <f>VLOOKUP(AT1250,dummy_oppeained!B:D,3,0)</f>
        <v>eristav</v>
      </c>
      <c r="AZ1250" s="72">
        <f>VLOOKUP(AS:AS,hinded_abi!B:D,3,0)</f>
        <v>3</v>
      </c>
      <c r="BA1250" s="26">
        <f t="shared" si="57"/>
        <v>15</v>
      </c>
      <c r="BB1250" s="27">
        <f t="shared" si="58"/>
        <v>5</v>
      </c>
      <c r="BC1250" s="96" t="str">
        <f t="shared" si="59"/>
        <v>S00051_32012222097_õppeaine54_44237</v>
      </c>
      <c r="BD1250" s="104">
        <f>COUNTIF($BC$2:BC1250, BC1250)</f>
        <v>1</v>
      </c>
    </row>
    <row r="1251" spans="1:56" x14ac:dyDescent="0.25">
      <c r="A1251" t="s">
        <v>353</v>
      </c>
      <c r="B1251" t="s">
        <v>261</v>
      </c>
      <c r="C1251" t="s">
        <v>49</v>
      </c>
      <c r="D1251" t="s">
        <v>892</v>
      </c>
      <c r="E1251">
        <v>32012222097</v>
      </c>
      <c r="F1251" t="s">
        <v>243</v>
      </c>
      <c r="G1251" t="s">
        <v>354</v>
      </c>
      <c r="H1251" t="s">
        <v>115</v>
      </c>
      <c r="I1251" t="s">
        <v>52</v>
      </c>
      <c r="J1251" t="s">
        <v>115</v>
      </c>
      <c r="K1251" s="1">
        <v>43862</v>
      </c>
      <c r="L1251" t="s">
        <v>53</v>
      </c>
      <c r="M1251" s="1">
        <v>45560</v>
      </c>
      <c r="N1251" t="s">
        <v>297</v>
      </c>
      <c r="O1251" t="s">
        <v>55</v>
      </c>
      <c r="P1251" t="s">
        <v>932</v>
      </c>
      <c r="Q1251" t="s">
        <v>246</v>
      </c>
      <c r="R1251" s="1">
        <v>45042</v>
      </c>
      <c r="S1251" t="s">
        <v>774</v>
      </c>
      <c r="T1251" t="s">
        <v>191</v>
      </c>
      <c r="U1251" t="s">
        <v>120</v>
      </c>
      <c r="V1251" t="s">
        <v>247</v>
      </c>
      <c r="W1251">
        <v>214475</v>
      </c>
      <c r="X1251" t="s">
        <v>62</v>
      </c>
      <c r="Y1251" t="s">
        <v>53</v>
      </c>
      <c r="Z1251">
        <v>1</v>
      </c>
      <c r="AA1251" t="s">
        <v>161</v>
      </c>
      <c r="AB1251" t="s">
        <v>248</v>
      </c>
      <c r="AC1251" t="s">
        <v>106</v>
      </c>
      <c r="AD1251" t="s">
        <v>115</v>
      </c>
      <c r="AE1251" t="s">
        <v>53</v>
      </c>
      <c r="AF1251" t="s">
        <v>180</v>
      </c>
      <c r="AG1251">
        <v>166</v>
      </c>
      <c r="AH1251">
        <v>26</v>
      </c>
      <c r="AI1251" t="s">
        <v>163</v>
      </c>
      <c r="AJ1251" t="s">
        <v>124</v>
      </c>
      <c r="AK1251" t="s">
        <v>97</v>
      </c>
      <c r="AL1251" t="s">
        <v>163</v>
      </c>
      <c r="AM1251">
        <v>1</v>
      </c>
      <c r="AN1251">
        <v>2</v>
      </c>
      <c r="AO1251">
        <v>12</v>
      </c>
      <c r="AP1251">
        <v>8</v>
      </c>
      <c r="AQ1251">
        <v>48</v>
      </c>
      <c r="AR1251">
        <v>9</v>
      </c>
      <c r="AS1251" t="s">
        <v>745</v>
      </c>
      <c r="AT1251" t="s">
        <v>103</v>
      </c>
      <c r="AU1251" t="s">
        <v>103</v>
      </c>
      <c r="AV1251" s="1">
        <v>45332</v>
      </c>
      <c r="AW1251" s="116">
        <v>3</v>
      </c>
      <c r="AX1251" s="40">
        <f>VLOOKUP(dummy_data!$AU1251,dummy_oppeained!B:C,2,0)</f>
        <v>5</v>
      </c>
      <c r="AY1251" s="22" t="str">
        <f>VLOOKUP(AT1251,dummy_oppeained!B:D,3,0)</f>
        <v>eristav</v>
      </c>
      <c r="AZ1251" s="72">
        <f>VLOOKUP(AS:AS,hinded_abi!B:D,3,0)</f>
        <v>0</v>
      </c>
      <c r="BA1251" s="26">
        <f t="shared" si="57"/>
        <v>0</v>
      </c>
      <c r="BB1251" s="27">
        <f t="shared" si="58"/>
        <v>5</v>
      </c>
      <c r="BC1251" s="96" t="str">
        <f t="shared" si="59"/>
        <v>S00051_32012222097_õppeaine12_45332</v>
      </c>
      <c r="BD1251" s="104">
        <f>COUNTIF($BC$2:BC1251, BC1251)</f>
        <v>1</v>
      </c>
    </row>
    <row r="1252" spans="1:56" x14ac:dyDescent="0.25">
      <c r="A1252" t="s">
        <v>353</v>
      </c>
      <c r="B1252" t="s">
        <v>261</v>
      </c>
      <c r="C1252" t="s">
        <v>49</v>
      </c>
      <c r="D1252" t="s">
        <v>892</v>
      </c>
      <c r="E1252">
        <v>32012222097</v>
      </c>
      <c r="F1252" t="s">
        <v>243</v>
      </c>
      <c r="G1252" t="s">
        <v>354</v>
      </c>
      <c r="H1252" t="s">
        <v>115</v>
      </c>
      <c r="I1252" t="s">
        <v>52</v>
      </c>
      <c r="J1252" t="s">
        <v>115</v>
      </c>
      <c r="K1252" s="1">
        <v>43862</v>
      </c>
      <c r="L1252" t="s">
        <v>53</v>
      </c>
      <c r="M1252" s="1">
        <v>45560</v>
      </c>
      <c r="N1252" t="s">
        <v>297</v>
      </c>
      <c r="O1252" t="s">
        <v>55</v>
      </c>
      <c r="P1252" t="s">
        <v>932</v>
      </c>
      <c r="Q1252" t="s">
        <v>246</v>
      </c>
      <c r="R1252" s="1">
        <v>45042</v>
      </c>
      <c r="S1252" t="s">
        <v>774</v>
      </c>
      <c r="T1252" t="s">
        <v>191</v>
      </c>
      <c r="U1252" t="s">
        <v>120</v>
      </c>
      <c r="V1252" t="s">
        <v>247</v>
      </c>
      <c r="W1252">
        <v>214475</v>
      </c>
      <c r="X1252" t="s">
        <v>62</v>
      </c>
      <c r="Y1252" t="s">
        <v>53</v>
      </c>
      <c r="Z1252">
        <v>1</v>
      </c>
      <c r="AA1252" t="s">
        <v>161</v>
      </c>
      <c r="AB1252" t="s">
        <v>248</v>
      </c>
      <c r="AC1252" t="s">
        <v>106</v>
      </c>
      <c r="AD1252" t="s">
        <v>115</v>
      </c>
      <c r="AE1252" t="s">
        <v>53</v>
      </c>
      <c r="AF1252" t="s">
        <v>180</v>
      </c>
      <c r="AG1252">
        <v>166</v>
      </c>
      <c r="AH1252">
        <v>26</v>
      </c>
      <c r="AI1252" t="s">
        <v>163</v>
      </c>
      <c r="AJ1252" t="s">
        <v>124</v>
      </c>
      <c r="AK1252" t="s">
        <v>97</v>
      </c>
      <c r="AL1252" t="s">
        <v>163</v>
      </c>
      <c r="AM1252">
        <v>1</v>
      </c>
      <c r="AN1252">
        <v>2</v>
      </c>
      <c r="AO1252">
        <v>12</v>
      </c>
      <c r="AP1252">
        <v>8</v>
      </c>
      <c r="AQ1252">
        <v>48</v>
      </c>
      <c r="AR1252">
        <v>9</v>
      </c>
      <c r="AS1252" t="s">
        <v>732</v>
      </c>
      <c r="AT1252" t="s">
        <v>183</v>
      </c>
      <c r="AU1252" t="s">
        <v>183</v>
      </c>
      <c r="AV1252" s="1">
        <v>45545</v>
      </c>
      <c r="AW1252" s="116">
        <v>3</v>
      </c>
      <c r="AX1252" s="15">
        <f>VLOOKUP(dummy_data!$AU1252,dummy_oppeained!B:C,2,0)</f>
        <v>3</v>
      </c>
      <c r="AY1252" s="22" t="str">
        <f>VLOOKUP(AT1252,dummy_oppeained!B:D,3,0)</f>
        <v>mitteeristav</v>
      </c>
      <c r="AZ1252" s="72" t="str">
        <f>VLOOKUP(AS:AS,hinded_abi!B:D,3,0)</f>
        <v>NULL</v>
      </c>
      <c r="BA1252" s="26" t="str">
        <f t="shared" si="57"/>
        <v xml:space="preserve"> </v>
      </c>
      <c r="BB1252" s="27">
        <f t="shared" si="58"/>
        <v>0</v>
      </c>
      <c r="BC1252" s="96" t="str">
        <f t="shared" si="59"/>
        <v>S00051_32012222097_õppeaine57_45545</v>
      </c>
      <c r="BD1252" s="104">
        <f>COUNTIF($BC$2:BC1252, BC1252)</f>
        <v>1</v>
      </c>
    </row>
    <row r="1253" spans="1:56" x14ac:dyDescent="0.25">
      <c r="A1253" t="s">
        <v>353</v>
      </c>
      <c r="B1253" t="s">
        <v>261</v>
      </c>
      <c r="C1253" t="s">
        <v>49</v>
      </c>
      <c r="D1253" t="s">
        <v>892</v>
      </c>
      <c r="E1253">
        <v>32012222097</v>
      </c>
      <c r="F1253" t="s">
        <v>243</v>
      </c>
      <c r="G1253" t="s">
        <v>354</v>
      </c>
      <c r="H1253" t="s">
        <v>115</v>
      </c>
      <c r="I1253" t="s">
        <v>52</v>
      </c>
      <c r="J1253" t="s">
        <v>115</v>
      </c>
      <c r="K1253" s="1">
        <v>43862</v>
      </c>
      <c r="L1253" t="s">
        <v>53</v>
      </c>
      <c r="M1253" s="1">
        <v>45560</v>
      </c>
      <c r="N1253" t="s">
        <v>297</v>
      </c>
      <c r="O1253" t="s">
        <v>55</v>
      </c>
      <c r="P1253" t="s">
        <v>932</v>
      </c>
      <c r="Q1253" t="s">
        <v>246</v>
      </c>
      <c r="R1253" s="1">
        <v>45042</v>
      </c>
      <c r="S1253" t="s">
        <v>774</v>
      </c>
      <c r="T1253" t="s">
        <v>191</v>
      </c>
      <c r="U1253" t="s">
        <v>120</v>
      </c>
      <c r="V1253" t="s">
        <v>247</v>
      </c>
      <c r="W1253">
        <v>214475</v>
      </c>
      <c r="X1253" t="s">
        <v>62</v>
      </c>
      <c r="Y1253" t="s">
        <v>53</v>
      </c>
      <c r="Z1253">
        <v>2</v>
      </c>
      <c r="AA1253" t="s">
        <v>161</v>
      </c>
      <c r="AB1253" t="s">
        <v>248</v>
      </c>
      <c r="AC1253" t="s">
        <v>106</v>
      </c>
      <c r="AD1253" t="s">
        <v>115</v>
      </c>
      <c r="AE1253" t="s">
        <v>53</v>
      </c>
      <c r="AF1253" t="s">
        <v>180</v>
      </c>
      <c r="AG1253">
        <v>166</v>
      </c>
      <c r="AH1253">
        <v>59</v>
      </c>
      <c r="AI1253" t="s">
        <v>163</v>
      </c>
      <c r="AJ1253" t="s">
        <v>97</v>
      </c>
      <c r="AK1253" t="s">
        <v>97</v>
      </c>
      <c r="AL1253" t="s">
        <v>219</v>
      </c>
      <c r="AM1253">
        <v>1</v>
      </c>
      <c r="AN1253">
        <v>0</v>
      </c>
      <c r="AO1253">
        <v>12</v>
      </c>
      <c r="AP1253">
        <v>4</v>
      </c>
      <c r="AQ1253">
        <v>29</v>
      </c>
      <c r="AR1253">
        <v>9</v>
      </c>
      <c r="AS1253" t="s">
        <v>743</v>
      </c>
      <c r="AT1253" t="s">
        <v>140</v>
      </c>
      <c r="AU1253" t="s">
        <v>140</v>
      </c>
      <c r="AV1253" s="1">
        <v>45910</v>
      </c>
      <c r="AW1253" s="116">
        <v>3</v>
      </c>
      <c r="AX1253" s="40">
        <f>VLOOKUP(dummy_data!$AU1253,dummy_oppeained!B:C,2,0)</f>
        <v>8</v>
      </c>
      <c r="AY1253" s="22" t="str">
        <f>VLOOKUP(AT1253,dummy_oppeained!B:D,3,0)</f>
        <v>eristav</v>
      </c>
      <c r="AZ1253" s="72">
        <f>VLOOKUP(AS:AS,hinded_abi!B:D,3,0)</f>
        <v>1</v>
      </c>
      <c r="BA1253" s="26">
        <f t="shared" si="57"/>
        <v>8</v>
      </c>
      <c r="BB1253" s="27">
        <f t="shared" si="58"/>
        <v>8</v>
      </c>
      <c r="BC1253" s="96" t="str">
        <f t="shared" si="59"/>
        <v>S00051_32012222097_õppeaine23_45910</v>
      </c>
      <c r="BD1253" s="104">
        <f>COUNTIF($BC$2:BC1253, BC1253)</f>
        <v>1</v>
      </c>
    </row>
    <row r="1254" spans="1:56" x14ac:dyDescent="0.25">
      <c r="A1254" t="s">
        <v>353</v>
      </c>
      <c r="B1254" t="s">
        <v>261</v>
      </c>
      <c r="C1254" t="s">
        <v>49</v>
      </c>
      <c r="D1254" t="s">
        <v>892</v>
      </c>
      <c r="E1254">
        <v>32012222097</v>
      </c>
      <c r="F1254" t="s">
        <v>243</v>
      </c>
      <c r="G1254" t="s">
        <v>354</v>
      </c>
      <c r="H1254" t="s">
        <v>115</v>
      </c>
      <c r="I1254" t="s">
        <v>52</v>
      </c>
      <c r="J1254" t="s">
        <v>115</v>
      </c>
      <c r="K1254" s="1">
        <v>43862</v>
      </c>
      <c r="L1254" t="s">
        <v>53</v>
      </c>
      <c r="M1254" s="1">
        <v>45560</v>
      </c>
      <c r="N1254" t="s">
        <v>297</v>
      </c>
      <c r="O1254" t="s">
        <v>55</v>
      </c>
      <c r="P1254" t="s">
        <v>932</v>
      </c>
      <c r="Q1254" t="s">
        <v>246</v>
      </c>
      <c r="R1254" s="1">
        <v>45042</v>
      </c>
      <c r="S1254" t="s">
        <v>774</v>
      </c>
      <c r="T1254" t="s">
        <v>191</v>
      </c>
      <c r="U1254" t="s">
        <v>120</v>
      </c>
      <c r="V1254" t="s">
        <v>247</v>
      </c>
      <c r="W1254">
        <v>214475</v>
      </c>
      <c r="X1254" t="s">
        <v>62</v>
      </c>
      <c r="Y1254" t="s">
        <v>53</v>
      </c>
      <c r="Z1254">
        <v>2</v>
      </c>
      <c r="AA1254" t="s">
        <v>161</v>
      </c>
      <c r="AB1254" t="s">
        <v>248</v>
      </c>
      <c r="AC1254" t="s">
        <v>106</v>
      </c>
      <c r="AD1254" t="s">
        <v>115</v>
      </c>
      <c r="AE1254" t="s">
        <v>53</v>
      </c>
      <c r="AF1254" t="s">
        <v>180</v>
      </c>
      <c r="AG1254">
        <v>166</v>
      </c>
      <c r="AH1254">
        <v>59</v>
      </c>
      <c r="AI1254" t="s">
        <v>163</v>
      </c>
      <c r="AJ1254" t="s">
        <v>97</v>
      </c>
      <c r="AK1254" t="s">
        <v>97</v>
      </c>
      <c r="AL1254" t="s">
        <v>219</v>
      </c>
      <c r="AM1254">
        <v>1</v>
      </c>
      <c r="AN1254">
        <v>0</v>
      </c>
      <c r="AO1254">
        <v>12</v>
      </c>
      <c r="AP1254">
        <v>4</v>
      </c>
      <c r="AQ1254">
        <v>29</v>
      </c>
      <c r="AR1254">
        <v>9</v>
      </c>
      <c r="AS1254" t="s">
        <v>747</v>
      </c>
      <c r="AT1254" t="s">
        <v>134</v>
      </c>
      <c r="AU1254" t="s">
        <v>134</v>
      </c>
      <c r="AV1254" s="1">
        <v>45332</v>
      </c>
      <c r="AW1254" s="116">
        <v>3</v>
      </c>
      <c r="AX1254" s="15">
        <f>VLOOKUP(dummy_data!$AU1254,dummy_oppeained!B:C,2,0)</f>
        <v>9</v>
      </c>
      <c r="AY1254" s="22" t="str">
        <f>VLOOKUP(AT1254,dummy_oppeained!B:D,3,0)</f>
        <v>eristav</v>
      </c>
      <c r="AZ1254" s="72">
        <f>VLOOKUP(AS:AS,hinded_abi!B:D,3,0)</f>
        <v>0</v>
      </c>
      <c r="BA1254" s="26">
        <f t="shared" si="57"/>
        <v>0</v>
      </c>
      <c r="BB1254" s="27">
        <f t="shared" si="58"/>
        <v>9</v>
      </c>
      <c r="BC1254" s="96" t="str">
        <f t="shared" si="59"/>
        <v>S00051_32012222097_õppeaine94_45332</v>
      </c>
      <c r="BD1254" s="104">
        <f>COUNTIF($BC$2:BC1254, BC1254)</f>
        <v>1</v>
      </c>
    </row>
    <row r="1255" spans="1:56" x14ac:dyDescent="0.25">
      <c r="A1255" t="s">
        <v>353</v>
      </c>
      <c r="B1255" t="s">
        <v>261</v>
      </c>
      <c r="C1255" t="s">
        <v>49</v>
      </c>
      <c r="D1255" t="s">
        <v>892</v>
      </c>
      <c r="E1255">
        <v>32012222097</v>
      </c>
      <c r="F1255" t="s">
        <v>243</v>
      </c>
      <c r="G1255" t="s">
        <v>354</v>
      </c>
      <c r="H1255" t="s">
        <v>115</v>
      </c>
      <c r="I1255" t="s">
        <v>52</v>
      </c>
      <c r="J1255" t="s">
        <v>115</v>
      </c>
      <c r="K1255" s="1">
        <v>43862</v>
      </c>
      <c r="L1255" t="s">
        <v>53</v>
      </c>
      <c r="M1255" s="1">
        <v>45560</v>
      </c>
      <c r="N1255" t="s">
        <v>297</v>
      </c>
      <c r="O1255" t="s">
        <v>55</v>
      </c>
      <c r="P1255" t="s">
        <v>932</v>
      </c>
      <c r="Q1255" t="s">
        <v>246</v>
      </c>
      <c r="R1255" s="1">
        <v>45042</v>
      </c>
      <c r="S1255" t="s">
        <v>774</v>
      </c>
      <c r="T1255" t="s">
        <v>191</v>
      </c>
      <c r="U1255" t="s">
        <v>120</v>
      </c>
      <c r="V1255" t="s">
        <v>247</v>
      </c>
      <c r="W1255">
        <v>214475</v>
      </c>
      <c r="X1255" t="s">
        <v>62</v>
      </c>
      <c r="Y1255" t="s">
        <v>53</v>
      </c>
      <c r="Z1255">
        <v>2</v>
      </c>
      <c r="AA1255" t="s">
        <v>161</v>
      </c>
      <c r="AB1255" t="s">
        <v>248</v>
      </c>
      <c r="AC1255" t="s">
        <v>106</v>
      </c>
      <c r="AD1255" t="s">
        <v>115</v>
      </c>
      <c r="AE1255" t="s">
        <v>53</v>
      </c>
      <c r="AF1255" t="s">
        <v>180</v>
      </c>
      <c r="AG1255">
        <v>166</v>
      </c>
      <c r="AH1255">
        <v>59</v>
      </c>
      <c r="AI1255" t="s">
        <v>163</v>
      </c>
      <c r="AJ1255" t="s">
        <v>97</v>
      </c>
      <c r="AK1255" t="s">
        <v>97</v>
      </c>
      <c r="AL1255" t="s">
        <v>219</v>
      </c>
      <c r="AM1255">
        <v>1</v>
      </c>
      <c r="AN1255">
        <v>0</v>
      </c>
      <c r="AO1255">
        <v>12</v>
      </c>
      <c r="AP1255">
        <v>4</v>
      </c>
      <c r="AQ1255">
        <v>29</v>
      </c>
      <c r="AR1255">
        <v>9</v>
      </c>
      <c r="AS1255" t="s">
        <v>747</v>
      </c>
      <c r="AT1255" t="s">
        <v>201</v>
      </c>
      <c r="AU1255" t="s">
        <v>201</v>
      </c>
      <c r="AV1255" s="1">
        <v>44967</v>
      </c>
      <c r="AW1255" s="116">
        <v>3</v>
      </c>
      <c r="AX1255" s="40">
        <f>VLOOKUP(dummy_data!$AU1255,dummy_oppeained!B:C,2,0)</f>
        <v>6</v>
      </c>
      <c r="AY1255" s="22" t="str">
        <f>VLOOKUP(AT1255,dummy_oppeained!B:D,3,0)</f>
        <v>eristav</v>
      </c>
      <c r="AZ1255" s="72">
        <f>VLOOKUP(AS:AS,hinded_abi!B:D,3,0)</f>
        <v>0</v>
      </c>
      <c r="BA1255" s="26">
        <f t="shared" si="57"/>
        <v>0</v>
      </c>
      <c r="BB1255" s="27">
        <f t="shared" si="58"/>
        <v>6</v>
      </c>
      <c r="BC1255" s="96" t="str">
        <f t="shared" si="59"/>
        <v>S00051_32012222097_õppeaine14_44967</v>
      </c>
      <c r="BD1255" s="104">
        <f>COUNTIF($BC$2:BC1255, BC1255)</f>
        <v>1</v>
      </c>
    </row>
    <row r="1256" spans="1:56" x14ac:dyDescent="0.25">
      <c r="A1256" t="s">
        <v>353</v>
      </c>
      <c r="B1256" t="s">
        <v>261</v>
      </c>
      <c r="C1256" t="s">
        <v>49</v>
      </c>
      <c r="D1256" t="s">
        <v>892</v>
      </c>
      <c r="E1256">
        <v>32012222097</v>
      </c>
      <c r="F1256" t="s">
        <v>243</v>
      </c>
      <c r="G1256" t="s">
        <v>354</v>
      </c>
      <c r="H1256" t="s">
        <v>115</v>
      </c>
      <c r="I1256" t="s">
        <v>52</v>
      </c>
      <c r="J1256" t="s">
        <v>115</v>
      </c>
      <c r="K1256" s="1">
        <v>43862</v>
      </c>
      <c r="L1256" t="s">
        <v>53</v>
      </c>
      <c r="M1256" s="1">
        <v>45560</v>
      </c>
      <c r="N1256" t="s">
        <v>297</v>
      </c>
      <c r="O1256" t="s">
        <v>55</v>
      </c>
      <c r="P1256" t="s">
        <v>932</v>
      </c>
      <c r="Q1256" t="s">
        <v>246</v>
      </c>
      <c r="R1256" s="1">
        <v>45042</v>
      </c>
      <c r="S1256" t="s">
        <v>774</v>
      </c>
      <c r="T1256" t="s">
        <v>191</v>
      </c>
      <c r="U1256" t="s">
        <v>120</v>
      </c>
      <c r="V1256" t="s">
        <v>247</v>
      </c>
      <c r="W1256">
        <v>214475</v>
      </c>
      <c r="X1256" t="s">
        <v>62</v>
      </c>
      <c r="Y1256" t="s">
        <v>53</v>
      </c>
      <c r="Z1256">
        <v>2</v>
      </c>
      <c r="AA1256" t="s">
        <v>161</v>
      </c>
      <c r="AB1256" t="s">
        <v>248</v>
      </c>
      <c r="AC1256" t="s">
        <v>106</v>
      </c>
      <c r="AD1256" t="s">
        <v>115</v>
      </c>
      <c r="AE1256" t="s">
        <v>53</v>
      </c>
      <c r="AF1256" t="s">
        <v>180</v>
      </c>
      <c r="AG1256">
        <v>166</v>
      </c>
      <c r="AH1256">
        <v>59</v>
      </c>
      <c r="AI1256" t="s">
        <v>163</v>
      </c>
      <c r="AJ1256" t="s">
        <v>97</v>
      </c>
      <c r="AK1256" t="s">
        <v>97</v>
      </c>
      <c r="AL1256" t="s">
        <v>219</v>
      </c>
      <c r="AM1256">
        <v>1</v>
      </c>
      <c r="AN1256">
        <v>0</v>
      </c>
      <c r="AO1256">
        <v>12</v>
      </c>
      <c r="AP1256">
        <v>4</v>
      </c>
      <c r="AQ1256">
        <v>29</v>
      </c>
      <c r="AR1256">
        <v>9</v>
      </c>
      <c r="AS1256" t="s">
        <v>732</v>
      </c>
      <c r="AT1256" t="s">
        <v>109</v>
      </c>
      <c r="AU1256" t="s">
        <v>109</v>
      </c>
      <c r="AV1256" s="1">
        <v>44814</v>
      </c>
      <c r="AW1256" s="116">
        <v>3</v>
      </c>
      <c r="AX1256" s="15">
        <f>VLOOKUP(dummy_data!$AU1256,dummy_oppeained!B:C,2,0)</f>
        <v>2</v>
      </c>
      <c r="AY1256" s="22" t="str">
        <f>VLOOKUP(AT1256,dummy_oppeained!B:D,3,0)</f>
        <v>mitteeristav</v>
      </c>
      <c r="AZ1256" s="72" t="str">
        <f>VLOOKUP(AS:AS,hinded_abi!B:D,3,0)</f>
        <v>NULL</v>
      </c>
      <c r="BA1256" s="26" t="str">
        <f t="shared" si="57"/>
        <v xml:space="preserve"> </v>
      </c>
      <c r="BB1256" s="27">
        <f t="shared" si="58"/>
        <v>0</v>
      </c>
      <c r="BC1256" s="96" t="str">
        <f t="shared" si="59"/>
        <v>S00051_32012222097_õppeaine75_44814</v>
      </c>
      <c r="BD1256" s="104">
        <f>COUNTIF($BC$2:BC1256, BC1256)</f>
        <v>1</v>
      </c>
    </row>
    <row r="1257" spans="1:56" x14ac:dyDescent="0.25">
      <c r="A1257" t="s">
        <v>353</v>
      </c>
      <c r="B1257" t="s">
        <v>261</v>
      </c>
      <c r="C1257" t="s">
        <v>49</v>
      </c>
      <c r="D1257" t="s">
        <v>892</v>
      </c>
      <c r="E1257">
        <v>32012222097</v>
      </c>
      <c r="F1257" t="s">
        <v>243</v>
      </c>
      <c r="G1257" t="s">
        <v>354</v>
      </c>
      <c r="H1257" t="s">
        <v>115</v>
      </c>
      <c r="I1257" t="s">
        <v>52</v>
      </c>
      <c r="J1257" t="s">
        <v>115</v>
      </c>
      <c r="K1257" s="1">
        <v>43862</v>
      </c>
      <c r="L1257" t="s">
        <v>53</v>
      </c>
      <c r="M1257" s="1">
        <v>45560</v>
      </c>
      <c r="N1257" t="s">
        <v>297</v>
      </c>
      <c r="O1257" t="s">
        <v>55</v>
      </c>
      <c r="P1257" t="s">
        <v>932</v>
      </c>
      <c r="Q1257" t="s">
        <v>246</v>
      </c>
      <c r="R1257" s="1">
        <v>45042</v>
      </c>
      <c r="S1257" t="s">
        <v>774</v>
      </c>
      <c r="T1257" t="s">
        <v>191</v>
      </c>
      <c r="U1257" t="s">
        <v>120</v>
      </c>
      <c r="V1257" t="s">
        <v>247</v>
      </c>
      <c r="W1257">
        <v>214475</v>
      </c>
      <c r="X1257" t="s">
        <v>62</v>
      </c>
      <c r="Y1257" t="s">
        <v>53</v>
      </c>
      <c r="Z1257">
        <v>3</v>
      </c>
      <c r="AA1257" t="s">
        <v>161</v>
      </c>
      <c r="AB1257" t="s">
        <v>248</v>
      </c>
      <c r="AC1257" t="s">
        <v>146</v>
      </c>
      <c r="AD1257" t="s">
        <v>115</v>
      </c>
      <c r="AE1257" t="s">
        <v>53</v>
      </c>
      <c r="AF1257" t="s">
        <v>180</v>
      </c>
      <c r="AG1257">
        <v>166</v>
      </c>
      <c r="AH1257">
        <v>27</v>
      </c>
      <c r="AI1257" t="s">
        <v>163</v>
      </c>
      <c r="AJ1257" t="s">
        <v>169</v>
      </c>
      <c r="AK1257" t="s">
        <v>97</v>
      </c>
      <c r="AL1257" t="s">
        <v>182</v>
      </c>
      <c r="AM1257">
        <v>1</v>
      </c>
      <c r="AN1257">
        <v>2</v>
      </c>
      <c r="AO1257">
        <v>12</v>
      </c>
      <c r="AP1257">
        <v>5</v>
      </c>
      <c r="AQ1257">
        <v>59</v>
      </c>
      <c r="AR1257">
        <v>9</v>
      </c>
      <c r="AS1257" t="s">
        <v>737</v>
      </c>
      <c r="AT1257" t="s">
        <v>196</v>
      </c>
      <c r="AU1257" t="s">
        <v>196</v>
      </c>
      <c r="AV1257" s="1">
        <v>44602</v>
      </c>
      <c r="AW1257" s="116">
        <v>3</v>
      </c>
      <c r="AX1257" s="40">
        <f>VLOOKUP(dummy_data!$AU1257,dummy_oppeained!B:C,2,0)</f>
        <v>5</v>
      </c>
      <c r="AY1257" s="22" t="str">
        <f>VLOOKUP(AT1257,dummy_oppeained!B:D,3,0)</f>
        <v>eristav</v>
      </c>
      <c r="AZ1257" s="72">
        <f>VLOOKUP(AS:AS,hinded_abi!B:D,3,0)</f>
        <v>4</v>
      </c>
      <c r="BA1257" s="26">
        <f t="shared" si="57"/>
        <v>20</v>
      </c>
      <c r="BB1257" s="27">
        <f t="shared" si="58"/>
        <v>5</v>
      </c>
      <c r="BC1257" s="96" t="str">
        <f t="shared" si="59"/>
        <v>S00051_32012222097_õppeaine82_44602</v>
      </c>
      <c r="BD1257" s="104">
        <f>COUNTIF($BC$2:BC1257, BC1257)</f>
        <v>1</v>
      </c>
    </row>
    <row r="1258" spans="1:56" x14ac:dyDescent="0.25">
      <c r="A1258" t="s">
        <v>353</v>
      </c>
      <c r="B1258" t="s">
        <v>261</v>
      </c>
      <c r="C1258" t="s">
        <v>49</v>
      </c>
      <c r="D1258" t="s">
        <v>892</v>
      </c>
      <c r="E1258">
        <v>32012222097</v>
      </c>
      <c r="F1258" t="s">
        <v>243</v>
      </c>
      <c r="G1258" t="s">
        <v>354</v>
      </c>
      <c r="H1258" t="s">
        <v>115</v>
      </c>
      <c r="I1258" t="s">
        <v>52</v>
      </c>
      <c r="J1258" t="s">
        <v>115</v>
      </c>
      <c r="K1258" s="1">
        <v>43862</v>
      </c>
      <c r="L1258" t="s">
        <v>53</v>
      </c>
      <c r="M1258" s="1">
        <v>45560</v>
      </c>
      <c r="N1258" t="s">
        <v>297</v>
      </c>
      <c r="O1258" t="s">
        <v>55</v>
      </c>
      <c r="P1258" t="s">
        <v>932</v>
      </c>
      <c r="Q1258" t="s">
        <v>246</v>
      </c>
      <c r="R1258" s="1">
        <v>45042</v>
      </c>
      <c r="S1258" t="s">
        <v>774</v>
      </c>
      <c r="T1258" t="s">
        <v>191</v>
      </c>
      <c r="U1258" t="s">
        <v>120</v>
      </c>
      <c r="V1258" t="s">
        <v>247</v>
      </c>
      <c r="W1258">
        <v>214475</v>
      </c>
      <c r="X1258" t="s">
        <v>62</v>
      </c>
      <c r="Y1258" t="s">
        <v>53</v>
      </c>
      <c r="Z1258">
        <v>3</v>
      </c>
      <c r="AA1258" t="s">
        <v>161</v>
      </c>
      <c r="AB1258" t="s">
        <v>248</v>
      </c>
      <c r="AC1258" t="s">
        <v>146</v>
      </c>
      <c r="AD1258" t="s">
        <v>115</v>
      </c>
      <c r="AE1258" t="s">
        <v>53</v>
      </c>
      <c r="AF1258" t="s">
        <v>180</v>
      </c>
      <c r="AG1258">
        <v>166</v>
      </c>
      <c r="AH1258">
        <v>27</v>
      </c>
      <c r="AI1258" t="s">
        <v>163</v>
      </c>
      <c r="AJ1258" t="s">
        <v>169</v>
      </c>
      <c r="AK1258" t="s">
        <v>97</v>
      </c>
      <c r="AL1258" t="s">
        <v>182</v>
      </c>
      <c r="AM1258">
        <v>1</v>
      </c>
      <c r="AN1258">
        <v>2</v>
      </c>
      <c r="AO1258">
        <v>12</v>
      </c>
      <c r="AP1258">
        <v>5</v>
      </c>
      <c r="AQ1258">
        <v>59</v>
      </c>
      <c r="AR1258">
        <v>9</v>
      </c>
      <c r="AS1258" t="s">
        <v>736</v>
      </c>
      <c r="AT1258" t="s">
        <v>127</v>
      </c>
      <c r="AU1258" t="s">
        <v>127</v>
      </c>
      <c r="AV1258" s="1">
        <v>45910</v>
      </c>
      <c r="AW1258" s="116">
        <v>3</v>
      </c>
      <c r="AX1258" s="15">
        <f>VLOOKUP(dummy_data!$AU1258,dummy_oppeained!B:C,2,0)</f>
        <v>6</v>
      </c>
      <c r="AY1258" s="22" t="str">
        <f>VLOOKUP(AT1258,dummy_oppeained!B:D,3,0)</f>
        <v>eristav</v>
      </c>
      <c r="AZ1258" s="72">
        <f>VLOOKUP(AS:AS,hinded_abi!B:D,3,0)</f>
        <v>5</v>
      </c>
      <c r="BA1258" s="26">
        <f t="shared" si="57"/>
        <v>30</v>
      </c>
      <c r="BB1258" s="27">
        <f t="shared" si="58"/>
        <v>6</v>
      </c>
      <c r="BC1258" s="96" t="str">
        <f t="shared" si="59"/>
        <v>S00051_32012222097_õppeaine50_45910</v>
      </c>
      <c r="BD1258" s="104">
        <f>COUNTIF($BC$2:BC1258, BC1258)</f>
        <v>1</v>
      </c>
    </row>
    <row r="1259" spans="1:56" x14ac:dyDescent="0.25">
      <c r="A1259" t="s">
        <v>355</v>
      </c>
      <c r="B1259" t="s">
        <v>242</v>
      </c>
      <c r="C1259" t="s">
        <v>291</v>
      </c>
      <c r="D1259" t="s">
        <v>900</v>
      </c>
      <c r="E1259">
        <v>31611177980</v>
      </c>
      <c r="F1259" t="s">
        <v>243</v>
      </c>
      <c r="G1259" t="s">
        <v>278</v>
      </c>
      <c r="H1259" t="s">
        <v>115</v>
      </c>
      <c r="I1259" t="s">
        <v>52</v>
      </c>
      <c r="J1259" t="s">
        <v>115</v>
      </c>
      <c r="K1259" s="1">
        <v>44593</v>
      </c>
      <c r="L1259" t="s">
        <v>53</v>
      </c>
      <c r="M1259" s="1">
        <v>44337</v>
      </c>
      <c r="N1259" t="s">
        <v>245</v>
      </c>
      <c r="O1259" t="s">
        <v>264</v>
      </c>
      <c r="P1259" t="s">
        <v>941</v>
      </c>
      <c r="Q1259" t="s">
        <v>246</v>
      </c>
      <c r="R1259" s="1">
        <v>44929</v>
      </c>
      <c r="S1259" t="s">
        <v>774</v>
      </c>
      <c r="T1259" t="s">
        <v>119</v>
      </c>
      <c r="U1259" t="s">
        <v>176</v>
      </c>
      <c r="V1259" t="s">
        <v>61</v>
      </c>
      <c r="W1259">
        <v>3311</v>
      </c>
      <c r="X1259" t="s">
        <v>62</v>
      </c>
      <c r="Y1259" t="s">
        <v>53</v>
      </c>
      <c r="Z1259">
        <v>1</v>
      </c>
      <c r="AA1259" t="s">
        <v>212</v>
      </c>
      <c r="AB1259" t="s">
        <v>64</v>
      </c>
      <c r="AC1259" t="s">
        <v>84</v>
      </c>
      <c r="AD1259" t="s">
        <v>115</v>
      </c>
      <c r="AE1259" t="s">
        <v>53</v>
      </c>
      <c r="AF1259" t="s">
        <v>53</v>
      </c>
      <c r="AG1259">
        <v>27</v>
      </c>
      <c r="AH1259">
        <v>44</v>
      </c>
      <c r="AI1259" t="s">
        <v>219</v>
      </c>
      <c r="AJ1259" t="s">
        <v>163</v>
      </c>
      <c r="AK1259" t="s">
        <v>67</v>
      </c>
      <c r="AL1259" t="s">
        <v>230</v>
      </c>
      <c r="AM1259">
        <v>2</v>
      </c>
      <c r="AN1259">
        <v>3</v>
      </c>
      <c r="AO1259">
        <v>0</v>
      </c>
      <c r="AP1259">
        <v>2</v>
      </c>
      <c r="AQ1259">
        <v>32</v>
      </c>
      <c r="AR1259">
        <v>1</v>
      </c>
      <c r="AS1259" t="s">
        <v>732</v>
      </c>
      <c r="AT1259" t="s">
        <v>148</v>
      </c>
      <c r="AU1259" t="s">
        <v>148</v>
      </c>
      <c r="AV1259" s="1">
        <v>44602</v>
      </c>
      <c r="AW1259" s="116">
        <v>4</v>
      </c>
      <c r="AX1259" s="40">
        <f>VLOOKUP(dummy_data!$AU1259,dummy_oppeained!B:C,2,0)</f>
        <v>2</v>
      </c>
      <c r="AY1259" s="22" t="str">
        <f>VLOOKUP(AT1259,dummy_oppeained!B:D,3,0)</f>
        <v>mitteeristav</v>
      </c>
      <c r="AZ1259" s="72" t="str">
        <f>VLOOKUP(AS:AS,hinded_abi!B:D,3,0)</f>
        <v>NULL</v>
      </c>
      <c r="BA1259" s="26" t="str">
        <f t="shared" si="57"/>
        <v xml:space="preserve"> </v>
      </c>
      <c r="BB1259" s="27">
        <f t="shared" si="58"/>
        <v>0</v>
      </c>
      <c r="BC1259" s="96" t="str">
        <f t="shared" si="59"/>
        <v>S00052_31611177980_õppeaine5_44602</v>
      </c>
      <c r="BD1259" s="104">
        <f>COUNTIF($BC$2:BC1259, BC1259)</f>
        <v>1</v>
      </c>
    </row>
    <row r="1260" spans="1:56" x14ac:dyDescent="0.25">
      <c r="A1260" t="s">
        <v>355</v>
      </c>
      <c r="B1260" t="s">
        <v>242</v>
      </c>
      <c r="C1260" t="s">
        <v>291</v>
      </c>
      <c r="D1260" t="s">
        <v>900</v>
      </c>
      <c r="E1260">
        <v>31611177980</v>
      </c>
      <c r="F1260" t="s">
        <v>243</v>
      </c>
      <c r="G1260" t="s">
        <v>278</v>
      </c>
      <c r="H1260" t="s">
        <v>115</v>
      </c>
      <c r="I1260" t="s">
        <v>52</v>
      </c>
      <c r="J1260" t="s">
        <v>115</v>
      </c>
      <c r="K1260" s="1">
        <v>44593</v>
      </c>
      <c r="L1260" t="s">
        <v>53</v>
      </c>
      <c r="M1260" s="1">
        <v>44337</v>
      </c>
      <c r="N1260" t="s">
        <v>245</v>
      </c>
      <c r="O1260" t="s">
        <v>264</v>
      </c>
      <c r="P1260" t="s">
        <v>941</v>
      </c>
      <c r="Q1260" t="s">
        <v>246</v>
      </c>
      <c r="R1260" s="1">
        <v>44929</v>
      </c>
      <c r="S1260" t="s">
        <v>774</v>
      </c>
      <c r="T1260" t="s">
        <v>119</v>
      </c>
      <c r="U1260" t="s">
        <v>176</v>
      </c>
      <c r="V1260" t="s">
        <v>61</v>
      </c>
      <c r="W1260">
        <v>3311</v>
      </c>
      <c r="X1260" t="s">
        <v>62</v>
      </c>
      <c r="Y1260" t="s">
        <v>53</v>
      </c>
      <c r="Z1260">
        <v>1</v>
      </c>
      <c r="AA1260" t="s">
        <v>212</v>
      </c>
      <c r="AB1260" t="s">
        <v>64</v>
      </c>
      <c r="AC1260" t="s">
        <v>84</v>
      </c>
      <c r="AD1260" t="s">
        <v>115</v>
      </c>
      <c r="AE1260" t="s">
        <v>53</v>
      </c>
      <c r="AF1260" t="s">
        <v>53</v>
      </c>
      <c r="AG1260">
        <v>27</v>
      </c>
      <c r="AH1260">
        <v>44</v>
      </c>
      <c r="AI1260" t="s">
        <v>219</v>
      </c>
      <c r="AJ1260" t="s">
        <v>163</v>
      </c>
      <c r="AK1260" t="s">
        <v>67</v>
      </c>
      <c r="AL1260" t="s">
        <v>230</v>
      </c>
      <c r="AM1260">
        <v>2</v>
      </c>
      <c r="AN1260">
        <v>3</v>
      </c>
      <c r="AO1260">
        <v>0</v>
      </c>
      <c r="AP1260">
        <v>2</v>
      </c>
      <c r="AQ1260">
        <v>32</v>
      </c>
      <c r="AR1260">
        <v>1</v>
      </c>
      <c r="AS1260" t="s">
        <v>739</v>
      </c>
      <c r="AT1260" t="s">
        <v>222</v>
      </c>
      <c r="AU1260" t="s">
        <v>222</v>
      </c>
      <c r="AV1260" s="1">
        <v>44084</v>
      </c>
      <c r="AW1260" s="116">
        <v>4</v>
      </c>
      <c r="AX1260" s="15">
        <f>VLOOKUP(dummy_data!$AU1260,dummy_oppeained!B:C,2,0)</f>
        <v>9</v>
      </c>
      <c r="AY1260" s="22" t="str">
        <f>VLOOKUP(AT1260,dummy_oppeained!B:D,3,0)</f>
        <v>eristav</v>
      </c>
      <c r="AZ1260" s="72">
        <f>VLOOKUP(AS:AS,hinded_abi!B:D,3,0)</f>
        <v>3</v>
      </c>
      <c r="BA1260" s="26">
        <f t="shared" si="57"/>
        <v>27</v>
      </c>
      <c r="BB1260" s="27">
        <f t="shared" si="58"/>
        <v>9</v>
      </c>
      <c r="BC1260" s="96" t="str">
        <f t="shared" si="59"/>
        <v>S00052_31611177980_õppeaine52_44084</v>
      </c>
      <c r="BD1260" s="104">
        <f>COUNTIF($BC$2:BC1260, BC1260)</f>
        <v>1</v>
      </c>
    </row>
    <row r="1261" spans="1:56" x14ac:dyDescent="0.25">
      <c r="A1261" t="s">
        <v>355</v>
      </c>
      <c r="B1261" t="s">
        <v>242</v>
      </c>
      <c r="C1261" t="s">
        <v>291</v>
      </c>
      <c r="D1261" t="s">
        <v>900</v>
      </c>
      <c r="E1261">
        <v>31611177980</v>
      </c>
      <c r="F1261" t="s">
        <v>243</v>
      </c>
      <c r="G1261" t="s">
        <v>278</v>
      </c>
      <c r="H1261" t="s">
        <v>115</v>
      </c>
      <c r="I1261" t="s">
        <v>52</v>
      </c>
      <c r="J1261" t="s">
        <v>115</v>
      </c>
      <c r="K1261" s="1">
        <v>44593</v>
      </c>
      <c r="L1261" t="s">
        <v>53</v>
      </c>
      <c r="M1261" s="1">
        <v>44337</v>
      </c>
      <c r="N1261" t="s">
        <v>245</v>
      </c>
      <c r="O1261" t="s">
        <v>264</v>
      </c>
      <c r="P1261" t="s">
        <v>941</v>
      </c>
      <c r="Q1261" t="s">
        <v>246</v>
      </c>
      <c r="R1261" s="1">
        <v>44929</v>
      </c>
      <c r="S1261" t="s">
        <v>774</v>
      </c>
      <c r="T1261" t="s">
        <v>119</v>
      </c>
      <c r="U1261" t="s">
        <v>176</v>
      </c>
      <c r="V1261" t="s">
        <v>61</v>
      </c>
      <c r="W1261">
        <v>3311</v>
      </c>
      <c r="X1261" t="s">
        <v>62</v>
      </c>
      <c r="Y1261" t="s">
        <v>53</v>
      </c>
      <c r="Z1261">
        <v>1</v>
      </c>
      <c r="AA1261" t="s">
        <v>212</v>
      </c>
      <c r="AB1261" t="s">
        <v>64</v>
      </c>
      <c r="AC1261" t="s">
        <v>84</v>
      </c>
      <c r="AD1261" t="s">
        <v>115</v>
      </c>
      <c r="AE1261" t="s">
        <v>53</v>
      </c>
      <c r="AF1261" t="s">
        <v>53</v>
      </c>
      <c r="AG1261">
        <v>27</v>
      </c>
      <c r="AH1261">
        <v>44</v>
      </c>
      <c r="AI1261" t="s">
        <v>219</v>
      </c>
      <c r="AJ1261" t="s">
        <v>163</v>
      </c>
      <c r="AK1261" t="s">
        <v>67</v>
      </c>
      <c r="AL1261" t="s">
        <v>230</v>
      </c>
      <c r="AM1261">
        <v>2</v>
      </c>
      <c r="AN1261">
        <v>3</v>
      </c>
      <c r="AO1261">
        <v>0</v>
      </c>
      <c r="AP1261">
        <v>2</v>
      </c>
      <c r="AQ1261">
        <v>32</v>
      </c>
      <c r="AR1261">
        <v>1</v>
      </c>
      <c r="AS1261" t="s">
        <v>736</v>
      </c>
      <c r="AT1261" t="s">
        <v>125</v>
      </c>
      <c r="AU1261" t="s">
        <v>125</v>
      </c>
      <c r="AV1261" s="1">
        <v>45545</v>
      </c>
      <c r="AW1261" s="116">
        <v>4</v>
      </c>
      <c r="AX1261" s="40">
        <f>VLOOKUP(dummy_data!$AU1261,dummy_oppeained!B:C,2,0)</f>
        <v>6</v>
      </c>
      <c r="AY1261" s="22" t="str">
        <f>VLOOKUP(AT1261,dummy_oppeained!B:D,3,0)</f>
        <v>eristav</v>
      </c>
      <c r="AZ1261" s="72">
        <f>VLOOKUP(AS:AS,hinded_abi!B:D,3,0)</f>
        <v>5</v>
      </c>
      <c r="BA1261" s="26">
        <f t="shared" si="57"/>
        <v>30</v>
      </c>
      <c r="BB1261" s="27">
        <f t="shared" si="58"/>
        <v>6</v>
      </c>
      <c r="BC1261" s="96" t="str">
        <f t="shared" si="59"/>
        <v>S00052_31611177980_õppeaine13_45545</v>
      </c>
      <c r="BD1261" s="104">
        <f>COUNTIF($BC$2:BC1261, BC1261)</f>
        <v>1</v>
      </c>
    </row>
    <row r="1262" spans="1:56" x14ac:dyDescent="0.25">
      <c r="A1262" t="s">
        <v>355</v>
      </c>
      <c r="B1262" t="s">
        <v>242</v>
      </c>
      <c r="C1262" t="s">
        <v>291</v>
      </c>
      <c r="D1262" t="s">
        <v>900</v>
      </c>
      <c r="E1262">
        <v>31611177980</v>
      </c>
      <c r="F1262" t="s">
        <v>243</v>
      </c>
      <c r="G1262" t="s">
        <v>278</v>
      </c>
      <c r="H1262" t="s">
        <v>115</v>
      </c>
      <c r="I1262" t="s">
        <v>52</v>
      </c>
      <c r="J1262" t="s">
        <v>115</v>
      </c>
      <c r="K1262" s="1">
        <v>44593</v>
      </c>
      <c r="L1262" t="s">
        <v>53</v>
      </c>
      <c r="M1262" s="1">
        <v>44337</v>
      </c>
      <c r="N1262" t="s">
        <v>245</v>
      </c>
      <c r="O1262" t="s">
        <v>264</v>
      </c>
      <c r="P1262" t="s">
        <v>941</v>
      </c>
      <c r="Q1262" t="s">
        <v>246</v>
      </c>
      <c r="R1262" s="1">
        <v>44929</v>
      </c>
      <c r="S1262" t="s">
        <v>774</v>
      </c>
      <c r="T1262" t="s">
        <v>119</v>
      </c>
      <c r="U1262" t="s">
        <v>176</v>
      </c>
      <c r="V1262" t="s">
        <v>61</v>
      </c>
      <c r="W1262">
        <v>3311</v>
      </c>
      <c r="X1262" t="s">
        <v>62</v>
      </c>
      <c r="Y1262" t="s">
        <v>53</v>
      </c>
      <c r="Z1262">
        <v>1</v>
      </c>
      <c r="AA1262" t="s">
        <v>212</v>
      </c>
      <c r="AB1262" t="s">
        <v>64</v>
      </c>
      <c r="AC1262" t="s">
        <v>84</v>
      </c>
      <c r="AD1262" t="s">
        <v>115</v>
      </c>
      <c r="AE1262" t="s">
        <v>53</v>
      </c>
      <c r="AF1262" t="s">
        <v>53</v>
      </c>
      <c r="AG1262">
        <v>27</v>
      </c>
      <c r="AH1262">
        <v>44</v>
      </c>
      <c r="AI1262" t="s">
        <v>219</v>
      </c>
      <c r="AJ1262" t="s">
        <v>163</v>
      </c>
      <c r="AK1262" t="s">
        <v>67</v>
      </c>
      <c r="AL1262" t="s">
        <v>230</v>
      </c>
      <c r="AM1262">
        <v>2</v>
      </c>
      <c r="AN1262">
        <v>3</v>
      </c>
      <c r="AO1262">
        <v>0</v>
      </c>
      <c r="AP1262">
        <v>2</v>
      </c>
      <c r="AQ1262">
        <v>32</v>
      </c>
      <c r="AR1262">
        <v>1</v>
      </c>
      <c r="AS1262" t="s">
        <v>741</v>
      </c>
      <c r="AT1262" t="s">
        <v>166</v>
      </c>
      <c r="AU1262" t="s">
        <v>166</v>
      </c>
      <c r="AV1262" s="1">
        <v>45179</v>
      </c>
      <c r="AW1262" s="116">
        <v>4</v>
      </c>
      <c r="AX1262" s="15">
        <f>VLOOKUP(dummy_data!$AU1262,dummy_oppeained!B:C,2,0)</f>
        <v>5</v>
      </c>
      <c r="AY1262" s="22" t="str">
        <f>VLOOKUP(AT1262,dummy_oppeained!B:D,3,0)</f>
        <v>eristav</v>
      </c>
      <c r="AZ1262" s="72">
        <f>VLOOKUP(AS:AS,hinded_abi!B:D,3,0)</f>
        <v>2</v>
      </c>
      <c r="BA1262" s="26">
        <f t="shared" si="57"/>
        <v>10</v>
      </c>
      <c r="BB1262" s="27">
        <f t="shared" si="58"/>
        <v>5</v>
      </c>
      <c r="BC1262" s="96" t="str">
        <f t="shared" si="59"/>
        <v>S00052_31611177980_õppeaine96_45179</v>
      </c>
      <c r="BD1262" s="104">
        <f>COUNTIF($BC$2:BC1262, BC1262)</f>
        <v>1</v>
      </c>
    </row>
    <row r="1263" spans="1:56" x14ac:dyDescent="0.25">
      <c r="A1263" t="s">
        <v>355</v>
      </c>
      <c r="B1263" t="s">
        <v>242</v>
      </c>
      <c r="C1263" t="s">
        <v>291</v>
      </c>
      <c r="D1263" t="s">
        <v>900</v>
      </c>
      <c r="E1263">
        <v>31611177980</v>
      </c>
      <c r="F1263" t="s">
        <v>243</v>
      </c>
      <c r="G1263" t="s">
        <v>278</v>
      </c>
      <c r="H1263" t="s">
        <v>115</v>
      </c>
      <c r="I1263" t="s">
        <v>52</v>
      </c>
      <c r="J1263" t="s">
        <v>115</v>
      </c>
      <c r="K1263" s="1">
        <v>44593</v>
      </c>
      <c r="L1263" t="s">
        <v>53</v>
      </c>
      <c r="M1263" s="1">
        <v>44337</v>
      </c>
      <c r="N1263" t="s">
        <v>245</v>
      </c>
      <c r="O1263" t="s">
        <v>264</v>
      </c>
      <c r="P1263" t="s">
        <v>941</v>
      </c>
      <c r="Q1263" t="s">
        <v>246</v>
      </c>
      <c r="R1263" s="1">
        <v>44929</v>
      </c>
      <c r="S1263" t="s">
        <v>774</v>
      </c>
      <c r="T1263" t="s">
        <v>119</v>
      </c>
      <c r="U1263" t="s">
        <v>176</v>
      </c>
      <c r="V1263" t="s">
        <v>61</v>
      </c>
      <c r="W1263">
        <v>3311</v>
      </c>
      <c r="X1263" t="s">
        <v>62</v>
      </c>
      <c r="Y1263" t="s">
        <v>53</v>
      </c>
      <c r="Z1263">
        <v>1</v>
      </c>
      <c r="AA1263" t="s">
        <v>212</v>
      </c>
      <c r="AB1263" t="s">
        <v>64</v>
      </c>
      <c r="AC1263" t="s">
        <v>84</v>
      </c>
      <c r="AD1263" t="s">
        <v>115</v>
      </c>
      <c r="AE1263" t="s">
        <v>53</v>
      </c>
      <c r="AF1263" t="s">
        <v>53</v>
      </c>
      <c r="AG1263">
        <v>27</v>
      </c>
      <c r="AH1263">
        <v>44</v>
      </c>
      <c r="AI1263" t="s">
        <v>219</v>
      </c>
      <c r="AJ1263" t="s">
        <v>163</v>
      </c>
      <c r="AK1263" t="s">
        <v>67</v>
      </c>
      <c r="AL1263" t="s">
        <v>230</v>
      </c>
      <c r="AM1263">
        <v>2</v>
      </c>
      <c r="AN1263">
        <v>3</v>
      </c>
      <c r="AO1263">
        <v>0</v>
      </c>
      <c r="AP1263">
        <v>2</v>
      </c>
      <c r="AQ1263">
        <v>32</v>
      </c>
      <c r="AR1263">
        <v>1</v>
      </c>
      <c r="AS1263" t="s">
        <v>736</v>
      </c>
      <c r="AT1263" t="s">
        <v>138</v>
      </c>
      <c r="AU1263" t="s">
        <v>138</v>
      </c>
      <c r="AV1263" s="1">
        <v>45179</v>
      </c>
      <c r="AW1263" s="116">
        <v>4</v>
      </c>
      <c r="AX1263" s="40">
        <f>VLOOKUP(dummy_data!$AU1263,dummy_oppeained!B:C,2,0)</f>
        <v>6</v>
      </c>
      <c r="AY1263" s="22" t="str">
        <f>VLOOKUP(AT1263,dummy_oppeained!B:D,3,0)</f>
        <v>eristav</v>
      </c>
      <c r="AZ1263" s="72">
        <f>VLOOKUP(AS:AS,hinded_abi!B:D,3,0)</f>
        <v>5</v>
      </c>
      <c r="BA1263" s="26">
        <f t="shared" si="57"/>
        <v>30</v>
      </c>
      <c r="BB1263" s="27">
        <f t="shared" si="58"/>
        <v>6</v>
      </c>
      <c r="BC1263" s="96" t="str">
        <f t="shared" si="59"/>
        <v>S00052_31611177980_õppeaine8_45179</v>
      </c>
      <c r="BD1263" s="104">
        <f>COUNTIF($BC$2:BC1263, BC1263)</f>
        <v>1</v>
      </c>
    </row>
    <row r="1264" spans="1:56" x14ac:dyDescent="0.25">
      <c r="A1264" t="s">
        <v>355</v>
      </c>
      <c r="B1264" t="s">
        <v>242</v>
      </c>
      <c r="C1264" t="s">
        <v>291</v>
      </c>
      <c r="D1264" t="s">
        <v>900</v>
      </c>
      <c r="E1264">
        <v>31611177980</v>
      </c>
      <c r="F1264" t="s">
        <v>243</v>
      </c>
      <c r="G1264" t="s">
        <v>278</v>
      </c>
      <c r="H1264" t="s">
        <v>115</v>
      </c>
      <c r="I1264" t="s">
        <v>52</v>
      </c>
      <c r="J1264" t="s">
        <v>115</v>
      </c>
      <c r="K1264" s="1">
        <v>44593</v>
      </c>
      <c r="L1264" t="s">
        <v>53</v>
      </c>
      <c r="M1264" s="1">
        <v>44337</v>
      </c>
      <c r="N1264" t="s">
        <v>245</v>
      </c>
      <c r="O1264" t="s">
        <v>264</v>
      </c>
      <c r="P1264" t="s">
        <v>941</v>
      </c>
      <c r="Q1264" t="s">
        <v>246</v>
      </c>
      <c r="R1264" s="1">
        <v>44929</v>
      </c>
      <c r="S1264" t="s">
        <v>774</v>
      </c>
      <c r="T1264" t="s">
        <v>119</v>
      </c>
      <c r="U1264" t="s">
        <v>176</v>
      </c>
      <c r="V1264" t="s">
        <v>61</v>
      </c>
      <c r="W1264">
        <v>3311</v>
      </c>
      <c r="X1264" t="s">
        <v>62</v>
      </c>
      <c r="Y1264" t="s">
        <v>53</v>
      </c>
      <c r="Z1264">
        <v>1</v>
      </c>
      <c r="AA1264" t="s">
        <v>212</v>
      </c>
      <c r="AB1264" t="s">
        <v>64</v>
      </c>
      <c r="AC1264" t="s">
        <v>84</v>
      </c>
      <c r="AD1264" t="s">
        <v>115</v>
      </c>
      <c r="AE1264" t="s">
        <v>53</v>
      </c>
      <c r="AF1264" t="s">
        <v>53</v>
      </c>
      <c r="AG1264">
        <v>27</v>
      </c>
      <c r="AH1264">
        <v>44</v>
      </c>
      <c r="AI1264" t="s">
        <v>219</v>
      </c>
      <c r="AJ1264" t="s">
        <v>163</v>
      </c>
      <c r="AK1264" t="s">
        <v>67</v>
      </c>
      <c r="AL1264" t="s">
        <v>230</v>
      </c>
      <c r="AM1264">
        <v>2</v>
      </c>
      <c r="AN1264">
        <v>3</v>
      </c>
      <c r="AO1264">
        <v>0</v>
      </c>
      <c r="AP1264">
        <v>2</v>
      </c>
      <c r="AQ1264">
        <v>32</v>
      </c>
      <c r="AR1264">
        <v>1</v>
      </c>
      <c r="AS1264" t="s">
        <v>741</v>
      </c>
      <c r="AT1264" t="s">
        <v>205</v>
      </c>
      <c r="AU1264" t="s">
        <v>205</v>
      </c>
      <c r="AV1264" s="1">
        <v>45179</v>
      </c>
      <c r="AW1264" s="116">
        <v>4</v>
      </c>
      <c r="AX1264" s="15">
        <f>VLOOKUP(dummy_data!$AU1264,dummy_oppeained!B:C,2,0)</f>
        <v>6</v>
      </c>
      <c r="AY1264" s="22" t="str">
        <f>VLOOKUP(AT1264,dummy_oppeained!B:D,3,0)</f>
        <v>eristav</v>
      </c>
      <c r="AZ1264" s="72">
        <f>VLOOKUP(AS:AS,hinded_abi!B:D,3,0)</f>
        <v>2</v>
      </c>
      <c r="BA1264" s="26">
        <f t="shared" si="57"/>
        <v>12</v>
      </c>
      <c r="BB1264" s="27">
        <f t="shared" si="58"/>
        <v>6</v>
      </c>
      <c r="BC1264" s="96" t="str">
        <f t="shared" si="59"/>
        <v>S00052_31611177980_õppeaine92_45179</v>
      </c>
      <c r="BD1264" s="104">
        <f>COUNTIF($BC$2:BC1264, BC1264)</f>
        <v>1</v>
      </c>
    </row>
    <row r="1265" spans="1:56" x14ac:dyDescent="0.25">
      <c r="A1265" t="s">
        <v>355</v>
      </c>
      <c r="B1265" t="s">
        <v>242</v>
      </c>
      <c r="C1265" t="s">
        <v>291</v>
      </c>
      <c r="D1265" t="s">
        <v>900</v>
      </c>
      <c r="E1265">
        <v>31611177980</v>
      </c>
      <c r="F1265" t="s">
        <v>243</v>
      </c>
      <c r="G1265" t="s">
        <v>278</v>
      </c>
      <c r="H1265" t="s">
        <v>115</v>
      </c>
      <c r="I1265" t="s">
        <v>52</v>
      </c>
      <c r="J1265" t="s">
        <v>115</v>
      </c>
      <c r="K1265" s="1">
        <v>44593</v>
      </c>
      <c r="L1265" t="s">
        <v>53</v>
      </c>
      <c r="M1265" s="1">
        <v>44337</v>
      </c>
      <c r="N1265" t="s">
        <v>245</v>
      </c>
      <c r="O1265" t="s">
        <v>264</v>
      </c>
      <c r="P1265" t="s">
        <v>941</v>
      </c>
      <c r="Q1265" t="s">
        <v>246</v>
      </c>
      <c r="R1265" s="1">
        <v>44929</v>
      </c>
      <c r="S1265" t="s">
        <v>774</v>
      </c>
      <c r="T1265" t="s">
        <v>119</v>
      </c>
      <c r="U1265" t="s">
        <v>176</v>
      </c>
      <c r="V1265" t="s">
        <v>61</v>
      </c>
      <c r="W1265">
        <v>3311</v>
      </c>
      <c r="X1265" t="s">
        <v>62</v>
      </c>
      <c r="Y1265" t="s">
        <v>53</v>
      </c>
      <c r="Z1265">
        <v>1</v>
      </c>
      <c r="AA1265" t="s">
        <v>212</v>
      </c>
      <c r="AB1265" t="s">
        <v>64</v>
      </c>
      <c r="AC1265" t="s">
        <v>84</v>
      </c>
      <c r="AD1265" t="s">
        <v>115</v>
      </c>
      <c r="AE1265" t="s">
        <v>53</v>
      </c>
      <c r="AF1265" t="s">
        <v>53</v>
      </c>
      <c r="AG1265">
        <v>27</v>
      </c>
      <c r="AH1265">
        <v>44</v>
      </c>
      <c r="AI1265" t="s">
        <v>219</v>
      </c>
      <c r="AJ1265" t="s">
        <v>163</v>
      </c>
      <c r="AK1265" t="s">
        <v>67</v>
      </c>
      <c r="AL1265" t="s">
        <v>230</v>
      </c>
      <c r="AM1265">
        <v>2</v>
      </c>
      <c r="AN1265">
        <v>3</v>
      </c>
      <c r="AO1265">
        <v>0</v>
      </c>
      <c r="AP1265">
        <v>2</v>
      </c>
      <c r="AQ1265">
        <v>32</v>
      </c>
      <c r="AR1265">
        <v>1</v>
      </c>
      <c r="AS1265" t="s">
        <v>747</v>
      </c>
      <c r="AT1265" t="s">
        <v>216</v>
      </c>
      <c r="AU1265" t="s">
        <v>216</v>
      </c>
      <c r="AV1265" s="1">
        <v>45179</v>
      </c>
      <c r="AW1265" s="116">
        <v>4</v>
      </c>
      <c r="AX1265" s="40">
        <f>VLOOKUP(dummy_data!$AU1265,dummy_oppeained!B:C,2,0)</f>
        <v>3</v>
      </c>
      <c r="AY1265" s="22" t="str">
        <f>VLOOKUP(AT1265,dummy_oppeained!B:D,3,0)</f>
        <v>mitteeristav</v>
      </c>
      <c r="AZ1265" s="72">
        <f>VLOOKUP(AS:AS,hinded_abi!B:D,3,0)</f>
        <v>0</v>
      </c>
      <c r="BA1265" s="26" t="str">
        <f t="shared" si="57"/>
        <v xml:space="preserve"> </v>
      </c>
      <c r="BB1265" s="27">
        <f t="shared" si="58"/>
        <v>0</v>
      </c>
      <c r="BC1265" s="96" t="str">
        <f t="shared" si="59"/>
        <v>S00052_31611177980_õppeaine1_45179</v>
      </c>
      <c r="BD1265" s="104">
        <f>COUNTIF($BC$2:BC1265, BC1265)</f>
        <v>1</v>
      </c>
    </row>
    <row r="1266" spans="1:56" x14ac:dyDescent="0.25">
      <c r="A1266" t="s">
        <v>355</v>
      </c>
      <c r="B1266" t="s">
        <v>242</v>
      </c>
      <c r="C1266" t="s">
        <v>291</v>
      </c>
      <c r="D1266" t="s">
        <v>900</v>
      </c>
      <c r="E1266">
        <v>31611177980</v>
      </c>
      <c r="F1266" t="s">
        <v>243</v>
      </c>
      <c r="G1266" t="s">
        <v>278</v>
      </c>
      <c r="H1266" t="s">
        <v>115</v>
      </c>
      <c r="I1266" t="s">
        <v>52</v>
      </c>
      <c r="J1266" t="s">
        <v>115</v>
      </c>
      <c r="K1266" s="1">
        <v>44593</v>
      </c>
      <c r="L1266" t="s">
        <v>53</v>
      </c>
      <c r="M1266" s="1">
        <v>44337</v>
      </c>
      <c r="N1266" t="s">
        <v>245</v>
      </c>
      <c r="O1266" t="s">
        <v>264</v>
      </c>
      <c r="P1266" t="s">
        <v>941</v>
      </c>
      <c r="Q1266" t="s">
        <v>246</v>
      </c>
      <c r="R1266" s="1">
        <v>44929</v>
      </c>
      <c r="S1266" t="s">
        <v>774</v>
      </c>
      <c r="T1266" t="s">
        <v>119</v>
      </c>
      <c r="U1266" t="s">
        <v>176</v>
      </c>
      <c r="V1266" t="s">
        <v>61</v>
      </c>
      <c r="W1266">
        <v>3311</v>
      </c>
      <c r="X1266" t="s">
        <v>62</v>
      </c>
      <c r="Y1266" t="s">
        <v>53</v>
      </c>
      <c r="Z1266">
        <v>1</v>
      </c>
      <c r="AA1266" t="s">
        <v>212</v>
      </c>
      <c r="AB1266" t="s">
        <v>64</v>
      </c>
      <c r="AC1266" t="s">
        <v>84</v>
      </c>
      <c r="AD1266" t="s">
        <v>115</v>
      </c>
      <c r="AE1266" t="s">
        <v>53</v>
      </c>
      <c r="AF1266" t="s">
        <v>53</v>
      </c>
      <c r="AG1266">
        <v>27</v>
      </c>
      <c r="AH1266">
        <v>44</v>
      </c>
      <c r="AI1266" t="s">
        <v>219</v>
      </c>
      <c r="AJ1266" t="s">
        <v>163</v>
      </c>
      <c r="AK1266" t="s">
        <v>67</v>
      </c>
      <c r="AL1266" t="s">
        <v>230</v>
      </c>
      <c r="AM1266">
        <v>2</v>
      </c>
      <c r="AN1266">
        <v>3</v>
      </c>
      <c r="AO1266">
        <v>0</v>
      </c>
      <c r="AP1266">
        <v>2</v>
      </c>
      <c r="AQ1266">
        <v>32</v>
      </c>
      <c r="AR1266">
        <v>1</v>
      </c>
      <c r="AS1266" t="s">
        <v>745</v>
      </c>
      <c r="AT1266" t="s">
        <v>71</v>
      </c>
      <c r="AU1266" t="s">
        <v>71</v>
      </c>
      <c r="AV1266" s="1">
        <v>45332</v>
      </c>
      <c r="AW1266" s="116">
        <v>4</v>
      </c>
      <c r="AX1266" s="15">
        <f>VLOOKUP(dummy_data!$AU1266,dummy_oppeained!B:C,2,0)</f>
        <v>6</v>
      </c>
      <c r="AY1266" s="22" t="str">
        <f>VLOOKUP(AT1266,dummy_oppeained!B:D,3,0)</f>
        <v>eristav</v>
      </c>
      <c r="AZ1266" s="72">
        <f>VLOOKUP(AS:AS,hinded_abi!B:D,3,0)</f>
        <v>0</v>
      </c>
      <c r="BA1266" s="26">
        <f t="shared" si="57"/>
        <v>0</v>
      </c>
      <c r="BB1266" s="27">
        <f t="shared" si="58"/>
        <v>6</v>
      </c>
      <c r="BC1266" s="96" t="str">
        <f t="shared" si="59"/>
        <v>S00052_31611177980_õppeaine22_45332</v>
      </c>
      <c r="BD1266" s="104">
        <f>COUNTIF($BC$2:BC1266, BC1266)</f>
        <v>1</v>
      </c>
    </row>
    <row r="1267" spans="1:56" x14ac:dyDescent="0.25">
      <c r="A1267" t="s">
        <v>355</v>
      </c>
      <c r="B1267" t="s">
        <v>242</v>
      </c>
      <c r="C1267" t="s">
        <v>291</v>
      </c>
      <c r="D1267" t="s">
        <v>900</v>
      </c>
      <c r="E1267">
        <v>31611177980</v>
      </c>
      <c r="F1267" t="s">
        <v>243</v>
      </c>
      <c r="G1267" t="s">
        <v>278</v>
      </c>
      <c r="H1267" t="s">
        <v>115</v>
      </c>
      <c r="I1267" t="s">
        <v>52</v>
      </c>
      <c r="J1267" t="s">
        <v>115</v>
      </c>
      <c r="K1267" s="1">
        <v>44593</v>
      </c>
      <c r="L1267" t="s">
        <v>53</v>
      </c>
      <c r="M1267" s="1">
        <v>44337</v>
      </c>
      <c r="N1267" t="s">
        <v>245</v>
      </c>
      <c r="O1267" t="s">
        <v>264</v>
      </c>
      <c r="P1267" t="s">
        <v>941</v>
      </c>
      <c r="Q1267" t="s">
        <v>246</v>
      </c>
      <c r="R1267" s="1">
        <v>44929</v>
      </c>
      <c r="S1267" t="s">
        <v>774</v>
      </c>
      <c r="T1267" t="s">
        <v>119</v>
      </c>
      <c r="U1267" t="s">
        <v>176</v>
      </c>
      <c r="V1267" t="s">
        <v>61</v>
      </c>
      <c r="W1267">
        <v>3311</v>
      </c>
      <c r="X1267" t="s">
        <v>62</v>
      </c>
      <c r="Y1267" t="s">
        <v>53</v>
      </c>
      <c r="Z1267">
        <v>1</v>
      </c>
      <c r="AA1267" t="s">
        <v>212</v>
      </c>
      <c r="AB1267" t="s">
        <v>64</v>
      </c>
      <c r="AC1267" t="s">
        <v>84</v>
      </c>
      <c r="AD1267" t="s">
        <v>115</v>
      </c>
      <c r="AE1267" t="s">
        <v>53</v>
      </c>
      <c r="AF1267" t="s">
        <v>53</v>
      </c>
      <c r="AG1267">
        <v>27</v>
      </c>
      <c r="AH1267">
        <v>44</v>
      </c>
      <c r="AI1267" t="s">
        <v>219</v>
      </c>
      <c r="AJ1267" t="s">
        <v>163</v>
      </c>
      <c r="AK1267" t="s">
        <v>67</v>
      </c>
      <c r="AL1267" t="s">
        <v>230</v>
      </c>
      <c r="AM1267">
        <v>2</v>
      </c>
      <c r="AN1267">
        <v>3</v>
      </c>
      <c r="AO1267">
        <v>0</v>
      </c>
      <c r="AP1267">
        <v>2</v>
      </c>
      <c r="AQ1267">
        <v>32</v>
      </c>
      <c r="AR1267">
        <v>1</v>
      </c>
      <c r="AS1267" t="s">
        <v>741</v>
      </c>
      <c r="AT1267" t="s">
        <v>152</v>
      </c>
      <c r="AU1267" t="s">
        <v>152</v>
      </c>
      <c r="AV1267" s="1">
        <v>45179</v>
      </c>
      <c r="AW1267" s="116">
        <v>4</v>
      </c>
      <c r="AX1267" s="40">
        <f>VLOOKUP(dummy_data!$AU1267,dummy_oppeained!B:C,2,0)</f>
        <v>6</v>
      </c>
      <c r="AY1267" s="22" t="str">
        <f>VLOOKUP(AT1267,dummy_oppeained!B:D,3,0)</f>
        <v>eristav</v>
      </c>
      <c r="AZ1267" s="72">
        <f>VLOOKUP(AS:AS,hinded_abi!B:D,3,0)</f>
        <v>2</v>
      </c>
      <c r="BA1267" s="26">
        <f t="shared" si="57"/>
        <v>12</v>
      </c>
      <c r="BB1267" s="27">
        <f t="shared" si="58"/>
        <v>6</v>
      </c>
      <c r="BC1267" s="96" t="str">
        <f t="shared" si="59"/>
        <v>S00052_31611177980_õppeaine41_45179</v>
      </c>
      <c r="BD1267" s="104">
        <f>COUNTIF($BC$2:BC1267, BC1267)</f>
        <v>1</v>
      </c>
    </row>
    <row r="1268" spans="1:56" x14ac:dyDescent="0.25">
      <c r="A1268" t="s">
        <v>355</v>
      </c>
      <c r="B1268" t="s">
        <v>242</v>
      </c>
      <c r="C1268" t="s">
        <v>291</v>
      </c>
      <c r="D1268" t="s">
        <v>900</v>
      </c>
      <c r="E1268">
        <v>31611177980</v>
      </c>
      <c r="F1268" t="s">
        <v>243</v>
      </c>
      <c r="G1268" t="s">
        <v>278</v>
      </c>
      <c r="H1268" t="s">
        <v>115</v>
      </c>
      <c r="I1268" t="s">
        <v>52</v>
      </c>
      <c r="J1268" t="s">
        <v>115</v>
      </c>
      <c r="K1268" s="1">
        <v>44593</v>
      </c>
      <c r="L1268" t="s">
        <v>53</v>
      </c>
      <c r="M1268" s="1">
        <v>44337</v>
      </c>
      <c r="N1268" t="s">
        <v>245</v>
      </c>
      <c r="O1268" t="s">
        <v>264</v>
      </c>
      <c r="P1268" t="s">
        <v>941</v>
      </c>
      <c r="Q1268" t="s">
        <v>246</v>
      </c>
      <c r="R1268" s="1">
        <v>44929</v>
      </c>
      <c r="S1268" t="s">
        <v>774</v>
      </c>
      <c r="T1268" t="s">
        <v>119</v>
      </c>
      <c r="U1268" t="s">
        <v>176</v>
      </c>
      <c r="V1268" t="s">
        <v>61</v>
      </c>
      <c r="W1268">
        <v>3311</v>
      </c>
      <c r="X1268" t="s">
        <v>62</v>
      </c>
      <c r="Y1268" t="s">
        <v>53</v>
      </c>
      <c r="Z1268">
        <v>1</v>
      </c>
      <c r="AA1268" t="s">
        <v>212</v>
      </c>
      <c r="AB1268" t="s">
        <v>64</v>
      </c>
      <c r="AC1268" t="s">
        <v>84</v>
      </c>
      <c r="AD1268" t="s">
        <v>115</v>
      </c>
      <c r="AE1268" t="s">
        <v>53</v>
      </c>
      <c r="AF1268" t="s">
        <v>53</v>
      </c>
      <c r="AG1268">
        <v>27</v>
      </c>
      <c r="AH1268">
        <v>44</v>
      </c>
      <c r="AI1268" t="s">
        <v>219</v>
      </c>
      <c r="AJ1268" t="s">
        <v>163</v>
      </c>
      <c r="AK1268" t="s">
        <v>67</v>
      </c>
      <c r="AL1268" t="s">
        <v>230</v>
      </c>
      <c r="AM1268">
        <v>2</v>
      </c>
      <c r="AN1268">
        <v>3</v>
      </c>
      <c r="AO1268">
        <v>0</v>
      </c>
      <c r="AP1268">
        <v>2</v>
      </c>
      <c r="AQ1268">
        <v>32</v>
      </c>
      <c r="AR1268">
        <v>1</v>
      </c>
      <c r="AS1268" t="s">
        <v>732</v>
      </c>
      <c r="AT1268" t="s">
        <v>108</v>
      </c>
      <c r="AU1268" t="s">
        <v>108</v>
      </c>
      <c r="AV1268" s="1">
        <v>44967</v>
      </c>
      <c r="AW1268" s="116">
        <v>4</v>
      </c>
      <c r="AX1268" s="15">
        <f>VLOOKUP(dummy_data!$AU1268,dummy_oppeained!B:C,2,0)</f>
        <v>3</v>
      </c>
      <c r="AY1268" s="22" t="str">
        <f>VLOOKUP(AT1268,dummy_oppeained!B:D,3,0)</f>
        <v>mitteeristav</v>
      </c>
      <c r="AZ1268" s="72" t="str">
        <f>VLOOKUP(AS:AS,hinded_abi!B:D,3,0)</f>
        <v>NULL</v>
      </c>
      <c r="BA1268" s="26" t="str">
        <f t="shared" si="57"/>
        <v xml:space="preserve"> </v>
      </c>
      <c r="BB1268" s="27">
        <f t="shared" si="58"/>
        <v>0</v>
      </c>
      <c r="BC1268" s="96" t="str">
        <f t="shared" si="59"/>
        <v>S00052_31611177980_õppeaine34_44967</v>
      </c>
      <c r="BD1268" s="104">
        <f>COUNTIF($BC$2:BC1268, BC1268)</f>
        <v>1</v>
      </c>
    </row>
    <row r="1269" spans="1:56" x14ac:dyDescent="0.25">
      <c r="A1269" t="s">
        <v>355</v>
      </c>
      <c r="B1269" t="s">
        <v>242</v>
      </c>
      <c r="C1269" t="s">
        <v>291</v>
      </c>
      <c r="D1269" t="s">
        <v>900</v>
      </c>
      <c r="E1269">
        <v>31611177980</v>
      </c>
      <c r="F1269" t="s">
        <v>243</v>
      </c>
      <c r="G1269" t="s">
        <v>278</v>
      </c>
      <c r="H1269" t="s">
        <v>115</v>
      </c>
      <c r="I1269" t="s">
        <v>52</v>
      </c>
      <c r="J1269" t="s">
        <v>115</v>
      </c>
      <c r="K1269" s="1">
        <v>44593</v>
      </c>
      <c r="L1269" t="s">
        <v>53</v>
      </c>
      <c r="M1269" s="1">
        <v>44337</v>
      </c>
      <c r="N1269" t="s">
        <v>245</v>
      </c>
      <c r="O1269" t="s">
        <v>264</v>
      </c>
      <c r="P1269" t="s">
        <v>941</v>
      </c>
      <c r="Q1269" t="s">
        <v>246</v>
      </c>
      <c r="R1269" s="1">
        <v>44929</v>
      </c>
      <c r="S1269" t="s">
        <v>774</v>
      </c>
      <c r="T1269" t="s">
        <v>119</v>
      </c>
      <c r="U1269" t="s">
        <v>176</v>
      </c>
      <c r="V1269" t="s">
        <v>61</v>
      </c>
      <c r="W1269">
        <v>3311</v>
      </c>
      <c r="X1269" t="s">
        <v>62</v>
      </c>
      <c r="Y1269" t="s">
        <v>53</v>
      </c>
      <c r="Z1269">
        <v>1</v>
      </c>
      <c r="AA1269" t="s">
        <v>212</v>
      </c>
      <c r="AB1269" t="s">
        <v>64</v>
      </c>
      <c r="AC1269" t="s">
        <v>84</v>
      </c>
      <c r="AD1269" t="s">
        <v>115</v>
      </c>
      <c r="AE1269" t="s">
        <v>53</v>
      </c>
      <c r="AF1269" t="s">
        <v>53</v>
      </c>
      <c r="AG1269">
        <v>27</v>
      </c>
      <c r="AH1269">
        <v>44</v>
      </c>
      <c r="AI1269" t="s">
        <v>219</v>
      </c>
      <c r="AJ1269" t="s">
        <v>163</v>
      </c>
      <c r="AK1269" t="s">
        <v>67</v>
      </c>
      <c r="AL1269" t="s">
        <v>230</v>
      </c>
      <c r="AM1269">
        <v>2</v>
      </c>
      <c r="AN1269">
        <v>3</v>
      </c>
      <c r="AO1269">
        <v>0</v>
      </c>
      <c r="AP1269">
        <v>2</v>
      </c>
      <c r="AQ1269">
        <v>32</v>
      </c>
      <c r="AR1269">
        <v>1</v>
      </c>
      <c r="AS1269" t="s">
        <v>732</v>
      </c>
      <c r="AT1269" t="s">
        <v>105</v>
      </c>
      <c r="AU1269" t="s">
        <v>105</v>
      </c>
      <c r="AV1269" s="1">
        <v>44967</v>
      </c>
      <c r="AW1269" s="116">
        <v>4</v>
      </c>
      <c r="AX1269" s="40">
        <f>VLOOKUP(dummy_data!$AU1269,dummy_oppeained!B:C,2,0)</f>
        <v>2</v>
      </c>
      <c r="AY1269" s="22" t="str">
        <f>VLOOKUP(AT1269,dummy_oppeained!B:D,3,0)</f>
        <v>mitteeristav</v>
      </c>
      <c r="AZ1269" s="72" t="str">
        <f>VLOOKUP(AS:AS,hinded_abi!B:D,3,0)</f>
        <v>NULL</v>
      </c>
      <c r="BA1269" s="26" t="str">
        <f t="shared" si="57"/>
        <v xml:space="preserve"> </v>
      </c>
      <c r="BB1269" s="27">
        <f t="shared" si="58"/>
        <v>0</v>
      </c>
      <c r="BC1269" s="96" t="str">
        <f t="shared" si="59"/>
        <v>S00052_31611177980_õppeaine18_44967</v>
      </c>
      <c r="BD1269" s="104">
        <f>COUNTIF($BC$2:BC1269, BC1269)</f>
        <v>1</v>
      </c>
    </row>
    <row r="1270" spans="1:56" x14ac:dyDescent="0.25">
      <c r="A1270" t="s">
        <v>355</v>
      </c>
      <c r="B1270" t="s">
        <v>242</v>
      </c>
      <c r="C1270" t="s">
        <v>291</v>
      </c>
      <c r="D1270" t="s">
        <v>900</v>
      </c>
      <c r="E1270">
        <v>31611177980</v>
      </c>
      <c r="F1270" t="s">
        <v>243</v>
      </c>
      <c r="G1270" t="s">
        <v>278</v>
      </c>
      <c r="H1270" t="s">
        <v>115</v>
      </c>
      <c r="I1270" t="s">
        <v>52</v>
      </c>
      <c r="J1270" t="s">
        <v>115</v>
      </c>
      <c r="K1270" s="1">
        <v>44593</v>
      </c>
      <c r="L1270" t="s">
        <v>53</v>
      </c>
      <c r="M1270" s="1">
        <v>44337</v>
      </c>
      <c r="N1270" t="s">
        <v>245</v>
      </c>
      <c r="O1270" t="s">
        <v>264</v>
      </c>
      <c r="P1270" t="s">
        <v>941</v>
      </c>
      <c r="Q1270" t="s">
        <v>246</v>
      </c>
      <c r="R1270" s="1">
        <v>44929</v>
      </c>
      <c r="S1270" t="s">
        <v>774</v>
      </c>
      <c r="T1270" t="s">
        <v>119</v>
      </c>
      <c r="U1270" t="s">
        <v>176</v>
      </c>
      <c r="V1270" t="s">
        <v>61</v>
      </c>
      <c r="W1270">
        <v>3311</v>
      </c>
      <c r="X1270" t="s">
        <v>62</v>
      </c>
      <c r="Y1270" t="s">
        <v>53</v>
      </c>
      <c r="Z1270">
        <v>1</v>
      </c>
      <c r="AA1270" t="s">
        <v>212</v>
      </c>
      <c r="AB1270" t="s">
        <v>64</v>
      </c>
      <c r="AC1270" t="s">
        <v>84</v>
      </c>
      <c r="AD1270" t="s">
        <v>115</v>
      </c>
      <c r="AE1270" t="s">
        <v>53</v>
      </c>
      <c r="AF1270" t="s">
        <v>53</v>
      </c>
      <c r="AG1270">
        <v>27</v>
      </c>
      <c r="AH1270">
        <v>44</v>
      </c>
      <c r="AI1270" t="s">
        <v>219</v>
      </c>
      <c r="AJ1270" t="s">
        <v>163</v>
      </c>
      <c r="AK1270" t="s">
        <v>67</v>
      </c>
      <c r="AL1270" t="s">
        <v>230</v>
      </c>
      <c r="AM1270">
        <v>2</v>
      </c>
      <c r="AN1270">
        <v>3</v>
      </c>
      <c r="AO1270">
        <v>0</v>
      </c>
      <c r="AP1270">
        <v>2</v>
      </c>
      <c r="AQ1270">
        <v>32</v>
      </c>
      <c r="AR1270">
        <v>1</v>
      </c>
      <c r="AS1270" t="s">
        <v>732</v>
      </c>
      <c r="AT1270" t="s">
        <v>273</v>
      </c>
      <c r="AU1270" t="s">
        <v>273</v>
      </c>
      <c r="AV1270" s="1">
        <v>44814</v>
      </c>
      <c r="AW1270" s="116">
        <v>4</v>
      </c>
      <c r="AX1270" s="15">
        <f>VLOOKUP(dummy_data!$AU1270,dummy_oppeained!B:C,2,0)</f>
        <v>3</v>
      </c>
      <c r="AY1270" s="22" t="str">
        <f>VLOOKUP(AT1270,dummy_oppeained!B:D,3,0)</f>
        <v>mitteeristav</v>
      </c>
      <c r="AZ1270" s="72" t="str">
        <f>VLOOKUP(AS:AS,hinded_abi!B:D,3,0)</f>
        <v>NULL</v>
      </c>
      <c r="BA1270" s="26" t="str">
        <f t="shared" si="57"/>
        <v xml:space="preserve"> </v>
      </c>
      <c r="BB1270" s="27">
        <f t="shared" si="58"/>
        <v>0</v>
      </c>
      <c r="BC1270" s="96" t="str">
        <f t="shared" si="59"/>
        <v>S00052_31611177980_õppeaine21_44814</v>
      </c>
      <c r="BD1270" s="104">
        <f>COUNTIF($BC$2:BC1270, BC1270)</f>
        <v>1</v>
      </c>
    </row>
    <row r="1271" spans="1:56" x14ac:dyDescent="0.25">
      <c r="A1271" t="s">
        <v>355</v>
      </c>
      <c r="B1271" t="s">
        <v>242</v>
      </c>
      <c r="C1271" t="s">
        <v>291</v>
      </c>
      <c r="D1271" t="s">
        <v>900</v>
      </c>
      <c r="E1271">
        <v>31611177980</v>
      </c>
      <c r="F1271" t="s">
        <v>243</v>
      </c>
      <c r="G1271" t="s">
        <v>278</v>
      </c>
      <c r="H1271" t="s">
        <v>115</v>
      </c>
      <c r="I1271" t="s">
        <v>52</v>
      </c>
      <c r="J1271" t="s">
        <v>115</v>
      </c>
      <c r="K1271" s="1">
        <v>44593</v>
      </c>
      <c r="L1271" t="s">
        <v>53</v>
      </c>
      <c r="M1271" s="1">
        <v>44337</v>
      </c>
      <c r="N1271" t="s">
        <v>245</v>
      </c>
      <c r="O1271" t="s">
        <v>264</v>
      </c>
      <c r="P1271" t="s">
        <v>941</v>
      </c>
      <c r="Q1271" t="s">
        <v>246</v>
      </c>
      <c r="R1271" s="1">
        <v>44929</v>
      </c>
      <c r="S1271" t="s">
        <v>774</v>
      </c>
      <c r="T1271" t="s">
        <v>119</v>
      </c>
      <c r="U1271" t="s">
        <v>176</v>
      </c>
      <c r="V1271" t="s">
        <v>61</v>
      </c>
      <c r="W1271">
        <v>3311</v>
      </c>
      <c r="X1271" t="s">
        <v>62</v>
      </c>
      <c r="Y1271" t="s">
        <v>53</v>
      </c>
      <c r="Z1271">
        <v>2</v>
      </c>
      <c r="AA1271" t="s">
        <v>212</v>
      </c>
      <c r="AB1271" t="s">
        <v>64</v>
      </c>
      <c r="AC1271" t="s">
        <v>84</v>
      </c>
      <c r="AD1271" t="s">
        <v>115</v>
      </c>
      <c r="AE1271" t="s">
        <v>53</v>
      </c>
      <c r="AF1271" t="s">
        <v>53</v>
      </c>
      <c r="AG1271">
        <v>27</v>
      </c>
      <c r="AH1271">
        <v>29</v>
      </c>
      <c r="AI1271" t="s">
        <v>219</v>
      </c>
      <c r="AJ1271" t="s">
        <v>219</v>
      </c>
      <c r="AK1271" t="s">
        <v>67</v>
      </c>
      <c r="AL1271" t="s">
        <v>96</v>
      </c>
      <c r="AM1271">
        <v>2</v>
      </c>
      <c r="AN1271">
        <v>1</v>
      </c>
      <c r="AO1271">
        <v>0</v>
      </c>
      <c r="AP1271">
        <v>3</v>
      </c>
      <c r="AQ1271">
        <v>60</v>
      </c>
      <c r="AR1271">
        <v>1</v>
      </c>
      <c r="AS1271" t="s">
        <v>737</v>
      </c>
      <c r="AT1271" t="s">
        <v>134</v>
      </c>
      <c r="AU1271" t="s">
        <v>134</v>
      </c>
      <c r="AV1271" s="1">
        <v>44967</v>
      </c>
      <c r="AW1271" s="116">
        <v>4</v>
      </c>
      <c r="AX1271" s="40">
        <f>VLOOKUP(dummy_data!$AU1271,dummy_oppeained!B:C,2,0)</f>
        <v>9</v>
      </c>
      <c r="AY1271" s="22" t="str">
        <f>VLOOKUP(AT1271,dummy_oppeained!B:D,3,0)</f>
        <v>eristav</v>
      </c>
      <c r="AZ1271" s="72">
        <f>VLOOKUP(AS:AS,hinded_abi!B:D,3,0)</f>
        <v>4</v>
      </c>
      <c r="BA1271" s="26">
        <f t="shared" si="57"/>
        <v>36</v>
      </c>
      <c r="BB1271" s="27">
        <f t="shared" si="58"/>
        <v>9</v>
      </c>
      <c r="BC1271" s="96" t="str">
        <f t="shared" si="59"/>
        <v>S00052_31611177980_õppeaine94_44967</v>
      </c>
      <c r="BD1271" s="104">
        <f>COUNTIF($BC$2:BC1271, BC1271)</f>
        <v>1</v>
      </c>
    </row>
    <row r="1272" spans="1:56" x14ac:dyDescent="0.25">
      <c r="A1272" t="s">
        <v>355</v>
      </c>
      <c r="B1272" t="s">
        <v>242</v>
      </c>
      <c r="C1272" t="s">
        <v>291</v>
      </c>
      <c r="D1272" t="s">
        <v>900</v>
      </c>
      <c r="E1272">
        <v>31611177980</v>
      </c>
      <c r="F1272" t="s">
        <v>243</v>
      </c>
      <c r="G1272" t="s">
        <v>278</v>
      </c>
      <c r="H1272" t="s">
        <v>115</v>
      </c>
      <c r="I1272" t="s">
        <v>52</v>
      </c>
      <c r="J1272" t="s">
        <v>115</v>
      </c>
      <c r="K1272" s="1">
        <v>44593</v>
      </c>
      <c r="L1272" t="s">
        <v>53</v>
      </c>
      <c r="M1272" s="1">
        <v>44337</v>
      </c>
      <c r="N1272" t="s">
        <v>245</v>
      </c>
      <c r="O1272" t="s">
        <v>264</v>
      </c>
      <c r="P1272" t="s">
        <v>941</v>
      </c>
      <c r="Q1272" t="s">
        <v>246</v>
      </c>
      <c r="R1272" s="1">
        <v>44929</v>
      </c>
      <c r="S1272" t="s">
        <v>774</v>
      </c>
      <c r="T1272" t="s">
        <v>119</v>
      </c>
      <c r="U1272" t="s">
        <v>176</v>
      </c>
      <c r="V1272" t="s">
        <v>61</v>
      </c>
      <c r="W1272">
        <v>3311</v>
      </c>
      <c r="X1272" t="s">
        <v>62</v>
      </c>
      <c r="Y1272" t="s">
        <v>53</v>
      </c>
      <c r="Z1272">
        <v>2</v>
      </c>
      <c r="AA1272" t="s">
        <v>212</v>
      </c>
      <c r="AB1272" t="s">
        <v>64</v>
      </c>
      <c r="AC1272" t="s">
        <v>84</v>
      </c>
      <c r="AD1272" t="s">
        <v>115</v>
      </c>
      <c r="AE1272" t="s">
        <v>53</v>
      </c>
      <c r="AF1272" t="s">
        <v>53</v>
      </c>
      <c r="AG1272">
        <v>27</v>
      </c>
      <c r="AH1272">
        <v>29</v>
      </c>
      <c r="AI1272" t="s">
        <v>219</v>
      </c>
      <c r="AJ1272" t="s">
        <v>219</v>
      </c>
      <c r="AK1272" t="s">
        <v>67</v>
      </c>
      <c r="AL1272" t="s">
        <v>96</v>
      </c>
      <c r="AM1272">
        <v>2</v>
      </c>
      <c r="AN1272">
        <v>1</v>
      </c>
      <c r="AO1272">
        <v>0</v>
      </c>
      <c r="AP1272">
        <v>3</v>
      </c>
      <c r="AQ1272">
        <v>60</v>
      </c>
      <c r="AR1272">
        <v>1</v>
      </c>
      <c r="AS1272" t="s">
        <v>732</v>
      </c>
      <c r="AT1272" t="s">
        <v>149</v>
      </c>
      <c r="AU1272" t="s">
        <v>149</v>
      </c>
      <c r="AV1272" s="1">
        <v>44449</v>
      </c>
      <c r="AW1272" s="116">
        <v>4</v>
      </c>
      <c r="AX1272" s="15">
        <f>VLOOKUP(dummy_data!$AU1272,dummy_oppeained!B:C,2,0)</f>
        <v>2</v>
      </c>
      <c r="AY1272" s="22" t="str">
        <f>VLOOKUP(AT1272,dummy_oppeained!B:D,3,0)</f>
        <v>mitteeristav</v>
      </c>
      <c r="AZ1272" s="72" t="str">
        <f>VLOOKUP(AS:AS,hinded_abi!B:D,3,0)</f>
        <v>NULL</v>
      </c>
      <c r="BA1272" s="26" t="str">
        <f t="shared" si="57"/>
        <v xml:space="preserve"> </v>
      </c>
      <c r="BB1272" s="27">
        <f t="shared" si="58"/>
        <v>0</v>
      </c>
      <c r="BC1272" s="96" t="str">
        <f t="shared" si="59"/>
        <v>S00052_31611177980_õppeaine61_44449</v>
      </c>
      <c r="BD1272" s="104">
        <f>COUNTIF($BC$2:BC1272, BC1272)</f>
        <v>1</v>
      </c>
    </row>
    <row r="1273" spans="1:56" x14ac:dyDescent="0.25">
      <c r="A1273" t="s">
        <v>355</v>
      </c>
      <c r="B1273" t="s">
        <v>242</v>
      </c>
      <c r="C1273" t="s">
        <v>291</v>
      </c>
      <c r="D1273" t="s">
        <v>900</v>
      </c>
      <c r="E1273">
        <v>31611177980</v>
      </c>
      <c r="F1273" t="s">
        <v>243</v>
      </c>
      <c r="G1273" t="s">
        <v>278</v>
      </c>
      <c r="H1273" t="s">
        <v>115</v>
      </c>
      <c r="I1273" t="s">
        <v>52</v>
      </c>
      <c r="J1273" t="s">
        <v>115</v>
      </c>
      <c r="K1273" s="1">
        <v>44593</v>
      </c>
      <c r="L1273" t="s">
        <v>53</v>
      </c>
      <c r="M1273" s="1">
        <v>44337</v>
      </c>
      <c r="N1273" t="s">
        <v>245</v>
      </c>
      <c r="O1273" t="s">
        <v>264</v>
      </c>
      <c r="P1273" t="s">
        <v>941</v>
      </c>
      <c r="Q1273" t="s">
        <v>246</v>
      </c>
      <c r="R1273" s="1">
        <v>44929</v>
      </c>
      <c r="S1273" t="s">
        <v>774</v>
      </c>
      <c r="T1273" t="s">
        <v>119</v>
      </c>
      <c r="U1273" t="s">
        <v>176</v>
      </c>
      <c r="V1273" t="s">
        <v>61</v>
      </c>
      <c r="W1273">
        <v>3311</v>
      </c>
      <c r="X1273" t="s">
        <v>62</v>
      </c>
      <c r="Y1273" t="s">
        <v>53</v>
      </c>
      <c r="Z1273">
        <v>2</v>
      </c>
      <c r="AA1273" t="s">
        <v>212</v>
      </c>
      <c r="AB1273" t="s">
        <v>64</v>
      </c>
      <c r="AC1273" t="s">
        <v>84</v>
      </c>
      <c r="AD1273" t="s">
        <v>115</v>
      </c>
      <c r="AE1273" t="s">
        <v>53</v>
      </c>
      <c r="AF1273" t="s">
        <v>53</v>
      </c>
      <c r="AG1273">
        <v>27</v>
      </c>
      <c r="AH1273">
        <v>29</v>
      </c>
      <c r="AI1273" t="s">
        <v>219</v>
      </c>
      <c r="AJ1273" t="s">
        <v>219</v>
      </c>
      <c r="AK1273" t="s">
        <v>67</v>
      </c>
      <c r="AL1273" t="s">
        <v>96</v>
      </c>
      <c r="AM1273">
        <v>2</v>
      </c>
      <c r="AN1273">
        <v>1</v>
      </c>
      <c r="AO1273">
        <v>0</v>
      </c>
      <c r="AP1273">
        <v>3</v>
      </c>
      <c r="AQ1273">
        <v>60</v>
      </c>
      <c r="AR1273">
        <v>1</v>
      </c>
      <c r="AS1273" t="s">
        <v>732</v>
      </c>
      <c r="AT1273" t="s">
        <v>215</v>
      </c>
      <c r="AU1273" t="s">
        <v>215</v>
      </c>
      <c r="AV1273" s="1">
        <v>44602</v>
      </c>
      <c r="AW1273" s="116">
        <v>4</v>
      </c>
      <c r="AX1273" s="40">
        <f>VLOOKUP(dummy_data!$AU1273,dummy_oppeained!B:C,2,0)</f>
        <v>3</v>
      </c>
      <c r="AY1273" s="22" t="str">
        <f>VLOOKUP(AT1273,dummy_oppeained!B:D,3,0)</f>
        <v>mitteeristav</v>
      </c>
      <c r="AZ1273" s="72" t="str">
        <f>VLOOKUP(AS:AS,hinded_abi!B:D,3,0)</f>
        <v>NULL</v>
      </c>
      <c r="BA1273" s="26" t="str">
        <f t="shared" si="57"/>
        <v xml:space="preserve"> </v>
      </c>
      <c r="BB1273" s="27">
        <f t="shared" si="58"/>
        <v>0</v>
      </c>
      <c r="BC1273" s="96" t="str">
        <f t="shared" si="59"/>
        <v>S00052_31611177980_õppeaine45_44602</v>
      </c>
      <c r="BD1273" s="104">
        <f>COUNTIF($BC$2:BC1273, BC1273)</f>
        <v>1</v>
      </c>
    </row>
    <row r="1274" spans="1:56" x14ac:dyDescent="0.25">
      <c r="A1274" t="s">
        <v>355</v>
      </c>
      <c r="B1274" t="s">
        <v>242</v>
      </c>
      <c r="C1274" t="s">
        <v>291</v>
      </c>
      <c r="D1274" t="s">
        <v>900</v>
      </c>
      <c r="E1274">
        <v>31611177980</v>
      </c>
      <c r="F1274" t="s">
        <v>243</v>
      </c>
      <c r="G1274" t="s">
        <v>278</v>
      </c>
      <c r="H1274" t="s">
        <v>115</v>
      </c>
      <c r="I1274" t="s">
        <v>52</v>
      </c>
      <c r="J1274" t="s">
        <v>115</v>
      </c>
      <c r="K1274" s="1">
        <v>44593</v>
      </c>
      <c r="L1274" t="s">
        <v>53</v>
      </c>
      <c r="M1274" s="1">
        <v>44337</v>
      </c>
      <c r="N1274" t="s">
        <v>245</v>
      </c>
      <c r="O1274" t="s">
        <v>264</v>
      </c>
      <c r="P1274" t="s">
        <v>941</v>
      </c>
      <c r="Q1274" t="s">
        <v>246</v>
      </c>
      <c r="R1274" s="1">
        <v>44929</v>
      </c>
      <c r="S1274" t="s">
        <v>774</v>
      </c>
      <c r="T1274" t="s">
        <v>119</v>
      </c>
      <c r="U1274" t="s">
        <v>176</v>
      </c>
      <c r="V1274" t="s">
        <v>61</v>
      </c>
      <c r="W1274">
        <v>3311</v>
      </c>
      <c r="X1274" t="s">
        <v>62</v>
      </c>
      <c r="Y1274" t="s">
        <v>53</v>
      </c>
      <c r="Z1274">
        <v>2</v>
      </c>
      <c r="AA1274" t="s">
        <v>212</v>
      </c>
      <c r="AB1274" t="s">
        <v>64</v>
      </c>
      <c r="AC1274" t="s">
        <v>84</v>
      </c>
      <c r="AD1274" t="s">
        <v>115</v>
      </c>
      <c r="AE1274" t="s">
        <v>53</v>
      </c>
      <c r="AF1274" t="s">
        <v>53</v>
      </c>
      <c r="AG1274">
        <v>27</v>
      </c>
      <c r="AH1274">
        <v>29</v>
      </c>
      <c r="AI1274" t="s">
        <v>219</v>
      </c>
      <c r="AJ1274" t="s">
        <v>219</v>
      </c>
      <c r="AK1274" t="s">
        <v>67</v>
      </c>
      <c r="AL1274" t="s">
        <v>96</v>
      </c>
      <c r="AM1274">
        <v>2</v>
      </c>
      <c r="AN1274">
        <v>1</v>
      </c>
      <c r="AO1274">
        <v>0</v>
      </c>
      <c r="AP1274">
        <v>3</v>
      </c>
      <c r="AQ1274">
        <v>60</v>
      </c>
      <c r="AR1274">
        <v>1</v>
      </c>
      <c r="AS1274" t="s">
        <v>745</v>
      </c>
      <c r="AT1274" t="s">
        <v>132</v>
      </c>
      <c r="AU1274" t="s">
        <v>132</v>
      </c>
      <c r="AV1274" s="1">
        <v>44602</v>
      </c>
      <c r="AW1274" s="116">
        <v>4</v>
      </c>
      <c r="AX1274" s="15">
        <f>VLOOKUP(dummy_data!$AU1274,dummy_oppeained!B:C,2,0)</f>
        <v>6</v>
      </c>
      <c r="AY1274" s="22" t="str">
        <f>VLOOKUP(AT1274,dummy_oppeained!B:D,3,0)</f>
        <v>eristav</v>
      </c>
      <c r="AZ1274" s="72">
        <f>VLOOKUP(AS:AS,hinded_abi!B:D,3,0)</f>
        <v>0</v>
      </c>
      <c r="BA1274" s="26">
        <f t="shared" si="57"/>
        <v>0</v>
      </c>
      <c r="BB1274" s="27">
        <f t="shared" si="58"/>
        <v>6</v>
      </c>
      <c r="BC1274" s="96" t="str">
        <f t="shared" si="59"/>
        <v>S00052_31611177980_õppeaine56_44602</v>
      </c>
      <c r="BD1274" s="104">
        <f>COUNTIF($BC$2:BC1274, BC1274)</f>
        <v>1</v>
      </c>
    </row>
    <row r="1275" spans="1:56" x14ac:dyDescent="0.25">
      <c r="A1275" t="s">
        <v>355</v>
      </c>
      <c r="B1275" t="s">
        <v>242</v>
      </c>
      <c r="C1275" t="s">
        <v>291</v>
      </c>
      <c r="D1275" t="s">
        <v>900</v>
      </c>
      <c r="E1275">
        <v>31611177980</v>
      </c>
      <c r="F1275" t="s">
        <v>243</v>
      </c>
      <c r="G1275" t="s">
        <v>278</v>
      </c>
      <c r="H1275" t="s">
        <v>115</v>
      </c>
      <c r="I1275" t="s">
        <v>52</v>
      </c>
      <c r="J1275" t="s">
        <v>115</v>
      </c>
      <c r="K1275" s="1">
        <v>44593</v>
      </c>
      <c r="L1275" t="s">
        <v>53</v>
      </c>
      <c r="M1275" s="1">
        <v>44337</v>
      </c>
      <c r="N1275" t="s">
        <v>245</v>
      </c>
      <c r="O1275" t="s">
        <v>264</v>
      </c>
      <c r="P1275" t="s">
        <v>941</v>
      </c>
      <c r="Q1275" t="s">
        <v>246</v>
      </c>
      <c r="R1275" s="1">
        <v>44929</v>
      </c>
      <c r="S1275" t="s">
        <v>774</v>
      </c>
      <c r="T1275" t="s">
        <v>119</v>
      </c>
      <c r="U1275" t="s">
        <v>176</v>
      </c>
      <c r="V1275" t="s">
        <v>61</v>
      </c>
      <c r="W1275">
        <v>3311</v>
      </c>
      <c r="X1275" t="s">
        <v>62</v>
      </c>
      <c r="Y1275" t="s">
        <v>53</v>
      </c>
      <c r="Z1275">
        <v>2</v>
      </c>
      <c r="AA1275" t="s">
        <v>212</v>
      </c>
      <c r="AB1275" t="s">
        <v>64</v>
      </c>
      <c r="AC1275" t="s">
        <v>84</v>
      </c>
      <c r="AD1275" t="s">
        <v>115</v>
      </c>
      <c r="AE1275" t="s">
        <v>53</v>
      </c>
      <c r="AF1275" t="s">
        <v>53</v>
      </c>
      <c r="AG1275">
        <v>27</v>
      </c>
      <c r="AH1275">
        <v>29</v>
      </c>
      <c r="AI1275" t="s">
        <v>219</v>
      </c>
      <c r="AJ1275" t="s">
        <v>219</v>
      </c>
      <c r="AK1275" t="s">
        <v>67</v>
      </c>
      <c r="AL1275" t="s">
        <v>96</v>
      </c>
      <c r="AM1275">
        <v>2</v>
      </c>
      <c r="AN1275">
        <v>1</v>
      </c>
      <c r="AO1275">
        <v>0</v>
      </c>
      <c r="AP1275">
        <v>3</v>
      </c>
      <c r="AQ1275">
        <v>60</v>
      </c>
      <c r="AR1275">
        <v>1</v>
      </c>
      <c r="AS1275" t="s">
        <v>732</v>
      </c>
      <c r="AT1275" t="s">
        <v>151</v>
      </c>
      <c r="AU1275" t="s">
        <v>151</v>
      </c>
      <c r="AV1275" s="1">
        <v>44602</v>
      </c>
      <c r="AW1275" s="116">
        <v>4</v>
      </c>
      <c r="AX1275" s="40">
        <f>VLOOKUP(dummy_data!$AU1275,dummy_oppeained!B:C,2,0)</f>
        <v>3</v>
      </c>
      <c r="AY1275" s="22" t="str">
        <f>VLOOKUP(AT1275,dummy_oppeained!B:D,3,0)</f>
        <v>mitteeristav</v>
      </c>
      <c r="AZ1275" s="72" t="str">
        <f>VLOOKUP(AS:AS,hinded_abi!B:D,3,0)</f>
        <v>NULL</v>
      </c>
      <c r="BA1275" s="26" t="str">
        <f t="shared" si="57"/>
        <v xml:space="preserve"> </v>
      </c>
      <c r="BB1275" s="27">
        <f t="shared" si="58"/>
        <v>0</v>
      </c>
      <c r="BC1275" s="96" t="str">
        <f t="shared" si="59"/>
        <v>S00052_31611177980_õppeaine90_44602</v>
      </c>
      <c r="BD1275" s="104">
        <f>COUNTIF($BC$2:BC1275, BC1275)</f>
        <v>1</v>
      </c>
    </row>
    <row r="1276" spans="1:56" x14ac:dyDescent="0.25">
      <c r="A1276" t="s">
        <v>355</v>
      </c>
      <c r="B1276" t="s">
        <v>242</v>
      </c>
      <c r="C1276" t="s">
        <v>291</v>
      </c>
      <c r="D1276" t="s">
        <v>900</v>
      </c>
      <c r="E1276">
        <v>31611177980</v>
      </c>
      <c r="F1276" t="s">
        <v>243</v>
      </c>
      <c r="G1276" t="s">
        <v>278</v>
      </c>
      <c r="H1276" t="s">
        <v>115</v>
      </c>
      <c r="I1276" t="s">
        <v>52</v>
      </c>
      <c r="J1276" t="s">
        <v>115</v>
      </c>
      <c r="K1276" s="1">
        <v>44593</v>
      </c>
      <c r="L1276" t="s">
        <v>53</v>
      </c>
      <c r="M1276" s="1">
        <v>44337</v>
      </c>
      <c r="N1276" t="s">
        <v>245</v>
      </c>
      <c r="O1276" t="s">
        <v>264</v>
      </c>
      <c r="P1276" t="s">
        <v>941</v>
      </c>
      <c r="Q1276" t="s">
        <v>246</v>
      </c>
      <c r="R1276" s="1">
        <v>44929</v>
      </c>
      <c r="S1276" t="s">
        <v>774</v>
      </c>
      <c r="T1276" t="s">
        <v>119</v>
      </c>
      <c r="U1276" t="s">
        <v>176</v>
      </c>
      <c r="V1276" t="s">
        <v>61</v>
      </c>
      <c r="W1276">
        <v>3311</v>
      </c>
      <c r="X1276" t="s">
        <v>62</v>
      </c>
      <c r="Y1276" t="s">
        <v>53</v>
      </c>
      <c r="Z1276">
        <v>2</v>
      </c>
      <c r="AA1276" t="s">
        <v>212</v>
      </c>
      <c r="AB1276" t="s">
        <v>64</v>
      </c>
      <c r="AC1276" t="s">
        <v>84</v>
      </c>
      <c r="AD1276" t="s">
        <v>115</v>
      </c>
      <c r="AE1276" t="s">
        <v>53</v>
      </c>
      <c r="AF1276" t="s">
        <v>53</v>
      </c>
      <c r="AG1276">
        <v>27</v>
      </c>
      <c r="AH1276">
        <v>29</v>
      </c>
      <c r="AI1276" t="s">
        <v>219</v>
      </c>
      <c r="AJ1276" t="s">
        <v>219</v>
      </c>
      <c r="AK1276" t="s">
        <v>67</v>
      </c>
      <c r="AL1276" t="s">
        <v>96</v>
      </c>
      <c r="AM1276">
        <v>2</v>
      </c>
      <c r="AN1276">
        <v>1</v>
      </c>
      <c r="AO1276">
        <v>0</v>
      </c>
      <c r="AP1276">
        <v>3</v>
      </c>
      <c r="AQ1276">
        <v>60</v>
      </c>
      <c r="AR1276">
        <v>1</v>
      </c>
      <c r="AS1276" t="s">
        <v>743</v>
      </c>
      <c r="AT1276" t="s">
        <v>220</v>
      </c>
      <c r="AU1276" t="s">
        <v>220</v>
      </c>
      <c r="AV1276" s="1">
        <v>44084</v>
      </c>
      <c r="AW1276" s="116">
        <v>4</v>
      </c>
      <c r="AX1276" s="15">
        <f>VLOOKUP(dummy_data!$AU1276,dummy_oppeained!B:C,2,0)</f>
        <v>6</v>
      </c>
      <c r="AY1276" s="22" t="str">
        <f>VLOOKUP(AT1276,dummy_oppeained!B:D,3,0)</f>
        <v>eristav</v>
      </c>
      <c r="AZ1276" s="72">
        <f>VLOOKUP(AS:AS,hinded_abi!B:D,3,0)</f>
        <v>1</v>
      </c>
      <c r="BA1276" s="26">
        <f t="shared" si="57"/>
        <v>6</v>
      </c>
      <c r="BB1276" s="27">
        <f t="shared" si="58"/>
        <v>6</v>
      </c>
      <c r="BC1276" s="96" t="str">
        <f t="shared" si="59"/>
        <v>S00052_31611177980_õppeaine16_44084</v>
      </c>
      <c r="BD1276" s="104">
        <f>COUNTIF($BC$2:BC1276, BC1276)</f>
        <v>1</v>
      </c>
    </row>
    <row r="1277" spans="1:56" x14ac:dyDescent="0.25">
      <c r="A1277" t="s">
        <v>355</v>
      </c>
      <c r="B1277" t="s">
        <v>242</v>
      </c>
      <c r="C1277" t="s">
        <v>291</v>
      </c>
      <c r="D1277" t="s">
        <v>900</v>
      </c>
      <c r="E1277">
        <v>31611177980</v>
      </c>
      <c r="F1277" t="s">
        <v>243</v>
      </c>
      <c r="G1277" t="s">
        <v>278</v>
      </c>
      <c r="H1277" t="s">
        <v>115</v>
      </c>
      <c r="I1277" t="s">
        <v>52</v>
      </c>
      <c r="J1277" t="s">
        <v>115</v>
      </c>
      <c r="K1277" s="1">
        <v>44593</v>
      </c>
      <c r="L1277" t="s">
        <v>53</v>
      </c>
      <c r="M1277" s="1">
        <v>44337</v>
      </c>
      <c r="N1277" t="s">
        <v>245</v>
      </c>
      <c r="O1277" t="s">
        <v>264</v>
      </c>
      <c r="P1277" t="s">
        <v>941</v>
      </c>
      <c r="Q1277" t="s">
        <v>246</v>
      </c>
      <c r="R1277" s="1">
        <v>44929</v>
      </c>
      <c r="S1277" t="s">
        <v>774</v>
      </c>
      <c r="T1277" t="s">
        <v>119</v>
      </c>
      <c r="U1277" t="s">
        <v>176</v>
      </c>
      <c r="V1277" t="s">
        <v>61</v>
      </c>
      <c r="W1277">
        <v>3311</v>
      </c>
      <c r="X1277" t="s">
        <v>62</v>
      </c>
      <c r="Y1277" t="s">
        <v>53</v>
      </c>
      <c r="Z1277">
        <v>2</v>
      </c>
      <c r="AA1277" t="s">
        <v>212</v>
      </c>
      <c r="AB1277" t="s">
        <v>64</v>
      </c>
      <c r="AC1277" t="s">
        <v>84</v>
      </c>
      <c r="AD1277" t="s">
        <v>115</v>
      </c>
      <c r="AE1277" t="s">
        <v>53</v>
      </c>
      <c r="AF1277" t="s">
        <v>53</v>
      </c>
      <c r="AG1277">
        <v>27</v>
      </c>
      <c r="AH1277">
        <v>29</v>
      </c>
      <c r="AI1277" t="s">
        <v>219</v>
      </c>
      <c r="AJ1277" t="s">
        <v>219</v>
      </c>
      <c r="AK1277" t="s">
        <v>67</v>
      </c>
      <c r="AL1277" t="s">
        <v>96</v>
      </c>
      <c r="AM1277">
        <v>2</v>
      </c>
      <c r="AN1277">
        <v>1</v>
      </c>
      <c r="AO1277">
        <v>0</v>
      </c>
      <c r="AP1277">
        <v>3</v>
      </c>
      <c r="AQ1277">
        <v>60</v>
      </c>
      <c r="AR1277">
        <v>1</v>
      </c>
      <c r="AS1277" t="s">
        <v>734</v>
      </c>
      <c r="AT1277" t="s">
        <v>141</v>
      </c>
      <c r="AU1277" t="s">
        <v>141</v>
      </c>
      <c r="AV1277" s="1">
        <v>45698</v>
      </c>
      <c r="AW1277" s="116">
        <v>4</v>
      </c>
      <c r="AX1277" s="40">
        <f>VLOOKUP(dummy_data!$AU1277,dummy_oppeained!B:C,2,0)</f>
        <v>2</v>
      </c>
      <c r="AY1277" s="22" t="str">
        <f>VLOOKUP(AT1277,dummy_oppeained!B:D,3,0)</f>
        <v>mitteeristav</v>
      </c>
      <c r="AZ1277" s="72" t="str">
        <f>VLOOKUP(AS:AS,hinded_abi!B:D,3,0)</f>
        <v>NULL</v>
      </c>
      <c r="BA1277" s="26" t="str">
        <f t="shared" si="57"/>
        <v xml:space="preserve"> </v>
      </c>
      <c r="BB1277" s="27">
        <f t="shared" si="58"/>
        <v>0</v>
      </c>
      <c r="BC1277" s="96" t="str">
        <f t="shared" si="59"/>
        <v>S00052_31611177980_õppeaine74_45698</v>
      </c>
      <c r="BD1277" s="104">
        <f>COUNTIF($BC$2:BC1277, BC1277)</f>
        <v>1</v>
      </c>
    </row>
    <row r="1278" spans="1:56" x14ac:dyDescent="0.25">
      <c r="A1278" t="s">
        <v>355</v>
      </c>
      <c r="B1278" t="s">
        <v>242</v>
      </c>
      <c r="C1278" t="s">
        <v>291</v>
      </c>
      <c r="D1278" t="s">
        <v>900</v>
      </c>
      <c r="E1278">
        <v>31611177980</v>
      </c>
      <c r="F1278" t="s">
        <v>243</v>
      </c>
      <c r="G1278" t="s">
        <v>278</v>
      </c>
      <c r="H1278" t="s">
        <v>115</v>
      </c>
      <c r="I1278" t="s">
        <v>52</v>
      </c>
      <c r="J1278" t="s">
        <v>115</v>
      </c>
      <c r="K1278" s="1">
        <v>44593</v>
      </c>
      <c r="L1278" t="s">
        <v>53</v>
      </c>
      <c r="M1278" s="1">
        <v>44337</v>
      </c>
      <c r="N1278" t="s">
        <v>245</v>
      </c>
      <c r="O1278" t="s">
        <v>264</v>
      </c>
      <c r="P1278" t="s">
        <v>941</v>
      </c>
      <c r="Q1278" t="s">
        <v>246</v>
      </c>
      <c r="R1278" s="1">
        <v>44929</v>
      </c>
      <c r="S1278" t="s">
        <v>774</v>
      </c>
      <c r="T1278" t="s">
        <v>119</v>
      </c>
      <c r="U1278" t="s">
        <v>176</v>
      </c>
      <c r="V1278" t="s">
        <v>61</v>
      </c>
      <c r="W1278">
        <v>3311</v>
      </c>
      <c r="X1278" t="s">
        <v>62</v>
      </c>
      <c r="Y1278" t="s">
        <v>53</v>
      </c>
      <c r="Z1278">
        <v>2</v>
      </c>
      <c r="AA1278" t="s">
        <v>212</v>
      </c>
      <c r="AB1278" t="s">
        <v>64</v>
      </c>
      <c r="AC1278" t="s">
        <v>84</v>
      </c>
      <c r="AD1278" t="s">
        <v>115</v>
      </c>
      <c r="AE1278" t="s">
        <v>53</v>
      </c>
      <c r="AF1278" t="s">
        <v>53</v>
      </c>
      <c r="AG1278">
        <v>27</v>
      </c>
      <c r="AH1278">
        <v>29</v>
      </c>
      <c r="AI1278" t="s">
        <v>219</v>
      </c>
      <c r="AJ1278" t="s">
        <v>219</v>
      </c>
      <c r="AK1278" t="s">
        <v>67</v>
      </c>
      <c r="AL1278" t="s">
        <v>96</v>
      </c>
      <c r="AM1278">
        <v>2</v>
      </c>
      <c r="AN1278">
        <v>1</v>
      </c>
      <c r="AO1278">
        <v>0</v>
      </c>
      <c r="AP1278">
        <v>3</v>
      </c>
      <c r="AQ1278">
        <v>60</v>
      </c>
      <c r="AR1278">
        <v>1</v>
      </c>
      <c r="AS1278" t="s">
        <v>745</v>
      </c>
      <c r="AT1278" t="s">
        <v>77</v>
      </c>
      <c r="AU1278" t="s">
        <v>77</v>
      </c>
      <c r="AV1278" s="1">
        <v>44814</v>
      </c>
      <c r="AW1278" s="116">
        <v>4</v>
      </c>
      <c r="AX1278" s="15">
        <f>VLOOKUP(dummy_data!$AU1278,dummy_oppeained!B:C,2,0)</f>
        <v>9</v>
      </c>
      <c r="AY1278" s="22" t="str">
        <f>VLOOKUP(AT1278,dummy_oppeained!B:D,3,0)</f>
        <v>eristav</v>
      </c>
      <c r="AZ1278" s="72">
        <f>VLOOKUP(AS:AS,hinded_abi!B:D,3,0)</f>
        <v>0</v>
      </c>
      <c r="BA1278" s="26">
        <f t="shared" si="57"/>
        <v>0</v>
      </c>
      <c r="BB1278" s="27">
        <f t="shared" si="58"/>
        <v>9</v>
      </c>
      <c r="BC1278" s="96" t="str">
        <f t="shared" si="59"/>
        <v>S00052_31611177980_õppeaine24_44814</v>
      </c>
      <c r="BD1278" s="104">
        <f>COUNTIF($BC$2:BC1278, BC1278)</f>
        <v>1</v>
      </c>
    </row>
    <row r="1279" spans="1:56" x14ac:dyDescent="0.25">
      <c r="A1279" t="s">
        <v>355</v>
      </c>
      <c r="B1279" t="s">
        <v>242</v>
      </c>
      <c r="C1279" t="s">
        <v>291</v>
      </c>
      <c r="D1279" t="s">
        <v>900</v>
      </c>
      <c r="E1279">
        <v>31611177980</v>
      </c>
      <c r="F1279" t="s">
        <v>243</v>
      </c>
      <c r="G1279" t="s">
        <v>278</v>
      </c>
      <c r="H1279" t="s">
        <v>115</v>
      </c>
      <c r="I1279" t="s">
        <v>52</v>
      </c>
      <c r="J1279" t="s">
        <v>115</v>
      </c>
      <c r="K1279" s="1">
        <v>44593</v>
      </c>
      <c r="L1279" t="s">
        <v>53</v>
      </c>
      <c r="M1279" s="1">
        <v>44337</v>
      </c>
      <c r="N1279" t="s">
        <v>245</v>
      </c>
      <c r="O1279" t="s">
        <v>264</v>
      </c>
      <c r="P1279" t="s">
        <v>941</v>
      </c>
      <c r="Q1279" t="s">
        <v>246</v>
      </c>
      <c r="R1279" s="1">
        <v>44929</v>
      </c>
      <c r="S1279" t="s">
        <v>774</v>
      </c>
      <c r="T1279" t="s">
        <v>119</v>
      </c>
      <c r="U1279" t="s">
        <v>176</v>
      </c>
      <c r="V1279" t="s">
        <v>61</v>
      </c>
      <c r="W1279">
        <v>3311</v>
      </c>
      <c r="X1279" t="s">
        <v>62</v>
      </c>
      <c r="Y1279" t="s">
        <v>53</v>
      </c>
      <c r="Z1279">
        <v>2</v>
      </c>
      <c r="AA1279" t="s">
        <v>212</v>
      </c>
      <c r="AB1279" t="s">
        <v>64</v>
      </c>
      <c r="AC1279" t="s">
        <v>84</v>
      </c>
      <c r="AD1279" t="s">
        <v>115</v>
      </c>
      <c r="AE1279" t="s">
        <v>53</v>
      </c>
      <c r="AF1279" t="s">
        <v>53</v>
      </c>
      <c r="AG1279">
        <v>27</v>
      </c>
      <c r="AH1279">
        <v>29</v>
      </c>
      <c r="AI1279" t="s">
        <v>219</v>
      </c>
      <c r="AJ1279" t="s">
        <v>219</v>
      </c>
      <c r="AK1279" t="s">
        <v>67</v>
      </c>
      <c r="AL1279" t="s">
        <v>96</v>
      </c>
      <c r="AM1279">
        <v>2</v>
      </c>
      <c r="AN1279">
        <v>1</v>
      </c>
      <c r="AO1279">
        <v>0</v>
      </c>
      <c r="AP1279">
        <v>3</v>
      </c>
      <c r="AQ1279">
        <v>60</v>
      </c>
      <c r="AR1279">
        <v>1</v>
      </c>
      <c r="AS1279" t="s">
        <v>737</v>
      </c>
      <c r="AT1279" t="s">
        <v>167</v>
      </c>
      <c r="AU1279" t="s">
        <v>167</v>
      </c>
      <c r="AV1279" s="1">
        <v>44602</v>
      </c>
      <c r="AW1279" s="116">
        <v>4</v>
      </c>
      <c r="AX1279" s="40">
        <f>VLOOKUP(dummy_data!$AU1279,dummy_oppeained!B:C,2,0)</f>
        <v>5</v>
      </c>
      <c r="AY1279" s="22" t="str">
        <f>VLOOKUP(AT1279,dummy_oppeained!B:D,3,0)</f>
        <v>eristav</v>
      </c>
      <c r="AZ1279" s="72">
        <f>VLOOKUP(AS:AS,hinded_abi!B:D,3,0)</f>
        <v>4</v>
      </c>
      <c r="BA1279" s="26">
        <f t="shared" si="57"/>
        <v>20</v>
      </c>
      <c r="BB1279" s="27">
        <f t="shared" si="58"/>
        <v>5</v>
      </c>
      <c r="BC1279" s="96" t="str">
        <f t="shared" si="59"/>
        <v>S00052_31611177980_õppeaine54_44602</v>
      </c>
      <c r="BD1279" s="104">
        <f>COUNTIF($BC$2:BC1279, BC1279)</f>
        <v>1</v>
      </c>
    </row>
    <row r="1280" spans="1:56" x14ac:dyDescent="0.25">
      <c r="A1280" t="s">
        <v>355</v>
      </c>
      <c r="B1280" t="s">
        <v>242</v>
      </c>
      <c r="C1280" t="s">
        <v>291</v>
      </c>
      <c r="D1280" t="s">
        <v>900</v>
      </c>
      <c r="E1280">
        <v>31611177980</v>
      </c>
      <c r="F1280" t="s">
        <v>243</v>
      </c>
      <c r="G1280" t="s">
        <v>278</v>
      </c>
      <c r="H1280" t="s">
        <v>115</v>
      </c>
      <c r="I1280" t="s">
        <v>52</v>
      </c>
      <c r="J1280" t="s">
        <v>115</v>
      </c>
      <c r="K1280" s="1">
        <v>44593</v>
      </c>
      <c r="L1280" t="s">
        <v>53</v>
      </c>
      <c r="M1280" s="1">
        <v>44337</v>
      </c>
      <c r="N1280" t="s">
        <v>245</v>
      </c>
      <c r="O1280" t="s">
        <v>264</v>
      </c>
      <c r="P1280" t="s">
        <v>941</v>
      </c>
      <c r="Q1280" t="s">
        <v>246</v>
      </c>
      <c r="R1280" s="1">
        <v>44929</v>
      </c>
      <c r="S1280" t="s">
        <v>774</v>
      </c>
      <c r="T1280" t="s">
        <v>119</v>
      </c>
      <c r="U1280" t="s">
        <v>176</v>
      </c>
      <c r="V1280" t="s">
        <v>61</v>
      </c>
      <c r="W1280">
        <v>3311</v>
      </c>
      <c r="X1280" t="s">
        <v>62</v>
      </c>
      <c r="Y1280" t="s">
        <v>53</v>
      </c>
      <c r="Z1280">
        <v>2</v>
      </c>
      <c r="AA1280" t="s">
        <v>212</v>
      </c>
      <c r="AB1280" t="s">
        <v>64</v>
      </c>
      <c r="AC1280" t="s">
        <v>84</v>
      </c>
      <c r="AD1280" t="s">
        <v>115</v>
      </c>
      <c r="AE1280" t="s">
        <v>53</v>
      </c>
      <c r="AF1280" t="s">
        <v>53</v>
      </c>
      <c r="AG1280">
        <v>27</v>
      </c>
      <c r="AH1280">
        <v>29</v>
      </c>
      <c r="AI1280" t="s">
        <v>219</v>
      </c>
      <c r="AJ1280" t="s">
        <v>219</v>
      </c>
      <c r="AK1280" t="s">
        <v>67</v>
      </c>
      <c r="AL1280" t="s">
        <v>96</v>
      </c>
      <c r="AM1280">
        <v>2</v>
      </c>
      <c r="AN1280">
        <v>1</v>
      </c>
      <c r="AO1280">
        <v>0</v>
      </c>
      <c r="AP1280">
        <v>3</v>
      </c>
      <c r="AQ1280">
        <v>60</v>
      </c>
      <c r="AR1280">
        <v>1</v>
      </c>
      <c r="AS1280" t="s">
        <v>739</v>
      </c>
      <c r="AT1280" t="s">
        <v>259</v>
      </c>
      <c r="AU1280" t="s">
        <v>259</v>
      </c>
      <c r="AV1280" s="1">
        <v>45332</v>
      </c>
      <c r="AW1280" s="116">
        <v>4</v>
      </c>
      <c r="AX1280" s="15">
        <f>VLOOKUP(dummy_data!$AU1280,dummy_oppeained!B:C,2,0)</f>
        <v>6</v>
      </c>
      <c r="AY1280" s="22" t="str">
        <f>VLOOKUP(AT1280,dummy_oppeained!B:D,3,0)</f>
        <v>eristav</v>
      </c>
      <c r="AZ1280" s="72">
        <f>VLOOKUP(AS:AS,hinded_abi!B:D,3,0)</f>
        <v>3</v>
      </c>
      <c r="BA1280" s="26">
        <f t="shared" si="57"/>
        <v>18</v>
      </c>
      <c r="BB1280" s="27">
        <f t="shared" si="58"/>
        <v>6</v>
      </c>
      <c r="BC1280" s="96" t="str">
        <f t="shared" si="59"/>
        <v>S00052_31611177980_õppeaine69_45332</v>
      </c>
      <c r="BD1280" s="104">
        <f>COUNTIF($BC$2:BC1280, BC1280)</f>
        <v>1</v>
      </c>
    </row>
    <row r="1281" spans="1:56" x14ac:dyDescent="0.25">
      <c r="A1281" t="s">
        <v>355</v>
      </c>
      <c r="B1281" t="s">
        <v>242</v>
      </c>
      <c r="C1281" t="s">
        <v>291</v>
      </c>
      <c r="D1281" t="s">
        <v>900</v>
      </c>
      <c r="E1281">
        <v>31611177980</v>
      </c>
      <c r="F1281" t="s">
        <v>243</v>
      </c>
      <c r="G1281" t="s">
        <v>278</v>
      </c>
      <c r="H1281" t="s">
        <v>115</v>
      </c>
      <c r="I1281" t="s">
        <v>52</v>
      </c>
      <c r="J1281" t="s">
        <v>115</v>
      </c>
      <c r="K1281" s="1">
        <v>44593</v>
      </c>
      <c r="L1281" t="s">
        <v>53</v>
      </c>
      <c r="M1281" s="1">
        <v>44337</v>
      </c>
      <c r="N1281" t="s">
        <v>245</v>
      </c>
      <c r="O1281" t="s">
        <v>264</v>
      </c>
      <c r="P1281" t="s">
        <v>941</v>
      </c>
      <c r="Q1281" t="s">
        <v>246</v>
      </c>
      <c r="R1281" s="1">
        <v>44929</v>
      </c>
      <c r="S1281" t="s">
        <v>774</v>
      </c>
      <c r="T1281" t="s">
        <v>119</v>
      </c>
      <c r="U1281" t="s">
        <v>176</v>
      </c>
      <c r="V1281" t="s">
        <v>61</v>
      </c>
      <c r="W1281">
        <v>3311</v>
      </c>
      <c r="X1281" t="s">
        <v>62</v>
      </c>
      <c r="Y1281" t="s">
        <v>53</v>
      </c>
      <c r="Z1281">
        <v>3</v>
      </c>
      <c r="AA1281" t="s">
        <v>212</v>
      </c>
      <c r="AB1281" t="s">
        <v>64</v>
      </c>
      <c r="AC1281" t="s">
        <v>186</v>
      </c>
      <c r="AD1281" t="s">
        <v>115</v>
      </c>
      <c r="AE1281" t="s">
        <v>53</v>
      </c>
      <c r="AF1281" t="s">
        <v>53</v>
      </c>
      <c r="AG1281">
        <v>27</v>
      </c>
      <c r="AH1281">
        <v>41</v>
      </c>
      <c r="AI1281" t="s">
        <v>219</v>
      </c>
      <c r="AJ1281" t="s">
        <v>213</v>
      </c>
      <c r="AK1281" t="s">
        <v>67</v>
      </c>
      <c r="AL1281" t="s">
        <v>68</v>
      </c>
      <c r="AM1281">
        <v>2</v>
      </c>
      <c r="AN1281">
        <v>0</v>
      </c>
      <c r="AO1281">
        <v>0</v>
      </c>
      <c r="AP1281">
        <v>10</v>
      </c>
      <c r="AQ1281">
        <v>29</v>
      </c>
      <c r="AR1281">
        <v>1</v>
      </c>
      <c r="AS1281" t="s">
        <v>734</v>
      </c>
      <c r="AT1281" t="s">
        <v>139</v>
      </c>
      <c r="AU1281" t="s">
        <v>139</v>
      </c>
      <c r="AV1281" s="1">
        <v>44449</v>
      </c>
      <c r="AW1281" s="116">
        <v>4</v>
      </c>
      <c r="AX1281" s="40">
        <f>VLOOKUP(dummy_data!$AU1281,dummy_oppeained!B:C,2,0)</f>
        <v>3</v>
      </c>
      <c r="AY1281" s="22" t="str">
        <f>VLOOKUP(AT1281,dummy_oppeained!B:D,3,0)</f>
        <v>mitteeristav</v>
      </c>
      <c r="AZ1281" s="72" t="str">
        <f>VLOOKUP(AS:AS,hinded_abi!B:D,3,0)</f>
        <v>NULL</v>
      </c>
      <c r="BA1281" s="26" t="str">
        <f t="shared" si="57"/>
        <v xml:space="preserve"> </v>
      </c>
      <c r="BB1281" s="27">
        <f t="shared" si="58"/>
        <v>0</v>
      </c>
      <c r="BC1281" s="96" t="str">
        <f t="shared" si="59"/>
        <v>S00052_31611177980_õppeaine87_44449</v>
      </c>
      <c r="BD1281" s="104">
        <f>COUNTIF($BC$2:BC1281, BC1281)</f>
        <v>1</v>
      </c>
    </row>
    <row r="1282" spans="1:56" x14ac:dyDescent="0.25">
      <c r="A1282" t="s">
        <v>355</v>
      </c>
      <c r="B1282" t="s">
        <v>242</v>
      </c>
      <c r="C1282" t="s">
        <v>291</v>
      </c>
      <c r="D1282" t="s">
        <v>900</v>
      </c>
      <c r="E1282">
        <v>31611177980</v>
      </c>
      <c r="F1282" t="s">
        <v>243</v>
      </c>
      <c r="G1282" t="s">
        <v>278</v>
      </c>
      <c r="H1282" t="s">
        <v>115</v>
      </c>
      <c r="I1282" t="s">
        <v>52</v>
      </c>
      <c r="J1282" t="s">
        <v>115</v>
      </c>
      <c r="K1282" s="1">
        <v>44593</v>
      </c>
      <c r="L1282" t="s">
        <v>53</v>
      </c>
      <c r="M1282" s="1">
        <v>44337</v>
      </c>
      <c r="N1282" t="s">
        <v>245</v>
      </c>
      <c r="O1282" t="s">
        <v>264</v>
      </c>
      <c r="P1282" t="s">
        <v>941</v>
      </c>
      <c r="Q1282" t="s">
        <v>246</v>
      </c>
      <c r="R1282" s="1">
        <v>44929</v>
      </c>
      <c r="S1282" t="s">
        <v>774</v>
      </c>
      <c r="T1282" t="s">
        <v>119</v>
      </c>
      <c r="U1282" t="s">
        <v>176</v>
      </c>
      <c r="V1282" t="s">
        <v>61</v>
      </c>
      <c r="W1282">
        <v>3311</v>
      </c>
      <c r="X1282" t="s">
        <v>62</v>
      </c>
      <c r="Y1282" t="s">
        <v>53</v>
      </c>
      <c r="Z1282">
        <v>3</v>
      </c>
      <c r="AA1282" t="s">
        <v>212</v>
      </c>
      <c r="AB1282" t="s">
        <v>64</v>
      </c>
      <c r="AC1282" t="s">
        <v>186</v>
      </c>
      <c r="AD1282" t="s">
        <v>115</v>
      </c>
      <c r="AE1282" t="s">
        <v>53</v>
      </c>
      <c r="AF1282" t="s">
        <v>53</v>
      </c>
      <c r="AG1282">
        <v>27</v>
      </c>
      <c r="AH1282">
        <v>41</v>
      </c>
      <c r="AI1282" t="s">
        <v>219</v>
      </c>
      <c r="AJ1282" t="s">
        <v>213</v>
      </c>
      <c r="AK1282" t="s">
        <v>67</v>
      </c>
      <c r="AL1282" t="s">
        <v>68</v>
      </c>
      <c r="AM1282">
        <v>2</v>
      </c>
      <c r="AN1282">
        <v>0</v>
      </c>
      <c r="AO1282">
        <v>0</v>
      </c>
      <c r="AP1282">
        <v>10</v>
      </c>
      <c r="AQ1282">
        <v>29</v>
      </c>
      <c r="AR1282">
        <v>1</v>
      </c>
      <c r="AS1282" t="s">
        <v>732</v>
      </c>
      <c r="AT1282" t="s">
        <v>90</v>
      </c>
      <c r="AU1282" t="s">
        <v>90</v>
      </c>
      <c r="AV1282" s="1">
        <v>45910</v>
      </c>
      <c r="AW1282" s="116">
        <v>4</v>
      </c>
      <c r="AX1282" s="15">
        <f>VLOOKUP(dummy_data!$AU1282,dummy_oppeained!B:C,2,0)</f>
        <v>3</v>
      </c>
      <c r="AY1282" s="22" t="str">
        <f>VLOOKUP(AT1282,dummy_oppeained!B:D,3,0)</f>
        <v>mitteeristav</v>
      </c>
      <c r="AZ1282" s="72" t="str">
        <f>VLOOKUP(AS:AS,hinded_abi!B:D,3,0)</f>
        <v>NULL</v>
      </c>
      <c r="BA1282" s="26" t="str">
        <f t="shared" si="57"/>
        <v xml:space="preserve"> </v>
      </c>
      <c r="BB1282" s="27">
        <f t="shared" si="58"/>
        <v>0</v>
      </c>
      <c r="BC1282" s="96" t="str">
        <f t="shared" si="59"/>
        <v>S00052_31611177980_õppeaine3_45910</v>
      </c>
      <c r="BD1282" s="104">
        <f>COUNTIF($BC$2:BC1282, BC1282)</f>
        <v>1</v>
      </c>
    </row>
    <row r="1283" spans="1:56" x14ac:dyDescent="0.25">
      <c r="A1283" t="s">
        <v>355</v>
      </c>
      <c r="B1283" t="s">
        <v>242</v>
      </c>
      <c r="C1283" t="s">
        <v>291</v>
      </c>
      <c r="D1283" t="s">
        <v>900</v>
      </c>
      <c r="E1283">
        <v>31611177980</v>
      </c>
      <c r="F1283" t="s">
        <v>243</v>
      </c>
      <c r="G1283" t="s">
        <v>278</v>
      </c>
      <c r="H1283" t="s">
        <v>115</v>
      </c>
      <c r="I1283" t="s">
        <v>52</v>
      </c>
      <c r="J1283" t="s">
        <v>115</v>
      </c>
      <c r="K1283" s="1">
        <v>44593</v>
      </c>
      <c r="L1283" t="s">
        <v>53</v>
      </c>
      <c r="M1283" s="1">
        <v>44337</v>
      </c>
      <c r="N1283" t="s">
        <v>245</v>
      </c>
      <c r="O1283" t="s">
        <v>264</v>
      </c>
      <c r="P1283" t="s">
        <v>941</v>
      </c>
      <c r="Q1283" t="s">
        <v>246</v>
      </c>
      <c r="R1283" s="1">
        <v>44929</v>
      </c>
      <c r="S1283" t="s">
        <v>774</v>
      </c>
      <c r="T1283" t="s">
        <v>119</v>
      </c>
      <c r="U1283" t="s">
        <v>176</v>
      </c>
      <c r="V1283" t="s">
        <v>61</v>
      </c>
      <c r="W1283">
        <v>3311</v>
      </c>
      <c r="X1283" t="s">
        <v>62</v>
      </c>
      <c r="Y1283" t="s">
        <v>53</v>
      </c>
      <c r="Z1283">
        <v>3</v>
      </c>
      <c r="AA1283" t="s">
        <v>212</v>
      </c>
      <c r="AB1283" t="s">
        <v>64</v>
      </c>
      <c r="AC1283" t="s">
        <v>186</v>
      </c>
      <c r="AD1283" t="s">
        <v>115</v>
      </c>
      <c r="AE1283" t="s">
        <v>53</v>
      </c>
      <c r="AF1283" t="s">
        <v>53</v>
      </c>
      <c r="AG1283">
        <v>27</v>
      </c>
      <c r="AH1283">
        <v>41</v>
      </c>
      <c r="AI1283" t="s">
        <v>219</v>
      </c>
      <c r="AJ1283" t="s">
        <v>213</v>
      </c>
      <c r="AK1283" t="s">
        <v>67</v>
      </c>
      <c r="AL1283" t="s">
        <v>68</v>
      </c>
      <c r="AM1283">
        <v>2</v>
      </c>
      <c r="AN1283">
        <v>0</v>
      </c>
      <c r="AO1283">
        <v>0</v>
      </c>
      <c r="AP1283">
        <v>10</v>
      </c>
      <c r="AQ1283">
        <v>29</v>
      </c>
      <c r="AR1283">
        <v>1</v>
      </c>
      <c r="AS1283" t="s">
        <v>736</v>
      </c>
      <c r="AT1283" t="s">
        <v>89</v>
      </c>
      <c r="AU1283" t="s">
        <v>89</v>
      </c>
      <c r="AV1283" s="1">
        <v>44602</v>
      </c>
      <c r="AW1283" s="116">
        <v>4</v>
      </c>
      <c r="AX1283" s="40">
        <f>VLOOKUP(dummy_data!$AU1283,dummy_oppeained!B:C,2,0)</f>
        <v>5</v>
      </c>
      <c r="AY1283" s="22" t="str">
        <f>VLOOKUP(AT1283,dummy_oppeained!B:D,3,0)</f>
        <v>eristav</v>
      </c>
      <c r="AZ1283" s="72">
        <f>VLOOKUP(AS:AS,hinded_abi!B:D,3,0)</f>
        <v>5</v>
      </c>
      <c r="BA1283" s="26">
        <f t="shared" ref="BA1283:BA1346" si="60">IF(AY1283="eristav",AX1283*AZ1283," ")</f>
        <v>25</v>
      </c>
      <c r="BB1283" s="27">
        <f t="shared" ref="BB1283:BB1346" si="61">IF(AY1283="eristav",AX1283,0)</f>
        <v>5</v>
      </c>
      <c r="BC1283" s="96" t="str">
        <f t="shared" ref="BC1283:BC1346" si="62">_xlfn.CONCAT(A1283,"_",E1283,"_",AT1283,"_",AV1283)</f>
        <v>S00052_31611177980_õppeaine39_44602</v>
      </c>
      <c r="BD1283" s="104">
        <f>COUNTIF($BC$2:BC1283, BC1283)</f>
        <v>1</v>
      </c>
    </row>
    <row r="1284" spans="1:56" x14ac:dyDescent="0.25">
      <c r="A1284" t="s">
        <v>355</v>
      </c>
      <c r="B1284" t="s">
        <v>242</v>
      </c>
      <c r="C1284" t="s">
        <v>291</v>
      </c>
      <c r="D1284" t="s">
        <v>900</v>
      </c>
      <c r="E1284">
        <v>31611177980</v>
      </c>
      <c r="F1284" t="s">
        <v>243</v>
      </c>
      <c r="G1284" t="s">
        <v>278</v>
      </c>
      <c r="H1284" t="s">
        <v>115</v>
      </c>
      <c r="I1284" t="s">
        <v>52</v>
      </c>
      <c r="J1284" t="s">
        <v>115</v>
      </c>
      <c r="K1284" s="1">
        <v>44593</v>
      </c>
      <c r="L1284" t="s">
        <v>53</v>
      </c>
      <c r="M1284" s="1">
        <v>44337</v>
      </c>
      <c r="N1284" t="s">
        <v>245</v>
      </c>
      <c r="O1284" t="s">
        <v>264</v>
      </c>
      <c r="P1284" t="s">
        <v>941</v>
      </c>
      <c r="Q1284" t="s">
        <v>246</v>
      </c>
      <c r="R1284" s="1">
        <v>44929</v>
      </c>
      <c r="S1284" t="s">
        <v>774</v>
      </c>
      <c r="T1284" t="s">
        <v>119</v>
      </c>
      <c r="U1284" t="s">
        <v>176</v>
      </c>
      <c r="V1284" t="s">
        <v>61</v>
      </c>
      <c r="W1284">
        <v>3311</v>
      </c>
      <c r="X1284" t="s">
        <v>62</v>
      </c>
      <c r="Y1284" t="s">
        <v>53</v>
      </c>
      <c r="Z1284">
        <v>3</v>
      </c>
      <c r="AA1284" t="s">
        <v>212</v>
      </c>
      <c r="AB1284" t="s">
        <v>64</v>
      </c>
      <c r="AC1284" t="s">
        <v>186</v>
      </c>
      <c r="AD1284" t="s">
        <v>115</v>
      </c>
      <c r="AE1284" t="s">
        <v>53</v>
      </c>
      <c r="AF1284" t="s">
        <v>53</v>
      </c>
      <c r="AG1284">
        <v>27</v>
      </c>
      <c r="AH1284">
        <v>41</v>
      </c>
      <c r="AI1284" t="s">
        <v>219</v>
      </c>
      <c r="AJ1284" t="s">
        <v>213</v>
      </c>
      <c r="AK1284" t="s">
        <v>67</v>
      </c>
      <c r="AL1284" t="s">
        <v>68</v>
      </c>
      <c r="AM1284">
        <v>2</v>
      </c>
      <c r="AN1284">
        <v>0</v>
      </c>
      <c r="AO1284">
        <v>0</v>
      </c>
      <c r="AP1284">
        <v>10</v>
      </c>
      <c r="AQ1284">
        <v>29</v>
      </c>
      <c r="AR1284">
        <v>1</v>
      </c>
      <c r="AS1284" t="s">
        <v>745</v>
      </c>
      <c r="AT1284" t="s">
        <v>100</v>
      </c>
      <c r="AU1284" t="s">
        <v>100</v>
      </c>
      <c r="AV1284" s="1">
        <v>44237</v>
      </c>
      <c r="AW1284" s="116">
        <v>4</v>
      </c>
      <c r="AX1284" s="15">
        <f>VLOOKUP(dummy_data!$AU1284,dummy_oppeained!B:C,2,0)</f>
        <v>6</v>
      </c>
      <c r="AY1284" s="22" t="str">
        <f>VLOOKUP(AT1284,dummy_oppeained!B:D,3,0)</f>
        <v>eristav</v>
      </c>
      <c r="AZ1284" s="72">
        <f>VLOOKUP(AS:AS,hinded_abi!B:D,3,0)</f>
        <v>0</v>
      </c>
      <c r="BA1284" s="26">
        <f t="shared" si="60"/>
        <v>0</v>
      </c>
      <c r="BB1284" s="27">
        <f t="shared" si="61"/>
        <v>6</v>
      </c>
      <c r="BC1284" s="96" t="str">
        <f t="shared" si="62"/>
        <v>S00052_31611177980_õppeaine28_44237</v>
      </c>
      <c r="BD1284" s="104">
        <f>COUNTIF($BC$2:BC1284, BC1284)</f>
        <v>1</v>
      </c>
    </row>
    <row r="1285" spans="1:56" x14ac:dyDescent="0.25">
      <c r="A1285" t="s">
        <v>355</v>
      </c>
      <c r="B1285" t="s">
        <v>242</v>
      </c>
      <c r="C1285" t="s">
        <v>291</v>
      </c>
      <c r="D1285" t="s">
        <v>900</v>
      </c>
      <c r="E1285">
        <v>31611177980</v>
      </c>
      <c r="F1285" t="s">
        <v>243</v>
      </c>
      <c r="G1285" t="s">
        <v>278</v>
      </c>
      <c r="H1285" t="s">
        <v>115</v>
      </c>
      <c r="I1285" t="s">
        <v>52</v>
      </c>
      <c r="J1285" t="s">
        <v>115</v>
      </c>
      <c r="K1285" s="1">
        <v>44593</v>
      </c>
      <c r="L1285" t="s">
        <v>53</v>
      </c>
      <c r="M1285" s="1">
        <v>44337</v>
      </c>
      <c r="N1285" t="s">
        <v>245</v>
      </c>
      <c r="O1285" t="s">
        <v>264</v>
      </c>
      <c r="P1285" t="s">
        <v>941</v>
      </c>
      <c r="Q1285" t="s">
        <v>246</v>
      </c>
      <c r="R1285" s="1">
        <v>44929</v>
      </c>
      <c r="S1285" t="s">
        <v>774</v>
      </c>
      <c r="T1285" t="s">
        <v>119</v>
      </c>
      <c r="U1285" t="s">
        <v>176</v>
      </c>
      <c r="V1285" t="s">
        <v>61</v>
      </c>
      <c r="W1285">
        <v>3311</v>
      </c>
      <c r="X1285" t="s">
        <v>62</v>
      </c>
      <c r="Y1285" t="s">
        <v>53</v>
      </c>
      <c r="Z1285">
        <v>3</v>
      </c>
      <c r="AA1285" t="s">
        <v>212</v>
      </c>
      <c r="AB1285" t="s">
        <v>64</v>
      </c>
      <c r="AC1285" t="s">
        <v>186</v>
      </c>
      <c r="AD1285" t="s">
        <v>115</v>
      </c>
      <c r="AE1285" t="s">
        <v>53</v>
      </c>
      <c r="AF1285" t="s">
        <v>53</v>
      </c>
      <c r="AG1285">
        <v>27</v>
      </c>
      <c r="AH1285">
        <v>41</v>
      </c>
      <c r="AI1285" t="s">
        <v>219</v>
      </c>
      <c r="AJ1285" t="s">
        <v>213</v>
      </c>
      <c r="AK1285" t="s">
        <v>67</v>
      </c>
      <c r="AL1285" t="s">
        <v>68</v>
      </c>
      <c r="AM1285">
        <v>2</v>
      </c>
      <c r="AN1285">
        <v>0</v>
      </c>
      <c r="AO1285">
        <v>0</v>
      </c>
      <c r="AP1285">
        <v>10</v>
      </c>
      <c r="AQ1285">
        <v>29</v>
      </c>
      <c r="AR1285">
        <v>1</v>
      </c>
      <c r="AS1285" t="s">
        <v>747</v>
      </c>
      <c r="AT1285" t="s">
        <v>104</v>
      </c>
      <c r="AU1285" t="s">
        <v>104</v>
      </c>
      <c r="AV1285" s="1">
        <v>44814</v>
      </c>
      <c r="AW1285" s="116">
        <v>4</v>
      </c>
      <c r="AX1285" s="40">
        <f>VLOOKUP(dummy_data!$AU1285,dummy_oppeained!B:C,2,0)</f>
        <v>6</v>
      </c>
      <c r="AY1285" s="22" t="str">
        <f>VLOOKUP(AT1285,dummy_oppeained!B:D,3,0)</f>
        <v>eristav</v>
      </c>
      <c r="AZ1285" s="72">
        <f>VLOOKUP(AS:AS,hinded_abi!B:D,3,0)</f>
        <v>0</v>
      </c>
      <c r="BA1285" s="26">
        <f t="shared" si="60"/>
        <v>0</v>
      </c>
      <c r="BB1285" s="27">
        <f t="shared" si="61"/>
        <v>6</v>
      </c>
      <c r="BC1285" s="96" t="str">
        <f t="shared" si="62"/>
        <v>S00052_31611177980_õppeaine42_44814</v>
      </c>
      <c r="BD1285" s="104">
        <f>COUNTIF($BC$2:BC1285, BC1285)</f>
        <v>1</v>
      </c>
    </row>
    <row r="1286" spans="1:56" x14ac:dyDescent="0.25">
      <c r="A1286" t="s">
        <v>355</v>
      </c>
      <c r="B1286" t="s">
        <v>242</v>
      </c>
      <c r="C1286" t="s">
        <v>291</v>
      </c>
      <c r="D1286" t="s">
        <v>900</v>
      </c>
      <c r="E1286">
        <v>31611177980</v>
      </c>
      <c r="F1286" t="s">
        <v>243</v>
      </c>
      <c r="G1286" t="s">
        <v>278</v>
      </c>
      <c r="H1286" t="s">
        <v>115</v>
      </c>
      <c r="I1286" t="s">
        <v>52</v>
      </c>
      <c r="J1286" t="s">
        <v>115</v>
      </c>
      <c r="K1286" s="1">
        <v>44593</v>
      </c>
      <c r="L1286" t="s">
        <v>53</v>
      </c>
      <c r="M1286" s="1">
        <v>44337</v>
      </c>
      <c r="N1286" t="s">
        <v>245</v>
      </c>
      <c r="O1286" t="s">
        <v>264</v>
      </c>
      <c r="P1286" t="s">
        <v>941</v>
      </c>
      <c r="Q1286" t="s">
        <v>246</v>
      </c>
      <c r="R1286" s="1">
        <v>44929</v>
      </c>
      <c r="S1286" t="s">
        <v>774</v>
      </c>
      <c r="T1286" t="s">
        <v>119</v>
      </c>
      <c r="U1286" t="s">
        <v>176</v>
      </c>
      <c r="V1286" t="s">
        <v>61</v>
      </c>
      <c r="W1286">
        <v>3311</v>
      </c>
      <c r="X1286" t="s">
        <v>62</v>
      </c>
      <c r="Y1286" t="s">
        <v>53</v>
      </c>
      <c r="Z1286">
        <v>4</v>
      </c>
      <c r="AA1286" t="s">
        <v>212</v>
      </c>
      <c r="AB1286" t="s">
        <v>64</v>
      </c>
      <c r="AC1286" t="s">
        <v>200</v>
      </c>
      <c r="AD1286" t="s">
        <v>115</v>
      </c>
      <c r="AE1286" t="s">
        <v>53</v>
      </c>
      <c r="AF1286" t="s">
        <v>53</v>
      </c>
      <c r="AG1286">
        <v>27</v>
      </c>
      <c r="AH1286">
        <v>37</v>
      </c>
      <c r="AI1286" t="s">
        <v>219</v>
      </c>
      <c r="AJ1286" t="s">
        <v>68</v>
      </c>
      <c r="AK1286" t="s">
        <v>67</v>
      </c>
      <c r="AL1286" t="s">
        <v>69</v>
      </c>
      <c r="AM1286">
        <v>2</v>
      </c>
      <c r="AN1286">
        <v>3</v>
      </c>
      <c r="AO1286">
        <v>0</v>
      </c>
      <c r="AP1286">
        <v>4</v>
      </c>
      <c r="AQ1286">
        <v>42</v>
      </c>
      <c r="AR1286">
        <v>1</v>
      </c>
      <c r="AS1286" t="s">
        <v>732</v>
      </c>
      <c r="AT1286" t="s">
        <v>238</v>
      </c>
      <c r="AU1286" t="s">
        <v>238</v>
      </c>
      <c r="AV1286" s="1">
        <v>45910</v>
      </c>
      <c r="AW1286" s="116">
        <v>4</v>
      </c>
      <c r="AX1286" s="15">
        <f>VLOOKUP(dummy_data!$AU1286,dummy_oppeained!B:C,2,0)</f>
        <v>3</v>
      </c>
      <c r="AY1286" s="22" t="str">
        <f>VLOOKUP(AT1286,dummy_oppeained!B:D,3,0)</f>
        <v>mitteeristav</v>
      </c>
      <c r="AZ1286" s="72" t="str">
        <f>VLOOKUP(AS:AS,hinded_abi!B:D,3,0)</f>
        <v>NULL</v>
      </c>
      <c r="BA1286" s="26" t="str">
        <f t="shared" si="60"/>
        <v xml:space="preserve"> </v>
      </c>
      <c r="BB1286" s="27">
        <f t="shared" si="61"/>
        <v>0</v>
      </c>
      <c r="BC1286" s="96" t="str">
        <f t="shared" si="62"/>
        <v>S00052_31611177980_õppeaine73_45910</v>
      </c>
      <c r="BD1286" s="104">
        <f>COUNTIF($BC$2:BC1286, BC1286)</f>
        <v>1</v>
      </c>
    </row>
    <row r="1287" spans="1:56" x14ac:dyDescent="0.25">
      <c r="A1287" t="s">
        <v>355</v>
      </c>
      <c r="B1287" t="s">
        <v>242</v>
      </c>
      <c r="C1287" t="s">
        <v>291</v>
      </c>
      <c r="D1287" t="s">
        <v>900</v>
      </c>
      <c r="E1287">
        <v>31611177980</v>
      </c>
      <c r="F1287" t="s">
        <v>243</v>
      </c>
      <c r="G1287" t="s">
        <v>278</v>
      </c>
      <c r="H1287" t="s">
        <v>115</v>
      </c>
      <c r="I1287" t="s">
        <v>52</v>
      </c>
      <c r="J1287" t="s">
        <v>115</v>
      </c>
      <c r="K1287" s="1">
        <v>44593</v>
      </c>
      <c r="L1287" t="s">
        <v>53</v>
      </c>
      <c r="M1287" s="1">
        <v>44337</v>
      </c>
      <c r="N1287" t="s">
        <v>245</v>
      </c>
      <c r="O1287" t="s">
        <v>264</v>
      </c>
      <c r="P1287" t="s">
        <v>941</v>
      </c>
      <c r="Q1287" t="s">
        <v>246</v>
      </c>
      <c r="R1287" s="1">
        <v>44929</v>
      </c>
      <c r="S1287" t="s">
        <v>774</v>
      </c>
      <c r="T1287" t="s">
        <v>119</v>
      </c>
      <c r="U1287" t="s">
        <v>176</v>
      </c>
      <c r="V1287" t="s">
        <v>61</v>
      </c>
      <c r="W1287">
        <v>3311</v>
      </c>
      <c r="X1287" t="s">
        <v>62</v>
      </c>
      <c r="Y1287" t="s">
        <v>53</v>
      </c>
      <c r="Z1287">
        <v>4</v>
      </c>
      <c r="AA1287" t="s">
        <v>212</v>
      </c>
      <c r="AB1287" t="s">
        <v>64</v>
      </c>
      <c r="AC1287" t="s">
        <v>200</v>
      </c>
      <c r="AD1287" t="s">
        <v>115</v>
      </c>
      <c r="AE1287" t="s">
        <v>53</v>
      </c>
      <c r="AF1287" t="s">
        <v>53</v>
      </c>
      <c r="AG1287">
        <v>27</v>
      </c>
      <c r="AH1287">
        <v>37</v>
      </c>
      <c r="AI1287" t="s">
        <v>219</v>
      </c>
      <c r="AJ1287" t="s">
        <v>68</v>
      </c>
      <c r="AK1287" t="s">
        <v>67</v>
      </c>
      <c r="AL1287" t="s">
        <v>69</v>
      </c>
      <c r="AM1287">
        <v>2</v>
      </c>
      <c r="AN1287">
        <v>3</v>
      </c>
      <c r="AO1287">
        <v>0</v>
      </c>
      <c r="AP1287">
        <v>4</v>
      </c>
      <c r="AQ1287">
        <v>42</v>
      </c>
      <c r="AR1287">
        <v>1</v>
      </c>
      <c r="AS1287" t="s">
        <v>732</v>
      </c>
      <c r="AT1287" t="s">
        <v>129</v>
      </c>
      <c r="AU1287" t="s">
        <v>129</v>
      </c>
      <c r="AV1287" s="1">
        <v>45698</v>
      </c>
      <c r="AW1287" s="116">
        <v>4</v>
      </c>
      <c r="AX1287" s="40">
        <f>VLOOKUP(dummy_data!$AU1287,dummy_oppeained!B:C,2,0)</f>
        <v>3</v>
      </c>
      <c r="AY1287" s="22" t="str">
        <f>VLOOKUP(AT1287,dummy_oppeained!B:D,3,0)</f>
        <v>mitteeristav</v>
      </c>
      <c r="AZ1287" s="72" t="str">
        <f>VLOOKUP(AS:AS,hinded_abi!B:D,3,0)</f>
        <v>NULL</v>
      </c>
      <c r="BA1287" s="26" t="str">
        <f t="shared" si="60"/>
        <v xml:space="preserve"> </v>
      </c>
      <c r="BB1287" s="27">
        <f t="shared" si="61"/>
        <v>0</v>
      </c>
      <c r="BC1287" s="96" t="str">
        <f t="shared" si="62"/>
        <v>S00052_31611177980_õppeaine7_45698</v>
      </c>
      <c r="BD1287" s="104">
        <f>COUNTIF($BC$2:BC1287, BC1287)</f>
        <v>1</v>
      </c>
    </row>
    <row r="1288" spans="1:56" x14ac:dyDescent="0.25">
      <c r="A1288" t="s">
        <v>355</v>
      </c>
      <c r="B1288" t="s">
        <v>242</v>
      </c>
      <c r="C1288" t="s">
        <v>291</v>
      </c>
      <c r="D1288" t="s">
        <v>900</v>
      </c>
      <c r="E1288">
        <v>31611177980</v>
      </c>
      <c r="F1288" t="s">
        <v>243</v>
      </c>
      <c r="G1288" t="s">
        <v>278</v>
      </c>
      <c r="H1288" t="s">
        <v>115</v>
      </c>
      <c r="I1288" t="s">
        <v>52</v>
      </c>
      <c r="J1288" t="s">
        <v>115</v>
      </c>
      <c r="K1288" s="1">
        <v>44593</v>
      </c>
      <c r="L1288" t="s">
        <v>53</v>
      </c>
      <c r="M1288" s="1">
        <v>44337</v>
      </c>
      <c r="N1288" t="s">
        <v>245</v>
      </c>
      <c r="O1288" t="s">
        <v>264</v>
      </c>
      <c r="P1288" t="s">
        <v>941</v>
      </c>
      <c r="Q1288" t="s">
        <v>246</v>
      </c>
      <c r="R1288" s="1">
        <v>44929</v>
      </c>
      <c r="S1288" t="s">
        <v>774</v>
      </c>
      <c r="T1288" t="s">
        <v>119</v>
      </c>
      <c r="U1288" t="s">
        <v>176</v>
      </c>
      <c r="V1288" t="s">
        <v>61</v>
      </c>
      <c r="W1288">
        <v>3311</v>
      </c>
      <c r="X1288" t="s">
        <v>62</v>
      </c>
      <c r="Y1288" t="s">
        <v>53</v>
      </c>
      <c r="Z1288">
        <v>4</v>
      </c>
      <c r="AA1288" t="s">
        <v>212</v>
      </c>
      <c r="AB1288" t="s">
        <v>64</v>
      </c>
      <c r="AC1288" t="s">
        <v>200</v>
      </c>
      <c r="AD1288" t="s">
        <v>115</v>
      </c>
      <c r="AE1288" t="s">
        <v>53</v>
      </c>
      <c r="AF1288" t="s">
        <v>53</v>
      </c>
      <c r="AG1288">
        <v>27</v>
      </c>
      <c r="AH1288">
        <v>37</v>
      </c>
      <c r="AI1288" t="s">
        <v>219</v>
      </c>
      <c r="AJ1288" t="s">
        <v>68</v>
      </c>
      <c r="AK1288" t="s">
        <v>67</v>
      </c>
      <c r="AL1288" t="s">
        <v>69</v>
      </c>
      <c r="AM1288">
        <v>2</v>
      </c>
      <c r="AN1288">
        <v>3</v>
      </c>
      <c r="AO1288">
        <v>0</v>
      </c>
      <c r="AP1288">
        <v>4</v>
      </c>
      <c r="AQ1288">
        <v>42</v>
      </c>
      <c r="AR1288">
        <v>1</v>
      </c>
      <c r="AS1288" t="s">
        <v>732</v>
      </c>
      <c r="AT1288" t="s">
        <v>257</v>
      </c>
      <c r="AU1288" t="s">
        <v>257</v>
      </c>
      <c r="AV1288" s="1">
        <v>45545</v>
      </c>
      <c r="AW1288" s="116">
        <v>4</v>
      </c>
      <c r="AX1288" s="15">
        <f>VLOOKUP(dummy_data!$AU1288,dummy_oppeained!B:C,2,0)</f>
        <v>2</v>
      </c>
      <c r="AY1288" s="22" t="str">
        <f>VLOOKUP(AT1288,dummy_oppeained!B:D,3,0)</f>
        <v>mitteeristav</v>
      </c>
      <c r="AZ1288" s="72" t="str">
        <f>VLOOKUP(AS:AS,hinded_abi!B:D,3,0)</f>
        <v>NULL</v>
      </c>
      <c r="BA1288" s="26" t="str">
        <f t="shared" si="60"/>
        <v xml:space="preserve"> </v>
      </c>
      <c r="BB1288" s="27">
        <f t="shared" si="61"/>
        <v>0</v>
      </c>
      <c r="BC1288" s="96" t="str">
        <f t="shared" si="62"/>
        <v>S00052_31611177980_õppeaine89_45545</v>
      </c>
      <c r="BD1288" s="104">
        <f>COUNTIF($BC$2:BC1288, BC1288)</f>
        <v>1</v>
      </c>
    </row>
    <row r="1289" spans="1:56" x14ac:dyDescent="0.25">
      <c r="A1289" t="s">
        <v>355</v>
      </c>
      <c r="B1289" t="s">
        <v>242</v>
      </c>
      <c r="C1289" t="s">
        <v>291</v>
      </c>
      <c r="D1289" t="s">
        <v>900</v>
      </c>
      <c r="E1289">
        <v>31611177980</v>
      </c>
      <c r="F1289" t="s">
        <v>243</v>
      </c>
      <c r="G1289" t="s">
        <v>278</v>
      </c>
      <c r="H1289" t="s">
        <v>115</v>
      </c>
      <c r="I1289" t="s">
        <v>52</v>
      </c>
      <c r="J1289" t="s">
        <v>115</v>
      </c>
      <c r="K1289" s="1">
        <v>44593</v>
      </c>
      <c r="L1289" t="s">
        <v>53</v>
      </c>
      <c r="M1289" s="1">
        <v>44337</v>
      </c>
      <c r="N1289" t="s">
        <v>245</v>
      </c>
      <c r="O1289" t="s">
        <v>264</v>
      </c>
      <c r="P1289" t="s">
        <v>941</v>
      </c>
      <c r="Q1289" t="s">
        <v>246</v>
      </c>
      <c r="R1289" s="1">
        <v>44929</v>
      </c>
      <c r="S1289" t="s">
        <v>774</v>
      </c>
      <c r="T1289" t="s">
        <v>119</v>
      </c>
      <c r="U1289" t="s">
        <v>176</v>
      </c>
      <c r="V1289" t="s">
        <v>61</v>
      </c>
      <c r="W1289">
        <v>3311</v>
      </c>
      <c r="X1289" t="s">
        <v>62</v>
      </c>
      <c r="Y1289" t="s">
        <v>53</v>
      </c>
      <c r="Z1289">
        <v>4</v>
      </c>
      <c r="AA1289" t="s">
        <v>212</v>
      </c>
      <c r="AB1289" t="s">
        <v>64</v>
      </c>
      <c r="AC1289" t="s">
        <v>200</v>
      </c>
      <c r="AD1289" t="s">
        <v>115</v>
      </c>
      <c r="AE1289" t="s">
        <v>53</v>
      </c>
      <c r="AF1289" t="s">
        <v>53</v>
      </c>
      <c r="AG1289">
        <v>27</v>
      </c>
      <c r="AH1289">
        <v>37</v>
      </c>
      <c r="AI1289" t="s">
        <v>219</v>
      </c>
      <c r="AJ1289" t="s">
        <v>68</v>
      </c>
      <c r="AK1289" t="s">
        <v>67</v>
      </c>
      <c r="AL1289" t="s">
        <v>69</v>
      </c>
      <c r="AM1289">
        <v>2</v>
      </c>
      <c r="AN1289">
        <v>3</v>
      </c>
      <c r="AO1289">
        <v>0</v>
      </c>
      <c r="AP1289">
        <v>4</v>
      </c>
      <c r="AQ1289">
        <v>42</v>
      </c>
      <c r="AR1289">
        <v>1</v>
      </c>
      <c r="AS1289" t="s">
        <v>747</v>
      </c>
      <c r="AT1289" t="s">
        <v>267</v>
      </c>
      <c r="AU1289" t="s">
        <v>267</v>
      </c>
      <c r="AV1289" s="1">
        <v>45179</v>
      </c>
      <c r="AW1289" s="116">
        <v>4</v>
      </c>
      <c r="AX1289" s="40">
        <f>VLOOKUP(dummy_data!$AU1289,dummy_oppeained!B:C,2,0)</f>
        <v>2</v>
      </c>
      <c r="AY1289" s="22" t="str">
        <f>VLOOKUP(AT1289,dummy_oppeained!B:D,3,0)</f>
        <v>mitteeristav</v>
      </c>
      <c r="AZ1289" s="72">
        <f>VLOOKUP(AS:AS,hinded_abi!B:D,3,0)</f>
        <v>0</v>
      </c>
      <c r="BA1289" s="26" t="str">
        <f t="shared" si="60"/>
        <v xml:space="preserve"> </v>
      </c>
      <c r="BB1289" s="27">
        <f t="shared" si="61"/>
        <v>0</v>
      </c>
      <c r="BC1289" s="96" t="str">
        <f t="shared" si="62"/>
        <v>S00052_31611177980_õppeaine32_45179</v>
      </c>
      <c r="BD1289" s="104">
        <f>COUNTIF($BC$2:BC1289, BC1289)</f>
        <v>1</v>
      </c>
    </row>
    <row r="1290" spans="1:56" x14ac:dyDescent="0.25">
      <c r="A1290" t="s">
        <v>355</v>
      </c>
      <c r="B1290" t="s">
        <v>242</v>
      </c>
      <c r="C1290" t="s">
        <v>291</v>
      </c>
      <c r="D1290" t="s">
        <v>900</v>
      </c>
      <c r="E1290">
        <v>31611177980</v>
      </c>
      <c r="F1290" t="s">
        <v>243</v>
      </c>
      <c r="G1290" t="s">
        <v>278</v>
      </c>
      <c r="H1290" t="s">
        <v>115</v>
      </c>
      <c r="I1290" t="s">
        <v>52</v>
      </c>
      <c r="J1290" t="s">
        <v>115</v>
      </c>
      <c r="K1290" s="1">
        <v>44593</v>
      </c>
      <c r="L1290" t="s">
        <v>53</v>
      </c>
      <c r="M1290" s="1">
        <v>44337</v>
      </c>
      <c r="N1290" t="s">
        <v>245</v>
      </c>
      <c r="O1290" t="s">
        <v>264</v>
      </c>
      <c r="P1290" t="s">
        <v>941</v>
      </c>
      <c r="Q1290" t="s">
        <v>246</v>
      </c>
      <c r="R1290" s="1">
        <v>44929</v>
      </c>
      <c r="S1290" t="s">
        <v>774</v>
      </c>
      <c r="T1290" t="s">
        <v>119</v>
      </c>
      <c r="U1290" t="s">
        <v>176</v>
      </c>
      <c r="V1290" t="s">
        <v>61</v>
      </c>
      <c r="W1290">
        <v>3311</v>
      </c>
      <c r="X1290" t="s">
        <v>62</v>
      </c>
      <c r="Y1290" t="s">
        <v>53</v>
      </c>
      <c r="Z1290">
        <v>4</v>
      </c>
      <c r="AA1290" t="s">
        <v>212</v>
      </c>
      <c r="AB1290" t="s">
        <v>64</v>
      </c>
      <c r="AC1290" t="s">
        <v>200</v>
      </c>
      <c r="AD1290" t="s">
        <v>115</v>
      </c>
      <c r="AE1290" t="s">
        <v>53</v>
      </c>
      <c r="AF1290" t="s">
        <v>53</v>
      </c>
      <c r="AG1290">
        <v>27</v>
      </c>
      <c r="AH1290">
        <v>37</v>
      </c>
      <c r="AI1290" t="s">
        <v>219</v>
      </c>
      <c r="AJ1290" t="s">
        <v>68</v>
      </c>
      <c r="AK1290" t="s">
        <v>67</v>
      </c>
      <c r="AL1290" t="s">
        <v>69</v>
      </c>
      <c r="AM1290">
        <v>2</v>
      </c>
      <c r="AN1290">
        <v>3</v>
      </c>
      <c r="AO1290">
        <v>0</v>
      </c>
      <c r="AP1290">
        <v>4</v>
      </c>
      <c r="AQ1290">
        <v>42</v>
      </c>
      <c r="AR1290">
        <v>1</v>
      </c>
      <c r="AS1290" t="s">
        <v>747</v>
      </c>
      <c r="AT1290" t="s">
        <v>164</v>
      </c>
      <c r="AU1290" t="s">
        <v>164</v>
      </c>
      <c r="AV1290" s="1">
        <v>44237</v>
      </c>
      <c r="AW1290" s="116">
        <v>4</v>
      </c>
      <c r="AX1290" s="15">
        <f>VLOOKUP(dummy_data!$AU1290,dummy_oppeained!B:C,2,0)</f>
        <v>6</v>
      </c>
      <c r="AY1290" s="22" t="str">
        <f>VLOOKUP(AT1290,dummy_oppeained!B:D,3,0)</f>
        <v>eristav</v>
      </c>
      <c r="AZ1290" s="72">
        <f>VLOOKUP(AS:AS,hinded_abi!B:D,3,0)</f>
        <v>0</v>
      </c>
      <c r="BA1290" s="26">
        <f t="shared" si="60"/>
        <v>0</v>
      </c>
      <c r="BB1290" s="27">
        <f t="shared" si="61"/>
        <v>6</v>
      </c>
      <c r="BC1290" s="96" t="str">
        <f t="shared" si="62"/>
        <v>S00052_31611177980_õppeaine97_44237</v>
      </c>
      <c r="BD1290" s="104">
        <f>COUNTIF($BC$2:BC1290, BC1290)</f>
        <v>1</v>
      </c>
    </row>
    <row r="1291" spans="1:56" x14ac:dyDescent="0.25">
      <c r="A1291" t="s">
        <v>355</v>
      </c>
      <c r="B1291" t="s">
        <v>242</v>
      </c>
      <c r="C1291" t="s">
        <v>291</v>
      </c>
      <c r="D1291" t="s">
        <v>900</v>
      </c>
      <c r="E1291">
        <v>31611177980</v>
      </c>
      <c r="F1291" t="s">
        <v>243</v>
      </c>
      <c r="G1291" t="s">
        <v>278</v>
      </c>
      <c r="H1291" t="s">
        <v>115</v>
      </c>
      <c r="I1291" t="s">
        <v>52</v>
      </c>
      <c r="J1291" t="s">
        <v>115</v>
      </c>
      <c r="K1291" s="1">
        <v>44593</v>
      </c>
      <c r="L1291" t="s">
        <v>53</v>
      </c>
      <c r="M1291" s="1">
        <v>44337</v>
      </c>
      <c r="N1291" t="s">
        <v>245</v>
      </c>
      <c r="O1291" t="s">
        <v>264</v>
      </c>
      <c r="P1291" t="s">
        <v>941</v>
      </c>
      <c r="Q1291" t="s">
        <v>246</v>
      </c>
      <c r="R1291" s="1">
        <v>44929</v>
      </c>
      <c r="S1291" t="s">
        <v>774</v>
      </c>
      <c r="T1291" t="s">
        <v>119</v>
      </c>
      <c r="U1291" t="s">
        <v>176</v>
      </c>
      <c r="V1291" t="s">
        <v>61</v>
      </c>
      <c r="W1291">
        <v>3311</v>
      </c>
      <c r="X1291" t="s">
        <v>62</v>
      </c>
      <c r="Y1291" t="s">
        <v>53</v>
      </c>
      <c r="Z1291">
        <v>4</v>
      </c>
      <c r="AA1291" t="s">
        <v>212</v>
      </c>
      <c r="AB1291" t="s">
        <v>64</v>
      </c>
      <c r="AC1291" t="s">
        <v>200</v>
      </c>
      <c r="AD1291" t="s">
        <v>115</v>
      </c>
      <c r="AE1291" t="s">
        <v>53</v>
      </c>
      <c r="AF1291" t="s">
        <v>53</v>
      </c>
      <c r="AG1291">
        <v>27</v>
      </c>
      <c r="AH1291">
        <v>37</v>
      </c>
      <c r="AI1291" t="s">
        <v>219</v>
      </c>
      <c r="AJ1291" t="s">
        <v>68</v>
      </c>
      <c r="AK1291" t="s">
        <v>67</v>
      </c>
      <c r="AL1291" t="s">
        <v>69</v>
      </c>
      <c r="AM1291">
        <v>2</v>
      </c>
      <c r="AN1291">
        <v>3</v>
      </c>
      <c r="AO1291">
        <v>0</v>
      </c>
      <c r="AP1291">
        <v>4</v>
      </c>
      <c r="AQ1291">
        <v>42</v>
      </c>
      <c r="AR1291">
        <v>1</v>
      </c>
      <c r="AS1291" t="s">
        <v>745</v>
      </c>
      <c r="AT1291" t="s">
        <v>73</v>
      </c>
      <c r="AU1291" t="s">
        <v>73</v>
      </c>
      <c r="AV1291" s="1">
        <v>45698</v>
      </c>
      <c r="AW1291" s="116">
        <v>4</v>
      </c>
      <c r="AX1291" s="40">
        <f>VLOOKUP(dummy_data!$AU1291,dummy_oppeained!B:C,2,0)</f>
        <v>6</v>
      </c>
      <c r="AY1291" s="22" t="str">
        <f>VLOOKUP(AT1291,dummy_oppeained!B:D,3,0)</f>
        <v>eristav</v>
      </c>
      <c r="AZ1291" s="72">
        <f>VLOOKUP(AS:AS,hinded_abi!B:D,3,0)</f>
        <v>0</v>
      </c>
      <c r="BA1291" s="26">
        <f t="shared" si="60"/>
        <v>0</v>
      </c>
      <c r="BB1291" s="27">
        <f t="shared" si="61"/>
        <v>6</v>
      </c>
      <c r="BC1291" s="96" t="str">
        <f t="shared" si="62"/>
        <v>S00052_31611177980_õppeaine2_45698</v>
      </c>
      <c r="BD1291" s="104">
        <f>COUNTIF($BC$2:BC1291, BC1291)</f>
        <v>1</v>
      </c>
    </row>
    <row r="1292" spans="1:56" x14ac:dyDescent="0.25">
      <c r="A1292" t="s">
        <v>355</v>
      </c>
      <c r="B1292" t="s">
        <v>242</v>
      </c>
      <c r="C1292" t="s">
        <v>291</v>
      </c>
      <c r="D1292" t="s">
        <v>900</v>
      </c>
      <c r="E1292">
        <v>31611177980</v>
      </c>
      <c r="F1292" t="s">
        <v>243</v>
      </c>
      <c r="G1292" t="s">
        <v>278</v>
      </c>
      <c r="H1292" t="s">
        <v>115</v>
      </c>
      <c r="I1292" t="s">
        <v>52</v>
      </c>
      <c r="J1292" t="s">
        <v>115</v>
      </c>
      <c r="K1292" s="1">
        <v>44593</v>
      </c>
      <c r="L1292" t="s">
        <v>53</v>
      </c>
      <c r="M1292" s="1">
        <v>44337</v>
      </c>
      <c r="N1292" t="s">
        <v>245</v>
      </c>
      <c r="O1292" t="s">
        <v>264</v>
      </c>
      <c r="P1292" t="s">
        <v>941</v>
      </c>
      <c r="Q1292" t="s">
        <v>246</v>
      </c>
      <c r="R1292" s="1">
        <v>44929</v>
      </c>
      <c r="S1292" t="s">
        <v>774</v>
      </c>
      <c r="T1292" t="s">
        <v>119</v>
      </c>
      <c r="U1292" t="s">
        <v>176</v>
      </c>
      <c r="V1292" t="s">
        <v>61</v>
      </c>
      <c r="W1292">
        <v>3311</v>
      </c>
      <c r="X1292" t="s">
        <v>62</v>
      </c>
      <c r="Y1292" t="s">
        <v>53</v>
      </c>
      <c r="Z1292">
        <v>4</v>
      </c>
      <c r="AA1292" t="s">
        <v>212</v>
      </c>
      <c r="AB1292" t="s">
        <v>64</v>
      </c>
      <c r="AC1292" t="s">
        <v>200</v>
      </c>
      <c r="AD1292" t="s">
        <v>115</v>
      </c>
      <c r="AE1292" t="s">
        <v>53</v>
      </c>
      <c r="AF1292" t="s">
        <v>53</v>
      </c>
      <c r="AG1292">
        <v>27</v>
      </c>
      <c r="AH1292">
        <v>37</v>
      </c>
      <c r="AI1292" t="s">
        <v>219</v>
      </c>
      <c r="AJ1292" t="s">
        <v>68</v>
      </c>
      <c r="AK1292" t="s">
        <v>67</v>
      </c>
      <c r="AL1292" t="s">
        <v>69</v>
      </c>
      <c r="AM1292">
        <v>2</v>
      </c>
      <c r="AN1292">
        <v>3</v>
      </c>
      <c r="AO1292">
        <v>0</v>
      </c>
      <c r="AP1292">
        <v>4</v>
      </c>
      <c r="AQ1292">
        <v>42</v>
      </c>
      <c r="AR1292">
        <v>1</v>
      </c>
      <c r="AS1292" t="s">
        <v>743</v>
      </c>
      <c r="AT1292" t="s">
        <v>255</v>
      </c>
      <c r="AU1292" t="s">
        <v>255</v>
      </c>
      <c r="AV1292" s="1">
        <v>44449</v>
      </c>
      <c r="AW1292" s="116">
        <v>4</v>
      </c>
      <c r="AX1292" s="15">
        <f>VLOOKUP(dummy_data!$AU1292,dummy_oppeained!B:C,2,0)</f>
        <v>8</v>
      </c>
      <c r="AY1292" s="22" t="str">
        <f>VLOOKUP(AT1292,dummy_oppeained!B:D,3,0)</f>
        <v>eristav</v>
      </c>
      <c r="AZ1292" s="72">
        <f>VLOOKUP(AS:AS,hinded_abi!B:D,3,0)</f>
        <v>1</v>
      </c>
      <c r="BA1292" s="26">
        <f t="shared" si="60"/>
        <v>8</v>
      </c>
      <c r="BB1292" s="27">
        <f t="shared" si="61"/>
        <v>8</v>
      </c>
      <c r="BC1292" s="96" t="str">
        <f t="shared" si="62"/>
        <v>S00052_31611177980_õppeaine93_44449</v>
      </c>
      <c r="BD1292" s="104">
        <f>COUNTIF($BC$2:BC1292, BC1292)</f>
        <v>1</v>
      </c>
    </row>
    <row r="1293" spans="1:56" x14ac:dyDescent="0.25">
      <c r="A1293" t="s">
        <v>356</v>
      </c>
      <c r="B1293" t="s">
        <v>261</v>
      </c>
      <c r="C1293" t="s">
        <v>208</v>
      </c>
      <c r="D1293" t="s">
        <v>908</v>
      </c>
      <c r="E1293">
        <v>36908264521</v>
      </c>
      <c r="F1293" t="s">
        <v>243</v>
      </c>
      <c r="G1293" t="s">
        <v>332</v>
      </c>
      <c r="H1293" t="s">
        <v>115</v>
      </c>
      <c r="I1293" t="s">
        <v>115</v>
      </c>
      <c r="J1293" t="s">
        <v>52</v>
      </c>
      <c r="K1293" s="1">
        <v>44593</v>
      </c>
      <c r="L1293" t="s">
        <v>53</v>
      </c>
      <c r="M1293" s="1">
        <v>44932</v>
      </c>
      <c r="N1293" t="s">
        <v>322</v>
      </c>
      <c r="O1293" t="s">
        <v>55</v>
      </c>
      <c r="P1293" t="s">
        <v>928</v>
      </c>
      <c r="Q1293" t="s">
        <v>117</v>
      </c>
      <c r="R1293" s="1">
        <v>44201</v>
      </c>
      <c r="S1293" t="s">
        <v>774</v>
      </c>
      <c r="T1293" t="s">
        <v>59</v>
      </c>
      <c r="U1293" t="s">
        <v>176</v>
      </c>
      <c r="V1293" t="s">
        <v>228</v>
      </c>
      <c r="W1293">
        <v>194200</v>
      </c>
      <c r="X1293" t="s">
        <v>229</v>
      </c>
      <c r="Y1293" t="s">
        <v>338</v>
      </c>
      <c r="Z1293">
        <v>1</v>
      </c>
      <c r="AA1293" t="s">
        <v>212</v>
      </c>
      <c r="AB1293" t="s">
        <v>64</v>
      </c>
      <c r="AC1293" t="s">
        <v>65</v>
      </c>
      <c r="AD1293" t="s">
        <v>52</v>
      </c>
      <c r="AE1293" t="s">
        <v>193</v>
      </c>
      <c r="AF1293" t="s">
        <v>53</v>
      </c>
      <c r="AG1293">
        <v>59</v>
      </c>
      <c r="AH1293">
        <v>52</v>
      </c>
      <c r="AI1293" t="s">
        <v>219</v>
      </c>
      <c r="AJ1293" t="s">
        <v>169</v>
      </c>
      <c r="AK1293" t="s">
        <v>194</v>
      </c>
      <c r="AL1293" t="s">
        <v>219</v>
      </c>
      <c r="AM1293">
        <v>1</v>
      </c>
      <c r="AN1293">
        <v>0</v>
      </c>
      <c r="AO1293">
        <v>11</v>
      </c>
      <c r="AP1293">
        <v>1</v>
      </c>
      <c r="AQ1293">
        <v>47</v>
      </c>
      <c r="AR1293">
        <v>5</v>
      </c>
      <c r="AS1293" t="s">
        <v>741</v>
      </c>
      <c r="AT1293" t="s">
        <v>134</v>
      </c>
      <c r="AU1293" t="s">
        <v>134</v>
      </c>
      <c r="AV1293" s="1">
        <v>45545</v>
      </c>
      <c r="AW1293" s="116">
        <v>4.5</v>
      </c>
      <c r="AX1293" s="40">
        <f>VLOOKUP(dummy_data!$AU1293,dummy_oppeained!B:C,2,0)</f>
        <v>9</v>
      </c>
      <c r="AY1293" s="22" t="str">
        <f>VLOOKUP(AT1293,dummy_oppeained!B:D,3,0)</f>
        <v>eristav</v>
      </c>
      <c r="AZ1293" s="72">
        <f>VLOOKUP(AS:AS,hinded_abi!B:D,3,0)</f>
        <v>2</v>
      </c>
      <c r="BA1293" s="26">
        <f t="shared" si="60"/>
        <v>18</v>
      </c>
      <c r="BB1293" s="27">
        <f t="shared" si="61"/>
        <v>9</v>
      </c>
      <c r="BC1293" s="96" t="str">
        <f t="shared" si="62"/>
        <v>S00053_36908264521_õppeaine94_45545</v>
      </c>
      <c r="BD1293" s="104">
        <f>COUNTIF($BC$2:BC1293, BC1293)</f>
        <v>1</v>
      </c>
    </row>
    <row r="1294" spans="1:56" x14ac:dyDescent="0.25">
      <c r="A1294" t="s">
        <v>356</v>
      </c>
      <c r="B1294" t="s">
        <v>261</v>
      </c>
      <c r="C1294" t="s">
        <v>208</v>
      </c>
      <c r="D1294" t="s">
        <v>908</v>
      </c>
      <c r="E1294">
        <v>36908264521</v>
      </c>
      <c r="F1294" t="s">
        <v>243</v>
      </c>
      <c r="G1294" t="s">
        <v>332</v>
      </c>
      <c r="H1294" t="s">
        <v>115</v>
      </c>
      <c r="I1294" t="s">
        <v>115</v>
      </c>
      <c r="J1294" t="s">
        <v>52</v>
      </c>
      <c r="K1294" s="1">
        <v>44593</v>
      </c>
      <c r="L1294" t="s">
        <v>53</v>
      </c>
      <c r="M1294" s="1">
        <v>44932</v>
      </c>
      <c r="N1294" t="s">
        <v>322</v>
      </c>
      <c r="O1294" t="s">
        <v>55</v>
      </c>
      <c r="P1294" t="s">
        <v>928</v>
      </c>
      <c r="Q1294" t="s">
        <v>117</v>
      </c>
      <c r="R1294" s="1">
        <v>44201</v>
      </c>
      <c r="S1294" t="s">
        <v>774</v>
      </c>
      <c r="T1294" t="s">
        <v>59</v>
      </c>
      <c r="U1294" t="s">
        <v>176</v>
      </c>
      <c r="V1294" t="s">
        <v>228</v>
      </c>
      <c r="W1294">
        <v>194200</v>
      </c>
      <c r="X1294" t="s">
        <v>229</v>
      </c>
      <c r="Y1294" t="s">
        <v>338</v>
      </c>
      <c r="Z1294">
        <v>1</v>
      </c>
      <c r="AA1294" t="s">
        <v>212</v>
      </c>
      <c r="AB1294" t="s">
        <v>64</v>
      </c>
      <c r="AC1294" t="s">
        <v>65</v>
      </c>
      <c r="AD1294" t="s">
        <v>52</v>
      </c>
      <c r="AE1294" t="s">
        <v>193</v>
      </c>
      <c r="AF1294" t="s">
        <v>53</v>
      </c>
      <c r="AG1294">
        <v>59</v>
      </c>
      <c r="AH1294">
        <v>52</v>
      </c>
      <c r="AI1294" t="s">
        <v>219</v>
      </c>
      <c r="AJ1294" t="s">
        <v>169</v>
      </c>
      <c r="AK1294" t="s">
        <v>194</v>
      </c>
      <c r="AL1294" t="s">
        <v>219</v>
      </c>
      <c r="AM1294">
        <v>1</v>
      </c>
      <c r="AN1294">
        <v>0</v>
      </c>
      <c r="AO1294">
        <v>11</v>
      </c>
      <c r="AP1294">
        <v>1</v>
      </c>
      <c r="AQ1294">
        <v>47</v>
      </c>
      <c r="AR1294">
        <v>5</v>
      </c>
      <c r="AS1294" t="s">
        <v>741</v>
      </c>
      <c r="AT1294" t="s">
        <v>93</v>
      </c>
      <c r="AU1294" t="s">
        <v>93</v>
      </c>
      <c r="AV1294" s="1">
        <v>45179</v>
      </c>
      <c r="AW1294" s="116">
        <v>4.5</v>
      </c>
      <c r="AX1294" s="15">
        <f>VLOOKUP(dummy_data!$AU1294,dummy_oppeained!B:C,2,0)</f>
        <v>6</v>
      </c>
      <c r="AY1294" s="22" t="str">
        <f>VLOOKUP(AT1294,dummy_oppeained!B:D,3,0)</f>
        <v>eristav</v>
      </c>
      <c r="AZ1294" s="72">
        <f>VLOOKUP(AS:AS,hinded_abi!B:D,3,0)</f>
        <v>2</v>
      </c>
      <c r="BA1294" s="26">
        <f t="shared" si="60"/>
        <v>12</v>
      </c>
      <c r="BB1294" s="27">
        <f t="shared" si="61"/>
        <v>6</v>
      </c>
      <c r="BC1294" s="96" t="str">
        <f t="shared" si="62"/>
        <v>S00053_36908264521_õppeaine78_45179</v>
      </c>
      <c r="BD1294" s="104">
        <f>COUNTIF($BC$2:BC1294, BC1294)</f>
        <v>1</v>
      </c>
    </row>
    <row r="1295" spans="1:56" x14ac:dyDescent="0.25">
      <c r="A1295" t="s">
        <v>356</v>
      </c>
      <c r="B1295" t="s">
        <v>261</v>
      </c>
      <c r="C1295" t="s">
        <v>208</v>
      </c>
      <c r="D1295" t="s">
        <v>908</v>
      </c>
      <c r="E1295">
        <v>36908264521</v>
      </c>
      <c r="F1295" t="s">
        <v>243</v>
      </c>
      <c r="G1295" t="s">
        <v>332</v>
      </c>
      <c r="H1295" t="s">
        <v>115</v>
      </c>
      <c r="I1295" t="s">
        <v>115</v>
      </c>
      <c r="J1295" t="s">
        <v>52</v>
      </c>
      <c r="K1295" s="1">
        <v>44593</v>
      </c>
      <c r="L1295" t="s">
        <v>53</v>
      </c>
      <c r="M1295" s="1">
        <v>44932</v>
      </c>
      <c r="N1295" t="s">
        <v>322</v>
      </c>
      <c r="O1295" t="s">
        <v>55</v>
      </c>
      <c r="P1295" t="s">
        <v>928</v>
      </c>
      <c r="Q1295" t="s">
        <v>117</v>
      </c>
      <c r="R1295" s="1">
        <v>44201</v>
      </c>
      <c r="S1295" t="s">
        <v>774</v>
      </c>
      <c r="T1295" t="s">
        <v>59</v>
      </c>
      <c r="U1295" t="s">
        <v>176</v>
      </c>
      <c r="V1295" t="s">
        <v>228</v>
      </c>
      <c r="W1295">
        <v>194200</v>
      </c>
      <c r="X1295" t="s">
        <v>229</v>
      </c>
      <c r="Y1295" t="s">
        <v>338</v>
      </c>
      <c r="Z1295">
        <v>1</v>
      </c>
      <c r="AA1295" t="s">
        <v>212</v>
      </c>
      <c r="AB1295" t="s">
        <v>64</v>
      </c>
      <c r="AC1295" t="s">
        <v>65</v>
      </c>
      <c r="AD1295" t="s">
        <v>52</v>
      </c>
      <c r="AE1295" t="s">
        <v>193</v>
      </c>
      <c r="AF1295" t="s">
        <v>53</v>
      </c>
      <c r="AG1295">
        <v>59</v>
      </c>
      <c r="AH1295">
        <v>52</v>
      </c>
      <c r="AI1295" t="s">
        <v>219</v>
      </c>
      <c r="AJ1295" t="s">
        <v>169</v>
      </c>
      <c r="AK1295" t="s">
        <v>194</v>
      </c>
      <c r="AL1295" t="s">
        <v>219</v>
      </c>
      <c r="AM1295">
        <v>1</v>
      </c>
      <c r="AN1295">
        <v>0</v>
      </c>
      <c r="AO1295">
        <v>11</v>
      </c>
      <c r="AP1295">
        <v>1</v>
      </c>
      <c r="AQ1295">
        <v>47</v>
      </c>
      <c r="AR1295">
        <v>5</v>
      </c>
      <c r="AS1295" t="s">
        <v>732</v>
      </c>
      <c r="AT1295" t="s">
        <v>266</v>
      </c>
      <c r="AU1295" t="s">
        <v>266</v>
      </c>
      <c r="AV1295" s="1">
        <v>44814</v>
      </c>
      <c r="AW1295" s="116">
        <v>4.5</v>
      </c>
      <c r="AX1295" s="40">
        <f>VLOOKUP(dummy_data!$AU1295,dummy_oppeained!B:C,2,0)</f>
        <v>2</v>
      </c>
      <c r="AY1295" s="22" t="str">
        <f>VLOOKUP(AT1295,dummy_oppeained!B:D,3,0)</f>
        <v>mitteeristav</v>
      </c>
      <c r="AZ1295" s="72" t="str">
        <f>VLOOKUP(AS:AS,hinded_abi!B:D,3,0)</f>
        <v>NULL</v>
      </c>
      <c r="BA1295" s="26" t="str">
        <f t="shared" si="60"/>
        <v xml:space="preserve"> </v>
      </c>
      <c r="BB1295" s="27">
        <f t="shared" si="61"/>
        <v>0</v>
      </c>
      <c r="BC1295" s="96" t="str">
        <f t="shared" si="62"/>
        <v>S00053_36908264521_õppeaine88_44814</v>
      </c>
      <c r="BD1295" s="104">
        <f>COUNTIF($BC$2:BC1295, BC1295)</f>
        <v>1</v>
      </c>
    </row>
    <row r="1296" spans="1:56" x14ac:dyDescent="0.25">
      <c r="A1296" t="s">
        <v>356</v>
      </c>
      <c r="B1296" t="s">
        <v>261</v>
      </c>
      <c r="C1296" t="s">
        <v>208</v>
      </c>
      <c r="D1296" t="s">
        <v>908</v>
      </c>
      <c r="E1296">
        <v>36908264521</v>
      </c>
      <c r="F1296" t="s">
        <v>243</v>
      </c>
      <c r="G1296" t="s">
        <v>332</v>
      </c>
      <c r="H1296" t="s">
        <v>115</v>
      </c>
      <c r="I1296" t="s">
        <v>115</v>
      </c>
      <c r="J1296" t="s">
        <v>52</v>
      </c>
      <c r="K1296" s="1">
        <v>44593</v>
      </c>
      <c r="L1296" t="s">
        <v>53</v>
      </c>
      <c r="M1296" s="1">
        <v>44932</v>
      </c>
      <c r="N1296" t="s">
        <v>322</v>
      </c>
      <c r="O1296" t="s">
        <v>55</v>
      </c>
      <c r="P1296" t="s">
        <v>928</v>
      </c>
      <c r="Q1296" t="s">
        <v>117</v>
      </c>
      <c r="R1296" s="1">
        <v>44201</v>
      </c>
      <c r="S1296" t="s">
        <v>774</v>
      </c>
      <c r="T1296" t="s">
        <v>59</v>
      </c>
      <c r="U1296" t="s">
        <v>176</v>
      </c>
      <c r="V1296" t="s">
        <v>228</v>
      </c>
      <c r="W1296">
        <v>194200</v>
      </c>
      <c r="X1296" t="s">
        <v>229</v>
      </c>
      <c r="Y1296" t="s">
        <v>338</v>
      </c>
      <c r="Z1296">
        <v>1</v>
      </c>
      <c r="AA1296" t="s">
        <v>212</v>
      </c>
      <c r="AB1296" t="s">
        <v>64</v>
      </c>
      <c r="AC1296" t="s">
        <v>65</v>
      </c>
      <c r="AD1296" t="s">
        <v>52</v>
      </c>
      <c r="AE1296" t="s">
        <v>193</v>
      </c>
      <c r="AF1296" t="s">
        <v>53</v>
      </c>
      <c r="AG1296">
        <v>59</v>
      </c>
      <c r="AH1296">
        <v>52</v>
      </c>
      <c r="AI1296" t="s">
        <v>219</v>
      </c>
      <c r="AJ1296" t="s">
        <v>169</v>
      </c>
      <c r="AK1296" t="s">
        <v>194</v>
      </c>
      <c r="AL1296" t="s">
        <v>219</v>
      </c>
      <c r="AM1296">
        <v>1</v>
      </c>
      <c r="AN1296">
        <v>0</v>
      </c>
      <c r="AO1296">
        <v>11</v>
      </c>
      <c r="AP1296">
        <v>1</v>
      </c>
      <c r="AQ1296">
        <v>47</v>
      </c>
      <c r="AR1296">
        <v>5</v>
      </c>
      <c r="AS1296" t="s">
        <v>739</v>
      </c>
      <c r="AT1296" t="s">
        <v>255</v>
      </c>
      <c r="AU1296" t="s">
        <v>255</v>
      </c>
      <c r="AV1296" s="1">
        <v>45332</v>
      </c>
      <c r="AW1296" s="116">
        <v>4.5</v>
      </c>
      <c r="AX1296" s="15">
        <f>VLOOKUP(dummy_data!$AU1296,dummy_oppeained!B:C,2,0)</f>
        <v>8</v>
      </c>
      <c r="AY1296" s="22" t="str">
        <f>VLOOKUP(AT1296,dummy_oppeained!B:D,3,0)</f>
        <v>eristav</v>
      </c>
      <c r="AZ1296" s="72">
        <f>VLOOKUP(AS:AS,hinded_abi!B:D,3,0)</f>
        <v>3</v>
      </c>
      <c r="BA1296" s="26">
        <f t="shared" si="60"/>
        <v>24</v>
      </c>
      <c r="BB1296" s="27">
        <f t="shared" si="61"/>
        <v>8</v>
      </c>
      <c r="BC1296" s="96" t="str">
        <f t="shared" si="62"/>
        <v>S00053_36908264521_õppeaine93_45332</v>
      </c>
      <c r="BD1296" s="104">
        <f>COUNTIF($BC$2:BC1296, BC1296)</f>
        <v>1</v>
      </c>
    </row>
    <row r="1297" spans="1:56" x14ac:dyDescent="0.25">
      <c r="A1297" t="s">
        <v>356</v>
      </c>
      <c r="B1297" t="s">
        <v>261</v>
      </c>
      <c r="C1297" t="s">
        <v>208</v>
      </c>
      <c r="D1297" t="s">
        <v>908</v>
      </c>
      <c r="E1297">
        <v>36908264521</v>
      </c>
      <c r="F1297" t="s">
        <v>243</v>
      </c>
      <c r="G1297" t="s">
        <v>332</v>
      </c>
      <c r="H1297" t="s">
        <v>115</v>
      </c>
      <c r="I1297" t="s">
        <v>115</v>
      </c>
      <c r="J1297" t="s">
        <v>52</v>
      </c>
      <c r="K1297" s="1">
        <v>44593</v>
      </c>
      <c r="L1297" t="s">
        <v>53</v>
      </c>
      <c r="M1297" s="1">
        <v>44932</v>
      </c>
      <c r="N1297" t="s">
        <v>322</v>
      </c>
      <c r="O1297" t="s">
        <v>55</v>
      </c>
      <c r="P1297" t="s">
        <v>928</v>
      </c>
      <c r="Q1297" t="s">
        <v>117</v>
      </c>
      <c r="R1297" s="1">
        <v>44201</v>
      </c>
      <c r="S1297" t="s">
        <v>774</v>
      </c>
      <c r="T1297" t="s">
        <v>59</v>
      </c>
      <c r="U1297" t="s">
        <v>176</v>
      </c>
      <c r="V1297" t="s">
        <v>228</v>
      </c>
      <c r="W1297">
        <v>194200</v>
      </c>
      <c r="X1297" t="s">
        <v>229</v>
      </c>
      <c r="Y1297" t="s">
        <v>338</v>
      </c>
      <c r="Z1297">
        <v>1</v>
      </c>
      <c r="AA1297" t="s">
        <v>212</v>
      </c>
      <c r="AB1297" t="s">
        <v>64</v>
      </c>
      <c r="AC1297" t="s">
        <v>65</v>
      </c>
      <c r="AD1297" t="s">
        <v>52</v>
      </c>
      <c r="AE1297" t="s">
        <v>193</v>
      </c>
      <c r="AF1297" t="s">
        <v>53</v>
      </c>
      <c r="AG1297">
        <v>59</v>
      </c>
      <c r="AH1297">
        <v>52</v>
      </c>
      <c r="AI1297" t="s">
        <v>219</v>
      </c>
      <c r="AJ1297" t="s">
        <v>169</v>
      </c>
      <c r="AK1297" t="s">
        <v>194</v>
      </c>
      <c r="AL1297" t="s">
        <v>219</v>
      </c>
      <c r="AM1297">
        <v>1</v>
      </c>
      <c r="AN1297">
        <v>0</v>
      </c>
      <c r="AO1297">
        <v>11</v>
      </c>
      <c r="AP1297">
        <v>1</v>
      </c>
      <c r="AQ1297">
        <v>47</v>
      </c>
      <c r="AR1297">
        <v>5</v>
      </c>
      <c r="AS1297" t="s">
        <v>736</v>
      </c>
      <c r="AT1297" t="s">
        <v>223</v>
      </c>
      <c r="AU1297" t="s">
        <v>223</v>
      </c>
      <c r="AV1297" s="1">
        <v>45545</v>
      </c>
      <c r="AW1297" s="116">
        <v>4.5</v>
      </c>
      <c r="AX1297" s="40">
        <f>VLOOKUP(dummy_data!$AU1297,dummy_oppeained!B:C,2,0)</f>
        <v>9</v>
      </c>
      <c r="AY1297" s="22" t="str">
        <f>VLOOKUP(AT1297,dummy_oppeained!B:D,3,0)</f>
        <v>eristav</v>
      </c>
      <c r="AZ1297" s="72">
        <f>VLOOKUP(AS:AS,hinded_abi!B:D,3,0)</f>
        <v>5</v>
      </c>
      <c r="BA1297" s="26">
        <f t="shared" si="60"/>
        <v>45</v>
      </c>
      <c r="BB1297" s="27">
        <f t="shared" si="61"/>
        <v>9</v>
      </c>
      <c r="BC1297" s="96" t="str">
        <f t="shared" si="62"/>
        <v>S00053_36908264521_õppeaine80_45545</v>
      </c>
      <c r="BD1297" s="104">
        <f>COUNTIF($BC$2:BC1297, BC1297)</f>
        <v>1</v>
      </c>
    </row>
    <row r="1298" spans="1:56" x14ac:dyDescent="0.25">
      <c r="A1298" t="s">
        <v>356</v>
      </c>
      <c r="B1298" t="s">
        <v>261</v>
      </c>
      <c r="C1298" t="s">
        <v>208</v>
      </c>
      <c r="D1298" t="s">
        <v>908</v>
      </c>
      <c r="E1298">
        <v>36908264521</v>
      </c>
      <c r="F1298" t="s">
        <v>243</v>
      </c>
      <c r="G1298" t="s">
        <v>332</v>
      </c>
      <c r="H1298" t="s">
        <v>115</v>
      </c>
      <c r="I1298" t="s">
        <v>115</v>
      </c>
      <c r="J1298" t="s">
        <v>52</v>
      </c>
      <c r="K1298" s="1">
        <v>44593</v>
      </c>
      <c r="L1298" t="s">
        <v>53</v>
      </c>
      <c r="M1298" s="1">
        <v>44932</v>
      </c>
      <c r="N1298" t="s">
        <v>322</v>
      </c>
      <c r="O1298" t="s">
        <v>55</v>
      </c>
      <c r="P1298" t="s">
        <v>928</v>
      </c>
      <c r="Q1298" t="s">
        <v>117</v>
      </c>
      <c r="R1298" s="1">
        <v>44201</v>
      </c>
      <c r="S1298" t="s">
        <v>774</v>
      </c>
      <c r="T1298" t="s">
        <v>59</v>
      </c>
      <c r="U1298" t="s">
        <v>176</v>
      </c>
      <c r="V1298" t="s">
        <v>228</v>
      </c>
      <c r="W1298">
        <v>194200</v>
      </c>
      <c r="X1298" t="s">
        <v>229</v>
      </c>
      <c r="Y1298" t="s">
        <v>338</v>
      </c>
      <c r="Z1298">
        <v>1</v>
      </c>
      <c r="AA1298" t="s">
        <v>212</v>
      </c>
      <c r="AB1298" t="s">
        <v>64</v>
      </c>
      <c r="AC1298" t="s">
        <v>65</v>
      </c>
      <c r="AD1298" t="s">
        <v>52</v>
      </c>
      <c r="AE1298" t="s">
        <v>193</v>
      </c>
      <c r="AF1298" t="s">
        <v>53</v>
      </c>
      <c r="AG1298">
        <v>59</v>
      </c>
      <c r="AH1298">
        <v>52</v>
      </c>
      <c r="AI1298" t="s">
        <v>219</v>
      </c>
      <c r="AJ1298" t="s">
        <v>169</v>
      </c>
      <c r="AK1298" t="s">
        <v>194</v>
      </c>
      <c r="AL1298" t="s">
        <v>219</v>
      </c>
      <c r="AM1298">
        <v>1</v>
      </c>
      <c r="AN1298">
        <v>0</v>
      </c>
      <c r="AO1298">
        <v>11</v>
      </c>
      <c r="AP1298">
        <v>1</v>
      </c>
      <c r="AQ1298">
        <v>47</v>
      </c>
      <c r="AR1298">
        <v>5</v>
      </c>
      <c r="AS1298" t="s">
        <v>743</v>
      </c>
      <c r="AT1298" t="s">
        <v>196</v>
      </c>
      <c r="AU1298" t="s">
        <v>196</v>
      </c>
      <c r="AV1298" s="1">
        <v>44967</v>
      </c>
      <c r="AW1298" s="116">
        <v>4.5</v>
      </c>
      <c r="AX1298" s="15">
        <f>VLOOKUP(dummy_data!$AU1298,dummy_oppeained!B:C,2,0)</f>
        <v>5</v>
      </c>
      <c r="AY1298" s="22" t="str">
        <f>VLOOKUP(AT1298,dummy_oppeained!B:D,3,0)</f>
        <v>eristav</v>
      </c>
      <c r="AZ1298" s="72">
        <f>VLOOKUP(AS:AS,hinded_abi!B:D,3,0)</f>
        <v>1</v>
      </c>
      <c r="BA1298" s="26">
        <f t="shared" si="60"/>
        <v>5</v>
      </c>
      <c r="BB1298" s="27">
        <f t="shared" si="61"/>
        <v>5</v>
      </c>
      <c r="BC1298" s="96" t="str">
        <f t="shared" si="62"/>
        <v>S00053_36908264521_õppeaine82_44967</v>
      </c>
      <c r="BD1298" s="104">
        <f>COUNTIF($BC$2:BC1298, BC1298)</f>
        <v>1</v>
      </c>
    </row>
    <row r="1299" spans="1:56" x14ac:dyDescent="0.25">
      <c r="A1299" t="s">
        <v>356</v>
      </c>
      <c r="B1299" t="s">
        <v>261</v>
      </c>
      <c r="C1299" t="s">
        <v>208</v>
      </c>
      <c r="D1299" t="s">
        <v>908</v>
      </c>
      <c r="E1299">
        <v>36908264521</v>
      </c>
      <c r="F1299" t="s">
        <v>243</v>
      </c>
      <c r="G1299" t="s">
        <v>332</v>
      </c>
      <c r="H1299" t="s">
        <v>115</v>
      </c>
      <c r="I1299" t="s">
        <v>115</v>
      </c>
      <c r="J1299" t="s">
        <v>52</v>
      </c>
      <c r="K1299" s="1">
        <v>44593</v>
      </c>
      <c r="L1299" t="s">
        <v>53</v>
      </c>
      <c r="M1299" s="1">
        <v>44932</v>
      </c>
      <c r="N1299" t="s">
        <v>322</v>
      </c>
      <c r="O1299" t="s">
        <v>55</v>
      </c>
      <c r="P1299" t="s">
        <v>928</v>
      </c>
      <c r="Q1299" t="s">
        <v>117</v>
      </c>
      <c r="R1299" s="1">
        <v>44201</v>
      </c>
      <c r="S1299" t="s">
        <v>774</v>
      </c>
      <c r="T1299" t="s">
        <v>59</v>
      </c>
      <c r="U1299" t="s">
        <v>176</v>
      </c>
      <c r="V1299" t="s">
        <v>228</v>
      </c>
      <c r="W1299">
        <v>194200</v>
      </c>
      <c r="X1299" t="s">
        <v>229</v>
      </c>
      <c r="Y1299" t="s">
        <v>338</v>
      </c>
      <c r="Z1299">
        <v>1</v>
      </c>
      <c r="AA1299" t="s">
        <v>212</v>
      </c>
      <c r="AB1299" t="s">
        <v>64</v>
      </c>
      <c r="AC1299" t="s">
        <v>65</v>
      </c>
      <c r="AD1299" t="s">
        <v>52</v>
      </c>
      <c r="AE1299" t="s">
        <v>193</v>
      </c>
      <c r="AF1299" t="s">
        <v>53</v>
      </c>
      <c r="AG1299">
        <v>59</v>
      </c>
      <c r="AH1299">
        <v>52</v>
      </c>
      <c r="AI1299" t="s">
        <v>219</v>
      </c>
      <c r="AJ1299" t="s">
        <v>169</v>
      </c>
      <c r="AK1299" t="s">
        <v>194</v>
      </c>
      <c r="AL1299" t="s">
        <v>219</v>
      </c>
      <c r="AM1299">
        <v>1</v>
      </c>
      <c r="AN1299">
        <v>0</v>
      </c>
      <c r="AO1299">
        <v>11</v>
      </c>
      <c r="AP1299">
        <v>1</v>
      </c>
      <c r="AQ1299">
        <v>47</v>
      </c>
      <c r="AR1299">
        <v>5</v>
      </c>
      <c r="AS1299" t="s">
        <v>743</v>
      </c>
      <c r="AT1299" t="s">
        <v>92</v>
      </c>
      <c r="AU1299" t="s">
        <v>92</v>
      </c>
      <c r="AV1299" s="1">
        <v>45698</v>
      </c>
      <c r="AW1299" s="116">
        <v>4.5</v>
      </c>
      <c r="AX1299" s="40">
        <f>VLOOKUP(dummy_data!$AU1299,dummy_oppeained!B:C,2,0)</f>
        <v>5</v>
      </c>
      <c r="AY1299" s="22" t="str">
        <f>VLOOKUP(AT1299,dummy_oppeained!B:D,3,0)</f>
        <v>eristav</v>
      </c>
      <c r="AZ1299" s="72">
        <f>VLOOKUP(AS:AS,hinded_abi!B:D,3,0)</f>
        <v>1</v>
      </c>
      <c r="BA1299" s="26">
        <f t="shared" si="60"/>
        <v>5</v>
      </c>
      <c r="BB1299" s="27">
        <f t="shared" si="61"/>
        <v>5</v>
      </c>
      <c r="BC1299" s="96" t="str">
        <f t="shared" si="62"/>
        <v>S00053_36908264521_õppeaine68_45698</v>
      </c>
      <c r="BD1299" s="104">
        <f>COUNTIF($BC$2:BC1299, BC1299)</f>
        <v>1</v>
      </c>
    </row>
    <row r="1300" spans="1:56" x14ac:dyDescent="0.25">
      <c r="A1300" t="s">
        <v>356</v>
      </c>
      <c r="B1300" t="s">
        <v>261</v>
      </c>
      <c r="C1300" t="s">
        <v>208</v>
      </c>
      <c r="D1300" t="s">
        <v>908</v>
      </c>
      <c r="E1300">
        <v>36908264521</v>
      </c>
      <c r="F1300" t="s">
        <v>243</v>
      </c>
      <c r="G1300" t="s">
        <v>332</v>
      </c>
      <c r="H1300" t="s">
        <v>115</v>
      </c>
      <c r="I1300" t="s">
        <v>115</v>
      </c>
      <c r="J1300" t="s">
        <v>52</v>
      </c>
      <c r="K1300" s="1">
        <v>44593</v>
      </c>
      <c r="L1300" t="s">
        <v>53</v>
      </c>
      <c r="M1300" s="1">
        <v>44932</v>
      </c>
      <c r="N1300" t="s">
        <v>322</v>
      </c>
      <c r="O1300" t="s">
        <v>55</v>
      </c>
      <c r="P1300" t="s">
        <v>928</v>
      </c>
      <c r="Q1300" t="s">
        <v>117</v>
      </c>
      <c r="R1300" s="1">
        <v>44201</v>
      </c>
      <c r="S1300" t="s">
        <v>774</v>
      </c>
      <c r="T1300" t="s">
        <v>59</v>
      </c>
      <c r="U1300" t="s">
        <v>176</v>
      </c>
      <c r="V1300" t="s">
        <v>228</v>
      </c>
      <c r="W1300">
        <v>194200</v>
      </c>
      <c r="X1300" t="s">
        <v>229</v>
      </c>
      <c r="Y1300" t="s">
        <v>338</v>
      </c>
      <c r="Z1300">
        <v>1</v>
      </c>
      <c r="AA1300" t="s">
        <v>212</v>
      </c>
      <c r="AB1300" t="s">
        <v>64</v>
      </c>
      <c r="AC1300" t="s">
        <v>65</v>
      </c>
      <c r="AD1300" t="s">
        <v>52</v>
      </c>
      <c r="AE1300" t="s">
        <v>193</v>
      </c>
      <c r="AF1300" t="s">
        <v>53</v>
      </c>
      <c r="AG1300">
        <v>59</v>
      </c>
      <c r="AH1300">
        <v>52</v>
      </c>
      <c r="AI1300" t="s">
        <v>219</v>
      </c>
      <c r="AJ1300" t="s">
        <v>169</v>
      </c>
      <c r="AK1300" t="s">
        <v>194</v>
      </c>
      <c r="AL1300" t="s">
        <v>219</v>
      </c>
      <c r="AM1300">
        <v>1</v>
      </c>
      <c r="AN1300">
        <v>0</v>
      </c>
      <c r="AO1300">
        <v>11</v>
      </c>
      <c r="AP1300">
        <v>1</v>
      </c>
      <c r="AQ1300">
        <v>47</v>
      </c>
      <c r="AR1300">
        <v>5</v>
      </c>
      <c r="AS1300" t="s">
        <v>743</v>
      </c>
      <c r="AT1300" t="s">
        <v>154</v>
      </c>
      <c r="AU1300" t="s">
        <v>154</v>
      </c>
      <c r="AV1300" s="1">
        <v>45698</v>
      </c>
      <c r="AW1300" s="116">
        <v>4.5</v>
      </c>
      <c r="AX1300" s="15">
        <f>VLOOKUP(dummy_data!$AU1300,dummy_oppeained!B:C,2,0)</f>
        <v>6</v>
      </c>
      <c r="AY1300" s="22" t="str">
        <f>VLOOKUP(AT1300,dummy_oppeained!B:D,3,0)</f>
        <v>eristav</v>
      </c>
      <c r="AZ1300" s="72">
        <f>VLOOKUP(AS:AS,hinded_abi!B:D,3,0)</f>
        <v>1</v>
      </c>
      <c r="BA1300" s="26">
        <f t="shared" si="60"/>
        <v>6</v>
      </c>
      <c r="BB1300" s="27">
        <f t="shared" si="61"/>
        <v>6</v>
      </c>
      <c r="BC1300" s="96" t="str">
        <f t="shared" si="62"/>
        <v>S00053_36908264521_õppeaine70_45698</v>
      </c>
      <c r="BD1300" s="104">
        <f>COUNTIF($BC$2:BC1300, BC1300)</f>
        <v>1</v>
      </c>
    </row>
    <row r="1301" spans="1:56" x14ac:dyDescent="0.25">
      <c r="A1301" t="s">
        <v>356</v>
      </c>
      <c r="B1301" t="s">
        <v>261</v>
      </c>
      <c r="C1301" t="s">
        <v>208</v>
      </c>
      <c r="D1301" t="s">
        <v>908</v>
      </c>
      <c r="E1301">
        <v>36908264521</v>
      </c>
      <c r="F1301" t="s">
        <v>243</v>
      </c>
      <c r="G1301" t="s">
        <v>332</v>
      </c>
      <c r="H1301" t="s">
        <v>115</v>
      </c>
      <c r="I1301" t="s">
        <v>115</v>
      </c>
      <c r="J1301" t="s">
        <v>52</v>
      </c>
      <c r="K1301" s="1">
        <v>44593</v>
      </c>
      <c r="L1301" t="s">
        <v>53</v>
      </c>
      <c r="M1301" s="1">
        <v>44932</v>
      </c>
      <c r="N1301" t="s">
        <v>322</v>
      </c>
      <c r="O1301" t="s">
        <v>55</v>
      </c>
      <c r="P1301" t="s">
        <v>928</v>
      </c>
      <c r="Q1301" t="s">
        <v>117</v>
      </c>
      <c r="R1301" s="1">
        <v>44201</v>
      </c>
      <c r="S1301" t="s">
        <v>774</v>
      </c>
      <c r="T1301" t="s">
        <v>59</v>
      </c>
      <c r="U1301" t="s">
        <v>176</v>
      </c>
      <c r="V1301" t="s">
        <v>228</v>
      </c>
      <c r="W1301">
        <v>194200</v>
      </c>
      <c r="X1301" t="s">
        <v>229</v>
      </c>
      <c r="Y1301" t="s">
        <v>338</v>
      </c>
      <c r="Z1301">
        <v>1</v>
      </c>
      <c r="AA1301" t="s">
        <v>212</v>
      </c>
      <c r="AB1301" t="s">
        <v>64</v>
      </c>
      <c r="AC1301" t="s">
        <v>65</v>
      </c>
      <c r="AD1301" t="s">
        <v>52</v>
      </c>
      <c r="AE1301" t="s">
        <v>193</v>
      </c>
      <c r="AF1301" t="s">
        <v>53</v>
      </c>
      <c r="AG1301">
        <v>59</v>
      </c>
      <c r="AH1301">
        <v>52</v>
      </c>
      <c r="AI1301" t="s">
        <v>219</v>
      </c>
      <c r="AJ1301" t="s">
        <v>169</v>
      </c>
      <c r="AK1301" t="s">
        <v>194</v>
      </c>
      <c r="AL1301" t="s">
        <v>219</v>
      </c>
      <c r="AM1301">
        <v>1</v>
      </c>
      <c r="AN1301">
        <v>0</v>
      </c>
      <c r="AO1301">
        <v>11</v>
      </c>
      <c r="AP1301">
        <v>1</v>
      </c>
      <c r="AQ1301">
        <v>47</v>
      </c>
      <c r="AR1301">
        <v>5</v>
      </c>
      <c r="AS1301" t="s">
        <v>732</v>
      </c>
      <c r="AT1301" t="s">
        <v>183</v>
      </c>
      <c r="AU1301" t="s">
        <v>183</v>
      </c>
      <c r="AV1301" s="1">
        <v>45179</v>
      </c>
      <c r="AW1301" s="116">
        <v>4.5</v>
      </c>
      <c r="AX1301" s="40">
        <f>VLOOKUP(dummy_data!$AU1301,dummy_oppeained!B:C,2,0)</f>
        <v>3</v>
      </c>
      <c r="AY1301" s="22" t="str">
        <f>VLOOKUP(AT1301,dummy_oppeained!B:D,3,0)</f>
        <v>mitteeristav</v>
      </c>
      <c r="AZ1301" s="72" t="str">
        <f>VLOOKUP(AS:AS,hinded_abi!B:D,3,0)</f>
        <v>NULL</v>
      </c>
      <c r="BA1301" s="26" t="str">
        <f t="shared" si="60"/>
        <v xml:space="preserve"> </v>
      </c>
      <c r="BB1301" s="27">
        <f t="shared" si="61"/>
        <v>0</v>
      </c>
      <c r="BC1301" s="96" t="str">
        <f t="shared" si="62"/>
        <v>S00053_36908264521_õppeaine57_45179</v>
      </c>
      <c r="BD1301" s="104">
        <f>COUNTIF($BC$2:BC1301, BC1301)</f>
        <v>1</v>
      </c>
    </row>
    <row r="1302" spans="1:56" x14ac:dyDescent="0.25">
      <c r="A1302" t="s">
        <v>356</v>
      </c>
      <c r="B1302" t="s">
        <v>261</v>
      </c>
      <c r="C1302" t="s">
        <v>208</v>
      </c>
      <c r="D1302" t="s">
        <v>908</v>
      </c>
      <c r="E1302">
        <v>36908264521</v>
      </c>
      <c r="F1302" t="s">
        <v>243</v>
      </c>
      <c r="G1302" t="s">
        <v>332</v>
      </c>
      <c r="H1302" t="s">
        <v>115</v>
      </c>
      <c r="I1302" t="s">
        <v>115</v>
      </c>
      <c r="J1302" t="s">
        <v>52</v>
      </c>
      <c r="K1302" s="1">
        <v>44593</v>
      </c>
      <c r="L1302" t="s">
        <v>53</v>
      </c>
      <c r="M1302" s="1">
        <v>44932</v>
      </c>
      <c r="N1302" t="s">
        <v>322</v>
      </c>
      <c r="O1302" t="s">
        <v>55</v>
      </c>
      <c r="P1302" t="s">
        <v>928</v>
      </c>
      <c r="Q1302" t="s">
        <v>117</v>
      </c>
      <c r="R1302" s="1">
        <v>44201</v>
      </c>
      <c r="S1302" t="s">
        <v>774</v>
      </c>
      <c r="T1302" t="s">
        <v>59</v>
      </c>
      <c r="U1302" t="s">
        <v>176</v>
      </c>
      <c r="V1302" t="s">
        <v>228</v>
      </c>
      <c r="W1302">
        <v>194200</v>
      </c>
      <c r="X1302" t="s">
        <v>229</v>
      </c>
      <c r="Y1302" t="s">
        <v>338</v>
      </c>
      <c r="Z1302">
        <v>1</v>
      </c>
      <c r="AA1302" t="s">
        <v>212</v>
      </c>
      <c r="AB1302" t="s">
        <v>64</v>
      </c>
      <c r="AC1302" t="s">
        <v>65</v>
      </c>
      <c r="AD1302" t="s">
        <v>52</v>
      </c>
      <c r="AE1302" t="s">
        <v>193</v>
      </c>
      <c r="AF1302" t="s">
        <v>53</v>
      </c>
      <c r="AG1302">
        <v>59</v>
      </c>
      <c r="AH1302">
        <v>52</v>
      </c>
      <c r="AI1302" t="s">
        <v>219</v>
      </c>
      <c r="AJ1302" t="s">
        <v>169</v>
      </c>
      <c r="AK1302" t="s">
        <v>194</v>
      </c>
      <c r="AL1302" t="s">
        <v>219</v>
      </c>
      <c r="AM1302">
        <v>1</v>
      </c>
      <c r="AN1302">
        <v>0</v>
      </c>
      <c r="AO1302">
        <v>11</v>
      </c>
      <c r="AP1302">
        <v>1</v>
      </c>
      <c r="AQ1302">
        <v>47</v>
      </c>
      <c r="AR1302">
        <v>5</v>
      </c>
      <c r="AS1302" t="s">
        <v>743</v>
      </c>
      <c r="AT1302" t="s">
        <v>150</v>
      </c>
      <c r="AU1302" t="s">
        <v>150</v>
      </c>
      <c r="AV1302" s="1">
        <v>45179</v>
      </c>
      <c r="AW1302" s="116">
        <v>4.5</v>
      </c>
      <c r="AX1302" s="15">
        <f>VLOOKUP(dummy_data!$AU1302,dummy_oppeained!B:C,2,0)</f>
        <v>10</v>
      </c>
      <c r="AY1302" s="22" t="str">
        <f>VLOOKUP(AT1302,dummy_oppeained!B:D,3,0)</f>
        <v>eristav</v>
      </c>
      <c r="AZ1302" s="72">
        <f>VLOOKUP(AS:AS,hinded_abi!B:D,3,0)</f>
        <v>1</v>
      </c>
      <c r="BA1302" s="26">
        <f t="shared" si="60"/>
        <v>10</v>
      </c>
      <c r="BB1302" s="27">
        <f t="shared" si="61"/>
        <v>10</v>
      </c>
      <c r="BC1302" s="96" t="str">
        <f t="shared" si="62"/>
        <v>S00053_36908264521_õppeaine11_45179</v>
      </c>
      <c r="BD1302" s="104">
        <f>COUNTIF($BC$2:BC1302, BC1302)</f>
        <v>1</v>
      </c>
    </row>
    <row r="1303" spans="1:56" x14ac:dyDescent="0.25">
      <c r="A1303" t="s">
        <v>356</v>
      </c>
      <c r="B1303" t="s">
        <v>261</v>
      </c>
      <c r="C1303" t="s">
        <v>208</v>
      </c>
      <c r="D1303" t="s">
        <v>908</v>
      </c>
      <c r="E1303">
        <v>36908264521</v>
      </c>
      <c r="F1303" t="s">
        <v>243</v>
      </c>
      <c r="G1303" t="s">
        <v>332</v>
      </c>
      <c r="H1303" t="s">
        <v>115</v>
      </c>
      <c r="I1303" t="s">
        <v>115</v>
      </c>
      <c r="J1303" t="s">
        <v>52</v>
      </c>
      <c r="K1303" s="1">
        <v>44593</v>
      </c>
      <c r="L1303" t="s">
        <v>53</v>
      </c>
      <c r="M1303" s="1">
        <v>44932</v>
      </c>
      <c r="N1303" t="s">
        <v>322</v>
      </c>
      <c r="O1303" t="s">
        <v>55</v>
      </c>
      <c r="P1303" t="s">
        <v>928</v>
      </c>
      <c r="Q1303" t="s">
        <v>117</v>
      </c>
      <c r="R1303" s="1">
        <v>44201</v>
      </c>
      <c r="S1303" t="s">
        <v>774</v>
      </c>
      <c r="T1303" t="s">
        <v>59</v>
      </c>
      <c r="U1303" t="s">
        <v>176</v>
      </c>
      <c r="V1303" t="s">
        <v>228</v>
      </c>
      <c r="W1303">
        <v>194200</v>
      </c>
      <c r="X1303" t="s">
        <v>229</v>
      </c>
      <c r="Y1303" t="s">
        <v>338</v>
      </c>
      <c r="Z1303">
        <v>2</v>
      </c>
      <c r="AA1303" t="s">
        <v>212</v>
      </c>
      <c r="AB1303" t="s">
        <v>64</v>
      </c>
      <c r="AC1303" t="s">
        <v>200</v>
      </c>
      <c r="AD1303" t="s">
        <v>52</v>
      </c>
      <c r="AE1303" t="s">
        <v>193</v>
      </c>
      <c r="AF1303" t="s">
        <v>53</v>
      </c>
      <c r="AG1303">
        <v>59</v>
      </c>
      <c r="AH1303">
        <v>56</v>
      </c>
      <c r="AI1303" t="s">
        <v>219</v>
      </c>
      <c r="AJ1303" t="s">
        <v>85</v>
      </c>
      <c r="AK1303" t="s">
        <v>194</v>
      </c>
      <c r="AL1303" t="s">
        <v>230</v>
      </c>
      <c r="AM1303">
        <v>1</v>
      </c>
      <c r="AN1303">
        <v>0</v>
      </c>
      <c r="AO1303">
        <v>11</v>
      </c>
      <c r="AP1303">
        <v>9</v>
      </c>
      <c r="AQ1303">
        <v>29</v>
      </c>
      <c r="AR1303">
        <v>5</v>
      </c>
      <c r="AS1303" t="s">
        <v>732</v>
      </c>
      <c r="AT1303" t="s">
        <v>231</v>
      </c>
      <c r="AU1303" t="s">
        <v>231</v>
      </c>
      <c r="AV1303" s="1">
        <v>45698</v>
      </c>
      <c r="AW1303" s="116">
        <v>4.5</v>
      </c>
      <c r="AX1303" s="40">
        <f>VLOOKUP(dummy_data!$AU1303,dummy_oppeained!B:C,2,0)</f>
        <v>3</v>
      </c>
      <c r="AY1303" s="22" t="str">
        <f>VLOOKUP(AT1303,dummy_oppeained!B:D,3,0)</f>
        <v>mitteeristav</v>
      </c>
      <c r="AZ1303" s="72" t="str">
        <f>VLOOKUP(AS:AS,hinded_abi!B:D,3,0)</f>
        <v>NULL</v>
      </c>
      <c r="BA1303" s="26" t="str">
        <f t="shared" si="60"/>
        <v xml:space="preserve"> </v>
      </c>
      <c r="BB1303" s="27">
        <f t="shared" si="61"/>
        <v>0</v>
      </c>
      <c r="BC1303" s="96" t="str">
        <f t="shared" si="62"/>
        <v>S00053_36908264521_õppeaine99_45698</v>
      </c>
      <c r="BD1303" s="104">
        <f>COUNTIF($BC$2:BC1303, BC1303)</f>
        <v>1</v>
      </c>
    </row>
    <row r="1304" spans="1:56" x14ac:dyDescent="0.25">
      <c r="A1304" t="s">
        <v>356</v>
      </c>
      <c r="B1304" t="s">
        <v>261</v>
      </c>
      <c r="C1304" t="s">
        <v>208</v>
      </c>
      <c r="D1304" t="s">
        <v>908</v>
      </c>
      <c r="E1304">
        <v>36908264521</v>
      </c>
      <c r="F1304" t="s">
        <v>243</v>
      </c>
      <c r="G1304" t="s">
        <v>332</v>
      </c>
      <c r="H1304" t="s">
        <v>115</v>
      </c>
      <c r="I1304" t="s">
        <v>115</v>
      </c>
      <c r="J1304" t="s">
        <v>52</v>
      </c>
      <c r="K1304" s="1">
        <v>44593</v>
      </c>
      <c r="L1304" t="s">
        <v>53</v>
      </c>
      <c r="M1304" s="1">
        <v>44932</v>
      </c>
      <c r="N1304" t="s">
        <v>322</v>
      </c>
      <c r="O1304" t="s">
        <v>55</v>
      </c>
      <c r="P1304" t="s">
        <v>928</v>
      </c>
      <c r="Q1304" t="s">
        <v>117</v>
      </c>
      <c r="R1304" s="1">
        <v>44201</v>
      </c>
      <c r="S1304" t="s">
        <v>774</v>
      </c>
      <c r="T1304" t="s">
        <v>59</v>
      </c>
      <c r="U1304" t="s">
        <v>176</v>
      </c>
      <c r="V1304" t="s">
        <v>228</v>
      </c>
      <c r="W1304">
        <v>194200</v>
      </c>
      <c r="X1304" t="s">
        <v>229</v>
      </c>
      <c r="Y1304" t="s">
        <v>338</v>
      </c>
      <c r="Z1304">
        <v>2</v>
      </c>
      <c r="AA1304" t="s">
        <v>212</v>
      </c>
      <c r="AB1304" t="s">
        <v>64</v>
      </c>
      <c r="AC1304" t="s">
        <v>200</v>
      </c>
      <c r="AD1304" t="s">
        <v>52</v>
      </c>
      <c r="AE1304" t="s">
        <v>193</v>
      </c>
      <c r="AF1304" t="s">
        <v>53</v>
      </c>
      <c r="AG1304">
        <v>59</v>
      </c>
      <c r="AH1304">
        <v>56</v>
      </c>
      <c r="AI1304" t="s">
        <v>219</v>
      </c>
      <c r="AJ1304" t="s">
        <v>85</v>
      </c>
      <c r="AK1304" t="s">
        <v>194</v>
      </c>
      <c r="AL1304" t="s">
        <v>230</v>
      </c>
      <c r="AM1304">
        <v>1</v>
      </c>
      <c r="AN1304">
        <v>0</v>
      </c>
      <c r="AO1304">
        <v>11</v>
      </c>
      <c r="AP1304">
        <v>9</v>
      </c>
      <c r="AQ1304">
        <v>29</v>
      </c>
      <c r="AR1304">
        <v>5</v>
      </c>
      <c r="AS1304" t="s">
        <v>737</v>
      </c>
      <c r="AT1304" t="s">
        <v>201</v>
      </c>
      <c r="AU1304" t="s">
        <v>201</v>
      </c>
      <c r="AV1304" s="1">
        <v>44449</v>
      </c>
      <c r="AW1304" s="116">
        <v>4.5</v>
      </c>
      <c r="AX1304" s="15">
        <f>VLOOKUP(dummy_data!$AU1304,dummy_oppeained!B:C,2,0)</f>
        <v>6</v>
      </c>
      <c r="AY1304" s="22" t="str">
        <f>VLOOKUP(AT1304,dummy_oppeained!B:D,3,0)</f>
        <v>eristav</v>
      </c>
      <c r="AZ1304" s="72">
        <f>VLOOKUP(AS:AS,hinded_abi!B:D,3,0)</f>
        <v>4</v>
      </c>
      <c r="BA1304" s="26">
        <f t="shared" si="60"/>
        <v>24</v>
      </c>
      <c r="BB1304" s="27">
        <f t="shared" si="61"/>
        <v>6</v>
      </c>
      <c r="BC1304" s="96" t="str">
        <f t="shared" si="62"/>
        <v>S00053_36908264521_õppeaine14_44449</v>
      </c>
      <c r="BD1304" s="104">
        <f>COUNTIF($BC$2:BC1304, BC1304)</f>
        <v>1</v>
      </c>
    </row>
    <row r="1305" spans="1:56" x14ac:dyDescent="0.25">
      <c r="A1305" t="s">
        <v>356</v>
      </c>
      <c r="B1305" t="s">
        <v>261</v>
      </c>
      <c r="C1305" t="s">
        <v>208</v>
      </c>
      <c r="D1305" t="s">
        <v>908</v>
      </c>
      <c r="E1305">
        <v>36908264521</v>
      </c>
      <c r="F1305" t="s">
        <v>243</v>
      </c>
      <c r="G1305" t="s">
        <v>332</v>
      </c>
      <c r="H1305" t="s">
        <v>115</v>
      </c>
      <c r="I1305" t="s">
        <v>115</v>
      </c>
      <c r="J1305" t="s">
        <v>52</v>
      </c>
      <c r="K1305" s="1">
        <v>44593</v>
      </c>
      <c r="L1305" t="s">
        <v>53</v>
      </c>
      <c r="M1305" s="1">
        <v>44932</v>
      </c>
      <c r="N1305" t="s">
        <v>322</v>
      </c>
      <c r="O1305" t="s">
        <v>55</v>
      </c>
      <c r="P1305" t="s">
        <v>928</v>
      </c>
      <c r="Q1305" t="s">
        <v>117</v>
      </c>
      <c r="R1305" s="1">
        <v>44201</v>
      </c>
      <c r="S1305" t="s">
        <v>774</v>
      </c>
      <c r="T1305" t="s">
        <v>59</v>
      </c>
      <c r="U1305" t="s">
        <v>176</v>
      </c>
      <c r="V1305" t="s">
        <v>228</v>
      </c>
      <c r="W1305">
        <v>194200</v>
      </c>
      <c r="X1305" t="s">
        <v>229</v>
      </c>
      <c r="Y1305" t="s">
        <v>338</v>
      </c>
      <c r="Z1305">
        <v>2</v>
      </c>
      <c r="AA1305" t="s">
        <v>212</v>
      </c>
      <c r="AB1305" t="s">
        <v>64</v>
      </c>
      <c r="AC1305" t="s">
        <v>200</v>
      </c>
      <c r="AD1305" t="s">
        <v>52</v>
      </c>
      <c r="AE1305" t="s">
        <v>193</v>
      </c>
      <c r="AF1305" t="s">
        <v>53</v>
      </c>
      <c r="AG1305">
        <v>59</v>
      </c>
      <c r="AH1305">
        <v>56</v>
      </c>
      <c r="AI1305" t="s">
        <v>219</v>
      </c>
      <c r="AJ1305" t="s">
        <v>85</v>
      </c>
      <c r="AK1305" t="s">
        <v>194</v>
      </c>
      <c r="AL1305" t="s">
        <v>230</v>
      </c>
      <c r="AM1305">
        <v>1</v>
      </c>
      <c r="AN1305">
        <v>0</v>
      </c>
      <c r="AO1305">
        <v>11</v>
      </c>
      <c r="AP1305">
        <v>9</v>
      </c>
      <c r="AQ1305">
        <v>29</v>
      </c>
      <c r="AR1305">
        <v>5</v>
      </c>
      <c r="AS1305" t="s">
        <v>747</v>
      </c>
      <c r="AT1305" t="s">
        <v>203</v>
      </c>
      <c r="AU1305" t="s">
        <v>203</v>
      </c>
      <c r="AV1305" s="1">
        <v>45332</v>
      </c>
      <c r="AW1305" s="116">
        <v>4.5</v>
      </c>
      <c r="AX1305" s="40">
        <f>VLOOKUP(dummy_data!$AU1305,dummy_oppeained!B:C,2,0)</f>
        <v>6</v>
      </c>
      <c r="AY1305" s="22" t="str">
        <f>VLOOKUP(AT1305,dummy_oppeained!B:D,3,0)</f>
        <v>eristav</v>
      </c>
      <c r="AZ1305" s="72">
        <f>VLOOKUP(AS:AS,hinded_abi!B:D,3,0)</f>
        <v>0</v>
      </c>
      <c r="BA1305" s="26">
        <f t="shared" si="60"/>
        <v>0</v>
      </c>
      <c r="BB1305" s="27">
        <f t="shared" si="61"/>
        <v>6</v>
      </c>
      <c r="BC1305" s="96" t="str">
        <f t="shared" si="62"/>
        <v>S00053_36908264521_õppeaine72_45332</v>
      </c>
      <c r="BD1305" s="104">
        <f>COUNTIF($BC$2:BC1305, BC1305)</f>
        <v>1</v>
      </c>
    </row>
    <row r="1306" spans="1:56" x14ac:dyDescent="0.25">
      <c r="A1306" t="s">
        <v>356</v>
      </c>
      <c r="B1306" t="s">
        <v>261</v>
      </c>
      <c r="C1306" t="s">
        <v>208</v>
      </c>
      <c r="D1306" t="s">
        <v>908</v>
      </c>
      <c r="E1306">
        <v>36908264521</v>
      </c>
      <c r="F1306" t="s">
        <v>243</v>
      </c>
      <c r="G1306" t="s">
        <v>332</v>
      </c>
      <c r="H1306" t="s">
        <v>115</v>
      </c>
      <c r="I1306" t="s">
        <v>115</v>
      </c>
      <c r="J1306" t="s">
        <v>52</v>
      </c>
      <c r="K1306" s="1">
        <v>44593</v>
      </c>
      <c r="L1306" t="s">
        <v>53</v>
      </c>
      <c r="M1306" s="1">
        <v>44932</v>
      </c>
      <c r="N1306" t="s">
        <v>322</v>
      </c>
      <c r="O1306" t="s">
        <v>55</v>
      </c>
      <c r="P1306" t="s">
        <v>928</v>
      </c>
      <c r="Q1306" t="s">
        <v>117</v>
      </c>
      <c r="R1306" s="1">
        <v>44201</v>
      </c>
      <c r="S1306" t="s">
        <v>774</v>
      </c>
      <c r="T1306" t="s">
        <v>59</v>
      </c>
      <c r="U1306" t="s">
        <v>176</v>
      </c>
      <c r="V1306" t="s">
        <v>228</v>
      </c>
      <c r="W1306">
        <v>194200</v>
      </c>
      <c r="X1306" t="s">
        <v>229</v>
      </c>
      <c r="Y1306" t="s">
        <v>338</v>
      </c>
      <c r="Z1306">
        <v>2</v>
      </c>
      <c r="AA1306" t="s">
        <v>212</v>
      </c>
      <c r="AB1306" t="s">
        <v>64</v>
      </c>
      <c r="AC1306" t="s">
        <v>200</v>
      </c>
      <c r="AD1306" t="s">
        <v>52</v>
      </c>
      <c r="AE1306" t="s">
        <v>193</v>
      </c>
      <c r="AF1306" t="s">
        <v>53</v>
      </c>
      <c r="AG1306">
        <v>59</v>
      </c>
      <c r="AH1306">
        <v>56</v>
      </c>
      <c r="AI1306" t="s">
        <v>219</v>
      </c>
      <c r="AJ1306" t="s">
        <v>85</v>
      </c>
      <c r="AK1306" t="s">
        <v>194</v>
      </c>
      <c r="AL1306" t="s">
        <v>230</v>
      </c>
      <c r="AM1306">
        <v>1</v>
      </c>
      <c r="AN1306">
        <v>0</v>
      </c>
      <c r="AO1306">
        <v>11</v>
      </c>
      <c r="AP1306">
        <v>9</v>
      </c>
      <c r="AQ1306">
        <v>29</v>
      </c>
      <c r="AR1306">
        <v>5</v>
      </c>
      <c r="AS1306" t="s">
        <v>741</v>
      </c>
      <c r="AT1306" t="s">
        <v>220</v>
      </c>
      <c r="AU1306" t="s">
        <v>220</v>
      </c>
      <c r="AV1306" s="1">
        <v>45545</v>
      </c>
      <c r="AW1306" s="116">
        <v>4.5</v>
      </c>
      <c r="AX1306" s="15">
        <f>VLOOKUP(dummy_data!$AU1306,dummy_oppeained!B:C,2,0)</f>
        <v>6</v>
      </c>
      <c r="AY1306" s="22" t="str">
        <f>VLOOKUP(AT1306,dummy_oppeained!B:D,3,0)</f>
        <v>eristav</v>
      </c>
      <c r="AZ1306" s="72">
        <f>VLOOKUP(AS:AS,hinded_abi!B:D,3,0)</f>
        <v>2</v>
      </c>
      <c r="BA1306" s="26">
        <f t="shared" si="60"/>
        <v>12</v>
      </c>
      <c r="BB1306" s="27">
        <f t="shared" si="61"/>
        <v>6</v>
      </c>
      <c r="BC1306" s="96" t="str">
        <f t="shared" si="62"/>
        <v>S00053_36908264521_õppeaine16_45545</v>
      </c>
      <c r="BD1306" s="104">
        <f>COUNTIF($BC$2:BC1306, BC1306)</f>
        <v>1</v>
      </c>
    </row>
    <row r="1307" spans="1:56" x14ac:dyDescent="0.25">
      <c r="A1307" t="s">
        <v>356</v>
      </c>
      <c r="B1307" t="s">
        <v>261</v>
      </c>
      <c r="C1307" t="s">
        <v>208</v>
      </c>
      <c r="D1307" t="s">
        <v>908</v>
      </c>
      <c r="E1307">
        <v>36908264521</v>
      </c>
      <c r="F1307" t="s">
        <v>243</v>
      </c>
      <c r="G1307" t="s">
        <v>332</v>
      </c>
      <c r="H1307" t="s">
        <v>115</v>
      </c>
      <c r="I1307" t="s">
        <v>115</v>
      </c>
      <c r="J1307" t="s">
        <v>52</v>
      </c>
      <c r="K1307" s="1">
        <v>44593</v>
      </c>
      <c r="L1307" t="s">
        <v>53</v>
      </c>
      <c r="M1307" s="1">
        <v>44932</v>
      </c>
      <c r="N1307" t="s">
        <v>322</v>
      </c>
      <c r="O1307" t="s">
        <v>55</v>
      </c>
      <c r="P1307" t="s">
        <v>928</v>
      </c>
      <c r="Q1307" t="s">
        <v>117</v>
      </c>
      <c r="R1307" s="1">
        <v>44201</v>
      </c>
      <c r="S1307" t="s">
        <v>774</v>
      </c>
      <c r="T1307" t="s">
        <v>59</v>
      </c>
      <c r="U1307" t="s">
        <v>176</v>
      </c>
      <c r="V1307" t="s">
        <v>228</v>
      </c>
      <c r="W1307">
        <v>194200</v>
      </c>
      <c r="X1307" t="s">
        <v>229</v>
      </c>
      <c r="Y1307" t="s">
        <v>338</v>
      </c>
      <c r="Z1307">
        <v>2</v>
      </c>
      <c r="AA1307" t="s">
        <v>212</v>
      </c>
      <c r="AB1307" t="s">
        <v>64</v>
      </c>
      <c r="AC1307" t="s">
        <v>200</v>
      </c>
      <c r="AD1307" t="s">
        <v>52</v>
      </c>
      <c r="AE1307" t="s">
        <v>193</v>
      </c>
      <c r="AF1307" t="s">
        <v>53</v>
      </c>
      <c r="AG1307">
        <v>59</v>
      </c>
      <c r="AH1307">
        <v>56</v>
      </c>
      <c r="AI1307" t="s">
        <v>219</v>
      </c>
      <c r="AJ1307" t="s">
        <v>85</v>
      </c>
      <c r="AK1307" t="s">
        <v>194</v>
      </c>
      <c r="AL1307" t="s">
        <v>230</v>
      </c>
      <c r="AM1307">
        <v>1</v>
      </c>
      <c r="AN1307">
        <v>0</v>
      </c>
      <c r="AO1307">
        <v>11</v>
      </c>
      <c r="AP1307">
        <v>9</v>
      </c>
      <c r="AQ1307">
        <v>29</v>
      </c>
      <c r="AR1307">
        <v>5</v>
      </c>
      <c r="AS1307" t="s">
        <v>734</v>
      </c>
      <c r="AT1307" t="s">
        <v>126</v>
      </c>
      <c r="AU1307" t="s">
        <v>126</v>
      </c>
      <c r="AV1307" s="1">
        <v>44084</v>
      </c>
      <c r="AW1307" s="116">
        <v>4.5</v>
      </c>
      <c r="AX1307" s="40">
        <f>VLOOKUP(dummy_data!$AU1307,dummy_oppeained!B:C,2,0)</f>
        <v>2</v>
      </c>
      <c r="AY1307" s="22" t="str">
        <f>VLOOKUP(AT1307,dummy_oppeained!B:D,3,0)</f>
        <v>mitteeristav</v>
      </c>
      <c r="AZ1307" s="72" t="str">
        <f>VLOOKUP(AS:AS,hinded_abi!B:D,3,0)</f>
        <v>NULL</v>
      </c>
      <c r="BA1307" s="26" t="str">
        <f t="shared" si="60"/>
        <v xml:space="preserve"> </v>
      </c>
      <c r="BB1307" s="27">
        <f t="shared" si="61"/>
        <v>0</v>
      </c>
      <c r="BC1307" s="96" t="str">
        <f t="shared" si="62"/>
        <v>S00053_36908264521_õppeaine46_44084</v>
      </c>
      <c r="BD1307" s="104">
        <f>COUNTIF($BC$2:BC1307, BC1307)</f>
        <v>1</v>
      </c>
    </row>
    <row r="1308" spans="1:56" x14ac:dyDescent="0.25">
      <c r="A1308" t="s">
        <v>356</v>
      </c>
      <c r="B1308" t="s">
        <v>261</v>
      </c>
      <c r="C1308" t="s">
        <v>208</v>
      </c>
      <c r="D1308" t="s">
        <v>908</v>
      </c>
      <c r="E1308">
        <v>36908264521</v>
      </c>
      <c r="F1308" t="s">
        <v>243</v>
      </c>
      <c r="G1308" t="s">
        <v>332</v>
      </c>
      <c r="H1308" t="s">
        <v>115</v>
      </c>
      <c r="I1308" t="s">
        <v>115</v>
      </c>
      <c r="J1308" t="s">
        <v>52</v>
      </c>
      <c r="K1308" s="1">
        <v>44593</v>
      </c>
      <c r="L1308" t="s">
        <v>53</v>
      </c>
      <c r="M1308" s="1">
        <v>44932</v>
      </c>
      <c r="N1308" t="s">
        <v>322</v>
      </c>
      <c r="O1308" t="s">
        <v>55</v>
      </c>
      <c r="P1308" t="s">
        <v>928</v>
      </c>
      <c r="Q1308" t="s">
        <v>117</v>
      </c>
      <c r="R1308" s="1">
        <v>44201</v>
      </c>
      <c r="S1308" t="s">
        <v>774</v>
      </c>
      <c r="T1308" t="s">
        <v>59</v>
      </c>
      <c r="U1308" t="s">
        <v>176</v>
      </c>
      <c r="V1308" t="s">
        <v>228</v>
      </c>
      <c r="W1308">
        <v>194200</v>
      </c>
      <c r="X1308" t="s">
        <v>229</v>
      </c>
      <c r="Y1308" t="s">
        <v>338</v>
      </c>
      <c r="Z1308">
        <v>2</v>
      </c>
      <c r="AA1308" t="s">
        <v>212</v>
      </c>
      <c r="AB1308" t="s">
        <v>64</v>
      </c>
      <c r="AC1308" t="s">
        <v>200</v>
      </c>
      <c r="AD1308" t="s">
        <v>52</v>
      </c>
      <c r="AE1308" t="s">
        <v>193</v>
      </c>
      <c r="AF1308" t="s">
        <v>53</v>
      </c>
      <c r="AG1308">
        <v>59</v>
      </c>
      <c r="AH1308">
        <v>56</v>
      </c>
      <c r="AI1308" t="s">
        <v>219</v>
      </c>
      <c r="AJ1308" t="s">
        <v>85</v>
      </c>
      <c r="AK1308" t="s">
        <v>194</v>
      </c>
      <c r="AL1308" t="s">
        <v>230</v>
      </c>
      <c r="AM1308">
        <v>1</v>
      </c>
      <c r="AN1308">
        <v>0</v>
      </c>
      <c r="AO1308">
        <v>11</v>
      </c>
      <c r="AP1308">
        <v>9</v>
      </c>
      <c r="AQ1308">
        <v>29</v>
      </c>
      <c r="AR1308">
        <v>5</v>
      </c>
      <c r="AS1308" t="s">
        <v>732</v>
      </c>
      <c r="AT1308" t="s">
        <v>215</v>
      </c>
      <c r="AU1308" t="s">
        <v>215</v>
      </c>
      <c r="AV1308" s="1">
        <v>45545</v>
      </c>
      <c r="AW1308" s="116">
        <v>4.5</v>
      </c>
      <c r="AX1308" s="15">
        <f>VLOOKUP(dummy_data!$AU1308,dummy_oppeained!B:C,2,0)</f>
        <v>3</v>
      </c>
      <c r="AY1308" s="22" t="str">
        <f>VLOOKUP(AT1308,dummy_oppeained!B:D,3,0)</f>
        <v>mitteeristav</v>
      </c>
      <c r="AZ1308" s="72" t="str">
        <f>VLOOKUP(AS:AS,hinded_abi!B:D,3,0)</f>
        <v>NULL</v>
      </c>
      <c r="BA1308" s="26" t="str">
        <f t="shared" si="60"/>
        <v xml:space="preserve"> </v>
      </c>
      <c r="BB1308" s="27">
        <f t="shared" si="61"/>
        <v>0</v>
      </c>
      <c r="BC1308" s="96" t="str">
        <f t="shared" si="62"/>
        <v>S00053_36908264521_õppeaine45_45545</v>
      </c>
      <c r="BD1308" s="104">
        <f>COUNTIF($BC$2:BC1308, BC1308)</f>
        <v>1</v>
      </c>
    </row>
    <row r="1309" spans="1:56" x14ac:dyDescent="0.25">
      <c r="A1309" t="s">
        <v>356</v>
      </c>
      <c r="B1309" t="s">
        <v>261</v>
      </c>
      <c r="C1309" t="s">
        <v>208</v>
      </c>
      <c r="D1309" t="s">
        <v>908</v>
      </c>
      <c r="E1309">
        <v>36908264521</v>
      </c>
      <c r="F1309" t="s">
        <v>243</v>
      </c>
      <c r="G1309" t="s">
        <v>332</v>
      </c>
      <c r="H1309" t="s">
        <v>115</v>
      </c>
      <c r="I1309" t="s">
        <v>115</v>
      </c>
      <c r="J1309" t="s">
        <v>52</v>
      </c>
      <c r="K1309" s="1">
        <v>44593</v>
      </c>
      <c r="L1309" t="s">
        <v>53</v>
      </c>
      <c r="M1309" s="1">
        <v>44932</v>
      </c>
      <c r="N1309" t="s">
        <v>322</v>
      </c>
      <c r="O1309" t="s">
        <v>55</v>
      </c>
      <c r="P1309" t="s">
        <v>928</v>
      </c>
      <c r="Q1309" t="s">
        <v>117</v>
      </c>
      <c r="R1309" s="1">
        <v>44201</v>
      </c>
      <c r="S1309" t="s">
        <v>774</v>
      </c>
      <c r="T1309" t="s">
        <v>59</v>
      </c>
      <c r="U1309" t="s">
        <v>176</v>
      </c>
      <c r="V1309" t="s">
        <v>228</v>
      </c>
      <c r="W1309">
        <v>194200</v>
      </c>
      <c r="X1309" t="s">
        <v>229</v>
      </c>
      <c r="Y1309" t="s">
        <v>338</v>
      </c>
      <c r="Z1309">
        <v>2</v>
      </c>
      <c r="AA1309" t="s">
        <v>212</v>
      </c>
      <c r="AB1309" t="s">
        <v>64</v>
      </c>
      <c r="AC1309" t="s">
        <v>200</v>
      </c>
      <c r="AD1309" t="s">
        <v>52</v>
      </c>
      <c r="AE1309" t="s">
        <v>193</v>
      </c>
      <c r="AF1309" t="s">
        <v>53</v>
      </c>
      <c r="AG1309">
        <v>59</v>
      </c>
      <c r="AH1309">
        <v>56</v>
      </c>
      <c r="AI1309" t="s">
        <v>219</v>
      </c>
      <c r="AJ1309" t="s">
        <v>85</v>
      </c>
      <c r="AK1309" t="s">
        <v>194</v>
      </c>
      <c r="AL1309" t="s">
        <v>230</v>
      </c>
      <c r="AM1309">
        <v>1</v>
      </c>
      <c r="AN1309">
        <v>0</v>
      </c>
      <c r="AO1309">
        <v>11</v>
      </c>
      <c r="AP1309">
        <v>9</v>
      </c>
      <c r="AQ1309">
        <v>29</v>
      </c>
      <c r="AR1309">
        <v>5</v>
      </c>
      <c r="AS1309" t="s">
        <v>732</v>
      </c>
      <c r="AT1309" t="s">
        <v>90</v>
      </c>
      <c r="AU1309" t="s">
        <v>90</v>
      </c>
      <c r="AV1309" s="1">
        <v>44449</v>
      </c>
      <c r="AW1309" s="116">
        <v>4.5</v>
      </c>
      <c r="AX1309" s="40">
        <f>VLOOKUP(dummy_data!$AU1309,dummy_oppeained!B:C,2,0)</f>
        <v>3</v>
      </c>
      <c r="AY1309" s="22" t="str">
        <f>VLOOKUP(AT1309,dummy_oppeained!B:D,3,0)</f>
        <v>mitteeristav</v>
      </c>
      <c r="AZ1309" s="72" t="str">
        <f>VLOOKUP(AS:AS,hinded_abi!B:D,3,0)</f>
        <v>NULL</v>
      </c>
      <c r="BA1309" s="26" t="str">
        <f t="shared" si="60"/>
        <v xml:space="preserve"> </v>
      </c>
      <c r="BB1309" s="27">
        <f t="shared" si="61"/>
        <v>0</v>
      </c>
      <c r="BC1309" s="96" t="str">
        <f t="shared" si="62"/>
        <v>S00053_36908264521_õppeaine3_44449</v>
      </c>
      <c r="BD1309" s="104">
        <f>COUNTIF($BC$2:BC1309, BC1309)</f>
        <v>1</v>
      </c>
    </row>
    <row r="1310" spans="1:56" x14ac:dyDescent="0.25">
      <c r="A1310" t="s">
        <v>357</v>
      </c>
      <c r="B1310" t="s">
        <v>307</v>
      </c>
      <c r="C1310" t="s">
        <v>49</v>
      </c>
      <c r="D1310" t="s">
        <v>909</v>
      </c>
      <c r="E1310">
        <v>32905073290</v>
      </c>
      <c r="F1310" t="s">
        <v>243</v>
      </c>
      <c r="G1310" t="s">
        <v>157</v>
      </c>
      <c r="H1310" t="s">
        <v>52</v>
      </c>
      <c r="I1310" t="s">
        <v>115</v>
      </c>
      <c r="J1310" t="s">
        <v>115</v>
      </c>
      <c r="K1310" s="1">
        <v>43862</v>
      </c>
      <c r="L1310" s="20">
        <v>45569</v>
      </c>
      <c r="M1310" s="1">
        <v>45536</v>
      </c>
      <c r="N1310" t="s">
        <v>227</v>
      </c>
      <c r="O1310" t="s">
        <v>264</v>
      </c>
      <c r="P1310" t="s">
        <v>924</v>
      </c>
      <c r="Q1310" t="s">
        <v>57</v>
      </c>
      <c r="R1310" s="1">
        <v>44900</v>
      </c>
      <c r="S1310" t="s">
        <v>58</v>
      </c>
      <c r="T1310" t="s">
        <v>59</v>
      </c>
      <c r="U1310" t="s">
        <v>176</v>
      </c>
      <c r="V1310" t="s">
        <v>228</v>
      </c>
      <c r="W1310">
        <v>194200</v>
      </c>
      <c r="X1310" t="s">
        <v>229</v>
      </c>
      <c r="Y1310" t="s">
        <v>192</v>
      </c>
      <c r="Z1310">
        <v>1</v>
      </c>
      <c r="AA1310" t="s">
        <v>63</v>
      </c>
      <c r="AB1310" t="s">
        <v>64</v>
      </c>
      <c r="AC1310" t="s">
        <v>146</v>
      </c>
      <c r="AD1310" t="s">
        <v>115</v>
      </c>
      <c r="AE1310" t="s">
        <v>53</v>
      </c>
      <c r="AF1310" t="s">
        <v>162</v>
      </c>
      <c r="AG1310">
        <v>77</v>
      </c>
      <c r="AH1310">
        <v>32</v>
      </c>
      <c r="AI1310" t="s">
        <v>123</v>
      </c>
      <c r="AJ1310" t="s">
        <v>182</v>
      </c>
      <c r="AK1310" t="s">
        <v>213</v>
      </c>
      <c r="AL1310" t="s">
        <v>194</v>
      </c>
      <c r="AM1310">
        <v>1</v>
      </c>
      <c r="AN1310">
        <v>3</v>
      </c>
      <c r="AO1310">
        <v>13</v>
      </c>
      <c r="AP1310">
        <v>6</v>
      </c>
      <c r="AQ1310">
        <v>60</v>
      </c>
      <c r="AR1310">
        <v>3</v>
      </c>
      <c r="AS1310" t="s">
        <v>732</v>
      </c>
      <c r="AT1310" t="s">
        <v>204</v>
      </c>
      <c r="AU1310" t="s">
        <v>204</v>
      </c>
      <c r="AV1310" s="1">
        <v>44967</v>
      </c>
      <c r="AW1310" s="116">
        <v>4.5</v>
      </c>
      <c r="AX1310" s="15">
        <f>VLOOKUP(dummy_data!$AU1310,dummy_oppeained!B:C,2,0)</f>
        <v>3</v>
      </c>
      <c r="AY1310" s="22" t="str">
        <f>VLOOKUP(AT1310,dummy_oppeained!B:D,3,0)</f>
        <v>mitteeristav</v>
      </c>
      <c r="AZ1310" s="72" t="str">
        <f>VLOOKUP(AS:AS,hinded_abi!B:D,3,0)</f>
        <v>NULL</v>
      </c>
      <c r="BA1310" s="26" t="str">
        <f t="shared" si="60"/>
        <v xml:space="preserve"> </v>
      </c>
      <c r="BB1310" s="27">
        <f t="shared" si="61"/>
        <v>0</v>
      </c>
      <c r="BC1310" s="96" t="str">
        <f t="shared" si="62"/>
        <v>S00054_32905073290_õppeaine17_44967</v>
      </c>
      <c r="BD1310" s="104">
        <f>COUNTIF($BC$2:BC1310, BC1310)</f>
        <v>1</v>
      </c>
    </row>
    <row r="1311" spans="1:56" x14ac:dyDescent="0.25">
      <c r="A1311" t="s">
        <v>357</v>
      </c>
      <c r="B1311" t="s">
        <v>307</v>
      </c>
      <c r="C1311" t="s">
        <v>49</v>
      </c>
      <c r="D1311" t="s">
        <v>909</v>
      </c>
      <c r="E1311">
        <v>32905073290</v>
      </c>
      <c r="F1311" t="s">
        <v>243</v>
      </c>
      <c r="G1311" t="s">
        <v>157</v>
      </c>
      <c r="H1311" t="s">
        <v>52</v>
      </c>
      <c r="I1311" t="s">
        <v>115</v>
      </c>
      <c r="J1311" t="s">
        <v>115</v>
      </c>
      <c r="K1311" s="1">
        <v>43862</v>
      </c>
      <c r="L1311" s="20">
        <v>45569</v>
      </c>
      <c r="M1311" s="1">
        <v>45170</v>
      </c>
      <c r="N1311" t="s">
        <v>227</v>
      </c>
      <c r="O1311" t="s">
        <v>264</v>
      </c>
      <c r="P1311" t="s">
        <v>924</v>
      </c>
      <c r="Q1311" t="s">
        <v>57</v>
      </c>
      <c r="R1311" s="1">
        <v>44900</v>
      </c>
      <c r="S1311" t="s">
        <v>58</v>
      </c>
      <c r="T1311" t="s">
        <v>59</v>
      </c>
      <c r="U1311" t="s">
        <v>176</v>
      </c>
      <c r="V1311" t="s">
        <v>228</v>
      </c>
      <c r="W1311">
        <v>194200</v>
      </c>
      <c r="X1311" t="s">
        <v>229</v>
      </c>
      <c r="Y1311" t="s">
        <v>192</v>
      </c>
      <c r="Z1311">
        <v>1</v>
      </c>
      <c r="AA1311" t="s">
        <v>63</v>
      </c>
      <c r="AB1311" t="s">
        <v>64</v>
      </c>
      <c r="AC1311" t="s">
        <v>146</v>
      </c>
      <c r="AD1311" t="s">
        <v>115</v>
      </c>
      <c r="AE1311" t="s">
        <v>53</v>
      </c>
      <c r="AF1311" t="s">
        <v>162</v>
      </c>
      <c r="AG1311">
        <v>77</v>
      </c>
      <c r="AH1311">
        <v>32</v>
      </c>
      <c r="AI1311" t="s">
        <v>123</v>
      </c>
      <c r="AJ1311" t="s">
        <v>182</v>
      </c>
      <c r="AK1311" t="s">
        <v>213</v>
      </c>
      <c r="AL1311" t="s">
        <v>194</v>
      </c>
      <c r="AM1311">
        <v>1</v>
      </c>
      <c r="AN1311">
        <v>3</v>
      </c>
      <c r="AO1311">
        <v>13</v>
      </c>
      <c r="AP1311">
        <v>6</v>
      </c>
      <c r="AQ1311">
        <v>60</v>
      </c>
      <c r="AR1311">
        <v>3</v>
      </c>
      <c r="AS1311" t="s">
        <v>747</v>
      </c>
      <c r="AT1311" t="s">
        <v>126</v>
      </c>
      <c r="AU1311" t="s">
        <v>126</v>
      </c>
      <c r="AV1311" s="1">
        <v>44237</v>
      </c>
      <c r="AW1311" s="116">
        <v>4.5</v>
      </c>
      <c r="AX1311" s="40">
        <f>VLOOKUP(dummy_data!$AU1311,dummy_oppeained!B:C,2,0)</f>
        <v>2</v>
      </c>
      <c r="AY1311" s="22" t="str">
        <f>VLOOKUP(AT1311,dummy_oppeained!B:D,3,0)</f>
        <v>mitteeristav</v>
      </c>
      <c r="AZ1311" s="72">
        <f>VLOOKUP(AS:AS,hinded_abi!B:D,3,0)</f>
        <v>0</v>
      </c>
      <c r="BA1311" s="26" t="str">
        <f t="shared" si="60"/>
        <v xml:space="preserve"> </v>
      </c>
      <c r="BB1311" s="27">
        <f t="shared" si="61"/>
        <v>0</v>
      </c>
      <c r="BC1311" s="96" t="str">
        <f t="shared" si="62"/>
        <v>S00054_32905073290_õppeaine46_44237</v>
      </c>
      <c r="BD1311" s="104">
        <f>COUNTIF($BC$2:BC1311, BC1311)</f>
        <v>1</v>
      </c>
    </row>
    <row r="1312" spans="1:56" x14ac:dyDescent="0.25">
      <c r="A1312" t="s">
        <v>357</v>
      </c>
      <c r="B1312" t="s">
        <v>307</v>
      </c>
      <c r="C1312" t="s">
        <v>49</v>
      </c>
      <c r="D1312" t="s">
        <v>909</v>
      </c>
      <c r="E1312">
        <v>32905073290</v>
      </c>
      <c r="F1312" t="s">
        <v>243</v>
      </c>
      <c r="G1312" t="s">
        <v>157</v>
      </c>
      <c r="H1312" t="s">
        <v>52</v>
      </c>
      <c r="I1312" t="s">
        <v>115</v>
      </c>
      <c r="J1312" t="s">
        <v>115</v>
      </c>
      <c r="K1312" s="1">
        <v>43862</v>
      </c>
      <c r="L1312" s="20">
        <v>45569</v>
      </c>
      <c r="M1312" s="1">
        <v>45536</v>
      </c>
      <c r="N1312" t="s">
        <v>227</v>
      </c>
      <c r="O1312" t="s">
        <v>264</v>
      </c>
      <c r="P1312" t="s">
        <v>924</v>
      </c>
      <c r="Q1312" t="s">
        <v>57</v>
      </c>
      <c r="R1312" s="1">
        <v>44900</v>
      </c>
      <c r="S1312" t="s">
        <v>58</v>
      </c>
      <c r="T1312" t="s">
        <v>59</v>
      </c>
      <c r="U1312" t="s">
        <v>176</v>
      </c>
      <c r="V1312" t="s">
        <v>228</v>
      </c>
      <c r="W1312">
        <v>194200</v>
      </c>
      <c r="X1312" t="s">
        <v>229</v>
      </c>
      <c r="Y1312" t="s">
        <v>192</v>
      </c>
      <c r="Z1312">
        <v>1</v>
      </c>
      <c r="AA1312" t="s">
        <v>63</v>
      </c>
      <c r="AB1312" t="s">
        <v>64</v>
      </c>
      <c r="AC1312" t="s">
        <v>146</v>
      </c>
      <c r="AD1312" t="s">
        <v>115</v>
      </c>
      <c r="AE1312" t="s">
        <v>53</v>
      </c>
      <c r="AF1312" t="s">
        <v>162</v>
      </c>
      <c r="AG1312">
        <v>77</v>
      </c>
      <c r="AH1312">
        <v>32</v>
      </c>
      <c r="AI1312" t="s">
        <v>123</v>
      </c>
      <c r="AJ1312" t="s">
        <v>182</v>
      </c>
      <c r="AK1312" t="s">
        <v>213</v>
      </c>
      <c r="AL1312" t="s">
        <v>194</v>
      </c>
      <c r="AM1312">
        <v>1</v>
      </c>
      <c r="AN1312">
        <v>3</v>
      </c>
      <c r="AO1312">
        <v>13</v>
      </c>
      <c r="AP1312">
        <v>6</v>
      </c>
      <c r="AQ1312">
        <v>60</v>
      </c>
      <c r="AR1312">
        <v>3</v>
      </c>
      <c r="AS1312" t="s">
        <v>745</v>
      </c>
      <c r="AT1312" t="s">
        <v>132</v>
      </c>
      <c r="AU1312" t="s">
        <v>132</v>
      </c>
      <c r="AV1312" s="1">
        <v>45332</v>
      </c>
      <c r="AW1312" s="116">
        <v>4.5</v>
      </c>
      <c r="AX1312" s="15">
        <f>VLOOKUP(dummy_data!$AU1312,dummy_oppeained!B:C,2,0)</f>
        <v>6</v>
      </c>
      <c r="AY1312" s="22" t="str">
        <f>VLOOKUP(AT1312,dummy_oppeained!B:D,3,0)</f>
        <v>eristav</v>
      </c>
      <c r="AZ1312" s="72">
        <f>VLOOKUP(AS:AS,hinded_abi!B:D,3,0)</f>
        <v>0</v>
      </c>
      <c r="BA1312" s="26">
        <f t="shared" si="60"/>
        <v>0</v>
      </c>
      <c r="BB1312" s="27">
        <f t="shared" si="61"/>
        <v>6</v>
      </c>
      <c r="BC1312" s="96" t="str">
        <f t="shared" si="62"/>
        <v>S00054_32905073290_õppeaine56_45332</v>
      </c>
      <c r="BD1312" s="104">
        <f>COUNTIF($BC$2:BC1312, BC1312)</f>
        <v>1</v>
      </c>
    </row>
    <row r="1313" spans="1:56" x14ac:dyDescent="0.25">
      <c r="A1313" t="s">
        <v>357</v>
      </c>
      <c r="B1313" t="s">
        <v>307</v>
      </c>
      <c r="C1313" t="s">
        <v>49</v>
      </c>
      <c r="D1313" t="s">
        <v>909</v>
      </c>
      <c r="E1313">
        <v>32905073290</v>
      </c>
      <c r="F1313" t="s">
        <v>243</v>
      </c>
      <c r="G1313" t="s">
        <v>157</v>
      </c>
      <c r="H1313" t="s">
        <v>52</v>
      </c>
      <c r="I1313" t="s">
        <v>115</v>
      </c>
      <c r="J1313" t="s">
        <v>115</v>
      </c>
      <c r="K1313" s="1">
        <v>43862</v>
      </c>
      <c r="L1313" s="20">
        <v>45569</v>
      </c>
      <c r="M1313" s="1">
        <v>45170</v>
      </c>
      <c r="N1313" t="s">
        <v>227</v>
      </c>
      <c r="O1313" t="s">
        <v>264</v>
      </c>
      <c r="P1313" t="s">
        <v>924</v>
      </c>
      <c r="Q1313" t="s">
        <v>57</v>
      </c>
      <c r="R1313" s="1">
        <v>44900</v>
      </c>
      <c r="S1313" t="s">
        <v>58</v>
      </c>
      <c r="T1313" t="s">
        <v>59</v>
      </c>
      <c r="U1313" t="s">
        <v>176</v>
      </c>
      <c r="V1313" t="s">
        <v>228</v>
      </c>
      <c r="W1313">
        <v>194200</v>
      </c>
      <c r="X1313" t="s">
        <v>229</v>
      </c>
      <c r="Y1313" t="s">
        <v>192</v>
      </c>
      <c r="Z1313">
        <v>1</v>
      </c>
      <c r="AA1313" t="s">
        <v>63</v>
      </c>
      <c r="AB1313" t="s">
        <v>64</v>
      </c>
      <c r="AC1313" t="s">
        <v>146</v>
      </c>
      <c r="AD1313" t="s">
        <v>115</v>
      </c>
      <c r="AE1313" t="s">
        <v>53</v>
      </c>
      <c r="AF1313" t="s">
        <v>162</v>
      </c>
      <c r="AG1313">
        <v>77</v>
      </c>
      <c r="AH1313">
        <v>32</v>
      </c>
      <c r="AI1313" t="s">
        <v>123</v>
      </c>
      <c r="AJ1313" t="s">
        <v>182</v>
      </c>
      <c r="AK1313" t="s">
        <v>213</v>
      </c>
      <c r="AL1313" t="s">
        <v>194</v>
      </c>
      <c r="AM1313">
        <v>1</v>
      </c>
      <c r="AN1313">
        <v>3</v>
      </c>
      <c r="AO1313">
        <v>13</v>
      </c>
      <c r="AP1313">
        <v>6</v>
      </c>
      <c r="AQ1313">
        <v>60</v>
      </c>
      <c r="AR1313">
        <v>3</v>
      </c>
      <c r="AS1313" t="s">
        <v>737</v>
      </c>
      <c r="AT1313" t="s">
        <v>127</v>
      </c>
      <c r="AU1313" t="s">
        <v>127</v>
      </c>
      <c r="AV1313" s="1">
        <v>44237</v>
      </c>
      <c r="AW1313" s="116">
        <v>4.5</v>
      </c>
      <c r="AX1313" s="40">
        <f>VLOOKUP(dummy_data!$AU1313,dummy_oppeained!B:C,2,0)</f>
        <v>6</v>
      </c>
      <c r="AY1313" s="22" t="str">
        <f>VLOOKUP(AT1313,dummy_oppeained!B:D,3,0)</f>
        <v>eristav</v>
      </c>
      <c r="AZ1313" s="72">
        <f>VLOOKUP(AS:AS,hinded_abi!B:D,3,0)</f>
        <v>4</v>
      </c>
      <c r="BA1313" s="26">
        <f t="shared" si="60"/>
        <v>24</v>
      </c>
      <c r="BB1313" s="27">
        <f t="shared" si="61"/>
        <v>6</v>
      </c>
      <c r="BC1313" s="96" t="str">
        <f t="shared" si="62"/>
        <v>S00054_32905073290_õppeaine50_44237</v>
      </c>
      <c r="BD1313" s="104">
        <f>COUNTIF($BC$2:BC1313, BC1313)</f>
        <v>1</v>
      </c>
    </row>
    <row r="1314" spans="1:56" x14ac:dyDescent="0.25">
      <c r="A1314" t="s">
        <v>357</v>
      </c>
      <c r="B1314" t="s">
        <v>307</v>
      </c>
      <c r="C1314" t="s">
        <v>49</v>
      </c>
      <c r="D1314" t="s">
        <v>909</v>
      </c>
      <c r="E1314">
        <v>32905073290</v>
      </c>
      <c r="F1314" t="s">
        <v>243</v>
      </c>
      <c r="G1314" t="s">
        <v>157</v>
      </c>
      <c r="H1314" t="s">
        <v>52</v>
      </c>
      <c r="I1314" t="s">
        <v>115</v>
      </c>
      <c r="J1314" t="s">
        <v>115</v>
      </c>
      <c r="K1314" s="1">
        <v>43862</v>
      </c>
      <c r="L1314" s="20">
        <v>45569</v>
      </c>
      <c r="M1314" s="1">
        <v>45170</v>
      </c>
      <c r="N1314" t="s">
        <v>227</v>
      </c>
      <c r="O1314" t="s">
        <v>264</v>
      </c>
      <c r="P1314" t="s">
        <v>924</v>
      </c>
      <c r="Q1314" t="s">
        <v>57</v>
      </c>
      <c r="R1314" s="1">
        <v>44900</v>
      </c>
      <c r="S1314" t="s">
        <v>58</v>
      </c>
      <c r="T1314" t="s">
        <v>59</v>
      </c>
      <c r="U1314" t="s">
        <v>176</v>
      </c>
      <c r="V1314" t="s">
        <v>228</v>
      </c>
      <c r="W1314">
        <v>194200</v>
      </c>
      <c r="X1314" t="s">
        <v>229</v>
      </c>
      <c r="Y1314" t="s">
        <v>192</v>
      </c>
      <c r="Z1314">
        <v>1</v>
      </c>
      <c r="AA1314" t="s">
        <v>63</v>
      </c>
      <c r="AB1314" t="s">
        <v>64</v>
      </c>
      <c r="AC1314" t="s">
        <v>146</v>
      </c>
      <c r="AD1314" t="s">
        <v>115</v>
      </c>
      <c r="AE1314" t="s">
        <v>53</v>
      </c>
      <c r="AF1314" t="s">
        <v>162</v>
      </c>
      <c r="AG1314">
        <v>77</v>
      </c>
      <c r="AH1314">
        <v>32</v>
      </c>
      <c r="AI1314" t="s">
        <v>123</v>
      </c>
      <c r="AJ1314" t="s">
        <v>182</v>
      </c>
      <c r="AK1314" t="s">
        <v>213</v>
      </c>
      <c r="AL1314" t="s">
        <v>194</v>
      </c>
      <c r="AM1314">
        <v>1</v>
      </c>
      <c r="AN1314">
        <v>3</v>
      </c>
      <c r="AO1314">
        <v>13</v>
      </c>
      <c r="AP1314">
        <v>6</v>
      </c>
      <c r="AQ1314">
        <v>60</v>
      </c>
      <c r="AR1314">
        <v>3</v>
      </c>
      <c r="AS1314" t="s">
        <v>736</v>
      </c>
      <c r="AT1314" t="s">
        <v>154</v>
      </c>
      <c r="AU1314" t="s">
        <v>154</v>
      </c>
      <c r="AV1314" s="1">
        <v>44084</v>
      </c>
      <c r="AW1314" s="116">
        <v>4.5</v>
      </c>
      <c r="AX1314" s="15">
        <f>VLOOKUP(dummy_data!$AU1314,dummy_oppeained!B:C,2,0)</f>
        <v>6</v>
      </c>
      <c r="AY1314" s="22" t="str">
        <f>VLOOKUP(AT1314,dummy_oppeained!B:D,3,0)</f>
        <v>eristav</v>
      </c>
      <c r="AZ1314" s="72">
        <f>VLOOKUP(AS:AS,hinded_abi!B:D,3,0)</f>
        <v>5</v>
      </c>
      <c r="BA1314" s="26">
        <f t="shared" si="60"/>
        <v>30</v>
      </c>
      <c r="BB1314" s="27">
        <f t="shared" si="61"/>
        <v>6</v>
      </c>
      <c r="BC1314" s="96" t="str">
        <f t="shared" si="62"/>
        <v>S00054_32905073290_õppeaine70_44084</v>
      </c>
      <c r="BD1314" s="104">
        <f>COUNTIF($BC$2:BC1314, BC1314)</f>
        <v>1</v>
      </c>
    </row>
    <row r="1315" spans="1:56" x14ac:dyDescent="0.25">
      <c r="A1315" t="s">
        <v>357</v>
      </c>
      <c r="B1315" t="s">
        <v>307</v>
      </c>
      <c r="C1315" t="s">
        <v>49</v>
      </c>
      <c r="D1315" t="s">
        <v>909</v>
      </c>
      <c r="E1315">
        <v>32905073290</v>
      </c>
      <c r="F1315" t="s">
        <v>243</v>
      </c>
      <c r="G1315" t="s">
        <v>157</v>
      </c>
      <c r="H1315" t="s">
        <v>52</v>
      </c>
      <c r="I1315" t="s">
        <v>115</v>
      </c>
      <c r="J1315" t="s">
        <v>115</v>
      </c>
      <c r="K1315" s="1">
        <v>43862</v>
      </c>
      <c r="L1315" s="20">
        <v>45569</v>
      </c>
      <c r="M1315" s="1">
        <v>45536</v>
      </c>
      <c r="N1315" t="s">
        <v>227</v>
      </c>
      <c r="O1315" t="s">
        <v>264</v>
      </c>
      <c r="P1315" t="s">
        <v>924</v>
      </c>
      <c r="Q1315" t="s">
        <v>57</v>
      </c>
      <c r="R1315" s="1">
        <v>44900</v>
      </c>
      <c r="S1315" t="s">
        <v>58</v>
      </c>
      <c r="T1315" t="s">
        <v>59</v>
      </c>
      <c r="U1315" t="s">
        <v>176</v>
      </c>
      <c r="V1315" t="s">
        <v>228</v>
      </c>
      <c r="W1315">
        <v>194200</v>
      </c>
      <c r="X1315" t="s">
        <v>229</v>
      </c>
      <c r="Y1315" t="s">
        <v>192</v>
      </c>
      <c r="Z1315">
        <v>1</v>
      </c>
      <c r="AA1315" t="s">
        <v>63</v>
      </c>
      <c r="AB1315" t="s">
        <v>64</v>
      </c>
      <c r="AC1315" t="s">
        <v>146</v>
      </c>
      <c r="AD1315" t="s">
        <v>115</v>
      </c>
      <c r="AE1315" t="s">
        <v>53</v>
      </c>
      <c r="AF1315" t="s">
        <v>162</v>
      </c>
      <c r="AG1315">
        <v>77</v>
      </c>
      <c r="AH1315">
        <v>32</v>
      </c>
      <c r="AI1315" t="s">
        <v>123</v>
      </c>
      <c r="AJ1315" t="s">
        <v>182</v>
      </c>
      <c r="AK1315" t="s">
        <v>213</v>
      </c>
      <c r="AL1315" t="s">
        <v>194</v>
      </c>
      <c r="AM1315">
        <v>1</v>
      </c>
      <c r="AN1315">
        <v>3</v>
      </c>
      <c r="AO1315">
        <v>13</v>
      </c>
      <c r="AP1315">
        <v>6</v>
      </c>
      <c r="AQ1315">
        <v>60</v>
      </c>
      <c r="AR1315">
        <v>3</v>
      </c>
      <c r="AS1315" t="s">
        <v>736</v>
      </c>
      <c r="AT1315" t="s">
        <v>131</v>
      </c>
      <c r="AU1315" t="s">
        <v>131</v>
      </c>
      <c r="AV1315" s="1">
        <v>45545</v>
      </c>
      <c r="AW1315" s="116">
        <v>4.5</v>
      </c>
      <c r="AX1315" s="40">
        <f>VLOOKUP(dummy_data!$AU1315,dummy_oppeained!B:C,2,0)</f>
        <v>9</v>
      </c>
      <c r="AY1315" s="22" t="str">
        <f>VLOOKUP(AT1315,dummy_oppeained!B:D,3,0)</f>
        <v>eristav</v>
      </c>
      <c r="AZ1315" s="72">
        <f>VLOOKUP(AS:AS,hinded_abi!B:D,3,0)</f>
        <v>5</v>
      </c>
      <c r="BA1315" s="26">
        <f t="shared" si="60"/>
        <v>45</v>
      </c>
      <c r="BB1315" s="27">
        <f t="shared" si="61"/>
        <v>9</v>
      </c>
      <c r="BC1315" s="96" t="str">
        <f t="shared" si="62"/>
        <v>S00054_32905073290_õppeaine38_45545</v>
      </c>
      <c r="BD1315" s="104">
        <f>COUNTIF($BC$2:BC1315, BC1315)</f>
        <v>1</v>
      </c>
    </row>
    <row r="1316" spans="1:56" x14ac:dyDescent="0.25">
      <c r="A1316" t="s">
        <v>357</v>
      </c>
      <c r="B1316" t="s">
        <v>307</v>
      </c>
      <c r="C1316" t="s">
        <v>49</v>
      </c>
      <c r="D1316" t="s">
        <v>909</v>
      </c>
      <c r="E1316">
        <v>32905073290</v>
      </c>
      <c r="F1316" t="s">
        <v>243</v>
      </c>
      <c r="G1316" t="s">
        <v>157</v>
      </c>
      <c r="H1316" t="s">
        <v>52</v>
      </c>
      <c r="I1316" t="s">
        <v>115</v>
      </c>
      <c r="J1316" t="s">
        <v>115</v>
      </c>
      <c r="K1316" s="1">
        <v>43862</v>
      </c>
      <c r="L1316" s="20">
        <v>45569</v>
      </c>
      <c r="M1316" s="1">
        <v>45170</v>
      </c>
      <c r="N1316" t="s">
        <v>227</v>
      </c>
      <c r="O1316" t="s">
        <v>264</v>
      </c>
      <c r="P1316" t="s">
        <v>924</v>
      </c>
      <c r="Q1316" t="s">
        <v>57</v>
      </c>
      <c r="R1316" s="1">
        <v>44900</v>
      </c>
      <c r="S1316" t="s">
        <v>58</v>
      </c>
      <c r="T1316" t="s">
        <v>59</v>
      </c>
      <c r="U1316" t="s">
        <v>176</v>
      </c>
      <c r="V1316" t="s">
        <v>228</v>
      </c>
      <c r="W1316">
        <v>194200</v>
      </c>
      <c r="X1316" t="s">
        <v>229</v>
      </c>
      <c r="Y1316" t="s">
        <v>192</v>
      </c>
      <c r="Z1316">
        <v>1</v>
      </c>
      <c r="AA1316" t="s">
        <v>63</v>
      </c>
      <c r="AB1316" t="s">
        <v>64</v>
      </c>
      <c r="AC1316" t="s">
        <v>146</v>
      </c>
      <c r="AD1316" t="s">
        <v>115</v>
      </c>
      <c r="AE1316" t="s">
        <v>53</v>
      </c>
      <c r="AF1316" t="s">
        <v>162</v>
      </c>
      <c r="AG1316">
        <v>77</v>
      </c>
      <c r="AH1316">
        <v>32</v>
      </c>
      <c r="AI1316" t="s">
        <v>123</v>
      </c>
      <c r="AJ1316" t="s">
        <v>182</v>
      </c>
      <c r="AK1316" t="s">
        <v>213</v>
      </c>
      <c r="AL1316" t="s">
        <v>194</v>
      </c>
      <c r="AM1316">
        <v>1</v>
      </c>
      <c r="AN1316">
        <v>3</v>
      </c>
      <c r="AO1316">
        <v>13</v>
      </c>
      <c r="AP1316">
        <v>6</v>
      </c>
      <c r="AQ1316">
        <v>60</v>
      </c>
      <c r="AR1316">
        <v>3</v>
      </c>
      <c r="AS1316" t="s">
        <v>739</v>
      </c>
      <c r="AT1316" t="s">
        <v>166</v>
      </c>
      <c r="AU1316" t="s">
        <v>166</v>
      </c>
      <c r="AV1316" s="1">
        <v>44237</v>
      </c>
      <c r="AW1316" s="116">
        <v>4.5</v>
      </c>
      <c r="AX1316" s="15">
        <f>VLOOKUP(dummy_data!$AU1316,dummy_oppeained!B:C,2,0)</f>
        <v>5</v>
      </c>
      <c r="AY1316" s="22" t="str">
        <f>VLOOKUP(AT1316,dummy_oppeained!B:D,3,0)</f>
        <v>eristav</v>
      </c>
      <c r="AZ1316" s="72">
        <f>VLOOKUP(AS:AS,hinded_abi!B:D,3,0)</f>
        <v>3</v>
      </c>
      <c r="BA1316" s="26">
        <f t="shared" si="60"/>
        <v>15</v>
      </c>
      <c r="BB1316" s="27">
        <f t="shared" si="61"/>
        <v>5</v>
      </c>
      <c r="BC1316" s="96" t="str">
        <f t="shared" si="62"/>
        <v>S00054_32905073290_õppeaine96_44237</v>
      </c>
      <c r="BD1316" s="104">
        <f>COUNTIF($BC$2:BC1316, BC1316)</f>
        <v>1</v>
      </c>
    </row>
    <row r="1317" spans="1:56" x14ac:dyDescent="0.25">
      <c r="A1317" t="s">
        <v>357</v>
      </c>
      <c r="B1317" t="s">
        <v>307</v>
      </c>
      <c r="C1317" t="s">
        <v>49</v>
      </c>
      <c r="D1317" t="s">
        <v>909</v>
      </c>
      <c r="E1317">
        <v>32905073290</v>
      </c>
      <c r="F1317" t="s">
        <v>243</v>
      </c>
      <c r="G1317" t="s">
        <v>157</v>
      </c>
      <c r="H1317" t="s">
        <v>52</v>
      </c>
      <c r="I1317" t="s">
        <v>115</v>
      </c>
      <c r="J1317" t="s">
        <v>115</v>
      </c>
      <c r="K1317" s="1">
        <v>43862</v>
      </c>
      <c r="L1317" s="20">
        <v>45569</v>
      </c>
      <c r="M1317" s="1">
        <v>45536</v>
      </c>
      <c r="N1317" t="s">
        <v>227</v>
      </c>
      <c r="O1317" t="s">
        <v>264</v>
      </c>
      <c r="P1317" t="s">
        <v>924</v>
      </c>
      <c r="Q1317" t="s">
        <v>57</v>
      </c>
      <c r="R1317" s="1">
        <v>44900</v>
      </c>
      <c r="S1317" t="s">
        <v>58</v>
      </c>
      <c r="T1317" t="s">
        <v>59</v>
      </c>
      <c r="U1317" t="s">
        <v>176</v>
      </c>
      <c r="V1317" t="s">
        <v>228</v>
      </c>
      <c r="W1317">
        <v>194200</v>
      </c>
      <c r="X1317" t="s">
        <v>229</v>
      </c>
      <c r="Y1317" t="s">
        <v>192</v>
      </c>
      <c r="Z1317">
        <v>1</v>
      </c>
      <c r="AA1317" t="s">
        <v>63</v>
      </c>
      <c r="AB1317" t="s">
        <v>64</v>
      </c>
      <c r="AC1317" t="s">
        <v>146</v>
      </c>
      <c r="AD1317" t="s">
        <v>115</v>
      </c>
      <c r="AE1317" t="s">
        <v>53</v>
      </c>
      <c r="AF1317" t="s">
        <v>162</v>
      </c>
      <c r="AG1317">
        <v>77</v>
      </c>
      <c r="AH1317">
        <v>32</v>
      </c>
      <c r="AI1317" t="s">
        <v>123</v>
      </c>
      <c r="AJ1317" t="s">
        <v>182</v>
      </c>
      <c r="AK1317" t="s">
        <v>213</v>
      </c>
      <c r="AL1317" t="s">
        <v>194</v>
      </c>
      <c r="AM1317">
        <v>1</v>
      </c>
      <c r="AN1317">
        <v>3</v>
      </c>
      <c r="AO1317">
        <v>13</v>
      </c>
      <c r="AP1317">
        <v>6</v>
      </c>
      <c r="AQ1317">
        <v>60</v>
      </c>
      <c r="AR1317">
        <v>3</v>
      </c>
      <c r="AS1317" t="s">
        <v>737</v>
      </c>
      <c r="AT1317" t="s">
        <v>221</v>
      </c>
      <c r="AU1317" t="s">
        <v>221</v>
      </c>
      <c r="AV1317" s="1">
        <v>45332</v>
      </c>
      <c r="AW1317" s="116">
        <v>4.5</v>
      </c>
      <c r="AX1317" s="40">
        <f>VLOOKUP(dummy_data!$AU1317,dummy_oppeained!B:C,2,0)</f>
        <v>6</v>
      </c>
      <c r="AY1317" s="22" t="str">
        <f>VLOOKUP(AT1317,dummy_oppeained!B:D,3,0)</f>
        <v>eristav</v>
      </c>
      <c r="AZ1317" s="72">
        <f>VLOOKUP(AS:AS,hinded_abi!B:D,3,0)</f>
        <v>4</v>
      </c>
      <c r="BA1317" s="26">
        <f t="shared" si="60"/>
        <v>24</v>
      </c>
      <c r="BB1317" s="27">
        <f t="shared" si="61"/>
        <v>6</v>
      </c>
      <c r="BC1317" s="96" t="str">
        <f t="shared" si="62"/>
        <v>S00054_32905073290_õppeaine83_45332</v>
      </c>
      <c r="BD1317" s="104">
        <f>COUNTIF($BC$2:BC1317, BC1317)</f>
        <v>1</v>
      </c>
    </row>
    <row r="1318" spans="1:56" x14ac:dyDescent="0.25">
      <c r="A1318" t="s">
        <v>357</v>
      </c>
      <c r="B1318" t="s">
        <v>307</v>
      </c>
      <c r="C1318" t="s">
        <v>49</v>
      </c>
      <c r="D1318" t="s">
        <v>909</v>
      </c>
      <c r="E1318">
        <v>32905073290</v>
      </c>
      <c r="F1318" t="s">
        <v>243</v>
      </c>
      <c r="G1318" t="s">
        <v>157</v>
      </c>
      <c r="H1318" t="s">
        <v>52</v>
      </c>
      <c r="I1318" t="s">
        <v>115</v>
      </c>
      <c r="J1318" t="s">
        <v>115</v>
      </c>
      <c r="K1318" s="1">
        <v>43862</v>
      </c>
      <c r="L1318" s="20">
        <v>45569</v>
      </c>
      <c r="M1318" s="1">
        <v>45170</v>
      </c>
      <c r="N1318" t="s">
        <v>227</v>
      </c>
      <c r="O1318" t="s">
        <v>264</v>
      </c>
      <c r="P1318" t="s">
        <v>924</v>
      </c>
      <c r="Q1318" t="s">
        <v>57</v>
      </c>
      <c r="R1318" s="1">
        <v>44900</v>
      </c>
      <c r="S1318" t="s">
        <v>58</v>
      </c>
      <c r="T1318" t="s">
        <v>59</v>
      </c>
      <c r="U1318" t="s">
        <v>176</v>
      </c>
      <c r="V1318" t="s">
        <v>228</v>
      </c>
      <c r="W1318">
        <v>194200</v>
      </c>
      <c r="X1318" t="s">
        <v>229</v>
      </c>
      <c r="Y1318" t="s">
        <v>192</v>
      </c>
      <c r="Z1318">
        <v>1</v>
      </c>
      <c r="AA1318" t="s">
        <v>63</v>
      </c>
      <c r="AB1318" t="s">
        <v>64</v>
      </c>
      <c r="AC1318" t="s">
        <v>146</v>
      </c>
      <c r="AD1318" t="s">
        <v>115</v>
      </c>
      <c r="AE1318" t="s">
        <v>53</v>
      </c>
      <c r="AF1318" t="s">
        <v>162</v>
      </c>
      <c r="AG1318">
        <v>77</v>
      </c>
      <c r="AH1318">
        <v>32</v>
      </c>
      <c r="AI1318" t="s">
        <v>123</v>
      </c>
      <c r="AJ1318" t="s">
        <v>182</v>
      </c>
      <c r="AK1318" t="s">
        <v>213</v>
      </c>
      <c r="AL1318" t="s">
        <v>194</v>
      </c>
      <c r="AM1318">
        <v>1</v>
      </c>
      <c r="AN1318">
        <v>3</v>
      </c>
      <c r="AO1318">
        <v>13</v>
      </c>
      <c r="AP1318">
        <v>6</v>
      </c>
      <c r="AQ1318">
        <v>60</v>
      </c>
      <c r="AR1318">
        <v>3</v>
      </c>
      <c r="AS1318" t="s">
        <v>743</v>
      </c>
      <c r="AT1318" t="s">
        <v>275</v>
      </c>
      <c r="AU1318" t="s">
        <v>275</v>
      </c>
      <c r="AV1318" s="1">
        <v>44449</v>
      </c>
      <c r="AW1318" s="116">
        <v>4.5</v>
      </c>
      <c r="AX1318" s="15">
        <f>VLOOKUP(dummy_data!$AU1318,dummy_oppeained!B:C,2,0)</f>
        <v>6</v>
      </c>
      <c r="AY1318" s="22" t="str">
        <f>VLOOKUP(AT1318,dummy_oppeained!B:D,3,0)</f>
        <v>eristav</v>
      </c>
      <c r="AZ1318" s="72">
        <f>VLOOKUP(AS:AS,hinded_abi!B:D,3,0)</f>
        <v>1</v>
      </c>
      <c r="BA1318" s="26">
        <f t="shared" si="60"/>
        <v>6</v>
      </c>
      <c r="BB1318" s="27">
        <f t="shared" si="61"/>
        <v>6</v>
      </c>
      <c r="BC1318" s="96" t="str">
        <f t="shared" si="62"/>
        <v>S00054_32905073290_õppeaine100_44449</v>
      </c>
      <c r="BD1318" s="104">
        <f>COUNTIF($BC$2:BC1318, BC1318)</f>
        <v>1</v>
      </c>
    </row>
    <row r="1319" spans="1:56" x14ac:dyDescent="0.25">
      <c r="A1319" t="s">
        <v>357</v>
      </c>
      <c r="B1319" t="s">
        <v>307</v>
      </c>
      <c r="C1319" t="s">
        <v>49</v>
      </c>
      <c r="D1319" t="s">
        <v>909</v>
      </c>
      <c r="E1319">
        <v>32905073290</v>
      </c>
      <c r="F1319" t="s">
        <v>243</v>
      </c>
      <c r="G1319" t="s">
        <v>157</v>
      </c>
      <c r="H1319" t="s">
        <v>52</v>
      </c>
      <c r="I1319" t="s">
        <v>115</v>
      </c>
      <c r="J1319" t="s">
        <v>115</v>
      </c>
      <c r="K1319" s="1">
        <v>43862</v>
      </c>
      <c r="L1319" s="20">
        <v>45569</v>
      </c>
      <c r="M1319" s="1">
        <v>45536</v>
      </c>
      <c r="N1319" t="s">
        <v>227</v>
      </c>
      <c r="O1319" t="s">
        <v>264</v>
      </c>
      <c r="P1319" t="s">
        <v>924</v>
      </c>
      <c r="Q1319" t="s">
        <v>57</v>
      </c>
      <c r="R1319" s="1">
        <v>44900</v>
      </c>
      <c r="S1319" t="s">
        <v>58</v>
      </c>
      <c r="T1319" t="s">
        <v>59</v>
      </c>
      <c r="U1319" t="s">
        <v>176</v>
      </c>
      <c r="V1319" t="s">
        <v>228</v>
      </c>
      <c r="W1319">
        <v>194200</v>
      </c>
      <c r="X1319" t="s">
        <v>229</v>
      </c>
      <c r="Y1319" t="s">
        <v>192</v>
      </c>
      <c r="Z1319">
        <v>1</v>
      </c>
      <c r="AA1319" t="s">
        <v>63</v>
      </c>
      <c r="AB1319" t="s">
        <v>64</v>
      </c>
      <c r="AC1319" t="s">
        <v>146</v>
      </c>
      <c r="AD1319" t="s">
        <v>115</v>
      </c>
      <c r="AE1319" t="s">
        <v>53</v>
      </c>
      <c r="AF1319" t="s">
        <v>162</v>
      </c>
      <c r="AG1319">
        <v>77</v>
      </c>
      <c r="AH1319">
        <v>32</v>
      </c>
      <c r="AI1319" t="s">
        <v>123</v>
      </c>
      <c r="AJ1319" t="s">
        <v>182</v>
      </c>
      <c r="AK1319" t="s">
        <v>213</v>
      </c>
      <c r="AL1319" t="s">
        <v>194</v>
      </c>
      <c r="AM1319">
        <v>1</v>
      </c>
      <c r="AN1319">
        <v>3</v>
      </c>
      <c r="AO1319">
        <v>13</v>
      </c>
      <c r="AP1319">
        <v>6</v>
      </c>
      <c r="AQ1319">
        <v>60</v>
      </c>
      <c r="AR1319">
        <v>3</v>
      </c>
      <c r="AS1319" t="s">
        <v>736</v>
      </c>
      <c r="AT1319" t="s">
        <v>147</v>
      </c>
      <c r="AU1319" t="s">
        <v>147</v>
      </c>
      <c r="AV1319" s="1">
        <v>44967</v>
      </c>
      <c r="AW1319" s="116">
        <v>4.5</v>
      </c>
      <c r="AX1319" s="40">
        <f>VLOOKUP(dummy_data!$AU1319,dummy_oppeained!B:C,2,0)</f>
        <v>9</v>
      </c>
      <c r="AY1319" s="22" t="str">
        <f>VLOOKUP(AT1319,dummy_oppeained!B:D,3,0)</f>
        <v>eristav</v>
      </c>
      <c r="AZ1319" s="72">
        <f>VLOOKUP(AS:AS,hinded_abi!B:D,3,0)</f>
        <v>5</v>
      </c>
      <c r="BA1319" s="26">
        <f t="shared" si="60"/>
        <v>45</v>
      </c>
      <c r="BB1319" s="27">
        <f t="shared" si="61"/>
        <v>9</v>
      </c>
      <c r="BC1319" s="96" t="str">
        <f t="shared" si="62"/>
        <v>S00054_32905073290_õppeaine10_44967</v>
      </c>
      <c r="BD1319" s="104">
        <f>COUNTIF($BC$2:BC1319, BC1319)</f>
        <v>1</v>
      </c>
    </row>
    <row r="1320" spans="1:56" x14ac:dyDescent="0.25">
      <c r="A1320" t="s">
        <v>357</v>
      </c>
      <c r="B1320" t="s">
        <v>307</v>
      </c>
      <c r="C1320" t="s">
        <v>49</v>
      </c>
      <c r="D1320" t="s">
        <v>909</v>
      </c>
      <c r="E1320">
        <v>32905073290</v>
      </c>
      <c r="F1320" t="s">
        <v>243</v>
      </c>
      <c r="G1320" t="s">
        <v>157</v>
      </c>
      <c r="H1320" t="s">
        <v>52</v>
      </c>
      <c r="I1320" t="s">
        <v>115</v>
      </c>
      <c r="J1320" t="s">
        <v>115</v>
      </c>
      <c r="K1320" s="1">
        <v>43862</v>
      </c>
      <c r="L1320" s="20">
        <v>45569</v>
      </c>
      <c r="M1320" s="1">
        <v>45170</v>
      </c>
      <c r="N1320" t="s">
        <v>227</v>
      </c>
      <c r="O1320" t="s">
        <v>264</v>
      </c>
      <c r="P1320" t="s">
        <v>924</v>
      </c>
      <c r="Q1320" t="s">
        <v>57</v>
      </c>
      <c r="R1320" s="1">
        <v>44900</v>
      </c>
      <c r="S1320" t="s">
        <v>58</v>
      </c>
      <c r="T1320" t="s">
        <v>59</v>
      </c>
      <c r="U1320" t="s">
        <v>176</v>
      </c>
      <c r="V1320" t="s">
        <v>228</v>
      </c>
      <c r="W1320">
        <v>194200</v>
      </c>
      <c r="X1320" t="s">
        <v>229</v>
      </c>
      <c r="Y1320" t="s">
        <v>192</v>
      </c>
      <c r="Z1320">
        <v>1</v>
      </c>
      <c r="AA1320" t="s">
        <v>63</v>
      </c>
      <c r="AB1320" t="s">
        <v>64</v>
      </c>
      <c r="AC1320" t="s">
        <v>146</v>
      </c>
      <c r="AD1320" t="s">
        <v>115</v>
      </c>
      <c r="AE1320" t="s">
        <v>53</v>
      </c>
      <c r="AF1320" t="s">
        <v>162</v>
      </c>
      <c r="AG1320">
        <v>77</v>
      </c>
      <c r="AH1320">
        <v>32</v>
      </c>
      <c r="AI1320" t="s">
        <v>123</v>
      </c>
      <c r="AJ1320" t="s">
        <v>182</v>
      </c>
      <c r="AK1320" t="s">
        <v>213</v>
      </c>
      <c r="AL1320" t="s">
        <v>194</v>
      </c>
      <c r="AM1320">
        <v>1</v>
      </c>
      <c r="AN1320">
        <v>3</v>
      </c>
      <c r="AO1320">
        <v>13</v>
      </c>
      <c r="AP1320">
        <v>6</v>
      </c>
      <c r="AQ1320">
        <v>60</v>
      </c>
      <c r="AR1320">
        <v>3</v>
      </c>
      <c r="AS1320" t="s">
        <v>743</v>
      </c>
      <c r="AT1320" t="s">
        <v>188</v>
      </c>
      <c r="AU1320" t="s">
        <v>188</v>
      </c>
      <c r="AV1320" s="1">
        <v>44449</v>
      </c>
      <c r="AW1320" s="116">
        <v>4.5</v>
      </c>
      <c r="AX1320" s="15">
        <f>VLOOKUP(dummy_data!$AU1320,dummy_oppeained!B:C,2,0)</f>
        <v>8</v>
      </c>
      <c r="AY1320" s="22" t="str">
        <f>VLOOKUP(AT1320,dummy_oppeained!B:D,3,0)</f>
        <v>eristav</v>
      </c>
      <c r="AZ1320" s="72">
        <f>VLOOKUP(AS:AS,hinded_abi!B:D,3,0)</f>
        <v>1</v>
      </c>
      <c r="BA1320" s="26">
        <f t="shared" si="60"/>
        <v>8</v>
      </c>
      <c r="BB1320" s="27">
        <f t="shared" si="61"/>
        <v>8</v>
      </c>
      <c r="BC1320" s="96" t="str">
        <f t="shared" si="62"/>
        <v>S00054_32905073290_õppeaine37_44449</v>
      </c>
      <c r="BD1320" s="104">
        <f>COUNTIF($BC$2:BC1320, BC1320)</f>
        <v>1</v>
      </c>
    </row>
    <row r="1321" spans="1:56" x14ac:dyDescent="0.25">
      <c r="A1321" t="s">
        <v>357</v>
      </c>
      <c r="B1321" t="s">
        <v>307</v>
      </c>
      <c r="C1321" t="s">
        <v>49</v>
      </c>
      <c r="D1321" t="s">
        <v>909</v>
      </c>
      <c r="E1321">
        <v>32905073290</v>
      </c>
      <c r="F1321" t="s">
        <v>243</v>
      </c>
      <c r="G1321" t="s">
        <v>157</v>
      </c>
      <c r="H1321" t="s">
        <v>52</v>
      </c>
      <c r="I1321" t="s">
        <v>115</v>
      </c>
      <c r="J1321" t="s">
        <v>115</v>
      </c>
      <c r="K1321" s="1">
        <v>43862</v>
      </c>
      <c r="L1321" s="20">
        <v>45569</v>
      </c>
      <c r="M1321" s="1">
        <v>45170</v>
      </c>
      <c r="N1321" t="s">
        <v>227</v>
      </c>
      <c r="O1321" t="s">
        <v>264</v>
      </c>
      <c r="P1321" t="s">
        <v>924</v>
      </c>
      <c r="Q1321" t="s">
        <v>57</v>
      </c>
      <c r="R1321" s="1">
        <v>44900</v>
      </c>
      <c r="S1321" t="s">
        <v>58</v>
      </c>
      <c r="T1321" t="s">
        <v>59</v>
      </c>
      <c r="U1321" t="s">
        <v>176</v>
      </c>
      <c r="V1321" t="s">
        <v>228</v>
      </c>
      <c r="W1321">
        <v>194200</v>
      </c>
      <c r="X1321" t="s">
        <v>229</v>
      </c>
      <c r="Y1321" t="s">
        <v>192</v>
      </c>
      <c r="Z1321">
        <v>1</v>
      </c>
      <c r="AA1321" t="s">
        <v>63</v>
      </c>
      <c r="AB1321" t="s">
        <v>64</v>
      </c>
      <c r="AC1321" t="s">
        <v>146</v>
      </c>
      <c r="AD1321" t="s">
        <v>115</v>
      </c>
      <c r="AE1321" t="s">
        <v>53</v>
      </c>
      <c r="AF1321" t="s">
        <v>162</v>
      </c>
      <c r="AG1321">
        <v>77</v>
      </c>
      <c r="AH1321">
        <v>32</v>
      </c>
      <c r="AI1321" t="s">
        <v>123</v>
      </c>
      <c r="AJ1321" t="s">
        <v>182</v>
      </c>
      <c r="AK1321" t="s">
        <v>213</v>
      </c>
      <c r="AL1321" t="s">
        <v>194</v>
      </c>
      <c r="AM1321">
        <v>1</v>
      </c>
      <c r="AN1321">
        <v>3</v>
      </c>
      <c r="AO1321">
        <v>13</v>
      </c>
      <c r="AP1321">
        <v>6</v>
      </c>
      <c r="AQ1321">
        <v>60</v>
      </c>
      <c r="AR1321">
        <v>3</v>
      </c>
      <c r="AS1321" t="s">
        <v>732</v>
      </c>
      <c r="AT1321" t="s">
        <v>197</v>
      </c>
      <c r="AU1321" t="s">
        <v>197</v>
      </c>
      <c r="AV1321" s="1">
        <v>44084</v>
      </c>
      <c r="AW1321" s="116">
        <v>4.5</v>
      </c>
      <c r="AX1321" s="40">
        <f>VLOOKUP(dummy_data!$AU1321,dummy_oppeained!B:C,2,0)</f>
        <v>3</v>
      </c>
      <c r="AY1321" s="22" t="str">
        <f>VLOOKUP(AT1321,dummy_oppeained!B:D,3,0)</f>
        <v>mitteeristav</v>
      </c>
      <c r="AZ1321" s="72" t="str">
        <f>VLOOKUP(AS:AS,hinded_abi!B:D,3,0)</f>
        <v>NULL</v>
      </c>
      <c r="BA1321" s="26" t="str">
        <f t="shared" si="60"/>
        <v xml:space="preserve"> </v>
      </c>
      <c r="BB1321" s="27">
        <f t="shared" si="61"/>
        <v>0</v>
      </c>
      <c r="BC1321" s="96" t="str">
        <f t="shared" si="62"/>
        <v>S00054_32905073290_õppeaine48_44084</v>
      </c>
      <c r="BD1321" s="104">
        <f>COUNTIF($BC$2:BC1321, BC1321)</f>
        <v>1</v>
      </c>
    </row>
    <row r="1322" spans="1:56" x14ac:dyDescent="0.25">
      <c r="A1322" t="s">
        <v>357</v>
      </c>
      <c r="B1322" t="s">
        <v>307</v>
      </c>
      <c r="C1322" t="s">
        <v>49</v>
      </c>
      <c r="D1322" t="s">
        <v>909</v>
      </c>
      <c r="E1322">
        <v>32905073290</v>
      </c>
      <c r="F1322" t="s">
        <v>243</v>
      </c>
      <c r="G1322" t="s">
        <v>157</v>
      </c>
      <c r="H1322" t="s">
        <v>52</v>
      </c>
      <c r="I1322" t="s">
        <v>115</v>
      </c>
      <c r="J1322" t="s">
        <v>115</v>
      </c>
      <c r="K1322" s="1">
        <v>43862</v>
      </c>
      <c r="L1322" s="20">
        <v>45569</v>
      </c>
      <c r="M1322" s="1">
        <v>45536</v>
      </c>
      <c r="N1322" t="s">
        <v>227</v>
      </c>
      <c r="O1322" t="s">
        <v>264</v>
      </c>
      <c r="P1322" t="s">
        <v>924</v>
      </c>
      <c r="Q1322" t="s">
        <v>57</v>
      </c>
      <c r="R1322" s="1">
        <v>44900</v>
      </c>
      <c r="S1322" t="s">
        <v>58</v>
      </c>
      <c r="T1322" t="s">
        <v>59</v>
      </c>
      <c r="U1322" t="s">
        <v>176</v>
      </c>
      <c r="V1322" t="s">
        <v>228</v>
      </c>
      <c r="W1322">
        <v>194200</v>
      </c>
      <c r="X1322" t="s">
        <v>229</v>
      </c>
      <c r="Y1322" t="s">
        <v>192</v>
      </c>
      <c r="Z1322">
        <v>1</v>
      </c>
      <c r="AA1322" t="s">
        <v>63</v>
      </c>
      <c r="AB1322" t="s">
        <v>64</v>
      </c>
      <c r="AC1322" t="s">
        <v>146</v>
      </c>
      <c r="AD1322" t="s">
        <v>115</v>
      </c>
      <c r="AE1322" t="s">
        <v>53</v>
      </c>
      <c r="AF1322" t="s">
        <v>162</v>
      </c>
      <c r="AG1322">
        <v>77</v>
      </c>
      <c r="AH1322">
        <v>32</v>
      </c>
      <c r="AI1322" t="s">
        <v>123</v>
      </c>
      <c r="AJ1322" t="s">
        <v>182</v>
      </c>
      <c r="AK1322" t="s">
        <v>213</v>
      </c>
      <c r="AL1322" t="s">
        <v>194</v>
      </c>
      <c r="AM1322">
        <v>1</v>
      </c>
      <c r="AN1322">
        <v>3</v>
      </c>
      <c r="AO1322">
        <v>13</v>
      </c>
      <c r="AP1322">
        <v>6</v>
      </c>
      <c r="AQ1322">
        <v>60</v>
      </c>
      <c r="AR1322">
        <v>3</v>
      </c>
      <c r="AS1322" t="s">
        <v>732</v>
      </c>
      <c r="AT1322" t="s">
        <v>239</v>
      </c>
      <c r="AU1322" t="s">
        <v>239</v>
      </c>
      <c r="AV1322" s="1">
        <v>44967</v>
      </c>
      <c r="AW1322" s="116">
        <v>4.5</v>
      </c>
      <c r="AX1322" s="15">
        <f>VLOOKUP(dummy_data!$AU1322,dummy_oppeained!B:C,2,0)</f>
        <v>2</v>
      </c>
      <c r="AY1322" s="22" t="str">
        <f>VLOOKUP(AT1322,dummy_oppeained!B:D,3,0)</f>
        <v>mitteeristav</v>
      </c>
      <c r="AZ1322" s="72" t="str">
        <f>VLOOKUP(AS:AS,hinded_abi!B:D,3,0)</f>
        <v>NULL</v>
      </c>
      <c r="BA1322" s="26" t="str">
        <f t="shared" si="60"/>
        <v xml:space="preserve"> </v>
      </c>
      <c r="BB1322" s="27">
        <f t="shared" si="61"/>
        <v>0</v>
      </c>
      <c r="BC1322" s="96" t="str">
        <f t="shared" si="62"/>
        <v>S00054_32905073290_õppeaine33_44967</v>
      </c>
      <c r="BD1322" s="104">
        <f>COUNTIF($BC$2:BC1322, BC1322)</f>
        <v>1</v>
      </c>
    </row>
    <row r="1323" spans="1:56" x14ac:dyDescent="0.25">
      <c r="A1323" t="s">
        <v>357</v>
      </c>
      <c r="B1323" t="s">
        <v>307</v>
      </c>
      <c r="C1323" t="s">
        <v>49</v>
      </c>
      <c r="D1323" t="s">
        <v>909</v>
      </c>
      <c r="E1323">
        <v>32905073290</v>
      </c>
      <c r="F1323" t="s">
        <v>243</v>
      </c>
      <c r="G1323" t="s">
        <v>157</v>
      </c>
      <c r="H1323" t="s">
        <v>52</v>
      </c>
      <c r="I1323" t="s">
        <v>115</v>
      </c>
      <c r="J1323" t="s">
        <v>115</v>
      </c>
      <c r="K1323" s="1">
        <v>43862</v>
      </c>
      <c r="L1323" s="20">
        <v>45569</v>
      </c>
      <c r="M1323" s="1">
        <v>45170</v>
      </c>
      <c r="N1323" t="s">
        <v>227</v>
      </c>
      <c r="O1323" t="s">
        <v>264</v>
      </c>
      <c r="P1323" t="s">
        <v>924</v>
      </c>
      <c r="Q1323" t="s">
        <v>57</v>
      </c>
      <c r="R1323" s="1">
        <v>44900</v>
      </c>
      <c r="S1323" t="s">
        <v>58</v>
      </c>
      <c r="T1323" t="s">
        <v>59</v>
      </c>
      <c r="U1323" t="s">
        <v>176</v>
      </c>
      <c r="V1323" t="s">
        <v>228</v>
      </c>
      <c r="W1323">
        <v>194200</v>
      </c>
      <c r="X1323" t="s">
        <v>229</v>
      </c>
      <c r="Y1323" t="s">
        <v>192</v>
      </c>
      <c r="Z1323">
        <v>1</v>
      </c>
      <c r="AA1323" t="s">
        <v>63</v>
      </c>
      <c r="AB1323" t="s">
        <v>64</v>
      </c>
      <c r="AC1323" t="s">
        <v>146</v>
      </c>
      <c r="AD1323" t="s">
        <v>115</v>
      </c>
      <c r="AE1323" t="s">
        <v>53</v>
      </c>
      <c r="AF1323" t="s">
        <v>162</v>
      </c>
      <c r="AG1323">
        <v>77</v>
      </c>
      <c r="AH1323">
        <v>32</v>
      </c>
      <c r="AI1323" t="s">
        <v>123</v>
      </c>
      <c r="AJ1323" t="s">
        <v>182</v>
      </c>
      <c r="AK1323" t="s">
        <v>213</v>
      </c>
      <c r="AL1323" t="s">
        <v>194</v>
      </c>
      <c r="AM1323">
        <v>1</v>
      </c>
      <c r="AN1323">
        <v>3</v>
      </c>
      <c r="AO1323">
        <v>13</v>
      </c>
      <c r="AP1323">
        <v>6</v>
      </c>
      <c r="AQ1323">
        <v>60</v>
      </c>
      <c r="AR1323">
        <v>3</v>
      </c>
      <c r="AS1323" t="s">
        <v>739</v>
      </c>
      <c r="AT1323" t="s">
        <v>93</v>
      </c>
      <c r="AU1323" t="s">
        <v>93</v>
      </c>
      <c r="AV1323" s="1">
        <v>44237</v>
      </c>
      <c r="AW1323" s="116">
        <v>4.5</v>
      </c>
      <c r="AX1323" s="40">
        <f>VLOOKUP(dummy_data!$AU1323,dummy_oppeained!B:C,2,0)</f>
        <v>6</v>
      </c>
      <c r="AY1323" s="22" t="str">
        <f>VLOOKUP(AT1323,dummy_oppeained!B:D,3,0)</f>
        <v>eristav</v>
      </c>
      <c r="AZ1323" s="72">
        <f>VLOOKUP(AS:AS,hinded_abi!B:D,3,0)</f>
        <v>3</v>
      </c>
      <c r="BA1323" s="26">
        <f t="shared" si="60"/>
        <v>18</v>
      </c>
      <c r="BB1323" s="27">
        <f t="shared" si="61"/>
        <v>6</v>
      </c>
      <c r="BC1323" s="96" t="str">
        <f t="shared" si="62"/>
        <v>S00054_32905073290_õppeaine78_44237</v>
      </c>
      <c r="BD1323" s="104">
        <f>COUNTIF($BC$2:BC1323, BC1323)</f>
        <v>1</v>
      </c>
    </row>
    <row r="1324" spans="1:56" x14ac:dyDescent="0.25">
      <c r="A1324" t="s">
        <v>357</v>
      </c>
      <c r="B1324" t="s">
        <v>307</v>
      </c>
      <c r="C1324" t="s">
        <v>49</v>
      </c>
      <c r="D1324" t="s">
        <v>909</v>
      </c>
      <c r="E1324">
        <v>32905073290</v>
      </c>
      <c r="F1324" t="s">
        <v>243</v>
      </c>
      <c r="G1324" t="s">
        <v>157</v>
      </c>
      <c r="H1324" t="s">
        <v>52</v>
      </c>
      <c r="I1324" t="s">
        <v>115</v>
      </c>
      <c r="J1324" t="s">
        <v>115</v>
      </c>
      <c r="K1324" s="1">
        <v>43862</v>
      </c>
      <c r="L1324" s="20">
        <v>45569</v>
      </c>
      <c r="M1324" s="1">
        <v>45536</v>
      </c>
      <c r="N1324" t="s">
        <v>227</v>
      </c>
      <c r="O1324" t="s">
        <v>264</v>
      </c>
      <c r="P1324" t="s">
        <v>924</v>
      </c>
      <c r="Q1324" t="s">
        <v>57</v>
      </c>
      <c r="R1324" s="1">
        <v>44900</v>
      </c>
      <c r="S1324" t="s">
        <v>58</v>
      </c>
      <c r="T1324" t="s">
        <v>59</v>
      </c>
      <c r="U1324" t="s">
        <v>176</v>
      </c>
      <c r="V1324" t="s">
        <v>228</v>
      </c>
      <c r="W1324">
        <v>194200</v>
      </c>
      <c r="X1324" t="s">
        <v>229</v>
      </c>
      <c r="Y1324" t="s">
        <v>192</v>
      </c>
      <c r="Z1324">
        <v>1</v>
      </c>
      <c r="AA1324" t="s">
        <v>63</v>
      </c>
      <c r="AB1324" t="s">
        <v>64</v>
      </c>
      <c r="AC1324" t="s">
        <v>146</v>
      </c>
      <c r="AD1324" t="s">
        <v>115</v>
      </c>
      <c r="AE1324" t="s">
        <v>53</v>
      </c>
      <c r="AF1324" t="s">
        <v>162</v>
      </c>
      <c r="AG1324">
        <v>77</v>
      </c>
      <c r="AH1324">
        <v>32</v>
      </c>
      <c r="AI1324" t="s">
        <v>123</v>
      </c>
      <c r="AJ1324" t="s">
        <v>182</v>
      </c>
      <c r="AK1324" t="s">
        <v>213</v>
      </c>
      <c r="AL1324" t="s">
        <v>194</v>
      </c>
      <c r="AM1324">
        <v>1</v>
      </c>
      <c r="AN1324">
        <v>3</v>
      </c>
      <c r="AO1324">
        <v>13</v>
      </c>
      <c r="AP1324">
        <v>6</v>
      </c>
      <c r="AQ1324">
        <v>60</v>
      </c>
      <c r="AR1324">
        <v>3</v>
      </c>
      <c r="AS1324" t="s">
        <v>747</v>
      </c>
      <c r="AT1324" t="s">
        <v>201</v>
      </c>
      <c r="AU1324" t="s">
        <v>201</v>
      </c>
      <c r="AV1324" s="1">
        <v>45332</v>
      </c>
      <c r="AW1324" s="116">
        <v>4.5</v>
      </c>
      <c r="AX1324" s="15">
        <f>VLOOKUP(dummy_data!$AU1324,dummy_oppeained!B:C,2,0)</f>
        <v>6</v>
      </c>
      <c r="AY1324" s="22" t="str">
        <f>VLOOKUP(AT1324,dummy_oppeained!B:D,3,0)</f>
        <v>eristav</v>
      </c>
      <c r="AZ1324" s="72">
        <f>VLOOKUP(AS:AS,hinded_abi!B:D,3,0)</f>
        <v>0</v>
      </c>
      <c r="BA1324" s="26">
        <f t="shared" si="60"/>
        <v>0</v>
      </c>
      <c r="BB1324" s="27">
        <f t="shared" si="61"/>
        <v>6</v>
      </c>
      <c r="BC1324" s="96" t="str">
        <f t="shared" si="62"/>
        <v>S00054_32905073290_õppeaine14_45332</v>
      </c>
      <c r="BD1324" s="104">
        <f>COUNTIF($BC$2:BC1324, BC1324)</f>
        <v>1</v>
      </c>
    </row>
    <row r="1325" spans="1:56" x14ac:dyDescent="0.25">
      <c r="A1325" t="s">
        <v>357</v>
      </c>
      <c r="B1325" t="s">
        <v>307</v>
      </c>
      <c r="C1325" t="s">
        <v>49</v>
      </c>
      <c r="D1325" t="s">
        <v>909</v>
      </c>
      <c r="E1325">
        <v>32905073290</v>
      </c>
      <c r="F1325" t="s">
        <v>243</v>
      </c>
      <c r="G1325" t="s">
        <v>157</v>
      </c>
      <c r="H1325" t="s">
        <v>52</v>
      </c>
      <c r="I1325" t="s">
        <v>115</v>
      </c>
      <c r="J1325" t="s">
        <v>115</v>
      </c>
      <c r="K1325" s="1">
        <v>43862</v>
      </c>
      <c r="L1325" s="20">
        <v>45569</v>
      </c>
      <c r="M1325" s="1">
        <v>45536</v>
      </c>
      <c r="N1325" t="s">
        <v>227</v>
      </c>
      <c r="O1325" t="s">
        <v>264</v>
      </c>
      <c r="P1325" t="s">
        <v>924</v>
      </c>
      <c r="Q1325" t="s">
        <v>57</v>
      </c>
      <c r="R1325" s="1">
        <v>44900</v>
      </c>
      <c r="S1325" t="s">
        <v>58</v>
      </c>
      <c r="T1325" t="s">
        <v>59</v>
      </c>
      <c r="U1325" t="s">
        <v>176</v>
      </c>
      <c r="V1325" t="s">
        <v>228</v>
      </c>
      <c r="W1325">
        <v>194200</v>
      </c>
      <c r="X1325" t="s">
        <v>229</v>
      </c>
      <c r="Y1325" t="s">
        <v>192</v>
      </c>
      <c r="Z1325">
        <v>1</v>
      </c>
      <c r="AA1325" t="s">
        <v>63</v>
      </c>
      <c r="AB1325" t="s">
        <v>64</v>
      </c>
      <c r="AC1325" t="s">
        <v>146</v>
      </c>
      <c r="AD1325" t="s">
        <v>115</v>
      </c>
      <c r="AE1325" t="s">
        <v>53</v>
      </c>
      <c r="AF1325" t="s">
        <v>162</v>
      </c>
      <c r="AG1325">
        <v>77</v>
      </c>
      <c r="AH1325">
        <v>32</v>
      </c>
      <c r="AI1325" t="s">
        <v>123</v>
      </c>
      <c r="AJ1325" t="s">
        <v>182</v>
      </c>
      <c r="AK1325" t="s">
        <v>213</v>
      </c>
      <c r="AL1325" t="s">
        <v>194</v>
      </c>
      <c r="AM1325">
        <v>1</v>
      </c>
      <c r="AN1325">
        <v>3</v>
      </c>
      <c r="AO1325">
        <v>13</v>
      </c>
      <c r="AP1325">
        <v>6</v>
      </c>
      <c r="AQ1325">
        <v>60</v>
      </c>
      <c r="AR1325">
        <v>3</v>
      </c>
      <c r="AS1325" t="s">
        <v>732</v>
      </c>
      <c r="AT1325" t="s">
        <v>75</v>
      </c>
      <c r="AU1325" t="s">
        <v>75</v>
      </c>
      <c r="AV1325" s="1">
        <v>45545</v>
      </c>
      <c r="AW1325" s="116">
        <v>4.5</v>
      </c>
      <c r="AX1325" s="40">
        <f>VLOOKUP(dummy_data!$AU1325,dummy_oppeained!B:C,2,0)</f>
        <v>3</v>
      </c>
      <c r="AY1325" s="22" t="str">
        <f>VLOOKUP(AT1325,dummy_oppeained!B:D,3,0)</f>
        <v>mitteeristav</v>
      </c>
      <c r="AZ1325" s="72" t="str">
        <f>VLOOKUP(AS:AS,hinded_abi!B:D,3,0)</f>
        <v>NULL</v>
      </c>
      <c r="BA1325" s="26" t="str">
        <f t="shared" si="60"/>
        <v xml:space="preserve"> </v>
      </c>
      <c r="BB1325" s="27">
        <f t="shared" si="61"/>
        <v>0</v>
      </c>
      <c r="BC1325" s="96" t="str">
        <f t="shared" si="62"/>
        <v>S00054_32905073290_õppeaine85_45545</v>
      </c>
      <c r="BD1325" s="104">
        <f>COUNTIF($BC$2:BC1325, BC1325)</f>
        <v>1</v>
      </c>
    </row>
    <row r="1326" spans="1:56" x14ac:dyDescent="0.25">
      <c r="A1326" t="s">
        <v>357</v>
      </c>
      <c r="B1326" t="s">
        <v>307</v>
      </c>
      <c r="C1326" t="s">
        <v>49</v>
      </c>
      <c r="D1326" t="s">
        <v>909</v>
      </c>
      <c r="E1326">
        <v>32905073290</v>
      </c>
      <c r="F1326" t="s">
        <v>243</v>
      </c>
      <c r="G1326" t="s">
        <v>157</v>
      </c>
      <c r="H1326" t="s">
        <v>52</v>
      </c>
      <c r="I1326" t="s">
        <v>115</v>
      </c>
      <c r="J1326" t="s">
        <v>115</v>
      </c>
      <c r="K1326" s="1">
        <v>43862</v>
      </c>
      <c r="L1326" s="20">
        <v>45569</v>
      </c>
      <c r="M1326" s="1">
        <v>45536</v>
      </c>
      <c r="N1326" t="s">
        <v>227</v>
      </c>
      <c r="O1326" t="s">
        <v>264</v>
      </c>
      <c r="P1326" t="s">
        <v>924</v>
      </c>
      <c r="Q1326" t="s">
        <v>57</v>
      </c>
      <c r="R1326" s="1">
        <v>44900</v>
      </c>
      <c r="S1326" t="s">
        <v>58</v>
      </c>
      <c r="T1326" t="s">
        <v>59</v>
      </c>
      <c r="U1326" t="s">
        <v>176</v>
      </c>
      <c r="V1326" t="s">
        <v>228</v>
      </c>
      <c r="W1326">
        <v>194200</v>
      </c>
      <c r="X1326" t="s">
        <v>229</v>
      </c>
      <c r="Y1326" t="s">
        <v>192</v>
      </c>
      <c r="Z1326">
        <v>1</v>
      </c>
      <c r="AA1326" t="s">
        <v>63</v>
      </c>
      <c r="AB1326" t="s">
        <v>64</v>
      </c>
      <c r="AC1326" t="s">
        <v>146</v>
      </c>
      <c r="AD1326" t="s">
        <v>115</v>
      </c>
      <c r="AE1326" t="s">
        <v>53</v>
      </c>
      <c r="AF1326" t="s">
        <v>162</v>
      </c>
      <c r="AG1326">
        <v>77</v>
      </c>
      <c r="AH1326">
        <v>32</v>
      </c>
      <c r="AI1326" t="s">
        <v>123</v>
      </c>
      <c r="AJ1326" t="s">
        <v>182</v>
      </c>
      <c r="AK1326" t="s">
        <v>213</v>
      </c>
      <c r="AL1326" t="s">
        <v>194</v>
      </c>
      <c r="AM1326">
        <v>1</v>
      </c>
      <c r="AN1326">
        <v>3</v>
      </c>
      <c r="AO1326">
        <v>13</v>
      </c>
      <c r="AP1326">
        <v>6</v>
      </c>
      <c r="AQ1326">
        <v>60</v>
      </c>
      <c r="AR1326">
        <v>3</v>
      </c>
      <c r="AS1326" t="s">
        <v>736</v>
      </c>
      <c r="AT1326" t="s">
        <v>165</v>
      </c>
      <c r="AU1326" t="s">
        <v>165</v>
      </c>
      <c r="AV1326" s="1">
        <v>45332</v>
      </c>
      <c r="AW1326" s="116">
        <v>4.5</v>
      </c>
      <c r="AX1326" s="15">
        <f>VLOOKUP(dummy_data!$AU1326,dummy_oppeained!B:C,2,0)</f>
        <v>8</v>
      </c>
      <c r="AY1326" s="22" t="str">
        <f>VLOOKUP(AT1326,dummy_oppeained!B:D,3,0)</f>
        <v>eristav</v>
      </c>
      <c r="AZ1326" s="72">
        <f>VLOOKUP(AS:AS,hinded_abi!B:D,3,0)</f>
        <v>5</v>
      </c>
      <c r="BA1326" s="26">
        <f t="shared" si="60"/>
        <v>40</v>
      </c>
      <c r="BB1326" s="27">
        <f t="shared" si="61"/>
        <v>8</v>
      </c>
      <c r="BC1326" s="96" t="str">
        <f t="shared" si="62"/>
        <v>S00054_32905073290_õppeaine65_45332</v>
      </c>
      <c r="BD1326" s="104">
        <f>COUNTIF($BC$2:BC1326, BC1326)</f>
        <v>1</v>
      </c>
    </row>
    <row r="1327" spans="1:56" x14ac:dyDescent="0.25">
      <c r="A1327" t="s">
        <v>357</v>
      </c>
      <c r="B1327" t="s">
        <v>307</v>
      </c>
      <c r="C1327" t="s">
        <v>49</v>
      </c>
      <c r="D1327" t="s">
        <v>909</v>
      </c>
      <c r="E1327">
        <v>32905073290</v>
      </c>
      <c r="F1327" t="s">
        <v>243</v>
      </c>
      <c r="G1327" t="s">
        <v>157</v>
      </c>
      <c r="H1327" t="s">
        <v>52</v>
      </c>
      <c r="I1327" t="s">
        <v>115</v>
      </c>
      <c r="J1327" t="s">
        <v>115</v>
      </c>
      <c r="K1327" s="1">
        <v>43862</v>
      </c>
      <c r="L1327" s="20">
        <v>45569</v>
      </c>
      <c r="M1327" s="1">
        <v>45536</v>
      </c>
      <c r="N1327" t="s">
        <v>227</v>
      </c>
      <c r="O1327" t="s">
        <v>264</v>
      </c>
      <c r="P1327" t="s">
        <v>924</v>
      </c>
      <c r="Q1327" t="s">
        <v>57</v>
      </c>
      <c r="R1327" s="1">
        <v>44900</v>
      </c>
      <c r="S1327" t="s">
        <v>58</v>
      </c>
      <c r="T1327" t="s">
        <v>59</v>
      </c>
      <c r="U1327" t="s">
        <v>176</v>
      </c>
      <c r="V1327" t="s">
        <v>228</v>
      </c>
      <c r="W1327">
        <v>194200</v>
      </c>
      <c r="X1327" t="s">
        <v>229</v>
      </c>
      <c r="Y1327" t="s">
        <v>192</v>
      </c>
      <c r="Z1327">
        <v>1</v>
      </c>
      <c r="AA1327" t="s">
        <v>63</v>
      </c>
      <c r="AB1327" t="s">
        <v>64</v>
      </c>
      <c r="AC1327" t="s">
        <v>146</v>
      </c>
      <c r="AD1327" t="s">
        <v>115</v>
      </c>
      <c r="AE1327" t="s">
        <v>53</v>
      </c>
      <c r="AF1327" t="s">
        <v>162</v>
      </c>
      <c r="AG1327">
        <v>77</v>
      </c>
      <c r="AH1327">
        <v>32</v>
      </c>
      <c r="AI1327" t="s">
        <v>123</v>
      </c>
      <c r="AJ1327" t="s">
        <v>182</v>
      </c>
      <c r="AK1327" t="s">
        <v>213</v>
      </c>
      <c r="AL1327" t="s">
        <v>194</v>
      </c>
      <c r="AM1327">
        <v>1</v>
      </c>
      <c r="AN1327">
        <v>3</v>
      </c>
      <c r="AO1327">
        <v>13</v>
      </c>
      <c r="AP1327">
        <v>6</v>
      </c>
      <c r="AQ1327">
        <v>60</v>
      </c>
      <c r="AR1327">
        <v>3</v>
      </c>
      <c r="AS1327" t="s">
        <v>739</v>
      </c>
      <c r="AT1327" t="s">
        <v>100</v>
      </c>
      <c r="AU1327" t="s">
        <v>100</v>
      </c>
      <c r="AV1327" s="1">
        <v>44967</v>
      </c>
      <c r="AW1327" s="116">
        <v>4.5</v>
      </c>
      <c r="AX1327" s="40">
        <f>VLOOKUP(dummy_data!$AU1327,dummy_oppeained!B:C,2,0)</f>
        <v>6</v>
      </c>
      <c r="AY1327" s="22" t="str">
        <f>VLOOKUP(AT1327,dummy_oppeained!B:D,3,0)</f>
        <v>eristav</v>
      </c>
      <c r="AZ1327" s="72">
        <f>VLOOKUP(AS:AS,hinded_abi!B:D,3,0)</f>
        <v>3</v>
      </c>
      <c r="BA1327" s="26">
        <f t="shared" si="60"/>
        <v>18</v>
      </c>
      <c r="BB1327" s="27">
        <f t="shared" si="61"/>
        <v>6</v>
      </c>
      <c r="BC1327" s="96" t="str">
        <f t="shared" si="62"/>
        <v>S00054_32905073290_õppeaine28_44967</v>
      </c>
      <c r="BD1327" s="104">
        <f>COUNTIF($BC$2:BC1327, BC1327)</f>
        <v>1</v>
      </c>
    </row>
    <row r="1328" spans="1:56" x14ac:dyDescent="0.25">
      <c r="A1328" t="s">
        <v>357</v>
      </c>
      <c r="B1328" t="s">
        <v>307</v>
      </c>
      <c r="C1328" t="s">
        <v>49</v>
      </c>
      <c r="D1328" t="s">
        <v>909</v>
      </c>
      <c r="E1328">
        <v>32905073290</v>
      </c>
      <c r="F1328" t="s">
        <v>243</v>
      </c>
      <c r="G1328" t="s">
        <v>157</v>
      </c>
      <c r="H1328" t="s">
        <v>52</v>
      </c>
      <c r="I1328" t="s">
        <v>115</v>
      </c>
      <c r="J1328" t="s">
        <v>115</v>
      </c>
      <c r="K1328" s="1">
        <v>43862</v>
      </c>
      <c r="L1328" s="20">
        <v>45569</v>
      </c>
      <c r="M1328" s="1">
        <v>45536</v>
      </c>
      <c r="N1328" t="s">
        <v>227</v>
      </c>
      <c r="O1328" t="s">
        <v>264</v>
      </c>
      <c r="P1328" t="s">
        <v>924</v>
      </c>
      <c r="Q1328" t="s">
        <v>57</v>
      </c>
      <c r="R1328" s="1">
        <v>44900</v>
      </c>
      <c r="S1328" t="s">
        <v>58</v>
      </c>
      <c r="T1328" t="s">
        <v>59</v>
      </c>
      <c r="U1328" t="s">
        <v>176</v>
      </c>
      <c r="V1328" t="s">
        <v>228</v>
      </c>
      <c r="W1328">
        <v>194200</v>
      </c>
      <c r="X1328" t="s">
        <v>229</v>
      </c>
      <c r="Y1328" t="s">
        <v>192</v>
      </c>
      <c r="Z1328">
        <v>1</v>
      </c>
      <c r="AA1328" t="s">
        <v>63</v>
      </c>
      <c r="AB1328" t="s">
        <v>64</v>
      </c>
      <c r="AC1328" t="s">
        <v>146</v>
      </c>
      <c r="AD1328" t="s">
        <v>115</v>
      </c>
      <c r="AE1328" t="s">
        <v>53</v>
      </c>
      <c r="AF1328" t="s">
        <v>162</v>
      </c>
      <c r="AG1328">
        <v>77</v>
      </c>
      <c r="AH1328">
        <v>32</v>
      </c>
      <c r="AI1328" t="s">
        <v>123</v>
      </c>
      <c r="AJ1328" t="s">
        <v>182</v>
      </c>
      <c r="AK1328" t="s">
        <v>213</v>
      </c>
      <c r="AL1328" t="s">
        <v>194</v>
      </c>
      <c r="AM1328">
        <v>1</v>
      </c>
      <c r="AN1328">
        <v>3</v>
      </c>
      <c r="AO1328">
        <v>13</v>
      </c>
      <c r="AP1328">
        <v>6</v>
      </c>
      <c r="AQ1328">
        <v>60</v>
      </c>
      <c r="AR1328">
        <v>3</v>
      </c>
      <c r="AS1328" t="s">
        <v>736</v>
      </c>
      <c r="AT1328" t="s">
        <v>145</v>
      </c>
      <c r="AU1328" t="s">
        <v>145</v>
      </c>
      <c r="AV1328" s="1">
        <v>44967</v>
      </c>
      <c r="AW1328" s="116">
        <v>4.5</v>
      </c>
      <c r="AX1328" s="15">
        <f>VLOOKUP(dummy_data!$AU1328,dummy_oppeained!B:C,2,0)</f>
        <v>6</v>
      </c>
      <c r="AY1328" s="22" t="str">
        <f>VLOOKUP(AT1328,dummy_oppeained!B:D,3,0)</f>
        <v>eristav</v>
      </c>
      <c r="AZ1328" s="72">
        <f>VLOOKUP(AS:AS,hinded_abi!B:D,3,0)</f>
        <v>5</v>
      </c>
      <c r="BA1328" s="26">
        <f t="shared" si="60"/>
        <v>30</v>
      </c>
      <c r="BB1328" s="27">
        <f t="shared" si="61"/>
        <v>6</v>
      </c>
      <c r="BC1328" s="96" t="str">
        <f t="shared" si="62"/>
        <v>S00054_32905073290_õppeaine86_44967</v>
      </c>
      <c r="BD1328" s="104">
        <f>COUNTIF($BC$2:BC1328, BC1328)</f>
        <v>1</v>
      </c>
    </row>
    <row r="1329" spans="1:56" x14ac:dyDescent="0.25">
      <c r="A1329" t="s">
        <v>357</v>
      </c>
      <c r="B1329" t="s">
        <v>307</v>
      </c>
      <c r="C1329" t="s">
        <v>49</v>
      </c>
      <c r="D1329" t="s">
        <v>909</v>
      </c>
      <c r="E1329">
        <v>32905073290</v>
      </c>
      <c r="F1329" t="s">
        <v>243</v>
      </c>
      <c r="G1329" t="s">
        <v>157</v>
      </c>
      <c r="H1329" t="s">
        <v>52</v>
      </c>
      <c r="I1329" t="s">
        <v>115</v>
      </c>
      <c r="J1329" t="s">
        <v>115</v>
      </c>
      <c r="K1329" s="1">
        <v>43862</v>
      </c>
      <c r="L1329" s="20">
        <v>45569</v>
      </c>
      <c r="M1329" s="1">
        <v>45536</v>
      </c>
      <c r="N1329" t="s">
        <v>227</v>
      </c>
      <c r="O1329" t="s">
        <v>264</v>
      </c>
      <c r="P1329" t="s">
        <v>924</v>
      </c>
      <c r="Q1329" t="s">
        <v>57</v>
      </c>
      <c r="R1329" s="1">
        <v>44900</v>
      </c>
      <c r="S1329" t="s">
        <v>58</v>
      </c>
      <c r="T1329" t="s">
        <v>59</v>
      </c>
      <c r="U1329" t="s">
        <v>176</v>
      </c>
      <c r="V1329" t="s">
        <v>228</v>
      </c>
      <c r="W1329">
        <v>194200</v>
      </c>
      <c r="X1329" t="s">
        <v>229</v>
      </c>
      <c r="Y1329" t="s">
        <v>192</v>
      </c>
      <c r="Z1329">
        <v>2</v>
      </c>
      <c r="AA1329" t="s">
        <v>63</v>
      </c>
      <c r="AB1329" t="s">
        <v>64</v>
      </c>
      <c r="AC1329" t="s">
        <v>122</v>
      </c>
      <c r="AD1329" t="s">
        <v>115</v>
      </c>
      <c r="AE1329" t="s">
        <v>53</v>
      </c>
      <c r="AF1329" t="s">
        <v>162</v>
      </c>
      <c r="AG1329">
        <v>77</v>
      </c>
      <c r="AH1329">
        <v>44</v>
      </c>
      <c r="AI1329" t="s">
        <v>123</v>
      </c>
      <c r="AJ1329" t="s">
        <v>85</v>
      </c>
      <c r="AK1329" t="s">
        <v>213</v>
      </c>
      <c r="AL1329" t="s">
        <v>67</v>
      </c>
      <c r="AM1329">
        <v>1</v>
      </c>
      <c r="AN1329">
        <v>2</v>
      </c>
      <c r="AO1329">
        <v>13</v>
      </c>
      <c r="AP1329">
        <v>10</v>
      </c>
      <c r="AQ1329">
        <v>59</v>
      </c>
      <c r="AR1329">
        <v>3</v>
      </c>
      <c r="AS1329" t="s">
        <v>732</v>
      </c>
      <c r="AT1329" t="s">
        <v>133</v>
      </c>
      <c r="AU1329" t="s">
        <v>133</v>
      </c>
      <c r="AV1329" s="1">
        <v>45332</v>
      </c>
      <c r="AW1329" s="116">
        <v>4.5</v>
      </c>
      <c r="AX1329" s="40">
        <f>VLOOKUP(dummy_data!$AU1329,dummy_oppeained!B:C,2,0)</f>
        <v>2</v>
      </c>
      <c r="AY1329" s="22" t="str">
        <f>VLOOKUP(AT1329,dummy_oppeained!B:D,3,0)</f>
        <v>mitteeristav</v>
      </c>
      <c r="AZ1329" s="72" t="str">
        <f>VLOOKUP(AS:AS,hinded_abi!B:D,3,0)</f>
        <v>NULL</v>
      </c>
      <c r="BA1329" s="26" t="str">
        <f t="shared" si="60"/>
        <v xml:space="preserve"> </v>
      </c>
      <c r="BB1329" s="27">
        <f t="shared" si="61"/>
        <v>0</v>
      </c>
      <c r="BC1329" s="96" t="str">
        <f t="shared" si="62"/>
        <v>S00054_32905073290_õppeaine19_45332</v>
      </c>
      <c r="BD1329" s="104">
        <f>COUNTIF($BC$2:BC1329, BC1329)</f>
        <v>1</v>
      </c>
    </row>
    <row r="1330" spans="1:56" x14ac:dyDescent="0.25">
      <c r="A1330" t="s">
        <v>357</v>
      </c>
      <c r="B1330" t="s">
        <v>307</v>
      </c>
      <c r="C1330" t="s">
        <v>49</v>
      </c>
      <c r="D1330" t="s">
        <v>909</v>
      </c>
      <c r="E1330">
        <v>32905073290</v>
      </c>
      <c r="F1330" t="s">
        <v>243</v>
      </c>
      <c r="G1330" t="s">
        <v>157</v>
      </c>
      <c r="H1330" t="s">
        <v>52</v>
      </c>
      <c r="I1330" t="s">
        <v>115</v>
      </c>
      <c r="J1330" t="s">
        <v>115</v>
      </c>
      <c r="K1330" s="1">
        <v>43862</v>
      </c>
      <c r="L1330" s="20">
        <v>45569</v>
      </c>
      <c r="M1330" s="1">
        <v>45536</v>
      </c>
      <c r="N1330" t="s">
        <v>227</v>
      </c>
      <c r="O1330" t="s">
        <v>264</v>
      </c>
      <c r="P1330" t="s">
        <v>924</v>
      </c>
      <c r="Q1330" t="s">
        <v>57</v>
      </c>
      <c r="R1330" s="1">
        <v>44900</v>
      </c>
      <c r="S1330" t="s">
        <v>58</v>
      </c>
      <c r="T1330" t="s">
        <v>59</v>
      </c>
      <c r="U1330" t="s">
        <v>176</v>
      </c>
      <c r="V1330" t="s">
        <v>228</v>
      </c>
      <c r="W1330">
        <v>194200</v>
      </c>
      <c r="X1330" t="s">
        <v>229</v>
      </c>
      <c r="Y1330" t="s">
        <v>192</v>
      </c>
      <c r="Z1330">
        <v>2</v>
      </c>
      <c r="AA1330" t="s">
        <v>63</v>
      </c>
      <c r="AB1330" t="s">
        <v>64</v>
      </c>
      <c r="AC1330" t="s">
        <v>122</v>
      </c>
      <c r="AD1330" t="s">
        <v>115</v>
      </c>
      <c r="AE1330" t="s">
        <v>53</v>
      </c>
      <c r="AF1330" t="s">
        <v>162</v>
      </c>
      <c r="AG1330">
        <v>77</v>
      </c>
      <c r="AH1330">
        <v>44</v>
      </c>
      <c r="AI1330" t="s">
        <v>123</v>
      </c>
      <c r="AJ1330" t="s">
        <v>85</v>
      </c>
      <c r="AK1330" t="s">
        <v>213</v>
      </c>
      <c r="AL1330" t="s">
        <v>67</v>
      </c>
      <c r="AM1330">
        <v>1</v>
      </c>
      <c r="AN1330">
        <v>2</v>
      </c>
      <c r="AO1330">
        <v>13</v>
      </c>
      <c r="AP1330">
        <v>10</v>
      </c>
      <c r="AQ1330">
        <v>59</v>
      </c>
      <c r="AR1330">
        <v>3</v>
      </c>
      <c r="AS1330" t="s">
        <v>745</v>
      </c>
      <c r="AT1330" t="s">
        <v>202</v>
      </c>
      <c r="AU1330" t="s">
        <v>202</v>
      </c>
      <c r="AV1330" s="1">
        <v>45332</v>
      </c>
      <c r="AW1330" s="116">
        <v>4.5</v>
      </c>
      <c r="AX1330" s="15">
        <f>VLOOKUP(dummy_data!$AU1330,dummy_oppeained!B:C,2,0)</f>
        <v>8</v>
      </c>
      <c r="AY1330" s="22" t="str">
        <f>VLOOKUP(AT1330,dummy_oppeained!B:D,3,0)</f>
        <v>eristav</v>
      </c>
      <c r="AZ1330" s="72">
        <f>VLOOKUP(AS:AS,hinded_abi!B:D,3,0)</f>
        <v>0</v>
      </c>
      <c r="BA1330" s="26">
        <f t="shared" si="60"/>
        <v>0</v>
      </c>
      <c r="BB1330" s="27">
        <f t="shared" si="61"/>
        <v>8</v>
      </c>
      <c r="BC1330" s="96" t="str">
        <f t="shared" si="62"/>
        <v>S00054_32905073290_õppeaine9_45332</v>
      </c>
      <c r="BD1330" s="104">
        <f>COUNTIF($BC$2:BC1330, BC1330)</f>
        <v>1</v>
      </c>
    </row>
    <row r="1331" spans="1:56" x14ac:dyDescent="0.25">
      <c r="A1331" t="s">
        <v>357</v>
      </c>
      <c r="B1331" t="s">
        <v>307</v>
      </c>
      <c r="C1331" t="s">
        <v>49</v>
      </c>
      <c r="D1331" t="s">
        <v>909</v>
      </c>
      <c r="E1331">
        <v>32905073290</v>
      </c>
      <c r="F1331" t="s">
        <v>243</v>
      </c>
      <c r="G1331" t="s">
        <v>157</v>
      </c>
      <c r="H1331" t="s">
        <v>52</v>
      </c>
      <c r="I1331" t="s">
        <v>115</v>
      </c>
      <c r="J1331" t="s">
        <v>115</v>
      </c>
      <c r="K1331" s="1">
        <v>43862</v>
      </c>
      <c r="L1331" s="20">
        <v>45569</v>
      </c>
      <c r="M1331" s="1">
        <v>45536</v>
      </c>
      <c r="N1331" t="s">
        <v>227</v>
      </c>
      <c r="O1331" t="s">
        <v>264</v>
      </c>
      <c r="P1331" t="s">
        <v>924</v>
      </c>
      <c r="Q1331" t="s">
        <v>57</v>
      </c>
      <c r="R1331" s="1">
        <v>44900</v>
      </c>
      <c r="S1331" t="s">
        <v>58</v>
      </c>
      <c r="T1331" t="s">
        <v>59</v>
      </c>
      <c r="U1331" t="s">
        <v>176</v>
      </c>
      <c r="V1331" t="s">
        <v>228</v>
      </c>
      <c r="W1331">
        <v>194200</v>
      </c>
      <c r="X1331" t="s">
        <v>229</v>
      </c>
      <c r="Y1331" t="s">
        <v>192</v>
      </c>
      <c r="Z1331">
        <v>2</v>
      </c>
      <c r="AA1331" t="s">
        <v>63</v>
      </c>
      <c r="AB1331" t="s">
        <v>64</v>
      </c>
      <c r="AC1331" t="s">
        <v>122</v>
      </c>
      <c r="AD1331" t="s">
        <v>115</v>
      </c>
      <c r="AE1331" t="s">
        <v>53</v>
      </c>
      <c r="AF1331" t="s">
        <v>162</v>
      </c>
      <c r="AG1331">
        <v>77</v>
      </c>
      <c r="AH1331">
        <v>44</v>
      </c>
      <c r="AI1331" t="s">
        <v>123</v>
      </c>
      <c r="AJ1331" t="s">
        <v>85</v>
      </c>
      <c r="AK1331" t="s">
        <v>213</v>
      </c>
      <c r="AL1331" t="s">
        <v>67</v>
      </c>
      <c r="AM1331">
        <v>1</v>
      </c>
      <c r="AN1331">
        <v>2</v>
      </c>
      <c r="AO1331">
        <v>13</v>
      </c>
      <c r="AP1331">
        <v>10</v>
      </c>
      <c r="AQ1331">
        <v>59</v>
      </c>
      <c r="AR1331">
        <v>3</v>
      </c>
      <c r="AS1331" t="s">
        <v>732</v>
      </c>
      <c r="AT1331" t="s">
        <v>95</v>
      </c>
      <c r="AU1331" t="s">
        <v>95</v>
      </c>
      <c r="AV1331" s="1">
        <v>45332</v>
      </c>
      <c r="AW1331" s="116">
        <v>4.5</v>
      </c>
      <c r="AX1331" s="40">
        <f>VLOOKUP(dummy_data!$AU1331,dummy_oppeained!B:C,2,0)</f>
        <v>2</v>
      </c>
      <c r="AY1331" s="22" t="str">
        <f>VLOOKUP(AT1331,dummy_oppeained!B:D,3,0)</f>
        <v>mitteeristav</v>
      </c>
      <c r="AZ1331" s="72" t="str">
        <f>VLOOKUP(AS:AS,hinded_abi!B:D,3,0)</f>
        <v>NULL</v>
      </c>
      <c r="BA1331" s="26" t="str">
        <f t="shared" si="60"/>
        <v xml:space="preserve"> </v>
      </c>
      <c r="BB1331" s="27">
        <f t="shared" si="61"/>
        <v>0</v>
      </c>
      <c r="BC1331" s="96" t="str">
        <f t="shared" si="62"/>
        <v>S00054_32905073290_õppeaine4_45332</v>
      </c>
      <c r="BD1331" s="104">
        <f>COUNTIF($BC$2:BC1331, BC1331)</f>
        <v>1</v>
      </c>
    </row>
    <row r="1332" spans="1:56" x14ac:dyDescent="0.25">
      <c r="A1332" t="s">
        <v>357</v>
      </c>
      <c r="B1332" t="s">
        <v>307</v>
      </c>
      <c r="C1332" t="s">
        <v>49</v>
      </c>
      <c r="D1332" t="s">
        <v>909</v>
      </c>
      <c r="E1332">
        <v>32905073290</v>
      </c>
      <c r="F1332" t="s">
        <v>243</v>
      </c>
      <c r="G1332" t="s">
        <v>157</v>
      </c>
      <c r="H1332" t="s">
        <v>52</v>
      </c>
      <c r="I1332" t="s">
        <v>115</v>
      </c>
      <c r="J1332" t="s">
        <v>115</v>
      </c>
      <c r="K1332" s="1">
        <v>43862</v>
      </c>
      <c r="L1332" s="20">
        <v>45569</v>
      </c>
      <c r="M1332" s="1">
        <v>45536</v>
      </c>
      <c r="N1332" t="s">
        <v>227</v>
      </c>
      <c r="O1332" t="s">
        <v>264</v>
      </c>
      <c r="P1332" t="s">
        <v>924</v>
      </c>
      <c r="Q1332" t="s">
        <v>57</v>
      </c>
      <c r="R1332" s="1">
        <v>44900</v>
      </c>
      <c r="S1332" t="s">
        <v>58</v>
      </c>
      <c r="T1332" t="s">
        <v>59</v>
      </c>
      <c r="U1332" t="s">
        <v>176</v>
      </c>
      <c r="V1332" t="s">
        <v>228</v>
      </c>
      <c r="W1332">
        <v>194200</v>
      </c>
      <c r="X1332" t="s">
        <v>229</v>
      </c>
      <c r="Y1332" t="s">
        <v>192</v>
      </c>
      <c r="Z1332">
        <v>2</v>
      </c>
      <c r="AA1332" t="s">
        <v>63</v>
      </c>
      <c r="AB1332" t="s">
        <v>64</v>
      </c>
      <c r="AC1332" t="s">
        <v>122</v>
      </c>
      <c r="AD1332" t="s">
        <v>115</v>
      </c>
      <c r="AE1332" t="s">
        <v>53</v>
      </c>
      <c r="AF1332" t="s">
        <v>162</v>
      </c>
      <c r="AG1332">
        <v>77</v>
      </c>
      <c r="AH1332">
        <v>44</v>
      </c>
      <c r="AI1332" t="s">
        <v>123</v>
      </c>
      <c r="AJ1332" t="s">
        <v>85</v>
      </c>
      <c r="AK1332" t="s">
        <v>213</v>
      </c>
      <c r="AL1332" t="s">
        <v>67</v>
      </c>
      <c r="AM1332">
        <v>1</v>
      </c>
      <c r="AN1332">
        <v>2</v>
      </c>
      <c r="AO1332">
        <v>13</v>
      </c>
      <c r="AP1332">
        <v>10</v>
      </c>
      <c r="AQ1332">
        <v>59</v>
      </c>
      <c r="AR1332">
        <v>3</v>
      </c>
      <c r="AS1332" t="s">
        <v>734</v>
      </c>
      <c r="AT1332" t="s">
        <v>148</v>
      </c>
      <c r="AU1332" t="s">
        <v>148</v>
      </c>
      <c r="AV1332" s="1">
        <v>44814</v>
      </c>
      <c r="AW1332" s="116">
        <v>4.5</v>
      </c>
      <c r="AX1332" s="15">
        <f>VLOOKUP(dummy_data!$AU1332,dummy_oppeained!B:C,2,0)</f>
        <v>2</v>
      </c>
      <c r="AY1332" s="22" t="str">
        <f>VLOOKUP(AT1332,dummy_oppeained!B:D,3,0)</f>
        <v>mitteeristav</v>
      </c>
      <c r="AZ1332" s="72" t="str">
        <f>VLOOKUP(AS:AS,hinded_abi!B:D,3,0)</f>
        <v>NULL</v>
      </c>
      <c r="BA1332" s="26" t="str">
        <f t="shared" si="60"/>
        <v xml:space="preserve"> </v>
      </c>
      <c r="BB1332" s="27">
        <f t="shared" si="61"/>
        <v>0</v>
      </c>
      <c r="BC1332" s="96" t="str">
        <f t="shared" si="62"/>
        <v>S00054_32905073290_õppeaine5_44814</v>
      </c>
      <c r="BD1332" s="104">
        <f>COUNTIF($BC$2:BC1332, BC1332)</f>
        <v>1</v>
      </c>
    </row>
    <row r="1333" spans="1:56" x14ac:dyDescent="0.25">
      <c r="A1333" t="s">
        <v>357</v>
      </c>
      <c r="B1333" t="s">
        <v>307</v>
      </c>
      <c r="C1333" t="s">
        <v>49</v>
      </c>
      <c r="D1333" t="s">
        <v>909</v>
      </c>
      <c r="E1333">
        <v>32905073290</v>
      </c>
      <c r="F1333" t="s">
        <v>243</v>
      </c>
      <c r="G1333" t="s">
        <v>157</v>
      </c>
      <c r="H1333" t="s">
        <v>52</v>
      </c>
      <c r="I1333" t="s">
        <v>115</v>
      </c>
      <c r="J1333" t="s">
        <v>115</v>
      </c>
      <c r="K1333" s="1">
        <v>43862</v>
      </c>
      <c r="L1333" s="20">
        <v>45569</v>
      </c>
      <c r="M1333" s="1">
        <v>45536</v>
      </c>
      <c r="N1333" t="s">
        <v>227</v>
      </c>
      <c r="O1333" t="s">
        <v>264</v>
      </c>
      <c r="P1333" t="s">
        <v>924</v>
      </c>
      <c r="Q1333" t="s">
        <v>57</v>
      </c>
      <c r="R1333" s="1">
        <v>44900</v>
      </c>
      <c r="S1333" t="s">
        <v>58</v>
      </c>
      <c r="T1333" t="s">
        <v>59</v>
      </c>
      <c r="U1333" t="s">
        <v>176</v>
      </c>
      <c r="V1333" t="s">
        <v>228</v>
      </c>
      <c r="W1333">
        <v>194200</v>
      </c>
      <c r="X1333" t="s">
        <v>229</v>
      </c>
      <c r="Y1333" t="s">
        <v>192</v>
      </c>
      <c r="Z1333">
        <v>2</v>
      </c>
      <c r="AA1333" t="s">
        <v>63</v>
      </c>
      <c r="AB1333" t="s">
        <v>64</v>
      </c>
      <c r="AC1333" t="s">
        <v>122</v>
      </c>
      <c r="AD1333" t="s">
        <v>115</v>
      </c>
      <c r="AE1333" t="s">
        <v>53</v>
      </c>
      <c r="AF1333" t="s">
        <v>162</v>
      </c>
      <c r="AG1333">
        <v>77</v>
      </c>
      <c r="AH1333">
        <v>44</v>
      </c>
      <c r="AI1333" t="s">
        <v>123</v>
      </c>
      <c r="AJ1333" t="s">
        <v>85</v>
      </c>
      <c r="AK1333" t="s">
        <v>213</v>
      </c>
      <c r="AL1333" t="s">
        <v>67</v>
      </c>
      <c r="AM1333">
        <v>1</v>
      </c>
      <c r="AN1333">
        <v>2</v>
      </c>
      <c r="AO1333">
        <v>13</v>
      </c>
      <c r="AP1333">
        <v>10</v>
      </c>
      <c r="AQ1333">
        <v>59</v>
      </c>
      <c r="AR1333">
        <v>3</v>
      </c>
      <c r="AS1333" t="s">
        <v>737</v>
      </c>
      <c r="AT1333" t="s">
        <v>196</v>
      </c>
      <c r="AU1333" t="s">
        <v>196</v>
      </c>
      <c r="AV1333" s="1">
        <v>45332</v>
      </c>
      <c r="AW1333" s="116">
        <v>4.5</v>
      </c>
      <c r="AX1333" s="40">
        <f>VLOOKUP(dummy_data!$AU1333,dummy_oppeained!B:C,2,0)</f>
        <v>5</v>
      </c>
      <c r="AY1333" s="22" t="str">
        <f>VLOOKUP(AT1333,dummy_oppeained!B:D,3,0)</f>
        <v>eristav</v>
      </c>
      <c r="AZ1333" s="72">
        <f>VLOOKUP(AS:AS,hinded_abi!B:D,3,0)</f>
        <v>4</v>
      </c>
      <c r="BA1333" s="26">
        <f t="shared" si="60"/>
        <v>20</v>
      </c>
      <c r="BB1333" s="27">
        <f t="shared" si="61"/>
        <v>5</v>
      </c>
      <c r="BC1333" s="96" t="str">
        <f t="shared" si="62"/>
        <v>S00054_32905073290_õppeaine82_45332</v>
      </c>
      <c r="BD1333" s="104">
        <f>COUNTIF($BC$2:BC1333, BC1333)</f>
        <v>1</v>
      </c>
    </row>
    <row r="1334" spans="1:56" x14ac:dyDescent="0.25">
      <c r="A1334" t="s">
        <v>357</v>
      </c>
      <c r="B1334" t="s">
        <v>307</v>
      </c>
      <c r="C1334" t="s">
        <v>49</v>
      </c>
      <c r="D1334" t="s">
        <v>909</v>
      </c>
      <c r="E1334">
        <v>32905073290</v>
      </c>
      <c r="F1334" t="s">
        <v>243</v>
      </c>
      <c r="G1334" t="s">
        <v>157</v>
      </c>
      <c r="H1334" t="s">
        <v>52</v>
      </c>
      <c r="I1334" t="s">
        <v>115</v>
      </c>
      <c r="J1334" t="s">
        <v>115</v>
      </c>
      <c r="K1334" s="1">
        <v>43862</v>
      </c>
      <c r="L1334" s="20">
        <v>45569</v>
      </c>
      <c r="M1334" s="1">
        <v>45536</v>
      </c>
      <c r="N1334" t="s">
        <v>227</v>
      </c>
      <c r="O1334" t="s">
        <v>264</v>
      </c>
      <c r="P1334" t="s">
        <v>924</v>
      </c>
      <c r="Q1334" t="s">
        <v>57</v>
      </c>
      <c r="R1334" s="1">
        <v>44900</v>
      </c>
      <c r="S1334" t="s">
        <v>58</v>
      </c>
      <c r="T1334" t="s">
        <v>59</v>
      </c>
      <c r="U1334" t="s">
        <v>176</v>
      </c>
      <c r="V1334" t="s">
        <v>228</v>
      </c>
      <c r="W1334">
        <v>194200</v>
      </c>
      <c r="X1334" t="s">
        <v>229</v>
      </c>
      <c r="Y1334" t="s">
        <v>192</v>
      </c>
      <c r="Z1334">
        <v>2</v>
      </c>
      <c r="AA1334" t="s">
        <v>63</v>
      </c>
      <c r="AB1334" t="s">
        <v>64</v>
      </c>
      <c r="AC1334" t="s">
        <v>122</v>
      </c>
      <c r="AD1334" t="s">
        <v>115</v>
      </c>
      <c r="AE1334" t="s">
        <v>53</v>
      </c>
      <c r="AF1334" t="s">
        <v>162</v>
      </c>
      <c r="AG1334">
        <v>77</v>
      </c>
      <c r="AH1334">
        <v>44</v>
      </c>
      <c r="AI1334" t="s">
        <v>123</v>
      </c>
      <c r="AJ1334" t="s">
        <v>85</v>
      </c>
      <c r="AK1334" t="s">
        <v>213</v>
      </c>
      <c r="AL1334" t="s">
        <v>67</v>
      </c>
      <c r="AM1334">
        <v>1</v>
      </c>
      <c r="AN1334">
        <v>2</v>
      </c>
      <c r="AO1334">
        <v>13</v>
      </c>
      <c r="AP1334">
        <v>10</v>
      </c>
      <c r="AQ1334">
        <v>59</v>
      </c>
      <c r="AR1334">
        <v>3</v>
      </c>
      <c r="AS1334" t="s">
        <v>747</v>
      </c>
      <c r="AT1334" t="s">
        <v>231</v>
      </c>
      <c r="AU1334" t="s">
        <v>231</v>
      </c>
      <c r="AV1334" s="1">
        <v>45179</v>
      </c>
      <c r="AW1334" s="116">
        <v>4.5</v>
      </c>
      <c r="AX1334" s="15">
        <f>VLOOKUP(dummy_data!$AU1334,dummy_oppeained!B:C,2,0)</f>
        <v>3</v>
      </c>
      <c r="AY1334" s="22" t="str">
        <f>VLOOKUP(AT1334,dummy_oppeained!B:D,3,0)</f>
        <v>mitteeristav</v>
      </c>
      <c r="AZ1334" s="72">
        <f>VLOOKUP(AS:AS,hinded_abi!B:D,3,0)</f>
        <v>0</v>
      </c>
      <c r="BA1334" s="26" t="str">
        <f t="shared" si="60"/>
        <v xml:space="preserve"> </v>
      </c>
      <c r="BB1334" s="27">
        <f t="shared" si="61"/>
        <v>0</v>
      </c>
      <c r="BC1334" s="96" t="str">
        <f t="shared" si="62"/>
        <v>S00054_32905073290_õppeaine99_45179</v>
      </c>
      <c r="BD1334" s="104">
        <f>COUNTIF($BC$2:BC1334, BC1334)</f>
        <v>1</v>
      </c>
    </row>
    <row r="1335" spans="1:56" x14ac:dyDescent="0.25">
      <c r="A1335" t="s">
        <v>357</v>
      </c>
      <c r="B1335" t="s">
        <v>307</v>
      </c>
      <c r="C1335" t="s">
        <v>49</v>
      </c>
      <c r="D1335" t="s">
        <v>909</v>
      </c>
      <c r="E1335">
        <v>32905073290</v>
      </c>
      <c r="F1335" t="s">
        <v>243</v>
      </c>
      <c r="G1335" t="s">
        <v>157</v>
      </c>
      <c r="H1335" t="s">
        <v>52</v>
      </c>
      <c r="I1335" t="s">
        <v>115</v>
      </c>
      <c r="J1335" t="s">
        <v>115</v>
      </c>
      <c r="K1335" s="1">
        <v>43862</v>
      </c>
      <c r="L1335" s="20">
        <v>45569</v>
      </c>
      <c r="M1335" s="1">
        <v>45536</v>
      </c>
      <c r="N1335" t="s">
        <v>227</v>
      </c>
      <c r="O1335" t="s">
        <v>264</v>
      </c>
      <c r="P1335" t="s">
        <v>924</v>
      </c>
      <c r="Q1335" t="s">
        <v>57</v>
      </c>
      <c r="R1335" s="1">
        <v>44900</v>
      </c>
      <c r="S1335" t="s">
        <v>58</v>
      </c>
      <c r="T1335" t="s">
        <v>59</v>
      </c>
      <c r="U1335" t="s">
        <v>176</v>
      </c>
      <c r="V1335" t="s">
        <v>228</v>
      </c>
      <c r="W1335">
        <v>194200</v>
      </c>
      <c r="X1335" t="s">
        <v>229</v>
      </c>
      <c r="Y1335" t="s">
        <v>192</v>
      </c>
      <c r="Z1335">
        <v>2</v>
      </c>
      <c r="AA1335" t="s">
        <v>63</v>
      </c>
      <c r="AB1335" t="s">
        <v>64</v>
      </c>
      <c r="AC1335" t="s">
        <v>122</v>
      </c>
      <c r="AD1335" t="s">
        <v>115</v>
      </c>
      <c r="AE1335" t="s">
        <v>53</v>
      </c>
      <c r="AF1335" t="s">
        <v>162</v>
      </c>
      <c r="AG1335">
        <v>77</v>
      </c>
      <c r="AH1335">
        <v>44</v>
      </c>
      <c r="AI1335" t="s">
        <v>123</v>
      </c>
      <c r="AJ1335" t="s">
        <v>85</v>
      </c>
      <c r="AK1335" t="s">
        <v>213</v>
      </c>
      <c r="AL1335" t="s">
        <v>67</v>
      </c>
      <c r="AM1335">
        <v>1</v>
      </c>
      <c r="AN1335">
        <v>2</v>
      </c>
      <c r="AO1335">
        <v>13</v>
      </c>
      <c r="AP1335">
        <v>10</v>
      </c>
      <c r="AQ1335">
        <v>59</v>
      </c>
      <c r="AR1335">
        <v>3</v>
      </c>
      <c r="AS1335" t="s">
        <v>732</v>
      </c>
      <c r="AT1335" t="s">
        <v>82</v>
      </c>
      <c r="AU1335" t="s">
        <v>82</v>
      </c>
      <c r="AV1335" s="1">
        <v>45332</v>
      </c>
      <c r="AW1335" s="116">
        <v>4.5</v>
      </c>
      <c r="AX1335" s="40">
        <f>VLOOKUP(dummy_data!$AU1335,dummy_oppeained!B:C,2,0)</f>
        <v>3</v>
      </c>
      <c r="AY1335" s="22" t="str">
        <f>VLOOKUP(AT1335,dummy_oppeained!B:D,3,0)</f>
        <v>mitteeristav</v>
      </c>
      <c r="AZ1335" s="72" t="str">
        <f>VLOOKUP(AS:AS,hinded_abi!B:D,3,0)</f>
        <v>NULL</v>
      </c>
      <c r="BA1335" s="26" t="str">
        <f t="shared" si="60"/>
        <v xml:space="preserve"> </v>
      </c>
      <c r="BB1335" s="27">
        <f t="shared" si="61"/>
        <v>0</v>
      </c>
      <c r="BC1335" s="96" t="str">
        <f t="shared" si="62"/>
        <v>S00054_32905073290_õppeaine76_45332</v>
      </c>
      <c r="BD1335" s="104">
        <f>COUNTIF($BC$2:BC1335, BC1335)</f>
        <v>1</v>
      </c>
    </row>
    <row r="1336" spans="1:56" x14ac:dyDescent="0.25">
      <c r="A1336" t="s">
        <v>357</v>
      </c>
      <c r="B1336" t="s">
        <v>307</v>
      </c>
      <c r="C1336" t="s">
        <v>49</v>
      </c>
      <c r="D1336" t="s">
        <v>909</v>
      </c>
      <c r="E1336">
        <v>32905073290</v>
      </c>
      <c r="F1336" t="s">
        <v>243</v>
      </c>
      <c r="G1336" t="s">
        <v>157</v>
      </c>
      <c r="H1336" t="s">
        <v>52</v>
      </c>
      <c r="I1336" t="s">
        <v>115</v>
      </c>
      <c r="J1336" t="s">
        <v>115</v>
      </c>
      <c r="K1336" s="1">
        <v>43862</v>
      </c>
      <c r="L1336" s="20">
        <v>45569</v>
      </c>
      <c r="M1336" s="1">
        <v>45536</v>
      </c>
      <c r="N1336" t="s">
        <v>227</v>
      </c>
      <c r="O1336" t="s">
        <v>264</v>
      </c>
      <c r="P1336" t="s">
        <v>924</v>
      </c>
      <c r="Q1336" t="s">
        <v>57</v>
      </c>
      <c r="R1336" s="1">
        <v>44900</v>
      </c>
      <c r="S1336" t="s">
        <v>58</v>
      </c>
      <c r="T1336" t="s">
        <v>59</v>
      </c>
      <c r="U1336" t="s">
        <v>176</v>
      </c>
      <c r="V1336" t="s">
        <v>228</v>
      </c>
      <c r="W1336">
        <v>194200</v>
      </c>
      <c r="X1336" t="s">
        <v>229</v>
      </c>
      <c r="Y1336" t="s">
        <v>192</v>
      </c>
      <c r="Z1336">
        <v>2</v>
      </c>
      <c r="AA1336" t="s">
        <v>63</v>
      </c>
      <c r="AB1336" t="s">
        <v>64</v>
      </c>
      <c r="AC1336" t="s">
        <v>122</v>
      </c>
      <c r="AD1336" t="s">
        <v>115</v>
      </c>
      <c r="AE1336" t="s">
        <v>53</v>
      </c>
      <c r="AF1336" t="s">
        <v>162</v>
      </c>
      <c r="AG1336">
        <v>77</v>
      </c>
      <c r="AH1336">
        <v>44</v>
      </c>
      <c r="AI1336" t="s">
        <v>123</v>
      </c>
      <c r="AJ1336" t="s">
        <v>85</v>
      </c>
      <c r="AK1336" t="s">
        <v>213</v>
      </c>
      <c r="AL1336" t="s">
        <v>67</v>
      </c>
      <c r="AM1336">
        <v>1</v>
      </c>
      <c r="AN1336">
        <v>2</v>
      </c>
      <c r="AO1336">
        <v>13</v>
      </c>
      <c r="AP1336">
        <v>10</v>
      </c>
      <c r="AQ1336">
        <v>59</v>
      </c>
      <c r="AR1336">
        <v>3</v>
      </c>
      <c r="AS1336" t="s">
        <v>745</v>
      </c>
      <c r="AT1336" t="s">
        <v>152</v>
      </c>
      <c r="AU1336" t="s">
        <v>152</v>
      </c>
      <c r="AV1336" s="1">
        <v>44967</v>
      </c>
      <c r="AW1336" s="116">
        <v>4.5</v>
      </c>
      <c r="AX1336" s="15">
        <f>VLOOKUP(dummy_data!$AU1336,dummy_oppeained!B:C,2,0)</f>
        <v>6</v>
      </c>
      <c r="AY1336" s="22" t="str">
        <f>VLOOKUP(AT1336,dummy_oppeained!B:D,3,0)</f>
        <v>eristav</v>
      </c>
      <c r="AZ1336" s="72">
        <f>VLOOKUP(AS:AS,hinded_abi!B:D,3,0)</f>
        <v>0</v>
      </c>
      <c r="BA1336" s="26">
        <f t="shared" si="60"/>
        <v>0</v>
      </c>
      <c r="BB1336" s="27">
        <f t="shared" si="61"/>
        <v>6</v>
      </c>
      <c r="BC1336" s="96" t="str">
        <f t="shared" si="62"/>
        <v>S00054_32905073290_õppeaine41_44967</v>
      </c>
      <c r="BD1336" s="104">
        <f>COUNTIF($BC$2:BC1336, BC1336)</f>
        <v>1</v>
      </c>
    </row>
    <row r="1337" spans="1:56" x14ac:dyDescent="0.25">
      <c r="A1337" t="s">
        <v>357</v>
      </c>
      <c r="B1337" t="s">
        <v>307</v>
      </c>
      <c r="C1337" t="s">
        <v>49</v>
      </c>
      <c r="D1337" t="s">
        <v>909</v>
      </c>
      <c r="E1337">
        <v>32905073290</v>
      </c>
      <c r="F1337" t="s">
        <v>243</v>
      </c>
      <c r="G1337" t="s">
        <v>157</v>
      </c>
      <c r="H1337" t="s">
        <v>52</v>
      </c>
      <c r="I1337" t="s">
        <v>115</v>
      </c>
      <c r="J1337" t="s">
        <v>115</v>
      </c>
      <c r="K1337" s="1">
        <v>43862</v>
      </c>
      <c r="L1337" s="20">
        <v>45569</v>
      </c>
      <c r="M1337" s="1">
        <v>45536</v>
      </c>
      <c r="N1337" t="s">
        <v>227</v>
      </c>
      <c r="O1337" t="s">
        <v>264</v>
      </c>
      <c r="P1337" t="s">
        <v>924</v>
      </c>
      <c r="Q1337" t="s">
        <v>57</v>
      </c>
      <c r="R1337" s="1">
        <v>44900</v>
      </c>
      <c r="S1337" t="s">
        <v>58</v>
      </c>
      <c r="T1337" t="s">
        <v>59</v>
      </c>
      <c r="U1337" t="s">
        <v>176</v>
      </c>
      <c r="V1337" t="s">
        <v>228</v>
      </c>
      <c r="W1337">
        <v>194200</v>
      </c>
      <c r="X1337" t="s">
        <v>229</v>
      </c>
      <c r="Y1337" t="s">
        <v>192</v>
      </c>
      <c r="Z1337">
        <v>2</v>
      </c>
      <c r="AA1337" t="s">
        <v>63</v>
      </c>
      <c r="AB1337" t="s">
        <v>64</v>
      </c>
      <c r="AC1337" t="s">
        <v>122</v>
      </c>
      <c r="AD1337" t="s">
        <v>115</v>
      </c>
      <c r="AE1337" t="s">
        <v>53</v>
      </c>
      <c r="AF1337" t="s">
        <v>162</v>
      </c>
      <c r="AG1337">
        <v>77</v>
      </c>
      <c r="AH1337">
        <v>44</v>
      </c>
      <c r="AI1337" t="s">
        <v>123</v>
      </c>
      <c r="AJ1337" t="s">
        <v>85</v>
      </c>
      <c r="AK1337" t="s">
        <v>213</v>
      </c>
      <c r="AL1337" t="s">
        <v>67</v>
      </c>
      <c r="AM1337">
        <v>1</v>
      </c>
      <c r="AN1337">
        <v>2</v>
      </c>
      <c r="AO1337">
        <v>13</v>
      </c>
      <c r="AP1337">
        <v>10</v>
      </c>
      <c r="AQ1337">
        <v>59</v>
      </c>
      <c r="AR1337">
        <v>3</v>
      </c>
      <c r="AS1337" t="s">
        <v>732</v>
      </c>
      <c r="AT1337" t="s">
        <v>139</v>
      </c>
      <c r="AU1337" t="s">
        <v>139</v>
      </c>
      <c r="AV1337" s="1">
        <v>44814</v>
      </c>
      <c r="AW1337" s="116">
        <v>4.5</v>
      </c>
      <c r="AX1337" s="40">
        <f>VLOOKUP(dummy_data!$AU1337,dummy_oppeained!B:C,2,0)</f>
        <v>3</v>
      </c>
      <c r="AY1337" s="22" t="str">
        <f>VLOOKUP(AT1337,dummy_oppeained!B:D,3,0)</f>
        <v>mitteeristav</v>
      </c>
      <c r="AZ1337" s="72" t="str">
        <f>VLOOKUP(AS:AS,hinded_abi!B:D,3,0)</f>
        <v>NULL</v>
      </c>
      <c r="BA1337" s="26" t="str">
        <f t="shared" si="60"/>
        <v xml:space="preserve"> </v>
      </c>
      <c r="BB1337" s="27">
        <f t="shared" si="61"/>
        <v>0</v>
      </c>
      <c r="BC1337" s="96" t="str">
        <f t="shared" si="62"/>
        <v>S00054_32905073290_õppeaine87_44814</v>
      </c>
      <c r="BD1337" s="104">
        <f>COUNTIF($BC$2:BC1337, BC1337)</f>
        <v>1</v>
      </c>
    </row>
    <row r="1338" spans="1:56" x14ac:dyDescent="0.25">
      <c r="A1338" t="s">
        <v>357</v>
      </c>
      <c r="B1338" t="s">
        <v>307</v>
      </c>
      <c r="C1338" t="s">
        <v>49</v>
      </c>
      <c r="D1338" t="s">
        <v>909</v>
      </c>
      <c r="E1338">
        <v>32905073290</v>
      </c>
      <c r="F1338" t="s">
        <v>243</v>
      </c>
      <c r="G1338" t="s">
        <v>157</v>
      </c>
      <c r="H1338" t="s">
        <v>52</v>
      </c>
      <c r="I1338" t="s">
        <v>115</v>
      </c>
      <c r="J1338" t="s">
        <v>115</v>
      </c>
      <c r="K1338" s="1">
        <v>43862</v>
      </c>
      <c r="L1338" s="20">
        <v>45569</v>
      </c>
      <c r="M1338" s="1">
        <v>45536</v>
      </c>
      <c r="N1338" t="s">
        <v>227</v>
      </c>
      <c r="O1338" t="s">
        <v>264</v>
      </c>
      <c r="P1338" t="s">
        <v>924</v>
      </c>
      <c r="Q1338" t="s">
        <v>57</v>
      </c>
      <c r="R1338" s="1">
        <v>44900</v>
      </c>
      <c r="S1338" t="s">
        <v>58</v>
      </c>
      <c r="T1338" t="s">
        <v>59</v>
      </c>
      <c r="U1338" t="s">
        <v>176</v>
      </c>
      <c r="V1338" t="s">
        <v>228</v>
      </c>
      <c r="W1338">
        <v>194200</v>
      </c>
      <c r="X1338" t="s">
        <v>229</v>
      </c>
      <c r="Y1338" t="s">
        <v>192</v>
      </c>
      <c r="Z1338">
        <v>2</v>
      </c>
      <c r="AA1338" t="s">
        <v>63</v>
      </c>
      <c r="AB1338" t="s">
        <v>64</v>
      </c>
      <c r="AC1338" t="s">
        <v>122</v>
      </c>
      <c r="AD1338" t="s">
        <v>115</v>
      </c>
      <c r="AE1338" t="s">
        <v>53</v>
      </c>
      <c r="AF1338" t="s">
        <v>162</v>
      </c>
      <c r="AG1338">
        <v>77</v>
      </c>
      <c r="AH1338">
        <v>44</v>
      </c>
      <c r="AI1338" t="s">
        <v>123</v>
      </c>
      <c r="AJ1338" t="s">
        <v>85</v>
      </c>
      <c r="AK1338" t="s">
        <v>213</v>
      </c>
      <c r="AL1338" t="s">
        <v>67</v>
      </c>
      <c r="AM1338">
        <v>1</v>
      </c>
      <c r="AN1338">
        <v>2</v>
      </c>
      <c r="AO1338">
        <v>13</v>
      </c>
      <c r="AP1338">
        <v>10</v>
      </c>
      <c r="AQ1338">
        <v>59</v>
      </c>
      <c r="AR1338">
        <v>3</v>
      </c>
      <c r="AS1338" t="s">
        <v>747</v>
      </c>
      <c r="AT1338" t="s">
        <v>224</v>
      </c>
      <c r="AU1338" t="s">
        <v>224</v>
      </c>
      <c r="AV1338" s="1">
        <v>45332</v>
      </c>
      <c r="AW1338" s="116">
        <v>4.5</v>
      </c>
      <c r="AX1338" s="15">
        <f>VLOOKUP(dummy_data!$AU1338,dummy_oppeained!B:C,2,0)</f>
        <v>5</v>
      </c>
      <c r="AY1338" s="22" t="str">
        <f>VLOOKUP(AT1338,dummy_oppeained!B:D,3,0)</f>
        <v>eristav</v>
      </c>
      <c r="AZ1338" s="72">
        <f>VLOOKUP(AS:AS,hinded_abi!B:D,3,0)</f>
        <v>0</v>
      </c>
      <c r="BA1338" s="26">
        <f t="shared" si="60"/>
        <v>0</v>
      </c>
      <c r="BB1338" s="27">
        <f t="shared" si="61"/>
        <v>5</v>
      </c>
      <c r="BC1338" s="96" t="str">
        <f t="shared" si="62"/>
        <v>S00054_32905073290_õppeaine40_45332</v>
      </c>
      <c r="BD1338" s="104">
        <f>COUNTIF($BC$2:BC1338, BC1338)</f>
        <v>1</v>
      </c>
    </row>
    <row r="1339" spans="1:56" x14ac:dyDescent="0.25">
      <c r="A1339" t="s">
        <v>357</v>
      </c>
      <c r="B1339" t="s">
        <v>307</v>
      </c>
      <c r="C1339" t="s">
        <v>49</v>
      </c>
      <c r="D1339" t="s">
        <v>909</v>
      </c>
      <c r="E1339">
        <v>32905073290</v>
      </c>
      <c r="F1339" t="s">
        <v>243</v>
      </c>
      <c r="G1339" t="s">
        <v>157</v>
      </c>
      <c r="H1339" t="s">
        <v>52</v>
      </c>
      <c r="I1339" t="s">
        <v>115</v>
      </c>
      <c r="J1339" t="s">
        <v>115</v>
      </c>
      <c r="K1339" s="1">
        <v>43862</v>
      </c>
      <c r="L1339" s="20">
        <v>45569</v>
      </c>
      <c r="M1339" s="1">
        <v>45170</v>
      </c>
      <c r="N1339" t="s">
        <v>227</v>
      </c>
      <c r="O1339" t="s">
        <v>264</v>
      </c>
      <c r="P1339" t="s">
        <v>924</v>
      </c>
      <c r="Q1339" t="s">
        <v>57</v>
      </c>
      <c r="R1339" s="1">
        <v>44900</v>
      </c>
      <c r="S1339" t="s">
        <v>58</v>
      </c>
      <c r="T1339" t="s">
        <v>59</v>
      </c>
      <c r="U1339" t="s">
        <v>176</v>
      </c>
      <c r="V1339" t="s">
        <v>228</v>
      </c>
      <c r="W1339">
        <v>194200</v>
      </c>
      <c r="X1339" t="s">
        <v>229</v>
      </c>
      <c r="Y1339" t="s">
        <v>192</v>
      </c>
      <c r="Z1339">
        <v>2</v>
      </c>
      <c r="AA1339" t="s">
        <v>63</v>
      </c>
      <c r="AB1339" t="s">
        <v>64</v>
      </c>
      <c r="AC1339" t="s">
        <v>122</v>
      </c>
      <c r="AD1339" t="s">
        <v>115</v>
      </c>
      <c r="AE1339" t="s">
        <v>53</v>
      </c>
      <c r="AF1339" t="s">
        <v>162</v>
      </c>
      <c r="AG1339">
        <v>77</v>
      </c>
      <c r="AH1339">
        <v>44</v>
      </c>
      <c r="AI1339" t="s">
        <v>123</v>
      </c>
      <c r="AJ1339" t="s">
        <v>85</v>
      </c>
      <c r="AK1339" t="s">
        <v>213</v>
      </c>
      <c r="AL1339" t="s">
        <v>67</v>
      </c>
      <c r="AM1339">
        <v>1</v>
      </c>
      <c r="AN1339">
        <v>2</v>
      </c>
      <c r="AO1339">
        <v>13</v>
      </c>
      <c r="AP1339">
        <v>10</v>
      </c>
      <c r="AQ1339">
        <v>59</v>
      </c>
      <c r="AR1339">
        <v>3</v>
      </c>
      <c r="AS1339" t="s">
        <v>737</v>
      </c>
      <c r="AT1339" t="s">
        <v>255</v>
      </c>
      <c r="AU1339" t="s">
        <v>255</v>
      </c>
      <c r="AV1339" s="1">
        <v>44449</v>
      </c>
      <c r="AW1339" s="116">
        <v>4.5</v>
      </c>
      <c r="AX1339" s="40">
        <f>VLOOKUP(dummy_data!$AU1339,dummy_oppeained!B:C,2,0)</f>
        <v>8</v>
      </c>
      <c r="AY1339" s="22" t="str">
        <f>VLOOKUP(AT1339,dummy_oppeained!B:D,3,0)</f>
        <v>eristav</v>
      </c>
      <c r="AZ1339" s="72">
        <f>VLOOKUP(AS:AS,hinded_abi!B:D,3,0)</f>
        <v>4</v>
      </c>
      <c r="BA1339" s="26">
        <f t="shared" si="60"/>
        <v>32</v>
      </c>
      <c r="BB1339" s="27">
        <f t="shared" si="61"/>
        <v>8</v>
      </c>
      <c r="BC1339" s="96" t="str">
        <f t="shared" si="62"/>
        <v>S00054_32905073290_õppeaine93_44449</v>
      </c>
      <c r="BD1339" s="104">
        <f>COUNTIF($BC$2:BC1339, BC1339)</f>
        <v>1</v>
      </c>
    </row>
    <row r="1340" spans="1:56" x14ac:dyDescent="0.25">
      <c r="A1340" t="s">
        <v>357</v>
      </c>
      <c r="B1340" t="s">
        <v>307</v>
      </c>
      <c r="C1340" t="s">
        <v>49</v>
      </c>
      <c r="D1340" t="s">
        <v>909</v>
      </c>
      <c r="E1340">
        <v>32905073290</v>
      </c>
      <c r="F1340" t="s">
        <v>243</v>
      </c>
      <c r="G1340" t="s">
        <v>157</v>
      </c>
      <c r="H1340" t="s">
        <v>52</v>
      </c>
      <c r="I1340" t="s">
        <v>115</v>
      </c>
      <c r="J1340" t="s">
        <v>115</v>
      </c>
      <c r="K1340" s="1">
        <v>43862</v>
      </c>
      <c r="L1340" s="20">
        <v>45569</v>
      </c>
      <c r="M1340" s="1">
        <v>45536</v>
      </c>
      <c r="N1340" t="s">
        <v>227</v>
      </c>
      <c r="O1340" t="s">
        <v>264</v>
      </c>
      <c r="P1340" t="s">
        <v>924</v>
      </c>
      <c r="Q1340" t="s">
        <v>57</v>
      </c>
      <c r="R1340" s="1">
        <v>44900</v>
      </c>
      <c r="S1340" t="s">
        <v>58</v>
      </c>
      <c r="T1340" t="s">
        <v>59</v>
      </c>
      <c r="U1340" t="s">
        <v>176</v>
      </c>
      <c r="V1340" t="s">
        <v>228</v>
      </c>
      <c r="W1340">
        <v>194200</v>
      </c>
      <c r="X1340" t="s">
        <v>229</v>
      </c>
      <c r="Y1340" t="s">
        <v>192</v>
      </c>
      <c r="Z1340">
        <v>2</v>
      </c>
      <c r="AA1340" t="s">
        <v>63</v>
      </c>
      <c r="AB1340" t="s">
        <v>64</v>
      </c>
      <c r="AC1340" t="s">
        <v>122</v>
      </c>
      <c r="AD1340" t="s">
        <v>115</v>
      </c>
      <c r="AE1340" t="s">
        <v>53</v>
      </c>
      <c r="AF1340" t="s">
        <v>162</v>
      </c>
      <c r="AG1340">
        <v>77</v>
      </c>
      <c r="AH1340">
        <v>44</v>
      </c>
      <c r="AI1340" t="s">
        <v>123</v>
      </c>
      <c r="AJ1340" t="s">
        <v>85</v>
      </c>
      <c r="AK1340" t="s">
        <v>213</v>
      </c>
      <c r="AL1340" t="s">
        <v>67</v>
      </c>
      <c r="AM1340">
        <v>1</v>
      </c>
      <c r="AN1340">
        <v>2</v>
      </c>
      <c r="AO1340">
        <v>13</v>
      </c>
      <c r="AP1340">
        <v>10</v>
      </c>
      <c r="AQ1340">
        <v>59</v>
      </c>
      <c r="AR1340">
        <v>3</v>
      </c>
      <c r="AS1340" t="s">
        <v>747</v>
      </c>
      <c r="AT1340" t="s">
        <v>205</v>
      </c>
      <c r="AU1340" t="s">
        <v>205</v>
      </c>
      <c r="AV1340" s="1">
        <v>45179</v>
      </c>
      <c r="AW1340" s="116">
        <v>4.5</v>
      </c>
      <c r="AX1340" s="15">
        <f>VLOOKUP(dummy_data!$AU1340,dummy_oppeained!B:C,2,0)</f>
        <v>6</v>
      </c>
      <c r="AY1340" s="22" t="str">
        <f>VLOOKUP(AT1340,dummy_oppeained!B:D,3,0)</f>
        <v>eristav</v>
      </c>
      <c r="AZ1340" s="72">
        <f>VLOOKUP(AS:AS,hinded_abi!B:D,3,0)</f>
        <v>0</v>
      </c>
      <c r="BA1340" s="26">
        <f t="shared" si="60"/>
        <v>0</v>
      </c>
      <c r="BB1340" s="27">
        <f t="shared" si="61"/>
        <v>6</v>
      </c>
      <c r="BC1340" s="96" t="str">
        <f t="shared" si="62"/>
        <v>S00054_32905073290_õppeaine92_45179</v>
      </c>
      <c r="BD1340" s="104">
        <f>COUNTIF($BC$2:BC1340, BC1340)</f>
        <v>1</v>
      </c>
    </row>
    <row r="1341" spans="1:56" x14ac:dyDescent="0.25">
      <c r="A1341" t="s">
        <v>357</v>
      </c>
      <c r="B1341" t="s">
        <v>307</v>
      </c>
      <c r="C1341" t="s">
        <v>49</v>
      </c>
      <c r="D1341" t="s">
        <v>909</v>
      </c>
      <c r="E1341">
        <v>32905073290</v>
      </c>
      <c r="F1341" t="s">
        <v>243</v>
      </c>
      <c r="G1341" t="s">
        <v>157</v>
      </c>
      <c r="H1341" t="s">
        <v>52</v>
      </c>
      <c r="I1341" t="s">
        <v>115</v>
      </c>
      <c r="J1341" t="s">
        <v>115</v>
      </c>
      <c r="K1341" s="1">
        <v>43862</v>
      </c>
      <c r="L1341" s="20">
        <v>45569</v>
      </c>
      <c r="M1341" s="1">
        <v>45170</v>
      </c>
      <c r="N1341" t="s">
        <v>227</v>
      </c>
      <c r="O1341" t="s">
        <v>264</v>
      </c>
      <c r="P1341" t="s">
        <v>924</v>
      </c>
      <c r="Q1341" t="s">
        <v>57</v>
      </c>
      <c r="R1341" s="1">
        <v>44900</v>
      </c>
      <c r="S1341" t="s">
        <v>58</v>
      </c>
      <c r="T1341" t="s">
        <v>59</v>
      </c>
      <c r="U1341" t="s">
        <v>176</v>
      </c>
      <c r="V1341" t="s">
        <v>228</v>
      </c>
      <c r="W1341">
        <v>194200</v>
      </c>
      <c r="X1341" t="s">
        <v>229</v>
      </c>
      <c r="Y1341" t="s">
        <v>192</v>
      </c>
      <c r="Z1341">
        <v>2</v>
      </c>
      <c r="AA1341" t="s">
        <v>63</v>
      </c>
      <c r="AB1341" t="s">
        <v>64</v>
      </c>
      <c r="AC1341" t="s">
        <v>122</v>
      </c>
      <c r="AD1341" t="s">
        <v>115</v>
      </c>
      <c r="AE1341" t="s">
        <v>53</v>
      </c>
      <c r="AF1341" t="s">
        <v>162</v>
      </c>
      <c r="AG1341">
        <v>77</v>
      </c>
      <c r="AH1341">
        <v>44</v>
      </c>
      <c r="AI1341" t="s">
        <v>123</v>
      </c>
      <c r="AJ1341" t="s">
        <v>85</v>
      </c>
      <c r="AK1341" t="s">
        <v>213</v>
      </c>
      <c r="AL1341" t="s">
        <v>67</v>
      </c>
      <c r="AM1341">
        <v>1</v>
      </c>
      <c r="AN1341">
        <v>2</v>
      </c>
      <c r="AO1341">
        <v>13</v>
      </c>
      <c r="AP1341">
        <v>10</v>
      </c>
      <c r="AQ1341">
        <v>59</v>
      </c>
      <c r="AR1341">
        <v>3</v>
      </c>
      <c r="AS1341" t="s">
        <v>741</v>
      </c>
      <c r="AT1341" t="s">
        <v>281</v>
      </c>
      <c r="AU1341" t="s">
        <v>281</v>
      </c>
      <c r="AV1341" s="1">
        <v>44449</v>
      </c>
      <c r="AW1341" s="116">
        <v>4.5</v>
      </c>
      <c r="AX1341" s="40">
        <f>VLOOKUP(dummy_data!$AU1341,dummy_oppeained!B:C,2,0)</f>
        <v>6</v>
      </c>
      <c r="AY1341" s="22" t="str">
        <f>VLOOKUP(AT1341,dummy_oppeained!B:D,3,0)</f>
        <v>eristav</v>
      </c>
      <c r="AZ1341" s="72">
        <f>VLOOKUP(AS:AS,hinded_abi!B:D,3,0)</f>
        <v>2</v>
      </c>
      <c r="BA1341" s="26">
        <f t="shared" si="60"/>
        <v>12</v>
      </c>
      <c r="BB1341" s="27">
        <f t="shared" si="61"/>
        <v>6</v>
      </c>
      <c r="BC1341" s="96" t="str">
        <f t="shared" si="62"/>
        <v>S00054_32905073290_õppeaine58_44449</v>
      </c>
      <c r="BD1341" s="104">
        <f>COUNTIF($BC$2:BC1341, BC1341)</f>
        <v>1</v>
      </c>
    </row>
    <row r="1342" spans="1:56" x14ac:dyDescent="0.25">
      <c r="A1342" t="s">
        <v>357</v>
      </c>
      <c r="B1342" t="s">
        <v>307</v>
      </c>
      <c r="C1342" t="s">
        <v>49</v>
      </c>
      <c r="D1342" t="s">
        <v>909</v>
      </c>
      <c r="E1342">
        <v>32905073290</v>
      </c>
      <c r="F1342" t="s">
        <v>243</v>
      </c>
      <c r="G1342" t="s">
        <v>157</v>
      </c>
      <c r="H1342" t="s">
        <v>52</v>
      </c>
      <c r="I1342" t="s">
        <v>115</v>
      </c>
      <c r="J1342" t="s">
        <v>115</v>
      </c>
      <c r="K1342" s="1">
        <v>43862</v>
      </c>
      <c r="L1342" s="20">
        <v>45569</v>
      </c>
      <c r="M1342" s="1">
        <v>45170</v>
      </c>
      <c r="N1342" t="s">
        <v>227</v>
      </c>
      <c r="O1342" t="s">
        <v>264</v>
      </c>
      <c r="P1342" t="s">
        <v>924</v>
      </c>
      <c r="Q1342" t="s">
        <v>57</v>
      </c>
      <c r="R1342" s="1">
        <v>44900</v>
      </c>
      <c r="S1342" t="s">
        <v>58</v>
      </c>
      <c r="T1342" t="s">
        <v>59</v>
      </c>
      <c r="U1342" t="s">
        <v>176</v>
      </c>
      <c r="V1342" t="s">
        <v>228</v>
      </c>
      <c r="W1342">
        <v>194200</v>
      </c>
      <c r="X1342" t="s">
        <v>229</v>
      </c>
      <c r="Y1342" t="s">
        <v>192</v>
      </c>
      <c r="Z1342">
        <v>2</v>
      </c>
      <c r="AA1342" t="s">
        <v>63</v>
      </c>
      <c r="AB1342" t="s">
        <v>64</v>
      </c>
      <c r="AC1342" t="s">
        <v>122</v>
      </c>
      <c r="AD1342" t="s">
        <v>115</v>
      </c>
      <c r="AE1342" t="s">
        <v>53</v>
      </c>
      <c r="AF1342" t="s">
        <v>162</v>
      </c>
      <c r="AG1342">
        <v>77</v>
      </c>
      <c r="AH1342">
        <v>44</v>
      </c>
      <c r="AI1342" t="s">
        <v>123</v>
      </c>
      <c r="AJ1342" t="s">
        <v>85</v>
      </c>
      <c r="AK1342" t="s">
        <v>213</v>
      </c>
      <c r="AL1342" t="s">
        <v>67</v>
      </c>
      <c r="AM1342">
        <v>1</v>
      </c>
      <c r="AN1342">
        <v>2</v>
      </c>
      <c r="AO1342">
        <v>13</v>
      </c>
      <c r="AP1342">
        <v>10</v>
      </c>
      <c r="AQ1342">
        <v>59</v>
      </c>
      <c r="AR1342">
        <v>3</v>
      </c>
      <c r="AS1342" t="s">
        <v>747</v>
      </c>
      <c r="AT1342" t="s">
        <v>130</v>
      </c>
      <c r="AU1342" t="s">
        <v>130</v>
      </c>
      <c r="AV1342" s="1">
        <v>44449</v>
      </c>
      <c r="AW1342" s="116">
        <v>4.5</v>
      </c>
      <c r="AX1342" s="15">
        <f>VLOOKUP(dummy_data!$AU1342,dummy_oppeained!B:C,2,0)</f>
        <v>6</v>
      </c>
      <c r="AY1342" s="22" t="str">
        <f>VLOOKUP(AT1342,dummy_oppeained!B:D,3,0)</f>
        <v>eristav</v>
      </c>
      <c r="AZ1342" s="72">
        <f>VLOOKUP(AS:AS,hinded_abi!B:D,3,0)</f>
        <v>0</v>
      </c>
      <c r="BA1342" s="26">
        <f t="shared" si="60"/>
        <v>0</v>
      </c>
      <c r="BB1342" s="27">
        <f t="shared" si="61"/>
        <v>6</v>
      </c>
      <c r="BC1342" s="96" t="str">
        <f t="shared" si="62"/>
        <v>S00054_32905073290_õppeaine36_44449</v>
      </c>
      <c r="BD1342" s="104">
        <f>COUNTIF($BC$2:BC1342, BC1342)</f>
        <v>1</v>
      </c>
    </row>
    <row r="1343" spans="1:56" x14ac:dyDescent="0.25">
      <c r="A1343" t="s">
        <v>358</v>
      </c>
      <c r="B1343" t="s">
        <v>48</v>
      </c>
      <c r="C1343" t="s">
        <v>156</v>
      </c>
      <c r="D1343" t="s">
        <v>910</v>
      </c>
      <c r="E1343">
        <v>59607208176</v>
      </c>
      <c r="F1343" t="s">
        <v>50</v>
      </c>
      <c r="G1343" t="s">
        <v>51</v>
      </c>
      <c r="H1343" t="s">
        <v>115</v>
      </c>
      <c r="I1343" t="s">
        <v>115</v>
      </c>
      <c r="J1343" t="s">
        <v>115</v>
      </c>
      <c r="K1343" s="1">
        <v>43862</v>
      </c>
      <c r="L1343" t="s">
        <v>53</v>
      </c>
      <c r="M1343" s="1">
        <v>44877</v>
      </c>
      <c r="N1343" t="s">
        <v>316</v>
      </c>
      <c r="O1343" t="s">
        <v>159</v>
      </c>
      <c r="P1343" t="s">
        <v>927</v>
      </c>
      <c r="Q1343" t="s">
        <v>246</v>
      </c>
      <c r="R1343" s="1">
        <v>45195</v>
      </c>
      <c r="S1343" t="s">
        <v>774</v>
      </c>
      <c r="T1343" t="s">
        <v>59</v>
      </c>
      <c r="U1343" t="s">
        <v>176</v>
      </c>
      <c r="V1343" t="s">
        <v>265</v>
      </c>
      <c r="W1343">
        <v>1479</v>
      </c>
      <c r="X1343" t="s">
        <v>62</v>
      </c>
      <c r="Y1343" t="s">
        <v>53</v>
      </c>
      <c r="Z1343">
        <v>1</v>
      </c>
      <c r="AA1343" t="s">
        <v>254</v>
      </c>
      <c r="AB1343" t="s">
        <v>64</v>
      </c>
      <c r="AC1343" t="s">
        <v>65</v>
      </c>
      <c r="AD1343" t="s">
        <v>52</v>
      </c>
      <c r="AE1343" t="s">
        <v>294</v>
      </c>
      <c r="AF1343" t="s">
        <v>180</v>
      </c>
      <c r="AG1343">
        <v>31</v>
      </c>
      <c r="AH1343">
        <v>52</v>
      </c>
      <c r="AI1343" t="s">
        <v>123</v>
      </c>
      <c r="AJ1343" t="s">
        <v>96</v>
      </c>
      <c r="AK1343" t="s">
        <v>219</v>
      </c>
      <c r="AL1343" t="s">
        <v>181</v>
      </c>
      <c r="AM1343">
        <v>5</v>
      </c>
      <c r="AN1343">
        <v>0</v>
      </c>
      <c r="AO1343">
        <v>0</v>
      </c>
      <c r="AP1343">
        <v>10</v>
      </c>
      <c r="AQ1343">
        <v>49</v>
      </c>
      <c r="AR1343">
        <v>7</v>
      </c>
      <c r="AS1343" t="s">
        <v>747</v>
      </c>
      <c r="AT1343" t="s">
        <v>77</v>
      </c>
      <c r="AU1343" t="s">
        <v>77</v>
      </c>
      <c r="AV1343" s="1">
        <v>44602</v>
      </c>
      <c r="AW1343" s="116">
        <v>3.5</v>
      </c>
      <c r="AX1343" s="40">
        <f>VLOOKUP(dummy_data!$AU1343,dummy_oppeained!B:C,2,0)</f>
        <v>9</v>
      </c>
      <c r="AY1343" s="22" t="str">
        <f>VLOOKUP(AT1343,dummy_oppeained!B:D,3,0)</f>
        <v>eristav</v>
      </c>
      <c r="AZ1343" s="72">
        <f>VLOOKUP(AS:AS,hinded_abi!B:D,3,0)</f>
        <v>0</v>
      </c>
      <c r="BA1343" s="26">
        <f t="shared" si="60"/>
        <v>0</v>
      </c>
      <c r="BB1343" s="27">
        <f t="shared" si="61"/>
        <v>9</v>
      </c>
      <c r="BC1343" s="96" t="str">
        <f t="shared" si="62"/>
        <v>S00055_59607208176_õppeaine24_44602</v>
      </c>
      <c r="BD1343" s="104">
        <f>COUNTIF($BC$2:BC1343, BC1343)</f>
        <v>1</v>
      </c>
    </row>
    <row r="1344" spans="1:56" x14ac:dyDescent="0.25">
      <c r="A1344" t="s">
        <v>358</v>
      </c>
      <c r="B1344" t="s">
        <v>48</v>
      </c>
      <c r="C1344" t="s">
        <v>156</v>
      </c>
      <c r="D1344" t="s">
        <v>910</v>
      </c>
      <c r="E1344">
        <v>59607208176</v>
      </c>
      <c r="F1344" t="s">
        <v>50</v>
      </c>
      <c r="G1344" t="s">
        <v>51</v>
      </c>
      <c r="H1344" t="s">
        <v>115</v>
      </c>
      <c r="I1344" t="s">
        <v>115</v>
      </c>
      <c r="J1344" t="s">
        <v>115</v>
      </c>
      <c r="K1344" s="1">
        <v>43862</v>
      </c>
      <c r="L1344" t="s">
        <v>53</v>
      </c>
      <c r="M1344" s="1">
        <v>44877</v>
      </c>
      <c r="N1344" t="s">
        <v>316</v>
      </c>
      <c r="O1344" t="s">
        <v>159</v>
      </c>
      <c r="P1344" t="s">
        <v>927</v>
      </c>
      <c r="Q1344" t="s">
        <v>246</v>
      </c>
      <c r="R1344" s="1">
        <v>45195</v>
      </c>
      <c r="S1344" t="s">
        <v>774</v>
      </c>
      <c r="T1344" t="s">
        <v>59</v>
      </c>
      <c r="U1344" t="s">
        <v>176</v>
      </c>
      <c r="V1344" t="s">
        <v>265</v>
      </c>
      <c r="W1344">
        <v>1479</v>
      </c>
      <c r="X1344" t="s">
        <v>62</v>
      </c>
      <c r="Y1344" t="s">
        <v>53</v>
      </c>
      <c r="Z1344">
        <v>1</v>
      </c>
      <c r="AA1344" t="s">
        <v>254</v>
      </c>
      <c r="AB1344" t="s">
        <v>64</v>
      </c>
      <c r="AC1344" t="s">
        <v>65</v>
      </c>
      <c r="AD1344" t="s">
        <v>52</v>
      </c>
      <c r="AE1344" t="s">
        <v>294</v>
      </c>
      <c r="AF1344" t="s">
        <v>180</v>
      </c>
      <c r="AG1344">
        <v>31</v>
      </c>
      <c r="AH1344">
        <v>52</v>
      </c>
      <c r="AI1344" t="s">
        <v>123</v>
      </c>
      <c r="AJ1344" t="s">
        <v>96</v>
      </c>
      <c r="AK1344" t="s">
        <v>219</v>
      </c>
      <c r="AL1344" t="s">
        <v>181</v>
      </c>
      <c r="AM1344">
        <v>5</v>
      </c>
      <c r="AN1344">
        <v>0</v>
      </c>
      <c r="AO1344">
        <v>0</v>
      </c>
      <c r="AP1344">
        <v>10</v>
      </c>
      <c r="AQ1344">
        <v>49</v>
      </c>
      <c r="AR1344">
        <v>7</v>
      </c>
      <c r="AS1344" t="s">
        <v>743</v>
      </c>
      <c r="AT1344" t="s">
        <v>198</v>
      </c>
      <c r="AU1344" t="s">
        <v>198</v>
      </c>
      <c r="AV1344" s="1">
        <v>45179</v>
      </c>
      <c r="AW1344" s="116">
        <v>3.5</v>
      </c>
      <c r="AX1344" s="15">
        <f>VLOOKUP(dummy_data!$AU1344,dummy_oppeained!B:C,2,0)</f>
        <v>6</v>
      </c>
      <c r="AY1344" s="22" t="str">
        <f>VLOOKUP(AT1344,dummy_oppeained!B:D,3,0)</f>
        <v>eristav</v>
      </c>
      <c r="AZ1344" s="72">
        <f>VLOOKUP(AS:AS,hinded_abi!B:D,3,0)</f>
        <v>1</v>
      </c>
      <c r="BA1344" s="26">
        <f t="shared" si="60"/>
        <v>6</v>
      </c>
      <c r="BB1344" s="27">
        <f t="shared" si="61"/>
        <v>6</v>
      </c>
      <c r="BC1344" s="96" t="str">
        <f t="shared" si="62"/>
        <v>S00055_59607208176_õppeaine30_45179</v>
      </c>
      <c r="BD1344" s="104">
        <f>COUNTIF($BC$2:BC1344, BC1344)</f>
        <v>1</v>
      </c>
    </row>
    <row r="1345" spans="1:56" x14ac:dyDescent="0.25">
      <c r="A1345" t="s">
        <v>358</v>
      </c>
      <c r="B1345" t="s">
        <v>48</v>
      </c>
      <c r="C1345" t="s">
        <v>156</v>
      </c>
      <c r="D1345" t="s">
        <v>910</v>
      </c>
      <c r="E1345">
        <v>59607208176</v>
      </c>
      <c r="F1345" t="s">
        <v>50</v>
      </c>
      <c r="G1345" t="s">
        <v>51</v>
      </c>
      <c r="H1345" t="s">
        <v>115</v>
      </c>
      <c r="I1345" t="s">
        <v>115</v>
      </c>
      <c r="J1345" t="s">
        <v>115</v>
      </c>
      <c r="K1345" s="1">
        <v>43862</v>
      </c>
      <c r="L1345" t="s">
        <v>53</v>
      </c>
      <c r="M1345" s="1">
        <v>44877</v>
      </c>
      <c r="N1345" t="s">
        <v>316</v>
      </c>
      <c r="O1345" t="s">
        <v>159</v>
      </c>
      <c r="P1345" t="s">
        <v>927</v>
      </c>
      <c r="Q1345" t="s">
        <v>246</v>
      </c>
      <c r="R1345" s="1">
        <v>45195</v>
      </c>
      <c r="S1345" t="s">
        <v>774</v>
      </c>
      <c r="T1345" t="s">
        <v>59</v>
      </c>
      <c r="U1345" t="s">
        <v>176</v>
      </c>
      <c r="V1345" t="s">
        <v>265</v>
      </c>
      <c r="W1345">
        <v>1479</v>
      </c>
      <c r="X1345" t="s">
        <v>62</v>
      </c>
      <c r="Y1345" t="s">
        <v>53</v>
      </c>
      <c r="Z1345">
        <v>1</v>
      </c>
      <c r="AA1345" t="s">
        <v>254</v>
      </c>
      <c r="AB1345" t="s">
        <v>64</v>
      </c>
      <c r="AC1345" t="s">
        <v>65</v>
      </c>
      <c r="AD1345" t="s">
        <v>52</v>
      </c>
      <c r="AE1345" t="s">
        <v>294</v>
      </c>
      <c r="AF1345" t="s">
        <v>180</v>
      </c>
      <c r="AG1345">
        <v>31</v>
      </c>
      <c r="AH1345">
        <v>52</v>
      </c>
      <c r="AI1345" t="s">
        <v>123</v>
      </c>
      <c r="AJ1345" t="s">
        <v>96</v>
      </c>
      <c r="AK1345" t="s">
        <v>219</v>
      </c>
      <c r="AL1345" t="s">
        <v>181</v>
      </c>
      <c r="AM1345">
        <v>5</v>
      </c>
      <c r="AN1345">
        <v>0</v>
      </c>
      <c r="AO1345">
        <v>0</v>
      </c>
      <c r="AP1345">
        <v>10</v>
      </c>
      <c r="AQ1345">
        <v>49</v>
      </c>
      <c r="AR1345">
        <v>7</v>
      </c>
      <c r="AS1345" t="s">
        <v>745</v>
      </c>
      <c r="AT1345" t="s">
        <v>71</v>
      </c>
      <c r="AU1345" t="s">
        <v>71</v>
      </c>
      <c r="AV1345" s="1">
        <v>44449</v>
      </c>
      <c r="AW1345" s="116">
        <v>3.5</v>
      </c>
      <c r="AX1345" s="40">
        <f>VLOOKUP(dummy_data!$AU1345,dummy_oppeained!B:C,2,0)</f>
        <v>6</v>
      </c>
      <c r="AY1345" s="22" t="str">
        <f>VLOOKUP(AT1345,dummy_oppeained!B:D,3,0)</f>
        <v>eristav</v>
      </c>
      <c r="AZ1345" s="72">
        <f>VLOOKUP(AS:AS,hinded_abi!B:D,3,0)</f>
        <v>0</v>
      </c>
      <c r="BA1345" s="26">
        <f t="shared" si="60"/>
        <v>0</v>
      </c>
      <c r="BB1345" s="27">
        <f t="shared" si="61"/>
        <v>6</v>
      </c>
      <c r="BC1345" s="96" t="str">
        <f t="shared" si="62"/>
        <v>S00055_59607208176_õppeaine22_44449</v>
      </c>
      <c r="BD1345" s="104">
        <f>COUNTIF($BC$2:BC1345, BC1345)</f>
        <v>1</v>
      </c>
    </row>
    <row r="1346" spans="1:56" x14ac:dyDescent="0.25">
      <c r="A1346" t="s">
        <v>358</v>
      </c>
      <c r="B1346" t="s">
        <v>48</v>
      </c>
      <c r="C1346" t="s">
        <v>156</v>
      </c>
      <c r="D1346" t="s">
        <v>910</v>
      </c>
      <c r="E1346">
        <v>59607208176</v>
      </c>
      <c r="F1346" t="s">
        <v>50</v>
      </c>
      <c r="G1346" t="s">
        <v>51</v>
      </c>
      <c r="H1346" t="s">
        <v>115</v>
      </c>
      <c r="I1346" t="s">
        <v>115</v>
      </c>
      <c r="J1346" t="s">
        <v>115</v>
      </c>
      <c r="K1346" s="1">
        <v>43862</v>
      </c>
      <c r="L1346" t="s">
        <v>53</v>
      </c>
      <c r="M1346" s="1">
        <v>44877</v>
      </c>
      <c r="N1346" t="s">
        <v>316</v>
      </c>
      <c r="O1346" t="s">
        <v>159</v>
      </c>
      <c r="P1346" t="s">
        <v>927</v>
      </c>
      <c r="Q1346" t="s">
        <v>246</v>
      </c>
      <c r="R1346" s="1">
        <v>45195</v>
      </c>
      <c r="S1346" t="s">
        <v>774</v>
      </c>
      <c r="T1346" t="s">
        <v>59</v>
      </c>
      <c r="U1346" t="s">
        <v>176</v>
      </c>
      <c r="V1346" t="s">
        <v>265</v>
      </c>
      <c r="W1346">
        <v>1479</v>
      </c>
      <c r="X1346" t="s">
        <v>62</v>
      </c>
      <c r="Y1346" t="s">
        <v>53</v>
      </c>
      <c r="Z1346">
        <v>1</v>
      </c>
      <c r="AA1346" t="s">
        <v>254</v>
      </c>
      <c r="AB1346" t="s">
        <v>64</v>
      </c>
      <c r="AC1346" t="s">
        <v>65</v>
      </c>
      <c r="AD1346" t="s">
        <v>52</v>
      </c>
      <c r="AE1346" t="s">
        <v>294</v>
      </c>
      <c r="AF1346" t="s">
        <v>180</v>
      </c>
      <c r="AG1346">
        <v>31</v>
      </c>
      <c r="AH1346">
        <v>52</v>
      </c>
      <c r="AI1346" t="s">
        <v>123</v>
      </c>
      <c r="AJ1346" t="s">
        <v>96</v>
      </c>
      <c r="AK1346" t="s">
        <v>219</v>
      </c>
      <c r="AL1346" t="s">
        <v>181</v>
      </c>
      <c r="AM1346">
        <v>5</v>
      </c>
      <c r="AN1346">
        <v>0</v>
      </c>
      <c r="AO1346">
        <v>0</v>
      </c>
      <c r="AP1346">
        <v>10</v>
      </c>
      <c r="AQ1346">
        <v>49</v>
      </c>
      <c r="AR1346">
        <v>7</v>
      </c>
      <c r="AS1346" t="s">
        <v>745</v>
      </c>
      <c r="AT1346" t="s">
        <v>145</v>
      </c>
      <c r="AU1346" t="s">
        <v>145</v>
      </c>
      <c r="AV1346" s="1">
        <v>44602</v>
      </c>
      <c r="AW1346" s="116">
        <v>3.5</v>
      </c>
      <c r="AX1346" s="15">
        <f>VLOOKUP(dummy_data!$AU1346,dummy_oppeained!B:C,2,0)</f>
        <v>6</v>
      </c>
      <c r="AY1346" s="22" t="str">
        <f>VLOOKUP(AT1346,dummy_oppeained!B:D,3,0)</f>
        <v>eristav</v>
      </c>
      <c r="AZ1346" s="72">
        <f>VLOOKUP(AS:AS,hinded_abi!B:D,3,0)</f>
        <v>0</v>
      </c>
      <c r="BA1346" s="26">
        <f t="shared" si="60"/>
        <v>0</v>
      </c>
      <c r="BB1346" s="27">
        <f t="shared" si="61"/>
        <v>6</v>
      </c>
      <c r="BC1346" s="96" t="str">
        <f t="shared" si="62"/>
        <v>S00055_59607208176_õppeaine86_44602</v>
      </c>
      <c r="BD1346" s="104">
        <f>COUNTIF($BC$2:BC1346, BC1346)</f>
        <v>1</v>
      </c>
    </row>
    <row r="1347" spans="1:56" x14ac:dyDescent="0.25">
      <c r="A1347" t="s">
        <v>358</v>
      </c>
      <c r="B1347" t="s">
        <v>48</v>
      </c>
      <c r="C1347" t="s">
        <v>156</v>
      </c>
      <c r="D1347" t="s">
        <v>910</v>
      </c>
      <c r="E1347">
        <v>59607208176</v>
      </c>
      <c r="F1347" t="s">
        <v>50</v>
      </c>
      <c r="G1347" t="s">
        <v>51</v>
      </c>
      <c r="H1347" t="s">
        <v>115</v>
      </c>
      <c r="I1347" t="s">
        <v>115</v>
      </c>
      <c r="J1347" t="s">
        <v>115</v>
      </c>
      <c r="K1347" s="1">
        <v>43862</v>
      </c>
      <c r="L1347" t="s">
        <v>53</v>
      </c>
      <c r="M1347" s="1">
        <v>44877</v>
      </c>
      <c r="N1347" t="s">
        <v>316</v>
      </c>
      <c r="O1347" t="s">
        <v>159</v>
      </c>
      <c r="P1347" t="s">
        <v>927</v>
      </c>
      <c r="Q1347" t="s">
        <v>246</v>
      </c>
      <c r="R1347" s="1">
        <v>45195</v>
      </c>
      <c r="S1347" t="s">
        <v>774</v>
      </c>
      <c r="T1347" t="s">
        <v>59</v>
      </c>
      <c r="U1347" t="s">
        <v>176</v>
      </c>
      <c r="V1347" t="s">
        <v>265</v>
      </c>
      <c r="W1347">
        <v>1479</v>
      </c>
      <c r="X1347" t="s">
        <v>62</v>
      </c>
      <c r="Y1347" t="s">
        <v>53</v>
      </c>
      <c r="Z1347">
        <v>1</v>
      </c>
      <c r="AA1347" t="s">
        <v>254</v>
      </c>
      <c r="AB1347" t="s">
        <v>64</v>
      </c>
      <c r="AC1347" t="s">
        <v>65</v>
      </c>
      <c r="AD1347" t="s">
        <v>52</v>
      </c>
      <c r="AE1347" t="s">
        <v>294</v>
      </c>
      <c r="AF1347" t="s">
        <v>180</v>
      </c>
      <c r="AG1347">
        <v>31</v>
      </c>
      <c r="AH1347">
        <v>52</v>
      </c>
      <c r="AI1347" t="s">
        <v>123</v>
      </c>
      <c r="AJ1347" t="s">
        <v>96</v>
      </c>
      <c r="AK1347" t="s">
        <v>219</v>
      </c>
      <c r="AL1347" t="s">
        <v>181</v>
      </c>
      <c r="AM1347">
        <v>5</v>
      </c>
      <c r="AN1347">
        <v>0</v>
      </c>
      <c r="AO1347">
        <v>0</v>
      </c>
      <c r="AP1347">
        <v>10</v>
      </c>
      <c r="AQ1347">
        <v>49</v>
      </c>
      <c r="AR1347">
        <v>7</v>
      </c>
      <c r="AS1347" t="s">
        <v>745</v>
      </c>
      <c r="AT1347" t="s">
        <v>205</v>
      </c>
      <c r="AU1347" t="s">
        <v>205</v>
      </c>
      <c r="AV1347" s="1">
        <v>44602</v>
      </c>
      <c r="AW1347" s="116">
        <v>3.5</v>
      </c>
      <c r="AX1347" s="40">
        <f>VLOOKUP(dummy_data!$AU1347,dummy_oppeained!B:C,2,0)</f>
        <v>6</v>
      </c>
      <c r="AY1347" s="22" t="str">
        <f>VLOOKUP(AT1347,dummy_oppeained!B:D,3,0)</f>
        <v>eristav</v>
      </c>
      <c r="AZ1347" s="72">
        <f>VLOOKUP(AS:AS,hinded_abi!B:D,3,0)</f>
        <v>0</v>
      </c>
      <c r="BA1347" s="26">
        <f t="shared" ref="BA1347:BA1410" si="63">IF(AY1347="eristav",AX1347*AZ1347," ")</f>
        <v>0</v>
      </c>
      <c r="BB1347" s="27">
        <f t="shared" ref="BB1347:BB1410" si="64">IF(AY1347="eristav",AX1347,0)</f>
        <v>6</v>
      </c>
      <c r="BC1347" s="96" t="str">
        <f t="shared" ref="BC1347:BC1410" si="65">_xlfn.CONCAT(A1347,"_",E1347,"_",AT1347,"_",AV1347)</f>
        <v>S00055_59607208176_õppeaine92_44602</v>
      </c>
      <c r="BD1347" s="104">
        <f>COUNTIF($BC$2:BC1347, BC1347)</f>
        <v>1</v>
      </c>
    </row>
    <row r="1348" spans="1:56" x14ac:dyDescent="0.25">
      <c r="A1348" t="s">
        <v>358</v>
      </c>
      <c r="B1348" t="s">
        <v>48</v>
      </c>
      <c r="C1348" t="s">
        <v>156</v>
      </c>
      <c r="D1348" t="s">
        <v>910</v>
      </c>
      <c r="E1348">
        <v>59607208176</v>
      </c>
      <c r="F1348" t="s">
        <v>50</v>
      </c>
      <c r="G1348" t="s">
        <v>51</v>
      </c>
      <c r="H1348" t="s">
        <v>115</v>
      </c>
      <c r="I1348" t="s">
        <v>115</v>
      </c>
      <c r="J1348" t="s">
        <v>115</v>
      </c>
      <c r="K1348" s="1">
        <v>43862</v>
      </c>
      <c r="L1348" t="s">
        <v>53</v>
      </c>
      <c r="M1348" s="1">
        <v>44877</v>
      </c>
      <c r="N1348" t="s">
        <v>316</v>
      </c>
      <c r="O1348" t="s">
        <v>159</v>
      </c>
      <c r="P1348" t="s">
        <v>927</v>
      </c>
      <c r="Q1348" t="s">
        <v>246</v>
      </c>
      <c r="R1348" s="1">
        <v>45195</v>
      </c>
      <c r="S1348" t="s">
        <v>774</v>
      </c>
      <c r="T1348" t="s">
        <v>59</v>
      </c>
      <c r="U1348" t="s">
        <v>176</v>
      </c>
      <c r="V1348" t="s">
        <v>265</v>
      </c>
      <c r="W1348">
        <v>1479</v>
      </c>
      <c r="X1348" t="s">
        <v>62</v>
      </c>
      <c r="Y1348" t="s">
        <v>53</v>
      </c>
      <c r="Z1348">
        <v>1</v>
      </c>
      <c r="AA1348" t="s">
        <v>254</v>
      </c>
      <c r="AB1348" t="s">
        <v>64</v>
      </c>
      <c r="AC1348" t="s">
        <v>65</v>
      </c>
      <c r="AD1348" t="s">
        <v>52</v>
      </c>
      <c r="AE1348" t="s">
        <v>294</v>
      </c>
      <c r="AF1348" t="s">
        <v>180</v>
      </c>
      <c r="AG1348">
        <v>31</v>
      </c>
      <c r="AH1348">
        <v>52</v>
      </c>
      <c r="AI1348" t="s">
        <v>123</v>
      </c>
      <c r="AJ1348" t="s">
        <v>96</v>
      </c>
      <c r="AK1348" t="s">
        <v>219</v>
      </c>
      <c r="AL1348" t="s">
        <v>181</v>
      </c>
      <c r="AM1348">
        <v>5</v>
      </c>
      <c r="AN1348">
        <v>0</v>
      </c>
      <c r="AO1348">
        <v>0</v>
      </c>
      <c r="AP1348">
        <v>10</v>
      </c>
      <c r="AQ1348">
        <v>49</v>
      </c>
      <c r="AR1348">
        <v>7</v>
      </c>
      <c r="AS1348" t="s">
        <v>745</v>
      </c>
      <c r="AT1348" t="s">
        <v>249</v>
      </c>
      <c r="AU1348" t="s">
        <v>249</v>
      </c>
      <c r="AV1348" s="1">
        <v>44237</v>
      </c>
      <c r="AW1348" s="116">
        <v>3.5</v>
      </c>
      <c r="AX1348" s="15">
        <f>VLOOKUP(dummy_data!$AU1348,dummy_oppeained!B:C,2,0)</f>
        <v>6</v>
      </c>
      <c r="AY1348" s="22" t="str">
        <f>VLOOKUP(AT1348,dummy_oppeained!B:D,3,0)</f>
        <v>eristav</v>
      </c>
      <c r="AZ1348" s="72">
        <f>VLOOKUP(AS:AS,hinded_abi!B:D,3,0)</f>
        <v>0</v>
      </c>
      <c r="BA1348" s="26">
        <f t="shared" si="63"/>
        <v>0</v>
      </c>
      <c r="BB1348" s="27">
        <f t="shared" si="64"/>
        <v>6</v>
      </c>
      <c r="BC1348" s="96" t="str">
        <f t="shared" si="65"/>
        <v>S00055_59607208176_õppeaine27_44237</v>
      </c>
      <c r="BD1348" s="104">
        <f>COUNTIF($BC$2:BC1348, BC1348)</f>
        <v>1</v>
      </c>
    </row>
    <row r="1349" spans="1:56" x14ac:dyDescent="0.25">
      <c r="A1349" t="s">
        <v>358</v>
      </c>
      <c r="B1349" t="s">
        <v>48</v>
      </c>
      <c r="C1349" t="s">
        <v>156</v>
      </c>
      <c r="D1349" t="s">
        <v>910</v>
      </c>
      <c r="E1349">
        <v>59607208176</v>
      </c>
      <c r="F1349" t="s">
        <v>50</v>
      </c>
      <c r="G1349" t="s">
        <v>51</v>
      </c>
      <c r="H1349" t="s">
        <v>115</v>
      </c>
      <c r="I1349" t="s">
        <v>115</v>
      </c>
      <c r="J1349" t="s">
        <v>115</v>
      </c>
      <c r="K1349" s="1">
        <v>43862</v>
      </c>
      <c r="L1349" t="s">
        <v>53</v>
      </c>
      <c r="M1349" s="1">
        <v>44877</v>
      </c>
      <c r="N1349" t="s">
        <v>316</v>
      </c>
      <c r="O1349" t="s">
        <v>159</v>
      </c>
      <c r="P1349" t="s">
        <v>927</v>
      </c>
      <c r="Q1349" t="s">
        <v>246</v>
      </c>
      <c r="R1349" s="1">
        <v>45195</v>
      </c>
      <c r="S1349" t="s">
        <v>774</v>
      </c>
      <c r="T1349" t="s">
        <v>59</v>
      </c>
      <c r="U1349" t="s">
        <v>176</v>
      </c>
      <c r="V1349" t="s">
        <v>265</v>
      </c>
      <c r="W1349">
        <v>1479</v>
      </c>
      <c r="X1349" t="s">
        <v>62</v>
      </c>
      <c r="Y1349" t="s">
        <v>53</v>
      </c>
      <c r="Z1349">
        <v>1</v>
      </c>
      <c r="AA1349" t="s">
        <v>254</v>
      </c>
      <c r="AB1349" t="s">
        <v>64</v>
      </c>
      <c r="AC1349" t="s">
        <v>65</v>
      </c>
      <c r="AD1349" t="s">
        <v>52</v>
      </c>
      <c r="AE1349" t="s">
        <v>294</v>
      </c>
      <c r="AF1349" t="s">
        <v>180</v>
      </c>
      <c r="AG1349">
        <v>31</v>
      </c>
      <c r="AH1349">
        <v>52</v>
      </c>
      <c r="AI1349" t="s">
        <v>123</v>
      </c>
      <c r="AJ1349" t="s">
        <v>96</v>
      </c>
      <c r="AK1349" t="s">
        <v>219</v>
      </c>
      <c r="AL1349" t="s">
        <v>181</v>
      </c>
      <c r="AM1349">
        <v>5</v>
      </c>
      <c r="AN1349">
        <v>0</v>
      </c>
      <c r="AO1349">
        <v>0</v>
      </c>
      <c r="AP1349">
        <v>10</v>
      </c>
      <c r="AQ1349">
        <v>49</v>
      </c>
      <c r="AR1349">
        <v>7</v>
      </c>
      <c r="AS1349" t="s">
        <v>732</v>
      </c>
      <c r="AT1349" t="s">
        <v>82</v>
      </c>
      <c r="AU1349" t="s">
        <v>82</v>
      </c>
      <c r="AV1349" s="1">
        <v>44449</v>
      </c>
      <c r="AW1349" s="116">
        <v>3.5</v>
      </c>
      <c r="AX1349" s="40">
        <f>VLOOKUP(dummy_data!$AU1349,dummy_oppeained!B:C,2,0)</f>
        <v>3</v>
      </c>
      <c r="AY1349" s="22" t="str">
        <f>VLOOKUP(AT1349,dummy_oppeained!B:D,3,0)</f>
        <v>mitteeristav</v>
      </c>
      <c r="AZ1349" s="72" t="str">
        <f>VLOOKUP(AS:AS,hinded_abi!B:D,3,0)</f>
        <v>NULL</v>
      </c>
      <c r="BA1349" s="26" t="str">
        <f t="shared" si="63"/>
        <v xml:space="preserve"> </v>
      </c>
      <c r="BB1349" s="27">
        <f t="shared" si="64"/>
        <v>0</v>
      </c>
      <c r="BC1349" s="96" t="str">
        <f t="shared" si="65"/>
        <v>S00055_59607208176_õppeaine76_44449</v>
      </c>
      <c r="BD1349" s="104">
        <f>COUNTIF($BC$2:BC1349, BC1349)</f>
        <v>1</v>
      </c>
    </row>
    <row r="1350" spans="1:56" x14ac:dyDescent="0.25">
      <c r="A1350" t="s">
        <v>358</v>
      </c>
      <c r="B1350" t="s">
        <v>48</v>
      </c>
      <c r="C1350" t="s">
        <v>156</v>
      </c>
      <c r="D1350" t="s">
        <v>910</v>
      </c>
      <c r="E1350">
        <v>59607208176</v>
      </c>
      <c r="F1350" t="s">
        <v>50</v>
      </c>
      <c r="G1350" t="s">
        <v>51</v>
      </c>
      <c r="H1350" t="s">
        <v>115</v>
      </c>
      <c r="I1350" t="s">
        <v>115</v>
      </c>
      <c r="J1350" t="s">
        <v>115</v>
      </c>
      <c r="K1350" s="1">
        <v>43862</v>
      </c>
      <c r="L1350" t="s">
        <v>53</v>
      </c>
      <c r="M1350" s="1">
        <v>44877</v>
      </c>
      <c r="N1350" t="s">
        <v>316</v>
      </c>
      <c r="O1350" t="s">
        <v>159</v>
      </c>
      <c r="P1350" t="s">
        <v>927</v>
      </c>
      <c r="Q1350" t="s">
        <v>246</v>
      </c>
      <c r="R1350" s="1">
        <v>45195</v>
      </c>
      <c r="S1350" t="s">
        <v>774</v>
      </c>
      <c r="T1350" t="s">
        <v>59</v>
      </c>
      <c r="U1350" t="s">
        <v>176</v>
      </c>
      <c r="V1350" t="s">
        <v>265</v>
      </c>
      <c r="W1350">
        <v>1479</v>
      </c>
      <c r="X1350" t="s">
        <v>62</v>
      </c>
      <c r="Y1350" t="s">
        <v>53</v>
      </c>
      <c r="Z1350">
        <v>2</v>
      </c>
      <c r="AA1350" t="s">
        <v>254</v>
      </c>
      <c r="AB1350" t="s">
        <v>64</v>
      </c>
      <c r="AC1350" t="s">
        <v>200</v>
      </c>
      <c r="AD1350" t="s">
        <v>52</v>
      </c>
      <c r="AE1350" t="s">
        <v>294</v>
      </c>
      <c r="AF1350" t="s">
        <v>180</v>
      </c>
      <c r="AG1350">
        <v>31</v>
      </c>
      <c r="AH1350">
        <v>46</v>
      </c>
      <c r="AI1350" t="s">
        <v>123</v>
      </c>
      <c r="AJ1350" t="s">
        <v>107</v>
      </c>
      <c r="AK1350" t="s">
        <v>219</v>
      </c>
      <c r="AL1350" t="s">
        <v>85</v>
      </c>
      <c r="AM1350">
        <v>5</v>
      </c>
      <c r="AN1350">
        <v>0</v>
      </c>
      <c r="AO1350">
        <v>0</v>
      </c>
      <c r="AP1350">
        <v>10</v>
      </c>
      <c r="AQ1350">
        <v>42</v>
      </c>
      <c r="AR1350">
        <v>7</v>
      </c>
      <c r="AS1350" t="s">
        <v>739</v>
      </c>
      <c r="AT1350" t="s">
        <v>92</v>
      </c>
      <c r="AU1350" t="s">
        <v>92</v>
      </c>
      <c r="AV1350" s="1">
        <v>44814</v>
      </c>
      <c r="AW1350" s="116">
        <v>3.5</v>
      </c>
      <c r="AX1350" s="15">
        <f>VLOOKUP(dummy_data!$AU1350,dummy_oppeained!B:C,2,0)</f>
        <v>5</v>
      </c>
      <c r="AY1350" s="22" t="str">
        <f>VLOOKUP(AT1350,dummy_oppeained!B:D,3,0)</f>
        <v>eristav</v>
      </c>
      <c r="AZ1350" s="72">
        <f>VLOOKUP(AS:AS,hinded_abi!B:D,3,0)</f>
        <v>3</v>
      </c>
      <c r="BA1350" s="26">
        <f t="shared" si="63"/>
        <v>15</v>
      </c>
      <c r="BB1350" s="27">
        <f t="shared" si="64"/>
        <v>5</v>
      </c>
      <c r="BC1350" s="96" t="str">
        <f t="shared" si="65"/>
        <v>S00055_59607208176_õppeaine68_44814</v>
      </c>
      <c r="BD1350" s="104">
        <f>COUNTIF($BC$2:BC1350, BC1350)</f>
        <v>1</v>
      </c>
    </row>
    <row r="1351" spans="1:56" x14ac:dyDescent="0.25">
      <c r="A1351" t="s">
        <v>358</v>
      </c>
      <c r="B1351" t="s">
        <v>48</v>
      </c>
      <c r="C1351" t="s">
        <v>156</v>
      </c>
      <c r="D1351" t="s">
        <v>910</v>
      </c>
      <c r="E1351">
        <v>59607208176</v>
      </c>
      <c r="F1351" t="s">
        <v>50</v>
      </c>
      <c r="G1351" t="s">
        <v>51</v>
      </c>
      <c r="H1351" t="s">
        <v>115</v>
      </c>
      <c r="I1351" t="s">
        <v>115</v>
      </c>
      <c r="J1351" t="s">
        <v>115</v>
      </c>
      <c r="K1351" s="1">
        <v>43862</v>
      </c>
      <c r="L1351" t="s">
        <v>53</v>
      </c>
      <c r="M1351" s="1">
        <v>44877</v>
      </c>
      <c r="N1351" t="s">
        <v>316</v>
      </c>
      <c r="O1351" t="s">
        <v>159</v>
      </c>
      <c r="P1351" t="s">
        <v>927</v>
      </c>
      <c r="Q1351" t="s">
        <v>246</v>
      </c>
      <c r="R1351" s="1">
        <v>45195</v>
      </c>
      <c r="S1351" t="s">
        <v>774</v>
      </c>
      <c r="T1351" t="s">
        <v>59</v>
      </c>
      <c r="U1351" t="s">
        <v>176</v>
      </c>
      <c r="V1351" t="s">
        <v>265</v>
      </c>
      <c r="W1351">
        <v>1479</v>
      </c>
      <c r="X1351" t="s">
        <v>62</v>
      </c>
      <c r="Y1351" t="s">
        <v>53</v>
      </c>
      <c r="Z1351">
        <v>2</v>
      </c>
      <c r="AA1351" t="s">
        <v>254</v>
      </c>
      <c r="AB1351" t="s">
        <v>64</v>
      </c>
      <c r="AC1351" t="s">
        <v>200</v>
      </c>
      <c r="AD1351" t="s">
        <v>52</v>
      </c>
      <c r="AE1351" t="s">
        <v>294</v>
      </c>
      <c r="AF1351" t="s">
        <v>180</v>
      </c>
      <c r="AG1351">
        <v>31</v>
      </c>
      <c r="AH1351">
        <v>46</v>
      </c>
      <c r="AI1351" t="s">
        <v>123</v>
      </c>
      <c r="AJ1351" t="s">
        <v>107</v>
      </c>
      <c r="AK1351" t="s">
        <v>219</v>
      </c>
      <c r="AL1351" t="s">
        <v>85</v>
      </c>
      <c r="AM1351">
        <v>5</v>
      </c>
      <c r="AN1351">
        <v>0</v>
      </c>
      <c r="AO1351">
        <v>0</v>
      </c>
      <c r="AP1351">
        <v>10</v>
      </c>
      <c r="AQ1351">
        <v>42</v>
      </c>
      <c r="AR1351">
        <v>7</v>
      </c>
      <c r="AS1351" t="s">
        <v>732</v>
      </c>
      <c r="AT1351" t="s">
        <v>108</v>
      </c>
      <c r="AU1351" t="s">
        <v>108</v>
      </c>
      <c r="AV1351" s="1">
        <v>45698</v>
      </c>
      <c r="AW1351" s="116">
        <v>3.5</v>
      </c>
      <c r="AX1351" s="40">
        <f>VLOOKUP(dummy_data!$AU1351,dummy_oppeained!B:C,2,0)</f>
        <v>3</v>
      </c>
      <c r="AY1351" s="22" t="str">
        <f>VLOOKUP(AT1351,dummy_oppeained!B:D,3,0)</f>
        <v>mitteeristav</v>
      </c>
      <c r="AZ1351" s="72" t="str">
        <f>VLOOKUP(AS:AS,hinded_abi!B:D,3,0)</f>
        <v>NULL</v>
      </c>
      <c r="BA1351" s="26" t="str">
        <f t="shared" si="63"/>
        <v xml:space="preserve"> </v>
      </c>
      <c r="BB1351" s="27">
        <f t="shared" si="64"/>
        <v>0</v>
      </c>
      <c r="BC1351" s="96" t="str">
        <f t="shared" si="65"/>
        <v>S00055_59607208176_õppeaine34_45698</v>
      </c>
      <c r="BD1351" s="104">
        <f>COUNTIF($BC$2:BC1351, BC1351)</f>
        <v>1</v>
      </c>
    </row>
    <row r="1352" spans="1:56" x14ac:dyDescent="0.25">
      <c r="A1352" t="s">
        <v>358</v>
      </c>
      <c r="B1352" t="s">
        <v>48</v>
      </c>
      <c r="C1352" t="s">
        <v>156</v>
      </c>
      <c r="D1352" t="s">
        <v>910</v>
      </c>
      <c r="E1352">
        <v>59607208176</v>
      </c>
      <c r="F1352" t="s">
        <v>50</v>
      </c>
      <c r="G1352" t="s">
        <v>51</v>
      </c>
      <c r="H1352" t="s">
        <v>115</v>
      </c>
      <c r="I1352" t="s">
        <v>115</v>
      </c>
      <c r="J1352" t="s">
        <v>115</v>
      </c>
      <c r="K1352" s="1">
        <v>43862</v>
      </c>
      <c r="L1352" t="s">
        <v>53</v>
      </c>
      <c r="M1352" s="1">
        <v>44877</v>
      </c>
      <c r="N1352" t="s">
        <v>316</v>
      </c>
      <c r="O1352" t="s">
        <v>159</v>
      </c>
      <c r="P1352" t="s">
        <v>927</v>
      </c>
      <c r="Q1352" t="s">
        <v>246</v>
      </c>
      <c r="R1352" s="1">
        <v>45195</v>
      </c>
      <c r="S1352" t="s">
        <v>774</v>
      </c>
      <c r="T1352" t="s">
        <v>59</v>
      </c>
      <c r="U1352" t="s">
        <v>176</v>
      </c>
      <c r="V1352" t="s">
        <v>265</v>
      </c>
      <c r="W1352">
        <v>1479</v>
      </c>
      <c r="X1352" t="s">
        <v>62</v>
      </c>
      <c r="Y1352" t="s">
        <v>53</v>
      </c>
      <c r="Z1352">
        <v>2</v>
      </c>
      <c r="AA1352" t="s">
        <v>254</v>
      </c>
      <c r="AB1352" t="s">
        <v>64</v>
      </c>
      <c r="AC1352" t="s">
        <v>200</v>
      </c>
      <c r="AD1352" t="s">
        <v>52</v>
      </c>
      <c r="AE1352" t="s">
        <v>294</v>
      </c>
      <c r="AF1352" t="s">
        <v>180</v>
      </c>
      <c r="AG1352">
        <v>31</v>
      </c>
      <c r="AH1352">
        <v>46</v>
      </c>
      <c r="AI1352" t="s">
        <v>123</v>
      </c>
      <c r="AJ1352" t="s">
        <v>107</v>
      </c>
      <c r="AK1352" t="s">
        <v>219</v>
      </c>
      <c r="AL1352" t="s">
        <v>85</v>
      </c>
      <c r="AM1352">
        <v>5</v>
      </c>
      <c r="AN1352">
        <v>0</v>
      </c>
      <c r="AO1352">
        <v>0</v>
      </c>
      <c r="AP1352">
        <v>10</v>
      </c>
      <c r="AQ1352">
        <v>42</v>
      </c>
      <c r="AR1352">
        <v>7</v>
      </c>
      <c r="AS1352" t="s">
        <v>747</v>
      </c>
      <c r="AT1352" t="s">
        <v>99</v>
      </c>
      <c r="AU1352" t="s">
        <v>99</v>
      </c>
      <c r="AV1352" s="1">
        <v>44967</v>
      </c>
      <c r="AW1352" s="116">
        <v>3.5</v>
      </c>
      <c r="AX1352" s="15">
        <f>VLOOKUP(dummy_data!$AU1352,dummy_oppeained!B:C,2,0)</f>
        <v>3</v>
      </c>
      <c r="AY1352" s="22" t="str">
        <f>VLOOKUP(AT1352,dummy_oppeained!B:D,3,0)</f>
        <v>mitteeristav</v>
      </c>
      <c r="AZ1352" s="72">
        <f>VLOOKUP(AS:AS,hinded_abi!B:D,3,0)</f>
        <v>0</v>
      </c>
      <c r="BA1352" s="26" t="str">
        <f t="shared" si="63"/>
        <v xml:space="preserve"> </v>
      </c>
      <c r="BB1352" s="27">
        <f t="shared" si="64"/>
        <v>0</v>
      </c>
      <c r="BC1352" s="96" t="str">
        <f t="shared" si="65"/>
        <v>S00055_59607208176_õppeaine91_44967</v>
      </c>
      <c r="BD1352" s="104">
        <f>COUNTIF($BC$2:BC1352, BC1352)</f>
        <v>1</v>
      </c>
    </row>
    <row r="1353" spans="1:56" x14ac:dyDescent="0.25">
      <c r="A1353" t="s">
        <v>358</v>
      </c>
      <c r="B1353" t="s">
        <v>48</v>
      </c>
      <c r="C1353" t="s">
        <v>156</v>
      </c>
      <c r="D1353" t="s">
        <v>910</v>
      </c>
      <c r="E1353">
        <v>59607208176</v>
      </c>
      <c r="F1353" t="s">
        <v>50</v>
      </c>
      <c r="G1353" t="s">
        <v>51</v>
      </c>
      <c r="H1353" t="s">
        <v>115</v>
      </c>
      <c r="I1353" t="s">
        <v>115</v>
      </c>
      <c r="J1353" t="s">
        <v>115</v>
      </c>
      <c r="K1353" s="1">
        <v>43862</v>
      </c>
      <c r="L1353" t="s">
        <v>53</v>
      </c>
      <c r="M1353" s="1">
        <v>44877</v>
      </c>
      <c r="N1353" t="s">
        <v>316</v>
      </c>
      <c r="O1353" t="s">
        <v>159</v>
      </c>
      <c r="P1353" t="s">
        <v>927</v>
      </c>
      <c r="Q1353" t="s">
        <v>246</v>
      </c>
      <c r="R1353" s="1">
        <v>45195</v>
      </c>
      <c r="S1353" t="s">
        <v>774</v>
      </c>
      <c r="T1353" t="s">
        <v>59</v>
      </c>
      <c r="U1353" t="s">
        <v>176</v>
      </c>
      <c r="V1353" t="s">
        <v>265</v>
      </c>
      <c r="W1353">
        <v>1479</v>
      </c>
      <c r="X1353" t="s">
        <v>62</v>
      </c>
      <c r="Y1353" t="s">
        <v>53</v>
      </c>
      <c r="Z1353">
        <v>2</v>
      </c>
      <c r="AA1353" t="s">
        <v>254</v>
      </c>
      <c r="AB1353" t="s">
        <v>64</v>
      </c>
      <c r="AC1353" t="s">
        <v>200</v>
      </c>
      <c r="AD1353" t="s">
        <v>52</v>
      </c>
      <c r="AE1353" t="s">
        <v>294</v>
      </c>
      <c r="AF1353" t="s">
        <v>180</v>
      </c>
      <c r="AG1353">
        <v>31</v>
      </c>
      <c r="AH1353">
        <v>46</v>
      </c>
      <c r="AI1353" t="s">
        <v>123</v>
      </c>
      <c r="AJ1353" t="s">
        <v>107</v>
      </c>
      <c r="AK1353" t="s">
        <v>219</v>
      </c>
      <c r="AL1353" t="s">
        <v>85</v>
      </c>
      <c r="AM1353">
        <v>5</v>
      </c>
      <c r="AN1353">
        <v>0</v>
      </c>
      <c r="AO1353">
        <v>0</v>
      </c>
      <c r="AP1353">
        <v>10</v>
      </c>
      <c r="AQ1353">
        <v>42</v>
      </c>
      <c r="AR1353">
        <v>7</v>
      </c>
      <c r="AS1353" t="s">
        <v>732</v>
      </c>
      <c r="AT1353" t="s">
        <v>90</v>
      </c>
      <c r="AU1353" t="s">
        <v>90</v>
      </c>
      <c r="AV1353" s="1">
        <v>44814</v>
      </c>
      <c r="AW1353" s="116">
        <v>3.5</v>
      </c>
      <c r="AX1353" s="40">
        <f>VLOOKUP(dummy_data!$AU1353,dummy_oppeained!B:C,2,0)</f>
        <v>3</v>
      </c>
      <c r="AY1353" s="22" t="str">
        <f>VLOOKUP(AT1353,dummy_oppeained!B:D,3,0)</f>
        <v>mitteeristav</v>
      </c>
      <c r="AZ1353" s="72" t="str">
        <f>VLOOKUP(AS:AS,hinded_abi!B:D,3,0)</f>
        <v>NULL</v>
      </c>
      <c r="BA1353" s="26" t="str">
        <f t="shared" si="63"/>
        <v xml:space="preserve"> </v>
      </c>
      <c r="BB1353" s="27">
        <f t="shared" si="64"/>
        <v>0</v>
      </c>
      <c r="BC1353" s="96" t="str">
        <f t="shared" si="65"/>
        <v>S00055_59607208176_õppeaine3_44814</v>
      </c>
      <c r="BD1353" s="104">
        <f>COUNTIF($BC$2:BC1353, BC1353)</f>
        <v>1</v>
      </c>
    </row>
    <row r="1354" spans="1:56" x14ac:dyDescent="0.25">
      <c r="A1354" t="s">
        <v>358</v>
      </c>
      <c r="B1354" t="s">
        <v>48</v>
      </c>
      <c r="C1354" t="s">
        <v>156</v>
      </c>
      <c r="D1354" t="s">
        <v>910</v>
      </c>
      <c r="E1354">
        <v>59607208176</v>
      </c>
      <c r="F1354" t="s">
        <v>50</v>
      </c>
      <c r="G1354" t="s">
        <v>51</v>
      </c>
      <c r="H1354" t="s">
        <v>115</v>
      </c>
      <c r="I1354" t="s">
        <v>115</v>
      </c>
      <c r="J1354" t="s">
        <v>115</v>
      </c>
      <c r="K1354" s="1">
        <v>43862</v>
      </c>
      <c r="L1354" t="s">
        <v>53</v>
      </c>
      <c r="M1354" s="1">
        <v>44877</v>
      </c>
      <c r="N1354" t="s">
        <v>316</v>
      </c>
      <c r="O1354" t="s">
        <v>159</v>
      </c>
      <c r="P1354" t="s">
        <v>927</v>
      </c>
      <c r="Q1354" t="s">
        <v>246</v>
      </c>
      <c r="R1354" s="1">
        <v>45195</v>
      </c>
      <c r="S1354" t="s">
        <v>774</v>
      </c>
      <c r="T1354" t="s">
        <v>59</v>
      </c>
      <c r="U1354" t="s">
        <v>176</v>
      </c>
      <c r="V1354" t="s">
        <v>265</v>
      </c>
      <c r="W1354">
        <v>1479</v>
      </c>
      <c r="X1354" t="s">
        <v>62</v>
      </c>
      <c r="Y1354" t="s">
        <v>53</v>
      </c>
      <c r="Z1354">
        <v>2</v>
      </c>
      <c r="AA1354" t="s">
        <v>254</v>
      </c>
      <c r="AB1354" t="s">
        <v>64</v>
      </c>
      <c r="AC1354" t="s">
        <v>200</v>
      </c>
      <c r="AD1354" t="s">
        <v>52</v>
      </c>
      <c r="AE1354" t="s">
        <v>294</v>
      </c>
      <c r="AF1354" t="s">
        <v>180</v>
      </c>
      <c r="AG1354">
        <v>31</v>
      </c>
      <c r="AH1354">
        <v>46</v>
      </c>
      <c r="AI1354" t="s">
        <v>123</v>
      </c>
      <c r="AJ1354" t="s">
        <v>107</v>
      </c>
      <c r="AK1354" t="s">
        <v>219</v>
      </c>
      <c r="AL1354" t="s">
        <v>85</v>
      </c>
      <c r="AM1354">
        <v>5</v>
      </c>
      <c r="AN1354">
        <v>0</v>
      </c>
      <c r="AO1354">
        <v>0</v>
      </c>
      <c r="AP1354">
        <v>10</v>
      </c>
      <c r="AQ1354">
        <v>42</v>
      </c>
      <c r="AR1354">
        <v>7</v>
      </c>
      <c r="AS1354" t="s">
        <v>739</v>
      </c>
      <c r="AT1354" t="s">
        <v>131</v>
      </c>
      <c r="AU1354" t="s">
        <v>131</v>
      </c>
      <c r="AV1354" s="1">
        <v>44084</v>
      </c>
      <c r="AW1354" s="116">
        <v>3.5</v>
      </c>
      <c r="AX1354" s="15">
        <f>VLOOKUP(dummy_data!$AU1354,dummy_oppeained!B:C,2,0)</f>
        <v>9</v>
      </c>
      <c r="AY1354" s="22" t="str">
        <f>VLOOKUP(AT1354,dummy_oppeained!B:D,3,0)</f>
        <v>eristav</v>
      </c>
      <c r="AZ1354" s="72">
        <f>VLOOKUP(AS:AS,hinded_abi!B:D,3,0)</f>
        <v>3</v>
      </c>
      <c r="BA1354" s="26">
        <f t="shared" si="63"/>
        <v>27</v>
      </c>
      <c r="BB1354" s="27">
        <f t="shared" si="64"/>
        <v>9</v>
      </c>
      <c r="BC1354" s="96" t="str">
        <f t="shared" si="65"/>
        <v>S00055_59607208176_õppeaine38_44084</v>
      </c>
      <c r="BD1354" s="104">
        <f>COUNTIF($BC$2:BC1354, BC1354)</f>
        <v>1</v>
      </c>
    </row>
    <row r="1355" spans="1:56" x14ac:dyDescent="0.25">
      <c r="A1355" t="s">
        <v>358</v>
      </c>
      <c r="B1355" t="s">
        <v>48</v>
      </c>
      <c r="C1355" t="s">
        <v>156</v>
      </c>
      <c r="D1355" t="s">
        <v>910</v>
      </c>
      <c r="E1355">
        <v>59607208176</v>
      </c>
      <c r="F1355" t="s">
        <v>50</v>
      </c>
      <c r="G1355" t="s">
        <v>51</v>
      </c>
      <c r="H1355" t="s">
        <v>115</v>
      </c>
      <c r="I1355" t="s">
        <v>115</v>
      </c>
      <c r="J1355" t="s">
        <v>115</v>
      </c>
      <c r="K1355" s="1">
        <v>43862</v>
      </c>
      <c r="L1355" t="s">
        <v>53</v>
      </c>
      <c r="M1355" s="1">
        <v>44877</v>
      </c>
      <c r="N1355" t="s">
        <v>316</v>
      </c>
      <c r="O1355" t="s">
        <v>159</v>
      </c>
      <c r="P1355" t="s">
        <v>927</v>
      </c>
      <c r="Q1355" t="s">
        <v>246</v>
      </c>
      <c r="R1355" s="1">
        <v>45195</v>
      </c>
      <c r="S1355" t="s">
        <v>774</v>
      </c>
      <c r="T1355" t="s">
        <v>59</v>
      </c>
      <c r="U1355" t="s">
        <v>176</v>
      </c>
      <c r="V1355" t="s">
        <v>265</v>
      </c>
      <c r="W1355">
        <v>1479</v>
      </c>
      <c r="X1355" t="s">
        <v>62</v>
      </c>
      <c r="Y1355" t="s">
        <v>53</v>
      </c>
      <c r="Z1355">
        <v>2</v>
      </c>
      <c r="AA1355" t="s">
        <v>254</v>
      </c>
      <c r="AB1355" t="s">
        <v>64</v>
      </c>
      <c r="AC1355" t="s">
        <v>200</v>
      </c>
      <c r="AD1355" t="s">
        <v>52</v>
      </c>
      <c r="AE1355" t="s">
        <v>294</v>
      </c>
      <c r="AF1355" t="s">
        <v>180</v>
      </c>
      <c r="AG1355">
        <v>31</v>
      </c>
      <c r="AH1355">
        <v>46</v>
      </c>
      <c r="AI1355" t="s">
        <v>123</v>
      </c>
      <c r="AJ1355" t="s">
        <v>107</v>
      </c>
      <c r="AK1355" t="s">
        <v>219</v>
      </c>
      <c r="AL1355" t="s">
        <v>85</v>
      </c>
      <c r="AM1355">
        <v>5</v>
      </c>
      <c r="AN1355">
        <v>0</v>
      </c>
      <c r="AO1355">
        <v>0</v>
      </c>
      <c r="AP1355">
        <v>10</v>
      </c>
      <c r="AQ1355">
        <v>42</v>
      </c>
      <c r="AR1355">
        <v>7</v>
      </c>
      <c r="AS1355" t="s">
        <v>732</v>
      </c>
      <c r="AT1355" t="s">
        <v>149</v>
      </c>
      <c r="AU1355" t="s">
        <v>149</v>
      </c>
      <c r="AV1355" s="1">
        <v>45332</v>
      </c>
      <c r="AW1355" s="116">
        <v>3.5</v>
      </c>
      <c r="AX1355" s="40">
        <f>VLOOKUP(dummy_data!$AU1355,dummy_oppeained!B:C,2,0)</f>
        <v>2</v>
      </c>
      <c r="AY1355" s="22" t="str">
        <f>VLOOKUP(AT1355,dummy_oppeained!B:D,3,0)</f>
        <v>mitteeristav</v>
      </c>
      <c r="AZ1355" s="72" t="str">
        <f>VLOOKUP(AS:AS,hinded_abi!B:D,3,0)</f>
        <v>NULL</v>
      </c>
      <c r="BA1355" s="26" t="str">
        <f t="shared" si="63"/>
        <v xml:space="preserve"> </v>
      </c>
      <c r="BB1355" s="27">
        <f t="shared" si="64"/>
        <v>0</v>
      </c>
      <c r="BC1355" s="96" t="str">
        <f t="shared" si="65"/>
        <v>S00055_59607208176_õppeaine61_45332</v>
      </c>
      <c r="BD1355" s="104">
        <f>COUNTIF($BC$2:BC1355, BC1355)</f>
        <v>1</v>
      </c>
    </row>
    <row r="1356" spans="1:56" x14ac:dyDescent="0.25">
      <c r="A1356" t="s">
        <v>358</v>
      </c>
      <c r="B1356" t="s">
        <v>48</v>
      </c>
      <c r="C1356" t="s">
        <v>156</v>
      </c>
      <c r="D1356" t="s">
        <v>910</v>
      </c>
      <c r="E1356">
        <v>59607208176</v>
      </c>
      <c r="F1356" t="s">
        <v>50</v>
      </c>
      <c r="G1356" t="s">
        <v>51</v>
      </c>
      <c r="H1356" t="s">
        <v>115</v>
      </c>
      <c r="I1356" t="s">
        <v>115</v>
      </c>
      <c r="J1356" t="s">
        <v>115</v>
      </c>
      <c r="K1356" s="1">
        <v>43862</v>
      </c>
      <c r="L1356" t="s">
        <v>53</v>
      </c>
      <c r="M1356" s="1">
        <v>44877</v>
      </c>
      <c r="N1356" t="s">
        <v>316</v>
      </c>
      <c r="O1356" t="s">
        <v>159</v>
      </c>
      <c r="P1356" t="s">
        <v>927</v>
      </c>
      <c r="Q1356" t="s">
        <v>246</v>
      </c>
      <c r="R1356" s="1">
        <v>45195</v>
      </c>
      <c r="S1356" t="s">
        <v>774</v>
      </c>
      <c r="T1356" t="s">
        <v>59</v>
      </c>
      <c r="U1356" t="s">
        <v>176</v>
      </c>
      <c r="V1356" t="s">
        <v>265</v>
      </c>
      <c r="W1356">
        <v>1479</v>
      </c>
      <c r="X1356" t="s">
        <v>62</v>
      </c>
      <c r="Y1356" t="s">
        <v>53</v>
      </c>
      <c r="Z1356">
        <v>2</v>
      </c>
      <c r="AA1356" t="s">
        <v>254</v>
      </c>
      <c r="AB1356" t="s">
        <v>64</v>
      </c>
      <c r="AC1356" t="s">
        <v>200</v>
      </c>
      <c r="AD1356" t="s">
        <v>52</v>
      </c>
      <c r="AE1356" t="s">
        <v>294</v>
      </c>
      <c r="AF1356" t="s">
        <v>180</v>
      </c>
      <c r="AG1356">
        <v>31</v>
      </c>
      <c r="AH1356">
        <v>46</v>
      </c>
      <c r="AI1356" t="s">
        <v>123</v>
      </c>
      <c r="AJ1356" t="s">
        <v>107</v>
      </c>
      <c r="AK1356" t="s">
        <v>219</v>
      </c>
      <c r="AL1356" t="s">
        <v>85</v>
      </c>
      <c r="AM1356">
        <v>5</v>
      </c>
      <c r="AN1356">
        <v>0</v>
      </c>
      <c r="AO1356">
        <v>0</v>
      </c>
      <c r="AP1356">
        <v>10</v>
      </c>
      <c r="AQ1356">
        <v>42</v>
      </c>
      <c r="AR1356">
        <v>7</v>
      </c>
      <c r="AS1356" t="s">
        <v>745</v>
      </c>
      <c r="AT1356" t="s">
        <v>281</v>
      </c>
      <c r="AU1356" t="s">
        <v>281</v>
      </c>
      <c r="AV1356" s="1">
        <v>44814</v>
      </c>
      <c r="AW1356" s="116">
        <v>3.5</v>
      </c>
      <c r="AX1356" s="15">
        <f>VLOOKUP(dummy_data!$AU1356,dummy_oppeained!B:C,2,0)</f>
        <v>6</v>
      </c>
      <c r="AY1356" s="22" t="str">
        <f>VLOOKUP(AT1356,dummy_oppeained!B:D,3,0)</f>
        <v>eristav</v>
      </c>
      <c r="AZ1356" s="72">
        <f>VLOOKUP(AS:AS,hinded_abi!B:D,3,0)</f>
        <v>0</v>
      </c>
      <c r="BA1356" s="26">
        <f t="shared" si="63"/>
        <v>0</v>
      </c>
      <c r="BB1356" s="27">
        <f t="shared" si="64"/>
        <v>6</v>
      </c>
      <c r="BC1356" s="96" t="str">
        <f t="shared" si="65"/>
        <v>S00055_59607208176_õppeaine58_44814</v>
      </c>
      <c r="BD1356" s="104">
        <f>COUNTIF($BC$2:BC1356, BC1356)</f>
        <v>1</v>
      </c>
    </row>
    <row r="1357" spans="1:56" x14ac:dyDescent="0.25">
      <c r="A1357" t="s">
        <v>358</v>
      </c>
      <c r="B1357" t="s">
        <v>48</v>
      </c>
      <c r="C1357" t="s">
        <v>156</v>
      </c>
      <c r="D1357" t="s">
        <v>910</v>
      </c>
      <c r="E1357">
        <v>59607208176</v>
      </c>
      <c r="F1357" t="s">
        <v>50</v>
      </c>
      <c r="G1357" t="s">
        <v>51</v>
      </c>
      <c r="H1357" t="s">
        <v>115</v>
      </c>
      <c r="I1357" t="s">
        <v>115</v>
      </c>
      <c r="J1357" t="s">
        <v>115</v>
      </c>
      <c r="K1357" s="1">
        <v>43862</v>
      </c>
      <c r="L1357" t="s">
        <v>53</v>
      </c>
      <c r="M1357" s="1">
        <v>44877</v>
      </c>
      <c r="N1357" t="s">
        <v>316</v>
      </c>
      <c r="O1357" t="s">
        <v>159</v>
      </c>
      <c r="P1357" t="s">
        <v>927</v>
      </c>
      <c r="Q1357" t="s">
        <v>246</v>
      </c>
      <c r="R1357" s="1">
        <v>45195</v>
      </c>
      <c r="S1357" t="s">
        <v>774</v>
      </c>
      <c r="T1357" t="s">
        <v>59</v>
      </c>
      <c r="U1357" t="s">
        <v>176</v>
      </c>
      <c r="V1357" t="s">
        <v>265</v>
      </c>
      <c r="W1357">
        <v>1479</v>
      </c>
      <c r="X1357" t="s">
        <v>62</v>
      </c>
      <c r="Y1357" t="s">
        <v>53</v>
      </c>
      <c r="Z1357">
        <v>2</v>
      </c>
      <c r="AA1357" t="s">
        <v>254</v>
      </c>
      <c r="AB1357" t="s">
        <v>64</v>
      </c>
      <c r="AC1357" t="s">
        <v>200</v>
      </c>
      <c r="AD1357" t="s">
        <v>52</v>
      </c>
      <c r="AE1357" t="s">
        <v>294</v>
      </c>
      <c r="AF1357" t="s">
        <v>180</v>
      </c>
      <c r="AG1357">
        <v>31</v>
      </c>
      <c r="AH1357">
        <v>46</v>
      </c>
      <c r="AI1357" t="s">
        <v>123</v>
      </c>
      <c r="AJ1357" t="s">
        <v>107</v>
      </c>
      <c r="AK1357" t="s">
        <v>219</v>
      </c>
      <c r="AL1357" t="s">
        <v>85</v>
      </c>
      <c r="AM1357">
        <v>5</v>
      </c>
      <c r="AN1357">
        <v>0</v>
      </c>
      <c r="AO1357">
        <v>0</v>
      </c>
      <c r="AP1357">
        <v>10</v>
      </c>
      <c r="AQ1357">
        <v>42</v>
      </c>
      <c r="AR1357">
        <v>7</v>
      </c>
      <c r="AS1357" t="s">
        <v>732</v>
      </c>
      <c r="AT1357" t="s">
        <v>137</v>
      </c>
      <c r="AU1357" t="s">
        <v>137</v>
      </c>
      <c r="AV1357" s="1">
        <v>44814</v>
      </c>
      <c r="AW1357" s="116">
        <v>3.5</v>
      </c>
      <c r="AX1357" s="40">
        <f>VLOOKUP(dummy_data!$AU1357,dummy_oppeained!B:C,2,0)</f>
        <v>3</v>
      </c>
      <c r="AY1357" s="22" t="str">
        <f>VLOOKUP(AT1357,dummy_oppeained!B:D,3,0)</f>
        <v>mitteeristav</v>
      </c>
      <c r="AZ1357" s="72" t="str">
        <f>VLOOKUP(AS:AS,hinded_abi!B:D,3,0)</f>
        <v>NULL</v>
      </c>
      <c r="BA1357" s="26" t="str">
        <f t="shared" si="63"/>
        <v xml:space="preserve"> </v>
      </c>
      <c r="BB1357" s="27">
        <f t="shared" si="64"/>
        <v>0</v>
      </c>
      <c r="BC1357" s="96" t="str">
        <f t="shared" si="65"/>
        <v>S00055_59607208176_õppeaine62_44814</v>
      </c>
      <c r="BD1357" s="104">
        <f>COUNTIF($BC$2:BC1357, BC1357)</f>
        <v>1</v>
      </c>
    </row>
    <row r="1358" spans="1:56" x14ac:dyDescent="0.25">
      <c r="A1358" t="s">
        <v>358</v>
      </c>
      <c r="B1358" t="s">
        <v>48</v>
      </c>
      <c r="C1358" t="s">
        <v>156</v>
      </c>
      <c r="D1358" t="s">
        <v>910</v>
      </c>
      <c r="E1358">
        <v>59607208176</v>
      </c>
      <c r="F1358" t="s">
        <v>50</v>
      </c>
      <c r="G1358" t="s">
        <v>51</v>
      </c>
      <c r="H1358" t="s">
        <v>115</v>
      </c>
      <c r="I1358" t="s">
        <v>115</v>
      </c>
      <c r="J1358" t="s">
        <v>115</v>
      </c>
      <c r="K1358" s="1">
        <v>43862</v>
      </c>
      <c r="L1358" t="s">
        <v>53</v>
      </c>
      <c r="M1358" s="1">
        <v>44877</v>
      </c>
      <c r="N1358" t="s">
        <v>316</v>
      </c>
      <c r="O1358" t="s">
        <v>159</v>
      </c>
      <c r="P1358" t="s">
        <v>927</v>
      </c>
      <c r="Q1358" t="s">
        <v>246</v>
      </c>
      <c r="R1358" s="1">
        <v>45195</v>
      </c>
      <c r="S1358" t="s">
        <v>774</v>
      </c>
      <c r="T1358" t="s">
        <v>59</v>
      </c>
      <c r="U1358" t="s">
        <v>176</v>
      </c>
      <c r="V1358" t="s">
        <v>265</v>
      </c>
      <c r="W1358">
        <v>1479</v>
      </c>
      <c r="X1358" t="s">
        <v>62</v>
      </c>
      <c r="Y1358" t="s">
        <v>53</v>
      </c>
      <c r="Z1358">
        <v>2</v>
      </c>
      <c r="AA1358" t="s">
        <v>254</v>
      </c>
      <c r="AB1358" t="s">
        <v>64</v>
      </c>
      <c r="AC1358" t="s">
        <v>200</v>
      </c>
      <c r="AD1358" t="s">
        <v>52</v>
      </c>
      <c r="AE1358" t="s">
        <v>294</v>
      </c>
      <c r="AF1358" t="s">
        <v>180</v>
      </c>
      <c r="AG1358">
        <v>31</v>
      </c>
      <c r="AH1358">
        <v>46</v>
      </c>
      <c r="AI1358" t="s">
        <v>123</v>
      </c>
      <c r="AJ1358" t="s">
        <v>107</v>
      </c>
      <c r="AK1358" t="s">
        <v>219</v>
      </c>
      <c r="AL1358" t="s">
        <v>85</v>
      </c>
      <c r="AM1358">
        <v>5</v>
      </c>
      <c r="AN1358">
        <v>0</v>
      </c>
      <c r="AO1358">
        <v>0</v>
      </c>
      <c r="AP1358">
        <v>10</v>
      </c>
      <c r="AQ1358">
        <v>42</v>
      </c>
      <c r="AR1358">
        <v>7</v>
      </c>
      <c r="AS1358" t="s">
        <v>747</v>
      </c>
      <c r="AT1358" t="s">
        <v>255</v>
      </c>
      <c r="AU1358" t="s">
        <v>255</v>
      </c>
      <c r="AV1358" s="1">
        <v>44814</v>
      </c>
      <c r="AW1358" s="116">
        <v>3.5</v>
      </c>
      <c r="AX1358" s="15">
        <f>VLOOKUP(dummy_data!$AU1358,dummy_oppeained!B:C,2,0)</f>
        <v>8</v>
      </c>
      <c r="AY1358" s="22" t="str">
        <f>VLOOKUP(AT1358,dummy_oppeained!B:D,3,0)</f>
        <v>eristav</v>
      </c>
      <c r="AZ1358" s="72">
        <f>VLOOKUP(AS:AS,hinded_abi!B:D,3,0)</f>
        <v>0</v>
      </c>
      <c r="BA1358" s="26">
        <f t="shared" si="63"/>
        <v>0</v>
      </c>
      <c r="BB1358" s="27">
        <f t="shared" si="64"/>
        <v>8</v>
      </c>
      <c r="BC1358" s="96" t="str">
        <f t="shared" si="65"/>
        <v>S00055_59607208176_õppeaine93_44814</v>
      </c>
      <c r="BD1358" s="104">
        <f>COUNTIF($BC$2:BC1358, BC1358)</f>
        <v>1</v>
      </c>
    </row>
    <row r="1359" spans="1:56" x14ac:dyDescent="0.25">
      <c r="A1359" t="s">
        <v>358</v>
      </c>
      <c r="B1359" t="s">
        <v>48</v>
      </c>
      <c r="C1359" t="s">
        <v>156</v>
      </c>
      <c r="D1359" t="s">
        <v>910</v>
      </c>
      <c r="E1359">
        <v>59607208176</v>
      </c>
      <c r="F1359" t="s">
        <v>50</v>
      </c>
      <c r="G1359" t="s">
        <v>51</v>
      </c>
      <c r="H1359" t="s">
        <v>115</v>
      </c>
      <c r="I1359" t="s">
        <v>115</v>
      </c>
      <c r="J1359" t="s">
        <v>115</v>
      </c>
      <c r="K1359" s="1">
        <v>43862</v>
      </c>
      <c r="L1359" t="s">
        <v>53</v>
      </c>
      <c r="M1359" s="1">
        <v>44877</v>
      </c>
      <c r="N1359" t="s">
        <v>316</v>
      </c>
      <c r="O1359" t="s">
        <v>159</v>
      </c>
      <c r="P1359" t="s">
        <v>927</v>
      </c>
      <c r="Q1359" t="s">
        <v>246</v>
      </c>
      <c r="R1359" s="1">
        <v>45195</v>
      </c>
      <c r="S1359" t="s">
        <v>774</v>
      </c>
      <c r="T1359" t="s">
        <v>59</v>
      </c>
      <c r="U1359" t="s">
        <v>176</v>
      </c>
      <c r="V1359" t="s">
        <v>265</v>
      </c>
      <c r="W1359">
        <v>1479</v>
      </c>
      <c r="X1359" t="s">
        <v>62</v>
      </c>
      <c r="Y1359" t="s">
        <v>53</v>
      </c>
      <c r="Z1359">
        <v>2</v>
      </c>
      <c r="AA1359" t="s">
        <v>254</v>
      </c>
      <c r="AB1359" t="s">
        <v>64</v>
      </c>
      <c r="AC1359" t="s">
        <v>200</v>
      </c>
      <c r="AD1359" t="s">
        <v>52</v>
      </c>
      <c r="AE1359" t="s">
        <v>294</v>
      </c>
      <c r="AF1359" t="s">
        <v>180</v>
      </c>
      <c r="AG1359">
        <v>31</v>
      </c>
      <c r="AH1359">
        <v>46</v>
      </c>
      <c r="AI1359" t="s">
        <v>123</v>
      </c>
      <c r="AJ1359" t="s">
        <v>107</v>
      </c>
      <c r="AK1359" t="s">
        <v>219</v>
      </c>
      <c r="AL1359" t="s">
        <v>85</v>
      </c>
      <c r="AM1359">
        <v>5</v>
      </c>
      <c r="AN1359">
        <v>0</v>
      </c>
      <c r="AO1359">
        <v>0</v>
      </c>
      <c r="AP1359">
        <v>10</v>
      </c>
      <c r="AQ1359">
        <v>42</v>
      </c>
      <c r="AR1359">
        <v>7</v>
      </c>
      <c r="AS1359" t="s">
        <v>732</v>
      </c>
      <c r="AT1359" t="s">
        <v>197</v>
      </c>
      <c r="AU1359" t="s">
        <v>197</v>
      </c>
      <c r="AV1359" s="1">
        <v>45698</v>
      </c>
      <c r="AW1359" s="116">
        <v>3.5</v>
      </c>
      <c r="AX1359" s="40">
        <f>VLOOKUP(dummy_data!$AU1359,dummy_oppeained!B:C,2,0)</f>
        <v>3</v>
      </c>
      <c r="AY1359" s="22" t="str">
        <f>VLOOKUP(AT1359,dummy_oppeained!B:D,3,0)</f>
        <v>mitteeristav</v>
      </c>
      <c r="AZ1359" s="72" t="str">
        <f>VLOOKUP(AS:AS,hinded_abi!B:D,3,0)</f>
        <v>NULL</v>
      </c>
      <c r="BA1359" s="26" t="str">
        <f t="shared" si="63"/>
        <v xml:space="preserve"> </v>
      </c>
      <c r="BB1359" s="27">
        <f t="shared" si="64"/>
        <v>0</v>
      </c>
      <c r="BC1359" s="96" t="str">
        <f t="shared" si="65"/>
        <v>S00055_59607208176_õppeaine48_45698</v>
      </c>
      <c r="BD1359" s="104">
        <f>COUNTIF($BC$2:BC1359, BC1359)</f>
        <v>1</v>
      </c>
    </row>
    <row r="1360" spans="1:56" x14ac:dyDescent="0.25">
      <c r="A1360" t="s">
        <v>358</v>
      </c>
      <c r="B1360" t="s">
        <v>48</v>
      </c>
      <c r="C1360" t="s">
        <v>156</v>
      </c>
      <c r="D1360" t="s">
        <v>910</v>
      </c>
      <c r="E1360">
        <v>59607208176</v>
      </c>
      <c r="F1360" t="s">
        <v>50</v>
      </c>
      <c r="G1360" t="s">
        <v>51</v>
      </c>
      <c r="H1360" t="s">
        <v>115</v>
      </c>
      <c r="I1360" t="s">
        <v>115</v>
      </c>
      <c r="J1360" t="s">
        <v>115</v>
      </c>
      <c r="K1360" s="1">
        <v>43862</v>
      </c>
      <c r="L1360" t="s">
        <v>53</v>
      </c>
      <c r="M1360" s="1">
        <v>44877</v>
      </c>
      <c r="N1360" t="s">
        <v>316</v>
      </c>
      <c r="O1360" t="s">
        <v>159</v>
      </c>
      <c r="P1360" t="s">
        <v>927</v>
      </c>
      <c r="Q1360" t="s">
        <v>246</v>
      </c>
      <c r="R1360" s="1">
        <v>45195</v>
      </c>
      <c r="S1360" t="s">
        <v>774</v>
      </c>
      <c r="T1360" t="s">
        <v>59</v>
      </c>
      <c r="U1360" t="s">
        <v>176</v>
      </c>
      <c r="V1360" t="s">
        <v>265</v>
      </c>
      <c r="W1360">
        <v>1479</v>
      </c>
      <c r="X1360" t="s">
        <v>62</v>
      </c>
      <c r="Y1360" t="s">
        <v>53</v>
      </c>
      <c r="Z1360">
        <v>3</v>
      </c>
      <c r="AA1360" t="s">
        <v>254</v>
      </c>
      <c r="AB1360" t="s">
        <v>64</v>
      </c>
      <c r="AC1360" t="s">
        <v>84</v>
      </c>
      <c r="AD1360" t="s">
        <v>52</v>
      </c>
      <c r="AE1360" t="s">
        <v>294</v>
      </c>
      <c r="AF1360" t="s">
        <v>180</v>
      </c>
      <c r="AG1360">
        <v>31</v>
      </c>
      <c r="AH1360">
        <v>60</v>
      </c>
      <c r="AI1360" t="s">
        <v>123</v>
      </c>
      <c r="AJ1360" t="s">
        <v>123</v>
      </c>
      <c r="AK1360" t="s">
        <v>219</v>
      </c>
      <c r="AL1360" t="s">
        <v>218</v>
      </c>
      <c r="AM1360">
        <v>5</v>
      </c>
      <c r="AN1360">
        <v>2</v>
      </c>
      <c r="AO1360">
        <v>0</v>
      </c>
      <c r="AP1360">
        <v>6</v>
      </c>
      <c r="AQ1360">
        <v>33</v>
      </c>
      <c r="AR1360">
        <v>7</v>
      </c>
      <c r="AS1360" t="s">
        <v>743</v>
      </c>
      <c r="AT1360" t="s">
        <v>83</v>
      </c>
      <c r="AU1360" t="s">
        <v>83</v>
      </c>
      <c r="AV1360" s="1">
        <v>44449</v>
      </c>
      <c r="AW1360" s="116">
        <v>3.5</v>
      </c>
      <c r="AX1360" s="15">
        <f>VLOOKUP(dummy_data!$AU1360,dummy_oppeained!B:C,2,0)</f>
        <v>8</v>
      </c>
      <c r="AY1360" s="22" t="str">
        <f>VLOOKUP(AT1360,dummy_oppeained!B:D,3,0)</f>
        <v>eristav</v>
      </c>
      <c r="AZ1360" s="72">
        <f>VLOOKUP(AS:AS,hinded_abi!B:D,3,0)</f>
        <v>1</v>
      </c>
      <c r="BA1360" s="26">
        <f t="shared" si="63"/>
        <v>8</v>
      </c>
      <c r="BB1360" s="27">
        <f t="shared" si="64"/>
        <v>8</v>
      </c>
      <c r="BC1360" s="96" t="str">
        <f t="shared" si="65"/>
        <v>S00055_59607208176_õppeaine79_44449</v>
      </c>
      <c r="BD1360" s="104">
        <f>COUNTIF($BC$2:BC1360, BC1360)</f>
        <v>1</v>
      </c>
    </row>
    <row r="1361" spans="1:56" x14ac:dyDescent="0.25">
      <c r="A1361" t="s">
        <v>358</v>
      </c>
      <c r="B1361" t="s">
        <v>48</v>
      </c>
      <c r="C1361" t="s">
        <v>156</v>
      </c>
      <c r="D1361" t="s">
        <v>910</v>
      </c>
      <c r="E1361">
        <v>59607208176</v>
      </c>
      <c r="F1361" t="s">
        <v>50</v>
      </c>
      <c r="G1361" t="s">
        <v>51</v>
      </c>
      <c r="H1361" t="s">
        <v>115</v>
      </c>
      <c r="I1361" t="s">
        <v>115</v>
      </c>
      <c r="J1361" t="s">
        <v>115</v>
      </c>
      <c r="K1361" s="1">
        <v>43862</v>
      </c>
      <c r="L1361" t="s">
        <v>53</v>
      </c>
      <c r="M1361" s="1">
        <v>44877</v>
      </c>
      <c r="N1361" t="s">
        <v>316</v>
      </c>
      <c r="O1361" t="s">
        <v>159</v>
      </c>
      <c r="P1361" t="s">
        <v>927</v>
      </c>
      <c r="Q1361" t="s">
        <v>246</v>
      </c>
      <c r="R1361" s="1">
        <v>45195</v>
      </c>
      <c r="S1361" t="s">
        <v>774</v>
      </c>
      <c r="T1361" t="s">
        <v>59</v>
      </c>
      <c r="U1361" t="s">
        <v>176</v>
      </c>
      <c r="V1361" t="s">
        <v>265</v>
      </c>
      <c r="W1361">
        <v>1479</v>
      </c>
      <c r="X1361" t="s">
        <v>62</v>
      </c>
      <c r="Y1361" t="s">
        <v>53</v>
      </c>
      <c r="Z1361">
        <v>3</v>
      </c>
      <c r="AA1361" t="s">
        <v>254</v>
      </c>
      <c r="AB1361" t="s">
        <v>64</v>
      </c>
      <c r="AC1361" t="s">
        <v>84</v>
      </c>
      <c r="AD1361" t="s">
        <v>52</v>
      </c>
      <c r="AE1361" t="s">
        <v>294</v>
      </c>
      <c r="AF1361" t="s">
        <v>180</v>
      </c>
      <c r="AG1361">
        <v>31</v>
      </c>
      <c r="AH1361">
        <v>60</v>
      </c>
      <c r="AI1361" t="s">
        <v>123</v>
      </c>
      <c r="AJ1361" t="s">
        <v>123</v>
      </c>
      <c r="AK1361" t="s">
        <v>219</v>
      </c>
      <c r="AL1361" t="s">
        <v>218</v>
      </c>
      <c r="AM1361">
        <v>5</v>
      </c>
      <c r="AN1361">
        <v>2</v>
      </c>
      <c r="AO1361">
        <v>0</v>
      </c>
      <c r="AP1361">
        <v>6</v>
      </c>
      <c r="AQ1361">
        <v>33</v>
      </c>
      <c r="AR1361">
        <v>7</v>
      </c>
      <c r="AS1361" t="s">
        <v>747</v>
      </c>
      <c r="AT1361" t="s">
        <v>195</v>
      </c>
      <c r="AU1361" t="s">
        <v>195</v>
      </c>
      <c r="AV1361" s="1">
        <v>44814</v>
      </c>
      <c r="AW1361" s="116">
        <v>3.5</v>
      </c>
      <c r="AX1361" s="40">
        <f>VLOOKUP(dummy_data!$AU1361,dummy_oppeained!B:C,2,0)</f>
        <v>3</v>
      </c>
      <c r="AY1361" s="22" t="str">
        <f>VLOOKUP(AT1361,dummy_oppeained!B:D,3,0)</f>
        <v>mitteeristav</v>
      </c>
      <c r="AZ1361" s="72">
        <f>VLOOKUP(AS:AS,hinded_abi!B:D,3,0)</f>
        <v>0</v>
      </c>
      <c r="BA1361" s="26" t="str">
        <f t="shared" si="63"/>
        <v xml:space="preserve"> </v>
      </c>
      <c r="BB1361" s="27">
        <f t="shared" si="64"/>
        <v>0</v>
      </c>
      <c r="BC1361" s="96" t="str">
        <f t="shared" si="65"/>
        <v>S00055_59607208176_õppeaine71_44814</v>
      </c>
      <c r="BD1361" s="104">
        <f>COUNTIF($BC$2:BC1361, BC1361)</f>
        <v>1</v>
      </c>
    </row>
    <row r="1362" spans="1:56" x14ac:dyDescent="0.25">
      <c r="A1362" t="s">
        <v>358</v>
      </c>
      <c r="B1362" t="s">
        <v>48</v>
      </c>
      <c r="C1362" t="s">
        <v>156</v>
      </c>
      <c r="D1362" t="s">
        <v>910</v>
      </c>
      <c r="E1362">
        <v>59607208176</v>
      </c>
      <c r="F1362" t="s">
        <v>50</v>
      </c>
      <c r="G1362" t="s">
        <v>51</v>
      </c>
      <c r="H1362" t="s">
        <v>115</v>
      </c>
      <c r="I1362" t="s">
        <v>115</v>
      </c>
      <c r="J1362" t="s">
        <v>115</v>
      </c>
      <c r="K1362" s="1">
        <v>43862</v>
      </c>
      <c r="L1362" t="s">
        <v>53</v>
      </c>
      <c r="M1362" s="1">
        <v>44877</v>
      </c>
      <c r="N1362" t="s">
        <v>316</v>
      </c>
      <c r="O1362" t="s">
        <v>159</v>
      </c>
      <c r="P1362" t="s">
        <v>927</v>
      </c>
      <c r="Q1362" t="s">
        <v>246</v>
      </c>
      <c r="R1362" s="1">
        <v>45195</v>
      </c>
      <c r="S1362" t="s">
        <v>774</v>
      </c>
      <c r="T1362" t="s">
        <v>59</v>
      </c>
      <c r="U1362" t="s">
        <v>176</v>
      </c>
      <c r="V1362" t="s">
        <v>265</v>
      </c>
      <c r="W1362">
        <v>1479</v>
      </c>
      <c r="X1362" t="s">
        <v>62</v>
      </c>
      <c r="Y1362" t="s">
        <v>53</v>
      </c>
      <c r="Z1362">
        <v>3</v>
      </c>
      <c r="AA1362" t="s">
        <v>254</v>
      </c>
      <c r="AB1362" t="s">
        <v>64</v>
      </c>
      <c r="AC1362" t="s">
        <v>84</v>
      </c>
      <c r="AD1362" t="s">
        <v>52</v>
      </c>
      <c r="AE1362" t="s">
        <v>294</v>
      </c>
      <c r="AF1362" t="s">
        <v>180</v>
      </c>
      <c r="AG1362">
        <v>31</v>
      </c>
      <c r="AH1362">
        <v>60</v>
      </c>
      <c r="AI1362" t="s">
        <v>123</v>
      </c>
      <c r="AJ1362" t="s">
        <v>123</v>
      </c>
      <c r="AK1362" t="s">
        <v>219</v>
      </c>
      <c r="AL1362" t="s">
        <v>218</v>
      </c>
      <c r="AM1362">
        <v>5</v>
      </c>
      <c r="AN1362">
        <v>2</v>
      </c>
      <c r="AO1362">
        <v>0</v>
      </c>
      <c r="AP1362">
        <v>6</v>
      </c>
      <c r="AQ1362">
        <v>33</v>
      </c>
      <c r="AR1362">
        <v>7</v>
      </c>
      <c r="AS1362" t="s">
        <v>732</v>
      </c>
      <c r="AT1362" t="s">
        <v>133</v>
      </c>
      <c r="AU1362" t="s">
        <v>133</v>
      </c>
      <c r="AV1362" s="1">
        <v>44449</v>
      </c>
      <c r="AW1362" s="116">
        <v>3.5</v>
      </c>
      <c r="AX1362" s="15">
        <f>VLOOKUP(dummy_data!$AU1362,dummy_oppeained!B:C,2,0)</f>
        <v>2</v>
      </c>
      <c r="AY1362" s="22" t="str">
        <f>VLOOKUP(AT1362,dummy_oppeained!B:D,3,0)</f>
        <v>mitteeristav</v>
      </c>
      <c r="AZ1362" s="72" t="str">
        <f>VLOOKUP(AS:AS,hinded_abi!B:D,3,0)</f>
        <v>NULL</v>
      </c>
      <c r="BA1362" s="26" t="str">
        <f t="shared" si="63"/>
        <v xml:space="preserve"> </v>
      </c>
      <c r="BB1362" s="27">
        <f t="shared" si="64"/>
        <v>0</v>
      </c>
      <c r="BC1362" s="96" t="str">
        <f t="shared" si="65"/>
        <v>S00055_59607208176_õppeaine19_44449</v>
      </c>
      <c r="BD1362" s="104">
        <f>COUNTIF($BC$2:BC1362, BC1362)</f>
        <v>1</v>
      </c>
    </row>
    <row r="1363" spans="1:56" x14ac:dyDescent="0.25">
      <c r="A1363" t="s">
        <v>358</v>
      </c>
      <c r="B1363" t="s">
        <v>48</v>
      </c>
      <c r="C1363" t="s">
        <v>156</v>
      </c>
      <c r="D1363" t="s">
        <v>910</v>
      </c>
      <c r="E1363">
        <v>59607208176</v>
      </c>
      <c r="F1363" t="s">
        <v>50</v>
      </c>
      <c r="G1363" t="s">
        <v>51</v>
      </c>
      <c r="H1363" t="s">
        <v>115</v>
      </c>
      <c r="I1363" t="s">
        <v>115</v>
      </c>
      <c r="J1363" t="s">
        <v>115</v>
      </c>
      <c r="K1363" s="1">
        <v>43862</v>
      </c>
      <c r="L1363" t="s">
        <v>53</v>
      </c>
      <c r="M1363" s="1">
        <v>44877</v>
      </c>
      <c r="N1363" t="s">
        <v>316</v>
      </c>
      <c r="O1363" t="s">
        <v>159</v>
      </c>
      <c r="P1363" t="s">
        <v>927</v>
      </c>
      <c r="Q1363" t="s">
        <v>246</v>
      </c>
      <c r="R1363" s="1">
        <v>45195</v>
      </c>
      <c r="S1363" t="s">
        <v>774</v>
      </c>
      <c r="T1363" t="s">
        <v>59</v>
      </c>
      <c r="U1363" t="s">
        <v>176</v>
      </c>
      <c r="V1363" t="s">
        <v>265</v>
      </c>
      <c r="W1363">
        <v>1479</v>
      </c>
      <c r="X1363" t="s">
        <v>62</v>
      </c>
      <c r="Y1363" t="s">
        <v>53</v>
      </c>
      <c r="Z1363">
        <v>3</v>
      </c>
      <c r="AA1363" t="s">
        <v>254</v>
      </c>
      <c r="AB1363" t="s">
        <v>64</v>
      </c>
      <c r="AC1363" t="s">
        <v>84</v>
      </c>
      <c r="AD1363" t="s">
        <v>52</v>
      </c>
      <c r="AE1363" t="s">
        <v>294</v>
      </c>
      <c r="AF1363" t="s">
        <v>180</v>
      </c>
      <c r="AG1363">
        <v>31</v>
      </c>
      <c r="AH1363">
        <v>60</v>
      </c>
      <c r="AI1363" t="s">
        <v>123</v>
      </c>
      <c r="AJ1363" t="s">
        <v>123</v>
      </c>
      <c r="AK1363" t="s">
        <v>219</v>
      </c>
      <c r="AL1363" t="s">
        <v>218</v>
      </c>
      <c r="AM1363">
        <v>5</v>
      </c>
      <c r="AN1363">
        <v>2</v>
      </c>
      <c r="AO1363">
        <v>0</v>
      </c>
      <c r="AP1363">
        <v>6</v>
      </c>
      <c r="AQ1363">
        <v>33</v>
      </c>
      <c r="AR1363">
        <v>7</v>
      </c>
      <c r="AS1363" t="s">
        <v>741</v>
      </c>
      <c r="AT1363" t="s">
        <v>202</v>
      </c>
      <c r="AU1363" t="s">
        <v>202</v>
      </c>
      <c r="AV1363" s="1">
        <v>45910</v>
      </c>
      <c r="AW1363" s="116">
        <v>3.5</v>
      </c>
      <c r="AX1363" s="40">
        <f>VLOOKUP(dummy_data!$AU1363,dummy_oppeained!B:C,2,0)</f>
        <v>8</v>
      </c>
      <c r="AY1363" s="22" t="str">
        <f>VLOOKUP(AT1363,dummy_oppeained!B:D,3,0)</f>
        <v>eristav</v>
      </c>
      <c r="AZ1363" s="72">
        <f>VLOOKUP(AS:AS,hinded_abi!B:D,3,0)</f>
        <v>2</v>
      </c>
      <c r="BA1363" s="26">
        <f t="shared" si="63"/>
        <v>16</v>
      </c>
      <c r="BB1363" s="27">
        <f t="shared" si="64"/>
        <v>8</v>
      </c>
      <c r="BC1363" s="96" t="str">
        <f t="shared" si="65"/>
        <v>S00055_59607208176_õppeaine9_45910</v>
      </c>
      <c r="BD1363" s="104">
        <f>COUNTIF($BC$2:BC1363, BC1363)</f>
        <v>1</v>
      </c>
    </row>
    <row r="1364" spans="1:56" x14ac:dyDescent="0.25">
      <c r="A1364" t="s">
        <v>358</v>
      </c>
      <c r="B1364" t="s">
        <v>48</v>
      </c>
      <c r="C1364" t="s">
        <v>156</v>
      </c>
      <c r="D1364" t="s">
        <v>910</v>
      </c>
      <c r="E1364">
        <v>59607208176</v>
      </c>
      <c r="F1364" t="s">
        <v>50</v>
      </c>
      <c r="G1364" t="s">
        <v>51</v>
      </c>
      <c r="H1364" t="s">
        <v>115</v>
      </c>
      <c r="I1364" t="s">
        <v>115</v>
      </c>
      <c r="J1364" t="s">
        <v>115</v>
      </c>
      <c r="K1364" s="1">
        <v>43862</v>
      </c>
      <c r="L1364" t="s">
        <v>53</v>
      </c>
      <c r="M1364" s="1">
        <v>44877</v>
      </c>
      <c r="N1364" t="s">
        <v>316</v>
      </c>
      <c r="O1364" t="s">
        <v>159</v>
      </c>
      <c r="P1364" t="s">
        <v>927</v>
      </c>
      <c r="Q1364" t="s">
        <v>246</v>
      </c>
      <c r="R1364" s="1">
        <v>45195</v>
      </c>
      <c r="S1364" t="s">
        <v>774</v>
      </c>
      <c r="T1364" t="s">
        <v>59</v>
      </c>
      <c r="U1364" t="s">
        <v>176</v>
      </c>
      <c r="V1364" t="s">
        <v>265</v>
      </c>
      <c r="W1364">
        <v>1479</v>
      </c>
      <c r="X1364" t="s">
        <v>62</v>
      </c>
      <c r="Y1364" t="s">
        <v>53</v>
      </c>
      <c r="Z1364">
        <v>3</v>
      </c>
      <c r="AA1364" t="s">
        <v>254</v>
      </c>
      <c r="AB1364" t="s">
        <v>64</v>
      </c>
      <c r="AC1364" t="s">
        <v>84</v>
      </c>
      <c r="AD1364" t="s">
        <v>52</v>
      </c>
      <c r="AE1364" t="s">
        <v>294</v>
      </c>
      <c r="AF1364" t="s">
        <v>180</v>
      </c>
      <c r="AG1364">
        <v>31</v>
      </c>
      <c r="AH1364">
        <v>60</v>
      </c>
      <c r="AI1364" t="s">
        <v>123</v>
      </c>
      <c r="AJ1364" t="s">
        <v>123</v>
      </c>
      <c r="AK1364" t="s">
        <v>219</v>
      </c>
      <c r="AL1364" t="s">
        <v>218</v>
      </c>
      <c r="AM1364">
        <v>5</v>
      </c>
      <c r="AN1364">
        <v>2</v>
      </c>
      <c r="AO1364">
        <v>0</v>
      </c>
      <c r="AP1364">
        <v>6</v>
      </c>
      <c r="AQ1364">
        <v>33</v>
      </c>
      <c r="AR1364">
        <v>7</v>
      </c>
      <c r="AS1364" t="s">
        <v>745</v>
      </c>
      <c r="AT1364" t="s">
        <v>165</v>
      </c>
      <c r="AU1364" t="s">
        <v>165</v>
      </c>
      <c r="AV1364" s="1">
        <v>44237</v>
      </c>
      <c r="AW1364" s="116">
        <v>3.5</v>
      </c>
      <c r="AX1364" s="15">
        <f>VLOOKUP(dummy_data!$AU1364,dummy_oppeained!B:C,2,0)</f>
        <v>8</v>
      </c>
      <c r="AY1364" s="22" t="str">
        <f>VLOOKUP(AT1364,dummy_oppeained!B:D,3,0)</f>
        <v>eristav</v>
      </c>
      <c r="AZ1364" s="72">
        <f>VLOOKUP(AS:AS,hinded_abi!B:D,3,0)</f>
        <v>0</v>
      </c>
      <c r="BA1364" s="26">
        <f t="shared" si="63"/>
        <v>0</v>
      </c>
      <c r="BB1364" s="27">
        <f t="shared" si="64"/>
        <v>8</v>
      </c>
      <c r="BC1364" s="96" t="str">
        <f t="shared" si="65"/>
        <v>S00055_59607208176_õppeaine65_44237</v>
      </c>
      <c r="BD1364" s="104">
        <f>COUNTIF($BC$2:BC1364, BC1364)</f>
        <v>1</v>
      </c>
    </row>
    <row r="1365" spans="1:56" x14ac:dyDescent="0.25">
      <c r="A1365" t="s">
        <v>358</v>
      </c>
      <c r="B1365" t="s">
        <v>48</v>
      </c>
      <c r="C1365" t="s">
        <v>156</v>
      </c>
      <c r="D1365" t="s">
        <v>910</v>
      </c>
      <c r="E1365">
        <v>59607208176</v>
      </c>
      <c r="F1365" t="s">
        <v>50</v>
      </c>
      <c r="G1365" t="s">
        <v>51</v>
      </c>
      <c r="H1365" t="s">
        <v>115</v>
      </c>
      <c r="I1365" t="s">
        <v>115</v>
      </c>
      <c r="J1365" t="s">
        <v>115</v>
      </c>
      <c r="K1365" s="1">
        <v>43862</v>
      </c>
      <c r="L1365" t="s">
        <v>53</v>
      </c>
      <c r="M1365" s="1">
        <v>44877</v>
      </c>
      <c r="N1365" t="s">
        <v>316</v>
      </c>
      <c r="O1365" t="s">
        <v>159</v>
      </c>
      <c r="P1365" t="s">
        <v>927</v>
      </c>
      <c r="Q1365" t="s">
        <v>246</v>
      </c>
      <c r="R1365" s="1">
        <v>45195</v>
      </c>
      <c r="S1365" t="s">
        <v>774</v>
      </c>
      <c r="T1365" t="s">
        <v>59</v>
      </c>
      <c r="U1365" t="s">
        <v>176</v>
      </c>
      <c r="V1365" t="s">
        <v>265</v>
      </c>
      <c r="W1365">
        <v>1479</v>
      </c>
      <c r="X1365" t="s">
        <v>62</v>
      </c>
      <c r="Y1365" t="s">
        <v>53</v>
      </c>
      <c r="Z1365">
        <v>3</v>
      </c>
      <c r="AA1365" t="s">
        <v>254</v>
      </c>
      <c r="AB1365" t="s">
        <v>64</v>
      </c>
      <c r="AC1365" t="s">
        <v>84</v>
      </c>
      <c r="AD1365" t="s">
        <v>52</v>
      </c>
      <c r="AE1365" t="s">
        <v>294</v>
      </c>
      <c r="AF1365" t="s">
        <v>180</v>
      </c>
      <c r="AG1365">
        <v>31</v>
      </c>
      <c r="AH1365">
        <v>60</v>
      </c>
      <c r="AI1365" t="s">
        <v>123</v>
      </c>
      <c r="AJ1365" t="s">
        <v>123</v>
      </c>
      <c r="AK1365" t="s">
        <v>219</v>
      </c>
      <c r="AL1365" t="s">
        <v>218</v>
      </c>
      <c r="AM1365">
        <v>5</v>
      </c>
      <c r="AN1365">
        <v>2</v>
      </c>
      <c r="AO1365">
        <v>0</v>
      </c>
      <c r="AP1365">
        <v>6</v>
      </c>
      <c r="AQ1365">
        <v>33</v>
      </c>
      <c r="AR1365">
        <v>7</v>
      </c>
      <c r="AS1365" t="s">
        <v>732</v>
      </c>
      <c r="AT1365" t="s">
        <v>76</v>
      </c>
      <c r="AU1365" t="s">
        <v>76</v>
      </c>
      <c r="AV1365" s="1">
        <v>45545</v>
      </c>
      <c r="AW1365" s="116">
        <v>3.5</v>
      </c>
      <c r="AX1365" s="40">
        <f>VLOOKUP(dummy_data!$AU1365,dummy_oppeained!B:C,2,0)</f>
        <v>3</v>
      </c>
      <c r="AY1365" s="22" t="str">
        <f>VLOOKUP(AT1365,dummy_oppeained!B:D,3,0)</f>
        <v>mitteeristav</v>
      </c>
      <c r="AZ1365" s="72" t="str">
        <f>VLOOKUP(AS:AS,hinded_abi!B:D,3,0)</f>
        <v>NULL</v>
      </c>
      <c r="BA1365" s="26" t="str">
        <f t="shared" si="63"/>
        <v xml:space="preserve"> </v>
      </c>
      <c r="BB1365" s="27">
        <f t="shared" si="64"/>
        <v>0</v>
      </c>
      <c r="BC1365" s="96" t="str">
        <f t="shared" si="65"/>
        <v>S00055_59607208176_õppeaine29_45545</v>
      </c>
      <c r="BD1365" s="104">
        <f>COUNTIF($BC$2:BC1365, BC1365)</f>
        <v>1</v>
      </c>
    </row>
    <row r="1366" spans="1:56" x14ac:dyDescent="0.25">
      <c r="A1366" t="s">
        <v>358</v>
      </c>
      <c r="B1366" t="s">
        <v>48</v>
      </c>
      <c r="C1366" t="s">
        <v>156</v>
      </c>
      <c r="D1366" t="s">
        <v>910</v>
      </c>
      <c r="E1366">
        <v>59607208176</v>
      </c>
      <c r="F1366" t="s">
        <v>50</v>
      </c>
      <c r="G1366" t="s">
        <v>51</v>
      </c>
      <c r="H1366" t="s">
        <v>115</v>
      </c>
      <c r="I1366" t="s">
        <v>115</v>
      </c>
      <c r="J1366" t="s">
        <v>115</v>
      </c>
      <c r="K1366" s="1">
        <v>43862</v>
      </c>
      <c r="L1366" t="s">
        <v>53</v>
      </c>
      <c r="M1366" s="1">
        <v>44877</v>
      </c>
      <c r="N1366" t="s">
        <v>316</v>
      </c>
      <c r="O1366" t="s">
        <v>159</v>
      </c>
      <c r="P1366" t="s">
        <v>927</v>
      </c>
      <c r="Q1366" t="s">
        <v>246</v>
      </c>
      <c r="R1366" s="1">
        <v>45195</v>
      </c>
      <c r="S1366" t="s">
        <v>774</v>
      </c>
      <c r="T1366" t="s">
        <v>59</v>
      </c>
      <c r="U1366" t="s">
        <v>176</v>
      </c>
      <c r="V1366" t="s">
        <v>265</v>
      </c>
      <c r="W1366">
        <v>1479</v>
      </c>
      <c r="X1366" t="s">
        <v>62</v>
      </c>
      <c r="Y1366" t="s">
        <v>53</v>
      </c>
      <c r="Z1366">
        <v>3</v>
      </c>
      <c r="AA1366" t="s">
        <v>254</v>
      </c>
      <c r="AB1366" t="s">
        <v>64</v>
      </c>
      <c r="AC1366" t="s">
        <v>84</v>
      </c>
      <c r="AD1366" t="s">
        <v>52</v>
      </c>
      <c r="AE1366" t="s">
        <v>294</v>
      </c>
      <c r="AF1366" t="s">
        <v>180</v>
      </c>
      <c r="AG1366">
        <v>31</v>
      </c>
      <c r="AH1366">
        <v>60</v>
      </c>
      <c r="AI1366" t="s">
        <v>123</v>
      </c>
      <c r="AJ1366" t="s">
        <v>123</v>
      </c>
      <c r="AK1366" t="s">
        <v>219</v>
      </c>
      <c r="AL1366" t="s">
        <v>218</v>
      </c>
      <c r="AM1366">
        <v>5</v>
      </c>
      <c r="AN1366">
        <v>2</v>
      </c>
      <c r="AO1366">
        <v>0</v>
      </c>
      <c r="AP1366">
        <v>6</v>
      </c>
      <c r="AQ1366">
        <v>33</v>
      </c>
      <c r="AR1366">
        <v>7</v>
      </c>
      <c r="AS1366" t="s">
        <v>732</v>
      </c>
      <c r="AT1366" t="s">
        <v>102</v>
      </c>
      <c r="AU1366" t="s">
        <v>102</v>
      </c>
      <c r="AV1366" s="1">
        <v>44602</v>
      </c>
      <c r="AW1366" s="116">
        <v>3.5</v>
      </c>
      <c r="AX1366" s="15">
        <f>VLOOKUP(dummy_data!$AU1366,dummy_oppeained!B:C,2,0)</f>
        <v>2</v>
      </c>
      <c r="AY1366" s="22" t="str">
        <f>VLOOKUP(AT1366,dummy_oppeained!B:D,3,0)</f>
        <v>mitteeristav</v>
      </c>
      <c r="AZ1366" s="72" t="str">
        <f>VLOOKUP(AS:AS,hinded_abi!B:D,3,0)</f>
        <v>NULL</v>
      </c>
      <c r="BA1366" s="26" t="str">
        <f t="shared" si="63"/>
        <v xml:space="preserve"> </v>
      </c>
      <c r="BB1366" s="27">
        <f t="shared" si="64"/>
        <v>0</v>
      </c>
      <c r="BC1366" s="96" t="str">
        <f t="shared" si="65"/>
        <v>S00055_59607208176_õppeaine60_44602</v>
      </c>
      <c r="BD1366" s="104">
        <f>COUNTIF($BC$2:BC1366, BC1366)</f>
        <v>1</v>
      </c>
    </row>
    <row r="1367" spans="1:56" x14ac:dyDescent="0.25">
      <c r="A1367" t="s">
        <v>358</v>
      </c>
      <c r="B1367" t="s">
        <v>48</v>
      </c>
      <c r="C1367" t="s">
        <v>156</v>
      </c>
      <c r="D1367" t="s">
        <v>910</v>
      </c>
      <c r="E1367">
        <v>59607208176</v>
      </c>
      <c r="F1367" t="s">
        <v>50</v>
      </c>
      <c r="G1367" t="s">
        <v>51</v>
      </c>
      <c r="H1367" t="s">
        <v>115</v>
      </c>
      <c r="I1367" t="s">
        <v>115</v>
      </c>
      <c r="J1367" t="s">
        <v>115</v>
      </c>
      <c r="K1367" s="1">
        <v>43862</v>
      </c>
      <c r="L1367" t="s">
        <v>53</v>
      </c>
      <c r="M1367" s="1">
        <v>44877</v>
      </c>
      <c r="N1367" t="s">
        <v>316</v>
      </c>
      <c r="O1367" t="s">
        <v>159</v>
      </c>
      <c r="P1367" t="s">
        <v>927</v>
      </c>
      <c r="Q1367" t="s">
        <v>246</v>
      </c>
      <c r="R1367" s="1">
        <v>45195</v>
      </c>
      <c r="S1367" t="s">
        <v>774</v>
      </c>
      <c r="T1367" t="s">
        <v>59</v>
      </c>
      <c r="U1367" t="s">
        <v>176</v>
      </c>
      <c r="V1367" t="s">
        <v>265</v>
      </c>
      <c r="W1367">
        <v>1479</v>
      </c>
      <c r="X1367" t="s">
        <v>62</v>
      </c>
      <c r="Y1367" t="s">
        <v>53</v>
      </c>
      <c r="Z1367">
        <v>3</v>
      </c>
      <c r="AA1367" t="s">
        <v>254</v>
      </c>
      <c r="AB1367" t="s">
        <v>64</v>
      </c>
      <c r="AC1367" t="s">
        <v>84</v>
      </c>
      <c r="AD1367" t="s">
        <v>52</v>
      </c>
      <c r="AE1367" t="s">
        <v>294</v>
      </c>
      <c r="AF1367" t="s">
        <v>180</v>
      </c>
      <c r="AG1367">
        <v>31</v>
      </c>
      <c r="AH1367">
        <v>60</v>
      </c>
      <c r="AI1367" t="s">
        <v>123</v>
      </c>
      <c r="AJ1367" t="s">
        <v>123</v>
      </c>
      <c r="AK1367" t="s">
        <v>219</v>
      </c>
      <c r="AL1367" t="s">
        <v>218</v>
      </c>
      <c r="AM1367">
        <v>5</v>
      </c>
      <c r="AN1367">
        <v>2</v>
      </c>
      <c r="AO1367">
        <v>0</v>
      </c>
      <c r="AP1367">
        <v>6</v>
      </c>
      <c r="AQ1367">
        <v>33</v>
      </c>
      <c r="AR1367">
        <v>7</v>
      </c>
      <c r="AS1367" t="s">
        <v>739</v>
      </c>
      <c r="AT1367" t="s">
        <v>144</v>
      </c>
      <c r="AU1367" t="s">
        <v>144</v>
      </c>
      <c r="AV1367" s="1">
        <v>44967</v>
      </c>
      <c r="AW1367" s="116">
        <v>3.5</v>
      </c>
      <c r="AX1367" s="40">
        <f>VLOOKUP(dummy_data!$AU1367,dummy_oppeained!B:C,2,0)</f>
        <v>9</v>
      </c>
      <c r="AY1367" s="22" t="str">
        <f>VLOOKUP(AT1367,dummy_oppeained!B:D,3,0)</f>
        <v>eristav</v>
      </c>
      <c r="AZ1367" s="72">
        <f>VLOOKUP(AS:AS,hinded_abi!B:D,3,0)</f>
        <v>3</v>
      </c>
      <c r="BA1367" s="26">
        <f t="shared" si="63"/>
        <v>27</v>
      </c>
      <c r="BB1367" s="27">
        <f t="shared" si="64"/>
        <v>9</v>
      </c>
      <c r="BC1367" s="96" t="str">
        <f t="shared" si="65"/>
        <v>S00055_59607208176_õppeaine66_44967</v>
      </c>
      <c r="BD1367" s="104">
        <f>COUNTIF($BC$2:BC1367, BC1367)</f>
        <v>1</v>
      </c>
    </row>
    <row r="1368" spans="1:56" x14ac:dyDescent="0.25">
      <c r="A1368" t="s">
        <v>358</v>
      </c>
      <c r="B1368" t="s">
        <v>48</v>
      </c>
      <c r="C1368" t="s">
        <v>156</v>
      </c>
      <c r="D1368" t="s">
        <v>910</v>
      </c>
      <c r="E1368">
        <v>59607208176</v>
      </c>
      <c r="F1368" t="s">
        <v>50</v>
      </c>
      <c r="G1368" t="s">
        <v>51</v>
      </c>
      <c r="H1368" t="s">
        <v>115</v>
      </c>
      <c r="I1368" t="s">
        <v>115</v>
      </c>
      <c r="J1368" t="s">
        <v>115</v>
      </c>
      <c r="K1368" s="1">
        <v>43862</v>
      </c>
      <c r="L1368" t="s">
        <v>53</v>
      </c>
      <c r="M1368" s="1">
        <v>44877</v>
      </c>
      <c r="N1368" t="s">
        <v>316</v>
      </c>
      <c r="O1368" t="s">
        <v>159</v>
      </c>
      <c r="P1368" t="s">
        <v>927</v>
      </c>
      <c r="Q1368" t="s">
        <v>246</v>
      </c>
      <c r="R1368" s="1">
        <v>45195</v>
      </c>
      <c r="S1368" t="s">
        <v>774</v>
      </c>
      <c r="T1368" t="s">
        <v>59</v>
      </c>
      <c r="U1368" t="s">
        <v>176</v>
      </c>
      <c r="V1368" t="s">
        <v>265</v>
      </c>
      <c r="W1368">
        <v>1479</v>
      </c>
      <c r="X1368" t="s">
        <v>62</v>
      </c>
      <c r="Y1368" t="s">
        <v>53</v>
      </c>
      <c r="Z1368">
        <v>4</v>
      </c>
      <c r="AA1368" t="s">
        <v>254</v>
      </c>
      <c r="AB1368" t="s">
        <v>64</v>
      </c>
      <c r="AC1368" t="s">
        <v>84</v>
      </c>
      <c r="AD1368" t="s">
        <v>52</v>
      </c>
      <c r="AE1368" t="s">
        <v>294</v>
      </c>
      <c r="AF1368" t="s">
        <v>180</v>
      </c>
      <c r="AG1368">
        <v>31</v>
      </c>
      <c r="AH1368">
        <v>47</v>
      </c>
      <c r="AI1368" t="s">
        <v>123</v>
      </c>
      <c r="AJ1368" t="s">
        <v>230</v>
      </c>
      <c r="AK1368" t="s">
        <v>219</v>
      </c>
      <c r="AL1368" t="s">
        <v>194</v>
      </c>
      <c r="AM1368">
        <v>5</v>
      </c>
      <c r="AN1368">
        <v>2</v>
      </c>
      <c r="AO1368">
        <v>0</v>
      </c>
      <c r="AP1368">
        <v>2</v>
      </c>
      <c r="AQ1368">
        <v>28</v>
      </c>
      <c r="AR1368">
        <v>7</v>
      </c>
      <c r="AS1368" t="s">
        <v>732</v>
      </c>
      <c r="AT1368" t="s">
        <v>256</v>
      </c>
      <c r="AU1368" t="s">
        <v>256</v>
      </c>
      <c r="AV1368" s="1">
        <v>44084</v>
      </c>
      <c r="AW1368" s="116">
        <v>3.5</v>
      </c>
      <c r="AX1368" s="15">
        <f>VLOOKUP(dummy_data!$AU1368,dummy_oppeained!B:C,2,0)</f>
        <v>3</v>
      </c>
      <c r="AY1368" s="22" t="str">
        <f>VLOOKUP(AT1368,dummy_oppeained!B:D,3,0)</f>
        <v>mitteeristav</v>
      </c>
      <c r="AZ1368" s="72" t="str">
        <f>VLOOKUP(AS:AS,hinded_abi!B:D,3,0)</f>
        <v>NULL</v>
      </c>
      <c r="BA1368" s="26" t="str">
        <f t="shared" si="63"/>
        <v xml:space="preserve"> </v>
      </c>
      <c r="BB1368" s="27">
        <f t="shared" si="64"/>
        <v>0</v>
      </c>
      <c r="BC1368" s="96" t="str">
        <f t="shared" si="65"/>
        <v>S00055_59607208176_õppeaine63_44084</v>
      </c>
      <c r="BD1368" s="104">
        <f>COUNTIF($BC$2:BC1368, BC1368)</f>
        <v>1</v>
      </c>
    </row>
    <row r="1369" spans="1:56" x14ac:dyDescent="0.25">
      <c r="A1369" t="s">
        <v>358</v>
      </c>
      <c r="B1369" t="s">
        <v>48</v>
      </c>
      <c r="C1369" t="s">
        <v>156</v>
      </c>
      <c r="D1369" t="s">
        <v>910</v>
      </c>
      <c r="E1369">
        <v>59607208176</v>
      </c>
      <c r="F1369" t="s">
        <v>50</v>
      </c>
      <c r="G1369" t="s">
        <v>51</v>
      </c>
      <c r="H1369" t="s">
        <v>115</v>
      </c>
      <c r="I1369" t="s">
        <v>115</v>
      </c>
      <c r="J1369" t="s">
        <v>115</v>
      </c>
      <c r="K1369" s="1">
        <v>43862</v>
      </c>
      <c r="L1369" t="s">
        <v>53</v>
      </c>
      <c r="M1369" s="1">
        <v>44877</v>
      </c>
      <c r="N1369" t="s">
        <v>316</v>
      </c>
      <c r="O1369" t="s">
        <v>159</v>
      </c>
      <c r="P1369" t="s">
        <v>927</v>
      </c>
      <c r="Q1369" t="s">
        <v>246</v>
      </c>
      <c r="R1369" s="1">
        <v>45195</v>
      </c>
      <c r="S1369" t="s">
        <v>774</v>
      </c>
      <c r="T1369" t="s">
        <v>59</v>
      </c>
      <c r="U1369" t="s">
        <v>176</v>
      </c>
      <c r="V1369" t="s">
        <v>265</v>
      </c>
      <c r="W1369">
        <v>1479</v>
      </c>
      <c r="X1369" t="s">
        <v>62</v>
      </c>
      <c r="Y1369" t="s">
        <v>53</v>
      </c>
      <c r="Z1369">
        <v>4</v>
      </c>
      <c r="AA1369" t="s">
        <v>254</v>
      </c>
      <c r="AB1369" t="s">
        <v>64</v>
      </c>
      <c r="AC1369" t="s">
        <v>84</v>
      </c>
      <c r="AD1369" t="s">
        <v>52</v>
      </c>
      <c r="AE1369" t="s">
        <v>294</v>
      </c>
      <c r="AF1369" t="s">
        <v>180</v>
      </c>
      <c r="AG1369">
        <v>31</v>
      </c>
      <c r="AH1369">
        <v>47</v>
      </c>
      <c r="AI1369" t="s">
        <v>123</v>
      </c>
      <c r="AJ1369" t="s">
        <v>230</v>
      </c>
      <c r="AK1369" t="s">
        <v>219</v>
      </c>
      <c r="AL1369" t="s">
        <v>194</v>
      </c>
      <c r="AM1369">
        <v>5</v>
      </c>
      <c r="AN1369">
        <v>2</v>
      </c>
      <c r="AO1369">
        <v>0</v>
      </c>
      <c r="AP1369">
        <v>2</v>
      </c>
      <c r="AQ1369">
        <v>28</v>
      </c>
      <c r="AR1369">
        <v>7</v>
      </c>
      <c r="AS1369" t="s">
        <v>741</v>
      </c>
      <c r="AT1369" t="s">
        <v>167</v>
      </c>
      <c r="AU1369" t="s">
        <v>167</v>
      </c>
      <c r="AV1369" s="1">
        <v>45179</v>
      </c>
      <c r="AW1369" s="116">
        <v>3.5</v>
      </c>
      <c r="AX1369" s="40">
        <f>VLOOKUP(dummy_data!$AU1369,dummy_oppeained!B:C,2,0)</f>
        <v>5</v>
      </c>
      <c r="AY1369" s="22" t="str">
        <f>VLOOKUP(AT1369,dummy_oppeained!B:D,3,0)</f>
        <v>eristav</v>
      </c>
      <c r="AZ1369" s="72">
        <f>VLOOKUP(AS:AS,hinded_abi!B:D,3,0)</f>
        <v>2</v>
      </c>
      <c r="BA1369" s="26">
        <f t="shared" si="63"/>
        <v>10</v>
      </c>
      <c r="BB1369" s="27">
        <f t="shared" si="64"/>
        <v>5</v>
      </c>
      <c r="BC1369" s="96" t="str">
        <f t="shared" si="65"/>
        <v>S00055_59607208176_õppeaine54_45179</v>
      </c>
      <c r="BD1369" s="104">
        <f>COUNTIF($BC$2:BC1369, BC1369)</f>
        <v>1</v>
      </c>
    </row>
    <row r="1370" spans="1:56" x14ac:dyDescent="0.25">
      <c r="A1370" t="s">
        <v>358</v>
      </c>
      <c r="B1370" t="s">
        <v>48</v>
      </c>
      <c r="C1370" t="s">
        <v>156</v>
      </c>
      <c r="D1370" t="s">
        <v>910</v>
      </c>
      <c r="E1370">
        <v>59607208176</v>
      </c>
      <c r="F1370" t="s">
        <v>50</v>
      </c>
      <c r="G1370" t="s">
        <v>51</v>
      </c>
      <c r="H1370" t="s">
        <v>115</v>
      </c>
      <c r="I1370" t="s">
        <v>115</v>
      </c>
      <c r="J1370" t="s">
        <v>115</v>
      </c>
      <c r="K1370" s="1">
        <v>43862</v>
      </c>
      <c r="L1370" t="s">
        <v>53</v>
      </c>
      <c r="M1370" s="1">
        <v>44877</v>
      </c>
      <c r="N1370" t="s">
        <v>316</v>
      </c>
      <c r="O1370" t="s">
        <v>159</v>
      </c>
      <c r="P1370" t="s">
        <v>927</v>
      </c>
      <c r="Q1370" t="s">
        <v>246</v>
      </c>
      <c r="R1370" s="1">
        <v>45195</v>
      </c>
      <c r="S1370" t="s">
        <v>774</v>
      </c>
      <c r="T1370" t="s">
        <v>59</v>
      </c>
      <c r="U1370" t="s">
        <v>176</v>
      </c>
      <c r="V1370" t="s">
        <v>265</v>
      </c>
      <c r="W1370">
        <v>1479</v>
      </c>
      <c r="X1370" t="s">
        <v>62</v>
      </c>
      <c r="Y1370" t="s">
        <v>53</v>
      </c>
      <c r="Z1370">
        <v>4</v>
      </c>
      <c r="AA1370" t="s">
        <v>254</v>
      </c>
      <c r="AB1370" t="s">
        <v>64</v>
      </c>
      <c r="AC1370" t="s">
        <v>84</v>
      </c>
      <c r="AD1370" t="s">
        <v>52</v>
      </c>
      <c r="AE1370" t="s">
        <v>294</v>
      </c>
      <c r="AF1370" t="s">
        <v>180</v>
      </c>
      <c r="AG1370">
        <v>31</v>
      </c>
      <c r="AH1370">
        <v>47</v>
      </c>
      <c r="AI1370" t="s">
        <v>123</v>
      </c>
      <c r="AJ1370" t="s">
        <v>230</v>
      </c>
      <c r="AK1370" t="s">
        <v>219</v>
      </c>
      <c r="AL1370" t="s">
        <v>194</v>
      </c>
      <c r="AM1370">
        <v>5</v>
      </c>
      <c r="AN1370">
        <v>2</v>
      </c>
      <c r="AO1370">
        <v>0</v>
      </c>
      <c r="AP1370">
        <v>2</v>
      </c>
      <c r="AQ1370">
        <v>28</v>
      </c>
      <c r="AR1370">
        <v>7</v>
      </c>
      <c r="AS1370" t="s">
        <v>734</v>
      </c>
      <c r="AT1370" t="s">
        <v>148</v>
      </c>
      <c r="AU1370" t="s">
        <v>148</v>
      </c>
      <c r="AV1370" s="1">
        <v>44602</v>
      </c>
      <c r="AW1370" s="116">
        <v>3.5</v>
      </c>
      <c r="AX1370" s="15">
        <f>VLOOKUP(dummy_data!$AU1370,dummy_oppeained!B:C,2,0)</f>
        <v>2</v>
      </c>
      <c r="AY1370" s="22" t="str">
        <f>VLOOKUP(AT1370,dummy_oppeained!B:D,3,0)</f>
        <v>mitteeristav</v>
      </c>
      <c r="AZ1370" s="72" t="str">
        <f>VLOOKUP(AS:AS,hinded_abi!B:D,3,0)</f>
        <v>NULL</v>
      </c>
      <c r="BA1370" s="26" t="str">
        <f t="shared" si="63"/>
        <v xml:space="preserve"> </v>
      </c>
      <c r="BB1370" s="27">
        <f t="shared" si="64"/>
        <v>0</v>
      </c>
      <c r="BC1370" s="96" t="str">
        <f t="shared" si="65"/>
        <v>S00055_59607208176_õppeaine5_44602</v>
      </c>
      <c r="BD1370" s="104">
        <f>COUNTIF($BC$2:BC1370, BC1370)</f>
        <v>1</v>
      </c>
    </row>
    <row r="1371" spans="1:56" x14ac:dyDescent="0.25">
      <c r="A1371" t="s">
        <v>358</v>
      </c>
      <c r="B1371" t="s">
        <v>48</v>
      </c>
      <c r="C1371" t="s">
        <v>156</v>
      </c>
      <c r="D1371" t="s">
        <v>910</v>
      </c>
      <c r="E1371">
        <v>59607208176</v>
      </c>
      <c r="F1371" t="s">
        <v>50</v>
      </c>
      <c r="G1371" t="s">
        <v>51</v>
      </c>
      <c r="H1371" t="s">
        <v>115</v>
      </c>
      <c r="I1371" t="s">
        <v>115</v>
      </c>
      <c r="J1371" t="s">
        <v>115</v>
      </c>
      <c r="K1371" s="1">
        <v>43862</v>
      </c>
      <c r="L1371" t="s">
        <v>53</v>
      </c>
      <c r="M1371" s="1">
        <v>44877</v>
      </c>
      <c r="N1371" t="s">
        <v>316</v>
      </c>
      <c r="O1371" t="s">
        <v>159</v>
      </c>
      <c r="P1371" t="s">
        <v>927</v>
      </c>
      <c r="Q1371" t="s">
        <v>246</v>
      </c>
      <c r="R1371" s="1">
        <v>45195</v>
      </c>
      <c r="S1371" t="s">
        <v>774</v>
      </c>
      <c r="T1371" t="s">
        <v>59</v>
      </c>
      <c r="U1371" t="s">
        <v>176</v>
      </c>
      <c r="V1371" t="s">
        <v>265</v>
      </c>
      <c r="W1371">
        <v>1479</v>
      </c>
      <c r="X1371" t="s">
        <v>62</v>
      </c>
      <c r="Y1371" t="s">
        <v>53</v>
      </c>
      <c r="Z1371">
        <v>4</v>
      </c>
      <c r="AA1371" t="s">
        <v>254</v>
      </c>
      <c r="AB1371" t="s">
        <v>64</v>
      </c>
      <c r="AC1371" t="s">
        <v>84</v>
      </c>
      <c r="AD1371" t="s">
        <v>52</v>
      </c>
      <c r="AE1371" t="s">
        <v>294</v>
      </c>
      <c r="AF1371" t="s">
        <v>180</v>
      </c>
      <c r="AG1371">
        <v>31</v>
      </c>
      <c r="AH1371">
        <v>47</v>
      </c>
      <c r="AI1371" t="s">
        <v>123</v>
      </c>
      <c r="AJ1371" t="s">
        <v>230</v>
      </c>
      <c r="AK1371" t="s">
        <v>219</v>
      </c>
      <c r="AL1371" t="s">
        <v>194</v>
      </c>
      <c r="AM1371">
        <v>5</v>
      </c>
      <c r="AN1371">
        <v>2</v>
      </c>
      <c r="AO1371">
        <v>0</v>
      </c>
      <c r="AP1371">
        <v>2</v>
      </c>
      <c r="AQ1371">
        <v>28</v>
      </c>
      <c r="AR1371">
        <v>7</v>
      </c>
      <c r="AS1371" t="s">
        <v>739</v>
      </c>
      <c r="AT1371" t="s">
        <v>222</v>
      </c>
      <c r="AU1371" t="s">
        <v>222</v>
      </c>
      <c r="AV1371" s="1">
        <v>44967</v>
      </c>
      <c r="AW1371" s="116">
        <v>3.5</v>
      </c>
      <c r="AX1371" s="40">
        <f>VLOOKUP(dummy_data!$AU1371,dummy_oppeained!B:C,2,0)</f>
        <v>9</v>
      </c>
      <c r="AY1371" s="22" t="str">
        <f>VLOOKUP(AT1371,dummy_oppeained!B:D,3,0)</f>
        <v>eristav</v>
      </c>
      <c r="AZ1371" s="72">
        <f>VLOOKUP(AS:AS,hinded_abi!B:D,3,0)</f>
        <v>3</v>
      </c>
      <c r="BA1371" s="26">
        <f t="shared" si="63"/>
        <v>27</v>
      </c>
      <c r="BB1371" s="27">
        <f t="shared" si="64"/>
        <v>9</v>
      </c>
      <c r="BC1371" s="96" t="str">
        <f t="shared" si="65"/>
        <v>S00055_59607208176_õppeaine52_44967</v>
      </c>
      <c r="BD1371" s="104">
        <f>COUNTIF($BC$2:BC1371, BC1371)</f>
        <v>1</v>
      </c>
    </row>
    <row r="1372" spans="1:56" x14ac:dyDescent="0.25">
      <c r="A1372" t="s">
        <v>358</v>
      </c>
      <c r="B1372" t="s">
        <v>48</v>
      </c>
      <c r="C1372" t="s">
        <v>156</v>
      </c>
      <c r="D1372" t="s">
        <v>910</v>
      </c>
      <c r="E1372">
        <v>59607208176</v>
      </c>
      <c r="F1372" t="s">
        <v>50</v>
      </c>
      <c r="G1372" t="s">
        <v>51</v>
      </c>
      <c r="H1372" t="s">
        <v>115</v>
      </c>
      <c r="I1372" t="s">
        <v>115</v>
      </c>
      <c r="J1372" t="s">
        <v>115</v>
      </c>
      <c r="K1372" s="1">
        <v>43862</v>
      </c>
      <c r="L1372" t="s">
        <v>53</v>
      </c>
      <c r="M1372" s="1">
        <v>44877</v>
      </c>
      <c r="N1372" t="s">
        <v>316</v>
      </c>
      <c r="O1372" t="s">
        <v>159</v>
      </c>
      <c r="P1372" t="s">
        <v>927</v>
      </c>
      <c r="Q1372" t="s">
        <v>246</v>
      </c>
      <c r="R1372" s="1">
        <v>45195</v>
      </c>
      <c r="S1372" t="s">
        <v>774</v>
      </c>
      <c r="T1372" t="s">
        <v>59</v>
      </c>
      <c r="U1372" t="s">
        <v>176</v>
      </c>
      <c r="V1372" t="s">
        <v>265</v>
      </c>
      <c r="W1372">
        <v>1479</v>
      </c>
      <c r="X1372" t="s">
        <v>62</v>
      </c>
      <c r="Y1372" t="s">
        <v>53</v>
      </c>
      <c r="Z1372">
        <v>4</v>
      </c>
      <c r="AA1372" t="s">
        <v>254</v>
      </c>
      <c r="AB1372" t="s">
        <v>64</v>
      </c>
      <c r="AC1372" t="s">
        <v>84</v>
      </c>
      <c r="AD1372" t="s">
        <v>52</v>
      </c>
      <c r="AE1372" t="s">
        <v>294</v>
      </c>
      <c r="AF1372" t="s">
        <v>180</v>
      </c>
      <c r="AG1372">
        <v>31</v>
      </c>
      <c r="AH1372">
        <v>47</v>
      </c>
      <c r="AI1372" t="s">
        <v>123</v>
      </c>
      <c r="AJ1372" t="s">
        <v>230</v>
      </c>
      <c r="AK1372" t="s">
        <v>219</v>
      </c>
      <c r="AL1372" t="s">
        <v>194</v>
      </c>
      <c r="AM1372">
        <v>5</v>
      </c>
      <c r="AN1372">
        <v>2</v>
      </c>
      <c r="AO1372">
        <v>0</v>
      </c>
      <c r="AP1372">
        <v>2</v>
      </c>
      <c r="AQ1372">
        <v>28</v>
      </c>
      <c r="AR1372">
        <v>7</v>
      </c>
      <c r="AS1372" t="s">
        <v>739</v>
      </c>
      <c r="AT1372" t="s">
        <v>81</v>
      </c>
      <c r="AU1372" t="s">
        <v>81</v>
      </c>
      <c r="AV1372" s="1">
        <v>45545</v>
      </c>
      <c r="AW1372" s="116">
        <v>3.5</v>
      </c>
      <c r="AX1372" s="15">
        <f>VLOOKUP(dummy_data!$AU1372,dummy_oppeained!B:C,2,0)</f>
        <v>6</v>
      </c>
      <c r="AY1372" s="22" t="str">
        <f>VLOOKUP(AT1372,dummy_oppeained!B:D,3,0)</f>
        <v>eristav</v>
      </c>
      <c r="AZ1372" s="72">
        <f>VLOOKUP(AS:AS,hinded_abi!B:D,3,0)</f>
        <v>3</v>
      </c>
      <c r="BA1372" s="26">
        <f t="shared" si="63"/>
        <v>18</v>
      </c>
      <c r="BB1372" s="27">
        <f t="shared" si="64"/>
        <v>6</v>
      </c>
      <c r="BC1372" s="96" t="str">
        <f t="shared" si="65"/>
        <v>S00055_59607208176_õppeaine84_45545</v>
      </c>
      <c r="BD1372" s="104">
        <f>COUNTIF($BC$2:BC1372, BC1372)</f>
        <v>1</v>
      </c>
    </row>
    <row r="1373" spans="1:56" x14ac:dyDescent="0.25">
      <c r="A1373" t="s">
        <v>359</v>
      </c>
      <c r="B1373" t="s">
        <v>226</v>
      </c>
      <c r="C1373" t="s">
        <v>49</v>
      </c>
      <c r="D1373" t="s">
        <v>880</v>
      </c>
      <c r="E1373">
        <v>55403203596</v>
      </c>
      <c r="F1373" t="s">
        <v>50</v>
      </c>
      <c r="G1373" t="s">
        <v>175</v>
      </c>
      <c r="H1373" t="s">
        <v>115</v>
      </c>
      <c r="I1373" t="s">
        <v>115</v>
      </c>
      <c r="J1373" t="s">
        <v>115</v>
      </c>
      <c r="K1373" s="1">
        <v>43862</v>
      </c>
      <c r="L1373" t="s">
        <v>53</v>
      </c>
      <c r="M1373" s="1">
        <v>45530</v>
      </c>
      <c r="N1373" t="s">
        <v>360</v>
      </c>
      <c r="O1373" t="s">
        <v>159</v>
      </c>
      <c r="P1373" t="s">
        <v>923</v>
      </c>
      <c r="Q1373" t="s">
        <v>117</v>
      </c>
      <c r="R1373" s="1">
        <v>45758</v>
      </c>
      <c r="S1373" t="s">
        <v>774</v>
      </c>
      <c r="T1373" t="s">
        <v>191</v>
      </c>
      <c r="U1373" t="s">
        <v>120</v>
      </c>
      <c r="V1373" t="s">
        <v>211</v>
      </c>
      <c r="W1373">
        <v>1477</v>
      </c>
      <c r="X1373" t="s">
        <v>62</v>
      </c>
      <c r="Y1373" t="s">
        <v>53</v>
      </c>
      <c r="Z1373">
        <v>1</v>
      </c>
      <c r="AA1373" t="s">
        <v>212</v>
      </c>
      <c r="AB1373" t="s">
        <v>64</v>
      </c>
      <c r="AC1373" t="s">
        <v>84</v>
      </c>
      <c r="AD1373" t="s">
        <v>52</v>
      </c>
      <c r="AE1373" t="s">
        <v>66</v>
      </c>
      <c r="AF1373" t="s">
        <v>53</v>
      </c>
      <c r="AG1373">
        <v>27</v>
      </c>
      <c r="AH1373">
        <v>30</v>
      </c>
      <c r="AI1373" t="s">
        <v>124</v>
      </c>
      <c r="AJ1373" t="s">
        <v>169</v>
      </c>
      <c r="AK1373" t="s">
        <v>170</v>
      </c>
      <c r="AL1373" t="s">
        <v>163</v>
      </c>
      <c r="AM1373">
        <v>4</v>
      </c>
      <c r="AN1373">
        <v>2</v>
      </c>
      <c r="AO1373">
        <v>19</v>
      </c>
      <c r="AP1373">
        <v>4</v>
      </c>
      <c r="AQ1373">
        <v>29</v>
      </c>
      <c r="AR1373">
        <v>1</v>
      </c>
      <c r="AS1373" t="s">
        <v>743</v>
      </c>
      <c r="AT1373" t="s">
        <v>128</v>
      </c>
      <c r="AU1373" t="s">
        <v>128</v>
      </c>
      <c r="AV1373" s="1">
        <v>45545</v>
      </c>
      <c r="AW1373" s="116">
        <v>3</v>
      </c>
      <c r="AX1373" s="40">
        <f>VLOOKUP(dummy_data!$AU1373,dummy_oppeained!B:C,2,0)</f>
        <v>5</v>
      </c>
      <c r="AY1373" s="22" t="str">
        <f>VLOOKUP(AT1373,dummy_oppeained!B:D,3,0)</f>
        <v>eristav</v>
      </c>
      <c r="AZ1373" s="72">
        <f>VLOOKUP(AS:AS,hinded_abi!B:D,3,0)</f>
        <v>1</v>
      </c>
      <c r="BA1373" s="26">
        <f t="shared" si="63"/>
        <v>5</v>
      </c>
      <c r="BB1373" s="27">
        <f t="shared" si="64"/>
        <v>5</v>
      </c>
      <c r="BC1373" s="96" t="str">
        <f t="shared" si="65"/>
        <v>S00056_55403203596_õppeaine81_45545</v>
      </c>
      <c r="BD1373" s="104">
        <f>COUNTIF($BC$2:BC1373, BC1373)</f>
        <v>1</v>
      </c>
    </row>
    <row r="1374" spans="1:56" x14ac:dyDescent="0.25">
      <c r="A1374" t="s">
        <v>359</v>
      </c>
      <c r="B1374" t="s">
        <v>226</v>
      </c>
      <c r="C1374" t="s">
        <v>49</v>
      </c>
      <c r="D1374" t="s">
        <v>880</v>
      </c>
      <c r="E1374">
        <v>55403203596</v>
      </c>
      <c r="F1374" t="s">
        <v>50</v>
      </c>
      <c r="G1374" t="s">
        <v>175</v>
      </c>
      <c r="H1374" t="s">
        <v>115</v>
      </c>
      <c r="I1374" t="s">
        <v>115</v>
      </c>
      <c r="J1374" t="s">
        <v>115</v>
      </c>
      <c r="K1374" s="1">
        <v>43862</v>
      </c>
      <c r="L1374" t="s">
        <v>53</v>
      </c>
      <c r="M1374" s="1">
        <v>45530</v>
      </c>
      <c r="N1374" t="s">
        <v>360</v>
      </c>
      <c r="O1374" t="s">
        <v>159</v>
      </c>
      <c r="P1374" t="s">
        <v>923</v>
      </c>
      <c r="Q1374" t="s">
        <v>117</v>
      </c>
      <c r="R1374" s="1">
        <v>45758</v>
      </c>
      <c r="S1374" t="s">
        <v>774</v>
      </c>
      <c r="T1374" t="s">
        <v>191</v>
      </c>
      <c r="U1374" t="s">
        <v>120</v>
      </c>
      <c r="V1374" t="s">
        <v>211</v>
      </c>
      <c r="W1374">
        <v>1477</v>
      </c>
      <c r="X1374" t="s">
        <v>62</v>
      </c>
      <c r="Y1374" t="s">
        <v>53</v>
      </c>
      <c r="Z1374">
        <v>1</v>
      </c>
      <c r="AA1374" t="s">
        <v>212</v>
      </c>
      <c r="AB1374" t="s">
        <v>64</v>
      </c>
      <c r="AC1374" t="s">
        <v>84</v>
      </c>
      <c r="AD1374" t="s">
        <v>52</v>
      </c>
      <c r="AE1374" t="s">
        <v>66</v>
      </c>
      <c r="AF1374" t="s">
        <v>53</v>
      </c>
      <c r="AG1374">
        <v>27</v>
      </c>
      <c r="AH1374">
        <v>30</v>
      </c>
      <c r="AI1374" t="s">
        <v>124</v>
      </c>
      <c r="AJ1374" t="s">
        <v>169</v>
      </c>
      <c r="AK1374" t="s">
        <v>170</v>
      </c>
      <c r="AL1374" t="s">
        <v>163</v>
      </c>
      <c r="AM1374">
        <v>4</v>
      </c>
      <c r="AN1374">
        <v>2</v>
      </c>
      <c r="AO1374">
        <v>19</v>
      </c>
      <c r="AP1374">
        <v>4</v>
      </c>
      <c r="AQ1374">
        <v>29</v>
      </c>
      <c r="AR1374">
        <v>1</v>
      </c>
      <c r="AS1374" t="s">
        <v>736</v>
      </c>
      <c r="AT1374" t="s">
        <v>132</v>
      </c>
      <c r="AU1374" t="s">
        <v>132</v>
      </c>
      <c r="AV1374" s="1">
        <v>45179</v>
      </c>
      <c r="AW1374" s="116">
        <v>3</v>
      </c>
      <c r="AX1374" s="15">
        <f>VLOOKUP(dummy_data!$AU1374,dummy_oppeained!B:C,2,0)</f>
        <v>6</v>
      </c>
      <c r="AY1374" s="22" t="str">
        <f>VLOOKUP(AT1374,dummy_oppeained!B:D,3,0)</f>
        <v>eristav</v>
      </c>
      <c r="AZ1374" s="72">
        <f>VLOOKUP(AS:AS,hinded_abi!B:D,3,0)</f>
        <v>5</v>
      </c>
      <c r="BA1374" s="26">
        <f t="shared" si="63"/>
        <v>30</v>
      </c>
      <c r="BB1374" s="27">
        <f t="shared" si="64"/>
        <v>6</v>
      </c>
      <c r="BC1374" s="96" t="str">
        <f t="shared" si="65"/>
        <v>S00056_55403203596_õppeaine56_45179</v>
      </c>
      <c r="BD1374" s="104">
        <f>COUNTIF($BC$2:BC1374, BC1374)</f>
        <v>1</v>
      </c>
    </row>
    <row r="1375" spans="1:56" x14ac:dyDescent="0.25">
      <c r="A1375" t="s">
        <v>359</v>
      </c>
      <c r="B1375" t="s">
        <v>226</v>
      </c>
      <c r="C1375" t="s">
        <v>49</v>
      </c>
      <c r="D1375" t="s">
        <v>880</v>
      </c>
      <c r="E1375">
        <v>55403203596</v>
      </c>
      <c r="F1375" t="s">
        <v>50</v>
      </c>
      <c r="G1375" t="s">
        <v>175</v>
      </c>
      <c r="H1375" t="s">
        <v>115</v>
      </c>
      <c r="I1375" t="s">
        <v>115</v>
      </c>
      <c r="J1375" t="s">
        <v>115</v>
      </c>
      <c r="K1375" s="1">
        <v>43862</v>
      </c>
      <c r="L1375" t="s">
        <v>53</v>
      </c>
      <c r="M1375" s="1">
        <v>45530</v>
      </c>
      <c r="N1375" t="s">
        <v>360</v>
      </c>
      <c r="O1375" t="s">
        <v>159</v>
      </c>
      <c r="P1375" t="s">
        <v>923</v>
      </c>
      <c r="Q1375" t="s">
        <v>117</v>
      </c>
      <c r="R1375" s="1">
        <v>45758</v>
      </c>
      <c r="S1375" t="s">
        <v>774</v>
      </c>
      <c r="T1375" t="s">
        <v>191</v>
      </c>
      <c r="U1375" t="s">
        <v>120</v>
      </c>
      <c r="V1375" t="s">
        <v>211</v>
      </c>
      <c r="W1375">
        <v>1477</v>
      </c>
      <c r="X1375" t="s">
        <v>62</v>
      </c>
      <c r="Y1375" t="s">
        <v>53</v>
      </c>
      <c r="Z1375">
        <v>1</v>
      </c>
      <c r="AA1375" t="s">
        <v>212</v>
      </c>
      <c r="AB1375" t="s">
        <v>64</v>
      </c>
      <c r="AC1375" t="s">
        <v>84</v>
      </c>
      <c r="AD1375" t="s">
        <v>52</v>
      </c>
      <c r="AE1375" t="s">
        <v>66</v>
      </c>
      <c r="AF1375" t="s">
        <v>53</v>
      </c>
      <c r="AG1375">
        <v>27</v>
      </c>
      <c r="AH1375">
        <v>30</v>
      </c>
      <c r="AI1375" t="s">
        <v>124</v>
      </c>
      <c r="AJ1375" t="s">
        <v>169</v>
      </c>
      <c r="AK1375" t="s">
        <v>170</v>
      </c>
      <c r="AL1375" t="s">
        <v>163</v>
      </c>
      <c r="AM1375">
        <v>4</v>
      </c>
      <c r="AN1375">
        <v>2</v>
      </c>
      <c r="AO1375">
        <v>19</v>
      </c>
      <c r="AP1375">
        <v>4</v>
      </c>
      <c r="AQ1375">
        <v>29</v>
      </c>
      <c r="AR1375">
        <v>1</v>
      </c>
      <c r="AS1375" t="s">
        <v>741</v>
      </c>
      <c r="AT1375" t="s">
        <v>188</v>
      </c>
      <c r="AU1375" t="s">
        <v>188</v>
      </c>
      <c r="AV1375" s="1">
        <v>44449</v>
      </c>
      <c r="AW1375" s="116">
        <v>3</v>
      </c>
      <c r="AX1375" s="40">
        <f>VLOOKUP(dummy_data!$AU1375,dummy_oppeained!B:C,2,0)</f>
        <v>8</v>
      </c>
      <c r="AY1375" s="22" t="str">
        <f>VLOOKUP(AT1375,dummy_oppeained!B:D,3,0)</f>
        <v>eristav</v>
      </c>
      <c r="AZ1375" s="72">
        <f>VLOOKUP(AS:AS,hinded_abi!B:D,3,0)</f>
        <v>2</v>
      </c>
      <c r="BA1375" s="26">
        <f t="shared" si="63"/>
        <v>16</v>
      </c>
      <c r="BB1375" s="27">
        <f t="shared" si="64"/>
        <v>8</v>
      </c>
      <c r="BC1375" s="96" t="str">
        <f t="shared" si="65"/>
        <v>S00056_55403203596_õppeaine37_44449</v>
      </c>
      <c r="BD1375" s="104">
        <f>COUNTIF($BC$2:BC1375, BC1375)</f>
        <v>1</v>
      </c>
    </row>
    <row r="1376" spans="1:56" x14ac:dyDescent="0.25">
      <c r="A1376" t="s">
        <v>359</v>
      </c>
      <c r="B1376" t="s">
        <v>226</v>
      </c>
      <c r="C1376" t="s">
        <v>49</v>
      </c>
      <c r="D1376" t="s">
        <v>880</v>
      </c>
      <c r="E1376">
        <v>55403203596</v>
      </c>
      <c r="F1376" t="s">
        <v>50</v>
      </c>
      <c r="G1376" t="s">
        <v>175</v>
      </c>
      <c r="H1376" t="s">
        <v>115</v>
      </c>
      <c r="I1376" t="s">
        <v>115</v>
      </c>
      <c r="J1376" t="s">
        <v>115</v>
      </c>
      <c r="K1376" s="1">
        <v>43862</v>
      </c>
      <c r="L1376" t="s">
        <v>53</v>
      </c>
      <c r="M1376" s="1">
        <v>45530</v>
      </c>
      <c r="N1376" t="s">
        <v>360</v>
      </c>
      <c r="O1376" t="s">
        <v>159</v>
      </c>
      <c r="P1376" t="s">
        <v>923</v>
      </c>
      <c r="Q1376" t="s">
        <v>117</v>
      </c>
      <c r="R1376" s="1">
        <v>45758</v>
      </c>
      <c r="S1376" t="s">
        <v>774</v>
      </c>
      <c r="T1376" t="s">
        <v>191</v>
      </c>
      <c r="U1376" t="s">
        <v>120</v>
      </c>
      <c r="V1376" t="s">
        <v>211</v>
      </c>
      <c r="W1376">
        <v>1477</v>
      </c>
      <c r="X1376" t="s">
        <v>62</v>
      </c>
      <c r="Y1376" t="s">
        <v>53</v>
      </c>
      <c r="Z1376">
        <v>1</v>
      </c>
      <c r="AA1376" t="s">
        <v>212</v>
      </c>
      <c r="AB1376" t="s">
        <v>64</v>
      </c>
      <c r="AC1376" t="s">
        <v>84</v>
      </c>
      <c r="AD1376" t="s">
        <v>52</v>
      </c>
      <c r="AE1376" t="s">
        <v>66</v>
      </c>
      <c r="AF1376" t="s">
        <v>53</v>
      </c>
      <c r="AG1376">
        <v>27</v>
      </c>
      <c r="AH1376">
        <v>30</v>
      </c>
      <c r="AI1376" t="s">
        <v>124</v>
      </c>
      <c r="AJ1376" t="s">
        <v>169</v>
      </c>
      <c r="AK1376" t="s">
        <v>170</v>
      </c>
      <c r="AL1376" t="s">
        <v>163</v>
      </c>
      <c r="AM1376">
        <v>4</v>
      </c>
      <c r="AN1376">
        <v>2</v>
      </c>
      <c r="AO1376">
        <v>19</v>
      </c>
      <c r="AP1376">
        <v>4</v>
      </c>
      <c r="AQ1376">
        <v>29</v>
      </c>
      <c r="AR1376">
        <v>1</v>
      </c>
      <c r="AS1376" t="s">
        <v>741</v>
      </c>
      <c r="AT1376" t="s">
        <v>154</v>
      </c>
      <c r="AU1376" t="s">
        <v>154</v>
      </c>
      <c r="AV1376" s="1">
        <v>45698</v>
      </c>
      <c r="AW1376" s="116">
        <v>3</v>
      </c>
      <c r="AX1376" s="15">
        <f>VLOOKUP(dummy_data!$AU1376,dummy_oppeained!B:C,2,0)</f>
        <v>6</v>
      </c>
      <c r="AY1376" s="22" t="str">
        <f>VLOOKUP(AT1376,dummy_oppeained!B:D,3,0)</f>
        <v>eristav</v>
      </c>
      <c r="AZ1376" s="72">
        <f>VLOOKUP(AS:AS,hinded_abi!B:D,3,0)</f>
        <v>2</v>
      </c>
      <c r="BA1376" s="26">
        <f t="shared" si="63"/>
        <v>12</v>
      </c>
      <c r="BB1376" s="27">
        <f t="shared" si="64"/>
        <v>6</v>
      </c>
      <c r="BC1376" s="96" t="str">
        <f t="shared" si="65"/>
        <v>S00056_55403203596_õppeaine70_45698</v>
      </c>
      <c r="BD1376" s="104">
        <f>COUNTIF($BC$2:BC1376, BC1376)</f>
        <v>1</v>
      </c>
    </row>
    <row r="1377" spans="1:56" x14ac:dyDescent="0.25">
      <c r="A1377" t="s">
        <v>359</v>
      </c>
      <c r="B1377" t="s">
        <v>226</v>
      </c>
      <c r="C1377" t="s">
        <v>49</v>
      </c>
      <c r="D1377" t="s">
        <v>880</v>
      </c>
      <c r="E1377">
        <v>55403203596</v>
      </c>
      <c r="F1377" t="s">
        <v>50</v>
      </c>
      <c r="G1377" t="s">
        <v>175</v>
      </c>
      <c r="H1377" t="s">
        <v>115</v>
      </c>
      <c r="I1377" t="s">
        <v>115</v>
      </c>
      <c r="J1377" t="s">
        <v>115</v>
      </c>
      <c r="K1377" s="1">
        <v>43862</v>
      </c>
      <c r="L1377" t="s">
        <v>53</v>
      </c>
      <c r="M1377" s="1">
        <v>45530</v>
      </c>
      <c r="N1377" t="s">
        <v>360</v>
      </c>
      <c r="O1377" t="s">
        <v>159</v>
      </c>
      <c r="P1377" t="s">
        <v>923</v>
      </c>
      <c r="Q1377" t="s">
        <v>117</v>
      </c>
      <c r="R1377" s="1">
        <v>45758</v>
      </c>
      <c r="S1377" t="s">
        <v>774</v>
      </c>
      <c r="T1377" t="s">
        <v>191</v>
      </c>
      <c r="U1377" t="s">
        <v>120</v>
      </c>
      <c r="V1377" t="s">
        <v>211</v>
      </c>
      <c r="W1377">
        <v>1477</v>
      </c>
      <c r="X1377" t="s">
        <v>62</v>
      </c>
      <c r="Y1377" t="s">
        <v>53</v>
      </c>
      <c r="Z1377">
        <v>1</v>
      </c>
      <c r="AA1377" t="s">
        <v>212</v>
      </c>
      <c r="AB1377" t="s">
        <v>64</v>
      </c>
      <c r="AC1377" t="s">
        <v>84</v>
      </c>
      <c r="AD1377" t="s">
        <v>52</v>
      </c>
      <c r="AE1377" t="s">
        <v>66</v>
      </c>
      <c r="AF1377" t="s">
        <v>53</v>
      </c>
      <c r="AG1377">
        <v>27</v>
      </c>
      <c r="AH1377">
        <v>30</v>
      </c>
      <c r="AI1377" t="s">
        <v>124</v>
      </c>
      <c r="AJ1377" t="s">
        <v>169</v>
      </c>
      <c r="AK1377" t="s">
        <v>170</v>
      </c>
      <c r="AL1377" t="s">
        <v>163</v>
      </c>
      <c r="AM1377">
        <v>4</v>
      </c>
      <c r="AN1377">
        <v>2</v>
      </c>
      <c r="AO1377">
        <v>19</v>
      </c>
      <c r="AP1377">
        <v>4</v>
      </c>
      <c r="AQ1377">
        <v>29</v>
      </c>
      <c r="AR1377">
        <v>1</v>
      </c>
      <c r="AS1377" t="s">
        <v>747</v>
      </c>
      <c r="AT1377" t="s">
        <v>95</v>
      </c>
      <c r="AU1377" t="s">
        <v>95</v>
      </c>
      <c r="AV1377" s="1">
        <v>44084</v>
      </c>
      <c r="AW1377" s="116">
        <v>3</v>
      </c>
      <c r="AX1377" s="40">
        <f>VLOOKUP(dummy_data!$AU1377,dummy_oppeained!B:C,2,0)</f>
        <v>2</v>
      </c>
      <c r="AY1377" s="22" t="str">
        <f>VLOOKUP(AT1377,dummy_oppeained!B:D,3,0)</f>
        <v>mitteeristav</v>
      </c>
      <c r="AZ1377" s="72">
        <f>VLOOKUP(AS:AS,hinded_abi!B:D,3,0)</f>
        <v>0</v>
      </c>
      <c r="BA1377" s="26" t="str">
        <f t="shared" si="63"/>
        <v xml:space="preserve"> </v>
      </c>
      <c r="BB1377" s="27">
        <f t="shared" si="64"/>
        <v>0</v>
      </c>
      <c r="BC1377" s="96" t="str">
        <f t="shared" si="65"/>
        <v>S00056_55403203596_õppeaine4_44084</v>
      </c>
      <c r="BD1377" s="104">
        <f>COUNTIF($BC$2:BC1377, BC1377)</f>
        <v>1</v>
      </c>
    </row>
    <row r="1378" spans="1:56" x14ac:dyDescent="0.25">
      <c r="A1378" t="s">
        <v>359</v>
      </c>
      <c r="B1378" t="s">
        <v>226</v>
      </c>
      <c r="C1378" t="s">
        <v>49</v>
      </c>
      <c r="D1378" t="s">
        <v>880</v>
      </c>
      <c r="E1378">
        <v>55403203596</v>
      </c>
      <c r="F1378" t="s">
        <v>50</v>
      </c>
      <c r="G1378" t="s">
        <v>175</v>
      </c>
      <c r="H1378" t="s">
        <v>115</v>
      </c>
      <c r="I1378" t="s">
        <v>115</v>
      </c>
      <c r="J1378" t="s">
        <v>115</v>
      </c>
      <c r="K1378" s="1">
        <v>43862</v>
      </c>
      <c r="L1378" t="s">
        <v>53</v>
      </c>
      <c r="M1378" s="1">
        <v>45530</v>
      </c>
      <c r="N1378" t="s">
        <v>360</v>
      </c>
      <c r="O1378" t="s">
        <v>159</v>
      </c>
      <c r="P1378" t="s">
        <v>923</v>
      </c>
      <c r="Q1378" t="s">
        <v>117</v>
      </c>
      <c r="R1378" s="1">
        <v>45758</v>
      </c>
      <c r="S1378" t="s">
        <v>774</v>
      </c>
      <c r="T1378" t="s">
        <v>191</v>
      </c>
      <c r="U1378" t="s">
        <v>120</v>
      </c>
      <c r="V1378" t="s">
        <v>211</v>
      </c>
      <c r="W1378">
        <v>1477</v>
      </c>
      <c r="X1378" t="s">
        <v>62</v>
      </c>
      <c r="Y1378" t="s">
        <v>53</v>
      </c>
      <c r="Z1378">
        <v>1</v>
      </c>
      <c r="AA1378" t="s">
        <v>212</v>
      </c>
      <c r="AB1378" t="s">
        <v>64</v>
      </c>
      <c r="AC1378" t="s">
        <v>84</v>
      </c>
      <c r="AD1378" t="s">
        <v>52</v>
      </c>
      <c r="AE1378" t="s">
        <v>66</v>
      </c>
      <c r="AF1378" t="s">
        <v>53</v>
      </c>
      <c r="AG1378">
        <v>27</v>
      </c>
      <c r="AH1378">
        <v>30</v>
      </c>
      <c r="AI1378" t="s">
        <v>124</v>
      </c>
      <c r="AJ1378" t="s">
        <v>169</v>
      </c>
      <c r="AK1378" t="s">
        <v>170</v>
      </c>
      <c r="AL1378" t="s">
        <v>163</v>
      </c>
      <c r="AM1378">
        <v>4</v>
      </c>
      <c r="AN1378">
        <v>2</v>
      </c>
      <c r="AO1378">
        <v>19</v>
      </c>
      <c r="AP1378">
        <v>4</v>
      </c>
      <c r="AQ1378">
        <v>29</v>
      </c>
      <c r="AR1378">
        <v>1</v>
      </c>
      <c r="AS1378" t="s">
        <v>745</v>
      </c>
      <c r="AT1378" t="s">
        <v>144</v>
      </c>
      <c r="AU1378" t="s">
        <v>144</v>
      </c>
      <c r="AV1378" s="1">
        <v>44237</v>
      </c>
      <c r="AW1378" s="116">
        <v>3</v>
      </c>
      <c r="AX1378" s="15">
        <f>VLOOKUP(dummy_data!$AU1378,dummy_oppeained!B:C,2,0)</f>
        <v>9</v>
      </c>
      <c r="AY1378" s="22" t="str">
        <f>VLOOKUP(AT1378,dummy_oppeained!B:D,3,0)</f>
        <v>eristav</v>
      </c>
      <c r="AZ1378" s="72">
        <f>VLOOKUP(AS:AS,hinded_abi!B:D,3,0)</f>
        <v>0</v>
      </c>
      <c r="BA1378" s="26">
        <f t="shared" si="63"/>
        <v>0</v>
      </c>
      <c r="BB1378" s="27">
        <f t="shared" si="64"/>
        <v>9</v>
      </c>
      <c r="BC1378" s="96" t="str">
        <f t="shared" si="65"/>
        <v>S00056_55403203596_õppeaine66_44237</v>
      </c>
      <c r="BD1378" s="104">
        <f>COUNTIF($BC$2:BC1378, BC1378)</f>
        <v>1</v>
      </c>
    </row>
    <row r="1379" spans="1:56" x14ac:dyDescent="0.25">
      <c r="A1379" t="s">
        <v>359</v>
      </c>
      <c r="B1379" t="s">
        <v>226</v>
      </c>
      <c r="C1379" t="s">
        <v>49</v>
      </c>
      <c r="D1379" t="s">
        <v>880</v>
      </c>
      <c r="E1379">
        <v>55403203596</v>
      </c>
      <c r="F1379" t="s">
        <v>50</v>
      </c>
      <c r="G1379" t="s">
        <v>175</v>
      </c>
      <c r="H1379" t="s">
        <v>115</v>
      </c>
      <c r="I1379" t="s">
        <v>115</v>
      </c>
      <c r="J1379" t="s">
        <v>115</v>
      </c>
      <c r="K1379" s="1">
        <v>43862</v>
      </c>
      <c r="L1379" t="s">
        <v>53</v>
      </c>
      <c r="M1379" s="1">
        <v>45530</v>
      </c>
      <c r="N1379" t="s">
        <v>360</v>
      </c>
      <c r="O1379" t="s">
        <v>159</v>
      </c>
      <c r="P1379" t="s">
        <v>923</v>
      </c>
      <c r="Q1379" t="s">
        <v>117</v>
      </c>
      <c r="R1379" s="1">
        <v>45758</v>
      </c>
      <c r="S1379" t="s">
        <v>774</v>
      </c>
      <c r="T1379" t="s">
        <v>191</v>
      </c>
      <c r="U1379" t="s">
        <v>120</v>
      </c>
      <c r="V1379" t="s">
        <v>211</v>
      </c>
      <c r="W1379">
        <v>1477</v>
      </c>
      <c r="X1379" t="s">
        <v>62</v>
      </c>
      <c r="Y1379" t="s">
        <v>53</v>
      </c>
      <c r="Z1379">
        <v>1</v>
      </c>
      <c r="AA1379" t="s">
        <v>212</v>
      </c>
      <c r="AB1379" t="s">
        <v>64</v>
      </c>
      <c r="AC1379" t="s">
        <v>84</v>
      </c>
      <c r="AD1379" t="s">
        <v>52</v>
      </c>
      <c r="AE1379" t="s">
        <v>66</v>
      </c>
      <c r="AF1379" t="s">
        <v>53</v>
      </c>
      <c r="AG1379">
        <v>27</v>
      </c>
      <c r="AH1379">
        <v>30</v>
      </c>
      <c r="AI1379" t="s">
        <v>124</v>
      </c>
      <c r="AJ1379" t="s">
        <v>169</v>
      </c>
      <c r="AK1379" t="s">
        <v>170</v>
      </c>
      <c r="AL1379" t="s">
        <v>163</v>
      </c>
      <c r="AM1379">
        <v>4</v>
      </c>
      <c r="AN1379">
        <v>2</v>
      </c>
      <c r="AO1379">
        <v>19</v>
      </c>
      <c r="AP1379">
        <v>4</v>
      </c>
      <c r="AQ1379">
        <v>29</v>
      </c>
      <c r="AR1379">
        <v>1</v>
      </c>
      <c r="AS1379" t="s">
        <v>739</v>
      </c>
      <c r="AT1379" t="s">
        <v>214</v>
      </c>
      <c r="AU1379" t="s">
        <v>214</v>
      </c>
      <c r="AV1379" s="1">
        <v>44967</v>
      </c>
      <c r="AW1379" s="116">
        <v>3</v>
      </c>
      <c r="AX1379" s="40">
        <f>VLOOKUP(dummy_data!$AU1379,dummy_oppeained!B:C,2,0)</f>
        <v>6</v>
      </c>
      <c r="AY1379" s="22" t="str">
        <f>VLOOKUP(AT1379,dummy_oppeained!B:D,3,0)</f>
        <v>eristav</v>
      </c>
      <c r="AZ1379" s="72">
        <f>VLOOKUP(AS:AS,hinded_abi!B:D,3,0)</f>
        <v>3</v>
      </c>
      <c r="BA1379" s="26">
        <f t="shared" si="63"/>
        <v>18</v>
      </c>
      <c r="BB1379" s="27">
        <f t="shared" si="64"/>
        <v>6</v>
      </c>
      <c r="BC1379" s="96" t="str">
        <f t="shared" si="65"/>
        <v>S00056_55403203596_õppeaine64_44967</v>
      </c>
      <c r="BD1379" s="104">
        <f>COUNTIF($BC$2:BC1379, BC1379)</f>
        <v>1</v>
      </c>
    </row>
    <row r="1380" spans="1:56" x14ac:dyDescent="0.25">
      <c r="A1380" t="s">
        <v>359</v>
      </c>
      <c r="B1380" t="s">
        <v>226</v>
      </c>
      <c r="C1380" t="s">
        <v>49</v>
      </c>
      <c r="D1380" t="s">
        <v>880</v>
      </c>
      <c r="E1380">
        <v>55403203596</v>
      </c>
      <c r="F1380" t="s">
        <v>50</v>
      </c>
      <c r="G1380" t="s">
        <v>175</v>
      </c>
      <c r="H1380" t="s">
        <v>115</v>
      </c>
      <c r="I1380" t="s">
        <v>115</v>
      </c>
      <c r="J1380" t="s">
        <v>115</v>
      </c>
      <c r="K1380" s="1">
        <v>43862</v>
      </c>
      <c r="L1380" t="s">
        <v>53</v>
      </c>
      <c r="M1380" s="1">
        <v>45530</v>
      </c>
      <c r="N1380" t="s">
        <v>360</v>
      </c>
      <c r="O1380" t="s">
        <v>159</v>
      </c>
      <c r="P1380" t="s">
        <v>923</v>
      </c>
      <c r="Q1380" t="s">
        <v>117</v>
      </c>
      <c r="R1380" s="1">
        <v>45758</v>
      </c>
      <c r="S1380" t="s">
        <v>774</v>
      </c>
      <c r="T1380" t="s">
        <v>191</v>
      </c>
      <c r="U1380" t="s">
        <v>120</v>
      </c>
      <c r="V1380" t="s">
        <v>211</v>
      </c>
      <c r="W1380">
        <v>1477</v>
      </c>
      <c r="X1380" t="s">
        <v>62</v>
      </c>
      <c r="Y1380" t="s">
        <v>53</v>
      </c>
      <c r="Z1380">
        <v>1</v>
      </c>
      <c r="AA1380" t="s">
        <v>212</v>
      </c>
      <c r="AB1380" t="s">
        <v>64</v>
      </c>
      <c r="AC1380" t="s">
        <v>84</v>
      </c>
      <c r="AD1380" t="s">
        <v>52</v>
      </c>
      <c r="AE1380" t="s">
        <v>66</v>
      </c>
      <c r="AF1380" t="s">
        <v>53</v>
      </c>
      <c r="AG1380">
        <v>27</v>
      </c>
      <c r="AH1380">
        <v>30</v>
      </c>
      <c r="AI1380" t="s">
        <v>124</v>
      </c>
      <c r="AJ1380" t="s">
        <v>169</v>
      </c>
      <c r="AK1380" t="s">
        <v>170</v>
      </c>
      <c r="AL1380" t="s">
        <v>163</v>
      </c>
      <c r="AM1380">
        <v>4</v>
      </c>
      <c r="AN1380">
        <v>2</v>
      </c>
      <c r="AO1380">
        <v>19</v>
      </c>
      <c r="AP1380">
        <v>4</v>
      </c>
      <c r="AQ1380">
        <v>29</v>
      </c>
      <c r="AR1380">
        <v>1</v>
      </c>
      <c r="AS1380" t="s">
        <v>743</v>
      </c>
      <c r="AT1380" t="s">
        <v>281</v>
      </c>
      <c r="AU1380" t="s">
        <v>281</v>
      </c>
      <c r="AV1380" s="1">
        <v>45698</v>
      </c>
      <c r="AW1380" s="116">
        <v>3</v>
      </c>
      <c r="AX1380" s="15">
        <f>VLOOKUP(dummy_data!$AU1380,dummy_oppeained!B:C,2,0)</f>
        <v>6</v>
      </c>
      <c r="AY1380" s="22" t="str">
        <f>VLOOKUP(AT1380,dummy_oppeained!B:D,3,0)</f>
        <v>eristav</v>
      </c>
      <c r="AZ1380" s="72">
        <f>VLOOKUP(AS:AS,hinded_abi!B:D,3,0)</f>
        <v>1</v>
      </c>
      <c r="BA1380" s="26">
        <f t="shared" si="63"/>
        <v>6</v>
      </c>
      <c r="BB1380" s="27">
        <f t="shared" si="64"/>
        <v>6</v>
      </c>
      <c r="BC1380" s="96" t="str">
        <f t="shared" si="65"/>
        <v>S00056_55403203596_õppeaine58_45698</v>
      </c>
      <c r="BD1380" s="104">
        <f>COUNTIF($BC$2:BC1380, BC1380)</f>
        <v>1</v>
      </c>
    </row>
    <row r="1381" spans="1:56" x14ac:dyDescent="0.25">
      <c r="A1381" t="s">
        <v>359</v>
      </c>
      <c r="B1381" t="s">
        <v>226</v>
      </c>
      <c r="C1381" t="s">
        <v>49</v>
      </c>
      <c r="D1381" t="s">
        <v>880</v>
      </c>
      <c r="E1381">
        <v>55403203596</v>
      </c>
      <c r="F1381" t="s">
        <v>50</v>
      </c>
      <c r="G1381" t="s">
        <v>175</v>
      </c>
      <c r="H1381" t="s">
        <v>115</v>
      </c>
      <c r="I1381" t="s">
        <v>115</v>
      </c>
      <c r="J1381" t="s">
        <v>115</v>
      </c>
      <c r="K1381" s="1">
        <v>43862</v>
      </c>
      <c r="L1381" t="s">
        <v>53</v>
      </c>
      <c r="M1381" s="1">
        <v>45530</v>
      </c>
      <c r="N1381" t="s">
        <v>360</v>
      </c>
      <c r="O1381" t="s">
        <v>159</v>
      </c>
      <c r="P1381" t="s">
        <v>923</v>
      </c>
      <c r="Q1381" t="s">
        <v>117</v>
      </c>
      <c r="R1381" s="1">
        <v>45758</v>
      </c>
      <c r="S1381" t="s">
        <v>774</v>
      </c>
      <c r="T1381" t="s">
        <v>191</v>
      </c>
      <c r="U1381" t="s">
        <v>120</v>
      </c>
      <c r="V1381" t="s">
        <v>211</v>
      </c>
      <c r="W1381">
        <v>1477</v>
      </c>
      <c r="X1381" t="s">
        <v>62</v>
      </c>
      <c r="Y1381" t="s">
        <v>53</v>
      </c>
      <c r="Z1381">
        <v>1</v>
      </c>
      <c r="AA1381" t="s">
        <v>212</v>
      </c>
      <c r="AB1381" t="s">
        <v>64</v>
      </c>
      <c r="AC1381" t="s">
        <v>84</v>
      </c>
      <c r="AD1381" t="s">
        <v>52</v>
      </c>
      <c r="AE1381" t="s">
        <v>66</v>
      </c>
      <c r="AF1381" t="s">
        <v>53</v>
      </c>
      <c r="AG1381">
        <v>27</v>
      </c>
      <c r="AH1381">
        <v>30</v>
      </c>
      <c r="AI1381" t="s">
        <v>124</v>
      </c>
      <c r="AJ1381" t="s">
        <v>169</v>
      </c>
      <c r="AK1381" t="s">
        <v>170</v>
      </c>
      <c r="AL1381" t="s">
        <v>163</v>
      </c>
      <c r="AM1381">
        <v>4</v>
      </c>
      <c r="AN1381">
        <v>2</v>
      </c>
      <c r="AO1381">
        <v>19</v>
      </c>
      <c r="AP1381">
        <v>4</v>
      </c>
      <c r="AQ1381">
        <v>29</v>
      </c>
      <c r="AR1381">
        <v>1</v>
      </c>
      <c r="AS1381" t="s">
        <v>737</v>
      </c>
      <c r="AT1381" t="s">
        <v>150</v>
      </c>
      <c r="AU1381" t="s">
        <v>150</v>
      </c>
      <c r="AV1381" s="1">
        <v>45698</v>
      </c>
      <c r="AW1381" s="116">
        <v>3</v>
      </c>
      <c r="AX1381" s="40">
        <f>VLOOKUP(dummy_data!$AU1381,dummy_oppeained!B:C,2,0)</f>
        <v>10</v>
      </c>
      <c r="AY1381" s="22" t="str">
        <f>VLOOKUP(AT1381,dummy_oppeained!B:D,3,0)</f>
        <v>eristav</v>
      </c>
      <c r="AZ1381" s="72">
        <f>VLOOKUP(AS:AS,hinded_abi!B:D,3,0)</f>
        <v>4</v>
      </c>
      <c r="BA1381" s="26">
        <f t="shared" si="63"/>
        <v>40</v>
      </c>
      <c r="BB1381" s="27">
        <f t="shared" si="64"/>
        <v>10</v>
      </c>
      <c r="BC1381" s="96" t="str">
        <f t="shared" si="65"/>
        <v>S00056_55403203596_õppeaine11_45698</v>
      </c>
      <c r="BD1381" s="104">
        <f>COUNTIF($BC$2:BC1381, BC1381)</f>
        <v>1</v>
      </c>
    </row>
    <row r="1382" spans="1:56" x14ac:dyDescent="0.25">
      <c r="A1382" t="s">
        <v>359</v>
      </c>
      <c r="B1382" t="s">
        <v>226</v>
      </c>
      <c r="C1382" t="s">
        <v>49</v>
      </c>
      <c r="D1382" t="s">
        <v>880</v>
      </c>
      <c r="E1382">
        <v>55403203596</v>
      </c>
      <c r="F1382" t="s">
        <v>50</v>
      </c>
      <c r="G1382" t="s">
        <v>175</v>
      </c>
      <c r="H1382" t="s">
        <v>115</v>
      </c>
      <c r="I1382" t="s">
        <v>115</v>
      </c>
      <c r="J1382" t="s">
        <v>115</v>
      </c>
      <c r="K1382" s="1">
        <v>43862</v>
      </c>
      <c r="L1382" t="s">
        <v>53</v>
      </c>
      <c r="M1382" s="1">
        <v>45530</v>
      </c>
      <c r="N1382" t="s">
        <v>360</v>
      </c>
      <c r="O1382" t="s">
        <v>159</v>
      </c>
      <c r="P1382" t="s">
        <v>923</v>
      </c>
      <c r="Q1382" t="s">
        <v>117</v>
      </c>
      <c r="R1382" s="1">
        <v>45758</v>
      </c>
      <c r="S1382" t="s">
        <v>774</v>
      </c>
      <c r="T1382" t="s">
        <v>191</v>
      </c>
      <c r="U1382" t="s">
        <v>120</v>
      </c>
      <c r="V1382" t="s">
        <v>211</v>
      </c>
      <c r="W1382">
        <v>1477</v>
      </c>
      <c r="X1382" t="s">
        <v>62</v>
      </c>
      <c r="Y1382" t="s">
        <v>53</v>
      </c>
      <c r="Z1382">
        <v>2</v>
      </c>
      <c r="AA1382" t="s">
        <v>212</v>
      </c>
      <c r="AB1382" t="s">
        <v>64</v>
      </c>
      <c r="AC1382" t="s">
        <v>106</v>
      </c>
      <c r="AD1382" t="s">
        <v>52</v>
      </c>
      <c r="AE1382" t="s">
        <v>66</v>
      </c>
      <c r="AF1382" t="s">
        <v>53</v>
      </c>
      <c r="AG1382">
        <v>27</v>
      </c>
      <c r="AH1382">
        <v>47</v>
      </c>
      <c r="AI1382" t="s">
        <v>124</v>
      </c>
      <c r="AJ1382" t="s">
        <v>96</v>
      </c>
      <c r="AK1382" t="s">
        <v>170</v>
      </c>
      <c r="AL1382" t="s">
        <v>218</v>
      </c>
      <c r="AM1382">
        <v>4</v>
      </c>
      <c r="AN1382">
        <v>1</v>
      </c>
      <c r="AO1382">
        <v>19</v>
      </c>
      <c r="AP1382">
        <v>6</v>
      </c>
      <c r="AQ1382">
        <v>58</v>
      </c>
      <c r="AR1382">
        <v>1</v>
      </c>
      <c r="AS1382" t="s">
        <v>732</v>
      </c>
      <c r="AT1382" t="s">
        <v>149</v>
      </c>
      <c r="AU1382" t="s">
        <v>149</v>
      </c>
      <c r="AV1382" s="1">
        <v>45179</v>
      </c>
      <c r="AW1382" s="116">
        <v>3</v>
      </c>
      <c r="AX1382" s="15">
        <f>VLOOKUP(dummy_data!$AU1382,dummy_oppeained!B:C,2,0)</f>
        <v>2</v>
      </c>
      <c r="AY1382" s="22" t="str">
        <f>VLOOKUP(AT1382,dummy_oppeained!B:D,3,0)</f>
        <v>mitteeristav</v>
      </c>
      <c r="AZ1382" s="72" t="str">
        <f>VLOOKUP(AS:AS,hinded_abi!B:D,3,0)</f>
        <v>NULL</v>
      </c>
      <c r="BA1382" s="26" t="str">
        <f t="shared" si="63"/>
        <v xml:space="preserve"> </v>
      </c>
      <c r="BB1382" s="27">
        <f t="shared" si="64"/>
        <v>0</v>
      </c>
      <c r="BC1382" s="96" t="str">
        <f t="shared" si="65"/>
        <v>S00056_55403203596_õppeaine61_45179</v>
      </c>
      <c r="BD1382" s="104">
        <f>COUNTIF($BC$2:BC1382, BC1382)</f>
        <v>1</v>
      </c>
    </row>
    <row r="1383" spans="1:56" x14ac:dyDescent="0.25">
      <c r="A1383" t="s">
        <v>359</v>
      </c>
      <c r="B1383" t="s">
        <v>226</v>
      </c>
      <c r="C1383" t="s">
        <v>49</v>
      </c>
      <c r="D1383" t="s">
        <v>880</v>
      </c>
      <c r="E1383">
        <v>55403203596</v>
      </c>
      <c r="F1383" t="s">
        <v>50</v>
      </c>
      <c r="G1383" t="s">
        <v>175</v>
      </c>
      <c r="H1383" t="s">
        <v>115</v>
      </c>
      <c r="I1383" t="s">
        <v>115</v>
      </c>
      <c r="J1383" t="s">
        <v>115</v>
      </c>
      <c r="K1383" s="1">
        <v>43862</v>
      </c>
      <c r="L1383" t="s">
        <v>53</v>
      </c>
      <c r="M1383" s="1">
        <v>45530</v>
      </c>
      <c r="N1383" t="s">
        <v>360</v>
      </c>
      <c r="O1383" t="s">
        <v>159</v>
      </c>
      <c r="P1383" t="s">
        <v>923</v>
      </c>
      <c r="Q1383" t="s">
        <v>117</v>
      </c>
      <c r="R1383" s="1">
        <v>45758</v>
      </c>
      <c r="S1383" t="s">
        <v>774</v>
      </c>
      <c r="T1383" t="s">
        <v>191</v>
      </c>
      <c r="U1383" t="s">
        <v>120</v>
      </c>
      <c r="V1383" t="s">
        <v>211</v>
      </c>
      <c r="W1383">
        <v>1477</v>
      </c>
      <c r="X1383" t="s">
        <v>62</v>
      </c>
      <c r="Y1383" t="s">
        <v>53</v>
      </c>
      <c r="Z1383">
        <v>2</v>
      </c>
      <c r="AA1383" t="s">
        <v>212</v>
      </c>
      <c r="AB1383" t="s">
        <v>64</v>
      </c>
      <c r="AC1383" t="s">
        <v>106</v>
      </c>
      <c r="AD1383" t="s">
        <v>52</v>
      </c>
      <c r="AE1383" t="s">
        <v>66</v>
      </c>
      <c r="AF1383" t="s">
        <v>53</v>
      </c>
      <c r="AG1383">
        <v>27</v>
      </c>
      <c r="AH1383">
        <v>47</v>
      </c>
      <c r="AI1383" t="s">
        <v>124</v>
      </c>
      <c r="AJ1383" t="s">
        <v>96</v>
      </c>
      <c r="AK1383" t="s">
        <v>170</v>
      </c>
      <c r="AL1383" t="s">
        <v>218</v>
      </c>
      <c r="AM1383">
        <v>4</v>
      </c>
      <c r="AN1383">
        <v>1</v>
      </c>
      <c r="AO1383">
        <v>19</v>
      </c>
      <c r="AP1383">
        <v>6</v>
      </c>
      <c r="AQ1383">
        <v>58</v>
      </c>
      <c r="AR1383">
        <v>1</v>
      </c>
      <c r="AS1383" t="s">
        <v>747</v>
      </c>
      <c r="AT1383" t="s">
        <v>73</v>
      </c>
      <c r="AU1383" t="s">
        <v>73</v>
      </c>
      <c r="AV1383" s="1">
        <v>44967</v>
      </c>
      <c r="AW1383" s="116">
        <v>3</v>
      </c>
      <c r="AX1383" s="40">
        <f>VLOOKUP(dummy_data!$AU1383,dummy_oppeained!B:C,2,0)</f>
        <v>6</v>
      </c>
      <c r="AY1383" s="22" t="str">
        <f>VLOOKUP(AT1383,dummy_oppeained!B:D,3,0)</f>
        <v>eristav</v>
      </c>
      <c r="AZ1383" s="72">
        <f>VLOOKUP(AS:AS,hinded_abi!B:D,3,0)</f>
        <v>0</v>
      </c>
      <c r="BA1383" s="26">
        <f t="shared" si="63"/>
        <v>0</v>
      </c>
      <c r="BB1383" s="27">
        <f t="shared" si="64"/>
        <v>6</v>
      </c>
      <c r="BC1383" s="96" t="str">
        <f t="shared" si="65"/>
        <v>S00056_55403203596_õppeaine2_44967</v>
      </c>
      <c r="BD1383" s="104">
        <f>COUNTIF($BC$2:BC1383, BC1383)</f>
        <v>1</v>
      </c>
    </row>
    <row r="1384" spans="1:56" x14ac:dyDescent="0.25">
      <c r="A1384" t="s">
        <v>359</v>
      </c>
      <c r="B1384" t="s">
        <v>226</v>
      </c>
      <c r="C1384" t="s">
        <v>49</v>
      </c>
      <c r="D1384" t="s">
        <v>880</v>
      </c>
      <c r="E1384">
        <v>55403203596</v>
      </c>
      <c r="F1384" t="s">
        <v>50</v>
      </c>
      <c r="G1384" t="s">
        <v>175</v>
      </c>
      <c r="H1384" t="s">
        <v>115</v>
      </c>
      <c r="I1384" t="s">
        <v>115</v>
      </c>
      <c r="J1384" t="s">
        <v>115</v>
      </c>
      <c r="K1384" s="1">
        <v>43862</v>
      </c>
      <c r="L1384" t="s">
        <v>53</v>
      </c>
      <c r="M1384" s="1">
        <v>45530</v>
      </c>
      <c r="N1384" t="s">
        <v>360</v>
      </c>
      <c r="O1384" t="s">
        <v>159</v>
      </c>
      <c r="P1384" t="s">
        <v>923</v>
      </c>
      <c r="Q1384" t="s">
        <v>117</v>
      </c>
      <c r="R1384" s="1">
        <v>45758</v>
      </c>
      <c r="S1384" t="s">
        <v>774</v>
      </c>
      <c r="T1384" t="s">
        <v>191</v>
      </c>
      <c r="U1384" t="s">
        <v>120</v>
      </c>
      <c r="V1384" t="s">
        <v>211</v>
      </c>
      <c r="W1384">
        <v>1477</v>
      </c>
      <c r="X1384" t="s">
        <v>62</v>
      </c>
      <c r="Y1384" t="s">
        <v>53</v>
      </c>
      <c r="Z1384">
        <v>2</v>
      </c>
      <c r="AA1384" t="s">
        <v>212</v>
      </c>
      <c r="AB1384" t="s">
        <v>64</v>
      </c>
      <c r="AC1384" t="s">
        <v>106</v>
      </c>
      <c r="AD1384" t="s">
        <v>52</v>
      </c>
      <c r="AE1384" t="s">
        <v>66</v>
      </c>
      <c r="AF1384" t="s">
        <v>53</v>
      </c>
      <c r="AG1384">
        <v>27</v>
      </c>
      <c r="AH1384">
        <v>47</v>
      </c>
      <c r="AI1384" t="s">
        <v>124</v>
      </c>
      <c r="AJ1384" t="s">
        <v>96</v>
      </c>
      <c r="AK1384" t="s">
        <v>170</v>
      </c>
      <c r="AL1384" t="s">
        <v>218</v>
      </c>
      <c r="AM1384">
        <v>4</v>
      </c>
      <c r="AN1384">
        <v>1</v>
      </c>
      <c r="AO1384">
        <v>19</v>
      </c>
      <c r="AP1384">
        <v>6</v>
      </c>
      <c r="AQ1384">
        <v>58</v>
      </c>
      <c r="AR1384">
        <v>1</v>
      </c>
      <c r="AS1384" t="s">
        <v>743</v>
      </c>
      <c r="AT1384" t="s">
        <v>198</v>
      </c>
      <c r="AU1384" t="s">
        <v>198</v>
      </c>
      <c r="AV1384" s="1">
        <v>44602</v>
      </c>
      <c r="AW1384" s="116">
        <v>3</v>
      </c>
      <c r="AX1384" s="15">
        <f>VLOOKUP(dummy_data!$AU1384,dummy_oppeained!B:C,2,0)</f>
        <v>6</v>
      </c>
      <c r="AY1384" s="22" t="str">
        <f>VLOOKUP(AT1384,dummy_oppeained!B:D,3,0)</f>
        <v>eristav</v>
      </c>
      <c r="AZ1384" s="72">
        <f>VLOOKUP(AS:AS,hinded_abi!B:D,3,0)</f>
        <v>1</v>
      </c>
      <c r="BA1384" s="26">
        <f t="shared" si="63"/>
        <v>6</v>
      </c>
      <c r="BB1384" s="27">
        <f t="shared" si="64"/>
        <v>6</v>
      </c>
      <c r="BC1384" s="96" t="str">
        <f t="shared" si="65"/>
        <v>S00056_55403203596_õppeaine30_44602</v>
      </c>
      <c r="BD1384" s="104">
        <f>COUNTIF($BC$2:BC1384, BC1384)</f>
        <v>1</v>
      </c>
    </row>
    <row r="1385" spans="1:56" x14ac:dyDescent="0.25">
      <c r="A1385" t="s">
        <v>359</v>
      </c>
      <c r="B1385" t="s">
        <v>226</v>
      </c>
      <c r="C1385" t="s">
        <v>49</v>
      </c>
      <c r="D1385" t="s">
        <v>880</v>
      </c>
      <c r="E1385">
        <v>55403203596</v>
      </c>
      <c r="F1385" t="s">
        <v>50</v>
      </c>
      <c r="G1385" t="s">
        <v>175</v>
      </c>
      <c r="H1385" t="s">
        <v>115</v>
      </c>
      <c r="I1385" t="s">
        <v>115</v>
      </c>
      <c r="J1385" t="s">
        <v>115</v>
      </c>
      <c r="K1385" s="1">
        <v>43862</v>
      </c>
      <c r="L1385" t="s">
        <v>53</v>
      </c>
      <c r="M1385" s="1">
        <v>45530</v>
      </c>
      <c r="N1385" t="s">
        <v>360</v>
      </c>
      <c r="O1385" t="s">
        <v>159</v>
      </c>
      <c r="P1385" t="s">
        <v>923</v>
      </c>
      <c r="Q1385" t="s">
        <v>117</v>
      </c>
      <c r="R1385" s="1">
        <v>45758</v>
      </c>
      <c r="S1385" t="s">
        <v>774</v>
      </c>
      <c r="T1385" t="s">
        <v>191</v>
      </c>
      <c r="U1385" t="s">
        <v>120</v>
      </c>
      <c r="V1385" t="s">
        <v>211</v>
      </c>
      <c r="W1385">
        <v>1477</v>
      </c>
      <c r="X1385" t="s">
        <v>62</v>
      </c>
      <c r="Y1385" t="s">
        <v>53</v>
      </c>
      <c r="Z1385">
        <v>2</v>
      </c>
      <c r="AA1385" t="s">
        <v>212</v>
      </c>
      <c r="AB1385" t="s">
        <v>64</v>
      </c>
      <c r="AC1385" t="s">
        <v>106</v>
      </c>
      <c r="AD1385" t="s">
        <v>52</v>
      </c>
      <c r="AE1385" t="s">
        <v>66</v>
      </c>
      <c r="AF1385" t="s">
        <v>53</v>
      </c>
      <c r="AG1385">
        <v>27</v>
      </c>
      <c r="AH1385">
        <v>47</v>
      </c>
      <c r="AI1385" t="s">
        <v>124</v>
      </c>
      <c r="AJ1385" t="s">
        <v>96</v>
      </c>
      <c r="AK1385" t="s">
        <v>170</v>
      </c>
      <c r="AL1385" t="s">
        <v>218</v>
      </c>
      <c r="AM1385">
        <v>4</v>
      </c>
      <c r="AN1385">
        <v>1</v>
      </c>
      <c r="AO1385">
        <v>19</v>
      </c>
      <c r="AP1385">
        <v>6</v>
      </c>
      <c r="AQ1385">
        <v>58</v>
      </c>
      <c r="AR1385">
        <v>1</v>
      </c>
      <c r="AS1385" t="s">
        <v>736</v>
      </c>
      <c r="AT1385" t="s">
        <v>143</v>
      </c>
      <c r="AU1385" t="s">
        <v>143</v>
      </c>
      <c r="AV1385" s="1">
        <v>45698</v>
      </c>
      <c r="AW1385" s="116">
        <v>3</v>
      </c>
      <c r="AX1385" s="40">
        <f>VLOOKUP(dummy_data!$AU1385,dummy_oppeained!B:C,2,0)</f>
        <v>5</v>
      </c>
      <c r="AY1385" s="22" t="str">
        <f>VLOOKUP(AT1385,dummy_oppeained!B:D,3,0)</f>
        <v>eristav</v>
      </c>
      <c r="AZ1385" s="72">
        <f>VLOOKUP(AS:AS,hinded_abi!B:D,3,0)</f>
        <v>5</v>
      </c>
      <c r="BA1385" s="26">
        <f t="shared" si="63"/>
        <v>25</v>
      </c>
      <c r="BB1385" s="27">
        <f t="shared" si="64"/>
        <v>5</v>
      </c>
      <c r="BC1385" s="96" t="str">
        <f t="shared" si="65"/>
        <v>S00056_55403203596_õppeaine53_45698</v>
      </c>
      <c r="BD1385" s="104">
        <f>COUNTIF($BC$2:BC1385, BC1385)</f>
        <v>1</v>
      </c>
    </row>
    <row r="1386" spans="1:56" x14ac:dyDescent="0.25">
      <c r="A1386" t="s">
        <v>359</v>
      </c>
      <c r="B1386" t="s">
        <v>226</v>
      </c>
      <c r="C1386" t="s">
        <v>49</v>
      </c>
      <c r="D1386" t="s">
        <v>880</v>
      </c>
      <c r="E1386">
        <v>55403203596</v>
      </c>
      <c r="F1386" t="s">
        <v>50</v>
      </c>
      <c r="G1386" t="s">
        <v>175</v>
      </c>
      <c r="H1386" t="s">
        <v>115</v>
      </c>
      <c r="I1386" t="s">
        <v>115</v>
      </c>
      <c r="J1386" t="s">
        <v>115</v>
      </c>
      <c r="K1386" s="1">
        <v>43862</v>
      </c>
      <c r="L1386" t="s">
        <v>53</v>
      </c>
      <c r="M1386" s="1">
        <v>45530</v>
      </c>
      <c r="N1386" t="s">
        <v>360</v>
      </c>
      <c r="O1386" t="s">
        <v>159</v>
      </c>
      <c r="P1386" t="s">
        <v>923</v>
      </c>
      <c r="Q1386" t="s">
        <v>117</v>
      </c>
      <c r="R1386" s="1">
        <v>45758</v>
      </c>
      <c r="S1386" t="s">
        <v>774</v>
      </c>
      <c r="T1386" t="s">
        <v>191</v>
      </c>
      <c r="U1386" t="s">
        <v>120</v>
      </c>
      <c r="V1386" t="s">
        <v>211</v>
      </c>
      <c r="W1386">
        <v>1477</v>
      </c>
      <c r="X1386" t="s">
        <v>62</v>
      </c>
      <c r="Y1386" t="s">
        <v>53</v>
      </c>
      <c r="Z1386">
        <v>2</v>
      </c>
      <c r="AA1386" t="s">
        <v>212</v>
      </c>
      <c r="AB1386" t="s">
        <v>64</v>
      </c>
      <c r="AC1386" t="s">
        <v>106</v>
      </c>
      <c r="AD1386" t="s">
        <v>52</v>
      </c>
      <c r="AE1386" t="s">
        <v>66</v>
      </c>
      <c r="AF1386" t="s">
        <v>53</v>
      </c>
      <c r="AG1386">
        <v>27</v>
      </c>
      <c r="AH1386">
        <v>47</v>
      </c>
      <c r="AI1386" t="s">
        <v>124</v>
      </c>
      <c r="AJ1386" t="s">
        <v>96</v>
      </c>
      <c r="AK1386" t="s">
        <v>170</v>
      </c>
      <c r="AL1386" t="s">
        <v>218</v>
      </c>
      <c r="AM1386">
        <v>4</v>
      </c>
      <c r="AN1386">
        <v>1</v>
      </c>
      <c r="AO1386">
        <v>19</v>
      </c>
      <c r="AP1386">
        <v>6</v>
      </c>
      <c r="AQ1386">
        <v>58</v>
      </c>
      <c r="AR1386">
        <v>1</v>
      </c>
      <c r="AS1386" t="s">
        <v>732</v>
      </c>
      <c r="AT1386" t="s">
        <v>204</v>
      </c>
      <c r="AU1386" t="s">
        <v>204</v>
      </c>
      <c r="AV1386" s="1">
        <v>44237</v>
      </c>
      <c r="AW1386" s="116">
        <v>3</v>
      </c>
      <c r="AX1386" s="15">
        <f>VLOOKUP(dummy_data!$AU1386,dummy_oppeained!B:C,2,0)</f>
        <v>3</v>
      </c>
      <c r="AY1386" s="22" t="str">
        <f>VLOOKUP(AT1386,dummy_oppeained!B:D,3,0)</f>
        <v>mitteeristav</v>
      </c>
      <c r="AZ1386" s="72" t="str">
        <f>VLOOKUP(AS:AS,hinded_abi!B:D,3,0)</f>
        <v>NULL</v>
      </c>
      <c r="BA1386" s="26" t="str">
        <f t="shared" si="63"/>
        <v xml:space="preserve"> </v>
      </c>
      <c r="BB1386" s="27">
        <f t="shared" si="64"/>
        <v>0</v>
      </c>
      <c r="BC1386" s="96" t="str">
        <f t="shared" si="65"/>
        <v>S00056_55403203596_õppeaine17_44237</v>
      </c>
      <c r="BD1386" s="104">
        <f>COUNTIF($BC$2:BC1386, BC1386)</f>
        <v>1</v>
      </c>
    </row>
    <row r="1387" spans="1:56" x14ac:dyDescent="0.25">
      <c r="A1387" t="s">
        <v>359</v>
      </c>
      <c r="B1387" t="s">
        <v>226</v>
      </c>
      <c r="C1387" t="s">
        <v>49</v>
      </c>
      <c r="D1387" t="s">
        <v>880</v>
      </c>
      <c r="E1387">
        <v>55403203596</v>
      </c>
      <c r="F1387" t="s">
        <v>50</v>
      </c>
      <c r="G1387" t="s">
        <v>175</v>
      </c>
      <c r="H1387" t="s">
        <v>115</v>
      </c>
      <c r="I1387" t="s">
        <v>115</v>
      </c>
      <c r="J1387" t="s">
        <v>115</v>
      </c>
      <c r="K1387" s="1">
        <v>43862</v>
      </c>
      <c r="L1387" t="s">
        <v>53</v>
      </c>
      <c r="M1387" s="1">
        <v>45530</v>
      </c>
      <c r="N1387" t="s">
        <v>360</v>
      </c>
      <c r="O1387" t="s">
        <v>159</v>
      </c>
      <c r="P1387" t="s">
        <v>923</v>
      </c>
      <c r="Q1387" t="s">
        <v>117</v>
      </c>
      <c r="R1387" s="1">
        <v>45758</v>
      </c>
      <c r="S1387" t="s">
        <v>774</v>
      </c>
      <c r="T1387" t="s">
        <v>191</v>
      </c>
      <c r="U1387" t="s">
        <v>120</v>
      </c>
      <c r="V1387" t="s">
        <v>211</v>
      </c>
      <c r="W1387">
        <v>1477</v>
      </c>
      <c r="X1387" t="s">
        <v>62</v>
      </c>
      <c r="Y1387" t="s">
        <v>53</v>
      </c>
      <c r="Z1387">
        <v>2</v>
      </c>
      <c r="AA1387" t="s">
        <v>212</v>
      </c>
      <c r="AB1387" t="s">
        <v>64</v>
      </c>
      <c r="AC1387" t="s">
        <v>106</v>
      </c>
      <c r="AD1387" t="s">
        <v>52</v>
      </c>
      <c r="AE1387" t="s">
        <v>66</v>
      </c>
      <c r="AF1387" t="s">
        <v>53</v>
      </c>
      <c r="AG1387">
        <v>27</v>
      </c>
      <c r="AH1387">
        <v>47</v>
      </c>
      <c r="AI1387" t="s">
        <v>124</v>
      </c>
      <c r="AJ1387" t="s">
        <v>96</v>
      </c>
      <c r="AK1387" t="s">
        <v>170</v>
      </c>
      <c r="AL1387" t="s">
        <v>218</v>
      </c>
      <c r="AM1387">
        <v>4</v>
      </c>
      <c r="AN1387">
        <v>1</v>
      </c>
      <c r="AO1387">
        <v>19</v>
      </c>
      <c r="AP1387">
        <v>6</v>
      </c>
      <c r="AQ1387">
        <v>58</v>
      </c>
      <c r="AR1387">
        <v>1</v>
      </c>
      <c r="AS1387" t="s">
        <v>732</v>
      </c>
      <c r="AT1387" t="s">
        <v>238</v>
      </c>
      <c r="AU1387" t="s">
        <v>238</v>
      </c>
      <c r="AV1387" s="1">
        <v>44237</v>
      </c>
      <c r="AW1387" s="116">
        <v>3</v>
      </c>
      <c r="AX1387" s="40">
        <f>VLOOKUP(dummy_data!$AU1387,dummy_oppeained!B:C,2,0)</f>
        <v>3</v>
      </c>
      <c r="AY1387" s="22" t="str">
        <f>VLOOKUP(AT1387,dummy_oppeained!B:D,3,0)</f>
        <v>mitteeristav</v>
      </c>
      <c r="AZ1387" s="72" t="str">
        <f>VLOOKUP(AS:AS,hinded_abi!B:D,3,0)</f>
        <v>NULL</v>
      </c>
      <c r="BA1387" s="26" t="str">
        <f t="shared" si="63"/>
        <v xml:space="preserve"> </v>
      </c>
      <c r="BB1387" s="27">
        <f t="shared" si="64"/>
        <v>0</v>
      </c>
      <c r="BC1387" s="96" t="str">
        <f t="shared" si="65"/>
        <v>S00056_55403203596_õppeaine73_44237</v>
      </c>
      <c r="BD1387" s="104">
        <f>COUNTIF($BC$2:BC1387, BC1387)</f>
        <v>1</v>
      </c>
    </row>
    <row r="1388" spans="1:56" x14ac:dyDescent="0.25">
      <c r="A1388" t="s">
        <v>359</v>
      </c>
      <c r="B1388" t="s">
        <v>226</v>
      </c>
      <c r="C1388" t="s">
        <v>49</v>
      </c>
      <c r="D1388" t="s">
        <v>880</v>
      </c>
      <c r="E1388">
        <v>55403203596</v>
      </c>
      <c r="F1388" t="s">
        <v>50</v>
      </c>
      <c r="G1388" t="s">
        <v>175</v>
      </c>
      <c r="H1388" t="s">
        <v>115</v>
      </c>
      <c r="I1388" t="s">
        <v>115</v>
      </c>
      <c r="J1388" t="s">
        <v>115</v>
      </c>
      <c r="K1388" s="1">
        <v>43862</v>
      </c>
      <c r="L1388" t="s">
        <v>53</v>
      </c>
      <c r="M1388" s="1">
        <v>45530</v>
      </c>
      <c r="N1388" t="s">
        <v>360</v>
      </c>
      <c r="O1388" t="s">
        <v>159</v>
      </c>
      <c r="P1388" t="s">
        <v>923</v>
      </c>
      <c r="Q1388" t="s">
        <v>117</v>
      </c>
      <c r="R1388" s="1">
        <v>45758</v>
      </c>
      <c r="S1388" t="s">
        <v>774</v>
      </c>
      <c r="T1388" t="s">
        <v>191</v>
      </c>
      <c r="U1388" t="s">
        <v>120</v>
      </c>
      <c r="V1388" t="s">
        <v>211</v>
      </c>
      <c r="W1388">
        <v>1477</v>
      </c>
      <c r="X1388" t="s">
        <v>62</v>
      </c>
      <c r="Y1388" t="s">
        <v>53</v>
      </c>
      <c r="Z1388">
        <v>3</v>
      </c>
      <c r="AA1388" t="s">
        <v>212</v>
      </c>
      <c r="AB1388" t="s">
        <v>64</v>
      </c>
      <c r="AC1388" t="s">
        <v>146</v>
      </c>
      <c r="AD1388" t="s">
        <v>52</v>
      </c>
      <c r="AE1388" t="s">
        <v>66</v>
      </c>
      <c r="AF1388" t="s">
        <v>53</v>
      </c>
      <c r="AG1388">
        <v>27</v>
      </c>
      <c r="AH1388">
        <v>54</v>
      </c>
      <c r="AI1388" t="s">
        <v>124</v>
      </c>
      <c r="AJ1388" t="s">
        <v>163</v>
      </c>
      <c r="AK1388" t="s">
        <v>170</v>
      </c>
      <c r="AL1388" t="s">
        <v>182</v>
      </c>
      <c r="AM1388">
        <v>4</v>
      </c>
      <c r="AN1388">
        <v>1</v>
      </c>
      <c r="AO1388">
        <v>19</v>
      </c>
      <c r="AP1388">
        <v>7</v>
      </c>
      <c r="AQ1388">
        <v>37</v>
      </c>
      <c r="AR1388">
        <v>1</v>
      </c>
      <c r="AS1388" t="s">
        <v>741</v>
      </c>
      <c r="AT1388" t="s">
        <v>104</v>
      </c>
      <c r="AU1388" t="s">
        <v>104</v>
      </c>
      <c r="AV1388" s="1">
        <v>44449</v>
      </c>
      <c r="AW1388" s="116">
        <v>3</v>
      </c>
      <c r="AX1388" s="15">
        <f>VLOOKUP(dummy_data!$AU1388,dummy_oppeained!B:C,2,0)</f>
        <v>6</v>
      </c>
      <c r="AY1388" s="22" t="str">
        <f>VLOOKUP(AT1388,dummy_oppeained!B:D,3,0)</f>
        <v>eristav</v>
      </c>
      <c r="AZ1388" s="72">
        <f>VLOOKUP(AS:AS,hinded_abi!B:D,3,0)</f>
        <v>2</v>
      </c>
      <c r="BA1388" s="26">
        <f t="shared" si="63"/>
        <v>12</v>
      </c>
      <c r="BB1388" s="27">
        <f t="shared" si="64"/>
        <v>6</v>
      </c>
      <c r="BC1388" s="96" t="str">
        <f t="shared" si="65"/>
        <v>S00056_55403203596_õppeaine42_44449</v>
      </c>
      <c r="BD1388" s="104">
        <f>COUNTIF($BC$2:BC1388, BC1388)</f>
        <v>1</v>
      </c>
    </row>
    <row r="1389" spans="1:56" x14ac:dyDescent="0.25">
      <c r="A1389" t="s">
        <v>359</v>
      </c>
      <c r="B1389" t="s">
        <v>226</v>
      </c>
      <c r="C1389" t="s">
        <v>49</v>
      </c>
      <c r="D1389" t="s">
        <v>880</v>
      </c>
      <c r="E1389">
        <v>55403203596</v>
      </c>
      <c r="F1389" t="s">
        <v>50</v>
      </c>
      <c r="G1389" t="s">
        <v>175</v>
      </c>
      <c r="H1389" t="s">
        <v>115</v>
      </c>
      <c r="I1389" t="s">
        <v>115</v>
      </c>
      <c r="J1389" t="s">
        <v>115</v>
      </c>
      <c r="K1389" s="1">
        <v>43862</v>
      </c>
      <c r="L1389" t="s">
        <v>53</v>
      </c>
      <c r="M1389" s="1">
        <v>45530</v>
      </c>
      <c r="N1389" t="s">
        <v>360</v>
      </c>
      <c r="O1389" t="s">
        <v>159</v>
      </c>
      <c r="P1389" t="s">
        <v>923</v>
      </c>
      <c r="Q1389" t="s">
        <v>117</v>
      </c>
      <c r="R1389" s="1">
        <v>45758</v>
      </c>
      <c r="S1389" t="s">
        <v>774</v>
      </c>
      <c r="T1389" t="s">
        <v>191</v>
      </c>
      <c r="U1389" t="s">
        <v>120</v>
      </c>
      <c r="V1389" t="s">
        <v>211</v>
      </c>
      <c r="W1389">
        <v>1477</v>
      </c>
      <c r="X1389" t="s">
        <v>62</v>
      </c>
      <c r="Y1389" t="s">
        <v>53</v>
      </c>
      <c r="Z1389">
        <v>3</v>
      </c>
      <c r="AA1389" t="s">
        <v>212</v>
      </c>
      <c r="AB1389" t="s">
        <v>64</v>
      </c>
      <c r="AC1389" t="s">
        <v>146</v>
      </c>
      <c r="AD1389" t="s">
        <v>52</v>
      </c>
      <c r="AE1389" t="s">
        <v>66</v>
      </c>
      <c r="AF1389" t="s">
        <v>53</v>
      </c>
      <c r="AG1389">
        <v>27</v>
      </c>
      <c r="AH1389">
        <v>54</v>
      </c>
      <c r="AI1389" t="s">
        <v>124</v>
      </c>
      <c r="AJ1389" t="s">
        <v>163</v>
      </c>
      <c r="AK1389" t="s">
        <v>170</v>
      </c>
      <c r="AL1389" t="s">
        <v>182</v>
      </c>
      <c r="AM1389">
        <v>4</v>
      </c>
      <c r="AN1389">
        <v>1</v>
      </c>
      <c r="AO1389">
        <v>19</v>
      </c>
      <c r="AP1389">
        <v>7</v>
      </c>
      <c r="AQ1389">
        <v>37</v>
      </c>
      <c r="AR1389">
        <v>1</v>
      </c>
      <c r="AS1389" t="s">
        <v>732</v>
      </c>
      <c r="AT1389" t="s">
        <v>151</v>
      </c>
      <c r="AU1389" t="s">
        <v>151</v>
      </c>
      <c r="AV1389" s="1">
        <v>44449</v>
      </c>
      <c r="AW1389" s="116">
        <v>3</v>
      </c>
      <c r="AX1389" s="40">
        <f>VLOOKUP(dummy_data!$AU1389,dummy_oppeained!B:C,2,0)</f>
        <v>3</v>
      </c>
      <c r="AY1389" s="22" t="str">
        <f>VLOOKUP(AT1389,dummy_oppeained!B:D,3,0)</f>
        <v>mitteeristav</v>
      </c>
      <c r="AZ1389" s="72" t="str">
        <f>VLOOKUP(AS:AS,hinded_abi!B:D,3,0)</f>
        <v>NULL</v>
      </c>
      <c r="BA1389" s="26" t="str">
        <f t="shared" si="63"/>
        <v xml:space="preserve"> </v>
      </c>
      <c r="BB1389" s="27">
        <f t="shared" si="64"/>
        <v>0</v>
      </c>
      <c r="BC1389" s="96" t="str">
        <f t="shared" si="65"/>
        <v>S00056_55403203596_õppeaine90_44449</v>
      </c>
      <c r="BD1389" s="104">
        <f>COUNTIF($BC$2:BC1389, BC1389)</f>
        <v>1</v>
      </c>
    </row>
    <row r="1390" spans="1:56" x14ac:dyDescent="0.25">
      <c r="A1390" t="s">
        <v>359</v>
      </c>
      <c r="B1390" t="s">
        <v>226</v>
      </c>
      <c r="C1390" t="s">
        <v>49</v>
      </c>
      <c r="D1390" t="s">
        <v>880</v>
      </c>
      <c r="E1390">
        <v>55403203596</v>
      </c>
      <c r="F1390" t="s">
        <v>50</v>
      </c>
      <c r="G1390" t="s">
        <v>175</v>
      </c>
      <c r="H1390" t="s">
        <v>115</v>
      </c>
      <c r="I1390" t="s">
        <v>115</v>
      </c>
      <c r="J1390" t="s">
        <v>115</v>
      </c>
      <c r="K1390" s="1">
        <v>43862</v>
      </c>
      <c r="L1390" t="s">
        <v>53</v>
      </c>
      <c r="M1390" s="1">
        <v>45530</v>
      </c>
      <c r="N1390" t="s">
        <v>360</v>
      </c>
      <c r="O1390" t="s">
        <v>159</v>
      </c>
      <c r="P1390" t="s">
        <v>923</v>
      </c>
      <c r="Q1390" t="s">
        <v>117</v>
      </c>
      <c r="R1390" s="1">
        <v>45758</v>
      </c>
      <c r="S1390" t="s">
        <v>774</v>
      </c>
      <c r="T1390" t="s">
        <v>191</v>
      </c>
      <c r="U1390" t="s">
        <v>120</v>
      </c>
      <c r="V1390" t="s">
        <v>211</v>
      </c>
      <c r="W1390">
        <v>1477</v>
      </c>
      <c r="X1390" t="s">
        <v>62</v>
      </c>
      <c r="Y1390" t="s">
        <v>53</v>
      </c>
      <c r="Z1390">
        <v>3</v>
      </c>
      <c r="AA1390" t="s">
        <v>212</v>
      </c>
      <c r="AB1390" t="s">
        <v>64</v>
      </c>
      <c r="AC1390" t="s">
        <v>146</v>
      </c>
      <c r="AD1390" t="s">
        <v>52</v>
      </c>
      <c r="AE1390" t="s">
        <v>66</v>
      </c>
      <c r="AF1390" t="s">
        <v>53</v>
      </c>
      <c r="AG1390">
        <v>27</v>
      </c>
      <c r="AH1390">
        <v>54</v>
      </c>
      <c r="AI1390" t="s">
        <v>124</v>
      </c>
      <c r="AJ1390" t="s">
        <v>163</v>
      </c>
      <c r="AK1390" t="s">
        <v>170</v>
      </c>
      <c r="AL1390" t="s">
        <v>182</v>
      </c>
      <c r="AM1390">
        <v>4</v>
      </c>
      <c r="AN1390">
        <v>1</v>
      </c>
      <c r="AO1390">
        <v>19</v>
      </c>
      <c r="AP1390">
        <v>7</v>
      </c>
      <c r="AQ1390">
        <v>37</v>
      </c>
      <c r="AR1390">
        <v>1</v>
      </c>
      <c r="AS1390" t="s">
        <v>734</v>
      </c>
      <c r="AT1390" t="s">
        <v>217</v>
      </c>
      <c r="AU1390" t="s">
        <v>217</v>
      </c>
      <c r="AV1390" s="1">
        <v>44449</v>
      </c>
      <c r="AW1390" s="116">
        <v>3</v>
      </c>
      <c r="AX1390" s="15">
        <f>VLOOKUP(dummy_data!$AU1390,dummy_oppeained!B:C,2,0)</f>
        <v>3</v>
      </c>
      <c r="AY1390" s="22" t="str">
        <f>VLOOKUP(AT1390,dummy_oppeained!B:D,3,0)</f>
        <v>mitteeristav</v>
      </c>
      <c r="AZ1390" s="72" t="str">
        <f>VLOOKUP(AS:AS,hinded_abi!B:D,3,0)</f>
        <v>NULL</v>
      </c>
      <c r="BA1390" s="26" t="str">
        <f t="shared" si="63"/>
        <v xml:space="preserve"> </v>
      </c>
      <c r="BB1390" s="27">
        <f t="shared" si="64"/>
        <v>0</v>
      </c>
      <c r="BC1390" s="96" t="str">
        <f t="shared" si="65"/>
        <v>S00056_55403203596_õppeaine49_44449</v>
      </c>
      <c r="BD1390" s="104">
        <f>COUNTIF($BC$2:BC1390, BC1390)</f>
        <v>1</v>
      </c>
    </row>
    <row r="1391" spans="1:56" x14ac:dyDescent="0.25">
      <c r="A1391" t="s">
        <v>359</v>
      </c>
      <c r="B1391" t="s">
        <v>226</v>
      </c>
      <c r="C1391" t="s">
        <v>49</v>
      </c>
      <c r="D1391" t="s">
        <v>880</v>
      </c>
      <c r="E1391">
        <v>55403203596</v>
      </c>
      <c r="F1391" t="s">
        <v>50</v>
      </c>
      <c r="G1391" t="s">
        <v>175</v>
      </c>
      <c r="H1391" t="s">
        <v>115</v>
      </c>
      <c r="I1391" t="s">
        <v>115</v>
      </c>
      <c r="J1391" t="s">
        <v>115</v>
      </c>
      <c r="K1391" s="1">
        <v>43862</v>
      </c>
      <c r="L1391" t="s">
        <v>53</v>
      </c>
      <c r="M1391" s="1">
        <v>45530</v>
      </c>
      <c r="N1391" t="s">
        <v>360</v>
      </c>
      <c r="O1391" t="s">
        <v>159</v>
      </c>
      <c r="P1391" t="s">
        <v>923</v>
      </c>
      <c r="Q1391" t="s">
        <v>117</v>
      </c>
      <c r="R1391" s="1">
        <v>45758</v>
      </c>
      <c r="S1391" t="s">
        <v>774</v>
      </c>
      <c r="T1391" t="s">
        <v>191</v>
      </c>
      <c r="U1391" t="s">
        <v>120</v>
      </c>
      <c r="V1391" t="s">
        <v>211</v>
      </c>
      <c r="W1391">
        <v>1477</v>
      </c>
      <c r="X1391" t="s">
        <v>62</v>
      </c>
      <c r="Y1391" t="s">
        <v>53</v>
      </c>
      <c r="Z1391">
        <v>3</v>
      </c>
      <c r="AA1391" t="s">
        <v>212</v>
      </c>
      <c r="AB1391" t="s">
        <v>64</v>
      </c>
      <c r="AC1391" t="s">
        <v>146</v>
      </c>
      <c r="AD1391" t="s">
        <v>52</v>
      </c>
      <c r="AE1391" t="s">
        <v>66</v>
      </c>
      <c r="AF1391" t="s">
        <v>53</v>
      </c>
      <c r="AG1391">
        <v>27</v>
      </c>
      <c r="AH1391">
        <v>54</v>
      </c>
      <c r="AI1391" t="s">
        <v>124</v>
      </c>
      <c r="AJ1391" t="s">
        <v>163</v>
      </c>
      <c r="AK1391" t="s">
        <v>170</v>
      </c>
      <c r="AL1391" t="s">
        <v>182</v>
      </c>
      <c r="AM1391">
        <v>4</v>
      </c>
      <c r="AN1391">
        <v>1</v>
      </c>
      <c r="AO1391">
        <v>19</v>
      </c>
      <c r="AP1391">
        <v>7</v>
      </c>
      <c r="AQ1391">
        <v>37</v>
      </c>
      <c r="AR1391">
        <v>1</v>
      </c>
      <c r="AS1391" t="s">
        <v>732</v>
      </c>
      <c r="AT1391" t="s">
        <v>231</v>
      </c>
      <c r="AU1391" t="s">
        <v>231</v>
      </c>
      <c r="AV1391" s="1">
        <v>45545</v>
      </c>
      <c r="AW1391" s="116">
        <v>3</v>
      </c>
      <c r="AX1391" s="40">
        <f>VLOOKUP(dummy_data!$AU1391,dummy_oppeained!B:C,2,0)</f>
        <v>3</v>
      </c>
      <c r="AY1391" s="22" t="str">
        <f>VLOOKUP(AT1391,dummy_oppeained!B:D,3,0)</f>
        <v>mitteeristav</v>
      </c>
      <c r="AZ1391" s="72" t="str">
        <f>VLOOKUP(AS:AS,hinded_abi!B:D,3,0)</f>
        <v>NULL</v>
      </c>
      <c r="BA1391" s="26" t="str">
        <f t="shared" si="63"/>
        <v xml:space="preserve"> </v>
      </c>
      <c r="BB1391" s="27">
        <f t="shared" si="64"/>
        <v>0</v>
      </c>
      <c r="BC1391" s="96" t="str">
        <f t="shared" si="65"/>
        <v>S00056_55403203596_õppeaine99_45545</v>
      </c>
      <c r="BD1391" s="104">
        <f>COUNTIF($BC$2:BC1391, BC1391)</f>
        <v>1</v>
      </c>
    </row>
    <row r="1392" spans="1:56" x14ac:dyDescent="0.25">
      <c r="A1392" t="s">
        <v>359</v>
      </c>
      <c r="B1392" t="s">
        <v>226</v>
      </c>
      <c r="C1392" t="s">
        <v>49</v>
      </c>
      <c r="D1392" t="s">
        <v>880</v>
      </c>
      <c r="E1392">
        <v>55403203596</v>
      </c>
      <c r="F1392" t="s">
        <v>50</v>
      </c>
      <c r="G1392" t="s">
        <v>175</v>
      </c>
      <c r="H1392" t="s">
        <v>115</v>
      </c>
      <c r="I1392" t="s">
        <v>115</v>
      </c>
      <c r="J1392" t="s">
        <v>115</v>
      </c>
      <c r="K1392" s="1">
        <v>43862</v>
      </c>
      <c r="L1392" t="s">
        <v>53</v>
      </c>
      <c r="M1392" s="1">
        <v>45530</v>
      </c>
      <c r="N1392" t="s">
        <v>360</v>
      </c>
      <c r="O1392" t="s">
        <v>159</v>
      </c>
      <c r="P1392" t="s">
        <v>923</v>
      </c>
      <c r="Q1392" t="s">
        <v>117</v>
      </c>
      <c r="R1392" s="1">
        <v>45758</v>
      </c>
      <c r="S1392" t="s">
        <v>774</v>
      </c>
      <c r="T1392" t="s">
        <v>191</v>
      </c>
      <c r="U1392" t="s">
        <v>120</v>
      </c>
      <c r="V1392" t="s">
        <v>211</v>
      </c>
      <c r="W1392">
        <v>1477</v>
      </c>
      <c r="X1392" t="s">
        <v>62</v>
      </c>
      <c r="Y1392" t="s">
        <v>53</v>
      </c>
      <c r="Z1392">
        <v>3</v>
      </c>
      <c r="AA1392" t="s">
        <v>212</v>
      </c>
      <c r="AB1392" t="s">
        <v>64</v>
      </c>
      <c r="AC1392" t="s">
        <v>146</v>
      </c>
      <c r="AD1392" t="s">
        <v>52</v>
      </c>
      <c r="AE1392" t="s">
        <v>66</v>
      </c>
      <c r="AF1392" t="s">
        <v>53</v>
      </c>
      <c r="AG1392">
        <v>27</v>
      </c>
      <c r="AH1392">
        <v>54</v>
      </c>
      <c r="AI1392" t="s">
        <v>124</v>
      </c>
      <c r="AJ1392" t="s">
        <v>163</v>
      </c>
      <c r="AK1392" t="s">
        <v>170</v>
      </c>
      <c r="AL1392" t="s">
        <v>182</v>
      </c>
      <c r="AM1392">
        <v>4</v>
      </c>
      <c r="AN1392">
        <v>1</v>
      </c>
      <c r="AO1392">
        <v>19</v>
      </c>
      <c r="AP1392">
        <v>7</v>
      </c>
      <c r="AQ1392">
        <v>37</v>
      </c>
      <c r="AR1392">
        <v>1</v>
      </c>
      <c r="AS1392" t="s">
        <v>732</v>
      </c>
      <c r="AT1392" t="s">
        <v>216</v>
      </c>
      <c r="AU1392" t="s">
        <v>216</v>
      </c>
      <c r="AV1392" s="1">
        <v>45179</v>
      </c>
      <c r="AW1392" s="116">
        <v>3</v>
      </c>
      <c r="AX1392" s="15">
        <f>VLOOKUP(dummy_data!$AU1392,dummy_oppeained!B:C,2,0)</f>
        <v>3</v>
      </c>
      <c r="AY1392" s="22" t="str">
        <f>VLOOKUP(AT1392,dummy_oppeained!B:D,3,0)</f>
        <v>mitteeristav</v>
      </c>
      <c r="AZ1392" s="72" t="str">
        <f>VLOOKUP(AS:AS,hinded_abi!B:D,3,0)</f>
        <v>NULL</v>
      </c>
      <c r="BA1392" s="26" t="str">
        <f t="shared" si="63"/>
        <v xml:space="preserve"> </v>
      </c>
      <c r="BB1392" s="27">
        <f t="shared" si="64"/>
        <v>0</v>
      </c>
      <c r="BC1392" s="96" t="str">
        <f t="shared" si="65"/>
        <v>S00056_55403203596_õppeaine1_45179</v>
      </c>
      <c r="BD1392" s="104">
        <f>COUNTIF($BC$2:BC1392, BC1392)</f>
        <v>1</v>
      </c>
    </row>
    <row r="1393" spans="1:56" x14ac:dyDescent="0.25">
      <c r="A1393" t="s">
        <v>359</v>
      </c>
      <c r="B1393" t="s">
        <v>226</v>
      </c>
      <c r="C1393" t="s">
        <v>49</v>
      </c>
      <c r="D1393" t="s">
        <v>880</v>
      </c>
      <c r="E1393">
        <v>55403203596</v>
      </c>
      <c r="F1393" t="s">
        <v>50</v>
      </c>
      <c r="G1393" t="s">
        <v>175</v>
      </c>
      <c r="H1393" t="s">
        <v>115</v>
      </c>
      <c r="I1393" t="s">
        <v>115</v>
      </c>
      <c r="J1393" t="s">
        <v>115</v>
      </c>
      <c r="K1393" s="1">
        <v>43862</v>
      </c>
      <c r="L1393" t="s">
        <v>53</v>
      </c>
      <c r="M1393" s="1">
        <v>45530</v>
      </c>
      <c r="N1393" t="s">
        <v>360</v>
      </c>
      <c r="O1393" t="s">
        <v>159</v>
      </c>
      <c r="P1393" t="s">
        <v>923</v>
      </c>
      <c r="Q1393" t="s">
        <v>117</v>
      </c>
      <c r="R1393" s="1">
        <v>45758</v>
      </c>
      <c r="S1393" t="s">
        <v>774</v>
      </c>
      <c r="T1393" t="s">
        <v>191</v>
      </c>
      <c r="U1393" t="s">
        <v>120</v>
      </c>
      <c r="V1393" t="s">
        <v>211</v>
      </c>
      <c r="W1393">
        <v>1477</v>
      </c>
      <c r="X1393" t="s">
        <v>62</v>
      </c>
      <c r="Y1393" t="s">
        <v>53</v>
      </c>
      <c r="Z1393">
        <v>3</v>
      </c>
      <c r="AA1393" t="s">
        <v>212</v>
      </c>
      <c r="AB1393" t="s">
        <v>64</v>
      </c>
      <c r="AC1393" t="s">
        <v>146</v>
      </c>
      <c r="AD1393" t="s">
        <v>52</v>
      </c>
      <c r="AE1393" t="s">
        <v>66</v>
      </c>
      <c r="AF1393" t="s">
        <v>53</v>
      </c>
      <c r="AG1393">
        <v>27</v>
      </c>
      <c r="AH1393">
        <v>54</v>
      </c>
      <c r="AI1393" t="s">
        <v>124</v>
      </c>
      <c r="AJ1393" t="s">
        <v>163</v>
      </c>
      <c r="AK1393" t="s">
        <v>170</v>
      </c>
      <c r="AL1393" t="s">
        <v>182</v>
      </c>
      <c r="AM1393">
        <v>4</v>
      </c>
      <c r="AN1393">
        <v>1</v>
      </c>
      <c r="AO1393">
        <v>19</v>
      </c>
      <c r="AP1393">
        <v>7</v>
      </c>
      <c r="AQ1393">
        <v>37</v>
      </c>
      <c r="AR1393">
        <v>1</v>
      </c>
      <c r="AS1393" t="s">
        <v>732</v>
      </c>
      <c r="AT1393" t="s">
        <v>239</v>
      </c>
      <c r="AU1393" t="s">
        <v>239</v>
      </c>
      <c r="AV1393" s="1">
        <v>45910</v>
      </c>
      <c r="AW1393" s="116">
        <v>3</v>
      </c>
      <c r="AX1393" s="40">
        <f>VLOOKUP(dummy_data!$AU1393,dummy_oppeained!B:C,2,0)</f>
        <v>2</v>
      </c>
      <c r="AY1393" s="22" t="str">
        <f>VLOOKUP(AT1393,dummy_oppeained!B:D,3,0)</f>
        <v>mitteeristav</v>
      </c>
      <c r="AZ1393" s="72" t="str">
        <f>VLOOKUP(AS:AS,hinded_abi!B:D,3,0)</f>
        <v>NULL</v>
      </c>
      <c r="BA1393" s="26" t="str">
        <f t="shared" si="63"/>
        <v xml:space="preserve"> </v>
      </c>
      <c r="BB1393" s="27">
        <f t="shared" si="64"/>
        <v>0</v>
      </c>
      <c r="BC1393" s="96" t="str">
        <f t="shared" si="65"/>
        <v>S00056_55403203596_õppeaine33_45910</v>
      </c>
      <c r="BD1393" s="104">
        <f>COUNTIF($BC$2:BC1393, BC1393)</f>
        <v>1</v>
      </c>
    </row>
    <row r="1394" spans="1:56" x14ac:dyDescent="0.25">
      <c r="A1394" t="s">
        <v>359</v>
      </c>
      <c r="B1394" t="s">
        <v>226</v>
      </c>
      <c r="C1394" t="s">
        <v>49</v>
      </c>
      <c r="D1394" t="s">
        <v>880</v>
      </c>
      <c r="E1394">
        <v>55403203596</v>
      </c>
      <c r="F1394" t="s">
        <v>50</v>
      </c>
      <c r="G1394" t="s">
        <v>175</v>
      </c>
      <c r="H1394" t="s">
        <v>115</v>
      </c>
      <c r="I1394" t="s">
        <v>115</v>
      </c>
      <c r="J1394" t="s">
        <v>115</v>
      </c>
      <c r="K1394" s="1">
        <v>43862</v>
      </c>
      <c r="L1394" t="s">
        <v>53</v>
      </c>
      <c r="M1394" s="1">
        <v>45530</v>
      </c>
      <c r="N1394" t="s">
        <v>360</v>
      </c>
      <c r="O1394" t="s">
        <v>159</v>
      </c>
      <c r="P1394" t="s">
        <v>923</v>
      </c>
      <c r="Q1394" t="s">
        <v>117</v>
      </c>
      <c r="R1394" s="1">
        <v>45758</v>
      </c>
      <c r="S1394" t="s">
        <v>774</v>
      </c>
      <c r="T1394" t="s">
        <v>191</v>
      </c>
      <c r="U1394" t="s">
        <v>120</v>
      </c>
      <c r="V1394" t="s">
        <v>211</v>
      </c>
      <c r="W1394">
        <v>1477</v>
      </c>
      <c r="X1394" t="s">
        <v>62</v>
      </c>
      <c r="Y1394" t="s">
        <v>53</v>
      </c>
      <c r="Z1394">
        <v>3</v>
      </c>
      <c r="AA1394" t="s">
        <v>212</v>
      </c>
      <c r="AB1394" t="s">
        <v>64</v>
      </c>
      <c r="AC1394" t="s">
        <v>146</v>
      </c>
      <c r="AD1394" t="s">
        <v>52</v>
      </c>
      <c r="AE1394" t="s">
        <v>66</v>
      </c>
      <c r="AF1394" t="s">
        <v>53</v>
      </c>
      <c r="AG1394">
        <v>27</v>
      </c>
      <c r="AH1394">
        <v>54</v>
      </c>
      <c r="AI1394" t="s">
        <v>124</v>
      </c>
      <c r="AJ1394" t="s">
        <v>163</v>
      </c>
      <c r="AK1394" t="s">
        <v>170</v>
      </c>
      <c r="AL1394" t="s">
        <v>182</v>
      </c>
      <c r="AM1394">
        <v>4</v>
      </c>
      <c r="AN1394">
        <v>1</v>
      </c>
      <c r="AO1394">
        <v>19</v>
      </c>
      <c r="AP1394">
        <v>7</v>
      </c>
      <c r="AQ1394">
        <v>37</v>
      </c>
      <c r="AR1394">
        <v>1</v>
      </c>
      <c r="AS1394" t="s">
        <v>741</v>
      </c>
      <c r="AT1394" t="s">
        <v>83</v>
      </c>
      <c r="AU1394" t="s">
        <v>83</v>
      </c>
      <c r="AV1394" s="1">
        <v>44967</v>
      </c>
      <c r="AW1394" s="116">
        <v>3</v>
      </c>
      <c r="AX1394" s="15">
        <f>VLOOKUP(dummy_data!$AU1394,dummy_oppeained!B:C,2,0)</f>
        <v>8</v>
      </c>
      <c r="AY1394" s="22" t="str">
        <f>VLOOKUP(AT1394,dummy_oppeained!B:D,3,0)</f>
        <v>eristav</v>
      </c>
      <c r="AZ1394" s="72">
        <f>VLOOKUP(AS:AS,hinded_abi!B:D,3,0)</f>
        <v>2</v>
      </c>
      <c r="BA1394" s="26">
        <f t="shared" si="63"/>
        <v>16</v>
      </c>
      <c r="BB1394" s="27">
        <f t="shared" si="64"/>
        <v>8</v>
      </c>
      <c r="BC1394" s="96" t="str">
        <f t="shared" si="65"/>
        <v>S00056_55403203596_õppeaine79_44967</v>
      </c>
      <c r="BD1394" s="104">
        <f>COUNTIF($BC$2:BC1394, BC1394)</f>
        <v>1</v>
      </c>
    </row>
    <row r="1395" spans="1:56" x14ac:dyDescent="0.25">
      <c r="A1395" t="s">
        <v>361</v>
      </c>
      <c r="B1395" t="s">
        <v>252</v>
      </c>
      <c r="C1395" t="s">
        <v>208</v>
      </c>
      <c r="D1395" t="s">
        <v>911</v>
      </c>
      <c r="E1395">
        <v>36611062329</v>
      </c>
      <c r="F1395" t="s">
        <v>243</v>
      </c>
      <c r="G1395" t="s">
        <v>354</v>
      </c>
      <c r="H1395" t="s">
        <v>115</v>
      </c>
      <c r="I1395" t="s">
        <v>115</v>
      </c>
      <c r="J1395" t="s">
        <v>115</v>
      </c>
      <c r="K1395" s="1">
        <v>44780</v>
      </c>
      <c r="L1395" s="20">
        <v>44830</v>
      </c>
      <c r="M1395" s="1">
        <v>45798</v>
      </c>
      <c r="N1395" s="18" t="s">
        <v>299</v>
      </c>
      <c r="O1395" t="s">
        <v>53</v>
      </c>
      <c r="P1395" t="s">
        <v>952</v>
      </c>
      <c r="Q1395" t="s">
        <v>57</v>
      </c>
      <c r="R1395" s="1">
        <v>44744</v>
      </c>
      <c r="S1395" t="s">
        <v>774</v>
      </c>
      <c r="T1395" t="s">
        <v>119</v>
      </c>
      <c r="U1395" t="s">
        <v>176</v>
      </c>
      <c r="V1395" t="s">
        <v>228</v>
      </c>
      <c r="W1395">
        <v>194200</v>
      </c>
      <c r="X1395" t="s">
        <v>229</v>
      </c>
      <c r="Y1395" t="s">
        <v>178</v>
      </c>
      <c r="Z1395">
        <v>1</v>
      </c>
      <c r="AA1395" t="s">
        <v>254</v>
      </c>
      <c r="AB1395" t="s">
        <v>64</v>
      </c>
      <c r="AC1395" t="s">
        <v>122</v>
      </c>
      <c r="AD1395" t="s">
        <v>52</v>
      </c>
      <c r="AE1395" t="s">
        <v>271</v>
      </c>
      <c r="AF1395" t="s">
        <v>53</v>
      </c>
      <c r="AG1395">
        <v>84</v>
      </c>
      <c r="AH1395">
        <v>37</v>
      </c>
      <c r="AI1395" t="s">
        <v>169</v>
      </c>
      <c r="AJ1395" t="s">
        <v>182</v>
      </c>
      <c r="AK1395" t="s">
        <v>182</v>
      </c>
      <c r="AL1395" t="s">
        <v>97</v>
      </c>
      <c r="AM1395">
        <v>0</v>
      </c>
      <c r="AN1395">
        <v>2</v>
      </c>
      <c r="AO1395">
        <v>13</v>
      </c>
      <c r="AP1395">
        <v>8</v>
      </c>
      <c r="AQ1395">
        <v>57</v>
      </c>
      <c r="AR1395">
        <v>8</v>
      </c>
      <c r="AS1395" t="s">
        <v>741</v>
      </c>
      <c r="AT1395" t="s">
        <v>147</v>
      </c>
      <c r="AU1395" t="s">
        <v>147</v>
      </c>
      <c r="AV1395" s="1">
        <v>45698</v>
      </c>
      <c r="AW1395" s="116">
        <v>4.5</v>
      </c>
      <c r="AX1395" s="40">
        <f>VLOOKUP(dummy_data!$AU1395,dummy_oppeained!B:C,2,0)</f>
        <v>9</v>
      </c>
      <c r="AY1395" s="22" t="str">
        <f>VLOOKUP(AT1395,dummy_oppeained!B:D,3,0)</f>
        <v>eristav</v>
      </c>
      <c r="AZ1395" s="72">
        <f>VLOOKUP(AS:AS,hinded_abi!B:D,3,0)</f>
        <v>2</v>
      </c>
      <c r="BA1395" s="26">
        <f t="shared" si="63"/>
        <v>18</v>
      </c>
      <c r="BB1395" s="27">
        <f t="shared" si="64"/>
        <v>9</v>
      </c>
      <c r="BC1395" s="96" t="str">
        <f t="shared" si="65"/>
        <v>S00057_36611062329_õppeaine10_45698</v>
      </c>
      <c r="BD1395" s="104">
        <f>COUNTIF($BC$2:BC1395, BC1395)</f>
        <v>1</v>
      </c>
    </row>
    <row r="1396" spans="1:56" x14ac:dyDescent="0.25">
      <c r="A1396" t="s">
        <v>361</v>
      </c>
      <c r="B1396" t="s">
        <v>252</v>
      </c>
      <c r="C1396" t="s">
        <v>208</v>
      </c>
      <c r="D1396" t="s">
        <v>911</v>
      </c>
      <c r="E1396">
        <v>36611062329</v>
      </c>
      <c r="F1396" t="s">
        <v>243</v>
      </c>
      <c r="G1396" t="s">
        <v>354</v>
      </c>
      <c r="H1396" t="s">
        <v>115</v>
      </c>
      <c r="I1396" t="s">
        <v>115</v>
      </c>
      <c r="J1396" t="s">
        <v>115</v>
      </c>
      <c r="K1396" s="1">
        <v>44780</v>
      </c>
      <c r="L1396" s="20">
        <v>44830</v>
      </c>
      <c r="M1396" s="1">
        <v>45798</v>
      </c>
      <c r="N1396" s="18" t="s">
        <v>299</v>
      </c>
      <c r="O1396" t="s">
        <v>53</v>
      </c>
      <c r="P1396" t="s">
        <v>952</v>
      </c>
      <c r="Q1396" t="s">
        <v>57</v>
      </c>
      <c r="R1396" s="1">
        <v>44744</v>
      </c>
      <c r="S1396" t="s">
        <v>774</v>
      </c>
      <c r="T1396" t="s">
        <v>119</v>
      </c>
      <c r="U1396" t="s">
        <v>176</v>
      </c>
      <c r="V1396" t="s">
        <v>228</v>
      </c>
      <c r="W1396">
        <v>194200</v>
      </c>
      <c r="X1396" t="s">
        <v>229</v>
      </c>
      <c r="Y1396" t="s">
        <v>178</v>
      </c>
      <c r="Z1396">
        <v>1</v>
      </c>
      <c r="AA1396" t="s">
        <v>254</v>
      </c>
      <c r="AB1396" t="s">
        <v>64</v>
      </c>
      <c r="AC1396" t="s">
        <v>122</v>
      </c>
      <c r="AD1396" t="s">
        <v>52</v>
      </c>
      <c r="AE1396" t="s">
        <v>271</v>
      </c>
      <c r="AF1396" t="s">
        <v>53</v>
      </c>
      <c r="AG1396">
        <v>84</v>
      </c>
      <c r="AH1396">
        <v>37</v>
      </c>
      <c r="AI1396" t="s">
        <v>169</v>
      </c>
      <c r="AJ1396" t="s">
        <v>182</v>
      </c>
      <c r="AK1396" t="s">
        <v>182</v>
      </c>
      <c r="AL1396" t="s">
        <v>97</v>
      </c>
      <c r="AM1396">
        <v>0</v>
      </c>
      <c r="AN1396">
        <v>2</v>
      </c>
      <c r="AO1396">
        <v>13</v>
      </c>
      <c r="AP1396">
        <v>8</v>
      </c>
      <c r="AQ1396">
        <v>57</v>
      </c>
      <c r="AR1396">
        <v>8</v>
      </c>
      <c r="AS1396" t="s">
        <v>745</v>
      </c>
      <c r="AT1396" t="s">
        <v>223</v>
      </c>
      <c r="AU1396" t="s">
        <v>223</v>
      </c>
      <c r="AV1396" s="1">
        <v>45179</v>
      </c>
      <c r="AW1396" s="116">
        <v>4.5</v>
      </c>
      <c r="AX1396" s="15">
        <f>VLOOKUP(dummy_data!$AU1396,dummy_oppeained!B:C,2,0)</f>
        <v>9</v>
      </c>
      <c r="AY1396" s="22" t="str">
        <f>VLOOKUP(AT1396,dummy_oppeained!B:D,3,0)</f>
        <v>eristav</v>
      </c>
      <c r="AZ1396" s="72">
        <f>VLOOKUP(AS:AS,hinded_abi!B:D,3,0)</f>
        <v>0</v>
      </c>
      <c r="BA1396" s="26">
        <f t="shared" si="63"/>
        <v>0</v>
      </c>
      <c r="BB1396" s="27">
        <f t="shared" si="64"/>
        <v>9</v>
      </c>
      <c r="BC1396" s="96" t="str">
        <f t="shared" si="65"/>
        <v>S00057_36611062329_õppeaine80_45179</v>
      </c>
      <c r="BD1396" s="104">
        <f>COUNTIF($BC$2:BC1396, BC1396)</f>
        <v>1</v>
      </c>
    </row>
    <row r="1397" spans="1:56" x14ac:dyDescent="0.25">
      <c r="A1397" t="s">
        <v>361</v>
      </c>
      <c r="B1397" t="s">
        <v>252</v>
      </c>
      <c r="C1397" t="s">
        <v>208</v>
      </c>
      <c r="D1397" t="s">
        <v>911</v>
      </c>
      <c r="E1397">
        <v>36611062329</v>
      </c>
      <c r="F1397" t="s">
        <v>243</v>
      </c>
      <c r="G1397" t="s">
        <v>354</v>
      </c>
      <c r="H1397" t="s">
        <v>115</v>
      </c>
      <c r="I1397" t="s">
        <v>115</v>
      </c>
      <c r="J1397" t="s">
        <v>115</v>
      </c>
      <c r="K1397" s="1">
        <v>44780</v>
      </c>
      <c r="L1397" s="20">
        <v>44830</v>
      </c>
      <c r="M1397" s="1">
        <v>45798</v>
      </c>
      <c r="N1397" s="18" t="s">
        <v>299</v>
      </c>
      <c r="O1397" t="s">
        <v>53</v>
      </c>
      <c r="P1397" t="s">
        <v>952</v>
      </c>
      <c r="Q1397" t="s">
        <v>57</v>
      </c>
      <c r="R1397" s="1">
        <v>44744</v>
      </c>
      <c r="S1397" t="s">
        <v>774</v>
      </c>
      <c r="T1397" t="s">
        <v>119</v>
      </c>
      <c r="U1397" t="s">
        <v>176</v>
      </c>
      <c r="V1397" t="s">
        <v>228</v>
      </c>
      <c r="W1397">
        <v>194200</v>
      </c>
      <c r="X1397" t="s">
        <v>229</v>
      </c>
      <c r="Y1397" t="s">
        <v>178</v>
      </c>
      <c r="Z1397">
        <v>1</v>
      </c>
      <c r="AA1397" t="s">
        <v>254</v>
      </c>
      <c r="AB1397" t="s">
        <v>64</v>
      </c>
      <c r="AC1397" t="s">
        <v>122</v>
      </c>
      <c r="AD1397" t="s">
        <v>52</v>
      </c>
      <c r="AE1397" t="s">
        <v>271</v>
      </c>
      <c r="AF1397" t="s">
        <v>53</v>
      </c>
      <c r="AG1397">
        <v>84</v>
      </c>
      <c r="AH1397">
        <v>37</v>
      </c>
      <c r="AI1397" t="s">
        <v>169</v>
      </c>
      <c r="AJ1397" t="s">
        <v>182</v>
      </c>
      <c r="AK1397" t="s">
        <v>182</v>
      </c>
      <c r="AL1397" t="s">
        <v>97</v>
      </c>
      <c r="AM1397">
        <v>0</v>
      </c>
      <c r="AN1397">
        <v>2</v>
      </c>
      <c r="AO1397">
        <v>13</v>
      </c>
      <c r="AP1397">
        <v>8</v>
      </c>
      <c r="AQ1397">
        <v>57</v>
      </c>
      <c r="AR1397">
        <v>8</v>
      </c>
      <c r="AS1397" t="s">
        <v>732</v>
      </c>
      <c r="AT1397" t="s">
        <v>274</v>
      </c>
      <c r="AU1397" t="s">
        <v>274</v>
      </c>
      <c r="AV1397" s="1">
        <v>44449</v>
      </c>
      <c r="AW1397" s="116">
        <v>4.5</v>
      </c>
      <c r="AX1397" s="40">
        <f>VLOOKUP(dummy_data!$AU1397,dummy_oppeained!B:C,2,0)</f>
        <v>2</v>
      </c>
      <c r="AY1397" s="22" t="str">
        <f>VLOOKUP(AT1397,dummy_oppeained!B:D,3,0)</f>
        <v>mitteeristav</v>
      </c>
      <c r="AZ1397" s="72" t="str">
        <f>VLOOKUP(AS:AS,hinded_abi!B:D,3,0)</f>
        <v>NULL</v>
      </c>
      <c r="BA1397" s="26" t="str">
        <f t="shared" si="63"/>
        <v xml:space="preserve"> </v>
      </c>
      <c r="BB1397" s="27">
        <f t="shared" si="64"/>
        <v>0</v>
      </c>
      <c r="BC1397" s="96" t="str">
        <f t="shared" si="65"/>
        <v>S00057_36611062329_õppeaine47_44449</v>
      </c>
      <c r="BD1397" s="104">
        <f>COUNTIF($BC$2:BC1397, BC1397)</f>
        <v>1</v>
      </c>
    </row>
    <row r="1398" spans="1:56" x14ac:dyDescent="0.25">
      <c r="A1398" t="s">
        <v>361</v>
      </c>
      <c r="B1398" t="s">
        <v>252</v>
      </c>
      <c r="C1398" t="s">
        <v>208</v>
      </c>
      <c r="D1398" t="s">
        <v>911</v>
      </c>
      <c r="E1398">
        <v>36611062329</v>
      </c>
      <c r="F1398" t="s">
        <v>243</v>
      </c>
      <c r="G1398" t="s">
        <v>354</v>
      </c>
      <c r="H1398" t="s">
        <v>115</v>
      </c>
      <c r="I1398" t="s">
        <v>115</v>
      </c>
      <c r="J1398" t="s">
        <v>115</v>
      </c>
      <c r="K1398" s="1">
        <v>44780</v>
      </c>
      <c r="L1398" s="20">
        <v>44830</v>
      </c>
      <c r="M1398" s="1">
        <v>45798</v>
      </c>
      <c r="N1398" s="18" t="s">
        <v>299</v>
      </c>
      <c r="O1398" t="s">
        <v>53</v>
      </c>
      <c r="P1398" t="s">
        <v>952</v>
      </c>
      <c r="Q1398" t="s">
        <v>57</v>
      </c>
      <c r="R1398" s="1">
        <v>44744</v>
      </c>
      <c r="S1398" t="s">
        <v>774</v>
      </c>
      <c r="T1398" t="s">
        <v>119</v>
      </c>
      <c r="U1398" t="s">
        <v>176</v>
      </c>
      <c r="V1398" t="s">
        <v>228</v>
      </c>
      <c r="W1398">
        <v>194200</v>
      </c>
      <c r="X1398" t="s">
        <v>229</v>
      </c>
      <c r="Y1398" t="s">
        <v>178</v>
      </c>
      <c r="Z1398">
        <v>1</v>
      </c>
      <c r="AA1398" t="s">
        <v>254</v>
      </c>
      <c r="AB1398" t="s">
        <v>64</v>
      </c>
      <c r="AC1398" t="s">
        <v>122</v>
      </c>
      <c r="AD1398" t="s">
        <v>52</v>
      </c>
      <c r="AE1398" t="s">
        <v>271</v>
      </c>
      <c r="AF1398" t="s">
        <v>53</v>
      </c>
      <c r="AG1398">
        <v>84</v>
      </c>
      <c r="AH1398">
        <v>37</v>
      </c>
      <c r="AI1398" t="s">
        <v>169</v>
      </c>
      <c r="AJ1398" t="s">
        <v>182</v>
      </c>
      <c r="AK1398" t="s">
        <v>182</v>
      </c>
      <c r="AL1398" t="s">
        <v>97</v>
      </c>
      <c r="AM1398">
        <v>0</v>
      </c>
      <c r="AN1398">
        <v>2</v>
      </c>
      <c r="AO1398">
        <v>13</v>
      </c>
      <c r="AP1398">
        <v>8</v>
      </c>
      <c r="AQ1398">
        <v>57</v>
      </c>
      <c r="AR1398">
        <v>8</v>
      </c>
      <c r="AS1398" t="s">
        <v>743</v>
      </c>
      <c r="AT1398" t="s">
        <v>240</v>
      </c>
      <c r="AU1398" t="s">
        <v>240</v>
      </c>
      <c r="AV1398" s="1">
        <v>44237</v>
      </c>
      <c r="AW1398" s="116">
        <v>4.5</v>
      </c>
      <c r="AX1398" s="15">
        <f>VLOOKUP(dummy_data!$AU1398,dummy_oppeained!B:C,2,0)</f>
        <v>6</v>
      </c>
      <c r="AY1398" s="22" t="str">
        <f>VLOOKUP(AT1398,dummy_oppeained!B:D,3,0)</f>
        <v>eristav</v>
      </c>
      <c r="AZ1398" s="72">
        <f>VLOOKUP(AS:AS,hinded_abi!B:D,3,0)</f>
        <v>1</v>
      </c>
      <c r="BA1398" s="26">
        <f t="shared" si="63"/>
        <v>6</v>
      </c>
      <c r="BB1398" s="27">
        <f t="shared" si="64"/>
        <v>6</v>
      </c>
      <c r="BC1398" s="96" t="str">
        <f t="shared" si="65"/>
        <v>S00057_36611062329_õppeaine44_44237</v>
      </c>
      <c r="BD1398" s="104">
        <f>COUNTIF($BC$2:BC1398, BC1398)</f>
        <v>1</v>
      </c>
    </row>
    <row r="1399" spans="1:56" x14ac:dyDescent="0.25">
      <c r="A1399" t="s">
        <v>361</v>
      </c>
      <c r="B1399" t="s">
        <v>252</v>
      </c>
      <c r="C1399" t="s">
        <v>208</v>
      </c>
      <c r="D1399" t="s">
        <v>911</v>
      </c>
      <c r="E1399">
        <v>36611062329</v>
      </c>
      <c r="F1399" t="s">
        <v>243</v>
      </c>
      <c r="G1399" t="s">
        <v>354</v>
      </c>
      <c r="H1399" t="s">
        <v>115</v>
      </c>
      <c r="I1399" t="s">
        <v>115</v>
      </c>
      <c r="J1399" t="s">
        <v>115</v>
      </c>
      <c r="K1399" s="1">
        <v>44780</v>
      </c>
      <c r="L1399" s="20">
        <v>44830</v>
      </c>
      <c r="M1399" s="1">
        <v>45798</v>
      </c>
      <c r="N1399" s="18" t="s">
        <v>299</v>
      </c>
      <c r="O1399" t="s">
        <v>53</v>
      </c>
      <c r="P1399" t="s">
        <v>952</v>
      </c>
      <c r="Q1399" t="s">
        <v>57</v>
      </c>
      <c r="R1399" s="1">
        <v>44744</v>
      </c>
      <c r="S1399" t="s">
        <v>774</v>
      </c>
      <c r="T1399" t="s">
        <v>119</v>
      </c>
      <c r="U1399" t="s">
        <v>176</v>
      </c>
      <c r="V1399" t="s">
        <v>228</v>
      </c>
      <c r="W1399">
        <v>194200</v>
      </c>
      <c r="X1399" t="s">
        <v>229</v>
      </c>
      <c r="Y1399" t="s">
        <v>178</v>
      </c>
      <c r="Z1399">
        <v>1</v>
      </c>
      <c r="AA1399" t="s">
        <v>254</v>
      </c>
      <c r="AB1399" t="s">
        <v>64</v>
      </c>
      <c r="AC1399" t="s">
        <v>122</v>
      </c>
      <c r="AD1399" t="s">
        <v>52</v>
      </c>
      <c r="AE1399" t="s">
        <v>271</v>
      </c>
      <c r="AF1399" t="s">
        <v>53</v>
      </c>
      <c r="AG1399">
        <v>84</v>
      </c>
      <c r="AH1399">
        <v>37</v>
      </c>
      <c r="AI1399" t="s">
        <v>169</v>
      </c>
      <c r="AJ1399" t="s">
        <v>182</v>
      </c>
      <c r="AK1399" t="s">
        <v>182</v>
      </c>
      <c r="AL1399" t="s">
        <v>97</v>
      </c>
      <c r="AM1399">
        <v>0</v>
      </c>
      <c r="AN1399">
        <v>2</v>
      </c>
      <c r="AO1399">
        <v>13</v>
      </c>
      <c r="AP1399">
        <v>8</v>
      </c>
      <c r="AQ1399">
        <v>57</v>
      </c>
      <c r="AR1399">
        <v>8</v>
      </c>
      <c r="AS1399" t="s">
        <v>732</v>
      </c>
      <c r="AT1399" t="s">
        <v>126</v>
      </c>
      <c r="AU1399" t="s">
        <v>126</v>
      </c>
      <c r="AV1399" s="1">
        <v>45545</v>
      </c>
      <c r="AW1399" s="116">
        <v>4.5</v>
      </c>
      <c r="AX1399" s="40">
        <f>VLOOKUP(dummy_data!$AU1399,dummy_oppeained!B:C,2,0)</f>
        <v>2</v>
      </c>
      <c r="AY1399" s="22" t="str">
        <f>VLOOKUP(AT1399,dummy_oppeained!B:D,3,0)</f>
        <v>mitteeristav</v>
      </c>
      <c r="AZ1399" s="72" t="str">
        <f>VLOOKUP(AS:AS,hinded_abi!B:D,3,0)</f>
        <v>NULL</v>
      </c>
      <c r="BA1399" s="26" t="str">
        <f t="shared" si="63"/>
        <v xml:space="preserve"> </v>
      </c>
      <c r="BB1399" s="27">
        <f t="shared" si="64"/>
        <v>0</v>
      </c>
      <c r="BC1399" s="96" t="str">
        <f t="shared" si="65"/>
        <v>S00057_36611062329_õppeaine46_45545</v>
      </c>
      <c r="BD1399" s="104">
        <f>COUNTIF($BC$2:BC1399, BC1399)</f>
        <v>1</v>
      </c>
    </row>
    <row r="1400" spans="1:56" x14ac:dyDescent="0.25">
      <c r="A1400" t="s">
        <v>361</v>
      </c>
      <c r="B1400" t="s">
        <v>252</v>
      </c>
      <c r="C1400" t="s">
        <v>208</v>
      </c>
      <c r="D1400" t="s">
        <v>911</v>
      </c>
      <c r="E1400">
        <v>36611062329</v>
      </c>
      <c r="F1400" t="s">
        <v>243</v>
      </c>
      <c r="G1400" t="s">
        <v>354</v>
      </c>
      <c r="H1400" t="s">
        <v>115</v>
      </c>
      <c r="I1400" t="s">
        <v>115</v>
      </c>
      <c r="J1400" t="s">
        <v>115</v>
      </c>
      <c r="K1400" s="1">
        <v>44780</v>
      </c>
      <c r="L1400" s="20">
        <v>44830</v>
      </c>
      <c r="M1400" s="1">
        <v>45798</v>
      </c>
      <c r="N1400" s="18" t="s">
        <v>299</v>
      </c>
      <c r="O1400" t="s">
        <v>53</v>
      </c>
      <c r="P1400" t="s">
        <v>952</v>
      </c>
      <c r="Q1400" t="s">
        <v>57</v>
      </c>
      <c r="R1400" s="1">
        <v>44744</v>
      </c>
      <c r="S1400" t="s">
        <v>774</v>
      </c>
      <c r="T1400" t="s">
        <v>119</v>
      </c>
      <c r="U1400" t="s">
        <v>176</v>
      </c>
      <c r="V1400" t="s">
        <v>228</v>
      </c>
      <c r="W1400">
        <v>194200</v>
      </c>
      <c r="X1400" t="s">
        <v>229</v>
      </c>
      <c r="Y1400" t="s">
        <v>178</v>
      </c>
      <c r="Z1400">
        <v>1</v>
      </c>
      <c r="AA1400" t="s">
        <v>254</v>
      </c>
      <c r="AB1400" t="s">
        <v>64</v>
      </c>
      <c r="AC1400" t="s">
        <v>122</v>
      </c>
      <c r="AD1400" t="s">
        <v>52</v>
      </c>
      <c r="AE1400" t="s">
        <v>271</v>
      </c>
      <c r="AF1400" t="s">
        <v>53</v>
      </c>
      <c r="AG1400">
        <v>84</v>
      </c>
      <c r="AH1400">
        <v>37</v>
      </c>
      <c r="AI1400" t="s">
        <v>169</v>
      </c>
      <c r="AJ1400" t="s">
        <v>182</v>
      </c>
      <c r="AK1400" t="s">
        <v>182</v>
      </c>
      <c r="AL1400" t="s">
        <v>97</v>
      </c>
      <c r="AM1400">
        <v>0</v>
      </c>
      <c r="AN1400">
        <v>2</v>
      </c>
      <c r="AO1400">
        <v>13</v>
      </c>
      <c r="AP1400">
        <v>8</v>
      </c>
      <c r="AQ1400">
        <v>57</v>
      </c>
      <c r="AR1400">
        <v>8</v>
      </c>
      <c r="AS1400" t="s">
        <v>737</v>
      </c>
      <c r="AT1400" t="s">
        <v>138</v>
      </c>
      <c r="AU1400" t="s">
        <v>138</v>
      </c>
      <c r="AV1400" s="1">
        <v>45698</v>
      </c>
      <c r="AW1400" s="116">
        <v>4.5</v>
      </c>
      <c r="AX1400" s="15">
        <f>VLOOKUP(dummy_data!$AU1400,dummy_oppeained!B:C,2,0)</f>
        <v>6</v>
      </c>
      <c r="AY1400" s="22" t="str">
        <f>VLOOKUP(AT1400,dummy_oppeained!B:D,3,0)</f>
        <v>eristav</v>
      </c>
      <c r="AZ1400" s="72">
        <f>VLOOKUP(AS:AS,hinded_abi!B:D,3,0)</f>
        <v>4</v>
      </c>
      <c r="BA1400" s="26">
        <f t="shared" si="63"/>
        <v>24</v>
      </c>
      <c r="BB1400" s="27">
        <f t="shared" si="64"/>
        <v>6</v>
      </c>
      <c r="BC1400" s="96" t="str">
        <f t="shared" si="65"/>
        <v>S00057_36611062329_õppeaine8_45698</v>
      </c>
      <c r="BD1400" s="104">
        <f>COUNTIF($BC$2:BC1400, BC1400)</f>
        <v>1</v>
      </c>
    </row>
    <row r="1401" spans="1:56" x14ac:dyDescent="0.25">
      <c r="A1401" t="s">
        <v>361</v>
      </c>
      <c r="B1401" t="s">
        <v>252</v>
      </c>
      <c r="C1401" t="s">
        <v>208</v>
      </c>
      <c r="D1401" t="s">
        <v>911</v>
      </c>
      <c r="E1401">
        <v>36611062329</v>
      </c>
      <c r="F1401" t="s">
        <v>243</v>
      </c>
      <c r="G1401" t="s">
        <v>354</v>
      </c>
      <c r="H1401" t="s">
        <v>115</v>
      </c>
      <c r="I1401" t="s">
        <v>115</v>
      </c>
      <c r="J1401" t="s">
        <v>115</v>
      </c>
      <c r="K1401" s="1">
        <v>44780</v>
      </c>
      <c r="L1401" s="20">
        <v>44830</v>
      </c>
      <c r="M1401" s="1">
        <v>45798</v>
      </c>
      <c r="N1401" s="18" t="s">
        <v>299</v>
      </c>
      <c r="O1401" t="s">
        <v>53</v>
      </c>
      <c r="P1401" t="s">
        <v>952</v>
      </c>
      <c r="Q1401" t="s">
        <v>57</v>
      </c>
      <c r="R1401" s="1">
        <v>44744</v>
      </c>
      <c r="S1401" t="s">
        <v>774</v>
      </c>
      <c r="T1401" t="s">
        <v>119</v>
      </c>
      <c r="U1401" t="s">
        <v>176</v>
      </c>
      <c r="V1401" t="s">
        <v>228</v>
      </c>
      <c r="W1401">
        <v>194200</v>
      </c>
      <c r="X1401" t="s">
        <v>229</v>
      </c>
      <c r="Y1401" t="s">
        <v>178</v>
      </c>
      <c r="Z1401">
        <v>1</v>
      </c>
      <c r="AA1401" t="s">
        <v>254</v>
      </c>
      <c r="AB1401" t="s">
        <v>64</v>
      </c>
      <c r="AC1401" t="s">
        <v>122</v>
      </c>
      <c r="AD1401" t="s">
        <v>52</v>
      </c>
      <c r="AE1401" t="s">
        <v>271</v>
      </c>
      <c r="AF1401" t="s">
        <v>53</v>
      </c>
      <c r="AG1401">
        <v>84</v>
      </c>
      <c r="AH1401">
        <v>37</v>
      </c>
      <c r="AI1401" t="s">
        <v>169</v>
      </c>
      <c r="AJ1401" t="s">
        <v>182</v>
      </c>
      <c r="AK1401" t="s">
        <v>182</v>
      </c>
      <c r="AL1401" t="s">
        <v>97</v>
      </c>
      <c r="AM1401">
        <v>0</v>
      </c>
      <c r="AN1401">
        <v>2</v>
      </c>
      <c r="AO1401">
        <v>13</v>
      </c>
      <c r="AP1401">
        <v>8</v>
      </c>
      <c r="AQ1401">
        <v>57</v>
      </c>
      <c r="AR1401">
        <v>8</v>
      </c>
      <c r="AS1401" t="s">
        <v>732</v>
      </c>
      <c r="AT1401" t="s">
        <v>82</v>
      </c>
      <c r="AU1401" t="s">
        <v>82</v>
      </c>
      <c r="AV1401" s="1">
        <v>45179</v>
      </c>
      <c r="AW1401" s="116">
        <v>4.5</v>
      </c>
      <c r="AX1401" s="40">
        <f>VLOOKUP(dummy_data!$AU1401,dummy_oppeained!B:C,2,0)</f>
        <v>3</v>
      </c>
      <c r="AY1401" s="22" t="str">
        <f>VLOOKUP(AT1401,dummy_oppeained!B:D,3,0)</f>
        <v>mitteeristav</v>
      </c>
      <c r="AZ1401" s="72" t="str">
        <f>VLOOKUP(AS:AS,hinded_abi!B:D,3,0)</f>
        <v>NULL</v>
      </c>
      <c r="BA1401" s="26" t="str">
        <f t="shared" si="63"/>
        <v xml:space="preserve"> </v>
      </c>
      <c r="BB1401" s="27">
        <f t="shared" si="64"/>
        <v>0</v>
      </c>
      <c r="BC1401" s="96" t="str">
        <f t="shared" si="65"/>
        <v>S00057_36611062329_õppeaine76_45179</v>
      </c>
      <c r="BD1401" s="104">
        <f>COUNTIF($BC$2:BC1401, BC1401)</f>
        <v>1</v>
      </c>
    </row>
    <row r="1402" spans="1:56" x14ac:dyDescent="0.25">
      <c r="A1402" t="s">
        <v>361</v>
      </c>
      <c r="B1402" t="s">
        <v>252</v>
      </c>
      <c r="C1402" t="s">
        <v>208</v>
      </c>
      <c r="D1402" t="s">
        <v>911</v>
      </c>
      <c r="E1402">
        <v>36611062329</v>
      </c>
      <c r="F1402" t="s">
        <v>243</v>
      </c>
      <c r="G1402" t="s">
        <v>354</v>
      </c>
      <c r="H1402" t="s">
        <v>115</v>
      </c>
      <c r="I1402" t="s">
        <v>115</v>
      </c>
      <c r="J1402" t="s">
        <v>115</v>
      </c>
      <c r="K1402" s="1">
        <v>44780</v>
      </c>
      <c r="L1402" s="20">
        <v>44830</v>
      </c>
      <c r="M1402" s="1">
        <v>45798</v>
      </c>
      <c r="N1402" s="18" t="s">
        <v>299</v>
      </c>
      <c r="O1402" t="s">
        <v>53</v>
      </c>
      <c r="P1402" t="s">
        <v>952</v>
      </c>
      <c r="Q1402" t="s">
        <v>57</v>
      </c>
      <c r="R1402" s="1">
        <v>44744</v>
      </c>
      <c r="S1402" t="s">
        <v>774</v>
      </c>
      <c r="T1402" t="s">
        <v>119</v>
      </c>
      <c r="U1402" t="s">
        <v>176</v>
      </c>
      <c r="V1402" t="s">
        <v>228</v>
      </c>
      <c r="W1402">
        <v>194200</v>
      </c>
      <c r="X1402" t="s">
        <v>229</v>
      </c>
      <c r="Y1402" t="s">
        <v>178</v>
      </c>
      <c r="Z1402">
        <v>1</v>
      </c>
      <c r="AA1402" t="s">
        <v>254</v>
      </c>
      <c r="AB1402" t="s">
        <v>64</v>
      </c>
      <c r="AC1402" t="s">
        <v>122</v>
      </c>
      <c r="AD1402" t="s">
        <v>52</v>
      </c>
      <c r="AE1402" t="s">
        <v>271</v>
      </c>
      <c r="AF1402" t="s">
        <v>53</v>
      </c>
      <c r="AG1402">
        <v>84</v>
      </c>
      <c r="AH1402">
        <v>37</v>
      </c>
      <c r="AI1402" t="s">
        <v>169</v>
      </c>
      <c r="AJ1402" t="s">
        <v>182</v>
      </c>
      <c r="AK1402" t="s">
        <v>182</v>
      </c>
      <c r="AL1402" t="s">
        <v>97</v>
      </c>
      <c r="AM1402">
        <v>0</v>
      </c>
      <c r="AN1402">
        <v>2</v>
      </c>
      <c r="AO1402">
        <v>13</v>
      </c>
      <c r="AP1402">
        <v>8</v>
      </c>
      <c r="AQ1402">
        <v>57</v>
      </c>
      <c r="AR1402">
        <v>8</v>
      </c>
      <c r="AS1402" t="s">
        <v>743</v>
      </c>
      <c r="AT1402" t="s">
        <v>93</v>
      </c>
      <c r="AU1402" t="s">
        <v>93</v>
      </c>
      <c r="AV1402" s="1">
        <v>44602</v>
      </c>
      <c r="AW1402" s="116">
        <v>4.5</v>
      </c>
      <c r="AX1402" s="15">
        <f>VLOOKUP(dummy_data!$AU1402,dummy_oppeained!B:C,2,0)</f>
        <v>6</v>
      </c>
      <c r="AY1402" s="22" t="str">
        <f>VLOOKUP(AT1402,dummy_oppeained!B:D,3,0)</f>
        <v>eristav</v>
      </c>
      <c r="AZ1402" s="72">
        <f>VLOOKUP(AS:AS,hinded_abi!B:D,3,0)</f>
        <v>1</v>
      </c>
      <c r="BA1402" s="26">
        <f t="shared" si="63"/>
        <v>6</v>
      </c>
      <c r="BB1402" s="27">
        <f t="shared" si="64"/>
        <v>6</v>
      </c>
      <c r="BC1402" s="96" t="str">
        <f t="shared" si="65"/>
        <v>S00057_36611062329_õppeaine78_44602</v>
      </c>
      <c r="BD1402" s="104">
        <f>COUNTIF($BC$2:BC1402, BC1402)</f>
        <v>1</v>
      </c>
    </row>
    <row r="1403" spans="1:56" x14ac:dyDescent="0.25">
      <c r="A1403" t="s">
        <v>361</v>
      </c>
      <c r="B1403" t="s">
        <v>252</v>
      </c>
      <c r="C1403" t="s">
        <v>208</v>
      </c>
      <c r="D1403" t="s">
        <v>911</v>
      </c>
      <c r="E1403">
        <v>36611062329</v>
      </c>
      <c r="F1403" t="s">
        <v>243</v>
      </c>
      <c r="G1403" t="s">
        <v>354</v>
      </c>
      <c r="H1403" t="s">
        <v>115</v>
      </c>
      <c r="I1403" t="s">
        <v>115</v>
      </c>
      <c r="J1403" t="s">
        <v>115</v>
      </c>
      <c r="K1403" s="1">
        <v>44780</v>
      </c>
      <c r="L1403" s="20">
        <v>44830</v>
      </c>
      <c r="M1403" s="1">
        <v>45798</v>
      </c>
      <c r="N1403" s="18" t="s">
        <v>299</v>
      </c>
      <c r="O1403" t="s">
        <v>53</v>
      </c>
      <c r="P1403" t="s">
        <v>952</v>
      </c>
      <c r="Q1403" t="s">
        <v>57</v>
      </c>
      <c r="R1403" s="1">
        <v>44744</v>
      </c>
      <c r="S1403" t="s">
        <v>774</v>
      </c>
      <c r="T1403" t="s">
        <v>119</v>
      </c>
      <c r="U1403" t="s">
        <v>176</v>
      </c>
      <c r="V1403" t="s">
        <v>228</v>
      </c>
      <c r="W1403">
        <v>194200</v>
      </c>
      <c r="X1403" t="s">
        <v>229</v>
      </c>
      <c r="Y1403" t="s">
        <v>178</v>
      </c>
      <c r="Z1403">
        <v>1</v>
      </c>
      <c r="AA1403" t="s">
        <v>254</v>
      </c>
      <c r="AB1403" t="s">
        <v>64</v>
      </c>
      <c r="AC1403" t="s">
        <v>122</v>
      </c>
      <c r="AD1403" t="s">
        <v>52</v>
      </c>
      <c r="AE1403" t="s">
        <v>271</v>
      </c>
      <c r="AF1403" t="s">
        <v>53</v>
      </c>
      <c r="AG1403">
        <v>84</v>
      </c>
      <c r="AH1403">
        <v>37</v>
      </c>
      <c r="AI1403" t="s">
        <v>169</v>
      </c>
      <c r="AJ1403" t="s">
        <v>182</v>
      </c>
      <c r="AK1403" t="s">
        <v>182</v>
      </c>
      <c r="AL1403" t="s">
        <v>97</v>
      </c>
      <c r="AM1403">
        <v>0</v>
      </c>
      <c r="AN1403">
        <v>2</v>
      </c>
      <c r="AO1403">
        <v>13</v>
      </c>
      <c r="AP1403">
        <v>8</v>
      </c>
      <c r="AQ1403">
        <v>57</v>
      </c>
      <c r="AR1403">
        <v>8</v>
      </c>
      <c r="AS1403" t="s">
        <v>732</v>
      </c>
      <c r="AT1403" t="s">
        <v>101</v>
      </c>
      <c r="AU1403" t="s">
        <v>101</v>
      </c>
      <c r="AV1403" s="1">
        <v>45545</v>
      </c>
      <c r="AW1403" s="116">
        <v>4.5</v>
      </c>
      <c r="AX1403" s="40">
        <f>VLOOKUP(dummy_data!$AU1403,dummy_oppeained!B:C,2,0)</f>
        <v>3</v>
      </c>
      <c r="AY1403" s="22" t="str">
        <f>VLOOKUP(AT1403,dummy_oppeained!B:D,3,0)</f>
        <v>mitteeristav</v>
      </c>
      <c r="AZ1403" s="72" t="str">
        <f>VLOOKUP(AS:AS,hinded_abi!B:D,3,0)</f>
        <v>NULL</v>
      </c>
      <c r="BA1403" s="26" t="str">
        <f t="shared" si="63"/>
        <v xml:space="preserve"> </v>
      </c>
      <c r="BB1403" s="27">
        <f t="shared" si="64"/>
        <v>0</v>
      </c>
      <c r="BC1403" s="96" t="str">
        <f t="shared" si="65"/>
        <v>S00057_36611062329_õppeaine15_45545</v>
      </c>
      <c r="BD1403" s="104">
        <f>COUNTIF($BC$2:BC1403, BC1403)</f>
        <v>1</v>
      </c>
    </row>
    <row r="1404" spans="1:56" x14ac:dyDescent="0.25">
      <c r="A1404" t="s">
        <v>361</v>
      </c>
      <c r="B1404" t="s">
        <v>252</v>
      </c>
      <c r="C1404" t="s">
        <v>208</v>
      </c>
      <c r="D1404" t="s">
        <v>911</v>
      </c>
      <c r="E1404">
        <v>36611062329</v>
      </c>
      <c r="F1404" t="s">
        <v>243</v>
      </c>
      <c r="G1404" t="s">
        <v>354</v>
      </c>
      <c r="H1404" t="s">
        <v>115</v>
      </c>
      <c r="I1404" t="s">
        <v>115</v>
      </c>
      <c r="J1404" t="s">
        <v>115</v>
      </c>
      <c r="K1404" s="1">
        <v>44780</v>
      </c>
      <c r="L1404" s="20">
        <v>44830</v>
      </c>
      <c r="M1404" s="1">
        <v>45798</v>
      </c>
      <c r="N1404" s="18" t="s">
        <v>299</v>
      </c>
      <c r="O1404" t="s">
        <v>53</v>
      </c>
      <c r="P1404" t="s">
        <v>952</v>
      </c>
      <c r="Q1404" t="s">
        <v>57</v>
      </c>
      <c r="R1404" s="1">
        <v>44744</v>
      </c>
      <c r="S1404" t="s">
        <v>774</v>
      </c>
      <c r="T1404" t="s">
        <v>119</v>
      </c>
      <c r="U1404" t="s">
        <v>176</v>
      </c>
      <c r="V1404" t="s">
        <v>228</v>
      </c>
      <c r="W1404">
        <v>194200</v>
      </c>
      <c r="X1404" t="s">
        <v>229</v>
      </c>
      <c r="Y1404" t="s">
        <v>178</v>
      </c>
      <c r="Z1404">
        <v>1</v>
      </c>
      <c r="AA1404" t="s">
        <v>254</v>
      </c>
      <c r="AB1404" t="s">
        <v>64</v>
      </c>
      <c r="AC1404" t="s">
        <v>122</v>
      </c>
      <c r="AD1404" t="s">
        <v>52</v>
      </c>
      <c r="AE1404" t="s">
        <v>271</v>
      </c>
      <c r="AF1404" t="s">
        <v>53</v>
      </c>
      <c r="AG1404">
        <v>84</v>
      </c>
      <c r="AH1404">
        <v>37</v>
      </c>
      <c r="AI1404" t="s">
        <v>169</v>
      </c>
      <c r="AJ1404" t="s">
        <v>182</v>
      </c>
      <c r="AK1404" t="s">
        <v>182</v>
      </c>
      <c r="AL1404" t="s">
        <v>97</v>
      </c>
      <c r="AM1404">
        <v>0</v>
      </c>
      <c r="AN1404">
        <v>2</v>
      </c>
      <c r="AO1404">
        <v>13</v>
      </c>
      <c r="AP1404">
        <v>8</v>
      </c>
      <c r="AQ1404">
        <v>57</v>
      </c>
      <c r="AR1404">
        <v>8</v>
      </c>
      <c r="AS1404" t="s">
        <v>732</v>
      </c>
      <c r="AT1404" t="s">
        <v>148</v>
      </c>
      <c r="AU1404" t="s">
        <v>148</v>
      </c>
      <c r="AV1404" s="1">
        <v>44449</v>
      </c>
      <c r="AW1404" s="116">
        <v>4.5</v>
      </c>
      <c r="AX1404" s="15">
        <f>VLOOKUP(dummy_data!$AU1404,dummy_oppeained!B:C,2,0)</f>
        <v>2</v>
      </c>
      <c r="AY1404" s="22" t="str">
        <f>VLOOKUP(AT1404,dummy_oppeained!B:D,3,0)</f>
        <v>mitteeristav</v>
      </c>
      <c r="AZ1404" s="72" t="str">
        <f>VLOOKUP(AS:AS,hinded_abi!B:D,3,0)</f>
        <v>NULL</v>
      </c>
      <c r="BA1404" s="26" t="str">
        <f t="shared" si="63"/>
        <v xml:space="preserve"> </v>
      </c>
      <c r="BB1404" s="27">
        <f t="shared" si="64"/>
        <v>0</v>
      </c>
      <c r="BC1404" s="96" t="str">
        <f t="shared" si="65"/>
        <v>S00057_36611062329_õppeaine5_44449</v>
      </c>
      <c r="BD1404" s="104">
        <f>COUNTIF($BC$2:BC1404, BC1404)</f>
        <v>1</v>
      </c>
    </row>
    <row r="1405" spans="1:56" x14ac:dyDescent="0.25">
      <c r="A1405" t="s">
        <v>361</v>
      </c>
      <c r="B1405" t="s">
        <v>252</v>
      </c>
      <c r="C1405" t="s">
        <v>208</v>
      </c>
      <c r="D1405" t="s">
        <v>911</v>
      </c>
      <c r="E1405">
        <v>36611062329</v>
      </c>
      <c r="F1405" t="s">
        <v>243</v>
      </c>
      <c r="G1405" t="s">
        <v>354</v>
      </c>
      <c r="H1405" t="s">
        <v>115</v>
      </c>
      <c r="I1405" t="s">
        <v>115</v>
      </c>
      <c r="J1405" t="s">
        <v>115</v>
      </c>
      <c r="K1405" s="1">
        <v>44780</v>
      </c>
      <c r="L1405" s="20">
        <v>44830</v>
      </c>
      <c r="M1405" s="1">
        <v>45798</v>
      </c>
      <c r="N1405" s="18" t="s">
        <v>299</v>
      </c>
      <c r="O1405" t="s">
        <v>53</v>
      </c>
      <c r="P1405" t="s">
        <v>952</v>
      </c>
      <c r="Q1405" t="s">
        <v>57</v>
      </c>
      <c r="R1405" s="1">
        <v>44744</v>
      </c>
      <c r="S1405" t="s">
        <v>774</v>
      </c>
      <c r="T1405" t="s">
        <v>119</v>
      </c>
      <c r="U1405" t="s">
        <v>176</v>
      </c>
      <c r="V1405" t="s">
        <v>228</v>
      </c>
      <c r="W1405">
        <v>194200</v>
      </c>
      <c r="X1405" t="s">
        <v>229</v>
      </c>
      <c r="Y1405" t="s">
        <v>178</v>
      </c>
      <c r="Z1405">
        <v>1</v>
      </c>
      <c r="AA1405" t="s">
        <v>254</v>
      </c>
      <c r="AB1405" t="s">
        <v>64</v>
      </c>
      <c r="AC1405" t="s">
        <v>122</v>
      </c>
      <c r="AD1405" t="s">
        <v>52</v>
      </c>
      <c r="AE1405" t="s">
        <v>271</v>
      </c>
      <c r="AF1405" t="s">
        <v>53</v>
      </c>
      <c r="AG1405">
        <v>84</v>
      </c>
      <c r="AH1405">
        <v>37</v>
      </c>
      <c r="AI1405" t="s">
        <v>169</v>
      </c>
      <c r="AJ1405" t="s">
        <v>182</v>
      </c>
      <c r="AK1405" t="s">
        <v>182</v>
      </c>
      <c r="AL1405" t="s">
        <v>97</v>
      </c>
      <c r="AM1405">
        <v>0</v>
      </c>
      <c r="AN1405">
        <v>2</v>
      </c>
      <c r="AO1405">
        <v>13</v>
      </c>
      <c r="AP1405">
        <v>8</v>
      </c>
      <c r="AQ1405">
        <v>57</v>
      </c>
      <c r="AR1405">
        <v>8</v>
      </c>
      <c r="AS1405" t="s">
        <v>732</v>
      </c>
      <c r="AT1405" t="s">
        <v>257</v>
      </c>
      <c r="AU1405" t="s">
        <v>257</v>
      </c>
      <c r="AV1405" s="1">
        <v>45698</v>
      </c>
      <c r="AW1405" s="116">
        <v>4.5</v>
      </c>
      <c r="AX1405" s="40">
        <f>VLOOKUP(dummy_data!$AU1405,dummy_oppeained!B:C,2,0)</f>
        <v>2</v>
      </c>
      <c r="AY1405" s="22" t="str">
        <f>VLOOKUP(AT1405,dummy_oppeained!B:D,3,0)</f>
        <v>mitteeristav</v>
      </c>
      <c r="AZ1405" s="72" t="str">
        <f>VLOOKUP(AS:AS,hinded_abi!B:D,3,0)</f>
        <v>NULL</v>
      </c>
      <c r="BA1405" s="26" t="str">
        <f t="shared" si="63"/>
        <v xml:space="preserve"> </v>
      </c>
      <c r="BB1405" s="27">
        <f t="shared" si="64"/>
        <v>0</v>
      </c>
      <c r="BC1405" s="96" t="str">
        <f t="shared" si="65"/>
        <v>S00057_36611062329_õppeaine89_45698</v>
      </c>
      <c r="BD1405" s="104">
        <f>COUNTIF($BC$2:BC1405, BC1405)</f>
        <v>1</v>
      </c>
    </row>
    <row r="1406" spans="1:56" x14ac:dyDescent="0.25">
      <c r="A1406" t="s">
        <v>361</v>
      </c>
      <c r="B1406" t="s">
        <v>252</v>
      </c>
      <c r="C1406" t="s">
        <v>208</v>
      </c>
      <c r="D1406" t="s">
        <v>911</v>
      </c>
      <c r="E1406">
        <v>36611062329</v>
      </c>
      <c r="F1406" t="s">
        <v>243</v>
      </c>
      <c r="G1406" t="s">
        <v>354</v>
      </c>
      <c r="H1406" t="s">
        <v>115</v>
      </c>
      <c r="I1406" t="s">
        <v>115</v>
      </c>
      <c r="J1406" t="s">
        <v>115</v>
      </c>
      <c r="K1406" s="1">
        <v>44780</v>
      </c>
      <c r="L1406" s="20">
        <v>44830</v>
      </c>
      <c r="M1406" s="1">
        <v>45798</v>
      </c>
      <c r="N1406" s="18" t="s">
        <v>299</v>
      </c>
      <c r="O1406" t="s">
        <v>53</v>
      </c>
      <c r="P1406" t="s">
        <v>952</v>
      </c>
      <c r="Q1406" t="s">
        <v>57</v>
      </c>
      <c r="R1406" s="1">
        <v>44744</v>
      </c>
      <c r="S1406" t="s">
        <v>774</v>
      </c>
      <c r="T1406" t="s">
        <v>119</v>
      </c>
      <c r="U1406" t="s">
        <v>176</v>
      </c>
      <c r="V1406" t="s">
        <v>228</v>
      </c>
      <c r="W1406">
        <v>194200</v>
      </c>
      <c r="X1406" t="s">
        <v>229</v>
      </c>
      <c r="Y1406" t="s">
        <v>178</v>
      </c>
      <c r="Z1406">
        <v>1</v>
      </c>
      <c r="AA1406" t="s">
        <v>254</v>
      </c>
      <c r="AB1406" t="s">
        <v>64</v>
      </c>
      <c r="AC1406" t="s">
        <v>122</v>
      </c>
      <c r="AD1406" t="s">
        <v>52</v>
      </c>
      <c r="AE1406" t="s">
        <v>271</v>
      </c>
      <c r="AF1406" t="s">
        <v>53</v>
      </c>
      <c r="AG1406">
        <v>84</v>
      </c>
      <c r="AH1406">
        <v>37</v>
      </c>
      <c r="AI1406" t="s">
        <v>169</v>
      </c>
      <c r="AJ1406" t="s">
        <v>182</v>
      </c>
      <c r="AK1406" t="s">
        <v>182</v>
      </c>
      <c r="AL1406" t="s">
        <v>97</v>
      </c>
      <c r="AM1406">
        <v>0</v>
      </c>
      <c r="AN1406">
        <v>2</v>
      </c>
      <c r="AO1406">
        <v>13</v>
      </c>
      <c r="AP1406">
        <v>8</v>
      </c>
      <c r="AQ1406">
        <v>57</v>
      </c>
      <c r="AR1406">
        <v>8</v>
      </c>
      <c r="AS1406" t="s">
        <v>741</v>
      </c>
      <c r="AT1406" t="s">
        <v>255</v>
      </c>
      <c r="AU1406" t="s">
        <v>255</v>
      </c>
      <c r="AV1406" s="1">
        <v>45332</v>
      </c>
      <c r="AW1406" s="116">
        <v>4.5</v>
      </c>
      <c r="AX1406" s="15">
        <f>VLOOKUP(dummy_data!$AU1406,dummy_oppeained!B:C,2,0)</f>
        <v>8</v>
      </c>
      <c r="AY1406" s="22" t="str">
        <f>VLOOKUP(AT1406,dummy_oppeained!B:D,3,0)</f>
        <v>eristav</v>
      </c>
      <c r="AZ1406" s="72">
        <f>VLOOKUP(AS:AS,hinded_abi!B:D,3,0)</f>
        <v>2</v>
      </c>
      <c r="BA1406" s="26">
        <f t="shared" si="63"/>
        <v>16</v>
      </c>
      <c r="BB1406" s="27">
        <f t="shared" si="64"/>
        <v>8</v>
      </c>
      <c r="BC1406" s="96" t="str">
        <f t="shared" si="65"/>
        <v>S00057_36611062329_õppeaine93_45332</v>
      </c>
      <c r="BD1406" s="104">
        <f>COUNTIF($BC$2:BC1406, BC1406)</f>
        <v>1</v>
      </c>
    </row>
    <row r="1407" spans="1:56" x14ac:dyDescent="0.25">
      <c r="A1407" t="s">
        <v>361</v>
      </c>
      <c r="B1407" t="s">
        <v>252</v>
      </c>
      <c r="C1407" t="s">
        <v>208</v>
      </c>
      <c r="D1407" t="s">
        <v>911</v>
      </c>
      <c r="E1407">
        <v>36611062329</v>
      </c>
      <c r="F1407" t="s">
        <v>243</v>
      </c>
      <c r="G1407" t="s">
        <v>354</v>
      </c>
      <c r="H1407" t="s">
        <v>115</v>
      </c>
      <c r="I1407" t="s">
        <v>115</v>
      </c>
      <c r="J1407" t="s">
        <v>115</v>
      </c>
      <c r="K1407" s="1">
        <v>44780</v>
      </c>
      <c r="L1407" s="20">
        <v>44830</v>
      </c>
      <c r="M1407" s="1">
        <v>45798</v>
      </c>
      <c r="N1407" s="18" t="s">
        <v>299</v>
      </c>
      <c r="O1407" t="s">
        <v>53</v>
      </c>
      <c r="P1407" t="s">
        <v>952</v>
      </c>
      <c r="Q1407" t="s">
        <v>57</v>
      </c>
      <c r="R1407" s="1">
        <v>44744</v>
      </c>
      <c r="S1407" t="s">
        <v>774</v>
      </c>
      <c r="T1407" t="s">
        <v>119</v>
      </c>
      <c r="U1407" t="s">
        <v>176</v>
      </c>
      <c r="V1407" t="s">
        <v>228</v>
      </c>
      <c r="W1407">
        <v>194200</v>
      </c>
      <c r="X1407" t="s">
        <v>229</v>
      </c>
      <c r="Y1407" t="s">
        <v>178</v>
      </c>
      <c r="Z1407">
        <v>1</v>
      </c>
      <c r="AA1407" t="s">
        <v>254</v>
      </c>
      <c r="AB1407" t="s">
        <v>64</v>
      </c>
      <c r="AC1407" t="s">
        <v>122</v>
      </c>
      <c r="AD1407" t="s">
        <v>52</v>
      </c>
      <c r="AE1407" t="s">
        <v>271</v>
      </c>
      <c r="AF1407" t="s">
        <v>53</v>
      </c>
      <c r="AG1407">
        <v>84</v>
      </c>
      <c r="AH1407">
        <v>37</v>
      </c>
      <c r="AI1407" t="s">
        <v>169</v>
      </c>
      <c r="AJ1407" t="s">
        <v>182</v>
      </c>
      <c r="AK1407" t="s">
        <v>182</v>
      </c>
      <c r="AL1407" t="s">
        <v>97</v>
      </c>
      <c r="AM1407">
        <v>0</v>
      </c>
      <c r="AN1407">
        <v>2</v>
      </c>
      <c r="AO1407">
        <v>13</v>
      </c>
      <c r="AP1407">
        <v>8</v>
      </c>
      <c r="AQ1407">
        <v>57</v>
      </c>
      <c r="AR1407">
        <v>8</v>
      </c>
      <c r="AS1407" t="s">
        <v>737</v>
      </c>
      <c r="AT1407" t="s">
        <v>92</v>
      </c>
      <c r="AU1407" t="s">
        <v>92</v>
      </c>
      <c r="AV1407" s="1">
        <v>45910</v>
      </c>
      <c r="AW1407" s="116">
        <v>4.5</v>
      </c>
      <c r="AX1407" s="40">
        <f>VLOOKUP(dummy_data!$AU1407,dummy_oppeained!B:C,2,0)</f>
        <v>5</v>
      </c>
      <c r="AY1407" s="22" t="str">
        <f>VLOOKUP(AT1407,dummy_oppeained!B:D,3,0)</f>
        <v>eristav</v>
      </c>
      <c r="AZ1407" s="72">
        <f>VLOOKUP(AS:AS,hinded_abi!B:D,3,0)</f>
        <v>4</v>
      </c>
      <c r="BA1407" s="26">
        <f t="shared" si="63"/>
        <v>20</v>
      </c>
      <c r="BB1407" s="27">
        <f t="shared" si="64"/>
        <v>5</v>
      </c>
      <c r="BC1407" s="96" t="str">
        <f t="shared" si="65"/>
        <v>S00057_36611062329_õppeaine68_45910</v>
      </c>
      <c r="BD1407" s="104">
        <f>COUNTIF($BC$2:BC1407, BC1407)</f>
        <v>1</v>
      </c>
    </row>
    <row r="1408" spans="1:56" x14ac:dyDescent="0.25">
      <c r="A1408" t="s">
        <v>361</v>
      </c>
      <c r="B1408" t="s">
        <v>252</v>
      </c>
      <c r="C1408" t="s">
        <v>208</v>
      </c>
      <c r="D1408" t="s">
        <v>911</v>
      </c>
      <c r="E1408">
        <v>36611062329</v>
      </c>
      <c r="F1408" t="s">
        <v>243</v>
      </c>
      <c r="G1408" t="s">
        <v>354</v>
      </c>
      <c r="H1408" t="s">
        <v>115</v>
      </c>
      <c r="I1408" t="s">
        <v>115</v>
      </c>
      <c r="J1408" t="s">
        <v>115</v>
      </c>
      <c r="K1408" s="1">
        <v>44780</v>
      </c>
      <c r="L1408" s="20">
        <v>44830</v>
      </c>
      <c r="M1408" s="1">
        <v>45798</v>
      </c>
      <c r="N1408" s="18" t="s">
        <v>299</v>
      </c>
      <c r="O1408" t="s">
        <v>53</v>
      </c>
      <c r="P1408" t="s">
        <v>952</v>
      </c>
      <c r="Q1408" t="s">
        <v>57</v>
      </c>
      <c r="R1408" s="1">
        <v>44744</v>
      </c>
      <c r="S1408" t="s">
        <v>774</v>
      </c>
      <c r="T1408" t="s">
        <v>119</v>
      </c>
      <c r="U1408" t="s">
        <v>176</v>
      </c>
      <c r="V1408" t="s">
        <v>228</v>
      </c>
      <c r="W1408">
        <v>194200</v>
      </c>
      <c r="X1408" t="s">
        <v>229</v>
      </c>
      <c r="Y1408" t="s">
        <v>178</v>
      </c>
      <c r="Z1408">
        <v>1</v>
      </c>
      <c r="AA1408" t="s">
        <v>254</v>
      </c>
      <c r="AB1408" t="s">
        <v>64</v>
      </c>
      <c r="AC1408" t="s">
        <v>122</v>
      </c>
      <c r="AD1408" t="s">
        <v>52</v>
      </c>
      <c r="AE1408" t="s">
        <v>271</v>
      </c>
      <c r="AF1408" t="s">
        <v>53</v>
      </c>
      <c r="AG1408">
        <v>84</v>
      </c>
      <c r="AH1408">
        <v>37</v>
      </c>
      <c r="AI1408" t="s">
        <v>169</v>
      </c>
      <c r="AJ1408" t="s">
        <v>182</v>
      </c>
      <c r="AK1408" t="s">
        <v>182</v>
      </c>
      <c r="AL1408" t="s">
        <v>97</v>
      </c>
      <c r="AM1408">
        <v>0</v>
      </c>
      <c r="AN1408">
        <v>2</v>
      </c>
      <c r="AO1408">
        <v>13</v>
      </c>
      <c r="AP1408">
        <v>8</v>
      </c>
      <c r="AQ1408">
        <v>57</v>
      </c>
      <c r="AR1408">
        <v>8</v>
      </c>
      <c r="AS1408" t="s">
        <v>743</v>
      </c>
      <c r="AT1408" t="s">
        <v>128</v>
      </c>
      <c r="AU1408" t="s">
        <v>128</v>
      </c>
      <c r="AV1408" s="1">
        <v>45698</v>
      </c>
      <c r="AW1408" s="116">
        <v>4.5</v>
      </c>
      <c r="AX1408" s="15">
        <f>VLOOKUP(dummy_data!$AU1408,dummy_oppeained!B:C,2,0)</f>
        <v>5</v>
      </c>
      <c r="AY1408" s="22" t="str">
        <f>VLOOKUP(AT1408,dummy_oppeained!B:D,3,0)</f>
        <v>eristav</v>
      </c>
      <c r="AZ1408" s="72">
        <f>VLOOKUP(AS:AS,hinded_abi!B:D,3,0)</f>
        <v>1</v>
      </c>
      <c r="BA1408" s="26">
        <f t="shared" si="63"/>
        <v>5</v>
      </c>
      <c r="BB1408" s="27">
        <f t="shared" si="64"/>
        <v>5</v>
      </c>
      <c r="BC1408" s="96" t="str">
        <f t="shared" si="65"/>
        <v>S00057_36611062329_õppeaine81_45698</v>
      </c>
      <c r="BD1408" s="104">
        <f>COUNTIF($BC$2:BC1408, BC1408)</f>
        <v>1</v>
      </c>
    </row>
    <row r="1409" spans="1:56" x14ac:dyDescent="0.25">
      <c r="A1409" t="s">
        <v>361</v>
      </c>
      <c r="B1409" t="s">
        <v>252</v>
      </c>
      <c r="C1409" t="s">
        <v>208</v>
      </c>
      <c r="D1409" t="s">
        <v>911</v>
      </c>
      <c r="E1409">
        <v>36611062329</v>
      </c>
      <c r="F1409" t="s">
        <v>243</v>
      </c>
      <c r="G1409" t="s">
        <v>354</v>
      </c>
      <c r="H1409" t="s">
        <v>115</v>
      </c>
      <c r="I1409" t="s">
        <v>115</v>
      </c>
      <c r="J1409" t="s">
        <v>115</v>
      </c>
      <c r="K1409" s="1">
        <v>44780</v>
      </c>
      <c r="L1409" s="20">
        <v>44830</v>
      </c>
      <c r="M1409" s="1">
        <v>45798</v>
      </c>
      <c r="N1409" s="18" t="s">
        <v>299</v>
      </c>
      <c r="O1409" t="s">
        <v>53</v>
      </c>
      <c r="P1409" t="s">
        <v>952</v>
      </c>
      <c r="Q1409" t="s">
        <v>57</v>
      </c>
      <c r="R1409" s="1">
        <v>44744</v>
      </c>
      <c r="S1409" t="s">
        <v>774</v>
      </c>
      <c r="T1409" t="s">
        <v>119</v>
      </c>
      <c r="U1409" t="s">
        <v>176</v>
      </c>
      <c r="V1409" t="s">
        <v>228</v>
      </c>
      <c r="W1409">
        <v>194200</v>
      </c>
      <c r="X1409" t="s">
        <v>229</v>
      </c>
      <c r="Y1409" t="s">
        <v>178</v>
      </c>
      <c r="Z1409">
        <v>1</v>
      </c>
      <c r="AA1409" t="s">
        <v>254</v>
      </c>
      <c r="AB1409" t="s">
        <v>64</v>
      </c>
      <c r="AC1409" t="s">
        <v>122</v>
      </c>
      <c r="AD1409" t="s">
        <v>52</v>
      </c>
      <c r="AE1409" t="s">
        <v>271</v>
      </c>
      <c r="AF1409" t="s">
        <v>53</v>
      </c>
      <c r="AG1409">
        <v>84</v>
      </c>
      <c r="AH1409">
        <v>37</v>
      </c>
      <c r="AI1409" t="s">
        <v>169</v>
      </c>
      <c r="AJ1409" t="s">
        <v>182</v>
      </c>
      <c r="AK1409" t="s">
        <v>182</v>
      </c>
      <c r="AL1409" t="s">
        <v>97</v>
      </c>
      <c r="AM1409">
        <v>0</v>
      </c>
      <c r="AN1409">
        <v>2</v>
      </c>
      <c r="AO1409">
        <v>13</v>
      </c>
      <c r="AP1409">
        <v>8</v>
      </c>
      <c r="AQ1409">
        <v>57</v>
      </c>
      <c r="AR1409">
        <v>8</v>
      </c>
      <c r="AS1409" t="s">
        <v>745</v>
      </c>
      <c r="AT1409" t="s">
        <v>142</v>
      </c>
      <c r="AU1409" t="s">
        <v>142</v>
      </c>
      <c r="AV1409" s="1">
        <v>44602</v>
      </c>
      <c r="AW1409" s="116">
        <v>4.5</v>
      </c>
      <c r="AX1409" s="40">
        <f>VLOOKUP(dummy_data!$AU1409,dummy_oppeained!B:C,2,0)</f>
        <v>5</v>
      </c>
      <c r="AY1409" s="22" t="str">
        <f>VLOOKUP(AT1409,dummy_oppeained!B:D,3,0)</f>
        <v>eristav</v>
      </c>
      <c r="AZ1409" s="72">
        <f>VLOOKUP(AS:AS,hinded_abi!B:D,3,0)</f>
        <v>0</v>
      </c>
      <c r="BA1409" s="26">
        <f t="shared" si="63"/>
        <v>0</v>
      </c>
      <c r="BB1409" s="27">
        <f t="shared" si="64"/>
        <v>5</v>
      </c>
      <c r="BC1409" s="96" t="str">
        <f t="shared" si="65"/>
        <v>S00057_36611062329_õppeaine25_44602</v>
      </c>
      <c r="BD1409" s="104">
        <f>COUNTIF($BC$2:BC1409, BC1409)</f>
        <v>1</v>
      </c>
    </row>
    <row r="1410" spans="1:56" x14ac:dyDescent="0.25">
      <c r="A1410" t="s">
        <v>361</v>
      </c>
      <c r="B1410" t="s">
        <v>252</v>
      </c>
      <c r="C1410" t="s">
        <v>208</v>
      </c>
      <c r="D1410" t="s">
        <v>911</v>
      </c>
      <c r="E1410">
        <v>36611062329</v>
      </c>
      <c r="F1410" t="s">
        <v>243</v>
      </c>
      <c r="G1410" t="s">
        <v>354</v>
      </c>
      <c r="H1410" t="s">
        <v>115</v>
      </c>
      <c r="I1410" t="s">
        <v>115</v>
      </c>
      <c r="J1410" t="s">
        <v>115</v>
      </c>
      <c r="K1410" s="1">
        <v>44780</v>
      </c>
      <c r="L1410" s="20">
        <v>44830</v>
      </c>
      <c r="M1410" s="1">
        <v>45798</v>
      </c>
      <c r="N1410" s="18" t="s">
        <v>299</v>
      </c>
      <c r="O1410" t="s">
        <v>53</v>
      </c>
      <c r="P1410" t="s">
        <v>952</v>
      </c>
      <c r="Q1410" t="s">
        <v>57</v>
      </c>
      <c r="R1410" s="1">
        <v>44744</v>
      </c>
      <c r="S1410" t="s">
        <v>774</v>
      </c>
      <c r="T1410" t="s">
        <v>119</v>
      </c>
      <c r="U1410" t="s">
        <v>176</v>
      </c>
      <c r="V1410" t="s">
        <v>228</v>
      </c>
      <c r="W1410">
        <v>194200</v>
      </c>
      <c r="X1410" t="s">
        <v>229</v>
      </c>
      <c r="Y1410" t="s">
        <v>178</v>
      </c>
      <c r="Z1410">
        <v>1</v>
      </c>
      <c r="AA1410" t="s">
        <v>254</v>
      </c>
      <c r="AB1410" t="s">
        <v>64</v>
      </c>
      <c r="AC1410" t="s">
        <v>122</v>
      </c>
      <c r="AD1410" t="s">
        <v>52</v>
      </c>
      <c r="AE1410" t="s">
        <v>271</v>
      </c>
      <c r="AF1410" t="s">
        <v>53</v>
      </c>
      <c r="AG1410">
        <v>84</v>
      </c>
      <c r="AH1410">
        <v>37</v>
      </c>
      <c r="AI1410" t="s">
        <v>169</v>
      </c>
      <c r="AJ1410" t="s">
        <v>182</v>
      </c>
      <c r="AK1410" t="s">
        <v>182</v>
      </c>
      <c r="AL1410" t="s">
        <v>97</v>
      </c>
      <c r="AM1410">
        <v>0</v>
      </c>
      <c r="AN1410">
        <v>2</v>
      </c>
      <c r="AO1410">
        <v>13</v>
      </c>
      <c r="AP1410">
        <v>8</v>
      </c>
      <c r="AQ1410">
        <v>57</v>
      </c>
      <c r="AR1410">
        <v>8</v>
      </c>
      <c r="AS1410" t="s">
        <v>747</v>
      </c>
      <c r="AT1410" t="s">
        <v>220</v>
      </c>
      <c r="AU1410" t="s">
        <v>220</v>
      </c>
      <c r="AV1410" s="1">
        <v>44814</v>
      </c>
      <c r="AW1410" s="116">
        <v>4.5</v>
      </c>
      <c r="AX1410" s="15">
        <f>VLOOKUP(dummy_data!$AU1410,dummy_oppeained!B:C,2,0)</f>
        <v>6</v>
      </c>
      <c r="AY1410" s="22" t="str">
        <f>VLOOKUP(AT1410,dummy_oppeained!B:D,3,0)</f>
        <v>eristav</v>
      </c>
      <c r="AZ1410" s="72">
        <f>VLOOKUP(AS:AS,hinded_abi!B:D,3,0)</f>
        <v>0</v>
      </c>
      <c r="BA1410" s="26">
        <f t="shared" si="63"/>
        <v>0</v>
      </c>
      <c r="BB1410" s="27">
        <f t="shared" si="64"/>
        <v>6</v>
      </c>
      <c r="BC1410" s="96" t="str">
        <f t="shared" si="65"/>
        <v>S00057_36611062329_õppeaine16_44814</v>
      </c>
      <c r="BD1410" s="104">
        <f>COUNTIF($BC$2:BC1410, BC1410)</f>
        <v>1</v>
      </c>
    </row>
    <row r="1411" spans="1:56" x14ac:dyDescent="0.25">
      <c r="A1411" t="s">
        <v>361</v>
      </c>
      <c r="B1411" t="s">
        <v>252</v>
      </c>
      <c r="C1411" t="s">
        <v>208</v>
      </c>
      <c r="D1411" t="s">
        <v>911</v>
      </c>
      <c r="E1411">
        <v>36611062329</v>
      </c>
      <c r="F1411" t="s">
        <v>243</v>
      </c>
      <c r="G1411" t="s">
        <v>354</v>
      </c>
      <c r="H1411" t="s">
        <v>115</v>
      </c>
      <c r="I1411" t="s">
        <v>115</v>
      </c>
      <c r="J1411" t="s">
        <v>115</v>
      </c>
      <c r="K1411" s="1">
        <v>44780</v>
      </c>
      <c r="L1411" s="20">
        <v>44830</v>
      </c>
      <c r="M1411" s="1">
        <v>45798</v>
      </c>
      <c r="N1411" s="18" t="s">
        <v>299</v>
      </c>
      <c r="O1411" t="s">
        <v>53</v>
      </c>
      <c r="P1411" t="s">
        <v>952</v>
      </c>
      <c r="Q1411" t="s">
        <v>57</v>
      </c>
      <c r="R1411" s="1">
        <v>44744</v>
      </c>
      <c r="S1411" t="s">
        <v>774</v>
      </c>
      <c r="T1411" t="s">
        <v>119</v>
      </c>
      <c r="U1411" t="s">
        <v>176</v>
      </c>
      <c r="V1411" t="s">
        <v>228</v>
      </c>
      <c r="W1411">
        <v>194200</v>
      </c>
      <c r="X1411" t="s">
        <v>229</v>
      </c>
      <c r="Y1411" t="s">
        <v>178</v>
      </c>
      <c r="Z1411">
        <v>2</v>
      </c>
      <c r="AA1411" t="s">
        <v>254</v>
      </c>
      <c r="AB1411" t="s">
        <v>64</v>
      </c>
      <c r="AC1411" t="s">
        <v>186</v>
      </c>
      <c r="AD1411" t="s">
        <v>52</v>
      </c>
      <c r="AE1411" t="s">
        <v>271</v>
      </c>
      <c r="AF1411" t="s">
        <v>53</v>
      </c>
      <c r="AG1411">
        <v>84</v>
      </c>
      <c r="AH1411">
        <v>49</v>
      </c>
      <c r="AI1411" t="s">
        <v>169</v>
      </c>
      <c r="AJ1411" t="s">
        <v>107</v>
      </c>
      <c r="AK1411" t="s">
        <v>182</v>
      </c>
      <c r="AL1411" t="s">
        <v>169</v>
      </c>
      <c r="AM1411">
        <v>0</v>
      </c>
      <c r="AN1411">
        <v>2</v>
      </c>
      <c r="AO1411">
        <v>13</v>
      </c>
      <c r="AP1411">
        <v>7</v>
      </c>
      <c r="AQ1411">
        <v>42</v>
      </c>
      <c r="AR1411">
        <v>8</v>
      </c>
      <c r="AS1411" t="s">
        <v>745</v>
      </c>
      <c r="AT1411" t="s">
        <v>281</v>
      </c>
      <c r="AU1411" t="s">
        <v>281</v>
      </c>
      <c r="AV1411" s="1">
        <v>44602</v>
      </c>
      <c r="AW1411" s="116">
        <v>4.5</v>
      </c>
      <c r="AX1411" s="40">
        <f>VLOOKUP(dummy_data!$AU1411,dummy_oppeained!B:C,2,0)</f>
        <v>6</v>
      </c>
      <c r="AY1411" s="22" t="str">
        <f>VLOOKUP(AT1411,dummy_oppeained!B:D,3,0)</f>
        <v>eristav</v>
      </c>
      <c r="AZ1411" s="72">
        <f>VLOOKUP(AS:AS,hinded_abi!B:D,3,0)</f>
        <v>0</v>
      </c>
      <c r="BA1411" s="26">
        <f t="shared" ref="BA1411:BA1474" si="66">IF(AY1411="eristav",AX1411*AZ1411," ")</f>
        <v>0</v>
      </c>
      <c r="BB1411" s="27">
        <f t="shared" ref="BB1411:BB1474" si="67">IF(AY1411="eristav",AX1411,0)</f>
        <v>6</v>
      </c>
      <c r="BC1411" s="96" t="str">
        <f t="shared" ref="BC1411:BC1474" si="68">_xlfn.CONCAT(A1411,"_",E1411,"_",AT1411,"_",AV1411)</f>
        <v>S00057_36611062329_õppeaine58_44602</v>
      </c>
      <c r="BD1411" s="104">
        <f>COUNTIF($BC$2:BC1411, BC1411)</f>
        <v>1</v>
      </c>
    </row>
    <row r="1412" spans="1:56" x14ac:dyDescent="0.25">
      <c r="A1412" t="s">
        <v>361</v>
      </c>
      <c r="B1412" t="s">
        <v>252</v>
      </c>
      <c r="C1412" t="s">
        <v>208</v>
      </c>
      <c r="D1412" t="s">
        <v>911</v>
      </c>
      <c r="E1412">
        <v>36611062329</v>
      </c>
      <c r="F1412" t="s">
        <v>243</v>
      </c>
      <c r="G1412" t="s">
        <v>354</v>
      </c>
      <c r="H1412" t="s">
        <v>115</v>
      </c>
      <c r="I1412" t="s">
        <v>115</v>
      </c>
      <c r="J1412" t="s">
        <v>115</v>
      </c>
      <c r="K1412" s="1">
        <v>44780</v>
      </c>
      <c r="L1412" s="20">
        <v>44830</v>
      </c>
      <c r="M1412" s="1">
        <v>45798</v>
      </c>
      <c r="N1412" s="18" t="s">
        <v>299</v>
      </c>
      <c r="O1412" t="s">
        <v>53</v>
      </c>
      <c r="P1412" t="s">
        <v>952</v>
      </c>
      <c r="Q1412" t="s">
        <v>57</v>
      </c>
      <c r="R1412" s="1">
        <v>44744</v>
      </c>
      <c r="S1412" t="s">
        <v>774</v>
      </c>
      <c r="T1412" t="s">
        <v>119</v>
      </c>
      <c r="U1412" t="s">
        <v>176</v>
      </c>
      <c r="V1412" t="s">
        <v>228</v>
      </c>
      <c r="W1412">
        <v>194200</v>
      </c>
      <c r="X1412" t="s">
        <v>229</v>
      </c>
      <c r="Y1412" t="s">
        <v>178</v>
      </c>
      <c r="Z1412">
        <v>2</v>
      </c>
      <c r="AA1412" t="s">
        <v>254</v>
      </c>
      <c r="AB1412" t="s">
        <v>64</v>
      </c>
      <c r="AC1412" t="s">
        <v>186</v>
      </c>
      <c r="AD1412" t="s">
        <v>52</v>
      </c>
      <c r="AE1412" t="s">
        <v>271</v>
      </c>
      <c r="AF1412" t="s">
        <v>53</v>
      </c>
      <c r="AG1412">
        <v>84</v>
      </c>
      <c r="AH1412">
        <v>49</v>
      </c>
      <c r="AI1412" t="s">
        <v>169</v>
      </c>
      <c r="AJ1412" t="s">
        <v>107</v>
      </c>
      <c r="AK1412" t="s">
        <v>182</v>
      </c>
      <c r="AL1412" t="s">
        <v>169</v>
      </c>
      <c r="AM1412">
        <v>0</v>
      </c>
      <c r="AN1412">
        <v>2</v>
      </c>
      <c r="AO1412">
        <v>13</v>
      </c>
      <c r="AP1412">
        <v>7</v>
      </c>
      <c r="AQ1412">
        <v>42</v>
      </c>
      <c r="AR1412">
        <v>8</v>
      </c>
      <c r="AS1412" t="s">
        <v>732</v>
      </c>
      <c r="AT1412" t="s">
        <v>149</v>
      </c>
      <c r="AU1412" t="s">
        <v>149</v>
      </c>
      <c r="AV1412" s="1">
        <v>44602</v>
      </c>
      <c r="AW1412" s="116">
        <v>4.5</v>
      </c>
      <c r="AX1412" s="15">
        <f>VLOOKUP(dummy_data!$AU1412,dummy_oppeained!B:C,2,0)</f>
        <v>2</v>
      </c>
      <c r="AY1412" s="22" t="str">
        <f>VLOOKUP(AT1412,dummy_oppeained!B:D,3,0)</f>
        <v>mitteeristav</v>
      </c>
      <c r="AZ1412" s="72" t="str">
        <f>VLOOKUP(AS:AS,hinded_abi!B:D,3,0)</f>
        <v>NULL</v>
      </c>
      <c r="BA1412" s="26" t="str">
        <f t="shared" si="66"/>
        <v xml:space="preserve"> </v>
      </c>
      <c r="BB1412" s="27">
        <f t="shared" si="67"/>
        <v>0</v>
      </c>
      <c r="BC1412" s="96" t="str">
        <f t="shared" si="68"/>
        <v>S00057_36611062329_õppeaine61_44602</v>
      </c>
      <c r="BD1412" s="104">
        <f>COUNTIF($BC$2:BC1412, BC1412)</f>
        <v>1</v>
      </c>
    </row>
    <row r="1413" spans="1:56" x14ac:dyDescent="0.25">
      <c r="A1413" t="s">
        <v>361</v>
      </c>
      <c r="B1413" t="s">
        <v>252</v>
      </c>
      <c r="C1413" t="s">
        <v>208</v>
      </c>
      <c r="D1413" t="s">
        <v>911</v>
      </c>
      <c r="E1413">
        <v>36611062329</v>
      </c>
      <c r="F1413" t="s">
        <v>243</v>
      </c>
      <c r="G1413" t="s">
        <v>354</v>
      </c>
      <c r="H1413" t="s">
        <v>115</v>
      </c>
      <c r="I1413" t="s">
        <v>115</v>
      </c>
      <c r="J1413" t="s">
        <v>115</v>
      </c>
      <c r="K1413" s="1">
        <v>44780</v>
      </c>
      <c r="L1413" s="20">
        <v>44830</v>
      </c>
      <c r="M1413" s="1">
        <v>45798</v>
      </c>
      <c r="N1413" s="18" t="s">
        <v>299</v>
      </c>
      <c r="O1413" t="s">
        <v>53</v>
      </c>
      <c r="P1413" t="s">
        <v>952</v>
      </c>
      <c r="Q1413" t="s">
        <v>57</v>
      </c>
      <c r="R1413" s="1">
        <v>44744</v>
      </c>
      <c r="S1413" t="s">
        <v>774</v>
      </c>
      <c r="T1413" t="s">
        <v>119</v>
      </c>
      <c r="U1413" t="s">
        <v>176</v>
      </c>
      <c r="V1413" t="s">
        <v>228</v>
      </c>
      <c r="W1413">
        <v>194200</v>
      </c>
      <c r="X1413" t="s">
        <v>229</v>
      </c>
      <c r="Y1413" t="s">
        <v>178</v>
      </c>
      <c r="Z1413">
        <v>2</v>
      </c>
      <c r="AA1413" t="s">
        <v>254</v>
      </c>
      <c r="AB1413" t="s">
        <v>64</v>
      </c>
      <c r="AC1413" t="s">
        <v>186</v>
      </c>
      <c r="AD1413" t="s">
        <v>52</v>
      </c>
      <c r="AE1413" t="s">
        <v>271</v>
      </c>
      <c r="AF1413" t="s">
        <v>53</v>
      </c>
      <c r="AG1413">
        <v>84</v>
      </c>
      <c r="AH1413">
        <v>49</v>
      </c>
      <c r="AI1413" t="s">
        <v>169</v>
      </c>
      <c r="AJ1413" t="s">
        <v>107</v>
      </c>
      <c r="AK1413" t="s">
        <v>182</v>
      </c>
      <c r="AL1413" t="s">
        <v>169</v>
      </c>
      <c r="AM1413">
        <v>0</v>
      </c>
      <c r="AN1413">
        <v>2</v>
      </c>
      <c r="AO1413">
        <v>13</v>
      </c>
      <c r="AP1413">
        <v>7</v>
      </c>
      <c r="AQ1413">
        <v>42</v>
      </c>
      <c r="AR1413">
        <v>8</v>
      </c>
      <c r="AS1413" t="s">
        <v>732</v>
      </c>
      <c r="AT1413" t="s">
        <v>151</v>
      </c>
      <c r="AU1413" t="s">
        <v>151</v>
      </c>
      <c r="AV1413" s="1">
        <v>44602</v>
      </c>
      <c r="AW1413" s="116">
        <v>4.5</v>
      </c>
      <c r="AX1413" s="40">
        <f>VLOOKUP(dummy_data!$AU1413,dummy_oppeained!B:C,2,0)</f>
        <v>3</v>
      </c>
      <c r="AY1413" s="22" t="str">
        <f>VLOOKUP(AT1413,dummy_oppeained!B:D,3,0)</f>
        <v>mitteeristav</v>
      </c>
      <c r="AZ1413" s="72" t="str">
        <f>VLOOKUP(AS:AS,hinded_abi!B:D,3,0)</f>
        <v>NULL</v>
      </c>
      <c r="BA1413" s="26" t="str">
        <f t="shared" si="66"/>
        <v xml:space="preserve"> </v>
      </c>
      <c r="BB1413" s="27">
        <f t="shared" si="67"/>
        <v>0</v>
      </c>
      <c r="BC1413" s="96" t="str">
        <f t="shared" si="68"/>
        <v>S00057_36611062329_õppeaine90_44602</v>
      </c>
      <c r="BD1413" s="104">
        <f>COUNTIF($BC$2:BC1413, BC1413)</f>
        <v>1</v>
      </c>
    </row>
    <row r="1414" spans="1:56" x14ac:dyDescent="0.25">
      <c r="A1414" t="s">
        <v>361</v>
      </c>
      <c r="B1414" t="s">
        <v>252</v>
      </c>
      <c r="C1414" t="s">
        <v>208</v>
      </c>
      <c r="D1414" t="s">
        <v>911</v>
      </c>
      <c r="E1414">
        <v>36611062329</v>
      </c>
      <c r="F1414" t="s">
        <v>243</v>
      </c>
      <c r="G1414" t="s">
        <v>354</v>
      </c>
      <c r="H1414" t="s">
        <v>115</v>
      </c>
      <c r="I1414" t="s">
        <v>115</v>
      </c>
      <c r="J1414" t="s">
        <v>115</v>
      </c>
      <c r="K1414" s="1">
        <v>44780</v>
      </c>
      <c r="L1414" s="20">
        <v>44830</v>
      </c>
      <c r="M1414" s="1">
        <v>45798</v>
      </c>
      <c r="N1414" s="18" t="s">
        <v>299</v>
      </c>
      <c r="O1414" t="s">
        <v>53</v>
      </c>
      <c r="P1414" t="s">
        <v>952</v>
      </c>
      <c r="Q1414" t="s">
        <v>57</v>
      </c>
      <c r="R1414" s="1">
        <v>44744</v>
      </c>
      <c r="S1414" t="s">
        <v>774</v>
      </c>
      <c r="T1414" t="s">
        <v>119</v>
      </c>
      <c r="U1414" t="s">
        <v>176</v>
      </c>
      <c r="V1414" t="s">
        <v>228</v>
      </c>
      <c r="W1414">
        <v>194200</v>
      </c>
      <c r="X1414" t="s">
        <v>229</v>
      </c>
      <c r="Y1414" t="s">
        <v>178</v>
      </c>
      <c r="Z1414">
        <v>2</v>
      </c>
      <c r="AA1414" t="s">
        <v>254</v>
      </c>
      <c r="AB1414" t="s">
        <v>64</v>
      </c>
      <c r="AC1414" t="s">
        <v>186</v>
      </c>
      <c r="AD1414" t="s">
        <v>52</v>
      </c>
      <c r="AE1414" t="s">
        <v>271</v>
      </c>
      <c r="AF1414" t="s">
        <v>53</v>
      </c>
      <c r="AG1414">
        <v>84</v>
      </c>
      <c r="AH1414">
        <v>49</v>
      </c>
      <c r="AI1414" t="s">
        <v>169</v>
      </c>
      <c r="AJ1414" t="s">
        <v>107</v>
      </c>
      <c r="AK1414" t="s">
        <v>182</v>
      </c>
      <c r="AL1414" t="s">
        <v>169</v>
      </c>
      <c r="AM1414">
        <v>0</v>
      </c>
      <c r="AN1414">
        <v>2</v>
      </c>
      <c r="AO1414">
        <v>13</v>
      </c>
      <c r="AP1414">
        <v>7</v>
      </c>
      <c r="AQ1414">
        <v>42</v>
      </c>
      <c r="AR1414">
        <v>8</v>
      </c>
      <c r="AS1414" t="s">
        <v>734</v>
      </c>
      <c r="AT1414" t="s">
        <v>197</v>
      </c>
      <c r="AU1414" t="s">
        <v>197</v>
      </c>
      <c r="AV1414" s="1">
        <v>44237</v>
      </c>
      <c r="AW1414" s="116">
        <v>4.5</v>
      </c>
      <c r="AX1414" s="15">
        <f>VLOOKUP(dummy_data!$AU1414,dummy_oppeained!B:C,2,0)</f>
        <v>3</v>
      </c>
      <c r="AY1414" s="22" t="str">
        <f>VLOOKUP(AT1414,dummy_oppeained!B:D,3,0)</f>
        <v>mitteeristav</v>
      </c>
      <c r="AZ1414" s="72" t="str">
        <f>VLOOKUP(AS:AS,hinded_abi!B:D,3,0)</f>
        <v>NULL</v>
      </c>
      <c r="BA1414" s="26" t="str">
        <f t="shared" si="66"/>
        <v xml:space="preserve"> </v>
      </c>
      <c r="BB1414" s="27">
        <f t="shared" si="67"/>
        <v>0</v>
      </c>
      <c r="BC1414" s="96" t="str">
        <f t="shared" si="68"/>
        <v>S00057_36611062329_õppeaine48_44237</v>
      </c>
      <c r="BD1414" s="104">
        <f>COUNTIF($BC$2:BC1414, BC1414)</f>
        <v>1</v>
      </c>
    </row>
    <row r="1415" spans="1:56" x14ac:dyDescent="0.25">
      <c r="A1415" t="s">
        <v>361</v>
      </c>
      <c r="B1415" t="s">
        <v>252</v>
      </c>
      <c r="C1415" t="s">
        <v>208</v>
      </c>
      <c r="D1415" t="s">
        <v>911</v>
      </c>
      <c r="E1415">
        <v>36611062329</v>
      </c>
      <c r="F1415" t="s">
        <v>243</v>
      </c>
      <c r="G1415" t="s">
        <v>354</v>
      </c>
      <c r="H1415" t="s">
        <v>115</v>
      </c>
      <c r="I1415" t="s">
        <v>115</v>
      </c>
      <c r="J1415" t="s">
        <v>115</v>
      </c>
      <c r="K1415" s="1">
        <v>44780</v>
      </c>
      <c r="L1415" s="20">
        <v>44830</v>
      </c>
      <c r="M1415" s="1">
        <v>45798</v>
      </c>
      <c r="N1415" s="18" t="s">
        <v>299</v>
      </c>
      <c r="O1415" t="s">
        <v>53</v>
      </c>
      <c r="P1415" t="s">
        <v>952</v>
      </c>
      <c r="Q1415" t="s">
        <v>57</v>
      </c>
      <c r="R1415" s="1">
        <v>44744</v>
      </c>
      <c r="S1415" t="s">
        <v>774</v>
      </c>
      <c r="T1415" t="s">
        <v>119</v>
      </c>
      <c r="U1415" t="s">
        <v>176</v>
      </c>
      <c r="V1415" t="s">
        <v>228</v>
      </c>
      <c r="W1415">
        <v>194200</v>
      </c>
      <c r="X1415" t="s">
        <v>229</v>
      </c>
      <c r="Y1415" t="s">
        <v>178</v>
      </c>
      <c r="Z1415">
        <v>2</v>
      </c>
      <c r="AA1415" t="s">
        <v>254</v>
      </c>
      <c r="AB1415" t="s">
        <v>64</v>
      </c>
      <c r="AC1415" t="s">
        <v>186</v>
      </c>
      <c r="AD1415" t="s">
        <v>52</v>
      </c>
      <c r="AE1415" t="s">
        <v>271</v>
      </c>
      <c r="AF1415" t="s">
        <v>53</v>
      </c>
      <c r="AG1415">
        <v>84</v>
      </c>
      <c r="AH1415">
        <v>49</v>
      </c>
      <c r="AI1415" t="s">
        <v>169</v>
      </c>
      <c r="AJ1415" t="s">
        <v>107</v>
      </c>
      <c r="AK1415" t="s">
        <v>182</v>
      </c>
      <c r="AL1415" t="s">
        <v>169</v>
      </c>
      <c r="AM1415">
        <v>0</v>
      </c>
      <c r="AN1415">
        <v>2</v>
      </c>
      <c r="AO1415">
        <v>13</v>
      </c>
      <c r="AP1415">
        <v>7</v>
      </c>
      <c r="AQ1415">
        <v>42</v>
      </c>
      <c r="AR1415">
        <v>8</v>
      </c>
      <c r="AS1415" t="s">
        <v>747</v>
      </c>
      <c r="AT1415" t="s">
        <v>154</v>
      </c>
      <c r="AU1415" t="s">
        <v>154</v>
      </c>
      <c r="AV1415" s="1">
        <v>44449</v>
      </c>
      <c r="AW1415" s="116">
        <v>4.5</v>
      </c>
      <c r="AX1415" s="40">
        <f>VLOOKUP(dummy_data!$AU1415,dummy_oppeained!B:C,2,0)</f>
        <v>6</v>
      </c>
      <c r="AY1415" s="22" t="str">
        <f>VLOOKUP(AT1415,dummy_oppeained!B:D,3,0)</f>
        <v>eristav</v>
      </c>
      <c r="AZ1415" s="72">
        <f>VLOOKUP(AS:AS,hinded_abi!B:D,3,0)</f>
        <v>0</v>
      </c>
      <c r="BA1415" s="26">
        <f t="shared" si="66"/>
        <v>0</v>
      </c>
      <c r="BB1415" s="27">
        <f t="shared" si="67"/>
        <v>6</v>
      </c>
      <c r="BC1415" s="96" t="str">
        <f t="shared" si="68"/>
        <v>S00057_36611062329_õppeaine70_44449</v>
      </c>
      <c r="BD1415" s="104">
        <f>COUNTIF($BC$2:BC1415, BC1415)</f>
        <v>1</v>
      </c>
    </row>
    <row r="1416" spans="1:56" x14ac:dyDescent="0.25">
      <c r="A1416" t="s">
        <v>361</v>
      </c>
      <c r="B1416" t="s">
        <v>252</v>
      </c>
      <c r="C1416" t="s">
        <v>208</v>
      </c>
      <c r="D1416" t="s">
        <v>911</v>
      </c>
      <c r="E1416">
        <v>36611062329</v>
      </c>
      <c r="F1416" t="s">
        <v>243</v>
      </c>
      <c r="G1416" t="s">
        <v>354</v>
      </c>
      <c r="H1416" t="s">
        <v>115</v>
      </c>
      <c r="I1416" t="s">
        <v>115</v>
      </c>
      <c r="J1416" t="s">
        <v>115</v>
      </c>
      <c r="K1416" s="1">
        <v>44780</v>
      </c>
      <c r="L1416" s="20">
        <v>44830</v>
      </c>
      <c r="M1416" s="1">
        <v>45798</v>
      </c>
      <c r="N1416" s="18" t="s">
        <v>299</v>
      </c>
      <c r="O1416" t="s">
        <v>53</v>
      </c>
      <c r="P1416" t="s">
        <v>952</v>
      </c>
      <c r="Q1416" t="s">
        <v>57</v>
      </c>
      <c r="R1416" s="1">
        <v>44744</v>
      </c>
      <c r="S1416" t="s">
        <v>774</v>
      </c>
      <c r="T1416" t="s">
        <v>119</v>
      </c>
      <c r="U1416" t="s">
        <v>176</v>
      </c>
      <c r="V1416" t="s">
        <v>228</v>
      </c>
      <c r="W1416">
        <v>194200</v>
      </c>
      <c r="X1416" t="s">
        <v>229</v>
      </c>
      <c r="Y1416" t="s">
        <v>178</v>
      </c>
      <c r="Z1416">
        <v>2</v>
      </c>
      <c r="AA1416" t="s">
        <v>254</v>
      </c>
      <c r="AB1416" t="s">
        <v>64</v>
      </c>
      <c r="AC1416" t="s">
        <v>186</v>
      </c>
      <c r="AD1416" t="s">
        <v>52</v>
      </c>
      <c r="AE1416" t="s">
        <v>271</v>
      </c>
      <c r="AF1416" t="s">
        <v>53</v>
      </c>
      <c r="AG1416">
        <v>84</v>
      </c>
      <c r="AH1416">
        <v>49</v>
      </c>
      <c r="AI1416" t="s">
        <v>169</v>
      </c>
      <c r="AJ1416" t="s">
        <v>107</v>
      </c>
      <c r="AK1416" t="s">
        <v>182</v>
      </c>
      <c r="AL1416" t="s">
        <v>169</v>
      </c>
      <c r="AM1416">
        <v>0</v>
      </c>
      <c r="AN1416">
        <v>2</v>
      </c>
      <c r="AO1416">
        <v>13</v>
      </c>
      <c r="AP1416">
        <v>7</v>
      </c>
      <c r="AQ1416">
        <v>42</v>
      </c>
      <c r="AR1416">
        <v>8</v>
      </c>
      <c r="AS1416" t="s">
        <v>745</v>
      </c>
      <c r="AT1416" t="s">
        <v>214</v>
      </c>
      <c r="AU1416" t="s">
        <v>214</v>
      </c>
      <c r="AV1416" s="1">
        <v>45698</v>
      </c>
      <c r="AW1416" s="116">
        <v>4.5</v>
      </c>
      <c r="AX1416" s="15">
        <f>VLOOKUP(dummy_data!$AU1416,dummy_oppeained!B:C,2,0)</f>
        <v>6</v>
      </c>
      <c r="AY1416" s="22" t="str">
        <f>VLOOKUP(AT1416,dummy_oppeained!B:D,3,0)</f>
        <v>eristav</v>
      </c>
      <c r="AZ1416" s="72">
        <f>VLOOKUP(AS:AS,hinded_abi!B:D,3,0)</f>
        <v>0</v>
      </c>
      <c r="BA1416" s="26">
        <f t="shared" si="66"/>
        <v>0</v>
      </c>
      <c r="BB1416" s="27">
        <f t="shared" si="67"/>
        <v>6</v>
      </c>
      <c r="BC1416" s="96" t="str">
        <f t="shared" si="68"/>
        <v>S00057_36611062329_õppeaine64_45698</v>
      </c>
      <c r="BD1416" s="104">
        <f>COUNTIF($BC$2:BC1416, BC1416)</f>
        <v>1</v>
      </c>
    </row>
    <row r="1417" spans="1:56" x14ac:dyDescent="0.25">
      <c r="A1417" t="s">
        <v>362</v>
      </c>
      <c r="B1417" t="s">
        <v>252</v>
      </c>
      <c r="C1417" t="s">
        <v>156</v>
      </c>
      <c r="D1417" t="s">
        <v>912</v>
      </c>
      <c r="E1417">
        <v>30907199005</v>
      </c>
      <c r="F1417" t="s">
        <v>243</v>
      </c>
      <c r="G1417" t="s">
        <v>354</v>
      </c>
      <c r="H1417" t="s">
        <v>52</v>
      </c>
      <c r="I1417" t="s">
        <v>115</v>
      </c>
      <c r="J1417" t="s">
        <v>115</v>
      </c>
      <c r="K1417" s="1">
        <v>44593</v>
      </c>
      <c r="L1417" t="s">
        <v>363</v>
      </c>
      <c r="M1417" s="1">
        <v>44507</v>
      </c>
      <c r="N1417" t="s">
        <v>158</v>
      </c>
      <c r="O1417" t="s">
        <v>264</v>
      </c>
      <c r="P1417" t="s">
        <v>939</v>
      </c>
      <c r="Q1417" t="s">
        <v>10</v>
      </c>
      <c r="R1417" s="1">
        <v>44996</v>
      </c>
      <c r="S1417" t="s">
        <v>774</v>
      </c>
      <c r="T1417" t="s">
        <v>59</v>
      </c>
      <c r="U1417" t="s">
        <v>176</v>
      </c>
      <c r="V1417" t="s">
        <v>265</v>
      </c>
      <c r="W1417">
        <v>1479</v>
      </c>
      <c r="X1417" t="s">
        <v>62</v>
      </c>
      <c r="Y1417" t="s">
        <v>53</v>
      </c>
      <c r="Z1417">
        <v>1</v>
      </c>
      <c r="AA1417" t="s">
        <v>63</v>
      </c>
      <c r="AB1417" t="s">
        <v>64</v>
      </c>
      <c r="AC1417" t="s">
        <v>135</v>
      </c>
      <c r="AD1417" t="s">
        <v>115</v>
      </c>
      <c r="AE1417" t="s">
        <v>53</v>
      </c>
      <c r="AF1417" t="s">
        <v>162</v>
      </c>
      <c r="AG1417">
        <v>173</v>
      </c>
      <c r="AH1417">
        <v>33</v>
      </c>
      <c r="AI1417" t="s">
        <v>218</v>
      </c>
      <c r="AJ1417" t="s">
        <v>136</v>
      </c>
      <c r="AK1417" t="s">
        <v>213</v>
      </c>
      <c r="AL1417" t="s">
        <v>219</v>
      </c>
      <c r="AM1417">
        <v>0</v>
      </c>
      <c r="AN1417">
        <v>3</v>
      </c>
      <c r="AO1417">
        <v>1</v>
      </c>
      <c r="AP1417">
        <v>4</v>
      </c>
      <c r="AQ1417">
        <v>37</v>
      </c>
      <c r="AR1417">
        <v>5</v>
      </c>
      <c r="AS1417" t="s">
        <v>747</v>
      </c>
      <c r="AT1417" t="s">
        <v>77</v>
      </c>
      <c r="AU1417" t="s">
        <v>77</v>
      </c>
      <c r="AV1417" s="1">
        <v>44237</v>
      </c>
      <c r="AW1417" s="116">
        <v>3.5</v>
      </c>
      <c r="AX1417" s="40">
        <f>VLOOKUP(dummy_data!$AU1417,dummy_oppeained!B:C,2,0)</f>
        <v>9</v>
      </c>
      <c r="AY1417" s="22" t="str">
        <f>VLOOKUP(AT1417,dummy_oppeained!B:D,3,0)</f>
        <v>eristav</v>
      </c>
      <c r="AZ1417" s="72">
        <f>VLOOKUP(AS:AS,hinded_abi!B:D,3,0)</f>
        <v>0</v>
      </c>
      <c r="BA1417" s="26">
        <f t="shared" si="66"/>
        <v>0</v>
      </c>
      <c r="BB1417" s="27">
        <f t="shared" si="67"/>
        <v>9</v>
      </c>
      <c r="BC1417" s="96" t="str">
        <f t="shared" si="68"/>
        <v>S00058_30907199005_õppeaine24_44237</v>
      </c>
      <c r="BD1417" s="104">
        <f>COUNTIF($BC$2:BC1417, BC1417)</f>
        <v>1</v>
      </c>
    </row>
    <row r="1418" spans="1:56" x14ac:dyDescent="0.25">
      <c r="A1418" t="s">
        <v>362</v>
      </c>
      <c r="B1418" t="s">
        <v>252</v>
      </c>
      <c r="C1418" t="s">
        <v>156</v>
      </c>
      <c r="D1418" t="s">
        <v>912</v>
      </c>
      <c r="E1418">
        <v>30907199005</v>
      </c>
      <c r="F1418" t="s">
        <v>243</v>
      </c>
      <c r="G1418" t="s">
        <v>354</v>
      </c>
      <c r="H1418" t="s">
        <v>52</v>
      </c>
      <c r="I1418" t="s">
        <v>115</v>
      </c>
      <c r="J1418" t="s">
        <v>115</v>
      </c>
      <c r="K1418" s="1">
        <v>44593</v>
      </c>
      <c r="L1418" t="s">
        <v>363</v>
      </c>
      <c r="M1418" s="1">
        <v>44507</v>
      </c>
      <c r="N1418" t="s">
        <v>158</v>
      </c>
      <c r="O1418" t="s">
        <v>264</v>
      </c>
      <c r="P1418" t="s">
        <v>939</v>
      </c>
      <c r="Q1418" t="s">
        <v>10</v>
      </c>
      <c r="R1418" s="1">
        <v>44996</v>
      </c>
      <c r="S1418" t="s">
        <v>774</v>
      </c>
      <c r="T1418" t="s">
        <v>59</v>
      </c>
      <c r="U1418" t="s">
        <v>176</v>
      </c>
      <c r="V1418" t="s">
        <v>265</v>
      </c>
      <c r="W1418">
        <v>1479</v>
      </c>
      <c r="X1418" t="s">
        <v>62</v>
      </c>
      <c r="Y1418" t="s">
        <v>53</v>
      </c>
      <c r="Z1418">
        <v>1</v>
      </c>
      <c r="AA1418" t="s">
        <v>63</v>
      </c>
      <c r="AB1418" t="s">
        <v>64</v>
      </c>
      <c r="AC1418" t="s">
        <v>135</v>
      </c>
      <c r="AD1418" t="s">
        <v>115</v>
      </c>
      <c r="AE1418" t="s">
        <v>53</v>
      </c>
      <c r="AF1418" t="s">
        <v>162</v>
      </c>
      <c r="AG1418">
        <v>173</v>
      </c>
      <c r="AH1418">
        <v>33</v>
      </c>
      <c r="AI1418" t="s">
        <v>218</v>
      </c>
      <c r="AJ1418" t="s">
        <v>136</v>
      </c>
      <c r="AK1418" t="s">
        <v>213</v>
      </c>
      <c r="AL1418" t="s">
        <v>219</v>
      </c>
      <c r="AM1418">
        <v>0</v>
      </c>
      <c r="AN1418">
        <v>3</v>
      </c>
      <c r="AO1418">
        <v>1</v>
      </c>
      <c r="AP1418">
        <v>4</v>
      </c>
      <c r="AQ1418">
        <v>37</v>
      </c>
      <c r="AR1418">
        <v>5</v>
      </c>
      <c r="AS1418" t="s">
        <v>747</v>
      </c>
      <c r="AT1418" t="s">
        <v>148</v>
      </c>
      <c r="AU1418" t="s">
        <v>148</v>
      </c>
      <c r="AV1418" s="1">
        <v>44602</v>
      </c>
      <c r="AW1418" s="116">
        <v>3.5</v>
      </c>
      <c r="AX1418" s="15">
        <f>VLOOKUP(dummy_data!$AU1418,dummy_oppeained!B:C,2,0)</f>
        <v>2</v>
      </c>
      <c r="AY1418" s="22" t="str">
        <f>VLOOKUP(AT1418,dummy_oppeained!B:D,3,0)</f>
        <v>mitteeristav</v>
      </c>
      <c r="AZ1418" s="72">
        <f>VLOOKUP(AS:AS,hinded_abi!B:D,3,0)</f>
        <v>0</v>
      </c>
      <c r="BA1418" s="26" t="str">
        <f t="shared" si="66"/>
        <v xml:space="preserve"> </v>
      </c>
      <c r="BB1418" s="27">
        <f t="shared" si="67"/>
        <v>0</v>
      </c>
      <c r="BC1418" s="96" t="str">
        <f t="shared" si="68"/>
        <v>S00058_30907199005_õppeaine5_44602</v>
      </c>
      <c r="BD1418" s="104">
        <f>COUNTIF($BC$2:BC1418, BC1418)</f>
        <v>1</v>
      </c>
    </row>
    <row r="1419" spans="1:56" x14ac:dyDescent="0.25">
      <c r="A1419" t="s">
        <v>362</v>
      </c>
      <c r="B1419" t="s">
        <v>252</v>
      </c>
      <c r="C1419" t="s">
        <v>156</v>
      </c>
      <c r="D1419" t="s">
        <v>912</v>
      </c>
      <c r="E1419">
        <v>30907199005</v>
      </c>
      <c r="F1419" t="s">
        <v>243</v>
      </c>
      <c r="G1419" t="s">
        <v>354</v>
      </c>
      <c r="H1419" t="s">
        <v>52</v>
      </c>
      <c r="I1419" t="s">
        <v>115</v>
      </c>
      <c r="J1419" t="s">
        <v>115</v>
      </c>
      <c r="K1419" s="1">
        <v>44593</v>
      </c>
      <c r="L1419" t="s">
        <v>363</v>
      </c>
      <c r="M1419" s="1">
        <v>44507</v>
      </c>
      <c r="N1419" t="s">
        <v>158</v>
      </c>
      <c r="O1419" t="s">
        <v>264</v>
      </c>
      <c r="P1419" t="s">
        <v>939</v>
      </c>
      <c r="Q1419" t="s">
        <v>10</v>
      </c>
      <c r="R1419" s="1">
        <v>44996</v>
      </c>
      <c r="S1419" t="s">
        <v>774</v>
      </c>
      <c r="T1419" t="s">
        <v>59</v>
      </c>
      <c r="U1419" t="s">
        <v>176</v>
      </c>
      <c r="V1419" t="s">
        <v>265</v>
      </c>
      <c r="W1419">
        <v>1479</v>
      </c>
      <c r="X1419" t="s">
        <v>62</v>
      </c>
      <c r="Y1419" t="s">
        <v>53</v>
      </c>
      <c r="Z1419">
        <v>1</v>
      </c>
      <c r="AA1419" t="s">
        <v>63</v>
      </c>
      <c r="AB1419" t="s">
        <v>64</v>
      </c>
      <c r="AC1419" t="s">
        <v>135</v>
      </c>
      <c r="AD1419" t="s">
        <v>115</v>
      </c>
      <c r="AE1419" t="s">
        <v>53</v>
      </c>
      <c r="AF1419" t="s">
        <v>162</v>
      </c>
      <c r="AG1419">
        <v>173</v>
      </c>
      <c r="AH1419">
        <v>33</v>
      </c>
      <c r="AI1419" t="s">
        <v>218</v>
      </c>
      <c r="AJ1419" t="s">
        <v>136</v>
      </c>
      <c r="AK1419" t="s">
        <v>213</v>
      </c>
      <c r="AL1419" t="s">
        <v>219</v>
      </c>
      <c r="AM1419">
        <v>0</v>
      </c>
      <c r="AN1419">
        <v>3</v>
      </c>
      <c r="AO1419">
        <v>1</v>
      </c>
      <c r="AP1419">
        <v>4</v>
      </c>
      <c r="AQ1419">
        <v>37</v>
      </c>
      <c r="AR1419">
        <v>5</v>
      </c>
      <c r="AS1419" t="s">
        <v>747</v>
      </c>
      <c r="AT1419" t="s">
        <v>258</v>
      </c>
      <c r="AU1419" t="s">
        <v>258</v>
      </c>
      <c r="AV1419" s="1">
        <v>44449</v>
      </c>
      <c r="AW1419" s="116">
        <v>3.5</v>
      </c>
      <c r="AX1419" s="40">
        <f>VLOOKUP(dummy_data!$AU1419,dummy_oppeained!B:C,2,0)</f>
        <v>3</v>
      </c>
      <c r="AY1419" s="22" t="str">
        <f>VLOOKUP(AT1419,dummy_oppeained!B:D,3,0)</f>
        <v>mitteeristav</v>
      </c>
      <c r="AZ1419" s="72">
        <f>VLOOKUP(AS:AS,hinded_abi!B:D,3,0)</f>
        <v>0</v>
      </c>
      <c r="BA1419" s="26" t="str">
        <f t="shared" si="66"/>
        <v xml:space="preserve"> </v>
      </c>
      <c r="BB1419" s="27">
        <f t="shared" si="67"/>
        <v>0</v>
      </c>
      <c r="BC1419" s="96" t="str">
        <f t="shared" si="68"/>
        <v>S00058_30907199005_õppeaine77_44449</v>
      </c>
      <c r="BD1419" s="104">
        <f>COUNTIF($BC$2:BC1419, BC1419)</f>
        <v>1</v>
      </c>
    </row>
    <row r="1420" spans="1:56" x14ac:dyDescent="0.25">
      <c r="A1420" t="s">
        <v>362</v>
      </c>
      <c r="B1420" t="s">
        <v>252</v>
      </c>
      <c r="C1420" t="s">
        <v>156</v>
      </c>
      <c r="D1420" t="s">
        <v>912</v>
      </c>
      <c r="E1420">
        <v>30907199005</v>
      </c>
      <c r="F1420" t="s">
        <v>243</v>
      </c>
      <c r="G1420" t="s">
        <v>354</v>
      </c>
      <c r="H1420" t="s">
        <v>52</v>
      </c>
      <c r="I1420" t="s">
        <v>115</v>
      </c>
      <c r="J1420" t="s">
        <v>115</v>
      </c>
      <c r="K1420" s="1">
        <v>44593</v>
      </c>
      <c r="L1420" t="s">
        <v>363</v>
      </c>
      <c r="M1420" s="1">
        <v>44507</v>
      </c>
      <c r="N1420" t="s">
        <v>158</v>
      </c>
      <c r="O1420" t="s">
        <v>264</v>
      </c>
      <c r="P1420" t="s">
        <v>939</v>
      </c>
      <c r="Q1420" t="s">
        <v>10</v>
      </c>
      <c r="R1420" s="1">
        <v>44996</v>
      </c>
      <c r="S1420" t="s">
        <v>774</v>
      </c>
      <c r="T1420" t="s">
        <v>59</v>
      </c>
      <c r="U1420" t="s">
        <v>176</v>
      </c>
      <c r="V1420" t="s">
        <v>265</v>
      </c>
      <c r="W1420">
        <v>1479</v>
      </c>
      <c r="X1420" t="s">
        <v>62</v>
      </c>
      <c r="Y1420" t="s">
        <v>53</v>
      </c>
      <c r="Z1420">
        <v>2</v>
      </c>
      <c r="AA1420" t="s">
        <v>63</v>
      </c>
      <c r="AB1420" t="s">
        <v>64</v>
      </c>
      <c r="AC1420" t="s">
        <v>186</v>
      </c>
      <c r="AD1420" t="s">
        <v>115</v>
      </c>
      <c r="AE1420" t="s">
        <v>53</v>
      </c>
      <c r="AF1420" t="s">
        <v>162</v>
      </c>
      <c r="AG1420">
        <v>173</v>
      </c>
      <c r="AH1420">
        <v>54</v>
      </c>
      <c r="AI1420" t="s">
        <v>218</v>
      </c>
      <c r="AJ1420" t="s">
        <v>219</v>
      </c>
      <c r="AK1420" t="s">
        <v>213</v>
      </c>
      <c r="AL1420" t="s">
        <v>85</v>
      </c>
      <c r="AM1420">
        <v>0</v>
      </c>
      <c r="AN1420">
        <v>3</v>
      </c>
      <c r="AO1420">
        <v>1</v>
      </c>
      <c r="AP1420">
        <v>1</v>
      </c>
      <c r="AQ1420">
        <v>42</v>
      </c>
      <c r="AR1420">
        <v>5</v>
      </c>
      <c r="AS1420" t="s">
        <v>737</v>
      </c>
      <c r="AT1420" t="s">
        <v>104</v>
      </c>
      <c r="AU1420" t="s">
        <v>104</v>
      </c>
      <c r="AV1420" s="1">
        <v>45179</v>
      </c>
      <c r="AW1420" s="116">
        <v>3.5</v>
      </c>
      <c r="AX1420" s="15">
        <f>VLOOKUP(dummy_data!$AU1420,dummy_oppeained!B:C,2,0)</f>
        <v>6</v>
      </c>
      <c r="AY1420" s="22" t="str">
        <f>VLOOKUP(AT1420,dummy_oppeained!B:D,3,0)</f>
        <v>eristav</v>
      </c>
      <c r="AZ1420" s="72">
        <f>VLOOKUP(AS:AS,hinded_abi!B:D,3,0)</f>
        <v>4</v>
      </c>
      <c r="BA1420" s="26">
        <f t="shared" si="66"/>
        <v>24</v>
      </c>
      <c r="BB1420" s="27">
        <f t="shared" si="67"/>
        <v>6</v>
      </c>
      <c r="BC1420" s="96" t="str">
        <f t="shared" si="68"/>
        <v>S00058_30907199005_õppeaine42_45179</v>
      </c>
      <c r="BD1420" s="104">
        <f>COUNTIF($BC$2:BC1420, BC1420)</f>
        <v>1</v>
      </c>
    </row>
    <row r="1421" spans="1:56" x14ac:dyDescent="0.25">
      <c r="A1421" t="s">
        <v>362</v>
      </c>
      <c r="B1421" t="s">
        <v>252</v>
      </c>
      <c r="C1421" t="s">
        <v>156</v>
      </c>
      <c r="D1421" t="s">
        <v>912</v>
      </c>
      <c r="E1421">
        <v>30907199005</v>
      </c>
      <c r="F1421" t="s">
        <v>243</v>
      </c>
      <c r="G1421" t="s">
        <v>354</v>
      </c>
      <c r="H1421" t="s">
        <v>52</v>
      </c>
      <c r="I1421" t="s">
        <v>115</v>
      </c>
      <c r="J1421" t="s">
        <v>115</v>
      </c>
      <c r="K1421" s="1">
        <v>44593</v>
      </c>
      <c r="L1421" t="s">
        <v>363</v>
      </c>
      <c r="M1421" s="1">
        <v>44507</v>
      </c>
      <c r="N1421" t="s">
        <v>158</v>
      </c>
      <c r="O1421" t="s">
        <v>264</v>
      </c>
      <c r="P1421" t="s">
        <v>939</v>
      </c>
      <c r="Q1421" t="s">
        <v>10</v>
      </c>
      <c r="R1421" s="1">
        <v>44996</v>
      </c>
      <c r="S1421" t="s">
        <v>774</v>
      </c>
      <c r="T1421" t="s">
        <v>59</v>
      </c>
      <c r="U1421" t="s">
        <v>176</v>
      </c>
      <c r="V1421" t="s">
        <v>265</v>
      </c>
      <c r="W1421">
        <v>1479</v>
      </c>
      <c r="X1421" t="s">
        <v>62</v>
      </c>
      <c r="Y1421" t="s">
        <v>53</v>
      </c>
      <c r="Z1421">
        <v>2</v>
      </c>
      <c r="AA1421" t="s">
        <v>63</v>
      </c>
      <c r="AB1421" t="s">
        <v>64</v>
      </c>
      <c r="AC1421" t="s">
        <v>186</v>
      </c>
      <c r="AD1421" t="s">
        <v>115</v>
      </c>
      <c r="AE1421" t="s">
        <v>53</v>
      </c>
      <c r="AF1421" t="s">
        <v>162</v>
      </c>
      <c r="AG1421">
        <v>173</v>
      </c>
      <c r="AH1421">
        <v>54</v>
      </c>
      <c r="AI1421" t="s">
        <v>218</v>
      </c>
      <c r="AJ1421" t="s">
        <v>219</v>
      </c>
      <c r="AK1421" t="s">
        <v>213</v>
      </c>
      <c r="AL1421" t="s">
        <v>85</v>
      </c>
      <c r="AM1421">
        <v>0</v>
      </c>
      <c r="AN1421">
        <v>3</v>
      </c>
      <c r="AO1421">
        <v>1</v>
      </c>
      <c r="AP1421">
        <v>1</v>
      </c>
      <c r="AQ1421">
        <v>42</v>
      </c>
      <c r="AR1421">
        <v>5</v>
      </c>
      <c r="AS1421" t="s">
        <v>747</v>
      </c>
      <c r="AT1421" t="s">
        <v>223</v>
      </c>
      <c r="AU1421" t="s">
        <v>223</v>
      </c>
      <c r="AV1421" s="1">
        <v>44602</v>
      </c>
      <c r="AW1421" s="116">
        <v>3.5</v>
      </c>
      <c r="AX1421" s="40">
        <f>VLOOKUP(dummy_data!$AU1421,dummy_oppeained!B:C,2,0)</f>
        <v>9</v>
      </c>
      <c r="AY1421" s="22" t="str">
        <f>VLOOKUP(AT1421,dummy_oppeained!B:D,3,0)</f>
        <v>eristav</v>
      </c>
      <c r="AZ1421" s="72">
        <f>VLOOKUP(AS:AS,hinded_abi!B:D,3,0)</f>
        <v>0</v>
      </c>
      <c r="BA1421" s="26">
        <f t="shared" si="66"/>
        <v>0</v>
      </c>
      <c r="BB1421" s="27">
        <f t="shared" si="67"/>
        <v>9</v>
      </c>
      <c r="BC1421" s="96" t="str">
        <f t="shared" si="68"/>
        <v>S00058_30907199005_õppeaine80_44602</v>
      </c>
      <c r="BD1421" s="104">
        <f>COUNTIF($BC$2:BC1421, BC1421)</f>
        <v>1</v>
      </c>
    </row>
    <row r="1422" spans="1:56" x14ac:dyDescent="0.25">
      <c r="A1422" t="s">
        <v>362</v>
      </c>
      <c r="B1422" t="s">
        <v>252</v>
      </c>
      <c r="C1422" t="s">
        <v>156</v>
      </c>
      <c r="D1422" t="s">
        <v>912</v>
      </c>
      <c r="E1422">
        <v>30907199005</v>
      </c>
      <c r="F1422" t="s">
        <v>243</v>
      </c>
      <c r="G1422" t="s">
        <v>354</v>
      </c>
      <c r="H1422" t="s">
        <v>52</v>
      </c>
      <c r="I1422" t="s">
        <v>115</v>
      </c>
      <c r="J1422" t="s">
        <v>115</v>
      </c>
      <c r="K1422" s="1">
        <v>44593</v>
      </c>
      <c r="L1422" t="s">
        <v>363</v>
      </c>
      <c r="M1422" s="1">
        <v>44507</v>
      </c>
      <c r="N1422" t="s">
        <v>158</v>
      </c>
      <c r="O1422" t="s">
        <v>264</v>
      </c>
      <c r="P1422" t="s">
        <v>939</v>
      </c>
      <c r="Q1422" t="s">
        <v>10</v>
      </c>
      <c r="R1422" s="1">
        <v>44996</v>
      </c>
      <c r="S1422" t="s">
        <v>774</v>
      </c>
      <c r="T1422" t="s">
        <v>59</v>
      </c>
      <c r="U1422" t="s">
        <v>176</v>
      </c>
      <c r="V1422" t="s">
        <v>265</v>
      </c>
      <c r="W1422">
        <v>1479</v>
      </c>
      <c r="X1422" t="s">
        <v>62</v>
      </c>
      <c r="Y1422" t="s">
        <v>53</v>
      </c>
      <c r="Z1422">
        <v>2</v>
      </c>
      <c r="AA1422" t="s">
        <v>63</v>
      </c>
      <c r="AB1422" t="s">
        <v>64</v>
      </c>
      <c r="AC1422" t="s">
        <v>186</v>
      </c>
      <c r="AD1422" t="s">
        <v>115</v>
      </c>
      <c r="AE1422" t="s">
        <v>53</v>
      </c>
      <c r="AF1422" t="s">
        <v>162</v>
      </c>
      <c r="AG1422">
        <v>173</v>
      </c>
      <c r="AH1422">
        <v>54</v>
      </c>
      <c r="AI1422" t="s">
        <v>218</v>
      </c>
      <c r="AJ1422" t="s">
        <v>219</v>
      </c>
      <c r="AK1422" t="s">
        <v>213</v>
      </c>
      <c r="AL1422" t="s">
        <v>85</v>
      </c>
      <c r="AM1422">
        <v>0</v>
      </c>
      <c r="AN1422">
        <v>3</v>
      </c>
      <c r="AO1422">
        <v>1</v>
      </c>
      <c r="AP1422">
        <v>1</v>
      </c>
      <c r="AQ1422">
        <v>42</v>
      </c>
      <c r="AR1422">
        <v>5</v>
      </c>
      <c r="AS1422" t="s">
        <v>737</v>
      </c>
      <c r="AT1422" t="s">
        <v>214</v>
      </c>
      <c r="AU1422" t="s">
        <v>214</v>
      </c>
      <c r="AV1422" s="1">
        <v>45698</v>
      </c>
      <c r="AW1422" s="116">
        <v>3.5</v>
      </c>
      <c r="AX1422" s="15">
        <f>VLOOKUP(dummy_data!$AU1422,dummy_oppeained!B:C,2,0)</f>
        <v>6</v>
      </c>
      <c r="AY1422" s="22" t="str">
        <f>VLOOKUP(AT1422,dummy_oppeained!B:D,3,0)</f>
        <v>eristav</v>
      </c>
      <c r="AZ1422" s="72">
        <f>VLOOKUP(AS:AS,hinded_abi!B:D,3,0)</f>
        <v>4</v>
      </c>
      <c r="BA1422" s="26">
        <f t="shared" si="66"/>
        <v>24</v>
      </c>
      <c r="BB1422" s="27">
        <f t="shared" si="67"/>
        <v>6</v>
      </c>
      <c r="BC1422" s="96" t="str">
        <f t="shared" si="68"/>
        <v>S00058_30907199005_õppeaine64_45698</v>
      </c>
      <c r="BD1422" s="104">
        <f>COUNTIF($BC$2:BC1422, BC1422)</f>
        <v>1</v>
      </c>
    </row>
    <row r="1423" spans="1:56" x14ac:dyDescent="0.25">
      <c r="A1423" t="s">
        <v>362</v>
      </c>
      <c r="B1423" t="s">
        <v>252</v>
      </c>
      <c r="C1423" t="s">
        <v>156</v>
      </c>
      <c r="D1423" t="s">
        <v>912</v>
      </c>
      <c r="E1423">
        <v>30907199005</v>
      </c>
      <c r="F1423" t="s">
        <v>243</v>
      </c>
      <c r="G1423" t="s">
        <v>354</v>
      </c>
      <c r="H1423" t="s">
        <v>52</v>
      </c>
      <c r="I1423" t="s">
        <v>115</v>
      </c>
      <c r="J1423" t="s">
        <v>115</v>
      </c>
      <c r="K1423" s="1">
        <v>44593</v>
      </c>
      <c r="L1423" t="s">
        <v>363</v>
      </c>
      <c r="M1423" s="1">
        <v>44507</v>
      </c>
      <c r="N1423" t="s">
        <v>158</v>
      </c>
      <c r="O1423" t="s">
        <v>264</v>
      </c>
      <c r="P1423" t="s">
        <v>939</v>
      </c>
      <c r="Q1423" t="s">
        <v>10</v>
      </c>
      <c r="R1423" s="1">
        <v>44996</v>
      </c>
      <c r="S1423" t="s">
        <v>774</v>
      </c>
      <c r="T1423" t="s">
        <v>59</v>
      </c>
      <c r="U1423" t="s">
        <v>176</v>
      </c>
      <c r="V1423" t="s">
        <v>265</v>
      </c>
      <c r="W1423">
        <v>1479</v>
      </c>
      <c r="X1423" t="s">
        <v>62</v>
      </c>
      <c r="Y1423" t="s">
        <v>53</v>
      </c>
      <c r="Z1423">
        <v>3</v>
      </c>
      <c r="AA1423" t="s">
        <v>63</v>
      </c>
      <c r="AB1423" t="s">
        <v>64</v>
      </c>
      <c r="AC1423" t="s">
        <v>146</v>
      </c>
      <c r="AD1423" t="s">
        <v>115</v>
      </c>
      <c r="AE1423" t="s">
        <v>53</v>
      </c>
      <c r="AF1423" t="s">
        <v>162</v>
      </c>
      <c r="AG1423">
        <v>173</v>
      </c>
      <c r="AH1423">
        <v>23</v>
      </c>
      <c r="AI1423" t="s">
        <v>218</v>
      </c>
      <c r="AJ1423" t="s">
        <v>218</v>
      </c>
      <c r="AK1423" t="s">
        <v>213</v>
      </c>
      <c r="AL1423" t="s">
        <v>218</v>
      </c>
      <c r="AM1423">
        <v>0</v>
      </c>
      <c r="AN1423">
        <v>2</v>
      </c>
      <c r="AO1423">
        <v>1</v>
      </c>
      <c r="AP1423">
        <v>7</v>
      </c>
      <c r="AQ1423">
        <v>25</v>
      </c>
      <c r="AR1423">
        <v>5</v>
      </c>
      <c r="AS1423" t="s">
        <v>747</v>
      </c>
      <c r="AT1423" t="s">
        <v>105</v>
      </c>
      <c r="AU1423" t="s">
        <v>105</v>
      </c>
      <c r="AV1423" s="1">
        <v>45179</v>
      </c>
      <c r="AW1423" s="116">
        <v>3.5</v>
      </c>
      <c r="AX1423" s="40">
        <f>VLOOKUP(dummy_data!$AU1423,dummy_oppeained!B:C,2,0)</f>
        <v>2</v>
      </c>
      <c r="AY1423" s="22" t="str">
        <f>VLOOKUP(AT1423,dummy_oppeained!B:D,3,0)</f>
        <v>mitteeristav</v>
      </c>
      <c r="AZ1423" s="72">
        <f>VLOOKUP(AS:AS,hinded_abi!B:D,3,0)</f>
        <v>0</v>
      </c>
      <c r="BA1423" s="26" t="str">
        <f t="shared" si="66"/>
        <v xml:space="preserve"> </v>
      </c>
      <c r="BB1423" s="27">
        <f t="shared" si="67"/>
        <v>0</v>
      </c>
      <c r="BC1423" s="96" t="str">
        <f t="shared" si="68"/>
        <v>S00058_30907199005_õppeaine18_45179</v>
      </c>
      <c r="BD1423" s="104">
        <f>COUNTIF($BC$2:BC1423, BC1423)</f>
        <v>1</v>
      </c>
    </row>
    <row r="1424" spans="1:56" x14ac:dyDescent="0.25">
      <c r="A1424" t="s">
        <v>362</v>
      </c>
      <c r="B1424" t="s">
        <v>252</v>
      </c>
      <c r="C1424" t="s">
        <v>156</v>
      </c>
      <c r="D1424" t="s">
        <v>912</v>
      </c>
      <c r="E1424">
        <v>30907199005</v>
      </c>
      <c r="F1424" t="s">
        <v>243</v>
      </c>
      <c r="G1424" t="s">
        <v>354</v>
      </c>
      <c r="H1424" t="s">
        <v>52</v>
      </c>
      <c r="I1424" t="s">
        <v>115</v>
      </c>
      <c r="J1424" t="s">
        <v>115</v>
      </c>
      <c r="K1424" s="1">
        <v>44593</v>
      </c>
      <c r="L1424" t="s">
        <v>363</v>
      </c>
      <c r="M1424" s="1">
        <v>44507</v>
      </c>
      <c r="N1424" t="s">
        <v>158</v>
      </c>
      <c r="O1424" t="s">
        <v>264</v>
      </c>
      <c r="P1424" t="s">
        <v>939</v>
      </c>
      <c r="Q1424" t="s">
        <v>10</v>
      </c>
      <c r="R1424" s="1">
        <v>44996</v>
      </c>
      <c r="S1424" t="s">
        <v>774</v>
      </c>
      <c r="T1424" t="s">
        <v>59</v>
      </c>
      <c r="U1424" t="s">
        <v>176</v>
      </c>
      <c r="V1424" t="s">
        <v>265</v>
      </c>
      <c r="W1424">
        <v>1479</v>
      </c>
      <c r="X1424" t="s">
        <v>62</v>
      </c>
      <c r="Y1424" t="s">
        <v>53</v>
      </c>
      <c r="Z1424">
        <v>3</v>
      </c>
      <c r="AA1424" t="s">
        <v>63</v>
      </c>
      <c r="AB1424" t="s">
        <v>64</v>
      </c>
      <c r="AC1424" t="s">
        <v>146</v>
      </c>
      <c r="AD1424" t="s">
        <v>115</v>
      </c>
      <c r="AE1424" t="s">
        <v>53</v>
      </c>
      <c r="AF1424" t="s">
        <v>162</v>
      </c>
      <c r="AG1424">
        <v>173</v>
      </c>
      <c r="AH1424">
        <v>23</v>
      </c>
      <c r="AI1424" t="s">
        <v>218</v>
      </c>
      <c r="AJ1424" t="s">
        <v>218</v>
      </c>
      <c r="AK1424" t="s">
        <v>213</v>
      </c>
      <c r="AL1424" t="s">
        <v>218</v>
      </c>
      <c r="AM1424">
        <v>0</v>
      </c>
      <c r="AN1424">
        <v>2</v>
      </c>
      <c r="AO1424">
        <v>1</v>
      </c>
      <c r="AP1424">
        <v>7</v>
      </c>
      <c r="AQ1424">
        <v>25</v>
      </c>
      <c r="AR1424">
        <v>5</v>
      </c>
      <c r="AS1424" t="s">
        <v>741</v>
      </c>
      <c r="AT1424" t="s">
        <v>81</v>
      </c>
      <c r="AU1424" t="s">
        <v>81</v>
      </c>
      <c r="AV1424" s="1">
        <v>44237</v>
      </c>
      <c r="AW1424" s="116">
        <v>3.5</v>
      </c>
      <c r="AX1424" s="15">
        <f>VLOOKUP(dummy_data!$AU1424,dummy_oppeained!B:C,2,0)</f>
        <v>6</v>
      </c>
      <c r="AY1424" s="22" t="str">
        <f>VLOOKUP(AT1424,dummy_oppeained!B:D,3,0)</f>
        <v>eristav</v>
      </c>
      <c r="AZ1424" s="72">
        <f>VLOOKUP(AS:AS,hinded_abi!B:D,3,0)</f>
        <v>2</v>
      </c>
      <c r="BA1424" s="26">
        <f t="shared" si="66"/>
        <v>12</v>
      </c>
      <c r="BB1424" s="27">
        <f t="shared" si="67"/>
        <v>6</v>
      </c>
      <c r="BC1424" s="96" t="str">
        <f t="shared" si="68"/>
        <v>S00058_30907199005_õppeaine84_44237</v>
      </c>
      <c r="BD1424" s="104">
        <f>COUNTIF($BC$2:BC1424, BC1424)</f>
        <v>1</v>
      </c>
    </row>
    <row r="1425" spans="1:56" x14ac:dyDescent="0.25">
      <c r="A1425" t="s">
        <v>362</v>
      </c>
      <c r="B1425" t="s">
        <v>252</v>
      </c>
      <c r="C1425" t="s">
        <v>156</v>
      </c>
      <c r="D1425" t="s">
        <v>912</v>
      </c>
      <c r="E1425">
        <v>30907199005</v>
      </c>
      <c r="F1425" t="s">
        <v>243</v>
      </c>
      <c r="G1425" t="s">
        <v>354</v>
      </c>
      <c r="H1425" t="s">
        <v>52</v>
      </c>
      <c r="I1425" t="s">
        <v>115</v>
      </c>
      <c r="J1425" t="s">
        <v>115</v>
      </c>
      <c r="K1425" s="1">
        <v>44593</v>
      </c>
      <c r="L1425" t="s">
        <v>363</v>
      </c>
      <c r="M1425" s="1">
        <v>44507</v>
      </c>
      <c r="N1425" t="s">
        <v>158</v>
      </c>
      <c r="O1425" t="s">
        <v>264</v>
      </c>
      <c r="P1425" t="s">
        <v>939</v>
      </c>
      <c r="Q1425" t="s">
        <v>10</v>
      </c>
      <c r="R1425" s="1">
        <v>44996</v>
      </c>
      <c r="S1425" t="s">
        <v>774</v>
      </c>
      <c r="T1425" t="s">
        <v>59</v>
      </c>
      <c r="U1425" t="s">
        <v>176</v>
      </c>
      <c r="V1425" t="s">
        <v>265</v>
      </c>
      <c r="W1425">
        <v>1479</v>
      </c>
      <c r="X1425" t="s">
        <v>62</v>
      </c>
      <c r="Y1425" t="s">
        <v>53</v>
      </c>
      <c r="Z1425">
        <v>3</v>
      </c>
      <c r="AA1425" t="s">
        <v>63</v>
      </c>
      <c r="AB1425" t="s">
        <v>64</v>
      </c>
      <c r="AC1425" t="s">
        <v>146</v>
      </c>
      <c r="AD1425" t="s">
        <v>115</v>
      </c>
      <c r="AE1425" t="s">
        <v>53</v>
      </c>
      <c r="AF1425" t="s">
        <v>162</v>
      </c>
      <c r="AG1425">
        <v>173</v>
      </c>
      <c r="AH1425">
        <v>23</v>
      </c>
      <c r="AI1425" t="s">
        <v>218</v>
      </c>
      <c r="AJ1425" t="s">
        <v>218</v>
      </c>
      <c r="AK1425" t="s">
        <v>213</v>
      </c>
      <c r="AL1425" t="s">
        <v>218</v>
      </c>
      <c r="AM1425">
        <v>0</v>
      </c>
      <c r="AN1425">
        <v>2</v>
      </c>
      <c r="AO1425">
        <v>1</v>
      </c>
      <c r="AP1425">
        <v>7</v>
      </c>
      <c r="AQ1425">
        <v>25</v>
      </c>
      <c r="AR1425">
        <v>5</v>
      </c>
      <c r="AS1425" t="s">
        <v>736</v>
      </c>
      <c r="AT1425" t="s">
        <v>188</v>
      </c>
      <c r="AU1425" t="s">
        <v>188</v>
      </c>
      <c r="AV1425" s="1">
        <v>45910</v>
      </c>
      <c r="AW1425" s="116">
        <v>3.5</v>
      </c>
      <c r="AX1425" s="40">
        <f>VLOOKUP(dummy_data!$AU1425,dummy_oppeained!B:C,2,0)</f>
        <v>8</v>
      </c>
      <c r="AY1425" s="22" t="str">
        <f>VLOOKUP(AT1425,dummy_oppeained!B:D,3,0)</f>
        <v>eristav</v>
      </c>
      <c r="AZ1425" s="72">
        <f>VLOOKUP(AS:AS,hinded_abi!B:D,3,0)</f>
        <v>5</v>
      </c>
      <c r="BA1425" s="26">
        <f t="shared" si="66"/>
        <v>40</v>
      </c>
      <c r="BB1425" s="27">
        <f t="shared" si="67"/>
        <v>8</v>
      </c>
      <c r="BC1425" s="96" t="str">
        <f t="shared" si="68"/>
        <v>S00058_30907199005_õppeaine37_45910</v>
      </c>
      <c r="BD1425" s="104">
        <f>COUNTIF($BC$2:BC1425, BC1425)</f>
        <v>1</v>
      </c>
    </row>
    <row r="1426" spans="1:56" x14ac:dyDescent="0.25">
      <c r="A1426" t="s">
        <v>362</v>
      </c>
      <c r="B1426" t="s">
        <v>252</v>
      </c>
      <c r="C1426" t="s">
        <v>156</v>
      </c>
      <c r="D1426" t="s">
        <v>912</v>
      </c>
      <c r="E1426">
        <v>30907199005</v>
      </c>
      <c r="F1426" t="s">
        <v>243</v>
      </c>
      <c r="G1426" t="s">
        <v>354</v>
      </c>
      <c r="H1426" t="s">
        <v>52</v>
      </c>
      <c r="I1426" t="s">
        <v>115</v>
      </c>
      <c r="J1426" t="s">
        <v>115</v>
      </c>
      <c r="K1426" s="1">
        <v>44593</v>
      </c>
      <c r="L1426" t="s">
        <v>363</v>
      </c>
      <c r="M1426" s="1">
        <v>44507</v>
      </c>
      <c r="N1426" t="s">
        <v>158</v>
      </c>
      <c r="O1426" t="s">
        <v>264</v>
      </c>
      <c r="P1426" t="s">
        <v>939</v>
      </c>
      <c r="Q1426" t="s">
        <v>10</v>
      </c>
      <c r="R1426" s="1">
        <v>44996</v>
      </c>
      <c r="S1426" t="s">
        <v>774</v>
      </c>
      <c r="T1426" t="s">
        <v>59</v>
      </c>
      <c r="U1426" t="s">
        <v>176</v>
      </c>
      <c r="V1426" t="s">
        <v>265</v>
      </c>
      <c r="W1426">
        <v>1479</v>
      </c>
      <c r="X1426" t="s">
        <v>62</v>
      </c>
      <c r="Y1426" t="s">
        <v>53</v>
      </c>
      <c r="Z1426">
        <v>3</v>
      </c>
      <c r="AA1426" t="s">
        <v>63</v>
      </c>
      <c r="AB1426" t="s">
        <v>64</v>
      </c>
      <c r="AC1426" t="s">
        <v>146</v>
      </c>
      <c r="AD1426" t="s">
        <v>115</v>
      </c>
      <c r="AE1426" t="s">
        <v>53</v>
      </c>
      <c r="AF1426" t="s">
        <v>162</v>
      </c>
      <c r="AG1426">
        <v>173</v>
      </c>
      <c r="AH1426">
        <v>23</v>
      </c>
      <c r="AI1426" t="s">
        <v>218</v>
      </c>
      <c r="AJ1426" t="s">
        <v>218</v>
      </c>
      <c r="AK1426" t="s">
        <v>213</v>
      </c>
      <c r="AL1426" t="s">
        <v>218</v>
      </c>
      <c r="AM1426">
        <v>0</v>
      </c>
      <c r="AN1426">
        <v>2</v>
      </c>
      <c r="AO1426">
        <v>1</v>
      </c>
      <c r="AP1426">
        <v>7</v>
      </c>
      <c r="AQ1426">
        <v>25</v>
      </c>
      <c r="AR1426">
        <v>5</v>
      </c>
      <c r="AS1426" t="s">
        <v>732</v>
      </c>
      <c r="AT1426" t="s">
        <v>129</v>
      </c>
      <c r="AU1426" t="s">
        <v>129</v>
      </c>
      <c r="AV1426" s="1">
        <v>44814</v>
      </c>
      <c r="AW1426" s="116">
        <v>3.5</v>
      </c>
      <c r="AX1426" s="15">
        <f>VLOOKUP(dummy_data!$AU1426,dummy_oppeained!B:C,2,0)</f>
        <v>3</v>
      </c>
      <c r="AY1426" s="22" t="str">
        <f>VLOOKUP(AT1426,dummy_oppeained!B:D,3,0)</f>
        <v>mitteeristav</v>
      </c>
      <c r="AZ1426" s="72" t="str">
        <f>VLOOKUP(AS:AS,hinded_abi!B:D,3,0)</f>
        <v>NULL</v>
      </c>
      <c r="BA1426" s="26" t="str">
        <f t="shared" si="66"/>
        <v xml:space="preserve"> </v>
      </c>
      <c r="BB1426" s="27">
        <f t="shared" si="67"/>
        <v>0</v>
      </c>
      <c r="BC1426" s="96" t="str">
        <f t="shared" si="68"/>
        <v>S00058_30907199005_õppeaine7_44814</v>
      </c>
      <c r="BD1426" s="104">
        <f>COUNTIF($BC$2:BC1426, BC1426)</f>
        <v>1</v>
      </c>
    </row>
    <row r="1427" spans="1:56" x14ac:dyDescent="0.25">
      <c r="A1427" t="s">
        <v>364</v>
      </c>
      <c r="B1427" t="s">
        <v>207</v>
      </c>
      <c r="C1427" t="s">
        <v>384</v>
      </c>
      <c r="D1427" t="s">
        <v>913</v>
      </c>
      <c r="E1427">
        <v>57710228857</v>
      </c>
      <c r="F1427" t="s">
        <v>50</v>
      </c>
      <c r="G1427" t="s">
        <v>310</v>
      </c>
      <c r="H1427" t="s">
        <v>52</v>
      </c>
      <c r="I1427" t="s">
        <v>115</v>
      </c>
      <c r="J1427" t="s">
        <v>115</v>
      </c>
      <c r="K1427" s="1">
        <v>43862</v>
      </c>
      <c r="L1427" t="s">
        <v>53</v>
      </c>
      <c r="M1427" s="1">
        <v>45526</v>
      </c>
      <c r="N1427" t="s">
        <v>322</v>
      </c>
      <c r="O1427" t="s">
        <v>159</v>
      </c>
      <c r="P1427" t="s">
        <v>924</v>
      </c>
      <c r="Q1427" t="s">
        <v>246</v>
      </c>
      <c r="R1427" s="1">
        <v>45777</v>
      </c>
      <c r="S1427" t="s">
        <v>774</v>
      </c>
      <c r="T1427" t="s">
        <v>191</v>
      </c>
      <c r="U1427" t="s">
        <v>176</v>
      </c>
      <c r="V1427" t="s">
        <v>228</v>
      </c>
      <c r="W1427">
        <v>194200</v>
      </c>
      <c r="X1427" t="s">
        <v>229</v>
      </c>
      <c r="Y1427" t="s">
        <v>280</v>
      </c>
      <c r="Z1427">
        <v>1</v>
      </c>
      <c r="AA1427" t="s">
        <v>161</v>
      </c>
      <c r="AB1427" t="s">
        <v>64</v>
      </c>
      <c r="AC1427" t="s">
        <v>122</v>
      </c>
      <c r="AD1427" t="s">
        <v>52</v>
      </c>
      <c r="AE1427" t="s">
        <v>271</v>
      </c>
      <c r="AF1427" t="s">
        <v>53</v>
      </c>
      <c r="AG1427">
        <v>75</v>
      </c>
      <c r="AH1427">
        <v>22</v>
      </c>
      <c r="AI1427" t="s">
        <v>170</v>
      </c>
      <c r="AJ1427" t="s">
        <v>163</v>
      </c>
      <c r="AK1427" t="s">
        <v>85</v>
      </c>
      <c r="AL1427" t="s">
        <v>194</v>
      </c>
      <c r="AM1427">
        <v>1</v>
      </c>
      <c r="AN1427">
        <v>2</v>
      </c>
      <c r="AO1427">
        <v>2</v>
      </c>
      <c r="AP1427">
        <v>10</v>
      </c>
      <c r="AQ1427">
        <v>26</v>
      </c>
      <c r="AR1427">
        <v>6</v>
      </c>
      <c r="AS1427" t="s">
        <v>732</v>
      </c>
      <c r="AT1427" t="s">
        <v>238</v>
      </c>
      <c r="AU1427" t="s">
        <v>238</v>
      </c>
      <c r="AV1427" s="1">
        <v>45332</v>
      </c>
      <c r="AW1427" s="116">
        <v>4.5</v>
      </c>
      <c r="AX1427" s="40">
        <f>VLOOKUP(dummy_data!$AU1427,dummy_oppeained!B:C,2,0)</f>
        <v>3</v>
      </c>
      <c r="AY1427" s="22" t="str">
        <f>VLOOKUP(AT1427,dummy_oppeained!B:D,3,0)</f>
        <v>mitteeristav</v>
      </c>
      <c r="AZ1427" s="72" t="str">
        <f>VLOOKUP(AS:AS,hinded_abi!B:D,3,0)</f>
        <v>NULL</v>
      </c>
      <c r="BA1427" s="26" t="str">
        <f t="shared" si="66"/>
        <v xml:space="preserve"> </v>
      </c>
      <c r="BB1427" s="27">
        <f t="shared" si="67"/>
        <v>0</v>
      </c>
      <c r="BC1427" s="96" t="str">
        <f t="shared" si="68"/>
        <v>S00059_57710228857_õppeaine73_45332</v>
      </c>
      <c r="BD1427" s="104">
        <f>COUNTIF($BC$2:BC1427, BC1427)</f>
        <v>1</v>
      </c>
    </row>
    <row r="1428" spans="1:56" x14ac:dyDescent="0.25">
      <c r="A1428" t="s">
        <v>364</v>
      </c>
      <c r="B1428" t="s">
        <v>207</v>
      </c>
      <c r="C1428" t="s">
        <v>384</v>
      </c>
      <c r="D1428" t="s">
        <v>913</v>
      </c>
      <c r="E1428">
        <v>57710228857</v>
      </c>
      <c r="F1428" t="s">
        <v>50</v>
      </c>
      <c r="G1428" t="s">
        <v>310</v>
      </c>
      <c r="H1428" t="s">
        <v>52</v>
      </c>
      <c r="I1428" t="s">
        <v>115</v>
      </c>
      <c r="J1428" t="s">
        <v>115</v>
      </c>
      <c r="K1428" s="1">
        <v>43862</v>
      </c>
      <c r="L1428" t="s">
        <v>53</v>
      </c>
      <c r="M1428" s="1">
        <v>45526</v>
      </c>
      <c r="N1428" t="s">
        <v>322</v>
      </c>
      <c r="O1428" t="s">
        <v>159</v>
      </c>
      <c r="P1428" t="s">
        <v>924</v>
      </c>
      <c r="Q1428" t="s">
        <v>246</v>
      </c>
      <c r="R1428" s="1">
        <v>45777</v>
      </c>
      <c r="S1428" t="s">
        <v>774</v>
      </c>
      <c r="T1428" t="s">
        <v>191</v>
      </c>
      <c r="U1428" t="s">
        <v>176</v>
      </c>
      <c r="V1428" t="s">
        <v>228</v>
      </c>
      <c r="W1428">
        <v>194200</v>
      </c>
      <c r="X1428" t="s">
        <v>229</v>
      </c>
      <c r="Y1428" t="s">
        <v>280</v>
      </c>
      <c r="Z1428">
        <v>1</v>
      </c>
      <c r="AA1428" t="s">
        <v>161</v>
      </c>
      <c r="AB1428" t="s">
        <v>64</v>
      </c>
      <c r="AC1428" t="s">
        <v>122</v>
      </c>
      <c r="AD1428" t="s">
        <v>52</v>
      </c>
      <c r="AE1428" t="s">
        <v>271</v>
      </c>
      <c r="AF1428" t="s">
        <v>53</v>
      </c>
      <c r="AG1428">
        <v>75</v>
      </c>
      <c r="AH1428">
        <v>22</v>
      </c>
      <c r="AI1428" t="s">
        <v>170</v>
      </c>
      <c r="AJ1428" t="s">
        <v>163</v>
      </c>
      <c r="AK1428" t="s">
        <v>85</v>
      </c>
      <c r="AL1428" t="s">
        <v>194</v>
      </c>
      <c r="AM1428">
        <v>1</v>
      </c>
      <c r="AN1428">
        <v>2</v>
      </c>
      <c r="AO1428">
        <v>2</v>
      </c>
      <c r="AP1428">
        <v>10</v>
      </c>
      <c r="AQ1428">
        <v>26</v>
      </c>
      <c r="AR1428">
        <v>6</v>
      </c>
      <c r="AS1428" t="s">
        <v>745</v>
      </c>
      <c r="AT1428" t="s">
        <v>201</v>
      </c>
      <c r="AU1428" t="s">
        <v>201</v>
      </c>
      <c r="AV1428" s="1">
        <v>45910</v>
      </c>
      <c r="AW1428" s="116">
        <v>4.5</v>
      </c>
      <c r="AX1428" s="15">
        <f>VLOOKUP(dummy_data!$AU1428,dummy_oppeained!B:C,2,0)</f>
        <v>6</v>
      </c>
      <c r="AY1428" s="22" t="str">
        <f>VLOOKUP(AT1428,dummy_oppeained!B:D,3,0)</f>
        <v>eristav</v>
      </c>
      <c r="AZ1428" s="72">
        <f>VLOOKUP(AS:AS,hinded_abi!B:D,3,0)</f>
        <v>0</v>
      </c>
      <c r="BA1428" s="26">
        <f t="shared" si="66"/>
        <v>0</v>
      </c>
      <c r="BB1428" s="27">
        <f t="shared" si="67"/>
        <v>6</v>
      </c>
      <c r="BC1428" s="96" t="str">
        <f t="shared" si="68"/>
        <v>S00059_57710228857_õppeaine14_45910</v>
      </c>
      <c r="BD1428" s="104">
        <f>COUNTIF($BC$2:BC1428, BC1428)</f>
        <v>1</v>
      </c>
    </row>
    <row r="1429" spans="1:56" x14ac:dyDescent="0.25">
      <c r="A1429" t="s">
        <v>364</v>
      </c>
      <c r="B1429" t="s">
        <v>207</v>
      </c>
      <c r="C1429" t="s">
        <v>384</v>
      </c>
      <c r="D1429" t="s">
        <v>913</v>
      </c>
      <c r="E1429">
        <v>57710228857</v>
      </c>
      <c r="F1429" t="s">
        <v>50</v>
      </c>
      <c r="G1429" t="s">
        <v>310</v>
      </c>
      <c r="H1429" t="s">
        <v>52</v>
      </c>
      <c r="I1429" t="s">
        <v>115</v>
      </c>
      <c r="J1429" t="s">
        <v>115</v>
      </c>
      <c r="K1429" s="1">
        <v>43862</v>
      </c>
      <c r="L1429" t="s">
        <v>53</v>
      </c>
      <c r="M1429" s="1">
        <v>45526</v>
      </c>
      <c r="N1429" t="s">
        <v>322</v>
      </c>
      <c r="O1429" t="s">
        <v>159</v>
      </c>
      <c r="P1429" t="s">
        <v>924</v>
      </c>
      <c r="Q1429" t="s">
        <v>246</v>
      </c>
      <c r="R1429" s="1">
        <v>45777</v>
      </c>
      <c r="S1429" t="s">
        <v>774</v>
      </c>
      <c r="T1429" t="s">
        <v>191</v>
      </c>
      <c r="U1429" t="s">
        <v>176</v>
      </c>
      <c r="V1429" t="s">
        <v>228</v>
      </c>
      <c r="W1429">
        <v>194200</v>
      </c>
      <c r="X1429" t="s">
        <v>229</v>
      </c>
      <c r="Y1429" t="s">
        <v>280</v>
      </c>
      <c r="Z1429">
        <v>1</v>
      </c>
      <c r="AA1429" t="s">
        <v>161</v>
      </c>
      <c r="AB1429" t="s">
        <v>64</v>
      </c>
      <c r="AC1429" t="s">
        <v>122</v>
      </c>
      <c r="AD1429" t="s">
        <v>52</v>
      </c>
      <c r="AE1429" t="s">
        <v>271</v>
      </c>
      <c r="AF1429" t="s">
        <v>53</v>
      </c>
      <c r="AG1429">
        <v>75</v>
      </c>
      <c r="AH1429">
        <v>22</v>
      </c>
      <c r="AI1429" t="s">
        <v>170</v>
      </c>
      <c r="AJ1429" t="s">
        <v>163</v>
      </c>
      <c r="AK1429" t="s">
        <v>85</v>
      </c>
      <c r="AL1429" t="s">
        <v>194</v>
      </c>
      <c r="AM1429">
        <v>1</v>
      </c>
      <c r="AN1429">
        <v>2</v>
      </c>
      <c r="AO1429">
        <v>2</v>
      </c>
      <c r="AP1429">
        <v>10</v>
      </c>
      <c r="AQ1429">
        <v>26</v>
      </c>
      <c r="AR1429">
        <v>6</v>
      </c>
      <c r="AS1429" t="s">
        <v>747</v>
      </c>
      <c r="AT1429" t="s">
        <v>281</v>
      </c>
      <c r="AU1429" t="s">
        <v>281</v>
      </c>
      <c r="AV1429" s="1">
        <v>45698</v>
      </c>
      <c r="AW1429" s="116">
        <v>4.5</v>
      </c>
      <c r="AX1429" s="40">
        <f>VLOOKUP(dummy_data!$AU1429,dummy_oppeained!B:C,2,0)</f>
        <v>6</v>
      </c>
      <c r="AY1429" s="22" t="str">
        <f>VLOOKUP(AT1429,dummy_oppeained!B:D,3,0)</f>
        <v>eristav</v>
      </c>
      <c r="AZ1429" s="72">
        <f>VLOOKUP(AS:AS,hinded_abi!B:D,3,0)</f>
        <v>0</v>
      </c>
      <c r="BA1429" s="26">
        <f t="shared" si="66"/>
        <v>0</v>
      </c>
      <c r="BB1429" s="27">
        <f t="shared" si="67"/>
        <v>6</v>
      </c>
      <c r="BC1429" s="96" t="str">
        <f t="shared" si="68"/>
        <v>S00059_57710228857_õppeaine58_45698</v>
      </c>
      <c r="BD1429" s="104">
        <f>COUNTIF($BC$2:BC1429, BC1429)</f>
        <v>1</v>
      </c>
    </row>
    <row r="1430" spans="1:56" x14ac:dyDescent="0.25">
      <c r="A1430" t="s">
        <v>364</v>
      </c>
      <c r="B1430" t="s">
        <v>207</v>
      </c>
      <c r="C1430" t="s">
        <v>384</v>
      </c>
      <c r="D1430" t="s">
        <v>913</v>
      </c>
      <c r="E1430">
        <v>57710228857</v>
      </c>
      <c r="F1430" t="s">
        <v>50</v>
      </c>
      <c r="G1430" t="s">
        <v>310</v>
      </c>
      <c r="H1430" t="s">
        <v>52</v>
      </c>
      <c r="I1430" t="s">
        <v>115</v>
      </c>
      <c r="J1430" t="s">
        <v>115</v>
      </c>
      <c r="K1430" s="1">
        <v>43862</v>
      </c>
      <c r="L1430" t="s">
        <v>53</v>
      </c>
      <c r="M1430" s="1">
        <v>45526</v>
      </c>
      <c r="N1430" t="s">
        <v>322</v>
      </c>
      <c r="O1430" t="s">
        <v>159</v>
      </c>
      <c r="P1430" t="s">
        <v>924</v>
      </c>
      <c r="Q1430" t="s">
        <v>246</v>
      </c>
      <c r="R1430" s="1">
        <v>45777</v>
      </c>
      <c r="S1430" t="s">
        <v>774</v>
      </c>
      <c r="T1430" t="s">
        <v>191</v>
      </c>
      <c r="U1430" t="s">
        <v>176</v>
      </c>
      <c r="V1430" t="s">
        <v>228</v>
      </c>
      <c r="W1430">
        <v>194200</v>
      </c>
      <c r="X1430" t="s">
        <v>229</v>
      </c>
      <c r="Y1430" t="s">
        <v>280</v>
      </c>
      <c r="Z1430">
        <v>1</v>
      </c>
      <c r="AA1430" t="s">
        <v>161</v>
      </c>
      <c r="AB1430" t="s">
        <v>64</v>
      </c>
      <c r="AC1430" t="s">
        <v>122</v>
      </c>
      <c r="AD1430" t="s">
        <v>52</v>
      </c>
      <c r="AE1430" t="s">
        <v>271</v>
      </c>
      <c r="AF1430" t="s">
        <v>53</v>
      </c>
      <c r="AG1430">
        <v>75</v>
      </c>
      <c r="AH1430">
        <v>22</v>
      </c>
      <c r="AI1430" t="s">
        <v>170</v>
      </c>
      <c r="AJ1430" t="s">
        <v>163</v>
      </c>
      <c r="AK1430" t="s">
        <v>85</v>
      </c>
      <c r="AL1430" t="s">
        <v>194</v>
      </c>
      <c r="AM1430">
        <v>1</v>
      </c>
      <c r="AN1430">
        <v>2</v>
      </c>
      <c r="AO1430">
        <v>2</v>
      </c>
      <c r="AP1430">
        <v>10</v>
      </c>
      <c r="AQ1430">
        <v>26</v>
      </c>
      <c r="AR1430">
        <v>6</v>
      </c>
      <c r="AS1430" t="s">
        <v>732</v>
      </c>
      <c r="AT1430" t="s">
        <v>141</v>
      </c>
      <c r="AU1430" t="s">
        <v>141</v>
      </c>
      <c r="AV1430" s="1">
        <v>44967</v>
      </c>
      <c r="AW1430" s="116">
        <v>4.5</v>
      </c>
      <c r="AX1430" s="15">
        <f>VLOOKUP(dummy_data!$AU1430,dummy_oppeained!B:C,2,0)</f>
        <v>2</v>
      </c>
      <c r="AY1430" s="22" t="str">
        <f>VLOOKUP(AT1430,dummy_oppeained!B:D,3,0)</f>
        <v>mitteeristav</v>
      </c>
      <c r="AZ1430" s="72" t="str">
        <f>VLOOKUP(AS:AS,hinded_abi!B:D,3,0)</f>
        <v>NULL</v>
      </c>
      <c r="BA1430" s="26" t="str">
        <f t="shared" si="66"/>
        <v xml:space="preserve"> </v>
      </c>
      <c r="BB1430" s="27">
        <f t="shared" si="67"/>
        <v>0</v>
      </c>
      <c r="BC1430" s="96" t="str">
        <f t="shared" si="68"/>
        <v>S00059_57710228857_õppeaine74_44967</v>
      </c>
      <c r="BD1430" s="104">
        <f>COUNTIF($BC$2:BC1430, BC1430)</f>
        <v>1</v>
      </c>
    </row>
    <row r="1431" spans="1:56" x14ac:dyDescent="0.25">
      <c r="A1431" t="s">
        <v>364</v>
      </c>
      <c r="B1431" t="s">
        <v>207</v>
      </c>
      <c r="C1431" t="s">
        <v>384</v>
      </c>
      <c r="D1431" t="s">
        <v>913</v>
      </c>
      <c r="E1431">
        <v>57710228857</v>
      </c>
      <c r="F1431" t="s">
        <v>50</v>
      </c>
      <c r="G1431" t="s">
        <v>310</v>
      </c>
      <c r="H1431" t="s">
        <v>52</v>
      </c>
      <c r="I1431" t="s">
        <v>115</v>
      </c>
      <c r="J1431" t="s">
        <v>115</v>
      </c>
      <c r="K1431" s="1">
        <v>43862</v>
      </c>
      <c r="L1431" t="s">
        <v>53</v>
      </c>
      <c r="M1431" s="1">
        <v>45526</v>
      </c>
      <c r="N1431" t="s">
        <v>322</v>
      </c>
      <c r="O1431" t="s">
        <v>159</v>
      </c>
      <c r="P1431" t="s">
        <v>924</v>
      </c>
      <c r="Q1431" t="s">
        <v>246</v>
      </c>
      <c r="R1431" s="1">
        <v>45777</v>
      </c>
      <c r="S1431" t="s">
        <v>774</v>
      </c>
      <c r="T1431" t="s">
        <v>191</v>
      </c>
      <c r="U1431" t="s">
        <v>176</v>
      </c>
      <c r="V1431" t="s">
        <v>228</v>
      </c>
      <c r="W1431">
        <v>194200</v>
      </c>
      <c r="X1431" t="s">
        <v>229</v>
      </c>
      <c r="Y1431" t="s">
        <v>280</v>
      </c>
      <c r="Z1431">
        <v>2</v>
      </c>
      <c r="AA1431" t="s">
        <v>161</v>
      </c>
      <c r="AB1431" t="s">
        <v>64</v>
      </c>
      <c r="AC1431" t="s">
        <v>272</v>
      </c>
      <c r="AD1431" t="s">
        <v>52</v>
      </c>
      <c r="AE1431" t="s">
        <v>271</v>
      </c>
      <c r="AF1431" t="s">
        <v>53</v>
      </c>
      <c r="AG1431">
        <v>75</v>
      </c>
      <c r="AH1431">
        <v>33</v>
      </c>
      <c r="AI1431" t="s">
        <v>170</v>
      </c>
      <c r="AJ1431" t="s">
        <v>218</v>
      </c>
      <c r="AK1431" t="s">
        <v>85</v>
      </c>
      <c r="AL1431" t="s">
        <v>169</v>
      </c>
      <c r="AM1431">
        <v>1</v>
      </c>
      <c r="AN1431">
        <v>1</v>
      </c>
      <c r="AO1431">
        <v>2</v>
      </c>
      <c r="AP1431">
        <v>3</v>
      </c>
      <c r="AQ1431">
        <v>46</v>
      </c>
      <c r="AR1431">
        <v>6</v>
      </c>
      <c r="AS1431" t="s">
        <v>741</v>
      </c>
      <c r="AT1431" t="s">
        <v>138</v>
      </c>
      <c r="AU1431" t="s">
        <v>138</v>
      </c>
      <c r="AV1431" s="1">
        <v>44814</v>
      </c>
      <c r="AW1431" s="116">
        <v>4.5</v>
      </c>
      <c r="AX1431" s="40">
        <f>VLOOKUP(dummy_data!$AU1431,dummy_oppeained!B:C,2,0)</f>
        <v>6</v>
      </c>
      <c r="AY1431" s="22" t="str">
        <f>VLOOKUP(AT1431,dummy_oppeained!B:D,3,0)</f>
        <v>eristav</v>
      </c>
      <c r="AZ1431" s="72">
        <f>VLOOKUP(AS:AS,hinded_abi!B:D,3,0)</f>
        <v>2</v>
      </c>
      <c r="BA1431" s="26">
        <f t="shared" si="66"/>
        <v>12</v>
      </c>
      <c r="BB1431" s="27">
        <f t="shared" si="67"/>
        <v>6</v>
      </c>
      <c r="BC1431" s="96" t="str">
        <f t="shared" si="68"/>
        <v>S00059_57710228857_õppeaine8_44814</v>
      </c>
      <c r="BD1431" s="104">
        <f>COUNTIF($BC$2:BC1431, BC1431)</f>
        <v>1</v>
      </c>
    </row>
    <row r="1432" spans="1:56" x14ac:dyDescent="0.25">
      <c r="A1432" t="s">
        <v>365</v>
      </c>
      <c r="B1432" t="s">
        <v>207</v>
      </c>
      <c r="C1432" t="s">
        <v>113</v>
      </c>
      <c r="D1432" t="s">
        <v>884</v>
      </c>
      <c r="E1432">
        <v>54710143106</v>
      </c>
      <c r="F1432" t="s">
        <v>50</v>
      </c>
      <c r="G1432" t="s">
        <v>354</v>
      </c>
      <c r="H1432" t="s">
        <v>115</v>
      </c>
      <c r="I1432" t="s">
        <v>52</v>
      </c>
      <c r="J1432" t="s">
        <v>115</v>
      </c>
      <c r="K1432" s="1">
        <v>44440</v>
      </c>
      <c r="L1432" t="s">
        <v>53</v>
      </c>
      <c r="M1432" s="1">
        <v>45492</v>
      </c>
      <c r="N1432" t="s">
        <v>299</v>
      </c>
      <c r="O1432" t="s">
        <v>55</v>
      </c>
      <c r="P1432" t="s">
        <v>938</v>
      </c>
      <c r="Q1432" t="s">
        <v>57</v>
      </c>
      <c r="R1432" s="1">
        <v>44521</v>
      </c>
      <c r="S1432" t="s">
        <v>774</v>
      </c>
      <c r="T1432" t="s">
        <v>191</v>
      </c>
      <c r="U1432" t="s">
        <v>120</v>
      </c>
      <c r="V1432" t="s">
        <v>211</v>
      </c>
      <c r="W1432">
        <v>1477</v>
      </c>
      <c r="X1432" t="s">
        <v>62</v>
      </c>
      <c r="Y1432" t="s">
        <v>53</v>
      </c>
      <c r="Z1432">
        <v>1</v>
      </c>
      <c r="AA1432" t="s">
        <v>254</v>
      </c>
      <c r="AB1432" t="s">
        <v>64</v>
      </c>
      <c r="AC1432" t="s">
        <v>146</v>
      </c>
      <c r="AD1432" t="s">
        <v>115</v>
      </c>
      <c r="AE1432" t="s">
        <v>53</v>
      </c>
      <c r="AF1432" t="s">
        <v>180</v>
      </c>
      <c r="AG1432">
        <v>103</v>
      </c>
      <c r="AH1432">
        <v>49</v>
      </c>
      <c r="AI1432" t="s">
        <v>68</v>
      </c>
      <c r="AJ1432" t="s">
        <v>194</v>
      </c>
      <c r="AK1432" t="s">
        <v>68</v>
      </c>
      <c r="AL1432" t="s">
        <v>170</v>
      </c>
      <c r="AM1432">
        <v>4</v>
      </c>
      <c r="AN1432">
        <v>0</v>
      </c>
      <c r="AO1432">
        <v>15</v>
      </c>
      <c r="AP1432">
        <v>0</v>
      </c>
      <c r="AQ1432">
        <v>36</v>
      </c>
      <c r="AR1432">
        <v>1</v>
      </c>
      <c r="AS1432" t="s">
        <v>732</v>
      </c>
      <c r="AT1432" t="s">
        <v>79</v>
      </c>
      <c r="AU1432" t="s">
        <v>79</v>
      </c>
      <c r="AV1432" s="1">
        <v>44449</v>
      </c>
      <c r="AW1432" s="116">
        <v>3</v>
      </c>
      <c r="AX1432" s="15">
        <f>VLOOKUP(dummy_data!$AU1432,dummy_oppeained!B:C,2,0)</f>
        <v>3</v>
      </c>
      <c r="AY1432" s="22" t="str">
        <f>VLOOKUP(AT1432,dummy_oppeained!B:D,3,0)</f>
        <v>mitteeristav</v>
      </c>
      <c r="AZ1432" s="72" t="str">
        <f>VLOOKUP(AS:AS,hinded_abi!B:D,3,0)</f>
        <v>NULL</v>
      </c>
      <c r="BA1432" s="26" t="str">
        <f t="shared" si="66"/>
        <v xml:space="preserve"> </v>
      </c>
      <c r="BB1432" s="27">
        <f t="shared" si="67"/>
        <v>0</v>
      </c>
      <c r="BC1432" s="96" t="str">
        <f t="shared" si="68"/>
        <v>S00060_54710143106_õppeaine59_44449</v>
      </c>
      <c r="BD1432" s="104">
        <f>COUNTIF($BC$2:BC1432, BC1432)</f>
        <v>1</v>
      </c>
    </row>
    <row r="1433" spans="1:56" x14ac:dyDescent="0.25">
      <c r="A1433" t="s">
        <v>365</v>
      </c>
      <c r="B1433" t="s">
        <v>207</v>
      </c>
      <c r="C1433" t="s">
        <v>113</v>
      </c>
      <c r="D1433" t="s">
        <v>884</v>
      </c>
      <c r="E1433">
        <v>54710143106</v>
      </c>
      <c r="F1433" t="s">
        <v>50</v>
      </c>
      <c r="G1433" t="s">
        <v>354</v>
      </c>
      <c r="H1433" t="s">
        <v>115</v>
      </c>
      <c r="I1433" t="s">
        <v>52</v>
      </c>
      <c r="J1433" t="s">
        <v>115</v>
      </c>
      <c r="K1433" s="1">
        <v>44440</v>
      </c>
      <c r="L1433" t="s">
        <v>53</v>
      </c>
      <c r="M1433" s="1">
        <v>45492</v>
      </c>
      <c r="N1433" t="s">
        <v>299</v>
      </c>
      <c r="O1433" t="s">
        <v>55</v>
      </c>
      <c r="P1433" t="s">
        <v>938</v>
      </c>
      <c r="Q1433" t="s">
        <v>57</v>
      </c>
      <c r="R1433" s="1">
        <v>44521</v>
      </c>
      <c r="S1433" t="s">
        <v>774</v>
      </c>
      <c r="T1433" t="s">
        <v>191</v>
      </c>
      <c r="U1433" t="s">
        <v>120</v>
      </c>
      <c r="V1433" t="s">
        <v>211</v>
      </c>
      <c r="W1433">
        <v>1477</v>
      </c>
      <c r="X1433" t="s">
        <v>62</v>
      </c>
      <c r="Y1433" t="s">
        <v>53</v>
      </c>
      <c r="Z1433">
        <v>1</v>
      </c>
      <c r="AA1433" t="s">
        <v>254</v>
      </c>
      <c r="AB1433" t="s">
        <v>64</v>
      </c>
      <c r="AC1433" t="s">
        <v>146</v>
      </c>
      <c r="AD1433" t="s">
        <v>115</v>
      </c>
      <c r="AE1433" t="s">
        <v>53</v>
      </c>
      <c r="AF1433" t="s">
        <v>180</v>
      </c>
      <c r="AG1433">
        <v>103</v>
      </c>
      <c r="AH1433">
        <v>49</v>
      </c>
      <c r="AI1433" t="s">
        <v>68</v>
      </c>
      <c r="AJ1433" t="s">
        <v>194</v>
      </c>
      <c r="AK1433" t="s">
        <v>68</v>
      </c>
      <c r="AL1433" t="s">
        <v>170</v>
      </c>
      <c r="AM1433">
        <v>4</v>
      </c>
      <c r="AN1433">
        <v>0</v>
      </c>
      <c r="AO1433">
        <v>15</v>
      </c>
      <c r="AP1433">
        <v>0</v>
      </c>
      <c r="AQ1433">
        <v>36</v>
      </c>
      <c r="AR1433">
        <v>1</v>
      </c>
      <c r="AS1433" t="s">
        <v>739</v>
      </c>
      <c r="AT1433" t="s">
        <v>259</v>
      </c>
      <c r="AU1433" t="s">
        <v>259</v>
      </c>
      <c r="AV1433" s="1">
        <v>45698</v>
      </c>
      <c r="AW1433" s="116">
        <v>3</v>
      </c>
      <c r="AX1433" s="40">
        <f>VLOOKUP(dummy_data!$AU1433,dummy_oppeained!B:C,2,0)</f>
        <v>6</v>
      </c>
      <c r="AY1433" s="22" t="str">
        <f>VLOOKUP(AT1433,dummy_oppeained!B:D,3,0)</f>
        <v>eristav</v>
      </c>
      <c r="AZ1433" s="72">
        <f>VLOOKUP(AS:AS,hinded_abi!B:D,3,0)</f>
        <v>3</v>
      </c>
      <c r="BA1433" s="26">
        <f t="shared" si="66"/>
        <v>18</v>
      </c>
      <c r="BB1433" s="27">
        <f t="shared" si="67"/>
        <v>6</v>
      </c>
      <c r="BC1433" s="96" t="str">
        <f t="shared" si="68"/>
        <v>S00060_54710143106_õppeaine69_45698</v>
      </c>
      <c r="BD1433" s="104">
        <f>COUNTIF($BC$2:BC1433, BC1433)</f>
        <v>1</v>
      </c>
    </row>
    <row r="1434" spans="1:56" x14ac:dyDescent="0.25">
      <c r="A1434" t="s">
        <v>365</v>
      </c>
      <c r="B1434" t="s">
        <v>207</v>
      </c>
      <c r="C1434" t="s">
        <v>113</v>
      </c>
      <c r="D1434" t="s">
        <v>884</v>
      </c>
      <c r="E1434">
        <v>54710143106</v>
      </c>
      <c r="F1434" t="s">
        <v>50</v>
      </c>
      <c r="G1434" t="s">
        <v>354</v>
      </c>
      <c r="H1434" t="s">
        <v>115</v>
      </c>
      <c r="I1434" t="s">
        <v>52</v>
      </c>
      <c r="J1434" t="s">
        <v>115</v>
      </c>
      <c r="K1434" s="1">
        <v>44440</v>
      </c>
      <c r="L1434" t="s">
        <v>53</v>
      </c>
      <c r="M1434" s="1">
        <v>45492</v>
      </c>
      <c r="N1434" t="s">
        <v>299</v>
      </c>
      <c r="O1434" t="s">
        <v>55</v>
      </c>
      <c r="P1434" t="s">
        <v>938</v>
      </c>
      <c r="Q1434" t="s">
        <v>57</v>
      </c>
      <c r="R1434" s="1">
        <v>44521</v>
      </c>
      <c r="S1434" t="s">
        <v>774</v>
      </c>
      <c r="T1434" t="s">
        <v>191</v>
      </c>
      <c r="U1434" t="s">
        <v>120</v>
      </c>
      <c r="V1434" t="s">
        <v>211</v>
      </c>
      <c r="W1434">
        <v>1477</v>
      </c>
      <c r="X1434" t="s">
        <v>62</v>
      </c>
      <c r="Y1434" t="s">
        <v>53</v>
      </c>
      <c r="Z1434">
        <v>1</v>
      </c>
      <c r="AA1434" t="s">
        <v>254</v>
      </c>
      <c r="AB1434" t="s">
        <v>64</v>
      </c>
      <c r="AC1434" t="s">
        <v>146</v>
      </c>
      <c r="AD1434" t="s">
        <v>115</v>
      </c>
      <c r="AE1434" t="s">
        <v>53</v>
      </c>
      <c r="AF1434" t="s">
        <v>180</v>
      </c>
      <c r="AG1434">
        <v>103</v>
      </c>
      <c r="AH1434">
        <v>49</v>
      </c>
      <c r="AI1434" t="s">
        <v>68</v>
      </c>
      <c r="AJ1434" t="s">
        <v>194</v>
      </c>
      <c r="AK1434" t="s">
        <v>68</v>
      </c>
      <c r="AL1434" t="s">
        <v>170</v>
      </c>
      <c r="AM1434">
        <v>4</v>
      </c>
      <c r="AN1434">
        <v>0</v>
      </c>
      <c r="AO1434">
        <v>15</v>
      </c>
      <c r="AP1434">
        <v>0</v>
      </c>
      <c r="AQ1434">
        <v>36</v>
      </c>
      <c r="AR1434">
        <v>1</v>
      </c>
      <c r="AS1434" t="s">
        <v>732</v>
      </c>
      <c r="AT1434" t="s">
        <v>101</v>
      </c>
      <c r="AU1434" t="s">
        <v>101</v>
      </c>
      <c r="AV1434" s="1">
        <v>44237</v>
      </c>
      <c r="AW1434" s="116">
        <v>3</v>
      </c>
      <c r="AX1434" s="15">
        <f>VLOOKUP(dummy_data!$AU1434,dummy_oppeained!B:C,2,0)</f>
        <v>3</v>
      </c>
      <c r="AY1434" s="22" t="str">
        <f>VLOOKUP(AT1434,dummy_oppeained!B:D,3,0)</f>
        <v>mitteeristav</v>
      </c>
      <c r="AZ1434" s="72" t="str">
        <f>VLOOKUP(AS:AS,hinded_abi!B:D,3,0)</f>
        <v>NULL</v>
      </c>
      <c r="BA1434" s="26" t="str">
        <f t="shared" si="66"/>
        <v xml:space="preserve"> </v>
      </c>
      <c r="BB1434" s="27">
        <f t="shared" si="67"/>
        <v>0</v>
      </c>
      <c r="BC1434" s="96" t="str">
        <f t="shared" si="68"/>
        <v>S00060_54710143106_õppeaine15_44237</v>
      </c>
      <c r="BD1434" s="104">
        <f>COUNTIF($BC$2:BC1434, BC1434)</f>
        <v>1</v>
      </c>
    </row>
    <row r="1435" spans="1:56" x14ac:dyDescent="0.25">
      <c r="A1435" t="s">
        <v>365</v>
      </c>
      <c r="B1435" t="s">
        <v>207</v>
      </c>
      <c r="C1435" t="s">
        <v>113</v>
      </c>
      <c r="D1435" t="s">
        <v>884</v>
      </c>
      <c r="E1435">
        <v>54710143106</v>
      </c>
      <c r="F1435" t="s">
        <v>50</v>
      </c>
      <c r="G1435" t="s">
        <v>354</v>
      </c>
      <c r="H1435" t="s">
        <v>115</v>
      </c>
      <c r="I1435" t="s">
        <v>52</v>
      </c>
      <c r="J1435" t="s">
        <v>115</v>
      </c>
      <c r="K1435" s="1">
        <v>44440</v>
      </c>
      <c r="L1435" t="s">
        <v>53</v>
      </c>
      <c r="M1435" s="1">
        <v>45492</v>
      </c>
      <c r="N1435" t="s">
        <v>299</v>
      </c>
      <c r="O1435" t="s">
        <v>55</v>
      </c>
      <c r="P1435" t="s">
        <v>938</v>
      </c>
      <c r="Q1435" t="s">
        <v>57</v>
      </c>
      <c r="R1435" s="1">
        <v>44521</v>
      </c>
      <c r="S1435" t="s">
        <v>774</v>
      </c>
      <c r="T1435" t="s">
        <v>191</v>
      </c>
      <c r="U1435" t="s">
        <v>120</v>
      </c>
      <c r="V1435" t="s">
        <v>211</v>
      </c>
      <c r="W1435">
        <v>1477</v>
      </c>
      <c r="X1435" t="s">
        <v>62</v>
      </c>
      <c r="Y1435" t="s">
        <v>53</v>
      </c>
      <c r="Z1435">
        <v>1</v>
      </c>
      <c r="AA1435" t="s">
        <v>254</v>
      </c>
      <c r="AB1435" t="s">
        <v>64</v>
      </c>
      <c r="AC1435" t="s">
        <v>146</v>
      </c>
      <c r="AD1435" t="s">
        <v>115</v>
      </c>
      <c r="AE1435" t="s">
        <v>53</v>
      </c>
      <c r="AF1435" t="s">
        <v>180</v>
      </c>
      <c r="AG1435">
        <v>103</v>
      </c>
      <c r="AH1435">
        <v>49</v>
      </c>
      <c r="AI1435" t="s">
        <v>68</v>
      </c>
      <c r="AJ1435" t="s">
        <v>194</v>
      </c>
      <c r="AK1435" t="s">
        <v>68</v>
      </c>
      <c r="AL1435" t="s">
        <v>170</v>
      </c>
      <c r="AM1435">
        <v>4</v>
      </c>
      <c r="AN1435">
        <v>0</v>
      </c>
      <c r="AO1435">
        <v>15</v>
      </c>
      <c r="AP1435">
        <v>0</v>
      </c>
      <c r="AQ1435">
        <v>36</v>
      </c>
      <c r="AR1435">
        <v>1</v>
      </c>
      <c r="AS1435" t="s">
        <v>739</v>
      </c>
      <c r="AT1435" t="s">
        <v>198</v>
      </c>
      <c r="AU1435" t="s">
        <v>198</v>
      </c>
      <c r="AV1435" s="1">
        <v>45332</v>
      </c>
      <c r="AW1435" s="116">
        <v>3</v>
      </c>
      <c r="AX1435" s="40">
        <f>VLOOKUP(dummy_data!$AU1435,dummy_oppeained!B:C,2,0)</f>
        <v>6</v>
      </c>
      <c r="AY1435" s="22" t="str">
        <f>VLOOKUP(AT1435,dummy_oppeained!B:D,3,0)</f>
        <v>eristav</v>
      </c>
      <c r="AZ1435" s="72">
        <f>VLOOKUP(AS:AS,hinded_abi!B:D,3,0)</f>
        <v>3</v>
      </c>
      <c r="BA1435" s="26">
        <f t="shared" si="66"/>
        <v>18</v>
      </c>
      <c r="BB1435" s="27">
        <f t="shared" si="67"/>
        <v>6</v>
      </c>
      <c r="BC1435" s="96" t="str">
        <f t="shared" si="68"/>
        <v>S00060_54710143106_õppeaine30_45332</v>
      </c>
      <c r="BD1435" s="104">
        <f>COUNTIF($BC$2:BC1435, BC1435)</f>
        <v>1</v>
      </c>
    </row>
    <row r="1436" spans="1:56" x14ac:dyDescent="0.25">
      <c r="A1436" t="s">
        <v>365</v>
      </c>
      <c r="B1436" t="s">
        <v>207</v>
      </c>
      <c r="C1436" t="s">
        <v>113</v>
      </c>
      <c r="D1436" t="s">
        <v>884</v>
      </c>
      <c r="E1436">
        <v>54710143106</v>
      </c>
      <c r="F1436" t="s">
        <v>50</v>
      </c>
      <c r="G1436" t="s">
        <v>354</v>
      </c>
      <c r="H1436" t="s">
        <v>115</v>
      </c>
      <c r="I1436" t="s">
        <v>52</v>
      </c>
      <c r="J1436" t="s">
        <v>115</v>
      </c>
      <c r="K1436" s="1">
        <v>44440</v>
      </c>
      <c r="L1436" t="s">
        <v>53</v>
      </c>
      <c r="M1436" s="1">
        <v>45492</v>
      </c>
      <c r="N1436" t="s">
        <v>299</v>
      </c>
      <c r="O1436" t="s">
        <v>55</v>
      </c>
      <c r="P1436" t="s">
        <v>938</v>
      </c>
      <c r="Q1436" t="s">
        <v>57</v>
      </c>
      <c r="R1436" s="1">
        <v>44521</v>
      </c>
      <c r="S1436" t="s">
        <v>774</v>
      </c>
      <c r="T1436" t="s">
        <v>191</v>
      </c>
      <c r="U1436" t="s">
        <v>120</v>
      </c>
      <c r="V1436" t="s">
        <v>211</v>
      </c>
      <c r="W1436">
        <v>1477</v>
      </c>
      <c r="X1436" t="s">
        <v>62</v>
      </c>
      <c r="Y1436" t="s">
        <v>53</v>
      </c>
      <c r="Z1436">
        <v>1</v>
      </c>
      <c r="AA1436" t="s">
        <v>254</v>
      </c>
      <c r="AB1436" t="s">
        <v>64</v>
      </c>
      <c r="AC1436" t="s">
        <v>146</v>
      </c>
      <c r="AD1436" t="s">
        <v>115</v>
      </c>
      <c r="AE1436" t="s">
        <v>53</v>
      </c>
      <c r="AF1436" t="s">
        <v>180</v>
      </c>
      <c r="AG1436">
        <v>103</v>
      </c>
      <c r="AH1436">
        <v>49</v>
      </c>
      <c r="AI1436" t="s">
        <v>68</v>
      </c>
      <c r="AJ1436" t="s">
        <v>194</v>
      </c>
      <c r="AK1436" t="s">
        <v>68</v>
      </c>
      <c r="AL1436" t="s">
        <v>170</v>
      </c>
      <c r="AM1436">
        <v>4</v>
      </c>
      <c r="AN1436">
        <v>0</v>
      </c>
      <c r="AO1436">
        <v>15</v>
      </c>
      <c r="AP1436">
        <v>0</v>
      </c>
      <c r="AQ1436">
        <v>36</v>
      </c>
      <c r="AR1436">
        <v>1</v>
      </c>
      <c r="AS1436" t="s">
        <v>732</v>
      </c>
      <c r="AT1436" t="s">
        <v>75</v>
      </c>
      <c r="AU1436" t="s">
        <v>75</v>
      </c>
      <c r="AV1436" s="1">
        <v>45179</v>
      </c>
      <c r="AW1436" s="116">
        <v>3</v>
      </c>
      <c r="AX1436" s="15">
        <f>VLOOKUP(dummy_data!$AU1436,dummy_oppeained!B:C,2,0)</f>
        <v>3</v>
      </c>
      <c r="AY1436" s="22" t="str">
        <f>VLOOKUP(AT1436,dummy_oppeained!B:D,3,0)</f>
        <v>mitteeristav</v>
      </c>
      <c r="AZ1436" s="72" t="str">
        <f>VLOOKUP(AS:AS,hinded_abi!B:D,3,0)</f>
        <v>NULL</v>
      </c>
      <c r="BA1436" s="26" t="str">
        <f t="shared" si="66"/>
        <v xml:space="preserve"> </v>
      </c>
      <c r="BB1436" s="27">
        <f t="shared" si="67"/>
        <v>0</v>
      </c>
      <c r="BC1436" s="96" t="str">
        <f t="shared" si="68"/>
        <v>S00060_54710143106_õppeaine85_45179</v>
      </c>
      <c r="BD1436" s="104">
        <f>COUNTIF($BC$2:BC1436, BC1436)</f>
        <v>1</v>
      </c>
    </row>
    <row r="1437" spans="1:56" x14ac:dyDescent="0.25">
      <c r="A1437" t="s">
        <v>365</v>
      </c>
      <c r="B1437" t="s">
        <v>207</v>
      </c>
      <c r="C1437" t="s">
        <v>113</v>
      </c>
      <c r="D1437" t="s">
        <v>884</v>
      </c>
      <c r="E1437">
        <v>54710143106</v>
      </c>
      <c r="F1437" t="s">
        <v>50</v>
      </c>
      <c r="G1437" t="s">
        <v>354</v>
      </c>
      <c r="H1437" t="s">
        <v>115</v>
      </c>
      <c r="I1437" t="s">
        <v>52</v>
      </c>
      <c r="J1437" t="s">
        <v>115</v>
      </c>
      <c r="K1437" s="1">
        <v>44440</v>
      </c>
      <c r="L1437" t="s">
        <v>53</v>
      </c>
      <c r="M1437" s="1">
        <v>45492</v>
      </c>
      <c r="N1437" t="s">
        <v>299</v>
      </c>
      <c r="O1437" t="s">
        <v>55</v>
      </c>
      <c r="P1437" t="s">
        <v>938</v>
      </c>
      <c r="Q1437" t="s">
        <v>57</v>
      </c>
      <c r="R1437" s="1">
        <v>44521</v>
      </c>
      <c r="S1437" t="s">
        <v>774</v>
      </c>
      <c r="T1437" t="s">
        <v>191</v>
      </c>
      <c r="U1437" t="s">
        <v>120</v>
      </c>
      <c r="V1437" t="s">
        <v>211</v>
      </c>
      <c r="W1437">
        <v>1477</v>
      </c>
      <c r="X1437" t="s">
        <v>62</v>
      </c>
      <c r="Y1437" t="s">
        <v>53</v>
      </c>
      <c r="Z1437">
        <v>1</v>
      </c>
      <c r="AA1437" t="s">
        <v>254</v>
      </c>
      <c r="AB1437" t="s">
        <v>64</v>
      </c>
      <c r="AC1437" t="s">
        <v>146</v>
      </c>
      <c r="AD1437" t="s">
        <v>115</v>
      </c>
      <c r="AE1437" t="s">
        <v>53</v>
      </c>
      <c r="AF1437" t="s">
        <v>180</v>
      </c>
      <c r="AG1437">
        <v>103</v>
      </c>
      <c r="AH1437">
        <v>49</v>
      </c>
      <c r="AI1437" t="s">
        <v>68</v>
      </c>
      <c r="AJ1437" t="s">
        <v>194</v>
      </c>
      <c r="AK1437" t="s">
        <v>68</v>
      </c>
      <c r="AL1437" t="s">
        <v>170</v>
      </c>
      <c r="AM1437">
        <v>4</v>
      </c>
      <c r="AN1437">
        <v>0</v>
      </c>
      <c r="AO1437">
        <v>15</v>
      </c>
      <c r="AP1437">
        <v>0</v>
      </c>
      <c r="AQ1437">
        <v>36</v>
      </c>
      <c r="AR1437">
        <v>1</v>
      </c>
      <c r="AS1437" t="s">
        <v>743</v>
      </c>
      <c r="AT1437" t="s">
        <v>281</v>
      </c>
      <c r="AU1437" t="s">
        <v>281</v>
      </c>
      <c r="AV1437" s="1">
        <v>44602</v>
      </c>
      <c r="AW1437" s="116">
        <v>3</v>
      </c>
      <c r="AX1437" s="40">
        <f>VLOOKUP(dummy_data!$AU1437,dummy_oppeained!B:C,2,0)</f>
        <v>6</v>
      </c>
      <c r="AY1437" s="22" t="str">
        <f>VLOOKUP(AT1437,dummy_oppeained!B:D,3,0)</f>
        <v>eristav</v>
      </c>
      <c r="AZ1437" s="72">
        <f>VLOOKUP(AS:AS,hinded_abi!B:D,3,0)</f>
        <v>1</v>
      </c>
      <c r="BA1437" s="26">
        <f t="shared" si="66"/>
        <v>6</v>
      </c>
      <c r="BB1437" s="27">
        <f t="shared" si="67"/>
        <v>6</v>
      </c>
      <c r="BC1437" s="96" t="str">
        <f t="shared" si="68"/>
        <v>S00060_54710143106_õppeaine58_44602</v>
      </c>
      <c r="BD1437" s="104">
        <f>COUNTIF($BC$2:BC1437, BC1437)</f>
        <v>1</v>
      </c>
    </row>
    <row r="1438" spans="1:56" x14ac:dyDescent="0.25">
      <c r="A1438" t="s">
        <v>365</v>
      </c>
      <c r="B1438" t="s">
        <v>207</v>
      </c>
      <c r="C1438" t="s">
        <v>113</v>
      </c>
      <c r="D1438" t="s">
        <v>884</v>
      </c>
      <c r="E1438">
        <v>54710143106</v>
      </c>
      <c r="F1438" t="s">
        <v>50</v>
      </c>
      <c r="G1438" t="s">
        <v>354</v>
      </c>
      <c r="H1438" t="s">
        <v>115</v>
      </c>
      <c r="I1438" t="s">
        <v>52</v>
      </c>
      <c r="J1438" t="s">
        <v>115</v>
      </c>
      <c r="K1438" s="1">
        <v>44440</v>
      </c>
      <c r="L1438" t="s">
        <v>53</v>
      </c>
      <c r="M1438" s="1">
        <v>45492</v>
      </c>
      <c r="N1438" t="s">
        <v>299</v>
      </c>
      <c r="O1438" t="s">
        <v>55</v>
      </c>
      <c r="P1438" t="s">
        <v>938</v>
      </c>
      <c r="Q1438" t="s">
        <v>57</v>
      </c>
      <c r="R1438" s="1">
        <v>44521</v>
      </c>
      <c r="S1438" t="s">
        <v>774</v>
      </c>
      <c r="T1438" t="s">
        <v>191</v>
      </c>
      <c r="U1438" t="s">
        <v>120</v>
      </c>
      <c r="V1438" t="s">
        <v>211</v>
      </c>
      <c r="W1438">
        <v>1477</v>
      </c>
      <c r="X1438" t="s">
        <v>62</v>
      </c>
      <c r="Y1438" t="s">
        <v>53</v>
      </c>
      <c r="Z1438">
        <v>1</v>
      </c>
      <c r="AA1438" t="s">
        <v>254</v>
      </c>
      <c r="AB1438" t="s">
        <v>64</v>
      </c>
      <c r="AC1438" t="s">
        <v>146</v>
      </c>
      <c r="AD1438" t="s">
        <v>115</v>
      </c>
      <c r="AE1438" t="s">
        <v>53</v>
      </c>
      <c r="AF1438" t="s">
        <v>180</v>
      </c>
      <c r="AG1438">
        <v>103</v>
      </c>
      <c r="AH1438">
        <v>49</v>
      </c>
      <c r="AI1438" t="s">
        <v>68</v>
      </c>
      <c r="AJ1438" t="s">
        <v>194</v>
      </c>
      <c r="AK1438" t="s">
        <v>68</v>
      </c>
      <c r="AL1438" t="s">
        <v>170</v>
      </c>
      <c r="AM1438">
        <v>4</v>
      </c>
      <c r="AN1438">
        <v>0</v>
      </c>
      <c r="AO1438">
        <v>15</v>
      </c>
      <c r="AP1438">
        <v>0</v>
      </c>
      <c r="AQ1438">
        <v>36</v>
      </c>
      <c r="AR1438">
        <v>1</v>
      </c>
      <c r="AS1438" t="s">
        <v>736</v>
      </c>
      <c r="AT1438" t="s">
        <v>110</v>
      </c>
      <c r="AU1438" t="s">
        <v>110</v>
      </c>
      <c r="AV1438" s="1">
        <v>45545</v>
      </c>
      <c r="AW1438" s="116">
        <v>3</v>
      </c>
      <c r="AX1438" s="15">
        <f>VLOOKUP(dummy_data!$AU1438,dummy_oppeained!B:C,2,0)</f>
        <v>6</v>
      </c>
      <c r="AY1438" s="22" t="str">
        <f>VLOOKUP(AT1438,dummy_oppeained!B:D,3,0)</f>
        <v>eristav</v>
      </c>
      <c r="AZ1438" s="72">
        <f>VLOOKUP(AS:AS,hinded_abi!B:D,3,0)</f>
        <v>5</v>
      </c>
      <c r="BA1438" s="26">
        <f t="shared" si="66"/>
        <v>30</v>
      </c>
      <c r="BB1438" s="27">
        <f t="shared" si="67"/>
        <v>6</v>
      </c>
      <c r="BC1438" s="96" t="str">
        <f t="shared" si="68"/>
        <v>S00060_54710143106_õppeaine98_45545</v>
      </c>
      <c r="BD1438" s="104">
        <f>COUNTIF($BC$2:BC1438, BC1438)</f>
        <v>1</v>
      </c>
    </row>
    <row r="1439" spans="1:56" x14ac:dyDescent="0.25">
      <c r="A1439" t="s">
        <v>365</v>
      </c>
      <c r="B1439" t="s">
        <v>207</v>
      </c>
      <c r="C1439" t="s">
        <v>113</v>
      </c>
      <c r="D1439" t="s">
        <v>884</v>
      </c>
      <c r="E1439">
        <v>54710143106</v>
      </c>
      <c r="F1439" t="s">
        <v>50</v>
      </c>
      <c r="G1439" t="s">
        <v>354</v>
      </c>
      <c r="H1439" t="s">
        <v>115</v>
      </c>
      <c r="I1439" t="s">
        <v>52</v>
      </c>
      <c r="J1439" t="s">
        <v>115</v>
      </c>
      <c r="K1439" s="1">
        <v>44440</v>
      </c>
      <c r="L1439" t="s">
        <v>53</v>
      </c>
      <c r="M1439" s="1">
        <v>45492</v>
      </c>
      <c r="N1439" t="s">
        <v>299</v>
      </c>
      <c r="O1439" t="s">
        <v>55</v>
      </c>
      <c r="P1439" t="s">
        <v>938</v>
      </c>
      <c r="Q1439" t="s">
        <v>57</v>
      </c>
      <c r="R1439" s="1">
        <v>44521</v>
      </c>
      <c r="S1439" t="s">
        <v>774</v>
      </c>
      <c r="T1439" t="s">
        <v>191</v>
      </c>
      <c r="U1439" t="s">
        <v>120</v>
      </c>
      <c r="V1439" t="s">
        <v>211</v>
      </c>
      <c r="W1439">
        <v>1477</v>
      </c>
      <c r="X1439" t="s">
        <v>62</v>
      </c>
      <c r="Y1439" t="s">
        <v>53</v>
      </c>
      <c r="Z1439">
        <v>1</v>
      </c>
      <c r="AA1439" t="s">
        <v>254</v>
      </c>
      <c r="AB1439" t="s">
        <v>64</v>
      </c>
      <c r="AC1439" t="s">
        <v>146</v>
      </c>
      <c r="AD1439" t="s">
        <v>115</v>
      </c>
      <c r="AE1439" t="s">
        <v>53</v>
      </c>
      <c r="AF1439" t="s">
        <v>180</v>
      </c>
      <c r="AG1439">
        <v>103</v>
      </c>
      <c r="AH1439">
        <v>49</v>
      </c>
      <c r="AI1439" t="s">
        <v>68</v>
      </c>
      <c r="AJ1439" t="s">
        <v>194</v>
      </c>
      <c r="AK1439" t="s">
        <v>68</v>
      </c>
      <c r="AL1439" t="s">
        <v>170</v>
      </c>
      <c r="AM1439">
        <v>4</v>
      </c>
      <c r="AN1439">
        <v>0</v>
      </c>
      <c r="AO1439">
        <v>15</v>
      </c>
      <c r="AP1439">
        <v>0</v>
      </c>
      <c r="AQ1439">
        <v>36</v>
      </c>
      <c r="AR1439">
        <v>1</v>
      </c>
      <c r="AS1439" t="s">
        <v>747</v>
      </c>
      <c r="AT1439" t="s">
        <v>81</v>
      </c>
      <c r="AU1439" t="s">
        <v>81</v>
      </c>
      <c r="AV1439" s="1">
        <v>45332</v>
      </c>
      <c r="AW1439" s="116">
        <v>3</v>
      </c>
      <c r="AX1439" s="40">
        <f>VLOOKUP(dummy_data!$AU1439,dummy_oppeained!B:C,2,0)</f>
        <v>6</v>
      </c>
      <c r="AY1439" s="22" t="str">
        <f>VLOOKUP(AT1439,dummy_oppeained!B:D,3,0)</f>
        <v>eristav</v>
      </c>
      <c r="AZ1439" s="72">
        <f>VLOOKUP(AS:AS,hinded_abi!B:D,3,0)</f>
        <v>0</v>
      </c>
      <c r="BA1439" s="26">
        <f t="shared" si="66"/>
        <v>0</v>
      </c>
      <c r="BB1439" s="27">
        <f t="shared" si="67"/>
        <v>6</v>
      </c>
      <c r="BC1439" s="96" t="str">
        <f t="shared" si="68"/>
        <v>S00060_54710143106_õppeaine84_45332</v>
      </c>
      <c r="BD1439" s="104">
        <f>COUNTIF($BC$2:BC1439, BC1439)</f>
        <v>1</v>
      </c>
    </row>
    <row r="1440" spans="1:56" x14ac:dyDescent="0.25">
      <c r="A1440" t="s">
        <v>365</v>
      </c>
      <c r="B1440" t="s">
        <v>207</v>
      </c>
      <c r="C1440" t="s">
        <v>113</v>
      </c>
      <c r="D1440" t="s">
        <v>884</v>
      </c>
      <c r="E1440">
        <v>54710143106</v>
      </c>
      <c r="F1440" t="s">
        <v>50</v>
      </c>
      <c r="G1440" t="s">
        <v>354</v>
      </c>
      <c r="H1440" t="s">
        <v>115</v>
      </c>
      <c r="I1440" t="s">
        <v>52</v>
      </c>
      <c r="J1440" t="s">
        <v>115</v>
      </c>
      <c r="K1440" s="1">
        <v>44440</v>
      </c>
      <c r="L1440" t="s">
        <v>53</v>
      </c>
      <c r="M1440" s="1">
        <v>45492</v>
      </c>
      <c r="N1440" t="s">
        <v>299</v>
      </c>
      <c r="O1440" t="s">
        <v>55</v>
      </c>
      <c r="P1440" t="s">
        <v>938</v>
      </c>
      <c r="Q1440" t="s">
        <v>57</v>
      </c>
      <c r="R1440" s="1">
        <v>44521</v>
      </c>
      <c r="S1440" t="s">
        <v>774</v>
      </c>
      <c r="T1440" t="s">
        <v>191</v>
      </c>
      <c r="U1440" t="s">
        <v>120</v>
      </c>
      <c r="V1440" t="s">
        <v>211</v>
      </c>
      <c r="W1440">
        <v>1477</v>
      </c>
      <c r="X1440" t="s">
        <v>62</v>
      </c>
      <c r="Y1440" t="s">
        <v>53</v>
      </c>
      <c r="Z1440">
        <v>1</v>
      </c>
      <c r="AA1440" t="s">
        <v>254</v>
      </c>
      <c r="AB1440" t="s">
        <v>64</v>
      </c>
      <c r="AC1440" t="s">
        <v>146</v>
      </c>
      <c r="AD1440" t="s">
        <v>115</v>
      </c>
      <c r="AE1440" t="s">
        <v>53</v>
      </c>
      <c r="AF1440" t="s">
        <v>180</v>
      </c>
      <c r="AG1440">
        <v>103</v>
      </c>
      <c r="AH1440">
        <v>49</v>
      </c>
      <c r="AI1440" t="s">
        <v>68</v>
      </c>
      <c r="AJ1440" t="s">
        <v>194</v>
      </c>
      <c r="AK1440" t="s">
        <v>68</v>
      </c>
      <c r="AL1440" t="s">
        <v>170</v>
      </c>
      <c r="AM1440">
        <v>4</v>
      </c>
      <c r="AN1440">
        <v>0</v>
      </c>
      <c r="AO1440">
        <v>15</v>
      </c>
      <c r="AP1440">
        <v>0</v>
      </c>
      <c r="AQ1440">
        <v>36</v>
      </c>
      <c r="AR1440">
        <v>1</v>
      </c>
      <c r="AS1440" t="s">
        <v>732</v>
      </c>
      <c r="AT1440" t="s">
        <v>82</v>
      </c>
      <c r="AU1440" t="s">
        <v>82</v>
      </c>
      <c r="AV1440" s="1">
        <v>44237</v>
      </c>
      <c r="AW1440" s="116">
        <v>3</v>
      </c>
      <c r="AX1440" s="15">
        <f>VLOOKUP(dummy_data!$AU1440,dummy_oppeained!B:C,2,0)</f>
        <v>3</v>
      </c>
      <c r="AY1440" s="22" t="str">
        <f>VLOOKUP(AT1440,dummy_oppeained!B:D,3,0)</f>
        <v>mitteeristav</v>
      </c>
      <c r="AZ1440" s="72" t="str">
        <f>VLOOKUP(AS:AS,hinded_abi!B:D,3,0)</f>
        <v>NULL</v>
      </c>
      <c r="BA1440" s="26" t="str">
        <f t="shared" si="66"/>
        <v xml:space="preserve"> </v>
      </c>
      <c r="BB1440" s="27">
        <f t="shared" si="67"/>
        <v>0</v>
      </c>
      <c r="BC1440" s="96" t="str">
        <f t="shared" si="68"/>
        <v>S00060_54710143106_õppeaine76_44237</v>
      </c>
      <c r="BD1440" s="104">
        <f>COUNTIF($BC$2:BC1440, BC1440)</f>
        <v>1</v>
      </c>
    </row>
    <row r="1441" spans="1:56" x14ac:dyDescent="0.25">
      <c r="A1441" t="s">
        <v>365</v>
      </c>
      <c r="B1441" t="s">
        <v>207</v>
      </c>
      <c r="C1441" t="s">
        <v>113</v>
      </c>
      <c r="D1441" t="s">
        <v>884</v>
      </c>
      <c r="E1441">
        <v>54710143106</v>
      </c>
      <c r="F1441" t="s">
        <v>50</v>
      </c>
      <c r="G1441" t="s">
        <v>354</v>
      </c>
      <c r="H1441" t="s">
        <v>115</v>
      </c>
      <c r="I1441" t="s">
        <v>52</v>
      </c>
      <c r="J1441" t="s">
        <v>115</v>
      </c>
      <c r="K1441" s="1">
        <v>44440</v>
      </c>
      <c r="L1441" t="s">
        <v>53</v>
      </c>
      <c r="M1441" s="1">
        <v>45492</v>
      </c>
      <c r="N1441" t="s">
        <v>299</v>
      </c>
      <c r="O1441" t="s">
        <v>55</v>
      </c>
      <c r="P1441" t="s">
        <v>938</v>
      </c>
      <c r="Q1441" t="s">
        <v>57</v>
      </c>
      <c r="R1441" s="1">
        <v>44521</v>
      </c>
      <c r="S1441" t="s">
        <v>774</v>
      </c>
      <c r="T1441" t="s">
        <v>191</v>
      </c>
      <c r="U1441" t="s">
        <v>120</v>
      </c>
      <c r="V1441" t="s">
        <v>211</v>
      </c>
      <c r="W1441">
        <v>1477</v>
      </c>
      <c r="X1441" t="s">
        <v>62</v>
      </c>
      <c r="Y1441" t="s">
        <v>53</v>
      </c>
      <c r="Z1441">
        <v>1</v>
      </c>
      <c r="AA1441" t="s">
        <v>254</v>
      </c>
      <c r="AB1441" t="s">
        <v>64</v>
      </c>
      <c r="AC1441" t="s">
        <v>146</v>
      </c>
      <c r="AD1441" t="s">
        <v>115</v>
      </c>
      <c r="AE1441" t="s">
        <v>53</v>
      </c>
      <c r="AF1441" t="s">
        <v>180</v>
      </c>
      <c r="AG1441">
        <v>103</v>
      </c>
      <c r="AH1441">
        <v>49</v>
      </c>
      <c r="AI1441" t="s">
        <v>68</v>
      </c>
      <c r="AJ1441" t="s">
        <v>194</v>
      </c>
      <c r="AK1441" t="s">
        <v>68</v>
      </c>
      <c r="AL1441" t="s">
        <v>170</v>
      </c>
      <c r="AM1441">
        <v>4</v>
      </c>
      <c r="AN1441">
        <v>0</v>
      </c>
      <c r="AO1441">
        <v>15</v>
      </c>
      <c r="AP1441">
        <v>0</v>
      </c>
      <c r="AQ1441">
        <v>36</v>
      </c>
      <c r="AR1441">
        <v>1</v>
      </c>
      <c r="AS1441" t="s">
        <v>732</v>
      </c>
      <c r="AT1441" t="s">
        <v>273</v>
      </c>
      <c r="AU1441" t="s">
        <v>273</v>
      </c>
      <c r="AV1441" s="1">
        <v>44084</v>
      </c>
      <c r="AW1441" s="116">
        <v>3</v>
      </c>
      <c r="AX1441" s="40">
        <f>VLOOKUP(dummy_data!$AU1441,dummy_oppeained!B:C,2,0)</f>
        <v>3</v>
      </c>
      <c r="AY1441" s="22" t="str">
        <f>VLOOKUP(AT1441,dummy_oppeained!B:D,3,0)</f>
        <v>mitteeristav</v>
      </c>
      <c r="AZ1441" s="72" t="str">
        <f>VLOOKUP(AS:AS,hinded_abi!B:D,3,0)</f>
        <v>NULL</v>
      </c>
      <c r="BA1441" s="26" t="str">
        <f t="shared" si="66"/>
        <v xml:space="preserve"> </v>
      </c>
      <c r="BB1441" s="27">
        <f t="shared" si="67"/>
        <v>0</v>
      </c>
      <c r="BC1441" s="96" t="str">
        <f t="shared" si="68"/>
        <v>S00060_54710143106_õppeaine21_44084</v>
      </c>
      <c r="BD1441" s="104">
        <f>COUNTIF($BC$2:BC1441, BC1441)</f>
        <v>1</v>
      </c>
    </row>
    <row r="1442" spans="1:56" x14ac:dyDescent="0.25">
      <c r="A1442" t="s">
        <v>365</v>
      </c>
      <c r="B1442" t="s">
        <v>207</v>
      </c>
      <c r="C1442" t="s">
        <v>113</v>
      </c>
      <c r="D1442" t="s">
        <v>884</v>
      </c>
      <c r="E1442">
        <v>54710143106</v>
      </c>
      <c r="F1442" t="s">
        <v>50</v>
      </c>
      <c r="G1442" t="s">
        <v>354</v>
      </c>
      <c r="H1442" t="s">
        <v>115</v>
      </c>
      <c r="I1442" t="s">
        <v>52</v>
      </c>
      <c r="J1442" t="s">
        <v>115</v>
      </c>
      <c r="K1442" s="1">
        <v>44440</v>
      </c>
      <c r="L1442" t="s">
        <v>53</v>
      </c>
      <c r="M1442" s="1">
        <v>45492</v>
      </c>
      <c r="N1442" t="s">
        <v>299</v>
      </c>
      <c r="O1442" t="s">
        <v>55</v>
      </c>
      <c r="P1442" t="s">
        <v>938</v>
      </c>
      <c r="Q1442" t="s">
        <v>57</v>
      </c>
      <c r="R1442" s="1">
        <v>44521</v>
      </c>
      <c r="S1442" t="s">
        <v>774</v>
      </c>
      <c r="T1442" t="s">
        <v>191</v>
      </c>
      <c r="U1442" t="s">
        <v>120</v>
      </c>
      <c r="V1442" t="s">
        <v>211</v>
      </c>
      <c r="W1442">
        <v>1477</v>
      </c>
      <c r="X1442" t="s">
        <v>62</v>
      </c>
      <c r="Y1442" t="s">
        <v>53</v>
      </c>
      <c r="Z1442">
        <v>1</v>
      </c>
      <c r="AA1442" t="s">
        <v>254</v>
      </c>
      <c r="AB1442" t="s">
        <v>64</v>
      </c>
      <c r="AC1442" t="s">
        <v>146</v>
      </c>
      <c r="AD1442" t="s">
        <v>115</v>
      </c>
      <c r="AE1442" t="s">
        <v>53</v>
      </c>
      <c r="AF1442" t="s">
        <v>180</v>
      </c>
      <c r="AG1442">
        <v>103</v>
      </c>
      <c r="AH1442">
        <v>49</v>
      </c>
      <c r="AI1442" t="s">
        <v>68</v>
      </c>
      <c r="AJ1442" t="s">
        <v>194</v>
      </c>
      <c r="AK1442" t="s">
        <v>68</v>
      </c>
      <c r="AL1442" t="s">
        <v>170</v>
      </c>
      <c r="AM1442">
        <v>4</v>
      </c>
      <c r="AN1442">
        <v>0</v>
      </c>
      <c r="AO1442">
        <v>15</v>
      </c>
      <c r="AP1442">
        <v>0</v>
      </c>
      <c r="AQ1442">
        <v>36</v>
      </c>
      <c r="AR1442">
        <v>1</v>
      </c>
      <c r="AS1442" t="s">
        <v>741</v>
      </c>
      <c r="AT1442" t="s">
        <v>205</v>
      </c>
      <c r="AU1442" t="s">
        <v>205</v>
      </c>
      <c r="AV1442" s="1">
        <v>45698</v>
      </c>
      <c r="AW1442" s="116">
        <v>3</v>
      </c>
      <c r="AX1442" s="15">
        <f>VLOOKUP(dummy_data!$AU1442,dummy_oppeained!B:C,2,0)</f>
        <v>6</v>
      </c>
      <c r="AY1442" s="22" t="str">
        <f>VLOOKUP(AT1442,dummy_oppeained!B:D,3,0)</f>
        <v>eristav</v>
      </c>
      <c r="AZ1442" s="72">
        <f>VLOOKUP(AS:AS,hinded_abi!B:D,3,0)</f>
        <v>2</v>
      </c>
      <c r="BA1442" s="26">
        <f t="shared" si="66"/>
        <v>12</v>
      </c>
      <c r="BB1442" s="27">
        <f t="shared" si="67"/>
        <v>6</v>
      </c>
      <c r="BC1442" s="96" t="str">
        <f t="shared" si="68"/>
        <v>S00060_54710143106_õppeaine92_45698</v>
      </c>
      <c r="BD1442" s="104">
        <f>COUNTIF($BC$2:BC1442, BC1442)</f>
        <v>1</v>
      </c>
    </row>
    <row r="1443" spans="1:56" x14ac:dyDescent="0.25">
      <c r="A1443" t="s">
        <v>365</v>
      </c>
      <c r="B1443" t="s">
        <v>207</v>
      </c>
      <c r="C1443" t="s">
        <v>113</v>
      </c>
      <c r="D1443" t="s">
        <v>884</v>
      </c>
      <c r="E1443">
        <v>54710143106</v>
      </c>
      <c r="F1443" t="s">
        <v>50</v>
      </c>
      <c r="G1443" t="s">
        <v>354</v>
      </c>
      <c r="H1443" t="s">
        <v>115</v>
      </c>
      <c r="I1443" t="s">
        <v>52</v>
      </c>
      <c r="J1443" t="s">
        <v>115</v>
      </c>
      <c r="K1443" s="1">
        <v>44440</v>
      </c>
      <c r="L1443" t="s">
        <v>53</v>
      </c>
      <c r="M1443" s="1">
        <v>45492</v>
      </c>
      <c r="N1443" t="s">
        <v>299</v>
      </c>
      <c r="O1443" t="s">
        <v>55</v>
      </c>
      <c r="P1443" t="s">
        <v>938</v>
      </c>
      <c r="Q1443" t="s">
        <v>57</v>
      </c>
      <c r="R1443" s="1">
        <v>44521</v>
      </c>
      <c r="S1443" t="s">
        <v>774</v>
      </c>
      <c r="T1443" t="s">
        <v>191</v>
      </c>
      <c r="U1443" t="s">
        <v>120</v>
      </c>
      <c r="V1443" t="s">
        <v>211</v>
      </c>
      <c r="W1443">
        <v>1477</v>
      </c>
      <c r="X1443" t="s">
        <v>62</v>
      </c>
      <c r="Y1443" t="s">
        <v>53</v>
      </c>
      <c r="Z1443">
        <v>1</v>
      </c>
      <c r="AA1443" t="s">
        <v>254</v>
      </c>
      <c r="AB1443" t="s">
        <v>64</v>
      </c>
      <c r="AC1443" t="s">
        <v>146</v>
      </c>
      <c r="AD1443" t="s">
        <v>115</v>
      </c>
      <c r="AE1443" t="s">
        <v>53</v>
      </c>
      <c r="AF1443" t="s">
        <v>180</v>
      </c>
      <c r="AG1443">
        <v>103</v>
      </c>
      <c r="AH1443">
        <v>49</v>
      </c>
      <c r="AI1443" t="s">
        <v>68</v>
      </c>
      <c r="AJ1443" t="s">
        <v>194</v>
      </c>
      <c r="AK1443" t="s">
        <v>68</v>
      </c>
      <c r="AL1443" t="s">
        <v>170</v>
      </c>
      <c r="AM1443">
        <v>4</v>
      </c>
      <c r="AN1443">
        <v>0</v>
      </c>
      <c r="AO1443">
        <v>15</v>
      </c>
      <c r="AP1443">
        <v>0</v>
      </c>
      <c r="AQ1443">
        <v>36</v>
      </c>
      <c r="AR1443">
        <v>1</v>
      </c>
      <c r="AS1443" t="s">
        <v>745</v>
      </c>
      <c r="AT1443" t="s">
        <v>214</v>
      </c>
      <c r="AU1443" t="s">
        <v>214</v>
      </c>
      <c r="AV1443" s="1">
        <v>45545</v>
      </c>
      <c r="AW1443" s="116">
        <v>3</v>
      </c>
      <c r="AX1443" s="40">
        <f>VLOOKUP(dummy_data!$AU1443,dummy_oppeained!B:C,2,0)</f>
        <v>6</v>
      </c>
      <c r="AY1443" s="22" t="str">
        <f>VLOOKUP(AT1443,dummy_oppeained!B:D,3,0)</f>
        <v>eristav</v>
      </c>
      <c r="AZ1443" s="72">
        <f>VLOOKUP(AS:AS,hinded_abi!B:D,3,0)</f>
        <v>0</v>
      </c>
      <c r="BA1443" s="26">
        <f t="shared" si="66"/>
        <v>0</v>
      </c>
      <c r="BB1443" s="27">
        <f t="shared" si="67"/>
        <v>6</v>
      </c>
      <c r="BC1443" s="96" t="str">
        <f t="shared" si="68"/>
        <v>S00060_54710143106_õppeaine64_45545</v>
      </c>
      <c r="BD1443" s="104">
        <f>COUNTIF($BC$2:BC1443, BC1443)</f>
        <v>1</v>
      </c>
    </row>
    <row r="1444" spans="1:56" x14ac:dyDescent="0.25">
      <c r="A1444" t="s">
        <v>365</v>
      </c>
      <c r="B1444" t="s">
        <v>207</v>
      </c>
      <c r="C1444" t="s">
        <v>113</v>
      </c>
      <c r="D1444" t="s">
        <v>884</v>
      </c>
      <c r="E1444">
        <v>54710143106</v>
      </c>
      <c r="F1444" t="s">
        <v>50</v>
      </c>
      <c r="G1444" t="s">
        <v>354</v>
      </c>
      <c r="H1444" t="s">
        <v>115</v>
      </c>
      <c r="I1444" t="s">
        <v>52</v>
      </c>
      <c r="J1444" t="s">
        <v>115</v>
      </c>
      <c r="K1444" s="1">
        <v>44440</v>
      </c>
      <c r="L1444" t="s">
        <v>53</v>
      </c>
      <c r="M1444" s="1">
        <v>45492</v>
      </c>
      <c r="N1444" t="s">
        <v>299</v>
      </c>
      <c r="O1444" t="s">
        <v>55</v>
      </c>
      <c r="P1444" t="s">
        <v>938</v>
      </c>
      <c r="Q1444" t="s">
        <v>57</v>
      </c>
      <c r="R1444" s="1">
        <v>44521</v>
      </c>
      <c r="S1444" t="s">
        <v>774</v>
      </c>
      <c r="T1444" t="s">
        <v>191</v>
      </c>
      <c r="U1444" t="s">
        <v>120</v>
      </c>
      <c r="V1444" t="s">
        <v>211</v>
      </c>
      <c r="W1444">
        <v>1477</v>
      </c>
      <c r="X1444" t="s">
        <v>62</v>
      </c>
      <c r="Y1444" t="s">
        <v>53</v>
      </c>
      <c r="Z1444">
        <v>1</v>
      </c>
      <c r="AA1444" t="s">
        <v>254</v>
      </c>
      <c r="AB1444" t="s">
        <v>64</v>
      </c>
      <c r="AC1444" t="s">
        <v>146</v>
      </c>
      <c r="AD1444" t="s">
        <v>115</v>
      </c>
      <c r="AE1444" t="s">
        <v>53</v>
      </c>
      <c r="AF1444" t="s">
        <v>180</v>
      </c>
      <c r="AG1444">
        <v>103</v>
      </c>
      <c r="AH1444">
        <v>49</v>
      </c>
      <c r="AI1444" t="s">
        <v>68</v>
      </c>
      <c r="AJ1444" t="s">
        <v>194</v>
      </c>
      <c r="AK1444" t="s">
        <v>68</v>
      </c>
      <c r="AL1444" t="s">
        <v>170</v>
      </c>
      <c r="AM1444">
        <v>4</v>
      </c>
      <c r="AN1444">
        <v>0</v>
      </c>
      <c r="AO1444">
        <v>15</v>
      </c>
      <c r="AP1444">
        <v>0</v>
      </c>
      <c r="AQ1444">
        <v>36</v>
      </c>
      <c r="AR1444">
        <v>1</v>
      </c>
      <c r="AS1444" t="s">
        <v>745</v>
      </c>
      <c r="AT1444" t="s">
        <v>87</v>
      </c>
      <c r="AU1444" t="s">
        <v>87</v>
      </c>
      <c r="AV1444" s="1">
        <v>45545</v>
      </c>
      <c r="AW1444" s="116">
        <v>3</v>
      </c>
      <c r="AX1444" s="15">
        <f>VLOOKUP(dummy_data!$AU1444,dummy_oppeained!B:C,2,0)</f>
        <v>5</v>
      </c>
      <c r="AY1444" s="22" t="str">
        <f>VLOOKUP(AT1444,dummy_oppeained!B:D,3,0)</f>
        <v>eristav</v>
      </c>
      <c r="AZ1444" s="72">
        <f>VLOOKUP(AS:AS,hinded_abi!B:D,3,0)</f>
        <v>0</v>
      </c>
      <c r="BA1444" s="26">
        <f t="shared" si="66"/>
        <v>0</v>
      </c>
      <c r="BB1444" s="27">
        <f t="shared" si="67"/>
        <v>5</v>
      </c>
      <c r="BC1444" s="96" t="str">
        <f t="shared" si="68"/>
        <v>S00060_54710143106_õppeaine67_45545</v>
      </c>
      <c r="BD1444" s="104">
        <f>COUNTIF($BC$2:BC1444, BC1444)</f>
        <v>1</v>
      </c>
    </row>
    <row r="1445" spans="1:56" x14ac:dyDescent="0.25">
      <c r="A1445" t="s">
        <v>365</v>
      </c>
      <c r="B1445" t="s">
        <v>207</v>
      </c>
      <c r="C1445" t="s">
        <v>113</v>
      </c>
      <c r="D1445" t="s">
        <v>884</v>
      </c>
      <c r="E1445">
        <v>54710143106</v>
      </c>
      <c r="F1445" t="s">
        <v>50</v>
      </c>
      <c r="G1445" t="s">
        <v>354</v>
      </c>
      <c r="H1445" t="s">
        <v>115</v>
      </c>
      <c r="I1445" t="s">
        <v>52</v>
      </c>
      <c r="J1445" t="s">
        <v>115</v>
      </c>
      <c r="K1445" s="1">
        <v>44440</v>
      </c>
      <c r="L1445" t="s">
        <v>53</v>
      </c>
      <c r="M1445" s="1">
        <v>45492</v>
      </c>
      <c r="N1445" t="s">
        <v>299</v>
      </c>
      <c r="O1445" t="s">
        <v>55</v>
      </c>
      <c r="P1445" t="s">
        <v>938</v>
      </c>
      <c r="Q1445" t="s">
        <v>57</v>
      </c>
      <c r="R1445" s="1">
        <v>44521</v>
      </c>
      <c r="S1445" t="s">
        <v>774</v>
      </c>
      <c r="T1445" t="s">
        <v>191</v>
      </c>
      <c r="U1445" t="s">
        <v>120</v>
      </c>
      <c r="V1445" t="s">
        <v>211</v>
      </c>
      <c r="W1445">
        <v>1477</v>
      </c>
      <c r="X1445" t="s">
        <v>62</v>
      </c>
      <c r="Y1445" t="s">
        <v>53</v>
      </c>
      <c r="Z1445">
        <v>1</v>
      </c>
      <c r="AA1445" t="s">
        <v>254</v>
      </c>
      <c r="AB1445" t="s">
        <v>64</v>
      </c>
      <c r="AC1445" t="s">
        <v>146</v>
      </c>
      <c r="AD1445" t="s">
        <v>115</v>
      </c>
      <c r="AE1445" t="s">
        <v>53</v>
      </c>
      <c r="AF1445" t="s">
        <v>180</v>
      </c>
      <c r="AG1445">
        <v>103</v>
      </c>
      <c r="AH1445">
        <v>49</v>
      </c>
      <c r="AI1445" t="s">
        <v>68</v>
      </c>
      <c r="AJ1445" t="s">
        <v>194</v>
      </c>
      <c r="AK1445" t="s">
        <v>68</v>
      </c>
      <c r="AL1445" t="s">
        <v>170</v>
      </c>
      <c r="AM1445">
        <v>4</v>
      </c>
      <c r="AN1445">
        <v>0</v>
      </c>
      <c r="AO1445">
        <v>15</v>
      </c>
      <c r="AP1445">
        <v>0</v>
      </c>
      <c r="AQ1445">
        <v>36</v>
      </c>
      <c r="AR1445">
        <v>1</v>
      </c>
      <c r="AS1445" t="s">
        <v>745</v>
      </c>
      <c r="AT1445" t="s">
        <v>220</v>
      </c>
      <c r="AU1445" t="s">
        <v>220</v>
      </c>
      <c r="AV1445" s="1">
        <v>45698</v>
      </c>
      <c r="AW1445" s="116">
        <v>3</v>
      </c>
      <c r="AX1445" s="40">
        <f>VLOOKUP(dummy_data!$AU1445,dummy_oppeained!B:C,2,0)</f>
        <v>6</v>
      </c>
      <c r="AY1445" s="22" t="str">
        <f>VLOOKUP(AT1445,dummy_oppeained!B:D,3,0)</f>
        <v>eristav</v>
      </c>
      <c r="AZ1445" s="72">
        <f>VLOOKUP(AS:AS,hinded_abi!B:D,3,0)</f>
        <v>0</v>
      </c>
      <c r="BA1445" s="26">
        <f t="shared" si="66"/>
        <v>0</v>
      </c>
      <c r="BB1445" s="27">
        <f t="shared" si="67"/>
        <v>6</v>
      </c>
      <c r="BC1445" s="96" t="str">
        <f t="shared" si="68"/>
        <v>S00060_54710143106_õppeaine16_45698</v>
      </c>
      <c r="BD1445" s="104">
        <f>COUNTIF($BC$2:BC1445, BC1445)</f>
        <v>1</v>
      </c>
    </row>
    <row r="1446" spans="1:56" x14ac:dyDescent="0.25">
      <c r="A1446" t="s">
        <v>365</v>
      </c>
      <c r="B1446" t="s">
        <v>207</v>
      </c>
      <c r="C1446" t="s">
        <v>113</v>
      </c>
      <c r="D1446" t="s">
        <v>884</v>
      </c>
      <c r="E1446">
        <v>54710143106</v>
      </c>
      <c r="F1446" t="s">
        <v>50</v>
      </c>
      <c r="G1446" t="s">
        <v>354</v>
      </c>
      <c r="H1446" t="s">
        <v>115</v>
      </c>
      <c r="I1446" t="s">
        <v>52</v>
      </c>
      <c r="J1446" t="s">
        <v>115</v>
      </c>
      <c r="K1446" s="1">
        <v>44440</v>
      </c>
      <c r="L1446" t="s">
        <v>53</v>
      </c>
      <c r="M1446" s="1">
        <v>45492</v>
      </c>
      <c r="N1446" t="s">
        <v>299</v>
      </c>
      <c r="O1446" t="s">
        <v>55</v>
      </c>
      <c r="P1446" t="s">
        <v>938</v>
      </c>
      <c r="Q1446" t="s">
        <v>57</v>
      </c>
      <c r="R1446" s="1">
        <v>44521</v>
      </c>
      <c r="S1446" t="s">
        <v>774</v>
      </c>
      <c r="T1446" t="s">
        <v>191</v>
      </c>
      <c r="U1446" t="s">
        <v>120</v>
      </c>
      <c r="V1446" t="s">
        <v>211</v>
      </c>
      <c r="W1446">
        <v>1477</v>
      </c>
      <c r="X1446" t="s">
        <v>62</v>
      </c>
      <c r="Y1446" t="s">
        <v>53</v>
      </c>
      <c r="Z1446">
        <v>2</v>
      </c>
      <c r="AA1446" t="s">
        <v>254</v>
      </c>
      <c r="AB1446" t="s">
        <v>64</v>
      </c>
      <c r="AC1446" t="s">
        <v>146</v>
      </c>
      <c r="AD1446" t="s">
        <v>115</v>
      </c>
      <c r="AE1446" t="s">
        <v>53</v>
      </c>
      <c r="AF1446" t="s">
        <v>180</v>
      </c>
      <c r="AG1446">
        <v>103</v>
      </c>
      <c r="AH1446">
        <v>45</v>
      </c>
      <c r="AI1446" t="s">
        <v>68</v>
      </c>
      <c r="AJ1446" t="s">
        <v>123</v>
      </c>
      <c r="AK1446" t="s">
        <v>68</v>
      </c>
      <c r="AL1446" t="s">
        <v>169</v>
      </c>
      <c r="AM1446">
        <v>4</v>
      </c>
      <c r="AN1446">
        <v>2</v>
      </c>
      <c r="AO1446">
        <v>15</v>
      </c>
      <c r="AP1446">
        <v>7</v>
      </c>
      <c r="AQ1446">
        <v>53</v>
      </c>
      <c r="AR1446">
        <v>1</v>
      </c>
      <c r="AS1446" t="s">
        <v>745</v>
      </c>
      <c r="AT1446" t="s">
        <v>142</v>
      </c>
      <c r="AU1446" t="s">
        <v>142</v>
      </c>
      <c r="AV1446" s="1">
        <v>45545</v>
      </c>
      <c r="AW1446" s="116">
        <v>3</v>
      </c>
      <c r="AX1446" s="15">
        <f>VLOOKUP(dummy_data!$AU1446,dummy_oppeained!B:C,2,0)</f>
        <v>5</v>
      </c>
      <c r="AY1446" s="22" t="str">
        <f>VLOOKUP(AT1446,dummy_oppeained!B:D,3,0)</f>
        <v>eristav</v>
      </c>
      <c r="AZ1446" s="72">
        <f>VLOOKUP(AS:AS,hinded_abi!B:D,3,0)</f>
        <v>0</v>
      </c>
      <c r="BA1446" s="26">
        <f t="shared" si="66"/>
        <v>0</v>
      </c>
      <c r="BB1446" s="27">
        <f t="shared" si="67"/>
        <v>5</v>
      </c>
      <c r="BC1446" s="96" t="str">
        <f t="shared" si="68"/>
        <v>S00060_54710143106_õppeaine25_45545</v>
      </c>
      <c r="BD1446" s="104">
        <f>COUNTIF($BC$2:BC1446, BC1446)</f>
        <v>1</v>
      </c>
    </row>
    <row r="1447" spans="1:56" x14ac:dyDescent="0.25">
      <c r="A1447" t="s">
        <v>365</v>
      </c>
      <c r="B1447" t="s">
        <v>207</v>
      </c>
      <c r="C1447" t="s">
        <v>113</v>
      </c>
      <c r="D1447" t="s">
        <v>884</v>
      </c>
      <c r="E1447">
        <v>54710143106</v>
      </c>
      <c r="F1447" t="s">
        <v>50</v>
      </c>
      <c r="G1447" t="s">
        <v>354</v>
      </c>
      <c r="H1447" t="s">
        <v>115</v>
      </c>
      <c r="I1447" t="s">
        <v>52</v>
      </c>
      <c r="J1447" t="s">
        <v>115</v>
      </c>
      <c r="K1447" s="1">
        <v>44440</v>
      </c>
      <c r="L1447" t="s">
        <v>53</v>
      </c>
      <c r="M1447" s="1">
        <v>45492</v>
      </c>
      <c r="N1447" t="s">
        <v>299</v>
      </c>
      <c r="O1447" t="s">
        <v>55</v>
      </c>
      <c r="P1447" t="s">
        <v>938</v>
      </c>
      <c r="Q1447" t="s">
        <v>57</v>
      </c>
      <c r="R1447" s="1">
        <v>44521</v>
      </c>
      <c r="S1447" t="s">
        <v>774</v>
      </c>
      <c r="T1447" t="s">
        <v>191</v>
      </c>
      <c r="U1447" t="s">
        <v>120</v>
      </c>
      <c r="V1447" t="s">
        <v>211</v>
      </c>
      <c r="W1447">
        <v>1477</v>
      </c>
      <c r="X1447" t="s">
        <v>62</v>
      </c>
      <c r="Y1447" t="s">
        <v>53</v>
      </c>
      <c r="Z1447">
        <v>2</v>
      </c>
      <c r="AA1447" t="s">
        <v>254</v>
      </c>
      <c r="AB1447" t="s">
        <v>64</v>
      </c>
      <c r="AC1447" t="s">
        <v>146</v>
      </c>
      <c r="AD1447" t="s">
        <v>115</v>
      </c>
      <c r="AE1447" t="s">
        <v>53</v>
      </c>
      <c r="AF1447" t="s">
        <v>180</v>
      </c>
      <c r="AG1447">
        <v>103</v>
      </c>
      <c r="AH1447">
        <v>45</v>
      </c>
      <c r="AI1447" t="s">
        <v>68</v>
      </c>
      <c r="AJ1447" t="s">
        <v>123</v>
      </c>
      <c r="AK1447" t="s">
        <v>68</v>
      </c>
      <c r="AL1447" t="s">
        <v>169</v>
      </c>
      <c r="AM1447">
        <v>4</v>
      </c>
      <c r="AN1447">
        <v>2</v>
      </c>
      <c r="AO1447">
        <v>15</v>
      </c>
      <c r="AP1447">
        <v>7</v>
      </c>
      <c r="AQ1447">
        <v>53</v>
      </c>
      <c r="AR1447">
        <v>1</v>
      </c>
      <c r="AS1447" t="s">
        <v>741</v>
      </c>
      <c r="AT1447" t="s">
        <v>188</v>
      </c>
      <c r="AU1447" t="s">
        <v>188</v>
      </c>
      <c r="AV1447" s="1">
        <v>45179</v>
      </c>
      <c r="AW1447" s="116">
        <v>3</v>
      </c>
      <c r="AX1447" s="40">
        <f>VLOOKUP(dummy_data!$AU1447,dummy_oppeained!B:C,2,0)</f>
        <v>8</v>
      </c>
      <c r="AY1447" s="22" t="str">
        <f>VLOOKUP(AT1447,dummy_oppeained!B:D,3,0)</f>
        <v>eristav</v>
      </c>
      <c r="AZ1447" s="72">
        <f>VLOOKUP(AS:AS,hinded_abi!B:D,3,0)</f>
        <v>2</v>
      </c>
      <c r="BA1447" s="26">
        <f t="shared" si="66"/>
        <v>16</v>
      </c>
      <c r="BB1447" s="27">
        <f t="shared" si="67"/>
        <v>8</v>
      </c>
      <c r="BC1447" s="96" t="str">
        <f t="shared" si="68"/>
        <v>S00060_54710143106_õppeaine37_45179</v>
      </c>
      <c r="BD1447" s="104">
        <f>COUNTIF($BC$2:BC1447, BC1447)</f>
        <v>1</v>
      </c>
    </row>
    <row r="1448" spans="1:56" x14ac:dyDescent="0.25">
      <c r="A1448" t="s">
        <v>365</v>
      </c>
      <c r="B1448" t="s">
        <v>207</v>
      </c>
      <c r="C1448" t="s">
        <v>113</v>
      </c>
      <c r="D1448" t="s">
        <v>884</v>
      </c>
      <c r="E1448">
        <v>54710143106</v>
      </c>
      <c r="F1448" t="s">
        <v>50</v>
      </c>
      <c r="G1448" t="s">
        <v>354</v>
      </c>
      <c r="H1448" t="s">
        <v>115</v>
      </c>
      <c r="I1448" t="s">
        <v>52</v>
      </c>
      <c r="J1448" t="s">
        <v>115</v>
      </c>
      <c r="K1448" s="1">
        <v>44440</v>
      </c>
      <c r="L1448" t="s">
        <v>53</v>
      </c>
      <c r="M1448" s="1">
        <v>45492</v>
      </c>
      <c r="N1448" t="s">
        <v>299</v>
      </c>
      <c r="O1448" t="s">
        <v>55</v>
      </c>
      <c r="P1448" t="s">
        <v>938</v>
      </c>
      <c r="Q1448" t="s">
        <v>57</v>
      </c>
      <c r="R1448" s="1">
        <v>44521</v>
      </c>
      <c r="S1448" t="s">
        <v>774</v>
      </c>
      <c r="T1448" t="s">
        <v>191</v>
      </c>
      <c r="U1448" t="s">
        <v>120</v>
      </c>
      <c r="V1448" t="s">
        <v>211</v>
      </c>
      <c r="W1448">
        <v>1477</v>
      </c>
      <c r="X1448" t="s">
        <v>62</v>
      </c>
      <c r="Y1448" t="s">
        <v>53</v>
      </c>
      <c r="Z1448">
        <v>2</v>
      </c>
      <c r="AA1448" t="s">
        <v>254</v>
      </c>
      <c r="AB1448" t="s">
        <v>64</v>
      </c>
      <c r="AC1448" t="s">
        <v>146</v>
      </c>
      <c r="AD1448" t="s">
        <v>115</v>
      </c>
      <c r="AE1448" t="s">
        <v>53</v>
      </c>
      <c r="AF1448" t="s">
        <v>180</v>
      </c>
      <c r="AG1448">
        <v>103</v>
      </c>
      <c r="AH1448">
        <v>45</v>
      </c>
      <c r="AI1448" t="s">
        <v>68</v>
      </c>
      <c r="AJ1448" t="s">
        <v>123</v>
      </c>
      <c r="AK1448" t="s">
        <v>68</v>
      </c>
      <c r="AL1448" t="s">
        <v>169</v>
      </c>
      <c r="AM1448">
        <v>4</v>
      </c>
      <c r="AN1448">
        <v>2</v>
      </c>
      <c r="AO1448">
        <v>15</v>
      </c>
      <c r="AP1448">
        <v>7</v>
      </c>
      <c r="AQ1448">
        <v>53</v>
      </c>
      <c r="AR1448">
        <v>1</v>
      </c>
      <c r="AS1448" t="s">
        <v>732</v>
      </c>
      <c r="AT1448" t="s">
        <v>185</v>
      </c>
      <c r="AU1448" t="s">
        <v>185</v>
      </c>
      <c r="AV1448" s="1">
        <v>44602</v>
      </c>
      <c r="AW1448" s="116">
        <v>3</v>
      </c>
      <c r="AX1448" s="15">
        <f>VLOOKUP(dummy_data!$AU1448,dummy_oppeained!B:C,2,0)</f>
        <v>3</v>
      </c>
      <c r="AY1448" s="22" t="str">
        <f>VLOOKUP(AT1448,dummy_oppeained!B:D,3,0)</f>
        <v>mitteeristav</v>
      </c>
      <c r="AZ1448" s="72" t="str">
        <f>VLOOKUP(AS:AS,hinded_abi!B:D,3,0)</f>
        <v>NULL</v>
      </c>
      <c r="BA1448" s="26" t="str">
        <f t="shared" si="66"/>
        <v xml:space="preserve"> </v>
      </c>
      <c r="BB1448" s="27">
        <f t="shared" si="67"/>
        <v>0</v>
      </c>
      <c r="BC1448" s="96" t="str">
        <f t="shared" si="68"/>
        <v>S00060_54710143106_õppeaine6_44602</v>
      </c>
      <c r="BD1448" s="104">
        <f>COUNTIF($BC$2:BC1448, BC1448)</f>
        <v>1</v>
      </c>
    </row>
    <row r="1449" spans="1:56" x14ac:dyDescent="0.25">
      <c r="A1449" t="s">
        <v>365</v>
      </c>
      <c r="B1449" t="s">
        <v>207</v>
      </c>
      <c r="C1449" t="s">
        <v>113</v>
      </c>
      <c r="D1449" t="s">
        <v>884</v>
      </c>
      <c r="E1449">
        <v>54710143106</v>
      </c>
      <c r="F1449" t="s">
        <v>50</v>
      </c>
      <c r="G1449" t="s">
        <v>354</v>
      </c>
      <c r="H1449" t="s">
        <v>115</v>
      </c>
      <c r="I1449" t="s">
        <v>52</v>
      </c>
      <c r="J1449" t="s">
        <v>115</v>
      </c>
      <c r="K1449" s="1">
        <v>44440</v>
      </c>
      <c r="L1449" t="s">
        <v>53</v>
      </c>
      <c r="M1449" s="1">
        <v>45492</v>
      </c>
      <c r="N1449" t="s">
        <v>299</v>
      </c>
      <c r="O1449" t="s">
        <v>55</v>
      </c>
      <c r="P1449" t="s">
        <v>938</v>
      </c>
      <c r="Q1449" t="s">
        <v>57</v>
      </c>
      <c r="R1449" s="1">
        <v>44521</v>
      </c>
      <c r="S1449" t="s">
        <v>774</v>
      </c>
      <c r="T1449" t="s">
        <v>191</v>
      </c>
      <c r="U1449" t="s">
        <v>120</v>
      </c>
      <c r="V1449" t="s">
        <v>211</v>
      </c>
      <c r="W1449">
        <v>1477</v>
      </c>
      <c r="X1449" t="s">
        <v>62</v>
      </c>
      <c r="Y1449" t="s">
        <v>53</v>
      </c>
      <c r="Z1449">
        <v>2</v>
      </c>
      <c r="AA1449" t="s">
        <v>254</v>
      </c>
      <c r="AB1449" t="s">
        <v>64</v>
      </c>
      <c r="AC1449" t="s">
        <v>146</v>
      </c>
      <c r="AD1449" t="s">
        <v>115</v>
      </c>
      <c r="AE1449" t="s">
        <v>53</v>
      </c>
      <c r="AF1449" t="s">
        <v>180</v>
      </c>
      <c r="AG1449">
        <v>103</v>
      </c>
      <c r="AH1449">
        <v>45</v>
      </c>
      <c r="AI1449" t="s">
        <v>68</v>
      </c>
      <c r="AJ1449" t="s">
        <v>123</v>
      </c>
      <c r="AK1449" t="s">
        <v>68</v>
      </c>
      <c r="AL1449" t="s">
        <v>169</v>
      </c>
      <c r="AM1449">
        <v>4</v>
      </c>
      <c r="AN1449">
        <v>2</v>
      </c>
      <c r="AO1449">
        <v>15</v>
      </c>
      <c r="AP1449">
        <v>7</v>
      </c>
      <c r="AQ1449">
        <v>53</v>
      </c>
      <c r="AR1449">
        <v>1</v>
      </c>
      <c r="AS1449" t="s">
        <v>732</v>
      </c>
      <c r="AT1449" t="s">
        <v>102</v>
      </c>
      <c r="AU1449" t="s">
        <v>102</v>
      </c>
      <c r="AV1449" s="1">
        <v>45545</v>
      </c>
      <c r="AW1449" s="116">
        <v>3</v>
      </c>
      <c r="AX1449" s="40">
        <f>VLOOKUP(dummy_data!$AU1449,dummy_oppeained!B:C,2,0)</f>
        <v>2</v>
      </c>
      <c r="AY1449" s="22" t="str">
        <f>VLOOKUP(AT1449,dummy_oppeained!B:D,3,0)</f>
        <v>mitteeristav</v>
      </c>
      <c r="AZ1449" s="72" t="str">
        <f>VLOOKUP(AS:AS,hinded_abi!B:D,3,0)</f>
        <v>NULL</v>
      </c>
      <c r="BA1449" s="26" t="str">
        <f t="shared" si="66"/>
        <v xml:space="preserve"> </v>
      </c>
      <c r="BB1449" s="27">
        <f t="shared" si="67"/>
        <v>0</v>
      </c>
      <c r="BC1449" s="96" t="str">
        <f t="shared" si="68"/>
        <v>S00060_54710143106_õppeaine60_45545</v>
      </c>
      <c r="BD1449" s="104">
        <f>COUNTIF($BC$2:BC1449, BC1449)</f>
        <v>1</v>
      </c>
    </row>
    <row r="1450" spans="1:56" x14ac:dyDescent="0.25">
      <c r="A1450" t="s">
        <v>365</v>
      </c>
      <c r="B1450" t="s">
        <v>207</v>
      </c>
      <c r="C1450" t="s">
        <v>113</v>
      </c>
      <c r="D1450" t="s">
        <v>884</v>
      </c>
      <c r="E1450">
        <v>54710143106</v>
      </c>
      <c r="F1450" t="s">
        <v>50</v>
      </c>
      <c r="G1450" t="s">
        <v>354</v>
      </c>
      <c r="H1450" t="s">
        <v>115</v>
      </c>
      <c r="I1450" t="s">
        <v>52</v>
      </c>
      <c r="J1450" t="s">
        <v>115</v>
      </c>
      <c r="K1450" s="1">
        <v>44440</v>
      </c>
      <c r="L1450" t="s">
        <v>53</v>
      </c>
      <c r="M1450" s="1">
        <v>45492</v>
      </c>
      <c r="N1450" t="s">
        <v>299</v>
      </c>
      <c r="O1450" t="s">
        <v>55</v>
      </c>
      <c r="P1450" t="s">
        <v>938</v>
      </c>
      <c r="Q1450" t="s">
        <v>57</v>
      </c>
      <c r="R1450" s="1">
        <v>44521</v>
      </c>
      <c r="S1450" t="s">
        <v>774</v>
      </c>
      <c r="T1450" t="s">
        <v>191</v>
      </c>
      <c r="U1450" t="s">
        <v>120</v>
      </c>
      <c r="V1450" t="s">
        <v>211</v>
      </c>
      <c r="W1450">
        <v>1477</v>
      </c>
      <c r="X1450" t="s">
        <v>62</v>
      </c>
      <c r="Y1450" t="s">
        <v>53</v>
      </c>
      <c r="Z1450">
        <v>2</v>
      </c>
      <c r="AA1450" t="s">
        <v>254</v>
      </c>
      <c r="AB1450" t="s">
        <v>64</v>
      </c>
      <c r="AC1450" t="s">
        <v>146</v>
      </c>
      <c r="AD1450" t="s">
        <v>115</v>
      </c>
      <c r="AE1450" t="s">
        <v>53</v>
      </c>
      <c r="AF1450" t="s">
        <v>180</v>
      </c>
      <c r="AG1450">
        <v>103</v>
      </c>
      <c r="AH1450">
        <v>45</v>
      </c>
      <c r="AI1450" t="s">
        <v>68</v>
      </c>
      <c r="AJ1450" t="s">
        <v>123</v>
      </c>
      <c r="AK1450" t="s">
        <v>68</v>
      </c>
      <c r="AL1450" t="s">
        <v>169</v>
      </c>
      <c r="AM1450">
        <v>4</v>
      </c>
      <c r="AN1450">
        <v>2</v>
      </c>
      <c r="AO1450">
        <v>15</v>
      </c>
      <c r="AP1450">
        <v>7</v>
      </c>
      <c r="AQ1450">
        <v>53</v>
      </c>
      <c r="AR1450">
        <v>1</v>
      </c>
      <c r="AS1450" t="s">
        <v>747</v>
      </c>
      <c r="AT1450" t="s">
        <v>164</v>
      </c>
      <c r="AU1450" t="s">
        <v>164</v>
      </c>
      <c r="AV1450" s="1">
        <v>44237</v>
      </c>
      <c r="AW1450" s="116">
        <v>3</v>
      </c>
      <c r="AX1450" s="15">
        <f>VLOOKUP(dummy_data!$AU1450,dummy_oppeained!B:C,2,0)</f>
        <v>6</v>
      </c>
      <c r="AY1450" s="22" t="str">
        <f>VLOOKUP(AT1450,dummy_oppeained!B:D,3,0)</f>
        <v>eristav</v>
      </c>
      <c r="AZ1450" s="72">
        <f>VLOOKUP(AS:AS,hinded_abi!B:D,3,0)</f>
        <v>0</v>
      </c>
      <c r="BA1450" s="26">
        <f t="shared" si="66"/>
        <v>0</v>
      </c>
      <c r="BB1450" s="27">
        <f t="shared" si="67"/>
        <v>6</v>
      </c>
      <c r="BC1450" s="96" t="str">
        <f t="shared" si="68"/>
        <v>S00060_54710143106_õppeaine97_44237</v>
      </c>
      <c r="BD1450" s="104">
        <f>COUNTIF($BC$2:BC1450, BC1450)</f>
        <v>1</v>
      </c>
    </row>
    <row r="1451" spans="1:56" x14ac:dyDescent="0.25">
      <c r="A1451" t="s">
        <v>365</v>
      </c>
      <c r="B1451" t="s">
        <v>207</v>
      </c>
      <c r="C1451" t="s">
        <v>113</v>
      </c>
      <c r="D1451" t="s">
        <v>884</v>
      </c>
      <c r="E1451">
        <v>54710143106</v>
      </c>
      <c r="F1451" t="s">
        <v>50</v>
      </c>
      <c r="G1451" t="s">
        <v>354</v>
      </c>
      <c r="H1451" t="s">
        <v>115</v>
      </c>
      <c r="I1451" t="s">
        <v>52</v>
      </c>
      <c r="J1451" t="s">
        <v>115</v>
      </c>
      <c r="K1451" s="1">
        <v>44440</v>
      </c>
      <c r="L1451" t="s">
        <v>53</v>
      </c>
      <c r="M1451" s="1">
        <v>45492</v>
      </c>
      <c r="N1451" t="s">
        <v>299</v>
      </c>
      <c r="O1451" t="s">
        <v>55</v>
      </c>
      <c r="P1451" t="s">
        <v>938</v>
      </c>
      <c r="Q1451" t="s">
        <v>57</v>
      </c>
      <c r="R1451" s="1">
        <v>44521</v>
      </c>
      <c r="S1451" t="s">
        <v>774</v>
      </c>
      <c r="T1451" t="s">
        <v>191</v>
      </c>
      <c r="U1451" t="s">
        <v>120</v>
      </c>
      <c r="V1451" t="s">
        <v>211</v>
      </c>
      <c r="W1451">
        <v>1477</v>
      </c>
      <c r="X1451" t="s">
        <v>62</v>
      </c>
      <c r="Y1451" t="s">
        <v>53</v>
      </c>
      <c r="Z1451">
        <v>2</v>
      </c>
      <c r="AA1451" t="s">
        <v>254</v>
      </c>
      <c r="AB1451" t="s">
        <v>64</v>
      </c>
      <c r="AC1451" t="s">
        <v>146</v>
      </c>
      <c r="AD1451" t="s">
        <v>115</v>
      </c>
      <c r="AE1451" t="s">
        <v>53</v>
      </c>
      <c r="AF1451" t="s">
        <v>180</v>
      </c>
      <c r="AG1451">
        <v>103</v>
      </c>
      <c r="AH1451">
        <v>45</v>
      </c>
      <c r="AI1451" t="s">
        <v>68</v>
      </c>
      <c r="AJ1451" t="s">
        <v>123</v>
      </c>
      <c r="AK1451" t="s">
        <v>68</v>
      </c>
      <c r="AL1451" t="s">
        <v>169</v>
      </c>
      <c r="AM1451">
        <v>4</v>
      </c>
      <c r="AN1451">
        <v>2</v>
      </c>
      <c r="AO1451">
        <v>15</v>
      </c>
      <c r="AP1451">
        <v>7</v>
      </c>
      <c r="AQ1451">
        <v>53</v>
      </c>
      <c r="AR1451">
        <v>1</v>
      </c>
      <c r="AS1451" t="s">
        <v>741</v>
      </c>
      <c r="AT1451" t="s">
        <v>92</v>
      </c>
      <c r="AU1451" t="s">
        <v>92</v>
      </c>
      <c r="AV1451" s="1">
        <v>44602</v>
      </c>
      <c r="AW1451" s="116">
        <v>3</v>
      </c>
      <c r="AX1451" s="40">
        <f>VLOOKUP(dummy_data!$AU1451,dummy_oppeained!B:C,2,0)</f>
        <v>5</v>
      </c>
      <c r="AY1451" s="22" t="str">
        <f>VLOOKUP(AT1451,dummy_oppeained!B:D,3,0)</f>
        <v>eristav</v>
      </c>
      <c r="AZ1451" s="72">
        <f>VLOOKUP(AS:AS,hinded_abi!B:D,3,0)</f>
        <v>2</v>
      </c>
      <c r="BA1451" s="26">
        <f t="shared" si="66"/>
        <v>10</v>
      </c>
      <c r="BB1451" s="27">
        <f t="shared" si="67"/>
        <v>5</v>
      </c>
      <c r="BC1451" s="96" t="str">
        <f t="shared" si="68"/>
        <v>S00060_54710143106_õppeaine68_44602</v>
      </c>
      <c r="BD1451" s="104">
        <f>COUNTIF($BC$2:BC1451, BC1451)</f>
        <v>1</v>
      </c>
    </row>
    <row r="1452" spans="1:56" x14ac:dyDescent="0.25">
      <c r="A1452" t="s">
        <v>365</v>
      </c>
      <c r="B1452" t="s">
        <v>207</v>
      </c>
      <c r="C1452" t="s">
        <v>113</v>
      </c>
      <c r="D1452" t="s">
        <v>884</v>
      </c>
      <c r="E1452">
        <v>54710143106</v>
      </c>
      <c r="F1452" t="s">
        <v>50</v>
      </c>
      <c r="G1452" t="s">
        <v>354</v>
      </c>
      <c r="H1452" t="s">
        <v>115</v>
      </c>
      <c r="I1452" t="s">
        <v>52</v>
      </c>
      <c r="J1452" t="s">
        <v>115</v>
      </c>
      <c r="K1452" s="1">
        <v>44440</v>
      </c>
      <c r="L1452" t="s">
        <v>53</v>
      </c>
      <c r="M1452" s="1">
        <v>45492</v>
      </c>
      <c r="N1452" t="s">
        <v>299</v>
      </c>
      <c r="O1452" t="s">
        <v>55</v>
      </c>
      <c r="P1452" t="s">
        <v>938</v>
      </c>
      <c r="Q1452" t="s">
        <v>57</v>
      </c>
      <c r="R1452" s="1">
        <v>44521</v>
      </c>
      <c r="S1452" t="s">
        <v>774</v>
      </c>
      <c r="T1452" t="s">
        <v>191</v>
      </c>
      <c r="U1452" t="s">
        <v>120</v>
      </c>
      <c r="V1452" t="s">
        <v>211</v>
      </c>
      <c r="W1452">
        <v>1477</v>
      </c>
      <c r="X1452" t="s">
        <v>62</v>
      </c>
      <c r="Y1452" t="s">
        <v>53</v>
      </c>
      <c r="Z1452">
        <v>2</v>
      </c>
      <c r="AA1452" t="s">
        <v>254</v>
      </c>
      <c r="AB1452" t="s">
        <v>64</v>
      </c>
      <c r="AC1452" t="s">
        <v>146</v>
      </c>
      <c r="AD1452" t="s">
        <v>115</v>
      </c>
      <c r="AE1452" t="s">
        <v>53</v>
      </c>
      <c r="AF1452" t="s">
        <v>180</v>
      </c>
      <c r="AG1452">
        <v>103</v>
      </c>
      <c r="AH1452">
        <v>45</v>
      </c>
      <c r="AI1452" t="s">
        <v>68</v>
      </c>
      <c r="AJ1452" t="s">
        <v>123</v>
      </c>
      <c r="AK1452" t="s">
        <v>68</v>
      </c>
      <c r="AL1452" t="s">
        <v>169</v>
      </c>
      <c r="AM1452">
        <v>4</v>
      </c>
      <c r="AN1452">
        <v>2</v>
      </c>
      <c r="AO1452">
        <v>15</v>
      </c>
      <c r="AP1452">
        <v>7</v>
      </c>
      <c r="AQ1452">
        <v>53</v>
      </c>
      <c r="AR1452">
        <v>1</v>
      </c>
      <c r="AS1452" t="s">
        <v>737</v>
      </c>
      <c r="AT1452" t="s">
        <v>201</v>
      </c>
      <c r="AU1452" t="s">
        <v>201</v>
      </c>
      <c r="AV1452" s="1">
        <v>44602</v>
      </c>
      <c r="AW1452" s="116">
        <v>3</v>
      </c>
      <c r="AX1452" s="15">
        <f>VLOOKUP(dummy_data!$AU1452,dummy_oppeained!B:C,2,0)</f>
        <v>6</v>
      </c>
      <c r="AY1452" s="22" t="str">
        <f>VLOOKUP(AT1452,dummy_oppeained!B:D,3,0)</f>
        <v>eristav</v>
      </c>
      <c r="AZ1452" s="72">
        <f>VLOOKUP(AS:AS,hinded_abi!B:D,3,0)</f>
        <v>4</v>
      </c>
      <c r="BA1452" s="26">
        <f t="shared" si="66"/>
        <v>24</v>
      </c>
      <c r="BB1452" s="27">
        <f t="shared" si="67"/>
        <v>6</v>
      </c>
      <c r="BC1452" s="96" t="str">
        <f t="shared" si="68"/>
        <v>S00060_54710143106_õppeaine14_44602</v>
      </c>
      <c r="BD1452" s="104">
        <f>COUNTIF($BC$2:BC1452, BC1452)</f>
        <v>1</v>
      </c>
    </row>
    <row r="1453" spans="1:56" x14ac:dyDescent="0.25">
      <c r="A1453" t="s">
        <v>365</v>
      </c>
      <c r="B1453" t="s">
        <v>207</v>
      </c>
      <c r="C1453" t="s">
        <v>113</v>
      </c>
      <c r="D1453" t="s">
        <v>884</v>
      </c>
      <c r="E1453">
        <v>54710143106</v>
      </c>
      <c r="F1453" t="s">
        <v>50</v>
      </c>
      <c r="G1453" t="s">
        <v>354</v>
      </c>
      <c r="H1453" t="s">
        <v>115</v>
      </c>
      <c r="I1453" t="s">
        <v>52</v>
      </c>
      <c r="J1453" t="s">
        <v>115</v>
      </c>
      <c r="K1453" s="1">
        <v>44440</v>
      </c>
      <c r="L1453" t="s">
        <v>53</v>
      </c>
      <c r="M1453" s="1">
        <v>45492</v>
      </c>
      <c r="N1453" t="s">
        <v>299</v>
      </c>
      <c r="O1453" t="s">
        <v>55</v>
      </c>
      <c r="P1453" t="s">
        <v>938</v>
      </c>
      <c r="Q1453" t="s">
        <v>57</v>
      </c>
      <c r="R1453" s="1">
        <v>44521</v>
      </c>
      <c r="S1453" t="s">
        <v>774</v>
      </c>
      <c r="T1453" t="s">
        <v>191</v>
      </c>
      <c r="U1453" t="s">
        <v>120</v>
      </c>
      <c r="V1453" t="s">
        <v>211</v>
      </c>
      <c r="W1453">
        <v>1477</v>
      </c>
      <c r="X1453" t="s">
        <v>62</v>
      </c>
      <c r="Y1453" t="s">
        <v>53</v>
      </c>
      <c r="Z1453">
        <v>2</v>
      </c>
      <c r="AA1453" t="s">
        <v>254</v>
      </c>
      <c r="AB1453" t="s">
        <v>64</v>
      </c>
      <c r="AC1453" t="s">
        <v>146</v>
      </c>
      <c r="AD1453" t="s">
        <v>115</v>
      </c>
      <c r="AE1453" t="s">
        <v>53</v>
      </c>
      <c r="AF1453" t="s">
        <v>180</v>
      </c>
      <c r="AG1453">
        <v>103</v>
      </c>
      <c r="AH1453">
        <v>45</v>
      </c>
      <c r="AI1453" t="s">
        <v>68</v>
      </c>
      <c r="AJ1453" t="s">
        <v>123</v>
      </c>
      <c r="AK1453" t="s">
        <v>68</v>
      </c>
      <c r="AL1453" t="s">
        <v>169</v>
      </c>
      <c r="AM1453">
        <v>4</v>
      </c>
      <c r="AN1453">
        <v>2</v>
      </c>
      <c r="AO1453">
        <v>15</v>
      </c>
      <c r="AP1453">
        <v>7</v>
      </c>
      <c r="AQ1453">
        <v>53</v>
      </c>
      <c r="AR1453">
        <v>1</v>
      </c>
      <c r="AS1453" t="s">
        <v>732</v>
      </c>
      <c r="AT1453" t="s">
        <v>126</v>
      </c>
      <c r="AU1453" t="s">
        <v>126</v>
      </c>
      <c r="AV1453" s="1">
        <v>44237</v>
      </c>
      <c r="AW1453" s="116">
        <v>3</v>
      </c>
      <c r="AX1453" s="40">
        <f>VLOOKUP(dummy_data!$AU1453,dummy_oppeained!B:C,2,0)</f>
        <v>2</v>
      </c>
      <c r="AY1453" s="22" t="str">
        <f>VLOOKUP(AT1453,dummy_oppeained!B:D,3,0)</f>
        <v>mitteeristav</v>
      </c>
      <c r="AZ1453" s="72" t="str">
        <f>VLOOKUP(AS:AS,hinded_abi!B:D,3,0)</f>
        <v>NULL</v>
      </c>
      <c r="BA1453" s="26" t="str">
        <f t="shared" si="66"/>
        <v xml:space="preserve"> </v>
      </c>
      <c r="BB1453" s="27">
        <f t="shared" si="67"/>
        <v>0</v>
      </c>
      <c r="BC1453" s="96" t="str">
        <f t="shared" si="68"/>
        <v>S00060_54710143106_õppeaine46_44237</v>
      </c>
      <c r="BD1453" s="104">
        <f>COUNTIF($BC$2:BC1453, BC1453)</f>
        <v>1</v>
      </c>
    </row>
    <row r="1454" spans="1:56" x14ac:dyDescent="0.25">
      <c r="A1454" t="s">
        <v>365</v>
      </c>
      <c r="B1454" t="s">
        <v>207</v>
      </c>
      <c r="C1454" t="s">
        <v>113</v>
      </c>
      <c r="D1454" t="s">
        <v>884</v>
      </c>
      <c r="E1454">
        <v>54710143106</v>
      </c>
      <c r="F1454" t="s">
        <v>50</v>
      </c>
      <c r="G1454" t="s">
        <v>354</v>
      </c>
      <c r="H1454" t="s">
        <v>115</v>
      </c>
      <c r="I1454" t="s">
        <v>52</v>
      </c>
      <c r="J1454" t="s">
        <v>115</v>
      </c>
      <c r="K1454" s="1">
        <v>44440</v>
      </c>
      <c r="L1454" t="s">
        <v>53</v>
      </c>
      <c r="M1454" s="1">
        <v>45492</v>
      </c>
      <c r="N1454" t="s">
        <v>299</v>
      </c>
      <c r="O1454" t="s">
        <v>55</v>
      </c>
      <c r="P1454" t="s">
        <v>938</v>
      </c>
      <c r="Q1454" t="s">
        <v>57</v>
      </c>
      <c r="R1454" s="1">
        <v>44521</v>
      </c>
      <c r="S1454" t="s">
        <v>774</v>
      </c>
      <c r="T1454" t="s">
        <v>191</v>
      </c>
      <c r="U1454" t="s">
        <v>120</v>
      </c>
      <c r="V1454" t="s">
        <v>211</v>
      </c>
      <c r="W1454">
        <v>1477</v>
      </c>
      <c r="X1454" t="s">
        <v>62</v>
      </c>
      <c r="Y1454" t="s">
        <v>53</v>
      </c>
      <c r="Z1454">
        <v>2</v>
      </c>
      <c r="AA1454" t="s">
        <v>254</v>
      </c>
      <c r="AB1454" t="s">
        <v>64</v>
      </c>
      <c r="AC1454" t="s">
        <v>146</v>
      </c>
      <c r="AD1454" t="s">
        <v>115</v>
      </c>
      <c r="AE1454" t="s">
        <v>53</v>
      </c>
      <c r="AF1454" t="s">
        <v>180</v>
      </c>
      <c r="AG1454">
        <v>103</v>
      </c>
      <c r="AH1454">
        <v>45</v>
      </c>
      <c r="AI1454" t="s">
        <v>68</v>
      </c>
      <c r="AJ1454" t="s">
        <v>123</v>
      </c>
      <c r="AK1454" t="s">
        <v>68</v>
      </c>
      <c r="AL1454" t="s">
        <v>169</v>
      </c>
      <c r="AM1454">
        <v>4</v>
      </c>
      <c r="AN1454">
        <v>2</v>
      </c>
      <c r="AO1454">
        <v>15</v>
      </c>
      <c r="AP1454">
        <v>7</v>
      </c>
      <c r="AQ1454">
        <v>53</v>
      </c>
      <c r="AR1454">
        <v>1</v>
      </c>
      <c r="AS1454" t="s">
        <v>737</v>
      </c>
      <c r="AT1454" t="s">
        <v>83</v>
      </c>
      <c r="AU1454" t="s">
        <v>83</v>
      </c>
      <c r="AV1454" s="1">
        <v>45698</v>
      </c>
      <c r="AW1454" s="116">
        <v>3</v>
      </c>
      <c r="AX1454" s="15">
        <f>VLOOKUP(dummy_data!$AU1454,dummy_oppeained!B:C,2,0)</f>
        <v>8</v>
      </c>
      <c r="AY1454" s="22" t="str">
        <f>VLOOKUP(AT1454,dummy_oppeained!B:D,3,0)</f>
        <v>eristav</v>
      </c>
      <c r="AZ1454" s="72">
        <f>VLOOKUP(AS:AS,hinded_abi!B:D,3,0)</f>
        <v>4</v>
      </c>
      <c r="BA1454" s="26">
        <f t="shared" si="66"/>
        <v>32</v>
      </c>
      <c r="BB1454" s="27">
        <f t="shared" si="67"/>
        <v>8</v>
      </c>
      <c r="BC1454" s="96" t="str">
        <f t="shared" si="68"/>
        <v>S00060_54710143106_õppeaine79_45698</v>
      </c>
      <c r="BD1454" s="104">
        <f>COUNTIF($BC$2:BC1454, BC1454)</f>
        <v>1</v>
      </c>
    </row>
    <row r="1455" spans="1:56" x14ac:dyDescent="0.25">
      <c r="A1455" t="s">
        <v>365</v>
      </c>
      <c r="B1455" t="s">
        <v>207</v>
      </c>
      <c r="C1455" t="s">
        <v>113</v>
      </c>
      <c r="D1455" t="s">
        <v>884</v>
      </c>
      <c r="E1455">
        <v>54710143106</v>
      </c>
      <c r="F1455" t="s">
        <v>50</v>
      </c>
      <c r="G1455" t="s">
        <v>354</v>
      </c>
      <c r="H1455" t="s">
        <v>115</v>
      </c>
      <c r="I1455" t="s">
        <v>52</v>
      </c>
      <c r="J1455" t="s">
        <v>115</v>
      </c>
      <c r="K1455" s="1">
        <v>44440</v>
      </c>
      <c r="L1455" t="s">
        <v>53</v>
      </c>
      <c r="M1455" s="1">
        <v>45492</v>
      </c>
      <c r="N1455" t="s">
        <v>299</v>
      </c>
      <c r="O1455" t="s">
        <v>55</v>
      </c>
      <c r="P1455" t="s">
        <v>938</v>
      </c>
      <c r="Q1455" t="s">
        <v>57</v>
      </c>
      <c r="R1455" s="1">
        <v>44521</v>
      </c>
      <c r="S1455" t="s">
        <v>774</v>
      </c>
      <c r="T1455" t="s">
        <v>191</v>
      </c>
      <c r="U1455" t="s">
        <v>120</v>
      </c>
      <c r="V1455" t="s">
        <v>211</v>
      </c>
      <c r="W1455">
        <v>1477</v>
      </c>
      <c r="X1455" t="s">
        <v>62</v>
      </c>
      <c r="Y1455" t="s">
        <v>53</v>
      </c>
      <c r="Z1455">
        <v>2</v>
      </c>
      <c r="AA1455" t="s">
        <v>254</v>
      </c>
      <c r="AB1455" t="s">
        <v>64</v>
      </c>
      <c r="AC1455" t="s">
        <v>146</v>
      </c>
      <c r="AD1455" t="s">
        <v>115</v>
      </c>
      <c r="AE1455" t="s">
        <v>53</v>
      </c>
      <c r="AF1455" t="s">
        <v>180</v>
      </c>
      <c r="AG1455">
        <v>103</v>
      </c>
      <c r="AH1455">
        <v>45</v>
      </c>
      <c r="AI1455" t="s">
        <v>68</v>
      </c>
      <c r="AJ1455" t="s">
        <v>123</v>
      </c>
      <c r="AK1455" t="s">
        <v>68</v>
      </c>
      <c r="AL1455" t="s">
        <v>169</v>
      </c>
      <c r="AM1455">
        <v>4</v>
      </c>
      <c r="AN1455">
        <v>2</v>
      </c>
      <c r="AO1455">
        <v>15</v>
      </c>
      <c r="AP1455">
        <v>7</v>
      </c>
      <c r="AQ1455">
        <v>53</v>
      </c>
      <c r="AR1455">
        <v>1</v>
      </c>
      <c r="AS1455" t="s">
        <v>747</v>
      </c>
      <c r="AT1455" t="s">
        <v>217</v>
      </c>
      <c r="AU1455" t="s">
        <v>217</v>
      </c>
      <c r="AV1455" s="1">
        <v>44602</v>
      </c>
      <c r="AW1455" s="116">
        <v>3</v>
      </c>
      <c r="AX1455" s="40">
        <f>VLOOKUP(dummy_data!$AU1455,dummy_oppeained!B:C,2,0)</f>
        <v>3</v>
      </c>
      <c r="AY1455" s="22" t="str">
        <f>VLOOKUP(AT1455,dummy_oppeained!B:D,3,0)</f>
        <v>mitteeristav</v>
      </c>
      <c r="AZ1455" s="72">
        <f>VLOOKUP(AS:AS,hinded_abi!B:D,3,0)</f>
        <v>0</v>
      </c>
      <c r="BA1455" s="26" t="str">
        <f t="shared" si="66"/>
        <v xml:space="preserve"> </v>
      </c>
      <c r="BB1455" s="27">
        <f t="shared" si="67"/>
        <v>0</v>
      </c>
      <c r="BC1455" s="96" t="str">
        <f t="shared" si="68"/>
        <v>S00060_54710143106_õppeaine49_44602</v>
      </c>
      <c r="BD1455" s="104">
        <f>COUNTIF($BC$2:BC1455, BC1455)</f>
        <v>1</v>
      </c>
    </row>
    <row r="1456" spans="1:56" x14ac:dyDescent="0.25">
      <c r="A1456" t="s">
        <v>365</v>
      </c>
      <c r="B1456" t="s">
        <v>207</v>
      </c>
      <c r="C1456" t="s">
        <v>113</v>
      </c>
      <c r="D1456" t="s">
        <v>884</v>
      </c>
      <c r="E1456">
        <v>54710143106</v>
      </c>
      <c r="F1456" t="s">
        <v>50</v>
      </c>
      <c r="G1456" t="s">
        <v>354</v>
      </c>
      <c r="H1456" t="s">
        <v>115</v>
      </c>
      <c r="I1456" t="s">
        <v>52</v>
      </c>
      <c r="J1456" t="s">
        <v>115</v>
      </c>
      <c r="K1456" s="1">
        <v>44440</v>
      </c>
      <c r="L1456" t="s">
        <v>53</v>
      </c>
      <c r="M1456" s="1">
        <v>45492</v>
      </c>
      <c r="N1456" t="s">
        <v>299</v>
      </c>
      <c r="O1456" t="s">
        <v>55</v>
      </c>
      <c r="P1456" t="s">
        <v>938</v>
      </c>
      <c r="Q1456" t="s">
        <v>57</v>
      </c>
      <c r="R1456" s="1">
        <v>44521</v>
      </c>
      <c r="S1456" t="s">
        <v>774</v>
      </c>
      <c r="T1456" t="s">
        <v>191</v>
      </c>
      <c r="U1456" t="s">
        <v>120</v>
      </c>
      <c r="V1456" t="s">
        <v>211</v>
      </c>
      <c r="W1456">
        <v>1477</v>
      </c>
      <c r="X1456" t="s">
        <v>62</v>
      </c>
      <c r="Y1456" t="s">
        <v>53</v>
      </c>
      <c r="Z1456">
        <v>3</v>
      </c>
      <c r="AA1456" t="s">
        <v>254</v>
      </c>
      <c r="AB1456" t="s">
        <v>64</v>
      </c>
      <c r="AC1456" t="s">
        <v>179</v>
      </c>
      <c r="AD1456" t="s">
        <v>115</v>
      </c>
      <c r="AE1456" t="s">
        <v>53</v>
      </c>
      <c r="AF1456" t="s">
        <v>180</v>
      </c>
      <c r="AG1456">
        <v>103</v>
      </c>
      <c r="AH1456">
        <v>24</v>
      </c>
      <c r="AI1456" t="s">
        <v>68</v>
      </c>
      <c r="AJ1456" t="s">
        <v>170</v>
      </c>
      <c r="AK1456" t="s">
        <v>68</v>
      </c>
      <c r="AL1456" t="s">
        <v>96</v>
      </c>
      <c r="AM1456">
        <v>4</v>
      </c>
      <c r="AN1456">
        <v>1</v>
      </c>
      <c r="AO1456">
        <v>15</v>
      </c>
      <c r="AP1456">
        <v>5</v>
      </c>
      <c r="AQ1456">
        <v>35</v>
      </c>
      <c r="AR1456">
        <v>1</v>
      </c>
      <c r="AS1456" t="s">
        <v>732</v>
      </c>
      <c r="AT1456" t="s">
        <v>108</v>
      </c>
      <c r="AU1456" t="s">
        <v>108</v>
      </c>
      <c r="AV1456" s="1">
        <v>44237</v>
      </c>
      <c r="AW1456" s="116">
        <v>3</v>
      </c>
      <c r="AX1456" s="15">
        <f>VLOOKUP(dummy_data!$AU1456,dummy_oppeained!B:C,2,0)</f>
        <v>3</v>
      </c>
      <c r="AY1456" s="22" t="str">
        <f>VLOOKUP(AT1456,dummy_oppeained!B:D,3,0)</f>
        <v>mitteeristav</v>
      </c>
      <c r="AZ1456" s="72" t="str">
        <f>VLOOKUP(AS:AS,hinded_abi!B:D,3,0)</f>
        <v>NULL</v>
      </c>
      <c r="BA1456" s="26" t="str">
        <f t="shared" si="66"/>
        <v xml:space="preserve"> </v>
      </c>
      <c r="BB1456" s="27">
        <f t="shared" si="67"/>
        <v>0</v>
      </c>
      <c r="BC1456" s="96" t="str">
        <f t="shared" si="68"/>
        <v>S00060_54710143106_õppeaine34_44237</v>
      </c>
      <c r="BD1456" s="104">
        <f>COUNTIF($BC$2:BC1456, BC1456)</f>
        <v>1</v>
      </c>
    </row>
    <row r="1457" spans="1:56" x14ac:dyDescent="0.25">
      <c r="A1457" t="s">
        <v>365</v>
      </c>
      <c r="B1457" t="s">
        <v>207</v>
      </c>
      <c r="C1457" t="s">
        <v>113</v>
      </c>
      <c r="D1457" t="s">
        <v>884</v>
      </c>
      <c r="E1457">
        <v>54710143106</v>
      </c>
      <c r="F1457" t="s">
        <v>50</v>
      </c>
      <c r="G1457" t="s">
        <v>354</v>
      </c>
      <c r="H1457" t="s">
        <v>115</v>
      </c>
      <c r="I1457" t="s">
        <v>52</v>
      </c>
      <c r="J1457" t="s">
        <v>115</v>
      </c>
      <c r="K1457" s="1">
        <v>44440</v>
      </c>
      <c r="L1457" t="s">
        <v>53</v>
      </c>
      <c r="M1457" s="1">
        <v>45492</v>
      </c>
      <c r="N1457" t="s">
        <v>299</v>
      </c>
      <c r="O1457" t="s">
        <v>55</v>
      </c>
      <c r="P1457" t="s">
        <v>938</v>
      </c>
      <c r="Q1457" t="s">
        <v>57</v>
      </c>
      <c r="R1457" s="1">
        <v>44521</v>
      </c>
      <c r="S1457" t="s">
        <v>774</v>
      </c>
      <c r="T1457" t="s">
        <v>191</v>
      </c>
      <c r="U1457" t="s">
        <v>120</v>
      </c>
      <c r="V1457" t="s">
        <v>211</v>
      </c>
      <c r="W1457">
        <v>1477</v>
      </c>
      <c r="X1457" t="s">
        <v>62</v>
      </c>
      <c r="Y1457" t="s">
        <v>53</v>
      </c>
      <c r="Z1457">
        <v>3</v>
      </c>
      <c r="AA1457" t="s">
        <v>254</v>
      </c>
      <c r="AB1457" t="s">
        <v>64</v>
      </c>
      <c r="AC1457" t="s">
        <v>179</v>
      </c>
      <c r="AD1457" t="s">
        <v>115</v>
      </c>
      <c r="AE1457" t="s">
        <v>53</v>
      </c>
      <c r="AF1457" t="s">
        <v>180</v>
      </c>
      <c r="AG1457">
        <v>103</v>
      </c>
      <c r="AH1457">
        <v>24</v>
      </c>
      <c r="AI1457" t="s">
        <v>68</v>
      </c>
      <c r="AJ1457" t="s">
        <v>170</v>
      </c>
      <c r="AK1457" t="s">
        <v>68</v>
      </c>
      <c r="AL1457" t="s">
        <v>96</v>
      </c>
      <c r="AM1457">
        <v>4</v>
      </c>
      <c r="AN1457">
        <v>1</v>
      </c>
      <c r="AO1457">
        <v>15</v>
      </c>
      <c r="AP1457">
        <v>5</v>
      </c>
      <c r="AQ1457">
        <v>35</v>
      </c>
      <c r="AR1457">
        <v>1</v>
      </c>
      <c r="AS1457" t="s">
        <v>732</v>
      </c>
      <c r="AT1457" t="s">
        <v>258</v>
      </c>
      <c r="AU1457" t="s">
        <v>258</v>
      </c>
      <c r="AV1457" s="1">
        <v>45698</v>
      </c>
      <c r="AW1457" s="116">
        <v>3</v>
      </c>
      <c r="AX1457" s="40">
        <f>VLOOKUP(dummy_data!$AU1457,dummy_oppeained!B:C,2,0)</f>
        <v>3</v>
      </c>
      <c r="AY1457" s="22" t="str">
        <f>VLOOKUP(AT1457,dummy_oppeained!B:D,3,0)</f>
        <v>mitteeristav</v>
      </c>
      <c r="AZ1457" s="72" t="str">
        <f>VLOOKUP(AS:AS,hinded_abi!B:D,3,0)</f>
        <v>NULL</v>
      </c>
      <c r="BA1457" s="26" t="str">
        <f t="shared" si="66"/>
        <v xml:space="preserve"> </v>
      </c>
      <c r="BB1457" s="27">
        <f t="shared" si="67"/>
        <v>0</v>
      </c>
      <c r="BC1457" s="96" t="str">
        <f t="shared" si="68"/>
        <v>S00060_54710143106_õppeaine77_45698</v>
      </c>
      <c r="BD1457" s="104">
        <f>COUNTIF($BC$2:BC1457, BC1457)</f>
        <v>1</v>
      </c>
    </row>
    <row r="1458" spans="1:56" x14ac:dyDescent="0.25">
      <c r="A1458" t="s">
        <v>365</v>
      </c>
      <c r="B1458" t="s">
        <v>207</v>
      </c>
      <c r="C1458" t="s">
        <v>113</v>
      </c>
      <c r="D1458" t="s">
        <v>884</v>
      </c>
      <c r="E1458">
        <v>54710143106</v>
      </c>
      <c r="F1458" t="s">
        <v>50</v>
      </c>
      <c r="G1458" t="s">
        <v>354</v>
      </c>
      <c r="H1458" t="s">
        <v>115</v>
      </c>
      <c r="I1458" t="s">
        <v>52</v>
      </c>
      <c r="J1458" t="s">
        <v>115</v>
      </c>
      <c r="K1458" s="1">
        <v>44440</v>
      </c>
      <c r="L1458" t="s">
        <v>53</v>
      </c>
      <c r="M1458" s="1">
        <v>45492</v>
      </c>
      <c r="N1458" t="s">
        <v>299</v>
      </c>
      <c r="O1458" t="s">
        <v>55</v>
      </c>
      <c r="P1458" t="s">
        <v>938</v>
      </c>
      <c r="Q1458" t="s">
        <v>57</v>
      </c>
      <c r="R1458" s="1">
        <v>44521</v>
      </c>
      <c r="S1458" t="s">
        <v>774</v>
      </c>
      <c r="T1458" t="s">
        <v>191</v>
      </c>
      <c r="U1458" t="s">
        <v>120</v>
      </c>
      <c r="V1458" t="s">
        <v>211</v>
      </c>
      <c r="W1458">
        <v>1477</v>
      </c>
      <c r="X1458" t="s">
        <v>62</v>
      </c>
      <c r="Y1458" t="s">
        <v>53</v>
      </c>
      <c r="Z1458">
        <v>3</v>
      </c>
      <c r="AA1458" t="s">
        <v>254</v>
      </c>
      <c r="AB1458" t="s">
        <v>64</v>
      </c>
      <c r="AC1458" t="s">
        <v>179</v>
      </c>
      <c r="AD1458" t="s">
        <v>115</v>
      </c>
      <c r="AE1458" t="s">
        <v>53</v>
      </c>
      <c r="AF1458" t="s">
        <v>180</v>
      </c>
      <c r="AG1458">
        <v>103</v>
      </c>
      <c r="AH1458">
        <v>24</v>
      </c>
      <c r="AI1458" t="s">
        <v>68</v>
      </c>
      <c r="AJ1458" t="s">
        <v>170</v>
      </c>
      <c r="AK1458" t="s">
        <v>68</v>
      </c>
      <c r="AL1458" t="s">
        <v>96</v>
      </c>
      <c r="AM1458">
        <v>4</v>
      </c>
      <c r="AN1458">
        <v>1</v>
      </c>
      <c r="AO1458">
        <v>15</v>
      </c>
      <c r="AP1458">
        <v>5</v>
      </c>
      <c r="AQ1458">
        <v>35</v>
      </c>
      <c r="AR1458">
        <v>1</v>
      </c>
      <c r="AS1458" t="s">
        <v>745</v>
      </c>
      <c r="AT1458" t="s">
        <v>104</v>
      </c>
      <c r="AU1458" t="s">
        <v>104</v>
      </c>
      <c r="AV1458" s="1">
        <v>45179</v>
      </c>
      <c r="AW1458" s="116">
        <v>3</v>
      </c>
      <c r="AX1458" s="15">
        <f>VLOOKUP(dummy_data!$AU1458,dummy_oppeained!B:C,2,0)</f>
        <v>6</v>
      </c>
      <c r="AY1458" s="22" t="str">
        <f>VLOOKUP(AT1458,dummy_oppeained!B:D,3,0)</f>
        <v>eristav</v>
      </c>
      <c r="AZ1458" s="72">
        <f>VLOOKUP(AS:AS,hinded_abi!B:D,3,0)</f>
        <v>0</v>
      </c>
      <c r="BA1458" s="26">
        <f t="shared" si="66"/>
        <v>0</v>
      </c>
      <c r="BB1458" s="27">
        <f t="shared" si="67"/>
        <v>6</v>
      </c>
      <c r="BC1458" s="96" t="str">
        <f t="shared" si="68"/>
        <v>S00060_54710143106_õppeaine42_45179</v>
      </c>
      <c r="BD1458" s="104">
        <f>COUNTIF($BC$2:BC1458, BC1458)</f>
        <v>1</v>
      </c>
    </row>
    <row r="1459" spans="1:56" x14ac:dyDescent="0.25">
      <c r="A1459" t="s">
        <v>365</v>
      </c>
      <c r="B1459" t="s">
        <v>207</v>
      </c>
      <c r="C1459" t="s">
        <v>113</v>
      </c>
      <c r="D1459" t="s">
        <v>884</v>
      </c>
      <c r="E1459">
        <v>54710143106</v>
      </c>
      <c r="F1459" t="s">
        <v>50</v>
      </c>
      <c r="G1459" t="s">
        <v>354</v>
      </c>
      <c r="H1459" t="s">
        <v>115</v>
      </c>
      <c r="I1459" t="s">
        <v>52</v>
      </c>
      <c r="J1459" t="s">
        <v>115</v>
      </c>
      <c r="K1459" s="1">
        <v>44440</v>
      </c>
      <c r="L1459" t="s">
        <v>53</v>
      </c>
      <c r="M1459" s="1">
        <v>45492</v>
      </c>
      <c r="N1459" t="s">
        <v>299</v>
      </c>
      <c r="O1459" t="s">
        <v>55</v>
      </c>
      <c r="P1459" t="s">
        <v>938</v>
      </c>
      <c r="Q1459" t="s">
        <v>57</v>
      </c>
      <c r="R1459" s="1">
        <v>44521</v>
      </c>
      <c r="S1459" t="s">
        <v>774</v>
      </c>
      <c r="T1459" t="s">
        <v>191</v>
      </c>
      <c r="U1459" t="s">
        <v>120</v>
      </c>
      <c r="V1459" t="s">
        <v>211</v>
      </c>
      <c r="W1459">
        <v>1477</v>
      </c>
      <c r="X1459" t="s">
        <v>62</v>
      </c>
      <c r="Y1459" t="s">
        <v>53</v>
      </c>
      <c r="Z1459">
        <v>3</v>
      </c>
      <c r="AA1459" t="s">
        <v>254</v>
      </c>
      <c r="AB1459" t="s">
        <v>64</v>
      </c>
      <c r="AC1459" t="s">
        <v>179</v>
      </c>
      <c r="AD1459" t="s">
        <v>115</v>
      </c>
      <c r="AE1459" t="s">
        <v>53</v>
      </c>
      <c r="AF1459" t="s">
        <v>180</v>
      </c>
      <c r="AG1459">
        <v>103</v>
      </c>
      <c r="AH1459">
        <v>24</v>
      </c>
      <c r="AI1459" t="s">
        <v>68</v>
      </c>
      <c r="AJ1459" t="s">
        <v>170</v>
      </c>
      <c r="AK1459" t="s">
        <v>68</v>
      </c>
      <c r="AL1459" t="s">
        <v>96</v>
      </c>
      <c r="AM1459">
        <v>4</v>
      </c>
      <c r="AN1459">
        <v>1</v>
      </c>
      <c r="AO1459">
        <v>15</v>
      </c>
      <c r="AP1459">
        <v>5</v>
      </c>
      <c r="AQ1459">
        <v>35</v>
      </c>
      <c r="AR1459">
        <v>1</v>
      </c>
      <c r="AS1459" t="s">
        <v>732</v>
      </c>
      <c r="AT1459" t="s">
        <v>267</v>
      </c>
      <c r="AU1459" t="s">
        <v>267</v>
      </c>
      <c r="AV1459" s="1">
        <v>44967</v>
      </c>
      <c r="AW1459" s="116">
        <v>3</v>
      </c>
      <c r="AX1459" s="40">
        <f>VLOOKUP(dummy_data!$AU1459,dummy_oppeained!B:C,2,0)</f>
        <v>2</v>
      </c>
      <c r="AY1459" s="22" t="str">
        <f>VLOOKUP(AT1459,dummy_oppeained!B:D,3,0)</f>
        <v>mitteeristav</v>
      </c>
      <c r="AZ1459" s="72" t="str">
        <f>VLOOKUP(AS:AS,hinded_abi!B:D,3,0)</f>
        <v>NULL</v>
      </c>
      <c r="BA1459" s="26" t="str">
        <f t="shared" si="66"/>
        <v xml:space="preserve"> </v>
      </c>
      <c r="BB1459" s="27">
        <f t="shared" si="67"/>
        <v>0</v>
      </c>
      <c r="BC1459" s="96" t="str">
        <f t="shared" si="68"/>
        <v>S00060_54710143106_õppeaine32_44967</v>
      </c>
      <c r="BD1459" s="104">
        <f>COUNTIF($BC$2:BC1459, BC1459)</f>
        <v>1</v>
      </c>
    </row>
    <row r="1460" spans="1:56" x14ac:dyDescent="0.25">
      <c r="A1460" t="s">
        <v>365</v>
      </c>
      <c r="B1460" t="s">
        <v>207</v>
      </c>
      <c r="C1460" t="s">
        <v>113</v>
      </c>
      <c r="D1460" t="s">
        <v>884</v>
      </c>
      <c r="E1460">
        <v>54710143106</v>
      </c>
      <c r="F1460" t="s">
        <v>50</v>
      </c>
      <c r="G1460" t="s">
        <v>354</v>
      </c>
      <c r="H1460" t="s">
        <v>115</v>
      </c>
      <c r="I1460" t="s">
        <v>52</v>
      </c>
      <c r="J1460" t="s">
        <v>115</v>
      </c>
      <c r="K1460" s="1">
        <v>44440</v>
      </c>
      <c r="L1460" t="s">
        <v>53</v>
      </c>
      <c r="M1460" s="1">
        <v>45492</v>
      </c>
      <c r="N1460" t="s">
        <v>299</v>
      </c>
      <c r="O1460" t="s">
        <v>55</v>
      </c>
      <c r="P1460" t="s">
        <v>938</v>
      </c>
      <c r="Q1460" t="s">
        <v>57</v>
      </c>
      <c r="R1460" s="1">
        <v>44521</v>
      </c>
      <c r="S1460" t="s">
        <v>774</v>
      </c>
      <c r="T1460" t="s">
        <v>191</v>
      </c>
      <c r="U1460" t="s">
        <v>120</v>
      </c>
      <c r="V1460" t="s">
        <v>211</v>
      </c>
      <c r="W1460">
        <v>1477</v>
      </c>
      <c r="X1460" t="s">
        <v>62</v>
      </c>
      <c r="Y1460" t="s">
        <v>53</v>
      </c>
      <c r="Z1460">
        <v>3</v>
      </c>
      <c r="AA1460" t="s">
        <v>254</v>
      </c>
      <c r="AB1460" t="s">
        <v>64</v>
      </c>
      <c r="AC1460" t="s">
        <v>179</v>
      </c>
      <c r="AD1460" t="s">
        <v>115</v>
      </c>
      <c r="AE1460" t="s">
        <v>53</v>
      </c>
      <c r="AF1460" t="s">
        <v>180</v>
      </c>
      <c r="AG1460">
        <v>103</v>
      </c>
      <c r="AH1460">
        <v>24</v>
      </c>
      <c r="AI1460" t="s">
        <v>68</v>
      </c>
      <c r="AJ1460" t="s">
        <v>170</v>
      </c>
      <c r="AK1460" t="s">
        <v>68</v>
      </c>
      <c r="AL1460" t="s">
        <v>96</v>
      </c>
      <c r="AM1460">
        <v>4</v>
      </c>
      <c r="AN1460">
        <v>1</v>
      </c>
      <c r="AO1460">
        <v>15</v>
      </c>
      <c r="AP1460">
        <v>5</v>
      </c>
      <c r="AQ1460">
        <v>35</v>
      </c>
      <c r="AR1460">
        <v>1</v>
      </c>
      <c r="AS1460" t="s">
        <v>736</v>
      </c>
      <c r="AT1460" t="s">
        <v>147</v>
      </c>
      <c r="AU1460" t="s">
        <v>147</v>
      </c>
      <c r="AV1460" s="1">
        <v>44237</v>
      </c>
      <c r="AW1460" s="116">
        <v>3</v>
      </c>
      <c r="AX1460" s="15">
        <f>VLOOKUP(dummy_data!$AU1460,dummy_oppeained!B:C,2,0)</f>
        <v>9</v>
      </c>
      <c r="AY1460" s="22" t="str">
        <f>VLOOKUP(AT1460,dummy_oppeained!B:D,3,0)</f>
        <v>eristav</v>
      </c>
      <c r="AZ1460" s="72">
        <f>VLOOKUP(AS:AS,hinded_abi!B:D,3,0)</f>
        <v>5</v>
      </c>
      <c r="BA1460" s="26">
        <f t="shared" si="66"/>
        <v>45</v>
      </c>
      <c r="BB1460" s="27">
        <f t="shared" si="67"/>
        <v>9</v>
      </c>
      <c r="BC1460" s="96" t="str">
        <f t="shared" si="68"/>
        <v>S00060_54710143106_õppeaine10_44237</v>
      </c>
      <c r="BD1460" s="104">
        <f>COUNTIF($BC$2:BC1460, BC1460)</f>
        <v>1</v>
      </c>
    </row>
    <row r="1461" spans="1:56" x14ac:dyDescent="0.25">
      <c r="A1461" t="s">
        <v>365</v>
      </c>
      <c r="B1461" t="s">
        <v>207</v>
      </c>
      <c r="C1461" t="s">
        <v>113</v>
      </c>
      <c r="D1461" t="s">
        <v>884</v>
      </c>
      <c r="E1461">
        <v>54710143106</v>
      </c>
      <c r="F1461" t="s">
        <v>50</v>
      </c>
      <c r="G1461" t="s">
        <v>354</v>
      </c>
      <c r="H1461" t="s">
        <v>115</v>
      </c>
      <c r="I1461" t="s">
        <v>52</v>
      </c>
      <c r="J1461" t="s">
        <v>115</v>
      </c>
      <c r="K1461" s="1">
        <v>44440</v>
      </c>
      <c r="L1461" t="s">
        <v>53</v>
      </c>
      <c r="M1461" s="1">
        <v>45492</v>
      </c>
      <c r="N1461" t="s">
        <v>299</v>
      </c>
      <c r="O1461" t="s">
        <v>55</v>
      </c>
      <c r="P1461" t="s">
        <v>938</v>
      </c>
      <c r="Q1461" t="s">
        <v>57</v>
      </c>
      <c r="R1461" s="1">
        <v>44521</v>
      </c>
      <c r="S1461" t="s">
        <v>774</v>
      </c>
      <c r="T1461" t="s">
        <v>191</v>
      </c>
      <c r="U1461" t="s">
        <v>120</v>
      </c>
      <c r="V1461" t="s">
        <v>211</v>
      </c>
      <c r="W1461">
        <v>1477</v>
      </c>
      <c r="X1461" t="s">
        <v>62</v>
      </c>
      <c r="Y1461" t="s">
        <v>53</v>
      </c>
      <c r="Z1461">
        <v>3</v>
      </c>
      <c r="AA1461" t="s">
        <v>254</v>
      </c>
      <c r="AB1461" t="s">
        <v>64</v>
      </c>
      <c r="AC1461" t="s">
        <v>179</v>
      </c>
      <c r="AD1461" t="s">
        <v>115</v>
      </c>
      <c r="AE1461" t="s">
        <v>53</v>
      </c>
      <c r="AF1461" t="s">
        <v>180</v>
      </c>
      <c r="AG1461">
        <v>103</v>
      </c>
      <c r="AH1461">
        <v>24</v>
      </c>
      <c r="AI1461" t="s">
        <v>68</v>
      </c>
      <c r="AJ1461" t="s">
        <v>170</v>
      </c>
      <c r="AK1461" t="s">
        <v>68</v>
      </c>
      <c r="AL1461" t="s">
        <v>96</v>
      </c>
      <c r="AM1461">
        <v>4</v>
      </c>
      <c r="AN1461">
        <v>1</v>
      </c>
      <c r="AO1461">
        <v>15</v>
      </c>
      <c r="AP1461">
        <v>5</v>
      </c>
      <c r="AQ1461">
        <v>35</v>
      </c>
      <c r="AR1461">
        <v>1</v>
      </c>
      <c r="AS1461" t="s">
        <v>737</v>
      </c>
      <c r="AT1461" t="s">
        <v>128</v>
      </c>
      <c r="AU1461" t="s">
        <v>128</v>
      </c>
      <c r="AV1461" s="1">
        <v>45179</v>
      </c>
      <c r="AW1461" s="116">
        <v>3</v>
      </c>
      <c r="AX1461" s="40">
        <f>VLOOKUP(dummy_data!$AU1461,dummy_oppeained!B:C,2,0)</f>
        <v>5</v>
      </c>
      <c r="AY1461" s="22" t="str">
        <f>VLOOKUP(AT1461,dummy_oppeained!B:D,3,0)</f>
        <v>eristav</v>
      </c>
      <c r="AZ1461" s="72">
        <f>VLOOKUP(AS:AS,hinded_abi!B:D,3,0)</f>
        <v>4</v>
      </c>
      <c r="BA1461" s="26">
        <f t="shared" si="66"/>
        <v>20</v>
      </c>
      <c r="BB1461" s="27">
        <f t="shared" si="67"/>
        <v>5</v>
      </c>
      <c r="BC1461" s="96" t="str">
        <f t="shared" si="68"/>
        <v>S00060_54710143106_õppeaine81_45179</v>
      </c>
      <c r="BD1461" s="104">
        <f>COUNTIF($BC$2:BC1461, BC1461)</f>
        <v>1</v>
      </c>
    </row>
    <row r="1462" spans="1:56" x14ac:dyDescent="0.25">
      <c r="A1462" t="s">
        <v>365</v>
      </c>
      <c r="B1462" t="s">
        <v>207</v>
      </c>
      <c r="C1462" t="s">
        <v>113</v>
      </c>
      <c r="D1462" t="s">
        <v>884</v>
      </c>
      <c r="E1462">
        <v>54710143106</v>
      </c>
      <c r="F1462" t="s">
        <v>50</v>
      </c>
      <c r="G1462" t="s">
        <v>354</v>
      </c>
      <c r="H1462" t="s">
        <v>115</v>
      </c>
      <c r="I1462" t="s">
        <v>52</v>
      </c>
      <c r="J1462" t="s">
        <v>115</v>
      </c>
      <c r="K1462" s="1">
        <v>44440</v>
      </c>
      <c r="L1462" t="s">
        <v>53</v>
      </c>
      <c r="M1462" s="1">
        <v>45492</v>
      </c>
      <c r="N1462" t="s">
        <v>299</v>
      </c>
      <c r="O1462" t="s">
        <v>55</v>
      </c>
      <c r="P1462" t="s">
        <v>938</v>
      </c>
      <c r="Q1462" t="s">
        <v>57</v>
      </c>
      <c r="R1462" s="1">
        <v>44521</v>
      </c>
      <c r="S1462" t="s">
        <v>774</v>
      </c>
      <c r="T1462" t="s">
        <v>191</v>
      </c>
      <c r="U1462" t="s">
        <v>120</v>
      </c>
      <c r="V1462" t="s">
        <v>211</v>
      </c>
      <c r="W1462">
        <v>1477</v>
      </c>
      <c r="X1462" t="s">
        <v>62</v>
      </c>
      <c r="Y1462" t="s">
        <v>53</v>
      </c>
      <c r="Z1462">
        <v>3</v>
      </c>
      <c r="AA1462" t="s">
        <v>254</v>
      </c>
      <c r="AB1462" t="s">
        <v>64</v>
      </c>
      <c r="AC1462" t="s">
        <v>179</v>
      </c>
      <c r="AD1462" t="s">
        <v>115</v>
      </c>
      <c r="AE1462" t="s">
        <v>53</v>
      </c>
      <c r="AF1462" t="s">
        <v>180</v>
      </c>
      <c r="AG1462">
        <v>103</v>
      </c>
      <c r="AH1462">
        <v>24</v>
      </c>
      <c r="AI1462" t="s">
        <v>68</v>
      </c>
      <c r="AJ1462" t="s">
        <v>170</v>
      </c>
      <c r="AK1462" t="s">
        <v>68</v>
      </c>
      <c r="AL1462" t="s">
        <v>96</v>
      </c>
      <c r="AM1462">
        <v>4</v>
      </c>
      <c r="AN1462">
        <v>1</v>
      </c>
      <c r="AO1462">
        <v>15</v>
      </c>
      <c r="AP1462">
        <v>5</v>
      </c>
      <c r="AQ1462">
        <v>35</v>
      </c>
      <c r="AR1462">
        <v>1</v>
      </c>
      <c r="AS1462" t="s">
        <v>743</v>
      </c>
      <c r="AT1462" t="s">
        <v>202</v>
      </c>
      <c r="AU1462" t="s">
        <v>202</v>
      </c>
      <c r="AV1462" s="1">
        <v>45332</v>
      </c>
      <c r="AW1462" s="116">
        <v>3</v>
      </c>
      <c r="AX1462" s="15">
        <f>VLOOKUP(dummy_data!$AU1462,dummy_oppeained!B:C,2,0)</f>
        <v>8</v>
      </c>
      <c r="AY1462" s="22" t="str">
        <f>VLOOKUP(AT1462,dummy_oppeained!B:D,3,0)</f>
        <v>eristav</v>
      </c>
      <c r="AZ1462" s="72">
        <f>VLOOKUP(AS:AS,hinded_abi!B:D,3,0)</f>
        <v>1</v>
      </c>
      <c r="BA1462" s="26">
        <f t="shared" si="66"/>
        <v>8</v>
      </c>
      <c r="BB1462" s="27">
        <f t="shared" si="67"/>
        <v>8</v>
      </c>
      <c r="BC1462" s="96" t="str">
        <f t="shared" si="68"/>
        <v>S00060_54710143106_õppeaine9_45332</v>
      </c>
      <c r="BD1462" s="104">
        <f>COUNTIF($BC$2:BC1462, BC1462)</f>
        <v>1</v>
      </c>
    </row>
    <row r="1463" spans="1:56" x14ac:dyDescent="0.25">
      <c r="A1463" t="s">
        <v>365</v>
      </c>
      <c r="B1463" t="s">
        <v>207</v>
      </c>
      <c r="C1463" t="s">
        <v>113</v>
      </c>
      <c r="D1463" t="s">
        <v>884</v>
      </c>
      <c r="E1463">
        <v>54710143106</v>
      </c>
      <c r="F1463" t="s">
        <v>50</v>
      </c>
      <c r="G1463" t="s">
        <v>354</v>
      </c>
      <c r="H1463" t="s">
        <v>115</v>
      </c>
      <c r="I1463" t="s">
        <v>52</v>
      </c>
      <c r="J1463" t="s">
        <v>115</v>
      </c>
      <c r="K1463" s="1">
        <v>44440</v>
      </c>
      <c r="L1463" t="s">
        <v>53</v>
      </c>
      <c r="M1463" s="1">
        <v>45492</v>
      </c>
      <c r="N1463" t="s">
        <v>299</v>
      </c>
      <c r="O1463" t="s">
        <v>55</v>
      </c>
      <c r="P1463" t="s">
        <v>938</v>
      </c>
      <c r="Q1463" t="s">
        <v>57</v>
      </c>
      <c r="R1463" s="1">
        <v>44521</v>
      </c>
      <c r="S1463" t="s">
        <v>774</v>
      </c>
      <c r="T1463" t="s">
        <v>191</v>
      </c>
      <c r="U1463" t="s">
        <v>120</v>
      </c>
      <c r="V1463" t="s">
        <v>211</v>
      </c>
      <c r="W1463">
        <v>1477</v>
      </c>
      <c r="X1463" t="s">
        <v>62</v>
      </c>
      <c r="Y1463" t="s">
        <v>53</v>
      </c>
      <c r="Z1463">
        <v>3</v>
      </c>
      <c r="AA1463" t="s">
        <v>254</v>
      </c>
      <c r="AB1463" t="s">
        <v>64</v>
      </c>
      <c r="AC1463" t="s">
        <v>179</v>
      </c>
      <c r="AD1463" t="s">
        <v>115</v>
      </c>
      <c r="AE1463" t="s">
        <v>53</v>
      </c>
      <c r="AF1463" t="s">
        <v>180</v>
      </c>
      <c r="AG1463">
        <v>103</v>
      </c>
      <c r="AH1463">
        <v>24</v>
      </c>
      <c r="AI1463" t="s">
        <v>68</v>
      </c>
      <c r="AJ1463" t="s">
        <v>170</v>
      </c>
      <c r="AK1463" t="s">
        <v>68</v>
      </c>
      <c r="AL1463" t="s">
        <v>96</v>
      </c>
      <c r="AM1463">
        <v>4</v>
      </c>
      <c r="AN1463">
        <v>1</v>
      </c>
      <c r="AO1463">
        <v>15</v>
      </c>
      <c r="AP1463">
        <v>5</v>
      </c>
      <c r="AQ1463">
        <v>35</v>
      </c>
      <c r="AR1463">
        <v>1</v>
      </c>
      <c r="AS1463" t="s">
        <v>732</v>
      </c>
      <c r="AT1463" t="s">
        <v>204</v>
      </c>
      <c r="AU1463" t="s">
        <v>204</v>
      </c>
      <c r="AV1463" s="1">
        <v>45545</v>
      </c>
      <c r="AW1463" s="116">
        <v>3</v>
      </c>
      <c r="AX1463" s="40">
        <f>VLOOKUP(dummy_data!$AU1463,dummy_oppeained!B:C,2,0)</f>
        <v>3</v>
      </c>
      <c r="AY1463" s="22" t="str">
        <f>VLOOKUP(AT1463,dummy_oppeained!B:D,3,0)</f>
        <v>mitteeristav</v>
      </c>
      <c r="AZ1463" s="72" t="str">
        <f>VLOOKUP(AS:AS,hinded_abi!B:D,3,0)</f>
        <v>NULL</v>
      </c>
      <c r="BA1463" s="26" t="str">
        <f t="shared" si="66"/>
        <v xml:space="preserve"> </v>
      </c>
      <c r="BB1463" s="27">
        <f t="shared" si="67"/>
        <v>0</v>
      </c>
      <c r="BC1463" s="96" t="str">
        <f t="shared" si="68"/>
        <v>S00060_54710143106_õppeaine17_45545</v>
      </c>
      <c r="BD1463" s="104">
        <f>COUNTIF($BC$2:BC1463, BC1463)</f>
        <v>1</v>
      </c>
    </row>
    <row r="1464" spans="1:56" x14ac:dyDescent="0.25">
      <c r="A1464" t="s">
        <v>365</v>
      </c>
      <c r="B1464" t="s">
        <v>207</v>
      </c>
      <c r="C1464" t="s">
        <v>113</v>
      </c>
      <c r="D1464" t="s">
        <v>884</v>
      </c>
      <c r="E1464">
        <v>54710143106</v>
      </c>
      <c r="F1464" t="s">
        <v>50</v>
      </c>
      <c r="G1464" t="s">
        <v>354</v>
      </c>
      <c r="H1464" t="s">
        <v>115</v>
      </c>
      <c r="I1464" t="s">
        <v>52</v>
      </c>
      <c r="J1464" t="s">
        <v>115</v>
      </c>
      <c r="K1464" s="1">
        <v>44440</v>
      </c>
      <c r="L1464" t="s">
        <v>53</v>
      </c>
      <c r="M1464" s="1">
        <v>45492</v>
      </c>
      <c r="N1464" t="s">
        <v>299</v>
      </c>
      <c r="O1464" t="s">
        <v>55</v>
      </c>
      <c r="P1464" t="s">
        <v>938</v>
      </c>
      <c r="Q1464" t="s">
        <v>57</v>
      </c>
      <c r="R1464" s="1">
        <v>44521</v>
      </c>
      <c r="S1464" t="s">
        <v>774</v>
      </c>
      <c r="T1464" t="s">
        <v>191</v>
      </c>
      <c r="U1464" t="s">
        <v>120</v>
      </c>
      <c r="V1464" t="s">
        <v>211</v>
      </c>
      <c r="W1464">
        <v>1477</v>
      </c>
      <c r="X1464" t="s">
        <v>62</v>
      </c>
      <c r="Y1464" t="s">
        <v>53</v>
      </c>
      <c r="Z1464">
        <v>3</v>
      </c>
      <c r="AA1464" t="s">
        <v>254</v>
      </c>
      <c r="AB1464" t="s">
        <v>64</v>
      </c>
      <c r="AC1464" t="s">
        <v>179</v>
      </c>
      <c r="AD1464" t="s">
        <v>115</v>
      </c>
      <c r="AE1464" t="s">
        <v>53</v>
      </c>
      <c r="AF1464" t="s">
        <v>180</v>
      </c>
      <c r="AG1464">
        <v>103</v>
      </c>
      <c r="AH1464">
        <v>24</v>
      </c>
      <c r="AI1464" t="s">
        <v>68</v>
      </c>
      <c r="AJ1464" t="s">
        <v>170</v>
      </c>
      <c r="AK1464" t="s">
        <v>68</v>
      </c>
      <c r="AL1464" t="s">
        <v>96</v>
      </c>
      <c r="AM1464">
        <v>4</v>
      </c>
      <c r="AN1464">
        <v>1</v>
      </c>
      <c r="AO1464">
        <v>15</v>
      </c>
      <c r="AP1464">
        <v>5</v>
      </c>
      <c r="AQ1464">
        <v>35</v>
      </c>
      <c r="AR1464">
        <v>1</v>
      </c>
      <c r="AS1464" t="s">
        <v>732</v>
      </c>
      <c r="AT1464" t="s">
        <v>151</v>
      </c>
      <c r="AU1464" t="s">
        <v>151</v>
      </c>
      <c r="AV1464" s="1">
        <v>44814</v>
      </c>
      <c r="AW1464" s="116">
        <v>3</v>
      </c>
      <c r="AX1464" s="15">
        <f>VLOOKUP(dummy_data!$AU1464,dummy_oppeained!B:C,2,0)</f>
        <v>3</v>
      </c>
      <c r="AY1464" s="22" t="str">
        <f>VLOOKUP(AT1464,dummy_oppeained!B:D,3,0)</f>
        <v>mitteeristav</v>
      </c>
      <c r="AZ1464" s="72" t="str">
        <f>VLOOKUP(AS:AS,hinded_abi!B:D,3,0)</f>
        <v>NULL</v>
      </c>
      <c r="BA1464" s="26" t="str">
        <f t="shared" si="66"/>
        <v xml:space="preserve"> </v>
      </c>
      <c r="BB1464" s="27">
        <f t="shared" si="67"/>
        <v>0</v>
      </c>
      <c r="BC1464" s="96" t="str">
        <f t="shared" si="68"/>
        <v>S00060_54710143106_õppeaine90_44814</v>
      </c>
      <c r="BD1464" s="104">
        <f>COUNTIF($BC$2:BC1464, BC1464)</f>
        <v>1</v>
      </c>
    </row>
    <row r="1465" spans="1:56" x14ac:dyDescent="0.25">
      <c r="A1465" t="s">
        <v>365</v>
      </c>
      <c r="B1465" t="s">
        <v>207</v>
      </c>
      <c r="C1465" t="s">
        <v>113</v>
      </c>
      <c r="D1465" t="s">
        <v>884</v>
      </c>
      <c r="E1465">
        <v>54710143106</v>
      </c>
      <c r="F1465" t="s">
        <v>50</v>
      </c>
      <c r="G1465" t="s">
        <v>354</v>
      </c>
      <c r="H1465" t="s">
        <v>115</v>
      </c>
      <c r="I1465" t="s">
        <v>52</v>
      </c>
      <c r="J1465" t="s">
        <v>115</v>
      </c>
      <c r="K1465" s="1">
        <v>44440</v>
      </c>
      <c r="L1465" t="s">
        <v>53</v>
      </c>
      <c r="M1465" s="1">
        <v>45492</v>
      </c>
      <c r="N1465" t="s">
        <v>299</v>
      </c>
      <c r="O1465" t="s">
        <v>55</v>
      </c>
      <c r="P1465" t="s">
        <v>938</v>
      </c>
      <c r="Q1465" t="s">
        <v>57</v>
      </c>
      <c r="R1465" s="1">
        <v>44521</v>
      </c>
      <c r="S1465" t="s">
        <v>774</v>
      </c>
      <c r="T1465" t="s">
        <v>191</v>
      </c>
      <c r="U1465" t="s">
        <v>120</v>
      </c>
      <c r="V1465" t="s">
        <v>211</v>
      </c>
      <c r="W1465">
        <v>1477</v>
      </c>
      <c r="X1465" t="s">
        <v>62</v>
      </c>
      <c r="Y1465" t="s">
        <v>53</v>
      </c>
      <c r="Z1465">
        <v>3</v>
      </c>
      <c r="AA1465" t="s">
        <v>254</v>
      </c>
      <c r="AB1465" t="s">
        <v>64</v>
      </c>
      <c r="AC1465" t="s">
        <v>179</v>
      </c>
      <c r="AD1465" t="s">
        <v>115</v>
      </c>
      <c r="AE1465" t="s">
        <v>53</v>
      </c>
      <c r="AF1465" t="s">
        <v>180</v>
      </c>
      <c r="AG1465">
        <v>103</v>
      </c>
      <c r="AH1465">
        <v>24</v>
      </c>
      <c r="AI1465" t="s">
        <v>68</v>
      </c>
      <c r="AJ1465" t="s">
        <v>170</v>
      </c>
      <c r="AK1465" t="s">
        <v>68</v>
      </c>
      <c r="AL1465" t="s">
        <v>96</v>
      </c>
      <c r="AM1465">
        <v>4</v>
      </c>
      <c r="AN1465">
        <v>1</v>
      </c>
      <c r="AO1465">
        <v>15</v>
      </c>
      <c r="AP1465">
        <v>5</v>
      </c>
      <c r="AQ1465">
        <v>35</v>
      </c>
      <c r="AR1465">
        <v>1</v>
      </c>
      <c r="AS1465" t="s">
        <v>739</v>
      </c>
      <c r="AT1465" t="s">
        <v>77</v>
      </c>
      <c r="AU1465" t="s">
        <v>77</v>
      </c>
      <c r="AV1465" s="1">
        <v>45545</v>
      </c>
      <c r="AW1465" s="116">
        <v>3</v>
      </c>
      <c r="AX1465" s="40">
        <f>VLOOKUP(dummy_data!$AU1465,dummy_oppeained!B:C,2,0)</f>
        <v>9</v>
      </c>
      <c r="AY1465" s="22" t="str">
        <f>VLOOKUP(AT1465,dummy_oppeained!B:D,3,0)</f>
        <v>eristav</v>
      </c>
      <c r="AZ1465" s="72">
        <f>VLOOKUP(AS:AS,hinded_abi!B:D,3,0)</f>
        <v>3</v>
      </c>
      <c r="BA1465" s="26">
        <f t="shared" si="66"/>
        <v>27</v>
      </c>
      <c r="BB1465" s="27">
        <f t="shared" si="67"/>
        <v>9</v>
      </c>
      <c r="BC1465" s="96" t="str">
        <f t="shared" si="68"/>
        <v>S00060_54710143106_õppeaine24_45545</v>
      </c>
      <c r="BD1465" s="104">
        <f>COUNTIF($BC$2:BC1465, BC1465)</f>
        <v>1</v>
      </c>
    </row>
    <row r="1466" spans="1:56" x14ac:dyDescent="0.25">
      <c r="A1466" t="s">
        <v>365</v>
      </c>
      <c r="B1466" t="s">
        <v>207</v>
      </c>
      <c r="C1466" t="s">
        <v>113</v>
      </c>
      <c r="D1466" t="s">
        <v>884</v>
      </c>
      <c r="E1466">
        <v>54710143106</v>
      </c>
      <c r="F1466" t="s">
        <v>50</v>
      </c>
      <c r="G1466" t="s">
        <v>354</v>
      </c>
      <c r="H1466" t="s">
        <v>115</v>
      </c>
      <c r="I1466" t="s">
        <v>52</v>
      </c>
      <c r="J1466" t="s">
        <v>115</v>
      </c>
      <c r="K1466" s="1">
        <v>44440</v>
      </c>
      <c r="L1466" t="s">
        <v>53</v>
      </c>
      <c r="M1466" s="1">
        <v>45492</v>
      </c>
      <c r="N1466" t="s">
        <v>299</v>
      </c>
      <c r="O1466" t="s">
        <v>55</v>
      </c>
      <c r="P1466" t="s">
        <v>938</v>
      </c>
      <c r="Q1466" t="s">
        <v>57</v>
      </c>
      <c r="R1466" s="1">
        <v>44521</v>
      </c>
      <c r="S1466" t="s">
        <v>774</v>
      </c>
      <c r="T1466" t="s">
        <v>191</v>
      </c>
      <c r="U1466" t="s">
        <v>120</v>
      </c>
      <c r="V1466" t="s">
        <v>211</v>
      </c>
      <c r="W1466">
        <v>1477</v>
      </c>
      <c r="X1466" t="s">
        <v>62</v>
      </c>
      <c r="Y1466" t="s">
        <v>53</v>
      </c>
      <c r="Z1466">
        <v>3</v>
      </c>
      <c r="AA1466" t="s">
        <v>254</v>
      </c>
      <c r="AB1466" t="s">
        <v>64</v>
      </c>
      <c r="AC1466" t="s">
        <v>179</v>
      </c>
      <c r="AD1466" t="s">
        <v>115</v>
      </c>
      <c r="AE1466" t="s">
        <v>53</v>
      </c>
      <c r="AF1466" t="s">
        <v>180</v>
      </c>
      <c r="AG1466">
        <v>103</v>
      </c>
      <c r="AH1466">
        <v>24</v>
      </c>
      <c r="AI1466" t="s">
        <v>68</v>
      </c>
      <c r="AJ1466" t="s">
        <v>170</v>
      </c>
      <c r="AK1466" t="s">
        <v>68</v>
      </c>
      <c r="AL1466" t="s">
        <v>96</v>
      </c>
      <c r="AM1466">
        <v>4</v>
      </c>
      <c r="AN1466">
        <v>1</v>
      </c>
      <c r="AO1466">
        <v>15</v>
      </c>
      <c r="AP1466">
        <v>5</v>
      </c>
      <c r="AQ1466">
        <v>35</v>
      </c>
      <c r="AR1466">
        <v>1</v>
      </c>
      <c r="AS1466" t="s">
        <v>732</v>
      </c>
      <c r="AT1466" t="s">
        <v>171</v>
      </c>
      <c r="AU1466" t="s">
        <v>171</v>
      </c>
      <c r="AV1466" s="1">
        <v>44602</v>
      </c>
      <c r="AW1466" s="116">
        <v>3</v>
      </c>
      <c r="AX1466" s="15">
        <f>VLOOKUP(dummy_data!$AU1466,dummy_oppeained!B:C,2,0)</f>
        <v>3</v>
      </c>
      <c r="AY1466" s="22" t="str">
        <f>VLOOKUP(AT1466,dummy_oppeained!B:D,3,0)</f>
        <v>mitteeristav</v>
      </c>
      <c r="AZ1466" s="72" t="str">
        <f>VLOOKUP(AS:AS,hinded_abi!B:D,3,0)</f>
        <v>NULL</v>
      </c>
      <c r="BA1466" s="26" t="str">
        <f t="shared" si="66"/>
        <v xml:space="preserve"> </v>
      </c>
      <c r="BB1466" s="27">
        <f t="shared" si="67"/>
        <v>0</v>
      </c>
      <c r="BC1466" s="96" t="str">
        <f t="shared" si="68"/>
        <v>S00060_54710143106_õppeaine20_44602</v>
      </c>
      <c r="BD1466" s="104">
        <f>COUNTIF($BC$2:BC1466, BC1466)</f>
        <v>1</v>
      </c>
    </row>
    <row r="1467" spans="1:56" x14ac:dyDescent="0.25">
      <c r="A1467" t="s">
        <v>365</v>
      </c>
      <c r="B1467" t="s">
        <v>207</v>
      </c>
      <c r="C1467" t="s">
        <v>113</v>
      </c>
      <c r="D1467" t="s">
        <v>884</v>
      </c>
      <c r="E1467">
        <v>54710143106</v>
      </c>
      <c r="F1467" t="s">
        <v>50</v>
      </c>
      <c r="G1467" t="s">
        <v>354</v>
      </c>
      <c r="H1467" t="s">
        <v>115</v>
      </c>
      <c r="I1467" t="s">
        <v>52</v>
      </c>
      <c r="J1467" t="s">
        <v>115</v>
      </c>
      <c r="K1467" s="1">
        <v>44440</v>
      </c>
      <c r="L1467" t="s">
        <v>53</v>
      </c>
      <c r="M1467" s="1">
        <v>45492</v>
      </c>
      <c r="N1467" t="s">
        <v>299</v>
      </c>
      <c r="O1467" t="s">
        <v>55</v>
      </c>
      <c r="P1467" t="s">
        <v>938</v>
      </c>
      <c r="Q1467" t="s">
        <v>57</v>
      </c>
      <c r="R1467" s="1">
        <v>44521</v>
      </c>
      <c r="S1467" t="s">
        <v>774</v>
      </c>
      <c r="T1467" t="s">
        <v>191</v>
      </c>
      <c r="U1467" t="s">
        <v>120</v>
      </c>
      <c r="V1467" t="s">
        <v>211</v>
      </c>
      <c r="W1467">
        <v>1477</v>
      </c>
      <c r="X1467" t="s">
        <v>62</v>
      </c>
      <c r="Y1467" t="s">
        <v>53</v>
      </c>
      <c r="Z1467">
        <v>3</v>
      </c>
      <c r="AA1467" t="s">
        <v>254</v>
      </c>
      <c r="AB1467" t="s">
        <v>64</v>
      </c>
      <c r="AC1467" t="s">
        <v>179</v>
      </c>
      <c r="AD1467" t="s">
        <v>115</v>
      </c>
      <c r="AE1467" t="s">
        <v>53</v>
      </c>
      <c r="AF1467" t="s">
        <v>180</v>
      </c>
      <c r="AG1467">
        <v>103</v>
      </c>
      <c r="AH1467">
        <v>24</v>
      </c>
      <c r="AI1467" t="s">
        <v>68</v>
      </c>
      <c r="AJ1467" t="s">
        <v>170</v>
      </c>
      <c r="AK1467" t="s">
        <v>68</v>
      </c>
      <c r="AL1467" t="s">
        <v>96</v>
      </c>
      <c r="AM1467">
        <v>4</v>
      </c>
      <c r="AN1467">
        <v>1</v>
      </c>
      <c r="AO1467">
        <v>15</v>
      </c>
      <c r="AP1467">
        <v>5</v>
      </c>
      <c r="AQ1467">
        <v>35</v>
      </c>
      <c r="AR1467">
        <v>1</v>
      </c>
      <c r="AS1467" t="s">
        <v>743</v>
      </c>
      <c r="AT1467" t="s">
        <v>130</v>
      </c>
      <c r="AU1467" t="s">
        <v>130</v>
      </c>
      <c r="AV1467" s="1">
        <v>45698</v>
      </c>
      <c r="AW1467" s="116">
        <v>3</v>
      </c>
      <c r="AX1467" s="40">
        <f>VLOOKUP(dummy_data!$AU1467,dummy_oppeained!B:C,2,0)</f>
        <v>6</v>
      </c>
      <c r="AY1467" s="22" t="str">
        <f>VLOOKUP(AT1467,dummy_oppeained!B:D,3,0)</f>
        <v>eristav</v>
      </c>
      <c r="AZ1467" s="72">
        <f>VLOOKUP(AS:AS,hinded_abi!B:D,3,0)</f>
        <v>1</v>
      </c>
      <c r="BA1467" s="26">
        <f t="shared" si="66"/>
        <v>6</v>
      </c>
      <c r="BB1467" s="27">
        <f t="shared" si="67"/>
        <v>6</v>
      </c>
      <c r="BC1467" s="96" t="str">
        <f t="shared" si="68"/>
        <v>S00060_54710143106_õppeaine36_45698</v>
      </c>
      <c r="BD1467" s="104">
        <f>COUNTIF($BC$2:BC1467, BC1467)</f>
        <v>1</v>
      </c>
    </row>
    <row r="1468" spans="1:56" x14ac:dyDescent="0.25">
      <c r="A1468" t="s">
        <v>365</v>
      </c>
      <c r="B1468" t="s">
        <v>207</v>
      </c>
      <c r="C1468" t="s">
        <v>113</v>
      </c>
      <c r="D1468" t="s">
        <v>884</v>
      </c>
      <c r="E1468">
        <v>54710143106</v>
      </c>
      <c r="F1468" t="s">
        <v>50</v>
      </c>
      <c r="G1468" t="s">
        <v>354</v>
      </c>
      <c r="H1468" t="s">
        <v>115</v>
      </c>
      <c r="I1468" t="s">
        <v>52</v>
      </c>
      <c r="J1468" t="s">
        <v>115</v>
      </c>
      <c r="K1468" s="1">
        <v>44440</v>
      </c>
      <c r="L1468" t="s">
        <v>53</v>
      </c>
      <c r="M1468" s="1">
        <v>45492</v>
      </c>
      <c r="N1468" t="s">
        <v>299</v>
      </c>
      <c r="O1468" t="s">
        <v>55</v>
      </c>
      <c r="P1468" t="s">
        <v>938</v>
      </c>
      <c r="Q1468" t="s">
        <v>57</v>
      </c>
      <c r="R1468" s="1">
        <v>44521</v>
      </c>
      <c r="S1468" t="s">
        <v>774</v>
      </c>
      <c r="T1468" t="s">
        <v>191</v>
      </c>
      <c r="U1468" t="s">
        <v>120</v>
      </c>
      <c r="V1468" t="s">
        <v>211</v>
      </c>
      <c r="W1468">
        <v>1477</v>
      </c>
      <c r="X1468" t="s">
        <v>62</v>
      </c>
      <c r="Y1468" t="s">
        <v>53</v>
      </c>
      <c r="Z1468">
        <v>3</v>
      </c>
      <c r="AA1468" t="s">
        <v>254</v>
      </c>
      <c r="AB1468" t="s">
        <v>64</v>
      </c>
      <c r="AC1468" t="s">
        <v>179</v>
      </c>
      <c r="AD1468" t="s">
        <v>115</v>
      </c>
      <c r="AE1468" t="s">
        <v>53</v>
      </c>
      <c r="AF1468" t="s">
        <v>180</v>
      </c>
      <c r="AG1468">
        <v>103</v>
      </c>
      <c r="AH1468">
        <v>24</v>
      </c>
      <c r="AI1468" t="s">
        <v>68</v>
      </c>
      <c r="AJ1468" t="s">
        <v>170</v>
      </c>
      <c r="AK1468" t="s">
        <v>68</v>
      </c>
      <c r="AL1468" t="s">
        <v>96</v>
      </c>
      <c r="AM1468">
        <v>4</v>
      </c>
      <c r="AN1468">
        <v>1</v>
      </c>
      <c r="AO1468">
        <v>15</v>
      </c>
      <c r="AP1468">
        <v>5</v>
      </c>
      <c r="AQ1468">
        <v>35</v>
      </c>
      <c r="AR1468">
        <v>1</v>
      </c>
      <c r="AS1468" t="s">
        <v>734</v>
      </c>
      <c r="AT1468" t="s">
        <v>238</v>
      </c>
      <c r="AU1468" t="s">
        <v>238</v>
      </c>
      <c r="AV1468" s="1">
        <v>44967</v>
      </c>
      <c r="AW1468" s="116">
        <v>3</v>
      </c>
      <c r="AX1468" s="15">
        <f>VLOOKUP(dummy_data!$AU1468,dummy_oppeained!B:C,2,0)</f>
        <v>3</v>
      </c>
      <c r="AY1468" s="22" t="str">
        <f>VLOOKUP(AT1468,dummy_oppeained!B:D,3,0)</f>
        <v>mitteeristav</v>
      </c>
      <c r="AZ1468" s="72" t="str">
        <f>VLOOKUP(AS:AS,hinded_abi!B:D,3,0)</f>
        <v>NULL</v>
      </c>
      <c r="BA1468" s="26" t="str">
        <f t="shared" si="66"/>
        <v xml:space="preserve"> </v>
      </c>
      <c r="BB1468" s="27">
        <f t="shared" si="67"/>
        <v>0</v>
      </c>
      <c r="BC1468" s="96" t="str">
        <f t="shared" si="68"/>
        <v>S00060_54710143106_õppeaine73_44967</v>
      </c>
      <c r="BD1468" s="104">
        <f>COUNTIF($BC$2:BC1468, BC1468)</f>
        <v>1</v>
      </c>
    </row>
    <row r="1469" spans="1:56" x14ac:dyDescent="0.25">
      <c r="A1469" t="s">
        <v>366</v>
      </c>
      <c r="B1469" t="s">
        <v>252</v>
      </c>
      <c r="C1469" t="s">
        <v>113</v>
      </c>
      <c r="D1469" t="s">
        <v>914</v>
      </c>
      <c r="E1469">
        <v>36508100724</v>
      </c>
      <c r="F1469" t="s">
        <v>243</v>
      </c>
      <c r="G1469" t="s">
        <v>312</v>
      </c>
      <c r="H1469" t="s">
        <v>52</v>
      </c>
      <c r="I1469" t="s">
        <v>115</v>
      </c>
      <c r="J1469" t="s">
        <v>115</v>
      </c>
      <c r="K1469" s="1">
        <v>44440</v>
      </c>
      <c r="L1469" t="s">
        <v>367</v>
      </c>
      <c r="M1469" s="1">
        <v>45112</v>
      </c>
      <c r="N1469" t="s">
        <v>234</v>
      </c>
      <c r="O1469" t="s">
        <v>264</v>
      </c>
      <c r="P1469" t="s">
        <v>942</v>
      </c>
      <c r="Q1469" t="s">
        <v>10</v>
      </c>
      <c r="R1469" s="1">
        <v>44833</v>
      </c>
      <c r="S1469" t="s">
        <v>774</v>
      </c>
      <c r="T1469" t="s">
        <v>119</v>
      </c>
      <c r="U1469" t="s">
        <v>176</v>
      </c>
      <c r="V1469" t="s">
        <v>265</v>
      </c>
      <c r="W1469">
        <v>1479</v>
      </c>
      <c r="X1469" t="s">
        <v>62</v>
      </c>
      <c r="Y1469" t="s">
        <v>53</v>
      </c>
      <c r="Z1469">
        <v>1</v>
      </c>
      <c r="AA1469" t="s">
        <v>284</v>
      </c>
      <c r="AB1469" t="s">
        <v>64</v>
      </c>
      <c r="AC1469" t="s">
        <v>106</v>
      </c>
      <c r="AD1469" t="s">
        <v>115</v>
      </c>
      <c r="AE1469" t="s">
        <v>53</v>
      </c>
      <c r="AF1469" t="s">
        <v>53</v>
      </c>
      <c r="AG1469">
        <v>54</v>
      </c>
      <c r="AH1469">
        <v>26</v>
      </c>
      <c r="AI1469" t="s">
        <v>69</v>
      </c>
      <c r="AJ1469" t="s">
        <v>230</v>
      </c>
      <c r="AK1469" t="s">
        <v>107</v>
      </c>
      <c r="AL1469" t="s">
        <v>67</v>
      </c>
      <c r="AM1469">
        <v>2</v>
      </c>
      <c r="AN1469">
        <v>0</v>
      </c>
      <c r="AO1469">
        <v>4</v>
      </c>
      <c r="AP1469">
        <v>1</v>
      </c>
      <c r="AQ1469">
        <v>58</v>
      </c>
      <c r="AR1469">
        <v>8</v>
      </c>
      <c r="AS1469" t="s">
        <v>739</v>
      </c>
      <c r="AT1469" t="s">
        <v>188</v>
      </c>
      <c r="AU1469" t="s">
        <v>188</v>
      </c>
      <c r="AV1469" s="1">
        <v>45910</v>
      </c>
      <c r="AW1469" s="116">
        <v>3.5</v>
      </c>
      <c r="AX1469" s="40">
        <f>VLOOKUP(dummy_data!$AU1469,dummy_oppeained!B:C,2,0)</f>
        <v>8</v>
      </c>
      <c r="AY1469" s="22" t="str">
        <f>VLOOKUP(AT1469,dummy_oppeained!B:D,3,0)</f>
        <v>eristav</v>
      </c>
      <c r="AZ1469" s="72">
        <f>VLOOKUP(AS:AS,hinded_abi!B:D,3,0)</f>
        <v>3</v>
      </c>
      <c r="BA1469" s="26">
        <f t="shared" si="66"/>
        <v>24</v>
      </c>
      <c r="BB1469" s="27">
        <f t="shared" si="67"/>
        <v>8</v>
      </c>
      <c r="BC1469" s="96" t="str">
        <f t="shared" si="68"/>
        <v>S00061_36508100724_õppeaine37_45910</v>
      </c>
      <c r="BD1469" s="104">
        <f>COUNTIF($BC$2:BC1469, BC1469)</f>
        <v>1</v>
      </c>
    </row>
    <row r="1470" spans="1:56" x14ac:dyDescent="0.25">
      <c r="A1470" t="s">
        <v>366</v>
      </c>
      <c r="B1470" t="s">
        <v>252</v>
      </c>
      <c r="C1470" t="s">
        <v>113</v>
      </c>
      <c r="D1470" t="s">
        <v>914</v>
      </c>
      <c r="E1470">
        <v>36508100724</v>
      </c>
      <c r="F1470" t="s">
        <v>243</v>
      </c>
      <c r="G1470" t="s">
        <v>312</v>
      </c>
      <c r="H1470" t="s">
        <v>52</v>
      </c>
      <c r="I1470" t="s">
        <v>115</v>
      </c>
      <c r="J1470" t="s">
        <v>115</v>
      </c>
      <c r="K1470" s="1">
        <v>44440</v>
      </c>
      <c r="L1470" t="s">
        <v>367</v>
      </c>
      <c r="M1470" s="1">
        <v>45112</v>
      </c>
      <c r="N1470" t="s">
        <v>234</v>
      </c>
      <c r="O1470" t="s">
        <v>264</v>
      </c>
      <c r="P1470" t="s">
        <v>942</v>
      </c>
      <c r="Q1470" t="s">
        <v>10</v>
      </c>
      <c r="R1470" s="1">
        <v>44833</v>
      </c>
      <c r="S1470" t="s">
        <v>774</v>
      </c>
      <c r="T1470" t="s">
        <v>119</v>
      </c>
      <c r="U1470" t="s">
        <v>176</v>
      </c>
      <c r="V1470" t="s">
        <v>265</v>
      </c>
      <c r="W1470">
        <v>1479</v>
      </c>
      <c r="X1470" t="s">
        <v>62</v>
      </c>
      <c r="Y1470" t="s">
        <v>53</v>
      </c>
      <c r="Z1470">
        <v>1</v>
      </c>
      <c r="AA1470" t="s">
        <v>284</v>
      </c>
      <c r="AB1470" t="s">
        <v>64</v>
      </c>
      <c r="AC1470" t="s">
        <v>106</v>
      </c>
      <c r="AD1470" t="s">
        <v>115</v>
      </c>
      <c r="AE1470" t="s">
        <v>53</v>
      </c>
      <c r="AF1470" t="s">
        <v>53</v>
      </c>
      <c r="AG1470">
        <v>54</v>
      </c>
      <c r="AH1470">
        <v>26</v>
      </c>
      <c r="AI1470" t="s">
        <v>69</v>
      </c>
      <c r="AJ1470" t="s">
        <v>230</v>
      </c>
      <c r="AK1470" t="s">
        <v>107</v>
      </c>
      <c r="AL1470" t="s">
        <v>67</v>
      </c>
      <c r="AM1470">
        <v>2</v>
      </c>
      <c r="AN1470">
        <v>0</v>
      </c>
      <c r="AO1470">
        <v>4</v>
      </c>
      <c r="AP1470">
        <v>1</v>
      </c>
      <c r="AQ1470">
        <v>58</v>
      </c>
      <c r="AR1470">
        <v>8</v>
      </c>
      <c r="AS1470" t="s">
        <v>747</v>
      </c>
      <c r="AT1470" t="s">
        <v>259</v>
      </c>
      <c r="AU1470" t="s">
        <v>259</v>
      </c>
      <c r="AV1470" s="1">
        <v>45179</v>
      </c>
      <c r="AW1470" s="116">
        <v>3.5</v>
      </c>
      <c r="AX1470" s="15">
        <f>VLOOKUP(dummy_data!$AU1470,dummy_oppeained!B:C,2,0)</f>
        <v>6</v>
      </c>
      <c r="AY1470" s="22" t="str">
        <f>VLOOKUP(AT1470,dummy_oppeained!B:D,3,0)</f>
        <v>eristav</v>
      </c>
      <c r="AZ1470" s="72">
        <f>VLOOKUP(AS:AS,hinded_abi!B:D,3,0)</f>
        <v>0</v>
      </c>
      <c r="BA1470" s="26">
        <f t="shared" si="66"/>
        <v>0</v>
      </c>
      <c r="BB1470" s="27">
        <f t="shared" si="67"/>
        <v>6</v>
      </c>
      <c r="BC1470" s="96" t="str">
        <f t="shared" si="68"/>
        <v>S00061_36508100724_õppeaine69_45179</v>
      </c>
      <c r="BD1470" s="104">
        <f>COUNTIF($BC$2:BC1470, BC1470)</f>
        <v>1</v>
      </c>
    </row>
    <row r="1471" spans="1:56" x14ac:dyDescent="0.25">
      <c r="A1471" t="s">
        <v>366</v>
      </c>
      <c r="B1471" t="s">
        <v>252</v>
      </c>
      <c r="C1471" t="s">
        <v>113</v>
      </c>
      <c r="D1471" t="s">
        <v>914</v>
      </c>
      <c r="E1471">
        <v>36508100724</v>
      </c>
      <c r="F1471" t="s">
        <v>243</v>
      </c>
      <c r="G1471" t="s">
        <v>312</v>
      </c>
      <c r="H1471" t="s">
        <v>52</v>
      </c>
      <c r="I1471" t="s">
        <v>115</v>
      </c>
      <c r="J1471" t="s">
        <v>115</v>
      </c>
      <c r="K1471" s="1">
        <v>44440</v>
      </c>
      <c r="L1471" t="s">
        <v>367</v>
      </c>
      <c r="M1471" s="1">
        <v>45112</v>
      </c>
      <c r="N1471" t="s">
        <v>234</v>
      </c>
      <c r="O1471" t="s">
        <v>264</v>
      </c>
      <c r="P1471" t="s">
        <v>942</v>
      </c>
      <c r="Q1471" t="s">
        <v>10</v>
      </c>
      <c r="R1471" s="1">
        <v>44833</v>
      </c>
      <c r="S1471" t="s">
        <v>774</v>
      </c>
      <c r="T1471" t="s">
        <v>119</v>
      </c>
      <c r="U1471" t="s">
        <v>176</v>
      </c>
      <c r="V1471" t="s">
        <v>265</v>
      </c>
      <c r="W1471">
        <v>1479</v>
      </c>
      <c r="X1471" t="s">
        <v>62</v>
      </c>
      <c r="Y1471" t="s">
        <v>53</v>
      </c>
      <c r="Z1471">
        <v>1</v>
      </c>
      <c r="AA1471" t="s">
        <v>284</v>
      </c>
      <c r="AB1471" t="s">
        <v>64</v>
      </c>
      <c r="AC1471" t="s">
        <v>106</v>
      </c>
      <c r="AD1471" t="s">
        <v>115</v>
      </c>
      <c r="AE1471" t="s">
        <v>53</v>
      </c>
      <c r="AF1471" t="s">
        <v>53</v>
      </c>
      <c r="AG1471">
        <v>54</v>
      </c>
      <c r="AH1471">
        <v>26</v>
      </c>
      <c r="AI1471" t="s">
        <v>69</v>
      </c>
      <c r="AJ1471" t="s">
        <v>230</v>
      </c>
      <c r="AK1471" t="s">
        <v>107</v>
      </c>
      <c r="AL1471" t="s">
        <v>67</v>
      </c>
      <c r="AM1471">
        <v>2</v>
      </c>
      <c r="AN1471">
        <v>0</v>
      </c>
      <c r="AO1471">
        <v>4</v>
      </c>
      <c r="AP1471">
        <v>1</v>
      </c>
      <c r="AQ1471">
        <v>58</v>
      </c>
      <c r="AR1471">
        <v>8</v>
      </c>
      <c r="AS1471" t="s">
        <v>747</v>
      </c>
      <c r="AT1471" t="s">
        <v>184</v>
      </c>
      <c r="AU1471" t="s">
        <v>184</v>
      </c>
      <c r="AV1471" s="1">
        <v>45545</v>
      </c>
      <c r="AW1471" s="116">
        <v>3.5</v>
      </c>
      <c r="AX1471" s="40">
        <f>VLOOKUP(dummy_data!$AU1471,dummy_oppeained!B:C,2,0)</f>
        <v>3</v>
      </c>
      <c r="AY1471" s="22" t="str">
        <f>VLOOKUP(AT1471,dummy_oppeained!B:D,3,0)</f>
        <v>mitteeristav</v>
      </c>
      <c r="AZ1471" s="72">
        <f>VLOOKUP(AS:AS,hinded_abi!B:D,3,0)</f>
        <v>0</v>
      </c>
      <c r="BA1471" s="26" t="str">
        <f t="shared" si="66"/>
        <v xml:space="preserve"> </v>
      </c>
      <c r="BB1471" s="27">
        <f t="shared" si="67"/>
        <v>0</v>
      </c>
      <c r="BC1471" s="96" t="str">
        <f t="shared" si="68"/>
        <v>S00061_36508100724_õppeaine35_45545</v>
      </c>
      <c r="BD1471" s="104">
        <f>COUNTIF($BC$2:BC1471, BC1471)</f>
        <v>1</v>
      </c>
    </row>
    <row r="1472" spans="1:56" x14ac:dyDescent="0.25">
      <c r="A1472" t="s">
        <v>366</v>
      </c>
      <c r="B1472" t="s">
        <v>252</v>
      </c>
      <c r="C1472" t="s">
        <v>113</v>
      </c>
      <c r="D1472" t="s">
        <v>914</v>
      </c>
      <c r="E1472">
        <v>36508100724</v>
      </c>
      <c r="F1472" t="s">
        <v>243</v>
      </c>
      <c r="G1472" t="s">
        <v>312</v>
      </c>
      <c r="H1472" t="s">
        <v>52</v>
      </c>
      <c r="I1472" t="s">
        <v>115</v>
      </c>
      <c r="J1472" t="s">
        <v>115</v>
      </c>
      <c r="K1472" s="1">
        <v>44440</v>
      </c>
      <c r="L1472" t="s">
        <v>367</v>
      </c>
      <c r="M1472" s="1">
        <v>45112</v>
      </c>
      <c r="N1472" t="s">
        <v>234</v>
      </c>
      <c r="O1472" t="s">
        <v>264</v>
      </c>
      <c r="P1472" t="s">
        <v>942</v>
      </c>
      <c r="Q1472" t="s">
        <v>10</v>
      </c>
      <c r="R1472" s="1">
        <v>44833</v>
      </c>
      <c r="S1472" t="s">
        <v>774</v>
      </c>
      <c r="T1472" t="s">
        <v>119</v>
      </c>
      <c r="U1472" t="s">
        <v>176</v>
      </c>
      <c r="V1472" t="s">
        <v>265</v>
      </c>
      <c r="W1472">
        <v>1479</v>
      </c>
      <c r="X1472" t="s">
        <v>62</v>
      </c>
      <c r="Y1472" t="s">
        <v>53</v>
      </c>
      <c r="Z1472">
        <v>2</v>
      </c>
      <c r="AA1472" t="s">
        <v>284</v>
      </c>
      <c r="AB1472" t="s">
        <v>64</v>
      </c>
      <c r="AC1472" t="s">
        <v>106</v>
      </c>
      <c r="AD1472" t="s">
        <v>115</v>
      </c>
      <c r="AE1472" t="s">
        <v>53</v>
      </c>
      <c r="AF1472" t="s">
        <v>53</v>
      </c>
      <c r="AG1472">
        <v>54</v>
      </c>
      <c r="AH1472">
        <v>53</v>
      </c>
      <c r="AI1472" t="s">
        <v>69</v>
      </c>
      <c r="AJ1472" t="s">
        <v>69</v>
      </c>
      <c r="AK1472" t="s">
        <v>107</v>
      </c>
      <c r="AL1472" t="s">
        <v>170</v>
      </c>
      <c r="AM1472">
        <v>2</v>
      </c>
      <c r="AN1472">
        <v>2</v>
      </c>
      <c r="AO1472">
        <v>4</v>
      </c>
      <c r="AP1472">
        <v>9</v>
      </c>
      <c r="AQ1472">
        <v>53</v>
      </c>
      <c r="AR1472">
        <v>8</v>
      </c>
      <c r="AS1472" t="s">
        <v>739</v>
      </c>
      <c r="AT1472" t="s">
        <v>249</v>
      </c>
      <c r="AU1472" t="s">
        <v>249</v>
      </c>
      <c r="AV1472" s="1">
        <v>44967</v>
      </c>
      <c r="AW1472" s="116">
        <v>3.5</v>
      </c>
      <c r="AX1472" s="15">
        <f>VLOOKUP(dummy_data!$AU1472,dummy_oppeained!B:C,2,0)</f>
        <v>6</v>
      </c>
      <c r="AY1472" s="22" t="str">
        <f>VLOOKUP(AT1472,dummy_oppeained!B:D,3,0)</f>
        <v>eristav</v>
      </c>
      <c r="AZ1472" s="72">
        <f>VLOOKUP(AS:AS,hinded_abi!B:D,3,0)</f>
        <v>3</v>
      </c>
      <c r="BA1472" s="26">
        <f t="shared" si="66"/>
        <v>18</v>
      </c>
      <c r="BB1472" s="27">
        <f t="shared" si="67"/>
        <v>6</v>
      </c>
      <c r="BC1472" s="96" t="str">
        <f t="shared" si="68"/>
        <v>S00061_36508100724_õppeaine27_44967</v>
      </c>
      <c r="BD1472" s="104">
        <f>COUNTIF($BC$2:BC1472, BC1472)</f>
        <v>1</v>
      </c>
    </row>
    <row r="1473" spans="1:56" x14ac:dyDescent="0.25">
      <c r="A1473" t="s">
        <v>366</v>
      </c>
      <c r="B1473" t="s">
        <v>252</v>
      </c>
      <c r="C1473" t="s">
        <v>113</v>
      </c>
      <c r="D1473" t="s">
        <v>914</v>
      </c>
      <c r="E1473">
        <v>36508100724</v>
      </c>
      <c r="F1473" t="s">
        <v>243</v>
      </c>
      <c r="G1473" t="s">
        <v>312</v>
      </c>
      <c r="H1473" t="s">
        <v>52</v>
      </c>
      <c r="I1473" t="s">
        <v>115</v>
      </c>
      <c r="J1473" t="s">
        <v>115</v>
      </c>
      <c r="K1473" s="1">
        <v>44440</v>
      </c>
      <c r="L1473" t="s">
        <v>367</v>
      </c>
      <c r="M1473" s="1">
        <v>45112</v>
      </c>
      <c r="N1473" t="s">
        <v>234</v>
      </c>
      <c r="O1473" t="s">
        <v>264</v>
      </c>
      <c r="P1473" t="s">
        <v>942</v>
      </c>
      <c r="Q1473" t="s">
        <v>10</v>
      </c>
      <c r="R1473" s="1">
        <v>44833</v>
      </c>
      <c r="S1473" t="s">
        <v>774</v>
      </c>
      <c r="T1473" t="s">
        <v>119</v>
      </c>
      <c r="U1473" t="s">
        <v>176</v>
      </c>
      <c r="V1473" t="s">
        <v>265</v>
      </c>
      <c r="W1473">
        <v>1479</v>
      </c>
      <c r="X1473" t="s">
        <v>62</v>
      </c>
      <c r="Y1473" t="s">
        <v>53</v>
      </c>
      <c r="Z1473">
        <v>2</v>
      </c>
      <c r="AA1473" t="s">
        <v>284</v>
      </c>
      <c r="AB1473" t="s">
        <v>64</v>
      </c>
      <c r="AC1473" t="s">
        <v>106</v>
      </c>
      <c r="AD1473" t="s">
        <v>115</v>
      </c>
      <c r="AE1473" t="s">
        <v>53</v>
      </c>
      <c r="AF1473" t="s">
        <v>53</v>
      </c>
      <c r="AG1473">
        <v>54</v>
      </c>
      <c r="AH1473">
        <v>53</v>
      </c>
      <c r="AI1473" t="s">
        <v>69</v>
      </c>
      <c r="AJ1473" t="s">
        <v>69</v>
      </c>
      <c r="AK1473" t="s">
        <v>107</v>
      </c>
      <c r="AL1473" t="s">
        <v>170</v>
      </c>
      <c r="AM1473">
        <v>2</v>
      </c>
      <c r="AN1473">
        <v>2</v>
      </c>
      <c r="AO1473">
        <v>4</v>
      </c>
      <c r="AP1473">
        <v>9</v>
      </c>
      <c r="AQ1473">
        <v>53</v>
      </c>
      <c r="AR1473">
        <v>8</v>
      </c>
      <c r="AS1473" t="s">
        <v>732</v>
      </c>
      <c r="AT1473" t="s">
        <v>102</v>
      </c>
      <c r="AU1473" t="s">
        <v>102</v>
      </c>
      <c r="AV1473" s="1">
        <v>44814</v>
      </c>
      <c r="AW1473" s="116">
        <v>3.5</v>
      </c>
      <c r="AX1473" s="40">
        <f>VLOOKUP(dummy_data!$AU1473,dummy_oppeained!B:C,2,0)</f>
        <v>2</v>
      </c>
      <c r="AY1473" s="22" t="str">
        <f>VLOOKUP(AT1473,dummy_oppeained!B:D,3,0)</f>
        <v>mitteeristav</v>
      </c>
      <c r="AZ1473" s="72" t="str">
        <f>VLOOKUP(AS:AS,hinded_abi!B:D,3,0)</f>
        <v>NULL</v>
      </c>
      <c r="BA1473" s="26" t="str">
        <f t="shared" si="66"/>
        <v xml:space="preserve"> </v>
      </c>
      <c r="BB1473" s="27">
        <f t="shared" si="67"/>
        <v>0</v>
      </c>
      <c r="BC1473" s="96" t="str">
        <f t="shared" si="68"/>
        <v>S00061_36508100724_õppeaine60_44814</v>
      </c>
      <c r="BD1473" s="104">
        <f>COUNTIF($BC$2:BC1473, BC1473)</f>
        <v>1</v>
      </c>
    </row>
    <row r="1474" spans="1:56" x14ac:dyDescent="0.25">
      <c r="A1474" t="s">
        <v>366</v>
      </c>
      <c r="B1474" t="s">
        <v>252</v>
      </c>
      <c r="C1474" t="s">
        <v>113</v>
      </c>
      <c r="D1474" t="s">
        <v>914</v>
      </c>
      <c r="E1474">
        <v>36508100724</v>
      </c>
      <c r="F1474" t="s">
        <v>243</v>
      </c>
      <c r="G1474" t="s">
        <v>312</v>
      </c>
      <c r="H1474" t="s">
        <v>52</v>
      </c>
      <c r="I1474" t="s">
        <v>115</v>
      </c>
      <c r="J1474" t="s">
        <v>115</v>
      </c>
      <c r="K1474" s="1">
        <v>44440</v>
      </c>
      <c r="L1474" t="s">
        <v>367</v>
      </c>
      <c r="M1474" s="1">
        <v>45112</v>
      </c>
      <c r="N1474" t="s">
        <v>234</v>
      </c>
      <c r="O1474" t="s">
        <v>264</v>
      </c>
      <c r="P1474" t="s">
        <v>942</v>
      </c>
      <c r="Q1474" t="s">
        <v>10</v>
      </c>
      <c r="R1474" s="1">
        <v>44833</v>
      </c>
      <c r="S1474" t="s">
        <v>774</v>
      </c>
      <c r="T1474" t="s">
        <v>119</v>
      </c>
      <c r="U1474" t="s">
        <v>176</v>
      </c>
      <c r="V1474" t="s">
        <v>265</v>
      </c>
      <c r="W1474">
        <v>1479</v>
      </c>
      <c r="X1474" t="s">
        <v>62</v>
      </c>
      <c r="Y1474" t="s">
        <v>53</v>
      </c>
      <c r="Z1474">
        <v>2</v>
      </c>
      <c r="AA1474" t="s">
        <v>284</v>
      </c>
      <c r="AB1474" t="s">
        <v>64</v>
      </c>
      <c r="AC1474" t="s">
        <v>106</v>
      </c>
      <c r="AD1474" t="s">
        <v>115</v>
      </c>
      <c r="AE1474" t="s">
        <v>53</v>
      </c>
      <c r="AF1474" t="s">
        <v>53</v>
      </c>
      <c r="AG1474">
        <v>54</v>
      </c>
      <c r="AH1474">
        <v>53</v>
      </c>
      <c r="AI1474" t="s">
        <v>69</v>
      </c>
      <c r="AJ1474" t="s">
        <v>69</v>
      </c>
      <c r="AK1474" t="s">
        <v>107</v>
      </c>
      <c r="AL1474" t="s">
        <v>170</v>
      </c>
      <c r="AM1474">
        <v>2</v>
      </c>
      <c r="AN1474">
        <v>2</v>
      </c>
      <c r="AO1474">
        <v>4</v>
      </c>
      <c r="AP1474">
        <v>9</v>
      </c>
      <c r="AQ1474">
        <v>53</v>
      </c>
      <c r="AR1474">
        <v>8</v>
      </c>
      <c r="AS1474" t="s">
        <v>747</v>
      </c>
      <c r="AT1474" t="s">
        <v>90</v>
      </c>
      <c r="AU1474" t="s">
        <v>90</v>
      </c>
      <c r="AV1474" s="1">
        <v>44602</v>
      </c>
      <c r="AW1474" s="116">
        <v>3.5</v>
      </c>
      <c r="AX1474" s="15">
        <f>VLOOKUP(dummy_data!$AU1474,dummy_oppeained!B:C,2,0)</f>
        <v>3</v>
      </c>
      <c r="AY1474" s="22" t="str">
        <f>VLOOKUP(AT1474,dummy_oppeained!B:D,3,0)</f>
        <v>mitteeristav</v>
      </c>
      <c r="AZ1474" s="72">
        <f>VLOOKUP(AS:AS,hinded_abi!B:D,3,0)</f>
        <v>0</v>
      </c>
      <c r="BA1474" s="26" t="str">
        <f t="shared" si="66"/>
        <v xml:space="preserve"> </v>
      </c>
      <c r="BB1474" s="27">
        <f t="shared" si="67"/>
        <v>0</v>
      </c>
      <c r="BC1474" s="96" t="str">
        <f t="shared" si="68"/>
        <v>S00061_36508100724_õppeaine3_44602</v>
      </c>
      <c r="BD1474" s="104">
        <f>COUNTIF($BC$2:BC1474, BC1474)</f>
        <v>1</v>
      </c>
    </row>
    <row r="1475" spans="1:56" x14ac:dyDescent="0.25">
      <c r="A1475" t="s">
        <v>366</v>
      </c>
      <c r="B1475" t="s">
        <v>252</v>
      </c>
      <c r="C1475" t="s">
        <v>113</v>
      </c>
      <c r="D1475" t="s">
        <v>914</v>
      </c>
      <c r="E1475">
        <v>36508100724</v>
      </c>
      <c r="F1475" t="s">
        <v>243</v>
      </c>
      <c r="G1475" t="s">
        <v>312</v>
      </c>
      <c r="H1475" t="s">
        <v>52</v>
      </c>
      <c r="I1475" t="s">
        <v>115</v>
      </c>
      <c r="J1475" t="s">
        <v>115</v>
      </c>
      <c r="K1475" s="1">
        <v>44440</v>
      </c>
      <c r="L1475" t="s">
        <v>367</v>
      </c>
      <c r="M1475" s="1">
        <v>45112</v>
      </c>
      <c r="N1475" t="s">
        <v>234</v>
      </c>
      <c r="O1475" t="s">
        <v>264</v>
      </c>
      <c r="P1475" t="s">
        <v>942</v>
      </c>
      <c r="Q1475" t="s">
        <v>10</v>
      </c>
      <c r="R1475" s="1">
        <v>44833</v>
      </c>
      <c r="S1475" t="s">
        <v>774</v>
      </c>
      <c r="T1475" t="s">
        <v>119</v>
      </c>
      <c r="U1475" t="s">
        <v>176</v>
      </c>
      <c r="V1475" t="s">
        <v>265</v>
      </c>
      <c r="W1475">
        <v>1479</v>
      </c>
      <c r="X1475" t="s">
        <v>62</v>
      </c>
      <c r="Y1475" t="s">
        <v>53</v>
      </c>
      <c r="Z1475">
        <v>2</v>
      </c>
      <c r="AA1475" t="s">
        <v>284</v>
      </c>
      <c r="AB1475" t="s">
        <v>64</v>
      </c>
      <c r="AC1475" t="s">
        <v>106</v>
      </c>
      <c r="AD1475" t="s">
        <v>115</v>
      </c>
      <c r="AE1475" t="s">
        <v>53</v>
      </c>
      <c r="AF1475" t="s">
        <v>53</v>
      </c>
      <c r="AG1475">
        <v>54</v>
      </c>
      <c r="AH1475">
        <v>53</v>
      </c>
      <c r="AI1475" t="s">
        <v>69</v>
      </c>
      <c r="AJ1475" t="s">
        <v>69</v>
      </c>
      <c r="AK1475" t="s">
        <v>107</v>
      </c>
      <c r="AL1475" t="s">
        <v>170</v>
      </c>
      <c r="AM1475">
        <v>2</v>
      </c>
      <c r="AN1475">
        <v>2</v>
      </c>
      <c r="AO1475">
        <v>4</v>
      </c>
      <c r="AP1475">
        <v>9</v>
      </c>
      <c r="AQ1475">
        <v>53</v>
      </c>
      <c r="AR1475">
        <v>8</v>
      </c>
      <c r="AS1475" t="s">
        <v>734</v>
      </c>
      <c r="AT1475" t="s">
        <v>238</v>
      </c>
      <c r="AU1475" t="s">
        <v>238</v>
      </c>
      <c r="AV1475" s="1">
        <v>44967</v>
      </c>
      <c r="AW1475" s="116">
        <v>3.5</v>
      </c>
      <c r="AX1475" s="40">
        <f>VLOOKUP(dummy_data!$AU1475,dummy_oppeained!B:C,2,0)</f>
        <v>3</v>
      </c>
      <c r="AY1475" s="22" t="str">
        <f>VLOOKUP(AT1475,dummy_oppeained!B:D,3,0)</f>
        <v>mitteeristav</v>
      </c>
      <c r="AZ1475" s="72" t="str">
        <f>VLOOKUP(AS:AS,hinded_abi!B:D,3,0)</f>
        <v>NULL</v>
      </c>
      <c r="BA1475" s="26" t="str">
        <f t="shared" ref="BA1475:BA1538" si="69">IF(AY1475="eristav",AX1475*AZ1475," ")</f>
        <v xml:space="preserve"> </v>
      </c>
      <c r="BB1475" s="27">
        <f t="shared" ref="BB1475:BB1538" si="70">IF(AY1475="eristav",AX1475,0)</f>
        <v>0</v>
      </c>
      <c r="BC1475" s="96" t="str">
        <f t="shared" ref="BC1475:BC1538" si="71">_xlfn.CONCAT(A1475,"_",E1475,"_",AT1475,"_",AV1475)</f>
        <v>S00061_36508100724_õppeaine73_44967</v>
      </c>
      <c r="BD1475" s="104">
        <f>COUNTIF($BC$2:BC1475, BC1475)</f>
        <v>1</v>
      </c>
    </row>
    <row r="1476" spans="1:56" x14ac:dyDescent="0.25">
      <c r="A1476" t="s">
        <v>366</v>
      </c>
      <c r="B1476" t="s">
        <v>252</v>
      </c>
      <c r="C1476" t="s">
        <v>113</v>
      </c>
      <c r="D1476" t="s">
        <v>914</v>
      </c>
      <c r="E1476">
        <v>36508100724</v>
      </c>
      <c r="F1476" t="s">
        <v>243</v>
      </c>
      <c r="G1476" t="s">
        <v>312</v>
      </c>
      <c r="H1476" t="s">
        <v>52</v>
      </c>
      <c r="I1476" t="s">
        <v>115</v>
      </c>
      <c r="J1476" t="s">
        <v>115</v>
      </c>
      <c r="K1476" s="1">
        <v>44440</v>
      </c>
      <c r="L1476" t="s">
        <v>367</v>
      </c>
      <c r="M1476" s="1">
        <v>45112</v>
      </c>
      <c r="N1476" t="s">
        <v>234</v>
      </c>
      <c r="O1476" t="s">
        <v>264</v>
      </c>
      <c r="P1476" t="s">
        <v>942</v>
      </c>
      <c r="Q1476" t="s">
        <v>10</v>
      </c>
      <c r="R1476" s="1">
        <v>44833</v>
      </c>
      <c r="S1476" t="s">
        <v>774</v>
      </c>
      <c r="T1476" t="s">
        <v>119</v>
      </c>
      <c r="U1476" t="s">
        <v>176</v>
      </c>
      <c r="V1476" t="s">
        <v>265</v>
      </c>
      <c r="W1476">
        <v>1479</v>
      </c>
      <c r="X1476" t="s">
        <v>62</v>
      </c>
      <c r="Y1476" t="s">
        <v>53</v>
      </c>
      <c r="Z1476">
        <v>2</v>
      </c>
      <c r="AA1476" t="s">
        <v>284</v>
      </c>
      <c r="AB1476" t="s">
        <v>64</v>
      </c>
      <c r="AC1476" t="s">
        <v>106</v>
      </c>
      <c r="AD1476" t="s">
        <v>115</v>
      </c>
      <c r="AE1476" t="s">
        <v>53</v>
      </c>
      <c r="AF1476" t="s">
        <v>53</v>
      </c>
      <c r="AG1476">
        <v>54</v>
      </c>
      <c r="AH1476">
        <v>53</v>
      </c>
      <c r="AI1476" t="s">
        <v>69</v>
      </c>
      <c r="AJ1476" t="s">
        <v>69</v>
      </c>
      <c r="AK1476" t="s">
        <v>107</v>
      </c>
      <c r="AL1476" t="s">
        <v>170</v>
      </c>
      <c r="AM1476">
        <v>2</v>
      </c>
      <c r="AN1476">
        <v>2</v>
      </c>
      <c r="AO1476">
        <v>4</v>
      </c>
      <c r="AP1476">
        <v>9</v>
      </c>
      <c r="AQ1476">
        <v>53</v>
      </c>
      <c r="AR1476">
        <v>8</v>
      </c>
      <c r="AS1476" t="s">
        <v>732</v>
      </c>
      <c r="AT1476" t="s">
        <v>108</v>
      </c>
      <c r="AU1476" t="s">
        <v>108</v>
      </c>
      <c r="AV1476" s="1">
        <v>45698</v>
      </c>
      <c r="AW1476" s="116">
        <v>3.5</v>
      </c>
      <c r="AX1476" s="15">
        <f>VLOOKUP(dummy_data!$AU1476,dummy_oppeained!B:C,2,0)</f>
        <v>3</v>
      </c>
      <c r="AY1476" s="22" t="str">
        <f>VLOOKUP(AT1476,dummy_oppeained!B:D,3,0)</f>
        <v>mitteeristav</v>
      </c>
      <c r="AZ1476" s="72" t="str">
        <f>VLOOKUP(AS:AS,hinded_abi!B:D,3,0)</f>
        <v>NULL</v>
      </c>
      <c r="BA1476" s="26" t="str">
        <f t="shared" si="69"/>
        <v xml:space="preserve"> </v>
      </c>
      <c r="BB1476" s="27">
        <f t="shared" si="70"/>
        <v>0</v>
      </c>
      <c r="BC1476" s="96" t="str">
        <f t="shared" si="71"/>
        <v>S00061_36508100724_õppeaine34_45698</v>
      </c>
      <c r="BD1476" s="104">
        <f>COUNTIF($BC$2:BC1476, BC1476)</f>
        <v>1</v>
      </c>
    </row>
    <row r="1477" spans="1:56" x14ac:dyDescent="0.25">
      <c r="A1477" t="s">
        <v>366</v>
      </c>
      <c r="B1477" t="s">
        <v>252</v>
      </c>
      <c r="C1477" t="s">
        <v>113</v>
      </c>
      <c r="D1477" t="s">
        <v>914</v>
      </c>
      <c r="E1477">
        <v>36508100724</v>
      </c>
      <c r="F1477" t="s">
        <v>243</v>
      </c>
      <c r="G1477" t="s">
        <v>312</v>
      </c>
      <c r="H1477" t="s">
        <v>52</v>
      </c>
      <c r="I1477" t="s">
        <v>115</v>
      </c>
      <c r="J1477" t="s">
        <v>115</v>
      </c>
      <c r="K1477" s="1">
        <v>44440</v>
      </c>
      <c r="L1477" t="s">
        <v>367</v>
      </c>
      <c r="M1477" s="1">
        <v>45112</v>
      </c>
      <c r="N1477" t="s">
        <v>234</v>
      </c>
      <c r="O1477" t="s">
        <v>264</v>
      </c>
      <c r="P1477" t="s">
        <v>942</v>
      </c>
      <c r="Q1477" t="s">
        <v>10</v>
      </c>
      <c r="R1477" s="1">
        <v>44833</v>
      </c>
      <c r="S1477" t="s">
        <v>774</v>
      </c>
      <c r="T1477" t="s">
        <v>119</v>
      </c>
      <c r="U1477" t="s">
        <v>176</v>
      </c>
      <c r="V1477" t="s">
        <v>265</v>
      </c>
      <c r="W1477">
        <v>1479</v>
      </c>
      <c r="X1477" t="s">
        <v>62</v>
      </c>
      <c r="Y1477" t="s">
        <v>53</v>
      </c>
      <c r="Z1477">
        <v>3</v>
      </c>
      <c r="AA1477" t="s">
        <v>284</v>
      </c>
      <c r="AB1477" t="s">
        <v>64</v>
      </c>
      <c r="AC1477" t="s">
        <v>200</v>
      </c>
      <c r="AD1477" t="s">
        <v>115</v>
      </c>
      <c r="AE1477" t="s">
        <v>53</v>
      </c>
      <c r="AF1477" t="s">
        <v>53</v>
      </c>
      <c r="AG1477">
        <v>54</v>
      </c>
      <c r="AH1477">
        <v>45</v>
      </c>
      <c r="AI1477" t="s">
        <v>69</v>
      </c>
      <c r="AJ1477" t="s">
        <v>136</v>
      </c>
      <c r="AK1477" t="s">
        <v>107</v>
      </c>
      <c r="AL1477" t="s">
        <v>67</v>
      </c>
      <c r="AM1477">
        <v>2</v>
      </c>
      <c r="AN1477">
        <v>0</v>
      </c>
      <c r="AO1477">
        <v>4</v>
      </c>
      <c r="AP1477">
        <v>5</v>
      </c>
      <c r="AQ1477">
        <v>37</v>
      </c>
      <c r="AR1477">
        <v>8</v>
      </c>
      <c r="AS1477" t="s">
        <v>747</v>
      </c>
      <c r="AT1477" t="s">
        <v>142</v>
      </c>
      <c r="AU1477" t="s">
        <v>142</v>
      </c>
      <c r="AV1477" s="1">
        <v>44814</v>
      </c>
      <c r="AW1477" s="116">
        <v>3.5</v>
      </c>
      <c r="AX1477" s="40">
        <f>VLOOKUP(dummy_data!$AU1477,dummy_oppeained!B:C,2,0)</f>
        <v>5</v>
      </c>
      <c r="AY1477" s="22" t="str">
        <f>VLOOKUP(AT1477,dummy_oppeained!B:D,3,0)</f>
        <v>eristav</v>
      </c>
      <c r="AZ1477" s="72">
        <f>VLOOKUP(AS:AS,hinded_abi!B:D,3,0)</f>
        <v>0</v>
      </c>
      <c r="BA1477" s="26">
        <f t="shared" si="69"/>
        <v>0</v>
      </c>
      <c r="BB1477" s="27">
        <f t="shared" si="70"/>
        <v>5</v>
      </c>
      <c r="BC1477" s="96" t="str">
        <f t="shared" si="71"/>
        <v>S00061_36508100724_õppeaine25_44814</v>
      </c>
      <c r="BD1477" s="104">
        <f>COUNTIF($BC$2:BC1477, BC1477)</f>
        <v>1</v>
      </c>
    </row>
    <row r="1478" spans="1:56" x14ac:dyDescent="0.25">
      <c r="A1478" t="s">
        <v>366</v>
      </c>
      <c r="B1478" t="s">
        <v>252</v>
      </c>
      <c r="C1478" t="s">
        <v>113</v>
      </c>
      <c r="D1478" t="s">
        <v>914</v>
      </c>
      <c r="E1478">
        <v>36508100724</v>
      </c>
      <c r="F1478" t="s">
        <v>243</v>
      </c>
      <c r="G1478" t="s">
        <v>312</v>
      </c>
      <c r="H1478" t="s">
        <v>52</v>
      </c>
      <c r="I1478" t="s">
        <v>115</v>
      </c>
      <c r="J1478" t="s">
        <v>115</v>
      </c>
      <c r="K1478" s="1">
        <v>44440</v>
      </c>
      <c r="L1478" t="s">
        <v>367</v>
      </c>
      <c r="M1478" s="1">
        <v>45112</v>
      </c>
      <c r="N1478" t="s">
        <v>234</v>
      </c>
      <c r="O1478" t="s">
        <v>264</v>
      </c>
      <c r="P1478" t="s">
        <v>942</v>
      </c>
      <c r="Q1478" t="s">
        <v>10</v>
      </c>
      <c r="R1478" s="1">
        <v>44833</v>
      </c>
      <c r="S1478" t="s">
        <v>774</v>
      </c>
      <c r="T1478" t="s">
        <v>119</v>
      </c>
      <c r="U1478" t="s">
        <v>176</v>
      </c>
      <c r="V1478" t="s">
        <v>265</v>
      </c>
      <c r="W1478">
        <v>1479</v>
      </c>
      <c r="X1478" t="s">
        <v>62</v>
      </c>
      <c r="Y1478" t="s">
        <v>53</v>
      </c>
      <c r="Z1478">
        <v>3</v>
      </c>
      <c r="AA1478" t="s">
        <v>284</v>
      </c>
      <c r="AB1478" t="s">
        <v>64</v>
      </c>
      <c r="AC1478" t="s">
        <v>200</v>
      </c>
      <c r="AD1478" t="s">
        <v>115</v>
      </c>
      <c r="AE1478" t="s">
        <v>53</v>
      </c>
      <c r="AF1478" t="s">
        <v>53</v>
      </c>
      <c r="AG1478">
        <v>54</v>
      </c>
      <c r="AH1478">
        <v>45</v>
      </c>
      <c r="AI1478" t="s">
        <v>69</v>
      </c>
      <c r="AJ1478" t="s">
        <v>136</v>
      </c>
      <c r="AK1478" t="s">
        <v>107</v>
      </c>
      <c r="AL1478" t="s">
        <v>67</v>
      </c>
      <c r="AM1478">
        <v>2</v>
      </c>
      <c r="AN1478">
        <v>0</v>
      </c>
      <c r="AO1478">
        <v>4</v>
      </c>
      <c r="AP1478">
        <v>5</v>
      </c>
      <c r="AQ1478">
        <v>37</v>
      </c>
      <c r="AR1478">
        <v>8</v>
      </c>
      <c r="AS1478" t="s">
        <v>732</v>
      </c>
      <c r="AT1478" t="s">
        <v>215</v>
      </c>
      <c r="AU1478" t="s">
        <v>215</v>
      </c>
      <c r="AV1478" s="1">
        <v>44237</v>
      </c>
      <c r="AW1478" s="116">
        <v>3.5</v>
      </c>
      <c r="AX1478" s="15">
        <f>VLOOKUP(dummy_data!$AU1478,dummy_oppeained!B:C,2,0)</f>
        <v>3</v>
      </c>
      <c r="AY1478" s="22" t="str">
        <f>VLOOKUP(AT1478,dummy_oppeained!B:D,3,0)</f>
        <v>mitteeristav</v>
      </c>
      <c r="AZ1478" s="72" t="str">
        <f>VLOOKUP(AS:AS,hinded_abi!B:D,3,0)</f>
        <v>NULL</v>
      </c>
      <c r="BA1478" s="26" t="str">
        <f t="shared" si="69"/>
        <v xml:space="preserve"> </v>
      </c>
      <c r="BB1478" s="27">
        <f t="shared" si="70"/>
        <v>0</v>
      </c>
      <c r="BC1478" s="96" t="str">
        <f t="shared" si="71"/>
        <v>S00061_36508100724_õppeaine45_44237</v>
      </c>
      <c r="BD1478" s="104">
        <f>COUNTIF($BC$2:BC1478, BC1478)</f>
        <v>1</v>
      </c>
    </row>
    <row r="1479" spans="1:56" x14ac:dyDescent="0.25">
      <c r="A1479" t="s">
        <v>366</v>
      </c>
      <c r="B1479" t="s">
        <v>252</v>
      </c>
      <c r="C1479" t="s">
        <v>113</v>
      </c>
      <c r="D1479" t="s">
        <v>914</v>
      </c>
      <c r="E1479">
        <v>36508100724</v>
      </c>
      <c r="F1479" t="s">
        <v>243</v>
      </c>
      <c r="G1479" t="s">
        <v>312</v>
      </c>
      <c r="H1479" t="s">
        <v>52</v>
      </c>
      <c r="I1479" t="s">
        <v>115</v>
      </c>
      <c r="J1479" t="s">
        <v>115</v>
      </c>
      <c r="K1479" s="1">
        <v>44440</v>
      </c>
      <c r="L1479" t="s">
        <v>367</v>
      </c>
      <c r="M1479" s="1">
        <v>45112</v>
      </c>
      <c r="N1479" t="s">
        <v>234</v>
      </c>
      <c r="O1479" t="s">
        <v>264</v>
      </c>
      <c r="P1479" t="s">
        <v>942</v>
      </c>
      <c r="Q1479" t="s">
        <v>10</v>
      </c>
      <c r="R1479" s="1">
        <v>44833</v>
      </c>
      <c r="S1479" t="s">
        <v>774</v>
      </c>
      <c r="T1479" t="s">
        <v>119</v>
      </c>
      <c r="U1479" t="s">
        <v>176</v>
      </c>
      <c r="V1479" t="s">
        <v>265</v>
      </c>
      <c r="W1479">
        <v>1479</v>
      </c>
      <c r="X1479" t="s">
        <v>62</v>
      </c>
      <c r="Y1479" t="s">
        <v>53</v>
      </c>
      <c r="Z1479">
        <v>3</v>
      </c>
      <c r="AA1479" t="s">
        <v>284</v>
      </c>
      <c r="AB1479" t="s">
        <v>64</v>
      </c>
      <c r="AC1479" t="s">
        <v>200</v>
      </c>
      <c r="AD1479" t="s">
        <v>115</v>
      </c>
      <c r="AE1479" t="s">
        <v>53</v>
      </c>
      <c r="AF1479" t="s">
        <v>53</v>
      </c>
      <c r="AG1479">
        <v>54</v>
      </c>
      <c r="AH1479">
        <v>45</v>
      </c>
      <c r="AI1479" t="s">
        <v>69</v>
      </c>
      <c r="AJ1479" t="s">
        <v>136</v>
      </c>
      <c r="AK1479" t="s">
        <v>107</v>
      </c>
      <c r="AL1479" t="s">
        <v>67</v>
      </c>
      <c r="AM1479">
        <v>2</v>
      </c>
      <c r="AN1479">
        <v>0</v>
      </c>
      <c r="AO1479">
        <v>4</v>
      </c>
      <c r="AP1479">
        <v>5</v>
      </c>
      <c r="AQ1479">
        <v>37</v>
      </c>
      <c r="AR1479">
        <v>8</v>
      </c>
      <c r="AS1479" t="s">
        <v>745</v>
      </c>
      <c r="AT1479" t="s">
        <v>150</v>
      </c>
      <c r="AU1479" t="s">
        <v>150</v>
      </c>
      <c r="AV1479" s="1">
        <v>45179</v>
      </c>
      <c r="AW1479" s="116">
        <v>3.5</v>
      </c>
      <c r="AX1479" s="40">
        <f>VLOOKUP(dummy_data!$AU1479,dummy_oppeained!B:C,2,0)</f>
        <v>10</v>
      </c>
      <c r="AY1479" s="22" t="str">
        <f>VLOOKUP(AT1479,dummy_oppeained!B:D,3,0)</f>
        <v>eristav</v>
      </c>
      <c r="AZ1479" s="72">
        <f>VLOOKUP(AS:AS,hinded_abi!B:D,3,0)</f>
        <v>0</v>
      </c>
      <c r="BA1479" s="26">
        <f t="shared" si="69"/>
        <v>0</v>
      </c>
      <c r="BB1479" s="27">
        <f t="shared" si="70"/>
        <v>10</v>
      </c>
      <c r="BC1479" s="96" t="str">
        <f t="shared" si="71"/>
        <v>S00061_36508100724_õppeaine11_45179</v>
      </c>
      <c r="BD1479" s="104">
        <f>COUNTIF($BC$2:BC1479, BC1479)</f>
        <v>1</v>
      </c>
    </row>
    <row r="1480" spans="1:56" x14ac:dyDescent="0.25">
      <c r="A1480" t="s">
        <v>366</v>
      </c>
      <c r="B1480" t="s">
        <v>252</v>
      </c>
      <c r="C1480" t="s">
        <v>113</v>
      </c>
      <c r="D1480" t="s">
        <v>914</v>
      </c>
      <c r="E1480">
        <v>36508100724</v>
      </c>
      <c r="F1480" t="s">
        <v>243</v>
      </c>
      <c r="G1480" t="s">
        <v>312</v>
      </c>
      <c r="H1480" t="s">
        <v>52</v>
      </c>
      <c r="I1480" t="s">
        <v>115</v>
      </c>
      <c r="J1480" t="s">
        <v>115</v>
      </c>
      <c r="K1480" s="1">
        <v>44440</v>
      </c>
      <c r="L1480" t="s">
        <v>367</v>
      </c>
      <c r="M1480" s="1">
        <v>45112</v>
      </c>
      <c r="N1480" t="s">
        <v>234</v>
      </c>
      <c r="O1480" t="s">
        <v>264</v>
      </c>
      <c r="P1480" t="s">
        <v>942</v>
      </c>
      <c r="Q1480" t="s">
        <v>10</v>
      </c>
      <c r="R1480" s="1">
        <v>44833</v>
      </c>
      <c r="S1480" t="s">
        <v>774</v>
      </c>
      <c r="T1480" t="s">
        <v>119</v>
      </c>
      <c r="U1480" t="s">
        <v>176</v>
      </c>
      <c r="V1480" t="s">
        <v>265</v>
      </c>
      <c r="W1480">
        <v>1479</v>
      </c>
      <c r="X1480" t="s">
        <v>62</v>
      </c>
      <c r="Y1480" t="s">
        <v>53</v>
      </c>
      <c r="Z1480">
        <v>4</v>
      </c>
      <c r="AA1480" t="s">
        <v>284</v>
      </c>
      <c r="AB1480" t="s">
        <v>64</v>
      </c>
      <c r="AC1480" t="s">
        <v>122</v>
      </c>
      <c r="AD1480" t="s">
        <v>115</v>
      </c>
      <c r="AE1480" t="s">
        <v>53</v>
      </c>
      <c r="AF1480" t="s">
        <v>53</v>
      </c>
      <c r="AG1480">
        <v>54</v>
      </c>
      <c r="AH1480">
        <v>58</v>
      </c>
      <c r="AI1480" t="s">
        <v>69</v>
      </c>
      <c r="AJ1480" t="s">
        <v>124</v>
      </c>
      <c r="AK1480" t="s">
        <v>107</v>
      </c>
      <c r="AL1480" t="s">
        <v>230</v>
      </c>
      <c r="AM1480">
        <v>2</v>
      </c>
      <c r="AN1480">
        <v>1</v>
      </c>
      <c r="AO1480">
        <v>4</v>
      </c>
      <c r="AP1480">
        <v>8</v>
      </c>
      <c r="AQ1480">
        <v>30</v>
      </c>
      <c r="AR1480">
        <v>8</v>
      </c>
      <c r="AS1480" t="s">
        <v>743</v>
      </c>
      <c r="AT1480" t="s">
        <v>134</v>
      </c>
      <c r="AU1480" t="s">
        <v>134</v>
      </c>
      <c r="AV1480" s="1">
        <v>45545</v>
      </c>
      <c r="AW1480" s="116">
        <v>3.5</v>
      </c>
      <c r="AX1480" s="15">
        <f>VLOOKUP(dummy_data!$AU1480,dummy_oppeained!B:C,2,0)</f>
        <v>9</v>
      </c>
      <c r="AY1480" s="22" t="str">
        <f>VLOOKUP(AT1480,dummy_oppeained!B:D,3,0)</f>
        <v>eristav</v>
      </c>
      <c r="AZ1480" s="72">
        <f>VLOOKUP(AS:AS,hinded_abi!B:D,3,0)</f>
        <v>1</v>
      </c>
      <c r="BA1480" s="26">
        <f t="shared" si="69"/>
        <v>9</v>
      </c>
      <c r="BB1480" s="27">
        <f t="shared" si="70"/>
        <v>9</v>
      </c>
      <c r="BC1480" s="96" t="str">
        <f t="shared" si="71"/>
        <v>S00061_36508100724_õppeaine94_45545</v>
      </c>
      <c r="BD1480" s="104">
        <f>COUNTIF($BC$2:BC1480, BC1480)</f>
        <v>1</v>
      </c>
    </row>
    <row r="1481" spans="1:56" x14ac:dyDescent="0.25">
      <c r="A1481" t="s">
        <v>366</v>
      </c>
      <c r="B1481" t="s">
        <v>252</v>
      </c>
      <c r="C1481" t="s">
        <v>113</v>
      </c>
      <c r="D1481" t="s">
        <v>914</v>
      </c>
      <c r="E1481">
        <v>36508100724</v>
      </c>
      <c r="F1481" t="s">
        <v>243</v>
      </c>
      <c r="G1481" t="s">
        <v>312</v>
      </c>
      <c r="H1481" t="s">
        <v>52</v>
      </c>
      <c r="I1481" t="s">
        <v>115</v>
      </c>
      <c r="J1481" t="s">
        <v>115</v>
      </c>
      <c r="K1481" s="1">
        <v>44440</v>
      </c>
      <c r="L1481" t="s">
        <v>367</v>
      </c>
      <c r="M1481" s="1">
        <v>45112</v>
      </c>
      <c r="N1481" t="s">
        <v>234</v>
      </c>
      <c r="O1481" t="s">
        <v>264</v>
      </c>
      <c r="P1481" t="s">
        <v>942</v>
      </c>
      <c r="Q1481" t="s">
        <v>10</v>
      </c>
      <c r="R1481" s="1">
        <v>44833</v>
      </c>
      <c r="S1481" t="s">
        <v>774</v>
      </c>
      <c r="T1481" t="s">
        <v>119</v>
      </c>
      <c r="U1481" t="s">
        <v>176</v>
      </c>
      <c r="V1481" t="s">
        <v>265</v>
      </c>
      <c r="W1481">
        <v>1479</v>
      </c>
      <c r="X1481" t="s">
        <v>62</v>
      </c>
      <c r="Y1481" t="s">
        <v>53</v>
      </c>
      <c r="Z1481">
        <v>4</v>
      </c>
      <c r="AA1481" t="s">
        <v>284</v>
      </c>
      <c r="AB1481" t="s">
        <v>64</v>
      </c>
      <c r="AC1481" t="s">
        <v>122</v>
      </c>
      <c r="AD1481" t="s">
        <v>115</v>
      </c>
      <c r="AE1481" t="s">
        <v>53</v>
      </c>
      <c r="AF1481" t="s">
        <v>53</v>
      </c>
      <c r="AG1481">
        <v>54</v>
      </c>
      <c r="AH1481">
        <v>58</v>
      </c>
      <c r="AI1481" t="s">
        <v>69</v>
      </c>
      <c r="AJ1481" t="s">
        <v>124</v>
      </c>
      <c r="AK1481" t="s">
        <v>107</v>
      </c>
      <c r="AL1481" t="s">
        <v>230</v>
      </c>
      <c r="AM1481">
        <v>2</v>
      </c>
      <c r="AN1481">
        <v>1</v>
      </c>
      <c r="AO1481">
        <v>4</v>
      </c>
      <c r="AP1481">
        <v>8</v>
      </c>
      <c r="AQ1481">
        <v>30</v>
      </c>
      <c r="AR1481">
        <v>8</v>
      </c>
      <c r="AS1481" t="s">
        <v>732</v>
      </c>
      <c r="AT1481" t="s">
        <v>217</v>
      </c>
      <c r="AU1481" t="s">
        <v>217</v>
      </c>
      <c r="AV1481" s="1">
        <v>44237</v>
      </c>
      <c r="AW1481" s="116">
        <v>3.5</v>
      </c>
      <c r="AX1481" s="40">
        <f>VLOOKUP(dummy_data!$AU1481,dummy_oppeained!B:C,2,0)</f>
        <v>3</v>
      </c>
      <c r="AY1481" s="22" t="str">
        <f>VLOOKUP(AT1481,dummy_oppeained!B:D,3,0)</f>
        <v>mitteeristav</v>
      </c>
      <c r="AZ1481" s="72" t="str">
        <f>VLOOKUP(AS:AS,hinded_abi!B:D,3,0)</f>
        <v>NULL</v>
      </c>
      <c r="BA1481" s="26" t="str">
        <f t="shared" si="69"/>
        <v xml:space="preserve"> </v>
      </c>
      <c r="BB1481" s="27">
        <f t="shared" si="70"/>
        <v>0</v>
      </c>
      <c r="BC1481" s="96" t="str">
        <f t="shared" si="71"/>
        <v>S00061_36508100724_õppeaine49_44237</v>
      </c>
      <c r="BD1481" s="104">
        <f>COUNTIF($BC$2:BC1481, BC1481)</f>
        <v>1</v>
      </c>
    </row>
    <row r="1482" spans="1:56" x14ac:dyDescent="0.25">
      <c r="A1482" t="s">
        <v>366</v>
      </c>
      <c r="B1482" t="s">
        <v>252</v>
      </c>
      <c r="C1482" t="s">
        <v>113</v>
      </c>
      <c r="D1482" t="s">
        <v>914</v>
      </c>
      <c r="E1482">
        <v>36508100724</v>
      </c>
      <c r="F1482" t="s">
        <v>243</v>
      </c>
      <c r="G1482" t="s">
        <v>312</v>
      </c>
      <c r="H1482" t="s">
        <v>52</v>
      </c>
      <c r="I1482" t="s">
        <v>115</v>
      </c>
      <c r="J1482" t="s">
        <v>115</v>
      </c>
      <c r="K1482" s="1">
        <v>44440</v>
      </c>
      <c r="L1482" t="s">
        <v>367</v>
      </c>
      <c r="M1482" s="1">
        <v>45112</v>
      </c>
      <c r="N1482" t="s">
        <v>234</v>
      </c>
      <c r="O1482" t="s">
        <v>264</v>
      </c>
      <c r="P1482" t="s">
        <v>942</v>
      </c>
      <c r="Q1482" t="s">
        <v>10</v>
      </c>
      <c r="R1482" s="1">
        <v>44833</v>
      </c>
      <c r="S1482" t="s">
        <v>774</v>
      </c>
      <c r="T1482" t="s">
        <v>119</v>
      </c>
      <c r="U1482" t="s">
        <v>176</v>
      </c>
      <c r="V1482" t="s">
        <v>265</v>
      </c>
      <c r="W1482">
        <v>1479</v>
      </c>
      <c r="X1482" t="s">
        <v>62</v>
      </c>
      <c r="Y1482" t="s">
        <v>53</v>
      </c>
      <c r="Z1482">
        <v>4</v>
      </c>
      <c r="AA1482" t="s">
        <v>284</v>
      </c>
      <c r="AB1482" t="s">
        <v>64</v>
      </c>
      <c r="AC1482" t="s">
        <v>122</v>
      </c>
      <c r="AD1482" t="s">
        <v>115</v>
      </c>
      <c r="AE1482" t="s">
        <v>53</v>
      </c>
      <c r="AF1482" t="s">
        <v>53</v>
      </c>
      <c r="AG1482">
        <v>54</v>
      </c>
      <c r="AH1482">
        <v>58</v>
      </c>
      <c r="AI1482" t="s">
        <v>69</v>
      </c>
      <c r="AJ1482" t="s">
        <v>124</v>
      </c>
      <c r="AK1482" t="s">
        <v>107</v>
      </c>
      <c r="AL1482" t="s">
        <v>230</v>
      </c>
      <c r="AM1482">
        <v>2</v>
      </c>
      <c r="AN1482">
        <v>1</v>
      </c>
      <c r="AO1482">
        <v>4</v>
      </c>
      <c r="AP1482">
        <v>8</v>
      </c>
      <c r="AQ1482">
        <v>30</v>
      </c>
      <c r="AR1482">
        <v>8</v>
      </c>
      <c r="AS1482" t="s">
        <v>737</v>
      </c>
      <c r="AT1482" t="s">
        <v>127</v>
      </c>
      <c r="AU1482" t="s">
        <v>127</v>
      </c>
      <c r="AV1482" s="1">
        <v>44237</v>
      </c>
      <c r="AW1482" s="116">
        <v>3.5</v>
      </c>
      <c r="AX1482" s="15">
        <f>VLOOKUP(dummy_data!$AU1482,dummy_oppeained!B:C,2,0)</f>
        <v>6</v>
      </c>
      <c r="AY1482" s="22" t="str">
        <f>VLOOKUP(AT1482,dummy_oppeained!B:D,3,0)</f>
        <v>eristav</v>
      </c>
      <c r="AZ1482" s="72">
        <f>VLOOKUP(AS:AS,hinded_abi!B:D,3,0)</f>
        <v>4</v>
      </c>
      <c r="BA1482" s="26">
        <f t="shared" si="69"/>
        <v>24</v>
      </c>
      <c r="BB1482" s="27">
        <f t="shared" si="70"/>
        <v>6</v>
      </c>
      <c r="BC1482" s="96" t="str">
        <f t="shared" si="71"/>
        <v>S00061_36508100724_õppeaine50_44237</v>
      </c>
      <c r="BD1482" s="104">
        <f>COUNTIF($BC$2:BC1482, BC1482)</f>
        <v>1</v>
      </c>
    </row>
    <row r="1483" spans="1:56" x14ac:dyDescent="0.25">
      <c r="A1483" t="s">
        <v>366</v>
      </c>
      <c r="B1483" t="s">
        <v>252</v>
      </c>
      <c r="C1483" t="s">
        <v>113</v>
      </c>
      <c r="D1483" t="s">
        <v>914</v>
      </c>
      <c r="E1483">
        <v>36508100724</v>
      </c>
      <c r="F1483" t="s">
        <v>243</v>
      </c>
      <c r="G1483" t="s">
        <v>312</v>
      </c>
      <c r="H1483" t="s">
        <v>52</v>
      </c>
      <c r="I1483" t="s">
        <v>115</v>
      </c>
      <c r="J1483" t="s">
        <v>115</v>
      </c>
      <c r="K1483" s="1">
        <v>44440</v>
      </c>
      <c r="L1483" t="s">
        <v>367</v>
      </c>
      <c r="M1483" s="1">
        <v>45112</v>
      </c>
      <c r="N1483" t="s">
        <v>234</v>
      </c>
      <c r="O1483" t="s">
        <v>264</v>
      </c>
      <c r="P1483" t="s">
        <v>942</v>
      </c>
      <c r="Q1483" t="s">
        <v>10</v>
      </c>
      <c r="R1483" s="1">
        <v>44833</v>
      </c>
      <c r="S1483" t="s">
        <v>774</v>
      </c>
      <c r="T1483" t="s">
        <v>119</v>
      </c>
      <c r="U1483" t="s">
        <v>176</v>
      </c>
      <c r="V1483" t="s">
        <v>265</v>
      </c>
      <c r="W1483">
        <v>1479</v>
      </c>
      <c r="X1483" t="s">
        <v>62</v>
      </c>
      <c r="Y1483" t="s">
        <v>53</v>
      </c>
      <c r="Z1483">
        <v>4</v>
      </c>
      <c r="AA1483" t="s">
        <v>284</v>
      </c>
      <c r="AB1483" t="s">
        <v>64</v>
      </c>
      <c r="AC1483" t="s">
        <v>122</v>
      </c>
      <c r="AD1483" t="s">
        <v>115</v>
      </c>
      <c r="AE1483" t="s">
        <v>53</v>
      </c>
      <c r="AF1483" t="s">
        <v>53</v>
      </c>
      <c r="AG1483">
        <v>54</v>
      </c>
      <c r="AH1483">
        <v>58</v>
      </c>
      <c r="AI1483" t="s">
        <v>69</v>
      </c>
      <c r="AJ1483" t="s">
        <v>124</v>
      </c>
      <c r="AK1483" t="s">
        <v>107</v>
      </c>
      <c r="AL1483" t="s">
        <v>230</v>
      </c>
      <c r="AM1483">
        <v>2</v>
      </c>
      <c r="AN1483">
        <v>1</v>
      </c>
      <c r="AO1483">
        <v>4</v>
      </c>
      <c r="AP1483">
        <v>8</v>
      </c>
      <c r="AQ1483">
        <v>30</v>
      </c>
      <c r="AR1483">
        <v>8</v>
      </c>
      <c r="AS1483" t="s">
        <v>732</v>
      </c>
      <c r="AT1483" t="s">
        <v>258</v>
      </c>
      <c r="AU1483" t="s">
        <v>258</v>
      </c>
      <c r="AV1483" s="1">
        <v>45698</v>
      </c>
      <c r="AW1483" s="116">
        <v>3.5</v>
      </c>
      <c r="AX1483" s="40">
        <f>VLOOKUP(dummy_data!$AU1483,dummy_oppeained!B:C,2,0)</f>
        <v>3</v>
      </c>
      <c r="AY1483" s="22" t="str">
        <f>VLOOKUP(AT1483,dummy_oppeained!B:D,3,0)</f>
        <v>mitteeristav</v>
      </c>
      <c r="AZ1483" s="72" t="str">
        <f>VLOOKUP(AS:AS,hinded_abi!B:D,3,0)</f>
        <v>NULL</v>
      </c>
      <c r="BA1483" s="26" t="str">
        <f t="shared" si="69"/>
        <v xml:space="preserve"> </v>
      </c>
      <c r="BB1483" s="27">
        <f t="shared" si="70"/>
        <v>0</v>
      </c>
      <c r="BC1483" s="96" t="str">
        <f t="shared" si="71"/>
        <v>S00061_36508100724_õppeaine77_45698</v>
      </c>
      <c r="BD1483" s="104">
        <f>COUNTIF($BC$2:BC1483, BC1483)</f>
        <v>1</v>
      </c>
    </row>
    <row r="1484" spans="1:56" x14ac:dyDescent="0.25">
      <c r="A1484" t="s">
        <v>366</v>
      </c>
      <c r="B1484" t="s">
        <v>252</v>
      </c>
      <c r="C1484" t="s">
        <v>113</v>
      </c>
      <c r="D1484" t="s">
        <v>914</v>
      </c>
      <c r="E1484">
        <v>36508100724</v>
      </c>
      <c r="F1484" t="s">
        <v>243</v>
      </c>
      <c r="G1484" t="s">
        <v>312</v>
      </c>
      <c r="H1484" t="s">
        <v>52</v>
      </c>
      <c r="I1484" t="s">
        <v>115</v>
      </c>
      <c r="J1484" t="s">
        <v>115</v>
      </c>
      <c r="K1484" s="1">
        <v>44440</v>
      </c>
      <c r="L1484" t="s">
        <v>367</v>
      </c>
      <c r="M1484" s="1">
        <v>45112</v>
      </c>
      <c r="N1484" t="s">
        <v>234</v>
      </c>
      <c r="O1484" t="s">
        <v>264</v>
      </c>
      <c r="P1484" t="s">
        <v>942</v>
      </c>
      <c r="Q1484" t="s">
        <v>10</v>
      </c>
      <c r="R1484" s="1">
        <v>44833</v>
      </c>
      <c r="S1484" t="s">
        <v>774</v>
      </c>
      <c r="T1484" t="s">
        <v>119</v>
      </c>
      <c r="U1484" t="s">
        <v>176</v>
      </c>
      <c r="V1484" t="s">
        <v>265</v>
      </c>
      <c r="W1484">
        <v>1479</v>
      </c>
      <c r="X1484" t="s">
        <v>62</v>
      </c>
      <c r="Y1484" t="s">
        <v>53</v>
      </c>
      <c r="Z1484">
        <v>4</v>
      </c>
      <c r="AA1484" t="s">
        <v>284</v>
      </c>
      <c r="AB1484" t="s">
        <v>64</v>
      </c>
      <c r="AC1484" t="s">
        <v>122</v>
      </c>
      <c r="AD1484" t="s">
        <v>115</v>
      </c>
      <c r="AE1484" t="s">
        <v>53</v>
      </c>
      <c r="AF1484" t="s">
        <v>53</v>
      </c>
      <c r="AG1484">
        <v>54</v>
      </c>
      <c r="AH1484">
        <v>58</v>
      </c>
      <c r="AI1484" t="s">
        <v>69</v>
      </c>
      <c r="AJ1484" t="s">
        <v>124</v>
      </c>
      <c r="AK1484" t="s">
        <v>107</v>
      </c>
      <c r="AL1484" t="s">
        <v>230</v>
      </c>
      <c r="AM1484">
        <v>2</v>
      </c>
      <c r="AN1484">
        <v>1</v>
      </c>
      <c r="AO1484">
        <v>4</v>
      </c>
      <c r="AP1484">
        <v>8</v>
      </c>
      <c r="AQ1484">
        <v>30</v>
      </c>
      <c r="AR1484">
        <v>8</v>
      </c>
      <c r="AS1484" t="s">
        <v>732</v>
      </c>
      <c r="AT1484" t="s">
        <v>99</v>
      </c>
      <c r="AU1484" t="s">
        <v>99</v>
      </c>
      <c r="AV1484" s="1">
        <v>44084</v>
      </c>
      <c r="AW1484" s="116">
        <v>3.5</v>
      </c>
      <c r="AX1484" s="15">
        <f>VLOOKUP(dummy_data!$AU1484,dummy_oppeained!B:C,2,0)</f>
        <v>3</v>
      </c>
      <c r="AY1484" s="22" t="str">
        <f>VLOOKUP(AT1484,dummy_oppeained!B:D,3,0)</f>
        <v>mitteeristav</v>
      </c>
      <c r="AZ1484" s="72" t="str">
        <f>VLOOKUP(AS:AS,hinded_abi!B:D,3,0)</f>
        <v>NULL</v>
      </c>
      <c r="BA1484" s="26" t="str">
        <f t="shared" si="69"/>
        <v xml:space="preserve"> </v>
      </c>
      <c r="BB1484" s="27">
        <f t="shared" si="70"/>
        <v>0</v>
      </c>
      <c r="BC1484" s="96" t="str">
        <f t="shared" si="71"/>
        <v>S00061_36508100724_õppeaine91_44084</v>
      </c>
      <c r="BD1484" s="104">
        <f>COUNTIF($BC$2:BC1484, BC1484)</f>
        <v>1</v>
      </c>
    </row>
    <row r="1485" spans="1:56" x14ac:dyDescent="0.25">
      <c r="A1485" t="s">
        <v>366</v>
      </c>
      <c r="B1485" t="s">
        <v>252</v>
      </c>
      <c r="C1485" t="s">
        <v>113</v>
      </c>
      <c r="D1485" t="s">
        <v>914</v>
      </c>
      <c r="E1485">
        <v>36508100724</v>
      </c>
      <c r="F1485" t="s">
        <v>243</v>
      </c>
      <c r="G1485" t="s">
        <v>312</v>
      </c>
      <c r="H1485" t="s">
        <v>52</v>
      </c>
      <c r="I1485" t="s">
        <v>115</v>
      </c>
      <c r="J1485" t="s">
        <v>115</v>
      </c>
      <c r="K1485" s="1">
        <v>44440</v>
      </c>
      <c r="L1485" t="s">
        <v>367</v>
      </c>
      <c r="M1485" s="1">
        <v>45112</v>
      </c>
      <c r="N1485" t="s">
        <v>234</v>
      </c>
      <c r="O1485" t="s">
        <v>264</v>
      </c>
      <c r="P1485" t="s">
        <v>942</v>
      </c>
      <c r="Q1485" t="s">
        <v>10</v>
      </c>
      <c r="R1485" s="1">
        <v>44833</v>
      </c>
      <c r="S1485" t="s">
        <v>774</v>
      </c>
      <c r="T1485" t="s">
        <v>119</v>
      </c>
      <c r="U1485" t="s">
        <v>176</v>
      </c>
      <c r="V1485" t="s">
        <v>265</v>
      </c>
      <c r="W1485">
        <v>1479</v>
      </c>
      <c r="X1485" t="s">
        <v>62</v>
      </c>
      <c r="Y1485" t="s">
        <v>53</v>
      </c>
      <c r="Z1485">
        <v>4</v>
      </c>
      <c r="AA1485" t="s">
        <v>284</v>
      </c>
      <c r="AB1485" t="s">
        <v>64</v>
      </c>
      <c r="AC1485" t="s">
        <v>122</v>
      </c>
      <c r="AD1485" t="s">
        <v>115</v>
      </c>
      <c r="AE1485" t="s">
        <v>53</v>
      </c>
      <c r="AF1485" t="s">
        <v>53</v>
      </c>
      <c r="AG1485">
        <v>54</v>
      </c>
      <c r="AH1485">
        <v>58</v>
      </c>
      <c r="AI1485" t="s">
        <v>69</v>
      </c>
      <c r="AJ1485" t="s">
        <v>124</v>
      </c>
      <c r="AK1485" t="s">
        <v>107</v>
      </c>
      <c r="AL1485" t="s">
        <v>230</v>
      </c>
      <c r="AM1485">
        <v>2</v>
      </c>
      <c r="AN1485">
        <v>1</v>
      </c>
      <c r="AO1485">
        <v>4</v>
      </c>
      <c r="AP1485">
        <v>8</v>
      </c>
      <c r="AQ1485">
        <v>30</v>
      </c>
      <c r="AR1485">
        <v>8</v>
      </c>
      <c r="AS1485" t="s">
        <v>741</v>
      </c>
      <c r="AT1485" t="s">
        <v>240</v>
      </c>
      <c r="AU1485" t="s">
        <v>240</v>
      </c>
      <c r="AV1485" s="1">
        <v>45545</v>
      </c>
      <c r="AW1485" s="116">
        <v>3.5</v>
      </c>
      <c r="AX1485" s="40">
        <f>VLOOKUP(dummy_data!$AU1485,dummy_oppeained!B:C,2,0)</f>
        <v>6</v>
      </c>
      <c r="AY1485" s="22" t="str">
        <f>VLOOKUP(AT1485,dummy_oppeained!B:D,3,0)</f>
        <v>eristav</v>
      </c>
      <c r="AZ1485" s="72">
        <f>VLOOKUP(AS:AS,hinded_abi!B:D,3,0)</f>
        <v>2</v>
      </c>
      <c r="BA1485" s="26">
        <f t="shared" si="69"/>
        <v>12</v>
      </c>
      <c r="BB1485" s="27">
        <f t="shared" si="70"/>
        <v>6</v>
      </c>
      <c r="BC1485" s="96" t="str">
        <f t="shared" si="71"/>
        <v>S00061_36508100724_õppeaine44_45545</v>
      </c>
      <c r="BD1485" s="104">
        <f>COUNTIF($BC$2:BC1485, BC1485)</f>
        <v>1</v>
      </c>
    </row>
    <row r="1486" spans="1:56" x14ac:dyDescent="0.25">
      <c r="A1486" t="s">
        <v>368</v>
      </c>
      <c r="B1486" t="s">
        <v>320</v>
      </c>
      <c r="C1486" t="s">
        <v>233</v>
      </c>
      <c r="D1486" t="s">
        <v>915</v>
      </c>
      <c r="E1486">
        <v>46508206683</v>
      </c>
      <c r="F1486" t="s">
        <v>50</v>
      </c>
      <c r="G1486" t="s">
        <v>175</v>
      </c>
      <c r="H1486" t="s">
        <v>52</v>
      </c>
      <c r="I1486" t="s">
        <v>52</v>
      </c>
      <c r="J1486" t="s">
        <v>115</v>
      </c>
      <c r="K1486" s="1">
        <v>44440</v>
      </c>
      <c r="L1486" t="s">
        <v>53</v>
      </c>
      <c r="M1486" s="1">
        <v>45910</v>
      </c>
      <c r="N1486" t="s">
        <v>158</v>
      </c>
      <c r="O1486" t="s">
        <v>308</v>
      </c>
      <c r="P1486" t="s">
        <v>942</v>
      </c>
      <c r="Q1486" t="s">
        <v>246</v>
      </c>
      <c r="R1486" s="1">
        <v>45555</v>
      </c>
      <c r="S1486" t="s">
        <v>774</v>
      </c>
      <c r="T1486" t="s">
        <v>191</v>
      </c>
      <c r="U1486" t="s">
        <v>176</v>
      </c>
      <c r="V1486" t="s">
        <v>265</v>
      </c>
      <c r="W1486">
        <v>1479</v>
      </c>
      <c r="X1486" t="s">
        <v>62</v>
      </c>
      <c r="Y1486" t="s">
        <v>53</v>
      </c>
      <c r="Z1486">
        <v>1</v>
      </c>
      <c r="AA1486" t="s">
        <v>161</v>
      </c>
      <c r="AB1486" t="s">
        <v>64</v>
      </c>
      <c r="AC1486" t="s">
        <v>65</v>
      </c>
      <c r="AD1486" t="s">
        <v>52</v>
      </c>
      <c r="AE1486" t="s">
        <v>294</v>
      </c>
      <c r="AF1486" t="s">
        <v>162</v>
      </c>
      <c r="AG1486">
        <v>26</v>
      </c>
      <c r="AH1486">
        <v>35</v>
      </c>
      <c r="AI1486" t="s">
        <v>124</v>
      </c>
      <c r="AJ1486" t="s">
        <v>96</v>
      </c>
      <c r="AK1486" t="s">
        <v>169</v>
      </c>
      <c r="AL1486" t="s">
        <v>213</v>
      </c>
      <c r="AM1486">
        <v>1</v>
      </c>
      <c r="AN1486">
        <v>0</v>
      </c>
      <c r="AO1486">
        <v>15</v>
      </c>
      <c r="AP1486">
        <v>8</v>
      </c>
      <c r="AQ1486">
        <v>59</v>
      </c>
      <c r="AR1486">
        <v>3</v>
      </c>
      <c r="AS1486" t="s">
        <v>732</v>
      </c>
      <c r="AT1486" t="s">
        <v>197</v>
      </c>
      <c r="AU1486" t="s">
        <v>197</v>
      </c>
      <c r="AV1486" s="1">
        <v>45179</v>
      </c>
      <c r="AW1486" s="116">
        <v>3.5</v>
      </c>
      <c r="AX1486" s="15">
        <f>VLOOKUP(dummy_data!$AU1486,dummy_oppeained!B:C,2,0)</f>
        <v>3</v>
      </c>
      <c r="AY1486" s="22" t="str">
        <f>VLOOKUP(AT1486,dummy_oppeained!B:D,3,0)</f>
        <v>mitteeristav</v>
      </c>
      <c r="AZ1486" s="72" t="str">
        <f>VLOOKUP(AS:AS,hinded_abi!B:D,3,0)</f>
        <v>NULL</v>
      </c>
      <c r="BA1486" s="26" t="str">
        <f t="shared" si="69"/>
        <v xml:space="preserve"> </v>
      </c>
      <c r="BB1486" s="27">
        <f t="shared" si="70"/>
        <v>0</v>
      </c>
      <c r="BC1486" s="96" t="str">
        <f t="shared" si="71"/>
        <v>S00062_46508206683_õppeaine48_45179</v>
      </c>
      <c r="BD1486" s="104">
        <f>COUNTIF($BC$2:BC1486, BC1486)</f>
        <v>1</v>
      </c>
    </row>
    <row r="1487" spans="1:56" x14ac:dyDescent="0.25">
      <c r="A1487" t="s">
        <v>368</v>
      </c>
      <c r="B1487" t="s">
        <v>320</v>
      </c>
      <c r="C1487" t="s">
        <v>233</v>
      </c>
      <c r="D1487" t="s">
        <v>915</v>
      </c>
      <c r="E1487">
        <v>46508206683</v>
      </c>
      <c r="F1487" t="s">
        <v>50</v>
      </c>
      <c r="G1487" t="s">
        <v>175</v>
      </c>
      <c r="H1487" t="s">
        <v>52</v>
      </c>
      <c r="I1487" t="s">
        <v>52</v>
      </c>
      <c r="J1487" t="s">
        <v>115</v>
      </c>
      <c r="K1487" s="1">
        <v>44440</v>
      </c>
      <c r="L1487" t="s">
        <v>53</v>
      </c>
      <c r="M1487" s="1">
        <v>45910</v>
      </c>
      <c r="N1487" t="s">
        <v>158</v>
      </c>
      <c r="O1487" t="s">
        <v>308</v>
      </c>
      <c r="P1487" t="s">
        <v>942</v>
      </c>
      <c r="Q1487" t="s">
        <v>246</v>
      </c>
      <c r="R1487" s="1">
        <v>45555</v>
      </c>
      <c r="S1487" t="s">
        <v>774</v>
      </c>
      <c r="T1487" t="s">
        <v>191</v>
      </c>
      <c r="U1487" t="s">
        <v>176</v>
      </c>
      <c r="V1487" t="s">
        <v>265</v>
      </c>
      <c r="W1487">
        <v>1479</v>
      </c>
      <c r="X1487" t="s">
        <v>62</v>
      </c>
      <c r="Y1487" t="s">
        <v>53</v>
      </c>
      <c r="Z1487">
        <v>1</v>
      </c>
      <c r="AA1487" t="s">
        <v>161</v>
      </c>
      <c r="AB1487" t="s">
        <v>64</v>
      </c>
      <c r="AC1487" t="s">
        <v>65</v>
      </c>
      <c r="AD1487" t="s">
        <v>52</v>
      </c>
      <c r="AE1487" t="s">
        <v>294</v>
      </c>
      <c r="AF1487" t="s">
        <v>162</v>
      </c>
      <c r="AG1487">
        <v>26</v>
      </c>
      <c r="AH1487">
        <v>35</v>
      </c>
      <c r="AI1487" t="s">
        <v>124</v>
      </c>
      <c r="AJ1487" t="s">
        <v>96</v>
      </c>
      <c r="AK1487" t="s">
        <v>169</v>
      </c>
      <c r="AL1487" t="s">
        <v>213</v>
      </c>
      <c r="AM1487">
        <v>1</v>
      </c>
      <c r="AN1487">
        <v>0</v>
      </c>
      <c r="AO1487">
        <v>15</v>
      </c>
      <c r="AP1487">
        <v>8</v>
      </c>
      <c r="AQ1487">
        <v>59</v>
      </c>
      <c r="AR1487">
        <v>3</v>
      </c>
      <c r="AS1487" t="s">
        <v>732</v>
      </c>
      <c r="AT1487" t="s">
        <v>231</v>
      </c>
      <c r="AU1487" t="s">
        <v>231</v>
      </c>
      <c r="AV1487" s="1">
        <v>44602</v>
      </c>
      <c r="AW1487" s="116">
        <v>3.5</v>
      </c>
      <c r="AX1487" s="40">
        <f>VLOOKUP(dummy_data!$AU1487,dummy_oppeained!B:C,2,0)</f>
        <v>3</v>
      </c>
      <c r="AY1487" s="22" t="str">
        <f>VLOOKUP(AT1487,dummy_oppeained!B:D,3,0)</f>
        <v>mitteeristav</v>
      </c>
      <c r="AZ1487" s="72" t="str">
        <f>VLOOKUP(AS:AS,hinded_abi!B:D,3,0)</f>
        <v>NULL</v>
      </c>
      <c r="BA1487" s="26" t="str">
        <f t="shared" si="69"/>
        <v xml:space="preserve"> </v>
      </c>
      <c r="BB1487" s="27">
        <f t="shared" si="70"/>
        <v>0</v>
      </c>
      <c r="BC1487" s="96" t="str">
        <f t="shared" si="71"/>
        <v>S00062_46508206683_õppeaine99_44602</v>
      </c>
      <c r="BD1487" s="104">
        <f>COUNTIF($BC$2:BC1487, BC1487)</f>
        <v>1</v>
      </c>
    </row>
    <row r="1488" spans="1:56" x14ac:dyDescent="0.25">
      <c r="A1488" t="s">
        <v>368</v>
      </c>
      <c r="B1488" t="s">
        <v>320</v>
      </c>
      <c r="C1488" t="s">
        <v>233</v>
      </c>
      <c r="D1488" t="s">
        <v>915</v>
      </c>
      <c r="E1488">
        <v>46508206683</v>
      </c>
      <c r="F1488" t="s">
        <v>50</v>
      </c>
      <c r="G1488" t="s">
        <v>175</v>
      </c>
      <c r="H1488" t="s">
        <v>52</v>
      </c>
      <c r="I1488" t="s">
        <v>52</v>
      </c>
      <c r="J1488" t="s">
        <v>115</v>
      </c>
      <c r="K1488" s="1">
        <v>44440</v>
      </c>
      <c r="L1488" t="s">
        <v>53</v>
      </c>
      <c r="M1488" s="1">
        <v>45910</v>
      </c>
      <c r="N1488" t="s">
        <v>158</v>
      </c>
      <c r="O1488" t="s">
        <v>308</v>
      </c>
      <c r="P1488" t="s">
        <v>942</v>
      </c>
      <c r="Q1488" t="s">
        <v>246</v>
      </c>
      <c r="R1488" s="1">
        <v>45555</v>
      </c>
      <c r="S1488" t="s">
        <v>774</v>
      </c>
      <c r="T1488" t="s">
        <v>191</v>
      </c>
      <c r="U1488" t="s">
        <v>176</v>
      </c>
      <c r="V1488" t="s">
        <v>265</v>
      </c>
      <c r="W1488">
        <v>1479</v>
      </c>
      <c r="X1488" t="s">
        <v>62</v>
      </c>
      <c r="Y1488" t="s">
        <v>53</v>
      </c>
      <c r="Z1488">
        <v>1</v>
      </c>
      <c r="AA1488" t="s">
        <v>161</v>
      </c>
      <c r="AB1488" t="s">
        <v>64</v>
      </c>
      <c r="AC1488" t="s">
        <v>65</v>
      </c>
      <c r="AD1488" t="s">
        <v>52</v>
      </c>
      <c r="AE1488" t="s">
        <v>294</v>
      </c>
      <c r="AF1488" t="s">
        <v>162</v>
      </c>
      <c r="AG1488">
        <v>26</v>
      </c>
      <c r="AH1488">
        <v>35</v>
      </c>
      <c r="AI1488" t="s">
        <v>124</v>
      </c>
      <c r="AJ1488" t="s">
        <v>96</v>
      </c>
      <c r="AK1488" t="s">
        <v>169</v>
      </c>
      <c r="AL1488" t="s">
        <v>213</v>
      </c>
      <c r="AM1488">
        <v>1</v>
      </c>
      <c r="AN1488">
        <v>0</v>
      </c>
      <c r="AO1488">
        <v>15</v>
      </c>
      <c r="AP1488">
        <v>8</v>
      </c>
      <c r="AQ1488">
        <v>59</v>
      </c>
      <c r="AR1488">
        <v>3</v>
      </c>
      <c r="AS1488" t="s">
        <v>732</v>
      </c>
      <c r="AT1488" t="s">
        <v>267</v>
      </c>
      <c r="AU1488" t="s">
        <v>267</v>
      </c>
      <c r="AV1488" s="1">
        <v>45698</v>
      </c>
      <c r="AW1488" s="116">
        <v>3.5</v>
      </c>
      <c r="AX1488" s="15">
        <f>VLOOKUP(dummy_data!$AU1488,dummy_oppeained!B:C,2,0)</f>
        <v>2</v>
      </c>
      <c r="AY1488" s="22" t="str">
        <f>VLOOKUP(AT1488,dummy_oppeained!B:D,3,0)</f>
        <v>mitteeristav</v>
      </c>
      <c r="AZ1488" s="72" t="str">
        <f>VLOOKUP(AS:AS,hinded_abi!B:D,3,0)</f>
        <v>NULL</v>
      </c>
      <c r="BA1488" s="26" t="str">
        <f t="shared" si="69"/>
        <v xml:space="preserve"> </v>
      </c>
      <c r="BB1488" s="27">
        <f t="shared" si="70"/>
        <v>0</v>
      </c>
      <c r="BC1488" s="96" t="str">
        <f t="shared" si="71"/>
        <v>S00062_46508206683_õppeaine32_45698</v>
      </c>
      <c r="BD1488" s="104">
        <f>COUNTIF($BC$2:BC1488, BC1488)</f>
        <v>1</v>
      </c>
    </row>
    <row r="1489" spans="1:56" x14ac:dyDescent="0.25">
      <c r="A1489" t="s">
        <v>368</v>
      </c>
      <c r="B1489" t="s">
        <v>320</v>
      </c>
      <c r="C1489" t="s">
        <v>233</v>
      </c>
      <c r="D1489" t="s">
        <v>915</v>
      </c>
      <c r="E1489">
        <v>46508206683</v>
      </c>
      <c r="F1489" t="s">
        <v>50</v>
      </c>
      <c r="G1489" t="s">
        <v>175</v>
      </c>
      <c r="H1489" t="s">
        <v>52</v>
      </c>
      <c r="I1489" t="s">
        <v>52</v>
      </c>
      <c r="J1489" t="s">
        <v>115</v>
      </c>
      <c r="K1489" s="1">
        <v>44440</v>
      </c>
      <c r="L1489" t="s">
        <v>53</v>
      </c>
      <c r="M1489" s="1">
        <v>45910</v>
      </c>
      <c r="N1489" t="s">
        <v>158</v>
      </c>
      <c r="O1489" t="s">
        <v>308</v>
      </c>
      <c r="P1489" t="s">
        <v>942</v>
      </c>
      <c r="Q1489" t="s">
        <v>246</v>
      </c>
      <c r="R1489" s="1">
        <v>45555</v>
      </c>
      <c r="S1489" t="s">
        <v>774</v>
      </c>
      <c r="T1489" t="s">
        <v>191</v>
      </c>
      <c r="U1489" t="s">
        <v>176</v>
      </c>
      <c r="V1489" t="s">
        <v>265</v>
      </c>
      <c r="W1489">
        <v>1479</v>
      </c>
      <c r="X1489" t="s">
        <v>62</v>
      </c>
      <c r="Y1489" t="s">
        <v>53</v>
      </c>
      <c r="Z1489">
        <v>1</v>
      </c>
      <c r="AA1489" t="s">
        <v>161</v>
      </c>
      <c r="AB1489" t="s">
        <v>64</v>
      </c>
      <c r="AC1489" t="s">
        <v>65</v>
      </c>
      <c r="AD1489" t="s">
        <v>52</v>
      </c>
      <c r="AE1489" t="s">
        <v>294</v>
      </c>
      <c r="AF1489" t="s">
        <v>162</v>
      </c>
      <c r="AG1489">
        <v>26</v>
      </c>
      <c r="AH1489">
        <v>35</v>
      </c>
      <c r="AI1489" t="s">
        <v>124</v>
      </c>
      <c r="AJ1489" t="s">
        <v>96</v>
      </c>
      <c r="AK1489" t="s">
        <v>169</v>
      </c>
      <c r="AL1489" t="s">
        <v>213</v>
      </c>
      <c r="AM1489">
        <v>1</v>
      </c>
      <c r="AN1489">
        <v>0</v>
      </c>
      <c r="AO1489">
        <v>15</v>
      </c>
      <c r="AP1489">
        <v>8</v>
      </c>
      <c r="AQ1489">
        <v>59</v>
      </c>
      <c r="AR1489">
        <v>3</v>
      </c>
      <c r="AS1489" t="s">
        <v>737</v>
      </c>
      <c r="AT1489" t="s">
        <v>281</v>
      </c>
      <c r="AU1489" t="s">
        <v>281</v>
      </c>
      <c r="AV1489" s="1">
        <v>45332</v>
      </c>
      <c r="AW1489" s="116">
        <v>3.5</v>
      </c>
      <c r="AX1489" s="40">
        <f>VLOOKUP(dummy_data!$AU1489,dummy_oppeained!B:C,2,0)</f>
        <v>6</v>
      </c>
      <c r="AY1489" s="22" t="str">
        <f>VLOOKUP(AT1489,dummy_oppeained!B:D,3,0)</f>
        <v>eristav</v>
      </c>
      <c r="AZ1489" s="72">
        <f>VLOOKUP(AS:AS,hinded_abi!B:D,3,0)</f>
        <v>4</v>
      </c>
      <c r="BA1489" s="26">
        <f t="shared" si="69"/>
        <v>24</v>
      </c>
      <c r="BB1489" s="27">
        <f t="shared" si="70"/>
        <v>6</v>
      </c>
      <c r="BC1489" s="96" t="str">
        <f t="shared" si="71"/>
        <v>S00062_46508206683_õppeaine58_45332</v>
      </c>
      <c r="BD1489" s="104">
        <f>COUNTIF($BC$2:BC1489, BC1489)</f>
        <v>1</v>
      </c>
    </row>
    <row r="1490" spans="1:56" x14ac:dyDescent="0.25">
      <c r="A1490" t="s">
        <v>368</v>
      </c>
      <c r="B1490" t="s">
        <v>320</v>
      </c>
      <c r="C1490" t="s">
        <v>233</v>
      </c>
      <c r="D1490" t="s">
        <v>915</v>
      </c>
      <c r="E1490">
        <v>46508206683</v>
      </c>
      <c r="F1490" t="s">
        <v>50</v>
      </c>
      <c r="G1490" t="s">
        <v>175</v>
      </c>
      <c r="H1490" t="s">
        <v>52</v>
      </c>
      <c r="I1490" t="s">
        <v>52</v>
      </c>
      <c r="J1490" t="s">
        <v>115</v>
      </c>
      <c r="K1490" s="1">
        <v>44440</v>
      </c>
      <c r="L1490" t="s">
        <v>53</v>
      </c>
      <c r="M1490" s="1">
        <v>45910</v>
      </c>
      <c r="N1490" t="s">
        <v>158</v>
      </c>
      <c r="O1490" t="s">
        <v>308</v>
      </c>
      <c r="P1490" t="s">
        <v>942</v>
      </c>
      <c r="Q1490" t="s">
        <v>246</v>
      </c>
      <c r="R1490" s="1">
        <v>45555</v>
      </c>
      <c r="S1490" t="s">
        <v>774</v>
      </c>
      <c r="T1490" t="s">
        <v>191</v>
      </c>
      <c r="U1490" t="s">
        <v>176</v>
      </c>
      <c r="V1490" t="s">
        <v>265</v>
      </c>
      <c r="W1490">
        <v>1479</v>
      </c>
      <c r="X1490" t="s">
        <v>62</v>
      </c>
      <c r="Y1490" t="s">
        <v>53</v>
      </c>
      <c r="Z1490">
        <v>1</v>
      </c>
      <c r="AA1490" t="s">
        <v>161</v>
      </c>
      <c r="AB1490" t="s">
        <v>64</v>
      </c>
      <c r="AC1490" t="s">
        <v>65</v>
      </c>
      <c r="AD1490" t="s">
        <v>52</v>
      </c>
      <c r="AE1490" t="s">
        <v>294</v>
      </c>
      <c r="AF1490" t="s">
        <v>162</v>
      </c>
      <c r="AG1490">
        <v>26</v>
      </c>
      <c r="AH1490">
        <v>35</v>
      </c>
      <c r="AI1490" t="s">
        <v>124</v>
      </c>
      <c r="AJ1490" t="s">
        <v>96</v>
      </c>
      <c r="AK1490" t="s">
        <v>169</v>
      </c>
      <c r="AL1490" t="s">
        <v>213</v>
      </c>
      <c r="AM1490">
        <v>1</v>
      </c>
      <c r="AN1490">
        <v>0</v>
      </c>
      <c r="AO1490">
        <v>15</v>
      </c>
      <c r="AP1490">
        <v>8</v>
      </c>
      <c r="AQ1490">
        <v>59</v>
      </c>
      <c r="AR1490">
        <v>3</v>
      </c>
      <c r="AS1490" t="s">
        <v>732</v>
      </c>
      <c r="AT1490" t="s">
        <v>75</v>
      </c>
      <c r="AU1490" t="s">
        <v>75</v>
      </c>
      <c r="AV1490" s="1">
        <v>44449</v>
      </c>
      <c r="AW1490" s="116">
        <v>3.5</v>
      </c>
      <c r="AX1490" s="15">
        <f>VLOOKUP(dummy_data!$AU1490,dummy_oppeained!B:C,2,0)</f>
        <v>3</v>
      </c>
      <c r="AY1490" s="22" t="str">
        <f>VLOOKUP(AT1490,dummy_oppeained!B:D,3,0)</f>
        <v>mitteeristav</v>
      </c>
      <c r="AZ1490" s="72" t="str">
        <f>VLOOKUP(AS:AS,hinded_abi!B:D,3,0)</f>
        <v>NULL</v>
      </c>
      <c r="BA1490" s="26" t="str">
        <f t="shared" si="69"/>
        <v xml:space="preserve"> </v>
      </c>
      <c r="BB1490" s="27">
        <f t="shared" si="70"/>
        <v>0</v>
      </c>
      <c r="BC1490" s="96" t="str">
        <f t="shared" si="71"/>
        <v>S00062_46508206683_õppeaine85_44449</v>
      </c>
      <c r="BD1490" s="104">
        <f>COUNTIF($BC$2:BC1490, BC1490)</f>
        <v>1</v>
      </c>
    </row>
    <row r="1491" spans="1:56" x14ac:dyDescent="0.25">
      <c r="A1491" t="s">
        <v>368</v>
      </c>
      <c r="B1491" t="s">
        <v>320</v>
      </c>
      <c r="C1491" t="s">
        <v>233</v>
      </c>
      <c r="D1491" t="s">
        <v>915</v>
      </c>
      <c r="E1491">
        <v>46508206683</v>
      </c>
      <c r="F1491" t="s">
        <v>50</v>
      </c>
      <c r="G1491" t="s">
        <v>175</v>
      </c>
      <c r="H1491" t="s">
        <v>52</v>
      </c>
      <c r="I1491" t="s">
        <v>52</v>
      </c>
      <c r="J1491" t="s">
        <v>115</v>
      </c>
      <c r="K1491" s="1">
        <v>44440</v>
      </c>
      <c r="L1491" t="s">
        <v>53</v>
      </c>
      <c r="M1491" s="1">
        <v>45910</v>
      </c>
      <c r="N1491" t="s">
        <v>158</v>
      </c>
      <c r="O1491" t="s">
        <v>308</v>
      </c>
      <c r="P1491" t="s">
        <v>942</v>
      </c>
      <c r="Q1491" t="s">
        <v>246</v>
      </c>
      <c r="R1491" s="1">
        <v>45555</v>
      </c>
      <c r="S1491" t="s">
        <v>774</v>
      </c>
      <c r="T1491" t="s">
        <v>191</v>
      </c>
      <c r="U1491" t="s">
        <v>176</v>
      </c>
      <c r="V1491" t="s">
        <v>265</v>
      </c>
      <c r="W1491">
        <v>1479</v>
      </c>
      <c r="X1491" t="s">
        <v>62</v>
      </c>
      <c r="Y1491" t="s">
        <v>53</v>
      </c>
      <c r="Z1491">
        <v>1</v>
      </c>
      <c r="AA1491" t="s">
        <v>161</v>
      </c>
      <c r="AB1491" t="s">
        <v>64</v>
      </c>
      <c r="AC1491" t="s">
        <v>65</v>
      </c>
      <c r="AD1491" t="s">
        <v>52</v>
      </c>
      <c r="AE1491" t="s">
        <v>294</v>
      </c>
      <c r="AF1491" t="s">
        <v>162</v>
      </c>
      <c r="AG1491">
        <v>26</v>
      </c>
      <c r="AH1491">
        <v>35</v>
      </c>
      <c r="AI1491" t="s">
        <v>124</v>
      </c>
      <c r="AJ1491" t="s">
        <v>96</v>
      </c>
      <c r="AK1491" t="s">
        <v>169</v>
      </c>
      <c r="AL1491" t="s">
        <v>213</v>
      </c>
      <c r="AM1491">
        <v>1</v>
      </c>
      <c r="AN1491">
        <v>0</v>
      </c>
      <c r="AO1491">
        <v>15</v>
      </c>
      <c r="AP1491">
        <v>8</v>
      </c>
      <c r="AQ1491">
        <v>59</v>
      </c>
      <c r="AR1491">
        <v>3</v>
      </c>
      <c r="AS1491" t="s">
        <v>732</v>
      </c>
      <c r="AT1491" t="s">
        <v>133</v>
      </c>
      <c r="AU1491" t="s">
        <v>133</v>
      </c>
      <c r="AV1491" s="1">
        <v>44602</v>
      </c>
      <c r="AW1491" s="116">
        <v>3.5</v>
      </c>
      <c r="AX1491" s="40">
        <f>VLOOKUP(dummy_data!$AU1491,dummy_oppeained!B:C,2,0)</f>
        <v>2</v>
      </c>
      <c r="AY1491" s="22" t="str">
        <f>VLOOKUP(AT1491,dummy_oppeained!B:D,3,0)</f>
        <v>mitteeristav</v>
      </c>
      <c r="AZ1491" s="72" t="str">
        <f>VLOOKUP(AS:AS,hinded_abi!B:D,3,0)</f>
        <v>NULL</v>
      </c>
      <c r="BA1491" s="26" t="str">
        <f t="shared" si="69"/>
        <v xml:space="preserve"> </v>
      </c>
      <c r="BB1491" s="27">
        <f t="shared" si="70"/>
        <v>0</v>
      </c>
      <c r="BC1491" s="96" t="str">
        <f t="shared" si="71"/>
        <v>S00062_46508206683_õppeaine19_44602</v>
      </c>
      <c r="BD1491" s="104">
        <f>COUNTIF($BC$2:BC1491, BC1491)</f>
        <v>1</v>
      </c>
    </row>
    <row r="1492" spans="1:56" x14ac:dyDescent="0.25">
      <c r="A1492" t="s">
        <v>368</v>
      </c>
      <c r="B1492" t="s">
        <v>320</v>
      </c>
      <c r="C1492" t="s">
        <v>233</v>
      </c>
      <c r="D1492" t="s">
        <v>915</v>
      </c>
      <c r="E1492">
        <v>46508206683</v>
      </c>
      <c r="F1492" t="s">
        <v>50</v>
      </c>
      <c r="G1492" t="s">
        <v>175</v>
      </c>
      <c r="H1492" t="s">
        <v>52</v>
      </c>
      <c r="I1492" t="s">
        <v>52</v>
      </c>
      <c r="J1492" t="s">
        <v>115</v>
      </c>
      <c r="K1492" s="1">
        <v>44440</v>
      </c>
      <c r="L1492" t="s">
        <v>53</v>
      </c>
      <c r="M1492" s="1">
        <v>45910</v>
      </c>
      <c r="N1492" t="s">
        <v>158</v>
      </c>
      <c r="O1492" t="s">
        <v>308</v>
      </c>
      <c r="P1492" t="s">
        <v>942</v>
      </c>
      <c r="Q1492" t="s">
        <v>246</v>
      </c>
      <c r="R1492" s="1">
        <v>45555</v>
      </c>
      <c r="S1492" t="s">
        <v>774</v>
      </c>
      <c r="T1492" t="s">
        <v>191</v>
      </c>
      <c r="U1492" t="s">
        <v>176</v>
      </c>
      <c r="V1492" t="s">
        <v>265</v>
      </c>
      <c r="W1492">
        <v>1479</v>
      </c>
      <c r="X1492" t="s">
        <v>62</v>
      </c>
      <c r="Y1492" t="s">
        <v>53</v>
      </c>
      <c r="Z1492">
        <v>1</v>
      </c>
      <c r="AA1492" t="s">
        <v>161</v>
      </c>
      <c r="AB1492" t="s">
        <v>64</v>
      </c>
      <c r="AC1492" t="s">
        <v>65</v>
      </c>
      <c r="AD1492" t="s">
        <v>52</v>
      </c>
      <c r="AE1492" t="s">
        <v>294</v>
      </c>
      <c r="AF1492" t="s">
        <v>162</v>
      </c>
      <c r="AG1492">
        <v>26</v>
      </c>
      <c r="AH1492">
        <v>35</v>
      </c>
      <c r="AI1492" t="s">
        <v>124</v>
      </c>
      <c r="AJ1492" t="s">
        <v>96</v>
      </c>
      <c r="AK1492" t="s">
        <v>169</v>
      </c>
      <c r="AL1492" t="s">
        <v>213</v>
      </c>
      <c r="AM1492">
        <v>1</v>
      </c>
      <c r="AN1492">
        <v>0</v>
      </c>
      <c r="AO1492">
        <v>15</v>
      </c>
      <c r="AP1492">
        <v>8</v>
      </c>
      <c r="AQ1492">
        <v>59</v>
      </c>
      <c r="AR1492">
        <v>3</v>
      </c>
      <c r="AS1492" t="s">
        <v>736</v>
      </c>
      <c r="AT1492" t="s">
        <v>83</v>
      </c>
      <c r="AU1492" t="s">
        <v>83</v>
      </c>
      <c r="AV1492" s="1">
        <v>44602</v>
      </c>
      <c r="AW1492" s="116">
        <v>3.5</v>
      </c>
      <c r="AX1492" s="15">
        <f>VLOOKUP(dummy_data!$AU1492,dummy_oppeained!B:C,2,0)</f>
        <v>8</v>
      </c>
      <c r="AY1492" s="22" t="str">
        <f>VLOOKUP(AT1492,dummy_oppeained!B:D,3,0)</f>
        <v>eristav</v>
      </c>
      <c r="AZ1492" s="72">
        <f>VLOOKUP(AS:AS,hinded_abi!B:D,3,0)</f>
        <v>5</v>
      </c>
      <c r="BA1492" s="26">
        <f t="shared" si="69"/>
        <v>40</v>
      </c>
      <c r="BB1492" s="27">
        <f t="shared" si="70"/>
        <v>8</v>
      </c>
      <c r="BC1492" s="96" t="str">
        <f t="shared" si="71"/>
        <v>S00062_46508206683_õppeaine79_44602</v>
      </c>
      <c r="BD1492" s="104">
        <f>COUNTIF($BC$2:BC1492, BC1492)</f>
        <v>1</v>
      </c>
    </row>
    <row r="1493" spans="1:56" x14ac:dyDescent="0.25">
      <c r="A1493" t="s">
        <v>368</v>
      </c>
      <c r="B1493" t="s">
        <v>320</v>
      </c>
      <c r="C1493" t="s">
        <v>233</v>
      </c>
      <c r="D1493" t="s">
        <v>915</v>
      </c>
      <c r="E1493">
        <v>46508206683</v>
      </c>
      <c r="F1493" t="s">
        <v>50</v>
      </c>
      <c r="G1493" t="s">
        <v>175</v>
      </c>
      <c r="H1493" t="s">
        <v>52</v>
      </c>
      <c r="I1493" t="s">
        <v>52</v>
      </c>
      <c r="J1493" t="s">
        <v>115</v>
      </c>
      <c r="K1493" s="1">
        <v>44440</v>
      </c>
      <c r="L1493" t="s">
        <v>53</v>
      </c>
      <c r="M1493" s="1">
        <v>45910</v>
      </c>
      <c r="N1493" t="s">
        <v>158</v>
      </c>
      <c r="O1493" t="s">
        <v>308</v>
      </c>
      <c r="P1493" t="s">
        <v>942</v>
      </c>
      <c r="Q1493" t="s">
        <v>246</v>
      </c>
      <c r="R1493" s="1">
        <v>45555</v>
      </c>
      <c r="S1493" t="s">
        <v>774</v>
      </c>
      <c r="T1493" t="s">
        <v>191</v>
      </c>
      <c r="U1493" t="s">
        <v>176</v>
      </c>
      <c r="V1493" t="s">
        <v>265</v>
      </c>
      <c r="W1493">
        <v>1479</v>
      </c>
      <c r="X1493" t="s">
        <v>62</v>
      </c>
      <c r="Y1493" t="s">
        <v>53</v>
      </c>
      <c r="Z1493">
        <v>1</v>
      </c>
      <c r="AA1493" t="s">
        <v>161</v>
      </c>
      <c r="AB1493" t="s">
        <v>64</v>
      </c>
      <c r="AC1493" t="s">
        <v>65</v>
      </c>
      <c r="AD1493" t="s">
        <v>52</v>
      </c>
      <c r="AE1493" t="s">
        <v>294</v>
      </c>
      <c r="AF1493" t="s">
        <v>162</v>
      </c>
      <c r="AG1493">
        <v>26</v>
      </c>
      <c r="AH1493">
        <v>35</v>
      </c>
      <c r="AI1493" t="s">
        <v>124</v>
      </c>
      <c r="AJ1493" t="s">
        <v>96</v>
      </c>
      <c r="AK1493" t="s">
        <v>169</v>
      </c>
      <c r="AL1493" t="s">
        <v>213</v>
      </c>
      <c r="AM1493">
        <v>1</v>
      </c>
      <c r="AN1493">
        <v>0</v>
      </c>
      <c r="AO1493">
        <v>15</v>
      </c>
      <c r="AP1493">
        <v>8</v>
      </c>
      <c r="AQ1493">
        <v>59</v>
      </c>
      <c r="AR1493">
        <v>3</v>
      </c>
      <c r="AS1493" t="s">
        <v>741</v>
      </c>
      <c r="AT1493" t="s">
        <v>196</v>
      </c>
      <c r="AU1493" t="s">
        <v>196</v>
      </c>
      <c r="AV1493" s="1">
        <v>45332</v>
      </c>
      <c r="AW1493" s="116">
        <v>3.5</v>
      </c>
      <c r="AX1493" s="40">
        <f>VLOOKUP(dummy_data!$AU1493,dummy_oppeained!B:C,2,0)</f>
        <v>5</v>
      </c>
      <c r="AY1493" s="22" t="str">
        <f>VLOOKUP(AT1493,dummy_oppeained!B:D,3,0)</f>
        <v>eristav</v>
      </c>
      <c r="AZ1493" s="72">
        <f>VLOOKUP(AS:AS,hinded_abi!B:D,3,0)</f>
        <v>2</v>
      </c>
      <c r="BA1493" s="26">
        <f t="shared" si="69"/>
        <v>10</v>
      </c>
      <c r="BB1493" s="27">
        <f t="shared" si="70"/>
        <v>5</v>
      </c>
      <c r="BC1493" s="96" t="str">
        <f t="shared" si="71"/>
        <v>S00062_46508206683_õppeaine82_45332</v>
      </c>
      <c r="BD1493" s="104">
        <f>COUNTIF($BC$2:BC1493, BC1493)</f>
        <v>1</v>
      </c>
    </row>
    <row r="1494" spans="1:56" x14ac:dyDescent="0.25">
      <c r="A1494" t="s">
        <v>368</v>
      </c>
      <c r="B1494" t="s">
        <v>320</v>
      </c>
      <c r="C1494" t="s">
        <v>233</v>
      </c>
      <c r="D1494" t="s">
        <v>915</v>
      </c>
      <c r="E1494">
        <v>46508206683</v>
      </c>
      <c r="F1494" t="s">
        <v>50</v>
      </c>
      <c r="G1494" t="s">
        <v>175</v>
      </c>
      <c r="H1494" t="s">
        <v>52</v>
      </c>
      <c r="I1494" t="s">
        <v>52</v>
      </c>
      <c r="J1494" t="s">
        <v>115</v>
      </c>
      <c r="K1494" s="1">
        <v>44440</v>
      </c>
      <c r="L1494" t="s">
        <v>53</v>
      </c>
      <c r="M1494" s="1">
        <v>45910</v>
      </c>
      <c r="N1494" t="s">
        <v>158</v>
      </c>
      <c r="O1494" t="s">
        <v>308</v>
      </c>
      <c r="P1494" t="s">
        <v>942</v>
      </c>
      <c r="Q1494" t="s">
        <v>246</v>
      </c>
      <c r="R1494" s="1">
        <v>45555</v>
      </c>
      <c r="S1494" t="s">
        <v>774</v>
      </c>
      <c r="T1494" t="s">
        <v>191</v>
      </c>
      <c r="U1494" t="s">
        <v>176</v>
      </c>
      <c r="V1494" t="s">
        <v>265</v>
      </c>
      <c r="W1494">
        <v>1479</v>
      </c>
      <c r="X1494" t="s">
        <v>62</v>
      </c>
      <c r="Y1494" t="s">
        <v>53</v>
      </c>
      <c r="Z1494">
        <v>1</v>
      </c>
      <c r="AA1494" t="s">
        <v>161</v>
      </c>
      <c r="AB1494" t="s">
        <v>64</v>
      </c>
      <c r="AC1494" t="s">
        <v>65</v>
      </c>
      <c r="AD1494" t="s">
        <v>52</v>
      </c>
      <c r="AE1494" t="s">
        <v>294</v>
      </c>
      <c r="AF1494" t="s">
        <v>162</v>
      </c>
      <c r="AG1494">
        <v>26</v>
      </c>
      <c r="AH1494">
        <v>35</v>
      </c>
      <c r="AI1494" t="s">
        <v>124</v>
      </c>
      <c r="AJ1494" t="s">
        <v>96</v>
      </c>
      <c r="AK1494" t="s">
        <v>169</v>
      </c>
      <c r="AL1494" t="s">
        <v>213</v>
      </c>
      <c r="AM1494">
        <v>1</v>
      </c>
      <c r="AN1494">
        <v>0</v>
      </c>
      <c r="AO1494">
        <v>15</v>
      </c>
      <c r="AP1494">
        <v>8</v>
      </c>
      <c r="AQ1494">
        <v>59</v>
      </c>
      <c r="AR1494">
        <v>3</v>
      </c>
      <c r="AS1494" t="s">
        <v>734</v>
      </c>
      <c r="AT1494" t="s">
        <v>82</v>
      </c>
      <c r="AU1494" t="s">
        <v>82</v>
      </c>
      <c r="AV1494" s="1">
        <v>45179</v>
      </c>
      <c r="AW1494" s="116">
        <v>3.5</v>
      </c>
      <c r="AX1494" s="15">
        <f>VLOOKUP(dummy_data!$AU1494,dummy_oppeained!B:C,2,0)</f>
        <v>3</v>
      </c>
      <c r="AY1494" s="22" t="str">
        <f>VLOOKUP(AT1494,dummy_oppeained!B:D,3,0)</f>
        <v>mitteeristav</v>
      </c>
      <c r="AZ1494" s="72" t="str">
        <f>VLOOKUP(AS:AS,hinded_abi!B:D,3,0)</f>
        <v>NULL</v>
      </c>
      <c r="BA1494" s="26" t="str">
        <f t="shared" si="69"/>
        <v xml:space="preserve"> </v>
      </c>
      <c r="BB1494" s="27">
        <f t="shared" si="70"/>
        <v>0</v>
      </c>
      <c r="BC1494" s="96" t="str">
        <f t="shared" si="71"/>
        <v>S00062_46508206683_õppeaine76_45179</v>
      </c>
      <c r="BD1494" s="104">
        <f>COUNTIF($BC$2:BC1494, BC1494)</f>
        <v>1</v>
      </c>
    </row>
    <row r="1495" spans="1:56" x14ac:dyDescent="0.25">
      <c r="A1495" t="s">
        <v>368</v>
      </c>
      <c r="B1495" t="s">
        <v>320</v>
      </c>
      <c r="C1495" t="s">
        <v>233</v>
      </c>
      <c r="D1495" t="s">
        <v>915</v>
      </c>
      <c r="E1495">
        <v>46508206683</v>
      </c>
      <c r="F1495" t="s">
        <v>50</v>
      </c>
      <c r="G1495" t="s">
        <v>175</v>
      </c>
      <c r="H1495" t="s">
        <v>52</v>
      </c>
      <c r="I1495" t="s">
        <v>52</v>
      </c>
      <c r="J1495" t="s">
        <v>115</v>
      </c>
      <c r="K1495" s="1">
        <v>44440</v>
      </c>
      <c r="L1495" t="s">
        <v>53</v>
      </c>
      <c r="M1495" s="1">
        <v>45910</v>
      </c>
      <c r="N1495" t="s">
        <v>158</v>
      </c>
      <c r="O1495" t="s">
        <v>308</v>
      </c>
      <c r="P1495" t="s">
        <v>942</v>
      </c>
      <c r="Q1495" t="s">
        <v>246</v>
      </c>
      <c r="R1495" s="1">
        <v>45555</v>
      </c>
      <c r="S1495" t="s">
        <v>774</v>
      </c>
      <c r="T1495" t="s">
        <v>191</v>
      </c>
      <c r="U1495" t="s">
        <v>176</v>
      </c>
      <c r="V1495" t="s">
        <v>265</v>
      </c>
      <c r="W1495">
        <v>1479</v>
      </c>
      <c r="X1495" t="s">
        <v>62</v>
      </c>
      <c r="Y1495" t="s">
        <v>53</v>
      </c>
      <c r="Z1495">
        <v>1</v>
      </c>
      <c r="AA1495" t="s">
        <v>161</v>
      </c>
      <c r="AB1495" t="s">
        <v>64</v>
      </c>
      <c r="AC1495" t="s">
        <v>65</v>
      </c>
      <c r="AD1495" t="s">
        <v>52</v>
      </c>
      <c r="AE1495" t="s">
        <v>294</v>
      </c>
      <c r="AF1495" t="s">
        <v>162</v>
      </c>
      <c r="AG1495">
        <v>26</v>
      </c>
      <c r="AH1495">
        <v>35</v>
      </c>
      <c r="AI1495" t="s">
        <v>124</v>
      </c>
      <c r="AJ1495" t="s">
        <v>96</v>
      </c>
      <c r="AK1495" t="s">
        <v>169</v>
      </c>
      <c r="AL1495" t="s">
        <v>213</v>
      </c>
      <c r="AM1495">
        <v>1</v>
      </c>
      <c r="AN1495">
        <v>0</v>
      </c>
      <c r="AO1495">
        <v>15</v>
      </c>
      <c r="AP1495">
        <v>8</v>
      </c>
      <c r="AQ1495">
        <v>59</v>
      </c>
      <c r="AR1495">
        <v>3</v>
      </c>
      <c r="AS1495" t="s">
        <v>737</v>
      </c>
      <c r="AT1495" t="s">
        <v>150</v>
      </c>
      <c r="AU1495" t="s">
        <v>150</v>
      </c>
      <c r="AV1495" s="1">
        <v>44967</v>
      </c>
      <c r="AW1495" s="116">
        <v>3.5</v>
      </c>
      <c r="AX1495" s="40">
        <f>VLOOKUP(dummy_data!$AU1495,dummy_oppeained!B:C,2,0)</f>
        <v>10</v>
      </c>
      <c r="AY1495" s="22" t="str">
        <f>VLOOKUP(AT1495,dummy_oppeained!B:D,3,0)</f>
        <v>eristav</v>
      </c>
      <c r="AZ1495" s="72">
        <f>VLOOKUP(AS:AS,hinded_abi!B:D,3,0)</f>
        <v>4</v>
      </c>
      <c r="BA1495" s="26">
        <f t="shared" si="69"/>
        <v>40</v>
      </c>
      <c r="BB1495" s="27">
        <f t="shared" si="70"/>
        <v>10</v>
      </c>
      <c r="BC1495" s="96" t="str">
        <f t="shared" si="71"/>
        <v>S00062_46508206683_õppeaine11_44967</v>
      </c>
      <c r="BD1495" s="104">
        <f>COUNTIF($BC$2:BC1495, BC1495)</f>
        <v>1</v>
      </c>
    </row>
    <row r="1496" spans="1:56" x14ac:dyDescent="0.25">
      <c r="A1496" t="s">
        <v>368</v>
      </c>
      <c r="B1496" t="s">
        <v>320</v>
      </c>
      <c r="C1496" t="s">
        <v>233</v>
      </c>
      <c r="D1496" t="s">
        <v>915</v>
      </c>
      <c r="E1496">
        <v>46508206683</v>
      </c>
      <c r="F1496" t="s">
        <v>50</v>
      </c>
      <c r="G1496" t="s">
        <v>175</v>
      </c>
      <c r="H1496" t="s">
        <v>52</v>
      </c>
      <c r="I1496" t="s">
        <v>52</v>
      </c>
      <c r="J1496" t="s">
        <v>115</v>
      </c>
      <c r="K1496" s="1">
        <v>44440</v>
      </c>
      <c r="L1496" t="s">
        <v>53</v>
      </c>
      <c r="M1496" s="1">
        <v>45910</v>
      </c>
      <c r="N1496" t="s">
        <v>158</v>
      </c>
      <c r="O1496" t="s">
        <v>308</v>
      </c>
      <c r="P1496" t="s">
        <v>942</v>
      </c>
      <c r="Q1496" t="s">
        <v>246</v>
      </c>
      <c r="R1496" s="1">
        <v>45555</v>
      </c>
      <c r="S1496" t="s">
        <v>774</v>
      </c>
      <c r="T1496" t="s">
        <v>191</v>
      </c>
      <c r="U1496" t="s">
        <v>176</v>
      </c>
      <c r="V1496" t="s">
        <v>265</v>
      </c>
      <c r="W1496">
        <v>1479</v>
      </c>
      <c r="X1496" t="s">
        <v>62</v>
      </c>
      <c r="Y1496" t="s">
        <v>53</v>
      </c>
      <c r="Z1496">
        <v>1</v>
      </c>
      <c r="AA1496" t="s">
        <v>161</v>
      </c>
      <c r="AB1496" t="s">
        <v>64</v>
      </c>
      <c r="AC1496" t="s">
        <v>65</v>
      </c>
      <c r="AD1496" t="s">
        <v>52</v>
      </c>
      <c r="AE1496" t="s">
        <v>294</v>
      </c>
      <c r="AF1496" t="s">
        <v>162</v>
      </c>
      <c r="AG1496">
        <v>26</v>
      </c>
      <c r="AH1496">
        <v>35</v>
      </c>
      <c r="AI1496" t="s">
        <v>124</v>
      </c>
      <c r="AJ1496" t="s">
        <v>96</v>
      </c>
      <c r="AK1496" t="s">
        <v>169</v>
      </c>
      <c r="AL1496" t="s">
        <v>213</v>
      </c>
      <c r="AM1496">
        <v>1</v>
      </c>
      <c r="AN1496">
        <v>0</v>
      </c>
      <c r="AO1496">
        <v>15</v>
      </c>
      <c r="AP1496">
        <v>8</v>
      </c>
      <c r="AQ1496">
        <v>59</v>
      </c>
      <c r="AR1496">
        <v>3</v>
      </c>
      <c r="AS1496" t="s">
        <v>737</v>
      </c>
      <c r="AT1496" t="s">
        <v>130</v>
      </c>
      <c r="AU1496" t="s">
        <v>130</v>
      </c>
      <c r="AV1496" s="1">
        <v>44084</v>
      </c>
      <c r="AW1496" s="116">
        <v>3.5</v>
      </c>
      <c r="AX1496" s="15">
        <f>VLOOKUP(dummy_data!$AU1496,dummy_oppeained!B:C,2,0)</f>
        <v>6</v>
      </c>
      <c r="AY1496" s="22" t="str">
        <f>VLOOKUP(AT1496,dummy_oppeained!B:D,3,0)</f>
        <v>eristav</v>
      </c>
      <c r="AZ1496" s="72">
        <f>VLOOKUP(AS:AS,hinded_abi!B:D,3,0)</f>
        <v>4</v>
      </c>
      <c r="BA1496" s="26">
        <f t="shared" si="69"/>
        <v>24</v>
      </c>
      <c r="BB1496" s="27">
        <f t="shared" si="70"/>
        <v>6</v>
      </c>
      <c r="BC1496" s="96" t="str">
        <f t="shared" si="71"/>
        <v>S00062_46508206683_õppeaine36_44084</v>
      </c>
      <c r="BD1496" s="104">
        <f>COUNTIF($BC$2:BC1496, BC1496)</f>
        <v>1</v>
      </c>
    </row>
    <row r="1497" spans="1:56" x14ac:dyDescent="0.25">
      <c r="A1497" t="s">
        <v>368</v>
      </c>
      <c r="B1497" t="s">
        <v>320</v>
      </c>
      <c r="C1497" t="s">
        <v>233</v>
      </c>
      <c r="D1497" t="s">
        <v>915</v>
      </c>
      <c r="E1497">
        <v>46508206683</v>
      </c>
      <c r="F1497" t="s">
        <v>50</v>
      </c>
      <c r="G1497" t="s">
        <v>175</v>
      </c>
      <c r="H1497" t="s">
        <v>52</v>
      </c>
      <c r="I1497" t="s">
        <v>52</v>
      </c>
      <c r="J1497" t="s">
        <v>115</v>
      </c>
      <c r="K1497" s="1">
        <v>44440</v>
      </c>
      <c r="L1497" t="s">
        <v>53</v>
      </c>
      <c r="M1497" s="1">
        <v>45910</v>
      </c>
      <c r="N1497" t="s">
        <v>158</v>
      </c>
      <c r="O1497" t="s">
        <v>308</v>
      </c>
      <c r="P1497" t="s">
        <v>942</v>
      </c>
      <c r="Q1497" t="s">
        <v>246</v>
      </c>
      <c r="R1497" s="1">
        <v>45555</v>
      </c>
      <c r="S1497" t="s">
        <v>774</v>
      </c>
      <c r="T1497" t="s">
        <v>191</v>
      </c>
      <c r="U1497" t="s">
        <v>176</v>
      </c>
      <c r="V1497" t="s">
        <v>265</v>
      </c>
      <c r="W1497">
        <v>1479</v>
      </c>
      <c r="X1497" t="s">
        <v>62</v>
      </c>
      <c r="Y1497" t="s">
        <v>53</v>
      </c>
      <c r="Z1497">
        <v>2</v>
      </c>
      <c r="AA1497" t="s">
        <v>161</v>
      </c>
      <c r="AB1497" t="s">
        <v>64</v>
      </c>
      <c r="AC1497" t="s">
        <v>179</v>
      </c>
      <c r="AD1497" t="s">
        <v>52</v>
      </c>
      <c r="AE1497" t="s">
        <v>294</v>
      </c>
      <c r="AF1497" t="s">
        <v>162</v>
      </c>
      <c r="AG1497">
        <v>26</v>
      </c>
      <c r="AH1497">
        <v>60</v>
      </c>
      <c r="AI1497" t="s">
        <v>124</v>
      </c>
      <c r="AJ1497" t="s">
        <v>218</v>
      </c>
      <c r="AK1497" t="s">
        <v>169</v>
      </c>
      <c r="AL1497" t="s">
        <v>163</v>
      </c>
      <c r="AM1497">
        <v>1</v>
      </c>
      <c r="AN1497">
        <v>2</v>
      </c>
      <c r="AO1497">
        <v>15</v>
      </c>
      <c r="AP1497">
        <v>0</v>
      </c>
      <c r="AQ1497">
        <v>30</v>
      </c>
      <c r="AR1497">
        <v>3</v>
      </c>
      <c r="AS1497" t="s">
        <v>745</v>
      </c>
      <c r="AT1497" t="s">
        <v>220</v>
      </c>
      <c r="AU1497" t="s">
        <v>220</v>
      </c>
      <c r="AV1497" s="1">
        <v>44237</v>
      </c>
      <c r="AW1497" s="116">
        <v>3.5</v>
      </c>
      <c r="AX1497" s="40">
        <f>VLOOKUP(dummy_data!$AU1497,dummy_oppeained!B:C,2,0)</f>
        <v>6</v>
      </c>
      <c r="AY1497" s="22" t="str">
        <f>VLOOKUP(AT1497,dummy_oppeained!B:D,3,0)</f>
        <v>eristav</v>
      </c>
      <c r="AZ1497" s="72">
        <f>VLOOKUP(AS:AS,hinded_abi!B:D,3,0)</f>
        <v>0</v>
      </c>
      <c r="BA1497" s="26">
        <f t="shared" si="69"/>
        <v>0</v>
      </c>
      <c r="BB1497" s="27">
        <f t="shared" si="70"/>
        <v>6</v>
      </c>
      <c r="BC1497" s="96" t="str">
        <f t="shared" si="71"/>
        <v>S00062_46508206683_õppeaine16_44237</v>
      </c>
      <c r="BD1497" s="104">
        <f>COUNTIF($BC$2:BC1497, BC1497)</f>
        <v>1</v>
      </c>
    </row>
    <row r="1498" spans="1:56" x14ac:dyDescent="0.25">
      <c r="A1498" t="s">
        <v>368</v>
      </c>
      <c r="B1498" t="s">
        <v>320</v>
      </c>
      <c r="C1498" t="s">
        <v>233</v>
      </c>
      <c r="D1498" t="s">
        <v>915</v>
      </c>
      <c r="E1498">
        <v>46508206683</v>
      </c>
      <c r="F1498" t="s">
        <v>50</v>
      </c>
      <c r="G1498" t="s">
        <v>175</v>
      </c>
      <c r="H1498" t="s">
        <v>52</v>
      </c>
      <c r="I1498" t="s">
        <v>52</v>
      </c>
      <c r="J1498" t="s">
        <v>115</v>
      </c>
      <c r="K1498" s="1">
        <v>44440</v>
      </c>
      <c r="L1498" t="s">
        <v>53</v>
      </c>
      <c r="M1498" s="1">
        <v>45910</v>
      </c>
      <c r="N1498" t="s">
        <v>158</v>
      </c>
      <c r="O1498" t="s">
        <v>308</v>
      </c>
      <c r="P1498" t="s">
        <v>942</v>
      </c>
      <c r="Q1498" t="s">
        <v>246</v>
      </c>
      <c r="R1498" s="1">
        <v>45555</v>
      </c>
      <c r="S1498" t="s">
        <v>774</v>
      </c>
      <c r="T1498" t="s">
        <v>191</v>
      </c>
      <c r="U1498" t="s">
        <v>176</v>
      </c>
      <c r="V1498" t="s">
        <v>265</v>
      </c>
      <c r="W1498">
        <v>1479</v>
      </c>
      <c r="X1498" t="s">
        <v>62</v>
      </c>
      <c r="Y1498" t="s">
        <v>53</v>
      </c>
      <c r="Z1498">
        <v>2</v>
      </c>
      <c r="AA1498" t="s">
        <v>161</v>
      </c>
      <c r="AB1498" t="s">
        <v>64</v>
      </c>
      <c r="AC1498" t="s">
        <v>179</v>
      </c>
      <c r="AD1498" t="s">
        <v>52</v>
      </c>
      <c r="AE1498" t="s">
        <v>294</v>
      </c>
      <c r="AF1498" t="s">
        <v>162</v>
      </c>
      <c r="AG1498">
        <v>26</v>
      </c>
      <c r="AH1498">
        <v>60</v>
      </c>
      <c r="AI1498" t="s">
        <v>124</v>
      </c>
      <c r="AJ1498" t="s">
        <v>218</v>
      </c>
      <c r="AK1498" t="s">
        <v>169</v>
      </c>
      <c r="AL1498" t="s">
        <v>163</v>
      </c>
      <c r="AM1498">
        <v>1</v>
      </c>
      <c r="AN1498">
        <v>2</v>
      </c>
      <c r="AO1498">
        <v>15</v>
      </c>
      <c r="AP1498">
        <v>0</v>
      </c>
      <c r="AQ1498">
        <v>30</v>
      </c>
      <c r="AR1498">
        <v>3</v>
      </c>
      <c r="AS1498" t="s">
        <v>732</v>
      </c>
      <c r="AT1498" t="s">
        <v>139</v>
      </c>
      <c r="AU1498" t="s">
        <v>139</v>
      </c>
      <c r="AV1498" s="1">
        <v>44237</v>
      </c>
      <c r="AW1498" s="116">
        <v>3.5</v>
      </c>
      <c r="AX1498" s="15">
        <f>VLOOKUP(dummy_data!$AU1498,dummy_oppeained!B:C,2,0)</f>
        <v>3</v>
      </c>
      <c r="AY1498" s="22" t="str">
        <f>VLOOKUP(AT1498,dummy_oppeained!B:D,3,0)</f>
        <v>mitteeristav</v>
      </c>
      <c r="AZ1498" s="72" t="str">
        <f>VLOOKUP(AS:AS,hinded_abi!B:D,3,0)</f>
        <v>NULL</v>
      </c>
      <c r="BA1498" s="26" t="str">
        <f t="shared" si="69"/>
        <v xml:space="preserve"> </v>
      </c>
      <c r="BB1498" s="27">
        <f t="shared" si="70"/>
        <v>0</v>
      </c>
      <c r="BC1498" s="96" t="str">
        <f t="shared" si="71"/>
        <v>S00062_46508206683_õppeaine87_44237</v>
      </c>
      <c r="BD1498" s="104">
        <f>COUNTIF($BC$2:BC1498, BC1498)</f>
        <v>1</v>
      </c>
    </row>
    <row r="1499" spans="1:56" x14ac:dyDescent="0.25">
      <c r="A1499" t="s">
        <v>368</v>
      </c>
      <c r="B1499" t="s">
        <v>320</v>
      </c>
      <c r="C1499" t="s">
        <v>233</v>
      </c>
      <c r="D1499" t="s">
        <v>915</v>
      </c>
      <c r="E1499">
        <v>46508206683</v>
      </c>
      <c r="F1499" t="s">
        <v>50</v>
      </c>
      <c r="G1499" t="s">
        <v>175</v>
      </c>
      <c r="H1499" t="s">
        <v>52</v>
      </c>
      <c r="I1499" t="s">
        <v>52</v>
      </c>
      <c r="J1499" t="s">
        <v>115</v>
      </c>
      <c r="K1499" s="1">
        <v>44440</v>
      </c>
      <c r="L1499" t="s">
        <v>53</v>
      </c>
      <c r="M1499" s="1">
        <v>45910</v>
      </c>
      <c r="N1499" t="s">
        <v>158</v>
      </c>
      <c r="O1499" t="s">
        <v>308</v>
      </c>
      <c r="P1499" t="s">
        <v>942</v>
      </c>
      <c r="Q1499" t="s">
        <v>246</v>
      </c>
      <c r="R1499" s="1">
        <v>45555</v>
      </c>
      <c r="S1499" t="s">
        <v>774</v>
      </c>
      <c r="T1499" t="s">
        <v>191</v>
      </c>
      <c r="U1499" t="s">
        <v>176</v>
      </c>
      <c r="V1499" t="s">
        <v>265</v>
      </c>
      <c r="W1499">
        <v>1479</v>
      </c>
      <c r="X1499" t="s">
        <v>62</v>
      </c>
      <c r="Y1499" t="s">
        <v>53</v>
      </c>
      <c r="Z1499">
        <v>2</v>
      </c>
      <c r="AA1499" t="s">
        <v>161</v>
      </c>
      <c r="AB1499" t="s">
        <v>64</v>
      </c>
      <c r="AC1499" t="s">
        <v>179</v>
      </c>
      <c r="AD1499" t="s">
        <v>52</v>
      </c>
      <c r="AE1499" t="s">
        <v>294</v>
      </c>
      <c r="AF1499" t="s">
        <v>162</v>
      </c>
      <c r="AG1499">
        <v>26</v>
      </c>
      <c r="AH1499">
        <v>60</v>
      </c>
      <c r="AI1499" t="s">
        <v>124</v>
      </c>
      <c r="AJ1499" t="s">
        <v>218</v>
      </c>
      <c r="AK1499" t="s">
        <v>169</v>
      </c>
      <c r="AL1499" t="s">
        <v>163</v>
      </c>
      <c r="AM1499">
        <v>1</v>
      </c>
      <c r="AN1499">
        <v>2</v>
      </c>
      <c r="AO1499">
        <v>15</v>
      </c>
      <c r="AP1499">
        <v>0</v>
      </c>
      <c r="AQ1499">
        <v>30</v>
      </c>
      <c r="AR1499">
        <v>3</v>
      </c>
      <c r="AS1499" t="s">
        <v>739</v>
      </c>
      <c r="AT1499" t="s">
        <v>259</v>
      </c>
      <c r="AU1499" t="s">
        <v>259</v>
      </c>
      <c r="AV1499" s="1">
        <v>44449</v>
      </c>
      <c r="AW1499" s="116">
        <v>3.5</v>
      </c>
      <c r="AX1499" s="40">
        <f>VLOOKUP(dummy_data!$AU1499,dummy_oppeained!B:C,2,0)</f>
        <v>6</v>
      </c>
      <c r="AY1499" s="22" t="str">
        <f>VLOOKUP(AT1499,dummy_oppeained!B:D,3,0)</f>
        <v>eristav</v>
      </c>
      <c r="AZ1499" s="72">
        <f>VLOOKUP(AS:AS,hinded_abi!B:D,3,0)</f>
        <v>3</v>
      </c>
      <c r="BA1499" s="26">
        <f t="shared" si="69"/>
        <v>18</v>
      </c>
      <c r="BB1499" s="27">
        <f t="shared" si="70"/>
        <v>6</v>
      </c>
      <c r="BC1499" s="96" t="str">
        <f t="shared" si="71"/>
        <v>S00062_46508206683_õppeaine69_44449</v>
      </c>
      <c r="BD1499" s="104">
        <f>COUNTIF($BC$2:BC1499, BC1499)</f>
        <v>1</v>
      </c>
    </row>
    <row r="1500" spans="1:56" x14ac:dyDescent="0.25">
      <c r="A1500" t="s">
        <v>368</v>
      </c>
      <c r="B1500" t="s">
        <v>320</v>
      </c>
      <c r="C1500" t="s">
        <v>233</v>
      </c>
      <c r="D1500" t="s">
        <v>915</v>
      </c>
      <c r="E1500">
        <v>46508206683</v>
      </c>
      <c r="F1500" t="s">
        <v>50</v>
      </c>
      <c r="G1500" t="s">
        <v>175</v>
      </c>
      <c r="H1500" t="s">
        <v>52</v>
      </c>
      <c r="I1500" t="s">
        <v>52</v>
      </c>
      <c r="J1500" t="s">
        <v>115</v>
      </c>
      <c r="K1500" s="1">
        <v>44440</v>
      </c>
      <c r="L1500" t="s">
        <v>53</v>
      </c>
      <c r="M1500" s="1">
        <v>45910</v>
      </c>
      <c r="N1500" t="s">
        <v>158</v>
      </c>
      <c r="O1500" t="s">
        <v>308</v>
      </c>
      <c r="P1500" t="s">
        <v>942</v>
      </c>
      <c r="Q1500" t="s">
        <v>246</v>
      </c>
      <c r="R1500" s="1">
        <v>45555</v>
      </c>
      <c r="S1500" t="s">
        <v>774</v>
      </c>
      <c r="T1500" t="s">
        <v>191</v>
      </c>
      <c r="U1500" t="s">
        <v>176</v>
      </c>
      <c r="V1500" t="s">
        <v>265</v>
      </c>
      <c r="W1500">
        <v>1479</v>
      </c>
      <c r="X1500" t="s">
        <v>62</v>
      </c>
      <c r="Y1500" t="s">
        <v>53</v>
      </c>
      <c r="Z1500">
        <v>2</v>
      </c>
      <c r="AA1500" t="s">
        <v>161</v>
      </c>
      <c r="AB1500" t="s">
        <v>64</v>
      </c>
      <c r="AC1500" t="s">
        <v>179</v>
      </c>
      <c r="AD1500" t="s">
        <v>52</v>
      </c>
      <c r="AE1500" t="s">
        <v>294</v>
      </c>
      <c r="AF1500" t="s">
        <v>162</v>
      </c>
      <c r="AG1500">
        <v>26</v>
      </c>
      <c r="AH1500">
        <v>60</v>
      </c>
      <c r="AI1500" t="s">
        <v>124</v>
      </c>
      <c r="AJ1500" t="s">
        <v>218</v>
      </c>
      <c r="AK1500" t="s">
        <v>169</v>
      </c>
      <c r="AL1500" t="s">
        <v>163</v>
      </c>
      <c r="AM1500">
        <v>1</v>
      </c>
      <c r="AN1500">
        <v>2</v>
      </c>
      <c r="AO1500">
        <v>15</v>
      </c>
      <c r="AP1500">
        <v>0</v>
      </c>
      <c r="AQ1500">
        <v>30</v>
      </c>
      <c r="AR1500">
        <v>3</v>
      </c>
      <c r="AS1500" t="s">
        <v>739</v>
      </c>
      <c r="AT1500" t="s">
        <v>201</v>
      </c>
      <c r="AU1500" t="s">
        <v>201</v>
      </c>
      <c r="AV1500" s="1">
        <v>44814</v>
      </c>
      <c r="AW1500" s="116">
        <v>3.5</v>
      </c>
      <c r="AX1500" s="15">
        <f>VLOOKUP(dummy_data!$AU1500,dummy_oppeained!B:C,2,0)</f>
        <v>6</v>
      </c>
      <c r="AY1500" s="22" t="str">
        <f>VLOOKUP(AT1500,dummy_oppeained!B:D,3,0)</f>
        <v>eristav</v>
      </c>
      <c r="AZ1500" s="72">
        <f>VLOOKUP(AS:AS,hinded_abi!B:D,3,0)</f>
        <v>3</v>
      </c>
      <c r="BA1500" s="26">
        <f t="shared" si="69"/>
        <v>18</v>
      </c>
      <c r="BB1500" s="27">
        <f t="shared" si="70"/>
        <v>6</v>
      </c>
      <c r="BC1500" s="96" t="str">
        <f t="shared" si="71"/>
        <v>S00062_46508206683_õppeaine14_44814</v>
      </c>
      <c r="BD1500" s="104">
        <f>COUNTIF($BC$2:BC1500, BC1500)</f>
        <v>1</v>
      </c>
    </row>
    <row r="1501" spans="1:56" x14ac:dyDescent="0.25">
      <c r="A1501" t="s">
        <v>368</v>
      </c>
      <c r="B1501" t="s">
        <v>320</v>
      </c>
      <c r="C1501" t="s">
        <v>233</v>
      </c>
      <c r="D1501" t="s">
        <v>915</v>
      </c>
      <c r="E1501">
        <v>46508206683</v>
      </c>
      <c r="F1501" t="s">
        <v>50</v>
      </c>
      <c r="G1501" t="s">
        <v>175</v>
      </c>
      <c r="H1501" t="s">
        <v>52</v>
      </c>
      <c r="I1501" t="s">
        <v>52</v>
      </c>
      <c r="J1501" t="s">
        <v>115</v>
      </c>
      <c r="K1501" s="1">
        <v>44440</v>
      </c>
      <c r="L1501" t="s">
        <v>53</v>
      </c>
      <c r="M1501" s="1">
        <v>45910</v>
      </c>
      <c r="N1501" t="s">
        <v>158</v>
      </c>
      <c r="O1501" t="s">
        <v>308</v>
      </c>
      <c r="P1501" t="s">
        <v>942</v>
      </c>
      <c r="Q1501" t="s">
        <v>246</v>
      </c>
      <c r="R1501" s="1">
        <v>45555</v>
      </c>
      <c r="S1501" t="s">
        <v>774</v>
      </c>
      <c r="T1501" t="s">
        <v>191</v>
      </c>
      <c r="U1501" t="s">
        <v>176</v>
      </c>
      <c r="V1501" t="s">
        <v>265</v>
      </c>
      <c r="W1501">
        <v>1479</v>
      </c>
      <c r="X1501" t="s">
        <v>62</v>
      </c>
      <c r="Y1501" t="s">
        <v>53</v>
      </c>
      <c r="Z1501">
        <v>2</v>
      </c>
      <c r="AA1501" t="s">
        <v>161</v>
      </c>
      <c r="AB1501" t="s">
        <v>64</v>
      </c>
      <c r="AC1501" t="s">
        <v>179</v>
      </c>
      <c r="AD1501" t="s">
        <v>52</v>
      </c>
      <c r="AE1501" t="s">
        <v>294</v>
      </c>
      <c r="AF1501" t="s">
        <v>162</v>
      </c>
      <c r="AG1501">
        <v>26</v>
      </c>
      <c r="AH1501">
        <v>60</v>
      </c>
      <c r="AI1501" t="s">
        <v>124</v>
      </c>
      <c r="AJ1501" t="s">
        <v>218</v>
      </c>
      <c r="AK1501" t="s">
        <v>169</v>
      </c>
      <c r="AL1501" t="s">
        <v>163</v>
      </c>
      <c r="AM1501">
        <v>1</v>
      </c>
      <c r="AN1501">
        <v>2</v>
      </c>
      <c r="AO1501">
        <v>15</v>
      </c>
      <c r="AP1501">
        <v>0</v>
      </c>
      <c r="AQ1501">
        <v>30</v>
      </c>
      <c r="AR1501">
        <v>3</v>
      </c>
      <c r="AS1501" t="s">
        <v>747</v>
      </c>
      <c r="AT1501" t="s">
        <v>90</v>
      </c>
      <c r="AU1501" t="s">
        <v>90</v>
      </c>
      <c r="AV1501" s="1">
        <v>45179</v>
      </c>
      <c r="AW1501" s="116">
        <v>3.5</v>
      </c>
      <c r="AX1501" s="40">
        <f>VLOOKUP(dummy_data!$AU1501,dummy_oppeained!B:C,2,0)</f>
        <v>3</v>
      </c>
      <c r="AY1501" s="22" t="str">
        <f>VLOOKUP(AT1501,dummy_oppeained!B:D,3,0)</f>
        <v>mitteeristav</v>
      </c>
      <c r="AZ1501" s="72">
        <f>VLOOKUP(AS:AS,hinded_abi!B:D,3,0)</f>
        <v>0</v>
      </c>
      <c r="BA1501" s="26" t="str">
        <f t="shared" si="69"/>
        <v xml:space="preserve"> </v>
      </c>
      <c r="BB1501" s="27">
        <f t="shared" si="70"/>
        <v>0</v>
      </c>
      <c r="BC1501" s="96" t="str">
        <f t="shared" si="71"/>
        <v>S00062_46508206683_õppeaine3_45179</v>
      </c>
      <c r="BD1501" s="104">
        <f>COUNTIF($BC$2:BC1501, BC1501)</f>
        <v>1</v>
      </c>
    </row>
    <row r="1502" spans="1:56" x14ac:dyDescent="0.25">
      <c r="A1502" t="s">
        <v>368</v>
      </c>
      <c r="B1502" t="s">
        <v>320</v>
      </c>
      <c r="C1502" t="s">
        <v>233</v>
      </c>
      <c r="D1502" t="s">
        <v>915</v>
      </c>
      <c r="E1502">
        <v>46508206683</v>
      </c>
      <c r="F1502" t="s">
        <v>50</v>
      </c>
      <c r="G1502" t="s">
        <v>175</v>
      </c>
      <c r="H1502" t="s">
        <v>52</v>
      </c>
      <c r="I1502" t="s">
        <v>52</v>
      </c>
      <c r="J1502" t="s">
        <v>115</v>
      </c>
      <c r="K1502" s="1">
        <v>44440</v>
      </c>
      <c r="L1502" t="s">
        <v>53</v>
      </c>
      <c r="M1502" s="1">
        <v>45910</v>
      </c>
      <c r="N1502" t="s">
        <v>158</v>
      </c>
      <c r="O1502" t="s">
        <v>308</v>
      </c>
      <c r="P1502" t="s">
        <v>942</v>
      </c>
      <c r="Q1502" t="s">
        <v>246</v>
      </c>
      <c r="R1502" s="1">
        <v>45555</v>
      </c>
      <c r="S1502" t="s">
        <v>774</v>
      </c>
      <c r="T1502" t="s">
        <v>191</v>
      </c>
      <c r="U1502" t="s">
        <v>176</v>
      </c>
      <c r="V1502" t="s">
        <v>265</v>
      </c>
      <c r="W1502">
        <v>1479</v>
      </c>
      <c r="X1502" t="s">
        <v>62</v>
      </c>
      <c r="Y1502" t="s">
        <v>53</v>
      </c>
      <c r="Z1502">
        <v>2</v>
      </c>
      <c r="AA1502" t="s">
        <v>161</v>
      </c>
      <c r="AB1502" t="s">
        <v>64</v>
      </c>
      <c r="AC1502" t="s">
        <v>179</v>
      </c>
      <c r="AD1502" t="s">
        <v>52</v>
      </c>
      <c r="AE1502" t="s">
        <v>294</v>
      </c>
      <c r="AF1502" t="s">
        <v>162</v>
      </c>
      <c r="AG1502">
        <v>26</v>
      </c>
      <c r="AH1502">
        <v>60</v>
      </c>
      <c r="AI1502" t="s">
        <v>124</v>
      </c>
      <c r="AJ1502" t="s">
        <v>218</v>
      </c>
      <c r="AK1502" t="s">
        <v>169</v>
      </c>
      <c r="AL1502" t="s">
        <v>163</v>
      </c>
      <c r="AM1502">
        <v>1</v>
      </c>
      <c r="AN1502">
        <v>2</v>
      </c>
      <c r="AO1502">
        <v>15</v>
      </c>
      <c r="AP1502">
        <v>0</v>
      </c>
      <c r="AQ1502">
        <v>30</v>
      </c>
      <c r="AR1502">
        <v>3</v>
      </c>
      <c r="AS1502" t="s">
        <v>732</v>
      </c>
      <c r="AT1502" t="s">
        <v>204</v>
      </c>
      <c r="AU1502" t="s">
        <v>204</v>
      </c>
      <c r="AV1502" s="1">
        <v>45179</v>
      </c>
      <c r="AW1502" s="116">
        <v>3.5</v>
      </c>
      <c r="AX1502" s="15">
        <f>VLOOKUP(dummy_data!$AU1502,dummy_oppeained!B:C,2,0)</f>
        <v>3</v>
      </c>
      <c r="AY1502" s="22" t="str">
        <f>VLOOKUP(AT1502,dummy_oppeained!B:D,3,0)</f>
        <v>mitteeristav</v>
      </c>
      <c r="AZ1502" s="72" t="str">
        <f>VLOOKUP(AS:AS,hinded_abi!B:D,3,0)</f>
        <v>NULL</v>
      </c>
      <c r="BA1502" s="26" t="str">
        <f t="shared" si="69"/>
        <v xml:space="preserve"> </v>
      </c>
      <c r="BB1502" s="27">
        <f t="shared" si="70"/>
        <v>0</v>
      </c>
      <c r="BC1502" s="96" t="str">
        <f t="shared" si="71"/>
        <v>S00062_46508206683_õppeaine17_45179</v>
      </c>
      <c r="BD1502" s="104">
        <f>COUNTIF($BC$2:BC1502, BC1502)</f>
        <v>1</v>
      </c>
    </row>
    <row r="1503" spans="1:56" x14ac:dyDescent="0.25">
      <c r="A1503" t="s">
        <v>368</v>
      </c>
      <c r="B1503" t="s">
        <v>320</v>
      </c>
      <c r="C1503" t="s">
        <v>233</v>
      </c>
      <c r="D1503" t="s">
        <v>915</v>
      </c>
      <c r="E1503">
        <v>46508206683</v>
      </c>
      <c r="F1503" t="s">
        <v>50</v>
      </c>
      <c r="G1503" t="s">
        <v>175</v>
      </c>
      <c r="H1503" t="s">
        <v>52</v>
      </c>
      <c r="I1503" t="s">
        <v>52</v>
      </c>
      <c r="J1503" t="s">
        <v>115</v>
      </c>
      <c r="K1503" s="1">
        <v>44440</v>
      </c>
      <c r="L1503" t="s">
        <v>53</v>
      </c>
      <c r="M1503" s="1">
        <v>45910</v>
      </c>
      <c r="N1503" t="s">
        <v>158</v>
      </c>
      <c r="O1503" t="s">
        <v>308</v>
      </c>
      <c r="P1503" t="s">
        <v>942</v>
      </c>
      <c r="Q1503" t="s">
        <v>246</v>
      </c>
      <c r="R1503" s="1">
        <v>45555</v>
      </c>
      <c r="S1503" t="s">
        <v>774</v>
      </c>
      <c r="T1503" t="s">
        <v>191</v>
      </c>
      <c r="U1503" t="s">
        <v>176</v>
      </c>
      <c r="V1503" t="s">
        <v>265</v>
      </c>
      <c r="W1503">
        <v>1479</v>
      </c>
      <c r="X1503" t="s">
        <v>62</v>
      </c>
      <c r="Y1503" t="s">
        <v>53</v>
      </c>
      <c r="Z1503">
        <v>2</v>
      </c>
      <c r="AA1503" t="s">
        <v>161</v>
      </c>
      <c r="AB1503" t="s">
        <v>64</v>
      </c>
      <c r="AC1503" t="s">
        <v>179</v>
      </c>
      <c r="AD1503" t="s">
        <v>52</v>
      </c>
      <c r="AE1503" t="s">
        <v>294</v>
      </c>
      <c r="AF1503" t="s">
        <v>162</v>
      </c>
      <c r="AG1503">
        <v>26</v>
      </c>
      <c r="AH1503">
        <v>60</v>
      </c>
      <c r="AI1503" t="s">
        <v>124</v>
      </c>
      <c r="AJ1503" t="s">
        <v>218</v>
      </c>
      <c r="AK1503" t="s">
        <v>169</v>
      </c>
      <c r="AL1503" t="s">
        <v>163</v>
      </c>
      <c r="AM1503">
        <v>1</v>
      </c>
      <c r="AN1503">
        <v>2</v>
      </c>
      <c r="AO1503">
        <v>15</v>
      </c>
      <c r="AP1503">
        <v>0</v>
      </c>
      <c r="AQ1503">
        <v>30</v>
      </c>
      <c r="AR1503">
        <v>3</v>
      </c>
      <c r="AS1503" t="s">
        <v>732</v>
      </c>
      <c r="AT1503" t="s">
        <v>79</v>
      </c>
      <c r="AU1503" t="s">
        <v>79</v>
      </c>
      <c r="AV1503" s="1">
        <v>44602</v>
      </c>
      <c r="AW1503" s="116">
        <v>3.5</v>
      </c>
      <c r="AX1503" s="40">
        <f>VLOOKUP(dummy_data!$AU1503,dummy_oppeained!B:C,2,0)</f>
        <v>3</v>
      </c>
      <c r="AY1503" s="22" t="str">
        <f>VLOOKUP(AT1503,dummy_oppeained!B:D,3,0)</f>
        <v>mitteeristav</v>
      </c>
      <c r="AZ1503" s="72" t="str">
        <f>VLOOKUP(AS:AS,hinded_abi!B:D,3,0)</f>
        <v>NULL</v>
      </c>
      <c r="BA1503" s="26" t="str">
        <f t="shared" si="69"/>
        <v xml:space="preserve"> </v>
      </c>
      <c r="BB1503" s="27">
        <f t="shared" si="70"/>
        <v>0</v>
      </c>
      <c r="BC1503" s="96" t="str">
        <f t="shared" si="71"/>
        <v>S00062_46508206683_õppeaine59_44602</v>
      </c>
      <c r="BD1503" s="104">
        <f>COUNTIF($BC$2:BC1503, BC1503)</f>
        <v>1</v>
      </c>
    </row>
    <row r="1504" spans="1:56" x14ac:dyDescent="0.25">
      <c r="A1504" t="s">
        <v>368</v>
      </c>
      <c r="B1504" t="s">
        <v>320</v>
      </c>
      <c r="C1504" t="s">
        <v>233</v>
      </c>
      <c r="D1504" t="s">
        <v>915</v>
      </c>
      <c r="E1504">
        <v>46508206683</v>
      </c>
      <c r="F1504" t="s">
        <v>50</v>
      </c>
      <c r="G1504" t="s">
        <v>175</v>
      </c>
      <c r="H1504" t="s">
        <v>52</v>
      </c>
      <c r="I1504" t="s">
        <v>52</v>
      </c>
      <c r="J1504" t="s">
        <v>115</v>
      </c>
      <c r="K1504" s="1">
        <v>44440</v>
      </c>
      <c r="L1504" t="s">
        <v>53</v>
      </c>
      <c r="M1504" s="1">
        <v>45910</v>
      </c>
      <c r="N1504" t="s">
        <v>158</v>
      </c>
      <c r="O1504" t="s">
        <v>308</v>
      </c>
      <c r="P1504" t="s">
        <v>942</v>
      </c>
      <c r="Q1504" t="s">
        <v>246</v>
      </c>
      <c r="R1504" s="1">
        <v>45555</v>
      </c>
      <c r="S1504" t="s">
        <v>774</v>
      </c>
      <c r="T1504" t="s">
        <v>191</v>
      </c>
      <c r="U1504" t="s">
        <v>176</v>
      </c>
      <c r="V1504" t="s">
        <v>265</v>
      </c>
      <c r="W1504">
        <v>1479</v>
      </c>
      <c r="X1504" t="s">
        <v>62</v>
      </c>
      <c r="Y1504" t="s">
        <v>53</v>
      </c>
      <c r="Z1504">
        <v>2</v>
      </c>
      <c r="AA1504" t="s">
        <v>161</v>
      </c>
      <c r="AB1504" t="s">
        <v>64</v>
      </c>
      <c r="AC1504" t="s">
        <v>179</v>
      </c>
      <c r="AD1504" t="s">
        <v>52</v>
      </c>
      <c r="AE1504" t="s">
        <v>294</v>
      </c>
      <c r="AF1504" t="s">
        <v>162</v>
      </c>
      <c r="AG1504">
        <v>26</v>
      </c>
      <c r="AH1504">
        <v>60</v>
      </c>
      <c r="AI1504" t="s">
        <v>124</v>
      </c>
      <c r="AJ1504" t="s">
        <v>218</v>
      </c>
      <c r="AK1504" t="s">
        <v>169</v>
      </c>
      <c r="AL1504" t="s">
        <v>163</v>
      </c>
      <c r="AM1504">
        <v>1</v>
      </c>
      <c r="AN1504">
        <v>2</v>
      </c>
      <c r="AO1504">
        <v>15</v>
      </c>
      <c r="AP1504">
        <v>0</v>
      </c>
      <c r="AQ1504">
        <v>30</v>
      </c>
      <c r="AR1504">
        <v>3</v>
      </c>
      <c r="AS1504" t="s">
        <v>732</v>
      </c>
      <c r="AT1504" t="s">
        <v>273</v>
      </c>
      <c r="AU1504" t="s">
        <v>273</v>
      </c>
      <c r="AV1504" s="1">
        <v>44814</v>
      </c>
      <c r="AW1504" s="116">
        <v>3.5</v>
      </c>
      <c r="AX1504" s="15">
        <f>VLOOKUP(dummy_data!$AU1504,dummy_oppeained!B:C,2,0)</f>
        <v>3</v>
      </c>
      <c r="AY1504" s="22" t="str">
        <f>VLOOKUP(AT1504,dummy_oppeained!B:D,3,0)</f>
        <v>mitteeristav</v>
      </c>
      <c r="AZ1504" s="72" t="str">
        <f>VLOOKUP(AS:AS,hinded_abi!B:D,3,0)</f>
        <v>NULL</v>
      </c>
      <c r="BA1504" s="26" t="str">
        <f t="shared" si="69"/>
        <v xml:space="preserve"> </v>
      </c>
      <c r="BB1504" s="27">
        <f t="shared" si="70"/>
        <v>0</v>
      </c>
      <c r="BC1504" s="96" t="str">
        <f t="shared" si="71"/>
        <v>S00062_46508206683_õppeaine21_44814</v>
      </c>
      <c r="BD1504" s="104">
        <f>COUNTIF($BC$2:BC1504, BC1504)</f>
        <v>1</v>
      </c>
    </row>
    <row r="1505" spans="1:56" x14ac:dyDescent="0.25">
      <c r="A1505" t="s">
        <v>368</v>
      </c>
      <c r="B1505" t="s">
        <v>320</v>
      </c>
      <c r="C1505" t="s">
        <v>233</v>
      </c>
      <c r="D1505" t="s">
        <v>915</v>
      </c>
      <c r="E1505">
        <v>46508206683</v>
      </c>
      <c r="F1505" t="s">
        <v>50</v>
      </c>
      <c r="G1505" t="s">
        <v>175</v>
      </c>
      <c r="H1505" t="s">
        <v>52</v>
      </c>
      <c r="I1505" t="s">
        <v>52</v>
      </c>
      <c r="J1505" t="s">
        <v>115</v>
      </c>
      <c r="K1505" s="1">
        <v>44440</v>
      </c>
      <c r="L1505" t="s">
        <v>53</v>
      </c>
      <c r="M1505" s="1">
        <v>45910</v>
      </c>
      <c r="N1505" t="s">
        <v>158</v>
      </c>
      <c r="O1505" t="s">
        <v>308</v>
      </c>
      <c r="P1505" t="s">
        <v>942</v>
      </c>
      <c r="Q1505" t="s">
        <v>246</v>
      </c>
      <c r="R1505" s="1">
        <v>45555</v>
      </c>
      <c r="S1505" t="s">
        <v>774</v>
      </c>
      <c r="T1505" t="s">
        <v>191</v>
      </c>
      <c r="U1505" t="s">
        <v>176</v>
      </c>
      <c r="V1505" t="s">
        <v>265</v>
      </c>
      <c r="W1505">
        <v>1479</v>
      </c>
      <c r="X1505" t="s">
        <v>62</v>
      </c>
      <c r="Y1505" t="s">
        <v>53</v>
      </c>
      <c r="Z1505">
        <v>2</v>
      </c>
      <c r="AA1505" t="s">
        <v>161</v>
      </c>
      <c r="AB1505" t="s">
        <v>64</v>
      </c>
      <c r="AC1505" t="s">
        <v>179</v>
      </c>
      <c r="AD1505" t="s">
        <v>52</v>
      </c>
      <c r="AE1505" t="s">
        <v>294</v>
      </c>
      <c r="AF1505" t="s">
        <v>162</v>
      </c>
      <c r="AG1505">
        <v>26</v>
      </c>
      <c r="AH1505">
        <v>60</v>
      </c>
      <c r="AI1505" t="s">
        <v>124</v>
      </c>
      <c r="AJ1505" t="s">
        <v>218</v>
      </c>
      <c r="AK1505" t="s">
        <v>169</v>
      </c>
      <c r="AL1505" t="s">
        <v>163</v>
      </c>
      <c r="AM1505">
        <v>1</v>
      </c>
      <c r="AN1505">
        <v>2</v>
      </c>
      <c r="AO1505">
        <v>15</v>
      </c>
      <c r="AP1505">
        <v>0</v>
      </c>
      <c r="AQ1505">
        <v>30</v>
      </c>
      <c r="AR1505">
        <v>3</v>
      </c>
      <c r="AS1505" t="s">
        <v>747</v>
      </c>
      <c r="AT1505" t="s">
        <v>205</v>
      </c>
      <c r="AU1505" t="s">
        <v>205</v>
      </c>
      <c r="AV1505" s="1">
        <v>44967</v>
      </c>
      <c r="AW1505" s="116">
        <v>3.5</v>
      </c>
      <c r="AX1505" s="40">
        <f>VLOOKUP(dummy_data!$AU1505,dummy_oppeained!B:C,2,0)</f>
        <v>6</v>
      </c>
      <c r="AY1505" s="22" t="str">
        <f>VLOOKUP(AT1505,dummy_oppeained!B:D,3,0)</f>
        <v>eristav</v>
      </c>
      <c r="AZ1505" s="72">
        <f>VLOOKUP(AS:AS,hinded_abi!B:D,3,0)</f>
        <v>0</v>
      </c>
      <c r="BA1505" s="26">
        <f t="shared" si="69"/>
        <v>0</v>
      </c>
      <c r="BB1505" s="27">
        <f t="shared" si="70"/>
        <v>6</v>
      </c>
      <c r="BC1505" s="96" t="str">
        <f t="shared" si="71"/>
        <v>S00062_46508206683_õppeaine92_44967</v>
      </c>
      <c r="BD1505" s="104">
        <f>COUNTIF($BC$2:BC1505, BC1505)</f>
        <v>1</v>
      </c>
    </row>
    <row r="1506" spans="1:56" x14ac:dyDescent="0.25">
      <c r="A1506" t="s">
        <v>368</v>
      </c>
      <c r="B1506" t="s">
        <v>320</v>
      </c>
      <c r="C1506" t="s">
        <v>233</v>
      </c>
      <c r="D1506" t="s">
        <v>915</v>
      </c>
      <c r="E1506">
        <v>46508206683</v>
      </c>
      <c r="F1506" t="s">
        <v>50</v>
      </c>
      <c r="G1506" t="s">
        <v>175</v>
      </c>
      <c r="H1506" t="s">
        <v>52</v>
      </c>
      <c r="I1506" t="s">
        <v>52</v>
      </c>
      <c r="J1506" t="s">
        <v>115</v>
      </c>
      <c r="K1506" s="1">
        <v>44440</v>
      </c>
      <c r="L1506" t="s">
        <v>53</v>
      </c>
      <c r="M1506" s="1">
        <v>45910</v>
      </c>
      <c r="N1506" t="s">
        <v>158</v>
      </c>
      <c r="O1506" t="s">
        <v>308</v>
      </c>
      <c r="P1506" t="s">
        <v>942</v>
      </c>
      <c r="Q1506" t="s">
        <v>246</v>
      </c>
      <c r="R1506" s="1">
        <v>45555</v>
      </c>
      <c r="S1506" t="s">
        <v>774</v>
      </c>
      <c r="T1506" t="s">
        <v>191</v>
      </c>
      <c r="U1506" t="s">
        <v>176</v>
      </c>
      <c r="V1506" t="s">
        <v>265</v>
      </c>
      <c r="W1506">
        <v>1479</v>
      </c>
      <c r="X1506" t="s">
        <v>62</v>
      </c>
      <c r="Y1506" t="s">
        <v>53</v>
      </c>
      <c r="Z1506">
        <v>2</v>
      </c>
      <c r="AA1506" t="s">
        <v>161</v>
      </c>
      <c r="AB1506" t="s">
        <v>64</v>
      </c>
      <c r="AC1506" t="s">
        <v>179</v>
      </c>
      <c r="AD1506" t="s">
        <v>52</v>
      </c>
      <c r="AE1506" t="s">
        <v>294</v>
      </c>
      <c r="AF1506" t="s">
        <v>162</v>
      </c>
      <c r="AG1506">
        <v>26</v>
      </c>
      <c r="AH1506">
        <v>60</v>
      </c>
      <c r="AI1506" t="s">
        <v>124</v>
      </c>
      <c r="AJ1506" t="s">
        <v>218</v>
      </c>
      <c r="AK1506" t="s">
        <v>169</v>
      </c>
      <c r="AL1506" t="s">
        <v>163</v>
      </c>
      <c r="AM1506">
        <v>1</v>
      </c>
      <c r="AN1506">
        <v>2</v>
      </c>
      <c r="AO1506">
        <v>15</v>
      </c>
      <c r="AP1506">
        <v>0</v>
      </c>
      <c r="AQ1506">
        <v>30</v>
      </c>
      <c r="AR1506">
        <v>3</v>
      </c>
      <c r="AS1506" t="s">
        <v>747</v>
      </c>
      <c r="AT1506" t="s">
        <v>131</v>
      </c>
      <c r="AU1506" t="s">
        <v>131</v>
      </c>
      <c r="AV1506" s="1">
        <v>44602</v>
      </c>
      <c r="AW1506" s="116">
        <v>3.5</v>
      </c>
      <c r="AX1506" s="15">
        <f>VLOOKUP(dummy_data!$AU1506,dummy_oppeained!B:C,2,0)</f>
        <v>9</v>
      </c>
      <c r="AY1506" s="22" t="str">
        <f>VLOOKUP(AT1506,dummy_oppeained!B:D,3,0)</f>
        <v>eristav</v>
      </c>
      <c r="AZ1506" s="72">
        <f>VLOOKUP(AS:AS,hinded_abi!B:D,3,0)</f>
        <v>0</v>
      </c>
      <c r="BA1506" s="26">
        <f t="shared" si="69"/>
        <v>0</v>
      </c>
      <c r="BB1506" s="27">
        <f t="shared" si="70"/>
        <v>9</v>
      </c>
      <c r="BC1506" s="96" t="str">
        <f t="shared" si="71"/>
        <v>S00062_46508206683_õppeaine38_44602</v>
      </c>
      <c r="BD1506" s="104">
        <f>COUNTIF($BC$2:BC1506, BC1506)</f>
        <v>1</v>
      </c>
    </row>
    <row r="1507" spans="1:56" x14ac:dyDescent="0.25">
      <c r="A1507" t="s">
        <v>368</v>
      </c>
      <c r="B1507" t="s">
        <v>320</v>
      </c>
      <c r="C1507" t="s">
        <v>233</v>
      </c>
      <c r="D1507" t="s">
        <v>915</v>
      </c>
      <c r="E1507">
        <v>46508206683</v>
      </c>
      <c r="F1507" t="s">
        <v>50</v>
      </c>
      <c r="G1507" t="s">
        <v>175</v>
      </c>
      <c r="H1507" t="s">
        <v>52</v>
      </c>
      <c r="I1507" t="s">
        <v>52</v>
      </c>
      <c r="J1507" t="s">
        <v>115</v>
      </c>
      <c r="K1507" s="1">
        <v>44440</v>
      </c>
      <c r="L1507" t="s">
        <v>53</v>
      </c>
      <c r="M1507" s="1">
        <v>45910</v>
      </c>
      <c r="N1507" t="s">
        <v>158</v>
      </c>
      <c r="O1507" t="s">
        <v>308</v>
      </c>
      <c r="P1507" t="s">
        <v>942</v>
      </c>
      <c r="Q1507" t="s">
        <v>246</v>
      </c>
      <c r="R1507" s="1">
        <v>45555</v>
      </c>
      <c r="S1507" t="s">
        <v>774</v>
      </c>
      <c r="T1507" t="s">
        <v>191</v>
      </c>
      <c r="U1507" t="s">
        <v>176</v>
      </c>
      <c r="V1507" t="s">
        <v>265</v>
      </c>
      <c r="W1507">
        <v>1479</v>
      </c>
      <c r="X1507" t="s">
        <v>62</v>
      </c>
      <c r="Y1507" t="s">
        <v>53</v>
      </c>
      <c r="Z1507">
        <v>2</v>
      </c>
      <c r="AA1507" t="s">
        <v>161</v>
      </c>
      <c r="AB1507" t="s">
        <v>64</v>
      </c>
      <c r="AC1507" t="s">
        <v>179</v>
      </c>
      <c r="AD1507" t="s">
        <v>52</v>
      </c>
      <c r="AE1507" t="s">
        <v>294</v>
      </c>
      <c r="AF1507" t="s">
        <v>162</v>
      </c>
      <c r="AG1507">
        <v>26</v>
      </c>
      <c r="AH1507">
        <v>60</v>
      </c>
      <c r="AI1507" t="s">
        <v>124</v>
      </c>
      <c r="AJ1507" t="s">
        <v>218</v>
      </c>
      <c r="AK1507" t="s">
        <v>169</v>
      </c>
      <c r="AL1507" t="s">
        <v>163</v>
      </c>
      <c r="AM1507">
        <v>1</v>
      </c>
      <c r="AN1507">
        <v>2</v>
      </c>
      <c r="AO1507">
        <v>15</v>
      </c>
      <c r="AP1507">
        <v>0</v>
      </c>
      <c r="AQ1507">
        <v>30</v>
      </c>
      <c r="AR1507">
        <v>3</v>
      </c>
      <c r="AS1507" t="s">
        <v>741</v>
      </c>
      <c r="AT1507" t="s">
        <v>100</v>
      </c>
      <c r="AU1507" t="s">
        <v>100</v>
      </c>
      <c r="AV1507" s="1">
        <v>45698</v>
      </c>
      <c r="AW1507" s="116">
        <v>3.5</v>
      </c>
      <c r="AX1507" s="40">
        <f>VLOOKUP(dummy_data!$AU1507,dummy_oppeained!B:C,2,0)</f>
        <v>6</v>
      </c>
      <c r="AY1507" s="22" t="str">
        <f>VLOOKUP(AT1507,dummy_oppeained!B:D,3,0)</f>
        <v>eristav</v>
      </c>
      <c r="AZ1507" s="72">
        <f>VLOOKUP(AS:AS,hinded_abi!B:D,3,0)</f>
        <v>2</v>
      </c>
      <c r="BA1507" s="26">
        <f t="shared" si="69"/>
        <v>12</v>
      </c>
      <c r="BB1507" s="27">
        <f t="shared" si="70"/>
        <v>6</v>
      </c>
      <c r="BC1507" s="96" t="str">
        <f t="shared" si="71"/>
        <v>S00062_46508206683_õppeaine28_45698</v>
      </c>
      <c r="BD1507" s="104">
        <f>COUNTIF($BC$2:BC1507, BC1507)</f>
        <v>1</v>
      </c>
    </row>
    <row r="1508" spans="1:56" x14ac:dyDescent="0.25">
      <c r="A1508" t="s">
        <v>368</v>
      </c>
      <c r="B1508" t="s">
        <v>320</v>
      </c>
      <c r="C1508" t="s">
        <v>233</v>
      </c>
      <c r="D1508" t="s">
        <v>915</v>
      </c>
      <c r="E1508">
        <v>46508206683</v>
      </c>
      <c r="F1508" t="s">
        <v>50</v>
      </c>
      <c r="G1508" t="s">
        <v>175</v>
      </c>
      <c r="H1508" t="s">
        <v>52</v>
      </c>
      <c r="I1508" t="s">
        <v>52</v>
      </c>
      <c r="J1508" t="s">
        <v>115</v>
      </c>
      <c r="K1508" s="1">
        <v>44440</v>
      </c>
      <c r="L1508" t="s">
        <v>53</v>
      </c>
      <c r="M1508" s="1">
        <v>45910</v>
      </c>
      <c r="N1508" t="s">
        <v>158</v>
      </c>
      <c r="O1508" t="s">
        <v>308</v>
      </c>
      <c r="P1508" t="s">
        <v>942</v>
      </c>
      <c r="Q1508" t="s">
        <v>246</v>
      </c>
      <c r="R1508" s="1">
        <v>45555</v>
      </c>
      <c r="S1508" t="s">
        <v>774</v>
      </c>
      <c r="T1508" t="s">
        <v>191</v>
      </c>
      <c r="U1508" t="s">
        <v>176</v>
      </c>
      <c r="V1508" t="s">
        <v>265</v>
      </c>
      <c r="W1508">
        <v>1479</v>
      </c>
      <c r="X1508" t="s">
        <v>62</v>
      </c>
      <c r="Y1508" t="s">
        <v>53</v>
      </c>
      <c r="Z1508">
        <v>3</v>
      </c>
      <c r="AA1508" t="s">
        <v>161</v>
      </c>
      <c r="AB1508" t="s">
        <v>64</v>
      </c>
      <c r="AC1508" t="s">
        <v>146</v>
      </c>
      <c r="AD1508" t="s">
        <v>52</v>
      </c>
      <c r="AE1508" t="s">
        <v>294</v>
      </c>
      <c r="AF1508" t="s">
        <v>162</v>
      </c>
      <c r="AG1508">
        <v>26</v>
      </c>
      <c r="AH1508">
        <v>20</v>
      </c>
      <c r="AI1508" t="s">
        <v>124</v>
      </c>
      <c r="AJ1508" t="s">
        <v>194</v>
      </c>
      <c r="AK1508" t="s">
        <v>169</v>
      </c>
      <c r="AL1508" t="s">
        <v>97</v>
      </c>
      <c r="AM1508">
        <v>1</v>
      </c>
      <c r="AN1508">
        <v>0</v>
      </c>
      <c r="AO1508">
        <v>15</v>
      </c>
      <c r="AP1508">
        <v>3</v>
      </c>
      <c r="AQ1508">
        <v>58</v>
      </c>
      <c r="AR1508">
        <v>3</v>
      </c>
      <c r="AS1508" t="s">
        <v>737</v>
      </c>
      <c r="AT1508" t="s">
        <v>142</v>
      </c>
      <c r="AU1508" t="s">
        <v>142</v>
      </c>
      <c r="AV1508" s="1">
        <v>45545</v>
      </c>
      <c r="AW1508" s="116">
        <v>3.5</v>
      </c>
      <c r="AX1508" s="15">
        <f>VLOOKUP(dummy_data!$AU1508,dummy_oppeained!B:C,2,0)</f>
        <v>5</v>
      </c>
      <c r="AY1508" s="22" t="str">
        <f>VLOOKUP(AT1508,dummy_oppeained!B:D,3,0)</f>
        <v>eristav</v>
      </c>
      <c r="AZ1508" s="72">
        <f>VLOOKUP(AS:AS,hinded_abi!B:D,3,0)</f>
        <v>4</v>
      </c>
      <c r="BA1508" s="26">
        <f t="shared" si="69"/>
        <v>20</v>
      </c>
      <c r="BB1508" s="27">
        <f t="shared" si="70"/>
        <v>5</v>
      </c>
      <c r="BC1508" s="96" t="str">
        <f t="shared" si="71"/>
        <v>S00062_46508206683_õppeaine25_45545</v>
      </c>
      <c r="BD1508" s="104">
        <f>COUNTIF($BC$2:BC1508, BC1508)</f>
        <v>1</v>
      </c>
    </row>
    <row r="1509" spans="1:56" x14ac:dyDescent="0.25">
      <c r="A1509" t="s">
        <v>368</v>
      </c>
      <c r="B1509" t="s">
        <v>320</v>
      </c>
      <c r="C1509" t="s">
        <v>233</v>
      </c>
      <c r="D1509" t="s">
        <v>915</v>
      </c>
      <c r="E1509">
        <v>46508206683</v>
      </c>
      <c r="F1509" t="s">
        <v>50</v>
      </c>
      <c r="G1509" t="s">
        <v>175</v>
      </c>
      <c r="H1509" t="s">
        <v>52</v>
      </c>
      <c r="I1509" t="s">
        <v>52</v>
      </c>
      <c r="J1509" t="s">
        <v>115</v>
      </c>
      <c r="K1509" s="1">
        <v>44440</v>
      </c>
      <c r="L1509" t="s">
        <v>53</v>
      </c>
      <c r="M1509" s="1">
        <v>45910</v>
      </c>
      <c r="N1509" t="s">
        <v>158</v>
      </c>
      <c r="O1509" t="s">
        <v>308</v>
      </c>
      <c r="P1509" t="s">
        <v>942</v>
      </c>
      <c r="Q1509" t="s">
        <v>246</v>
      </c>
      <c r="R1509" s="1">
        <v>45555</v>
      </c>
      <c r="S1509" t="s">
        <v>774</v>
      </c>
      <c r="T1509" t="s">
        <v>191</v>
      </c>
      <c r="U1509" t="s">
        <v>176</v>
      </c>
      <c r="V1509" t="s">
        <v>265</v>
      </c>
      <c r="W1509">
        <v>1479</v>
      </c>
      <c r="X1509" t="s">
        <v>62</v>
      </c>
      <c r="Y1509" t="s">
        <v>53</v>
      </c>
      <c r="Z1509">
        <v>3</v>
      </c>
      <c r="AA1509" t="s">
        <v>161</v>
      </c>
      <c r="AB1509" t="s">
        <v>64</v>
      </c>
      <c r="AC1509" t="s">
        <v>146</v>
      </c>
      <c r="AD1509" t="s">
        <v>52</v>
      </c>
      <c r="AE1509" t="s">
        <v>294</v>
      </c>
      <c r="AF1509" t="s">
        <v>162</v>
      </c>
      <c r="AG1509">
        <v>26</v>
      </c>
      <c r="AH1509">
        <v>20</v>
      </c>
      <c r="AI1509" t="s">
        <v>124</v>
      </c>
      <c r="AJ1509" t="s">
        <v>194</v>
      </c>
      <c r="AK1509" t="s">
        <v>169</v>
      </c>
      <c r="AL1509" t="s">
        <v>97</v>
      </c>
      <c r="AM1509">
        <v>1</v>
      </c>
      <c r="AN1509">
        <v>0</v>
      </c>
      <c r="AO1509">
        <v>15</v>
      </c>
      <c r="AP1509">
        <v>3</v>
      </c>
      <c r="AQ1509">
        <v>58</v>
      </c>
      <c r="AR1509">
        <v>3</v>
      </c>
      <c r="AS1509" t="s">
        <v>732</v>
      </c>
      <c r="AT1509" t="s">
        <v>274</v>
      </c>
      <c r="AU1509" t="s">
        <v>274</v>
      </c>
      <c r="AV1509" s="1">
        <v>44814</v>
      </c>
      <c r="AW1509" s="116">
        <v>3.5</v>
      </c>
      <c r="AX1509" s="40">
        <f>VLOOKUP(dummy_data!$AU1509,dummy_oppeained!B:C,2,0)</f>
        <v>2</v>
      </c>
      <c r="AY1509" s="22" t="str">
        <f>VLOOKUP(AT1509,dummy_oppeained!B:D,3,0)</f>
        <v>mitteeristav</v>
      </c>
      <c r="AZ1509" s="72" t="str">
        <f>VLOOKUP(AS:AS,hinded_abi!B:D,3,0)</f>
        <v>NULL</v>
      </c>
      <c r="BA1509" s="26" t="str">
        <f t="shared" si="69"/>
        <v xml:space="preserve"> </v>
      </c>
      <c r="BB1509" s="27">
        <f t="shared" si="70"/>
        <v>0</v>
      </c>
      <c r="BC1509" s="96" t="str">
        <f t="shared" si="71"/>
        <v>S00062_46508206683_õppeaine47_44814</v>
      </c>
      <c r="BD1509" s="104">
        <f>COUNTIF($BC$2:BC1509, BC1509)</f>
        <v>1</v>
      </c>
    </row>
    <row r="1510" spans="1:56" x14ac:dyDescent="0.25">
      <c r="A1510" t="s">
        <v>368</v>
      </c>
      <c r="B1510" t="s">
        <v>320</v>
      </c>
      <c r="C1510" t="s">
        <v>233</v>
      </c>
      <c r="D1510" t="s">
        <v>915</v>
      </c>
      <c r="E1510">
        <v>46508206683</v>
      </c>
      <c r="F1510" t="s">
        <v>50</v>
      </c>
      <c r="G1510" t="s">
        <v>175</v>
      </c>
      <c r="H1510" t="s">
        <v>52</v>
      </c>
      <c r="I1510" t="s">
        <v>52</v>
      </c>
      <c r="J1510" t="s">
        <v>115</v>
      </c>
      <c r="K1510" s="1">
        <v>44440</v>
      </c>
      <c r="L1510" t="s">
        <v>53</v>
      </c>
      <c r="M1510" s="1">
        <v>45910</v>
      </c>
      <c r="N1510" t="s">
        <v>158</v>
      </c>
      <c r="O1510" t="s">
        <v>308</v>
      </c>
      <c r="P1510" t="s">
        <v>942</v>
      </c>
      <c r="Q1510" t="s">
        <v>246</v>
      </c>
      <c r="R1510" s="1">
        <v>45555</v>
      </c>
      <c r="S1510" t="s">
        <v>774</v>
      </c>
      <c r="T1510" t="s">
        <v>191</v>
      </c>
      <c r="U1510" t="s">
        <v>176</v>
      </c>
      <c r="V1510" t="s">
        <v>265</v>
      </c>
      <c r="W1510">
        <v>1479</v>
      </c>
      <c r="X1510" t="s">
        <v>62</v>
      </c>
      <c r="Y1510" t="s">
        <v>53</v>
      </c>
      <c r="Z1510">
        <v>3</v>
      </c>
      <c r="AA1510" t="s">
        <v>161</v>
      </c>
      <c r="AB1510" t="s">
        <v>64</v>
      </c>
      <c r="AC1510" t="s">
        <v>146</v>
      </c>
      <c r="AD1510" t="s">
        <v>52</v>
      </c>
      <c r="AE1510" t="s">
        <v>294</v>
      </c>
      <c r="AF1510" t="s">
        <v>162</v>
      </c>
      <c r="AG1510">
        <v>26</v>
      </c>
      <c r="AH1510">
        <v>20</v>
      </c>
      <c r="AI1510" t="s">
        <v>124</v>
      </c>
      <c r="AJ1510" t="s">
        <v>194</v>
      </c>
      <c r="AK1510" t="s">
        <v>169</v>
      </c>
      <c r="AL1510" t="s">
        <v>97</v>
      </c>
      <c r="AM1510">
        <v>1</v>
      </c>
      <c r="AN1510">
        <v>0</v>
      </c>
      <c r="AO1510">
        <v>15</v>
      </c>
      <c r="AP1510">
        <v>3</v>
      </c>
      <c r="AQ1510">
        <v>58</v>
      </c>
      <c r="AR1510">
        <v>3</v>
      </c>
      <c r="AS1510" t="s">
        <v>745</v>
      </c>
      <c r="AT1510" t="s">
        <v>164</v>
      </c>
      <c r="AU1510" t="s">
        <v>164</v>
      </c>
      <c r="AV1510" s="1">
        <v>44237</v>
      </c>
      <c r="AW1510" s="116">
        <v>3.5</v>
      </c>
      <c r="AX1510" s="15">
        <f>VLOOKUP(dummy_data!$AU1510,dummy_oppeained!B:C,2,0)</f>
        <v>6</v>
      </c>
      <c r="AY1510" s="22" t="str">
        <f>VLOOKUP(AT1510,dummy_oppeained!B:D,3,0)</f>
        <v>eristav</v>
      </c>
      <c r="AZ1510" s="72">
        <f>VLOOKUP(AS:AS,hinded_abi!B:D,3,0)</f>
        <v>0</v>
      </c>
      <c r="BA1510" s="26">
        <f t="shared" si="69"/>
        <v>0</v>
      </c>
      <c r="BB1510" s="27">
        <f t="shared" si="70"/>
        <v>6</v>
      </c>
      <c r="BC1510" s="96" t="str">
        <f t="shared" si="71"/>
        <v>S00062_46508206683_õppeaine97_44237</v>
      </c>
      <c r="BD1510" s="104">
        <f>COUNTIF($BC$2:BC1510, BC1510)</f>
        <v>1</v>
      </c>
    </row>
    <row r="1511" spans="1:56" x14ac:dyDescent="0.25">
      <c r="A1511" t="s">
        <v>368</v>
      </c>
      <c r="B1511" t="s">
        <v>320</v>
      </c>
      <c r="C1511" t="s">
        <v>233</v>
      </c>
      <c r="D1511" t="s">
        <v>915</v>
      </c>
      <c r="E1511">
        <v>46508206683</v>
      </c>
      <c r="F1511" t="s">
        <v>50</v>
      </c>
      <c r="G1511" t="s">
        <v>175</v>
      </c>
      <c r="H1511" t="s">
        <v>52</v>
      </c>
      <c r="I1511" t="s">
        <v>52</v>
      </c>
      <c r="J1511" t="s">
        <v>115</v>
      </c>
      <c r="K1511" s="1">
        <v>44440</v>
      </c>
      <c r="L1511" t="s">
        <v>53</v>
      </c>
      <c r="M1511" s="1">
        <v>45910</v>
      </c>
      <c r="N1511" t="s">
        <v>158</v>
      </c>
      <c r="O1511" t="s">
        <v>308</v>
      </c>
      <c r="P1511" t="s">
        <v>942</v>
      </c>
      <c r="Q1511" t="s">
        <v>246</v>
      </c>
      <c r="R1511" s="1">
        <v>45555</v>
      </c>
      <c r="S1511" t="s">
        <v>774</v>
      </c>
      <c r="T1511" t="s">
        <v>191</v>
      </c>
      <c r="U1511" t="s">
        <v>176</v>
      </c>
      <c r="V1511" t="s">
        <v>265</v>
      </c>
      <c r="W1511">
        <v>1479</v>
      </c>
      <c r="X1511" t="s">
        <v>62</v>
      </c>
      <c r="Y1511" t="s">
        <v>53</v>
      </c>
      <c r="Z1511">
        <v>3</v>
      </c>
      <c r="AA1511" t="s">
        <v>161</v>
      </c>
      <c r="AB1511" t="s">
        <v>64</v>
      </c>
      <c r="AC1511" t="s">
        <v>146</v>
      </c>
      <c r="AD1511" t="s">
        <v>52</v>
      </c>
      <c r="AE1511" t="s">
        <v>294</v>
      </c>
      <c r="AF1511" t="s">
        <v>162</v>
      </c>
      <c r="AG1511">
        <v>26</v>
      </c>
      <c r="AH1511">
        <v>20</v>
      </c>
      <c r="AI1511" t="s">
        <v>124</v>
      </c>
      <c r="AJ1511" t="s">
        <v>194</v>
      </c>
      <c r="AK1511" t="s">
        <v>169</v>
      </c>
      <c r="AL1511" t="s">
        <v>97</v>
      </c>
      <c r="AM1511">
        <v>1</v>
      </c>
      <c r="AN1511">
        <v>0</v>
      </c>
      <c r="AO1511">
        <v>15</v>
      </c>
      <c r="AP1511">
        <v>3</v>
      </c>
      <c r="AQ1511">
        <v>58</v>
      </c>
      <c r="AR1511">
        <v>3</v>
      </c>
      <c r="AS1511" t="s">
        <v>732</v>
      </c>
      <c r="AT1511" t="s">
        <v>239</v>
      </c>
      <c r="AU1511" t="s">
        <v>239</v>
      </c>
      <c r="AV1511" s="1">
        <v>44814</v>
      </c>
      <c r="AW1511" s="116">
        <v>3.5</v>
      </c>
      <c r="AX1511" s="40">
        <f>VLOOKUP(dummy_data!$AU1511,dummy_oppeained!B:C,2,0)</f>
        <v>2</v>
      </c>
      <c r="AY1511" s="22" t="str">
        <f>VLOOKUP(AT1511,dummy_oppeained!B:D,3,0)</f>
        <v>mitteeristav</v>
      </c>
      <c r="AZ1511" s="72" t="str">
        <f>VLOOKUP(AS:AS,hinded_abi!B:D,3,0)</f>
        <v>NULL</v>
      </c>
      <c r="BA1511" s="26" t="str">
        <f t="shared" si="69"/>
        <v xml:space="preserve"> </v>
      </c>
      <c r="BB1511" s="27">
        <f t="shared" si="70"/>
        <v>0</v>
      </c>
      <c r="BC1511" s="96" t="str">
        <f t="shared" si="71"/>
        <v>S00062_46508206683_õppeaine33_44814</v>
      </c>
      <c r="BD1511" s="104">
        <f>COUNTIF($BC$2:BC1511, BC1511)</f>
        <v>1</v>
      </c>
    </row>
    <row r="1512" spans="1:56" x14ac:dyDescent="0.25">
      <c r="A1512" t="s">
        <v>368</v>
      </c>
      <c r="B1512" t="s">
        <v>320</v>
      </c>
      <c r="C1512" t="s">
        <v>233</v>
      </c>
      <c r="D1512" t="s">
        <v>915</v>
      </c>
      <c r="E1512">
        <v>46508206683</v>
      </c>
      <c r="F1512" t="s">
        <v>50</v>
      </c>
      <c r="G1512" t="s">
        <v>175</v>
      </c>
      <c r="H1512" t="s">
        <v>52</v>
      </c>
      <c r="I1512" t="s">
        <v>52</v>
      </c>
      <c r="J1512" t="s">
        <v>115</v>
      </c>
      <c r="K1512" s="1">
        <v>44440</v>
      </c>
      <c r="L1512" t="s">
        <v>53</v>
      </c>
      <c r="M1512" s="1">
        <v>45910</v>
      </c>
      <c r="N1512" t="s">
        <v>158</v>
      </c>
      <c r="O1512" t="s">
        <v>308</v>
      </c>
      <c r="P1512" t="s">
        <v>942</v>
      </c>
      <c r="Q1512" t="s">
        <v>246</v>
      </c>
      <c r="R1512" s="1">
        <v>45555</v>
      </c>
      <c r="S1512" t="s">
        <v>774</v>
      </c>
      <c r="T1512" t="s">
        <v>191</v>
      </c>
      <c r="U1512" t="s">
        <v>176</v>
      </c>
      <c r="V1512" t="s">
        <v>265</v>
      </c>
      <c r="W1512">
        <v>1479</v>
      </c>
      <c r="X1512" t="s">
        <v>62</v>
      </c>
      <c r="Y1512" t="s">
        <v>53</v>
      </c>
      <c r="Z1512">
        <v>3</v>
      </c>
      <c r="AA1512" t="s">
        <v>161</v>
      </c>
      <c r="AB1512" t="s">
        <v>64</v>
      </c>
      <c r="AC1512" t="s">
        <v>146</v>
      </c>
      <c r="AD1512" t="s">
        <v>52</v>
      </c>
      <c r="AE1512" t="s">
        <v>294</v>
      </c>
      <c r="AF1512" t="s">
        <v>162</v>
      </c>
      <c r="AG1512">
        <v>26</v>
      </c>
      <c r="AH1512">
        <v>20</v>
      </c>
      <c r="AI1512" t="s">
        <v>124</v>
      </c>
      <c r="AJ1512" t="s">
        <v>194</v>
      </c>
      <c r="AK1512" t="s">
        <v>169</v>
      </c>
      <c r="AL1512" t="s">
        <v>97</v>
      </c>
      <c r="AM1512">
        <v>1</v>
      </c>
      <c r="AN1512">
        <v>0</v>
      </c>
      <c r="AO1512">
        <v>15</v>
      </c>
      <c r="AP1512">
        <v>3</v>
      </c>
      <c r="AQ1512">
        <v>58</v>
      </c>
      <c r="AR1512">
        <v>3</v>
      </c>
      <c r="AS1512" t="s">
        <v>737</v>
      </c>
      <c r="AT1512" t="s">
        <v>202</v>
      </c>
      <c r="AU1512" t="s">
        <v>202</v>
      </c>
      <c r="AV1512" s="1">
        <v>45545</v>
      </c>
      <c r="AW1512" s="116">
        <v>3.5</v>
      </c>
      <c r="AX1512" s="15">
        <f>VLOOKUP(dummy_data!$AU1512,dummy_oppeained!B:C,2,0)</f>
        <v>8</v>
      </c>
      <c r="AY1512" s="22" t="str">
        <f>VLOOKUP(AT1512,dummy_oppeained!B:D,3,0)</f>
        <v>eristav</v>
      </c>
      <c r="AZ1512" s="72">
        <f>VLOOKUP(AS:AS,hinded_abi!B:D,3,0)</f>
        <v>4</v>
      </c>
      <c r="BA1512" s="26">
        <f t="shared" si="69"/>
        <v>32</v>
      </c>
      <c r="BB1512" s="27">
        <f t="shared" si="70"/>
        <v>8</v>
      </c>
      <c r="BC1512" s="96" t="str">
        <f t="shared" si="71"/>
        <v>S00062_46508206683_õppeaine9_45545</v>
      </c>
      <c r="BD1512" s="104">
        <f>COUNTIF($BC$2:BC1512, BC1512)</f>
        <v>1</v>
      </c>
    </row>
    <row r="1513" spans="1:56" x14ac:dyDescent="0.25">
      <c r="A1513" t="s">
        <v>368</v>
      </c>
      <c r="B1513" t="s">
        <v>320</v>
      </c>
      <c r="C1513" t="s">
        <v>233</v>
      </c>
      <c r="D1513" t="s">
        <v>915</v>
      </c>
      <c r="E1513">
        <v>46508206683</v>
      </c>
      <c r="F1513" t="s">
        <v>50</v>
      </c>
      <c r="G1513" t="s">
        <v>175</v>
      </c>
      <c r="H1513" t="s">
        <v>52</v>
      </c>
      <c r="I1513" t="s">
        <v>52</v>
      </c>
      <c r="J1513" t="s">
        <v>115</v>
      </c>
      <c r="K1513" s="1">
        <v>44440</v>
      </c>
      <c r="L1513" t="s">
        <v>53</v>
      </c>
      <c r="M1513" s="1">
        <v>45910</v>
      </c>
      <c r="N1513" t="s">
        <v>158</v>
      </c>
      <c r="O1513" t="s">
        <v>308</v>
      </c>
      <c r="P1513" t="s">
        <v>942</v>
      </c>
      <c r="Q1513" t="s">
        <v>246</v>
      </c>
      <c r="R1513" s="1">
        <v>45555</v>
      </c>
      <c r="S1513" t="s">
        <v>774</v>
      </c>
      <c r="T1513" t="s">
        <v>191</v>
      </c>
      <c r="U1513" t="s">
        <v>176</v>
      </c>
      <c r="V1513" t="s">
        <v>265</v>
      </c>
      <c r="W1513">
        <v>1479</v>
      </c>
      <c r="X1513" t="s">
        <v>62</v>
      </c>
      <c r="Y1513" t="s">
        <v>53</v>
      </c>
      <c r="Z1513">
        <v>3</v>
      </c>
      <c r="AA1513" t="s">
        <v>161</v>
      </c>
      <c r="AB1513" t="s">
        <v>64</v>
      </c>
      <c r="AC1513" t="s">
        <v>146</v>
      </c>
      <c r="AD1513" t="s">
        <v>52</v>
      </c>
      <c r="AE1513" t="s">
        <v>294</v>
      </c>
      <c r="AF1513" t="s">
        <v>162</v>
      </c>
      <c r="AG1513">
        <v>26</v>
      </c>
      <c r="AH1513">
        <v>20</v>
      </c>
      <c r="AI1513" t="s">
        <v>124</v>
      </c>
      <c r="AJ1513" t="s">
        <v>194</v>
      </c>
      <c r="AK1513" t="s">
        <v>169</v>
      </c>
      <c r="AL1513" t="s">
        <v>97</v>
      </c>
      <c r="AM1513">
        <v>1</v>
      </c>
      <c r="AN1513">
        <v>0</v>
      </c>
      <c r="AO1513">
        <v>15</v>
      </c>
      <c r="AP1513">
        <v>3</v>
      </c>
      <c r="AQ1513">
        <v>58</v>
      </c>
      <c r="AR1513">
        <v>3</v>
      </c>
      <c r="AS1513" t="s">
        <v>736</v>
      </c>
      <c r="AT1513" t="s">
        <v>93</v>
      </c>
      <c r="AU1513" t="s">
        <v>93</v>
      </c>
      <c r="AV1513" s="1">
        <v>44967</v>
      </c>
      <c r="AW1513" s="116">
        <v>3.5</v>
      </c>
      <c r="AX1513" s="40">
        <f>VLOOKUP(dummy_data!$AU1513,dummy_oppeained!B:C,2,0)</f>
        <v>6</v>
      </c>
      <c r="AY1513" s="22" t="str">
        <f>VLOOKUP(AT1513,dummy_oppeained!B:D,3,0)</f>
        <v>eristav</v>
      </c>
      <c r="AZ1513" s="72">
        <f>VLOOKUP(AS:AS,hinded_abi!B:D,3,0)</f>
        <v>5</v>
      </c>
      <c r="BA1513" s="26">
        <f t="shared" si="69"/>
        <v>30</v>
      </c>
      <c r="BB1513" s="27">
        <f t="shared" si="70"/>
        <v>6</v>
      </c>
      <c r="BC1513" s="96" t="str">
        <f t="shared" si="71"/>
        <v>S00062_46508206683_õppeaine78_44967</v>
      </c>
      <c r="BD1513" s="104">
        <f>COUNTIF($BC$2:BC1513, BC1513)</f>
        <v>1</v>
      </c>
    </row>
    <row r="1514" spans="1:56" x14ac:dyDescent="0.25">
      <c r="A1514" t="s">
        <v>368</v>
      </c>
      <c r="B1514" t="s">
        <v>320</v>
      </c>
      <c r="C1514" t="s">
        <v>233</v>
      </c>
      <c r="D1514" t="s">
        <v>915</v>
      </c>
      <c r="E1514">
        <v>46508206683</v>
      </c>
      <c r="F1514" t="s">
        <v>50</v>
      </c>
      <c r="G1514" t="s">
        <v>175</v>
      </c>
      <c r="H1514" t="s">
        <v>52</v>
      </c>
      <c r="I1514" t="s">
        <v>52</v>
      </c>
      <c r="J1514" t="s">
        <v>115</v>
      </c>
      <c r="K1514" s="1">
        <v>44440</v>
      </c>
      <c r="L1514" t="s">
        <v>53</v>
      </c>
      <c r="M1514" s="1">
        <v>45910</v>
      </c>
      <c r="N1514" t="s">
        <v>158</v>
      </c>
      <c r="O1514" t="s">
        <v>308</v>
      </c>
      <c r="P1514" t="s">
        <v>942</v>
      </c>
      <c r="Q1514" t="s">
        <v>246</v>
      </c>
      <c r="R1514" s="1">
        <v>45555</v>
      </c>
      <c r="S1514" t="s">
        <v>774</v>
      </c>
      <c r="T1514" t="s">
        <v>191</v>
      </c>
      <c r="U1514" t="s">
        <v>176</v>
      </c>
      <c r="V1514" t="s">
        <v>265</v>
      </c>
      <c r="W1514">
        <v>1479</v>
      </c>
      <c r="X1514" t="s">
        <v>62</v>
      </c>
      <c r="Y1514" t="s">
        <v>53</v>
      </c>
      <c r="Z1514">
        <v>3</v>
      </c>
      <c r="AA1514" t="s">
        <v>161</v>
      </c>
      <c r="AB1514" t="s">
        <v>64</v>
      </c>
      <c r="AC1514" t="s">
        <v>146</v>
      </c>
      <c r="AD1514" t="s">
        <v>52</v>
      </c>
      <c r="AE1514" t="s">
        <v>294</v>
      </c>
      <c r="AF1514" t="s">
        <v>162</v>
      </c>
      <c r="AG1514">
        <v>26</v>
      </c>
      <c r="AH1514">
        <v>20</v>
      </c>
      <c r="AI1514" t="s">
        <v>124</v>
      </c>
      <c r="AJ1514" t="s">
        <v>194</v>
      </c>
      <c r="AK1514" t="s">
        <v>169</v>
      </c>
      <c r="AL1514" t="s">
        <v>97</v>
      </c>
      <c r="AM1514">
        <v>1</v>
      </c>
      <c r="AN1514">
        <v>0</v>
      </c>
      <c r="AO1514">
        <v>15</v>
      </c>
      <c r="AP1514">
        <v>3</v>
      </c>
      <c r="AQ1514">
        <v>58</v>
      </c>
      <c r="AR1514">
        <v>3</v>
      </c>
      <c r="AS1514" t="s">
        <v>747</v>
      </c>
      <c r="AT1514" t="s">
        <v>257</v>
      </c>
      <c r="AU1514" t="s">
        <v>257</v>
      </c>
      <c r="AV1514" s="1">
        <v>45545</v>
      </c>
      <c r="AW1514" s="116">
        <v>3.5</v>
      </c>
      <c r="AX1514" s="15">
        <f>VLOOKUP(dummy_data!$AU1514,dummy_oppeained!B:C,2,0)</f>
        <v>2</v>
      </c>
      <c r="AY1514" s="22" t="str">
        <f>VLOOKUP(AT1514,dummy_oppeained!B:D,3,0)</f>
        <v>mitteeristav</v>
      </c>
      <c r="AZ1514" s="72">
        <f>VLOOKUP(AS:AS,hinded_abi!B:D,3,0)</f>
        <v>0</v>
      </c>
      <c r="BA1514" s="26" t="str">
        <f t="shared" si="69"/>
        <v xml:space="preserve"> </v>
      </c>
      <c r="BB1514" s="27">
        <f t="shared" si="70"/>
        <v>0</v>
      </c>
      <c r="BC1514" s="96" t="str">
        <f t="shared" si="71"/>
        <v>S00062_46508206683_õppeaine89_45545</v>
      </c>
      <c r="BD1514" s="104">
        <f>COUNTIF($BC$2:BC1514, BC1514)</f>
        <v>1</v>
      </c>
    </row>
    <row r="1515" spans="1:56" x14ac:dyDescent="0.25">
      <c r="A1515" t="s">
        <v>368</v>
      </c>
      <c r="B1515" t="s">
        <v>320</v>
      </c>
      <c r="C1515" t="s">
        <v>233</v>
      </c>
      <c r="D1515" t="s">
        <v>915</v>
      </c>
      <c r="E1515">
        <v>46508206683</v>
      </c>
      <c r="F1515" t="s">
        <v>50</v>
      </c>
      <c r="G1515" t="s">
        <v>175</v>
      </c>
      <c r="H1515" t="s">
        <v>52</v>
      </c>
      <c r="I1515" t="s">
        <v>52</v>
      </c>
      <c r="J1515" t="s">
        <v>115</v>
      </c>
      <c r="K1515" s="1">
        <v>44440</v>
      </c>
      <c r="L1515" t="s">
        <v>53</v>
      </c>
      <c r="M1515" s="1">
        <v>45910</v>
      </c>
      <c r="N1515" t="s">
        <v>158</v>
      </c>
      <c r="O1515" t="s">
        <v>308</v>
      </c>
      <c r="P1515" t="s">
        <v>942</v>
      </c>
      <c r="Q1515" t="s">
        <v>246</v>
      </c>
      <c r="R1515" s="1">
        <v>45555</v>
      </c>
      <c r="S1515" t="s">
        <v>774</v>
      </c>
      <c r="T1515" t="s">
        <v>191</v>
      </c>
      <c r="U1515" t="s">
        <v>176</v>
      </c>
      <c r="V1515" t="s">
        <v>265</v>
      </c>
      <c r="W1515">
        <v>1479</v>
      </c>
      <c r="X1515" t="s">
        <v>62</v>
      </c>
      <c r="Y1515" t="s">
        <v>53</v>
      </c>
      <c r="Z1515">
        <v>4</v>
      </c>
      <c r="AA1515" t="s">
        <v>161</v>
      </c>
      <c r="AB1515" t="s">
        <v>64</v>
      </c>
      <c r="AC1515" t="s">
        <v>106</v>
      </c>
      <c r="AD1515" t="s">
        <v>52</v>
      </c>
      <c r="AE1515" t="s">
        <v>294</v>
      </c>
      <c r="AF1515" t="s">
        <v>162</v>
      </c>
      <c r="AG1515">
        <v>26</v>
      </c>
      <c r="AH1515">
        <v>25</v>
      </c>
      <c r="AI1515" t="s">
        <v>124</v>
      </c>
      <c r="AJ1515" t="s">
        <v>68</v>
      </c>
      <c r="AK1515" t="s">
        <v>169</v>
      </c>
      <c r="AL1515" t="s">
        <v>123</v>
      </c>
      <c r="AM1515">
        <v>1</v>
      </c>
      <c r="AN1515">
        <v>1</v>
      </c>
      <c r="AO1515">
        <v>15</v>
      </c>
      <c r="AP1515">
        <v>7</v>
      </c>
      <c r="AQ1515">
        <v>31</v>
      </c>
      <c r="AR1515">
        <v>3</v>
      </c>
      <c r="AS1515" t="s">
        <v>732</v>
      </c>
      <c r="AT1515" t="s">
        <v>95</v>
      </c>
      <c r="AU1515" t="s">
        <v>95</v>
      </c>
      <c r="AV1515" s="1">
        <v>44602</v>
      </c>
      <c r="AW1515" s="116">
        <v>3.5</v>
      </c>
      <c r="AX1515" s="40">
        <f>VLOOKUP(dummy_data!$AU1515,dummy_oppeained!B:C,2,0)</f>
        <v>2</v>
      </c>
      <c r="AY1515" s="22" t="str">
        <f>VLOOKUP(AT1515,dummy_oppeained!B:D,3,0)</f>
        <v>mitteeristav</v>
      </c>
      <c r="AZ1515" s="72" t="str">
        <f>VLOOKUP(AS:AS,hinded_abi!B:D,3,0)</f>
        <v>NULL</v>
      </c>
      <c r="BA1515" s="26" t="str">
        <f t="shared" si="69"/>
        <v xml:space="preserve"> </v>
      </c>
      <c r="BB1515" s="27">
        <f t="shared" si="70"/>
        <v>0</v>
      </c>
      <c r="BC1515" s="96" t="str">
        <f t="shared" si="71"/>
        <v>S00062_46508206683_õppeaine4_44602</v>
      </c>
      <c r="BD1515" s="104">
        <f>COUNTIF($BC$2:BC1515, BC1515)</f>
        <v>1</v>
      </c>
    </row>
    <row r="1516" spans="1:56" x14ac:dyDescent="0.25">
      <c r="A1516" t="s">
        <v>368</v>
      </c>
      <c r="B1516" t="s">
        <v>320</v>
      </c>
      <c r="C1516" t="s">
        <v>233</v>
      </c>
      <c r="D1516" t="s">
        <v>915</v>
      </c>
      <c r="E1516">
        <v>46508206683</v>
      </c>
      <c r="F1516" t="s">
        <v>50</v>
      </c>
      <c r="G1516" t="s">
        <v>175</v>
      </c>
      <c r="H1516" t="s">
        <v>52</v>
      </c>
      <c r="I1516" t="s">
        <v>52</v>
      </c>
      <c r="J1516" t="s">
        <v>115</v>
      </c>
      <c r="K1516" s="1">
        <v>44440</v>
      </c>
      <c r="L1516" t="s">
        <v>53</v>
      </c>
      <c r="M1516" s="1">
        <v>45910</v>
      </c>
      <c r="N1516" t="s">
        <v>158</v>
      </c>
      <c r="O1516" t="s">
        <v>308</v>
      </c>
      <c r="P1516" t="s">
        <v>942</v>
      </c>
      <c r="Q1516" t="s">
        <v>246</v>
      </c>
      <c r="R1516" s="1">
        <v>45555</v>
      </c>
      <c r="S1516" t="s">
        <v>774</v>
      </c>
      <c r="T1516" t="s">
        <v>191</v>
      </c>
      <c r="U1516" t="s">
        <v>176</v>
      </c>
      <c r="V1516" t="s">
        <v>265</v>
      </c>
      <c r="W1516">
        <v>1479</v>
      </c>
      <c r="X1516" t="s">
        <v>62</v>
      </c>
      <c r="Y1516" t="s">
        <v>53</v>
      </c>
      <c r="Z1516">
        <v>4</v>
      </c>
      <c r="AA1516" t="s">
        <v>161</v>
      </c>
      <c r="AB1516" t="s">
        <v>64</v>
      </c>
      <c r="AC1516" t="s">
        <v>106</v>
      </c>
      <c r="AD1516" t="s">
        <v>52</v>
      </c>
      <c r="AE1516" t="s">
        <v>294</v>
      </c>
      <c r="AF1516" t="s">
        <v>162</v>
      </c>
      <c r="AG1516">
        <v>26</v>
      </c>
      <c r="AH1516">
        <v>25</v>
      </c>
      <c r="AI1516" t="s">
        <v>124</v>
      </c>
      <c r="AJ1516" t="s">
        <v>68</v>
      </c>
      <c r="AK1516" t="s">
        <v>169</v>
      </c>
      <c r="AL1516" t="s">
        <v>123</v>
      </c>
      <c r="AM1516">
        <v>1</v>
      </c>
      <c r="AN1516">
        <v>1</v>
      </c>
      <c r="AO1516">
        <v>15</v>
      </c>
      <c r="AP1516">
        <v>7</v>
      </c>
      <c r="AQ1516">
        <v>31</v>
      </c>
      <c r="AR1516">
        <v>3</v>
      </c>
      <c r="AS1516" t="s">
        <v>739</v>
      </c>
      <c r="AT1516" t="s">
        <v>268</v>
      </c>
      <c r="AU1516" t="s">
        <v>268</v>
      </c>
      <c r="AV1516" s="1">
        <v>44602</v>
      </c>
      <c r="AW1516" s="116">
        <v>3.5</v>
      </c>
      <c r="AX1516" s="15">
        <f>VLOOKUP(dummy_data!$AU1516,dummy_oppeained!B:C,2,0)</f>
        <v>6</v>
      </c>
      <c r="AY1516" s="22" t="str">
        <f>VLOOKUP(AT1516,dummy_oppeained!B:D,3,0)</f>
        <v>eristav</v>
      </c>
      <c r="AZ1516" s="72">
        <f>VLOOKUP(AS:AS,hinded_abi!B:D,3,0)</f>
        <v>3</v>
      </c>
      <c r="BA1516" s="26">
        <f t="shared" si="69"/>
        <v>18</v>
      </c>
      <c r="BB1516" s="27">
        <f t="shared" si="70"/>
        <v>6</v>
      </c>
      <c r="BC1516" s="96" t="str">
        <f t="shared" si="71"/>
        <v>S00062_46508206683_õppeaine55_44602</v>
      </c>
      <c r="BD1516" s="104">
        <f>COUNTIF($BC$2:BC1516, BC1516)</f>
        <v>1</v>
      </c>
    </row>
    <row r="1517" spans="1:56" x14ac:dyDescent="0.25">
      <c r="A1517" t="s">
        <v>368</v>
      </c>
      <c r="B1517" t="s">
        <v>320</v>
      </c>
      <c r="C1517" t="s">
        <v>233</v>
      </c>
      <c r="D1517" t="s">
        <v>915</v>
      </c>
      <c r="E1517">
        <v>46508206683</v>
      </c>
      <c r="F1517" t="s">
        <v>50</v>
      </c>
      <c r="G1517" t="s">
        <v>175</v>
      </c>
      <c r="H1517" t="s">
        <v>52</v>
      </c>
      <c r="I1517" t="s">
        <v>52</v>
      </c>
      <c r="J1517" t="s">
        <v>115</v>
      </c>
      <c r="K1517" s="1">
        <v>44440</v>
      </c>
      <c r="L1517" t="s">
        <v>53</v>
      </c>
      <c r="M1517" s="1">
        <v>45910</v>
      </c>
      <c r="N1517" t="s">
        <v>158</v>
      </c>
      <c r="O1517" t="s">
        <v>308</v>
      </c>
      <c r="P1517" t="s">
        <v>942</v>
      </c>
      <c r="Q1517" t="s">
        <v>246</v>
      </c>
      <c r="R1517" s="1">
        <v>45555</v>
      </c>
      <c r="S1517" t="s">
        <v>774</v>
      </c>
      <c r="T1517" t="s">
        <v>191</v>
      </c>
      <c r="U1517" t="s">
        <v>176</v>
      </c>
      <c r="V1517" t="s">
        <v>265</v>
      </c>
      <c r="W1517">
        <v>1479</v>
      </c>
      <c r="X1517" t="s">
        <v>62</v>
      </c>
      <c r="Y1517" t="s">
        <v>53</v>
      </c>
      <c r="Z1517">
        <v>4</v>
      </c>
      <c r="AA1517" t="s">
        <v>161</v>
      </c>
      <c r="AB1517" t="s">
        <v>64</v>
      </c>
      <c r="AC1517" t="s">
        <v>106</v>
      </c>
      <c r="AD1517" t="s">
        <v>52</v>
      </c>
      <c r="AE1517" t="s">
        <v>294</v>
      </c>
      <c r="AF1517" t="s">
        <v>162</v>
      </c>
      <c r="AG1517">
        <v>26</v>
      </c>
      <c r="AH1517">
        <v>25</v>
      </c>
      <c r="AI1517" t="s">
        <v>124</v>
      </c>
      <c r="AJ1517" t="s">
        <v>68</v>
      </c>
      <c r="AK1517" t="s">
        <v>169</v>
      </c>
      <c r="AL1517" t="s">
        <v>123</v>
      </c>
      <c r="AM1517">
        <v>1</v>
      </c>
      <c r="AN1517">
        <v>1</v>
      </c>
      <c r="AO1517">
        <v>15</v>
      </c>
      <c r="AP1517">
        <v>7</v>
      </c>
      <c r="AQ1517">
        <v>31</v>
      </c>
      <c r="AR1517">
        <v>3</v>
      </c>
      <c r="AS1517" t="s">
        <v>747</v>
      </c>
      <c r="AT1517" t="s">
        <v>152</v>
      </c>
      <c r="AU1517" t="s">
        <v>152</v>
      </c>
      <c r="AV1517" s="1">
        <v>44237</v>
      </c>
      <c r="AW1517" s="116">
        <v>3.5</v>
      </c>
      <c r="AX1517" s="40">
        <f>VLOOKUP(dummy_data!$AU1517,dummy_oppeained!B:C,2,0)</f>
        <v>6</v>
      </c>
      <c r="AY1517" s="22" t="str">
        <f>VLOOKUP(AT1517,dummy_oppeained!B:D,3,0)</f>
        <v>eristav</v>
      </c>
      <c r="AZ1517" s="72">
        <f>VLOOKUP(AS:AS,hinded_abi!B:D,3,0)</f>
        <v>0</v>
      </c>
      <c r="BA1517" s="26">
        <f t="shared" si="69"/>
        <v>0</v>
      </c>
      <c r="BB1517" s="27">
        <f t="shared" si="70"/>
        <v>6</v>
      </c>
      <c r="BC1517" s="96" t="str">
        <f t="shared" si="71"/>
        <v>S00062_46508206683_õppeaine41_44237</v>
      </c>
      <c r="BD1517" s="104">
        <f>COUNTIF($BC$2:BC1517, BC1517)</f>
        <v>1</v>
      </c>
    </row>
    <row r="1518" spans="1:56" x14ac:dyDescent="0.25">
      <c r="A1518" t="s">
        <v>368</v>
      </c>
      <c r="B1518" t="s">
        <v>320</v>
      </c>
      <c r="C1518" t="s">
        <v>233</v>
      </c>
      <c r="D1518" t="s">
        <v>915</v>
      </c>
      <c r="E1518">
        <v>46508206683</v>
      </c>
      <c r="F1518" t="s">
        <v>50</v>
      </c>
      <c r="G1518" t="s">
        <v>175</v>
      </c>
      <c r="H1518" t="s">
        <v>52</v>
      </c>
      <c r="I1518" t="s">
        <v>52</v>
      </c>
      <c r="J1518" t="s">
        <v>115</v>
      </c>
      <c r="K1518" s="1">
        <v>44440</v>
      </c>
      <c r="L1518" t="s">
        <v>53</v>
      </c>
      <c r="M1518" s="1">
        <v>45910</v>
      </c>
      <c r="N1518" t="s">
        <v>158</v>
      </c>
      <c r="O1518" t="s">
        <v>308</v>
      </c>
      <c r="P1518" t="s">
        <v>942</v>
      </c>
      <c r="Q1518" t="s">
        <v>246</v>
      </c>
      <c r="R1518" s="1">
        <v>45555</v>
      </c>
      <c r="S1518" t="s">
        <v>774</v>
      </c>
      <c r="T1518" t="s">
        <v>191</v>
      </c>
      <c r="U1518" t="s">
        <v>176</v>
      </c>
      <c r="V1518" t="s">
        <v>265</v>
      </c>
      <c r="W1518">
        <v>1479</v>
      </c>
      <c r="X1518" t="s">
        <v>62</v>
      </c>
      <c r="Y1518" t="s">
        <v>53</v>
      </c>
      <c r="Z1518">
        <v>4</v>
      </c>
      <c r="AA1518" t="s">
        <v>161</v>
      </c>
      <c r="AB1518" t="s">
        <v>64</v>
      </c>
      <c r="AC1518" t="s">
        <v>106</v>
      </c>
      <c r="AD1518" t="s">
        <v>52</v>
      </c>
      <c r="AE1518" t="s">
        <v>294</v>
      </c>
      <c r="AF1518" t="s">
        <v>162</v>
      </c>
      <c r="AG1518">
        <v>26</v>
      </c>
      <c r="AH1518">
        <v>25</v>
      </c>
      <c r="AI1518" t="s">
        <v>124</v>
      </c>
      <c r="AJ1518" t="s">
        <v>68</v>
      </c>
      <c r="AK1518" t="s">
        <v>169</v>
      </c>
      <c r="AL1518" t="s">
        <v>123</v>
      </c>
      <c r="AM1518">
        <v>1</v>
      </c>
      <c r="AN1518">
        <v>1</v>
      </c>
      <c r="AO1518">
        <v>15</v>
      </c>
      <c r="AP1518">
        <v>7</v>
      </c>
      <c r="AQ1518">
        <v>31</v>
      </c>
      <c r="AR1518">
        <v>3</v>
      </c>
      <c r="AS1518" t="s">
        <v>739</v>
      </c>
      <c r="AT1518" t="s">
        <v>77</v>
      </c>
      <c r="AU1518" t="s">
        <v>77</v>
      </c>
      <c r="AV1518" s="1">
        <v>45545</v>
      </c>
      <c r="AW1518" s="116">
        <v>3.5</v>
      </c>
      <c r="AX1518" s="15">
        <f>VLOOKUP(dummy_data!$AU1518,dummy_oppeained!B:C,2,0)</f>
        <v>9</v>
      </c>
      <c r="AY1518" s="22" t="str">
        <f>VLOOKUP(AT1518,dummy_oppeained!B:D,3,0)</f>
        <v>eristav</v>
      </c>
      <c r="AZ1518" s="72">
        <f>VLOOKUP(AS:AS,hinded_abi!B:D,3,0)</f>
        <v>3</v>
      </c>
      <c r="BA1518" s="26">
        <f t="shared" si="69"/>
        <v>27</v>
      </c>
      <c r="BB1518" s="27">
        <f t="shared" si="70"/>
        <v>9</v>
      </c>
      <c r="BC1518" s="96" t="str">
        <f t="shared" si="71"/>
        <v>S00062_46508206683_õppeaine24_45545</v>
      </c>
      <c r="BD1518" s="104">
        <f>COUNTIF($BC$2:BC1518, BC1518)</f>
        <v>1</v>
      </c>
    </row>
    <row r="1519" spans="1:56" x14ac:dyDescent="0.25">
      <c r="A1519" t="s">
        <v>368</v>
      </c>
      <c r="B1519" t="s">
        <v>320</v>
      </c>
      <c r="C1519" t="s">
        <v>233</v>
      </c>
      <c r="D1519" t="s">
        <v>915</v>
      </c>
      <c r="E1519">
        <v>46508206683</v>
      </c>
      <c r="F1519" t="s">
        <v>50</v>
      </c>
      <c r="G1519" t="s">
        <v>175</v>
      </c>
      <c r="H1519" t="s">
        <v>52</v>
      </c>
      <c r="I1519" t="s">
        <v>52</v>
      </c>
      <c r="J1519" t="s">
        <v>115</v>
      </c>
      <c r="K1519" s="1">
        <v>44440</v>
      </c>
      <c r="L1519" t="s">
        <v>53</v>
      </c>
      <c r="M1519" s="1">
        <v>45910</v>
      </c>
      <c r="N1519" t="s">
        <v>158</v>
      </c>
      <c r="O1519" t="s">
        <v>308</v>
      </c>
      <c r="P1519" t="s">
        <v>942</v>
      </c>
      <c r="Q1519" t="s">
        <v>246</v>
      </c>
      <c r="R1519" s="1">
        <v>45555</v>
      </c>
      <c r="S1519" t="s">
        <v>774</v>
      </c>
      <c r="T1519" t="s">
        <v>191</v>
      </c>
      <c r="U1519" t="s">
        <v>176</v>
      </c>
      <c r="V1519" t="s">
        <v>265</v>
      </c>
      <c r="W1519">
        <v>1479</v>
      </c>
      <c r="X1519" t="s">
        <v>62</v>
      </c>
      <c r="Y1519" t="s">
        <v>53</v>
      </c>
      <c r="Z1519">
        <v>4</v>
      </c>
      <c r="AA1519" t="s">
        <v>161</v>
      </c>
      <c r="AB1519" t="s">
        <v>64</v>
      </c>
      <c r="AC1519" t="s">
        <v>106</v>
      </c>
      <c r="AD1519" t="s">
        <v>52</v>
      </c>
      <c r="AE1519" t="s">
        <v>294</v>
      </c>
      <c r="AF1519" t="s">
        <v>162</v>
      </c>
      <c r="AG1519">
        <v>26</v>
      </c>
      <c r="AH1519">
        <v>25</v>
      </c>
      <c r="AI1519" t="s">
        <v>124</v>
      </c>
      <c r="AJ1519" t="s">
        <v>68</v>
      </c>
      <c r="AK1519" t="s">
        <v>169</v>
      </c>
      <c r="AL1519" t="s">
        <v>123</v>
      </c>
      <c r="AM1519">
        <v>1</v>
      </c>
      <c r="AN1519">
        <v>1</v>
      </c>
      <c r="AO1519">
        <v>15</v>
      </c>
      <c r="AP1519">
        <v>7</v>
      </c>
      <c r="AQ1519">
        <v>31</v>
      </c>
      <c r="AR1519">
        <v>3</v>
      </c>
      <c r="AS1519" t="s">
        <v>734</v>
      </c>
      <c r="AT1519" t="s">
        <v>266</v>
      </c>
      <c r="AU1519" t="s">
        <v>266</v>
      </c>
      <c r="AV1519" s="1">
        <v>44449</v>
      </c>
      <c r="AW1519" s="116">
        <v>3.5</v>
      </c>
      <c r="AX1519" s="40">
        <f>VLOOKUP(dummy_data!$AU1519,dummy_oppeained!B:C,2,0)</f>
        <v>2</v>
      </c>
      <c r="AY1519" s="22" t="str">
        <f>VLOOKUP(AT1519,dummy_oppeained!B:D,3,0)</f>
        <v>mitteeristav</v>
      </c>
      <c r="AZ1519" s="72" t="str">
        <f>VLOOKUP(AS:AS,hinded_abi!B:D,3,0)</f>
        <v>NULL</v>
      </c>
      <c r="BA1519" s="26" t="str">
        <f t="shared" si="69"/>
        <v xml:space="preserve"> </v>
      </c>
      <c r="BB1519" s="27">
        <f t="shared" si="70"/>
        <v>0</v>
      </c>
      <c r="BC1519" s="96" t="str">
        <f t="shared" si="71"/>
        <v>S00062_46508206683_õppeaine88_44449</v>
      </c>
      <c r="BD1519" s="104">
        <f>COUNTIF($BC$2:BC1519, BC1519)</f>
        <v>1</v>
      </c>
    </row>
    <row r="1520" spans="1:56" x14ac:dyDescent="0.25">
      <c r="A1520" t="s">
        <v>368</v>
      </c>
      <c r="B1520" t="s">
        <v>320</v>
      </c>
      <c r="C1520" t="s">
        <v>233</v>
      </c>
      <c r="D1520" t="s">
        <v>915</v>
      </c>
      <c r="E1520">
        <v>46508206683</v>
      </c>
      <c r="F1520" t="s">
        <v>50</v>
      </c>
      <c r="G1520" t="s">
        <v>175</v>
      </c>
      <c r="H1520" t="s">
        <v>52</v>
      </c>
      <c r="I1520" t="s">
        <v>52</v>
      </c>
      <c r="J1520" t="s">
        <v>115</v>
      </c>
      <c r="K1520" s="1">
        <v>44440</v>
      </c>
      <c r="L1520" t="s">
        <v>53</v>
      </c>
      <c r="M1520" s="1">
        <v>45910</v>
      </c>
      <c r="N1520" t="s">
        <v>158</v>
      </c>
      <c r="O1520" t="s">
        <v>308</v>
      </c>
      <c r="P1520" t="s">
        <v>942</v>
      </c>
      <c r="Q1520" t="s">
        <v>246</v>
      </c>
      <c r="R1520" s="1">
        <v>45555</v>
      </c>
      <c r="S1520" t="s">
        <v>774</v>
      </c>
      <c r="T1520" t="s">
        <v>191</v>
      </c>
      <c r="U1520" t="s">
        <v>176</v>
      </c>
      <c r="V1520" t="s">
        <v>265</v>
      </c>
      <c r="W1520">
        <v>1479</v>
      </c>
      <c r="X1520" t="s">
        <v>62</v>
      </c>
      <c r="Y1520" t="s">
        <v>53</v>
      </c>
      <c r="Z1520">
        <v>4</v>
      </c>
      <c r="AA1520" t="s">
        <v>161</v>
      </c>
      <c r="AB1520" t="s">
        <v>64</v>
      </c>
      <c r="AC1520" t="s">
        <v>106</v>
      </c>
      <c r="AD1520" t="s">
        <v>52</v>
      </c>
      <c r="AE1520" t="s">
        <v>294</v>
      </c>
      <c r="AF1520" t="s">
        <v>162</v>
      </c>
      <c r="AG1520">
        <v>26</v>
      </c>
      <c r="AH1520">
        <v>25</v>
      </c>
      <c r="AI1520" t="s">
        <v>124</v>
      </c>
      <c r="AJ1520" t="s">
        <v>68</v>
      </c>
      <c r="AK1520" t="s">
        <v>169</v>
      </c>
      <c r="AL1520" t="s">
        <v>123</v>
      </c>
      <c r="AM1520">
        <v>1</v>
      </c>
      <c r="AN1520">
        <v>1</v>
      </c>
      <c r="AO1520">
        <v>15</v>
      </c>
      <c r="AP1520">
        <v>7</v>
      </c>
      <c r="AQ1520">
        <v>31</v>
      </c>
      <c r="AR1520">
        <v>3</v>
      </c>
      <c r="AS1520" t="s">
        <v>734</v>
      </c>
      <c r="AT1520" t="s">
        <v>126</v>
      </c>
      <c r="AU1520" t="s">
        <v>126</v>
      </c>
      <c r="AV1520" s="1">
        <v>44967</v>
      </c>
      <c r="AW1520" s="116">
        <v>3.5</v>
      </c>
      <c r="AX1520" s="15">
        <f>VLOOKUP(dummy_data!$AU1520,dummy_oppeained!B:C,2,0)</f>
        <v>2</v>
      </c>
      <c r="AY1520" s="22" t="str">
        <f>VLOOKUP(AT1520,dummy_oppeained!B:D,3,0)</f>
        <v>mitteeristav</v>
      </c>
      <c r="AZ1520" s="72" t="str">
        <f>VLOOKUP(AS:AS,hinded_abi!B:D,3,0)</f>
        <v>NULL</v>
      </c>
      <c r="BA1520" s="26" t="str">
        <f t="shared" si="69"/>
        <v xml:space="preserve"> </v>
      </c>
      <c r="BB1520" s="27">
        <f t="shared" si="70"/>
        <v>0</v>
      </c>
      <c r="BC1520" s="96" t="str">
        <f t="shared" si="71"/>
        <v>S00062_46508206683_õppeaine46_44967</v>
      </c>
      <c r="BD1520" s="104">
        <f>COUNTIF($BC$2:BC1520, BC1520)</f>
        <v>1</v>
      </c>
    </row>
    <row r="1521" spans="1:56" x14ac:dyDescent="0.25">
      <c r="A1521" t="s">
        <v>369</v>
      </c>
      <c r="B1521" t="s">
        <v>242</v>
      </c>
      <c r="C1521" t="s">
        <v>291</v>
      </c>
      <c r="D1521" t="s">
        <v>900</v>
      </c>
      <c r="E1521">
        <v>36411152001</v>
      </c>
      <c r="F1521" t="s">
        <v>243</v>
      </c>
      <c r="G1521" t="s">
        <v>114</v>
      </c>
      <c r="H1521" t="s">
        <v>115</v>
      </c>
      <c r="I1521" t="s">
        <v>115</v>
      </c>
      <c r="J1521" t="s">
        <v>115</v>
      </c>
      <c r="K1521" s="1">
        <v>44440</v>
      </c>
      <c r="L1521" t="s">
        <v>53</v>
      </c>
      <c r="M1521" s="1">
        <v>45095</v>
      </c>
      <c r="N1521" t="s">
        <v>343</v>
      </c>
      <c r="O1521" t="s">
        <v>264</v>
      </c>
      <c r="P1521" t="s">
        <v>953</v>
      </c>
      <c r="Q1521" t="s">
        <v>117</v>
      </c>
      <c r="R1521" s="1">
        <v>44506</v>
      </c>
      <c r="S1521" t="s">
        <v>774</v>
      </c>
      <c r="T1521" t="s">
        <v>59</v>
      </c>
      <c r="U1521" t="s">
        <v>176</v>
      </c>
      <c r="V1521" t="s">
        <v>293</v>
      </c>
      <c r="W1521">
        <v>80997</v>
      </c>
      <c r="X1521" t="s">
        <v>62</v>
      </c>
      <c r="Y1521" t="s">
        <v>53</v>
      </c>
      <c r="Z1521">
        <v>1</v>
      </c>
      <c r="AA1521" t="s">
        <v>161</v>
      </c>
      <c r="AB1521" t="s">
        <v>64</v>
      </c>
      <c r="AC1521" t="s">
        <v>65</v>
      </c>
      <c r="AD1521" t="s">
        <v>115</v>
      </c>
      <c r="AE1521" t="s">
        <v>53</v>
      </c>
      <c r="AF1521" t="s">
        <v>180</v>
      </c>
      <c r="AG1521">
        <v>73</v>
      </c>
      <c r="AH1521">
        <v>21</v>
      </c>
      <c r="AI1521" t="s">
        <v>96</v>
      </c>
      <c r="AJ1521" t="s">
        <v>69</v>
      </c>
      <c r="AK1521" t="s">
        <v>136</v>
      </c>
      <c r="AL1521" t="s">
        <v>181</v>
      </c>
      <c r="AM1521">
        <v>3</v>
      </c>
      <c r="AN1521">
        <v>1</v>
      </c>
      <c r="AO1521">
        <v>14</v>
      </c>
      <c r="AP1521">
        <v>10</v>
      </c>
      <c r="AQ1521">
        <v>39</v>
      </c>
      <c r="AR1521">
        <v>4</v>
      </c>
      <c r="AS1521" t="s">
        <v>732</v>
      </c>
      <c r="AT1521" t="s">
        <v>137</v>
      </c>
      <c r="AU1521" t="s">
        <v>137</v>
      </c>
      <c r="AV1521" s="1">
        <v>45698</v>
      </c>
      <c r="AW1521" s="116">
        <v>3</v>
      </c>
      <c r="AX1521" s="40">
        <f>VLOOKUP(dummy_data!$AU1521,dummy_oppeained!B:C,2,0)</f>
        <v>3</v>
      </c>
      <c r="AY1521" s="22" t="str">
        <f>VLOOKUP(AT1521,dummy_oppeained!B:D,3,0)</f>
        <v>mitteeristav</v>
      </c>
      <c r="AZ1521" s="72" t="str">
        <f>VLOOKUP(AS:AS,hinded_abi!B:D,3,0)</f>
        <v>NULL</v>
      </c>
      <c r="BA1521" s="26" t="str">
        <f t="shared" si="69"/>
        <v xml:space="preserve"> </v>
      </c>
      <c r="BB1521" s="27">
        <f t="shared" si="70"/>
        <v>0</v>
      </c>
      <c r="BC1521" s="96" t="str">
        <f t="shared" si="71"/>
        <v>S00063_36411152001_õppeaine62_45698</v>
      </c>
      <c r="BD1521" s="104">
        <f>COUNTIF($BC$2:BC1521, BC1521)</f>
        <v>1</v>
      </c>
    </row>
    <row r="1522" spans="1:56" x14ac:dyDescent="0.25">
      <c r="A1522" t="s">
        <v>369</v>
      </c>
      <c r="B1522" t="s">
        <v>242</v>
      </c>
      <c r="C1522" t="s">
        <v>291</v>
      </c>
      <c r="D1522" t="s">
        <v>900</v>
      </c>
      <c r="E1522">
        <v>36411152001</v>
      </c>
      <c r="F1522" t="s">
        <v>243</v>
      </c>
      <c r="G1522" t="s">
        <v>114</v>
      </c>
      <c r="H1522" t="s">
        <v>115</v>
      </c>
      <c r="I1522" t="s">
        <v>115</v>
      </c>
      <c r="J1522" t="s">
        <v>115</v>
      </c>
      <c r="K1522" s="1">
        <v>44440</v>
      </c>
      <c r="L1522" t="s">
        <v>53</v>
      </c>
      <c r="M1522" s="1">
        <v>45095</v>
      </c>
      <c r="N1522" t="s">
        <v>343</v>
      </c>
      <c r="O1522" t="s">
        <v>264</v>
      </c>
      <c r="P1522" t="s">
        <v>953</v>
      </c>
      <c r="Q1522" t="s">
        <v>117</v>
      </c>
      <c r="R1522" s="1">
        <v>44506</v>
      </c>
      <c r="S1522" t="s">
        <v>774</v>
      </c>
      <c r="T1522" t="s">
        <v>59</v>
      </c>
      <c r="U1522" t="s">
        <v>176</v>
      </c>
      <c r="V1522" t="s">
        <v>293</v>
      </c>
      <c r="W1522">
        <v>80997</v>
      </c>
      <c r="X1522" t="s">
        <v>62</v>
      </c>
      <c r="Y1522" t="s">
        <v>53</v>
      </c>
      <c r="Z1522">
        <v>1</v>
      </c>
      <c r="AA1522" t="s">
        <v>161</v>
      </c>
      <c r="AB1522" t="s">
        <v>64</v>
      </c>
      <c r="AC1522" t="s">
        <v>65</v>
      </c>
      <c r="AD1522" t="s">
        <v>115</v>
      </c>
      <c r="AE1522" t="s">
        <v>53</v>
      </c>
      <c r="AF1522" t="s">
        <v>180</v>
      </c>
      <c r="AG1522">
        <v>73</v>
      </c>
      <c r="AH1522">
        <v>21</v>
      </c>
      <c r="AI1522" t="s">
        <v>96</v>
      </c>
      <c r="AJ1522" t="s">
        <v>69</v>
      </c>
      <c r="AK1522" t="s">
        <v>136</v>
      </c>
      <c r="AL1522" t="s">
        <v>181</v>
      </c>
      <c r="AM1522">
        <v>3</v>
      </c>
      <c r="AN1522">
        <v>1</v>
      </c>
      <c r="AO1522">
        <v>14</v>
      </c>
      <c r="AP1522">
        <v>10</v>
      </c>
      <c r="AQ1522">
        <v>39</v>
      </c>
      <c r="AR1522">
        <v>4</v>
      </c>
      <c r="AS1522" t="s">
        <v>734</v>
      </c>
      <c r="AT1522" t="s">
        <v>267</v>
      </c>
      <c r="AU1522" t="s">
        <v>267</v>
      </c>
      <c r="AV1522" s="1">
        <v>45545</v>
      </c>
      <c r="AW1522" s="116">
        <v>3</v>
      </c>
      <c r="AX1522" s="15">
        <f>VLOOKUP(dummy_data!$AU1522,dummy_oppeained!B:C,2,0)</f>
        <v>2</v>
      </c>
      <c r="AY1522" s="22" t="str">
        <f>VLOOKUP(AT1522,dummy_oppeained!B:D,3,0)</f>
        <v>mitteeristav</v>
      </c>
      <c r="AZ1522" s="72" t="str">
        <f>VLOOKUP(AS:AS,hinded_abi!B:D,3,0)</f>
        <v>NULL</v>
      </c>
      <c r="BA1522" s="26" t="str">
        <f t="shared" si="69"/>
        <v xml:space="preserve"> </v>
      </c>
      <c r="BB1522" s="27">
        <f t="shared" si="70"/>
        <v>0</v>
      </c>
      <c r="BC1522" s="96" t="str">
        <f t="shared" si="71"/>
        <v>S00063_36411152001_õppeaine32_45545</v>
      </c>
      <c r="BD1522" s="104">
        <f>COUNTIF($BC$2:BC1522, BC1522)</f>
        <v>1</v>
      </c>
    </row>
    <row r="1523" spans="1:56" x14ac:dyDescent="0.25">
      <c r="A1523" t="s">
        <v>369</v>
      </c>
      <c r="B1523" t="s">
        <v>242</v>
      </c>
      <c r="C1523" t="s">
        <v>291</v>
      </c>
      <c r="D1523" t="s">
        <v>900</v>
      </c>
      <c r="E1523">
        <v>36411152001</v>
      </c>
      <c r="F1523" t="s">
        <v>243</v>
      </c>
      <c r="G1523" t="s">
        <v>114</v>
      </c>
      <c r="H1523" t="s">
        <v>115</v>
      </c>
      <c r="I1523" t="s">
        <v>115</v>
      </c>
      <c r="J1523" t="s">
        <v>115</v>
      </c>
      <c r="K1523" s="1">
        <v>44440</v>
      </c>
      <c r="L1523" t="s">
        <v>53</v>
      </c>
      <c r="M1523" s="1">
        <v>45095</v>
      </c>
      <c r="N1523" t="s">
        <v>343</v>
      </c>
      <c r="O1523" t="s">
        <v>264</v>
      </c>
      <c r="P1523" t="s">
        <v>953</v>
      </c>
      <c r="Q1523" t="s">
        <v>117</v>
      </c>
      <c r="R1523" s="1">
        <v>44506</v>
      </c>
      <c r="S1523" t="s">
        <v>774</v>
      </c>
      <c r="T1523" t="s">
        <v>59</v>
      </c>
      <c r="U1523" t="s">
        <v>176</v>
      </c>
      <c r="V1523" t="s">
        <v>293</v>
      </c>
      <c r="W1523">
        <v>80997</v>
      </c>
      <c r="X1523" t="s">
        <v>62</v>
      </c>
      <c r="Y1523" t="s">
        <v>53</v>
      </c>
      <c r="Z1523">
        <v>1</v>
      </c>
      <c r="AA1523" t="s">
        <v>161</v>
      </c>
      <c r="AB1523" t="s">
        <v>64</v>
      </c>
      <c r="AC1523" t="s">
        <v>65</v>
      </c>
      <c r="AD1523" t="s">
        <v>115</v>
      </c>
      <c r="AE1523" t="s">
        <v>53</v>
      </c>
      <c r="AF1523" t="s">
        <v>180</v>
      </c>
      <c r="AG1523">
        <v>73</v>
      </c>
      <c r="AH1523">
        <v>21</v>
      </c>
      <c r="AI1523" t="s">
        <v>96</v>
      </c>
      <c r="AJ1523" t="s">
        <v>69</v>
      </c>
      <c r="AK1523" t="s">
        <v>136</v>
      </c>
      <c r="AL1523" t="s">
        <v>181</v>
      </c>
      <c r="AM1523">
        <v>3</v>
      </c>
      <c r="AN1523">
        <v>1</v>
      </c>
      <c r="AO1523">
        <v>14</v>
      </c>
      <c r="AP1523">
        <v>10</v>
      </c>
      <c r="AQ1523">
        <v>39</v>
      </c>
      <c r="AR1523">
        <v>4</v>
      </c>
      <c r="AS1523" t="s">
        <v>737</v>
      </c>
      <c r="AT1523" t="s">
        <v>198</v>
      </c>
      <c r="AU1523" t="s">
        <v>198</v>
      </c>
      <c r="AV1523" s="1">
        <v>44237</v>
      </c>
      <c r="AW1523" s="116">
        <v>3</v>
      </c>
      <c r="AX1523" s="40">
        <f>VLOOKUP(dummy_data!$AU1523,dummy_oppeained!B:C,2,0)</f>
        <v>6</v>
      </c>
      <c r="AY1523" s="22" t="str">
        <f>VLOOKUP(AT1523,dummy_oppeained!B:D,3,0)</f>
        <v>eristav</v>
      </c>
      <c r="AZ1523" s="72">
        <f>VLOOKUP(AS:AS,hinded_abi!B:D,3,0)</f>
        <v>4</v>
      </c>
      <c r="BA1523" s="26">
        <f t="shared" si="69"/>
        <v>24</v>
      </c>
      <c r="BB1523" s="27">
        <f t="shared" si="70"/>
        <v>6</v>
      </c>
      <c r="BC1523" s="96" t="str">
        <f t="shared" si="71"/>
        <v>S00063_36411152001_õppeaine30_44237</v>
      </c>
      <c r="BD1523" s="104">
        <f>COUNTIF($BC$2:BC1523, BC1523)</f>
        <v>1</v>
      </c>
    </row>
    <row r="1524" spans="1:56" x14ac:dyDescent="0.25">
      <c r="A1524" t="s">
        <v>369</v>
      </c>
      <c r="B1524" t="s">
        <v>242</v>
      </c>
      <c r="C1524" t="s">
        <v>291</v>
      </c>
      <c r="D1524" t="s">
        <v>900</v>
      </c>
      <c r="E1524">
        <v>36411152001</v>
      </c>
      <c r="F1524" t="s">
        <v>243</v>
      </c>
      <c r="G1524" t="s">
        <v>114</v>
      </c>
      <c r="H1524" t="s">
        <v>115</v>
      </c>
      <c r="I1524" t="s">
        <v>115</v>
      </c>
      <c r="J1524" t="s">
        <v>115</v>
      </c>
      <c r="K1524" s="1">
        <v>44440</v>
      </c>
      <c r="L1524" t="s">
        <v>53</v>
      </c>
      <c r="M1524" s="1">
        <v>45095</v>
      </c>
      <c r="N1524" t="s">
        <v>343</v>
      </c>
      <c r="O1524" t="s">
        <v>264</v>
      </c>
      <c r="P1524" t="s">
        <v>953</v>
      </c>
      <c r="Q1524" t="s">
        <v>117</v>
      </c>
      <c r="R1524" s="1">
        <v>44506</v>
      </c>
      <c r="S1524" t="s">
        <v>774</v>
      </c>
      <c r="T1524" t="s">
        <v>59</v>
      </c>
      <c r="U1524" t="s">
        <v>176</v>
      </c>
      <c r="V1524" t="s">
        <v>293</v>
      </c>
      <c r="W1524">
        <v>80997</v>
      </c>
      <c r="X1524" t="s">
        <v>62</v>
      </c>
      <c r="Y1524" t="s">
        <v>53</v>
      </c>
      <c r="Z1524">
        <v>1</v>
      </c>
      <c r="AA1524" t="s">
        <v>161</v>
      </c>
      <c r="AB1524" t="s">
        <v>64</v>
      </c>
      <c r="AC1524" t="s">
        <v>65</v>
      </c>
      <c r="AD1524" t="s">
        <v>115</v>
      </c>
      <c r="AE1524" t="s">
        <v>53</v>
      </c>
      <c r="AF1524" t="s">
        <v>180</v>
      </c>
      <c r="AG1524">
        <v>73</v>
      </c>
      <c r="AH1524">
        <v>21</v>
      </c>
      <c r="AI1524" t="s">
        <v>96</v>
      </c>
      <c r="AJ1524" t="s">
        <v>69</v>
      </c>
      <c r="AK1524" t="s">
        <v>136</v>
      </c>
      <c r="AL1524" t="s">
        <v>181</v>
      </c>
      <c r="AM1524">
        <v>3</v>
      </c>
      <c r="AN1524">
        <v>1</v>
      </c>
      <c r="AO1524">
        <v>14</v>
      </c>
      <c r="AP1524">
        <v>10</v>
      </c>
      <c r="AQ1524">
        <v>39</v>
      </c>
      <c r="AR1524">
        <v>4</v>
      </c>
      <c r="AS1524" t="s">
        <v>736</v>
      </c>
      <c r="AT1524" t="s">
        <v>240</v>
      </c>
      <c r="AU1524" t="s">
        <v>240</v>
      </c>
      <c r="AV1524" s="1">
        <v>45545</v>
      </c>
      <c r="AW1524" s="116">
        <v>3</v>
      </c>
      <c r="AX1524" s="15">
        <f>VLOOKUP(dummy_data!$AU1524,dummy_oppeained!B:C,2,0)</f>
        <v>6</v>
      </c>
      <c r="AY1524" s="22" t="str">
        <f>VLOOKUP(AT1524,dummy_oppeained!B:D,3,0)</f>
        <v>eristav</v>
      </c>
      <c r="AZ1524" s="72">
        <f>VLOOKUP(AS:AS,hinded_abi!B:D,3,0)</f>
        <v>5</v>
      </c>
      <c r="BA1524" s="26">
        <f t="shared" si="69"/>
        <v>30</v>
      </c>
      <c r="BB1524" s="27">
        <f t="shared" si="70"/>
        <v>6</v>
      </c>
      <c r="BC1524" s="96" t="str">
        <f t="shared" si="71"/>
        <v>S00063_36411152001_õppeaine44_45545</v>
      </c>
      <c r="BD1524" s="104">
        <f>COUNTIF($BC$2:BC1524, BC1524)</f>
        <v>1</v>
      </c>
    </row>
    <row r="1525" spans="1:56" x14ac:dyDescent="0.25">
      <c r="A1525" t="s">
        <v>369</v>
      </c>
      <c r="B1525" t="s">
        <v>242</v>
      </c>
      <c r="C1525" t="s">
        <v>291</v>
      </c>
      <c r="D1525" t="s">
        <v>900</v>
      </c>
      <c r="E1525">
        <v>36411152001</v>
      </c>
      <c r="F1525" t="s">
        <v>243</v>
      </c>
      <c r="G1525" t="s">
        <v>114</v>
      </c>
      <c r="H1525" t="s">
        <v>115</v>
      </c>
      <c r="I1525" t="s">
        <v>115</v>
      </c>
      <c r="J1525" t="s">
        <v>115</v>
      </c>
      <c r="K1525" s="1">
        <v>44440</v>
      </c>
      <c r="L1525" t="s">
        <v>53</v>
      </c>
      <c r="M1525" s="1">
        <v>45095</v>
      </c>
      <c r="N1525" t="s">
        <v>343</v>
      </c>
      <c r="O1525" t="s">
        <v>264</v>
      </c>
      <c r="P1525" t="s">
        <v>953</v>
      </c>
      <c r="Q1525" t="s">
        <v>117</v>
      </c>
      <c r="R1525" s="1">
        <v>44506</v>
      </c>
      <c r="S1525" t="s">
        <v>774</v>
      </c>
      <c r="T1525" t="s">
        <v>59</v>
      </c>
      <c r="U1525" t="s">
        <v>176</v>
      </c>
      <c r="V1525" t="s">
        <v>293</v>
      </c>
      <c r="W1525">
        <v>80997</v>
      </c>
      <c r="X1525" t="s">
        <v>62</v>
      </c>
      <c r="Y1525" t="s">
        <v>53</v>
      </c>
      <c r="Z1525">
        <v>1</v>
      </c>
      <c r="AA1525" t="s">
        <v>161</v>
      </c>
      <c r="AB1525" t="s">
        <v>64</v>
      </c>
      <c r="AC1525" t="s">
        <v>65</v>
      </c>
      <c r="AD1525" t="s">
        <v>115</v>
      </c>
      <c r="AE1525" t="s">
        <v>53</v>
      </c>
      <c r="AF1525" t="s">
        <v>180</v>
      </c>
      <c r="AG1525">
        <v>73</v>
      </c>
      <c r="AH1525">
        <v>21</v>
      </c>
      <c r="AI1525" t="s">
        <v>96</v>
      </c>
      <c r="AJ1525" t="s">
        <v>69</v>
      </c>
      <c r="AK1525" t="s">
        <v>136</v>
      </c>
      <c r="AL1525" t="s">
        <v>181</v>
      </c>
      <c r="AM1525">
        <v>3</v>
      </c>
      <c r="AN1525">
        <v>1</v>
      </c>
      <c r="AO1525">
        <v>14</v>
      </c>
      <c r="AP1525">
        <v>10</v>
      </c>
      <c r="AQ1525">
        <v>39</v>
      </c>
      <c r="AR1525">
        <v>4</v>
      </c>
      <c r="AS1525" t="s">
        <v>747</v>
      </c>
      <c r="AT1525" t="s">
        <v>101</v>
      </c>
      <c r="AU1525" t="s">
        <v>101</v>
      </c>
      <c r="AV1525" s="1">
        <v>44814</v>
      </c>
      <c r="AW1525" s="116">
        <v>3</v>
      </c>
      <c r="AX1525" s="40">
        <f>VLOOKUP(dummy_data!$AU1525,dummy_oppeained!B:C,2,0)</f>
        <v>3</v>
      </c>
      <c r="AY1525" s="22" t="str">
        <f>VLOOKUP(AT1525,dummy_oppeained!B:D,3,0)</f>
        <v>mitteeristav</v>
      </c>
      <c r="AZ1525" s="72">
        <f>VLOOKUP(AS:AS,hinded_abi!B:D,3,0)</f>
        <v>0</v>
      </c>
      <c r="BA1525" s="26" t="str">
        <f t="shared" si="69"/>
        <v xml:space="preserve"> </v>
      </c>
      <c r="BB1525" s="27">
        <f t="shared" si="70"/>
        <v>0</v>
      </c>
      <c r="BC1525" s="96" t="str">
        <f t="shared" si="71"/>
        <v>S00063_36411152001_õppeaine15_44814</v>
      </c>
      <c r="BD1525" s="104">
        <f>COUNTIF($BC$2:BC1525, BC1525)</f>
        <v>1</v>
      </c>
    </row>
    <row r="1526" spans="1:56" x14ac:dyDescent="0.25">
      <c r="A1526" t="s">
        <v>369</v>
      </c>
      <c r="B1526" t="s">
        <v>242</v>
      </c>
      <c r="C1526" t="s">
        <v>291</v>
      </c>
      <c r="D1526" t="s">
        <v>900</v>
      </c>
      <c r="E1526">
        <v>36411152001</v>
      </c>
      <c r="F1526" t="s">
        <v>243</v>
      </c>
      <c r="G1526" t="s">
        <v>114</v>
      </c>
      <c r="H1526" t="s">
        <v>115</v>
      </c>
      <c r="I1526" t="s">
        <v>115</v>
      </c>
      <c r="J1526" t="s">
        <v>115</v>
      </c>
      <c r="K1526" s="1">
        <v>44440</v>
      </c>
      <c r="L1526" t="s">
        <v>53</v>
      </c>
      <c r="M1526" s="1">
        <v>45095</v>
      </c>
      <c r="N1526" t="s">
        <v>343</v>
      </c>
      <c r="O1526" t="s">
        <v>264</v>
      </c>
      <c r="P1526" t="s">
        <v>953</v>
      </c>
      <c r="Q1526" t="s">
        <v>117</v>
      </c>
      <c r="R1526" s="1">
        <v>44506</v>
      </c>
      <c r="S1526" t="s">
        <v>774</v>
      </c>
      <c r="T1526" t="s">
        <v>59</v>
      </c>
      <c r="U1526" t="s">
        <v>176</v>
      </c>
      <c r="V1526" t="s">
        <v>293</v>
      </c>
      <c r="W1526">
        <v>80997</v>
      </c>
      <c r="X1526" t="s">
        <v>62</v>
      </c>
      <c r="Y1526" t="s">
        <v>53</v>
      </c>
      <c r="Z1526">
        <v>1</v>
      </c>
      <c r="AA1526" t="s">
        <v>161</v>
      </c>
      <c r="AB1526" t="s">
        <v>64</v>
      </c>
      <c r="AC1526" t="s">
        <v>65</v>
      </c>
      <c r="AD1526" t="s">
        <v>115</v>
      </c>
      <c r="AE1526" t="s">
        <v>53</v>
      </c>
      <c r="AF1526" t="s">
        <v>180</v>
      </c>
      <c r="AG1526">
        <v>73</v>
      </c>
      <c r="AH1526">
        <v>21</v>
      </c>
      <c r="AI1526" t="s">
        <v>96</v>
      </c>
      <c r="AJ1526" t="s">
        <v>69</v>
      </c>
      <c r="AK1526" t="s">
        <v>136</v>
      </c>
      <c r="AL1526" t="s">
        <v>181</v>
      </c>
      <c r="AM1526">
        <v>3</v>
      </c>
      <c r="AN1526">
        <v>1</v>
      </c>
      <c r="AO1526">
        <v>14</v>
      </c>
      <c r="AP1526">
        <v>10</v>
      </c>
      <c r="AQ1526">
        <v>39</v>
      </c>
      <c r="AR1526">
        <v>4</v>
      </c>
      <c r="AS1526" t="s">
        <v>741</v>
      </c>
      <c r="AT1526" t="s">
        <v>224</v>
      </c>
      <c r="AU1526" t="s">
        <v>224</v>
      </c>
      <c r="AV1526" s="1">
        <v>44602</v>
      </c>
      <c r="AW1526" s="116">
        <v>3</v>
      </c>
      <c r="AX1526" s="15">
        <f>VLOOKUP(dummy_data!$AU1526,dummy_oppeained!B:C,2,0)</f>
        <v>5</v>
      </c>
      <c r="AY1526" s="22" t="str">
        <f>VLOOKUP(AT1526,dummy_oppeained!B:D,3,0)</f>
        <v>eristav</v>
      </c>
      <c r="AZ1526" s="72">
        <f>VLOOKUP(AS:AS,hinded_abi!B:D,3,0)</f>
        <v>2</v>
      </c>
      <c r="BA1526" s="26">
        <f t="shared" si="69"/>
        <v>10</v>
      </c>
      <c r="BB1526" s="27">
        <f t="shared" si="70"/>
        <v>5</v>
      </c>
      <c r="BC1526" s="96" t="str">
        <f t="shared" si="71"/>
        <v>S00063_36411152001_õppeaine40_44602</v>
      </c>
      <c r="BD1526" s="104">
        <f>COUNTIF($BC$2:BC1526, BC1526)</f>
        <v>1</v>
      </c>
    </row>
    <row r="1527" spans="1:56" x14ac:dyDescent="0.25">
      <c r="A1527" t="s">
        <v>369</v>
      </c>
      <c r="B1527" t="s">
        <v>242</v>
      </c>
      <c r="C1527" t="s">
        <v>291</v>
      </c>
      <c r="D1527" t="s">
        <v>900</v>
      </c>
      <c r="E1527">
        <v>36411152001</v>
      </c>
      <c r="F1527" t="s">
        <v>243</v>
      </c>
      <c r="G1527" t="s">
        <v>114</v>
      </c>
      <c r="H1527" t="s">
        <v>115</v>
      </c>
      <c r="I1527" t="s">
        <v>115</v>
      </c>
      <c r="J1527" t="s">
        <v>115</v>
      </c>
      <c r="K1527" s="1">
        <v>44440</v>
      </c>
      <c r="L1527" t="s">
        <v>53</v>
      </c>
      <c r="M1527" s="1">
        <v>45095</v>
      </c>
      <c r="N1527" t="s">
        <v>343</v>
      </c>
      <c r="O1527" t="s">
        <v>264</v>
      </c>
      <c r="P1527" t="s">
        <v>953</v>
      </c>
      <c r="Q1527" t="s">
        <v>117</v>
      </c>
      <c r="R1527" s="1">
        <v>44506</v>
      </c>
      <c r="S1527" t="s">
        <v>774</v>
      </c>
      <c r="T1527" t="s">
        <v>59</v>
      </c>
      <c r="U1527" t="s">
        <v>176</v>
      </c>
      <c r="V1527" t="s">
        <v>293</v>
      </c>
      <c r="W1527">
        <v>80997</v>
      </c>
      <c r="X1527" t="s">
        <v>62</v>
      </c>
      <c r="Y1527" t="s">
        <v>53</v>
      </c>
      <c r="Z1527">
        <v>2</v>
      </c>
      <c r="AA1527" t="s">
        <v>161</v>
      </c>
      <c r="AB1527" t="s">
        <v>64</v>
      </c>
      <c r="AC1527" t="s">
        <v>186</v>
      </c>
      <c r="AD1527" t="s">
        <v>115</v>
      </c>
      <c r="AE1527" t="s">
        <v>53</v>
      </c>
      <c r="AF1527" t="s">
        <v>180</v>
      </c>
      <c r="AG1527">
        <v>73</v>
      </c>
      <c r="AH1527">
        <v>41</v>
      </c>
      <c r="AI1527" t="s">
        <v>96</v>
      </c>
      <c r="AJ1527" t="s">
        <v>182</v>
      </c>
      <c r="AK1527" t="s">
        <v>136</v>
      </c>
      <c r="AL1527" t="s">
        <v>136</v>
      </c>
      <c r="AM1527">
        <v>3</v>
      </c>
      <c r="AN1527">
        <v>2</v>
      </c>
      <c r="AO1527">
        <v>14</v>
      </c>
      <c r="AP1527">
        <v>3</v>
      </c>
      <c r="AQ1527">
        <v>26</v>
      </c>
      <c r="AR1527">
        <v>4</v>
      </c>
      <c r="AS1527" t="s">
        <v>737</v>
      </c>
      <c r="AT1527" t="s">
        <v>104</v>
      </c>
      <c r="AU1527" t="s">
        <v>104</v>
      </c>
      <c r="AV1527" s="1">
        <v>45332</v>
      </c>
      <c r="AW1527" s="116">
        <v>3</v>
      </c>
      <c r="AX1527" s="40">
        <f>VLOOKUP(dummy_data!$AU1527,dummy_oppeained!B:C,2,0)</f>
        <v>6</v>
      </c>
      <c r="AY1527" s="22" t="str">
        <f>VLOOKUP(AT1527,dummy_oppeained!B:D,3,0)</f>
        <v>eristav</v>
      </c>
      <c r="AZ1527" s="72">
        <f>VLOOKUP(AS:AS,hinded_abi!B:D,3,0)</f>
        <v>4</v>
      </c>
      <c r="BA1527" s="26">
        <f t="shared" si="69"/>
        <v>24</v>
      </c>
      <c r="BB1527" s="27">
        <f t="shared" si="70"/>
        <v>6</v>
      </c>
      <c r="BC1527" s="96" t="str">
        <f t="shared" si="71"/>
        <v>S00063_36411152001_õppeaine42_45332</v>
      </c>
      <c r="BD1527" s="104">
        <f>COUNTIF($BC$2:BC1527, BC1527)</f>
        <v>1</v>
      </c>
    </row>
    <row r="1528" spans="1:56" x14ac:dyDescent="0.25">
      <c r="A1528" t="s">
        <v>369</v>
      </c>
      <c r="B1528" t="s">
        <v>242</v>
      </c>
      <c r="C1528" t="s">
        <v>291</v>
      </c>
      <c r="D1528" t="s">
        <v>900</v>
      </c>
      <c r="E1528">
        <v>36411152001</v>
      </c>
      <c r="F1528" t="s">
        <v>243</v>
      </c>
      <c r="G1528" t="s">
        <v>114</v>
      </c>
      <c r="H1528" t="s">
        <v>115</v>
      </c>
      <c r="I1528" t="s">
        <v>115</v>
      </c>
      <c r="J1528" t="s">
        <v>115</v>
      </c>
      <c r="K1528" s="1">
        <v>44440</v>
      </c>
      <c r="L1528" t="s">
        <v>53</v>
      </c>
      <c r="M1528" s="1">
        <v>45095</v>
      </c>
      <c r="N1528" t="s">
        <v>343</v>
      </c>
      <c r="O1528" t="s">
        <v>264</v>
      </c>
      <c r="P1528" t="s">
        <v>953</v>
      </c>
      <c r="Q1528" t="s">
        <v>117</v>
      </c>
      <c r="R1528" s="1">
        <v>44506</v>
      </c>
      <c r="S1528" t="s">
        <v>774</v>
      </c>
      <c r="T1528" t="s">
        <v>59</v>
      </c>
      <c r="U1528" t="s">
        <v>176</v>
      </c>
      <c r="V1528" t="s">
        <v>293</v>
      </c>
      <c r="W1528">
        <v>80997</v>
      </c>
      <c r="X1528" t="s">
        <v>62</v>
      </c>
      <c r="Y1528" t="s">
        <v>53</v>
      </c>
      <c r="Z1528">
        <v>2</v>
      </c>
      <c r="AA1528" t="s">
        <v>161</v>
      </c>
      <c r="AB1528" t="s">
        <v>64</v>
      </c>
      <c r="AC1528" t="s">
        <v>186</v>
      </c>
      <c r="AD1528" t="s">
        <v>115</v>
      </c>
      <c r="AE1528" t="s">
        <v>53</v>
      </c>
      <c r="AF1528" t="s">
        <v>180</v>
      </c>
      <c r="AG1528">
        <v>73</v>
      </c>
      <c r="AH1528">
        <v>41</v>
      </c>
      <c r="AI1528" t="s">
        <v>96</v>
      </c>
      <c r="AJ1528" t="s">
        <v>182</v>
      </c>
      <c r="AK1528" t="s">
        <v>136</v>
      </c>
      <c r="AL1528" t="s">
        <v>136</v>
      </c>
      <c r="AM1528">
        <v>3</v>
      </c>
      <c r="AN1528">
        <v>2</v>
      </c>
      <c r="AO1528">
        <v>14</v>
      </c>
      <c r="AP1528">
        <v>3</v>
      </c>
      <c r="AQ1528">
        <v>26</v>
      </c>
      <c r="AR1528">
        <v>4</v>
      </c>
      <c r="AS1528" t="s">
        <v>741</v>
      </c>
      <c r="AT1528" t="s">
        <v>125</v>
      </c>
      <c r="AU1528" t="s">
        <v>125</v>
      </c>
      <c r="AV1528" s="1">
        <v>45698</v>
      </c>
      <c r="AW1528" s="116">
        <v>3</v>
      </c>
      <c r="AX1528" s="15">
        <f>VLOOKUP(dummy_data!$AU1528,dummy_oppeained!B:C,2,0)</f>
        <v>6</v>
      </c>
      <c r="AY1528" s="22" t="str">
        <f>VLOOKUP(AT1528,dummy_oppeained!B:D,3,0)</f>
        <v>eristav</v>
      </c>
      <c r="AZ1528" s="72">
        <f>VLOOKUP(AS:AS,hinded_abi!B:D,3,0)</f>
        <v>2</v>
      </c>
      <c r="BA1528" s="26">
        <f t="shared" si="69"/>
        <v>12</v>
      </c>
      <c r="BB1528" s="27">
        <f t="shared" si="70"/>
        <v>6</v>
      </c>
      <c r="BC1528" s="96" t="str">
        <f t="shared" si="71"/>
        <v>S00063_36411152001_õppeaine13_45698</v>
      </c>
      <c r="BD1528" s="104">
        <f>COUNTIF($BC$2:BC1528, BC1528)</f>
        <v>1</v>
      </c>
    </row>
    <row r="1529" spans="1:56" x14ac:dyDescent="0.25">
      <c r="A1529" t="s">
        <v>369</v>
      </c>
      <c r="B1529" t="s">
        <v>242</v>
      </c>
      <c r="C1529" t="s">
        <v>291</v>
      </c>
      <c r="D1529" t="s">
        <v>900</v>
      </c>
      <c r="E1529">
        <v>36411152001</v>
      </c>
      <c r="F1529" t="s">
        <v>243</v>
      </c>
      <c r="G1529" t="s">
        <v>114</v>
      </c>
      <c r="H1529" t="s">
        <v>115</v>
      </c>
      <c r="I1529" t="s">
        <v>115</v>
      </c>
      <c r="J1529" t="s">
        <v>115</v>
      </c>
      <c r="K1529" s="1">
        <v>44440</v>
      </c>
      <c r="L1529" t="s">
        <v>53</v>
      </c>
      <c r="M1529" s="1">
        <v>45095</v>
      </c>
      <c r="N1529" t="s">
        <v>343</v>
      </c>
      <c r="O1529" t="s">
        <v>264</v>
      </c>
      <c r="P1529" t="s">
        <v>953</v>
      </c>
      <c r="Q1529" t="s">
        <v>117</v>
      </c>
      <c r="R1529" s="1">
        <v>44506</v>
      </c>
      <c r="S1529" t="s">
        <v>774</v>
      </c>
      <c r="T1529" t="s">
        <v>59</v>
      </c>
      <c r="U1529" t="s">
        <v>176</v>
      </c>
      <c r="V1529" t="s">
        <v>293</v>
      </c>
      <c r="W1529">
        <v>80997</v>
      </c>
      <c r="X1529" t="s">
        <v>62</v>
      </c>
      <c r="Y1529" t="s">
        <v>53</v>
      </c>
      <c r="Z1529">
        <v>2</v>
      </c>
      <c r="AA1529" t="s">
        <v>161</v>
      </c>
      <c r="AB1529" t="s">
        <v>64</v>
      </c>
      <c r="AC1529" t="s">
        <v>186</v>
      </c>
      <c r="AD1529" t="s">
        <v>115</v>
      </c>
      <c r="AE1529" t="s">
        <v>53</v>
      </c>
      <c r="AF1529" t="s">
        <v>180</v>
      </c>
      <c r="AG1529">
        <v>73</v>
      </c>
      <c r="AH1529">
        <v>41</v>
      </c>
      <c r="AI1529" t="s">
        <v>96</v>
      </c>
      <c r="AJ1529" t="s">
        <v>182</v>
      </c>
      <c r="AK1529" t="s">
        <v>136</v>
      </c>
      <c r="AL1529" t="s">
        <v>136</v>
      </c>
      <c r="AM1529">
        <v>3</v>
      </c>
      <c r="AN1529">
        <v>2</v>
      </c>
      <c r="AO1529">
        <v>14</v>
      </c>
      <c r="AP1529">
        <v>3</v>
      </c>
      <c r="AQ1529">
        <v>26</v>
      </c>
      <c r="AR1529">
        <v>4</v>
      </c>
      <c r="AS1529" t="s">
        <v>736</v>
      </c>
      <c r="AT1529" t="s">
        <v>103</v>
      </c>
      <c r="AU1529" t="s">
        <v>103</v>
      </c>
      <c r="AV1529" s="1">
        <v>45332</v>
      </c>
      <c r="AW1529" s="116">
        <v>3</v>
      </c>
      <c r="AX1529" s="40">
        <f>VLOOKUP(dummy_data!$AU1529,dummy_oppeained!B:C,2,0)</f>
        <v>5</v>
      </c>
      <c r="AY1529" s="22" t="str">
        <f>VLOOKUP(AT1529,dummy_oppeained!B:D,3,0)</f>
        <v>eristav</v>
      </c>
      <c r="AZ1529" s="72">
        <f>VLOOKUP(AS:AS,hinded_abi!B:D,3,0)</f>
        <v>5</v>
      </c>
      <c r="BA1529" s="26">
        <f t="shared" si="69"/>
        <v>25</v>
      </c>
      <c r="BB1529" s="27">
        <f t="shared" si="70"/>
        <v>5</v>
      </c>
      <c r="BC1529" s="96" t="str">
        <f t="shared" si="71"/>
        <v>S00063_36411152001_õppeaine12_45332</v>
      </c>
      <c r="BD1529" s="104">
        <f>COUNTIF($BC$2:BC1529, BC1529)</f>
        <v>1</v>
      </c>
    </row>
    <row r="1530" spans="1:56" x14ac:dyDescent="0.25">
      <c r="A1530" t="s">
        <v>369</v>
      </c>
      <c r="B1530" t="s">
        <v>242</v>
      </c>
      <c r="C1530" t="s">
        <v>291</v>
      </c>
      <c r="D1530" t="s">
        <v>900</v>
      </c>
      <c r="E1530">
        <v>36411152001</v>
      </c>
      <c r="F1530" t="s">
        <v>243</v>
      </c>
      <c r="G1530" t="s">
        <v>114</v>
      </c>
      <c r="H1530" t="s">
        <v>115</v>
      </c>
      <c r="I1530" t="s">
        <v>115</v>
      </c>
      <c r="J1530" t="s">
        <v>115</v>
      </c>
      <c r="K1530" s="1">
        <v>44440</v>
      </c>
      <c r="L1530" t="s">
        <v>53</v>
      </c>
      <c r="M1530" s="1">
        <v>45095</v>
      </c>
      <c r="N1530" t="s">
        <v>343</v>
      </c>
      <c r="O1530" t="s">
        <v>264</v>
      </c>
      <c r="P1530" t="s">
        <v>953</v>
      </c>
      <c r="Q1530" t="s">
        <v>117</v>
      </c>
      <c r="R1530" s="1">
        <v>44506</v>
      </c>
      <c r="S1530" t="s">
        <v>774</v>
      </c>
      <c r="T1530" t="s">
        <v>59</v>
      </c>
      <c r="U1530" t="s">
        <v>176</v>
      </c>
      <c r="V1530" t="s">
        <v>293</v>
      </c>
      <c r="W1530">
        <v>80997</v>
      </c>
      <c r="X1530" t="s">
        <v>62</v>
      </c>
      <c r="Y1530" t="s">
        <v>53</v>
      </c>
      <c r="Z1530">
        <v>2</v>
      </c>
      <c r="AA1530" t="s">
        <v>161</v>
      </c>
      <c r="AB1530" t="s">
        <v>64</v>
      </c>
      <c r="AC1530" t="s">
        <v>186</v>
      </c>
      <c r="AD1530" t="s">
        <v>115</v>
      </c>
      <c r="AE1530" t="s">
        <v>53</v>
      </c>
      <c r="AF1530" t="s">
        <v>180</v>
      </c>
      <c r="AG1530">
        <v>73</v>
      </c>
      <c r="AH1530">
        <v>41</v>
      </c>
      <c r="AI1530" t="s">
        <v>96</v>
      </c>
      <c r="AJ1530" t="s">
        <v>182</v>
      </c>
      <c r="AK1530" t="s">
        <v>136</v>
      </c>
      <c r="AL1530" t="s">
        <v>136</v>
      </c>
      <c r="AM1530">
        <v>3</v>
      </c>
      <c r="AN1530">
        <v>2</v>
      </c>
      <c r="AO1530">
        <v>14</v>
      </c>
      <c r="AP1530">
        <v>3</v>
      </c>
      <c r="AQ1530">
        <v>26</v>
      </c>
      <c r="AR1530">
        <v>4</v>
      </c>
      <c r="AS1530" t="s">
        <v>737</v>
      </c>
      <c r="AT1530" t="s">
        <v>130</v>
      </c>
      <c r="AU1530" t="s">
        <v>130</v>
      </c>
      <c r="AV1530" s="1">
        <v>44814</v>
      </c>
      <c r="AW1530" s="116">
        <v>3</v>
      </c>
      <c r="AX1530" s="15">
        <f>VLOOKUP(dummy_data!$AU1530,dummy_oppeained!B:C,2,0)</f>
        <v>6</v>
      </c>
      <c r="AY1530" s="22" t="str">
        <f>VLOOKUP(AT1530,dummy_oppeained!B:D,3,0)</f>
        <v>eristav</v>
      </c>
      <c r="AZ1530" s="72">
        <f>VLOOKUP(AS:AS,hinded_abi!B:D,3,0)</f>
        <v>4</v>
      </c>
      <c r="BA1530" s="26">
        <f t="shared" si="69"/>
        <v>24</v>
      </c>
      <c r="BB1530" s="27">
        <f t="shared" si="70"/>
        <v>6</v>
      </c>
      <c r="BC1530" s="96" t="str">
        <f t="shared" si="71"/>
        <v>S00063_36411152001_õppeaine36_44814</v>
      </c>
      <c r="BD1530" s="104">
        <f>COUNTIF($BC$2:BC1530, BC1530)</f>
        <v>1</v>
      </c>
    </row>
    <row r="1531" spans="1:56" x14ac:dyDescent="0.25">
      <c r="A1531" t="s">
        <v>369</v>
      </c>
      <c r="B1531" t="s">
        <v>242</v>
      </c>
      <c r="C1531" t="s">
        <v>291</v>
      </c>
      <c r="D1531" t="s">
        <v>900</v>
      </c>
      <c r="E1531">
        <v>36411152001</v>
      </c>
      <c r="F1531" t="s">
        <v>243</v>
      </c>
      <c r="G1531" t="s">
        <v>114</v>
      </c>
      <c r="H1531" t="s">
        <v>115</v>
      </c>
      <c r="I1531" t="s">
        <v>115</v>
      </c>
      <c r="J1531" t="s">
        <v>115</v>
      </c>
      <c r="K1531" s="1">
        <v>44440</v>
      </c>
      <c r="L1531" t="s">
        <v>53</v>
      </c>
      <c r="M1531" s="1">
        <v>45095</v>
      </c>
      <c r="N1531" t="s">
        <v>343</v>
      </c>
      <c r="O1531" t="s">
        <v>264</v>
      </c>
      <c r="P1531" t="s">
        <v>953</v>
      </c>
      <c r="Q1531" t="s">
        <v>117</v>
      </c>
      <c r="R1531" s="1">
        <v>44506</v>
      </c>
      <c r="S1531" t="s">
        <v>774</v>
      </c>
      <c r="T1531" t="s">
        <v>59</v>
      </c>
      <c r="U1531" t="s">
        <v>176</v>
      </c>
      <c r="V1531" t="s">
        <v>293</v>
      </c>
      <c r="W1531">
        <v>80997</v>
      </c>
      <c r="X1531" t="s">
        <v>62</v>
      </c>
      <c r="Y1531" t="s">
        <v>53</v>
      </c>
      <c r="Z1531">
        <v>2</v>
      </c>
      <c r="AA1531" t="s">
        <v>161</v>
      </c>
      <c r="AB1531" t="s">
        <v>64</v>
      </c>
      <c r="AC1531" t="s">
        <v>186</v>
      </c>
      <c r="AD1531" t="s">
        <v>115</v>
      </c>
      <c r="AE1531" t="s">
        <v>53</v>
      </c>
      <c r="AF1531" t="s">
        <v>180</v>
      </c>
      <c r="AG1531">
        <v>73</v>
      </c>
      <c r="AH1531">
        <v>41</v>
      </c>
      <c r="AI1531" t="s">
        <v>96</v>
      </c>
      <c r="AJ1531" t="s">
        <v>182</v>
      </c>
      <c r="AK1531" t="s">
        <v>136</v>
      </c>
      <c r="AL1531" t="s">
        <v>136</v>
      </c>
      <c r="AM1531">
        <v>3</v>
      </c>
      <c r="AN1531">
        <v>2</v>
      </c>
      <c r="AO1531">
        <v>14</v>
      </c>
      <c r="AP1531">
        <v>3</v>
      </c>
      <c r="AQ1531">
        <v>26</v>
      </c>
      <c r="AR1531">
        <v>4</v>
      </c>
      <c r="AS1531" t="s">
        <v>732</v>
      </c>
      <c r="AT1531" t="s">
        <v>238</v>
      </c>
      <c r="AU1531" t="s">
        <v>238</v>
      </c>
      <c r="AV1531" s="1">
        <v>45910</v>
      </c>
      <c r="AW1531" s="116">
        <v>3</v>
      </c>
      <c r="AX1531" s="40">
        <f>VLOOKUP(dummy_data!$AU1531,dummy_oppeained!B:C,2,0)</f>
        <v>3</v>
      </c>
      <c r="AY1531" s="22" t="str">
        <f>VLOOKUP(AT1531,dummy_oppeained!B:D,3,0)</f>
        <v>mitteeristav</v>
      </c>
      <c r="AZ1531" s="72" t="str">
        <f>VLOOKUP(AS:AS,hinded_abi!B:D,3,0)</f>
        <v>NULL</v>
      </c>
      <c r="BA1531" s="26" t="str">
        <f t="shared" si="69"/>
        <v xml:space="preserve"> </v>
      </c>
      <c r="BB1531" s="27">
        <f t="shared" si="70"/>
        <v>0</v>
      </c>
      <c r="BC1531" s="96" t="str">
        <f t="shared" si="71"/>
        <v>S00063_36411152001_õppeaine73_45910</v>
      </c>
      <c r="BD1531" s="104">
        <f>COUNTIF($BC$2:BC1531, BC1531)</f>
        <v>1</v>
      </c>
    </row>
    <row r="1532" spans="1:56" x14ac:dyDescent="0.25">
      <c r="A1532" t="s">
        <v>369</v>
      </c>
      <c r="B1532" t="s">
        <v>242</v>
      </c>
      <c r="C1532" t="s">
        <v>291</v>
      </c>
      <c r="D1532" t="s">
        <v>900</v>
      </c>
      <c r="E1532">
        <v>36411152001</v>
      </c>
      <c r="F1532" t="s">
        <v>243</v>
      </c>
      <c r="G1532" t="s">
        <v>114</v>
      </c>
      <c r="H1532" t="s">
        <v>115</v>
      </c>
      <c r="I1532" t="s">
        <v>115</v>
      </c>
      <c r="J1532" t="s">
        <v>115</v>
      </c>
      <c r="K1532" s="1">
        <v>44440</v>
      </c>
      <c r="L1532" t="s">
        <v>53</v>
      </c>
      <c r="M1532" s="1">
        <v>45095</v>
      </c>
      <c r="N1532" t="s">
        <v>343</v>
      </c>
      <c r="O1532" t="s">
        <v>264</v>
      </c>
      <c r="P1532" t="s">
        <v>953</v>
      </c>
      <c r="Q1532" t="s">
        <v>117</v>
      </c>
      <c r="R1532" s="1">
        <v>44506</v>
      </c>
      <c r="S1532" t="s">
        <v>774</v>
      </c>
      <c r="T1532" t="s">
        <v>59</v>
      </c>
      <c r="U1532" t="s">
        <v>176</v>
      </c>
      <c r="V1532" t="s">
        <v>293</v>
      </c>
      <c r="W1532">
        <v>80997</v>
      </c>
      <c r="X1532" t="s">
        <v>62</v>
      </c>
      <c r="Y1532" t="s">
        <v>53</v>
      </c>
      <c r="Z1532">
        <v>2</v>
      </c>
      <c r="AA1532" t="s">
        <v>161</v>
      </c>
      <c r="AB1532" t="s">
        <v>64</v>
      </c>
      <c r="AC1532" t="s">
        <v>186</v>
      </c>
      <c r="AD1532" t="s">
        <v>115</v>
      </c>
      <c r="AE1532" t="s">
        <v>53</v>
      </c>
      <c r="AF1532" t="s">
        <v>180</v>
      </c>
      <c r="AG1532">
        <v>73</v>
      </c>
      <c r="AH1532">
        <v>41</v>
      </c>
      <c r="AI1532" t="s">
        <v>96</v>
      </c>
      <c r="AJ1532" t="s">
        <v>182</v>
      </c>
      <c r="AK1532" t="s">
        <v>136</v>
      </c>
      <c r="AL1532" t="s">
        <v>136</v>
      </c>
      <c r="AM1532">
        <v>3</v>
      </c>
      <c r="AN1532">
        <v>2</v>
      </c>
      <c r="AO1532">
        <v>14</v>
      </c>
      <c r="AP1532">
        <v>3</v>
      </c>
      <c r="AQ1532">
        <v>26</v>
      </c>
      <c r="AR1532">
        <v>4</v>
      </c>
      <c r="AS1532" t="s">
        <v>747</v>
      </c>
      <c r="AT1532" t="s">
        <v>132</v>
      </c>
      <c r="AU1532" t="s">
        <v>132</v>
      </c>
      <c r="AV1532" s="1">
        <v>44602</v>
      </c>
      <c r="AW1532" s="116">
        <v>3</v>
      </c>
      <c r="AX1532" s="15">
        <f>VLOOKUP(dummy_data!$AU1532,dummy_oppeained!B:C,2,0)</f>
        <v>6</v>
      </c>
      <c r="AY1532" s="22" t="str">
        <f>VLOOKUP(AT1532,dummy_oppeained!B:D,3,0)</f>
        <v>eristav</v>
      </c>
      <c r="AZ1532" s="72">
        <f>VLOOKUP(AS:AS,hinded_abi!B:D,3,0)</f>
        <v>0</v>
      </c>
      <c r="BA1532" s="26">
        <f t="shared" si="69"/>
        <v>0</v>
      </c>
      <c r="BB1532" s="27">
        <f t="shared" si="70"/>
        <v>6</v>
      </c>
      <c r="BC1532" s="96" t="str">
        <f t="shared" si="71"/>
        <v>S00063_36411152001_õppeaine56_44602</v>
      </c>
      <c r="BD1532" s="104">
        <f>COUNTIF($BC$2:BC1532, BC1532)</f>
        <v>1</v>
      </c>
    </row>
    <row r="1533" spans="1:56" x14ac:dyDescent="0.25">
      <c r="A1533" t="s">
        <v>369</v>
      </c>
      <c r="B1533" t="s">
        <v>242</v>
      </c>
      <c r="C1533" t="s">
        <v>291</v>
      </c>
      <c r="D1533" t="s">
        <v>900</v>
      </c>
      <c r="E1533">
        <v>36411152001</v>
      </c>
      <c r="F1533" t="s">
        <v>243</v>
      </c>
      <c r="G1533" t="s">
        <v>114</v>
      </c>
      <c r="H1533" t="s">
        <v>115</v>
      </c>
      <c r="I1533" t="s">
        <v>115</v>
      </c>
      <c r="J1533" t="s">
        <v>115</v>
      </c>
      <c r="K1533" s="1">
        <v>44440</v>
      </c>
      <c r="L1533" t="s">
        <v>53</v>
      </c>
      <c r="M1533" s="1">
        <v>45095</v>
      </c>
      <c r="N1533" t="s">
        <v>343</v>
      </c>
      <c r="O1533" t="s">
        <v>264</v>
      </c>
      <c r="P1533" t="s">
        <v>953</v>
      </c>
      <c r="Q1533" t="s">
        <v>117</v>
      </c>
      <c r="R1533" s="1">
        <v>44506</v>
      </c>
      <c r="S1533" t="s">
        <v>774</v>
      </c>
      <c r="T1533" t="s">
        <v>59</v>
      </c>
      <c r="U1533" t="s">
        <v>176</v>
      </c>
      <c r="V1533" t="s">
        <v>293</v>
      </c>
      <c r="W1533">
        <v>80997</v>
      </c>
      <c r="X1533" t="s">
        <v>62</v>
      </c>
      <c r="Y1533" t="s">
        <v>53</v>
      </c>
      <c r="Z1533">
        <v>3</v>
      </c>
      <c r="AA1533" t="s">
        <v>161</v>
      </c>
      <c r="AB1533" t="s">
        <v>64</v>
      </c>
      <c r="AC1533" t="s">
        <v>106</v>
      </c>
      <c r="AD1533" t="s">
        <v>115</v>
      </c>
      <c r="AE1533" t="s">
        <v>53</v>
      </c>
      <c r="AF1533" t="s">
        <v>180</v>
      </c>
      <c r="AG1533">
        <v>73</v>
      </c>
      <c r="AH1533">
        <v>39</v>
      </c>
      <c r="AI1533" t="s">
        <v>96</v>
      </c>
      <c r="AJ1533" t="s">
        <v>213</v>
      </c>
      <c r="AK1533" t="s">
        <v>136</v>
      </c>
      <c r="AL1533" t="s">
        <v>67</v>
      </c>
      <c r="AM1533">
        <v>3</v>
      </c>
      <c r="AN1533">
        <v>0</v>
      </c>
      <c r="AO1533">
        <v>14</v>
      </c>
      <c r="AP1533">
        <v>0</v>
      </c>
      <c r="AQ1533">
        <v>33</v>
      </c>
      <c r="AR1533">
        <v>4</v>
      </c>
      <c r="AS1533" t="s">
        <v>747</v>
      </c>
      <c r="AT1533" t="s">
        <v>110</v>
      </c>
      <c r="AU1533" t="s">
        <v>110</v>
      </c>
      <c r="AV1533" s="1">
        <v>44449</v>
      </c>
      <c r="AW1533" s="116">
        <v>3</v>
      </c>
      <c r="AX1533" s="40">
        <f>VLOOKUP(dummy_data!$AU1533,dummy_oppeained!B:C,2,0)</f>
        <v>6</v>
      </c>
      <c r="AY1533" s="22" t="str">
        <f>VLOOKUP(AT1533,dummy_oppeained!B:D,3,0)</f>
        <v>eristav</v>
      </c>
      <c r="AZ1533" s="72">
        <f>VLOOKUP(AS:AS,hinded_abi!B:D,3,0)</f>
        <v>0</v>
      </c>
      <c r="BA1533" s="26">
        <f t="shared" si="69"/>
        <v>0</v>
      </c>
      <c r="BB1533" s="27">
        <f t="shared" si="70"/>
        <v>6</v>
      </c>
      <c r="BC1533" s="96" t="str">
        <f t="shared" si="71"/>
        <v>S00063_36411152001_õppeaine98_44449</v>
      </c>
      <c r="BD1533" s="104">
        <f>COUNTIF($BC$2:BC1533, BC1533)</f>
        <v>1</v>
      </c>
    </row>
    <row r="1534" spans="1:56" x14ac:dyDescent="0.25">
      <c r="A1534" t="s">
        <v>369</v>
      </c>
      <c r="B1534" t="s">
        <v>242</v>
      </c>
      <c r="C1534" t="s">
        <v>291</v>
      </c>
      <c r="D1534" t="s">
        <v>900</v>
      </c>
      <c r="E1534">
        <v>36411152001</v>
      </c>
      <c r="F1534" t="s">
        <v>243</v>
      </c>
      <c r="G1534" t="s">
        <v>114</v>
      </c>
      <c r="H1534" t="s">
        <v>115</v>
      </c>
      <c r="I1534" t="s">
        <v>115</v>
      </c>
      <c r="J1534" t="s">
        <v>115</v>
      </c>
      <c r="K1534" s="1">
        <v>44440</v>
      </c>
      <c r="L1534" t="s">
        <v>53</v>
      </c>
      <c r="M1534" s="1">
        <v>45095</v>
      </c>
      <c r="N1534" t="s">
        <v>343</v>
      </c>
      <c r="O1534" t="s">
        <v>264</v>
      </c>
      <c r="P1534" t="s">
        <v>953</v>
      </c>
      <c r="Q1534" t="s">
        <v>117</v>
      </c>
      <c r="R1534" s="1">
        <v>44506</v>
      </c>
      <c r="S1534" t="s">
        <v>774</v>
      </c>
      <c r="T1534" t="s">
        <v>59</v>
      </c>
      <c r="U1534" t="s">
        <v>176</v>
      </c>
      <c r="V1534" t="s">
        <v>293</v>
      </c>
      <c r="W1534">
        <v>80997</v>
      </c>
      <c r="X1534" t="s">
        <v>62</v>
      </c>
      <c r="Y1534" t="s">
        <v>53</v>
      </c>
      <c r="Z1534">
        <v>3</v>
      </c>
      <c r="AA1534" t="s">
        <v>161</v>
      </c>
      <c r="AB1534" t="s">
        <v>64</v>
      </c>
      <c r="AC1534" t="s">
        <v>106</v>
      </c>
      <c r="AD1534" t="s">
        <v>115</v>
      </c>
      <c r="AE1534" t="s">
        <v>53</v>
      </c>
      <c r="AF1534" t="s">
        <v>180</v>
      </c>
      <c r="AG1534">
        <v>73</v>
      </c>
      <c r="AH1534">
        <v>39</v>
      </c>
      <c r="AI1534" t="s">
        <v>96</v>
      </c>
      <c r="AJ1534" t="s">
        <v>213</v>
      </c>
      <c r="AK1534" t="s">
        <v>136</v>
      </c>
      <c r="AL1534" t="s">
        <v>67</v>
      </c>
      <c r="AM1534">
        <v>3</v>
      </c>
      <c r="AN1534">
        <v>0</v>
      </c>
      <c r="AO1534">
        <v>14</v>
      </c>
      <c r="AP1534">
        <v>0</v>
      </c>
      <c r="AQ1534">
        <v>33</v>
      </c>
      <c r="AR1534">
        <v>4</v>
      </c>
      <c r="AS1534" t="s">
        <v>741</v>
      </c>
      <c r="AT1534" t="s">
        <v>73</v>
      </c>
      <c r="AU1534" t="s">
        <v>73</v>
      </c>
      <c r="AV1534" s="1">
        <v>44449</v>
      </c>
      <c r="AW1534" s="116">
        <v>3</v>
      </c>
      <c r="AX1534" s="15">
        <f>VLOOKUP(dummy_data!$AU1534,dummy_oppeained!B:C,2,0)</f>
        <v>6</v>
      </c>
      <c r="AY1534" s="22" t="str">
        <f>VLOOKUP(AT1534,dummy_oppeained!B:D,3,0)</f>
        <v>eristav</v>
      </c>
      <c r="AZ1534" s="72">
        <f>VLOOKUP(AS:AS,hinded_abi!B:D,3,0)</f>
        <v>2</v>
      </c>
      <c r="BA1534" s="26">
        <f t="shared" si="69"/>
        <v>12</v>
      </c>
      <c r="BB1534" s="27">
        <f t="shared" si="70"/>
        <v>6</v>
      </c>
      <c r="BC1534" s="96" t="str">
        <f t="shared" si="71"/>
        <v>S00063_36411152001_õppeaine2_44449</v>
      </c>
      <c r="BD1534" s="104">
        <f>COUNTIF($BC$2:BC1534, BC1534)</f>
        <v>1</v>
      </c>
    </row>
    <row r="1535" spans="1:56" x14ac:dyDescent="0.25">
      <c r="A1535" t="s">
        <v>369</v>
      </c>
      <c r="B1535" t="s">
        <v>242</v>
      </c>
      <c r="C1535" t="s">
        <v>291</v>
      </c>
      <c r="D1535" t="s">
        <v>900</v>
      </c>
      <c r="E1535">
        <v>36411152001</v>
      </c>
      <c r="F1535" t="s">
        <v>243</v>
      </c>
      <c r="G1535" t="s">
        <v>114</v>
      </c>
      <c r="H1535" t="s">
        <v>115</v>
      </c>
      <c r="I1535" t="s">
        <v>115</v>
      </c>
      <c r="J1535" t="s">
        <v>115</v>
      </c>
      <c r="K1535" s="1">
        <v>44440</v>
      </c>
      <c r="L1535" t="s">
        <v>53</v>
      </c>
      <c r="M1535" s="1">
        <v>45095</v>
      </c>
      <c r="N1535" t="s">
        <v>343</v>
      </c>
      <c r="O1535" t="s">
        <v>264</v>
      </c>
      <c r="P1535" t="s">
        <v>953</v>
      </c>
      <c r="Q1535" t="s">
        <v>117</v>
      </c>
      <c r="R1535" s="1">
        <v>44506</v>
      </c>
      <c r="S1535" t="s">
        <v>774</v>
      </c>
      <c r="T1535" t="s">
        <v>59</v>
      </c>
      <c r="U1535" t="s">
        <v>176</v>
      </c>
      <c r="V1535" t="s">
        <v>293</v>
      </c>
      <c r="W1535">
        <v>80997</v>
      </c>
      <c r="X1535" t="s">
        <v>62</v>
      </c>
      <c r="Y1535" t="s">
        <v>53</v>
      </c>
      <c r="Z1535">
        <v>3</v>
      </c>
      <c r="AA1535" t="s">
        <v>161</v>
      </c>
      <c r="AB1535" t="s">
        <v>64</v>
      </c>
      <c r="AC1535" t="s">
        <v>106</v>
      </c>
      <c r="AD1535" t="s">
        <v>115</v>
      </c>
      <c r="AE1535" t="s">
        <v>53</v>
      </c>
      <c r="AF1535" t="s">
        <v>180</v>
      </c>
      <c r="AG1535">
        <v>73</v>
      </c>
      <c r="AH1535">
        <v>39</v>
      </c>
      <c r="AI1535" t="s">
        <v>96</v>
      </c>
      <c r="AJ1535" t="s">
        <v>213</v>
      </c>
      <c r="AK1535" t="s">
        <v>136</v>
      </c>
      <c r="AL1535" t="s">
        <v>67</v>
      </c>
      <c r="AM1535">
        <v>3</v>
      </c>
      <c r="AN1535">
        <v>0</v>
      </c>
      <c r="AO1535">
        <v>14</v>
      </c>
      <c r="AP1535">
        <v>0</v>
      </c>
      <c r="AQ1535">
        <v>33</v>
      </c>
      <c r="AR1535">
        <v>4</v>
      </c>
      <c r="AS1535" t="s">
        <v>732</v>
      </c>
      <c r="AT1535" t="s">
        <v>99</v>
      </c>
      <c r="AU1535" t="s">
        <v>99</v>
      </c>
      <c r="AV1535" s="1">
        <v>44237</v>
      </c>
      <c r="AW1535" s="116">
        <v>3</v>
      </c>
      <c r="AX1535" s="40">
        <f>VLOOKUP(dummy_data!$AU1535,dummy_oppeained!B:C,2,0)</f>
        <v>3</v>
      </c>
      <c r="AY1535" s="22" t="str">
        <f>VLOOKUP(AT1535,dummy_oppeained!B:D,3,0)</f>
        <v>mitteeristav</v>
      </c>
      <c r="AZ1535" s="72" t="str">
        <f>VLOOKUP(AS:AS,hinded_abi!B:D,3,0)</f>
        <v>NULL</v>
      </c>
      <c r="BA1535" s="26" t="str">
        <f t="shared" si="69"/>
        <v xml:space="preserve"> </v>
      </c>
      <c r="BB1535" s="27">
        <f t="shared" si="70"/>
        <v>0</v>
      </c>
      <c r="BC1535" s="96" t="str">
        <f t="shared" si="71"/>
        <v>S00063_36411152001_õppeaine91_44237</v>
      </c>
      <c r="BD1535" s="104">
        <f>COUNTIF($BC$2:BC1535, BC1535)</f>
        <v>1</v>
      </c>
    </row>
    <row r="1536" spans="1:56" x14ac:dyDescent="0.25">
      <c r="A1536" t="s">
        <v>369</v>
      </c>
      <c r="B1536" t="s">
        <v>242</v>
      </c>
      <c r="C1536" t="s">
        <v>291</v>
      </c>
      <c r="D1536" t="s">
        <v>900</v>
      </c>
      <c r="E1536">
        <v>36411152001</v>
      </c>
      <c r="F1536" t="s">
        <v>243</v>
      </c>
      <c r="G1536" t="s">
        <v>114</v>
      </c>
      <c r="H1536" t="s">
        <v>115</v>
      </c>
      <c r="I1536" t="s">
        <v>115</v>
      </c>
      <c r="J1536" t="s">
        <v>115</v>
      </c>
      <c r="K1536" s="1">
        <v>44440</v>
      </c>
      <c r="L1536" t="s">
        <v>53</v>
      </c>
      <c r="M1536" s="1">
        <v>45095</v>
      </c>
      <c r="N1536" t="s">
        <v>343</v>
      </c>
      <c r="O1536" t="s">
        <v>264</v>
      </c>
      <c r="P1536" t="s">
        <v>953</v>
      </c>
      <c r="Q1536" t="s">
        <v>117</v>
      </c>
      <c r="R1536" s="1">
        <v>44506</v>
      </c>
      <c r="S1536" t="s">
        <v>774</v>
      </c>
      <c r="T1536" t="s">
        <v>59</v>
      </c>
      <c r="U1536" t="s">
        <v>176</v>
      </c>
      <c r="V1536" t="s">
        <v>293</v>
      </c>
      <c r="W1536">
        <v>80997</v>
      </c>
      <c r="X1536" t="s">
        <v>62</v>
      </c>
      <c r="Y1536" t="s">
        <v>53</v>
      </c>
      <c r="Z1536">
        <v>3</v>
      </c>
      <c r="AA1536" t="s">
        <v>161</v>
      </c>
      <c r="AB1536" t="s">
        <v>64</v>
      </c>
      <c r="AC1536" t="s">
        <v>106</v>
      </c>
      <c r="AD1536" t="s">
        <v>115</v>
      </c>
      <c r="AE1536" t="s">
        <v>53</v>
      </c>
      <c r="AF1536" t="s">
        <v>180</v>
      </c>
      <c r="AG1536">
        <v>73</v>
      </c>
      <c r="AH1536">
        <v>39</v>
      </c>
      <c r="AI1536" t="s">
        <v>96</v>
      </c>
      <c r="AJ1536" t="s">
        <v>213</v>
      </c>
      <c r="AK1536" t="s">
        <v>136</v>
      </c>
      <c r="AL1536" t="s">
        <v>67</v>
      </c>
      <c r="AM1536">
        <v>3</v>
      </c>
      <c r="AN1536">
        <v>0</v>
      </c>
      <c r="AO1536">
        <v>14</v>
      </c>
      <c r="AP1536">
        <v>0</v>
      </c>
      <c r="AQ1536">
        <v>33</v>
      </c>
      <c r="AR1536">
        <v>4</v>
      </c>
      <c r="AS1536" t="s">
        <v>732</v>
      </c>
      <c r="AT1536" t="s">
        <v>141</v>
      </c>
      <c r="AU1536" t="s">
        <v>141</v>
      </c>
      <c r="AV1536" s="1">
        <v>44602</v>
      </c>
      <c r="AW1536" s="116">
        <v>3</v>
      </c>
      <c r="AX1536" s="15">
        <f>VLOOKUP(dummy_data!$AU1536,dummy_oppeained!B:C,2,0)</f>
        <v>2</v>
      </c>
      <c r="AY1536" s="22" t="str">
        <f>VLOOKUP(AT1536,dummy_oppeained!B:D,3,0)</f>
        <v>mitteeristav</v>
      </c>
      <c r="AZ1536" s="72" t="str">
        <f>VLOOKUP(AS:AS,hinded_abi!B:D,3,0)</f>
        <v>NULL</v>
      </c>
      <c r="BA1536" s="26" t="str">
        <f t="shared" si="69"/>
        <v xml:space="preserve"> </v>
      </c>
      <c r="BB1536" s="27">
        <f t="shared" si="70"/>
        <v>0</v>
      </c>
      <c r="BC1536" s="96" t="str">
        <f t="shared" si="71"/>
        <v>S00063_36411152001_õppeaine74_44602</v>
      </c>
      <c r="BD1536" s="104">
        <f>COUNTIF($BC$2:BC1536, BC1536)</f>
        <v>1</v>
      </c>
    </row>
    <row r="1537" spans="1:56" x14ac:dyDescent="0.25">
      <c r="A1537" t="s">
        <v>369</v>
      </c>
      <c r="B1537" t="s">
        <v>242</v>
      </c>
      <c r="C1537" t="s">
        <v>291</v>
      </c>
      <c r="D1537" t="s">
        <v>900</v>
      </c>
      <c r="E1537">
        <v>36411152001</v>
      </c>
      <c r="F1537" t="s">
        <v>243</v>
      </c>
      <c r="G1537" t="s">
        <v>114</v>
      </c>
      <c r="H1537" t="s">
        <v>115</v>
      </c>
      <c r="I1537" t="s">
        <v>115</v>
      </c>
      <c r="J1537" t="s">
        <v>115</v>
      </c>
      <c r="K1537" s="1">
        <v>44440</v>
      </c>
      <c r="L1537" t="s">
        <v>53</v>
      </c>
      <c r="M1537" s="1">
        <v>45095</v>
      </c>
      <c r="N1537" t="s">
        <v>343</v>
      </c>
      <c r="O1537" t="s">
        <v>264</v>
      </c>
      <c r="P1537" t="s">
        <v>953</v>
      </c>
      <c r="Q1537" t="s">
        <v>117</v>
      </c>
      <c r="R1537" s="1">
        <v>44506</v>
      </c>
      <c r="S1537" t="s">
        <v>774</v>
      </c>
      <c r="T1537" t="s">
        <v>59</v>
      </c>
      <c r="U1537" t="s">
        <v>176</v>
      </c>
      <c r="V1537" t="s">
        <v>293</v>
      </c>
      <c r="W1537">
        <v>80997</v>
      </c>
      <c r="X1537" t="s">
        <v>62</v>
      </c>
      <c r="Y1537" t="s">
        <v>53</v>
      </c>
      <c r="Z1537">
        <v>3</v>
      </c>
      <c r="AA1537" t="s">
        <v>161</v>
      </c>
      <c r="AB1537" t="s">
        <v>64</v>
      </c>
      <c r="AC1537" t="s">
        <v>106</v>
      </c>
      <c r="AD1537" t="s">
        <v>115</v>
      </c>
      <c r="AE1537" t="s">
        <v>53</v>
      </c>
      <c r="AF1537" t="s">
        <v>180</v>
      </c>
      <c r="AG1537">
        <v>73</v>
      </c>
      <c r="AH1537">
        <v>39</v>
      </c>
      <c r="AI1537" t="s">
        <v>96</v>
      </c>
      <c r="AJ1537" t="s">
        <v>213</v>
      </c>
      <c r="AK1537" t="s">
        <v>136</v>
      </c>
      <c r="AL1537" t="s">
        <v>67</v>
      </c>
      <c r="AM1537">
        <v>3</v>
      </c>
      <c r="AN1537">
        <v>0</v>
      </c>
      <c r="AO1537">
        <v>14</v>
      </c>
      <c r="AP1537">
        <v>0</v>
      </c>
      <c r="AQ1537">
        <v>33</v>
      </c>
      <c r="AR1537">
        <v>4</v>
      </c>
      <c r="AS1537" t="s">
        <v>745</v>
      </c>
      <c r="AT1537" t="s">
        <v>196</v>
      </c>
      <c r="AU1537" t="s">
        <v>196</v>
      </c>
      <c r="AV1537" s="1">
        <v>45698</v>
      </c>
      <c r="AW1537" s="116">
        <v>3</v>
      </c>
      <c r="AX1537" s="40">
        <f>VLOOKUP(dummy_data!$AU1537,dummy_oppeained!B:C,2,0)</f>
        <v>5</v>
      </c>
      <c r="AY1537" s="22" t="str">
        <f>VLOOKUP(AT1537,dummy_oppeained!B:D,3,0)</f>
        <v>eristav</v>
      </c>
      <c r="AZ1537" s="72">
        <f>VLOOKUP(AS:AS,hinded_abi!B:D,3,0)</f>
        <v>0</v>
      </c>
      <c r="BA1537" s="26">
        <f t="shared" si="69"/>
        <v>0</v>
      </c>
      <c r="BB1537" s="27">
        <f t="shared" si="70"/>
        <v>5</v>
      </c>
      <c r="BC1537" s="96" t="str">
        <f t="shared" si="71"/>
        <v>S00063_36411152001_õppeaine82_45698</v>
      </c>
      <c r="BD1537" s="104">
        <f>COUNTIF($BC$2:BC1537, BC1537)</f>
        <v>1</v>
      </c>
    </row>
    <row r="1538" spans="1:56" x14ac:dyDescent="0.25">
      <c r="A1538" t="s">
        <v>369</v>
      </c>
      <c r="B1538" t="s">
        <v>242</v>
      </c>
      <c r="C1538" t="s">
        <v>291</v>
      </c>
      <c r="D1538" t="s">
        <v>900</v>
      </c>
      <c r="E1538">
        <v>36411152001</v>
      </c>
      <c r="F1538" t="s">
        <v>243</v>
      </c>
      <c r="G1538" t="s">
        <v>114</v>
      </c>
      <c r="H1538" t="s">
        <v>115</v>
      </c>
      <c r="I1538" t="s">
        <v>115</v>
      </c>
      <c r="J1538" t="s">
        <v>115</v>
      </c>
      <c r="K1538" s="1">
        <v>44440</v>
      </c>
      <c r="L1538" t="s">
        <v>53</v>
      </c>
      <c r="M1538" s="1">
        <v>45095</v>
      </c>
      <c r="N1538" t="s">
        <v>343</v>
      </c>
      <c r="O1538" t="s">
        <v>264</v>
      </c>
      <c r="P1538" t="s">
        <v>953</v>
      </c>
      <c r="Q1538" t="s">
        <v>117</v>
      </c>
      <c r="R1538" s="1">
        <v>44506</v>
      </c>
      <c r="S1538" t="s">
        <v>774</v>
      </c>
      <c r="T1538" t="s">
        <v>59</v>
      </c>
      <c r="U1538" t="s">
        <v>176</v>
      </c>
      <c r="V1538" t="s">
        <v>293</v>
      </c>
      <c r="W1538">
        <v>80997</v>
      </c>
      <c r="X1538" t="s">
        <v>62</v>
      </c>
      <c r="Y1538" t="s">
        <v>53</v>
      </c>
      <c r="Z1538">
        <v>3</v>
      </c>
      <c r="AA1538" t="s">
        <v>161</v>
      </c>
      <c r="AB1538" t="s">
        <v>64</v>
      </c>
      <c r="AC1538" t="s">
        <v>106</v>
      </c>
      <c r="AD1538" t="s">
        <v>115</v>
      </c>
      <c r="AE1538" t="s">
        <v>53</v>
      </c>
      <c r="AF1538" t="s">
        <v>180</v>
      </c>
      <c r="AG1538">
        <v>73</v>
      </c>
      <c r="AH1538">
        <v>39</v>
      </c>
      <c r="AI1538" t="s">
        <v>96</v>
      </c>
      <c r="AJ1538" t="s">
        <v>213</v>
      </c>
      <c r="AK1538" t="s">
        <v>136</v>
      </c>
      <c r="AL1538" t="s">
        <v>67</v>
      </c>
      <c r="AM1538">
        <v>3</v>
      </c>
      <c r="AN1538">
        <v>0</v>
      </c>
      <c r="AO1538">
        <v>14</v>
      </c>
      <c r="AP1538">
        <v>0</v>
      </c>
      <c r="AQ1538">
        <v>33</v>
      </c>
      <c r="AR1538">
        <v>4</v>
      </c>
      <c r="AS1538" t="s">
        <v>732</v>
      </c>
      <c r="AT1538" t="s">
        <v>274</v>
      </c>
      <c r="AU1538" t="s">
        <v>274</v>
      </c>
      <c r="AV1538" s="1">
        <v>44449</v>
      </c>
      <c r="AW1538" s="116">
        <v>3</v>
      </c>
      <c r="AX1538" s="15">
        <f>VLOOKUP(dummy_data!$AU1538,dummy_oppeained!B:C,2,0)</f>
        <v>2</v>
      </c>
      <c r="AY1538" s="22" t="str">
        <f>VLOOKUP(AT1538,dummy_oppeained!B:D,3,0)</f>
        <v>mitteeristav</v>
      </c>
      <c r="AZ1538" s="72" t="str">
        <f>VLOOKUP(AS:AS,hinded_abi!B:D,3,0)</f>
        <v>NULL</v>
      </c>
      <c r="BA1538" s="26" t="str">
        <f t="shared" si="69"/>
        <v xml:space="preserve"> </v>
      </c>
      <c r="BB1538" s="27">
        <f t="shared" si="70"/>
        <v>0</v>
      </c>
      <c r="BC1538" s="96" t="str">
        <f t="shared" si="71"/>
        <v>S00063_36411152001_õppeaine47_44449</v>
      </c>
      <c r="BD1538" s="104">
        <f>COUNTIF($BC$2:BC1538, BC1538)</f>
        <v>1</v>
      </c>
    </row>
    <row r="1539" spans="1:56" x14ac:dyDescent="0.25">
      <c r="A1539" t="s">
        <v>369</v>
      </c>
      <c r="B1539" t="s">
        <v>242</v>
      </c>
      <c r="C1539" t="s">
        <v>291</v>
      </c>
      <c r="D1539" t="s">
        <v>900</v>
      </c>
      <c r="E1539">
        <v>36411152001</v>
      </c>
      <c r="F1539" t="s">
        <v>243</v>
      </c>
      <c r="G1539" t="s">
        <v>114</v>
      </c>
      <c r="H1539" t="s">
        <v>115</v>
      </c>
      <c r="I1539" t="s">
        <v>115</v>
      </c>
      <c r="J1539" t="s">
        <v>115</v>
      </c>
      <c r="K1539" s="1">
        <v>44440</v>
      </c>
      <c r="L1539" t="s">
        <v>53</v>
      </c>
      <c r="M1539" s="1">
        <v>45095</v>
      </c>
      <c r="N1539" t="s">
        <v>343</v>
      </c>
      <c r="O1539" t="s">
        <v>264</v>
      </c>
      <c r="P1539" t="s">
        <v>953</v>
      </c>
      <c r="Q1539" t="s">
        <v>117</v>
      </c>
      <c r="R1539" s="1">
        <v>44506</v>
      </c>
      <c r="S1539" t="s">
        <v>774</v>
      </c>
      <c r="T1539" t="s">
        <v>59</v>
      </c>
      <c r="U1539" t="s">
        <v>176</v>
      </c>
      <c r="V1539" t="s">
        <v>293</v>
      </c>
      <c r="W1539">
        <v>80997</v>
      </c>
      <c r="X1539" t="s">
        <v>62</v>
      </c>
      <c r="Y1539" t="s">
        <v>53</v>
      </c>
      <c r="Z1539">
        <v>3</v>
      </c>
      <c r="AA1539" t="s">
        <v>161</v>
      </c>
      <c r="AB1539" t="s">
        <v>64</v>
      </c>
      <c r="AC1539" t="s">
        <v>106</v>
      </c>
      <c r="AD1539" t="s">
        <v>115</v>
      </c>
      <c r="AE1539" t="s">
        <v>53</v>
      </c>
      <c r="AF1539" t="s">
        <v>180</v>
      </c>
      <c r="AG1539">
        <v>73</v>
      </c>
      <c r="AH1539">
        <v>39</v>
      </c>
      <c r="AI1539" t="s">
        <v>96</v>
      </c>
      <c r="AJ1539" t="s">
        <v>213</v>
      </c>
      <c r="AK1539" t="s">
        <v>136</v>
      </c>
      <c r="AL1539" t="s">
        <v>67</v>
      </c>
      <c r="AM1539">
        <v>3</v>
      </c>
      <c r="AN1539">
        <v>0</v>
      </c>
      <c r="AO1539">
        <v>14</v>
      </c>
      <c r="AP1539">
        <v>0</v>
      </c>
      <c r="AQ1539">
        <v>33</v>
      </c>
      <c r="AR1539">
        <v>4</v>
      </c>
      <c r="AS1539" t="s">
        <v>734</v>
      </c>
      <c r="AT1539" t="s">
        <v>75</v>
      </c>
      <c r="AU1539" t="s">
        <v>75</v>
      </c>
      <c r="AV1539" s="1">
        <v>45179</v>
      </c>
      <c r="AW1539" s="116">
        <v>3</v>
      </c>
      <c r="AX1539" s="40">
        <f>VLOOKUP(dummy_data!$AU1539,dummy_oppeained!B:C,2,0)</f>
        <v>3</v>
      </c>
      <c r="AY1539" s="22" t="str">
        <f>VLOOKUP(AT1539,dummy_oppeained!B:D,3,0)</f>
        <v>mitteeristav</v>
      </c>
      <c r="AZ1539" s="72" t="str">
        <f>VLOOKUP(AS:AS,hinded_abi!B:D,3,0)</f>
        <v>NULL</v>
      </c>
      <c r="BA1539" s="26" t="str">
        <f t="shared" ref="BA1539:BA1602" si="72">IF(AY1539="eristav",AX1539*AZ1539," ")</f>
        <v xml:space="preserve"> </v>
      </c>
      <c r="BB1539" s="27">
        <f t="shared" ref="BB1539:BB1602" si="73">IF(AY1539="eristav",AX1539,0)</f>
        <v>0</v>
      </c>
      <c r="BC1539" s="96" t="str">
        <f t="shared" ref="BC1539:BC1602" si="74">_xlfn.CONCAT(A1539,"_",E1539,"_",AT1539,"_",AV1539)</f>
        <v>S00063_36411152001_õppeaine85_45179</v>
      </c>
      <c r="BD1539" s="104">
        <f>COUNTIF($BC$2:BC1539, BC1539)</f>
        <v>1</v>
      </c>
    </row>
    <row r="1540" spans="1:56" x14ac:dyDescent="0.25">
      <c r="A1540" t="s">
        <v>369</v>
      </c>
      <c r="B1540" t="s">
        <v>242</v>
      </c>
      <c r="C1540" t="s">
        <v>291</v>
      </c>
      <c r="D1540" t="s">
        <v>900</v>
      </c>
      <c r="E1540">
        <v>36411152001</v>
      </c>
      <c r="F1540" t="s">
        <v>243</v>
      </c>
      <c r="G1540" t="s">
        <v>114</v>
      </c>
      <c r="H1540" t="s">
        <v>115</v>
      </c>
      <c r="I1540" t="s">
        <v>115</v>
      </c>
      <c r="J1540" t="s">
        <v>115</v>
      </c>
      <c r="K1540" s="1">
        <v>44440</v>
      </c>
      <c r="L1540" t="s">
        <v>53</v>
      </c>
      <c r="M1540" s="1">
        <v>45095</v>
      </c>
      <c r="N1540" t="s">
        <v>343</v>
      </c>
      <c r="O1540" t="s">
        <v>264</v>
      </c>
      <c r="P1540" t="s">
        <v>953</v>
      </c>
      <c r="Q1540" t="s">
        <v>117</v>
      </c>
      <c r="R1540" s="1">
        <v>44506</v>
      </c>
      <c r="S1540" t="s">
        <v>774</v>
      </c>
      <c r="T1540" t="s">
        <v>59</v>
      </c>
      <c r="U1540" t="s">
        <v>176</v>
      </c>
      <c r="V1540" t="s">
        <v>293</v>
      </c>
      <c r="W1540">
        <v>80997</v>
      </c>
      <c r="X1540" t="s">
        <v>62</v>
      </c>
      <c r="Y1540" t="s">
        <v>53</v>
      </c>
      <c r="Z1540">
        <v>3</v>
      </c>
      <c r="AA1540" t="s">
        <v>161</v>
      </c>
      <c r="AB1540" t="s">
        <v>64</v>
      </c>
      <c r="AC1540" t="s">
        <v>106</v>
      </c>
      <c r="AD1540" t="s">
        <v>115</v>
      </c>
      <c r="AE1540" t="s">
        <v>53</v>
      </c>
      <c r="AF1540" t="s">
        <v>180</v>
      </c>
      <c r="AG1540">
        <v>73</v>
      </c>
      <c r="AH1540">
        <v>39</v>
      </c>
      <c r="AI1540" t="s">
        <v>96</v>
      </c>
      <c r="AJ1540" t="s">
        <v>213</v>
      </c>
      <c r="AK1540" t="s">
        <v>136</v>
      </c>
      <c r="AL1540" t="s">
        <v>67</v>
      </c>
      <c r="AM1540">
        <v>3</v>
      </c>
      <c r="AN1540">
        <v>0</v>
      </c>
      <c r="AO1540">
        <v>14</v>
      </c>
      <c r="AP1540">
        <v>0</v>
      </c>
      <c r="AQ1540">
        <v>33</v>
      </c>
      <c r="AR1540">
        <v>4</v>
      </c>
      <c r="AS1540" t="s">
        <v>732</v>
      </c>
      <c r="AT1540" t="s">
        <v>256</v>
      </c>
      <c r="AU1540" t="s">
        <v>256</v>
      </c>
      <c r="AV1540" s="1">
        <v>45332</v>
      </c>
      <c r="AW1540" s="116">
        <v>3</v>
      </c>
      <c r="AX1540" s="15">
        <f>VLOOKUP(dummy_data!$AU1540,dummy_oppeained!B:C,2,0)</f>
        <v>3</v>
      </c>
      <c r="AY1540" s="22" t="str">
        <f>VLOOKUP(AT1540,dummy_oppeained!B:D,3,0)</f>
        <v>mitteeristav</v>
      </c>
      <c r="AZ1540" s="72" t="str">
        <f>VLOOKUP(AS:AS,hinded_abi!B:D,3,0)</f>
        <v>NULL</v>
      </c>
      <c r="BA1540" s="26" t="str">
        <f t="shared" si="72"/>
        <v xml:space="preserve"> </v>
      </c>
      <c r="BB1540" s="27">
        <f t="shared" si="73"/>
        <v>0</v>
      </c>
      <c r="BC1540" s="96" t="str">
        <f t="shared" si="74"/>
        <v>S00063_36411152001_õppeaine63_45332</v>
      </c>
      <c r="BD1540" s="104">
        <f>COUNTIF($BC$2:BC1540, BC1540)</f>
        <v>1</v>
      </c>
    </row>
    <row r="1541" spans="1:56" x14ac:dyDescent="0.25">
      <c r="A1541" t="s">
        <v>370</v>
      </c>
      <c r="B1541" t="s">
        <v>261</v>
      </c>
      <c r="C1541" t="s">
        <v>208</v>
      </c>
      <c r="D1541" t="s">
        <v>908</v>
      </c>
      <c r="E1541">
        <v>38708094675</v>
      </c>
      <c r="F1541" t="s">
        <v>243</v>
      </c>
      <c r="G1541" t="s">
        <v>305</v>
      </c>
      <c r="H1541" t="s">
        <v>115</v>
      </c>
      <c r="I1541" t="s">
        <v>52</v>
      </c>
      <c r="J1541" t="s">
        <v>115</v>
      </c>
      <c r="K1541" s="1">
        <v>44076</v>
      </c>
      <c r="L1541" t="s">
        <v>53</v>
      </c>
      <c r="M1541" s="1">
        <v>44654</v>
      </c>
      <c r="N1541" t="s">
        <v>227</v>
      </c>
      <c r="O1541" t="s">
        <v>55</v>
      </c>
      <c r="P1541" t="s">
        <v>957</v>
      </c>
      <c r="Q1541" t="s">
        <v>246</v>
      </c>
      <c r="R1541" s="1">
        <v>45649</v>
      </c>
      <c r="S1541" t="s">
        <v>58</v>
      </c>
      <c r="T1541" t="s">
        <v>191</v>
      </c>
      <c r="U1541" t="s">
        <v>60</v>
      </c>
      <c r="V1541" t="s">
        <v>300</v>
      </c>
      <c r="W1541">
        <v>1470</v>
      </c>
      <c r="X1541" t="s">
        <v>62</v>
      </c>
      <c r="Y1541" t="s">
        <v>53</v>
      </c>
      <c r="Z1541">
        <v>1</v>
      </c>
      <c r="AA1541" t="s">
        <v>63</v>
      </c>
      <c r="AB1541" t="s">
        <v>64</v>
      </c>
      <c r="AC1541" t="s">
        <v>65</v>
      </c>
      <c r="AD1541" t="s">
        <v>115</v>
      </c>
      <c r="AE1541" t="s">
        <v>53</v>
      </c>
      <c r="AF1541" t="s">
        <v>53</v>
      </c>
      <c r="AG1541">
        <v>95</v>
      </c>
      <c r="AH1541">
        <v>24</v>
      </c>
      <c r="AI1541" t="s">
        <v>85</v>
      </c>
      <c r="AJ1541" t="s">
        <v>181</v>
      </c>
      <c r="AK1541" t="s">
        <v>213</v>
      </c>
      <c r="AL1541" t="s">
        <v>136</v>
      </c>
      <c r="AM1541">
        <v>1</v>
      </c>
      <c r="AN1541">
        <v>1</v>
      </c>
      <c r="AO1541">
        <v>6</v>
      </c>
      <c r="AP1541">
        <v>7</v>
      </c>
      <c r="AQ1541">
        <v>54</v>
      </c>
      <c r="AR1541">
        <v>3</v>
      </c>
      <c r="AS1541" t="s">
        <v>745</v>
      </c>
      <c r="AT1541" t="s">
        <v>166</v>
      </c>
      <c r="AU1541" t="s">
        <v>166</v>
      </c>
      <c r="AV1541" s="1">
        <v>45698</v>
      </c>
      <c r="AW1541" s="116">
        <v>4.5</v>
      </c>
      <c r="AX1541" s="40">
        <f>VLOOKUP(dummy_data!$AU1541,dummy_oppeained!B:C,2,0)</f>
        <v>5</v>
      </c>
      <c r="AY1541" s="22" t="str">
        <f>VLOOKUP(AT1541,dummy_oppeained!B:D,3,0)</f>
        <v>eristav</v>
      </c>
      <c r="AZ1541" s="72">
        <f>VLOOKUP(AS:AS,hinded_abi!B:D,3,0)</f>
        <v>0</v>
      </c>
      <c r="BA1541" s="26">
        <f t="shared" si="72"/>
        <v>0</v>
      </c>
      <c r="BB1541" s="27">
        <f t="shared" si="73"/>
        <v>5</v>
      </c>
      <c r="BC1541" s="96" t="str">
        <f t="shared" si="74"/>
        <v>S00064_38708094675_õppeaine96_45698</v>
      </c>
      <c r="BD1541" s="104">
        <f>COUNTIF($BC$2:BC1541, BC1541)</f>
        <v>1</v>
      </c>
    </row>
    <row r="1542" spans="1:56" x14ac:dyDescent="0.25">
      <c r="A1542" t="s">
        <v>370</v>
      </c>
      <c r="B1542" t="s">
        <v>261</v>
      </c>
      <c r="C1542" t="s">
        <v>208</v>
      </c>
      <c r="D1542" t="s">
        <v>908</v>
      </c>
      <c r="E1542">
        <v>38708094675</v>
      </c>
      <c r="F1542" t="s">
        <v>243</v>
      </c>
      <c r="G1542" t="s">
        <v>305</v>
      </c>
      <c r="H1542" t="s">
        <v>115</v>
      </c>
      <c r="I1542" t="s">
        <v>52</v>
      </c>
      <c r="J1542" t="s">
        <v>115</v>
      </c>
      <c r="K1542" s="1">
        <v>44076</v>
      </c>
      <c r="L1542" t="s">
        <v>53</v>
      </c>
      <c r="M1542" s="1">
        <v>44654</v>
      </c>
      <c r="N1542" t="s">
        <v>227</v>
      </c>
      <c r="O1542" t="s">
        <v>55</v>
      </c>
      <c r="P1542" t="s">
        <v>957</v>
      </c>
      <c r="Q1542" t="s">
        <v>246</v>
      </c>
      <c r="R1542" s="1">
        <v>45649</v>
      </c>
      <c r="S1542" t="s">
        <v>58</v>
      </c>
      <c r="T1542" t="s">
        <v>191</v>
      </c>
      <c r="U1542" t="s">
        <v>60</v>
      </c>
      <c r="V1542" t="s">
        <v>300</v>
      </c>
      <c r="W1542">
        <v>1470</v>
      </c>
      <c r="X1542" t="s">
        <v>62</v>
      </c>
      <c r="Y1542" t="s">
        <v>53</v>
      </c>
      <c r="Z1542">
        <v>1</v>
      </c>
      <c r="AA1542" t="s">
        <v>63</v>
      </c>
      <c r="AB1542" t="s">
        <v>64</v>
      </c>
      <c r="AC1542" t="s">
        <v>65</v>
      </c>
      <c r="AD1542" t="s">
        <v>115</v>
      </c>
      <c r="AE1542" t="s">
        <v>53</v>
      </c>
      <c r="AF1542" t="s">
        <v>53</v>
      </c>
      <c r="AG1542">
        <v>95</v>
      </c>
      <c r="AH1542">
        <v>24</v>
      </c>
      <c r="AI1542" t="s">
        <v>85</v>
      </c>
      <c r="AJ1542" t="s">
        <v>181</v>
      </c>
      <c r="AK1542" t="s">
        <v>213</v>
      </c>
      <c r="AL1542" t="s">
        <v>136</v>
      </c>
      <c r="AM1542">
        <v>1</v>
      </c>
      <c r="AN1542">
        <v>1</v>
      </c>
      <c r="AO1542">
        <v>6</v>
      </c>
      <c r="AP1542">
        <v>7</v>
      </c>
      <c r="AQ1542">
        <v>54</v>
      </c>
      <c r="AR1542">
        <v>3</v>
      </c>
      <c r="AS1542" t="s">
        <v>734</v>
      </c>
      <c r="AT1542" t="s">
        <v>102</v>
      </c>
      <c r="AU1542" t="s">
        <v>102</v>
      </c>
      <c r="AV1542" s="1">
        <v>45179</v>
      </c>
      <c r="AW1542" s="116">
        <v>4.5</v>
      </c>
      <c r="AX1542" s="15">
        <f>VLOOKUP(dummy_data!$AU1542,dummy_oppeained!B:C,2,0)</f>
        <v>2</v>
      </c>
      <c r="AY1542" s="22" t="str">
        <f>VLOOKUP(AT1542,dummy_oppeained!B:D,3,0)</f>
        <v>mitteeristav</v>
      </c>
      <c r="AZ1542" s="72" t="str">
        <f>VLOOKUP(AS:AS,hinded_abi!B:D,3,0)</f>
        <v>NULL</v>
      </c>
      <c r="BA1542" s="26" t="str">
        <f t="shared" si="72"/>
        <v xml:space="preserve"> </v>
      </c>
      <c r="BB1542" s="27">
        <f t="shared" si="73"/>
        <v>0</v>
      </c>
      <c r="BC1542" s="96" t="str">
        <f t="shared" si="74"/>
        <v>S00064_38708094675_õppeaine60_45179</v>
      </c>
      <c r="BD1542" s="104">
        <f>COUNTIF($BC$2:BC1542, BC1542)</f>
        <v>1</v>
      </c>
    </row>
    <row r="1543" spans="1:56" x14ac:dyDescent="0.25">
      <c r="A1543" t="s">
        <v>370</v>
      </c>
      <c r="B1543" t="s">
        <v>261</v>
      </c>
      <c r="C1543" t="s">
        <v>208</v>
      </c>
      <c r="D1543" t="s">
        <v>908</v>
      </c>
      <c r="E1543">
        <v>38708094675</v>
      </c>
      <c r="F1543" t="s">
        <v>243</v>
      </c>
      <c r="G1543" t="s">
        <v>305</v>
      </c>
      <c r="H1543" t="s">
        <v>115</v>
      </c>
      <c r="I1543" t="s">
        <v>52</v>
      </c>
      <c r="J1543" t="s">
        <v>115</v>
      </c>
      <c r="K1543" s="1">
        <v>44076</v>
      </c>
      <c r="L1543" t="s">
        <v>53</v>
      </c>
      <c r="M1543" s="1">
        <v>44654</v>
      </c>
      <c r="N1543" t="s">
        <v>227</v>
      </c>
      <c r="O1543" t="s">
        <v>55</v>
      </c>
      <c r="P1543" t="s">
        <v>957</v>
      </c>
      <c r="Q1543" t="s">
        <v>246</v>
      </c>
      <c r="R1543" s="1">
        <v>45649</v>
      </c>
      <c r="S1543" t="s">
        <v>58</v>
      </c>
      <c r="T1543" t="s">
        <v>191</v>
      </c>
      <c r="U1543" t="s">
        <v>60</v>
      </c>
      <c r="V1543" t="s">
        <v>300</v>
      </c>
      <c r="W1543">
        <v>1470</v>
      </c>
      <c r="X1543" t="s">
        <v>62</v>
      </c>
      <c r="Y1543" t="s">
        <v>53</v>
      </c>
      <c r="Z1543">
        <v>1</v>
      </c>
      <c r="AA1543" t="s">
        <v>63</v>
      </c>
      <c r="AB1543" t="s">
        <v>64</v>
      </c>
      <c r="AC1543" t="s">
        <v>65</v>
      </c>
      <c r="AD1543" t="s">
        <v>115</v>
      </c>
      <c r="AE1543" t="s">
        <v>53</v>
      </c>
      <c r="AF1543" t="s">
        <v>53</v>
      </c>
      <c r="AG1543">
        <v>95</v>
      </c>
      <c r="AH1543">
        <v>24</v>
      </c>
      <c r="AI1543" t="s">
        <v>85</v>
      </c>
      <c r="AJ1543" t="s">
        <v>181</v>
      </c>
      <c r="AK1543" t="s">
        <v>213</v>
      </c>
      <c r="AL1543" t="s">
        <v>136</v>
      </c>
      <c r="AM1543">
        <v>1</v>
      </c>
      <c r="AN1543">
        <v>1</v>
      </c>
      <c r="AO1543">
        <v>6</v>
      </c>
      <c r="AP1543">
        <v>7</v>
      </c>
      <c r="AQ1543">
        <v>54</v>
      </c>
      <c r="AR1543">
        <v>3</v>
      </c>
      <c r="AS1543" t="s">
        <v>734</v>
      </c>
      <c r="AT1543" t="s">
        <v>238</v>
      </c>
      <c r="AU1543" t="s">
        <v>238</v>
      </c>
      <c r="AV1543" s="1">
        <v>44814</v>
      </c>
      <c r="AW1543" s="116">
        <v>4.5</v>
      </c>
      <c r="AX1543" s="40">
        <f>VLOOKUP(dummy_data!$AU1543,dummy_oppeained!B:C,2,0)</f>
        <v>3</v>
      </c>
      <c r="AY1543" s="22" t="str">
        <f>VLOOKUP(AT1543,dummy_oppeained!B:D,3,0)</f>
        <v>mitteeristav</v>
      </c>
      <c r="AZ1543" s="72" t="str">
        <f>VLOOKUP(AS:AS,hinded_abi!B:D,3,0)</f>
        <v>NULL</v>
      </c>
      <c r="BA1543" s="26" t="str">
        <f t="shared" si="72"/>
        <v xml:space="preserve"> </v>
      </c>
      <c r="BB1543" s="27">
        <f t="shared" si="73"/>
        <v>0</v>
      </c>
      <c r="BC1543" s="96" t="str">
        <f t="shared" si="74"/>
        <v>S00064_38708094675_õppeaine73_44814</v>
      </c>
      <c r="BD1543" s="104">
        <f>COUNTIF($BC$2:BC1543, BC1543)</f>
        <v>1</v>
      </c>
    </row>
    <row r="1544" spans="1:56" x14ac:dyDescent="0.25">
      <c r="A1544" t="s">
        <v>370</v>
      </c>
      <c r="B1544" t="s">
        <v>261</v>
      </c>
      <c r="C1544" t="s">
        <v>208</v>
      </c>
      <c r="D1544" t="s">
        <v>908</v>
      </c>
      <c r="E1544">
        <v>38708094675</v>
      </c>
      <c r="F1544" t="s">
        <v>243</v>
      </c>
      <c r="G1544" t="s">
        <v>305</v>
      </c>
      <c r="H1544" t="s">
        <v>115</v>
      </c>
      <c r="I1544" t="s">
        <v>52</v>
      </c>
      <c r="J1544" t="s">
        <v>115</v>
      </c>
      <c r="K1544" s="1">
        <v>44076</v>
      </c>
      <c r="L1544" t="s">
        <v>53</v>
      </c>
      <c r="M1544" s="1">
        <v>44654</v>
      </c>
      <c r="N1544" t="s">
        <v>227</v>
      </c>
      <c r="O1544" t="s">
        <v>55</v>
      </c>
      <c r="P1544" t="s">
        <v>957</v>
      </c>
      <c r="Q1544" t="s">
        <v>246</v>
      </c>
      <c r="R1544" s="1">
        <v>45649</v>
      </c>
      <c r="S1544" t="s">
        <v>58</v>
      </c>
      <c r="T1544" t="s">
        <v>191</v>
      </c>
      <c r="U1544" t="s">
        <v>60</v>
      </c>
      <c r="V1544" t="s">
        <v>300</v>
      </c>
      <c r="W1544">
        <v>1470</v>
      </c>
      <c r="X1544" t="s">
        <v>62</v>
      </c>
      <c r="Y1544" t="s">
        <v>53</v>
      </c>
      <c r="Z1544">
        <v>1</v>
      </c>
      <c r="AA1544" t="s">
        <v>63</v>
      </c>
      <c r="AB1544" t="s">
        <v>64</v>
      </c>
      <c r="AC1544" t="s">
        <v>65</v>
      </c>
      <c r="AD1544" t="s">
        <v>115</v>
      </c>
      <c r="AE1544" t="s">
        <v>53</v>
      </c>
      <c r="AF1544" t="s">
        <v>53</v>
      </c>
      <c r="AG1544">
        <v>95</v>
      </c>
      <c r="AH1544">
        <v>24</v>
      </c>
      <c r="AI1544" t="s">
        <v>85</v>
      </c>
      <c r="AJ1544" t="s">
        <v>181</v>
      </c>
      <c r="AK1544" t="s">
        <v>213</v>
      </c>
      <c r="AL1544" t="s">
        <v>136</v>
      </c>
      <c r="AM1544">
        <v>1</v>
      </c>
      <c r="AN1544">
        <v>1</v>
      </c>
      <c r="AO1544">
        <v>6</v>
      </c>
      <c r="AP1544">
        <v>7</v>
      </c>
      <c r="AQ1544">
        <v>54</v>
      </c>
      <c r="AR1544">
        <v>3</v>
      </c>
      <c r="AS1544" t="s">
        <v>737</v>
      </c>
      <c r="AT1544" t="s">
        <v>81</v>
      </c>
      <c r="AU1544" t="s">
        <v>81</v>
      </c>
      <c r="AV1544" s="1">
        <v>44237</v>
      </c>
      <c r="AW1544" s="116">
        <v>4.5</v>
      </c>
      <c r="AX1544" s="15">
        <f>VLOOKUP(dummy_data!$AU1544,dummy_oppeained!B:C,2,0)</f>
        <v>6</v>
      </c>
      <c r="AY1544" s="22" t="str">
        <f>VLOOKUP(AT1544,dummy_oppeained!B:D,3,0)</f>
        <v>eristav</v>
      </c>
      <c r="AZ1544" s="72">
        <f>VLOOKUP(AS:AS,hinded_abi!B:D,3,0)</f>
        <v>4</v>
      </c>
      <c r="BA1544" s="26">
        <f t="shared" si="72"/>
        <v>24</v>
      </c>
      <c r="BB1544" s="27">
        <f t="shared" si="73"/>
        <v>6</v>
      </c>
      <c r="BC1544" s="96" t="str">
        <f t="shared" si="74"/>
        <v>S00064_38708094675_õppeaine84_44237</v>
      </c>
      <c r="BD1544" s="104">
        <f>COUNTIF($BC$2:BC1544, BC1544)</f>
        <v>1</v>
      </c>
    </row>
    <row r="1545" spans="1:56" x14ac:dyDescent="0.25">
      <c r="A1545" t="s">
        <v>370</v>
      </c>
      <c r="B1545" t="s">
        <v>261</v>
      </c>
      <c r="C1545" t="s">
        <v>208</v>
      </c>
      <c r="D1545" t="s">
        <v>908</v>
      </c>
      <c r="E1545">
        <v>38708094675</v>
      </c>
      <c r="F1545" t="s">
        <v>243</v>
      </c>
      <c r="G1545" t="s">
        <v>305</v>
      </c>
      <c r="H1545" t="s">
        <v>115</v>
      </c>
      <c r="I1545" t="s">
        <v>52</v>
      </c>
      <c r="J1545" t="s">
        <v>115</v>
      </c>
      <c r="K1545" s="1">
        <v>44076</v>
      </c>
      <c r="L1545" t="s">
        <v>53</v>
      </c>
      <c r="M1545" s="1">
        <v>44654</v>
      </c>
      <c r="N1545" t="s">
        <v>227</v>
      </c>
      <c r="O1545" t="s">
        <v>55</v>
      </c>
      <c r="P1545" t="s">
        <v>957</v>
      </c>
      <c r="Q1545" t="s">
        <v>246</v>
      </c>
      <c r="R1545" s="1">
        <v>45649</v>
      </c>
      <c r="S1545" t="s">
        <v>58</v>
      </c>
      <c r="T1545" t="s">
        <v>191</v>
      </c>
      <c r="U1545" t="s">
        <v>60</v>
      </c>
      <c r="V1545" t="s">
        <v>300</v>
      </c>
      <c r="W1545">
        <v>1470</v>
      </c>
      <c r="X1545" t="s">
        <v>62</v>
      </c>
      <c r="Y1545" t="s">
        <v>53</v>
      </c>
      <c r="Z1545">
        <v>1</v>
      </c>
      <c r="AA1545" t="s">
        <v>63</v>
      </c>
      <c r="AB1545" t="s">
        <v>64</v>
      </c>
      <c r="AC1545" t="s">
        <v>65</v>
      </c>
      <c r="AD1545" t="s">
        <v>115</v>
      </c>
      <c r="AE1545" t="s">
        <v>53</v>
      </c>
      <c r="AF1545" t="s">
        <v>53</v>
      </c>
      <c r="AG1545">
        <v>95</v>
      </c>
      <c r="AH1545">
        <v>24</v>
      </c>
      <c r="AI1545" t="s">
        <v>85</v>
      </c>
      <c r="AJ1545" t="s">
        <v>181</v>
      </c>
      <c r="AK1545" t="s">
        <v>213</v>
      </c>
      <c r="AL1545" t="s">
        <v>136</v>
      </c>
      <c r="AM1545">
        <v>1</v>
      </c>
      <c r="AN1545">
        <v>1</v>
      </c>
      <c r="AO1545">
        <v>6</v>
      </c>
      <c r="AP1545">
        <v>7</v>
      </c>
      <c r="AQ1545">
        <v>54</v>
      </c>
      <c r="AR1545">
        <v>3</v>
      </c>
      <c r="AS1545" t="s">
        <v>734</v>
      </c>
      <c r="AT1545" t="s">
        <v>199</v>
      </c>
      <c r="AU1545" t="s">
        <v>199</v>
      </c>
      <c r="AV1545" s="1">
        <v>44449</v>
      </c>
      <c r="AW1545" s="116">
        <v>4.5</v>
      </c>
      <c r="AX1545" s="40">
        <f>VLOOKUP(dummy_data!$AU1545,dummy_oppeained!B:C,2,0)</f>
        <v>3</v>
      </c>
      <c r="AY1545" s="22" t="str">
        <f>VLOOKUP(AT1545,dummy_oppeained!B:D,3,0)</f>
        <v>mitteeristav</v>
      </c>
      <c r="AZ1545" s="72" t="str">
        <f>VLOOKUP(AS:AS,hinded_abi!B:D,3,0)</f>
        <v>NULL</v>
      </c>
      <c r="BA1545" s="26" t="str">
        <f t="shared" si="72"/>
        <v xml:space="preserve"> </v>
      </c>
      <c r="BB1545" s="27">
        <f t="shared" si="73"/>
        <v>0</v>
      </c>
      <c r="BC1545" s="96" t="str">
        <f t="shared" si="74"/>
        <v>S00064_38708094675_õppeaine43_44449</v>
      </c>
      <c r="BD1545" s="104">
        <f>COUNTIF($BC$2:BC1545, BC1545)</f>
        <v>1</v>
      </c>
    </row>
    <row r="1546" spans="1:56" x14ac:dyDescent="0.25">
      <c r="A1546" t="s">
        <v>370</v>
      </c>
      <c r="B1546" t="s">
        <v>261</v>
      </c>
      <c r="C1546" t="s">
        <v>208</v>
      </c>
      <c r="D1546" t="s">
        <v>908</v>
      </c>
      <c r="E1546">
        <v>38708094675</v>
      </c>
      <c r="F1546" t="s">
        <v>243</v>
      </c>
      <c r="G1546" t="s">
        <v>305</v>
      </c>
      <c r="H1546" t="s">
        <v>115</v>
      </c>
      <c r="I1546" t="s">
        <v>52</v>
      </c>
      <c r="J1546" t="s">
        <v>115</v>
      </c>
      <c r="K1546" s="1">
        <v>44076</v>
      </c>
      <c r="L1546" t="s">
        <v>53</v>
      </c>
      <c r="M1546" s="1">
        <v>44654</v>
      </c>
      <c r="N1546" t="s">
        <v>227</v>
      </c>
      <c r="O1546" t="s">
        <v>55</v>
      </c>
      <c r="P1546" t="s">
        <v>957</v>
      </c>
      <c r="Q1546" t="s">
        <v>246</v>
      </c>
      <c r="R1546" s="1">
        <v>45649</v>
      </c>
      <c r="S1546" t="s">
        <v>58</v>
      </c>
      <c r="T1546" t="s">
        <v>191</v>
      </c>
      <c r="U1546" t="s">
        <v>60</v>
      </c>
      <c r="V1546" t="s">
        <v>300</v>
      </c>
      <c r="W1546">
        <v>1470</v>
      </c>
      <c r="X1546" t="s">
        <v>62</v>
      </c>
      <c r="Y1546" t="s">
        <v>53</v>
      </c>
      <c r="Z1546">
        <v>1</v>
      </c>
      <c r="AA1546" t="s">
        <v>63</v>
      </c>
      <c r="AB1546" t="s">
        <v>64</v>
      </c>
      <c r="AC1546" t="s">
        <v>65</v>
      </c>
      <c r="AD1546" t="s">
        <v>115</v>
      </c>
      <c r="AE1546" t="s">
        <v>53</v>
      </c>
      <c r="AF1546" t="s">
        <v>53</v>
      </c>
      <c r="AG1546">
        <v>95</v>
      </c>
      <c r="AH1546">
        <v>24</v>
      </c>
      <c r="AI1546" t="s">
        <v>85</v>
      </c>
      <c r="AJ1546" t="s">
        <v>181</v>
      </c>
      <c r="AK1546" t="s">
        <v>213</v>
      </c>
      <c r="AL1546" t="s">
        <v>136</v>
      </c>
      <c r="AM1546">
        <v>1</v>
      </c>
      <c r="AN1546">
        <v>1</v>
      </c>
      <c r="AO1546">
        <v>6</v>
      </c>
      <c r="AP1546">
        <v>7</v>
      </c>
      <c r="AQ1546">
        <v>54</v>
      </c>
      <c r="AR1546">
        <v>3</v>
      </c>
      <c r="AS1546" t="s">
        <v>743</v>
      </c>
      <c r="AT1546" t="s">
        <v>168</v>
      </c>
      <c r="AU1546" t="s">
        <v>168</v>
      </c>
      <c r="AV1546" s="1">
        <v>45332</v>
      </c>
      <c r="AW1546" s="116">
        <v>4.5</v>
      </c>
      <c r="AX1546" s="15">
        <f>VLOOKUP(dummy_data!$AU1546,dummy_oppeained!B:C,2,0)</f>
        <v>5</v>
      </c>
      <c r="AY1546" s="22" t="str">
        <f>VLOOKUP(AT1546,dummy_oppeained!B:D,3,0)</f>
        <v>eristav</v>
      </c>
      <c r="AZ1546" s="72">
        <f>VLOOKUP(AS:AS,hinded_abi!B:D,3,0)</f>
        <v>1</v>
      </c>
      <c r="BA1546" s="26">
        <f t="shared" si="72"/>
        <v>5</v>
      </c>
      <c r="BB1546" s="27">
        <f t="shared" si="73"/>
        <v>5</v>
      </c>
      <c r="BC1546" s="96" t="str">
        <f t="shared" si="74"/>
        <v>S00064_38708094675_õppeaine26_45332</v>
      </c>
      <c r="BD1546" s="104">
        <f>COUNTIF($BC$2:BC1546, BC1546)</f>
        <v>1</v>
      </c>
    </row>
    <row r="1547" spans="1:56" x14ac:dyDescent="0.25">
      <c r="A1547" t="s">
        <v>370</v>
      </c>
      <c r="B1547" t="s">
        <v>261</v>
      </c>
      <c r="C1547" t="s">
        <v>208</v>
      </c>
      <c r="D1547" t="s">
        <v>908</v>
      </c>
      <c r="E1547">
        <v>38708094675</v>
      </c>
      <c r="F1547" t="s">
        <v>243</v>
      </c>
      <c r="G1547" t="s">
        <v>305</v>
      </c>
      <c r="H1547" t="s">
        <v>115</v>
      </c>
      <c r="I1547" t="s">
        <v>52</v>
      </c>
      <c r="J1547" t="s">
        <v>115</v>
      </c>
      <c r="K1547" s="1">
        <v>44076</v>
      </c>
      <c r="L1547" t="s">
        <v>53</v>
      </c>
      <c r="M1547" s="1">
        <v>44654</v>
      </c>
      <c r="N1547" t="s">
        <v>227</v>
      </c>
      <c r="O1547" t="s">
        <v>55</v>
      </c>
      <c r="P1547" t="s">
        <v>957</v>
      </c>
      <c r="Q1547" t="s">
        <v>246</v>
      </c>
      <c r="R1547" s="1">
        <v>45649</v>
      </c>
      <c r="S1547" t="s">
        <v>58</v>
      </c>
      <c r="T1547" t="s">
        <v>191</v>
      </c>
      <c r="U1547" t="s">
        <v>60</v>
      </c>
      <c r="V1547" t="s">
        <v>300</v>
      </c>
      <c r="W1547">
        <v>1470</v>
      </c>
      <c r="X1547" t="s">
        <v>62</v>
      </c>
      <c r="Y1547" t="s">
        <v>53</v>
      </c>
      <c r="Z1547">
        <v>1</v>
      </c>
      <c r="AA1547" t="s">
        <v>63</v>
      </c>
      <c r="AB1547" t="s">
        <v>64</v>
      </c>
      <c r="AC1547" t="s">
        <v>65</v>
      </c>
      <c r="AD1547" t="s">
        <v>115</v>
      </c>
      <c r="AE1547" t="s">
        <v>53</v>
      </c>
      <c r="AF1547" t="s">
        <v>53</v>
      </c>
      <c r="AG1547">
        <v>95</v>
      </c>
      <c r="AH1547">
        <v>24</v>
      </c>
      <c r="AI1547" t="s">
        <v>85</v>
      </c>
      <c r="AJ1547" t="s">
        <v>181</v>
      </c>
      <c r="AK1547" t="s">
        <v>213</v>
      </c>
      <c r="AL1547" t="s">
        <v>136</v>
      </c>
      <c r="AM1547">
        <v>1</v>
      </c>
      <c r="AN1547">
        <v>1</v>
      </c>
      <c r="AO1547">
        <v>6</v>
      </c>
      <c r="AP1547">
        <v>7</v>
      </c>
      <c r="AQ1547">
        <v>54</v>
      </c>
      <c r="AR1547">
        <v>3</v>
      </c>
      <c r="AS1547" t="s">
        <v>745</v>
      </c>
      <c r="AT1547" t="s">
        <v>104</v>
      </c>
      <c r="AU1547" t="s">
        <v>104</v>
      </c>
      <c r="AV1547" s="1">
        <v>45332</v>
      </c>
      <c r="AW1547" s="116">
        <v>4.5</v>
      </c>
      <c r="AX1547" s="40">
        <f>VLOOKUP(dummy_data!$AU1547,dummy_oppeained!B:C,2,0)</f>
        <v>6</v>
      </c>
      <c r="AY1547" s="22" t="str">
        <f>VLOOKUP(AT1547,dummy_oppeained!B:D,3,0)</f>
        <v>eristav</v>
      </c>
      <c r="AZ1547" s="72">
        <f>VLOOKUP(AS:AS,hinded_abi!B:D,3,0)</f>
        <v>0</v>
      </c>
      <c r="BA1547" s="26">
        <f t="shared" si="72"/>
        <v>0</v>
      </c>
      <c r="BB1547" s="27">
        <f t="shared" si="73"/>
        <v>6</v>
      </c>
      <c r="BC1547" s="96" t="str">
        <f t="shared" si="74"/>
        <v>S00064_38708094675_õppeaine42_45332</v>
      </c>
      <c r="BD1547" s="104">
        <f>COUNTIF($BC$2:BC1547, BC1547)</f>
        <v>1</v>
      </c>
    </row>
    <row r="1548" spans="1:56" x14ac:dyDescent="0.25">
      <c r="A1548" t="s">
        <v>370</v>
      </c>
      <c r="B1548" t="s">
        <v>261</v>
      </c>
      <c r="C1548" t="s">
        <v>208</v>
      </c>
      <c r="D1548" t="s">
        <v>908</v>
      </c>
      <c r="E1548">
        <v>38708094675</v>
      </c>
      <c r="F1548" t="s">
        <v>243</v>
      </c>
      <c r="G1548" t="s">
        <v>305</v>
      </c>
      <c r="H1548" t="s">
        <v>115</v>
      </c>
      <c r="I1548" t="s">
        <v>52</v>
      </c>
      <c r="J1548" t="s">
        <v>115</v>
      </c>
      <c r="K1548" s="1">
        <v>44076</v>
      </c>
      <c r="L1548" t="s">
        <v>53</v>
      </c>
      <c r="M1548" s="1">
        <v>44654</v>
      </c>
      <c r="N1548" t="s">
        <v>227</v>
      </c>
      <c r="O1548" t="s">
        <v>55</v>
      </c>
      <c r="P1548" t="s">
        <v>957</v>
      </c>
      <c r="Q1548" t="s">
        <v>246</v>
      </c>
      <c r="R1548" s="1">
        <v>45649</v>
      </c>
      <c r="S1548" t="s">
        <v>58</v>
      </c>
      <c r="T1548" t="s">
        <v>191</v>
      </c>
      <c r="U1548" t="s">
        <v>60</v>
      </c>
      <c r="V1548" t="s">
        <v>300</v>
      </c>
      <c r="W1548">
        <v>1470</v>
      </c>
      <c r="X1548" t="s">
        <v>62</v>
      </c>
      <c r="Y1548" t="s">
        <v>53</v>
      </c>
      <c r="Z1548">
        <v>1</v>
      </c>
      <c r="AA1548" t="s">
        <v>63</v>
      </c>
      <c r="AB1548" t="s">
        <v>64</v>
      </c>
      <c r="AC1548" t="s">
        <v>65</v>
      </c>
      <c r="AD1548" t="s">
        <v>115</v>
      </c>
      <c r="AE1548" t="s">
        <v>53</v>
      </c>
      <c r="AF1548" t="s">
        <v>53</v>
      </c>
      <c r="AG1548">
        <v>95</v>
      </c>
      <c r="AH1548">
        <v>24</v>
      </c>
      <c r="AI1548" t="s">
        <v>85</v>
      </c>
      <c r="AJ1548" t="s">
        <v>181</v>
      </c>
      <c r="AK1548" t="s">
        <v>213</v>
      </c>
      <c r="AL1548" t="s">
        <v>136</v>
      </c>
      <c r="AM1548">
        <v>1</v>
      </c>
      <c r="AN1548">
        <v>1</v>
      </c>
      <c r="AO1548">
        <v>6</v>
      </c>
      <c r="AP1548">
        <v>7</v>
      </c>
      <c r="AQ1548">
        <v>54</v>
      </c>
      <c r="AR1548">
        <v>3</v>
      </c>
      <c r="AS1548" t="s">
        <v>747</v>
      </c>
      <c r="AT1548" t="s">
        <v>125</v>
      </c>
      <c r="AU1548" t="s">
        <v>125</v>
      </c>
      <c r="AV1548" s="1">
        <v>44814</v>
      </c>
      <c r="AW1548" s="116">
        <v>4.5</v>
      </c>
      <c r="AX1548" s="15">
        <f>VLOOKUP(dummy_data!$AU1548,dummy_oppeained!B:C,2,0)</f>
        <v>6</v>
      </c>
      <c r="AY1548" s="22" t="str">
        <f>VLOOKUP(AT1548,dummy_oppeained!B:D,3,0)</f>
        <v>eristav</v>
      </c>
      <c r="AZ1548" s="72">
        <f>VLOOKUP(AS:AS,hinded_abi!B:D,3,0)</f>
        <v>0</v>
      </c>
      <c r="BA1548" s="26">
        <f t="shared" si="72"/>
        <v>0</v>
      </c>
      <c r="BB1548" s="27">
        <f t="shared" si="73"/>
        <v>6</v>
      </c>
      <c r="BC1548" s="96" t="str">
        <f t="shared" si="74"/>
        <v>S00064_38708094675_õppeaine13_44814</v>
      </c>
      <c r="BD1548" s="104">
        <f>COUNTIF($BC$2:BC1548, BC1548)</f>
        <v>1</v>
      </c>
    </row>
    <row r="1549" spans="1:56" x14ac:dyDescent="0.25">
      <c r="A1549" t="s">
        <v>370</v>
      </c>
      <c r="B1549" t="s">
        <v>261</v>
      </c>
      <c r="C1549" t="s">
        <v>208</v>
      </c>
      <c r="D1549" t="s">
        <v>908</v>
      </c>
      <c r="E1549">
        <v>38708094675</v>
      </c>
      <c r="F1549" t="s">
        <v>243</v>
      </c>
      <c r="G1549" t="s">
        <v>305</v>
      </c>
      <c r="H1549" t="s">
        <v>115</v>
      </c>
      <c r="I1549" t="s">
        <v>52</v>
      </c>
      <c r="J1549" t="s">
        <v>115</v>
      </c>
      <c r="K1549" s="1">
        <v>44076</v>
      </c>
      <c r="L1549" t="s">
        <v>53</v>
      </c>
      <c r="M1549" s="1">
        <v>44654</v>
      </c>
      <c r="N1549" t="s">
        <v>227</v>
      </c>
      <c r="O1549" t="s">
        <v>55</v>
      </c>
      <c r="P1549" t="s">
        <v>957</v>
      </c>
      <c r="Q1549" t="s">
        <v>246</v>
      </c>
      <c r="R1549" s="1">
        <v>45649</v>
      </c>
      <c r="S1549" t="s">
        <v>58</v>
      </c>
      <c r="T1549" t="s">
        <v>191</v>
      </c>
      <c r="U1549" t="s">
        <v>60</v>
      </c>
      <c r="V1549" t="s">
        <v>300</v>
      </c>
      <c r="W1549">
        <v>1470</v>
      </c>
      <c r="X1549" t="s">
        <v>62</v>
      </c>
      <c r="Y1549" t="s">
        <v>53</v>
      </c>
      <c r="Z1549">
        <v>1</v>
      </c>
      <c r="AA1549" t="s">
        <v>63</v>
      </c>
      <c r="AB1549" t="s">
        <v>64</v>
      </c>
      <c r="AC1549" t="s">
        <v>65</v>
      </c>
      <c r="AD1549" t="s">
        <v>115</v>
      </c>
      <c r="AE1549" t="s">
        <v>53</v>
      </c>
      <c r="AF1549" t="s">
        <v>53</v>
      </c>
      <c r="AG1549">
        <v>95</v>
      </c>
      <c r="AH1549">
        <v>24</v>
      </c>
      <c r="AI1549" t="s">
        <v>85</v>
      </c>
      <c r="AJ1549" t="s">
        <v>181</v>
      </c>
      <c r="AK1549" t="s">
        <v>213</v>
      </c>
      <c r="AL1549" t="s">
        <v>136</v>
      </c>
      <c r="AM1549">
        <v>1</v>
      </c>
      <c r="AN1549">
        <v>1</v>
      </c>
      <c r="AO1549">
        <v>6</v>
      </c>
      <c r="AP1549">
        <v>7</v>
      </c>
      <c r="AQ1549">
        <v>54</v>
      </c>
      <c r="AR1549">
        <v>3</v>
      </c>
      <c r="AS1549" t="s">
        <v>743</v>
      </c>
      <c r="AT1549" t="s">
        <v>130</v>
      </c>
      <c r="AU1549" t="s">
        <v>130</v>
      </c>
      <c r="AV1549" s="1">
        <v>44814</v>
      </c>
      <c r="AW1549" s="116">
        <v>4.5</v>
      </c>
      <c r="AX1549" s="40">
        <f>VLOOKUP(dummy_data!$AU1549,dummy_oppeained!B:C,2,0)</f>
        <v>6</v>
      </c>
      <c r="AY1549" s="22" t="str">
        <f>VLOOKUP(AT1549,dummy_oppeained!B:D,3,0)</f>
        <v>eristav</v>
      </c>
      <c r="AZ1549" s="72">
        <f>VLOOKUP(AS:AS,hinded_abi!B:D,3,0)</f>
        <v>1</v>
      </c>
      <c r="BA1549" s="26">
        <f t="shared" si="72"/>
        <v>6</v>
      </c>
      <c r="BB1549" s="27">
        <f t="shared" si="73"/>
        <v>6</v>
      </c>
      <c r="BC1549" s="96" t="str">
        <f t="shared" si="74"/>
        <v>S00064_38708094675_õppeaine36_44814</v>
      </c>
      <c r="BD1549" s="104">
        <f>COUNTIF($BC$2:BC1549, BC1549)</f>
        <v>1</v>
      </c>
    </row>
    <row r="1550" spans="1:56" x14ac:dyDescent="0.25">
      <c r="A1550" t="s">
        <v>370</v>
      </c>
      <c r="B1550" t="s">
        <v>261</v>
      </c>
      <c r="C1550" t="s">
        <v>208</v>
      </c>
      <c r="D1550" t="s">
        <v>908</v>
      </c>
      <c r="E1550">
        <v>38708094675</v>
      </c>
      <c r="F1550" t="s">
        <v>243</v>
      </c>
      <c r="G1550" t="s">
        <v>305</v>
      </c>
      <c r="H1550" t="s">
        <v>115</v>
      </c>
      <c r="I1550" t="s">
        <v>52</v>
      </c>
      <c r="J1550" t="s">
        <v>115</v>
      </c>
      <c r="K1550" s="1">
        <v>44076</v>
      </c>
      <c r="L1550" t="s">
        <v>53</v>
      </c>
      <c r="M1550" s="1">
        <v>44654</v>
      </c>
      <c r="N1550" t="s">
        <v>227</v>
      </c>
      <c r="O1550" t="s">
        <v>55</v>
      </c>
      <c r="P1550" t="s">
        <v>957</v>
      </c>
      <c r="Q1550" t="s">
        <v>246</v>
      </c>
      <c r="R1550" s="1">
        <v>45649</v>
      </c>
      <c r="S1550" t="s">
        <v>58</v>
      </c>
      <c r="T1550" t="s">
        <v>191</v>
      </c>
      <c r="U1550" t="s">
        <v>60</v>
      </c>
      <c r="V1550" t="s">
        <v>300</v>
      </c>
      <c r="W1550">
        <v>1470</v>
      </c>
      <c r="X1550" t="s">
        <v>62</v>
      </c>
      <c r="Y1550" t="s">
        <v>53</v>
      </c>
      <c r="Z1550">
        <v>1</v>
      </c>
      <c r="AA1550" t="s">
        <v>63</v>
      </c>
      <c r="AB1550" t="s">
        <v>64</v>
      </c>
      <c r="AC1550" t="s">
        <v>65</v>
      </c>
      <c r="AD1550" t="s">
        <v>115</v>
      </c>
      <c r="AE1550" t="s">
        <v>53</v>
      </c>
      <c r="AF1550" t="s">
        <v>53</v>
      </c>
      <c r="AG1550">
        <v>95</v>
      </c>
      <c r="AH1550">
        <v>24</v>
      </c>
      <c r="AI1550" t="s">
        <v>85</v>
      </c>
      <c r="AJ1550" t="s">
        <v>181</v>
      </c>
      <c r="AK1550" t="s">
        <v>213</v>
      </c>
      <c r="AL1550" t="s">
        <v>136</v>
      </c>
      <c r="AM1550">
        <v>1</v>
      </c>
      <c r="AN1550">
        <v>1</v>
      </c>
      <c r="AO1550">
        <v>6</v>
      </c>
      <c r="AP1550">
        <v>7</v>
      </c>
      <c r="AQ1550">
        <v>54</v>
      </c>
      <c r="AR1550">
        <v>3</v>
      </c>
      <c r="AS1550" t="s">
        <v>734</v>
      </c>
      <c r="AT1550" t="s">
        <v>141</v>
      </c>
      <c r="AU1550" t="s">
        <v>141</v>
      </c>
      <c r="AV1550" s="1">
        <v>44814</v>
      </c>
      <c r="AW1550" s="116">
        <v>4.5</v>
      </c>
      <c r="AX1550" s="15">
        <f>VLOOKUP(dummy_data!$AU1550,dummy_oppeained!B:C,2,0)</f>
        <v>2</v>
      </c>
      <c r="AY1550" s="22" t="str">
        <f>VLOOKUP(AT1550,dummy_oppeained!B:D,3,0)</f>
        <v>mitteeristav</v>
      </c>
      <c r="AZ1550" s="72" t="str">
        <f>VLOOKUP(AS:AS,hinded_abi!B:D,3,0)</f>
        <v>NULL</v>
      </c>
      <c r="BA1550" s="26" t="str">
        <f t="shared" si="72"/>
        <v xml:space="preserve"> </v>
      </c>
      <c r="BB1550" s="27">
        <f t="shared" si="73"/>
        <v>0</v>
      </c>
      <c r="BC1550" s="96" t="str">
        <f t="shared" si="74"/>
        <v>S00064_38708094675_õppeaine74_44814</v>
      </c>
      <c r="BD1550" s="104">
        <f>COUNTIF($BC$2:BC1550, BC1550)</f>
        <v>1</v>
      </c>
    </row>
    <row r="1551" spans="1:56" x14ac:dyDescent="0.25">
      <c r="A1551" t="s">
        <v>370</v>
      </c>
      <c r="B1551" t="s">
        <v>261</v>
      </c>
      <c r="C1551" t="s">
        <v>208</v>
      </c>
      <c r="D1551" t="s">
        <v>908</v>
      </c>
      <c r="E1551">
        <v>38708094675</v>
      </c>
      <c r="F1551" t="s">
        <v>243</v>
      </c>
      <c r="G1551" t="s">
        <v>305</v>
      </c>
      <c r="H1551" t="s">
        <v>115</v>
      </c>
      <c r="I1551" t="s">
        <v>52</v>
      </c>
      <c r="J1551" t="s">
        <v>115</v>
      </c>
      <c r="K1551" s="1">
        <v>44076</v>
      </c>
      <c r="L1551" t="s">
        <v>53</v>
      </c>
      <c r="M1551" s="1">
        <v>44654</v>
      </c>
      <c r="N1551" t="s">
        <v>227</v>
      </c>
      <c r="O1551" t="s">
        <v>55</v>
      </c>
      <c r="P1551" t="s">
        <v>957</v>
      </c>
      <c r="Q1551" t="s">
        <v>246</v>
      </c>
      <c r="R1551" s="1">
        <v>45649</v>
      </c>
      <c r="S1551" t="s">
        <v>58</v>
      </c>
      <c r="T1551" t="s">
        <v>191</v>
      </c>
      <c r="U1551" t="s">
        <v>60</v>
      </c>
      <c r="V1551" t="s">
        <v>300</v>
      </c>
      <c r="W1551">
        <v>1470</v>
      </c>
      <c r="X1551" t="s">
        <v>62</v>
      </c>
      <c r="Y1551" t="s">
        <v>53</v>
      </c>
      <c r="Z1551">
        <v>1</v>
      </c>
      <c r="AA1551" t="s">
        <v>63</v>
      </c>
      <c r="AB1551" t="s">
        <v>64</v>
      </c>
      <c r="AC1551" t="s">
        <v>65</v>
      </c>
      <c r="AD1551" t="s">
        <v>115</v>
      </c>
      <c r="AE1551" t="s">
        <v>53</v>
      </c>
      <c r="AF1551" t="s">
        <v>53</v>
      </c>
      <c r="AG1551">
        <v>95</v>
      </c>
      <c r="AH1551">
        <v>24</v>
      </c>
      <c r="AI1551" t="s">
        <v>85</v>
      </c>
      <c r="AJ1551" t="s">
        <v>181</v>
      </c>
      <c r="AK1551" t="s">
        <v>213</v>
      </c>
      <c r="AL1551" t="s">
        <v>136</v>
      </c>
      <c r="AM1551">
        <v>1</v>
      </c>
      <c r="AN1551">
        <v>1</v>
      </c>
      <c r="AO1551">
        <v>6</v>
      </c>
      <c r="AP1551">
        <v>7</v>
      </c>
      <c r="AQ1551">
        <v>54</v>
      </c>
      <c r="AR1551">
        <v>3</v>
      </c>
      <c r="AS1551" t="s">
        <v>745</v>
      </c>
      <c r="AT1551" t="s">
        <v>196</v>
      </c>
      <c r="AU1551" t="s">
        <v>196</v>
      </c>
      <c r="AV1551" s="1">
        <v>45698</v>
      </c>
      <c r="AW1551" s="116">
        <v>4.5</v>
      </c>
      <c r="AX1551" s="40">
        <f>VLOOKUP(dummy_data!$AU1551,dummy_oppeained!B:C,2,0)</f>
        <v>5</v>
      </c>
      <c r="AY1551" s="22" t="str">
        <f>VLOOKUP(AT1551,dummy_oppeained!B:D,3,0)</f>
        <v>eristav</v>
      </c>
      <c r="AZ1551" s="72">
        <f>VLOOKUP(AS:AS,hinded_abi!B:D,3,0)</f>
        <v>0</v>
      </c>
      <c r="BA1551" s="26">
        <f t="shared" si="72"/>
        <v>0</v>
      </c>
      <c r="BB1551" s="27">
        <f t="shared" si="73"/>
        <v>5</v>
      </c>
      <c r="BC1551" s="96" t="str">
        <f t="shared" si="74"/>
        <v>S00064_38708094675_õppeaine82_45698</v>
      </c>
      <c r="BD1551" s="104">
        <f>COUNTIF($BC$2:BC1551, BC1551)</f>
        <v>1</v>
      </c>
    </row>
    <row r="1552" spans="1:56" x14ac:dyDescent="0.25">
      <c r="A1552" t="s">
        <v>370</v>
      </c>
      <c r="B1552" t="s">
        <v>261</v>
      </c>
      <c r="C1552" t="s">
        <v>208</v>
      </c>
      <c r="D1552" t="s">
        <v>908</v>
      </c>
      <c r="E1552">
        <v>38708094675</v>
      </c>
      <c r="F1552" t="s">
        <v>243</v>
      </c>
      <c r="G1552" t="s">
        <v>305</v>
      </c>
      <c r="H1552" t="s">
        <v>115</v>
      </c>
      <c r="I1552" t="s">
        <v>52</v>
      </c>
      <c r="J1552" t="s">
        <v>115</v>
      </c>
      <c r="K1552" s="1">
        <v>44076</v>
      </c>
      <c r="L1552" t="s">
        <v>53</v>
      </c>
      <c r="M1552" s="1">
        <v>44654</v>
      </c>
      <c r="N1552" t="s">
        <v>227</v>
      </c>
      <c r="O1552" t="s">
        <v>55</v>
      </c>
      <c r="P1552" t="s">
        <v>957</v>
      </c>
      <c r="Q1552" t="s">
        <v>246</v>
      </c>
      <c r="R1552" s="1">
        <v>45649</v>
      </c>
      <c r="S1552" t="s">
        <v>58</v>
      </c>
      <c r="T1552" t="s">
        <v>191</v>
      </c>
      <c r="U1552" t="s">
        <v>60</v>
      </c>
      <c r="V1552" t="s">
        <v>300</v>
      </c>
      <c r="W1552">
        <v>1470</v>
      </c>
      <c r="X1552" t="s">
        <v>62</v>
      </c>
      <c r="Y1552" t="s">
        <v>53</v>
      </c>
      <c r="Z1552">
        <v>2</v>
      </c>
      <c r="AA1552" t="s">
        <v>63</v>
      </c>
      <c r="AB1552" t="s">
        <v>64</v>
      </c>
      <c r="AC1552" t="s">
        <v>272</v>
      </c>
      <c r="AD1552" t="s">
        <v>115</v>
      </c>
      <c r="AE1552" t="s">
        <v>53</v>
      </c>
      <c r="AF1552" t="s">
        <v>53</v>
      </c>
      <c r="AG1552">
        <v>95</v>
      </c>
      <c r="AH1552">
        <v>32</v>
      </c>
      <c r="AI1552" t="s">
        <v>85</v>
      </c>
      <c r="AJ1552" t="s">
        <v>230</v>
      </c>
      <c r="AK1552" t="s">
        <v>213</v>
      </c>
      <c r="AL1552" t="s">
        <v>123</v>
      </c>
      <c r="AM1552">
        <v>1</v>
      </c>
      <c r="AN1552">
        <v>3</v>
      </c>
      <c r="AO1552">
        <v>6</v>
      </c>
      <c r="AP1552">
        <v>6</v>
      </c>
      <c r="AQ1552">
        <v>36</v>
      </c>
      <c r="AR1552">
        <v>3</v>
      </c>
      <c r="AS1552" t="s">
        <v>732</v>
      </c>
      <c r="AT1552" t="s">
        <v>137</v>
      </c>
      <c r="AU1552" t="s">
        <v>137</v>
      </c>
      <c r="AV1552" s="1">
        <v>44237</v>
      </c>
      <c r="AW1552" s="116">
        <v>4.5</v>
      </c>
      <c r="AX1552" s="15">
        <f>VLOOKUP(dummy_data!$AU1552,dummy_oppeained!B:C,2,0)</f>
        <v>3</v>
      </c>
      <c r="AY1552" s="22" t="str">
        <f>VLOOKUP(AT1552,dummy_oppeained!B:D,3,0)</f>
        <v>mitteeristav</v>
      </c>
      <c r="AZ1552" s="72" t="str">
        <f>VLOOKUP(AS:AS,hinded_abi!B:D,3,0)</f>
        <v>NULL</v>
      </c>
      <c r="BA1552" s="26" t="str">
        <f t="shared" si="72"/>
        <v xml:space="preserve"> </v>
      </c>
      <c r="BB1552" s="27">
        <f t="shared" si="73"/>
        <v>0</v>
      </c>
      <c r="BC1552" s="96" t="str">
        <f t="shared" si="74"/>
        <v>S00064_38708094675_õppeaine62_44237</v>
      </c>
      <c r="BD1552" s="104">
        <f>COUNTIF($BC$2:BC1552, BC1552)</f>
        <v>1</v>
      </c>
    </row>
    <row r="1553" spans="1:56" x14ac:dyDescent="0.25">
      <c r="A1553" t="s">
        <v>370</v>
      </c>
      <c r="B1553" t="s">
        <v>261</v>
      </c>
      <c r="C1553" t="s">
        <v>208</v>
      </c>
      <c r="D1553" t="s">
        <v>908</v>
      </c>
      <c r="E1553">
        <v>38708094675</v>
      </c>
      <c r="F1553" t="s">
        <v>243</v>
      </c>
      <c r="G1553" t="s">
        <v>305</v>
      </c>
      <c r="H1553" t="s">
        <v>115</v>
      </c>
      <c r="I1553" t="s">
        <v>52</v>
      </c>
      <c r="J1553" t="s">
        <v>115</v>
      </c>
      <c r="K1553" s="1">
        <v>44076</v>
      </c>
      <c r="L1553" t="s">
        <v>53</v>
      </c>
      <c r="M1553" s="1">
        <v>44654</v>
      </c>
      <c r="N1553" t="s">
        <v>227</v>
      </c>
      <c r="O1553" t="s">
        <v>55</v>
      </c>
      <c r="P1553" t="s">
        <v>957</v>
      </c>
      <c r="Q1553" t="s">
        <v>246</v>
      </c>
      <c r="R1553" s="1">
        <v>45649</v>
      </c>
      <c r="S1553" t="s">
        <v>58</v>
      </c>
      <c r="T1553" t="s">
        <v>191</v>
      </c>
      <c r="U1553" t="s">
        <v>60</v>
      </c>
      <c r="V1553" t="s">
        <v>300</v>
      </c>
      <c r="W1553">
        <v>1470</v>
      </c>
      <c r="X1553" t="s">
        <v>62</v>
      </c>
      <c r="Y1553" t="s">
        <v>53</v>
      </c>
      <c r="Z1553">
        <v>2</v>
      </c>
      <c r="AA1553" t="s">
        <v>63</v>
      </c>
      <c r="AB1553" t="s">
        <v>64</v>
      </c>
      <c r="AC1553" t="s">
        <v>272</v>
      </c>
      <c r="AD1553" t="s">
        <v>115</v>
      </c>
      <c r="AE1553" t="s">
        <v>53</v>
      </c>
      <c r="AF1553" t="s">
        <v>53</v>
      </c>
      <c r="AG1553">
        <v>95</v>
      </c>
      <c r="AH1553">
        <v>32</v>
      </c>
      <c r="AI1553" t="s">
        <v>85</v>
      </c>
      <c r="AJ1553" t="s">
        <v>230</v>
      </c>
      <c r="AK1553" t="s">
        <v>213</v>
      </c>
      <c r="AL1553" t="s">
        <v>123</v>
      </c>
      <c r="AM1553">
        <v>1</v>
      </c>
      <c r="AN1553">
        <v>3</v>
      </c>
      <c r="AO1553">
        <v>6</v>
      </c>
      <c r="AP1553">
        <v>6</v>
      </c>
      <c r="AQ1553">
        <v>36</v>
      </c>
      <c r="AR1553">
        <v>3</v>
      </c>
      <c r="AS1553" t="s">
        <v>737</v>
      </c>
      <c r="AT1553" t="s">
        <v>89</v>
      </c>
      <c r="AU1553" t="s">
        <v>89</v>
      </c>
      <c r="AV1553" s="1">
        <v>44967</v>
      </c>
      <c r="AW1553" s="116">
        <v>4.5</v>
      </c>
      <c r="AX1553" s="40">
        <f>VLOOKUP(dummy_data!$AU1553,dummy_oppeained!B:C,2,0)</f>
        <v>5</v>
      </c>
      <c r="AY1553" s="22" t="str">
        <f>VLOOKUP(AT1553,dummy_oppeained!B:D,3,0)</f>
        <v>eristav</v>
      </c>
      <c r="AZ1553" s="72">
        <f>VLOOKUP(AS:AS,hinded_abi!B:D,3,0)</f>
        <v>4</v>
      </c>
      <c r="BA1553" s="26">
        <f t="shared" si="72"/>
        <v>20</v>
      </c>
      <c r="BB1553" s="27">
        <f t="shared" si="73"/>
        <v>5</v>
      </c>
      <c r="BC1553" s="96" t="str">
        <f t="shared" si="74"/>
        <v>S00064_38708094675_õppeaine39_44967</v>
      </c>
      <c r="BD1553" s="104">
        <f>COUNTIF($BC$2:BC1553, BC1553)</f>
        <v>1</v>
      </c>
    </row>
    <row r="1554" spans="1:56" x14ac:dyDescent="0.25">
      <c r="A1554" t="s">
        <v>370</v>
      </c>
      <c r="B1554" t="s">
        <v>261</v>
      </c>
      <c r="C1554" t="s">
        <v>208</v>
      </c>
      <c r="D1554" t="s">
        <v>908</v>
      </c>
      <c r="E1554">
        <v>38708094675</v>
      </c>
      <c r="F1554" t="s">
        <v>243</v>
      </c>
      <c r="G1554" t="s">
        <v>305</v>
      </c>
      <c r="H1554" t="s">
        <v>115</v>
      </c>
      <c r="I1554" t="s">
        <v>52</v>
      </c>
      <c r="J1554" t="s">
        <v>115</v>
      </c>
      <c r="K1554" s="1">
        <v>44076</v>
      </c>
      <c r="L1554" t="s">
        <v>53</v>
      </c>
      <c r="M1554" s="1">
        <v>44654</v>
      </c>
      <c r="N1554" t="s">
        <v>227</v>
      </c>
      <c r="O1554" t="s">
        <v>55</v>
      </c>
      <c r="P1554" t="s">
        <v>957</v>
      </c>
      <c r="Q1554" t="s">
        <v>246</v>
      </c>
      <c r="R1554" s="1">
        <v>45649</v>
      </c>
      <c r="S1554" t="s">
        <v>58</v>
      </c>
      <c r="T1554" t="s">
        <v>191</v>
      </c>
      <c r="U1554" t="s">
        <v>60</v>
      </c>
      <c r="V1554" t="s">
        <v>300</v>
      </c>
      <c r="W1554">
        <v>1470</v>
      </c>
      <c r="X1554" t="s">
        <v>62</v>
      </c>
      <c r="Y1554" t="s">
        <v>53</v>
      </c>
      <c r="Z1554">
        <v>2</v>
      </c>
      <c r="AA1554" t="s">
        <v>63</v>
      </c>
      <c r="AB1554" t="s">
        <v>64</v>
      </c>
      <c r="AC1554" t="s">
        <v>272</v>
      </c>
      <c r="AD1554" t="s">
        <v>115</v>
      </c>
      <c r="AE1554" t="s">
        <v>53</v>
      </c>
      <c r="AF1554" t="s">
        <v>53</v>
      </c>
      <c r="AG1554">
        <v>95</v>
      </c>
      <c r="AH1554">
        <v>32</v>
      </c>
      <c r="AI1554" t="s">
        <v>85</v>
      </c>
      <c r="AJ1554" t="s">
        <v>230</v>
      </c>
      <c r="AK1554" t="s">
        <v>213</v>
      </c>
      <c r="AL1554" t="s">
        <v>123</v>
      </c>
      <c r="AM1554">
        <v>1</v>
      </c>
      <c r="AN1554">
        <v>3</v>
      </c>
      <c r="AO1554">
        <v>6</v>
      </c>
      <c r="AP1554">
        <v>6</v>
      </c>
      <c r="AQ1554">
        <v>36</v>
      </c>
      <c r="AR1554">
        <v>3</v>
      </c>
      <c r="AS1554" t="s">
        <v>732</v>
      </c>
      <c r="AT1554" t="s">
        <v>171</v>
      </c>
      <c r="AU1554" t="s">
        <v>171</v>
      </c>
      <c r="AV1554" s="1">
        <v>44237</v>
      </c>
      <c r="AW1554" s="116">
        <v>4.5</v>
      </c>
      <c r="AX1554" s="15">
        <f>VLOOKUP(dummy_data!$AU1554,dummy_oppeained!B:C,2,0)</f>
        <v>3</v>
      </c>
      <c r="AY1554" s="22" t="str">
        <f>VLOOKUP(AT1554,dummy_oppeained!B:D,3,0)</f>
        <v>mitteeristav</v>
      </c>
      <c r="AZ1554" s="72" t="str">
        <f>VLOOKUP(AS:AS,hinded_abi!B:D,3,0)</f>
        <v>NULL</v>
      </c>
      <c r="BA1554" s="26" t="str">
        <f t="shared" si="72"/>
        <v xml:space="preserve"> </v>
      </c>
      <c r="BB1554" s="27">
        <f t="shared" si="73"/>
        <v>0</v>
      </c>
      <c r="BC1554" s="96" t="str">
        <f t="shared" si="74"/>
        <v>S00064_38708094675_õppeaine20_44237</v>
      </c>
      <c r="BD1554" s="104">
        <f>COUNTIF($BC$2:BC1554, BC1554)</f>
        <v>1</v>
      </c>
    </row>
    <row r="1555" spans="1:56" x14ac:dyDescent="0.25">
      <c r="A1555" t="s">
        <v>370</v>
      </c>
      <c r="B1555" t="s">
        <v>261</v>
      </c>
      <c r="C1555" t="s">
        <v>208</v>
      </c>
      <c r="D1555" t="s">
        <v>908</v>
      </c>
      <c r="E1555">
        <v>38708094675</v>
      </c>
      <c r="F1555" t="s">
        <v>243</v>
      </c>
      <c r="G1555" t="s">
        <v>305</v>
      </c>
      <c r="H1555" t="s">
        <v>115</v>
      </c>
      <c r="I1555" t="s">
        <v>52</v>
      </c>
      <c r="J1555" t="s">
        <v>115</v>
      </c>
      <c r="K1555" s="1">
        <v>44076</v>
      </c>
      <c r="L1555" t="s">
        <v>53</v>
      </c>
      <c r="M1555" s="1">
        <v>44654</v>
      </c>
      <c r="N1555" t="s">
        <v>227</v>
      </c>
      <c r="O1555" t="s">
        <v>55</v>
      </c>
      <c r="P1555" t="s">
        <v>957</v>
      </c>
      <c r="Q1555" t="s">
        <v>246</v>
      </c>
      <c r="R1555" s="1">
        <v>45649</v>
      </c>
      <c r="S1555" t="s">
        <v>58</v>
      </c>
      <c r="T1555" t="s">
        <v>191</v>
      </c>
      <c r="U1555" t="s">
        <v>60</v>
      </c>
      <c r="V1555" t="s">
        <v>300</v>
      </c>
      <c r="W1555">
        <v>1470</v>
      </c>
      <c r="X1555" t="s">
        <v>62</v>
      </c>
      <c r="Y1555" t="s">
        <v>53</v>
      </c>
      <c r="Z1555">
        <v>2</v>
      </c>
      <c r="AA1555" t="s">
        <v>63</v>
      </c>
      <c r="AB1555" t="s">
        <v>64</v>
      </c>
      <c r="AC1555" t="s">
        <v>272</v>
      </c>
      <c r="AD1555" t="s">
        <v>115</v>
      </c>
      <c r="AE1555" t="s">
        <v>53</v>
      </c>
      <c r="AF1555" t="s">
        <v>53</v>
      </c>
      <c r="AG1555">
        <v>95</v>
      </c>
      <c r="AH1555">
        <v>32</v>
      </c>
      <c r="AI1555" t="s">
        <v>85</v>
      </c>
      <c r="AJ1555" t="s">
        <v>230</v>
      </c>
      <c r="AK1555" t="s">
        <v>213</v>
      </c>
      <c r="AL1555" t="s">
        <v>123</v>
      </c>
      <c r="AM1555">
        <v>1</v>
      </c>
      <c r="AN1555">
        <v>3</v>
      </c>
      <c r="AO1555">
        <v>6</v>
      </c>
      <c r="AP1555">
        <v>6</v>
      </c>
      <c r="AQ1555">
        <v>36</v>
      </c>
      <c r="AR1555">
        <v>3</v>
      </c>
      <c r="AS1555" t="s">
        <v>745</v>
      </c>
      <c r="AT1555" t="s">
        <v>110</v>
      </c>
      <c r="AU1555" t="s">
        <v>110</v>
      </c>
      <c r="AV1555" s="1">
        <v>45179</v>
      </c>
      <c r="AW1555" s="116">
        <v>4.5</v>
      </c>
      <c r="AX1555" s="40">
        <f>VLOOKUP(dummy_data!$AU1555,dummy_oppeained!B:C,2,0)</f>
        <v>6</v>
      </c>
      <c r="AY1555" s="22" t="str">
        <f>VLOOKUP(AT1555,dummy_oppeained!B:D,3,0)</f>
        <v>eristav</v>
      </c>
      <c r="AZ1555" s="72">
        <f>VLOOKUP(AS:AS,hinded_abi!B:D,3,0)</f>
        <v>0</v>
      </c>
      <c r="BA1555" s="26">
        <f t="shared" si="72"/>
        <v>0</v>
      </c>
      <c r="BB1555" s="27">
        <f t="shared" si="73"/>
        <v>6</v>
      </c>
      <c r="BC1555" s="96" t="str">
        <f t="shared" si="74"/>
        <v>S00064_38708094675_õppeaine98_45179</v>
      </c>
      <c r="BD1555" s="104">
        <f>COUNTIF($BC$2:BC1555, BC1555)</f>
        <v>1</v>
      </c>
    </row>
    <row r="1556" spans="1:56" x14ac:dyDescent="0.25">
      <c r="A1556" t="s">
        <v>370</v>
      </c>
      <c r="B1556" t="s">
        <v>261</v>
      </c>
      <c r="C1556" t="s">
        <v>208</v>
      </c>
      <c r="D1556" t="s">
        <v>908</v>
      </c>
      <c r="E1556">
        <v>38708094675</v>
      </c>
      <c r="F1556" t="s">
        <v>243</v>
      </c>
      <c r="G1556" t="s">
        <v>305</v>
      </c>
      <c r="H1556" t="s">
        <v>115</v>
      </c>
      <c r="I1556" t="s">
        <v>52</v>
      </c>
      <c r="J1556" t="s">
        <v>115</v>
      </c>
      <c r="K1556" s="1">
        <v>44076</v>
      </c>
      <c r="L1556" t="s">
        <v>53</v>
      </c>
      <c r="M1556" s="1">
        <v>44654</v>
      </c>
      <c r="N1556" t="s">
        <v>227</v>
      </c>
      <c r="O1556" t="s">
        <v>55</v>
      </c>
      <c r="P1556" t="s">
        <v>957</v>
      </c>
      <c r="Q1556" t="s">
        <v>246</v>
      </c>
      <c r="R1556" s="1">
        <v>45649</v>
      </c>
      <c r="S1556" t="s">
        <v>58</v>
      </c>
      <c r="T1556" t="s">
        <v>191</v>
      </c>
      <c r="U1556" t="s">
        <v>60</v>
      </c>
      <c r="V1556" t="s">
        <v>300</v>
      </c>
      <c r="W1556">
        <v>1470</v>
      </c>
      <c r="X1556" t="s">
        <v>62</v>
      </c>
      <c r="Y1556" t="s">
        <v>53</v>
      </c>
      <c r="Z1556">
        <v>2</v>
      </c>
      <c r="AA1556" t="s">
        <v>63</v>
      </c>
      <c r="AB1556" t="s">
        <v>64</v>
      </c>
      <c r="AC1556" t="s">
        <v>272</v>
      </c>
      <c r="AD1556" t="s">
        <v>115</v>
      </c>
      <c r="AE1556" t="s">
        <v>53</v>
      </c>
      <c r="AF1556" t="s">
        <v>53</v>
      </c>
      <c r="AG1556">
        <v>95</v>
      </c>
      <c r="AH1556">
        <v>32</v>
      </c>
      <c r="AI1556" t="s">
        <v>85</v>
      </c>
      <c r="AJ1556" t="s">
        <v>230</v>
      </c>
      <c r="AK1556" t="s">
        <v>213</v>
      </c>
      <c r="AL1556" t="s">
        <v>123</v>
      </c>
      <c r="AM1556">
        <v>1</v>
      </c>
      <c r="AN1556">
        <v>3</v>
      </c>
      <c r="AO1556">
        <v>6</v>
      </c>
      <c r="AP1556">
        <v>6</v>
      </c>
      <c r="AQ1556">
        <v>36</v>
      </c>
      <c r="AR1556">
        <v>3</v>
      </c>
      <c r="AS1556" t="s">
        <v>745</v>
      </c>
      <c r="AT1556" t="s">
        <v>134</v>
      </c>
      <c r="AU1556" t="s">
        <v>134</v>
      </c>
      <c r="AV1556" s="1">
        <v>44967</v>
      </c>
      <c r="AW1556" s="116">
        <v>4.5</v>
      </c>
      <c r="AX1556" s="15">
        <f>VLOOKUP(dummy_data!$AU1556,dummy_oppeained!B:C,2,0)</f>
        <v>9</v>
      </c>
      <c r="AY1556" s="22" t="str">
        <f>VLOOKUP(AT1556,dummy_oppeained!B:D,3,0)</f>
        <v>eristav</v>
      </c>
      <c r="AZ1556" s="72">
        <f>VLOOKUP(AS:AS,hinded_abi!B:D,3,0)</f>
        <v>0</v>
      </c>
      <c r="BA1556" s="26">
        <f t="shared" si="72"/>
        <v>0</v>
      </c>
      <c r="BB1556" s="27">
        <f t="shared" si="73"/>
        <v>9</v>
      </c>
      <c r="BC1556" s="96" t="str">
        <f t="shared" si="74"/>
        <v>S00064_38708094675_õppeaine94_44967</v>
      </c>
      <c r="BD1556" s="104">
        <f>COUNTIF($BC$2:BC1556, BC1556)</f>
        <v>1</v>
      </c>
    </row>
    <row r="1557" spans="1:56" x14ac:dyDescent="0.25">
      <c r="A1557" t="s">
        <v>370</v>
      </c>
      <c r="B1557" t="s">
        <v>261</v>
      </c>
      <c r="C1557" t="s">
        <v>208</v>
      </c>
      <c r="D1557" t="s">
        <v>908</v>
      </c>
      <c r="E1557">
        <v>38708094675</v>
      </c>
      <c r="F1557" t="s">
        <v>243</v>
      </c>
      <c r="G1557" t="s">
        <v>305</v>
      </c>
      <c r="H1557" t="s">
        <v>115</v>
      </c>
      <c r="I1557" t="s">
        <v>52</v>
      </c>
      <c r="J1557" t="s">
        <v>115</v>
      </c>
      <c r="K1557" s="1">
        <v>44076</v>
      </c>
      <c r="L1557" t="s">
        <v>53</v>
      </c>
      <c r="M1557" s="1">
        <v>44654</v>
      </c>
      <c r="N1557" t="s">
        <v>227</v>
      </c>
      <c r="O1557" t="s">
        <v>55</v>
      </c>
      <c r="P1557" t="s">
        <v>957</v>
      </c>
      <c r="Q1557" t="s">
        <v>246</v>
      </c>
      <c r="R1557" s="1">
        <v>45649</v>
      </c>
      <c r="S1557" t="s">
        <v>58</v>
      </c>
      <c r="T1557" t="s">
        <v>191</v>
      </c>
      <c r="U1557" t="s">
        <v>60</v>
      </c>
      <c r="V1557" t="s">
        <v>300</v>
      </c>
      <c r="W1557">
        <v>1470</v>
      </c>
      <c r="X1557" t="s">
        <v>62</v>
      </c>
      <c r="Y1557" t="s">
        <v>53</v>
      </c>
      <c r="Z1557">
        <v>2</v>
      </c>
      <c r="AA1557" t="s">
        <v>63</v>
      </c>
      <c r="AB1557" t="s">
        <v>64</v>
      </c>
      <c r="AC1557" t="s">
        <v>272</v>
      </c>
      <c r="AD1557" t="s">
        <v>115</v>
      </c>
      <c r="AE1557" t="s">
        <v>53</v>
      </c>
      <c r="AF1557" t="s">
        <v>53</v>
      </c>
      <c r="AG1557">
        <v>95</v>
      </c>
      <c r="AH1557">
        <v>32</v>
      </c>
      <c r="AI1557" t="s">
        <v>85</v>
      </c>
      <c r="AJ1557" t="s">
        <v>230</v>
      </c>
      <c r="AK1557" t="s">
        <v>213</v>
      </c>
      <c r="AL1557" t="s">
        <v>123</v>
      </c>
      <c r="AM1557">
        <v>1</v>
      </c>
      <c r="AN1557">
        <v>3</v>
      </c>
      <c r="AO1557">
        <v>6</v>
      </c>
      <c r="AP1557">
        <v>6</v>
      </c>
      <c r="AQ1557">
        <v>36</v>
      </c>
      <c r="AR1557">
        <v>3</v>
      </c>
      <c r="AS1557" t="s">
        <v>737</v>
      </c>
      <c r="AT1557" t="s">
        <v>221</v>
      </c>
      <c r="AU1557" t="s">
        <v>221</v>
      </c>
      <c r="AV1557" s="1">
        <v>44814</v>
      </c>
      <c r="AW1557" s="116">
        <v>4.5</v>
      </c>
      <c r="AX1557" s="40">
        <f>VLOOKUP(dummy_data!$AU1557,dummy_oppeained!B:C,2,0)</f>
        <v>6</v>
      </c>
      <c r="AY1557" s="22" t="str">
        <f>VLOOKUP(AT1557,dummy_oppeained!B:D,3,0)</f>
        <v>eristav</v>
      </c>
      <c r="AZ1557" s="72">
        <f>VLOOKUP(AS:AS,hinded_abi!B:D,3,0)</f>
        <v>4</v>
      </c>
      <c r="BA1557" s="26">
        <f t="shared" si="72"/>
        <v>24</v>
      </c>
      <c r="BB1557" s="27">
        <f t="shared" si="73"/>
        <v>6</v>
      </c>
      <c r="BC1557" s="96" t="str">
        <f t="shared" si="74"/>
        <v>S00064_38708094675_õppeaine83_44814</v>
      </c>
      <c r="BD1557" s="104">
        <f>COUNTIF($BC$2:BC1557, BC1557)</f>
        <v>1</v>
      </c>
    </row>
    <row r="1558" spans="1:56" x14ac:dyDescent="0.25">
      <c r="A1558" t="s">
        <v>370</v>
      </c>
      <c r="B1558" t="s">
        <v>261</v>
      </c>
      <c r="C1558" t="s">
        <v>208</v>
      </c>
      <c r="D1558" t="s">
        <v>908</v>
      </c>
      <c r="E1558">
        <v>38708094675</v>
      </c>
      <c r="F1558" t="s">
        <v>243</v>
      </c>
      <c r="G1558" t="s">
        <v>305</v>
      </c>
      <c r="H1558" t="s">
        <v>115</v>
      </c>
      <c r="I1558" t="s">
        <v>52</v>
      </c>
      <c r="J1558" t="s">
        <v>115</v>
      </c>
      <c r="K1558" s="1">
        <v>44076</v>
      </c>
      <c r="L1558" t="s">
        <v>53</v>
      </c>
      <c r="M1558" s="1">
        <v>44654</v>
      </c>
      <c r="N1558" t="s">
        <v>227</v>
      </c>
      <c r="O1558" t="s">
        <v>55</v>
      </c>
      <c r="P1558" t="s">
        <v>957</v>
      </c>
      <c r="Q1558" t="s">
        <v>246</v>
      </c>
      <c r="R1558" s="1">
        <v>45649</v>
      </c>
      <c r="S1558" t="s">
        <v>58</v>
      </c>
      <c r="T1558" t="s">
        <v>191</v>
      </c>
      <c r="U1558" t="s">
        <v>60</v>
      </c>
      <c r="V1558" t="s">
        <v>300</v>
      </c>
      <c r="W1558">
        <v>1470</v>
      </c>
      <c r="X1558" t="s">
        <v>62</v>
      </c>
      <c r="Y1558" t="s">
        <v>53</v>
      </c>
      <c r="Z1558">
        <v>2</v>
      </c>
      <c r="AA1558" t="s">
        <v>63</v>
      </c>
      <c r="AB1558" t="s">
        <v>64</v>
      </c>
      <c r="AC1558" t="s">
        <v>272</v>
      </c>
      <c r="AD1558" t="s">
        <v>115</v>
      </c>
      <c r="AE1558" t="s">
        <v>53</v>
      </c>
      <c r="AF1558" t="s">
        <v>53</v>
      </c>
      <c r="AG1558">
        <v>95</v>
      </c>
      <c r="AH1558">
        <v>32</v>
      </c>
      <c r="AI1558" t="s">
        <v>85</v>
      </c>
      <c r="AJ1558" t="s">
        <v>230</v>
      </c>
      <c r="AK1558" t="s">
        <v>213</v>
      </c>
      <c r="AL1558" t="s">
        <v>123</v>
      </c>
      <c r="AM1558">
        <v>1</v>
      </c>
      <c r="AN1558">
        <v>3</v>
      </c>
      <c r="AO1558">
        <v>6</v>
      </c>
      <c r="AP1558">
        <v>6</v>
      </c>
      <c r="AQ1558">
        <v>36</v>
      </c>
      <c r="AR1558">
        <v>3</v>
      </c>
      <c r="AS1558" t="s">
        <v>745</v>
      </c>
      <c r="AT1558" t="s">
        <v>224</v>
      </c>
      <c r="AU1558" t="s">
        <v>224</v>
      </c>
      <c r="AV1558" s="1">
        <v>44084</v>
      </c>
      <c r="AW1558" s="116">
        <v>4.5</v>
      </c>
      <c r="AX1558" s="15">
        <f>VLOOKUP(dummy_data!$AU1558,dummy_oppeained!B:C,2,0)</f>
        <v>5</v>
      </c>
      <c r="AY1558" s="22" t="str">
        <f>VLOOKUP(AT1558,dummy_oppeained!B:D,3,0)</f>
        <v>eristav</v>
      </c>
      <c r="AZ1558" s="72">
        <f>VLOOKUP(AS:AS,hinded_abi!B:D,3,0)</f>
        <v>0</v>
      </c>
      <c r="BA1558" s="26">
        <f t="shared" si="72"/>
        <v>0</v>
      </c>
      <c r="BB1558" s="27">
        <f t="shared" si="73"/>
        <v>5</v>
      </c>
      <c r="BC1558" s="96" t="str">
        <f t="shared" si="74"/>
        <v>S00064_38708094675_õppeaine40_44084</v>
      </c>
      <c r="BD1558" s="104">
        <f>COUNTIF($BC$2:BC1558, BC1558)</f>
        <v>1</v>
      </c>
    </row>
    <row r="1559" spans="1:56" x14ac:dyDescent="0.25">
      <c r="A1559" t="s">
        <v>370</v>
      </c>
      <c r="B1559" t="s">
        <v>261</v>
      </c>
      <c r="C1559" t="s">
        <v>208</v>
      </c>
      <c r="D1559" t="s">
        <v>908</v>
      </c>
      <c r="E1559">
        <v>38708094675</v>
      </c>
      <c r="F1559" t="s">
        <v>243</v>
      </c>
      <c r="G1559" t="s">
        <v>305</v>
      </c>
      <c r="H1559" t="s">
        <v>115</v>
      </c>
      <c r="I1559" t="s">
        <v>52</v>
      </c>
      <c r="J1559" t="s">
        <v>115</v>
      </c>
      <c r="K1559" s="1">
        <v>44076</v>
      </c>
      <c r="L1559" t="s">
        <v>53</v>
      </c>
      <c r="M1559" s="1">
        <v>44654</v>
      </c>
      <c r="N1559" t="s">
        <v>227</v>
      </c>
      <c r="O1559" t="s">
        <v>55</v>
      </c>
      <c r="P1559" t="s">
        <v>957</v>
      </c>
      <c r="Q1559" t="s">
        <v>246</v>
      </c>
      <c r="R1559" s="1">
        <v>45649</v>
      </c>
      <c r="S1559" t="s">
        <v>58</v>
      </c>
      <c r="T1559" t="s">
        <v>191</v>
      </c>
      <c r="U1559" t="s">
        <v>60</v>
      </c>
      <c r="V1559" t="s">
        <v>300</v>
      </c>
      <c r="W1559">
        <v>1470</v>
      </c>
      <c r="X1559" t="s">
        <v>62</v>
      </c>
      <c r="Y1559" t="s">
        <v>53</v>
      </c>
      <c r="Z1559">
        <v>3</v>
      </c>
      <c r="AA1559" t="s">
        <v>63</v>
      </c>
      <c r="AB1559" t="s">
        <v>64</v>
      </c>
      <c r="AC1559" t="s">
        <v>84</v>
      </c>
      <c r="AD1559" t="s">
        <v>115</v>
      </c>
      <c r="AE1559" t="s">
        <v>53</v>
      </c>
      <c r="AF1559" t="s">
        <v>53</v>
      </c>
      <c r="AG1559">
        <v>95</v>
      </c>
      <c r="AH1559">
        <v>49</v>
      </c>
      <c r="AI1559" t="s">
        <v>85</v>
      </c>
      <c r="AJ1559" t="s">
        <v>123</v>
      </c>
      <c r="AK1559" t="s">
        <v>213</v>
      </c>
      <c r="AL1559" t="s">
        <v>136</v>
      </c>
      <c r="AM1559">
        <v>1</v>
      </c>
      <c r="AN1559">
        <v>3</v>
      </c>
      <c r="AO1559">
        <v>6</v>
      </c>
      <c r="AP1559">
        <v>2</v>
      </c>
      <c r="AQ1559">
        <v>60</v>
      </c>
      <c r="AR1559">
        <v>3</v>
      </c>
      <c r="AS1559" t="s">
        <v>743</v>
      </c>
      <c r="AT1559" t="s">
        <v>220</v>
      </c>
      <c r="AU1559" t="s">
        <v>220</v>
      </c>
      <c r="AV1559" s="1">
        <v>45179</v>
      </c>
      <c r="AW1559" s="116">
        <v>4.5</v>
      </c>
      <c r="AX1559" s="40">
        <f>VLOOKUP(dummy_data!$AU1559,dummy_oppeained!B:C,2,0)</f>
        <v>6</v>
      </c>
      <c r="AY1559" s="22" t="str">
        <f>VLOOKUP(AT1559,dummy_oppeained!B:D,3,0)</f>
        <v>eristav</v>
      </c>
      <c r="AZ1559" s="72">
        <f>VLOOKUP(AS:AS,hinded_abi!B:D,3,0)</f>
        <v>1</v>
      </c>
      <c r="BA1559" s="26">
        <f t="shared" si="72"/>
        <v>6</v>
      </c>
      <c r="BB1559" s="27">
        <f t="shared" si="73"/>
        <v>6</v>
      </c>
      <c r="BC1559" s="96" t="str">
        <f t="shared" si="74"/>
        <v>S00064_38708094675_õppeaine16_45179</v>
      </c>
      <c r="BD1559" s="104">
        <f>COUNTIF($BC$2:BC1559, BC1559)</f>
        <v>1</v>
      </c>
    </row>
    <row r="1560" spans="1:56" x14ac:dyDescent="0.25">
      <c r="A1560" t="s">
        <v>370</v>
      </c>
      <c r="B1560" t="s">
        <v>261</v>
      </c>
      <c r="C1560" t="s">
        <v>208</v>
      </c>
      <c r="D1560" t="s">
        <v>908</v>
      </c>
      <c r="E1560">
        <v>38708094675</v>
      </c>
      <c r="F1560" t="s">
        <v>243</v>
      </c>
      <c r="G1560" t="s">
        <v>305</v>
      </c>
      <c r="H1560" t="s">
        <v>115</v>
      </c>
      <c r="I1560" t="s">
        <v>52</v>
      </c>
      <c r="J1560" t="s">
        <v>115</v>
      </c>
      <c r="K1560" s="1">
        <v>44076</v>
      </c>
      <c r="L1560" t="s">
        <v>53</v>
      </c>
      <c r="M1560" s="1">
        <v>44654</v>
      </c>
      <c r="N1560" t="s">
        <v>227</v>
      </c>
      <c r="O1560" t="s">
        <v>55</v>
      </c>
      <c r="P1560" t="s">
        <v>957</v>
      </c>
      <c r="Q1560" t="s">
        <v>246</v>
      </c>
      <c r="R1560" s="1">
        <v>45649</v>
      </c>
      <c r="S1560" t="s">
        <v>58</v>
      </c>
      <c r="T1560" t="s">
        <v>191</v>
      </c>
      <c r="U1560" t="s">
        <v>60</v>
      </c>
      <c r="V1560" t="s">
        <v>300</v>
      </c>
      <c r="W1560">
        <v>1470</v>
      </c>
      <c r="X1560" t="s">
        <v>62</v>
      </c>
      <c r="Y1560" t="s">
        <v>53</v>
      </c>
      <c r="Z1560">
        <v>3</v>
      </c>
      <c r="AA1560" t="s">
        <v>63</v>
      </c>
      <c r="AB1560" t="s">
        <v>64</v>
      </c>
      <c r="AC1560" t="s">
        <v>84</v>
      </c>
      <c r="AD1560" t="s">
        <v>115</v>
      </c>
      <c r="AE1560" t="s">
        <v>53</v>
      </c>
      <c r="AF1560" t="s">
        <v>53</v>
      </c>
      <c r="AG1560">
        <v>95</v>
      </c>
      <c r="AH1560">
        <v>49</v>
      </c>
      <c r="AI1560" t="s">
        <v>85</v>
      </c>
      <c r="AJ1560" t="s">
        <v>123</v>
      </c>
      <c r="AK1560" t="s">
        <v>213</v>
      </c>
      <c r="AL1560" t="s">
        <v>136</v>
      </c>
      <c r="AM1560">
        <v>1</v>
      </c>
      <c r="AN1560">
        <v>3</v>
      </c>
      <c r="AO1560">
        <v>6</v>
      </c>
      <c r="AP1560">
        <v>2</v>
      </c>
      <c r="AQ1560">
        <v>60</v>
      </c>
      <c r="AR1560">
        <v>3</v>
      </c>
      <c r="AS1560" t="s">
        <v>732</v>
      </c>
      <c r="AT1560" t="s">
        <v>109</v>
      </c>
      <c r="AU1560" t="s">
        <v>109</v>
      </c>
      <c r="AV1560" s="1">
        <v>45545</v>
      </c>
      <c r="AW1560" s="116">
        <v>4.5</v>
      </c>
      <c r="AX1560" s="15">
        <f>VLOOKUP(dummy_data!$AU1560,dummy_oppeained!B:C,2,0)</f>
        <v>2</v>
      </c>
      <c r="AY1560" s="22" t="str">
        <f>VLOOKUP(AT1560,dummy_oppeained!B:D,3,0)</f>
        <v>mitteeristav</v>
      </c>
      <c r="AZ1560" s="72" t="str">
        <f>VLOOKUP(AS:AS,hinded_abi!B:D,3,0)</f>
        <v>NULL</v>
      </c>
      <c r="BA1560" s="26" t="str">
        <f t="shared" si="72"/>
        <v xml:space="preserve"> </v>
      </c>
      <c r="BB1560" s="27">
        <f t="shared" si="73"/>
        <v>0</v>
      </c>
      <c r="BC1560" s="96" t="str">
        <f t="shared" si="74"/>
        <v>S00064_38708094675_õppeaine75_45545</v>
      </c>
      <c r="BD1560" s="104">
        <f>COUNTIF($BC$2:BC1560, BC1560)</f>
        <v>1</v>
      </c>
    </row>
    <row r="1561" spans="1:56" x14ac:dyDescent="0.25">
      <c r="A1561" t="s">
        <v>370</v>
      </c>
      <c r="B1561" t="s">
        <v>261</v>
      </c>
      <c r="C1561" t="s">
        <v>208</v>
      </c>
      <c r="D1561" t="s">
        <v>908</v>
      </c>
      <c r="E1561">
        <v>38708094675</v>
      </c>
      <c r="F1561" t="s">
        <v>243</v>
      </c>
      <c r="G1561" t="s">
        <v>305</v>
      </c>
      <c r="H1561" t="s">
        <v>115</v>
      </c>
      <c r="I1561" t="s">
        <v>52</v>
      </c>
      <c r="J1561" t="s">
        <v>115</v>
      </c>
      <c r="K1561" s="1">
        <v>44076</v>
      </c>
      <c r="L1561" t="s">
        <v>53</v>
      </c>
      <c r="M1561" s="1">
        <v>44654</v>
      </c>
      <c r="N1561" t="s">
        <v>227</v>
      </c>
      <c r="O1561" t="s">
        <v>55</v>
      </c>
      <c r="P1561" t="s">
        <v>957</v>
      </c>
      <c r="Q1561" t="s">
        <v>246</v>
      </c>
      <c r="R1561" s="1">
        <v>45649</v>
      </c>
      <c r="S1561" t="s">
        <v>58</v>
      </c>
      <c r="T1561" t="s">
        <v>191</v>
      </c>
      <c r="U1561" t="s">
        <v>60</v>
      </c>
      <c r="V1561" t="s">
        <v>300</v>
      </c>
      <c r="W1561">
        <v>1470</v>
      </c>
      <c r="X1561" t="s">
        <v>62</v>
      </c>
      <c r="Y1561" t="s">
        <v>53</v>
      </c>
      <c r="Z1561">
        <v>3</v>
      </c>
      <c r="AA1561" t="s">
        <v>63</v>
      </c>
      <c r="AB1561" t="s">
        <v>64</v>
      </c>
      <c r="AC1561" t="s">
        <v>84</v>
      </c>
      <c r="AD1561" t="s">
        <v>115</v>
      </c>
      <c r="AE1561" t="s">
        <v>53</v>
      </c>
      <c r="AF1561" t="s">
        <v>53</v>
      </c>
      <c r="AG1561">
        <v>95</v>
      </c>
      <c r="AH1561">
        <v>49</v>
      </c>
      <c r="AI1561" t="s">
        <v>85</v>
      </c>
      <c r="AJ1561" t="s">
        <v>123</v>
      </c>
      <c r="AK1561" t="s">
        <v>213</v>
      </c>
      <c r="AL1561" t="s">
        <v>136</v>
      </c>
      <c r="AM1561">
        <v>1</v>
      </c>
      <c r="AN1561">
        <v>3</v>
      </c>
      <c r="AO1561">
        <v>6</v>
      </c>
      <c r="AP1561">
        <v>2</v>
      </c>
      <c r="AQ1561">
        <v>60</v>
      </c>
      <c r="AR1561">
        <v>3</v>
      </c>
      <c r="AS1561" t="s">
        <v>732</v>
      </c>
      <c r="AT1561" t="s">
        <v>148</v>
      </c>
      <c r="AU1561" t="s">
        <v>148</v>
      </c>
      <c r="AV1561" s="1">
        <v>44814</v>
      </c>
      <c r="AW1561" s="116">
        <v>4.5</v>
      </c>
      <c r="AX1561" s="40">
        <f>VLOOKUP(dummy_data!$AU1561,dummy_oppeained!B:C,2,0)</f>
        <v>2</v>
      </c>
      <c r="AY1561" s="22" t="str">
        <f>VLOOKUP(AT1561,dummy_oppeained!B:D,3,0)</f>
        <v>mitteeristav</v>
      </c>
      <c r="AZ1561" s="72" t="str">
        <f>VLOOKUP(AS:AS,hinded_abi!B:D,3,0)</f>
        <v>NULL</v>
      </c>
      <c r="BA1561" s="26" t="str">
        <f t="shared" si="72"/>
        <v xml:space="preserve"> </v>
      </c>
      <c r="BB1561" s="27">
        <f t="shared" si="73"/>
        <v>0</v>
      </c>
      <c r="BC1561" s="96" t="str">
        <f t="shared" si="74"/>
        <v>S00064_38708094675_õppeaine5_44814</v>
      </c>
      <c r="BD1561" s="104">
        <f>COUNTIF($BC$2:BC1561, BC1561)</f>
        <v>1</v>
      </c>
    </row>
    <row r="1562" spans="1:56" x14ac:dyDescent="0.25">
      <c r="A1562" t="s">
        <v>370</v>
      </c>
      <c r="B1562" t="s">
        <v>261</v>
      </c>
      <c r="C1562" t="s">
        <v>208</v>
      </c>
      <c r="D1562" t="s">
        <v>908</v>
      </c>
      <c r="E1562">
        <v>38708094675</v>
      </c>
      <c r="F1562" t="s">
        <v>243</v>
      </c>
      <c r="G1562" t="s">
        <v>305</v>
      </c>
      <c r="H1562" t="s">
        <v>115</v>
      </c>
      <c r="I1562" t="s">
        <v>52</v>
      </c>
      <c r="J1562" t="s">
        <v>115</v>
      </c>
      <c r="K1562" s="1">
        <v>44076</v>
      </c>
      <c r="L1562" t="s">
        <v>53</v>
      </c>
      <c r="M1562" s="1">
        <v>44654</v>
      </c>
      <c r="N1562" t="s">
        <v>227</v>
      </c>
      <c r="O1562" t="s">
        <v>55</v>
      </c>
      <c r="P1562" t="s">
        <v>957</v>
      </c>
      <c r="Q1562" t="s">
        <v>246</v>
      </c>
      <c r="R1562" s="1">
        <v>45649</v>
      </c>
      <c r="S1562" t="s">
        <v>58</v>
      </c>
      <c r="T1562" t="s">
        <v>191</v>
      </c>
      <c r="U1562" t="s">
        <v>60</v>
      </c>
      <c r="V1562" t="s">
        <v>300</v>
      </c>
      <c r="W1562">
        <v>1470</v>
      </c>
      <c r="X1562" t="s">
        <v>62</v>
      </c>
      <c r="Y1562" t="s">
        <v>53</v>
      </c>
      <c r="Z1562">
        <v>3</v>
      </c>
      <c r="AA1562" t="s">
        <v>63</v>
      </c>
      <c r="AB1562" t="s">
        <v>64</v>
      </c>
      <c r="AC1562" t="s">
        <v>84</v>
      </c>
      <c r="AD1562" t="s">
        <v>115</v>
      </c>
      <c r="AE1562" t="s">
        <v>53</v>
      </c>
      <c r="AF1562" t="s">
        <v>53</v>
      </c>
      <c r="AG1562">
        <v>95</v>
      </c>
      <c r="AH1562">
        <v>49</v>
      </c>
      <c r="AI1562" t="s">
        <v>85</v>
      </c>
      <c r="AJ1562" t="s">
        <v>123</v>
      </c>
      <c r="AK1562" t="s">
        <v>213</v>
      </c>
      <c r="AL1562" t="s">
        <v>136</v>
      </c>
      <c r="AM1562">
        <v>1</v>
      </c>
      <c r="AN1562">
        <v>3</v>
      </c>
      <c r="AO1562">
        <v>6</v>
      </c>
      <c r="AP1562">
        <v>2</v>
      </c>
      <c r="AQ1562">
        <v>60</v>
      </c>
      <c r="AR1562">
        <v>3</v>
      </c>
      <c r="AS1562" t="s">
        <v>743</v>
      </c>
      <c r="AT1562" t="s">
        <v>202</v>
      </c>
      <c r="AU1562" t="s">
        <v>202</v>
      </c>
      <c r="AV1562" s="1">
        <v>45332</v>
      </c>
      <c r="AW1562" s="116">
        <v>4.5</v>
      </c>
      <c r="AX1562" s="15">
        <f>VLOOKUP(dummy_data!$AU1562,dummy_oppeained!B:C,2,0)</f>
        <v>8</v>
      </c>
      <c r="AY1562" s="22" t="str">
        <f>VLOOKUP(AT1562,dummy_oppeained!B:D,3,0)</f>
        <v>eristav</v>
      </c>
      <c r="AZ1562" s="72">
        <f>VLOOKUP(AS:AS,hinded_abi!B:D,3,0)</f>
        <v>1</v>
      </c>
      <c r="BA1562" s="26">
        <f t="shared" si="72"/>
        <v>8</v>
      </c>
      <c r="BB1562" s="27">
        <f t="shared" si="73"/>
        <v>8</v>
      </c>
      <c r="BC1562" s="96" t="str">
        <f t="shared" si="74"/>
        <v>S00064_38708094675_õppeaine9_45332</v>
      </c>
      <c r="BD1562" s="104">
        <f>COUNTIF($BC$2:BC1562, BC1562)</f>
        <v>1</v>
      </c>
    </row>
    <row r="1563" spans="1:56" x14ac:dyDescent="0.25">
      <c r="A1563" t="s">
        <v>370</v>
      </c>
      <c r="B1563" t="s">
        <v>261</v>
      </c>
      <c r="C1563" t="s">
        <v>208</v>
      </c>
      <c r="D1563" t="s">
        <v>908</v>
      </c>
      <c r="E1563">
        <v>38708094675</v>
      </c>
      <c r="F1563" t="s">
        <v>243</v>
      </c>
      <c r="G1563" t="s">
        <v>305</v>
      </c>
      <c r="H1563" t="s">
        <v>115</v>
      </c>
      <c r="I1563" t="s">
        <v>52</v>
      </c>
      <c r="J1563" t="s">
        <v>115</v>
      </c>
      <c r="K1563" s="1">
        <v>44076</v>
      </c>
      <c r="L1563" t="s">
        <v>53</v>
      </c>
      <c r="M1563" s="1">
        <v>44654</v>
      </c>
      <c r="N1563" t="s">
        <v>227</v>
      </c>
      <c r="O1563" t="s">
        <v>55</v>
      </c>
      <c r="P1563" t="s">
        <v>957</v>
      </c>
      <c r="Q1563" t="s">
        <v>246</v>
      </c>
      <c r="R1563" s="1">
        <v>45649</v>
      </c>
      <c r="S1563" t="s">
        <v>58</v>
      </c>
      <c r="T1563" t="s">
        <v>191</v>
      </c>
      <c r="U1563" t="s">
        <v>60</v>
      </c>
      <c r="V1563" t="s">
        <v>300</v>
      </c>
      <c r="W1563">
        <v>1470</v>
      </c>
      <c r="X1563" t="s">
        <v>62</v>
      </c>
      <c r="Y1563" t="s">
        <v>53</v>
      </c>
      <c r="Z1563">
        <v>4</v>
      </c>
      <c r="AA1563" t="s">
        <v>63</v>
      </c>
      <c r="AB1563" t="s">
        <v>64</v>
      </c>
      <c r="AC1563" t="s">
        <v>186</v>
      </c>
      <c r="AD1563" t="s">
        <v>115</v>
      </c>
      <c r="AE1563" t="s">
        <v>53</v>
      </c>
      <c r="AF1563" t="s">
        <v>53</v>
      </c>
      <c r="AG1563">
        <v>95</v>
      </c>
      <c r="AH1563">
        <v>60</v>
      </c>
      <c r="AI1563" t="s">
        <v>85</v>
      </c>
      <c r="AJ1563" t="s">
        <v>68</v>
      </c>
      <c r="AK1563" t="s">
        <v>213</v>
      </c>
      <c r="AL1563" t="s">
        <v>97</v>
      </c>
      <c r="AM1563">
        <v>1</v>
      </c>
      <c r="AN1563">
        <v>0</v>
      </c>
      <c r="AO1563">
        <v>6</v>
      </c>
      <c r="AP1563">
        <v>7</v>
      </c>
      <c r="AQ1563">
        <v>53</v>
      </c>
      <c r="AR1563">
        <v>3</v>
      </c>
      <c r="AS1563" t="s">
        <v>732</v>
      </c>
      <c r="AT1563" t="s">
        <v>204</v>
      </c>
      <c r="AU1563" t="s">
        <v>204</v>
      </c>
      <c r="AV1563" s="1">
        <v>44449</v>
      </c>
      <c r="AW1563" s="116">
        <v>4.5</v>
      </c>
      <c r="AX1563" s="40">
        <f>VLOOKUP(dummy_data!$AU1563,dummy_oppeained!B:C,2,0)</f>
        <v>3</v>
      </c>
      <c r="AY1563" s="22" t="str">
        <f>VLOOKUP(AT1563,dummy_oppeained!B:D,3,0)</f>
        <v>mitteeristav</v>
      </c>
      <c r="AZ1563" s="72" t="str">
        <f>VLOOKUP(AS:AS,hinded_abi!B:D,3,0)</f>
        <v>NULL</v>
      </c>
      <c r="BA1563" s="26" t="str">
        <f t="shared" si="72"/>
        <v xml:space="preserve"> </v>
      </c>
      <c r="BB1563" s="27">
        <f t="shared" si="73"/>
        <v>0</v>
      </c>
      <c r="BC1563" s="96" t="str">
        <f t="shared" si="74"/>
        <v>S00064_38708094675_õppeaine17_44449</v>
      </c>
      <c r="BD1563" s="104">
        <f>COUNTIF($BC$2:BC1563, BC1563)</f>
        <v>1</v>
      </c>
    </row>
    <row r="1564" spans="1:56" x14ac:dyDescent="0.25">
      <c r="A1564" t="s">
        <v>370</v>
      </c>
      <c r="B1564" t="s">
        <v>261</v>
      </c>
      <c r="C1564" t="s">
        <v>208</v>
      </c>
      <c r="D1564" t="s">
        <v>908</v>
      </c>
      <c r="E1564">
        <v>38708094675</v>
      </c>
      <c r="F1564" t="s">
        <v>243</v>
      </c>
      <c r="G1564" t="s">
        <v>305</v>
      </c>
      <c r="H1564" t="s">
        <v>115</v>
      </c>
      <c r="I1564" t="s">
        <v>52</v>
      </c>
      <c r="J1564" t="s">
        <v>115</v>
      </c>
      <c r="K1564" s="1">
        <v>44076</v>
      </c>
      <c r="L1564" t="s">
        <v>53</v>
      </c>
      <c r="M1564" s="1">
        <v>44654</v>
      </c>
      <c r="N1564" t="s">
        <v>227</v>
      </c>
      <c r="O1564" t="s">
        <v>55</v>
      </c>
      <c r="P1564" t="s">
        <v>957</v>
      </c>
      <c r="Q1564" t="s">
        <v>246</v>
      </c>
      <c r="R1564" s="1">
        <v>45649</v>
      </c>
      <c r="S1564" t="s">
        <v>58</v>
      </c>
      <c r="T1564" t="s">
        <v>191</v>
      </c>
      <c r="U1564" t="s">
        <v>60</v>
      </c>
      <c r="V1564" t="s">
        <v>300</v>
      </c>
      <c r="W1564">
        <v>1470</v>
      </c>
      <c r="X1564" t="s">
        <v>62</v>
      </c>
      <c r="Y1564" t="s">
        <v>53</v>
      </c>
      <c r="Z1564">
        <v>4</v>
      </c>
      <c r="AA1564" t="s">
        <v>63</v>
      </c>
      <c r="AB1564" t="s">
        <v>64</v>
      </c>
      <c r="AC1564" t="s">
        <v>186</v>
      </c>
      <c r="AD1564" t="s">
        <v>115</v>
      </c>
      <c r="AE1564" t="s">
        <v>53</v>
      </c>
      <c r="AF1564" t="s">
        <v>53</v>
      </c>
      <c r="AG1564">
        <v>95</v>
      </c>
      <c r="AH1564">
        <v>60</v>
      </c>
      <c r="AI1564" t="s">
        <v>85</v>
      </c>
      <c r="AJ1564" t="s">
        <v>68</v>
      </c>
      <c r="AK1564" t="s">
        <v>213</v>
      </c>
      <c r="AL1564" t="s">
        <v>97</v>
      </c>
      <c r="AM1564">
        <v>1</v>
      </c>
      <c r="AN1564">
        <v>0</v>
      </c>
      <c r="AO1564">
        <v>6</v>
      </c>
      <c r="AP1564">
        <v>7</v>
      </c>
      <c r="AQ1564">
        <v>53</v>
      </c>
      <c r="AR1564">
        <v>3</v>
      </c>
      <c r="AS1564" t="s">
        <v>732</v>
      </c>
      <c r="AT1564" t="s">
        <v>108</v>
      </c>
      <c r="AU1564" t="s">
        <v>108</v>
      </c>
      <c r="AV1564" s="1">
        <v>44449</v>
      </c>
      <c r="AW1564" s="116">
        <v>4.5</v>
      </c>
      <c r="AX1564" s="15">
        <f>VLOOKUP(dummy_data!$AU1564,dummy_oppeained!B:C,2,0)</f>
        <v>3</v>
      </c>
      <c r="AY1564" s="22" t="str">
        <f>VLOOKUP(AT1564,dummy_oppeained!B:D,3,0)</f>
        <v>mitteeristav</v>
      </c>
      <c r="AZ1564" s="72" t="str">
        <f>VLOOKUP(AS:AS,hinded_abi!B:D,3,0)</f>
        <v>NULL</v>
      </c>
      <c r="BA1564" s="26" t="str">
        <f t="shared" si="72"/>
        <v xml:space="preserve"> </v>
      </c>
      <c r="BB1564" s="27">
        <f t="shared" si="73"/>
        <v>0</v>
      </c>
      <c r="BC1564" s="96" t="str">
        <f t="shared" si="74"/>
        <v>S00064_38708094675_õppeaine34_44449</v>
      </c>
      <c r="BD1564" s="104">
        <f>COUNTIF($BC$2:BC1564, BC1564)</f>
        <v>1</v>
      </c>
    </row>
    <row r="1565" spans="1:56" x14ac:dyDescent="0.25">
      <c r="A1565" t="s">
        <v>370</v>
      </c>
      <c r="B1565" t="s">
        <v>261</v>
      </c>
      <c r="C1565" t="s">
        <v>208</v>
      </c>
      <c r="D1565" t="s">
        <v>908</v>
      </c>
      <c r="E1565">
        <v>38708094675</v>
      </c>
      <c r="F1565" t="s">
        <v>243</v>
      </c>
      <c r="G1565" t="s">
        <v>305</v>
      </c>
      <c r="H1565" t="s">
        <v>115</v>
      </c>
      <c r="I1565" t="s">
        <v>52</v>
      </c>
      <c r="J1565" t="s">
        <v>115</v>
      </c>
      <c r="K1565" s="1">
        <v>44076</v>
      </c>
      <c r="L1565" t="s">
        <v>53</v>
      </c>
      <c r="M1565" s="1">
        <v>44654</v>
      </c>
      <c r="N1565" t="s">
        <v>227</v>
      </c>
      <c r="O1565" t="s">
        <v>55</v>
      </c>
      <c r="P1565" t="s">
        <v>957</v>
      </c>
      <c r="Q1565" t="s">
        <v>246</v>
      </c>
      <c r="R1565" s="1">
        <v>45649</v>
      </c>
      <c r="S1565" t="s">
        <v>58</v>
      </c>
      <c r="T1565" t="s">
        <v>191</v>
      </c>
      <c r="U1565" t="s">
        <v>60</v>
      </c>
      <c r="V1565" t="s">
        <v>300</v>
      </c>
      <c r="W1565">
        <v>1470</v>
      </c>
      <c r="X1565" t="s">
        <v>62</v>
      </c>
      <c r="Y1565" t="s">
        <v>53</v>
      </c>
      <c r="Z1565">
        <v>4</v>
      </c>
      <c r="AA1565" t="s">
        <v>63</v>
      </c>
      <c r="AB1565" t="s">
        <v>64</v>
      </c>
      <c r="AC1565" t="s">
        <v>186</v>
      </c>
      <c r="AD1565" t="s">
        <v>115</v>
      </c>
      <c r="AE1565" t="s">
        <v>53</v>
      </c>
      <c r="AF1565" t="s">
        <v>53</v>
      </c>
      <c r="AG1565">
        <v>95</v>
      </c>
      <c r="AH1565">
        <v>60</v>
      </c>
      <c r="AI1565" t="s">
        <v>85</v>
      </c>
      <c r="AJ1565" t="s">
        <v>68</v>
      </c>
      <c r="AK1565" t="s">
        <v>213</v>
      </c>
      <c r="AL1565" t="s">
        <v>97</v>
      </c>
      <c r="AM1565">
        <v>1</v>
      </c>
      <c r="AN1565">
        <v>0</v>
      </c>
      <c r="AO1565">
        <v>6</v>
      </c>
      <c r="AP1565">
        <v>7</v>
      </c>
      <c r="AQ1565">
        <v>53</v>
      </c>
      <c r="AR1565">
        <v>3</v>
      </c>
      <c r="AS1565" t="s">
        <v>745</v>
      </c>
      <c r="AT1565" t="s">
        <v>142</v>
      </c>
      <c r="AU1565" t="s">
        <v>142</v>
      </c>
      <c r="AV1565" s="1">
        <v>44084</v>
      </c>
      <c r="AW1565" s="116">
        <v>4.5</v>
      </c>
      <c r="AX1565" s="40">
        <f>VLOOKUP(dummy_data!$AU1565,dummy_oppeained!B:C,2,0)</f>
        <v>5</v>
      </c>
      <c r="AY1565" s="22" t="str">
        <f>VLOOKUP(AT1565,dummy_oppeained!B:D,3,0)</f>
        <v>eristav</v>
      </c>
      <c r="AZ1565" s="72">
        <f>VLOOKUP(AS:AS,hinded_abi!B:D,3,0)</f>
        <v>0</v>
      </c>
      <c r="BA1565" s="26">
        <f t="shared" si="72"/>
        <v>0</v>
      </c>
      <c r="BB1565" s="27">
        <f t="shared" si="73"/>
        <v>5</v>
      </c>
      <c r="BC1565" s="96" t="str">
        <f t="shared" si="74"/>
        <v>S00064_38708094675_õppeaine25_44084</v>
      </c>
      <c r="BD1565" s="104">
        <f>COUNTIF($BC$2:BC1565, BC1565)</f>
        <v>1</v>
      </c>
    </row>
    <row r="1566" spans="1:56" x14ac:dyDescent="0.25">
      <c r="A1566" t="s">
        <v>370</v>
      </c>
      <c r="B1566" t="s">
        <v>261</v>
      </c>
      <c r="C1566" t="s">
        <v>208</v>
      </c>
      <c r="D1566" t="s">
        <v>908</v>
      </c>
      <c r="E1566">
        <v>38708094675</v>
      </c>
      <c r="F1566" t="s">
        <v>243</v>
      </c>
      <c r="G1566" t="s">
        <v>305</v>
      </c>
      <c r="H1566" t="s">
        <v>115</v>
      </c>
      <c r="I1566" t="s">
        <v>52</v>
      </c>
      <c r="J1566" t="s">
        <v>115</v>
      </c>
      <c r="K1566" s="1">
        <v>44076</v>
      </c>
      <c r="L1566" t="s">
        <v>53</v>
      </c>
      <c r="M1566" s="1">
        <v>44654</v>
      </c>
      <c r="N1566" t="s">
        <v>227</v>
      </c>
      <c r="O1566" t="s">
        <v>55</v>
      </c>
      <c r="P1566" t="s">
        <v>957</v>
      </c>
      <c r="Q1566" t="s">
        <v>246</v>
      </c>
      <c r="R1566" s="1">
        <v>45649</v>
      </c>
      <c r="S1566" t="s">
        <v>58</v>
      </c>
      <c r="T1566" t="s">
        <v>191</v>
      </c>
      <c r="U1566" t="s">
        <v>60</v>
      </c>
      <c r="V1566" t="s">
        <v>300</v>
      </c>
      <c r="W1566">
        <v>1470</v>
      </c>
      <c r="X1566" t="s">
        <v>62</v>
      </c>
      <c r="Y1566" t="s">
        <v>53</v>
      </c>
      <c r="Z1566">
        <v>5</v>
      </c>
      <c r="AA1566" t="s">
        <v>63</v>
      </c>
      <c r="AB1566" t="s">
        <v>64</v>
      </c>
      <c r="AC1566" t="s">
        <v>200</v>
      </c>
      <c r="AD1566" t="s">
        <v>115</v>
      </c>
      <c r="AE1566" t="s">
        <v>53</v>
      </c>
      <c r="AF1566" t="s">
        <v>53</v>
      </c>
      <c r="AG1566">
        <v>95</v>
      </c>
      <c r="AH1566">
        <v>50</v>
      </c>
      <c r="AI1566" t="s">
        <v>85</v>
      </c>
      <c r="AJ1566" t="s">
        <v>96</v>
      </c>
      <c r="AK1566" t="s">
        <v>213</v>
      </c>
      <c r="AL1566" t="s">
        <v>213</v>
      </c>
      <c r="AM1566">
        <v>1</v>
      </c>
      <c r="AN1566">
        <v>2</v>
      </c>
      <c r="AO1566">
        <v>6</v>
      </c>
      <c r="AP1566">
        <v>10</v>
      </c>
      <c r="AQ1566">
        <v>48</v>
      </c>
      <c r="AR1566">
        <v>3</v>
      </c>
      <c r="AS1566" t="s">
        <v>732</v>
      </c>
      <c r="AT1566" t="s">
        <v>139</v>
      </c>
      <c r="AU1566" t="s">
        <v>139</v>
      </c>
      <c r="AV1566" s="1">
        <v>44602</v>
      </c>
      <c r="AW1566" s="116">
        <v>4.5</v>
      </c>
      <c r="AX1566" s="15">
        <f>VLOOKUP(dummy_data!$AU1566,dummy_oppeained!B:C,2,0)</f>
        <v>3</v>
      </c>
      <c r="AY1566" s="22" t="str">
        <f>VLOOKUP(AT1566,dummy_oppeained!B:D,3,0)</f>
        <v>mitteeristav</v>
      </c>
      <c r="AZ1566" s="72" t="str">
        <f>VLOOKUP(AS:AS,hinded_abi!B:D,3,0)</f>
        <v>NULL</v>
      </c>
      <c r="BA1566" s="26" t="str">
        <f t="shared" si="72"/>
        <v xml:space="preserve"> </v>
      </c>
      <c r="BB1566" s="27">
        <f t="shared" si="73"/>
        <v>0</v>
      </c>
      <c r="BC1566" s="96" t="str">
        <f t="shared" si="74"/>
        <v>S00064_38708094675_õppeaine87_44602</v>
      </c>
      <c r="BD1566" s="104">
        <f>COUNTIF($BC$2:BC1566, BC1566)</f>
        <v>1</v>
      </c>
    </row>
    <row r="1567" spans="1:56" x14ac:dyDescent="0.25">
      <c r="A1567" t="s">
        <v>370</v>
      </c>
      <c r="B1567" t="s">
        <v>261</v>
      </c>
      <c r="C1567" t="s">
        <v>208</v>
      </c>
      <c r="D1567" t="s">
        <v>908</v>
      </c>
      <c r="E1567">
        <v>38708094675</v>
      </c>
      <c r="F1567" t="s">
        <v>243</v>
      </c>
      <c r="G1567" t="s">
        <v>305</v>
      </c>
      <c r="H1567" t="s">
        <v>115</v>
      </c>
      <c r="I1567" t="s">
        <v>52</v>
      </c>
      <c r="J1567" t="s">
        <v>115</v>
      </c>
      <c r="K1567" s="1">
        <v>44076</v>
      </c>
      <c r="L1567" t="s">
        <v>53</v>
      </c>
      <c r="M1567" s="1">
        <v>44654</v>
      </c>
      <c r="N1567" t="s">
        <v>227</v>
      </c>
      <c r="O1567" t="s">
        <v>55</v>
      </c>
      <c r="P1567" t="s">
        <v>957</v>
      </c>
      <c r="Q1567" t="s">
        <v>246</v>
      </c>
      <c r="R1567" s="1">
        <v>45649</v>
      </c>
      <c r="S1567" t="s">
        <v>58</v>
      </c>
      <c r="T1567" t="s">
        <v>191</v>
      </c>
      <c r="U1567" t="s">
        <v>60</v>
      </c>
      <c r="V1567" t="s">
        <v>300</v>
      </c>
      <c r="W1567">
        <v>1470</v>
      </c>
      <c r="X1567" t="s">
        <v>62</v>
      </c>
      <c r="Y1567" t="s">
        <v>53</v>
      </c>
      <c r="Z1567">
        <v>5</v>
      </c>
      <c r="AA1567" t="s">
        <v>63</v>
      </c>
      <c r="AB1567" t="s">
        <v>64</v>
      </c>
      <c r="AC1567" t="s">
        <v>200</v>
      </c>
      <c r="AD1567" t="s">
        <v>115</v>
      </c>
      <c r="AE1567" t="s">
        <v>53</v>
      </c>
      <c r="AF1567" t="s">
        <v>53</v>
      </c>
      <c r="AG1567">
        <v>95</v>
      </c>
      <c r="AH1567">
        <v>50</v>
      </c>
      <c r="AI1567" t="s">
        <v>85</v>
      </c>
      <c r="AJ1567" t="s">
        <v>96</v>
      </c>
      <c r="AK1567" t="s">
        <v>213</v>
      </c>
      <c r="AL1567" t="s">
        <v>213</v>
      </c>
      <c r="AM1567">
        <v>1</v>
      </c>
      <c r="AN1567">
        <v>2</v>
      </c>
      <c r="AO1567">
        <v>6</v>
      </c>
      <c r="AP1567">
        <v>10</v>
      </c>
      <c r="AQ1567">
        <v>48</v>
      </c>
      <c r="AR1567">
        <v>3</v>
      </c>
      <c r="AS1567" t="s">
        <v>741</v>
      </c>
      <c r="AT1567" t="s">
        <v>154</v>
      </c>
      <c r="AU1567" t="s">
        <v>154</v>
      </c>
      <c r="AV1567" s="1">
        <v>45545</v>
      </c>
      <c r="AW1567" s="116">
        <v>4.5</v>
      </c>
      <c r="AX1567" s="40">
        <f>VLOOKUP(dummy_data!$AU1567,dummy_oppeained!B:C,2,0)</f>
        <v>6</v>
      </c>
      <c r="AY1567" s="22" t="str">
        <f>VLOOKUP(AT1567,dummy_oppeained!B:D,3,0)</f>
        <v>eristav</v>
      </c>
      <c r="AZ1567" s="72">
        <f>VLOOKUP(AS:AS,hinded_abi!B:D,3,0)</f>
        <v>2</v>
      </c>
      <c r="BA1567" s="26">
        <f t="shared" si="72"/>
        <v>12</v>
      </c>
      <c r="BB1567" s="27">
        <f t="shared" si="73"/>
        <v>6</v>
      </c>
      <c r="BC1567" s="96" t="str">
        <f t="shared" si="74"/>
        <v>S00064_38708094675_õppeaine70_45545</v>
      </c>
      <c r="BD1567" s="104">
        <f>COUNTIF($BC$2:BC1567, BC1567)</f>
        <v>1</v>
      </c>
    </row>
    <row r="1568" spans="1:56" x14ac:dyDescent="0.25">
      <c r="A1568" t="s">
        <v>370</v>
      </c>
      <c r="B1568" t="s">
        <v>261</v>
      </c>
      <c r="C1568" t="s">
        <v>208</v>
      </c>
      <c r="D1568" t="s">
        <v>908</v>
      </c>
      <c r="E1568">
        <v>38708094675</v>
      </c>
      <c r="F1568" t="s">
        <v>243</v>
      </c>
      <c r="G1568" t="s">
        <v>305</v>
      </c>
      <c r="H1568" t="s">
        <v>115</v>
      </c>
      <c r="I1568" t="s">
        <v>52</v>
      </c>
      <c r="J1568" t="s">
        <v>115</v>
      </c>
      <c r="K1568" s="1">
        <v>44076</v>
      </c>
      <c r="L1568" t="s">
        <v>53</v>
      </c>
      <c r="M1568" s="1">
        <v>44654</v>
      </c>
      <c r="N1568" t="s">
        <v>227</v>
      </c>
      <c r="O1568" t="s">
        <v>55</v>
      </c>
      <c r="P1568" t="s">
        <v>957</v>
      </c>
      <c r="Q1568" t="s">
        <v>246</v>
      </c>
      <c r="R1568" s="1">
        <v>45649</v>
      </c>
      <c r="S1568" t="s">
        <v>58</v>
      </c>
      <c r="T1568" t="s">
        <v>191</v>
      </c>
      <c r="U1568" t="s">
        <v>60</v>
      </c>
      <c r="V1568" t="s">
        <v>300</v>
      </c>
      <c r="W1568">
        <v>1470</v>
      </c>
      <c r="X1568" t="s">
        <v>62</v>
      </c>
      <c r="Y1568" t="s">
        <v>53</v>
      </c>
      <c r="Z1568">
        <v>5</v>
      </c>
      <c r="AA1568" t="s">
        <v>63</v>
      </c>
      <c r="AB1568" t="s">
        <v>64</v>
      </c>
      <c r="AC1568" t="s">
        <v>200</v>
      </c>
      <c r="AD1568" t="s">
        <v>115</v>
      </c>
      <c r="AE1568" t="s">
        <v>53</v>
      </c>
      <c r="AF1568" t="s">
        <v>53</v>
      </c>
      <c r="AG1568">
        <v>95</v>
      </c>
      <c r="AH1568">
        <v>50</v>
      </c>
      <c r="AI1568" t="s">
        <v>85</v>
      </c>
      <c r="AJ1568" t="s">
        <v>96</v>
      </c>
      <c r="AK1568" t="s">
        <v>213</v>
      </c>
      <c r="AL1568" t="s">
        <v>213</v>
      </c>
      <c r="AM1568">
        <v>1</v>
      </c>
      <c r="AN1568">
        <v>2</v>
      </c>
      <c r="AO1568">
        <v>6</v>
      </c>
      <c r="AP1568">
        <v>10</v>
      </c>
      <c r="AQ1568">
        <v>48</v>
      </c>
      <c r="AR1568">
        <v>3</v>
      </c>
      <c r="AS1568" t="s">
        <v>745</v>
      </c>
      <c r="AT1568" t="s">
        <v>143</v>
      </c>
      <c r="AU1568" t="s">
        <v>143</v>
      </c>
      <c r="AV1568" s="1">
        <v>45179</v>
      </c>
      <c r="AW1568" s="116">
        <v>4.5</v>
      </c>
      <c r="AX1568" s="15">
        <f>VLOOKUP(dummy_data!$AU1568,dummy_oppeained!B:C,2,0)</f>
        <v>5</v>
      </c>
      <c r="AY1568" s="22" t="str">
        <f>VLOOKUP(AT1568,dummy_oppeained!B:D,3,0)</f>
        <v>eristav</v>
      </c>
      <c r="AZ1568" s="72">
        <f>VLOOKUP(AS:AS,hinded_abi!B:D,3,0)</f>
        <v>0</v>
      </c>
      <c r="BA1568" s="26">
        <f t="shared" si="72"/>
        <v>0</v>
      </c>
      <c r="BB1568" s="27">
        <f t="shared" si="73"/>
        <v>5</v>
      </c>
      <c r="BC1568" s="96" t="str">
        <f t="shared" si="74"/>
        <v>S00064_38708094675_õppeaine53_45179</v>
      </c>
      <c r="BD1568" s="104">
        <f>COUNTIF($BC$2:BC1568, BC1568)</f>
        <v>1</v>
      </c>
    </row>
    <row r="1569" spans="1:56" x14ac:dyDescent="0.25">
      <c r="A1569" t="s">
        <v>370</v>
      </c>
      <c r="B1569" t="s">
        <v>261</v>
      </c>
      <c r="C1569" t="s">
        <v>208</v>
      </c>
      <c r="D1569" t="s">
        <v>908</v>
      </c>
      <c r="E1569">
        <v>38708094675</v>
      </c>
      <c r="F1569" t="s">
        <v>243</v>
      </c>
      <c r="G1569" t="s">
        <v>305</v>
      </c>
      <c r="H1569" t="s">
        <v>115</v>
      </c>
      <c r="I1569" t="s">
        <v>52</v>
      </c>
      <c r="J1569" t="s">
        <v>115</v>
      </c>
      <c r="K1569" s="1">
        <v>44076</v>
      </c>
      <c r="L1569" t="s">
        <v>53</v>
      </c>
      <c r="M1569" s="1">
        <v>44654</v>
      </c>
      <c r="N1569" t="s">
        <v>227</v>
      </c>
      <c r="O1569" t="s">
        <v>55</v>
      </c>
      <c r="P1569" t="s">
        <v>957</v>
      </c>
      <c r="Q1569" t="s">
        <v>246</v>
      </c>
      <c r="R1569" s="1">
        <v>45649</v>
      </c>
      <c r="S1569" t="s">
        <v>58</v>
      </c>
      <c r="T1569" t="s">
        <v>191</v>
      </c>
      <c r="U1569" t="s">
        <v>60</v>
      </c>
      <c r="V1569" t="s">
        <v>300</v>
      </c>
      <c r="W1569">
        <v>1470</v>
      </c>
      <c r="X1569" t="s">
        <v>62</v>
      </c>
      <c r="Y1569" t="s">
        <v>53</v>
      </c>
      <c r="Z1569">
        <v>5</v>
      </c>
      <c r="AA1569" t="s">
        <v>63</v>
      </c>
      <c r="AB1569" t="s">
        <v>64</v>
      </c>
      <c r="AC1569" t="s">
        <v>200</v>
      </c>
      <c r="AD1569" t="s">
        <v>115</v>
      </c>
      <c r="AE1569" t="s">
        <v>53</v>
      </c>
      <c r="AF1569" t="s">
        <v>53</v>
      </c>
      <c r="AG1569">
        <v>95</v>
      </c>
      <c r="AH1569">
        <v>50</v>
      </c>
      <c r="AI1569" t="s">
        <v>85</v>
      </c>
      <c r="AJ1569" t="s">
        <v>96</v>
      </c>
      <c r="AK1569" t="s">
        <v>213</v>
      </c>
      <c r="AL1569" t="s">
        <v>213</v>
      </c>
      <c r="AM1569">
        <v>1</v>
      </c>
      <c r="AN1569">
        <v>2</v>
      </c>
      <c r="AO1569">
        <v>6</v>
      </c>
      <c r="AP1569">
        <v>10</v>
      </c>
      <c r="AQ1569">
        <v>48</v>
      </c>
      <c r="AR1569">
        <v>3</v>
      </c>
      <c r="AS1569" t="s">
        <v>732</v>
      </c>
      <c r="AT1569" t="s">
        <v>75</v>
      </c>
      <c r="AU1569" t="s">
        <v>75</v>
      </c>
      <c r="AV1569" s="1">
        <v>44814</v>
      </c>
      <c r="AW1569" s="116">
        <v>4.5</v>
      </c>
      <c r="AX1569" s="40">
        <f>VLOOKUP(dummy_data!$AU1569,dummy_oppeained!B:C,2,0)</f>
        <v>3</v>
      </c>
      <c r="AY1569" s="22" t="str">
        <f>VLOOKUP(AT1569,dummy_oppeained!B:D,3,0)</f>
        <v>mitteeristav</v>
      </c>
      <c r="AZ1569" s="72" t="str">
        <f>VLOOKUP(AS:AS,hinded_abi!B:D,3,0)</f>
        <v>NULL</v>
      </c>
      <c r="BA1569" s="26" t="str">
        <f t="shared" si="72"/>
        <v xml:space="preserve"> </v>
      </c>
      <c r="BB1569" s="27">
        <f t="shared" si="73"/>
        <v>0</v>
      </c>
      <c r="BC1569" s="96" t="str">
        <f t="shared" si="74"/>
        <v>S00064_38708094675_õppeaine85_44814</v>
      </c>
      <c r="BD1569" s="104">
        <f>COUNTIF($BC$2:BC1569, BC1569)</f>
        <v>1</v>
      </c>
    </row>
    <row r="1570" spans="1:56" x14ac:dyDescent="0.25">
      <c r="A1570" t="s">
        <v>371</v>
      </c>
      <c r="B1570" t="s">
        <v>48</v>
      </c>
      <c r="C1570" t="s">
        <v>174</v>
      </c>
      <c r="D1570" t="s">
        <v>916</v>
      </c>
      <c r="E1570">
        <v>58709056860</v>
      </c>
      <c r="F1570" t="s">
        <v>50</v>
      </c>
      <c r="G1570" t="s">
        <v>278</v>
      </c>
      <c r="H1570" t="s">
        <v>52</v>
      </c>
      <c r="I1570" t="s">
        <v>52</v>
      </c>
      <c r="J1570" t="s">
        <v>52</v>
      </c>
      <c r="K1570" s="1">
        <v>44593</v>
      </c>
      <c r="L1570" t="s">
        <v>53</v>
      </c>
      <c r="M1570" s="1">
        <v>44760</v>
      </c>
      <c r="N1570" t="s">
        <v>360</v>
      </c>
      <c r="O1570" t="s">
        <v>53</v>
      </c>
      <c r="P1570" t="s">
        <v>941</v>
      </c>
      <c r="Q1570" t="s">
        <v>237</v>
      </c>
      <c r="R1570" s="1">
        <v>45676</v>
      </c>
      <c r="S1570" t="s">
        <v>774</v>
      </c>
      <c r="T1570" t="s">
        <v>191</v>
      </c>
      <c r="U1570" t="s">
        <v>176</v>
      </c>
      <c r="V1570" t="s">
        <v>61</v>
      </c>
      <c r="W1570">
        <v>3311</v>
      </c>
      <c r="X1570" t="s">
        <v>62</v>
      </c>
      <c r="Y1570" t="s">
        <v>53</v>
      </c>
      <c r="Z1570">
        <v>1</v>
      </c>
      <c r="AA1570" t="s">
        <v>63</v>
      </c>
      <c r="AB1570" t="s">
        <v>64</v>
      </c>
      <c r="AC1570" t="s">
        <v>65</v>
      </c>
      <c r="AD1570" t="s">
        <v>52</v>
      </c>
      <c r="AE1570" t="s">
        <v>271</v>
      </c>
      <c r="AF1570" t="s">
        <v>180</v>
      </c>
      <c r="AG1570">
        <v>68</v>
      </c>
      <c r="AH1570">
        <v>58</v>
      </c>
      <c r="AI1570" t="s">
        <v>250</v>
      </c>
      <c r="AJ1570" t="s">
        <v>68</v>
      </c>
      <c r="AK1570" t="s">
        <v>136</v>
      </c>
      <c r="AL1570" t="s">
        <v>97</v>
      </c>
      <c r="AM1570">
        <v>4</v>
      </c>
      <c r="AN1570">
        <v>2</v>
      </c>
      <c r="AO1570">
        <v>0</v>
      </c>
      <c r="AP1570">
        <v>9</v>
      </c>
      <c r="AQ1570">
        <v>25</v>
      </c>
      <c r="AR1570">
        <v>0</v>
      </c>
      <c r="AS1570" t="s">
        <v>739</v>
      </c>
      <c r="AT1570" t="s">
        <v>221</v>
      </c>
      <c r="AU1570" t="s">
        <v>221</v>
      </c>
      <c r="AV1570" s="1">
        <v>44449</v>
      </c>
      <c r="AW1570" s="116">
        <v>4</v>
      </c>
      <c r="AX1570" s="15">
        <f>VLOOKUP(dummy_data!$AU1570,dummy_oppeained!B:C,2,0)</f>
        <v>6</v>
      </c>
      <c r="AY1570" s="22" t="str">
        <f>VLOOKUP(AT1570,dummy_oppeained!B:D,3,0)</f>
        <v>eristav</v>
      </c>
      <c r="AZ1570" s="72">
        <f>VLOOKUP(AS:AS,hinded_abi!B:D,3,0)</f>
        <v>3</v>
      </c>
      <c r="BA1570" s="26">
        <f t="shared" si="72"/>
        <v>18</v>
      </c>
      <c r="BB1570" s="27">
        <f t="shared" si="73"/>
        <v>6</v>
      </c>
      <c r="BC1570" s="96" t="str">
        <f t="shared" si="74"/>
        <v>S00065_58709056860_õppeaine83_44449</v>
      </c>
      <c r="BD1570" s="104">
        <f>COUNTIF($BC$2:BC1570, BC1570)</f>
        <v>1</v>
      </c>
    </row>
    <row r="1571" spans="1:56" x14ac:dyDescent="0.25">
      <c r="A1571" t="s">
        <v>371</v>
      </c>
      <c r="B1571" t="s">
        <v>48</v>
      </c>
      <c r="C1571" t="s">
        <v>174</v>
      </c>
      <c r="D1571" t="s">
        <v>916</v>
      </c>
      <c r="E1571">
        <v>58709056860</v>
      </c>
      <c r="F1571" t="s">
        <v>50</v>
      </c>
      <c r="G1571" t="s">
        <v>278</v>
      </c>
      <c r="H1571" t="s">
        <v>52</v>
      </c>
      <c r="I1571" t="s">
        <v>52</v>
      </c>
      <c r="J1571" t="s">
        <v>52</v>
      </c>
      <c r="K1571" s="1">
        <v>44593</v>
      </c>
      <c r="L1571" t="s">
        <v>53</v>
      </c>
      <c r="M1571" s="1">
        <v>44760</v>
      </c>
      <c r="N1571" t="s">
        <v>360</v>
      </c>
      <c r="O1571" t="s">
        <v>53</v>
      </c>
      <c r="P1571" t="s">
        <v>941</v>
      </c>
      <c r="Q1571" t="s">
        <v>237</v>
      </c>
      <c r="R1571" s="1">
        <v>45676</v>
      </c>
      <c r="S1571" t="s">
        <v>774</v>
      </c>
      <c r="T1571" t="s">
        <v>191</v>
      </c>
      <c r="U1571" t="s">
        <v>176</v>
      </c>
      <c r="V1571" t="s">
        <v>61</v>
      </c>
      <c r="W1571">
        <v>3311</v>
      </c>
      <c r="X1571" t="s">
        <v>62</v>
      </c>
      <c r="Y1571" t="s">
        <v>53</v>
      </c>
      <c r="Z1571">
        <v>2</v>
      </c>
      <c r="AA1571" t="s">
        <v>63</v>
      </c>
      <c r="AB1571" t="s">
        <v>64</v>
      </c>
      <c r="AC1571" t="s">
        <v>84</v>
      </c>
      <c r="AD1571" t="s">
        <v>52</v>
      </c>
      <c r="AE1571" t="s">
        <v>271</v>
      </c>
      <c r="AF1571" t="s">
        <v>180</v>
      </c>
      <c r="AG1571">
        <v>68</v>
      </c>
      <c r="AH1571">
        <v>55</v>
      </c>
      <c r="AI1571" t="s">
        <v>250</v>
      </c>
      <c r="AJ1571" t="s">
        <v>67</v>
      </c>
      <c r="AK1571" t="s">
        <v>136</v>
      </c>
      <c r="AL1571" t="s">
        <v>97</v>
      </c>
      <c r="AM1571">
        <v>4</v>
      </c>
      <c r="AN1571">
        <v>1</v>
      </c>
      <c r="AO1571">
        <v>0</v>
      </c>
      <c r="AP1571">
        <v>2</v>
      </c>
      <c r="AQ1571">
        <v>24</v>
      </c>
      <c r="AR1571">
        <v>0</v>
      </c>
      <c r="AS1571" t="s">
        <v>745</v>
      </c>
      <c r="AT1571" t="s">
        <v>187</v>
      </c>
      <c r="AU1571" t="s">
        <v>187</v>
      </c>
      <c r="AV1571" s="1">
        <v>45545</v>
      </c>
      <c r="AW1571" s="116">
        <v>4</v>
      </c>
      <c r="AX1571" s="40">
        <f>VLOOKUP(dummy_data!$AU1571,dummy_oppeained!B:C,2,0)</f>
        <v>5</v>
      </c>
      <c r="AY1571" s="22" t="str">
        <f>VLOOKUP(AT1571,dummy_oppeained!B:D,3,0)</f>
        <v>eristav</v>
      </c>
      <c r="AZ1571" s="72">
        <f>VLOOKUP(AS:AS,hinded_abi!B:D,3,0)</f>
        <v>0</v>
      </c>
      <c r="BA1571" s="26">
        <f t="shared" si="72"/>
        <v>0</v>
      </c>
      <c r="BB1571" s="27">
        <f t="shared" si="73"/>
        <v>5</v>
      </c>
      <c r="BC1571" s="96" t="str">
        <f t="shared" si="74"/>
        <v>S00065_58709056860_õppeaine95_45545</v>
      </c>
      <c r="BD1571" s="104">
        <f>COUNTIF($BC$2:BC1571, BC1571)</f>
        <v>1</v>
      </c>
    </row>
    <row r="1572" spans="1:56" x14ac:dyDescent="0.25">
      <c r="A1572" t="s">
        <v>371</v>
      </c>
      <c r="B1572" t="s">
        <v>48</v>
      </c>
      <c r="C1572" t="s">
        <v>174</v>
      </c>
      <c r="D1572" t="s">
        <v>916</v>
      </c>
      <c r="E1572">
        <v>58709056860</v>
      </c>
      <c r="F1572" t="s">
        <v>50</v>
      </c>
      <c r="G1572" t="s">
        <v>278</v>
      </c>
      <c r="H1572" t="s">
        <v>52</v>
      </c>
      <c r="I1572" t="s">
        <v>52</v>
      </c>
      <c r="J1572" t="s">
        <v>52</v>
      </c>
      <c r="K1572" s="1">
        <v>44593</v>
      </c>
      <c r="L1572" t="s">
        <v>53</v>
      </c>
      <c r="M1572" s="1">
        <v>44760</v>
      </c>
      <c r="N1572" t="s">
        <v>360</v>
      </c>
      <c r="O1572" t="s">
        <v>53</v>
      </c>
      <c r="P1572" t="s">
        <v>941</v>
      </c>
      <c r="Q1572" t="s">
        <v>237</v>
      </c>
      <c r="R1572" s="1">
        <v>45676</v>
      </c>
      <c r="S1572" t="s">
        <v>774</v>
      </c>
      <c r="T1572" t="s">
        <v>191</v>
      </c>
      <c r="U1572" t="s">
        <v>176</v>
      </c>
      <c r="V1572" t="s">
        <v>61</v>
      </c>
      <c r="W1572">
        <v>3311</v>
      </c>
      <c r="X1572" t="s">
        <v>62</v>
      </c>
      <c r="Y1572" t="s">
        <v>53</v>
      </c>
      <c r="Z1572">
        <v>3</v>
      </c>
      <c r="AA1572" t="s">
        <v>63</v>
      </c>
      <c r="AB1572" t="s">
        <v>64</v>
      </c>
      <c r="AC1572" t="s">
        <v>84</v>
      </c>
      <c r="AD1572" t="s">
        <v>52</v>
      </c>
      <c r="AE1572" t="s">
        <v>271</v>
      </c>
      <c r="AF1572" t="s">
        <v>180</v>
      </c>
      <c r="AG1572">
        <v>68</v>
      </c>
      <c r="AH1572">
        <v>53</v>
      </c>
      <c r="AI1572" t="s">
        <v>250</v>
      </c>
      <c r="AJ1572" t="s">
        <v>230</v>
      </c>
      <c r="AK1572" t="s">
        <v>136</v>
      </c>
      <c r="AL1572" t="s">
        <v>97</v>
      </c>
      <c r="AM1572">
        <v>4</v>
      </c>
      <c r="AN1572">
        <v>2</v>
      </c>
      <c r="AO1572">
        <v>0</v>
      </c>
      <c r="AP1572">
        <v>0</v>
      </c>
      <c r="AQ1572">
        <v>26</v>
      </c>
      <c r="AR1572">
        <v>0</v>
      </c>
      <c r="AS1572" t="s">
        <v>739</v>
      </c>
      <c r="AT1572" t="s">
        <v>259</v>
      </c>
      <c r="AU1572" t="s">
        <v>259</v>
      </c>
      <c r="AV1572" s="1">
        <v>44602</v>
      </c>
      <c r="AW1572" s="116">
        <v>4</v>
      </c>
      <c r="AX1572" s="15">
        <f>VLOOKUP(dummy_data!$AU1572,dummy_oppeained!B:C,2,0)</f>
        <v>6</v>
      </c>
      <c r="AY1572" s="22" t="str">
        <f>VLOOKUP(AT1572,dummy_oppeained!B:D,3,0)</f>
        <v>eristav</v>
      </c>
      <c r="AZ1572" s="72">
        <f>VLOOKUP(AS:AS,hinded_abi!B:D,3,0)</f>
        <v>3</v>
      </c>
      <c r="BA1572" s="26">
        <f t="shared" si="72"/>
        <v>18</v>
      </c>
      <c r="BB1572" s="27">
        <f t="shared" si="73"/>
        <v>6</v>
      </c>
      <c r="BC1572" s="96" t="str">
        <f t="shared" si="74"/>
        <v>S00065_58709056860_õppeaine69_44602</v>
      </c>
      <c r="BD1572" s="104">
        <f>COUNTIF($BC$2:BC1572, BC1572)</f>
        <v>1</v>
      </c>
    </row>
    <row r="1573" spans="1:56" x14ac:dyDescent="0.25">
      <c r="A1573" t="s">
        <v>371</v>
      </c>
      <c r="B1573" t="s">
        <v>48</v>
      </c>
      <c r="C1573" t="s">
        <v>174</v>
      </c>
      <c r="D1573" t="s">
        <v>916</v>
      </c>
      <c r="E1573">
        <v>58709056860</v>
      </c>
      <c r="F1573" t="s">
        <v>50</v>
      </c>
      <c r="G1573" t="s">
        <v>278</v>
      </c>
      <c r="H1573" t="s">
        <v>52</v>
      </c>
      <c r="I1573" t="s">
        <v>52</v>
      </c>
      <c r="J1573" t="s">
        <v>52</v>
      </c>
      <c r="K1573" s="1">
        <v>44593</v>
      </c>
      <c r="L1573" t="s">
        <v>53</v>
      </c>
      <c r="M1573" s="1">
        <v>44760</v>
      </c>
      <c r="N1573" t="s">
        <v>360</v>
      </c>
      <c r="O1573" t="s">
        <v>53</v>
      </c>
      <c r="P1573" t="s">
        <v>941</v>
      </c>
      <c r="Q1573" t="s">
        <v>237</v>
      </c>
      <c r="R1573" s="1">
        <v>45676</v>
      </c>
      <c r="S1573" t="s">
        <v>774</v>
      </c>
      <c r="T1573" t="s">
        <v>191</v>
      </c>
      <c r="U1573" t="s">
        <v>176</v>
      </c>
      <c r="V1573" t="s">
        <v>61</v>
      </c>
      <c r="W1573">
        <v>3311</v>
      </c>
      <c r="X1573" t="s">
        <v>62</v>
      </c>
      <c r="Y1573" t="s">
        <v>53</v>
      </c>
      <c r="Z1573">
        <v>3</v>
      </c>
      <c r="AA1573" t="s">
        <v>63</v>
      </c>
      <c r="AB1573" t="s">
        <v>64</v>
      </c>
      <c r="AC1573" t="s">
        <v>84</v>
      </c>
      <c r="AD1573" t="s">
        <v>52</v>
      </c>
      <c r="AE1573" t="s">
        <v>271</v>
      </c>
      <c r="AF1573" t="s">
        <v>180</v>
      </c>
      <c r="AG1573">
        <v>68</v>
      </c>
      <c r="AH1573">
        <v>53</v>
      </c>
      <c r="AI1573" t="s">
        <v>250</v>
      </c>
      <c r="AJ1573" t="s">
        <v>230</v>
      </c>
      <c r="AK1573" t="s">
        <v>136</v>
      </c>
      <c r="AL1573" t="s">
        <v>97</v>
      </c>
      <c r="AM1573">
        <v>4</v>
      </c>
      <c r="AN1573">
        <v>2</v>
      </c>
      <c r="AO1573">
        <v>0</v>
      </c>
      <c r="AP1573">
        <v>0</v>
      </c>
      <c r="AQ1573">
        <v>26</v>
      </c>
      <c r="AR1573">
        <v>0</v>
      </c>
      <c r="AS1573" t="s">
        <v>745</v>
      </c>
      <c r="AT1573" t="s">
        <v>100</v>
      </c>
      <c r="AU1573" t="s">
        <v>100</v>
      </c>
      <c r="AV1573" s="1">
        <v>45332</v>
      </c>
      <c r="AW1573" s="116">
        <v>4</v>
      </c>
      <c r="AX1573" s="40">
        <f>VLOOKUP(dummy_data!$AU1573,dummy_oppeained!B:C,2,0)</f>
        <v>6</v>
      </c>
      <c r="AY1573" s="22" t="str">
        <f>VLOOKUP(AT1573,dummy_oppeained!B:D,3,0)</f>
        <v>eristav</v>
      </c>
      <c r="AZ1573" s="72">
        <f>VLOOKUP(AS:AS,hinded_abi!B:D,3,0)</f>
        <v>0</v>
      </c>
      <c r="BA1573" s="26">
        <f t="shared" si="72"/>
        <v>0</v>
      </c>
      <c r="BB1573" s="27">
        <f t="shared" si="73"/>
        <v>6</v>
      </c>
      <c r="BC1573" s="96" t="str">
        <f t="shared" si="74"/>
        <v>S00065_58709056860_õppeaine28_45332</v>
      </c>
      <c r="BD1573" s="104">
        <f>COUNTIF($BC$2:BC1573, BC1573)</f>
        <v>1</v>
      </c>
    </row>
    <row r="1574" spans="1:56" x14ac:dyDescent="0.25">
      <c r="A1574" t="s">
        <v>371</v>
      </c>
      <c r="B1574" t="s">
        <v>48</v>
      </c>
      <c r="C1574" t="s">
        <v>174</v>
      </c>
      <c r="D1574" t="s">
        <v>916</v>
      </c>
      <c r="E1574">
        <v>58709056860</v>
      </c>
      <c r="F1574" t="s">
        <v>50</v>
      </c>
      <c r="G1574" t="s">
        <v>278</v>
      </c>
      <c r="H1574" t="s">
        <v>52</v>
      </c>
      <c r="I1574" t="s">
        <v>52</v>
      </c>
      <c r="J1574" t="s">
        <v>52</v>
      </c>
      <c r="K1574" s="1">
        <v>44593</v>
      </c>
      <c r="L1574" t="s">
        <v>53</v>
      </c>
      <c r="M1574" s="1">
        <v>44760</v>
      </c>
      <c r="N1574" t="s">
        <v>360</v>
      </c>
      <c r="O1574" t="s">
        <v>53</v>
      </c>
      <c r="P1574" t="s">
        <v>941</v>
      </c>
      <c r="Q1574" t="s">
        <v>237</v>
      </c>
      <c r="R1574" s="1">
        <v>45676</v>
      </c>
      <c r="S1574" t="s">
        <v>774</v>
      </c>
      <c r="T1574" t="s">
        <v>191</v>
      </c>
      <c r="U1574" t="s">
        <v>176</v>
      </c>
      <c r="V1574" t="s">
        <v>61</v>
      </c>
      <c r="W1574">
        <v>3311</v>
      </c>
      <c r="X1574" t="s">
        <v>62</v>
      </c>
      <c r="Y1574" t="s">
        <v>53</v>
      </c>
      <c r="Z1574">
        <v>4</v>
      </c>
      <c r="AA1574" t="s">
        <v>63</v>
      </c>
      <c r="AB1574" t="s">
        <v>64</v>
      </c>
      <c r="AC1574" t="s">
        <v>186</v>
      </c>
      <c r="AD1574" t="s">
        <v>52</v>
      </c>
      <c r="AE1574" t="s">
        <v>271</v>
      </c>
      <c r="AF1574" t="s">
        <v>180</v>
      </c>
      <c r="AG1574">
        <v>68</v>
      </c>
      <c r="AH1574">
        <v>52</v>
      </c>
      <c r="AI1574" t="s">
        <v>250</v>
      </c>
      <c r="AJ1574" t="s">
        <v>213</v>
      </c>
      <c r="AK1574" t="s">
        <v>136</v>
      </c>
      <c r="AL1574" t="s">
        <v>124</v>
      </c>
      <c r="AM1574">
        <v>4</v>
      </c>
      <c r="AN1574">
        <v>0</v>
      </c>
      <c r="AO1574">
        <v>0</v>
      </c>
      <c r="AP1574">
        <v>4</v>
      </c>
      <c r="AQ1574">
        <v>33</v>
      </c>
      <c r="AR1574">
        <v>0</v>
      </c>
      <c r="AS1574" t="s">
        <v>743</v>
      </c>
      <c r="AT1574" t="s">
        <v>214</v>
      </c>
      <c r="AU1574" t="s">
        <v>214</v>
      </c>
      <c r="AV1574" s="1">
        <v>44449</v>
      </c>
      <c r="AW1574" s="116">
        <v>4</v>
      </c>
      <c r="AX1574" s="15">
        <f>VLOOKUP(dummy_data!$AU1574,dummy_oppeained!B:C,2,0)</f>
        <v>6</v>
      </c>
      <c r="AY1574" s="22" t="str">
        <f>VLOOKUP(AT1574,dummy_oppeained!B:D,3,0)</f>
        <v>eristav</v>
      </c>
      <c r="AZ1574" s="72">
        <f>VLOOKUP(AS:AS,hinded_abi!B:D,3,0)</f>
        <v>1</v>
      </c>
      <c r="BA1574" s="26">
        <f t="shared" si="72"/>
        <v>6</v>
      </c>
      <c r="BB1574" s="27">
        <f t="shared" si="73"/>
        <v>6</v>
      </c>
      <c r="BC1574" s="96" t="str">
        <f t="shared" si="74"/>
        <v>S00065_58709056860_õppeaine64_44449</v>
      </c>
      <c r="BD1574" s="104">
        <f>COUNTIF($BC$2:BC1574, BC1574)</f>
        <v>1</v>
      </c>
    </row>
    <row r="1575" spans="1:56" x14ac:dyDescent="0.25">
      <c r="A1575" t="s">
        <v>372</v>
      </c>
      <c r="B1575" t="s">
        <v>329</v>
      </c>
      <c r="C1575" t="s">
        <v>174</v>
      </c>
      <c r="D1575" t="s">
        <v>917</v>
      </c>
      <c r="E1575">
        <v>32712119964</v>
      </c>
      <c r="F1575" t="s">
        <v>243</v>
      </c>
      <c r="G1575" t="s">
        <v>354</v>
      </c>
      <c r="H1575" t="s">
        <v>52</v>
      </c>
      <c r="I1575" t="s">
        <v>115</v>
      </c>
      <c r="J1575" t="s">
        <v>52</v>
      </c>
      <c r="K1575" s="1">
        <v>44440</v>
      </c>
      <c r="L1575" t="s">
        <v>53</v>
      </c>
      <c r="M1575" s="1">
        <v>45225</v>
      </c>
      <c r="N1575" t="s">
        <v>297</v>
      </c>
      <c r="O1575" t="s">
        <v>308</v>
      </c>
      <c r="P1575" t="s">
        <v>943</v>
      </c>
      <c r="Q1575" t="s">
        <v>237</v>
      </c>
      <c r="R1575" s="1">
        <v>44452</v>
      </c>
      <c r="S1575" t="s">
        <v>774</v>
      </c>
      <c r="T1575" t="s">
        <v>59</v>
      </c>
      <c r="U1575" t="s">
        <v>120</v>
      </c>
      <c r="V1575" t="s">
        <v>247</v>
      </c>
      <c r="W1575">
        <v>214475</v>
      </c>
      <c r="X1575" t="s">
        <v>62</v>
      </c>
      <c r="Y1575" t="s">
        <v>53</v>
      </c>
      <c r="Z1575">
        <v>1</v>
      </c>
      <c r="AA1575" t="s">
        <v>63</v>
      </c>
      <c r="AB1575" t="s">
        <v>248</v>
      </c>
      <c r="AC1575" t="s">
        <v>200</v>
      </c>
      <c r="AD1575" t="s">
        <v>115</v>
      </c>
      <c r="AE1575" t="s">
        <v>53</v>
      </c>
      <c r="AF1575" t="s">
        <v>53</v>
      </c>
      <c r="AG1575">
        <v>79</v>
      </c>
      <c r="AH1575">
        <v>52</v>
      </c>
      <c r="AI1575" t="s">
        <v>107</v>
      </c>
      <c r="AJ1575" t="s">
        <v>230</v>
      </c>
      <c r="AK1575" t="s">
        <v>85</v>
      </c>
      <c r="AL1575" t="s">
        <v>230</v>
      </c>
      <c r="AM1575">
        <v>2</v>
      </c>
      <c r="AN1575">
        <v>3</v>
      </c>
      <c r="AO1575">
        <v>19</v>
      </c>
      <c r="AP1575">
        <v>9</v>
      </c>
      <c r="AQ1575">
        <v>21</v>
      </c>
      <c r="AR1575">
        <v>10</v>
      </c>
      <c r="AS1575" t="s">
        <v>732</v>
      </c>
      <c r="AT1575" t="s">
        <v>184</v>
      </c>
      <c r="AU1575" t="s">
        <v>184</v>
      </c>
      <c r="AV1575" s="1">
        <v>45179</v>
      </c>
      <c r="AW1575" s="116">
        <v>3</v>
      </c>
      <c r="AX1575" s="40">
        <f>VLOOKUP(dummy_data!$AU1575,dummy_oppeained!B:C,2,0)</f>
        <v>3</v>
      </c>
      <c r="AY1575" s="22" t="str">
        <f>VLOOKUP(AT1575,dummy_oppeained!B:D,3,0)</f>
        <v>mitteeristav</v>
      </c>
      <c r="AZ1575" s="72" t="str">
        <f>VLOOKUP(AS:AS,hinded_abi!B:D,3,0)</f>
        <v>NULL</v>
      </c>
      <c r="BA1575" s="26" t="str">
        <f t="shared" si="72"/>
        <v xml:space="preserve"> </v>
      </c>
      <c r="BB1575" s="27">
        <f t="shared" si="73"/>
        <v>0</v>
      </c>
      <c r="BC1575" s="96" t="str">
        <f t="shared" si="74"/>
        <v>S00066_32712119964_õppeaine35_45179</v>
      </c>
      <c r="BD1575" s="104">
        <f>COUNTIF($BC$2:BC1575, BC1575)</f>
        <v>1</v>
      </c>
    </row>
    <row r="1576" spans="1:56" x14ac:dyDescent="0.25">
      <c r="A1576" t="s">
        <v>372</v>
      </c>
      <c r="B1576" t="s">
        <v>329</v>
      </c>
      <c r="C1576" t="s">
        <v>174</v>
      </c>
      <c r="D1576" t="s">
        <v>917</v>
      </c>
      <c r="E1576">
        <v>32712119964</v>
      </c>
      <c r="F1576" t="s">
        <v>243</v>
      </c>
      <c r="G1576" t="s">
        <v>354</v>
      </c>
      <c r="H1576" t="s">
        <v>52</v>
      </c>
      <c r="I1576" t="s">
        <v>115</v>
      </c>
      <c r="J1576" t="s">
        <v>52</v>
      </c>
      <c r="K1576" s="1">
        <v>44440</v>
      </c>
      <c r="L1576" t="s">
        <v>53</v>
      </c>
      <c r="M1576" s="1">
        <v>45225</v>
      </c>
      <c r="N1576" t="s">
        <v>297</v>
      </c>
      <c r="O1576" t="s">
        <v>308</v>
      </c>
      <c r="P1576" t="s">
        <v>943</v>
      </c>
      <c r="Q1576" t="s">
        <v>237</v>
      </c>
      <c r="R1576" s="1">
        <v>44452</v>
      </c>
      <c r="S1576" t="s">
        <v>774</v>
      </c>
      <c r="T1576" t="s">
        <v>59</v>
      </c>
      <c r="U1576" t="s">
        <v>120</v>
      </c>
      <c r="V1576" t="s">
        <v>247</v>
      </c>
      <c r="W1576">
        <v>214475</v>
      </c>
      <c r="X1576" t="s">
        <v>62</v>
      </c>
      <c r="Y1576" t="s">
        <v>53</v>
      </c>
      <c r="Z1576">
        <v>1</v>
      </c>
      <c r="AA1576" t="s">
        <v>63</v>
      </c>
      <c r="AB1576" t="s">
        <v>248</v>
      </c>
      <c r="AC1576" t="s">
        <v>200</v>
      </c>
      <c r="AD1576" t="s">
        <v>115</v>
      </c>
      <c r="AE1576" t="s">
        <v>53</v>
      </c>
      <c r="AF1576" t="s">
        <v>53</v>
      </c>
      <c r="AG1576">
        <v>79</v>
      </c>
      <c r="AH1576">
        <v>52</v>
      </c>
      <c r="AI1576" t="s">
        <v>107</v>
      </c>
      <c r="AJ1576" t="s">
        <v>230</v>
      </c>
      <c r="AK1576" t="s">
        <v>85</v>
      </c>
      <c r="AL1576" t="s">
        <v>230</v>
      </c>
      <c r="AM1576">
        <v>2</v>
      </c>
      <c r="AN1576">
        <v>3</v>
      </c>
      <c r="AO1576">
        <v>19</v>
      </c>
      <c r="AP1576">
        <v>9</v>
      </c>
      <c r="AQ1576">
        <v>21</v>
      </c>
      <c r="AR1576">
        <v>10</v>
      </c>
      <c r="AS1576" t="s">
        <v>736</v>
      </c>
      <c r="AT1576" t="s">
        <v>89</v>
      </c>
      <c r="AU1576" t="s">
        <v>89</v>
      </c>
      <c r="AV1576" s="1">
        <v>44967</v>
      </c>
      <c r="AW1576" s="116">
        <v>3</v>
      </c>
      <c r="AX1576" s="15">
        <f>VLOOKUP(dummy_data!$AU1576,dummy_oppeained!B:C,2,0)</f>
        <v>5</v>
      </c>
      <c r="AY1576" s="22" t="str">
        <f>VLOOKUP(AT1576,dummy_oppeained!B:D,3,0)</f>
        <v>eristav</v>
      </c>
      <c r="AZ1576" s="72">
        <f>VLOOKUP(AS:AS,hinded_abi!B:D,3,0)</f>
        <v>5</v>
      </c>
      <c r="BA1576" s="26">
        <f t="shared" si="72"/>
        <v>25</v>
      </c>
      <c r="BB1576" s="27">
        <f t="shared" si="73"/>
        <v>5</v>
      </c>
      <c r="BC1576" s="96" t="str">
        <f t="shared" si="74"/>
        <v>S00066_32712119964_õppeaine39_44967</v>
      </c>
      <c r="BD1576" s="104">
        <f>COUNTIF($BC$2:BC1576, BC1576)</f>
        <v>1</v>
      </c>
    </row>
    <row r="1577" spans="1:56" x14ac:dyDescent="0.25">
      <c r="A1577" t="s">
        <v>372</v>
      </c>
      <c r="B1577" t="s">
        <v>329</v>
      </c>
      <c r="C1577" t="s">
        <v>174</v>
      </c>
      <c r="D1577" t="s">
        <v>917</v>
      </c>
      <c r="E1577">
        <v>32712119964</v>
      </c>
      <c r="F1577" t="s">
        <v>243</v>
      </c>
      <c r="G1577" t="s">
        <v>354</v>
      </c>
      <c r="H1577" t="s">
        <v>52</v>
      </c>
      <c r="I1577" t="s">
        <v>115</v>
      </c>
      <c r="J1577" t="s">
        <v>52</v>
      </c>
      <c r="K1577" s="1">
        <v>44440</v>
      </c>
      <c r="L1577" t="s">
        <v>53</v>
      </c>
      <c r="M1577" s="1">
        <v>45225</v>
      </c>
      <c r="N1577" t="s">
        <v>297</v>
      </c>
      <c r="O1577" t="s">
        <v>308</v>
      </c>
      <c r="P1577" t="s">
        <v>943</v>
      </c>
      <c r="Q1577" t="s">
        <v>237</v>
      </c>
      <c r="R1577" s="1">
        <v>44452</v>
      </c>
      <c r="S1577" t="s">
        <v>774</v>
      </c>
      <c r="T1577" t="s">
        <v>59</v>
      </c>
      <c r="U1577" t="s">
        <v>120</v>
      </c>
      <c r="V1577" t="s">
        <v>247</v>
      </c>
      <c r="W1577">
        <v>214475</v>
      </c>
      <c r="X1577" t="s">
        <v>62</v>
      </c>
      <c r="Y1577" t="s">
        <v>53</v>
      </c>
      <c r="Z1577">
        <v>1</v>
      </c>
      <c r="AA1577" t="s">
        <v>63</v>
      </c>
      <c r="AB1577" t="s">
        <v>248</v>
      </c>
      <c r="AC1577" t="s">
        <v>200</v>
      </c>
      <c r="AD1577" t="s">
        <v>115</v>
      </c>
      <c r="AE1577" t="s">
        <v>53</v>
      </c>
      <c r="AF1577" t="s">
        <v>53</v>
      </c>
      <c r="AG1577">
        <v>79</v>
      </c>
      <c r="AH1577">
        <v>52</v>
      </c>
      <c r="AI1577" t="s">
        <v>107</v>
      </c>
      <c r="AJ1577" t="s">
        <v>230</v>
      </c>
      <c r="AK1577" t="s">
        <v>85</v>
      </c>
      <c r="AL1577" t="s">
        <v>230</v>
      </c>
      <c r="AM1577">
        <v>2</v>
      </c>
      <c r="AN1577">
        <v>3</v>
      </c>
      <c r="AO1577">
        <v>19</v>
      </c>
      <c r="AP1577">
        <v>9</v>
      </c>
      <c r="AQ1577">
        <v>21</v>
      </c>
      <c r="AR1577">
        <v>10</v>
      </c>
      <c r="AS1577" t="s">
        <v>743</v>
      </c>
      <c r="AT1577" t="s">
        <v>92</v>
      </c>
      <c r="AU1577" t="s">
        <v>92</v>
      </c>
      <c r="AV1577" s="1">
        <v>45910</v>
      </c>
      <c r="AW1577" s="116">
        <v>3</v>
      </c>
      <c r="AX1577" s="40">
        <f>VLOOKUP(dummy_data!$AU1577,dummy_oppeained!B:C,2,0)</f>
        <v>5</v>
      </c>
      <c r="AY1577" s="22" t="str">
        <f>VLOOKUP(AT1577,dummy_oppeained!B:D,3,0)</f>
        <v>eristav</v>
      </c>
      <c r="AZ1577" s="72">
        <f>VLOOKUP(AS:AS,hinded_abi!B:D,3,0)</f>
        <v>1</v>
      </c>
      <c r="BA1577" s="26">
        <f t="shared" si="72"/>
        <v>5</v>
      </c>
      <c r="BB1577" s="27">
        <f t="shared" si="73"/>
        <v>5</v>
      </c>
      <c r="BC1577" s="96" t="str">
        <f t="shared" si="74"/>
        <v>S00066_32712119964_õppeaine68_45910</v>
      </c>
      <c r="BD1577" s="104">
        <f>COUNTIF($BC$2:BC1577, BC1577)</f>
        <v>1</v>
      </c>
    </row>
    <row r="1578" spans="1:56" x14ac:dyDescent="0.25">
      <c r="A1578" t="s">
        <v>372</v>
      </c>
      <c r="B1578" t="s">
        <v>329</v>
      </c>
      <c r="C1578" t="s">
        <v>174</v>
      </c>
      <c r="D1578" t="s">
        <v>917</v>
      </c>
      <c r="E1578">
        <v>32712119964</v>
      </c>
      <c r="F1578" t="s">
        <v>243</v>
      </c>
      <c r="G1578" t="s">
        <v>354</v>
      </c>
      <c r="H1578" t="s">
        <v>52</v>
      </c>
      <c r="I1578" t="s">
        <v>115</v>
      </c>
      <c r="J1578" t="s">
        <v>52</v>
      </c>
      <c r="K1578" s="1">
        <v>44440</v>
      </c>
      <c r="L1578" t="s">
        <v>53</v>
      </c>
      <c r="M1578" s="1">
        <v>45225</v>
      </c>
      <c r="N1578" t="s">
        <v>297</v>
      </c>
      <c r="O1578" t="s">
        <v>308</v>
      </c>
      <c r="P1578" t="s">
        <v>943</v>
      </c>
      <c r="Q1578" t="s">
        <v>237</v>
      </c>
      <c r="R1578" s="1">
        <v>44452</v>
      </c>
      <c r="S1578" t="s">
        <v>774</v>
      </c>
      <c r="T1578" t="s">
        <v>59</v>
      </c>
      <c r="U1578" t="s">
        <v>120</v>
      </c>
      <c r="V1578" t="s">
        <v>247</v>
      </c>
      <c r="W1578">
        <v>214475</v>
      </c>
      <c r="X1578" t="s">
        <v>62</v>
      </c>
      <c r="Y1578" t="s">
        <v>53</v>
      </c>
      <c r="Z1578">
        <v>1</v>
      </c>
      <c r="AA1578" t="s">
        <v>63</v>
      </c>
      <c r="AB1578" t="s">
        <v>248</v>
      </c>
      <c r="AC1578" t="s">
        <v>200</v>
      </c>
      <c r="AD1578" t="s">
        <v>115</v>
      </c>
      <c r="AE1578" t="s">
        <v>53</v>
      </c>
      <c r="AF1578" t="s">
        <v>53</v>
      </c>
      <c r="AG1578">
        <v>79</v>
      </c>
      <c r="AH1578">
        <v>52</v>
      </c>
      <c r="AI1578" t="s">
        <v>107</v>
      </c>
      <c r="AJ1578" t="s">
        <v>230</v>
      </c>
      <c r="AK1578" t="s">
        <v>85</v>
      </c>
      <c r="AL1578" t="s">
        <v>230</v>
      </c>
      <c r="AM1578">
        <v>2</v>
      </c>
      <c r="AN1578">
        <v>3</v>
      </c>
      <c r="AO1578">
        <v>19</v>
      </c>
      <c r="AP1578">
        <v>9</v>
      </c>
      <c r="AQ1578">
        <v>21</v>
      </c>
      <c r="AR1578">
        <v>10</v>
      </c>
      <c r="AS1578" t="s">
        <v>736</v>
      </c>
      <c r="AT1578" t="s">
        <v>110</v>
      </c>
      <c r="AU1578" t="s">
        <v>110</v>
      </c>
      <c r="AV1578" s="1">
        <v>44449</v>
      </c>
      <c r="AW1578" s="116">
        <v>3</v>
      </c>
      <c r="AX1578" s="15">
        <f>VLOOKUP(dummy_data!$AU1578,dummy_oppeained!B:C,2,0)</f>
        <v>6</v>
      </c>
      <c r="AY1578" s="22" t="str">
        <f>VLOOKUP(AT1578,dummy_oppeained!B:D,3,0)</f>
        <v>eristav</v>
      </c>
      <c r="AZ1578" s="72">
        <f>VLOOKUP(AS:AS,hinded_abi!B:D,3,0)</f>
        <v>5</v>
      </c>
      <c r="BA1578" s="26">
        <f t="shared" si="72"/>
        <v>30</v>
      </c>
      <c r="BB1578" s="27">
        <f t="shared" si="73"/>
        <v>6</v>
      </c>
      <c r="BC1578" s="96" t="str">
        <f t="shared" si="74"/>
        <v>S00066_32712119964_õppeaine98_44449</v>
      </c>
      <c r="BD1578" s="104">
        <f>COUNTIF($BC$2:BC1578, BC1578)</f>
        <v>1</v>
      </c>
    </row>
    <row r="1579" spans="1:56" x14ac:dyDescent="0.25">
      <c r="A1579" t="s">
        <v>372</v>
      </c>
      <c r="B1579" t="s">
        <v>329</v>
      </c>
      <c r="C1579" t="s">
        <v>174</v>
      </c>
      <c r="D1579" t="s">
        <v>917</v>
      </c>
      <c r="E1579">
        <v>32712119964</v>
      </c>
      <c r="F1579" t="s">
        <v>243</v>
      </c>
      <c r="G1579" t="s">
        <v>354</v>
      </c>
      <c r="H1579" t="s">
        <v>52</v>
      </c>
      <c r="I1579" t="s">
        <v>115</v>
      </c>
      <c r="J1579" t="s">
        <v>52</v>
      </c>
      <c r="K1579" s="1">
        <v>44440</v>
      </c>
      <c r="L1579" t="s">
        <v>53</v>
      </c>
      <c r="M1579" s="1">
        <v>45225</v>
      </c>
      <c r="N1579" t="s">
        <v>297</v>
      </c>
      <c r="O1579" t="s">
        <v>308</v>
      </c>
      <c r="P1579" t="s">
        <v>943</v>
      </c>
      <c r="Q1579" t="s">
        <v>237</v>
      </c>
      <c r="R1579" s="1">
        <v>44452</v>
      </c>
      <c r="S1579" t="s">
        <v>774</v>
      </c>
      <c r="T1579" t="s">
        <v>59</v>
      </c>
      <c r="U1579" t="s">
        <v>120</v>
      </c>
      <c r="V1579" t="s">
        <v>247</v>
      </c>
      <c r="W1579">
        <v>214475</v>
      </c>
      <c r="X1579" t="s">
        <v>62</v>
      </c>
      <c r="Y1579" t="s">
        <v>53</v>
      </c>
      <c r="Z1579">
        <v>1</v>
      </c>
      <c r="AA1579" t="s">
        <v>63</v>
      </c>
      <c r="AB1579" t="s">
        <v>248</v>
      </c>
      <c r="AC1579" t="s">
        <v>200</v>
      </c>
      <c r="AD1579" t="s">
        <v>115</v>
      </c>
      <c r="AE1579" t="s">
        <v>53</v>
      </c>
      <c r="AF1579" t="s">
        <v>53</v>
      </c>
      <c r="AG1579">
        <v>79</v>
      </c>
      <c r="AH1579">
        <v>52</v>
      </c>
      <c r="AI1579" t="s">
        <v>107</v>
      </c>
      <c r="AJ1579" t="s">
        <v>230</v>
      </c>
      <c r="AK1579" t="s">
        <v>85</v>
      </c>
      <c r="AL1579" t="s">
        <v>230</v>
      </c>
      <c r="AM1579">
        <v>2</v>
      </c>
      <c r="AN1579">
        <v>3</v>
      </c>
      <c r="AO1579">
        <v>19</v>
      </c>
      <c r="AP1579">
        <v>9</v>
      </c>
      <c r="AQ1579">
        <v>21</v>
      </c>
      <c r="AR1579">
        <v>10</v>
      </c>
      <c r="AS1579" t="s">
        <v>747</v>
      </c>
      <c r="AT1579" t="s">
        <v>224</v>
      </c>
      <c r="AU1579" t="s">
        <v>224</v>
      </c>
      <c r="AV1579" s="1">
        <v>45545</v>
      </c>
      <c r="AW1579" s="116">
        <v>3</v>
      </c>
      <c r="AX1579" s="40">
        <f>VLOOKUP(dummy_data!$AU1579,dummy_oppeained!B:C,2,0)</f>
        <v>5</v>
      </c>
      <c r="AY1579" s="22" t="str">
        <f>VLOOKUP(AT1579,dummy_oppeained!B:D,3,0)</f>
        <v>eristav</v>
      </c>
      <c r="AZ1579" s="72">
        <f>VLOOKUP(AS:AS,hinded_abi!B:D,3,0)</f>
        <v>0</v>
      </c>
      <c r="BA1579" s="26">
        <f t="shared" si="72"/>
        <v>0</v>
      </c>
      <c r="BB1579" s="27">
        <f t="shared" si="73"/>
        <v>5</v>
      </c>
      <c r="BC1579" s="96" t="str">
        <f t="shared" si="74"/>
        <v>S00066_32712119964_õppeaine40_45545</v>
      </c>
      <c r="BD1579" s="104">
        <f>COUNTIF($BC$2:BC1579, BC1579)</f>
        <v>1</v>
      </c>
    </row>
    <row r="1580" spans="1:56" x14ac:dyDescent="0.25">
      <c r="A1580" t="s">
        <v>372</v>
      </c>
      <c r="B1580" t="s">
        <v>329</v>
      </c>
      <c r="C1580" t="s">
        <v>174</v>
      </c>
      <c r="D1580" t="s">
        <v>917</v>
      </c>
      <c r="E1580">
        <v>32712119964</v>
      </c>
      <c r="F1580" t="s">
        <v>243</v>
      </c>
      <c r="G1580" t="s">
        <v>354</v>
      </c>
      <c r="H1580" t="s">
        <v>52</v>
      </c>
      <c r="I1580" t="s">
        <v>115</v>
      </c>
      <c r="J1580" t="s">
        <v>52</v>
      </c>
      <c r="K1580" s="1">
        <v>44440</v>
      </c>
      <c r="L1580" t="s">
        <v>53</v>
      </c>
      <c r="M1580" s="1">
        <v>45225</v>
      </c>
      <c r="N1580" t="s">
        <v>297</v>
      </c>
      <c r="O1580" t="s">
        <v>308</v>
      </c>
      <c r="P1580" t="s">
        <v>943</v>
      </c>
      <c r="Q1580" t="s">
        <v>237</v>
      </c>
      <c r="R1580" s="1">
        <v>44452</v>
      </c>
      <c r="S1580" t="s">
        <v>774</v>
      </c>
      <c r="T1580" t="s">
        <v>59</v>
      </c>
      <c r="U1580" t="s">
        <v>120</v>
      </c>
      <c r="V1580" t="s">
        <v>247</v>
      </c>
      <c r="W1580">
        <v>214475</v>
      </c>
      <c r="X1580" t="s">
        <v>62</v>
      </c>
      <c r="Y1580" t="s">
        <v>53</v>
      </c>
      <c r="Z1580">
        <v>1</v>
      </c>
      <c r="AA1580" t="s">
        <v>63</v>
      </c>
      <c r="AB1580" t="s">
        <v>248</v>
      </c>
      <c r="AC1580" t="s">
        <v>200</v>
      </c>
      <c r="AD1580" t="s">
        <v>115</v>
      </c>
      <c r="AE1580" t="s">
        <v>53</v>
      </c>
      <c r="AF1580" t="s">
        <v>53</v>
      </c>
      <c r="AG1580">
        <v>79</v>
      </c>
      <c r="AH1580">
        <v>52</v>
      </c>
      <c r="AI1580" t="s">
        <v>107</v>
      </c>
      <c r="AJ1580" t="s">
        <v>230</v>
      </c>
      <c r="AK1580" t="s">
        <v>85</v>
      </c>
      <c r="AL1580" t="s">
        <v>230</v>
      </c>
      <c r="AM1580">
        <v>2</v>
      </c>
      <c r="AN1580">
        <v>3</v>
      </c>
      <c r="AO1580">
        <v>19</v>
      </c>
      <c r="AP1580">
        <v>9</v>
      </c>
      <c r="AQ1580">
        <v>21</v>
      </c>
      <c r="AR1580">
        <v>10</v>
      </c>
      <c r="AS1580" t="s">
        <v>734</v>
      </c>
      <c r="AT1580" t="s">
        <v>215</v>
      </c>
      <c r="AU1580" t="s">
        <v>215</v>
      </c>
      <c r="AV1580" s="1">
        <v>44449</v>
      </c>
      <c r="AW1580" s="116">
        <v>3</v>
      </c>
      <c r="AX1580" s="15">
        <f>VLOOKUP(dummy_data!$AU1580,dummy_oppeained!B:C,2,0)</f>
        <v>3</v>
      </c>
      <c r="AY1580" s="22" t="str">
        <f>VLOOKUP(AT1580,dummy_oppeained!B:D,3,0)</f>
        <v>mitteeristav</v>
      </c>
      <c r="AZ1580" s="72" t="str">
        <f>VLOOKUP(AS:AS,hinded_abi!B:D,3,0)</f>
        <v>NULL</v>
      </c>
      <c r="BA1580" s="26" t="str">
        <f t="shared" si="72"/>
        <v xml:space="preserve"> </v>
      </c>
      <c r="BB1580" s="27">
        <f t="shared" si="73"/>
        <v>0</v>
      </c>
      <c r="BC1580" s="96" t="str">
        <f t="shared" si="74"/>
        <v>S00066_32712119964_õppeaine45_44449</v>
      </c>
      <c r="BD1580" s="104">
        <f>COUNTIF($BC$2:BC1580, BC1580)</f>
        <v>1</v>
      </c>
    </row>
    <row r="1581" spans="1:56" x14ac:dyDescent="0.25">
      <c r="A1581" t="s">
        <v>372</v>
      </c>
      <c r="B1581" t="s">
        <v>329</v>
      </c>
      <c r="C1581" t="s">
        <v>174</v>
      </c>
      <c r="D1581" t="s">
        <v>917</v>
      </c>
      <c r="E1581">
        <v>32712119964</v>
      </c>
      <c r="F1581" t="s">
        <v>243</v>
      </c>
      <c r="G1581" t="s">
        <v>354</v>
      </c>
      <c r="H1581" t="s">
        <v>52</v>
      </c>
      <c r="I1581" t="s">
        <v>115</v>
      </c>
      <c r="J1581" t="s">
        <v>52</v>
      </c>
      <c r="K1581" s="1">
        <v>44440</v>
      </c>
      <c r="L1581" t="s">
        <v>53</v>
      </c>
      <c r="M1581" s="1">
        <v>45225</v>
      </c>
      <c r="N1581" t="s">
        <v>297</v>
      </c>
      <c r="O1581" t="s">
        <v>308</v>
      </c>
      <c r="P1581" t="s">
        <v>943</v>
      </c>
      <c r="Q1581" t="s">
        <v>237</v>
      </c>
      <c r="R1581" s="1">
        <v>44452</v>
      </c>
      <c r="S1581" t="s">
        <v>774</v>
      </c>
      <c r="T1581" t="s">
        <v>59</v>
      </c>
      <c r="U1581" t="s">
        <v>120</v>
      </c>
      <c r="V1581" t="s">
        <v>247</v>
      </c>
      <c r="W1581">
        <v>214475</v>
      </c>
      <c r="X1581" t="s">
        <v>62</v>
      </c>
      <c r="Y1581" t="s">
        <v>53</v>
      </c>
      <c r="Z1581">
        <v>1</v>
      </c>
      <c r="AA1581" t="s">
        <v>63</v>
      </c>
      <c r="AB1581" t="s">
        <v>248</v>
      </c>
      <c r="AC1581" t="s">
        <v>200</v>
      </c>
      <c r="AD1581" t="s">
        <v>115</v>
      </c>
      <c r="AE1581" t="s">
        <v>53</v>
      </c>
      <c r="AF1581" t="s">
        <v>53</v>
      </c>
      <c r="AG1581">
        <v>79</v>
      </c>
      <c r="AH1581">
        <v>52</v>
      </c>
      <c r="AI1581" t="s">
        <v>107</v>
      </c>
      <c r="AJ1581" t="s">
        <v>230</v>
      </c>
      <c r="AK1581" t="s">
        <v>85</v>
      </c>
      <c r="AL1581" t="s">
        <v>230</v>
      </c>
      <c r="AM1581">
        <v>2</v>
      </c>
      <c r="AN1581">
        <v>3</v>
      </c>
      <c r="AO1581">
        <v>19</v>
      </c>
      <c r="AP1581">
        <v>9</v>
      </c>
      <c r="AQ1581">
        <v>21</v>
      </c>
      <c r="AR1581">
        <v>10</v>
      </c>
      <c r="AS1581" t="s">
        <v>741</v>
      </c>
      <c r="AT1581" t="s">
        <v>187</v>
      </c>
      <c r="AU1581" t="s">
        <v>187</v>
      </c>
      <c r="AV1581" s="1">
        <v>45332</v>
      </c>
      <c r="AW1581" s="116">
        <v>3</v>
      </c>
      <c r="AX1581" s="40">
        <f>VLOOKUP(dummy_data!$AU1581,dummy_oppeained!B:C,2,0)</f>
        <v>5</v>
      </c>
      <c r="AY1581" s="22" t="str">
        <f>VLOOKUP(AT1581,dummy_oppeained!B:D,3,0)</f>
        <v>eristav</v>
      </c>
      <c r="AZ1581" s="72">
        <f>VLOOKUP(AS:AS,hinded_abi!B:D,3,0)</f>
        <v>2</v>
      </c>
      <c r="BA1581" s="26">
        <f t="shared" si="72"/>
        <v>10</v>
      </c>
      <c r="BB1581" s="27">
        <f t="shared" si="73"/>
        <v>5</v>
      </c>
      <c r="BC1581" s="96" t="str">
        <f t="shared" si="74"/>
        <v>S00066_32712119964_õppeaine95_45332</v>
      </c>
      <c r="BD1581" s="104">
        <f>COUNTIF($BC$2:BC1581, BC1581)</f>
        <v>1</v>
      </c>
    </row>
    <row r="1582" spans="1:56" x14ac:dyDescent="0.25">
      <c r="A1582" t="s">
        <v>372</v>
      </c>
      <c r="B1582" t="s">
        <v>329</v>
      </c>
      <c r="C1582" t="s">
        <v>174</v>
      </c>
      <c r="D1582" t="s">
        <v>917</v>
      </c>
      <c r="E1582">
        <v>32712119964</v>
      </c>
      <c r="F1582" t="s">
        <v>243</v>
      </c>
      <c r="G1582" t="s">
        <v>354</v>
      </c>
      <c r="H1582" t="s">
        <v>52</v>
      </c>
      <c r="I1582" t="s">
        <v>115</v>
      </c>
      <c r="J1582" t="s">
        <v>52</v>
      </c>
      <c r="K1582" s="1">
        <v>44440</v>
      </c>
      <c r="L1582" t="s">
        <v>53</v>
      </c>
      <c r="M1582" s="1">
        <v>45225</v>
      </c>
      <c r="N1582" t="s">
        <v>297</v>
      </c>
      <c r="O1582" t="s">
        <v>308</v>
      </c>
      <c r="P1582" t="s">
        <v>943</v>
      </c>
      <c r="Q1582" t="s">
        <v>237</v>
      </c>
      <c r="R1582" s="1">
        <v>44452</v>
      </c>
      <c r="S1582" t="s">
        <v>774</v>
      </c>
      <c r="T1582" t="s">
        <v>59</v>
      </c>
      <c r="U1582" t="s">
        <v>120</v>
      </c>
      <c r="V1582" t="s">
        <v>247</v>
      </c>
      <c r="W1582">
        <v>214475</v>
      </c>
      <c r="X1582" t="s">
        <v>62</v>
      </c>
      <c r="Y1582" t="s">
        <v>53</v>
      </c>
      <c r="Z1582">
        <v>1</v>
      </c>
      <c r="AA1582" t="s">
        <v>63</v>
      </c>
      <c r="AB1582" t="s">
        <v>248</v>
      </c>
      <c r="AC1582" t="s">
        <v>200</v>
      </c>
      <c r="AD1582" t="s">
        <v>115</v>
      </c>
      <c r="AE1582" t="s">
        <v>53</v>
      </c>
      <c r="AF1582" t="s">
        <v>53</v>
      </c>
      <c r="AG1582">
        <v>79</v>
      </c>
      <c r="AH1582">
        <v>52</v>
      </c>
      <c r="AI1582" t="s">
        <v>107</v>
      </c>
      <c r="AJ1582" t="s">
        <v>230</v>
      </c>
      <c r="AK1582" t="s">
        <v>85</v>
      </c>
      <c r="AL1582" t="s">
        <v>230</v>
      </c>
      <c r="AM1582">
        <v>2</v>
      </c>
      <c r="AN1582">
        <v>3</v>
      </c>
      <c r="AO1582">
        <v>19</v>
      </c>
      <c r="AP1582">
        <v>9</v>
      </c>
      <c r="AQ1582">
        <v>21</v>
      </c>
      <c r="AR1582">
        <v>10</v>
      </c>
      <c r="AS1582" t="s">
        <v>732</v>
      </c>
      <c r="AT1582" t="s">
        <v>108</v>
      </c>
      <c r="AU1582" t="s">
        <v>108</v>
      </c>
      <c r="AV1582" s="1">
        <v>44814</v>
      </c>
      <c r="AW1582" s="116">
        <v>3</v>
      </c>
      <c r="AX1582" s="15">
        <f>VLOOKUP(dummy_data!$AU1582,dummy_oppeained!B:C,2,0)</f>
        <v>3</v>
      </c>
      <c r="AY1582" s="22" t="str">
        <f>VLOOKUP(AT1582,dummy_oppeained!B:D,3,0)</f>
        <v>mitteeristav</v>
      </c>
      <c r="AZ1582" s="72" t="str">
        <f>VLOOKUP(AS:AS,hinded_abi!B:D,3,0)</f>
        <v>NULL</v>
      </c>
      <c r="BA1582" s="26" t="str">
        <f t="shared" si="72"/>
        <v xml:space="preserve"> </v>
      </c>
      <c r="BB1582" s="27">
        <f t="shared" si="73"/>
        <v>0</v>
      </c>
      <c r="BC1582" s="96" t="str">
        <f t="shared" si="74"/>
        <v>S00066_32712119964_õppeaine34_44814</v>
      </c>
      <c r="BD1582" s="104">
        <f>COUNTIF($BC$2:BC1582, BC1582)</f>
        <v>1</v>
      </c>
    </row>
    <row r="1583" spans="1:56" x14ac:dyDescent="0.25">
      <c r="A1583" t="s">
        <v>372</v>
      </c>
      <c r="B1583" t="s">
        <v>329</v>
      </c>
      <c r="C1583" t="s">
        <v>174</v>
      </c>
      <c r="D1583" t="s">
        <v>917</v>
      </c>
      <c r="E1583">
        <v>32712119964</v>
      </c>
      <c r="F1583" t="s">
        <v>243</v>
      </c>
      <c r="G1583" t="s">
        <v>354</v>
      </c>
      <c r="H1583" t="s">
        <v>52</v>
      </c>
      <c r="I1583" t="s">
        <v>115</v>
      </c>
      <c r="J1583" t="s">
        <v>52</v>
      </c>
      <c r="K1583" s="1">
        <v>44440</v>
      </c>
      <c r="L1583" t="s">
        <v>53</v>
      </c>
      <c r="M1583" s="1">
        <v>45225</v>
      </c>
      <c r="N1583" t="s">
        <v>297</v>
      </c>
      <c r="O1583" t="s">
        <v>308</v>
      </c>
      <c r="P1583" t="s">
        <v>943</v>
      </c>
      <c r="Q1583" t="s">
        <v>237</v>
      </c>
      <c r="R1583" s="1">
        <v>44452</v>
      </c>
      <c r="S1583" t="s">
        <v>774</v>
      </c>
      <c r="T1583" t="s">
        <v>59</v>
      </c>
      <c r="U1583" t="s">
        <v>120</v>
      </c>
      <c r="V1583" t="s">
        <v>247</v>
      </c>
      <c r="W1583">
        <v>214475</v>
      </c>
      <c r="X1583" t="s">
        <v>62</v>
      </c>
      <c r="Y1583" t="s">
        <v>53</v>
      </c>
      <c r="Z1583">
        <v>1</v>
      </c>
      <c r="AA1583" t="s">
        <v>63</v>
      </c>
      <c r="AB1583" t="s">
        <v>248</v>
      </c>
      <c r="AC1583" t="s">
        <v>200</v>
      </c>
      <c r="AD1583" t="s">
        <v>115</v>
      </c>
      <c r="AE1583" t="s">
        <v>53</v>
      </c>
      <c r="AF1583" t="s">
        <v>53</v>
      </c>
      <c r="AG1583">
        <v>79</v>
      </c>
      <c r="AH1583">
        <v>52</v>
      </c>
      <c r="AI1583" t="s">
        <v>107</v>
      </c>
      <c r="AJ1583" t="s">
        <v>230</v>
      </c>
      <c r="AK1583" t="s">
        <v>85</v>
      </c>
      <c r="AL1583" t="s">
        <v>230</v>
      </c>
      <c r="AM1583">
        <v>2</v>
      </c>
      <c r="AN1583">
        <v>3</v>
      </c>
      <c r="AO1583">
        <v>19</v>
      </c>
      <c r="AP1583">
        <v>9</v>
      </c>
      <c r="AQ1583">
        <v>21</v>
      </c>
      <c r="AR1583">
        <v>10</v>
      </c>
      <c r="AS1583" t="s">
        <v>743</v>
      </c>
      <c r="AT1583" t="s">
        <v>220</v>
      </c>
      <c r="AU1583" t="s">
        <v>220</v>
      </c>
      <c r="AV1583" s="1">
        <v>44602</v>
      </c>
      <c r="AW1583" s="116">
        <v>3</v>
      </c>
      <c r="AX1583" s="40">
        <f>VLOOKUP(dummy_data!$AU1583,dummy_oppeained!B:C,2,0)</f>
        <v>6</v>
      </c>
      <c r="AY1583" s="22" t="str">
        <f>VLOOKUP(AT1583,dummy_oppeained!B:D,3,0)</f>
        <v>eristav</v>
      </c>
      <c r="AZ1583" s="72">
        <f>VLOOKUP(AS:AS,hinded_abi!B:D,3,0)</f>
        <v>1</v>
      </c>
      <c r="BA1583" s="26">
        <f t="shared" si="72"/>
        <v>6</v>
      </c>
      <c r="BB1583" s="27">
        <f t="shared" si="73"/>
        <v>6</v>
      </c>
      <c r="BC1583" s="96" t="str">
        <f t="shared" si="74"/>
        <v>S00066_32712119964_õppeaine16_44602</v>
      </c>
      <c r="BD1583" s="104">
        <f>COUNTIF($BC$2:BC1583, BC1583)</f>
        <v>1</v>
      </c>
    </row>
    <row r="1584" spans="1:56" x14ac:dyDescent="0.25">
      <c r="A1584" t="s">
        <v>372</v>
      </c>
      <c r="B1584" t="s">
        <v>329</v>
      </c>
      <c r="C1584" t="s">
        <v>174</v>
      </c>
      <c r="D1584" t="s">
        <v>917</v>
      </c>
      <c r="E1584">
        <v>32712119964</v>
      </c>
      <c r="F1584" t="s">
        <v>243</v>
      </c>
      <c r="G1584" t="s">
        <v>354</v>
      </c>
      <c r="H1584" t="s">
        <v>52</v>
      </c>
      <c r="I1584" t="s">
        <v>115</v>
      </c>
      <c r="J1584" t="s">
        <v>52</v>
      </c>
      <c r="K1584" s="1">
        <v>44440</v>
      </c>
      <c r="L1584" t="s">
        <v>53</v>
      </c>
      <c r="M1584" s="1">
        <v>45225</v>
      </c>
      <c r="N1584" t="s">
        <v>297</v>
      </c>
      <c r="O1584" t="s">
        <v>308</v>
      </c>
      <c r="P1584" t="s">
        <v>943</v>
      </c>
      <c r="Q1584" t="s">
        <v>237</v>
      </c>
      <c r="R1584" s="1">
        <v>44452</v>
      </c>
      <c r="S1584" t="s">
        <v>774</v>
      </c>
      <c r="T1584" t="s">
        <v>59</v>
      </c>
      <c r="U1584" t="s">
        <v>120</v>
      </c>
      <c r="V1584" t="s">
        <v>247</v>
      </c>
      <c r="W1584">
        <v>214475</v>
      </c>
      <c r="X1584" t="s">
        <v>62</v>
      </c>
      <c r="Y1584" t="s">
        <v>53</v>
      </c>
      <c r="Z1584">
        <v>1</v>
      </c>
      <c r="AA1584" t="s">
        <v>63</v>
      </c>
      <c r="AB1584" t="s">
        <v>248</v>
      </c>
      <c r="AC1584" t="s">
        <v>200</v>
      </c>
      <c r="AD1584" t="s">
        <v>115</v>
      </c>
      <c r="AE1584" t="s">
        <v>53</v>
      </c>
      <c r="AF1584" t="s">
        <v>53</v>
      </c>
      <c r="AG1584">
        <v>79</v>
      </c>
      <c r="AH1584">
        <v>52</v>
      </c>
      <c r="AI1584" t="s">
        <v>107</v>
      </c>
      <c r="AJ1584" t="s">
        <v>230</v>
      </c>
      <c r="AK1584" t="s">
        <v>85</v>
      </c>
      <c r="AL1584" t="s">
        <v>230</v>
      </c>
      <c r="AM1584">
        <v>2</v>
      </c>
      <c r="AN1584">
        <v>3</v>
      </c>
      <c r="AO1584">
        <v>19</v>
      </c>
      <c r="AP1584">
        <v>9</v>
      </c>
      <c r="AQ1584">
        <v>21</v>
      </c>
      <c r="AR1584">
        <v>10</v>
      </c>
      <c r="AS1584" t="s">
        <v>732</v>
      </c>
      <c r="AT1584" t="s">
        <v>151</v>
      </c>
      <c r="AU1584" t="s">
        <v>151</v>
      </c>
      <c r="AV1584" s="1">
        <v>44084</v>
      </c>
      <c r="AW1584" s="116">
        <v>3</v>
      </c>
      <c r="AX1584" s="15">
        <f>VLOOKUP(dummy_data!$AU1584,dummy_oppeained!B:C,2,0)</f>
        <v>3</v>
      </c>
      <c r="AY1584" s="22" t="str">
        <f>VLOOKUP(AT1584,dummy_oppeained!B:D,3,0)</f>
        <v>mitteeristav</v>
      </c>
      <c r="AZ1584" s="72" t="str">
        <f>VLOOKUP(AS:AS,hinded_abi!B:D,3,0)</f>
        <v>NULL</v>
      </c>
      <c r="BA1584" s="26" t="str">
        <f t="shared" si="72"/>
        <v xml:space="preserve"> </v>
      </c>
      <c r="BB1584" s="27">
        <f t="shared" si="73"/>
        <v>0</v>
      </c>
      <c r="BC1584" s="96" t="str">
        <f t="shared" si="74"/>
        <v>S00066_32712119964_õppeaine90_44084</v>
      </c>
      <c r="BD1584" s="104">
        <f>COUNTIF($BC$2:BC1584, BC1584)</f>
        <v>1</v>
      </c>
    </row>
    <row r="1585" spans="1:56" x14ac:dyDescent="0.25">
      <c r="A1585" t="s">
        <v>372</v>
      </c>
      <c r="B1585" t="s">
        <v>329</v>
      </c>
      <c r="C1585" t="s">
        <v>174</v>
      </c>
      <c r="D1585" t="s">
        <v>917</v>
      </c>
      <c r="E1585">
        <v>32712119964</v>
      </c>
      <c r="F1585" t="s">
        <v>243</v>
      </c>
      <c r="G1585" t="s">
        <v>354</v>
      </c>
      <c r="H1585" t="s">
        <v>52</v>
      </c>
      <c r="I1585" t="s">
        <v>115</v>
      </c>
      <c r="J1585" t="s">
        <v>52</v>
      </c>
      <c r="K1585" s="1">
        <v>44440</v>
      </c>
      <c r="L1585" t="s">
        <v>53</v>
      </c>
      <c r="M1585" s="1">
        <v>45225</v>
      </c>
      <c r="N1585" t="s">
        <v>297</v>
      </c>
      <c r="O1585" t="s">
        <v>308</v>
      </c>
      <c r="P1585" t="s">
        <v>943</v>
      </c>
      <c r="Q1585" t="s">
        <v>237</v>
      </c>
      <c r="R1585" s="1">
        <v>44452</v>
      </c>
      <c r="S1585" t="s">
        <v>774</v>
      </c>
      <c r="T1585" t="s">
        <v>59</v>
      </c>
      <c r="U1585" t="s">
        <v>120</v>
      </c>
      <c r="V1585" t="s">
        <v>247</v>
      </c>
      <c r="W1585">
        <v>214475</v>
      </c>
      <c r="X1585" t="s">
        <v>62</v>
      </c>
      <c r="Y1585" t="s">
        <v>53</v>
      </c>
      <c r="Z1585">
        <v>1</v>
      </c>
      <c r="AA1585" t="s">
        <v>63</v>
      </c>
      <c r="AB1585" t="s">
        <v>248</v>
      </c>
      <c r="AC1585" t="s">
        <v>200</v>
      </c>
      <c r="AD1585" t="s">
        <v>115</v>
      </c>
      <c r="AE1585" t="s">
        <v>53</v>
      </c>
      <c r="AF1585" t="s">
        <v>53</v>
      </c>
      <c r="AG1585">
        <v>79</v>
      </c>
      <c r="AH1585">
        <v>52</v>
      </c>
      <c r="AI1585" t="s">
        <v>107</v>
      </c>
      <c r="AJ1585" t="s">
        <v>230</v>
      </c>
      <c r="AK1585" t="s">
        <v>85</v>
      </c>
      <c r="AL1585" t="s">
        <v>230</v>
      </c>
      <c r="AM1585">
        <v>2</v>
      </c>
      <c r="AN1585">
        <v>3</v>
      </c>
      <c r="AO1585">
        <v>19</v>
      </c>
      <c r="AP1585">
        <v>9</v>
      </c>
      <c r="AQ1585">
        <v>21</v>
      </c>
      <c r="AR1585">
        <v>10</v>
      </c>
      <c r="AS1585" t="s">
        <v>732</v>
      </c>
      <c r="AT1585" t="s">
        <v>217</v>
      </c>
      <c r="AU1585" t="s">
        <v>217</v>
      </c>
      <c r="AV1585" s="1">
        <v>44814</v>
      </c>
      <c r="AW1585" s="116">
        <v>3</v>
      </c>
      <c r="AX1585" s="40">
        <f>VLOOKUP(dummy_data!$AU1585,dummy_oppeained!B:C,2,0)</f>
        <v>3</v>
      </c>
      <c r="AY1585" s="22" t="str">
        <f>VLOOKUP(AT1585,dummy_oppeained!B:D,3,0)</f>
        <v>mitteeristav</v>
      </c>
      <c r="AZ1585" s="72" t="str">
        <f>VLOOKUP(AS:AS,hinded_abi!B:D,3,0)</f>
        <v>NULL</v>
      </c>
      <c r="BA1585" s="26" t="str">
        <f t="shared" si="72"/>
        <v xml:space="preserve"> </v>
      </c>
      <c r="BB1585" s="27">
        <f t="shared" si="73"/>
        <v>0</v>
      </c>
      <c r="BC1585" s="96" t="str">
        <f t="shared" si="74"/>
        <v>S00066_32712119964_õppeaine49_44814</v>
      </c>
      <c r="BD1585" s="104">
        <f>COUNTIF($BC$2:BC1585, BC1585)</f>
        <v>1</v>
      </c>
    </row>
    <row r="1586" spans="1:56" x14ac:dyDescent="0.25">
      <c r="A1586" t="s">
        <v>372</v>
      </c>
      <c r="B1586" t="s">
        <v>329</v>
      </c>
      <c r="C1586" t="s">
        <v>174</v>
      </c>
      <c r="D1586" t="s">
        <v>917</v>
      </c>
      <c r="E1586">
        <v>32712119964</v>
      </c>
      <c r="F1586" t="s">
        <v>243</v>
      </c>
      <c r="G1586" t="s">
        <v>354</v>
      </c>
      <c r="H1586" t="s">
        <v>52</v>
      </c>
      <c r="I1586" t="s">
        <v>115</v>
      </c>
      <c r="J1586" t="s">
        <v>52</v>
      </c>
      <c r="K1586" s="1">
        <v>44440</v>
      </c>
      <c r="L1586" t="s">
        <v>53</v>
      </c>
      <c r="M1586" s="1">
        <v>45225</v>
      </c>
      <c r="N1586" t="s">
        <v>297</v>
      </c>
      <c r="O1586" t="s">
        <v>308</v>
      </c>
      <c r="P1586" t="s">
        <v>943</v>
      </c>
      <c r="Q1586" t="s">
        <v>237</v>
      </c>
      <c r="R1586" s="1">
        <v>44452</v>
      </c>
      <c r="S1586" t="s">
        <v>774</v>
      </c>
      <c r="T1586" t="s">
        <v>59</v>
      </c>
      <c r="U1586" t="s">
        <v>120</v>
      </c>
      <c r="V1586" t="s">
        <v>247</v>
      </c>
      <c r="W1586">
        <v>214475</v>
      </c>
      <c r="X1586" t="s">
        <v>62</v>
      </c>
      <c r="Y1586" t="s">
        <v>53</v>
      </c>
      <c r="Z1586">
        <v>1</v>
      </c>
      <c r="AA1586" t="s">
        <v>63</v>
      </c>
      <c r="AB1586" t="s">
        <v>248</v>
      </c>
      <c r="AC1586" t="s">
        <v>200</v>
      </c>
      <c r="AD1586" t="s">
        <v>115</v>
      </c>
      <c r="AE1586" t="s">
        <v>53</v>
      </c>
      <c r="AF1586" t="s">
        <v>53</v>
      </c>
      <c r="AG1586">
        <v>79</v>
      </c>
      <c r="AH1586">
        <v>52</v>
      </c>
      <c r="AI1586" t="s">
        <v>107</v>
      </c>
      <c r="AJ1586" t="s">
        <v>230</v>
      </c>
      <c r="AK1586" t="s">
        <v>85</v>
      </c>
      <c r="AL1586" t="s">
        <v>230</v>
      </c>
      <c r="AM1586">
        <v>2</v>
      </c>
      <c r="AN1586">
        <v>3</v>
      </c>
      <c r="AO1586">
        <v>19</v>
      </c>
      <c r="AP1586">
        <v>9</v>
      </c>
      <c r="AQ1586">
        <v>21</v>
      </c>
      <c r="AR1586">
        <v>10</v>
      </c>
      <c r="AS1586" t="s">
        <v>747</v>
      </c>
      <c r="AT1586" t="s">
        <v>95</v>
      </c>
      <c r="AU1586" t="s">
        <v>95</v>
      </c>
      <c r="AV1586" s="1">
        <v>44814</v>
      </c>
      <c r="AW1586" s="116">
        <v>3</v>
      </c>
      <c r="AX1586" s="15">
        <f>VLOOKUP(dummy_data!$AU1586,dummy_oppeained!B:C,2,0)</f>
        <v>2</v>
      </c>
      <c r="AY1586" s="22" t="str">
        <f>VLOOKUP(AT1586,dummy_oppeained!B:D,3,0)</f>
        <v>mitteeristav</v>
      </c>
      <c r="AZ1586" s="72">
        <f>VLOOKUP(AS:AS,hinded_abi!B:D,3,0)</f>
        <v>0</v>
      </c>
      <c r="BA1586" s="26" t="str">
        <f t="shared" si="72"/>
        <v xml:space="preserve"> </v>
      </c>
      <c r="BB1586" s="27">
        <f t="shared" si="73"/>
        <v>0</v>
      </c>
      <c r="BC1586" s="96" t="str">
        <f t="shared" si="74"/>
        <v>S00066_32712119964_õppeaine4_44814</v>
      </c>
      <c r="BD1586" s="104">
        <f>COUNTIF($BC$2:BC1586, BC1586)</f>
        <v>1</v>
      </c>
    </row>
    <row r="1587" spans="1:56" x14ac:dyDescent="0.25">
      <c r="A1587" t="s">
        <v>372</v>
      </c>
      <c r="B1587" t="s">
        <v>329</v>
      </c>
      <c r="C1587" t="s">
        <v>174</v>
      </c>
      <c r="D1587" t="s">
        <v>917</v>
      </c>
      <c r="E1587">
        <v>32712119964</v>
      </c>
      <c r="F1587" t="s">
        <v>243</v>
      </c>
      <c r="G1587" t="s">
        <v>354</v>
      </c>
      <c r="H1587" t="s">
        <v>52</v>
      </c>
      <c r="I1587" t="s">
        <v>115</v>
      </c>
      <c r="J1587" t="s">
        <v>52</v>
      </c>
      <c r="K1587" s="1">
        <v>44440</v>
      </c>
      <c r="L1587" t="s">
        <v>53</v>
      </c>
      <c r="M1587" s="1">
        <v>45225</v>
      </c>
      <c r="N1587" t="s">
        <v>297</v>
      </c>
      <c r="O1587" t="s">
        <v>308</v>
      </c>
      <c r="P1587" t="s">
        <v>943</v>
      </c>
      <c r="Q1587" t="s">
        <v>237</v>
      </c>
      <c r="R1587" s="1">
        <v>44452</v>
      </c>
      <c r="S1587" t="s">
        <v>774</v>
      </c>
      <c r="T1587" t="s">
        <v>59</v>
      </c>
      <c r="U1587" t="s">
        <v>120</v>
      </c>
      <c r="V1587" t="s">
        <v>247</v>
      </c>
      <c r="W1587">
        <v>214475</v>
      </c>
      <c r="X1587" t="s">
        <v>62</v>
      </c>
      <c r="Y1587" t="s">
        <v>53</v>
      </c>
      <c r="Z1587">
        <v>1</v>
      </c>
      <c r="AA1587" t="s">
        <v>63</v>
      </c>
      <c r="AB1587" t="s">
        <v>248</v>
      </c>
      <c r="AC1587" t="s">
        <v>200</v>
      </c>
      <c r="AD1587" t="s">
        <v>115</v>
      </c>
      <c r="AE1587" t="s">
        <v>53</v>
      </c>
      <c r="AF1587" t="s">
        <v>53</v>
      </c>
      <c r="AG1587">
        <v>79</v>
      </c>
      <c r="AH1587">
        <v>52</v>
      </c>
      <c r="AI1587" t="s">
        <v>107</v>
      </c>
      <c r="AJ1587" t="s">
        <v>230</v>
      </c>
      <c r="AK1587" t="s">
        <v>85</v>
      </c>
      <c r="AL1587" t="s">
        <v>230</v>
      </c>
      <c r="AM1587">
        <v>2</v>
      </c>
      <c r="AN1587">
        <v>3</v>
      </c>
      <c r="AO1587">
        <v>19</v>
      </c>
      <c r="AP1587">
        <v>9</v>
      </c>
      <c r="AQ1587">
        <v>21</v>
      </c>
      <c r="AR1587">
        <v>10</v>
      </c>
      <c r="AS1587" t="s">
        <v>736</v>
      </c>
      <c r="AT1587" t="s">
        <v>143</v>
      </c>
      <c r="AU1587" t="s">
        <v>143</v>
      </c>
      <c r="AV1587" s="1">
        <v>44449</v>
      </c>
      <c r="AW1587" s="116">
        <v>3</v>
      </c>
      <c r="AX1587" s="40">
        <f>VLOOKUP(dummy_data!$AU1587,dummy_oppeained!B:C,2,0)</f>
        <v>5</v>
      </c>
      <c r="AY1587" s="22" t="str">
        <f>VLOOKUP(AT1587,dummy_oppeained!B:D,3,0)</f>
        <v>eristav</v>
      </c>
      <c r="AZ1587" s="72">
        <f>VLOOKUP(AS:AS,hinded_abi!B:D,3,0)</f>
        <v>5</v>
      </c>
      <c r="BA1587" s="26">
        <f t="shared" si="72"/>
        <v>25</v>
      </c>
      <c r="BB1587" s="27">
        <f t="shared" si="73"/>
        <v>5</v>
      </c>
      <c r="BC1587" s="96" t="str">
        <f t="shared" si="74"/>
        <v>S00066_32712119964_õppeaine53_44449</v>
      </c>
      <c r="BD1587" s="104">
        <f>COUNTIF($BC$2:BC1587, BC1587)</f>
        <v>1</v>
      </c>
    </row>
    <row r="1588" spans="1:56" x14ac:dyDescent="0.25">
      <c r="A1588" t="s">
        <v>372</v>
      </c>
      <c r="B1588" t="s">
        <v>329</v>
      </c>
      <c r="C1588" t="s">
        <v>174</v>
      </c>
      <c r="D1588" t="s">
        <v>917</v>
      </c>
      <c r="E1588">
        <v>32712119964</v>
      </c>
      <c r="F1588" t="s">
        <v>243</v>
      </c>
      <c r="G1588" t="s">
        <v>354</v>
      </c>
      <c r="H1588" t="s">
        <v>52</v>
      </c>
      <c r="I1588" t="s">
        <v>115</v>
      </c>
      <c r="J1588" t="s">
        <v>52</v>
      </c>
      <c r="K1588" s="1">
        <v>44440</v>
      </c>
      <c r="L1588" t="s">
        <v>53</v>
      </c>
      <c r="M1588" s="1">
        <v>45225</v>
      </c>
      <c r="N1588" t="s">
        <v>297</v>
      </c>
      <c r="O1588" t="s">
        <v>308</v>
      </c>
      <c r="P1588" t="s">
        <v>943</v>
      </c>
      <c r="Q1588" t="s">
        <v>237</v>
      </c>
      <c r="R1588" s="1">
        <v>44452</v>
      </c>
      <c r="S1588" t="s">
        <v>774</v>
      </c>
      <c r="T1588" t="s">
        <v>59</v>
      </c>
      <c r="U1588" t="s">
        <v>120</v>
      </c>
      <c r="V1588" t="s">
        <v>247</v>
      </c>
      <c r="W1588">
        <v>214475</v>
      </c>
      <c r="X1588" t="s">
        <v>62</v>
      </c>
      <c r="Y1588" t="s">
        <v>53</v>
      </c>
      <c r="Z1588">
        <v>2</v>
      </c>
      <c r="AA1588" t="s">
        <v>63</v>
      </c>
      <c r="AB1588" t="s">
        <v>248</v>
      </c>
      <c r="AC1588" t="s">
        <v>146</v>
      </c>
      <c r="AD1588" t="s">
        <v>115</v>
      </c>
      <c r="AE1588" t="s">
        <v>53</v>
      </c>
      <c r="AF1588" t="s">
        <v>53</v>
      </c>
      <c r="AG1588">
        <v>79</v>
      </c>
      <c r="AH1588">
        <v>24</v>
      </c>
      <c r="AI1588" t="s">
        <v>107</v>
      </c>
      <c r="AJ1588" t="s">
        <v>68</v>
      </c>
      <c r="AK1588" t="s">
        <v>85</v>
      </c>
      <c r="AL1588" t="s">
        <v>169</v>
      </c>
      <c r="AM1588">
        <v>2</v>
      </c>
      <c r="AN1588">
        <v>3</v>
      </c>
      <c r="AO1588">
        <v>19</v>
      </c>
      <c r="AP1588">
        <v>8</v>
      </c>
      <c r="AQ1588">
        <v>48</v>
      </c>
      <c r="AR1588">
        <v>10</v>
      </c>
      <c r="AS1588" t="s">
        <v>739</v>
      </c>
      <c r="AT1588" t="s">
        <v>214</v>
      </c>
      <c r="AU1588" t="s">
        <v>214</v>
      </c>
      <c r="AV1588" s="1">
        <v>45545</v>
      </c>
      <c r="AW1588" s="116">
        <v>3</v>
      </c>
      <c r="AX1588" s="15">
        <f>VLOOKUP(dummy_data!$AU1588,dummy_oppeained!B:C,2,0)</f>
        <v>6</v>
      </c>
      <c r="AY1588" s="22" t="str">
        <f>VLOOKUP(AT1588,dummy_oppeained!B:D,3,0)</f>
        <v>eristav</v>
      </c>
      <c r="AZ1588" s="72">
        <f>VLOOKUP(AS:AS,hinded_abi!B:D,3,0)</f>
        <v>3</v>
      </c>
      <c r="BA1588" s="26">
        <f t="shared" si="72"/>
        <v>18</v>
      </c>
      <c r="BB1588" s="27">
        <f t="shared" si="73"/>
        <v>6</v>
      </c>
      <c r="BC1588" s="96" t="str">
        <f t="shared" si="74"/>
        <v>S00066_32712119964_õppeaine64_45545</v>
      </c>
      <c r="BD1588" s="104">
        <f>COUNTIF($BC$2:BC1588, BC1588)</f>
        <v>1</v>
      </c>
    </row>
    <row r="1589" spans="1:56" x14ac:dyDescent="0.25">
      <c r="A1589" t="s">
        <v>372</v>
      </c>
      <c r="B1589" t="s">
        <v>329</v>
      </c>
      <c r="C1589" t="s">
        <v>174</v>
      </c>
      <c r="D1589" t="s">
        <v>917</v>
      </c>
      <c r="E1589">
        <v>32712119964</v>
      </c>
      <c r="F1589" t="s">
        <v>243</v>
      </c>
      <c r="G1589" t="s">
        <v>354</v>
      </c>
      <c r="H1589" t="s">
        <v>52</v>
      </c>
      <c r="I1589" t="s">
        <v>115</v>
      </c>
      <c r="J1589" t="s">
        <v>52</v>
      </c>
      <c r="K1589" s="1">
        <v>44440</v>
      </c>
      <c r="L1589" t="s">
        <v>53</v>
      </c>
      <c r="M1589" s="1">
        <v>45225</v>
      </c>
      <c r="N1589" t="s">
        <v>297</v>
      </c>
      <c r="O1589" t="s">
        <v>308</v>
      </c>
      <c r="P1589" t="s">
        <v>943</v>
      </c>
      <c r="Q1589" t="s">
        <v>237</v>
      </c>
      <c r="R1589" s="1">
        <v>44452</v>
      </c>
      <c r="S1589" t="s">
        <v>774</v>
      </c>
      <c r="T1589" t="s">
        <v>59</v>
      </c>
      <c r="U1589" t="s">
        <v>120</v>
      </c>
      <c r="V1589" t="s">
        <v>247</v>
      </c>
      <c r="W1589">
        <v>214475</v>
      </c>
      <c r="X1589" t="s">
        <v>62</v>
      </c>
      <c r="Y1589" t="s">
        <v>53</v>
      </c>
      <c r="Z1589">
        <v>2</v>
      </c>
      <c r="AA1589" t="s">
        <v>63</v>
      </c>
      <c r="AB1589" t="s">
        <v>248</v>
      </c>
      <c r="AC1589" t="s">
        <v>146</v>
      </c>
      <c r="AD1589" t="s">
        <v>115</v>
      </c>
      <c r="AE1589" t="s">
        <v>53</v>
      </c>
      <c r="AF1589" t="s">
        <v>53</v>
      </c>
      <c r="AG1589">
        <v>79</v>
      </c>
      <c r="AH1589">
        <v>24</v>
      </c>
      <c r="AI1589" t="s">
        <v>107</v>
      </c>
      <c r="AJ1589" t="s">
        <v>68</v>
      </c>
      <c r="AK1589" t="s">
        <v>85</v>
      </c>
      <c r="AL1589" t="s">
        <v>169</v>
      </c>
      <c r="AM1589">
        <v>2</v>
      </c>
      <c r="AN1589">
        <v>3</v>
      </c>
      <c r="AO1589">
        <v>19</v>
      </c>
      <c r="AP1589">
        <v>8</v>
      </c>
      <c r="AQ1589">
        <v>48</v>
      </c>
      <c r="AR1589">
        <v>10</v>
      </c>
      <c r="AS1589" t="s">
        <v>741</v>
      </c>
      <c r="AT1589" t="s">
        <v>140</v>
      </c>
      <c r="AU1589" t="s">
        <v>140</v>
      </c>
      <c r="AV1589" s="1">
        <v>44602</v>
      </c>
      <c r="AW1589" s="116">
        <v>3</v>
      </c>
      <c r="AX1589" s="40">
        <f>VLOOKUP(dummy_data!$AU1589,dummy_oppeained!B:C,2,0)</f>
        <v>8</v>
      </c>
      <c r="AY1589" s="22" t="str">
        <f>VLOOKUP(AT1589,dummy_oppeained!B:D,3,0)</f>
        <v>eristav</v>
      </c>
      <c r="AZ1589" s="72">
        <f>VLOOKUP(AS:AS,hinded_abi!B:D,3,0)</f>
        <v>2</v>
      </c>
      <c r="BA1589" s="26">
        <f t="shared" si="72"/>
        <v>16</v>
      </c>
      <c r="BB1589" s="27">
        <f t="shared" si="73"/>
        <v>8</v>
      </c>
      <c r="BC1589" s="96" t="str">
        <f t="shared" si="74"/>
        <v>S00066_32712119964_õppeaine23_44602</v>
      </c>
      <c r="BD1589" s="104">
        <f>COUNTIF($BC$2:BC1589, BC1589)</f>
        <v>1</v>
      </c>
    </row>
    <row r="1590" spans="1:56" x14ac:dyDescent="0.25">
      <c r="A1590" t="s">
        <v>372</v>
      </c>
      <c r="B1590" t="s">
        <v>329</v>
      </c>
      <c r="C1590" t="s">
        <v>174</v>
      </c>
      <c r="D1590" t="s">
        <v>917</v>
      </c>
      <c r="E1590">
        <v>32712119964</v>
      </c>
      <c r="F1590" t="s">
        <v>243</v>
      </c>
      <c r="G1590" t="s">
        <v>354</v>
      </c>
      <c r="H1590" t="s">
        <v>52</v>
      </c>
      <c r="I1590" t="s">
        <v>115</v>
      </c>
      <c r="J1590" t="s">
        <v>52</v>
      </c>
      <c r="K1590" s="1">
        <v>44440</v>
      </c>
      <c r="L1590" t="s">
        <v>53</v>
      </c>
      <c r="M1590" s="1">
        <v>45225</v>
      </c>
      <c r="N1590" t="s">
        <v>297</v>
      </c>
      <c r="O1590" t="s">
        <v>308</v>
      </c>
      <c r="P1590" t="s">
        <v>943</v>
      </c>
      <c r="Q1590" t="s">
        <v>237</v>
      </c>
      <c r="R1590" s="1">
        <v>44452</v>
      </c>
      <c r="S1590" t="s">
        <v>774</v>
      </c>
      <c r="T1590" t="s">
        <v>59</v>
      </c>
      <c r="U1590" t="s">
        <v>120</v>
      </c>
      <c r="V1590" t="s">
        <v>247</v>
      </c>
      <c r="W1590">
        <v>214475</v>
      </c>
      <c r="X1590" t="s">
        <v>62</v>
      </c>
      <c r="Y1590" t="s">
        <v>53</v>
      </c>
      <c r="Z1590">
        <v>2</v>
      </c>
      <c r="AA1590" t="s">
        <v>63</v>
      </c>
      <c r="AB1590" t="s">
        <v>248</v>
      </c>
      <c r="AC1590" t="s">
        <v>146</v>
      </c>
      <c r="AD1590" t="s">
        <v>115</v>
      </c>
      <c r="AE1590" t="s">
        <v>53</v>
      </c>
      <c r="AF1590" t="s">
        <v>53</v>
      </c>
      <c r="AG1590">
        <v>79</v>
      </c>
      <c r="AH1590">
        <v>24</v>
      </c>
      <c r="AI1590" t="s">
        <v>107</v>
      </c>
      <c r="AJ1590" t="s">
        <v>68</v>
      </c>
      <c r="AK1590" t="s">
        <v>85</v>
      </c>
      <c r="AL1590" t="s">
        <v>169</v>
      </c>
      <c r="AM1590">
        <v>2</v>
      </c>
      <c r="AN1590">
        <v>3</v>
      </c>
      <c r="AO1590">
        <v>19</v>
      </c>
      <c r="AP1590">
        <v>8</v>
      </c>
      <c r="AQ1590">
        <v>48</v>
      </c>
      <c r="AR1590">
        <v>10</v>
      </c>
      <c r="AS1590" t="s">
        <v>739</v>
      </c>
      <c r="AT1590" t="s">
        <v>87</v>
      </c>
      <c r="AU1590" t="s">
        <v>87</v>
      </c>
      <c r="AV1590" s="1">
        <v>45332</v>
      </c>
      <c r="AW1590" s="116">
        <v>3</v>
      </c>
      <c r="AX1590" s="15">
        <f>VLOOKUP(dummy_data!$AU1590,dummy_oppeained!B:C,2,0)</f>
        <v>5</v>
      </c>
      <c r="AY1590" s="22" t="str">
        <f>VLOOKUP(AT1590,dummy_oppeained!B:D,3,0)</f>
        <v>eristav</v>
      </c>
      <c r="AZ1590" s="72">
        <f>VLOOKUP(AS:AS,hinded_abi!B:D,3,0)</f>
        <v>3</v>
      </c>
      <c r="BA1590" s="26">
        <f t="shared" si="72"/>
        <v>15</v>
      </c>
      <c r="BB1590" s="27">
        <f t="shared" si="73"/>
        <v>5</v>
      </c>
      <c r="BC1590" s="96" t="str">
        <f t="shared" si="74"/>
        <v>S00066_32712119964_õppeaine67_45332</v>
      </c>
      <c r="BD1590" s="104">
        <f>COUNTIF($BC$2:BC1590, BC1590)</f>
        <v>1</v>
      </c>
    </row>
    <row r="1591" spans="1:56" x14ac:dyDescent="0.25">
      <c r="A1591" t="s">
        <v>372</v>
      </c>
      <c r="B1591" t="s">
        <v>329</v>
      </c>
      <c r="C1591" t="s">
        <v>174</v>
      </c>
      <c r="D1591" t="s">
        <v>917</v>
      </c>
      <c r="E1591">
        <v>32712119964</v>
      </c>
      <c r="F1591" t="s">
        <v>243</v>
      </c>
      <c r="G1591" t="s">
        <v>354</v>
      </c>
      <c r="H1591" t="s">
        <v>52</v>
      </c>
      <c r="I1591" t="s">
        <v>115</v>
      </c>
      <c r="J1591" t="s">
        <v>52</v>
      </c>
      <c r="K1591" s="1">
        <v>44440</v>
      </c>
      <c r="L1591" t="s">
        <v>53</v>
      </c>
      <c r="M1591" s="1">
        <v>45225</v>
      </c>
      <c r="N1591" t="s">
        <v>297</v>
      </c>
      <c r="O1591" t="s">
        <v>308</v>
      </c>
      <c r="P1591" t="s">
        <v>943</v>
      </c>
      <c r="Q1591" t="s">
        <v>237</v>
      </c>
      <c r="R1591" s="1">
        <v>44452</v>
      </c>
      <c r="S1591" t="s">
        <v>774</v>
      </c>
      <c r="T1591" t="s">
        <v>59</v>
      </c>
      <c r="U1591" t="s">
        <v>120</v>
      </c>
      <c r="V1591" t="s">
        <v>247</v>
      </c>
      <c r="W1591">
        <v>214475</v>
      </c>
      <c r="X1591" t="s">
        <v>62</v>
      </c>
      <c r="Y1591" t="s">
        <v>53</v>
      </c>
      <c r="Z1591">
        <v>2</v>
      </c>
      <c r="AA1591" t="s">
        <v>63</v>
      </c>
      <c r="AB1591" t="s">
        <v>248</v>
      </c>
      <c r="AC1591" t="s">
        <v>146</v>
      </c>
      <c r="AD1591" t="s">
        <v>115</v>
      </c>
      <c r="AE1591" t="s">
        <v>53</v>
      </c>
      <c r="AF1591" t="s">
        <v>53</v>
      </c>
      <c r="AG1591">
        <v>79</v>
      </c>
      <c r="AH1591">
        <v>24</v>
      </c>
      <c r="AI1591" t="s">
        <v>107</v>
      </c>
      <c r="AJ1591" t="s">
        <v>68</v>
      </c>
      <c r="AK1591" t="s">
        <v>85</v>
      </c>
      <c r="AL1591" t="s">
        <v>169</v>
      </c>
      <c r="AM1591">
        <v>2</v>
      </c>
      <c r="AN1591">
        <v>3</v>
      </c>
      <c r="AO1591">
        <v>19</v>
      </c>
      <c r="AP1591">
        <v>8</v>
      </c>
      <c r="AQ1591">
        <v>48</v>
      </c>
      <c r="AR1591">
        <v>10</v>
      </c>
      <c r="AS1591" t="s">
        <v>737</v>
      </c>
      <c r="AT1591" t="s">
        <v>100</v>
      </c>
      <c r="AU1591" t="s">
        <v>100</v>
      </c>
      <c r="AV1591" s="1">
        <v>45332</v>
      </c>
      <c r="AW1591" s="116">
        <v>3</v>
      </c>
      <c r="AX1591" s="40">
        <f>VLOOKUP(dummy_data!$AU1591,dummy_oppeained!B:C,2,0)</f>
        <v>6</v>
      </c>
      <c r="AY1591" s="22" t="str">
        <f>VLOOKUP(AT1591,dummy_oppeained!B:D,3,0)</f>
        <v>eristav</v>
      </c>
      <c r="AZ1591" s="72">
        <f>VLOOKUP(AS:AS,hinded_abi!B:D,3,0)</f>
        <v>4</v>
      </c>
      <c r="BA1591" s="26">
        <f t="shared" si="72"/>
        <v>24</v>
      </c>
      <c r="BB1591" s="27">
        <f t="shared" si="73"/>
        <v>6</v>
      </c>
      <c r="BC1591" s="96" t="str">
        <f t="shared" si="74"/>
        <v>S00066_32712119964_õppeaine28_45332</v>
      </c>
      <c r="BD1591" s="104">
        <f>COUNTIF($BC$2:BC1591, BC1591)</f>
        <v>1</v>
      </c>
    </row>
    <row r="1592" spans="1:56" x14ac:dyDescent="0.25">
      <c r="A1592" t="s">
        <v>372</v>
      </c>
      <c r="B1592" t="s">
        <v>329</v>
      </c>
      <c r="C1592" t="s">
        <v>174</v>
      </c>
      <c r="D1592" t="s">
        <v>917</v>
      </c>
      <c r="E1592">
        <v>32712119964</v>
      </c>
      <c r="F1592" t="s">
        <v>243</v>
      </c>
      <c r="G1592" t="s">
        <v>354</v>
      </c>
      <c r="H1592" t="s">
        <v>52</v>
      </c>
      <c r="I1592" t="s">
        <v>115</v>
      </c>
      <c r="J1592" t="s">
        <v>52</v>
      </c>
      <c r="K1592" s="1">
        <v>44440</v>
      </c>
      <c r="L1592" t="s">
        <v>53</v>
      </c>
      <c r="M1592" s="1">
        <v>45225</v>
      </c>
      <c r="N1592" t="s">
        <v>297</v>
      </c>
      <c r="O1592" t="s">
        <v>308</v>
      </c>
      <c r="P1592" t="s">
        <v>943</v>
      </c>
      <c r="Q1592" t="s">
        <v>237</v>
      </c>
      <c r="R1592" s="1">
        <v>44452</v>
      </c>
      <c r="S1592" t="s">
        <v>774</v>
      </c>
      <c r="T1592" t="s">
        <v>59</v>
      </c>
      <c r="U1592" t="s">
        <v>120</v>
      </c>
      <c r="V1592" t="s">
        <v>247</v>
      </c>
      <c r="W1592">
        <v>214475</v>
      </c>
      <c r="X1592" t="s">
        <v>62</v>
      </c>
      <c r="Y1592" t="s">
        <v>53</v>
      </c>
      <c r="Z1592">
        <v>2</v>
      </c>
      <c r="AA1592" t="s">
        <v>63</v>
      </c>
      <c r="AB1592" t="s">
        <v>248</v>
      </c>
      <c r="AC1592" t="s">
        <v>146</v>
      </c>
      <c r="AD1592" t="s">
        <v>115</v>
      </c>
      <c r="AE1592" t="s">
        <v>53</v>
      </c>
      <c r="AF1592" t="s">
        <v>53</v>
      </c>
      <c r="AG1592">
        <v>79</v>
      </c>
      <c r="AH1592">
        <v>24</v>
      </c>
      <c r="AI1592" t="s">
        <v>107</v>
      </c>
      <c r="AJ1592" t="s">
        <v>68</v>
      </c>
      <c r="AK1592" t="s">
        <v>85</v>
      </c>
      <c r="AL1592" t="s">
        <v>169</v>
      </c>
      <c r="AM1592">
        <v>2</v>
      </c>
      <c r="AN1592">
        <v>3</v>
      </c>
      <c r="AO1592">
        <v>19</v>
      </c>
      <c r="AP1592">
        <v>8</v>
      </c>
      <c r="AQ1592">
        <v>48</v>
      </c>
      <c r="AR1592">
        <v>10</v>
      </c>
      <c r="AS1592" t="s">
        <v>745</v>
      </c>
      <c r="AT1592" t="s">
        <v>142</v>
      </c>
      <c r="AU1592" t="s">
        <v>142</v>
      </c>
      <c r="AV1592" s="1">
        <v>45545</v>
      </c>
      <c r="AW1592" s="116">
        <v>3</v>
      </c>
      <c r="AX1592" s="15">
        <f>VLOOKUP(dummy_data!$AU1592,dummy_oppeained!B:C,2,0)</f>
        <v>5</v>
      </c>
      <c r="AY1592" s="22" t="str">
        <f>VLOOKUP(AT1592,dummy_oppeained!B:D,3,0)</f>
        <v>eristav</v>
      </c>
      <c r="AZ1592" s="72">
        <f>VLOOKUP(AS:AS,hinded_abi!B:D,3,0)</f>
        <v>0</v>
      </c>
      <c r="BA1592" s="26">
        <f t="shared" si="72"/>
        <v>0</v>
      </c>
      <c r="BB1592" s="27">
        <f t="shared" si="73"/>
        <v>5</v>
      </c>
      <c r="BC1592" s="96" t="str">
        <f t="shared" si="74"/>
        <v>S00066_32712119964_õppeaine25_45545</v>
      </c>
      <c r="BD1592" s="104">
        <f>COUNTIF($BC$2:BC1592, BC1592)</f>
        <v>1</v>
      </c>
    </row>
    <row r="1593" spans="1:56" x14ac:dyDescent="0.25">
      <c r="A1593" t="s">
        <v>372</v>
      </c>
      <c r="B1593" t="s">
        <v>329</v>
      </c>
      <c r="C1593" t="s">
        <v>174</v>
      </c>
      <c r="D1593" t="s">
        <v>917</v>
      </c>
      <c r="E1593">
        <v>32712119964</v>
      </c>
      <c r="F1593" t="s">
        <v>243</v>
      </c>
      <c r="G1593" t="s">
        <v>354</v>
      </c>
      <c r="H1593" t="s">
        <v>52</v>
      </c>
      <c r="I1593" t="s">
        <v>115</v>
      </c>
      <c r="J1593" t="s">
        <v>52</v>
      </c>
      <c r="K1593" s="1">
        <v>44440</v>
      </c>
      <c r="L1593" t="s">
        <v>53</v>
      </c>
      <c r="M1593" s="1">
        <v>45225</v>
      </c>
      <c r="N1593" t="s">
        <v>297</v>
      </c>
      <c r="O1593" t="s">
        <v>308</v>
      </c>
      <c r="P1593" t="s">
        <v>943</v>
      </c>
      <c r="Q1593" t="s">
        <v>237</v>
      </c>
      <c r="R1593" s="1">
        <v>44452</v>
      </c>
      <c r="S1593" t="s">
        <v>774</v>
      </c>
      <c r="T1593" t="s">
        <v>59</v>
      </c>
      <c r="U1593" t="s">
        <v>120</v>
      </c>
      <c r="V1593" t="s">
        <v>247</v>
      </c>
      <c r="W1593">
        <v>214475</v>
      </c>
      <c r="X1593" t="s">
        <v>62</v>
      </c>
      <c r="Y1593" t="s">
        <v>53</v>
      </c>
      <c r="Z1593">
        <v>2</v>
      </c>
      <c r="AA1593" t="s">
        <v>63</v>
      </c>
      <c r="AB1593" t="s">
        <v>248</v>
      </c>
      <c r="AC1593" t="s">
        <v>146</v>
      </c>
      <c r="AD1593" t="s">
        <v>115</v>
      </c>
      <c r="AE1593" t="s">
        <v>53</v>
      </c>
      <c r="AF1593" t="s">
        <v>53</v>
      </c>
      <c r="AG1593">
        <v>79</v>
      </c>
      <c r="AH1593">
        <v>24</v>
      </c>
      <c r="AI1593" t="s">
        <v>107</v>
      </c>
      <c r="AJ1593" t="s">
        <v>68</v>
      </c>
      <c r="AK1593" t="s">
        <v>85</v>
      </c>
      <c r="AL1593" t="s">
        <v>169</v>
      </c>
      <c r="AM1593">
        <v>2</v>
      </c>
      <c r="AN1593">
        <v>3</v>
      </c>
      <c r="AO1593">
        <v>19</v>
      </c>
      <c r="AP1593">
        <v>8</v>
      </c>
      <c r="AQ1593">
        <v>48</v>
      </c>
      <c r="AR1593">
        <v>10</v>
      </c>
      <c r="AS1593" t="s">
        <v>747</v>
      </c>
      <c r="AT1593" t="s">
        <v>183</v>
      </c>
      <c r="AU1593" t="s">
        <v>183</v>
      </c>
      <c r="AV1593" s="1">
        <v>44237</v>
      </c>
      <c r="AW1593" s="116">
        <v>3</v>
      </c>
      <c r="AX1593" s="40">
        <f>VLOOKUP(dummy_data!$AU1593,dummy_oppeained!B:C,2,0)</f>
        <v>3</v>
      </c>
      <c r="AY1593" s="22" t="str">
        <f>VLOOKUP(AT1593,dummy_oppeained!B:D,3,0)</f>
        <v>mitteeristav</v>
      </c>
      <c r="AZ1593" s="72">
        <f>VLOOKUP(AS:AS,hinded_abi!B:D,3,0)</f>
        <v>0</v>
      </c>
      <c r="BA1593" s="26" t="str">
        <f t="shared" si="72"/>
        <v xml:space="preserve"> </v>
      </c>
      <c r="BB1593" s="27">
        <f t="shared" si="73"/>
        <v>0</v>
      </c>
      <c r="BC1593" s="96" t="str">
        <f t="shared" si="74"/>
        <v>S00066_32712119964_õppeaine57_44237</v>
      </c>
      <c r="BD1593" s="104">
        <f>COUNTIF($BC$2:BC1593, BC1593)</f>
        <v>1</v>
      </c>
    </row>
    <row r="1594" spans="1:56" x14ac:dyDescent="0.25">
      <c r="A1594" t="s">
        <v>372</v>
      </c>
      <c r="B1594" t="s">
        <v>329</v>
      </c>
      <c r="C1594" t="s">
        <v>174</v>
      </c>
      <c r="D1594" t="s">
        <v>917</v>
      </c>
      <c r="E1594">
        <v>32712119964</v>
      </c>
      <c r="F1594" t="s">
        <v>243</v>
      </c>
      <c r="G1594" t="s">
        <v>354</v>
      </c>
      <c r="H1594" t="s">
        <v>52</v>
      </c>
      <c r="I1594" t="s">
        <v>115</v>
      </c>
      <c r="J1594" t="s">
        <v>52</v>
      </c>
      <c r="K1594" s="1">
        <v>44440</v>
      </c>
      <c r="L1594" t="s">
        <v>53</v>
      </c>
      <c r="M1594" s="1">
        <v>45225</v>
      </c>
      <c r="N1594" t="s">
        <v>297</v>
      </c>
      <c r="O1594" t="s">
        <v>308</v>
      </c>
      <c r="P1594" t="s">
        <v>943</v>
      </c>
      <c r="Q1594" t="s">
        <v>237</v>
      </c>
      <c r="R1594" s="1">
        <v>44452</v>
      </c>
      <c r="S1594" t="s">
        <v>774</v>
      </c>
      <c r="T1594" t="s">
        <v>59</v>
      </c>
      <c r="U1594" t="s">
        <v>120</v>
      </c>
      <c r="V1594" t="s">
        <v>247</v>
      </c>
      <c r="W1594">
        <v>214475</v>
      </c>
      <c r="X1594" t="s">
        <v>62</v>
      </c>
      <c r="Y1594" t="s">
        <v>53</v>
      </c>
      <c r="Z1594">
        <v>2</v>
      </c>
      <c r="AA1594" t="s">
        <v>63</v>
      </c>
      <c r="AB1594" t="s">
        <v>248</v>
      </c>
      <c r="AC1594" t="s">
        <v>146</v>
      </c>
      <c r="AD1594" t="s">
        <v>115</v>
      </c>
      <c r="AE1594" t="s">
        <v>53</v>
      </c>
      <c r="AF1594" t="s">
        <v>53</v>
      </c>
      <c r="AG1594">
        <v>79</v>
      </c>
      <c r="AH1594">
        <v>24</v>
      </c>
      <c r="AI1594" t="s">
        <v>107</v>
      </c>
      <c r="AJ1594" t="s">
        <v>68</v>
      </c>
      <c r="AK1594" t="s">
        <v>85</v>
      </c>
      <c r="AL1594" t="s">
        <v>169</v>
      </c>
      <c r="AM1594">
        <v>2</v>
      </c>
      <c r="AN1594">
        <v>3</v>
      </c>
      <c r="AO1594">
        <v>19</v>
      </c>
      <c r="AP1594">
        <v>8</v>
      </c>
      <c r="AQ1594">
        <v>48</v>
      </c>
      <c r="AR1594">
        <v>10</v>
      </c>
      <c r="AS1594" t="s">
        <v>745</v>
      </c>
      <c r="AT1594" t="s">
        <v>196</v>
      </c>
      <c r="AU1594" t="s">
        <v>196</v>
      </c>
      <c r="AV1594" s="1">
        <v>44084</v>
      </c>
      <c r="AW1594" s="116">
        <v>3</v>
      </c>
      <c r="AX1594" s="15">
        <f>VLOOKUP(dummy_data!$AU1594,dummy_oppeained!B:C,2,0)</f>
        <v>5</v>
      </c>
      <c r="AY1594" s="22" t="str">
        <f>VLOOKUP(AT1594,dummy_oppeained!B:D,3,0)</f>
        <v>eristav</v>
      </c>
      <c r="AZ1594" s="72">
        <f>VLOOKUP(AS:AS,hinded_abi!B:D,3,0)</f>
        <v>0</v>
      </c>
      <c r="BA1594" s="26">
        <f t="shared" si="72"/>
        <v>0</v>
      </c>
      <c r="BB1594" s="27">
        <f t="shared" si="73"/>
        <v>5</v>
      </c>
      <c r="BC1594" s="96" t="str">
        <f t="shared" si="74"/>
        <v>S00066_32712119964_õppeaine82_44084</v>
      </c>
      <c r="BD1594" s="104">
        <f>COUNTIF($BC$2:BC1594, BC1594)</f>
        <v>1</v>
      </c>
    </row>
    <row r="1595" spans="1:56" x14ac:dyDescent="0.25">
      <c r="A1595" t="s">
        <v>372</v>
      </c>
      <c r="B1595" t="s">
        <v>329</v>
      </c>
      <c r="C1595" t="s">
        <v>174</v>
      </c>
      <c r="D1595" t="s">
        <v>917</v>
      </c>
      <c r="E1595">
        <v>32712119964</v>
      </c>
      <c r="F1595" t="s">
        <v>243</v>
      </c>
      <c r="G1595" t="s">
        <v>354</v>
      </c>
      <c r="H1595" t="s">
        <v>52</v>
      </c>
      <c r="I1595" t="s">
        <v>115</v>
      </c>
      <c r="J1595" t="s">
        <v>52</v>
      </c>
      <c r="K1595" s="1">
        <v>44440</v>
      </c>
      <c r="L1595" t="s">
        <v>53</v>
      </c>
      <c r="M1595" s="1">
        <v>45225</v>
      </c>
      <c r="N1595" t="s">
        <v>297</v>
      </c>
      <c r="O1595" t="s">
        <v>308</v>
      </c>
      <c r="P1595" t="s">
        <v>943</v>
      </c>
      <c r="Q1595" t="s">
        <v>237</v>
      </c>
      <c r="R1595" s="1">
        <v>44452</v>
      </c>
      <c r="S1595" t="s">
        <v>774</v>
      </c>
      <c r="T1595" t="s">
        <v>59</v>
      </c>
      <c r="U1595" t="s">
        <v>120</v>
      </c>
      <c r="V1595" t="s">
        <v>247</v>
      </c>
      <c r="W1595">
        <v>214475</v>
      </c>
      <c r="X1595" t="s">
        <v>62</v>
      </c>
      <c r="Y1595" t="s">
        <v>53</v>
      </c>
      <c r="Z1595">
        <v>2</v>
      </c>
      <c r="AA1595" t="s">
        <v>63</v>
      </c>
      <c r="AB1595" t="s">
        <v>248</v>
      </c>
      <c r="AC1595" t="s">
        <v>146</v>
      </c>
      <c r="AD1595" t="s">
        <v>115</v>
      </c>
      <c r="AE1595" t="s">
        <v>53</v>
      </c>
      <c r="AF1595" t="s">
        <v>53</v>
      </c>
      <c r="AG1595">
        <v>79</v>
      </c>
      <c r="AH1595">
        <v>24</v>
      </c>
      <c r="AI1595" t="s">
        <v>107</v>
      </c>
      <c r="AJ1595" t="s">
        <v>68</v>
      </c>
      <c r="AK1595" t="s">
        <v>85</v>
      </c>
      <c r="AL1595" t="s">
        <v>169</v>
      </c>
      <c r="AM1595">
        <v>2</v>
      </c>
      <c r="AN1595">
        <v>3</v>
      </c>
      <c r="AO1595">
        <v>19</v>
      </c>
      <c r="AP1595">
        <v>8</v>
      </c>
      <c r="AQ1595">
        <v>48</v>
      </c>
      <c r="AR1595">
        <v>10</v>
      </c>
      <c r="AS1595" t="s">
        <v>745</v>
      </c>
      <c r="AT1595" t="s">
        <v>202</v>
      </c>
      <c r="AU1595" t="s">
        <v>202</v>
      </c>
      <c r="AV1595" s="1">
        <v>45179</v>
      </c>
      <c r="AW1595" s="116">
        <v>3</v>
      </c>
      <c r="AX1595" s="40">
        <f>VLOOKUP(dummy_data!$AU1595,dummy_oppeained!B:C,2,0)</f>
        <v>8</v>
      </c>
      <c r="AY1595" s="22" t="str">
        <f>VLOOKUP(AT1595,dummy_oppeained!B:D,3,0)</f>
        <v>eristav</v>
      </c>
      <c r="AZ1595" s="72">
        <f>VLOOKUP(AS:AS,hinded_abi!B:D,3,0)</f>
        <v>0</v>
      </c>
      <c r="BA1595" s="26">
        <f t="shared" si="72"/>
        <v>0</v>
      </c>
      <c r="BB1595" s="27">
        <f t="shared" si="73"/>
        <v>8</v>
      </c>
      <c r="BC1595" s="96" t="str">
        <f t="shared" si="74"/>
        <v>S00066_32712119964_õppeaine9_45179</v>
      </c>
      <c r="BD1595" s="104">
        <f>COUNTIF($BC$2:BC1595, BC1595)</f>
        <v>1</v>
      </c>
    </row>
    <row r="1596" spans="1:56" x14ac:dyDescent="0.25">
      <c r="A1596" t="s">
        <v>372</v>
      </c>
      <c r="B1596" t="s">
        <v>329</v>
      </c>
      <c r="C1596" t="s">
        <v>174</v>
      </c>
      <c r="D1596" t="s">
        <v>917</v>
      </c>
      <c r="E1596">
        <v>32712119964</v>
      </c>
      <c r="F1596" t="s">
        <v>243</v>
      </c>
      <c r="G1596" t="s">
        <v>354</v>
      </c>
      <c r="H1596" t="s">
        <v>52</v>
      </c>
      <c r="I1596" t="s">
        <v>115</v>
      </c>
      <c r="J1596" t="s">
        <v>52</v>
      </c>
      <c r="K1596" s="1">
        <v>44440</v>
      </c>
      <c r="L1596" t="s">
        <v>53</v>
      </c>
      <c r="M1596" s="1">
        <v>45225</v>
      </c>
      <c r="N1596" t="s">
        <v>297</v>
      </c>
      <c r="O1596" t="s">
        <v>308</v>
      </c>
      <c r="P1596" t="s">
        <v>943</v>
      </c>
      <c r="Q1596" t="s">
        <v>237</v>
      </c>
      <c r="R1596" s="1">
        <v>44452</v>
      </c>
      <c r="S1596" t="s">
        <v>774</v>
      </c>
      <c r="T1596" t="s">
        <v>59</v>
      </c>
      <c r="U1596" t="s">
        <v>120</v>
      </c>
      <c r="V1596" t="s">
        <v>247</v>
      </c>
      <c r="W1596">
        <v>214475</v>
      </c>
      <c r="X1596" t="s">
        <v>62</v>
      </c>
      <c r="Y1596" t="s">
        <v>53</v>
      </c>
      <c r="Z1596">
        <v>2</v>
      </c>
      <c r="AA1596" t="s">
        <v>63</v>
      </c>
      <c r="AB1596" t="s">
        <v>248</v>
      </c>
      <c r="AC1596" t="s">
        <v>146</v>
      </c>
      <c r="AD1596" t="s">
        <v>115</v>
      </c>
      <c r="AE1596" t="s">
        <v>53</v>
      </c>
      <c r="AF1596" t="s">
        <v>53</v>
      </c>
      <c r="AG1596">
        <v>79</v>
      </c>
      <c r="AH1596">
        <v>24</v>
      </c>
      <c r="AI1596" t="s">
        <v>107</v>
      </c>
      <c r="AJ1596" t="s">
        <v>68</v>
      </c>
      <c r="AK1596" t="s">
        <v>85</v>
      </c>
      <c r="AL1596" t="s">
        <v>169</v>
      </c>
      <c r="AM1596">
        <v>2</v>
      </c>
      <c r="AN1596">
        <v>3</v>
      </c>
      <c r="AO1596">
        <v>19</v>
      </c>
      <c r="AP1596">
        <v>8</v>
      </c>
      <c r="AQ1596">
        <v>48</v>
      </c>
      <c r="AR1596">
        <v>10</v>
      </c>
      <c r="AS1596" t="s">
        <v>732</v>
      </c>
      <c r="AT1596" t="s">
        <v>273</v>
      </c>
      <c r="AU1596" t="s">
        <v>273</v>
      </c>
      <c r="AV1596" s="1">
        <v>45698</v>
      </c>
      <c r="AW1596" s="116">
        <v>3</v>
      </c>
      <c r="AX1596" s="15">
        <f>VLOOKUP(dummy_data!$AU1596,dummy_oppeained!B:C,2,0)</f>
        <v>3</v>
      </c>
      <c r="AY1596" s="22" t="str">
        <f>VLOOKUP(AT1596,dummy_oppeained!B:D,3,0)</f>
        <v>mitteeristav</v>
      </c>
      <c r="AZ1596" s="72" t="str">
        <f>VLOOKUP(AS:AS,hinded_abi!B:D,3,0)</f>
        <v>NULL</v>
      </c>
      <c r="BA1596" s="26" t="str">
        <f t="shared" si="72"/>
        <v xml:space="preserve"> </v>
      </c>
      <c r="BB1596" s="27">
        <f t="shared" si="73"/>
        <v>0</v>
      </c>
      <c r="BC1596" s="96" t="str">
        <f t="shared" si="74"/>
        <v>S00066_32712119964_õppeaine21_45698</v>
      </c>
      <c r="BD1596" s="104">
        <f>COUNTIF($BC$2:BC1596, BC1596)</f>
        <v>1</v>
      </c>
    </row>
    <row r="1597" spans="1:56" x14ac:dyDescent="0.25">
      <c r="A1597" t="s">
        <v>372</v>
      </c>
      <c r="B1597" t="s">
        <v>329</v>
      </c>
      <c r="C1597" t="s">
        <v>174</v>
      </c>
      <c r="D1597" t="s">
        <v>917</v>
      </c>
      <c r="E1597">
        <v>32712119964</v>
      </c>
      <c r="F1597" t="s">
        <v>243</v>
      </c>
      <c r="G1597" t="s">
        <v>354</v>
      </c>
      <c r="H1597" t="s">
        <v>52</v>
      </c>
      <c r="I1597" t="s">
        <v>115</v>
      </c>
      <c r="J1597" t="s">
        <v>52</v>
      </c>
      <c r="K1597" s="1">
        <v>44440</v>
      </c>
      <c r="L1597" t="s">
        <v>53</v>
      </c>
      <c r="M1597" s="1">
        <v>45225</v>
      </c>
      <c r="N1597" t="s">
        <v>297</v>
      </c>
      <c r="O1597" t="s">
        <v>308</v>
      </c>
      <c r="P1597" t="s">
        <v>943</v>
      </c>
      <c r="Q1597" t="s">
        <v>237</v>
      </c>
      <c r="R1597" s="1">
        <v>44452</v>
      </c>
      <c r="S1597" t="s">
        <v>774</v>
      </c>
      <c r="T1597" t="s">
        <v>59</v>
      </c>
      <c r="U1597" t="s">
        <v>120</v>
      </c>
      <c r="V1597" t="s">
        <v>247</v>
      </c>
      <c r="W1597">
        <v>214475</v>
      </c>
      <c r="X1597" t="s">
        <v>62</v>
      </c>
      <c r="Y1597" t="s">
        <v>53</v>
      </c>
      <c r="Z1597">
        <v>3</v>
      </c>
      <c r="AA1597" t="s">
        <v>63</v>
      </c>
      <c r="AB1597" t="s">
        <v>248</v>
      </c>
      <c r="AC1597" t="s">
        <v>200</v>
      </c>
      <c r="AD1597" t="s">
        <v>115</v>
      </c>
      <c r="AE1597" t="s">
        <v>53</v>
      </c>
      <c r="AF1597" t="s">
        <v>53</v>
      </c>
      <c r="AG1597">
        <v>79</v>
      </c>
      <c r="AH1597">
        <v>29</v>
      </c>
      <c r="AI1597" t="s">
        <v>107</v>
      </c>
      <c r="AJ1597" t="s">
        <v>67</v>
      </c>
      <c r="AK1597" t="s">
        <v>85</v>
      </c>
      <c r="AL1597" t="s">
        <v>219</v>
      </c>
      <c r="AM1597">
        <v>2</v>
      </c>
      <c r="AN1597">
        <v>3</v>
      </c>
      <c r="AO1597">
        <v>19</v>
      </c>
      <c r="AP1597">
        <v>10</v>
      </c>
      <c r="AQ1597">
        <v>24</v>
      </c>
      <c r="AR1597">
        <v>10</v>
      </c>
      <c r="AS1597" t="s">
        <v>745</v>
      </c>
      <c r="AT1597" t="s">
        <v>144</v>
      </c>
      <c r="AU1597" t="s">
        <v>144</v>
      </c>
      <c r="AV1597" s="1">
        <v>44814</v>
      </c>
      <c r="AW1597" s="116">
        <v>3</v>
      </c>
      <c r="AX1597" s="40">
        <f>VLOOKUP(dummy_data!$AU1597,dummy_oppeained!B:C,2,0)</f>
        <v>9</v>
      </c>
      <c r="AY1597" s="22" t="str">
        <f>VLOOKUP(AT1597,dummy_oppeained!B:D,3,0)</f>
        <v>eristav</v>
      </c>
      <c r="AZ1597" s="72">
        <f>VLOOKUP(AS:AS,hinded_abi!B:D,3,0)</f>
        <v>0</v>
      </c>
      <c r="BA1597" s="26">
        <f t="shared" si="72"/>
        <v>0</v>
      </c>
      <c r="BB1597" s="27">
        <f t="shared" si="73"/>
        <v>9</v>
      </c>
      <c r="BC1597" s="96" t="str">
        <f t="shared" si="74"/>
        <v>S00066_32712119964_õppeaine66_44814</v>
      </c>
      <c r="BD1597" s="104">
        <f>COUNTIF($BC$2:BC1597, BC1597)</f>
        <v>1</v>
      </c>
    </row>
    <row r="1598" spans="1:56" x14ac:dyDescent="0.25">
      <c r="A1598" t="s">
        <v>372</v>
      </c>
      <c r="B1598" t="s">
        <v>329</v>
      </c>
      <c r="C1598" t="s">
        <v>174</v>
      </c>
      <c r="D1598" t="s">
        <v>917</v>
      </c>
      <c r="E1598">
        <v>32712119964</v>
      </c>
      <c r="F1598" t="s">
        <v>243</v>
      </c>
      <c r="G1598" t="s">
        <v>354</v>
      </c>
      <c r="H1598" t="s">
        <v>52</v>
      </c>
      <c r="I1598" t="s">
        <v>115</v>
      </c>
      <c r="J1598" t="s">
        <v>52</v>
      </c>
      <c r="K1598" s="1">
        <v>44440</v>
      </c>
      <c r="L1598" t="s">
        <v>53</v>
      </c>
      <c r="M1598" s="1">
        <v>45225</v>
      </c>
      <c r="N1598" t="s">
        <v>297</v>
      </c>
      <c r="O1598" t="s">
        <v>308</v>
      </c>
      <c r="P1598" t="s">
        <v>943</v>
      </c>
      <c r="Q1598" t="s">
        <v>237</v>
      </c>
      <c r="R1598" s="1">
        <v>44452</v>
      </c>
      <c r="S1598" t="s">
        <v>774</v>
      </c>
      <c r="T1598" t="s">
        <v>59</v>
      </c>
      <c r="U1598" t="s">
        <v>120</v>
      </c>
      <c r="V1598" t="s">
        <v>247</v>
      </c>
      <c r="W1598">
        <v>214475</v>
      </c>
      <c r="X1598" t="s">
        <v>62</v>
      </c>
      <c r="Y1598" t="s">
        <v>53</v>
      </c>
      <c r="Z1598">
        <v>3</v>
      </c>
      <c r="AA1598" t="s">
        <v>63</v>
      </c>
      <c r="AB1598" t="s">
        <v>248</v>
      </c>
      <c r="AC1598" t="s">
        <v>200</v>
      </c>
      <c r="AD1598" t="s">
        <v>115</v>
      </c>
      <c r="AE1598" t="s">
        <v>53</v>
      </c>
      <c r="AF1598" t="s">
        <v>53</v>
      </c>
      <c r="AG1598">
        <v>79</v>
      </c>
      <c r="AH1598">
        <v>29</v>
      </c>
      <c r="AI1598" t="s">
        <v>107</v>
      </c>
      <c r="AJ1598" t="s">
        <v>67</v>
      </c>
      <c r="AK1598" t="s">
        <v>85</v>
      </c>
      <c r="AL1598" t="s">
        <v>219</v>
      </c>
      <c r="AM1598">
        <v>2</v>
      </c>
      <c r="AN1598">
        <v>3</v>
      </c>
      <c r="AO1598">
        <v>19</v>
      </c>
      <c r="AP1598">
        <v>10</v>
      </c>
      <c r="AQ1598">
        <v>24</v>
      </c>
      <c r="AR1598">
        <v>10</v>
      </c>
      <c r="AS1598" t="s">
        <v>736</v>
      </c>
      <c r="AT1598" t="s">
        <v>164</v>
      </c>
      <c r="AU1598" t="s">
        <v>164</v>
      </c>
      <c r="AV1598" s="1">
        <v>45179</v>
      </c>
      <c r="AW1598" s="116">
        <v>3</v>
      </c>
      <c r="AX1598" s="15">
        <f>VLOOKUP(dummy_data!$AU1598,dummy_oppeained!B:C,2,0)</f>
        <v>6</v>
      </c>
      <c r="AY1598" s="22" t="str">
        <f>VLOOKUP(AT1598,dummy_oppeained!B:D,3,0)</f>
        <v>eristav</v>
      </c>
      <c r="AZ1598" s="72">
        <f>VLOOKUP(AS:AS,hinded_abi!B:D,3,0)</f>
        <v>5</v>
      </c>
      <c r="BA1598" s="26">
        <f t="shared" si="72"/>
        <v>30</v>
      </c>
      <c r="BB1598" s="27">
        <f t="shared" si="73"/>
        <v>6</v>
      </c>
      <c r="BC1598" s="96" t="str">
        <f t="shared" si="74"/>
        <v>S00066_32712119964_õppeaine97_45179</v>
      </c>
      <c r="BD1598" s="104">
        <f>COUNTIF($BC$2:BC1598, BC1598)</f>
        <v>1</v>
      </c>
    </row>
    <row r="1599" spans="1:56" x14ac:dyDescent="0.25">
      <c r="A1599" t="s">
        <v>372</v>
      </c>
      <c r="B1599" t="s">
        <v>329</v>
      </c>
      <c r="C1599" t="s">
        <v>174</v>
      </c>
      <c r="D1599" t="s">
        <v>917</v>
      </c>
      <c r="E1599">
        <v>32712119964</v>
      </c>
      <c r="F1599" t="s">
        <v>243</v>
      </c>
      <c r="G1599" t="s">
        <v>354</v>
      </c>
      <c r="H1599" t="s">
        <v>52</v>
      </c>
      <c r="I1599" t="s">
        <v>115</v>
      </c>
      <c r="J1599" t="s">
        <v>52</v>
      </c>
      <c r="K1599" s="1">
        <v>44440</v>
      </c>
      <c r="L1599" t="s">
        <v>53</v>
      </c>
      <c r="M1599" s="1">
        <v>45225</v>
      </c>
      <c r="N1599" t="s">
        <v>297</v>
      </c>
      <c r="O1599" t="s">
        <v>308</v>
      </c>
      <c r="P1599" t="s">
        <v>943</v>
      </c>
      <c r="Q1599" t="s">
        <v>237</v>
      </c>
      <c r="R1599" s="1">
        <v>44452</v>
      </c>
      <c r="S1599" t="s">
        <v>774</v>
      </c>
      <c r="T1599" t="s">
        <v>59</v>
      </c>
      <c r="U1599" t="s">
        <v>120</v>
      </c>
      <c r="V1599" t="s">
        <v>247</v>
      </c>
      <c r="W1599">
        <v>214475</v>
      </c>
      <c r="X1599" t="s">
        <v>62</v>
      </c>
      <c r="Y1599" t="s">
        <v>53</v>
      </c>
      <c r="Z1599">
        <v>3</v>
      </c>
      <c r="AA1599" t="s">
        <v>63</v>
      </c>
      <c r="AB1599" t="s">
        <v>248</v>
      </c>
      <c r="AC1599" t="s">
        <v>200</v>
      </c>
      <c r="AD1599" t="s">
        <v>115</v>
      </c>
      <c r="AE1599" t="s">
        <v>53</v>
      </c>
      <c r="AF1599" t="s">
        <v>53</v>
      </c>
      <c r="AG1599">
        <v>79</v>
      </c>
      <c r="AH1599">
        <v>29</v>
      </c>
      <c r="AI1599" t="s">
        <v>107</v>
      </c>
      <c r="AJ1599" t="s">
        <v>67</v>
      </c>
      <c r="AK1599" t="s">
        <v>85</v>
      </c>
      <c r="AL1599" t="s">
        <v>219</v>
      </c>
      <c r="AM1599">
        <v>2</v>
      </c>
      <c r="AN1599">
        <v>3</v>
      </c>
      <c r="AO1599">
        <v>19</v>
      </c>
      <c r="AP1599">
        <v>10</v>
      </c>
      <c r="AQ1599">
        <v>24</v>
      </c>
      <c r="AR1599">
        <v>10</v>
      </c>
      <c r="AS1599" t="s">
        <v>732</v>
      </c>
      <c r="AT1599" t="s">
        <v>90</v>
      </c>
      <c r="AU1599" t="s">
        <v>90</v>
      </c>
      <c r="AV1599" s="1">
        <v>45698</v>
      </c>
      <c r="AW1599" s="116">
        <v>3</v>
      </c>
      <c r="AX1599" s="40">
        <f>VLOOKUP(dummy_data!$AU1599,dummy_oppeained!B:C,2,0)</f>
        <v>3</v>
      </c>
      <c r="AY1599" s="22" t="str">
        <f>VLOOKUP(AT1599,dummy_oppeained!B:D,3,0)</f>
        <v>mitteeristav</v>
      </c>
      <c r="AZ1599" s="72" t="str">
        <f>VLOOKUP(AS:AS,hinded_abi!B:D,3,0)</f>
        <v>NULL</v>
      </c>
      <c r="BA1599" s="26" t="str">
        <f t="shared" si="72"/>
        <v xml:space="preserve"> </v>
      </c>
      <c r="BB1599" s="27">
        <f t="shared" si="73"/>
        <v>0</v>
      </c>
      <c r="BC1599" s="96" t="str">
        <f t="shared" si="74"/>
        <v>S00066_32712119964_õppeaine3_45698</v>
      </c>
      <c r="BD1599" s="104">
        <f>COUNTIF($BC$2:BC1599, BC1599)</f>
        <v>1</v>
      </c>
    </row>
    <row r="1600" spans="1:56" x14ac:dyDescent="0.25">
      <c r="A1600" t="s">
        <v>372</v>
      </c>
      <c r="B1600" t="s">
        <v>329</v>
      </c>
      <c r="C1600" t="s">
        <v>174</v>
      </c>
      <c r="D1600" t="s">
        <v>917</v>
      </c>
      <c r="E1600">
        <v>32712119964</v>
      </c>
      <c r="F1600" t="s">
        <v>243</v>
      </c>
      <c r="G1600" t="s">
        <v>354</v>
      </c>
      <c r="H1600" t="s">
        <v>52</v>
      </c>
      <c r="I1600" t="s">
        <v>115</v>
      </c>
      <c r="J1600" t="s">
        <v>52</v>
      </c>
      <c r="K1600" s="1">
        <v>44440</v>
      </c>
      <c r="L1600" t="s">
        <v>53</v>
      </c>
      <c r="M1600" s="1">
        <v>45225</v>
      </c>
      <c r="N1600" t="s">
        <v>297</v>
      </c>
      <c r="O1600" t="s">
        <v>308</v>
      </c>
      <c r="P1600" t="s">
        <v>943</v>
      </c>
      <c r="Q1600" t="s">
        <v>237</v>
      </c>
      <c r="R1600" s="1">
        <v>44452</v>
      </c>
      <c r="S1600" t="s">
        <v>774</v>
      </c>
      <c r="T1600" t="s">
        <v>59</v>
      </c>
      <c r="U1600" t="s">
        <v>120</v>
      </c>
      <c r="V1600" t="s">
        <v>247</v>
      </c>
      <c r="W1600">
        <v>214475</v>
      </c>
      <c r="X1600" t="s">
        <v>62</v>
      </c>
      <c r="Y1600" t="s">
        <v>53</v>
      </c>
      <c r="Z1600">
        <v>3</v>
      </c>
      <c r="AA1600" t="s">
        <v>63</v>
      </c>
      <c r="AB1600" t="s">
        <v>248</v>
      </c>
      <c r="AC1600" t="s">
        <v>200</v>
      </c>
      <c r="AD1600" t="s">
        <v>115</v>
      </c>
      <c r="AE1600" t="s">
        <v>53</v>
      </c>
      <c r="AF1600" t="s">
        <v>53</v>
      </c>
      <c r="AG1600">
        <v>79</v>
      </c>
      <c r="AH1600">
        <v>29</v>
      </c>
      <c r="AI1600" t="s">
        <v>107</v>
      </c>
      <c r="AJ1600" t="s">
        <v>67</v>
      </c>
      <c r="AK1600" t="s">
        <v>85</v>
      </c>
      <c r="AL1600" t="s">
        <v>219</v>
      </c>
      <c r="AM1600">
        <v>2</v>
      </c>
      <c r="AN1600">
        <v>3</v>
      </c>
      <c r="AO1600">
        <v>19</v>
      </c>
      <c r="AP1600">
        <v>10</v>
      </c>
      <c r="AQ1600">
        <v>24</v>
      </c>
      <c r="AR1600">
        <v>10</v>
      </c>
      <c r="AS1600" t="s">
        <v>737</v>
      </c>
      <c r="AT1600" t="s">
        <v>268</v>
      </c>
      <c r="AU1600" t="s">
        <v>268</v>
      </c>
      <c r="AV1600" s="1">
        <v>45179</v>
      </c>
      <c r="AW1600" s="116">
        <v>3</v>
      </c>
      <c r="AX1600" s="15">
        <f>VLOOKUP(dummy_data!$AU1600,dummy_oppeained!B:C,2,0)</f>
        <v>6</v>
      </c>
      <c r="AY1600" s="22" t="str">
        <f>VLOOKUP(AT1600,dummy_oppeained!B:D,3,0)</f>
        <v>eristav</v>
      </c>
      <c r="AZ1600" s="72">
        <f>VLOOKUP(AS:AS,hinded_abi!B:D,3,0)</f>
        <v>4</v>
      </c>
      <c r="BA1600" s="26">
        <f t="shared" si="72"/>
        <v>24</v>
      </c>
      <c r="BB1600" s="27">
        <f t="shared" si="73"/>
        <v>6</v>
      </c>
      <c r="BC1600" s="96" t="str">
        <f t="shared" si="74"/>
        <v>S00066_32712119964_õppeaine55_45179</v>
      </c>
      <c r="BD1600" s="104">
        <f>COUNTIF($BC$2:BC1600, BC1600)</f>
        <v>1</v>
      </c>
    </row>
    <row r="1601" spans="1:56" x14ac:dyDescent="0.25">
      <c r="A1601" t="s">
        <v>372</v>
      </c>
      <c r="B1601" t="s">
        <v>329</v>
      </c>
      <c r="C1601" t="s">
        <v>174</v>
      </c>
      <c r="D1601" t="s">
        <v>917</v>
      </c>
      <c r="E1601">
        <v>32712119964</v>
      </c>
      <c r="F1601" t="s">
        <v>243</v>
      </c>
      <c r="G1601" t="s">
        <v>354</v>
      </c>
      <c r="H1601" t="s">
        <v>52</v>
      </c>
      <c r="I1601" t="s">
        <v>115</v>
      </c>
      <c r="J1601" t="s">
        <v>52</v>
      </c>
      <c r="K1601" s="1">
        <v>44440</v>
      </c>
      <c r="L1601" t="s">
        <v>53</v>
      </c>
      <c r="M1601" s="1">
        <v>45225</v>
      </c>
      <c r="N1601" t="s">
        <v>297</v>
      </c>
      <c r="O1601" t="s">
        <v>308</v>
      </c>
      <c r="P1601" t="s">
        <v>943</v>
      </c>
      <c r="Q1601" t="s">
        <v>237</v>
      </c>
      <c r="R1601" s="1">
        <v>44452</v>
      </c>
      <c r="S1601" t="s">
        <v>774</v>
      </c>
      <c r="T1601" t="s">
        <v>59</v>
      </c>
      <c r="U1601" t="s">
        <v>120</v>
      </c>
      <c r="V1601" t="s">
        <v>247</v>
      </c>
      <c r="W1601">
        <v>214475</v>
      </c>
      <c r="X1601" t="s">
        <v>62</v>
      </c>
      <c r="Y1601" t="s">
        <v>53</v>
      </c>
      <c r="Z1601">
        <v>3</v>
      </c>
      <c r="AA1601" t="s">
        <v>63</v>
      </c>
      <c r="AB1601" t="s">
        <v>248</v>
      </c>
      <c r="AC1601" t="s">
        <v>200</v>
      </c>
      <c r="AD1601" t="s">
        <v>115</v>
      </c>
      <c r="AE1601" t="s">
        <v>53</v>
      </c>
      <c r="AF1601" t="s">
        <v>53</v>
      </c>
      <c r="AG1601">
        <v>79</v>
      </c>
      <c r="AH1601">
        <v>29</v>
      </c>
      <c r="AI1601" t="s">
        <v>107</v>
      </c>
      <c r="AJ1601" t="s">
        <v>67</v>
      </c>
      <c r="AK1601" t="s">
        <v>85</v>
      </c>
      <c r="AL1601" t="s">
        <v>219</v>
      </c>
      <c r="AM1601">
        <v>2</v>
      </c>
      <c r="AN1601">
        <v>3</v>
      </c>
      <c r="AO1601">
        <v>19</v>
      </c>
      <c r="AP1601">
        <v>10</v>
      </c>
      <c r="AQ1601">
        <v>24</v>
      </c>
      <c r="AR1601">
        <v>10</v>
      </c>
      <c r="AS1601" t="s">
        <v>747</v>
      </c>
      <c r="AT1601" t="s">
        <v>126</v>
      </c>
      <c r="AU1601" t="s">
        <v>126</v>
      </c>
      <c r="AV1601" s="1">
        <v>44084</v>
      </c>
      <c r="AW1601" s="116">
        <v>3</v>
      </c>
      <c r="AX1601" s="40">
        <f>VLOOKUP(dummy_data!$AU1601,dummy_oppeained!B:C,2,0)</f>
        <v>2</v>
      </c>
      <c r="AY1601" s="22" t="str">
        <f>VLOOKUP(AT1601,dummy_oppeained!B:D,3,0)</f>
        <v>mitteeristav</v>
      </c>
      <c r="AZ1601" s="72">
        <f>VLOOKUP(AS:AS,hinded_abi!B:D,3,0)</f>
        <v>0</v>
      </c>
      <c r="BA1601" s="26" t="str">
        <f t="shared" si="72"/>
        <v xml:space="preserve"> </v>
      </c>
      <c r="BB1601" s="27">
        <f t="shared" si="73"/>
        <v>0</v>
      </c>
      <c r="BC1601" s="96" t="str">
        <f t="shared" si="74"/>
        <v>S00066_32712119964_õppeaine46_44084</v>
      </c>
      <c r="BD1601" s="104">
        <f>COUNTIF($BC$2:BC1601, BC1601)</f>
        <v>1</v>
      </c>
    </row>
    <row r="1602" spans="1:56" x14ac:dyDescent="0.25">
      <c r="A1602" t="s">
        <v>372</v>
      </c>
      <c r="B1602" t="s">
        <v>329</v>
      </c>
      <c r="C1602" t="s">
        <v>174</v>
      </c>
      <c r="D1602" t="s">
        <v>917</v>
      </c>
      <c r="E1602">
        <v>32712119964</v>
      </c>
      <c r="F1602" t="s">
        <v>243</v>
      </c>
      <c r="G1602" t="s">
        <v>354</v>
      </c>
      <c r="H1602" t="s">
        <v>52</v>
      </c>
      <c r="I1602" t="s">
        <v>115</v>
      </c>
      <c r="J1602" t="s">
        <v>52</v>
      </c>
      <c r="K1602" s="1">
        <v>44440</v>
      </c>
      <c r="L1602" t="s">
        <v>53</v>
      </c>
      <c r="M1602" s="1">
        <v>45225</v>
      </c>
      <c r="N1602" t="s">
        <v>297</v>
      </c>
      <c r="O1602" t="s">
        <v>308</v>
      </c>
      <c r="P1602" t="s">
        <v>943</v>
      </c>
      <c r="Q1602" t="s">
        <v>237</v>
      </c>
      <c r="R1602" s="1">
        <v>44452</v>
      </c>
      <c r="S1602" t="s">
        <v>774</v>
      </c>
      <c r="T1602" t="s">
        <v>59</v>
      </c>
      <c r="U1602" t="s">
        <v>120</v>
      </c>
      <c r="V1602" t="s">
        <v>247</v>
      </c>
      <c r="W1602">
        <v>214475</v>
      </c>
      <c r="X1602" t="s">
        <v>62</v>
      </c>
      <c r="Y1602" t="s">
        <v>53</v>
      </c>
      <c r="Z1602">
        <v>3</v>
      </c>
      <c r="AA1602" t="s">
        <v>63</v>
      </c>
      <c r="AB1602" t="s">
        <v>248</v>
      </c>
      <c r="AC1602" t="s">
        <v>200</v>
      </c>
      <c r="AD1602" t="s">
        <v>115</v>
      </c>
      <c r="AE1602" t="s">
        <v>53</v>
      </c>
      <c r="AF1602" t="s">
        <v>53</v>
      </c>
      <c r="AG1602">
        <v>79</v>
      </c>
      <c r="AH1602">
        <v>29</v>
      </c>
      <c r="AI1602" t="s">
        <v>107</v>
      </c>
      <c r="AJ1602" t="s">
        <v>67</v>
      </c>
      <c r="AK1602" t="s">
        <v>85</v>
      </c>
      <c r="AL1602" t="s">
        <v>219</v>
      </c>
      <c r="AM1602">
        <v>2</v>
      </c>
      <c r="AN1602">
        <v>3</v>
      </c>
      <c r="AO1602">
        <v>19</v>
      </c>
      <c r="AP1602">
        <v>10</v>
      </c>
      <c r="AQ1602">
        <v>24</v>
      </c>
      <c r="AR1602">
        <v>10</v>
      </c>
      <c r="AS1602" t="s">
        <v>743</v>
      </c>
      <c r="AT1602" t="s">
        <v>166</v>
      </c>
      <c r="AU1602" t="s">
        <v>166</v>
      </c>
      <c r="AV1602" s="1">
        <v>44814</v>
      </c>
      <c r="AW1602" s="116">
        <v>3</v>
      </c>
      <c r="AX1602" s="15">
        <f>VLOOKUP(dummy_data!$AU1602,dummy_oppeained!B:C,2,0)</f>
        <v>5</v>
      </c>
      <c r="AY1602" s="22" t="str">
        <f>VLOOKUP(AT1602,dummy_oppeained!B:D,3,0)</f>
        <v>eristav</v>
      </c>
      <c r="AZ1602" s="72">
        <f>VLOOKUP(AS:AS,hinded_abi!B:D,3,0)</f>
        <v>1</v>
      </c>
      <c r="BA1602" s="26">
        <f t="shared" si="72"/>
        <v>5</v>
      </c>
      <c r="BB1602" s="27">
        <f t="shared" si="73"/>
        <v>5</v>
      </c>
      <c r="BC1602" s="96" t="str">
        <f t="shared" si="74"/>
        <v>S00066_32712119964_õppeaine96_44814</v>
      </c>
      <c r="BD1602" s="104">
        <f>COUNTIF($BC$2:BC1602, BC1602)</f>
        <v>1</v>
      </c>
    </row>
    <row r="1603" spans="1:56" x14ac:dyDescent="0.25">
      <c r="A1603" t="s">
        <v>372</v>
      </c>
      <c r="B1603" t="s">
        <v>329</v>
      </c>
      <c r="C1603" t="s">
        <v>174</v>
      </c>
      <c r="D1603" t="s">
        <v>917</v>
      </c>
      <c r="E1603">
        <v>32712119964</v>
      </c>
      <c r="F1603" t="s">
        <v>243</v>
      </c>
      <c r="G1603" t="s">
        <v>354</v>
      </c>
      <c r="H1603" t="s">
        <v>52</v>
      </c>
      <c r="I1603" t="s">
        <v>115</v>
      </c>
      <c r="J1603" t="s">
        <v>52</v>
      </c>
      <c r="K1603" s="1">
        <v>44440</v>
      </c>
      <c r="L1603" t="s">
        <v>53</v>
      </c>
      <c r="M1603" s="1">
        <v>45225</v>
      </c>
      <c r="N1603" t="s">
        <v>297</v>
      </c>
      <c r="O1603" t="s">
        <v>308</v>
      </c>
      <c r="P1603" t="s">
        <v>943</v>
      </c>
      <c r="Q1603" t="s">
        <v>237</v>
      </c>
      <c r="R1603" s="1">
        <v>44452</v>
      </c>
      <c r="S1603" t="s">
        <v>774</v>
      </c>
      <c r="T1603" t="s">
        <v>59</v>
      </c>
      <c r="U1603" t="s">
        <v>120</v>
      </c>
      <c r="V1603" t="s">
        <v>247</v>
      </c>
      <c r="W1603">
        <v>214475</v>
      </c>
      <c r="X1603" t="s">
        <v>62</v>
      </c>
      <c r="Y1603" t="s">
        <v>53</v>
      </c>
      <c r="Z1603">
        <v>3</v>
      </c>
      <c r="AA1603" t="s">
        <v>63</v>
      </c>
      <c r="AB1603" t="s">
        <v>248</v>
      </c>
      <c r="AC1603" t="s">
        <v>200</v>
      </c>
      <c r="AD1603" t="s">
        <v>115</v>
      </c>
      <c r="AE1603" t="s">
        <v>53</v>
      </c>
      <c r="AF1603" t="s">
        <v>53</v>
      </c>
      <c r="AG1603">
        <v>79</v>
      </c>
      <c r="AH1603">
        <v>29</v>
      </c>
      <c r="AI1603" t="s">
        <v>107</v>
      </c>
      <c r="AJ1603" t="s">
        <v>67</v>
      </c>
      <c r="AK1603" t="s">
        <v>85</v>
      </c>
      <c r="AL1603" t="s">
        <v>219</v>
      </c>
      <c r="AM1603">
        <v>2</v>
      </c>
      <c r="AN1603">
        <v>3</v>
      </c>
      <c r="AO1603">
        <v>19</v>
      </c>
      <c r="AP1603">
        <v>10</v>
      </c>
      <c r="AQ1603">
        <v>24</v>
      </c>
      <c r="AR1603">
        <v>10</v>
      </c>
      <c r="AS1603" t="s">
        <v>736</v>
      </c>
      <c r="AT1603" t="s">
        <v>188</v>
      </c>
      <c r="AU1603" t="s">
        <v>188</v>
      </c>
      <c r="AV1603" s="1">
        <v>44814</v>
      </c>
      <c r="AW1603" s="116">
        <v>3</v>
      </c>
      <c r="AX1603" s="40">
        <f>VLOOKUP(dummy_data!$AU1603,dummy_oppeained!B:C,2,0)</f>
        <v>8</v>
      </c>
      <c r="AY1603" s="22" t="str">
        <f>VLOOKUP(AT1603,dummy_oppeained!B:D,3,0)</f>
        <v>eristav</v>
      </c>
      <c r="AZ1603" s="72">
        <f>VLOOKUP(AS:AS,hinded_abi!B:D,3,0)</f>
        <v>5</v>
      </c>
      <c r="BA1603" s="26">
        <f t="shared" ref="BA1603:BA1666" si="75">IF(AY1603="eristav",AX1603*AZ1603," ")</f>
        <v>40</v>
      </c>
      <c r="BB1603" s="27">
        <f t="shared" ref="BB1603:BB1666" si="76">IF(AY1603="eristav",AX1603,0)</f>
        <v>8</v>
      </c>
      <c r="BC1603" s="96" t="str">
        <f t="shared" ref="BC1603:BC1666" si="77">_xlfn.CONCAT(A1603,"_",E1603,"_",AT1603,"_",AV1603)</f>
        <v>S00066_32712119964_õppeaine37_44814</v>
      </c>
      <c r="BD1603" s="104">
        <f>COUNTIF($BC$2:BC1603, BC1603)</f>
        <v>1</v>
      </c>
    </row>
    <row r="1604" spans="1:56" x14ac:dyDescent="0.25">
      <c r="A1604" t="s">
        <v>372</v>
      </c>
      <c r="B1604" t="s">
        <v>329</v>
      </c>
      <c r="C1604" t="s">
        <v>174</v>
      </c>
      <c r="D1604" t="s">
        <v>917</v>
      </c>
      <c r="E1604">
        <v>32712119964</v>
      </c>
      <c r="F1604" t="s">
        <v>243</v>
      </c>
      <c r="G1604" t="s">
        <v>354</v>
      </c>
      <c r="H1604" t="s">
        <v>52</v>
      </c>
      <c r="I1604" t="s">
        <v>115</v>
      </c>
      <c r="J1604" t="s">
        <v>52</v>
      </c>
      <c r="K1604" s="1">
        <v>44440</v>
      </c>
      <c r="L1604" t="s">
        <v>53</v>
      </c>
      <c r="M1604" s="1">
        <v>45225</v>
      </c>
      <c r="N1604" t="s">
        <v>297</v>
      </c>
      <c r="O1604" t="s">
        <v>308</v>
      </c>
      <c r="P1604" t="s">
        <v>943</v>
      </c>
      <c r="Q1604" t="s">
        <v>237</v>
      </c>
      <c r="R1604" s="1">
        <v>44452</v>
      </c>
      <c r="S1604" t="s">
        <v>774</v>
      </c>
      <c r="T1604" t="s">
        <v>59</v>
      </c>
      <c r="U1604" t="s">
        <v>120</v>
      </c>
      <c r="V1604" t="s">
        <v>247</v>
      </c>
      <c r="W1604">
        <v>214475</v>
      </c>
      <c r="X1604" t="s">
        <v>62</v>
      </c>
      <c r="Y1604" t="s">
        <v>53</v>
      </c>
      <c r="Z1604">
        <v>3</v>
      </c>
      <c r="AA1604" t="s">
        <v>63</v>
      </c>
      <c r="AB1604" t="s">
        <v>248</v>
      </c>
      <c r="AC1604" t="s">
        <v>200</v>
      </c>
      <c r="AD1604" t="s">
        <v>115</v>
      </c>
      <c r="AE1604" t="s">
        <v>53</v>
      </c>
      <c r="AF1604" t="s">
        <v>53</v>
      </c>
      <c r="AG1604">
        <v>79</v>
      </c>
      <c r="AH1604">
        <v>29</v>
      </c>
      <c r="AI1604" t="s">
        <v>107</v>
      </c>
      <c r="AJ1604" t="s">
        <v>67</v>
      </c>
      <c r="AK1604" t="s">
        <v>85</v>
      </c>
      <c r="AL1604" t="s">
        <v>219</v>
      </c>
      <c r="AM1604">
        <v>2</v>
      </c>
      <c r="AN1604">
        <v>3</v>
      </c>
      <c r="AO1604">
        <v>19</v>
      </c>
      <c r="AP1604">
        <v>10</v>
      </c>
      <c r="AQ1604">
        <v>24</v>
      </c>
      <c r="AR1604">
        <v>10</v>
      </c>
      <c r="AS1604" t="s">
        <v>741</v>
      </c>
      <c r="AT1604" t="s">
        <v>205</v>
      </c>
      <c r="AU1604" t="s">
        <v>205</v>
      </c>
      <c r="AV1604" s="1">
        <v>44449</v>
      </c>
      <c r="AW1604" s="116">
        <v>3</v>
      </c>
      <c r="AX1604" s="15">
        <f>VLOOKUP(dummy_data!$AU1604,dummy_oppeained!B:C,2,0)</f>
        <v>6</v>
      </c>
      <c r="AY1604" s="22" t="str">
        <f>VLOOKUP(AT1604,dummy_oppeained!B:D,3,0)</f>
        <v>eristav</v>
      </c>
      <c r="AZ1604" s="72">
        <f>VLOOKUP(AS:AS,hinded_abi!B:D,3,0)</f>
        <v>2</v>
      </c>
      <c r="BA1604" s="26">
        <f t="shared" si="75"/>
        <v>12</v>
      </c>
      <c r="BB1604" s="27">
        <f t="shared" si="76"/>
        <v>6</v>
      </c>
      <c r="BC1604" s="96" t="str">
        <f t="shared" si="77"/>
        <v>S00066_32712119964_õppeaine92_44449</v>
      </c>
      <c r="BD1604" s="104">
        <f>COUNTIF($BC$2:BC1604, BC1604)</f>
        <v>1</v>
      </c>
    </row>
    <row r="1605" spans="1:56" x14ac:dyDescent="0.25">
      <c r="A1605" t="s">
        <v>372</v>
      </c>
      <c r="B1605" t="s">
        <v>329</v>
      </c>
      <c r="C1605" t="s">
        <v>174</v>
      </c>
      <c r="D1605" t="s">
        <v>917</v>
      </c>
      <c r="E1605">
        <v>32712119964</v>
      </c>
      <c r="F1605" t="s">
        <v>243</v>
      </c>
      <c r="G1605" t="s">
        <v>354</v>
      </c>
      <c r="H1605" t="s">
        <v>52</v>
      </c>
      <c r="I1605" t="s">
        <v>115</v>
      </c>
      <c r="J1605" t="s">
        <v>52</v>
      </c>
      <c r="K1605" s="1">
        <v>44440</v>
      </c>
      <c r="L1605" t="s">
        <v>53</v>
      </c>
      <c r="M1605" s="1">
        <v>45225</v>
      </c>
      <c r="N1605" t="s">
        <v>297</v>
      </c>
      <c r="O1605" t="s">
        <v>308</v>
      </c>
      <c r="P1605" t="s">
        <v>943</v>
      </c>
      <c r="Q1605" t="s">
        <v>237</v>
      </c>
      <c r="R1605" s="1">
        <v>44452</v>
      </c>
      <c r="S1605" t="s">
        <v>774</v>
      </c>
      <c r="T1605" t="s">
        <v>59</v>
      </c>
      <c r="U1605" t="s">
        <v>120</v>
      </c>
      <c r="V1605" t="s">
        <v>247</v>
      </c>
      <c r="W1605">
        <v>214475</v>
      </c>
      <c r="X1605" t="s">
        <v>62</v>
      </c>
      <c r="Y1605" t="s">
        <v>53</v>
      </c>
      <c r="Z1605">
        <v>3</v>
      </c>
      <c r="AA1605" t="s">
        <v>63</v>
      </c>
      <c r="AB1605" t="s">
        <v>248</v>
      </c>
      <c r="AC1605" t="s">
        <v>200</v>
      </c>
      <c r="AD1605" t="s">
        <v>115</v>
      </c>
      <c r="AE1605" t="s">
        <v>53</v>
      </c>
      <c r="AF1605" t="s">
        <v>53</v>
      </c>
      <c r="AG1605">
        <v>79</v>
      </c>
      <c r="AH1605">
        <v>29</v>
      </c>
      <c r="AI1605" t="s">
        <v>107</v>
      </c>
      <c r="AJ1605" t="s">
        <v>67</v>
      </c>
      <c r="AK1605" t="s">
        <v>85</v>
      </c>
      <c r="AL1605" t="s">
        <v>219</v>
      </c>
      <c r="AM1605">
        <v>2</v>
      </c>
      <c r="AN1605">
        <v>3</v>
      </c>
      <c r="AO1605">
        <v>19</v>
      </c>
      <c r="AP1605">
        <v>10</v>
      </c>
      <c r="AQ1605">
        <v>24</v>
      </c>
      <c r="AR1605">
        <v>10</v>
      </c>
      <c r="AS1605" t="s">
        <v>743</v>
      </c>
      <c r="AT1605" t="s">
        <v>150</v>
      </c>
      <c r="AU1605" t="s">
        <v>150</v>
      </c>
      <c r="AV1605" s="1">
        <v>44449</v>
      </c>
      <c r="AW1605" s="116">
        <v>3</v>
      </c>
      <c r="AX1605" s="40">
        <f>VLOOKUP(dummy_data!$AU1605,dummy_oppeained!B:C,2,0)</f>
        <v>10</v>
      </c>
      <c r="AY1605" s="22" t="str">
        <f>VLOOKUP(AT1605,dummy_oppeained!B:D,3,0)</f>
        <v>eristav</v>
      </c>
      <c r="AZ1605" s="72">
        <f>VLOOKUP(AS:AS,hinded_abi!B:D,3,0)</f>
        <v>1</v>
      </c>
      <c r="BA1605" s="26">
        <f t="shared" si="75"/>
        <v>10</v>
      </c>
      <c r="BB1605" s="27">
        <f t="shared" si="76"/>
        <v>10</v>
      </c>
      <c r="BC1605" s="96" t="str">
        <f t="shared" si="77"/>
        <v>S00066_32712119964_õppeaine11_44449</v>
      </c>
      <c r="BD1605" s="104">
        <f>COUNTIF($BC$2:BC1605, BC1605)</f>
        <v>1</v>
      </c>
    </row>
    <row r="1606" spans="1:56" x14ac:dyDescent="0.25">
      <c r="A1606" t="s">
        <v>372</v>
      </c>
      <c r="B1606" t="s">
        <v>329</v>
      </c>
      <c r="C1606" t="s">
        <v>174</v>
      </c>
      <c r="D1606" t="s">
        <v>917</v>
      </c>
      <c r="E1606">
        <v>32712119964</v>
      </c>
      <c r="F1606" t="s">
        <v>243</v>
      </c>
      <c r="G1606" t="s">
        <v>354</v>
      </c>
      <c r="H1606" t="s">
        <v>52</v>
      </c>
      <c r="I1606" t="s">
        <v>115</v>
      </c>
      <c r="J1606" t="s">
        <v>52</v>
      </c>
      <c r="K1606" s="1">
        <v>44440</v>
      </c>
      <c r="L1606" t="s">
        <v>53</v>
      </c>
      <c r="M1606" s="1">
        <v>45225</v>
      </c>
      <c r="N1606" t="s">
        <v>297</v>
      </c>
      <c r="O1606" t="s">
        <v>308</v>
      </c>
      <c r="P1606" t="s">
        <v>943</v>
      </c>
      <c r="Q1606" t="s">
        <v>237</v>
      </c>
      <c r="R1606" s="1">
        <v>44452</v>
      </c>
      <c r="S1606" t="s">
        <v>774</v>
      </c>
      <c r="T1606" t="s">
        <v>59</v>
      </c>
      <c r="U1606" t="s">
        <v>120</v>
      </c>
      <c r="V1606" t="s">
        <v>247</v>
      </c>
      <c r="W1606">
        <v>214475</v>
      </c>
      <c r="X1606" t="s">
        <v>62</v>
      </c>
      <c r="Y1606" t="s">
        <v>53</v>
      </c>
      <c r="Z1606">
        <v>3</v>
      </c>
      <c r="AA1606" t="s">
        <v>63</v>
      </c>
      <c r="AB1606" t="s">
        <v>248</v>
      </c>
      <c r="AC1606" t="s">
        <v>200</v>
      </c>
      <c r="AD1606" t="s">
        <v>115</v>
      </c>
      <c r="AE1606" t="s">
        <v>53</v>
      </c>
      <c r="AF1606" t="s">
        <v>53</v>
      </c>
      <c r="AG1606">
        <v>79</v>
      </c>
      <c r="AH1606">
        <v>29</v>
      </c>
      <c r="AI1606" t="s">
        <v>107</v>
      </c>
      <c r="AJ1606" t="s">
        <v>67</v>
      </c>
      <c r="AK1606" t="s">
        <v>85</v>
      </c>
      <c r="AL1606" t="s">
        <v>219</v>
      </c>
      <c r="AM1606">
        <v>2</v>
      </c>
      <c r="AN1606">
        <v>3</v>
      </c>
      <c r="AO1606">
        <v>19</v>
      </c>
      <c r="AP1606">
        <v>10</v>
      </c>
      <c r="AQ1606">
        <v>24</v>
      </c>
      <c r="AR1606">
        <v>10</v>
      </c>
      <c r="AS1606" t="s">
        <v>747</v>
      </c>
      <c r="AT1606" t="s">
        <v>71</v>
      </c>
      <c r="AU1606" t="s">
        <v>71</v>
      </c>
      <c r="AV1606" s="1">
        <v>45698</v>
      </c>
      <c r="AW1606" s="116">
        <v>3</v>
      </c>
      <c r="AX1606" s="15">
        <f>VLOOKUP(dummy_data!$AU1606,dummy_oppeained!B:C,2,0)</f>
        <v>6</v>
      </c>
      <c r="AY1606" s="22" t="str">
        <f>VLOOKUP(AT1606,dummy_oppeained!B:D,3,0)</f>
        <v>eristav</v>
      </c>
      <c r="AZ1606" s="72">
        <f>VLOOKUP(AS:AS,hinded_abi!B:D,3,0)</f>
        <v>0</v>
      </c>
      <c r="BA1606" s="26">
        <f t="shared" si="75"/>
        <v>0</v>
      </c>
      <c r="BB1606" s="27">
        <f t="shared" si="76"/>
        <v>6</v>
      </c>
      <c r="BC1606" s="96" t="str">
        <f t="shared" si="77"/>
        <v>S00066_32712119964_õppeaine22_45698</v>
      </c>
      <c r="BD1606" s="104">
        <f>COUNTIF($BC$2:BC1606, BC1606)</f>
        <v>1</v>
      </c>
    </row>
    <row r="1607" spans="1:56" x14ac:dyDescent="0.25">
      <c r="A1607" t="s">
        <v>372</v>
      </c>
      <c r="B1607" t="s">
        <v>329</v>
      </c>
      <c r="C1607" t="s">
        <v>174</v>
      </c>
      <c r="D1607" t="s">
        <v>917</v>
      </c>
      <c r="E1607">
        <v>32712119964</v>
      </c>
      <c r="F1607" t="s">
        <v>243</v>
      </c>
      <c r="G1607" t="s">
        <v>354</v>
      </c>
      <c r="H1607" t="s">
        <v>52</v>
      </c>
      <c r="I1607" t="s">
        <v>115</v>
      </c>
      <c r="J1607" t="s">
        <v>52</v>
      </c>
      <c r="K1607" s="1">
        <v>44440</v>
      </c>
      <c r="L1607" t="s">
        <v>53</v>
      </c>
      <c r="M1607" s="1">
        <v>45225</v>
      </c>
      <c r="N1607" t="s">
        <v>297</v>
      </c>
      <c r="O1607" t="s">
        <v>308</v>
      </c>
      <c r="P1607" t="s">
        <v>943</v>
      </c>
      <c r="Q1607" t="s">
        <v>237</v>
      </c>
      <c r="R1607" s="1">
        <v>44452</v>
      </c>
      <c r="S1607" t="s">
        <v>774</v>
      </c>
      <c r="T1607" t="s">
        <v>59</v>
      </c>
      <c r="U1607" t="s">
        <v>120</v>
      </c>
      <c r="V1607" t="s">
        <v>247</v>
      </c>
      <c r="W1607">
        <v>214475</v>
      </c>
      <c r="X1607" t="s">
        <v>62</v>
      </c>
      <c r="Y1607" t="s">
        <v>53</v>
      </c>
      <c r="Z1607">
        <v>3</v>
      </c>
      <c r="AA1607" t="s">
        <v>63</v>
      </c>
      <c r="AB1607" t="s">
        <v>248</v>
      </c>
      <c r="AC1607" t="s">
        <v>200</v>
      </c>
      <c r="AD1607" t="s">
        <v>115</v>
      </c>
      <c r="AE1607" t="s">
        <v>53</v>
      </c>
      <c r="AF1607" t="s">
        <v>53</v>
      </c>
      <c r="AG1607">
        <v>79</v>
      </c>
      <c r="AH1607">
        <v>29</v>
      </c>
      <c r="AI1607" t="s">
        <v>107</v>
      </c>
      <c r="AJ1607" t="s">
        <v>67</v>
      </c>
      <c r="AK1607" t="s">
        <v>85</v>
      </c>
      <c r="AL1607" t="s">
        <v>219</v>
      </c>
      <c r="AM1607">
        <v>2</v>
      </c>
      <c r="AN1607">
        <v>3</v>
      </c>
      <c r="AO1607">
        <v>19</v>
      </c>
      <c r="AP1607">
        <v>10</v>
      </c>
      <c r="AQ1607">
        <v>24</v>
      </c>
      <c r="AR1607">
        <v>10</v>
      </c>
      <c r="AS1607" t="s">
        <v>743</v>
      </c>
      <c r="AT1607" t="s">
        <v>255</v>
      </c>
      <c r="AU1607" t="s">
        <v>255</v>
      </c>
      <c r="AV1607" s="1">
        <v>44602</v>
      </c>
      <c r="AW1607" s="116">
        <v>3</v>
      </c>
      <c r="AX1607" s="40">
        <f>VLOOKUP(dummy_data!$AU1607,dummy_oppeained!B:C,2,0)</f>
        <v>8</v>
      </c>
      <c r="AY1607" s="22" t="str">
        <f>VLOOKUP(AT1607,dummy_oppeained!B:D,3,0)</f>
        <v>eristav</v>
      </c>
      <c r="AZ1607" s="72">
        <f>VLOOKUP(AS:AS,hinded_abi!B:D,3,0)</f>
        <v>1</v>
      </c>
      <c r="BA1607" s="26">
        <f t="shared" si="75"/>
        <v>8</v>
      </c>
      <c r="BB1607" s="27">
        <f t="shared" si="76"/>
        <v>8</v>
      </c>
      <c r="BC1607" s="96" t="str">
        <f t="shared" si="77"/>
        <v>S00066_32712119964_õppeaine93_44602</v>
      </c>
      <c r="BD1607" s="104">
        <f>COUNTIF($BC$2:BC1607, BC1607)</f>
        <v>1</v>
      </c>
    </row>
    <row r="1608" spans="1:56" x14ac:dyDescent="0.25">
      <c r="A1608" t="s">
        <v>372</v>
      </c>
      <c r="B1608" t="s">
        <v>329</v>
      </c>
      <c r="C1608" t="s">
        <v>174</v>
      </c>
      <c r="D1608" t="s">
        <v>917</v>
      </c>
      <c r="E1608">
        <v>32712119964</v>
      </c>
      <c r="F1608" t="s">
        <v>243</v>
      </c>
      <c r="G1608" t="s">
        <v>354</v>
      </c>
      <c r="H1608" t="s">
        <v>52</v>
      </c>
      <c r="I1608" t="s">
        <v>115</v>
      </c>
      <c r="J1608" t="s">
        <v>52</v>
      </c>
      <c r="K1608" s="1">
        <v>44440</v>
      </c>
      <c r="L1608" t="s">
        <v>53</v>
      </c>
      <c r="M1608" s="1">
        <v>45225</v>
      </c>
      <c r="N1608" t="s">
        <v>297</v>
      </c>
      <c r="O1608" t="s">
        <v>308</v>
      </c>
      <c r="P1608" t="s">
        <v>943</v>
      </c>
      <c r="Q1608" t="s">
        <v>237</v>
      </c>
      <c r="R1608" s="1">
        <v>44452</v>
      </c>
      <c r="S1608" t="s">
        <v>774</v>
      </c>
      <c r="T1608" t="s">
        <v>59</v>
      </c>
      <c r="U1608" t="s">
        <v>120</v>
      </c>
      <c r="V1608" t="s">
        <v>247</v>
      </c>
      <c r="W1608">
        <v>214475</v>
      </c>
      <c r="X1608" t="s">
        <v>62</v>
      </c>
      <c r="Y1608" t="s">
        <v>53</v>
      </c>
      <c r="Z1608">
        <v>3</v>
      </c>
      <c r="AA1608" t="s">
        <v>63</v>
      </c>
      <c r="AB1608" t="s">
        <v>248</v>
      </c>
      <c r="AC1608" t="s">
        <v>200</v>
      </c>
      <c r="AD1608" t="s">
        <v>115</v>
      </c>
      <c r="AE1608" t="s">
        <v>53</v>
      </c>
      <c r="AF1608" t="s">
        <v>53</v>
      </c>
      <c r="AG1608">
        <v>79</v>
      </c>
      <c r="AH1608">
        <v>29</v>
      </c>
      <c r="AI1608" t="s">
        <v>107</v>
      </c>
      <c r="AJ1608" t="s">
        <v>67</v>
      </c>
      <c r="AK1608" t="s">
        <v>85</v>
      </c>
      <c r="AL1608" t="s">
        <v>219</v>
      </c>
      <c r="AM1608">
        <v>2</v>
      </c>
      <c r="AN1608">
        <v>3</v>
      </c>
      <c r="AO1608">
        <v>19</v>
      </c>
      <c r="AP1608">
        <v>10</v>
      </c>
      <c r="AQ1608">
        <v>24</v>
      </c>
      <c r="AR1608">
        <v>10</v>
      </c>
      <c r="AS1608" t="s">
        <v>734</v>
      </c>
      <c r="AT1608" t="s">
        <v>257</v>
      </c>
      <c r="AU1608" t="s">
        <v>257</v>
      </c>
      <c r="AV1608" s="1">
        <v>44237</v>
      </c>
      <c r="AW1608" s="116">
        <v>3</v>
      </c>
      <c r="AX1608" s="15">
        <f>VLOOKUP(dummy_data!$AU1608,dummy_oppeained!B:C,2,0)</f>
        <v>2</v>
      </c>
      <c r="AY1608" s="22" t="str">
        <f>VLOOKUP(AT1608,dummy_oppeained!B:D,3,0)</f>
        <v>mitteeristav</v>
      </c>
      <c r="AZ1608" s="72" t="str">
        <f>VLOOKUP(AS:AS,hinded_abi!B:D,3,0)</f>
        <v>NULL</v>
      </c>
      <c r="BA1608" s="26" t="str">
        <f t="shared" si="75"/>
        <v xml:space="preserve"> </v>
      </c>
      <c r="BB1608" s="27">
        <f t="shared" si="76"/>
        <v>0</v>
      </c>
      <c r="BC1608" s="96" t="str">
        <f t="shared" si="77"/>
        <v>S00066_32712119964_õppeaine89_44237</v>
      </c>
      <c r="BD1608" s="104">
        <f>COUNTIF($BC$2:BC1608, BC1608)</f>
        <v>1</v>
      </c>
    </row>
    <row r="1609" spans="1:56" x14ac:dyDescent="0.25">
      <c r="A1609" t="s">
        <v>372</v>
      </c>
      <c r="B1609" t="s">
        <v>329</v>
      </c>
      <c r="C1609" t="s">
        <v>174</v>
      </c>
      <c r="D1609" t="s">
        <v>917</v>
      </c>
      <c r="E1609">
        <v>32712119964</v>
      </c>
      <c r="F1609" t="s">
        <v>243</v>
      </c>
      <c r="G1609" t="s">
        <v>354</v>
      </c>
      <c r="H1609" t="s">
        <v>52</v>
      </c>
      <c r="I1609" t="s">
        <v>115</v>
      </c>
      <c r="J1609" t="s">
        <v>52</v>
      </c>
      <c r="K1609" s="1">
        <v>44440</v>
      </c>
      <c r="L1609" t="s">
        <v>53</v>
      </c>
      <c r="M1609" s="1">
        <v>45225</v>
      </c>
      <c r="N1609" t="s">
        <v>297</v>
      </c>
      <c r="O1609" t="s">
        <v>308</v>
      </c>
      <c r="P1609" t="s">
        <v>943</v>
      </c>
      <c r="Q1609" t="s">
        <v>237</v>
      </c>
      <c r="R1609" s="1">
        <v>44452</v>
      </c>
      <c r="S1609" t="s">
        <v>774</v>
      </c>
      <c r="T1609" t="s">
        <v>59</v>
      </c>
      <c r="U1609" t="s">
        <v>120</v>
      </c>
      <c r="V1609" t="s">
        <v>247</v>
      </c>
      <c r="W1609">
        <v>214475</v>
      </c>
      <c r="X1609" t="s">
        <v>62</v>
      </c>
      <c r="Y1609" t="s">
        <v>53</v>
      </c>
      <c r="Z1609">
        <v>3</v>
      </c>
      <c r="AA1609" t="s">
        <v>63</v>
      </c>
      <c r="AB1609" t="s">
        <v>248</v>
      </c>
      <c r="AC1609" t="s">
        <v>200</v>
      </c>
      <c r="AD1609" t="s">
        <v>115</v>
      </c>
      <c r="AE1609" t="s">
        <v>53</v>
      </c>
      <c r="AF1609" t="s">
        <v>53</v>
      </c>
      <c r="AG1609">
        <v>79</v>
      </c>
      <c r="AH1609">
        <v>29</v>
      </c>
      <c r="AI1609" t="s">
        <v>107</v>
      </c>
      <c r="AJ1609" t="s">
        <v>67</v>
      </c>
      <c r="AK1609" t="s">
        <v>85</v>
      </c>
      <c r="AL1609" t="s">
        <v>219</v>
      </c>
      <c r="AM1609">
        <v>2</v>
      </c>
      <c r="AN1609">
        <v>3</v>
      </c>
      <c r="AO1609">
        <v>19</v>
      </c>
      <c r="AP1609">
        <v>10</v>
      </c>
      <c r="AQ1609">
        <v>24</v>
      </c>
      <c r="AR1609">
        <v>10</v>
      </c>
      <c r="AS1609" t="s">
        <v>732</v>
      </c>
      <c r="AT1609" t="s">
        <v>216</v>
      </c>
      <c r="AU1609" t="s">
        <v>216</v>
      </c>
      <c r="AV1609" s="1">
        <v>45545</v>
      </c>
      <c r="AW1609" s="116">
        <v>3</v>
      </c>
      <c r="AX1609" s="40">
        <f>VLOOKUP(dummy_data!$AU1609,dummy_oppeained!B:C,2,0)</f>
        <v>3</v>
      </c>
      <c r="AY1609" s="22" t="str">
        <f>VLOOKUP(AT1609,dummy_oppeained!B:D,3,0)</f>
        <v>mitteeristav</v>
      </c>
      <c r="AZ1609" s="72" t="str">
        <f>VLOOKUP(AS:AS,hinded_abi!B:D,3,0)</f>
        <v>NULL</v>
      </c>
      <c r="BA1609" s="26" t="str">
        <f t="shared" si="75"/>
        <v xml:space="preserve"> </v>
      </c>
      <c r="BB1609" s="27">
        <f t="shared" si="76"/>
        <v>0</v>
      </c>
      <c r="BC1609" s="96" t="str">
        <f t="shared" si="77"/>
        <v>S00066_32712119964_õppeaine1_45545</v>
      </c>
      <c r="BD1609" s="104">
        <f>COUNTIF($BC$2:BC1609, BC1609)</f>
        <v>1</v>
      </c>
    </row>
    <row r="1610" spans="1:56" x14ac:dyDescent="0.25">
      <c r="A1610" t="s">
        <v>373</v>
      </c>
      <c r="B1610" t="s">
        <v>252</v>
      </c>
      <c r="C1610" t="s">
        <v>208</v>
      </c>
      <c r="D1610" t="s">
        <v>911</v>
      </c>
      <c r="E1610">
        <v>33912170218</v>
      </c>
      <c r="F1610" t="s">
        <v>243</v>
      </c>
      <c r="G1610" t="s">
        <v>310</v>
      </c>
      <c r="H1610" t="s">
        <v>52</v>
      </c>
      <c r="I1610" t="s">
        <v>115</v>
      </c>
      <c r="J1610" t="s">
        <v>52</v>
      </c>
      <c r="K1610" s="1">
        <v>43862</v>
      </c>
      <c r="L1610" t="s">
        <v>53</v>
      </c>
      <c r="M1610" s="1">
        <v>45818</v>
      </c>
      <c r="N1610" t="s">
        <v>334</v>
      </c>
      <c r="O1610" t="s">
        <v>53</v>
      </c>
      <c r="P1610" t="s">
        <v>929</v>
      </c>
      <c r="Q1610" t="s">
        <v>117</v>
      </c>
      <c r="R1610" s="1">
        <v>44927</v>
      </c>
      <c r="S1610" t="s">
        <v>774</v>
      </c>
      <c r="T1610" t="s">
        <v>119</v>
      </c>
      <c r="U1610" t="s">
        <v>176</v>
      </c>
      <c r="V1610" t="s">
        <v>293</v>
      </c>
      <c r="W1610">
        <v>80997</v>
      </c>
      <c r="X1610" t="s">
        <v>62</v>
      </c>
      <c r="Y1610" t="s">
        <v>53</v>
      </c>
      <c r="Z1610">
        <v>1</v>
      </c>
      <c r="AA1610" t="s">
        <v>63</v>
      </c>
      <c r="AB1610" t="s">
        <v>64</v>
      </c>
      <c r="AC1610" t="s">
        <v>84</v>
      </c>
      <c r="AD1610" t="s">
        <v>52</v>
      </c>
      <c r="AE1610" t="s">
        <v>193</v>
      </c>
      <c r="AF1610" t="s">
        <v>180</v>
      </c>
      <c r="AG1610">
        <v>25</v>
      </c>
      <c r="AH1610">
        <v>39</v>
      </c>
      <c r="AI1610" t="s">
        <v>218</v>
      </c>
      <c r="AJ1610" t="s">
        <v>170</v>
      </c>
      <c r="AK1610" t="s">
        <v>218</v>
      </c>
      <c r="AL1610" t="s">
        <v>85</v>
      </c>
      <c r="AM1610">
        <v>0</v>
      </c>
      <c r="AN1610">
        <v>2</v>
      </c>
      <c r="AO1610">
        <v>16</v>
      </c>
      <c r="AP1610">
        <v>0</v>
      </c>
      <c r="AQ1610">
        <v>23</v>
      </c>
      <c r="AR1610">
        <v>3</v>
      </c>
      <c r="AS1610" t="s">
        <v>732</v>
      </c>
      <c r="AT1610" t="s">
        <v>76</v>
      </c>
      <c r="AU1610" t="s">
        <v>76</v>
      </c>
      <c r="AV1610" s="1">
        <v>45179</v>
      </c>
      <c r="AW1610" s="116">
        <v>3</v>
      </c>
      <c r="AX1610" s="15">
        <f>VLOOKUP(dummy_data!$AU1610,dummy_oppeained!B:C,2,0)</f>
        <v>3</v>
      </c>
      <c r="AY1610" s="22" t="str">
        <f>VLOOKUP(AT1610,dummy_oppeained!B:D,3,0)</f>
        <v>mitteeristav</v>
      </c>
      <c r="AZ1610" s="72" t="str">
        <f>VLOOKUP(AS:AS,hinded_abi!B:D,3,0)</f>
        <v>NULL</v>
      </c>
      <c r="BA1610" s="26" t="str">
        <f t="shared" si="75"/>
        <v xml:space="preserve"> </v>
      </c>
      <c r="BB1610" s="27">
        <f t="shared" si="76"/>
        <v>0</v>
      </c>
      <c r="BC1610" s="96" t="str">
        <f t="shared" si="77"/>
        <v>S00067_33912170218_õppeaine29_45179</v>
      </c>
      <c r="BD1610" s="104">
        <f>COUNTIF($BC$2:BC1610, BC1610)</f>
        <v>1</v>
      </c>
    </row>
    <row r="1611" spans="1:56" x14ac:dyDescent="0.25">
      <c r="A1611" t="s">
        <v>373</v>
      </c>
      <c r="B1611" t="s">
        <v>252</v>
      </c>
      <c r="C1611" t="s">
        <v>208</v>
      </c>
      <c r="D1611" t="s">
        <v>911</v>
      </c>
      <c r="E1611">
        <v>33912170218</v>
      </c>
      <c r="F1611" t="s">
        <v>243</v>
      </c>
      <c r="G1611" t="s">
        <v>310</v>
      </c>
      <c r="H1611" t="s">
        <v>52</v>
      </c>
      <c r="I1611" t="s">
        <v>115</v>
      </c>
      <c r="J1611" t="s">
        <v>52</v>
      </c>
      <c r="K1611" s="1">
        <v>43862</v>
      </c>
      <c r="L1611" t="s">
        <v>53</v>
      </c>
      <c r="M1611" s="1">
        <v>45818</v>
      </c>
      <c r="N1611" t="s">
        <v>334</v>
      </c>
      <c r="O1611" t="s">
        <v>53</v>
      </c>
      <c r="P1611" t="s">
        <v>929</v>
      </c>
      <c r="Q1611" t="s">
        <v>117</v>
      </c>
      <c r="R1611" s="1">
        <v>44927</v>
      </c>
      <c r="S1611" t="s">
        <v>774</v>
      </c>
      <c r="T1611" t="s">
        <v>119</v>
      </c>
      <c r="U1611" t="s">
        <v>176</v>
      </c>
      <c r="V1611" t="s">
        <v>293</v>
      </c>
      <c r="W1611">
        <v>80997</v>
      </c>
      <c r="X1611" t="s">
        <v>62</v>
      </c>
      <c r="Y1611" t="s">
        <v>53</v>
      </c>
      <c r="Z1611">
        <v>1</v>
      </c>
      <c r="AA1611" t="s">
        <v>63</v>
      </c>
      <c r="AB1611" t="s">
        <v>64</v>
      </c>
      <c r="AC1611" t="s">
        <v>84</v>
      </c>
      <c r="AD1611" t="s">
        <v>52</v>
      </c>
      <c r="AE1611" t="s">
        <v>193</v>
      </c>
      <c r="AF1611" t="s">
        <v>180</v>
      </c>
      <c r="AG1611">
        <v>25</v>
      </c>
      <c r="AH1611">
        <v>39</v>
      </c>
      <c r="AI1611" t="s">
        <v>218</v>
      </c>
      <c r="AJ1611" t="s">
        <v>170</v>
      </c>
      <c r="AK1611" t="s">
        <v>218</v>
      </c>
      <c r="AL1611" t="s">
        <v>85</v>
      </c>
      <c r="AM1611">
        <v>0</v>
      </c>
      <c r="AN1611">
        <v>2</v>
      </c>
      <c r="AO1611">
        <v>16</v>
      </c>
      <c r="AP1611">
        <v>0</v>
      </c>
      <c r="AQ1611">
        <v>23</v>
      </c>
      <c r="AR1611">
        <v>3</v>
      </c>
      <c r="AS1611" t="s">
        <v>747</v>
      </c>
      <c r="AT1611" t="s">
        <v>187</v>
      </c>
      <c r="AU1611" t="s">
        <v>187</v>
      </c>
      <c r="AV1611" s="1">
        <v>44602</v>
      </c>
      <c r="AW1611" s="116">
        <v>3</v>
      </c>
      <c r="AX1611" s="40">
        <f>VLOOKUP(dummy_data!$AU1611,dummy_oppeained!B:C,2,0)</f>
        <v>5</v>
      </c>
      <c r="AY1611" s="22" t="str">
        <f>VLOOKUP(AT1611,dummy_oppeained!B:D,3,0)</f>
        <v>eristav</v>
      </c>
      <c r="AZ1611" s="72">
        <f>VLOOKUP(AS:AS,hinded_abi!B:D,3,0)</f>
        <v>0</v>
      </c>
      <c r="BA1611" s="26">
        <f t="shared" si="75"/>
        <v>0</v>
      </c>
      <c r="BB1611" s="27">
        <f t="shared" si="76"/>
        <v>5</v>
      </c>
      <c r="BC1611" s="96" t="str">
        <f t="shared" si="77"/>
        <v>S00067_33912170218_õppeaine95_44602</v>
      </c>
      <c r="BD1611" s="104">
        <f>COUNTIF($BC$2:BC1611, BC1611)</f>
        <v>1</v>
      </c>
    </row>
    <row r="1612" spans="1:56" x14ac:dyDescent="0.25">
      <c r="A1612" t="s">
        <v>373</v>
      </c>
      <c r="B1612" t="s">
        <v>252</v>
      </c>
      <c r="C1612" t="s">
        <v>208</v>
      </c>
      <c r="D1612" t="s">
        <v>911</v>
      </c>
      <c r="E1612">
        <v>33912170218</v>
      </c>
      <c r="F1612" t="s">
        <v>243</v>
      </c>
      <c r="G1612" t="s">
        <v>310</v>
      </c>
      <c r="H1612" t="s">
        <v>52</v>
      </c>
      <c r="I1612" t="s">
        <v>115</v>
      </c>
      <c r="J1612" t="s">
        <v>52</v>
      </c>
      <c r="K1612" s="1">
        <v>43862</v>
      </c>
      <c r="L1612" t="s">
        <v>53</v>
      </c>
      <c r="M1612" s="1">
        <v>45818</v>
      </c>
      <c r="N1612" t="s">
        <v>334</v>
      </c>
      <c r="O1612" t="s">
        <v>53</v>
      </c>
      <c r="P1612" t="s">
        <v>929</v>
      </c>
      <c r="Q1612" t="s">
        <v>117</v>
      </c>
      <c r="R1612" s="1">
        <v>44927</v>
      </c>
      <c r="S1612" t="s">
        <v>774</v>
      </c>
      <c r="T1612" t="s">
        <v>119</v>
      </c>
      <c r="U1612" t="s">
        <v>176</v>
      </c>
      <c r="V1612" t="s">
        <v>293</v>
      </c>
      <c r="W1612">
        <v>80997</v>
      </c>
      <c r="X1612" t="s">
        <v>62</v>
      </c>
      <c r="Y1612" t="s">
        <v>53</v>
      </c>
      <c r="Z1612">
        <v>1</v>
      </c>
      <c r="AA1612" t="s">
        <v>63</v>
      </c>
      <c r="AB1612" t="s">
        <v>64</v>
      </c>
      <c r="AC1612" t="s">
        <v>84</v>
      </c>
      <c r="AD1612" t="s">
        <v>52</v>
      </c>
      <c r="AE1612" t="s">
        <v>193</v>
      </c>
      <c r="AF1612" t="s">
        <v>180</v>
      </c>
      <c r="AG1612">
        <v>25</v>
      </c>
      <c r="AH1612">
        <v>39</v>
      </c>
      <c r="AI1612" t="s">
        <v>218</v>
      </c>
      <c r="AJ1612" t="s">
        <v>170</v>
      </c>
      <c r="AK1612" t="s">
        <v>218</v>
      </c>
      <c r="AL1612" t="s">
        <v>85</v>
      </c>
      <c r="AM1612">
        <v>0</v>
      </c>
      <c r="AN1612">
        <v>2</v>
      </c>
      <c r="AO1612">
        <v>16</v>
      </c>
      <c r="AP1612">
        <v>0</v>
      </c>
      <c r="AQ1612">
        <v>23</v>
      </c>
      <c r="AR1612">
        <v>3</v>
      </c>
      <c r="AS1612" t="s">
        <v>734</v>
      </c>
      <c r="AT1612" t="s">
        <v>149</v>
      </c>
      <c r="AU1612" t="s">
        <v>149</v>
      </c>
      <c r="AV1612" s="1">
        <v>44967</v>
      </c>
      <c r="AW1612" s="116">
        <v>3</v>
      </c>
      <c r="AX1612" s="15">
        <f>VLOOKUP(dummy_data!$AU1612,dummy_oppeained!B:C,2,0)</f>
        <v>2</v>
      </c>
      <c r="AY1612" s="22" t="str">
        <f>VLOOKUP(AT1612,dummy_oppeained!B:D,3,0)</f>
        <v>mitteeristav</v>
      </c>
      <c r="AZ1612" s="72" t="str">
        <f>VLOOKUP(AS:AS,hinded_abi!B:D,3,0)</f>
        <v>NULL</v>
      </c>
      <c r="BA1612" s="26" t="str">
        <f t="shared" si="75"/>
        <v xml:space="preserve"> </v>
      </c>
      <c r="BB1612" s="27">
        <f t="shared" si="76"/>
        <v>0</v>
      </c>
      <c r="BC1612" s="96" t="str">
        <f t="shared" si="77"/>
        <v>S00067_33912170218_õppeaine61_44967</v>
      </c>
      <c r="BD1612" s="104">
        <f>COUNTIF($BC$2:BC1612, BC1612)</f>
        <v>1</v>
      </c>
    </row>
    <row r="1613" spans="1:56" x14ac:dyDescent="0.25">
      <c r="A1613" t="s">
        <v>373</v>
      </c>
      <c r="B1613" t="s">
        <v>252</v>
      </c>
      <c r="C1613" t="s">
        <v>208</v>
      </c>
      <c r="D1613" t="s">
        <v>911</v>
      </c>
      <c r="E1613">
        <v>33912170218</v>
      </c>
      <c r="F1613" t="s">
        <v>243</v>
      </c>
      <c r="G1613" t="s">
        <v>310</v>
      </c>
      <c r="H1613" t="s">
        <v>52</v>
      </c>
      <c r="I1613" t="s">
        <v>115</v>
      </c>
      <c r="J1613" t="s">
        <v>52</v>
      </c>
      <c r="K1613" s="1">
        <v>43862</v>
      </c>
      <c r="L1613" t="s">
        <v>53</v>
      </c>
      <c r="M1613" s="1">
        <v>45818</v>
      </c>
      <c r="N1613" t="s">
        <v>334</v>
      </c>
      <c r="O1613" t="s">
        <v>53</v>
      </c>
      <c r="P1613" t="s">
        <v>929</v>
      </c>
      <c r="Q1613" t="s">
        <v>117</v>
      </c>
      <c r="R1613" s="1">
        <v>44927</v>
      </c>
      <c r="S1613" t="s">
        <v>774</v>
      </c>
      <c r="T1613" t="s">
        <v>119</v>
      </c>
      <c r="U1613" t="s">
        <v>176</v>
      </c>
      <c r="V1613" t="s">
        <v>293</v>
      </c>
      <c r="W1613">
        <v>80997</v>
      </c>
      <c r="X1613" t="s">
        <v>62</v>
      </c>
      <c r="Y1613" t="s">
        <v>53</v>
      </c>
      <c r="Z1613">
        <v>1</v>
      </c>
      <c r="AA1613" t="s">
        <v>63</v>
      </c>
      <c r="AB1613" t="s">
        <v>64</v>
      </c>
      <c r="AC1613" t="s">
        <v>84</v>
      </c>
      <c r="AD1613" t="s">
        <v>52</v>
      </c>
      <c r="AE1613" t="s">
        <v>193</v>
      </c>
      <c r="AF1613" t="s">
        <v>180</v>
      </c>
      <c r="AG1613">
        <v>25</v>
      </c>
      <c r="AH1613">
        <v>39</v>
      </c>
      <c r="AI1613" t="s">
        <v>218</v>
      </c>
      <c r="AJ1613" t="s">
        <v>170</v>
      </c>
      <c r="AK1613" t="s">
        <v>218</v>
      </c>
      <c r="AL1613" t="s">
        <v>85</v>
      </c>
      <c r="AM1613">
        <v>0</v>
      </c>
      <c r="AN1613">
        <v>2</v>
      </c>
      <c r="AO1613">
        <v>16</v>
      </c>
      <c r="AP1613">
        <v>0</v>
      </c>
      <c r="AQ1613">
        <v>23</v>
      </c>
      <c r="AR1613">
        <v>3</v>
      </c>
      <c r="AS1613" t="s">
        <v>732</v>
      </c>
      <c r="AT1613" t="s">
        <v>102</v>
      </c>
      <c r="AU1613" t="s">
        <v>102</v>
      </c>
      <c r="AV1613" s="1">
        <v>45332</v>
      </c>
      <c r="AW1613" s="116">
        <v>3</v>
      </c>
      <c r="AX1613" s="40">
        <f>VLOOKUP(dummy_data!$AU1613,dummy_oppeained!B:C,2,0)</f>
        <v>2</v>
      </c>
      <c r="AY1613" s="22" t="str">
        <f>VLOOKUP(AT1613,dummy_oppeained!B:D,3,0)</f>
        <v>mitteeristav</v>
      </c>
      <c r="AZ1613" s="72" t="str">
        <f>VLOOKUP(AS:AS,hinded_abi!B:D,3,0)</f>
        <v>NULL</v>
      </c>
      <c r="BA1613" s="26" t="str">
        <f t="shared" si="75"/>
        <v xml:space="preserve"> </v>
      </c>
      <c r="BB1613" s="27">
        <f t="shared" si="76"/>
        <v>0</v>
      </c>
      <c r="BC1613" s="96" t="str">
        <f t="shared" si="77"/>
        <v>S00067_33912170218_õppeaine60_45332</v>
      </c>
      <c r="BD1613" s="104">
        <f>COUNTIF($BC$2:BC1613, BC1613)</f>
        <v>1</v>
      </c>
    </row>
    <row r="1614" spans="1:56" x14ac:dyDescent="0.25">
      <c r="A1614" t="s">
        <v>373</v>
      </c>
      <c r="B1614" t="s">
        <v>252</v>
      </c>
      <c r="C1614" t="s">
        <v>208</v>
      </c>
      <c r="D1614" t="s">
        <v>911</v>
      </c>
      <c r="E1614">
        <v>33912170218</v>
      </c>
      <c r="F1614" t="s">
        <v>243</v>
      </c>
      <c r="G1614" t="s">
        <v>310</v>
      </c>
      <c r="H1614" t="s">
        <v>52</v>
      </c>
      <c r="I1614" t="s">
        <v>115</v>
      </c>
      <c r="J1614" t="s">
        <v>52</v>
      </c>
      <c r="K1614" s="1">
        <v>43862</v>
      </c>
      <c r="L1614" t="s">
        <v>53</v>
      </c>
      <c r="M1614" s="1">
        <v>45818</v>
      </c>
      <c r="N1614" t="s">
        <v>334</v>
      </c>
      <c r="O1614" t="s">
        <v>53</v>
      </c>
      <c r="P1614" t="s">
        <v>929</v>
      </c>
      <c r="Q1614" t="s">
        <v>117</v>
      </c>
      <c r="R1614" s="1">
        <v>44927</v>
      </c>
      <c r="S1614" t="s">
        <v>774</v>
      </c>
      <c r="T1614" t="s">
        <v>119</v>
      </c>
      <c r="U1614" t="s">
        <v>176</v>
      </c>
      <c r="V1614" t="s">
        <v>293</v>
      </c>
      <c r="W1614">
        <v>80997</v>
      </c>
      <c r="X1614" t="s">
        <v>62</v>
      </c>
      <c r="Y1614" t="s">
        <v>53</v>
      </c>
      <c r="Z1614">
        <v>1</v>
      </c>
      <c r="AA1614" t="s">
        <v>63</v>
      </c>
      <c r="AB1614" t="s">
        <v>64</v>
      </c>
      <c r="AC1614" t="s">
        <v>84</v>
      </c>
      <c r="AD1614" t="s">
        <v>52</v>
      </c>
      <c r="AE1614" t="s">
        <v>193</v>
      </c>
      <c r="AF1614" t="s">
        <v>180</v>
      </c>
      <c r="AG1614">
        <v>25</v>
      </c>
      <c r="AH1614">
        <v>39</v>
      </c>
      <c r="AI1614" t="s">
        <v>218</v>
      </c>
      <c r="AJ1614" t="s">
        <v>170</v>
      </c>
      <c r="AK1614" t="s">
        <v>218</v>
      </c>
      <c r="AL1614" t="s">
        <v>85</v>
      </c>
      <c r="AM1614">
        <v>0</v>
      </c>
      <c r="AN1614">
        <v>2</v>
      </c>
      <c r="AO1614">
        <v>16</v>
      </c>
      <c r="AP1614">
        <v>0</v>
      </c>
      <c r="AQ1614">
        <v>23</v>
      </c>
      <c r="AR1614">
        <v>3</v>
      </c>
      <c r="AS1614" t="s">
        <v>737</v>
      </c>
      <c r="AT1614" t="s">
        <v>128</v>
      </c>
      <c r="AU1614" t="s">
        <v>128</v>
      </c>
      <c r="AV1614" s="1">
        <v>44602</v>
      </c>
      <c r="AW1614" s="116">
        <v>3</v>
      </c>
      <c r="AX1614" s="15">
        <f>VLOOKUP(dummy_data!$AU1614,dummy_oppeained!B:C,2,0)</f>
        <v>5</v>
      </c>
      <c r="AY1614" s="22" t="str">
        <f>VLOOKUP(AT1614,dummy_oppeained!B:D,3,0)</f>
        <v>eristav</v>
      </c>
      <c r="AZ1614" s="72">
        <f>VLOOKUP(AS:AS,hinded_abi!B:D,3,0)</f>
        <v>4</v>
      </c>
      <c r="BA1614" s="26">
        <f t="shared" si="75"/>
        <v>20</v>
      </c>
      <c r="BB1614" s="27">
        <f t="shared" si="76"/>
        <v>5</v>
      </c>
      <c r="BC1614" s="96" t="str">
        <f t="shared" si="77"/>
        <v>S00067_33912170218_õppeaine81_44602</v>
      </c>
      <c r="BD1614" s="104">
        <f>COUNTIF($BC$2:BC1614, BC1614)</f>
        <v>1</v>
      </c>
    </row>
    <row r="1615" spans="1:56" x14ac:dyDescent="0.25">
      <c r="A1615" t="s">
        <v>373</v>
      </c>
      <c r="B1615" t="s">
        <v>252</v>
      </c>
      <c r="C1615" t="s">
        <v>208</v>
      </c>
      <c r="D1615" t="s">
        <v>911</v>
      </c>
      <c r="E1615">
        <v>33912170218</v>
      </c>
      <c r="F1615" t="s">
        <v>243</v>
      </c>
      <c r="G1615" t="s">
        <v>310</v>
      </c>
      <c r="H1615" t="s">
        <v>52</v>
      </c>
      <c r="I1615" t="s">
        <v>115</v>
      </c>
      <c r="J1615" t="s">
        <v>52</v>
      </c>
      <c r="K1615" s="1">
        <v>43862</v>
      </c>
      <c r="L1615" t="s">
        <v>53</v>
      </c>
      <c r="M1615" s="1">
        <v>45818</v>
      </c>
      <c r="N1615" t="s">
        <v>334</v>
      </c>
      <c r="O1615" t="s">
        <v>53</v>
      </c>
      <c r="P1615" t="s">
        <v>929</v>
      </c>
      <c r="Q1615" t="s">
        <v>117</v>
      </c>
      <c r="R1615" s="1">
        <v>44927</v>
      </c>
      <c r="S1615" t="s">
        <v>774</v>
      </c>
      <c r="T1615" t="s">
        <v>119</v>
      </c>
      <c r="U1615" t="s">
        <v>176</v>
      </c>
      <c r="V1615" t="s">
        <v>293</v>
      </c>
      <c r="W1615">
        <v>80997</v>
      </c>
      <c r="X1615" t="s">
        <v>62</v>
      </c>
      <c r="Y1615" t="s">
        <v>53</v>
      </c>
      <c r="Z1615">
        <v>1</v>
      </c>
      <c r="AA1615" t="s">
        <v>63</v>
      </c>
      <c r="AB1615" t="s">
        <v>64</v>
      </c>
      <c r="AC1615" t="s">
        <v>84</v>
      </c>
      <c r="AD1615" t="s">
        <v>52</v>
      </c>
      <c r="AE1615" t="s">
        <v>193</v>
      </c>
      <c r="AF1615" t="s">
        <v>180</v>
      </c>
      <c r="AG1615">
        <v>25</v>
      </c>
      <c r="AH1615">
        <v>39</v>
      </c>
      <c r="AI1615" t="s">
        <v>218</v>
      </c>
      <c r="AJ1615" t="s">
        <v>170</v>
      </c>
      <c r="AK1615" t="s">
        <v>218</v>
      </c>
      <c r="AL1615" t="s">
        <v>85</v>
      </c>
      <c r="AM1615">
        <v>0</v>
      </c>
      <c r="AN1615">
        <v>2</v>
      </c>
      <c r="AO1615">
        <v>16</v>
      </c>
      <c r="AP1615">
        <v>0</v>
      </c>
      <c r="AQ1615">
        <v>23</v>
      </c>
      <c r="AR1615">
        <v>3</v>
      </c>
      <c r="AS1615" t="s">
        <v>732</v>
      </c>
      <c r="AT1615" t="s">
        <v>257</v>
      </c>
      <c r="AU1615" t="s">
        <v>257</v>
      </c>
      <c r="AV1615" s="1">
        <v>45698</v>
      </c>
      <c r="AW1615" s="116">
        <v>3</v>
      </c>
      <c r="AX1615" s="40">
        <f>VLOOKUP(dummy_data!$AU1615,dummy_oppeained!B:C,2,0)</f>
        <v>2</v>
      </c>
      <c r="AY1615" s="22" t="str">
        <f>VLOOKUP(AT1615,dummy_oppeained!B:D,3,0)</f>
        <v>mitteeristav</v>
      </c>
      <c r="AZ1615" s="72" t="str">
        <f>VLOOKUP(AS:AS,hinded_abi!B:D,3,0)</f>
        <v>NULL</v>
      </c>
      <c r="BA1615" s="26" t="str">
        <f t="shared" si="75"/>
        <v xml:space="preserve"> </v>
      </c>
      <c r="BB1615" s="27">
        <f t="shared" si="76"/>
        <v>0</v>
      </c>
      <c r="BC1615" s="96" t="str">
        <f t="shared" si="77"/>
        <v>S00067_33912170218_õppeaine89_45698</v>
      </c>
      <c r="BD1615" s="104">
        <f>COUNTIF($BC$2:BC1615, BC1615)</f>
        <v>1</v>
      </c>
    </row>
    <row r="1616" spans="1:56" x14ac:dyDescent="0.25">
      <c r="A1616" t="s">
        <v>373</v>
      </c>
      <c r="B1616" t="s">
        <v>252</v>
      </c>
      <c r="C1616" t="s">
        <v>208</v>
      </c>
      <c r="D1616" t="s">
        <v>911</v>
      </c>
      <c r="E1616">
        <v>33912170218</v>
      </c>
      <c r="F1616" t="s">
        <v>243</v>
      </c>
      <c r="G1616" t="s">
        <v>310</v>
      </c>
      <c r="H1616" t="s">
        <v>52</v>
      </c>
      <c r="I1616" t="s">
        <v>115</v>
      </c>
      <c r="J1616" t="s">
        <v>52</v>
      </c>
      <c r="K1616" s="1">
        <v>43862</v>
      </c>
      <c r="L1616" t="s">
        <v>53</v>
      </c>
      <c r="M1616" s="1">
        <v>45818</v>
      </c>
      <c r="N1616" t="s">
        <v>334</v>
      </c>
      <c r="O1616" t="s">
        <v>53</v>
      </c>
      <c r="P1616" t="s">
        <v>929</v>
      </c>
      <c r="Q1616" t="s">
        <v>117</v>
      </c>
      <c r="R1616" s="1">
        <v>44927</v>
      </c>
      <c r="S1616" t="s">
        <v>774</v>
      </c>
      <c r="T1616" t="s">
        <v>119</v>
      </c>
      <c r="U1616" t="s">
        <v>176</v>
      </c>
      <c r="V1616" t="s">
        <v>293</v>
      </c>
      <c r="W1616">
        <v>80997</v>
      </c>
      <c r="X1616" t="s">
        <v>62</v>
      </c>
      <c r="Y1616" t="s">
        <v>53</v>
      </c>
      <c r="Z1616">
        <v>1</v>
      </c>
      <c r="AA1616" t="s">
        <v>63</v>
      </c>
      <c r="AB1616" t="s">
        <v>64</v>
      </c>
      <c r="AC1616" t="s">
        <v>84</v>
      </c>
      <c r="AD1616" t="s">
        <v>52</v>
      </c>
      <c r="AE1616" t="s">
        <v>193</v>
      </c>
      <c r="AF1616" t="s">
        <v>180</v>
      </c>
      <c r="AG1616">
        <v>25</v>
      </c>
      <c r="AH1616">
        <v>39</v>
      </c>
      <c r="AI1616" t="s">
        <v>218</v>
      </c>
      <c r="AJ1616" t="s">
        <v>170</v>
      </c>
      <c r="AK1616" t="s">
        <v>218</v>
      </c>
      <c r="AL1616" t="s">
        <v>85</v>
      </c>
      <c r="AM1616">
        <v>0</v>
      </c>
      <c r="AN1616">
        <v>2</v>
      </c>
      <c r="AO1616">
        <v>16</v>
      </c>
      <c r="AP1616">
        <v>0</v>
      </c>
      <c r="AQ1616">
        <v>23</v>
      </c>
      <c r="AR1616">
        <v>3</v>
      </c>
      <c r="AS1616" t="s">
        <v>737</v>
      </c>
      <c r="AT1616" t="s">
        <v>164</v>
      </c>
      <c r="AU1616" t="s">
        <v>164</v>
      </c>
      <c r="AV1616" s="1">
        <v>44602</v>
      </c>
      <c r="AW1616" s="116">
        <v>3</v>
      </c>
      <c r="AX1616" s="15">
        <f>VLOOKUP(dummy_data!$AU1616,dummy_oppeained!B:C,2,0)</f>
        <v>6</v>
      </c>
      <c r="AY1616" s="22" t="str">
        <f>VLOOKUP(AT1616,dummy_oppeained!B:D,3,0)</f>
        <v>eristav</v>
      </c>
      <c r="AZ1616" s="72">
        <f>VLOOKUP(AS:AS,hinded_abi!B:D,3,0)</f>
        <v>4</v>
      </c>
      <c r="BA1616" s="26">
        <f t="shared" si="75"/>
        <v>24</v>
      </c>
      <c r="BB1616" s="27">
        <f t="shared" si="76"/>
        <v>6</v>
      </c>
      <c r="BC1616" s="96" t="str">
        <f t="shared" si="77"/>
        <v>S00067_33912170218_õppeaine97_44602</v>
      </c>
      <c r="BD1616" s="104">
        <f>COUNTIF($BC$2:BC1616, BC1616)</f>
        <v>1</v>
      </c>
    </row>
    <row r="1617" spans="1:56" x14ac:dyDescent="0.25">
      <c r="A1617" t="s">
        <v>373</v>
      </c>
      <c r="B1617" t="s">
        <v>252</v>
      </c>
      <c r="C1617" t="s">
        <v>208</v>
      </c>
      <c r="D1617" t="s">
        <v>911</v>
      </c>
      <c r="E1617">
        <v>33912170218</v>
      </c>
      <c r="F1617" t="s">
        <v>243</v>
      </c>
      <c r="G1617" t="s">
        <v>310</v>
      </c>
      <c r="H1617" t="s">
        <v>52</v>
      </c>
      <c r="I1617" t="s">
        <v>115</v>
      </c>
      <c r="J1617" t="s">
        <v>52</v>
      </c>
      <c r="K1617" s="1">
        <v>43862</v>
      </c>
      <c r="L1617" t="s">
        <v>53</v>
      </c>
      <c r="M1617" s="1">
        <v>45818</v>
      </c>
      <c r="N1617" t="s">
        <v>334</v>
      </c>
      <c r="O1617" t="s">
        <v>53</v>
      </c>
      <c r="P1617" t="s">
        <v>929</v>
      </c>
      <c r="Q1617" t="s">
        <v>117</v>
      </c>
      <c r="R1617" s="1">
        <v>44927</v>
      </c>
      <c r="S1617" t="s">
        <v>774</v>
      </c>
      <c r="T1617" t="s">
        <v>119</v>
      </c>
      <c r="U1617" t="s">
        <v>176</v>
      </c>
      <c r="V1617" t="s">
        <v>293</v>
      </c>
      <c r="W1617">
        <v>80997</v>
      </c>
      <c r="X1617" t="s">
        <v>62</v>
      </c>
      <c r="Y1617" t="s">
        <v>53</v>
      </c>
      <c r="Z1617">
        <v>1</v>
      </c>
      <c r="AA1617" t="s">
        <v>63</v>
      </c>
      <c r="AB1617" t="s">
        <v>64</v>
      </c>
      <c r="AC1617" t="s">
        <v>84</v>
      </c>
      <c r="AD1617" t="s">
        <v>52</v>
      </c>
      <c r="AE1617" t="s">
        <v>193</v>
      </c>
      <c r="AF1617" t="s">
        <v>180</v>
      </c>
      <c r="AG1617">
        <v>25</v>
      </c>
      <c r="AH1617">
        <v>39</v>
      </c>
      <c r="AI1617" t="s">
        <v>218</v>
      </c>
      <c r="AJ1617" t="s">
        <v>170</v>
      </c>
      <c r="AK1617" t="s">
        <v>218</v>
      </c>
      <c r="AL1617" t="s">
        <v>85</v>
      </c>
      <c r="AM1617">
        <v>0</v>
      </c>
      <c r="AN1617">
        <v>2</v>
      </c>
      <c r="AO1617">
        <v>16</v>
      </c>
      <c r="AP1617">
        <v>0</v>
      </c>
      <c r="AQ1617">
        <v>23</v>
      </c>
      <c r="AR1617">
        <v>3</v>
      </c>
      <c r="AS1617" t="s">
        <v>736</v>
      </c>
      <c r="AT1617" t="s">
        <v>259</v>
      </c>
      <c r="AU1617" t="s">
        <v>259</v>
      </c>
      <c r="AV1617" s="1">
        <v>44814</v>
      </c>
      <c r="AW1617" s="116">
        <v>3</v>
      </c>
      <c r="AX1617" s="40">
        <f>VLOOKUP(dummy_data!$AU1617,dummy_oppeained!B:C,2,0)</f>
        <v>6</v>
      </c>
      <c r="AY1617" s="22" t="str">
        <f>VLOOKUP(AT1617,dummy_oppeained!B:D,3,0)</f>
        <v>eristav</v>
      </c>
      <c r="AZ1617" s="72">
        <f>VLOOKUP(AS:AS,hinded_abi!B:D,3,0)</f>
        <v>5</v>
      </c>
      <c r="BA1617" s="26">
        <f t="shared" si="75"/>
        <v>30</v>
      </c>
      <c r="BB1617" s="27">
        <f t="shared" si="76"/>
        <v>6</v>
      </c>
      <c r="BC1617" s="96" t="str">
        <f t="shared" si="77"/>
        <v>S00067_33912170218_õppeaine69_44814</v>
      </c>
      <c r="BD1617" s="104">
        <f>COUNTIF($BC$2:BC1617, BC1617)</f>
        <v>1</v>
      </c>
    </row>
    <row r="1618" spans="1:56" x14ac:dyDescent="0.25">
      <c r="A1618" t="s">
        <v>373</v>
      </c>
      <c r="B1618" t="s">
        <v>252</v>
      </c>
      <c r="C1618" t="s">
        <v>208</v>
      </c>
      <c r="D1618" t="s">
        <v>911</v>
      </c>
      <c r="E1618">
        <v>33912170218</v>
      </c>
      <c r="F1618" t="s">
        <v>243</v>
      </c>
      <c r="G1618" t="s">
        <v>310</v>
      </c>
      <c r="H1618" t="s">
        <v>52</v>
      </c>
      <c r="I1618" t="s">
        <v>115</v>
      </c>
      <c r="J1618" t="s">
        <v>52</v>
      </c>
      <c r="K1618" s="1">
        <v>43862</v>
      </c>
      <c r="L1618" t="s">
        <v>53</v>
      </c>
      <c r="M1618" s="1">
        <v>45818</v>
      </c>
      <c r="N1618" t="s">
        <v>334</v>
      </c>
      <c r="O1618" t="s">
        <v>53</v>
      </c>
      <c r="P1618" t="s">
        <v>929</v>
      </c>
      <c r="Q1618" t="s">
        <v>117</v>
      </c>
      <c r="R1618" s="1">
        <v>44927</v>
      </c>
      <c r="S1618" t="s">
        <v>774</v>
      </c>
      <c r="T1618" t="s">
        <v>119</v>
      </c>
      <c r="U1618" t="s">
        <v>176</v>
      </c>
      <c r="V1618" t="s">
        <v>293</v>
      </c>
      <c r="W1618">
        <v>80997</v>
      </c>
      <c r="X1618" t="s">
        <v>62</v>
      </c>
      <c r="Y1618" t="s">
        <v>53</v>
      </c>
      <c r="Z1618">
        <v>1</v>
      </c>
      <c r="AA1618" t="s">
        <v>63</v>
      </c>
      <c r="AB1618" t="s">
        <v>64</v>
      </c>
      <c r="AC1618" t="s">
        <v>84</v>
      </c>
      <c r="AD1618" t="s">
        <v>52</v>
      </c>
      <c r="AE1618" t="s">
        <v>193</v>
      </c>
      <c r="AF1618" t="s">
        <v>180</v>
      </c>
      <c r="AG1618">
        <v>25</v>
      </c>
      <c r="AH1618">
        <v>39</v>
      </c>
      <c r="AI1618" t="s">
        <v>218</v>
      </c>
      <c r="AJ1618" t="s">
        <v>170</v>
      </c>
      <c r="AK1618" t="s">
        <v>218</v>
      </c>
      <c r="AL1618" t="s">
        <v>85</v>
      </c>
      <c r="AM1618">
        <v>0</v>
      </c>
      <c r="AN1618">
        <v>2</v>
      </c>
      <c r="AO1618">
        <v>16</v>
      </c>
      <c r="AP1618">
        <v>0</v>
      </c>
      <c r="AQ1618">
        <v>23</v>
      </c>
      <c r="AR1618">
        <v>3</v>
      </c>
      <c r="AS1618" t="s">
        <v>732</v>
      </c>
      <c r="AT1618" t="s">
        <v>95</v>
      </c>
      <c r="AU1618" t="s">
        <v>95</v>
      </c>
      <c r="AV1618" s="1">
        <v>44967</v>
      </c>
      <c r="AW1618" s="116">
        <v>3</v>
      </c>
      <c r="AX1618" s="15">
        <f>VLOOKUP(dummy_data!$AU1618,dummy_oppeained!B:C,2,0)</f>
        <v>2</v>
      </c>
      <c r="AY1618" s="22" t="str">
        <f>VLOOKUP(AT1618,dummy_oppeained!B:D,3,0)</f>
        <v>mitteeristav</v>
      </c>
      <c r="AZ1618" s="72" t="str">
        <f>VLOOKUP(AS:AS,hinded_abi!B:D,3,0)</f>
        <v>NULL</v>
      </c>
      <c r="BA1618" s="26" t="str">
        <f t="shared" si="75"/>
        <v xml:space="preserve"> </v>
      </c>
      <c r="BB1618" s="27">
        <f t="shared" si="76"/>
        <v>0</v>
      </c>
      <c r="BC1618" s="96" t="str">
        <f t="shared" si="77"/>
        <v>S00067_33912170218_õppeaine4_44967</v>
      </c>
      <c r="BD1618" s="104">
        <f>COUNTIF($BC$2:BC1618, BC1618)</f>
        <v>1</v>
      </c>
    </row>
    <row r="1619" spans="1:56" x14ac:dyDescent="0.25">
      <c r="A1619" t="s">
        <v>373</v>
      </c>
      <c r="B1619" t="s">
        <v>252</v>
      </c>
      <c r="C1619" t="s">
        <v>208</v>
      </c>
      <c r="D1619" t="s">
        <v>911</v>
      </c>
      <c r="E1619">
        <v>33912170218</v>
      </c>
      <c r="F1619" t="s">
        <v>243</v>
      </c>
      <c r="G1619" t="s">
        <v>310</v>
      </c>
      <c r="H1619" t="s">
        <v>52</v>
      </c>
      <c r="I1619" t="s">
        <v>115</v>
      </c>
      <c r="J1619" t="s">
        <v>52</v>
      </c>
      <c r="K1619" s="1">
        <v>43862</v>
      </c>
      <c r="L1619" t="s">
        <v>53</v>
      </c>
      <c r="M1619" s="1">
        <v>45818</v>
      </c>
      <c r="N1619" t="s">
        <v>334</v>
      </c>
      <c r="O1619" t="s">
        <v>53</v>
      </c>
      <c r="P1619" t="s">
        <v>929</v>
      </c>
      <c r="Q1619" t="s">
        <v>117</v>
      </c>
      <c r="R1619" s="1">
        <v>44927</v>
      </c>
      <c r="S1619" t="s">
        <v>774</v>
      </c>
      <c r="T1619" t="s">
        <v>119</v>
      </c>
      <c r="U1619" t="s">
        <v>176</v>
      </c>
      <c r="V1619" t="s">
        <v>293</v>
      </c>
      <c r="W1619">
        <v>80997</v>
      </c>
      <c r="X1619" t="s">
        <v>62</v>
      </c>
      <c r="Y1619" t="s">
        <v>53</v>
      </c>
      <c r="Z1619">
        <v>1</v>
      </c>
      <c r="AA1619" t="s">
        <v>63</v>
      </c>
      <c r="AB1619" t="s">
        <v>64</v>
      </c>
      <c r="AC1619" t="s">
        <v>84</v>
      </c>
      <c r="AD1619" t="s">
        <v>52</v>
      </c>
      <c r="AE1619" t="s">
        <v>193</v>
      </c>
      <c r="AF1619" t="s">
        <v>180</v>
      </c>
      <c r="AG1619">
        <v>25</v>
      </c>
      <c r="AH1619">
        <v>39</v>
      </c>
      <c r="AI1619" t="s">
        <v>218</v>
      </c>
      <c r="AJ1619" t="s">
        <v>170</v>
      </c>
      <c r="AK1619" t="s">
        <v>218</v>
      </c>
      <c r="AL1619" t="s">
        <v>85</v>
      </c>
      <c r="AM1619">
        <v>0</v>
      </c>
      <c r="AN1619">
        <v>2</v>
      </c>
      <c r="AO1619">
        <v>16</v>
      </c>
      <c r="AP1619">
        <v>0</v>
      </c>
      <c r="AQ1619">
        <v>23</v>
      </c>
      <c r="AR1619">
        <v>3</v>
      </c>
      <c r="AS1619" t="s">
        <v>747</v>
      </c>
      <c r="AT1619" t="s">
        <v>144</v>
      </c>
      <c r="AU1619" t="s">
        <v>144</v>
      </c>
      <c r="AV1619" s="1">
        <v>45545</v>
      </c>
      <c r="AW1619" s="116">
        <v>3</v>
      </c>
      <c r="AX1619" s="40">
        <f>VLOOKUP(dummy_data!$AU1619,dummy_oppeained!B:C,2,0)</f>
        <v>9</v>
      </c>
      <c r="AY1619" s="22" t="str">
        <f>VLOOKUP(AT1619,dummy_oppeained!B:D,3,0)</f>
        <v>eristav</v>
      </c>
      <c r="AZ1619" s="72">
        <f>VLOOKUP(AS:AS,hinded_abi!B:D,3,0)</f>
        <v>0</v>
      </c>
      <c r="BA1619" s="26">
        <f t="shared" si="75"/>
        <v>0</v>
      </c>
      <c r="BB1619" s="27">
        <f t="shared" si="76"/>
        <v>9</v>
      </c>
      <c r="BC1619" s="96" t="str">
        <f t="shared" si="77"/>
        <v>S00067_33912170218_õppeaine66_45545</v>
      </c>
      <c r="BD1619" s="104">
        <f>COUNTIF($BC$2:BC1619, BC1619)</f>
        <v>1</v>
      </c>
    </row>
    <row r="1620" spans="1:56" x14ac:dyDescent="0.25">
      <c r="A1620" t="s">
        <v>373</v>
      </c>
      <c r="B1620" t="s">
        <v>252</v>
      </c>
      <c r="C1620" t="s">
        <v>208</v>
      </c>
      <c r="D1620" t="s">
        <v>911</v>
      </c>
      <c r="E1620">
        <v>33912170218</v>
      </c>
      <c r="F1620" t="s">
        <v>243</v>
      </c>
      <c r="G1620" t="s">
        <v>310</v>
      </c>
      <c r="H1620" t="s">
        <v>52</v>
      </c>
      <c r="I1620" t="s">
        <v>115</v>
      </c>
      <c r="J1620" t="s">
        <v>52</v>
      </c>
      <c r="K1620" s="1">
        <v>43862</v>
      </c>
      <c r="L1620" t="s">
        <v>53</v>
      </c>
      <c r="M1620" s="1">
        <v>45818</v>
      </c>
      <c r="N1620" t="s">
        <v>334</v>
      </c>
      <c r="O1620" t="s">
        <v>53</v>
      </c>
      <c r="P1620" t="s">
        <v>929</v>
      </c>
      <c r="Q1620" t="s">
        <v>117</v>
      </c>
      <c r="R1620" s="1">
        <v>44927</v>
      </c>
      <c r="S1620" t="s">
        <v>774</v>
      </c>
      <c r="T1620" t="s">
        <v>119</v>
      </c>
      <c r="U1620" t="s">
        <v>176</v>
      </c>
      <c r="V1620" t="s">
        <v>293</v>
      </c>
      <c r="W1620">
        <v>80997</v>
      </c>
      <c r="X1620" t="s">
        <v>62</v>
      </c>
      <c r="Y1620" t="s">
        <v>53</v>
      </c>
      <c r="Z1620">
        <v>1</v>
      </c>
      <c r="AA1620" t="s">
        <v>63</v>
      </c>
      <c r="AB1620" t="s">
        <v>64</v>
      </c>
      <c r="AC1620" t="s">
        <v>84</v>
      </c>
      <c r="AD1620" t="s">
        <v>52</v>
      </c>
      <c r="AE1620" t="s">
        <v>193</v>
      </c>
      <c r="AF1620" t="s">
        <v>180</v>
      </c>
      <c r="AG1620">
        <v>25</v>
      </c>
      <c r="AH1620">
        <v>39</v>
      </c>
      <c r="AI1620" t="s">
        <v>218</v>
      </c>
      <c r="AJ1620" t="s">
        <v>170</v>
      </c>
      <c r="AK1620" t="s">
        <v>218</v>
      </c>
      <c r="AL1620" t="s">
        <v>85</v>
      </c>
      <c r="AM1620">
        <v>0</v>
      </c>
      <c r="AN1620">
        <v>2</v>
      </c>
      <c r="AO1620">
        <v>16</v>
      </c>
      <c r="AP1620">
        <v>0</v>
      </c>
      <c r="AQ1620">
        <v>23</v>
      </c>
      <c r="AR1620">
        <v>3</v>
      </c>
      <c r="AS1620" t="s">
        <v>745</v>
      </c>
      <c r="AT1620" t="s">
        <v>167</v>
      </c>
      <c r="AU1620" t="s">
        <v>167</v>
      </c>
      <c r="AV1620" s="1">
        <v>44814</v>
      </c>
      <c r="AW1620" s="116">
        <v>3</v>
      </c>
      <c r="AX1620" s="15">
        <f>VLOOKUP(dummy_data!$AU1620,dummy_oppeained!B:C,2,0)</f>
        <v>5</v>
      </c>
      <c r="AY1620" s="22" t="str">
        <f>VLOOKUP(AT1620,dummy_oppeained!B:D,3,0)</f>
        <v>eristav</v>
      </c>
      <c r="AZ1620" s="72">
        <f>VLOOKUP(AS:AS,hinded_abi!B:D,3,0)</f>
        <v>0</v>
      </c>
      <c r="BA1620" s="26">
        <f t="shared" si="75"/>
        <v>0</v>
      </c>
      <c r="BB1620" s="27">
        <f t="shared" si="76"/>
        <v>5</v>
      </c>
      <c r="BC1620" s="96" t="str">
        <f t="shared" si="77"/>
        <v>S00067_33912170218_õppeaine54_44814</v>
      </c>
      <c r="BD1620" s="104">
        <f>COUNTIF($BC$2:BC1620, BC1620)</f>
        <v>1</v>
      </c>
    </row>
    <row r="1621" spans="1:56" x14ac:dyDescent="0.25">
      <c r="A1621" t="s">
        <v>373</v>
      </c>
      <c r="B1621" t="s">
        <v>252</v>
      </c>
      <c r="C1621" t="s">
        <v>208</v>
      </c>
      <c r="D1621" t="s">
        <v>911</v>
      </c>
      <c r="E1621">
        <v>33912170218</v>
      </c>
      <c r="F1621" t="s">
        <v>243</v>
      </c>
      <c r="G1621" t="s">
        <v>310</v>
      </c>
      <c r="H1621" t="s">
        <v>52</v>
      </c>
      <c r="I1621" t="s">
        <v>115</v>
      </c>
      <c r="J1621" t="s">
        <v>52</v>
      </c>
      <c r="K1621" s="1">
        <v>43862</v>
      </c>
      <c r="L1621" t="s">
        <v>53</v>
      </c>
      <c r="M1621" s="1">
        <v>45818</v>
      </c>
      <c r="N1621" t="s">
        <v>334</v>
      </c>
      <c r="O1621" t="s">
        <v>53</v>
      </c>
      <c r="P1621" t="s">
        <v>929</v>
      </c>
      <c r="Q1621" t="s">
        <v>117</v>
      </c>
      <c r="R1621" s="1">
        <v>44927</v>
      </c>
      <c r="S1621" t="s">
        <v>774</v>
      </c>
      <c r="T1621" t="s">
        <v>119</v>
      </c>
      <c r="U1621" t="s">
        <v>176</v>
      </c>
      <c r="V1621" t="s">
        <v>293</v>
      </c>
      <c r="W1621">
        <v>80997</v>
      </c>
      <c r="X1621" t="s">
        <v>62</v>
      </c>
      <c r="Y1621" t="s">
        <v>53</v>
      </c>
      <c r="Z1621">
        <v>1</v>
      </c>
      <c r="AA1621" t="s">
        <v>63</v>
      </c>
      <c r="AB1621" t="s">
        <v>64</v>
      </c>
      <c r="AC1621" t="s">
        <v>84</v>
      </c>
      <c r="AD1621" t="s">
        <v>52</v>
      </c>
      <c r="AE1621" t="s">
        <v>193</v>
      </c>
      <c r="AF1621" t="s">
        <v>180</v>
      </c>
      <c r="AG1621">
        <v>25</v>
      </c>
      <c r="AH1621">
        <v>39</v>
      </c>
      <c r="AI1621" t="s">
        <v>218</v>
      </c>
      <c r="AJ1621" t="s">
        <v>170</v>
      </c>
      <c r="AK1621" t="s">
        <v>218</v>
      </c>
      <c r="AL1621" t="s">
        <v>85</v>
      </c>
      <c r="AM1621">
        <v>0</v>
      </c>
      <c r="AN1621">
        <v>2</v>
      </c>
      <c r="AO1621">
        <v>16</v>
      </c>
      <c r="AP1621">
        <v>0</v>
      </c>
      <c r="AQ1621">
        <v>23</v>
      </c>
      <c r="AR1621">
        <v>3</v>
      </c>
      <c r="AS1621" t="s">
        <v>737</v>
      </c>
      <c r="AT1621" t="s">
        <v>140</v>
      </c>
      <c r="AU1621" t="s">
        <v>140</v>
      </c>
      <c r="AV1621" s="1">
        <v>45698</v>
      </c>
      <c r="AW1621" s="116">
        <v>3</v>
      </c>
      <c r="AX1621" s="40">
        <f>VLOOKUP(dummy_data!$AU1621,dummy_oppeained!B:C,2,0)</f>
        <v>8</v>
      </c>
      <c r="AY1621" s="22" t="str">
        <f>VLOOKUP(AT1621,dummy_oppeained!B:D,3,0)</f>
        <v>eristav</v>
      </c>
      <c r="AZ1621" s="72">
        <f>VLOOKUP(AS:AS,hinded_abi!B:D,3,0)</f>
        <v>4</v>
      </c>
      <c r="BA1621" s="26">
        <f t="shared" si="75"/>
        <v>32</v>
      </c>
      <c r="BB1621" s="27">
        <f t="shared" si="76"/>
        <v>8</v>
      </c>
      <c r="BC1621" s="96" t="str">
        <f t="shared" si="77"/>
        <v>S00067_33912170218_õppeaine23_45698</v>
      </c>
      <c r="BD1621" s="104">
        <f>COUNTIF($BC$2:BC1621, BC1621)</f>
        <v>1</v>
      </c>
    </row>
    <row r="1622" spans="1:56" x14ac:dyDescent="0.25">
      <c r="A1622" t="s">
        <v>373</v>
      </c>
      <c r="B1622" t="s">
        <v>252</v>
      </c>
      <c r="C1622" t="s">
        <v>208</v>
      </c>
      <c r="D1622" t="s">
        <v>911</v>
      </c>
      <c r="E1622">
        <v>33912170218</v>
      </c>
      <c r="F1622" t="s">
        <v>243</v>
      </c>
      <c r="G1622" t="s">
        <v>310</v>
      </c>
      <c r="H1622" t="s">
        <v>52</v>
      </c>
      <c r="I1622" t="s">
        <v>115</v>
      </c>
      <c r="J1622" t="s">
        <v>52</v>
      </c>
      <c r="K1622" s="1">
        <v>43862</v>
      </c>
      <c r="L1622" t="s">
        <v>53</v>
      </c>
      <c r="M1622" s="1">
        <v>45818</v>
      </c>
      <c r="N1622" t="s">
        <v>334</v>
      </c>
      <c r="O1622" t="s">
        <v>53</v>
      </c>
      <c r="P1622" t="s">
        <v>929</v>
      </c>
      <c r="Q1622" t="s">
        <v>117</v>
      </c>
      <c r="R1622" s="1">
        <v>44927</v>
      </c>
      <c r="S1622" t="s">
        <v>774</v>
      </c>
      <c r="T1622" t="s">
        <v>119</v>
      </c>
      <c r="U1622" t="s">
        <v>176</v>
      </c>
      <c r="V1622" t="s">
        <v>293</v>
      </c>
      <c r="W1622">
        <v>80997</v>
      </c>
      <c r="X1622" t="s">
        <v>62</v>
      </c>
      <c r="Y1622" t="s">
        <v>53</v>
      </c>
      <c r="Z1622">
        <v>1</v>
      </c>
      <c r="AA1622" t="s">
        <v>63</v>
      </c>
      <c r="AB1622" t="s">
        <v>64</v>
      </c>
      <c r="AC1622" t="s">
        <v>84</v>
      </c>
      <c r="AD1622" t="s">
        <v>52</v>
      </c>
      <c r="AE1622" t="s">
        <v>193</v>
      </c>
      <c r="AF1622" t="s">
        <v>180</v>
      </c>
      <c r="AG1622">
        <v>25</v>
      </c>
      <c r="AH1622">
        <v>39</v>
      </c>
      <c r="AI1622" t="s">
        <v>218</v>
      </c>
      <c r="AJ1622" t="s">
        <v>170</v>
      </c>
      <c r="AK1622" t="s">
        <v>218</v>
      </c>
      <c r="AL1622" t="s">
        <v>85</v>
      </c>
      <c r="AM1622">
        <v>0</v>
      </c>
      <c r="AN1622">
        <v>2</v>
      </c>
      <c r="AO1622">
        <v>16</v>
      </c>
      <c r="AP1622">
        <v>0</v>
      </c>
      <c r="AQ1622">
        <v>23</v>
      </c>
      <c r="AR1622">
        <v>3</v>
      </c>
      <c r="AS1622" t="s">
        <v>732</v>
      </c>
      <c r="AT1622" t="s">
        <v>231</v>
      </c>
      <c r="AU1622" t="s">
        <v>231</v>
      </c>
      <c r="AV1622" s="1">
        <v>45545</v>
      </c>
      <c r="AW1622" s="116">
        <v>3</v>
      </c>
      <c r="AX1622" s="15">
        <f>VLOOKUP(dummy_data!$AU1622,dummy_oppeained!B:C,2,0)</f>
        <v>3</v>
      </c>
      <c r="AY1622" s="22" t="str">
        <f>VLOOKUP(AT1622,dummy_oppeained!B:D,3,0)</f>
        <v>mitteeristav</v>
      </c>
      <c r="AZ1622" s="72" t="str">
        <f>VLOOKUP(AS:AS,hinded_abi!B:D,3,0)</f>
        <v>NULL</v>
      </c>
      <c r="BA1622" s="26" t="str">
        <f t="shared" si="75"/>
        <v xml:space="preserve"> </v>
      </c>
      <c r="BB1622" s="27">
        <f t="shared" si="76"/>
        <v>0</v>
      </c>
      <c r="BC1622" s="96" t="str">
        <f t="shared" si="77"/>
        <v>S00067_33912170218_õppeaine99_45545</v>
      </c>
      <c r="BD1622" s="104">
        <f>COUNTIF($BC$2:BC1622, BC1622)</f>
        <v>1</v>
      </c>
    </row>
    <row r="1623" spans="1:56" x14ac:dyDescent="0.25">
      <c r="A1623" t="s">
        <v>373</v>
      </c>
      <c r="B1623" t="s">
        <v>252</v>
      </c>
      <c r="C1623" t="s">
        <v>208</v>
      </c>
      <c r="D1623" t="s">
        <v>911</v>
      </c>
      <c r="E1623">
        <v>33912170218</v>
      </c>
      <c r="F1623" t="s">
        <v>243</v>
      </c>
      <c r="G1623" t="s">
        <v>310</v>
      </c>
      <c r="H1623" t="s">
        <v>52</v>
      </c>
      <c r="I1623" t="s">
        <v>115</v>
      </c>
      <c r="J1623" t="s">
        <v>52</v>
      </c>
      <c r="K1623" s="1">
        <v>43862</v>
      </c>
      <c r="L1623" t="s">
        <v>53</v>
      </c>
      <c r="M1623" s="1">
        <v>45818</v>
      </c>
      <c r="N1623" t="s">
        <v>334</v>
      </c>
      <c r="O1623" t="s">
        <v>53</v>
      </c>
      <c r="P1623" t="s">
        <v>929</v>
      </c>
      <c r="Q1623" t="s">
        <v>117</v>
      </c>
      <c r="R1623" s="1">
        <v>44927</v>
      </c>
      <c r="S1623" t="s">
        <v>774</v>
      </c>
      <c r="T1623" t="s">
        <v>119</v>
      </c>
      <c r="U1623" t="s">
        <v>176</v>
      </c>
      <c r="V1623" t="s">
        <v>293</v>
      </c>
      <c r="W1623">
        <v>80997</v>
      </c>
      <c r="X1623" t="s">
        <v>62</v>
      </c>
      <c r="Y1623" t="s">
        <v>53</v>
      </c>
      <c r="Z1623">
        <v>1</v>
      </c>
      <c r="AA1623" t="s">
        <v>63</v>
      </c>
      <c r="AB1623" t="s">
        <v>64</v>
      </c>
      <c r="AC1623" t="s">
        <v>84</v>
      </c>
      <c r="AD1623" t="s">
        <v>52</v>
      </c>
      <c r="AE1623" t="s">
        <v>193</v>
      </c>
      <c r="AF1623" t="s">
        <v>180</v>
      </c>
      <c r="AG1623">
        <v>25</v>
      </c>
      <c r="AH1623">
        <v>39</v>
      </c>
      <c r="AI1623" t="s">
        <v>218</v>
      </c>
      <c r="AJ1623" t="s">
        <v>170</v>
      </c>
      <c r="AK1623" t="s">
        <v>218</v>
      </c>
      <c r="AL1623" t="s">
        <v>85</v>
      </c>
      <c r="AM1623">
        <v>0</v>
      </c>
      <c r="AN1623">
        <v>2</v>
      </c>
      <c r="AO1623">
        <v>16</v>
      </c>
      <c r="AP1623">
        <v>0</v>
      </c>
      <c r="AQ1623">
        <v>23</v>
      </c>
      <c r="AR1623">
        <v>3</v>
      </c>
      <c r="AS1623" t="s">
        <v>745</v>
      </c>
      <c r="AT1623" t="s">
        <v>188</v>
      </c>
      <c r="AU1623" t="s">
        <v>188</v>
      </c>
      <c r="AV1623" s="1">
        <v>44449</v>
      </c>
      <c r="AW1623" s="116">
        <v>3</v>
      </c>
      <c r="AX1623" s="40">
        <f>VLOOKUP(dummy_data!$AU1623,dummy_oppeained!B:C,2,0)</f>
        <v>8</v>
      </c>
      <c r="AY1623" s="22" t="str">
        <f>VLOOKUP(AT1623,dummy_oppeained!B:D,3,0)</f>
        <v>eristav</v>
      </c>
      <c r="AZ1623" s="72">
        <f>VLOOKUP(AS:AS,hinded_abi!B:D,3,0)</f>
        <v>0</v>
      </c>
      <c r="BA1623" s="26">
        <f t="shared" si="75"/>
        <v>0</v>
      </c>
      <c r="BB1623" s="27">
        <f t="shared" si="76"/>
        <v>8</v>
      </c>
      <c r="BC1623" s="96" t="str">
        <f t="shared" si="77"/>
        <v>S00067_33912170218_õppeaine37_44449</v>
      </c>
      <c r="BD1623" s="104">
        <f>COUNTIF($BC$2:BC1623, BC1623)</f>
        <v>1</v>
      </c>
    </row>
    <row r="1624" spans="1:56" x14ac:dyDescent="0.25">
      <c r="A1624" t="s">
        <v>373</v>
      </c>
      <c r="B1624" t="s">
        <v>252</v>
      </c>
      <c r="C1624" t="s">
        <v>208</v>
      </c>
      <c r="D1624" t="s">
        <v>911</v>
      </c>
      <c r="E1624">
        <v>33912170218</v>
      </c>
      <c r="F1624" t="s">
        <v>243</v>
      </c>
      <c r="G1624" t="s">
        <v>310</v>
      </c>
      <c r="H1624" t="s">
        <v>52</v>
      </c>
      <c r="I1624" t="s">
        <v>115</v>
      </c>
      <c r="J1624" t="s">
        <v>52</v>
      </c>
      <c r="K1624" s="1">
        <v>43862</v>
      </c>
      <c r="L1624" t="s">
        <v>53</v>
      </c>
      <c r="M1624" s="1">
        <v>45818</v>
      </c>
      <c r="N1624" t="s">
        <v>334</v>
      </c>
      <c r="O1624" t="s">
        <v>53</v>
      </c>
      <c r="P1624" t="s">
        <v>929</v>
      </c>
      <c r="Q1624" t="s">
        <v>117</v>
      </c>
      <c r="R1624" s="1">
        <v>44927</v>
      </c>
      <c r="S1624" t="s">
        <v>774</v>
      </c>
      <c r="T1624" t="s">
        <v>119</v>
      </c>
      <c r="U1624" t="s">
        <v>176</v>
      </c>
      <c r="V1624" t="s">
        <v>293</v>
      </c>
      <c r="W1624">
        <v>80997</v>
      </c>
      <c r="X1624" t="s">
        <v>62</v>
      </c>
      <c r="Y1624" t="s">
        <v>53</v>
      </c>
      <c r="Z1624">
        <v>1</v>
      </c>
      <c r="AA1624" t="s">
        <v>63</v>
      </c>
      <c r="AB1624" t="s">
        <v>64</v>
      </c>
      <c r="AC1624" t="s">
        <v>84</v>
      </c>
      <c r="AD1624" t="s">
        <v>52</v>
      </c>
      <c r="AE1624" t="s">
        <v>193</v>
      </c>
      <c r="AF1624" t="s">
        <v>180</v>
      </c>
      <c r="AG1624">
        <v>25</v>
      </c>
      <c r="AH1624">
        <v>39</v>
      </c>
      <c r="AI1624" t="s">
        <v>218</v>
      </c>
      <c r="AJ1624" t="s">
        <v>170</v>
      </c>
      <c r="AK1624" t="s">
        <v>218</v>
      </c>
      <c r="AL1624" t="s">
        <v>85</v>
      </c>
      <c r="AM1624">
        <v>0</v>
      </c>
      <c r="AN1624">
        <v>2</v>
      </c>
      <c r="AO1624">
        <v>16</v>
      </c>
      <c r="AP1624">
        <v>0</v>
      </c>
      <c r="AQ1624">
        <v>23</v>
      </c>
      <c r="AR1624">
        <v>3</v>
      </c>
      <c r="AS1624" t="s">
        <v>739</v>
      </c>
      <c r="AT1624" t="s">
        <v>103</v>
      </c>
      <c r="AU1624" t="s">
        <v>103</v>
      </c>
      <c r="AV1624" s="1">
        <v>44237</v>
      </c>
      <c r="AW1624" s="116">
        <v>3</v>
      </c>
      <c r="AX1624" s="15">
        <f>VLOOKUP(dummy_data!$AU1624,dummy_oppeained!B:C,2,0)</f>
        <v>5</v>
      </c>
      <c r="AY1624" s="22" t="str">
        <f>VLOOKUP(AT1624,dummy_oppeained!B:D,3,0)</f>
        <v>eristav</v>
      </c>
      <c r="AZ1624" s="72">
        <f>VLOOKUP(AS:AS,hinded_abi!B:D,3,0)</f>
        <v>3</v>
      </c>
      <c r="BA1624" s="26">
        <f t="shared" si="75"/>
        <v>15</v>
      </c>
      <c r="BB1624" s="27">
        <f t="shared" si="76"/>
        <v>5</v>
      </c>
      <c r="BC1624" s="96" t="str">
        <f t="shared" si="77"/>
        <v>S00067_33912170218_õppeaine12_44237</v>
      </c>
      <c r="BD1624" s="104">
        <f>COUNTIF($BC$2:BC1624, BC1624)</f>
        <v>1</v>
      </c>
    </row>
    <row r="1625" spans="1:56" x14ac:dyDescent="0.25">
      <c r="A1625" t="s">
        <v>373</v>
      </c>
      <c r="B1625" t="s">
        <v>252</v>
      </c>
      <c r="C1625" t="s">
        <v>208</v>
      </c>
      <c r="D1625" t="s">
        <v>911</v>
      </c>
      <c r="E1625">
        <v>33912170218</v>
      </c>
      <c r="F1625" t="s">
        <v>243</v>
      </c>
      <c r="G1625" t="s">
        <v>310</v>
      </c>
      <c r="H1625" t="s">
        <v>52</v>
      </c>
      <c r="I1625" t="s">
        <v>115</v>
      </c>
      <c r="J1625" t="s">
        <v>52</v>
      </c>
      <c r="K1625" s="1">
        <v>43862</v>
      </c>
      <c r="L1625" t="s">
        <v>53</v>
      </c>
      <c r="M1625" s="1">
        <v>45818</v>
      </c>
      <c r="N1625" t="s">
        <v>334</v>
      </c>
      <c r="O1625" t="s">
        <v>53</v>
      </c>
      <c r="P1625" t="s">
        <v>929</v>
      </c>
      <c r="Q1625" t="s">
        <v>117</v>
      </c>
      <c r="R1625" s="1">
        <v>44927</v>
      </c>
      <c r="S1625" t="s">
        <v>774</v>
      </c>
      <c r="T1625" t="s">
        <v>119</v>
      </c>
      <c r="U1625" t="s">
        <v>176</v>
      </c>
      <c r="V1625" t="s">
        <v>293</v>
      </c>
      <c r="W1625">
        <v>80997</v>
      </c>
      <c r="X1625" t="s">
        <v>62</v>
      </c>
      <c r="Y1625" t="s">
        <v>53</v>
      </c>
      <c r="Z1625">
        <v>1</v>
      </c>
      <c r="AA1625" t="s">
        <v>63</v>
      </c>
      <c r="AB1625" t="s">
        <v>64</v>
      </c>
      <c r="AC1625" t="s">
        <v>84</v>
      </c>
      <c r="AD1625" t="s">
        <v>52</v>
      </c>
      <c r="AE1625" t="s">
        <v>193</v>
      </c>
      <c r="AF1625" t="s">
        <v>180</v>
      </c>
      <c r="AG1625">
        <v>25</v>
      </c>
      <c r="AH1625">
        <v>39</v>
      </c>
      <c r="AI1625" t="s">
        <v>218</v>
      </c>
      <c r="AJ1625" t="s">
        <v>170</v>
      </c>
      <c r="AK1625" t="s">
        <v>218</v>
      </c>
      <c r="AL1625" t="s">
        <v>85</v>
      </c>
      <c r="AM1625">
        <v>0</v>
      </c>
      <c r="AN1625">
        <v>2</v>
      </c>
      <c r="AO1625">
        <v>16</v>
      </c>
      <c r="AP1625">
        <v>0</v>
      </c>
      <c r="AQ1625">
        <v>23</v>
      </c>
      <c r="AR1625">
        <v>3</v>
      </c>
      <c r="AS1625" t="s">
        <v>745</v>
      </c>
      <c r="AT1625" t="s">
        <v>100</v>
      </c>
      <c r="AU1625" t="s">
        <v>100</v>
      </c>
      <c r="AV1625" s="1">
        <v>45545</v>
      </c>
      <c r="AW1625" s="116">
        <v>3</v>
      </c>
      <c r="AX1625" s="40">
        <f>VLOOKUP(dummy_data!$AU1625,dummy_oppeained!B:C,2,0)</f>
        <v>6</v>
      </c>
      <c r="AY1625" s="22" t="str">
        <f>VLOOKUP(AT1625,dummy_oppeained!B:D,3,0)</f>
        <v>eristav</v>
      </c>
      <c r="AZ1625" s="72">
        <f>VLOOKUP(AS:AS,hinded_abi!B:D,3,0)</f>
        <v>0</v>
      </c>
      <c r="BA1625" s="26">
        <f t="shared" si="75"/>
        <v>0</v>
      </c>
      <c r="BB1625" s="27">
        <f t="shared" si="76"/>
        <v>6</v>
      </c>
      <c r="BC1625" s="96" t="str">
        <f t="shared" si="77"/>
        <v>S00067_33912170218_õppeaine28_45545</v>
      </c>
      <c r="BD1625" s="104">
        <f>COUNTIF($BC$2:BC1625, BC1625)</f>
        <v>1</v>
      </c>
    </row>
    <row r="1626" spans="1:56" x14ac:dyDescent="0.25">
      <c r="A1626" t="s">
        <v>373</v>
      </c>
      <c r="B1626" t="s">
        <v>252</v>
      </c>
      <c r="C1626" t="s">
        <v>208</v>
      </c>
      <c r="D1626" t="s">
        <v>911</v>
      </c>
      <c r="E1626">
        <v>33912170218</v>
      </c>
      <c r="F1626" t="s">
        <v>243</v>
      </c>
      <c r="G1626" t="s">
        <v>310</v>
      </c>
      <c r="H1626" t="s">
        <v>52</v>
      </c>
      <c r="I1626" t="s">
        <v>115</v>
      </c>
      <c r="J1626" t="s">
        <v>52</v>
      </c>
      <c r="K1626" s="1">
        <v>43862</v>
      </c>
      <c r="L1626" t="s">
        <v>53</v>
      </c>
      <c r="M1626" s="1">
        <v>45818</v>
      </c>
      <c r="N1626" t="s">
        <v>334</v>
      </c>
      <c r="O1626" t="s">
        <v>53</v>
      </c>
      <c r="P1626" t="s">
        <v>929</v>
      </c>
      <c r="Q1626" t="s">
        <v>117</v>
      </c>
      <c r="R1626" s="1">
        <v>44927</v>
      </c>
      <c r="S1626" t="s">
        <v>774</v>
      </c>
      <c r="T1626" t="s">
        <v>119</v>
      </c>
      <c r="U1626" t="s">
        <v>176</v>
      </c>
      <c r="V1626" t="s">
        <v>293</v>
      </c>
      <c r="W1626">
        <v>80997</v>
      </c>
      <c r="X1626" t="s">
        <v>62</v>
      </c>
      <c r="Y1626" t="s">
        <v>53</v>
      </c>
      <c r="Z1626">
        <v>1</v>
      </c>
      <c r="AA1626" t="s">
        <v>63</v>
      </c>
      <c r="AB1626" t="s">
        <v>64</v>
      </c>
      <c r="AC1626" t="s">
        <v>84</v>
      </c>
      <c r="AD1626" t="s">
        <v>52</v>
      </c>
      <c r="AE1626" t="s">
        <v>193</v>
      </c>
      <c r="AF1626" t="s">
        <v>180</v>
      </c>
      <c r="AG1626">
        <v>25</v>
      </c>
      <c r="AH1626">
        <v>39</v>
      </c>
      <c r="AI1626" t="s">
        <v>218</v>
      </c>
      <c r="AJ1626" t="s">
        <v>170</v>
      </c>
      <c r="AK1626" t="s">
        <v>218</v>
      </c>
      <c r="AL1626" t="s">
        <v>85</v>
      </c>
      <c r="AM1626">
        <v>0</v>
      </c>
      <c r="AN1626">
        <v>2</v>
      </c>
      <c r="AO1626">
        <v>16</v>
      </c>
      <c r="AP1626">
        <v>0</v>
      </c>
      <c r="AQ1626">
        <v>23</v>
      </c>
      <c r="AR1626">
        <v>3</v>
      </c>
      <c r="AS1626" t="s">
        <v>732</v>
      </c>
      <c r="AT1626" t="s">
        <v>258</v>
      </c>
      <c r="AU1626" t="s">
        <v>258</v>
      </c>
      <c r="AV1626" s="1">
        <v>45179</v>
      </c>
      <c r="AW1626" s="116">
        <v>3</v>
      </c>
      <c r="AX1626" s="15">
        <f>VLOOKUP(dummy_data!$AU1626,dummy_oppeained!B:C,2,0)</f>
        <v>3</v>
      </c>
      <c r="AY1626" s="22" t="str">
        <f>VLOOKUP(AT1626,dummy_oppeained!B:D,3,0)</f>
        <v>mitteeristav</v>
      </c>
      <c r="AZ1626" s="72" t="str">
        <f>VLOOKUP(AS:AS,hinded_abi!B:D,3,0)</f>
        <v>NULL</v>
      </c>
      <c r="BA1626" s="26" t="str">
        <f t="shared" si="75"/>
        <v xml:space="preserve"> </v>
      </c>
      <c r="BB1626" s="27">
        <f t="shared" si="76"/>
        <v>0</v>
      </c>
      <c r="BC1626" s="96" t="str">
        <f t="shared" si="77"/>
        <v>S00067_33912170218_õppeaine77_45179</v>
      </c>
      <c r="BD1626" s="104">
        <f>COUNTIF($BC$2:BC1626, BC1626)</f>
        <v>1</v>
      </c>
    </row>
    <row r="1627" spans="1:56" x14ac:dyDescent="0.25">
      <c r="A1627" t="s">
        <v>373</v>
      </c>
      <c r="B1627" t="s">
        <v>252</v>
      </c>
      <c r="C1627" t="s">
        <v>208</v>
      </c>
      <c r="D1627" t="s">
        <v>911</v>
      </c>
      <c r="E1627">
        <v>33912170218</v>
      </c>
      <c r="F1627" t="s">
        <v>243</v>
      </c>
      <c r="G1627" t="s">
        <v>310</v>
      </c>
      <c r="H1627" t="s">
        <v>52</v>
      </c>
      <c r="I1627" t="s">
        <v>115</v>
      </c>
      <c r="J1627" t="s">
        <v>52</v>
      </c>
      <c r="K1627" s="1">
        <v>43862</v>
      </c>
      <c r="L1627" t="s">
        <v>53</v>
      </c>
      <c r="M1627" s="1">
        <v>45818</v>
      </c>
      <c r="N1627" t="s">
        <v>334</v>
      </c>
      <c r="O1627" t="s">
        <v>53</v>
      </c>
      <c r="P1627" t="s">
        <v>929</v>
      </c>
      <c r="Q1627" t="s">
        <v>117</v>
      </c>
      <c r="R1627" s="1">
        <v>44927</v>
      </c>
      <c r="S1627" t="s">
        <v>774</v>
      </c>
      <c r="T1627" t="s">
        <v>119</v>
      </c>
      <c r="U1627" t="s">
        <v>176</v>
      </c>
      <c r="V1627" t="s">
        <v>293</v>
      </c>
      <c r="W1627">
        <v>80997</v>
      </c>
      <c r="X1627" t="s">
        <v>62</v>
      </c>
      <c r="Y1627" t="s">
        <v>53</v>
      </c>
      <c r="Z1627">
        <v>1</v>
      </c>
      <c r="AA1627" t="s">
        <v>63</v>
      </c>
      <c r="AB1627" t="s">
        <v>64</v>
      </c>
      <c r="AC1627" t="s">
        <v>84</v>
      </c>
      <c r="AD1627" t="s">
        <v>52</v>
      </c>
      <c r="AE1627" t="s">
        <v>193</v>
      </c>
      <c r="AF1627" t="s">
        <v>180</v>
      </c>
      <c r="AG1627">
        <v>25</v>
      </c>
      <c r="AH1627">
        <v>39</v>
      </c>
      <c r="AI1627" t="s">
        <v>218</v>
      </c>
      <c r="AJ1627" t="s">
        <v>170</v>
      </c>
      <c r="AK1627" t="s">
        <v>218</v>
      </c>
      <c r="AL1627" t="s">
        <v>85</v>
      </c>
      <c r="AM1627">
        <v>0</v>
      </c>
      <c r="AN1627">
        <v>2</v>
      </c>
      <c r="AO1627">
        <v>16</v>
      </c>
      <c r="AP1627">
        <v>0</v>
      </c>
      <c r="AQ1627">
        <v>23</v>
      </c>
      <c r="AR1627">
        <v>3</v>
      </c>
      <c r="AS1627" t="s">
        <v>732</v>
      </c>
      <c r="AT1627" t="s">
        <v>148</v>
      </c>
      <c r="AU1627" t="s">
        <v>148</v>
      </c>
      <c r="AV1627" s="1">
        <v>45545</v>
      </c>
      <c r="AW1627" s="116">
        <v>3</v>
      </c>
      <c r="AX1627" s="40">
        <f>VLOOKUP(dummy_data!$AU1627,dummy_oppeained!B:C,2,0)</f>
        <v>2</v>
      </c>
      <c r="AY1627" s="22" t="str">
        <f>VLOOKUP(AT1627,dummy_oppeained!B:D,3,0)</f>
        <v>mitteeristav</v>
      </c>
      <c r="AZ1627" s="72" t="str">
        <f>VLOOKUP(AS:AS,hinded_abi!B:D,3,0)</f>
        <v>NULL</v>
      </c>
      <c r="BA1627" s="26" t="str">
        <f t="shared" si="75"/>
        <v xml:space="preserve"> </v>
      </c>
      <c r="BB1627" s="27">
        <f t="shared" si="76"/>
        <v>0</v>
      </c>
      <c r="BC1627" s="96" t="str">
        <f t="shared" si="77"/>
        <v>S00067_33912170218_õppeaine5_45545</v>
      </c>
      <c r="BD1627" s="104">
        <f>COUNTIF($BC$2:BC1627, BC1627)</f>
        <v>1</v>
      </c>
    </row>
    <row r="1628" spans="1:56" x14ac:dyDescent="0.25">
      <c r="A1628" t="s">
        <v>373</v>
      </c>
      <c r="B1628" t="s">
        <v>252</v>
      </c>
      <c r="C1628" t="s">
        <v>208</v>
      </c>
      <c r="D1628" t="s">
        <v>911</v>
      </c>
      <c r="E1628">
        <v>33912170218</v>
      </c>
      <c r="F1628" t="s">
        <v>243</v>
      </c>
      <c r="G1628" t="s">
        <v>310</v>
      </c>
      <c r="H1628" t="s">
        <v>52</v>
      </c>
      <c r="I1628" t="s">
        <v>115</v>
      </c>
      <c r="J1628" t="s">
        <v>52</v>
      </c>
      <c r="K1628" s="1">
        <v>43862</v>
      </c>
      <c r="L1628" t="s">
        <v>53</v>
      </c>
      <c r="M1628" s="1">
        <v>45818</v>
      </c>
      <c r="N1628" t="s">
        <v>334</v>
      </c>
      <c r="O1628" t="s">
        <v>53</v>
      </c>
      <c r="P1628" t="s">
        <v>929</v>
      </c>
      <c r="Q1628" t="s">
        <v>117</v>
      </c>
      <c r="R1628" s="1">
        <v>44927</v>
      </c>
      <c r="S1628" t="s">
        <v>774</v>
      </c>
      <c r="T1628" t="s">
        <v>119</v>
      </c>
      <c r="U1628" t="s">
        <v>176</v>
      </c>
      <c r="V1628" t="s">
        <v>293</v>
      </c>
      <c r="W1628">
        <v>80997</v>
      </c>
      <c r="X1628" t="s">
        <v>62</v>
      </c>
      <c r="Y1628" t="s">
        <v>53</v>
      </c>
      <c r="Z1628">
        <v>1</v>
      </c>
      <c r="AA1628" t="s">
        <v>63</v>
      </c>
      <c r="AB1628" t="s">
        <v>64</v>
      </c>
      <c r="AC1628" t="s">
        <v>84</v>
      </c>
      <c r="AD1628" t="s">
        <v>52</v>
      </c>
      <c r="AE1628" t="s">
        <v>193</v>
      </c>
      <c r="AF1628" t="s">
        <v>180</v>
      </c>
      <c r="AG1628">
        <v>25</v>
      </c>
      <c r="AH1628">
        <v>39</v>
      </c>
      <c r="AI1628" t="s">
        <v>218</v>
      </c>
      <c r="AJ1628" t="s">
        <v>170</v>
      </c>
      <c r="AK1628" t="s">
        <v>218</v>
      </c>
      <c r="AL1628" t="s">
        <v>85</v>
      </c>
      <c r="AM1628">
        <v>0</v>
      </c>
      <c r="AN1628">
        <v>2</v>
      </c>
      <c r="AO1628">
        <v>16</v>
      </c>
      <c r="AP1628">
        <v>0</v>
      </c>
      <c r="AQ1628">
        <v>23</v>
      </c>
      <c r="AR1628">
        <v>3</v>
      </c>
      <c r="AS1628" t="s">
        <v>732</v>
      </c>
      <c r="AT1628" t="s">
        <v>239</v>
      </c>
      <c r="AU1628" t="s">
        <v>239</v>
      </c>
      <c r="AV1628" s="1">
        <v>44237</v>
      </c>
      <c r="AW1628" s="116">
        <v>3</v>
      </c>
      <c r="AX1628" s="15">
        <f>VLOOKUP(dummy_data!$AU1628,dummy_oppeained!B:C,2,0)</f>
        <v>2</v>
      </c>
      <c r="AY1628" s="22" t="str">
        <f>VLOOKUP(AT1628,dummy_oppeained!B:D,3,0)</f>
        <v>mitteeristav</v>
      </c>
      <c r="AZ1628" s="72" t="str">
        <f>VLOOKUP(AS:AS,hinded_abi!B:D,3,0)</f>
        <v>NULL</v>
      </c>
      <c r="BA1628" s="26" t="str">
        <f t="shared" si="75"/>
        <v xml:space="preserve"> </v>
      </c>
      <c r="BB1628" s="27">
        <f t="shared" si="76"/>
        <v>0</v>
      </c>
      <c r="BC1628" s="96" t="str">
        <f t="shared" si="77"/>
        <v>S00067_33912170218_õppeaine33_44237</v>
      </c>
      <c r="BD1628" s="104">
        <f>COUNTIF($BC$2:BC1628, BC1628)</f>
        <v>1</v>
      </c>
    </row>
    <row r="1629" spans="1:56" x14ac:dyDescent="0.25">
      <c r="A1629" t="s">
        <v>373</v>
      </c>
      <c r="B1629" t="s">
        <v>252</v>
      </c>
      <c r="C1629" t="s">
        <v>208</v>
      </c>
      <c r="D1629" t="s">
        <v>911</v>
      </c>
      <c r="E1629">
        <v>33912170218</v>
      </c>
      <c r="F1629" t="s">
        <v>243</v>
      </c>
      <c r="G1629" t="s">
        <v>310</v>
      </c>
      <c r="H1629" t="s">
        <v>52</v>
      </c>
      <c r="I1629" t="s">
        <v>115</v>
      </c>
      <c r="J1629" t="s">
        <v>52</v>
      </c>
      <c r="K1629" s="1">
        <v>43862</v>
      </c>
      <c r="L1629" t="s">
        <v>53</v>
      </c>
      <c r="M1629" s="1">
        <v>45818</v>
      </c>
      <c r="N1629" t="s">
        <v>334</v>
      </c>
      <c r="O1629" t="s">
        <v>53</v>
      </c>
      <c r="P1629" t="s">
        <v>929</v>
      </c>
      <c r="Q1629" t="s">
        <v>117</v>
      </c>
      <c r="R1629" s="1">
        <v>44927</v>
      </c>
      <c r="S1629" t="s">
        <v>774</v>
      </c>
      <c r="T1629" t="s">
        <v>119</v>
      </c>
      <c r="U1629" t="s">
        <v>176</v>
      </c>
      <c r="V1629" t="s">
        <v>293</v>
      </c>
      <c r="W1629">
        <v>80997</v>
      </c>
      <c r="X1629" t="s">
        <v>62</v>
      </c>
      <c r="Y1629" t="s">
        <v>53</v>
      </c>
      <c r="Z1629">
        <v>1</v>
      </c>
      <c r="AA1629" t="s">
        <v>63</v>
      </c>
      <c r="AB1629" t="s">
        <v>64</v>
      </c>
      <c r="AC1629" t="s">
        <v>84</v>
      </c>
      <c r="AD1629" t="s">
        <v>52</v>
      </c>
      <c r="AE1629" t="s">
        <v>193</v>
      </c>
      <c r="AF1629" t="s">
        <v>180</v>
      </c>
      <c r="AG1629">
        <v>25</v>
      </c>
      <c r="AH1629">
        <v>39</v>
      </c>
      <c r="AI1629" t="s">
        <v>218</v>
      </c>
      <c r="AJ1629" t="s">
        <v>170</v>
      </c>
      <c r="AK1629" t="s">
        <v>218</v>
      </c>
      <c r="AL1629" t="s">
        <v>85</v>
      </c>
      <c r="AM1629">
        <v>0</v>
      </c>
      <c r="AN1629">
        <v>2</v>
      </c>
      <c r="AO1629">
        <v>16</v>
      </c>
      <c r="AP1629">
        <v>0</v>
      </c>
      <c r="AQ1629">
        <v>23</v>
      </c>
      <c r="AR1629">
        <v>3</v>
      </c>
      <c r="AS1629" t="s">
        <v>747</v>
      </c>
      <c r="AT1629" t="s">
        <v>256</v>
      </c>
      <c r="AU1629" t="s">
        <v>256</v>
      </c>
      <c r="AV1629" s="1">
        <v>44237</v>
      </c>
      <c r="AW1629" s="116">
        <v>3</v>
      </c>
      <c r="AX1629" s="40">
        <f>VLOOKUP(dummy_data!$AU1629,dummy_oppeained!B:C,2,0)</f>
        <v>3</v>
      </c>
      <c r="AY1629" s="22" t="str">
        <f>VLOOKUP(AT1629,dummy_oppeained!B:D,3,0)</f>
        <v>mitteeristav</v>
      </c>
      <c r="AZ1629" s="72">
        <f>VLOOKUP(AS:AS,hinded_abi!B:D,3,0)</f>
        <v>0</v>
      </c>
      <c r="BA1629" s="26" t="str">
        <f t="shared" si="75"/>
        <v xml:space="preserve"> </v>
      </c>
      <c r="BB1629" s="27">
        <f t="shared" si="76"/>
        <v>0</v>
      </c>
      <c r="BC1629" s="96" t="str">
        <f t="shared" si="77"/>
        <v>S00067_33912170218_õppeaine63_44237</v>
      </c>
      <c r="BD1629" s="104">
        <f>COUNTIF($BC$2:BC1629, BC1629)</f>
        <v>1</v>
      </c>
    </row>
    <row r="1630" spans="1:56" x14ac:dyDescent="0.25">
      <c r="A1630" t="s">
        <v>373</v>
      </c>
      <c r="B1630" t="s">
        <v>252</v>
      </c>
      <c r="C1630" t="s">
        <v>208</v>
      </c>
      <c r="D1630" t="s">
        <v>911</v>
      </c>
      <c r="E1630">
        <v>33912170218</v>
      </c>
      <c r="F1630" t="s">
        <v>243</v>
      </c>
      <c r="G1630" t="s">
        <v>310</v>
      </c>
      <c r="H1630" t="s">
        <v>52</v>
      </c>
      <c r="I1630" t="s">
        <v>115</v>
      </c>
      <c r="J1630" t="s">
        <v>52</v>
      </c>
      <c r="K1630" s="1">
        <v>43862</v>
      </c>
      <c r="L1630" t="s">
        <v>53</v>
      </c>
      <c r="M1630" s="1">
        <v>45818</v>
      </c>
      <c r="N1630" t="s">
        <v>334</v>
      </c>
      <c r="O1630" t="s">
        <v>53</v>
      </c>
      <c r="P1630" t="s">
        <v>929</v>
      </c>
      <c r="Q1630" t="s">
        <v>117</v>
      </c>
      <c r="R1630" s="1">
        <v>44927</v>
      </c>
      <c r="S1630" t="s">
        <v>774</v>
      </c>
      <c r="T1630" t="s">
        <v>119</v>
      </c>
      <c r="U1630" t="s">
        <v>176</v>
      </c>
      <c r="V1630" t="s">
        <v>293</v>
      </c>
      <c r="W1630">
        <v>80997</v>
      </c>
      <c r="X1630" t="s">
        <v>62</v>
      </c>
      <c r="Y1630" t="s">
        <v>53</v>
      </c>
      <c r="Z1630">
        <v>1</v>
      </c>
      <c r="AA1630" t="s">
        <v>63</v>
      </c>
      <c r="AB1630" t="s">
        <v>64</v>
      </c>
      <c r="AC1630" t="s">
        <v>84</v>
      </c>
      <c r="AD1630" t="s">
        <v>52</v>
      </c>
      <c r="AE1630" t="s">
        <v>193</v>
      </c>
      <c r="AF1630" t="s">
        <v>180</v>
      </c>
      <c r="AG1630">
        <v>25</v>
      </c>
      <c r="AH1630">
        <v>39</v>
      </c>
      <c r="AI1630" t="s">
        <v>218</v>
      </c>
      <c r="AJ1630" t="s">
        <v>170</v>
      </c>
      <c r="AK1630" t="s">
        <v>218</v>
      </c>
      <c r="AL1630" t="s">
        <v>85</v>
      </c>
      <c r="AM1630">
        <v>0</v>
      </c>
      <c r="AN1630">
        <v>2</v>
      </c>
      <c r="AO1630">
        <v>16</v>
      </c>
      <c r="AP1630">
        <v>0</v>
      </c>
      <c r="AQ1630">
        <v>23</v>
      </c>
      <c r="AR1630">
        <v>3</v>
      </c>
      <c r="AS1630" t="s">
        <v>732</v>
      </c>
      <c r="AT1630" t="s">
        <v>215</v>
      </c>
      <c r="AU1630" t="s">
        <v>215</v>
      </c>
      <c r="AV1630" s="1">
        <v>45698</v>
      </c>
      <c r="AW1630" s="116">
        <v>3</v>
      </c>
      <c r="AX1630" s="15">
        <f>VLOOKUP(dummy_data!$AU1630,dummy_oppeained!B:C,2,0)</f>
        <v>3</v>
      </c>
      <c r="AY1630" s="22" t="str">
        <f>VLOOKUP(AT1630,dummy_oppeained!B:D,3,0)</f>
        <v>mitteeristav</v>
      </c>
      <c r="AZ1630" s="72" t="str">
        <f>VLOOKUP(AS:AS,hinded_abi!B:D,3,0)</f>
        <v>NULL</v>
      </c>
      <c r="BA1630" s="26" t="str">
        <f t="shared" si="75"/>
        <v xml:space="preserve"> </v>
      </c>
      <c r="BB1630" s="27">
        <f t="shared" si="76"/>
        <v>0</v>
      </c>
      <c r="BC1630" s="96" t="str">
        <f t="shared" si="77"/>
        <v>S00067_33912170218_õppeaine45_45698</v>
      </c>
      <c r="BD1630" s="104">
        <f>COUNTIF($BC$2:BC1630, BC1630)</f>
        <v>1</v>
      </c>
    </row>
    <row r="1631" spans="1:56" x14ac:dyDescent="0.25">
      <c r="A1631" t="s">
        <v>373</v>
      </c>
      <c r="B1631" t="s">
        <v>252</v>
      </c>
      <c r="C1631" t="s">
        <v>208</v>
      </c>
      <c r="D1631" t="s">
        <v>911</v>
      </c>
      <c r="E1631">
        <v>33912170218</v>
      </c>
      <c r="F1631" t="s">
        <v>243</v>
      </c>
      <c r="G1631" t="s">
        <v>310</v>
      </c>
      <c r="H1631" t="s">
        <v>52</v>
      </c>
      <c r="I1631" t="s">
        <v>115</v>
      </c>
      <c r="J1631" t="s">
        <v>52</v>
      </c>
      <c r="K1631" s="1">
        <v>43862</v>
      </c>
      <c r="L1631" t="s">
        <v>53</v>
      </c>
      <c r="M1631" s="1">
        <v>45818</v>
      </c>
      <c r="N1631" t="s">
        <v>334</v>
      </c>
      <c r="O1631" t="s">
        <v>53</v>
      </c>
      <c r="P1631" t="s">
        <v>929</v>
      </c>
      <c r="Q1631" t="s">
        <v>117</v>
      </c>
      <c r="R1631" s="1">
        <v>44927</v>
      </c>
      <c r="S1631" t="s">
        <v>774</v>
      </c>
      <c r="T1631" t="s">
        <v>119</v>
      </c>
      <c r="U1631" t="s">
        <v>176</v>
      </c>
      <c r="V1631" t="s">
        <v>293</v>
      </c>
      <c r="W1631">
        <v>80997</v>
      </c>
      <c r="X1631" t="s">
        <v>62</v>
      </c>
      <c r="Y1631" t="s">
        <v>53</v>
      </c>
      <c r="Z1631">
        <v>1</v>
      </c>
      <c r="AA1631" t="s">
        <v>63</v>
      </c>
      <c r="AB1631" t="s">
        <v>64</v>
      </c>
      <c r="AC1631" t="s">
        <v>84</v>
      </c>
      <c r="AD1631" t="s">
        <v>52</v>
      </c>
      <c r="AE1631" t="s">
        <v>193</v>
      </c>
      <c r="AF1631" t="s">
        <v>180</v>
      </c>
      <c r="AG1631">
        <v>25</v>
      </c>
      <c r="AH1631">
        <v>39</v>
      </c>
      <c r="AI1631" t="s">
        <v>218</v>
      </c>
      <c r="AJ1631" t="s">
        <v>170</v>
      </c>
      <c r="AK1631" t="s">
        <v>218</v>
      </c>
      <c r="AL1631" t="s">
        <v>85</v>
      </c>
      <c r="AM1631">
        <v>0</v>
      </c>
      <c r="AN1631">
        <v>2</v>
      </c>
      <c r="AO1631">
        <v>16</v>
      </c>
      <c r="AP1631">
        <v>0</v>
      </c>
      <c r="AQ1631">
        <v>23</v>
      </c>
      <c r="AR1631">
        <v>3</v>
      </c>
      <c r="AS1631" t="s">
        <v>732</v>
      </c>
      <c r="AT1631" t="s">
        <v>216</v>
      </c>
      <c r="AU1631" t="s">
        <v>216</v>
      </c>
      <c r="AV1631" s="1">
        <v>44449</v>
      </c>
      <c r="AW1631" s="116">
        <v>3</v>
      </c>
      <c r="AX1631" s="40">
        <f>VLOOKUP(dummy_data!$AU1631,dummy_oppeained!B:C,2,0)</f>
        <v>3</v>
      </c>
      <c r="AY1631" s="22" t="str">
        <f>VLOOKUP(AT1631,dummy_oppeained!B:D,3,0)</f>
        <v>mitteeristav</v>
      </c>
      <c r="AZ1631" s="72" t="str">
        <f>VLOOKUP(AS:AS,hinded_abi!B:D,3,0)</f>
        <v>NULL</v>
      </c>
      <c r="BA1631" s="26" t="str">
        <f t="shared" si="75"/>
        <v xml:space="preserve"> </v>
      </c>
      <c r="BB1631" s="27">
        <f t="shared" si="76"/>
        <v>0</v>
      </c>
      <c r="BC1631" s="96" t="str">
        <f t="shared" si="77"/>
        <v>S00067_33912170218_õppeaine1_44449</v>
      </c>
      <c r="BD1631" s="104">
        <f>COUNTIF($BC$2:BC1631, BC1631)</f>
        <v>1</v>
      </c>
    </row>
    <row r="1632" spans="1:56" x14ac:dyDescent="0.25">
      <c r="A1632" t="s">
        <v>373</v>
      </c>
      <c r="B1632" t="s">
        <v>252</v>
      </c>
      <c r="C1632" t="s">
        <v>208</v>
      </c>
      <c r="D1632" t="s">
        <v>911</v>
      </c>
      <c r="E1632">
        <v>33912170218</v>
      </c>
      <c r="F1632" t="s">
        <v>243</v>
      </c>
      <c r="G1632" t="s">
        <v>310</v>
      </c>
      <c r="H1632" t="s">
        <v>52</v>
      </c>
      <c r="I1632" t="s">
        <v>115</v>
      </c>
      <c r="J1632" t="s">
        <v>52</v>
      </c>
      <c r="K1632" s="1">
        <v>43862</v>
      </c>
      <c r="L1632" t="s">
        <v>53</v>
      </c>
      <c r="M1632" s="1">
        <v>45818</v>
      </c>
      <c r="N1632" t="s">
        <v>334</v>
      </c>
      <c r="O1632" t="s">
        <v>53</v>
      </c>
      <c r="P1632" t="s">
        <v>929</v>
      </c>
      <c r="Q1632" t="s">
        <v>117</v>
      </c>
      <c r="R1632" s="1">
        <v>44927</v>
      </c>
      <c r="S1632" t="s">
        <v>774</v>
      </c>
      <c r="T1632" t="s">
        <v>119</v>
      </c>
      <c r="U1632" t="s">
        <v>176</v>
      </c>
      <c r="V1632" t="s">
        <v>293</v>
      </c>
      <c r="W1632">
        <v>80997</v>
      </c>
      <c r="X1632" t="s">
        <v>62</v>
      </c>
      <c r="Y1632" t="s">
        <v>53</v>
      </c>
      <c r="Z1632">
        <v>1</v>
      </c>
      <c r="AA1632" t="s">
        <v>63</v>
      </c>
      <c r="AB1632" t="s">
        <v>64</v>
      </c>
      <c r="AC1632" t="s">
        <v>84</v>
      </c>
      <c r="AD1632" t="s">
        <v>52</v>
      </c>
      <c r="AE1632" t="s">
        <v>193</v>
      </c>
      <c r="AF1632" t="s">
        <v>180</v>
      </c>
      <c r="AG1632">
        <v>25</v>
      </c>
      <c r="AH1632">
        <v>39</v>
      </c>
      <c r="AI1632" t="s">
        <v>218</v>
      </c>
      <c r="AJ1632" t="s">
        <v>170</v>
      </c>
      <c r="AK1632" t="s">
        <v>218</v>
      </c>
      <c r="AL1632" t="s">
        <v>85</v>
      </c>
      <c r="AM1632">
        <v>0</v>
      </c>
      <c r="AN1632">
        <v>2</v>
      </c>
      <c r="AO1632">
        <v>16</v>
      </c>
      <c r="AP1632">
        <v>0</v>
      </c>
      <c r="AQ1632">
        <v>23</v>
      </c>
      <c r="AR1632">
        <v>3</v>
      </c>
      <c r="AS1632" t="s">
        <v>737</v>
      </c>
      <c r="AT1632" t="s">
        <v>92</v>
      </c>
      <c r="AU1632" t="s">
        <v>92</v>
      </c>
      <c r="AV1632" s="1">
        <v>44237</v>
      </c>
      <c r="AW1632" s="116">
        <v>3</v>
      </c>
      <c r="AX1632" s="15">
        <f>VLOOKUP(dummy_data!$AU1632,dummy_oppeained!B:C,2,0)</f>
        <v>5</v>
      </c>
      <c r="AY1632" s="22" t="str">
        <f>VLOOKUP(AT1632,dummy_oppeained!B:D,3,0)</f>
        <v>eristav</v>
      </c>
      <c r="AZ1632" s="72">
        <f>VLOOKUP(AS:AS,hinded_abi!B:D,3,0)</f>
        <v>4</v>
      </c>
      <c r="BA1632" s="26">
        <f t="shared" si="75"/>
        <v>20</v>
      </c>
      <c r="BB1632" s="27">
        <f t="shared" si="76"/>
        <v>5</v>
      </c>
      <c r="BC1632" s="96" t="str">
        <f t="shared" si="77"/>
        <v>S00067_33912170218_õppeaine68_44237</v>
      </c>
      <c r="BD1632" s="104">
        <f>COUNTIF($BC$2:BC1632, BC1632)</f>
        <v>1</v>
      </c>
    </row>
    <row r="1633" spans="1:56" x14ac:dyDescent="0.25">
      <c r="A1633" t="s">
        <v>373</v>
      </c>
      <c r="B1633" t="s">
        <v>252</v>
      </c>
      <c r="C1633" t="s">
        <v>208</v>
      </c>
      <c r="D1633" t="s">
        <v>911</v>
      </c>
      <c r="E1633">
        <v>33912170218</v>
      </c>
      <c r="F1633" t="s">
        <v>243</v>
      </c>
      <c r="G1633" t="s">
        <v>310</v>
      </c>
      <c r="H1633" t="s">
        <v>52</v>
      </c>
      <c r="I1633" t="s">
        <v>115</v>
      </c>
      <c r="J1633" t="s">
        <v>52</v>
      </c>
      <c r="K1633" s="1">
        <v>43862</v>
      </c>
      <c r="L1633" t="s">
        <v>53</v>
      </c>
      <c r="M1633" s="1">
        <v>45818</v>
      </c>
      <c r="N1633" t="s">
        <v>334</v>
      </c>
      <c r="O1633" t="s">
        <v>53</v>
      </c>
      <c r="P1633" t="s">
        <v>929</v>
      </c>
      <c r="Q1633" t="s">
        <v>117</v>
      </c>
      <c r="R1633" s="1">
        <v>44927</v>
      </c>
      <c r="S1633" t="s">
        <v>774</v>
      </c>
      <c r="T1633" t="s">
        <v>119</v>
      </c>
      <c r="U1633" t="s">
        <v>176</v>
      </c>
      <c r="V1633" t="s">
        <v>293</v>
      </c>
      <c r="W1633">
        <v>80997</v>
      </c>
      <c r="X1633" t="s">
        <v>62</v>
      </c>
      <c r="Y1633" t="s">
        <v>53</v>
      </c>
      <c r="Z1633">
        <v>1</v>
      </c>
      <c r="AA1633" t="s">
        <v>63</v>
      </c>
      <c r="AB1633" t="s">
        <v>64</v>
      </c>
      <c r="AC1633" t="s">
        <v>84</v>
      </c>
      <c r="AD1633" t="s">
        <v>52</v>
      </c>
      <c r="AE1633" t="s">
        <v>193</v>
      </c>
      <c r="AF1633" t="s">
        <v>180</v>
      </c>
      <c r="AG1633">
        <v>25</v>
      </c>
      <c r="AH1633">
        <v>39</v>
      </c>
      <c r="AI1633" t="s">
        <v>218</v>
      </c>
      <c r="AJ1633" t="s">
        <v>170</v>
      </c>
      <c r="AK1633" t="s">
        <v>218</v>
      </c>
      <c r="AL1633" t="s">
        <v>85</v>
      </c>
      <c r="AM1633">
        <v>0</v>
      </c>
      <c r="AN1633">
        <v>2</v>
      </c>
      <c r="AO1633">
        <v>16</v>
      </c>
      <c r="AP1633">
        <v>0</v>
      </c>
      <c r="AQ1633">
        <v>23</v>
      </c>
      <c r="AR1633">
        <v>3</v>
      </c>
      <c r="AS1633" t="s">
        <v>747</v>
      </c>
      <c r="AT1633" t="s">
        <v>105</v>
      </c>
      <c r="AU1633" t="s">
        <v>105</v>
      </c>
      <c r="AV1633" s="1">
        <v>45179</v>
      </c>
      <c r="AW1633" s="116">
        <v>3</v>
      </c>
      <c r="AX1633" s="40">
        <f>VLOOKUP(dummy_data!$AU1633,dummy_oppeained!B:C,2,0)</f>
        <v>2</v>
      </c>
      <c r="AY1633" s="22" t="str">
        <f>VLOOKUP(AT1633,dummy_oppeained!B:D,3,0)</f>
        <v>mitteeristav</v>
      </c>
      <c r="AZ1633" s="72">
        <f>VLOOKUP(AS:AS,hinded_abi!B:D,3,0)</f>
        <v>0</v>
      </c>
      <c r="BA1633" s="26" t="str">
        <f t="shared" si="75"/>
        <v xml:space="preserve"> </v>
      </c>
      <c r="BB1633" s="27">
        <f t="shared" si="76"/>
        <v>0</v>
      </c>
      <c r="BC1633" s="96" t="str">
        <f t="shared" si="77"/>
        <v>S00067_33912170218_õppeaine18_45179</v>
      </c>
      <c r="BD1633" s="104">
        <f>COUNTIF($BC$2:BC1633, BC1633)</f>
        <v>1</v>
      </c>
    </row>
    <row r="1634" spans="1:56" x14ac:dyDescent="0.25">
      <c r="A1634" t="s">
        <v>373</v>
      </c>
      <c r="B1634" t="s">
        <v>252</v>
      </c>
      <c r="C1634" t="s">
        <v>208</v>
      </c>
      <c r="D1634" t="s">
        <v>911</v>
      </c>
      <c r="E1634">
        <v>33912170218</v>
      </c>
      <c r="F1634" t="s">
        <v>243</v>
      </c>
      <c r="G1634" t="s">
        <v>310</v>
      </c>
      <c r="H1634" t="s">
        <v>52</v>
      </c>
      <c r="I1634" t="s">
        <v>115</v>
      </c>
      <c r="J1634" t="s">
        <v>52</v>
      </c>
      <c r="K1634" s="1">
        <v>43862</v>
      </c>
      <c r="L1634" t="s">
        <v>53</v>
      </c>
      <c r="M1634" s="1">
        <v>45818</v>
      </c>
      <c r="N1634" t="s">
        <v>334</v>
      </c>
      <c r="O1634" t="s">
        <v>53</v>
      </c>
      <c r="P1634" t="s">
        <v>929</v>
      </c>
      <c r="Q1634" t="s">
        <v>117</v>
      </c>
      <c r="R1634" s="1">
        <v>44927</v>
      </c>
      <c r="S1634" t="s">
        <v>774</v>
      </c>
      <c r="T1634" t="s">
        <v>119</v>
      </c>
      <c r="U1634" t="s">
        <v>176</v>
      </c>
      <c r="V1634" t="s">
        <v>293</v>
      </c>
      <c r="W1634">
        <v>80997</v>
      </c>
      <c r="X1634" t="s">
        <v>62</v>
      </c>
      <c r="Y1634" t="s">
        <v>53</v>
      </c>
      <c r="Z1634">
        <v>1</v>
      </c>
      <c r="AA1634" t="s">
        <v>63</v>
      </c>
      <c r="AB1634" t="s">
        <v>64</v>
      </c>
      <c r="AC1634" t="s">
        <v>84</v>
      </c>
      <c r="AD1634" t="s">
        <v>52</v>
      </c>
      <c r="AE1634" t="s">
        <v>193</v>
      </c>
      <c r="AF1634" t="s">
        <v>180</v>
      </c>
      <c r="AG1634">
        <v>25</v>
      </c>
      <c r="AH1634">
        <v>39</v>
      </c>
      <c r="AI1634" t="s">
        <v>218</v>
      </c>
      <c r="AJ1634" t="s">
        <v>170</v>
      </c>
      <c r="AK1634" t="s">
        <v>218</v>
      </c>
      <c r="AL1634" t="s">
        <v>85</v>
      </c>
      <c r="AM1634">
        <v>0</v>
      </c>
      <c r="AN1634">
        <v>2</v>
      </c>
      <c r="AO1634">
        <v>16</v>
      </c>
      <c r="AP1634">
        <v>0</v>
      </c>
      <c r="AQ1634">
        <v>23</v>
      </c>
      <c r="AR1634">
        <v>3</v>
      </c>
      <c r="AS1634" t="s">
        <v>732</v>
      </c>
      <c r="AT1634" t="s">
        <v>151</v>
      </c>
      <c r="AU1634" t="s">
        <v>151</v>
      </c>
      <c r="AV1634" s="1">
        <v>45332</v>
      </c>
      <c r="AW1634" s="116">
        <v>3</v>
      </c>
      <c r="AX1634" s="15">
        <f>VLOOKUP(dummy_data!$AU1634,dummy_oppeained!B:C,2,0)</f>
        <v>3</v>
      </c>
      <c r="AY1634" s="22" t="str">
        <f>VLOOKUP(AT1634,dummy_oppeained!B:D,3,0)</f>
        <v>mitteeristav</v>
      </c>
      <c r="AZ1634" s="72" t="str">
        <f>VLOOKUP(AS:AS,hinded_abi!B:D,3,0)</f>
        <v>NULL</v>
      </c>
      <c r="BA1634" s="26" t="str">
        <f t="shared" si="75"/>
        <v xml:space="preserve"> </v>
      </c>
      <c r="BB1634" s="27">
        <f t="shared" si="76"/>
        <v>0</v>
      </c>
      <c r="BC1634" s="96" t="str">
        <f t="shared" si="77"/>
        <v>S00067_33912170218_õppeaine90_45332</v>
      </c>
      <c r="BD1634" s="104">
        <f>COUNTIF($BC$2:BC1634, BC1634)</f>
        <v>1</v>
      </c>
    </row>
    <row r="1635" spans="1:56" x14ac:dyDescent="0.25">
      <c r="A1635" t="s">
        <v>373</v>
      </c>
      <c r="B1635" t="s">
        <v>252</v>
      </c>
      <c r="C1635" t="s">
        <v>208</v>
      </c>
      <c r="D1635" t="s">
        <v>911</v>
      </c>
      <c r="E1635">
        <v>33912170218</v>
      </c>
      <c r="F1635" t="s">
        <v>243</v>
      </c>
      <c r="G1635" t="s">
        <v>310</v>
      </c>
      <c r="H1635" t="s">
        <v>52</v>
      </c>
      <c r="I1635" t="s">
        <v>115</v>
      </c>
      <c r="J1635" t="s">
        <v>52</v>
      </c>
      <c r="K1635" s="1">
        <v>43862</v>
      </c>
      <c r="L1635" t="s">
        <v>53</v>
      </c>
      <c r="M1635" s="1">
        <v>45818</v>
      </c>
      <c r="N1635" t="s">
        <v>334</v>
      </c>
      <c r="O1635" t="s">
        <v>53</v>
      </c>
      <c r="P1635" t="s">
        <v>929</v>
      </c>
      <c r="Q1635" t="s">
        <v>117</v>
      </c>
      <c r="R1635" s="1">
        <v>44927</v>
      </c>
      <c r="S1635" t="s">
        <v>774</v>
      </c>
      <c r="T1635" t="s">
        <v>119</v>
      </c>
      <c r="U1635" t="s">
        <v>176</v>
      </c>
      <c r="V1635" t="s">
        <v>293</v>
      </c>
      <c r="W1635">
        <v>80997</v>
      </c>
      <c r="X1635" t="s">
        <v>62</v>
      </c>
      <c r="Y1635" t="s">
        <v>53</v>
      </c>
      <c r="Z1635">
        <v>2</v>
      </c>
      <c r="AA1635" t="s">
        <v>63</v>
      </c>
      <c r="AB1635" t="s">
        <v>64</v>
      </c>
      <c r="AC1635" t="s">
        <v>122</v>
      </c>
      <c r="AD1635" t="s">
        <v>52</v>
      </c>
      <c r="AE1635" t="s">
        <v>193</v>
      </c>
      <c r="AF1635" t="s">
        <v>180</v>
      </c>
      <c r="AG1635">
        <v>25</v>
      </c>
      <c r="AH1635">
        <v>50</v>
      </c>
      <c r="AI1635" t="s">
        <v>218</v>
      </c>
      <c r="AJ1635" t="s">
        <v>218</v>
      </c>
      <c r="AK1635" t="s">
        <v>218</v>
      </c>
      <c r="AL1635" t="s">
        <v>169</v>
      </c>
      <c r="AM1635">
        <v>0</v>
      </c>
      <c r="AN1635">
        <v>3</v>
      </c>
      <c r="AO1635">
        <v>16</v>
      </c>
      <c r="AP1635">
        <v>6</v>
      </c>
      <c r="AQ1635">
        <v>44</v>
      </c>
      <c r="AR1635">
        <v>3</v>
      </c>
      <c r="AS1635" t="s">
        <v>741</v>
      </c>
      <c r="AT1635" t="s">
        <v>145</v>
      </c>
      <c r="AU1635" t="s">
        <v>145</v>
      </c>
      <c r="AV1635" s="1">
        <v>44084</v>
      </c>
      <c r="AW1635" s="116">
        <v>3</v>
      </c>
      <c r="AX1635" s="40">
        <f>VLOOKUP(dummy_data!$AU1635,dummy_oppeained!B:C,2,0)</f>
        <v>6</v>
      </c>
      <c r="AY1635" s="22" t="str">
        <f>VLOOKUP(AT1635,dummy_oppeained!B:D,3,0)</f>
        <v>eristav</v>
      </c>
      <c r="AZ1635" s="72">
        <f>VLOOKUP(AS:AS,hinded_abi!B:D,3,0)</f>
        <v>2</v>
      </c>
      <c r="BA1635" s="26">
        <f t="shared" si="75"/>
        <v>12</v>
      </c>
      <c r="BB1635" s="27">
        <f t="shared" si="76"/>
        <v>6</v>
      </c>
      <c r="BC1635" s="96" t="str">
        <f t="shared" si="77"/>
        <v>S00067_33912170218_õppeaine86_44084</v>
      </c>
      <c r="BD1635" s="104">
        <f>COUNTIF($BC$2:BC1635, BC1635)</f>
        <v>1</v>
      </c>
    </row>
    <row r="1636" spans="1:56" x14ac:dyDescent="0.25">
      <c r="A1636" t="s">
        <v>373</v>
      </c>
      <c r="B1636" t="s">
        <v>252</v>
      </c>
      <c r="C1636" t="s">
        <v>208</v>
      </c>
      <c r="D1636" t="s">
        <v>911</v>
      </c>
      <c r="E1636">
        <v>33912170218</v>
      </c>
      <c r="F1636" t="s">
        <v>243</v>
      </c>
      <c r="G1636" t="s">
        <v>310</v>
      </c>
      <c r="H1636" t="s">
        <v>52</v>
      </c>
      <c r="I1636" t="s">
        <v>115</v>
      </c>
      <c r="J1636" t="s">
        <v>52</v>
      </c>
      <c r="K1636" s="1">
        <v>43862</v>
      </c>
      <c r="L1636" t="s">
        <v>53</v>
      </c>
      <c r="M1636" s="1">
        <v>45818</v>
      </c>
      <c r="N1636" t="s">
        <v>334</v>
      </c>
      <c r="O1636" t="s">
        <v>53</v>
      </c>
      <c r="P1636" t="s">
        <v>929</v>
      </c>
      <c r="Q1636" t="s">
        <v>117</v>
      </c>
      <c r="R1636" s="1">
        <v>44927</v>
      </c>
      <c r="S1636" t="s">
        <v>774</v>
      </c>
      <c r="T1636" t="s">
        <v>119</v>
      </c>
      <c r="U1636" t="s">
        <v>176</v>
      </c>
      <c r="V1636" t="s">
        <v>293</v>
      </c>
      <c r="W1636">
        <v>80997</v>
      </c>
      <c r="X1636" t="s">
        <v>62</v>
      </c>
      <c r="Y1636" t="s">
        <v>53</v>
      </c>
      <c r="Z1636">
        <v>2</v>
      </c>
      <c r="AA1636" t="s">
        <v>63</v>
      </c>
      <c r="AB1636" t="s">
        <v>64</v>
      </c>
      <c r="AC1636" t="s">
        <v>122</v>
      </c>
      <c r="AD1636" t="s">
        <v>52</v>
      </c>
      <c r="AE1636" t="s">
        <v>193</v>
      </c>
      <c r="AF1636" t="s">
        <v>180</v>
      </c>
      <c r="AG1636">
        <v>25</v>
      </c>
      <c r="AH1636">
        <v>50</v>
      </c>
      <c r="AI1636" t="s">
        <v>218</v>
      </c>
      <c r="AJ1636" t="s">
        <v>218</v>
      </c>
      <c r="AK1636" t="s">
        <v>218</v>
      </c>
      <c r="AL1636" t="s">
        <v>169</v>
      </c>
      <c r="AM1636">
        <v>0</v>
      </c>
      <c r="AN1636">
        <v>3</v>
      </c>
      <c r="AO1636">
        <v>16</v>
      </c>
      <c r="AP1636">
        <v>6</v>
      </c>
      <c r="AQ1636">
        <v>44</v>
      </c>
      <c r="AR1636">
        <v>3</v>
      </c>
      <c r="AS1636" t="s">
        <v>747</v>
      </c>
      <c r="AT1636" t="s">
        <v>90</v>
      </c>
      <c r="AU1636" t="s">
        <v>90</v>
      </c>
      <c r="AV1636" s="1">
        <v>44602</v>
      </c>
      <c r="AW1636" s="116">
        <v>3</v>
      </c>
      <c r="AX1636" s="15">
        <f>VLOOKUP(dummy_data!$AU1636,dummy_oppeained!B:C,2,0)</f>
        <v>3</v>
      </c>
      <c r="AY1636" s="22" t="str">
        <f>VLOOKUP(AT1636,dummy_oppeained!B:D,3,0)</f>
        <v>mitteeristav</v>
      </c>
      <c r="AZ1636" s="72">
        <f>VLOOKUP(AS:AS,hinded_abi!B:D,3,0)</f>
        <v>0</v>
      </c>
      <c r="BA1636" s="26" t="str">
        <f t="shared" si="75"/>
        <v xml:space="preserve"> </v>
      </c>
      <c r="BB1636" s="27">
        <f t="shared" si="76"/>
        <v>0</v>
      </c>
      <c r="BC1636" s="96" t="str">
        <f t="shared" si="77"/>
        <v>S00067_33912170218_õppeaine3_44602</v>
      </c>
      <c r="BD1636" s="104">
        <f>COUNTIF($BC$2:BC1636, BC1636)</f>
        <v>1</v>
      </c>
    </row>
    <row r="1637" spans="1:56" x14ac:dyDescent="0.25">
      <c r="A1637" t="s">
        <v>373</v>
      </c>
      <c r="B1637" t="s">
        <v>252</v>
      </c>
      <c r="C1637" t="s">
        <v>208</v>
      </c>
      <c r="D1637" t="s">
        <v>911</v>
      </c>
      <c r="E1637">
        <v>33912170218</v>
      </c>
      <c r="F1637" t="s">
        <v>243</v>
      </c>
      <c r="G1637" t="s">
        <v>310</v>
      </c>
      <c r="H1637" t="s">
        <v>52</v>
      </c>
      <c r="I1637" t="s">
        <v>115</v>
      </c>
      <c r="J1637" t="s">
        <v>52</v>
      </c>
      <c r="K1637" s="1">
        <v>43862</v>
      </c>
      <c r="L1637" t="s">
        <v>53</v>
      </c>
      <c r="M1637" s="1">
        <v>45818</v>
      </c>
      <c r="N1637" t="s">
        <v>334</v>
      </c>
      <c r="O1637" t="s">
        <v>53</v>
      </c>
      <c r="P1637" t="s">
        <v>929</v>
      </c>
      <c r="Q1637" t="s">
        <v>117</v>
      </c>
      <c r="R1637" s="1">
        <v>44927</v>
      </c>
      <c r="S1637" t="s">
        <v>774</v>
      </c>
      <c r="T1637" t="s">
        <v>119</v>
      </c>
      <c r="U1637" t="s">
        <v>176</v>
      </c>
      <c r="V1637" t="s">
        <v>293</v>
      </c>
      <c r="W1637">
        <v>80997</v>
      </c>
      <c r="X1637" t="s">
        <v>62</v>
      </c>
      <c r="Y1637" t="s">
        <v>53</v>
      </c>
      <c r="Z1637">
        <v>2</v>
      </c>
      <c r="AA1637" t="s">
        <v>63</v>
      </c>
      <c r="AB1637" t="s">
        <v>64</v>
      </c>
      <c r="AC1637" t="s">
        <v>122</v>
      </c>
      <c r="AD1637" t="s">
        <v>52</v>
      </c>
      <c r="AE1637" t="s">
        <v>193</v>
      </c>
      <c r="AF1637" t="s">
        <v>180</v>
      </c>
      <c r="AG1637">
        <v>25</v>
      </c>
      <c r="AH1637">
        <v>50</v>
      </c>
      <c r="AI1637" t="s">
        <v>218</v>
      </c>
      <c r="AJ1637" t="s">
        <v>218</v>
      </c>
      <c r="AK1637" t="s">
        <v>218</v>
      </c>
      <c r="AL1637" t="s">
        <v>169</v>
      </c>
      <c r="AM1637">
        <v>0</v>
      </c>
      <c r="AN1637">
        <v>3</v>
      </c>
      <c r="AO1637">
        <v>16</v>
      </c>
      <c r="AP1637">
        <v>6</v>
      </c>
      <c r="AQ1637">
        <v>44</v>
      </c>
      <c r="AR1637">
        <v>3</v>
      </c>
      <c r="AS1637" t="s">
        <v>745</v>
      </c>
      <c r="AT1637" t="s">
        <v>221</v>
      </c>
      <c r="AU1637" t="s">
        <v>221</v>
      </c>
      <c r="AV1637" s="1">
        <v>44814</v>
      </c>
      <c r="AW1637" s="116">
        <v>3</v>
      </c>
      <c r="AX1637" s="40">
        <f>VLOOKUP(dummy_data!$AU1637,dummy_oppeained!B:C,2,0)</f>
        <v>6</v>
      </c>
      <c r="AY1637" s="22" t="str">
        <f>VLOOKUP(AT1637,dummy_oppeained!B:D,3,0)</f>
        <v>eristav</v>
      </c>
      <c r="AZ1637" s="72">
        <f>VLOOKUP(AS:AS,hinded_abi!B:D,3,0)</f>
        <v>0</v>
      </c>
      <c r="BA1637" s="26">
        <f t="shared" si="75"/>
        <v>0</v>
      </c>
      <c r="BB1637" s="27">
        <f t="shared" si="76"/>
        <v>6</v>
      </c>
      <c r="BC1637" s="96" t="str">
        <f t="shared" si="77"/>
        <v>S00067_33912170218_õppeaine83_44814</v>
      </c>
      <c r="BD1637" s="104">
        <f>COUNTIF($BC$2:BC1637, BC1637)</f>
        <v>1</v>
      </c>
    </row>
    <row r="1638" spans="1:56" x14ac:dyDescent="0.25">
      <c r="A1638" t="s">
        <v>373</v>
      </c>
      <c r="B1638" t="s">
        <v>252</v>
      </c>
      <c r="C1638" t="s">
        <v>208</v>
      </c>
      <c r="D1638" t="s">
        <v>911</v>
      </c>
      <c r="E1638">
        <v>33912170218</v>
      </c>
      <c r="F1638" t="s">
        <v>243</v>
      </c>
      <c r="G1638" t="s">
        <v>310</v>
      </c>
      <c r="H1638" t="s">
        <v>52</v>
      </c>
      <c r="I1638" t="s">
        <v>115</v>
      </c>
      <c r="J1638" t="s">
        <v>52</v>
      </c>
      <c r="K1638" s="1">
        <v>43862</v>
      </c>
      <c r="L1638" t="s">
        <v>53</v>
      </c>
      <c r="M1638" s="1">
        <v>45818</v>
      </c>
      <c r="N1638" t="s">
        <v>334</v>
      </c>
      <c r="O1638" t="s">
        <v>53</v>
      </c>
      <c r="P1638" t="s">
        <v>929</v>
      </c>
      <c r="Q1638" t="s">
        <v>117</v>
      </c>
      <c r="R1638" s="1">
        <v>44927</v>
      </c>
      <c r="S1638" t="s">
        <v>774</v>
      </c>
      <c r="T1638" t="s">
        <v>119</v>
      </c>
      <c r="U1638" t="s">
        <v>176</v>
      </c>
      <c r="V1638" t="s">
        <v>293</v>
      </c>
      <c r="W1638">
        <v>80997</v>
      </c>
      <c r="X1638" t="s">
        <v>62</v>
      </c>
      <c r="Y1638" t="s">
        <v>53</v>
      </c>
      <c r="Z1638">
        <v>2</v>
      </c>
      <c r="AA1638" t="s">
        <v>63</v>
      </c>
      <c r="AB1638" t="s">
        <v>64</v>
      </c>
      <c r="AC1638" t="s">
        <v>122</v>
      </c>
      <c r="AD1638" t="s">
        <v>52</v>
      </c>
      <c r="AE1638" t="s">
        <v>193</v>
      </c>
      <c r="AF1638" t="s">
        <v>180</v>
      </c>
      <c r="AG1638">
        <v>25</v>
      </c>
      <c r="AH1638">
        <v>50</v>
      </c>
      <c r="AI1638" t="s">
        <v>218</v>
      </c>
      <c r="AJ1638" t="s">
        <v>218</v>
      </c>
      <c r="AK1638" t="s">
        <v>218</v>
      </c>
      <c r="AL1638" t="s">
        <v>169</v>
      </c>
      <c r="AM1638">
        <v>0</v>
      </c>
      <c r="AN1638">
        <v>3</v>
      </c>
      <c r="AO1638">
        <v>16</v>
      </c>
      <c r="AP1638">
        <v>6</v>
      </c>
      <c r="AQ1638">
        <v>44</v>
      </c>
      <c r="AR1638">
        <v>3</v>
      </c>
      <c r="AS1638" t="s">
        <v>732</v>
      </c>
      <c r="AT1638" t="s">
        <v>126</v>
      </c>
      <c r="AU1638" t="s">
        <v>126</v>
      </c>
      <c r="AV1638" s="1">
        <v>44967</v>
      </c>
      <c r="AW1638" s="116">
        <v>3</v>
      </c>
      <c r="AX1638" s="15">
        <f>VLOOKUP(dummy_data!$AU1638,dummy_oppeained!B:C,2,0)</f>
        <v>2</v>
      </c>
      <c r="AY1638" s="22" t="str">
        <f>VLOOKUP(AT1638,dummy_oppeained!B:D,3,0)</f>
        <v>mitteeristav</v>
      </c>
      <c r="AZ1638" s="72" t="str">
        <f>VLOOKUP(AS:AS,hinded_abi!B:D,3,0)</f>
        <v>NULL</v>
      </c>
      <c r="BA1638" s="26" t="str">
        <f t="shared" si="75"/>
        <v xml:space="preserve"> </v>
      </c>
      <c r="BB1638" s="27">
        <f t="shared" si="76"/>
        <v>0</v>
      </c>
      <c r="BC1638" s="96" t="str">
        <f t="shared" si="77"/>
        <v>S00067_33912170218_õppeaine46_44967</v>
      </c>
      <c r="BD1638" s="104">
        <f>COUNTIF($BC$2:BC1638, BC1638)</f>
        <v>1</v>
      </c>
    </row>
    <row r="1639" spans="1:56" x14ac:dyDescent="0.25">
      <c r="A1639" t="s">
        <v>373</v>
      </c>
      <c r="B1639" t="s">
        <v>252</v>
      </c>
      <c r="C1639" t="s">
        <v>208</v>
      </c>
      <c r="D1639" t="s">
        <v>911</v>
      </c>
      <c r="E1639">
        <v>33912170218</v>
      </c>
      <c r="F1639" t="s">
        <v>243</v>
      </c>
      <c r="G1639" t="s">
        <v>310</v>
      </c>
      <c r="H1639" t="s">
        <v>52</v>
      </c>
      <c r="I1639" t="s">
        <v>115</v>
      </c>
      <c r="J1639" t="s">
        <v>52</v>
      </c>
      <c r="K1639" s="1">
        <v>43862</v>
      </c>
      <c r="L1639" t="s">
        <v>53</v>
      </c>
      <c r="M1639" s="1">
        <v>45818</v>
      </c>
      <c r="N1639" t="s">
        <v>334</v>
      </c>
      <c r="O1639" t="s">
        <v>53</v>
      </c>
      <c r="P1639" t="s">
        <v>929</v>
      </c>
      <c r="Q1639" t="s">
        <v>117</v>
      </c>
      <c r="R1639" s="1">
        <v>44927</v>
      </c>
      <c r="S1639" t="s">
        <v>774</v>
      </c>
      <c r="T1639" t="s">
        <v>119</v>
      </c>
      <c r="U1639" t="s">
        <v>176</v>
      </c>
      <c r="V1639" t="s">
        <v>293</v>
      </c>
      <c r="W1639">
        <v>80997</v>
      </c>
      <c r="X1639" t="s">
        <v>62</v>
      </c>
      <c r="Y1639" t="s">
        <v>53</v>
      </c>
      <c r="Z1639">
        <v>3</v>
      </c>
      <c r="AA1639" t="s">
        <v>63</v>
      </c>
      <c r="AB1639" t="s">
        <v>64</v>
      </c>
      <c r="AC1639" t="s">
        <v>84</v>
      </c>
      <c r="AD1639" t="s">
        <v>52</v>
      </c>
      <c r="AE1639" t="s">
        <v>193</v>
      </c>
      <c r="AF1639" t="s">
        <v>180</v>
      </c>
      <c r="AG1639">
        <v>25</v>
      </c>
      <c r="AH1639">
        <v>45</v>
      </c>
      <c r="AI1639" t="s">
        <v>218</v>
      </c>
      <c r="AJ1639" t="s">
        <v>136</v>
      </c>
      <c r="AK1639" t="s">
        <v>218</v>
      </c>
      <c r="AL1639" t="s">
        <v>230</v>
      </c>
      <c r="AM1639">
        <v>0</v>
      </c>
      <c r="AN1639">
        <v>3</v>
      </c>
      <c r="AO1639">
        <v>16</v>
      </c>
      <c r="AP1639">
        <v>5</v>
      </c>
      <c r="AQ1639">
        <v>24</v>
      </c>
      <c r="AR1639">
        <v>3</v>
      </c>
      <c r="AS1639" t="s">
        <v>732</v>
      </c>
      <c r="AT1639" t="s">
        <v>133</v>
      </c>
      <c r="AU1639" t="s">
        <v>133</v>
      </c>
      <c r="AV1639" s="1">
        <v>44449</v>
      </c>
      <c r="AW1639" s="116">
        <v>3</v>
      </c>
      <c r="AX1639" s="40">
        <f>VLOOKUP(dummy_data!$AU1639,dummy_oppeained!B:C,2,0)</f>
        <v>2</v>
      </c>
      <c r="AY1639" s="22" t="str">
        <f>VLOOKUP(AT1639,dummy_oppeained!B:D,3,0)</f>
        <v>mitteeristav</v>
      </c>
      <c r="AZ1639" s="72" t="str">
        <f>VLOOKUP(AS:AS,hinded_abi!B:D,3,0)</f>
        <v>NULL</v>
      </c>
      <c r="BA1639" s="26" t="str">
        <f t="shared" si="75"/>
        <v xml:space="preserve"> </v>
      </c>
      <c r="BB1639" s="27">
        <f t="shared" si="76"/>
        <v>0</v>
      </c>
      <c r="BC1639" s="96" t="str">
        <f t="shared" si="77"/>
        <v>S00067_33912170218_õppeaine19_44449</v>
      </c>
      <c r="BD1639" s="104">
        <f>COUNTIF($BC$2:BC1639, BC1639)</f>
        <v>1</v>
      </c>
    </row>
    <row r="1640" spans="1:56" x14ac:dyDescent="0.25">
      <c r="A1640" t="s">
        <v>373</v>
      </c>
      <c r="B1640" t="s">
        <v>252</v>
      </c>
      <c r="C1640" t="s">
        <v>208</v>
      </c>
      <c r="D1640" t="s">
        <v>911</v>
      </c>
      <c r="E1640">
        <v>33912170218</v>
      </c>
      <c r="F1640" t="s">
        <v>243</v>
      </c>
      <c r="G1640" t="s">
        <v>310</v>
      </c>
      <c r="H1640" t="s">
        <v>52</v>
      </c>
      <c r="I1640" t="s">
        <v>115</v>
      </c>
      <c r="J1640" t="s">
        <v>52</v>
      </c>
      <c r="K1640" s="1">
        <v>43862</v>
      </c>
      <c r="L1640" t="s">
        <v>53</v>
      </c>
      <c r="M1640" s="1">
        <v>45818</v>
      </c>
      <c r="N1640" t="s">
        <v>334</v>
      </c>
      <c r="O1640" t="s">
        <v>53</v>
      </c>
      <c r="P1640" t="s">
        <v>929</v>
      </c>
      <c r="Q1640" t="s">
        <v>117</v>
      </c>
      <c r="R1640" s="1">
        <v>44927</v>
      </c>
      <c r="S1640" t="s">
        <v>774</v>
      </c>
      <c r="T1640" t="s">
        <v>119</v>
      </c>
      <c r="U1640" t="s">
        <v>176</v>
      </c>
      <c r="V1640" t="s">
        <v>293</v>
      </c>
      <c r="W1640">
        <v>80997</v>
      </c>
      <c r="X1640" t="s">
        <v>62</v>
      </c>
      <c r="Y1640" t="s">
        <v>53</v>
      </c>
      <c r="Z1640">
        <v>3</v>
      </c>
      <c r="AA1640" t="s">
        <v>63</v>
      </c>
      <c r="AB1640" t="s">
        <v>64</v>
      </c>
      <c r="AC1640" t="s">
        <v>84</v>
      </c>
      <c r="AD1640" t="s">
        <v>52</v>
      </c>
      <c r="AE1640" t="s">
        <v>193</v>
      </c>
      <c r="AF1640" t="s">
        <v>180</v>
      </c>
      <c r="AG1640">
        <v>25</v>
      </c>
      <c r="AH1640">
        <v>45</v>
      </c>
      <c r="AI1640" t="s">
        <v>218</v>
      </c>
      <c r="AJ1640" t="s">
        <v>136</v>
      </c>
      <c r="AK1640" t="s">
        <v>218</v>
      </c>
      <c r="AL1640" t="s">
        <v>230</v>
      </c>
      <c r="AM1640">
        <v>0</v>
      </c>
      <c r="AN1640">
        <v>3</v>
      </c>
      <c r="AO1640">
        <v>16</v>
      </c>
      <c r="AP1640">
        <v>5</v>
      </c>
      <c r="AQ1640">
        <v>24</v>
      </c>
      <c r="AR1640">
        <v>3</v>
      </c>
      <c r="AS1640" t="s">
        <v>732</v>
      </c>
      <c r="AT1640" t="s">
        <v>137</v>
      </c>
      <c r="AU1640" t="s">
        <v>137</v>
      </c>
      <c r="AV1640" s="1">
        <v>44602</v>
      </c>
      <c r="AW1640" s="116">
        <v>3</v>
      </c>
      <c r="AX1640" s="15">
        <f>VLOOKUP(dummy_data!$AU1640,dummy_oppeained!B:C,2,0)</f>
        <v>3</v>
      </c>
      <c r="AY1640" s="22" t="str">
        <f>VLOOKUP(AT1640,dummy_oppeained!B:D,3,0)</f>
        <v>mitteeristav</v>
      </c>
      <c r="AZ1640" s="72" t="str">
        <f>VLOOKUP(AS:AS,hinded_abi!B:D,3,0)</f>
        <v>NULL</v>
      </c>
      <c r="BA1640" s="26" t="str">
        <f t="shared" si="75"/>
        <v xml:space="preserve"> </v>
      </c>
      <c r="BB1640" s="27">
        <f t="shared" si="76"/>
        <v>0</v>
      </c>
      <c r="BC1640" s="96" t="str">
        <f t="shared" si="77"/>
        <v>S00067_33912170218_õppeaine62_44602</v>
      </c>
      <c r="BD1640" s="104">
        <f>COUNTIF($BC$2:BC1640, BC1640)</f>
        <v>1</v>
      </c>
    </row>
    <row r="1641" spans="1:56" x14ac:dyDescent="0.25">
      <c r="A1641" t="s">
        <v>373</v>
      </c>
      <c r="B1641" t="s">
        <v>252</v>
      </c>
      <c r="C1641" t="s">
        <v>208</v>
      </c>
      <c r="D1641" t="s">
        <v>911</v>
      </c>
      <c r="E1641">
        <v>33912170218</v>
      </c>
      <c r="F1641" t="s">
        <v>243</v>
      </c>
      <c r="G1641" t="s">
        <v>310</v>
      </c>
      <c r="H1641" t="s">
        <v>52</v>
      </c>
      <c r="I1641" t="s">
        <v>115</v>
      </c>
      <c r="J1641" t="s">
        <v>52</v>
      </c>
      <c r="K1641" s="1">
        <v>43862</v>
      </c>
      <c r="L1641" t="s">
        <v>53</v>
      </c>
      <c r="M1641" s="1">
        <v>45818</v>
      </c>
      <c r="N1641" t="s">
        <v>334</v>
      </c>
      <c r="O1641" t="s">
        <v>53</v>
      </c>
      <c r="P1641" t="s">
        <v>929</v>
      </c>
      <c r="Q1641" t="s">
        <v>117</v>
      </c>
      <c r="R1641" s="1">
        <v>44927</v>
      </c>
      <c r="S1641" t="s">
        <v>774</v>
      </c>
      <c r="T1641" t="s">
        <v>119</v>
      </c>
      <c r="U1641" t="s">
        <v>176</v>
      </c>
      <c r="V1641" t="s">
        <v>293</v>
      </c>
      <c r="W1641">
        <v>80997</v>
      </c>
      <c r="X1641" t="s">
        <v>62</v>
      </c>
      <c r="Y1641" t="s">
        <v>53</v>
      </c>
      <c r="Z1641">
        <v>3</v>
      </c>
      <c r="AA1641" t="s">
        <v>63</v>
      </c>
      <c r="AB1641" t="s">
        <v>64</v>
      </c>
      <c r="AC1641" t="s">
        <v>84</v>
      </c>
      <c r="AD1641" t="s">
        <v>52</v>
      </c>
      <c r="AE1641" t="s">
        <v>193</v>
      </c>
      <c r="AF1641" t="s">
        <v>180</v>
      </c>
      <c r="AG1641">
        <v>25</v>
      </c>
      <c r="AH1641">
        <v>45</v>
      </c>
      <c r="AI1641" t="s">
        <v>218</v>
      </c>
      <c r="AJ1641" t="s">
        <v>136</v>
      </c>
      <c r="AK1641" t="s">
        <v>218</v>
      </c>
      <c r="AL1641" t="s">
        <v>230</v>
      </c>
      <c r="AM1641">
        <v>0</v>
      </c>
      <c r="AN1641">
        <v>3</v>
      </c>
      <c r="AO1641">
        <v>16</v>
      </c>
      <c r="AP1641">
        <v>5</v>
      </c>
      <c r="AQ1641">
        <v>24</v>
      </c>
      <c r="AR1641">
        <v>3</v>
      </c>
      <c r="AS1641" t="s">
        <v>743</v>
      </c>
      <c r="AT1641" t="s">
        <v>165</v>
      </c>
      <c r="AU1641" t="s">
        <v>165</v>
      </c>
      <c r="AV1641" s="1">
        <v>45332</v>
      </c>
      <c r="AW1641" s="116">
        <v>3</v>
      </c>
      <c r="AX1641" s="40">
        <f>VLOOKUP(dummy_data!$AU1641,dummy_oppeained!B:C,2,0)</f>
        <v>8</v>
      </c>
      <c r="AY1641" s="22" t="str">
        <f>VLOOKUP(AT1641,dummy_oppeained!B:D,3,0)</f>
        <v>eristav</v>
      </c>
      <c r="AZ1641" s="72">
        <f>VLOOKUP(AS:AS,hinded_abi!B:D,3,0)</f>
        <v>1</v>
      </c>
      <c r="BA1641" s="26">
        <f t="shared" si="75"/>
        <v>8</v>
      </c>
      <c r="BB1641" s="27">
        <f t="shared" si="76"/>
        <v>8</v>
      </c>
      <c r="BC1641" s="96" t="str">
        <f t="shared" si="77"/>
        <v>S00067_33912170218_õppeaine65_45332</v>
      </c>
      <c r="BD1641" s="104">
        <f>COUNTIF($BC$2:BC1641, BC1641)</f>
        <v>1</v>
      </c>
    </row>
    <row r="1642" spans="1:56" x14ac:dyDescent="0.25">
      <c r="A1642" t="s">
        <v>373</v>
      </c>
      <c r="B1642" t="s">
        <v>252</v>
      </c>
      <c r="C1642" t="s">
        <v>208</v>
      </c>
      <c r="D1642" t="s">
        <v>911</v>
      </c>
      <c r="E1642">
        <v>33912170218</v>
      </c>
      <c r="F1642" t="s">
        <v>243</v>
      </c>
      <c r="G1642" t="s">
        <v>310</v>
      </c>
      <c r="H1642" t="s">
        <v>52</v>
      </c>
      <c r="I1642" t="s">
        <v>115</v>
      </c>
      <c r="J1642" t="s">
        <v>52</v>
      </c>
      <c r="K1642" s="1">
        <v>43862</v>
      </c>
      <c r="L1642" t="s">
        <v>53</v>
      </c>
      <c r="M1642" s="1">
        <v>45818</v>
      </c>
      <c r="N1642" t="s">
        <v>334</v>
      </c>
      <c r="O1642" t="s">
        <v>53</v>
      </c>
      <c r="P1642" t="s">
        <v>929</v>
      </c>
      <c r="Q1642" t="s">
        <v>117</v>
      </c>
      <c r="R1642" s="1">
        <v>44927</v>
      </c>
      <c r="S1642" t="s">
        <v>774</v>
      </c>
      <c r="T1642" t="s">
        <v>119</v>
      </c>
      <c r="U1642" t="s">
        <v>176</v>
      </c>
      <c r="V1642" t="s">
        <v>293</v>
      </c>
      <c r="W1642">
        <v>80997</v>
      </c>
      <c r="X1642" t="s">
        <v>62</v>
      </c>
      <c r="Y1642" t="s">
        <v>53</v>
      </c>
      <c r="Z1642">
        <v>3</v>
      </c>
      <c r="AA1642" t="s">
        <v>63</v>
      </c>
      <c r="AB1642" t="s">
        <v>64</v>
      </c>
      <c r="AC1642" t="s">
        <v>84</v>
      </c>
      <c r="AD1642" t="s">
        <v>52</v>
      </c>
      <c r="AE1642" t="s">
        <v>193</v>
      </c>
      <c r="AF1642" t="s">
        <v>180</v>
      </c>
      <c r="AG1642">
        <v>25</v>
      </c>
      <c r="AH1642">
        <v>45</v>
      </c>
      <c r="AI1642" t="s">
        <v>218</v>
      </c>
      <c r="AJ1642" t="s">
        <v>136</v>
      </c>
      <c r="AK1642" t="s">
        <v>218</v>
      </c>
      <c r="AL1642" t="s">
        <v>230</v>
      </c>
      <c r="AM1642">
        <v>0</v>
      </c>
      <c r="AN1642">
        <v>3</v>
      </c>
      <c r="AO1642">
        <v>16</v>
      </c>
      <c r="AP1642">
        <v>5</v>
      </c>
      <c r="AQ1642">
        <v>24</v>
      </c>
      <c r="AR1642">
        <v>3</v>
      </c>
      <c r="AS1642" t="s">
        <v>747</v>
      </c>
      <c r="AT1642" t="s">
        <v>274</v>
      </c>
      <c r="AU1642" t="s">
        <v>274</v>
      </c>
      <c r="AV1642" s="1">
        <v>44449</v>
      </c>
      <c r="AW1642" s="116">
        <v>3</v>
      </c>
      <c r="AX1642" s="15">
        <f>VLOOKUP(dummy_data!$AU1642,dummy_oppeained!B:C,2,0)</f>
        <v>2</v>
      </c>
      <c r="AY1642" s="22" t="str">
        <f>VLOOKUP(AT1642,dummy_oppeained!B:D,3,0)</f>
        <v>mitteeristav</v>
      </c>
      <c r="AZ1642" s="72">
        <f>VLOOKUP(AS:AS,hinded_abi!B:D,3,0)</f>
        <v>0</v>
      </c>
      <c r="BA1642" s="26" t="str">
        <f t="shared" si="75"/>
        <v xml:space="preserve"> </v>
      </c>
      <c r="BB1642" s="27">
        <f t="shared" si="76"/>
        <v>0</v>
      </c>
      <c r="BC1642" s="96" t="str">
        <f t="shared" si="77"/>
        <v>S00067_33912170218_õppeaine47_44449</v>
      </c>
      <c r="BD1642" s="104">
        <f>COUNTIF($BC$2:BC1642, BC1642)</f>
        <v>1</v>
      </c>
    </row>
    <row r="1643" spans="1:56" x14ac:dyDescent="0.25">
      <c r="A1643" t="s">
        <v>373</v>
      </c>
      <c r="B1643" t="s">
        <v>252</v>
      </c>
      <c r="C1643" t="s">
        <v>208</v>
      </c>
      <c r="D1643" t="s">
        <v>911</v>
      </c>
      <c r="E1643">
        <v>33912170218</v>
      </c>
      <c r="F1643" t="s">
        <v>243</v>
      </c>
      <c r="G1643" t="s">
        <v>310</v>
      </c>
      <c r="H1643" t="s">
        <v>52</v>
      </c>
      <c r="I1643" t="s">
        <v>115</v>
      </c>
      <c r="J1643" t="s">
        <v>52</v>
      </c>
      <c r="K1643" s="1">
        <v>43862</v>
      </c>
      <c r="L1643" t="s">
        <v>53</v>
      </c>
      <c r="M1643" s="1">
        <v>45818</v>
      </c>
      <c r="N1643" t="s">
        <v>334</v>
      </c>
      <c r="O1643" t="s">
        <v>53</v>
      </c>
      <c r="P1643" t="s">
        <v>929</v>
      </c>
      <c r="Q1643" t="s">
        <v>117</v>
      </c>
      <c r="R1643" s="1">
        <v>44927</v>
      </c>
      <c r="S1643" t="s">
        <v>774</v>
      </c>
      <c r="T1643" t="s">
        <v>119</v>
      </c>
      <c r="U1643" t="s">
        <v>176</v>
      </c>
      <c r="V1643" t="s">
        <v>293</v>
      </c>
      <c r="W1643">
        <v>80997</v>
      </c>
      <c r="X1643" t="s">
        <v>62</v>
      </c>
      <c r="Y1643" t="s">
        <v>53</v>
      </c>
      <c r="Z1643">
        <v>3</v>
      </c>
      <c r="AA1643" t="s">
        <v>63</v>
      </c>
      <c r="AB1643" t="s">
        <v>64</v>
      </c>
      <c r="AC1643" t="s">
        <v>84</v>
      </c>
      <c r="AD1643" t="s">
        <v>52</v>
      </c>
      <c r="AE1643" t="s">
        <v>193</v>
      </c>
      <c r="AF1643" t="s">
        <v>180</v>
      </c>
      <c r="AG1643">
        <v>25</v>
      </c>
      <c r="AH1643">
        <v>45</v>
      </c>
      <c r="AI1643" t="s">
        <v>218</v>
      </c>
      <c r="AJ1643" t="s">
        <v>136</v>
      </c>
      <c r="AK1643" t="s">
        <v>218</v>
      </c>
      <c r="AL1643" t="s">
        <v>230</v>
      </c>
      <c r="AM1643">
        <v>0</v>
      </c>
      <c r="AN1643">
        <v>3</v>
      </c>
      <c r="AO1643">
        <v>16</v>
      </c>
      <c r="AP1643">
        <v>5</v>
      </c>
      <c r="AQ1643">
        <v>24</v>
      </c>
      <c r="AR1643">
        <v>3</v>
      </c>
      <c r="AS1643" t="s">
        <v>732</v>
      </c>
      <c r="AT1643" t="s">
        <v>195</v>
      </c>
      <c r="AU1643" t="s">
        <v>195</v>
      </c>
      <c r="AV1643" s="1">
        <v>45332</v>
      </c>
      <c r="AW1643" s="116">
        <v>3</v>
      </c>
      <c r="AX1643" s="40">
        <f>VLOOKUP(dummy_data!$AU1643,dummy_oppeained!B:C,2,0)</f>
        <v>3</v>
      </c>
      <c r="AY1643" s="22" t="str">
        <f>VLOOKUP(AT1643,dummy_oppeained!B:D,3,0)</f>
        <v>mitteeristav</v>
      </c>
      <c r="AZ1643" s="72" t="str">
        <f>VLOOKUP(AS:AS,hinded_abi!B:D,3,0)</f>
        <v>NULL</v>
      </c>
      <c r="BA1643" s="26" t="str">
        <f t="shared" si="75"/>
        <v xml:space="preserve"> </v>
      </c>
      <c r="BB1643" s="27">
        <f t="shared" si="76"/>
        <v>0</v>
      </c>
      <c r="BC1643" s="96" t="str">
        <f t="shared" si="77"/>
        <v>S00067_33912170218_õppeaine71_45332</v>
      </c>
      <c r="BD1643" s="104">
        <f>COUNTIF($BC$2:BC1643, BC1643)</f>
        <v>1</v>
      </c>
    </row>
    <row r="1644" spans="1:56" x14ac:dyDescent="0.25">
      <c r="A1644" t="s">
        <v>373</v>
      </c>
      <c r="B1644" t="s">
        <v>252</v>
      </c>
      <c r="C1644" t="s">
        <v>208</v>
      </c>
      <c r="D1644" t="s">
        <v>911</v>
      </c>
      <c r="E1644">
        <v>33912170218</v>
      </c>
      <c r="F1644" t="s">
        <v>243</v>
      </c>
      <c r="G1644" t="s">
        <v>310</v>
      </c>
      <c r="H1644" t="s">
        <v>52</v>
      </c>
      <c r="I1644" t="s">
        <v>115</v>
      </c>
      <c r="J1644" t="s">
        <v>52</v>
      </c>
      <c r="K1644" s="1">
        <v>43862</v>
      </c>
      <c r="L1644" t="s">
        <v>53</v>
      </c>
      <c r="M1644" s="1">
        <v>45818</v>
      </c>
      <c r="N1644" t="s">
        <v>334</v>
      </c>
      <c r="O1644" t="s">
        <v>53</v>
      </c>
      <c r="P1644" t="s">
        <v>929</v>
      </c>
      <c r="Q1644" t="s">
        <v>117</v>
      </c>
      <c r="R1644" s="1">
        <v>44927</v>
      </c>
      <c r="S1644" t="s">
        <v>774</v>
      </c>
      <c r="T1644" t="s">
        <v>119</v>
      </c>
      <c r="U1644" t="s">
        <v>176</v>
      </c>
      <c r="V1644" t="s">
        <v>293</v>
      </c>
      <c r="W1644">
        <v>80997</v>
      </c>
      <c r="X1644" t="s">
        <v>62</v>
      </c>
      <c r="Y1644" t="s">
        <v>53</v>
      </c>
      <c r="Z1644">
        <v>3</v>
      </c>
      <c r="AA1644" t="s">
        <v>63</v>
      </c>
      <c r="AB1644" t="s">
        <v>64</v>
      </c>
      <c r="AC1644" t="s">
        <v>84</v>
      </c>
      <c r="AD1644" t="s">
        <v>52</v>
      </c>
      <c r="AE1644" t="s">
        <v>193</v>
      </c>
      <c r="AF1644" t="s">
        <v>180</v>
      </c>
      <c r="AG1644">
        <v>25</v>
      </c>
      <c r="AH1644">
        <v>45</v>
      </c>
      <c r="AI1644" t="s">
        <v>218</v>
      </c>
      <c r="AJ1644" t="s">
        <v>136</v>
      </c>
      <c r="AK1644" t="s">
        <v>218</v>
      </c>
      <c r="AL1644" t="s">
        <v>230</v>
      </c>
      <c r="AM1644">
        <v>0</v>
      </c>
      <c r="AN1644">
        <v>3</v>
      </c>
      <c r="AO1644">
        <v>16</v>
      </c>
      <c r="AP1644">
        <v>5</v>
      </c>
      <c r="AQ1644">
        <v>24</v>
      </c>
      <c r="AR1644">
        <v>3</v>
      </c>
      <c r="AS1644" t="s">
        <v>732</v>
      </c>
      <c r="AT1644" t="s">
        <v>139</v>
      </c>
      <c r="AU1644" t="s">
        <v>139</v>
      </c>
      <c r="AV1644" s="1">
        <v>44237</v>
      </c>
      <c r="AW1644" s="116">
        <v>3</v>
      </c>
      <c r="AX1644" s="15">
        <f>VLOOKUP(dummy_data!$AU1644,dummy_oppeained!B:C,2,0)</f>
        <v>3</v>
      </c>
      <c r="AY1644" s="22" t="str">
        <f>VLOOKUP(AT1644,dummy_oppeained!B:D,3,0)</f>
        <v>mitteeristav</v>
      </c>
      <c r="AZ1644" s="72" t="str">
        <f>VLOOKUP(AS:AS,hinded_abi!B:D,3,0)</f>
        <v>NULL</v>
      </c>
      <c r="BA1644" s="26" t="str">
        <f t="shared" si="75"/>
        <v xml:space="preserve"> </v>
      </c>
      <c r="BB1644" s="27">
        <f t="shared" si="76"/>
        <v>0</v>
      </c>
      <c r="BC1644" s="96" t="str">
        <f t="shared" si="77"/>
        <v>S00067_33912170218_õppeaine87_44237</v>
      </c>
      <c r="BD1644" s="104">
        <f>COUNTIF($BC$2:BC1644, BC1644)</f>
        <v>1</v>
      </c>
    </row>
    <row r="1645" spans="1:56" x14ac:dyDescent="0.25">
      <c r="A1645" t="s">
        <v>373</v>
      </c>
      <c r="B1645" t="s">
        <v>252</v>
      </c>
      <c r="C1645" t="s">
        <v>208</v>
      </c>
      <c r="D1645" t="s">
        <v>911</v>
      </c>
      <c r="E1645">
        <v>33912170218</v>
      </c>
      <c r="F1645" t="s">
        <v>243</v>
      </c>
      <c r="G1645" t="s">
        <v>310</v>
      </c>
      <c r="H1645" t="s">
        <v>52</v>
      </c>
      <c r="I1645" t="s">
        <v>115</v>
      </c>
      <c r="J1645" t="s">
        <v>52</v>
      </c>
      <c r="K1645" s="1">
        <v>43862</v>
      </c>
      <c r="L1645" t="s">
        <v>53</v>
      </c>
      <c r="M1645" s="1">
        <v>45818</v>
      </c>
      <c r="N1645" t="s">
        <v>334</v>
      </c>
      <c r="O1645" t="s">
        <v>53</v>
      </c>
      <c r="P1645" t="s">
        <v>929</v>
      </c>
      <c r="Q1645" t="s">
        <v>117</v>
      </c>
      <c r="R1645" s="1">
        <v>44927</v>
      </c>
      <c r="S1645" t="s">
        <v>774</v>
      </c>
      <c r="T1645" t="s">
        <v>119</v>
      </c>
      <c r="U1645" t="s">
        <v>176</v>
      </c>
      <c r="V1645" t="s">
        <v>293</v>
      </c>
      <c r="W1645">
        <v>80997</v>
      </c>
      <c r="X1645" t="s">
        <v>62</v>
      </c>
      <c r="Y1645" t="s">
        <v>53</v>
      </c>
      <c r="Z1645">
        <v>3</v>
      </c>
      <c r="AA1645" t="s">
        <v>63</v>
      </c>
      <c r="AB1645" t="s">
        <v>64</v>
      </c>
      <c r="AC1645" t="s">
        <v>84</v>
      </c>
      <c r="AD1645" t="s">
        <v>52</v>
      </c>
      <c r="AE1645" t="s">
        <v>193</v>
      </c>
      <c r="AF1645" t="s">
        <v>180</v>
      </c>
      <c r="AG1645">
        <v>25</v>
      </c>
      <c r="AH1645">
        <v>45</v>
      </c>
      <c r="AI1645" t="s">
        <v>218</v>
      </c>
      <c r="AJ1645" t="s">
        <v>136</v>
      </c>
      <c r="AK1645" t="s">
        <v>218</v>
      </c>
      <c r="AL1645" t="s">
        <v>230</v>
      </c>
      <c r="AM1645">
        <v>0</v>
      </c>
      <c r="AN1645">
        <v>3</v>
      </c>
      <c r="AO1645">
        <v>16</v>
      </c>
      <c r="AP1645">
        <v>5</v>
      </c>
      <c r="AQ1645">
        <v>24</v>
      </c>
      <c r="AR1645">
        <v>3</v>
      </c>
      <c r="AS1645" t="s">
        <v>736</v>
      </c>
      <c r="AT1645" t="s">
        <v>71</v>
      </c>
      <c r="AU1645" t="s">
        <v>71</v>
      </c>
      <c r="AV1645" s="1">
        <v>45545</v>
      </c>
      <c r="AW1645" s="116">
        <v>3</v>
      </c>
      <c r="AX1645" s="40">
        <f>VLOOKUP(dummy_data!$AU1645,dummy_oppeained!B:C,2,0)</f>
        <v>6</v>
      </c>
      <c r="AY1645" s="22" t="str">
        <f>VLOOKUP(AT1645,dummy_oppeained!B:D,3,0)</f>
        <v>eristav</v>
      </c>
      <c r="AZ1645" s="72">
        <f>VLOOKUP(AS:AS,hinded_abi!B:D,3,0)</f>
        <v>5</v>
      </c>
      <c r="BA1645" s="26">
        <f t="shared" si="75"/>
        <v>30</v>
      </c>
      <c r="BB1645" s="27">
        <f t="shared" si="76"/>
        <v>6</v>
      </c>
      <c r="BC1645" s="96" t="str">
        <f t="shared" si="77"/>
        <v>S00067_33912170218_õppeaine22_45545</v>
      </c>
      <c r="BD1645" s="104">
        <f>COUNTIF($BC$2:BC1645, BC1645)</f>
        <v>1</v>
      </c>
    </row>
    <row r="1646" spans="1:56" x14ac:dyDescent="0.25">
      <c r="A1646" t="s">
        <v>373</v>
      </c>
      <c r="B1646" t="s">
        <v>252</v>
      </c>
      <c r="C1646" t="s">
        <v>208</v>
      </c>
      <c r="D1646" t="s">
        <v>911</v>
      </c>
      <c r="E1646">
        <v>33912170218</v>
      </c>
      <c r="F1646" t="s">
        <v>243</v>
      </c>
      <c r="G1646" t="s">
        <v>310</v>
      </c>
      <c r="H1646" t="s">
        <v>52</v>
      </c>
      <c r="I1646" t="s">
        <v>115</v>
      </c>
      <c r="J1646" t="s">
        <v>52</v>
      </c>
      <c r="K1646" s="1">
        <v>43862</v>
      </c>
      <c r="L1646" t="s">
        <v>53</v>
      </c>
      <c r="M1646" s="1">
        <v>45818</v>
      </c>
      <c r="N1646" t="s">
        <v>334</v>
      </c>
      <c r="O1646" t="s">
        <v>53</v>
      </c>
      <c r="P1646" t="s">
        <v>929</v>
      </c>
      <c r="Q1646" t="s">
        <v>117</v>
      </c>
      <c r="R1646" s="1">
        <v>44927</v>
      </c>
      <c r="S1646" t="s">
        <v>774</v>
      </c>
      <c r="T1646" t="s">
        <v>119</v>
      </c>
      <c r="U1646" t="s">
        <v>176</v>
      </c>
      <c r="V1646" t="s">
        <v>293</v>
      </c>
      <c r="W1646">
        <v>80997</v>
      </c>
      <c r="X1646" t="s">
        <v>62</v>
      </c>
      <c r="Y1646" t="s">
        <v>53</v>
      </c>
      <c r="Z1646">
        <v>3</v>
      </c>
      <c r="AA1646" t="s">
        <v>63</v>
      </c>
      <c r="AB1646" t="s">
        <v>64</v>
      </c>
      <c r="AC1646" t="s">
        <v>84</v>
      </c>
      <c r="AD1646" t="s">
        <v>52</v>
      </c>
      <c r="AE1646" t="s">
        <v>193</v>
      </c>
      <c r="AF1646" t="s">
        <v>180</v>
      </c>
      <c r="AG1646">
        <v>25</v>
      </c>
      <c r="AH1646">
        <v>45</v>
      </c>
      <c r="AI1646" t="s">
        <v>218</v>
      </c>
      <c r="AJ1646" t="s">
        <v>136</v>
      </c>
      <c r="AK1646" t="s">
        <v>218</v>
      </c>
      <c r="AL1646" t="s">
        <v>230</v>
      </c>
      <c r="AM1646">
        <v>0</v>
      </c>
      <c r="AN1646">
        <v>3</v>
      </c>
      <c r="AO1646">
        <v>16</v>
      </c>
      <c r="AP1646">
        <v>5</v>
      </c>
      <c r="AQ1646">
        <v>24</v>
      </c>
      <c r="AR1646">
        <v>3</v>
      </c>
      <c r="AS1646" t="s">
        <v>732</v>
      </c>
      <c r="AT1646" t="s">
        <v>109</v>
      </c>
      <c r="AU1646" t="s">
        <v>109</v>
      </c>
      <c r="AV1646" s="1">
        <v>44449</v>
      </c>
      <c r="AW1646" s="116">
        <v>3</v>
      </c>
      <c r="AX1646" s="15">
        <f>VLOOKUP(dummy_data!$AU1646,dummy_oppeained!B:C,2,0)</f>
        <v>2</v>
      </c>
      <c r="AY1646" s="22" t="str">
        <f>VLOOKUP(AT1646,dummy_oppeained!B:D,3,0)</f>
        <v>mitteeristav</v>
      </c>
      <c r="AZ1646" s="72" t="str">
        <f>VLOOKUP(AS:AS,hinded_abi!B:D,3,0)</f>
        <v>NULL</v>
      </c>
      <c r="BA1646" s="26" t="str">
        <f t="shared" si="75"/>
        <v xml:space="preserve"> </v>
      </c>
      <c r="BB1646" s="27">
        <f t="shared" si="76"/>
        <v>0</v>
      </c>
      <c r="BC1646" s="96" t="str">
        <f t="shared" si="77"/>
        <v>S00067_33912170218_õppeaine75_44449</v>
      </c>
      <c r="BD1646" s="104">
        <f>COUNTIF($BC$2:BC1646, BC1646)</f>
        <v>1</v>
      </c>
    </row>
    <row r="1647" spans="1:56" x14ac:dyDescent="0.25">
      <c r="A1647" t="s">
        <v>373</v>
      </c>
      <c r="B1647" t="s">
        <v>252</v>
      </c>
      <c r="C1647" t="s">
        <v>208</v>
      </c>
      <c r="D1647" t="s">
        <v>911</v>
      </c>
      <c r="E1647">
        <v>33912170218</v>
      </c>
      <c r="F1647" t="s">
        <v>243</v>
      </c>
      <c r="G1647" t="s">
        <v>310</v>
      </c>
      <c r="H1647" t="s">
        <v>52</v>
      </c>
      <c r="I1647" t="s">
        <v>115</v>
      </c>
      <c r="J1647" t="s">
        <v>52</v>
      </c>
      <c r="K1647" s="1">
        <v>43862</v>
      </c>
      <c r="L1647" t="s">
        <v>53</v>
      </c>
      <c r="M1647" s="1">
        <v>45818</v>
      </c>
      <c r="N1647" t="s">
        <v>334</v>
      </c>
      <c r="O1647" t="s">
        <v>53</v>
      </c>
      <c r="P1647" t="s">
        <v>929</v>
      </c>
      <c r="Q1647" t="s">
        <v>117</v>
      </c>
      <c r="R1647" s="1">
        <v>44927</v>
      </c>
      <c r="S1647" t="s">
        <v>774</v>
      </c>
      <c r="T1647" t="s">
        <v>119</v>
      </c>
      <c r="U1647" t="s">
        <v>176</v>
      </c>
      <c r="V1647" t="s">
        <v>293</v>
      </c>
      <c r="W1647">
        <v>80997</v>
      </c>
      <c r="X1647" t="s">
        <v>62</v>
      </c>
      <c r="Y1647" t="s">
        <v>53</v>
      </c>
      <c r="Z1647">
        <v>3</v>
      </c>
      <c r="AA1647" t="s">
        <v>63</v>
      </c>
      <c r="AB1647" t="s">
        <v>64</v>
      </c>
      <c r="AC1647" t="s">
        <v>84</v>
      </c>
      <c r="AD1647" t="s">
        <v>52</v>
      </c>
      <c r="AE1647" t="s">
        <v>193</v>
      </c>
      <c r="AF1647" t="s">
        <v>180</v>
      </c>
      <c r="AG1647">
        <v>25</v>
      </c>
      <c r="AH1647">
        <v>45</v>
      </c>
      <c r="AI1647" t="s">
        <v>218</v>
      </c>
      <c r="AJ1647" t="s">
        <v>136</v>
      </c>
      <c r="AK1647" t="s">
        <v>218</v>
      </c>
      <c r="AL1647" t="s">
        <v>230</v>
      </c>
      <c r="AM1647">
        <v>0</v>
      </c>
      <c r="AN1647">
        <v>3</v>
      </c>
      <c r="AO1647">
        <v>16</v>
      </c>
      <c r="AP1647">
        <v>5</v>
      </c>
      <c r="AQ1647">
        <v>24</v>
      </c>
      <c r="AR1647">
        <v>3</v>
      </c>
      <c r="AS1647" t="s">
        <v>739</v>
      </c>
      <c r="AT1647" t="s">
        <v>143</v>
      </c>
      <c r="AU1647" t="s">
        <v>143</v>
      </c>
      <c r="AV1647" s="1">
        <v>45698</v>
      </c>
      <c r="AW1647" s="116">
        <v>3</v>
      </c>
      <c r="AX1647" s="40">
        <f>VLOOKUP(dummy_data!$AU1647,dummy_oppeained!B:C,2,0)</f>
        <v>5</v>
      </c>
      <c r="AY1647" s="22" t="str">
        <f>VLOOKUP(AT1647,dummy_oppeained!B:D,3,0)</f>
        <v>eristav</v>
      </c>
      <c r="AZ1647" s="72">
        <f>VLOOKUP(AS:AS,hinded_abi!B:D,3,0)</f>
        <v>3</v>
      </c>
      <c r="BA1647" s="26">
        <f t="shared" si="75"/>
        <v>15</v>
      </c>
      <c r="BB1647" s="27">
        <f t="shared" si="76"/>
        <v>5</v>
      </c>
      <c r="BC1647" s="96" t="str">
        <f t="shared" si="77"/>
        <v>S00067_33912170218_õppeaine53_45698</v>
      </c>
      <c r="BD1647" s="104">
        <f>COUNTIF($BC$2:BC1647, BC1647)</f>
        <v>1</v>
      </c>
    </row>
    <row r="1648" spans="1:56" x14ac:dyDescent="0.25">
      <c r="A1648" t="s">
        <v>373</v>
      </c>
      <c r="B1648" t="s">
        <v>252</v>
      </c>
      <c r="C1648" t="s">
        <v>208</v>
      </c>
      <c r="D1648" t="s">
        <v>911</v>
      </c>
      <c r="E1648">
        <v>33912170218</v>
      </c>
      <c r="F1648" t="s">
        <v>243</v>
      </c>
      <c r="G1648" t="s">
        <v>310</v>
      </c>
      <c r="H1648" t="s">
        <v>52</v>
      </c>
      <c r="I1648" t="s">
        <v>115</v>
      </c>
      <c r="J1648" t="s">
        <v>52</v>
      </c>
      <c r="K1648" s="1">
        <v>43862</v>
      </c>
      <c r="L1648" t="s">
        <v>53</v>
      </c>
      <c r="M1648" s="1">
        <v>45818</v>
      </c>
      <c r="N1648" t="s">
        <v>334</v>
      </c>
      <c r="O1648" t="s">
        <v>53</v>
      </c>
      <c r="P1648" t="s">
        <v>929</v>
      </c>
      <c r="Q1648" t="s">
        <v>117</v>
      </c>
      <c r="R1648" s="1">
        <v>44927</v>
      </c>
      <c r="S1648" t="s">
        <v>774</v>
      </c>
      <c r="T1648" t="s">
        <v>119</v>
      </c>
      <c r="U1648" t="s">
        <v>176</v>
      </c>
      <c r="V1648" t="s">
        <v>293</v>
      </c>
      <c r="W1648">
        <v>80997</v>
      </c>
      <c r="X1648" t="s">
        <v>62</v>
      </c>
      <c r="Y1648" t="s">
        <v>53</v>
      </c>
      <c r="Z1648">
        <v>3</v>
      </c>
      <c r="AA1648" t="s">
        <v>63</v>
      </c>
      <c r="AB1648" t="s">
        <v>64</v>
      </c>
      <c r="AC1648" t="s">
        <v>84</v>
      </c>
      <c r="AD1648" t="s">
        <v>52</v>
      </c>
      <c r="AE1648" t="s">
        <v>193</v>
      </c>
      <c r="AF1648" t="s">
        <v>180</v>
      </c>
      <c r="AG1648">
        <v>25</v>
      </c>
      <c r="AH1648">
        <v>45</v>
      </c>
      <c r="AI1648" t="s">
        <v>218</v>
      </c>
      <c r="AJ1648" t="s">
        <v>136</v>
      </c>
      <c r="AK1648" t="s">
        <v>218</v>
      </c>
      <c r="AL1648" t="s">
        <v>230</v>
      </c>
      <c r="AM1648">
        <v>0</v>
      </c>
      <c r="AN1648">
        <v>3</v>
      </c>
      <c r="AO1648">
        <v>16</v>
      </c>
      <c r="AP1648">
        <v>5</v>
      </c>
      <c r="AQ1648">
        <v>24</v>
      </c>
      <c r="AR1648">
        <v>3</v>
      </c>
      <c r="AS1648" t="s">
        <v>743</v>
      </c>
      <c r="AT1648" t="s">
        <v>125</v>
      </c>
      <c r="AU1648" t="s">
        <v>125</v>
      </c>
      <c r="AV1648" s="1">
        <v>44237</v>
      </c>
      <c r="AW1648" s="116">
        <v>3</v>
      </c>
      <c r="AX1648" s="15">
        <f>VLOOKUP(dummy_data!$AU1648,dummy_oppeained!B:C,2,0)</f>
        <v>6</v>
      </c>
      <c r="AY1648" s="22" t="str">
        <f>VLOOKUP(AT1648,dummy_oppeained!B:D,3,0)</f>
        <v>eristav</v>
      </c>
      <c r="AZ1648" s="72">
        <f>VLOOKUP(AS:AS,hinded_abi!B:D,3,0)</f>
        <v>1</v>
      </c>
      <c r="BA1648" s="26">
        <f t="shared" si="75"/>
        <v>6</v>
      </c>
      <c r="BB1648" s="27">
        <f t="shared" si="76"/>
        <v>6</v>
      </c>
      <c r="BC1648" s="96" t="str">
        <f t="shared" si="77"/>
        <v>S00067_33912170218_õppeaine13_44237</v>
      </c>
      <c r="BD1648" s="104">
        <f>COUNTIF($BC$2:BC1648, BC1648)</f>
        <v>1</v>
      </c>
    </row>
    <row r="1649" spans="1:56" x14ac:dyDescent="0.25">
      <c r="A1649" t="s">
        <v>374</v>
      </c>
      <c r="B1649" t="s">
        <v>252</v>
      </c>
      <c r="C1649" t="s">
        <v>174</v>
      </c>
      <c r="D1649" t="s">
        <v>918</v>
      </c>
      <c r="E1649">
        <v>36703140027</v>
      </c>
      <c r="F1649" t="s">
        <v>243</v>
      </c>
      <c r="G1649" t="s">
        <v>302</v>
      </c>
      <c r="H1649" t="s">
        <v>52</v>
      </c>
      <c r="I1649" t="s">
        <v>115</v>
      </c>
      <c r="J1649" t="s">
        <v>115</v>
      </c>
      <c r="K1649" s="1">
        <v>43862</v>
      </c>
      <c r="L1649" t="s">
        <v>375</v>
      </c>
      <c r="M1649" s="1">
        <v>45703</v>
      </c>
      <c r="N1649" t="s">
        <v>279</v>
      </c>
      <c r="O1649" t="s">
        <v>55</v>
      </c>
      <c r="P1649" t="s">
        <v>933</v>
      </c>
      <c r="Q1649" t="s">
        <v>10</v>
      </c>
      <c r="R1649" s="1">
        <v>44486</v>
      </c>
      <c r="S1649" t="s">
        <v>774</v>
      </c>
      <c r="T1649" t="s">
        <v>119</v>
      </c>
      <c r="U1649" t="s">
        <v>176</v>
      </c>
      <c r="V1649" t="s">
        <v>61</v>
      </c>
      <c r="W1649">
        <v>3311</v>
      </c>
      <c r="X1649" t="s">
        <v>62</v>
      </c>
      <c r="Y1649" t="s">
        <v>53</v>
      </c>
      <c r="Z1649">
        <v>1</v>
      </c>
      <c r="AA1649" t="s">
        <v>284</v>
      </c>
      <c r="AB1649" t="s">
        <v>64</v>
      </c>
      <c r="AC1649" t="s">
        <v>106</v>
      </c>
      <c r="AD1649" t="s">
        <v>52</v>
      </c>
      <c r="AE1649" t="s">
        <v>271</v>
      </c>
      <c r="AF1649" t="s">
        <v>162</v>
      </c>
      <c r="AG1649">
        <v>165</v>
      </c>
      <c r="AH1649">
        <v>56</v>
      </c>
      <c r="AI1649" t="s">
        <v>170</v>
      </c>
      <c r="AJ1649" t="s">
        <v>213</v>
      </c>
      <c r="AK1649" t="s">
        <v>97</v>
      </c>
      <c r="AL1649" t="s">
        <v>194</v>
      </c>
      <c r="AM1649">
        <v>2</v>
      </c>
      <c r="AN1649">
        <v>1</v>
      </c>
      <c r="AO1649">
        <v>20</v>
      </c>
      <c r="AP1649">
        <v>5</v>
      </c>
      <c r="AQ1649">
        <v>57</v>
      </c>
      <c r="AR1649">
        <v>5</v>
      </c>
      <c r="AS1649" t="s">
        <v>743</v>
      </c>
      <c r="AT1649" t="s">
        <v>143</v>
      </c>
      <c r="AU1649" t="s">
        <v>143</v>
      </c>
      <c r="AV1649" s="1">
        <v>45179</v>
      </c>
      <c r="AW1649" s="116">
        <v>4</v>
      </c>
      <c r="AX1649" s="40">
        <f>VLOOKUP(dummy_data!$AU1649,dummy_oppeained!B:C,2,0)</f>
        <v>5</v>
      </c>
      <c r="AY1649" s="22" t="str">
        <f>VLOOKUP(AT1649,dummy_oppeained!B:D,3,0)</f>
        <v>eristav</v>
      </c>
      <c r="AZ1649" s="72">
        <f>VLOOKUP(AS:AS,hinded_abi!B:D,3,0)</f>
        <v>1</v>
      </c>
      <c r="BA1649" s="26">
        <f t="shared" si="75"/>
        <v>5</v>
      </c>
      <c r="BB1649" s="27">
        <f t="shared" si="76"/>
        <v>5</v>
      </c>
      <c r="BC1649" s="96" t="str">
        <f t="shared" si="77"/>
        <v>S00068_36703140027_õppeaine53_45179</v>
      </c>
      <c r="BD1649" s="104">
        <f>COUNTIF($BC$2:BC1649, BC1649)</f>
        <v>1</v>
      </c>
    </row>
    <row r="1650" spans="1:56" x14ac:dyDescent="0.25">
      <c r="A1650" t="s">
        <v>374</v>
      </c>
      <c r="B1650" t="s">
        <v>252</v>
      </c>
      <c r="C1650" t="s">
        <v>174</v>
      </c>
      <c r="D1650" t="s">
        <v>918</v>
      </c>
      <c r="E1650">
        <v>36703140027</v>
      </c>
      <c r="F1650" t="s">
        <v>243</v>
      </c>
      <c r="G1650" t="s">
        <v>302</v>
      </c>
      <c r="H1650" t="s">
        <v>52</v>
      </c>
      <c r="I1650" t="s">
        <v>115</v>
      </c>
      <c r="J1650" t="s">
        <v>115</v>
      </c>
      <c r="K1650" s="1">
        <v>43862</v>
      </c>
      <c r="L1650" t="s">
        <v>375</v>
      </c>
      <c r="M1650" s="1">
        <v>45703</v>
      </c>
      <c r="N1650" t="s">
        <v>279</v>
      </c>
      <c r="O1650" t="s">
        <v>55</v>
      </c>
      <c r="P1650" t="s">
        <v>933</v>
      </c>
      <c r="Q1650" t="s">
        <v>10</v>
      </c>
      <c r="R1650" s="1">
        <v>44486</v>
      </c>
      <c r="S1650" t="s">
        <v>774</v>
      </c>
      <c r="T1650" t="s">
        <v>119</v>
      </c>
      <c r="U1650" t="s">
        <v>176</v>
      </c>
      <c r="V1650" t="s">
        <v>61</v>
      </c>
      <c r="W1650">
        <v>3311</v>
      </c>
      <c r="X1650" t="s">
        <v>62</v>
      </c>
      <c r="Y1650" t="s">
        <v>53</v>
      </c>
      <c r="Z1650">
        <v>1</v>
      </c>
      <c r="AA1650" t="s">
        <v>284</v>
      </c>
      <c r="AB1650" t="s">
        <v>64</v>
      </c>
      <c r="AC1650" t="s">
        <v>106</v>
      </c>
      <c r="AD1650" t="s">
        <v>52</v>
      </c>
      <c r="AE1650" t="s">
        <v>271</v>
      </c>
      <c r="AF1650" t="s">
        <v>162</v>
      </c>
      <c r="AG1650">
        <v>165</v>
      </c>
      <c r="AH1650">
        <v>56</v>
      </c>
      <c r="AI1650" t="s">
        <v>170</v>
      </c>
      <c r="AJ1650" t="s">
        <v>213</v>
      </c>
      <c r="AK1650" t="s">
        <v>97</v>
      </c>
      <c r="AL1650" t="s">
        <v>194</v>
      </c>
      <c r="AM1650">
        <v>2</v>
      </c>
      <c r="AN1650">
        <v>1</v>
      </c>
      <c r="AO1650">
        <v>20</v>
      </c>
      <c r="AP1650">
        <v>5</v>
      </c>
      <c r="AQ1650">
        <v>57</v>
      </c>
      <c r="AR1650">
        <v>5</v>
      </c>
      <c r="AS1650" t="s">
        <v>732</v>
      </c>
      <c r="AT1650" t="s">
        <v>99</v>
      </c>
      <c r="AU1650" t="s">
        <v>99</v>
      </c>
      <c r="AV1650" s="1">
        <v>44814</v>
      </c>
      <c r="AW1650" s="116">
        <v>4</v>
      </c>
      <c r="AX1650" s="15">
        <f>VLOOKUP(dummy_data!$AU1650,dummy_oppeained!B:C,2,0)</f>
        <v>3</v>
      </c>
      <c r="AY1650" s="22" t="str">
        <f>VLOOKUP(AT1650,dummy_oppeained!B:D,3,0)</f>
        <v>mitteeristav</v>
      </c>
      <c r="AZ1650" s="72" t="str">
        <f>VLOOKUP(AS:AS,hinded_abi!B:D,3,0)</f>
        <v>NULL</v>
      </c>
      <c r="BA1650" s="26" t="str">
        <f t="shared" si="75"/>
        <v xml:space="preserve"> </v>
      </c>
      <c r="BB1650" s="27">
        <f t="shared" si="76"/>
        <v>0</v>
      </c>
      <c r="BC1650" s="96" t="str">
        <f t="shared" si="77"/>
        <v>S00068_36703140027_õppeaine91_44814</v>
      </c>
      <c r="BD1650" s="104">
        <f>COUNTIF($BC$2:BC1650, BC1650)</f>
        <v>1</v>
      </c>
    </row>
    <row r="1651" spans="1:56" x14ac:dyDescent="0.25">
      <c r="A1651" t="s">
        <v>374</v>
      </c>
      <c r="B1651" t="s">
        <v>252</v>
      </c>
      <c r="C1651" t="s">
        <v>174</v>
      </c>
      <c r="D1651" t="s">
        <v>918</v>
      </c>
      <c r="E1651">
        <v>36703140027</v>
      </c>
      <c r="F1651" t="s">
        <v>243</v>
      </c>
      <c r="G1651" t="s">
        <v>302</v>
      </c>
      <c r="H1651" t="s">
        <v>52</v>
      </c>
      <c r="I1651" t="s">
        <v>115</v>
      </c>
      <c r="J1651" t="s">
        <v>115</v>
      </c>
      <c r="K1651" s="1">
        <v>43862</v>
      </c>
      <c r="L1651" t="s">
        <v>375</v>
      </c>
      <c r="M1651" s="1">
        <v>45703</v>
      </c>
      <c r="N1651" t="s">
        <v>279</v>
      </c>
      <c r="O1651" t="s">
        <v>55</v>
      </c>
      <c r="P1651" t="s">
        <v>933</v>
      </c>
      <c r="Q1651" t="s">
        <v>10</v>
      </c>
      <c r="R1651" s="1">
        <v>44486</v>
      </c>
      <c r="S1651" t="s">
        <v>774</v>
      </c>
      <c r="T1651" t="s">
        <v>119</v>
      </c>
      <c r="U1651" t="s">
        <v>176</v>
      </c>
      <c r="V1651" t="s">
        <v>61</v>
      </c>
      <c r="W1651">
        <v>3311</v>
      </c>
      <c r="X1651" t="s">
        <v>62</v>
      </c>
      <c r="Y1651" t="s">
        <v>53</v>
      </c>
      <c r="Z1651">
        <v>1</v>
      </c>
      <c r="AA1651" t="s">
        <v>284</v>
      </c>
      <c r="AB1651" t="s">
        <v>64</v>
      </c>
      <c r="AC1651" t="s">
        <v>106</v>
      </c>
      <c r="AD1651" t="s">
        <v>52</v>
      </c>
      <c r="AE1651" t="s">
        <v>271</v>
      </c>
      <c r="AF1651" t="s">
        <v>162</v>
      </c>
      <c r="AG1651">
        <v>165</v>
      </c>
      <c r="AH1651">
        <v>56</v>
      </c>
      <c r="AI1651" t="s">
        <v>170</v>
      </c>
      <c r="AJ1651" t="s">
        <v>213</v>
      </c>
      <c r="AK1651" t="s">
        <v>97</v>
      </c>
      <c r="AL1651" t="s">
        <v>194</v>
      </c>
      <c r="AM1651">
        <v>2</v>
      </c>
      <c r="AN1651">
        <v>1</v>
      </c>
      <c r="AO1651">
        <v>20</v>
      </c>
      <c r="AP1651">
        <v>5</v>
      </c>
      <c r="AQ1651">
        <v>57</v>
      </c>
      <c r="AR1651">
        <v>5</v>
      </c>
      <c r="AS1651" t="s">
        <v>736</v>
      </c>
      <c r="AT1651" t="s">
        <v>144</v>
      </c>
      <c r="AU1651" t="s">
        <v>144</v>
      </c>
      <c r="AV1651" s="1">
        <v>44814</v>
      </c>
      <c r="AW1651" s="116">
        <v>4</v>
      </c>
      <c r="AX1651" s="40">
        <f>VLOOKUP(dummy_data!$AU1651,dummy_oppeained!B:C,2,0)</f>
        <v>9</v>
      </c>
      <c r="AY1651" s="22" t="str">
        <f>VLOOKUP(AT1651,dummy_oppeained!B:D,3,0)</f>
        <v>eristav</v>
      </c>
      <c r="AZ1651" s="72">
        <f>VLOOKUP(AS:AS,hinded_abi!B:D,3,0)</f>
        <v>5</v>
      </c>
      <c r="BA1651" s="26">
        <f t="shared" si="75"/>
        <v>45</v>
      </c>
      <c r="BB1651" s="27">
        <f t="shared" si="76"/>
        <v>9</v>
      </c>
      <c r="BC1651" s="96" t="str">
        <f t="shared" si="77"/>
        <v>S00068_36703140027_õppeaine66_44814</v>
      </c>
      <c r="BD1651" s="104">
        <f>COUNTIF($BC$2:BC1651, BC1651)</f>
        <v>1</v>
      </c>
    </row>
    <row r="1652" spans="1:56" x14ac:dyDescent="0.25">
      <c r="A1652" t="s">
        <v>374</v>
      </c>
      <c r="B1652" t="s">
        <v>252</v>
      </c>
      <c r="C1652" t="s">
        <v>174</v>
      </c>
      <c r="D1652" t="s">
        <v>918</v>
      </c>
      <c r="E1652">
        <v>36703140027</v>
      </c>
      <c r="F1652" t="s">
        <v>243</v>
      </c>
      <c r="G1652" t="s">
        <v>302</v>
      </c>
      <c r="H1652" t="s">
        <v>52</v>
      </c>
      <c r="I1652" t="s">
        <v>115</v>
      </c>
      <c r="J1652" t="s">
        <v>115</v>
      </c>
      <c r="K1652" s="1">
        <v>43862</v>
      </c>
      <c r="L1652" t="s">
        <v>375</v>
      </c>
      <c r="M1652" s="1">
        <v>45703</v>
      </c>
      <c r="N1652" t="s">
        <v>279</v>
      </c>
      <c r="O1652" t="s">
        <v>55</v>
      </c>
      <c r="P1652" t="s">
        <v>933</v>
      </c>
      <c r="Q1652" t="s">
        <v>10</v>
      </c>
      <c r="R1652" s="1">
        <v>44486</v>
      </c>
      <c r="S1652" t="s">
        <v>774</v>
      </c>
      <c r="T1652" t="s">
        <v>119</v>
      </c>
      <c r="U1652" t="s">
        <v>176</v>
      </c>
      <c r="V1652" t="s">
        <v>61</v>
      </c>
      <c r="W1652">
        <v>3311</v>
      </c>
      <c r="X1652" t="s">
        <v>62</v>
      </c>
      <c r="Y1652" t="s">
        <v>53</v>
      </c>
      <c r="Z1652">
        <v>1</v>
      </c>
      <c r="AA1652" t="s">
        <v>284</v>
      </c>
      <c r="AB1652" t="s">
        <v>64</v>
      </c>
      <c r="AC1652" t="s">
        <v>106</v>
      </c>
      <c r="AD1652" t="s">
        <v>52</v>
      </c>
      <c r="AE1652" t="s">
        <v>271</v>
      </c>
      <c r="AF1652" t="s">
        <v>162</v>
      </c>
      <c r="AG1652">
        <v>165</v>
      </c>
      <c r="AH1652">
        <v>56</v>
      </c>
      <c r="AI1652" t="s">
        <v>170</v>
      </c>
      <c r="AJ1652" t="s">
        <v>213</v>
      </c>
      <c r="AK1652" t="s">
        <v>97</v>
      </c>
      <c r="AL1652" t="s">
        <v>194</v>
      </c>
      <c r="AM1652">
        <v>2</v>
      </c>
      <c r="AN1652">
        <v>1</v>
      </c>
      <c r="AO1652">
        <v>20</v>
      </c>
      <c r="AP1652">
        <v>5</v>
      </c>
      <c r="AQ1652">
        <v>57</v>
      </c>
      <c r="AR1652">
        <v>5</v>
      </c>
      <c r="AS1652" t="s">
        <v>737</v>
      </c>
      <c r="AT1652" t="s">
        <v>100</v>
      </c>
      <c r="AU1652" t="s">
        <v>100</v>
      </c>
      <c r="AV1652" s="1">
        <v>45179</v>
      </c>
      <c r="AW1652" s="116">
        <v>4</v>
      </c>
      <c r="AX1652" s="15">
        <f>VLOOKUP(dummy_data!$AU1652,dummy_oppeained!B:C,2,0)</f>
        <v>6</v>
      </c>
      <c r="AY1652" s="22" t="str">
        <f>VLOOKUP(AT1652,dummy_oppeained!B:D,3,0)</f>
        <v>eristav</v>
      </c>
      <c r="AZ1652" s="72">
        <f>VLOOKUP(AS:AS,hinded_abi!B:D,3,0)</f>
        <v>4</v>
      </c>
      <c r="BA1652" s="26">
        <f t="shared" si="75"/>
        <v>24</v>
      </c>
      <c r="BB1652" s="27">
        <f t="shared" si="76"/>
        <v>6</v>
      </c>
      <c r="BC1652" s="96" t="str">
        <f t="shared" si="77"/>
        <v>S00068_36703140027_õppeaine28_45179</v>
      </c>
      <c r="BD1652" s="104">
        <f>COUNTIF($BC$2:BC1652, BC1652)</f>
        <v>1</v>
      </c>
    </row>
    <row r="1653" spans="1:56" x14ac:dyDescent="0.25">
      <c r="A1653" t="s">
        <v>374</v>
      </c>
      <c r="B1653" t="s">
        <v>252</v>
      </c>
      <c r="C1653" t="s">
        <v>174</v>
      </c>
      <c r="D1653" t="s">
        <v>918</v>
      </c>
      <c r="E1653">
        <v>36703140027</v>
      </c>
      <c r="F1653" t="s">
        <v>243</v>
      </c>
      <c r="G1653" t="s">
        <v>302</v>
      </c>
      <c r="H1653" t="s">
        <v>52</v>
      </c>
      <c r="I1653" t="s">
        <v>115</v>
      </c>
      <c r="J1653" t="s">
        <v>115</v>
      </c>
      <c r="K1653" s="1">
        <v>43862</v>
      </c>
      <c r="L1653" t="s">
        <v>375</v>
      </c>
      <c r="M1653" s="1">
        <v>45703</v>
      </c>
      <c r="N1653" t="s">
        <v>279</v>
      </c>
      <c r="O1653" t="s">
        <v>55</v>
      </c>
      <c r="P1653" t="s">
        <v>933</v>
      </c>
      <c r="Q1653" t="s">
        <v>10</v>
      </c>
      <c r="R1653" s="1">
        <v>44486</v>
      </c>
      <c r="S1653" t="s">
        <v>774</v>
      </c>
      <c r="T1653" t="s">
        <v>119</v>
      </c>
      <c r="U1653" t="s">
        <v>176</v>
      </c>
      <c r="V1653" t="s">
        <v>61</v>
      </c>
      <c r="W1653">
        <v>3311</v>
      </c>
      <c r="X1653" t="s">
        <v>62</v>
      </c>
      <c r="Y1653" t="s">
        <v>53</v>
      </c>
      <c r="Z1653">
        <v>1</v>
      </c>
      <c r="AA1653" t="s">
        <v>284</v>
      </c>
      <c r="AB1653" t="s">
        <v>64</v>
      </c>
      <c r="AC1653" t="s">
        <v>106</v>
      </c>
      <c r="AD1653" t="s">
        <v>52</v>
      </c>
      <c r="AE1653" t="s">
        <v>271</v>
      </c>
      <c r="AF1653" t="s">
        <v>162</v>
      </c>
      <c r="AG1653">
        <v>165</v>
      </c>
      <c r="AH1653">
        <v>56</v>
      </c>
      <c r="AI1653" t="s">
        <v>170</v>
      </c>
      <c r="AJ1653" t="s">
        <v>213</v>
      </c>
      <c r="AK1653" t="s">
        <v>97</v>
      </c>
      <c r="AL1653" t="s">
        <v>194</v>
      </c>
      <c r="AM1653">
        <v>2</v>
      </c>
      <c r="AN1653">
        <v>1</v>
      </c>
      <c r="AO1653">
        <v>20</v>
      </c>
      <c r="AP1653">
        <v>5</v>
      </c>
      <c r="AQ1653">
        <v>57</v>
      </c>
      <c r="AR1653">
        <v>5</v>
      </c>
      <c r="AS1653" t="s">
        <v>732</v>
      </c>
      <c r="AT1653" t="s">
        <v>217</v>
      </c>
      <c r="AU1653" t="s">
        <v>217</v>
      </c>
      <c r="AV1653" s="1">
        <v>44967</v>
      </c>
      <c r="AW1653" s="116">
        <v>4</v>
      </c>
      <c r="AX1653" s="40">
        <f>VLOOKUP(dummy_data!$AU1653,dummy_oppeained!B:C,2,0)</f>
        <v>3</v>
      </c>
      <c r="AY1653" s="22" t="str">
        <f>VLOOKUP(AT1653,dummy_oppeained!B:D,3,0)</f>
        <v>mitteeristav</v>
      </c>
      <c r="AZ1653" s="72" t="str">
        <f>VLOOKUP(AS:AS,hinded_abi!B:D,3,0)</f>
        <v>NULL</v>
      </c>
      <c r="BA1653" s="26" t="str">
        <f t="shared" si="75"/>
        <v xml:space="preserve"> </v>
      </c>
      <c r="BB1653" s="27">
        <f t="shared" si="76"/>
        <v>0</v>
      </c>
      <c r="BC1653" s="96" t="str">
        <f t="shared" si="77"/>
        <v>S00068_36703140027_õppeaine49_44967</v>
      </c>
      <c r="BD1653" s="104">
        <f>COUNTIF($BC$2:BC1653, BC1653)</f>
        <v>1</v>
      </c>
    </row>
    <row r="1654" spans="1:56" x14ac:dyDescent="0.25">
      <c r="A1654" t="s">
        <v>374</v>
      </c>
      <c r="B1654" t="s">
        <v>252</v>
      </c>
      <c r="C1654" t="s">
        <v>174</v>
      </c>
      <c r="D1654" t="s">
        <v>918</v>
      </c>
      <c r="E1654">
        <v>36703140027</v>
      </c>
      <c r="F1654" t="s">
        <v>243</v>
      </c>
      <c r="G1654" t="s">
        <v>302</v>
      </c>
      <c r="H1654" t="s">
        <v>52</v>
      </c>
      <c r="I1654" t="s">
        <v>115</v>
      </c>
      <c r="J1654" t="s">
        <v>115</v>
      </c>
      <c r="K1654" s="1">
        <v>43862</v>
      </c>
      <c r="L1654" t="s">
        <v>375</v>
      </c>
      <c r="M1654" s="1">
        <v>45703</v>
      </c>
      <c r="N1654" t="s">
        <v>279</v>
      </c>
      <c r="O1654" t="s">
        <v>55</v>
      </c>
      <c r="P1654" t="s">
        <v>933</v>
      </c>
      <c r="Q1654" t="s">
        <v>10</v>
      </c>
      <c r="R1654" s="1">
        <v>44486</v>
      </c>
      <c r="S1654" t="s">
        <v>774</v>
      </c>
      <c r="T1654" t="s">
        <v>119</v>
      </c>
      <c r="U1654" t="s">
        <v>176</v>
      </c>
      <c r="V1654" t="s">
        <v>61</v>
      </c>
      <c r="W1654">
        <v>3311</v>
      </c>
      <c r="X1654" t="s">
        <v>62</v>
      </c>
      <c r="Y1654" t="s">
        <v>53</v>
      </c>
      <c r="Z1654">
        <v>1</v>
      </c>
      <c r="AA1654" t="s">
        <v>284</v>
      </c>
      <c r="AB1654" t="s">
        <v>64</v>
      </c>
      <c r="AC1654" t="s">
        <v>106</v>
      </c>
      <c r="AD1654" t="s">
        <v>52</v>
      </c>
      <c r="AE1654" t="s">
        <v>271</v>
      </c>
      <c r="AF1654" t="s">
        <v>162</v>
      </c>
      <c r="AG1654">
        <v>165</v>
      </c>
      <c r="AH1654">
        <v>56</v>
      </c>
      <c r="AI1654" t="s">
        <v>170</v>
      </c>
      <c r="AJ1654" t="s">
        <v>213</v>
      </c>
      <c r="AK1654" t="s">
        <v>97</v>
      </c>
      <c r="AL1654" t="s">
        <v>194</v>
      </c>
      <c r="AM1654">
        <v>2</v>
      </c>
      <c r="AN1654">
        <v>1</v>
      </c>
      <c r="AO1654">
        <v>20</v>
      </c>
      <c r="AP1654">
        <v>5</v>
      </c>
      <c r="AQ1654">
        <v>57</v>
      </c>
      <c r="AR1654">
        <v>5</v>
      </c>
      <c r="AS1654" t="s">
        <v>745</v>
      </c>
      <c r="AT1654" t="s">
        <v>224</v>
      </c>
      <c r="AU1654" t="s">
        <v>224</v>
      </c>
      <c r="AV1654" s="1">
        <v>44814</v>
      </c>
      <c r="AW1654" s="116">
        <v>4</v>
      </c>
      <c r="AX1654" s="15">
        <f>VLOOKUP(dummy_data!$AU1654,dummy_oppeained!B:C,2,0)</f>
        <v>5</v>
      </c>
      <c r="AY1654" s="22" t="str">
        <f>VLOOKUP(AT1654,dummy_oppeained!B:D,3,0)</f>
        <v>eristav</v>
      </c>
      <c r="AZ1654" s="72">
        <f>VLOOKUP(AS:AS,hinded_abi!B:D,3,0)</f>
        <v>0</v>
      </c>
      <c r="BA1654" s="26">
        <f t="shared" si="75"/>
        <v>0</v>
      </c>
      <c r="BB1654" s="27">
        <f t="shared" si="76"/>
        <v>5</v>
      </c>
      <c r="BC1654" s="96" t="str">
        <f t="shared" si="77"/>
        <v>S00068_36703140027_õppeaine40_44814</v>
      </c>
      <c r="BD1654" s="104">
        <f>COUNTIF($BC$2:BC1654, BC1654)</f>
        <v>1</v>
      </c>
    </row>
    <row r="1655" spans="1:56" x14ac:dyDescent="0.25">
      <c r="A1655" t="s">
        <v>374</v>
      </c>
      <c r="B1655" t="s">
        <v>252</v>
      </c>
      <c r="C1655" t="s">
        <v>174</v>
      </c>
      <c r="D1655" t="s">
        <v>918</v>
      </c>
      <c r="E1655">
        <v>36703140027</v>
      </c>
      <c r="F1655" t="s">
        <v>243</v>
      </c>
      <c r="G1655" t="s">
        <v>302</v>
      </c>
      <c r="H1655" t="s">
        <v>52</v>
      </c>
      <c r="I1655" t="s">
        <v>115</v>
      </c>
      <c r="J1655" t="s">
        <v>115</v>
      </c>
      <c r="K1655" s="1">
        <v>43862</v>
      </c>
      <c r="L1655" t="s">
        <v>375</v>
      </c>
      <c r="M1655" s="1">
        <v>45703</v>
      </c>
      <c r="N1655" t="s">
        <v>279</v>
      </c>
      <c r="O1655" t="s">
        <v>55</v>
      </c>
      <c r="P1655" t="s">
        <v>933</v>
      </c>
      <c r="Q1655" t="s">
        <v>10</v>
      </c>
      <c r="R1655" s="1">
        <v>44486</v>
      </c>
      <c r="S1655" t="s">
        <v>774</v>
      </c>
      <c r="T1655" t="s">
        <v>119</v>
      </c>
      <c r="U1655" t="s">
        <v>176</v>
      </c>
      <c r="V1655" t="s">
        <v>61</v>
      </c>
      <c r="W1655">
        <v>3311</v>
      </c>
      <c r="X1655" t="s">
        <v>62</v>
      </c>
      <c r="Y1655" t="s">
        <v>53</v>
      </c>
      <c r="Z1655">
        <v>1</v>
      </c>
      <c r="AA1655" t="s">
        <v>284</v>
      </c>
      <c r="AB1655" t="s">
        <v>64</v>
      </c>
      <c r="AC1655" t="s">
        <v>106</v>
      </c>
      <c r="AD1655" t="s">
        <v>52</v>
      </c>
      <c r="AE1655" t="s">
        <v>271</v>
      </c>
      <c r="AF1655" t="s">
        <v>162</v>
      </c>
      <c r="AG1655">
        <v>165</v>
      </c>
      <c r="AH1655">
        <v>56</v>
      </c>
      <c r="AI1655" t="s">
        <v>170</v>
      </c>
      <c r="AJ1655" t="s">
        <v>213</v>
      </c>
      <c r="AK1655" t="s">
        <v>97</v>
      </c>
      <c r="AL1655" t="s">
        <v>194</v>
      </c>
      <c r="AM1655">
        <v>2</v>
      </c>
      <c r="AN1655">
        <v>1</v>
      </c>
      <c r="AO1655">
        <v>20</v>
      </c>
      <c r="AP1655">
        <v>5</v>
      </c>
      <c r="AQ1655">
        <v>57</v>
      </c>
      <c r="AR1655">
        <v>5</v>
      </c>
      <c r="AS1655" t="s">
        <v>732</v>
      </c>
      <c r="AT1655" t="s">
        <v>133</v>
      </c>
      <c r="AU1655" t="s">
        <v>133</v>
      </c>
      <c r="AV1655" s="1">
        <v>44237</v>
      </c>
      <c r="AW1655" s="116">
        <v>4</v>
      </c>
      <c r="AX1655" s="40">
        <f>VLOOKUP(dummy_data!$AU1655,dummy_oppeained!B:C,2,0)</f>
        <v>2</v>
      </c>
      <c r="AY1655" s="22" t="str">
        <f>VLOOKUP(AT1655,dummy_oppeained!B:D,3,0)</f>
        <v>mitteeristav</v>
      </c>
      <c r="AZ1655" s="72" t="str">
        <f>VLOOKUP(AS:AS,hinded_abi!B:D,3,0)</f>
        <v>NULL</v>
      </c>
      <c r="BA1655" s="26" t="str">
        <f t="shared" si="75"/>
        <v xml:space="preserve"> </v>
      </c>
      <c r="BB1655" s="27">
        <f t="shared" si="76"/>
        <v>0</v>
      </c>
      <c r="BC1655" s="96" t="str">
        <f t="shared" si="77"/>
        <v>S00068_36703140027_õppeaine19_44237</v>
      </c>
      <c r="BD1655" s="104">
        <f>COUNTIF($BC$2:BC1655, BC1655)</f>
        <v>1</v>
      </c>
    </row>
    <row r="1656" spans="1:56" x14ac:dyDescent="0.25">
      <c r="A1656" t="s">
        <v>374</v>
      </c>
      <c r="B1656" t="s">
        <v>252</v>
      </c>
      <c r="C1656" t="s">
        <v>174</v>
      </c>
      <c r="D1656" t="s">
        <v>918</v>
      </c>
      <c r="E1656">
        <v>36703140027</v>
      </c>
      <c r="F1656" t="s">
        <v>243</v>
      </c>
      <c r="G1656" t="s">
        <v>302</v>
      </c>
      <c r="H1656" t="s">
        <v>52</v>
      </c>
      <c r="I1656" t="s">
        <v>115</v>
      </c>
      <c r="J1656" t="s">
        <v>115</v>
      </c>
      <c r="K1656" s="1">
        <v>43862</v>
      </c>
      <c r="L1656" t="s">
        <v>375</v>
      </c>
      <c r="M1656" s="1">
        <v>45703</v>
      </c>
      <c r="N1656" t="s">
        <v>279</v>
      </c>
      <c r="O1656" t="s">
        <v>55</v>
      </c>
      <c r="P1656" t="s">
        <v>933</v>
      </c>
      <c r="Q1656" t="s">
        <v>10</v>
      </c>
      <c r="R1656" s="1">
        <v>44486</v>
      </c>
      <c r="S1656" t="s">
        <v>774</v>
      </c>
      <c r="T1656" t="s">
        <v>119</v>
      </c>
      <c r="U1656" t="s">
        <v>176</v>
      </c>
      <c r="V1656" t="s">
        <v>61</v>
      </c>
      <c r="W1656">
        <v>3311</v>
      </c>
      <c r="X1656" t="s">
        <v>62</v>
      </c>
      <c r="Y1656" t="s">
        <v>53</v>
      </c>
      <c r="Z1656">
        <v>1</v>
      </c>
      <c r="AA1656" t="s">
        <v>284</v>
      </c>
      <c r="AB1656" t="s">
        <v>64</v>
      </c>
      <c r="AC1656" t="s">
        <v>106</v>
      </c>
      <c r="AD1656" t="s">
        <v>52</v>
      </c>
      <c r="AE1656" t="s">
        <v>271</v>
      </c>
      <c r="AF1656" t="s">
        <v>162</v>
      </c>
      <c r="AG1656">
        <v>165</v>
      </c>
      <c r="AH1656">
        <v>56</v>
      </c>
      <c r="AI1656" t="s">
        <v>170</v>
      </c>
      <c r="AJ1656" t="s">
        <v>213</v>
      </c>
      <c r="AK1656" t="s">
        <v>97</v>
      </c>
      <c r="AL1656" t="s">
        <v>194</v>
      </c>
      <c r="AM1656">
        <v>2</v>
      </c>
      <c r="AN1656">
        <v>1</v>
      </c>
      <c r="AO1656">
        <v>20</v>
      </c>
      <c r="AP1656">
        <v>5</v>
      </c>
      <c r="AQ1656">
        <v>57</v>
      </c>
      <c r="AR1656">
        <v>5</v>
      </c>
      <c r="AS1656" t="s">
        <v>743</v>
      </c>
      <c r="AT1656" t="s">
        <v>196</v>
      </c>
      <c r="AU1656" t="s">
        <v>196</v>
      </c>
      <c r="AV1656" s="1">
        <v>44967</v>
      </c>
      <c r="AW1656" s="116">
        <v>4</v>
      </c>
      <c r="AX1656" s="15">
        <f>VLOOKUP(dummy_data!$AU1656,dummy_oppeained!B:C,2,0)</f>
        <v>5</v>
      </c>
      <c r="AY1656" s="22" t="str">
        <f>VLOOKUP(AT1656,dummy_oppeained!B:D,3,0)</f>
        <v>eristav</v>
      </c>
      <c r="AZ1656" s="72">
        <f>VLOOKUP(AS:AS,hinded_abi!B:D,3,0)</f>
        <v>1</v>
      </c>
      <c r="BA1656" s="26">
        <f t="shared" si="75"/>
        <v>5</v>
      </c>
      <c r="BB1656" s="27">
        <f t="shared" si="76"/>
        <v>5</v>
      </c>
      <c r="BC1656" s="96" t="str">
        <f t="shared" si="77"/>
        <v>S00068_36703140027_õppeaine82_44967</v>
      </c>
      <c r="BD1656" s="104">
        <f>COUNTIF($BC$2:BC1656, BC1656)</f>
        <v>1</v>
      </c>
    </row>
    <row r="1657" spans="1:56" x14ac:dyDescent="0.25">
      <c r="A1657" t="s">
        <v>374</v>
      </c>
      <c r="B1657" t="s">
        <v>252</v>
      </c>
      <c r="C1657" t="s">
        <v>174</v>
      </c>
      <c r="D1657" t="s">
        <v>918</v>
      </c>
      <c r="E1657">
        <v>36703140027</v>
      </c>
      <c r="F1657" t="s">
        <v>243</v>
      </c>
      <c r="G1657" t="s">
        <v>302</v>
      </c>
      <c r="H1657" t="s">
        <v>52</v>
      </c>
      <c r="I1657" t="s">
        <v>115</v>
      </c>
      <c r="J1657" t="s">
        <v>115</v>
      </c>
      <c r="K1657" s="1">
        <v>43862</v>
      </c>
      <c r="L1657" t="s">
        <v>375</v>
      </c>
      <c r="M1657" s="1">
        <v>45703</v>
      </c>
      <c r="N1657" t="s">
        <v>279</v>
      </c>
      <c r="O1657" t="s">
        <v>55</v>
      </c>
      <c r="P1657" t="s">
        <v>933</v>
      </c>
      <c r="Q1657" t="s">
        <v>10</v>
      </c>
      <c r="R1657" s="1">
        <v>44486</v>
      </c>
      <c r="S1657" t="s">
        <v>774</v>
      </c>
      <c r="T1657" t="s">
        <v>119</v>
      </c>
      <c r="U1657" t="s">
        <v>176</v>
      </c>
      <c r="V1657" t="s">
        <v>61</v>
      </c>
      <c r="W1657">
        <v>3311</v>
      </c>
      <c r="X1657" t="s">
        <v>62</v>
      </c>
      <c r="Y1657" t="s">
        <v>53</v>
      </c>
      <c r="Z1657">
        <v>1</v>
      </c>
      <c r="AA1657" t="s">
        <v>284</v>
      </c>
      <c r="AB1657" t="s">
        <v>64</v>
      </c>
      <c r="AC1657" t="s">
        <v>106</v>
      </c>
      <c r="AD1657" t="s">
        <v>52</v>
      </c>
      <c r="AE1657" t="s">
        <v>271</v>
      </c>
      <c r="AF1657" t="s">
        <v>162</v>
      </c>
      <c r="AG1657">
        <v>165</v>
      </c>
      <c r="AH1657">
        <v>56</v>
      </c>
      <c r="AI1657" t="s">
        <v>170</v>
      </c>
      <c r="AJ1657" t="s">
        <v>213</v>
      </c>
      <c r="AK1657" t="s">
        <v>97</v>
      </c>
      <c r="AL1657" t="s">
        <v>194</v>
      </c>
      <c r="AM1657">
        <v>2</v>
      </c>
      <c r="AN1657">
        <v>1</v>
      </c>
      <c r="AO1657">
        <v>20</v>
      </c>
      <c r="AP1657">
        <v>5</v>
      </c>
      <c r="AQ1657">
        <v>57</v>
      </c>
      <c r="AR1657">
        <v>5</v>
      </c>
      <c r="AS1657" t="s">
        <v>736</v>
      </c>
      <c r="AT1657" t="s">
        <v>98</v>
      </c>
      <c r="AU1657" t="s">
        <v>98</v>
      </c>
      <c r="AV1657" s="1">
        <v>44237</v>
      </c>
      <c r="AW1657" s="116">
        <v>4</v>
      </c>
      <c r="AX1657" s="40">
        <f>VLOOKUP(dummy_data!$AU1657,dummy_oppeained!B:C,2,0)</f>
        <v>8</v>
      </c>
      <c r="AY1657" s="22" t="str">
        <f>VLOOKUP(AT1657,dummy_oppeained!B:D,3,0)</f>
        <v>eristav</v>
      </c>
      <c r="AZ1657" s="72">
        <f>VLOOKUP(AS:AS,hinded_abi!B:D,3,0)</f>
        <v>5</v>
      </c>
      <c r="BA1657" s="26">
        <f t="shared" si="75"/>
        <v>40</v>
      </c>
      <c r="BB1657" s="27">
        <f t="shared" si="76"/>
        <v>8</v>
      </c>
      <c r="BC1657" s="96" t="str">
        <f t="shared" si="77"/>
        <v>S00068_36703140027_õppeaine51_44237</v>
      </c>
      <c r="BD1657" s="104">
        <f>COUNTIF($BC$2:BC1657, BC1657)</f>
        <v>1</v>
      </c>
    </row>
    <row r="1658" spans="1:56" x14ac:dyDescent="0.25">
      <c r="A1658" t="s">
        <v>374</v>
      </c>
      <c r="B1658" t="s">
        <v>252</v>
      </c>
      <c r="C1658" t="s">
        <v>174</v>
      </c>
      <c r="D1658" t="s">
        <v>918</v>
      </c>
      <c r="E1658">
        <v>36703140027</v>
      </c>
      <c r="F1658" t="s">
        <v>243</v>
      </c>
      <c r="G1658" t="s">
        <v>302</v>
      </c>
      <c r="H1658" t="s">
        <v>52</v>
      </c>
      <c r="I1658" t="s">
        <v>115</v>
      </c>
      <c r="J1658" t="s">
        <v>115</v>
      </c>
      <c r="K1658" s="1">
        <v>43862</v>
      </c>
      <c r="L1658" t="s">
        <v>375</v>
      </c>
      <c r="M1658" s="1">
        <v>45703</v>
      </c>
      <c r="N1658" t="s">
        <v>279</v>
      </c>
      <c r="O1658" t="s">
        <v>55</v>
      </c>
      <c r="P1658" t="s">
        <v>933</v>
      </c>
      <c r="Q1658" t="s">
        <v>10</v>
      </c>
      <c r="R1658" s="1">
        <v>44486</v>
      </c>
      <c r="S1658" t="s">
        <v>774</v>
      </c>
      <c r="T1658" t="s">
        <v>119</v>
      </c>
      <c r="U1658" t="s">
        <v>176</v>
      </c>
      <c r="V1658" t="s">
        <v>61</v>
      </c>
      <c r="W1658">
        <v>3311</v>
      </c>
      <c r="X1658" t="s">
        <v>62</v>
      </c>
      <c r="Y1658" t="s">
        <v>53</v>
      </c>
      <c r="Z1658">
        <v>2</v>
      </c>
      <c r="AA1658" t="s">
        <v>284</v>
      </c>
      <c r="AB1658" t="s">
        <v>64</v>
      </c>
      <c r="AC1658" t="s">
        <v>146</v>
      </c>
      <c r="AD1658" t="s">
        <v>52</v>
      </c>
      <c r="AE1658" t="s">
        <v>271</v>
      </c>
      <c r="AF1658" t="s">
        <v>162</v>
      </c>
      <c r="AG1658">
        <v>165</v>
      </c>
      <c r="AH1658">
        <v>25</v>
      </c>
      <c r="AI1658" t="s">
        <v>170</v>
      </c>
      <c r="AJ1658" t="s">
        <v>230</v>
      </c>
      <c r="AK1658" t="s">
        <v>97</v>
      </c>
      <c r="AL1658" t="s">
        <v>169</v>
      </c>
      <c r="AM1658">
        <v>2</v>
      </c>
      <c r="AN1658">
        <v>2</v>
      </c>
      <c r="AO1658">
        <v>20</v>
      </c>
      <c r="AP1658">
        <v>2</v>
      </c>
      <c r="AQ1658">
        <v>25</v>
      </c>
      <c r="AR1658">
        <v>5</v>
      </c>
      <c r="AS1658" t="s">
        <v>745</v>
      </c>
      <c r="AT1658" t="s">
        <v>142</v>
      </c>
      <c r="AU1658" t="s">
        <v>142</v>
      </c>
      <c r="AV1658" s="1">
        <v>45545</v>
      </c>
      <c r="AW1658" s="116">
        <v>4</v>
      </c>
      <c r="AX1658" s="15">
        <f>VLOOKUP(dummy_data!$AU1658,dummy_oppeained!B:C,2,0)</f>
        <v>5</v>
      </c>
      <c r="AY1658" s="22" t="str">
        <f>VLOOKUP(AT1658,dummy_oppeained!B:D,3,0)</f>
        <v>eristav</v>
      </c>
      <c r="AZ1658" s="72">
        <f>VLOOKUP(AS:AS,hinded_abi!B:D,3,0)</f>
        <v>0</v>
      </c>
      <c r="BA1658" s="26">
        <f t="shared" si="75"/>
        <v>0</v>
      </c>
      <c r="BB1658" s="27">
        <f t="shared" si="76"/>
        <v>5</v>
      </c>
      <c r="BC1658" s="96" t="str">
        <f t="shared" si="77"/>
        <v>S00068_36703140027_õppeaine25_45545</v>
      </c>
      <c r="BD1658" s="104">
        <f>COUNTIF($BC$2:BC1658, BC1658)</f>
        <v>1</v>
      </c>
    </row>
    <row r="1659" spans="1:56" x14ac:dyDescent="0.25">
      <c r="A1659" t="s">
        <v>374</v>
      </c>
      <c r="B1659" t="s">
        <v>252</v>
      </c>
      <c r="C1659" t="s">
        <v>174</v>
      </c>
      <c r="D1659" t="s">
        <v>918</v>
      </c>
      <c r="E1659">
        <v>36703140027</v>
      </c>
      <c r="F1659" t="s">
        <v>243</v>
      </c>
      <c r="G1659" t="s">
        <v>302</v>
      </c>
      <c r="H1659" t="s">
        <v>52</v>
      </c>
      <c r="I1659" t="s">
        <v>115</v>
      </c>
      <c r="J1659" t="s">
        <v>115</v>
      </c>
      <c r="K1659" s="1">
        <v>43862</v>
      </c>
      <c r="L1659" t="s">
        <v>375</v>
      </c>
      <c r="M1659" s="1">
        <v>45703</v>
      </c>
      <c r="N1659" t="s">
        <v>279</v>
      </c>
      <c r="O1659" t="s">
        <v>55</v>
      </c>
      <c r="P1659" t="s">
        <v>933</v>
      </c>
      <c r="Q1659" t="s">
        <v>10</v>
      </c>
      <c r="R1659" s="1">
        <v>44486</v>
      </c>
      <c r="S1659" t="s">
        <v>774</v>
      </c>
      <c r="T1659" t="s">
        <v>119</v>
      </c>
      <c r="U1659" t="s">
        <v>176</v>
      </c>
      <c r="V1659" t="s">
        <v>61</v>
      </c>
      <c r="W1659">
        <v>3311</v>
      </c>
      <c r="X1659" t="s">
        <v>62</v>
      </c>
      <c r="Y1659" t="s">
        <v>53</v>
      </c>
      <c r="Z1659">
        <v>2</v>
      </c>
      <c r="AA1659" t="s">
        <v>284</v>
      </c>
      <c r="AB1659" t="s">
        <v>64</v>
      </c>
      <c r="AC1659" t="s">
        <v>146</v>
      </c>
      <c r="AD1659" t="s">
        <v>52</v>
      </c>
      <c r="AE1659" t="s">
        <v>271</v>
      </c>
      <c r="AF1659" t="s">
        <v>162</v>
      </c>
      <c r="AG1659">
        <v>165</v>
      </c>
      <c r="AH1659">
        <v>25</v>
      </c>
      <c r="AI1659" t="s">
        <v>170</v>
      </c>
      <c r="AJ1659" t="s">
        <v>230</v>
      </c>
      <c r="AK1659" t="s">
        <v>97</v>
      </c>
      <c r="AL1659" t="s">
        <v>169</v>
      </c>
      <c r="AM1659">
        <v>2</v>
      </c>
      <c r="AN1659">
        <v>2</v>
      </c>
      <c r="AO1659">
        <v>20</v>
      </c>
      <c r="AP1659">
        <v>2</v>
      </c>
      <c r="AQ1659">
        <v>25</v>
      </c>
      <c r="AR1659">
        <v>5</v>
      </c>
      <c r="AS1659" t="s">
        <v>736</v>
      </c>
      <c r="AT1659" t="s">
        <v>127</v>
      </c>
      <c r="AU1659" t="s">
        <v>127</v>
      </c>
      <c r="AV1659" s="1">
        <v>44967</v>
      </c>
      <c r="AW1659" s="116">
        <v>4</v>
      </c>
      <c r="AX1659" s="40">
        <f>VLOOKUP(dummy_data!$AU1659,dummy_oppeained!B:C,2,0)</f>
        <v>6</v>
      </c>
      <c r="AY1659" s="22" t="str">
        <f>VLOOKUP(AT1659,dummy_oppeained!B:D,3,0)</f>
        <v>eristav</v>
      </c>
      <c r="AZ1659" s="72">
        <f>VLOOKUP(AS:AS,hinded_abi!B:D,3,0)</f>
        <v>5</v>
      </c>
      <c r="BA1659" s="26">
        <f t="shared" si="75"/>
        <v>30</v>
      </c>
      <c r="BB1659" s="27">
        <f t="shared" si="76"/>
        <v>6</v>
      </c>
      <c r="BC1659" s="96" t="str">
        <f t="shared" si="77"/>
        <v>S00068_36703140027_õppeaine50_44967</v>
      </c>
      <c r="BD1659" s="104">
        <f>COUNTIF($BC$2:BC1659, BC1659)</f>
        <v>1</v>
      </c>
    </row>
    <row r="1660" spans="1:56" x14ac:dyDescent="0.25">
      <c r="A1660" t="s">
        <v>374</v>
      </c>
      <c r="B1660" t="s">
        <v>252</v>
      </c>
      <c r="C1660" t="s">
        <v>174</v>
      </c>
      <c r="D1660" t="s">
        <v>918</v>
      </c>
      <c r="E1660">
        <v>36703140027</v>
      </c>
      <c r="F1660" t="s">
        <v>243</v>
      </c>
      <c r="G1660" t="s">
        <v>302</v>
      </c>
      <c r="H1660" t="s">
        <v>52</v>
      </c>
      <c r="I1660" t="s">
        <v>115</v>
      </c>
      <c r="J1660" t="s">
        <v>115</v>
      </c>
      <c r="K1660" s="1">
        <v>43862</v>
      </c>
      <c r="L1660" t="s">
        <v>375</v>
      </c>
      <c r="M1660" s="1">
        <v>45703</v>
      </c>
      <c r="N1660" t="s">
        <v>279</v>
      </c>
      <c r="O1660" t="s">
        <v>55</v>
      </c>
      <c r="P1660" t="s">
        <v>933</v>
      </c>
      <c r="Q1660" t="s">
        <v>10</v>
      </c>
      <c r="R1660" s="1">
        <v>44486</v>
      </c>
      <c r="S1660" t="s">
        <v>774</v>
      </c>
      <c r="T1660" t="s">
        <v>119</v>
      </c>
      <c r="U1660" t="s">
        <v>176</v>
      </c>
      <c r="V1660" t="s">
        <v>61</v>
      </c>
      <c r="W1660">
        <v>3311</v>
      </c>
      <c r="X1660" t="s">
        <v>62</v>
      </c>
      <c r="Y1660" t="s">
        <v>53</v>
      </c>
      <c r="Z1660">
        <v>2</v>
      </c>
      <c r="AA1660" t="s">
        <v>284</v>
      </c>
      <c r="AB1660" t="s">
        <v>64</v>
      </c>
      <c r="AC1660" t="s">
        <v>146</v>
      </c>
      <c r="AD1660" t="s">
        <v>52</v>
      </c>
      <c r="AE1660" t="s">
        <v>271</v>
      </c>
      <c r="AF1660" t="s">
        <v>162</v>
      </c>
      <c r="AG1660">
        <v>165</v>
      </c>
      <c r="AH1660">
        <v>25</v>
      </c>
      <c r="AI1660" t="s">
        <v>170</v>
      </c>
      <c r="AJ1660" t="s">
        <v>230</v>
      </c>
      <c r="AK1660" t="s">
        <v>97</v>
      </c>
      <c r="AL1660" t="s">
        <v>169</v>
      </c>
      <c r="AM1660">
        <v>2</v>
      </c>
      <c r="AN1660">
        <v>2</v>
      </c>
      <c r="AO1660">
        <v>20</v>
      </c>
      <c r="AP1660">
        <v>2</v>
      </c>
      <c r="AQ1660">
        <v>25</v>
      </c>
      <c r="AR1660">
        <v>5</v>
      </c>
      <c r="AS1660" t="s">
        <v>743</v>
      </c>
      <c r="AT1660" t="s">
        <v>103</v>
      </c>
      <c r="AU1660" t="s">
        <v>103</v>
      </c>
      <c r="AV1660" s="1">
        <v>44449</v>
      </c>
      <c r="AW1660" s="116">
        <v>4</v>
      </c>
      <c r="AX1660" s="15">
        <f>VLOOKUP(dummy_data!$AU1660,dummy_oppeained!B:C,2,0)</f>
        <v>5</v>
      </c>
      <c r="AY1660" s="22" t="str">
        <f>VLOOKUP(AT1660,dummy_oppeained!B:D,3,0)</f>
        <v>eristav</v>
      </c>
      <c r="AZ1660" s="72">
        <f>VLOOKUP(AS:AS,hinded_abi!B:D,3,0)</f>
        <v>1</v>
      </c>
      <c r="BA1660" s="26">
        <f t="shared" si="75"/>
        <v>5</v>
      </c>
      <c r="BB1660" s="27">
        <f t="shared" si="76"/>
        <v>5</v>
      </c>
      <c r="BC1660" s="96" t="str">
        <f t="shared" si="77"/>
        <v>S00068_36703140027_õppeaine12_44449</v>
      </c>
      <c r="BD1660" s="104">
        <f>COUNTIF($BC$2:BC1660, BC1660)</f>
        <v>1</v>
      </c>
    </row>
    <row r="1661" spans="1:56" x14ac:dyDescent="0.25">
      <c r="A1661" t="s">
        <v>374</v>
      </c>
      <c r="B1661" t="s">
        <v>252</v>
      </c>
      <c r="C1661" t="s">
        <v>174</v>
      </c>
      <c r="D1661" t="s">
        <v>918</v>
      </c>
      <c r="E1661">
        <v>36703140027</v>
      </c>
      <c r="F1661" t="s">
        <v>243</v>
      </c>
      <c r="G1661" t="s">
        <v>302</v>
      </c>
      <c r="H1661" t="s">
        <v>52</v>
      </c>
      <c r="I1661" t="s">
        <v>115</v>
      </c>
      <c r="J1661" t="s">
        <v>115</v>
      </c>
      <c r="K1661" s="1">
        <v>43862</v>
      </c>
      <c r="L1661" t="s">
        <v>375</v>
      </c>
      <c r="M1661" s="1">
        <v>45703</v>
      </c>
      <c r="N1661" t="s">
        <v>279</v>
      </c>
      <c r="O1661" t="s">
        <v>55</v>
      </c>
      <c r="P1661" t="s">
        <v>933</v>
      </c>
      <c r="Q1661" t="s">
        <v>10</v>
      </c>
      <c r="R1661" s="1">
        <v>44486</v>
      </c>
      <c r="S1661" t="s">
        <v>774</v>
      </c>
      <c r="T1661" t="s">
        <v>119</v>
      </c>
      <c r="U1661" t="s">
        <v>176</v>
      </c>
      <c r="V1661" t="s">
        <v>61</v>
      </c>
      <c r="W1661">
        <v>3311</v>
      </c>
      <c r="X1661" t="s">
        <v>62</v>
      </c>
      <c r="Y1661" t="s">
        <v>53</v>
      </c>
      <c r="Z1661">
        <v>2</v>
      </c>
      <c r="AA1661" t="s">
        <v>284</v>
      </c>
      <c r="AB1661" t="s">
        <v>64</v>
      </c>
      <c r="AC1661" t="s">
        <v>146</v>
      </c>
      <c r="AD1661" t="s">
        <v>52</v>
      </c>
      <c r="AE1661" t="s">
        <v>271</v>
      </c>
      <c r="AF1661" t="s">
        <v>162</v>
      </c>
      <c r="AG1661">
        <v>165</v>
      </c>
      <c r="AH1661">
        <v>25</v>
      </c>
      <c r="AI1661" t="s">
        <v>170</v>
      </c>
      <c r="AJ1661" t="s">
        <v>230</v>
      </c>
      <c r="AK1661" t="s">
        <v>97</v>
      </c>
      <c r="AL1661" t="s">
        <v>169</v>
      </c>
      <c r="AM1661">
        <v>2</v>
      </c>
      <c r="AN1661">
        <v>2</v>
      </c>
      <c r="AO1661">
        <v>20</v>
      </c>
      <c r="AP1661">
        <v>2</v>
      </c>
      <c r="AQ1661">
        <v>25</v>
      </c>
      <c r="AR1661">
        <v>5</v>
      </c>
      <c r="AS1661" t="s">
        <v>739</v>
      </c>
      <c r="AT1661" t="s">
        <v>165</v>
      </c>
      <c r="AU1661" t="s">
        <v>165</v>
      </c>
      <c r="AV1661" s="1">
        <v>45332</v>
      </c>
      <c r="AW1661" s="116">
        <v>4</v>
      </c>
      <c r="AX1661" s="40">
        <f>VLOOKUP(dummy_data!$AU1661,dummy_oppeained!B:C,2,0)</f>
        <v>8</v>
      </c>
      <c r="AY1661" s="22" t="str">
        <f>VLOOKUP(AT1661,dummy_oppeained!B:D,3,0)</f>
        <v>eristav</v>
      </c>
      <c r="AZ1661" s="72">
        <f>VLOOKUP(AS:AS,hinded_abi!B:D,3,0)</f>
        <v>3</v>
      </c>
      <c r="BA1661" s="26">
        <f t="shared" si="75"/>
        <v>24</v>
      </c>
      <c r="BB1661" s="27">
        <f t="shared" si="76"/>
        <v>8</v>
      </c>
      <c r="BC1661" s="96" t="str">
        <f t="shared" si="77"/>
        <v>S00068_36703140027_õppeaine65_45332</v>
      </c>
      <c r="BD1661" s="104">
        <f>COUNTIF($BC$2:BC1661, BC1661)</f>
        <v>1</v>
      </c>
    </row>
    <row r="1662" spans="1:56" x14ac:dyDescent="0.25">
      <c r="A1662" t="s">
        <v>374</v>
      </c>
      <c r="B1662" t="s">
        <v>252</v>
      </c>
      <c r="C1662" t="s">
        <v>174</v>
      </c>
      <c r="D1662" t="s">
        <v>918</v>
      </c>
      <c r="E1662">
        <v>36703140027</v>
      </c>
      <c r="F1662" t="s">
        <v>243</v>
      </c>
      <c r="G1662" t="s">
        <v>302</v>
      </c>
      <c r="H1662" t="s">
        <v>52</v>
      </c>
      <c r="I1662" t="s">
        <v>115</v>
      </c>
      <c r="J1662" t="s">
        <v>115</v>
      </c>
      <c r="K1662" s="1">
        <v>43862</v>
      </c>
      <c r="L1662" t="s">
        <v>375</v>
      </c>
      <c r="M1662" s="1">
        <v>45703</v>
      </c>
      <c r="N1662" t="s">
        <v>279</v>
      </c>
      <c r="O1662" t="s">
        <v>55</v>
      </c>
      <c r="P1662" t="s">
        <v>933</v>
      </c>
      <c r="Q1662" t="s">
        <v>10</v>
      </c>
      <c r="R1662" s="1">
        <v>44486</v>
      </c>
      <c r="S1662" t="s">
        <v>774</v>
      </c>
      <c r="T1662" t="s">
        <v>119</v>
      </c>
      <c r="U1662" t="s">
        <v>176</v>
      </c>
      <c r="V1662" t="s">
        <v>61</v>
      </c>
      <c r="W1662">
        <v>3311</v>
      </c>
      <c r="X1662" t="s">
        <v>62</v>
      </c>
      <c r="Y1662" t="s">
        <v>53</v>
      </c>
      <c r="Z1662">
        <v>2</v>
      </c>
      <c r="AA1662" t="s">
        <v>284</v>
      </c>
      <c r="AB1662" t="s">
        <v>64</v>
      </c>
      <c r="AC1662" t="s">
        <v>146</v>
      </c>
      <c r="AD1662" t="s">
        <v>52</v>
      </c>
      <c r="AE1662" t="s">
        <v>271</v>
      </c>
      <c r="AF1662" t="s">
        <v>162</v>
      </c>
      <c r="AG1662">
        <v>165</v>
      </c>
      <c r="AH1662">
        <v>25</v>
      </c>
      <c r="AI1662" t="s">
        <v>170</v>
      </c>
      <c r="AJ1662" t="s">
        <v>230</v>
      </c>
      <c r="AK1662" t="s">
        <v>97</v>
      </c>
      <c r="AL1662" t="s">
        <v>169</v>
      </c>
      <c r="AM1662">
        <v>2</v>
      </c>
      <c r="AN1662">
        <v>2</v>
      </c>
      <c r="AO1662">
        <v>20</v>
      </c>
      <c r="AP1662">
        <v>2</v>
      </c>
      <c r="AQ1662">
        <v>25</v>
      </c>
      <c r="AR1662">
        <v>5</v>
      </c>
      <c r="AS1662" t="s">
        <v>747</v>
      </c>
      <c r="AT1662" t="s">
        <v>89</v>
      </c>
      <c r="AU1662" t="s">
        <v>89</v>
      </c>
      <c r="AV1662" s="1">
        <v>44967</v>
      </c>
      <c r="AW1662" s="116">
        <v>4</v>
      </c>
      <c r="AX1662" s="15">
        <f>VLOOKUP(dummy_data!$AU1662,dummy_oppeained!B:C,2,0)</f>
        <v>5</v>
      </c>
      <c r="AY1662" s="22" t="str">
        <f>VLOOKUP(AT1662,dummy_oppeained!B:D,3,0)</f>
        <v>eristav</v>
      </c>
      <c r="AZ1662" s="72">
        <f>VLOOKUP(AS:AS,hinded_abi!B:D,3,0)</f>
        <v>0</v>
      </c>
      <c r="BA1662" s="26">
        <f t="shared" si="75"/>
        <v>0</v>
      </c>
      <c r="BB1662" s="27">
        <f t="shared" si="76"/>
        <v>5</v>
      </c>
      <c r="BC1662" s="96" t="str">
        <f t="shared" si="77"/>
        <v>S00068_36703140027_õppeaine39_44967</v>
      </c>
      <c r="BD1662" s="104">
        <f>COUNTIF($BC$2:BC1662, BC1662)</f>
        <v>1</v>
      </c>
    </row>
    <row r="1663" spans="1:56" x14ac:dyDescent="0.25">
      <c r="A1663" t="s">
        <v>374</v>
      </c>
      <c r="B1663" t="s">
        <v>252</v>
      </c>
      <c r="C1663" t="s">
        <v>174</v>
      </c>
      <c r="D1663" t="s">
        <v>918</v>
      </c>
      <c r="E1663">
        <v>36703140027</v>
      </c>
      <c r="F1663" t="s">
        <v>243</v>
      </c>
      <c r="G1663" t="s">
        <v>302</v>
      </c>
      <c r="H1663" t="s">
        <v>52</v>
      </c>
      <c r="I1663" t="s">
        <v>115</v>
      </c>
      <c r="J1663" t="s">
        <v>115</v>
      </c>
      <c r="K1663" s="1">
        <v>43862</v>
      </c>
      <c r="L1663" t="s">
        <v>375</v>
      </c>
      <c r="M1663" s="1">
        <v>45703</v>
      </c>
      <c r="N1663" t="s">
        <v>279</v>
      </c>
      <c r="O1663" t="s">
        <v>55</v>
      </c>
      <c r="P1663" t="s">
        <v>933</v>
      </c>
      <c r="Q1663" t="s">
        <v>10</v>
      </c>
      <c r="R1663" s="1">
        <v>44486</v>
      </c>
      <c r="S1663" t="s">
        <v>774</v>
      </c>
      <c r="T1663" t="s">
        <v>119</v>
      </c>
      <c r="U1663" t="s">
        <v>176</v>
      </c>
      <c r="V1663" t="s">
        <v>61</v>
      </c>
      <c r="W1663">
        <v>3311</v>
      </c>
      <c r="X1663" t="s">
        <v>62</v>
      </c>
      <c r="Y1663" t="s">
        <v>53</v>
      </c>
      <c r="Z1663">
        <v>2</v>
      </c>
      <c r="AA1663" t="s">
        <v>284</v>
      </c>
      <c r="AB1663" t="s">
        <v>64</v>
      </c>
      <c r="AC1663" t="s">
        <v>146</v>
      </c>
      <c r="AD1663" t="s">
        <v>52</v>
      </c>
      <c r="AE1663" t="s">
        <v>271</v>
      </c>
      <c r="AF1663" t="s">
        <v>162</v>
      </c>
      <c r="AG1663">
        <v>165</v>
      </c>
      <c r="AH1663">
        <v>25</v>
      </c>
      <c r="AI1663" t="s">
        <v>170</v>
      </c>
      <c r="AJ1663" t="s">
        <v>230</v>
      </c>
      <c r="AK1663" t="s">
        <v>97</v>
      </c>
      <c r="AL1663" t="s">
        <v>169</v>
      </c>
      <c r="AM1663">
        <v>2</v>
      </c>
      <c r="AN1663">
        <v>2</v>
      </c>
      <c r="AO1663">
        <v>20</v>
      </c>
      <c r="AP1663">
        <v>2</v>
      </c>
      <c r="AQ1663">
        <v>25</v>
      </c>
      <c r="AR1663">
        <v>5</v>
      </c>
      <c r="AS1663" t="s">
        <v>741</v>
      </c>
      <c r="AT1663" t="s">
        <v>138</v>
      </c>
      <c r="AU1663" t="s">
        <v>138</v>
      </c>
      <c r="AV1663" s="1">
        <v>45179</v>
      </c>
      <c r="AW1663" s="116">
        <v>4</v>
      </c>
      <c r="AX1663" s="40">
        <f>VLOOKUP(dummy_data!$AU1663,dummy_oppeained!B:C,2,0)</f>
        <v>6</v>
      </c>
      <c r="AY1663" s="22" t="str">
        <f>VLOOKUP(AT1663,dummy_oppeained!B:D,3,0)</f>
        <v>eristav</v>
      </c>
      <c r="AZ1663" s="72">
        <f>VLOOKUP(AS:AS,hinded_abi!B:D,3,0)</f>
        <v>2</v>
      </c>
      <c r="BA1663" s="26">
        <f t="shared" si="75"/>
        <v>12</v>
      </c>
      <c r="BB1663" s="27">
        <f t="shared" si="76"/>
        <v>6</v>
      </c>
      <c r="BC1663" s="96" t="str">
        <f t="shared" si="77"/>
        <v>S00068_36703140027_õppeaine8_45179</v>
      </c>
      <c r="BD1663" s="104">
        <f>COUNTIF($BC$2:BC1663, BC1663)</f>
        <v>1</v>
      </c>
    </row>
    <row r="1664" spans="1:56" x14ac:dyDescent="0.25">
      <c r="A1664" t="s">
        <v>374</v>
      </c>
      <c r="B1664" t="s">
        <v>252</v>
      </c>
      <c r="C1664" t="s">
        <v>174</v>
      </c>
      <c r="D1664" t="s">
        <v>918</v>
      </c>
      <c r="E1664">
        <v>36703140027</v>
      </c>
      <c r="F1664" t="s">
        <v>243</v>
      </c>
      <c r="G1664" t="s">
        <v>302</v>
      </c>
      <c r="H1664" t="s">
        <v>52</v>
      </c>
      <c r="I1664" t="s">
        <v>115</v>
      </c>
      <c r="J1664" t="s">
        <v>115</v>
      </c>
      <c r="K1664" s="1">
        <v>43862</v>
      </c>
      <c r="L1664" t="s">
        <v>375</v>
      </c>
      <c r="M1664" s="1">
        <v>45703</v>
      </c>
      <c r="N1664" t="s">
        <v>279</v>
      </c>
      <c r="O1664" t="s">
        <v>55</v>
      </c>
      <c r="P1664" t="s">
        <v>933</v>
      </c>
      <c r="Q1664" t="s">
        <v>10</v>
      </c>
      <c r="R1664" s="1">
        <v>44486</v>
      </c>
      <c r="S1664" t="s">
        <v>774</v>
      </c>
      <c r="T1664" t="s">
        <v>119</v>
      </c>
      <c r="U1664" t="s">
        <v>176</v>
      </c>
      <c r="V1664" t="s">
        <v>61</v>
      </c>
      <c r="W1664">
        <v>3311</v>
      </c>
      <c r="X1664" t="s">
        <v>62</v>
      </c>
      <c r="Y1664" t="s">
        <v>53</v>
      </c>
      <c r="Z1664">
        <v>2</v>
      </c>
      <c r="AA1664" t="s">
        <v>284</v>
      </c>
      <c r="AB1664" t="s">
        <v>64</v>
      </c>
      <c r="AC1664" t="s">
        <v>146</v>
      </c>
      <c r="AD1664" t="s">
        <v>52</v>
      </c>
      <c r="AE1664" t="s">
        <v>271</v>
      </c>
      <c r="AF1664" t="s">
        <v>162</v>
      </c>
      <c r="AG1664">
        <v>165</v>
      </c>
      <c r="AH1664">
        <v>25</v>
      </c>
      <c r="AI1664" t="s">
        <v>170</v>
      </c>
      <c r="AJ1664" t="s">
        <v>230</v>
      </c>
      <c r="AK1664" t="s">
        <v>97</v>
      </c>
      <c r="AL1664" t="s">
        <v>169</v>
      </c>
      <c r="AM1664">
        <v>2</v>
      </c>
      <c r="AN1664">
        <v>2</v>
      </c>
      <c r="AO1664">
        <v>20</v>
      </c>
      <c r="AP1664">
        <v>2</v>
      </c>
      <c r="AQ1664">
        <v>25</v>
      </c>
      <c r="AR1664">
        <v>5</v>
      </c>
      <c r="AS1664" t="s">
        <v>732</v>
      </c>
      <c r="AT1664" t="s">
        <v>216</v>
      </c>
      <c r="AU1664" t="s">
        <v>216</v>
      </c>
      <c r="AV1664" s="1">
        <v>44602</v>
      </c>
      <c r="AW1664" s="116">
        <v>4</v>
      </c>
      <c r="AX1664" s="15">
        <f>VLOOKUP(dummy_data!$AU1664,dummy_oppeained!B:C,2,0)</f>
        <v>3</v>
      </c>
      <c r="AY1664" s="22" t="str">
        <f>VLOOKUP(AT1664,dummy_oppeained!B:D,3,0)</f>
        <v>mitteeristav</v>
      </c>
      <c r="AZ1664" s="72" t="str">
        <f>VLOOKUP(AS:AS,hinded_abi!B:D,3,0)</f>
        <v>NULL</v>
      </c>
      <c r="BA1664" s="26" t="str">
        <f t="shared" si="75"/>
        <v xml:space="preserve"> </v>
      </c>
      <c r="BB1664" s="27">
        <f t="shared" si="76"/>
        <v>0</v>
      </c>
      <c r="BC1664" s="96" t="str">
        <f t="shared" si="77"/>
        <v>S00068_36703140027_õppeaine1_44602</v>
      </c>
      <c r="BD1664" s="104">
        <f>COUNTIF($BC$2:BC1664, BC1664)</f>
        <v>1</v>
      </c>
    </row>
    <row r="1665" spans="1:56" x14ac:dyDescent="0.25">
      <c r="A1665" t="s">
        <v>374</v>
      </c>
      <c r="B1665" t="s">
        <v>252</v>
      </c>
      <c r="C1665" t="s">
        <v>174</v>
      </c>
      <c r="D1665" t="s">
        <v>918</v>
      </c>
      <c r="E1665">
        <v>36703140027</v>
      </c>
      <c r="F1665" t="s">
        <v>243</v>
      </c>
      <c r="G1665" t="s">
        <v>302</v>
      </c>
      <c r="H1665" t="s">
        <v>52</v>
      </c>
      <c r="I1665" t="s">
        <v>115</v>
      </c>
      <c r="J1665" t="s">
        <v>115</v>
      </c>
      <c r="K1665" s="1">
        <v>43862</v>
      </c>
      <c r="L1665" t="s">
        <v>375</v>
      </c>
      <c r="M1665" s="1">
        <v>45703</v>
      </c>
      <c r="N1665" t="s">
        <v>279</v>
      </c>
      <c r="O1665" t="s">
        <v>55</v>
      </c>
      <c r="P1665" t="s">
        <v>933</v>
      </c>
      <c r="Q1665" t="s">
        <v>10</v>
      </c>
      <c r="R1665" s="1">
        <v>44486</v>
      </c>
      <c r="S1665" t="s">
        <v>774</v>
      </c>
      <c r="T1665" t="s">
        <v>119</v>
      </c>
      <c r="U1665" t="s">
        <v>176</v>
      </c>
      <c r="V1665" t="s">
        <v>61</v>
      </c>
      <c r="W1665">
        <v>3311</v>
      </c>
      <c r="X1665" t="s">
        <v>62</v>
      </c>
      <c r="Y1665" t="s">
        <v>53</v>
      </c>
      <c r="Z1665">
        <v>2</v>
      </c>
      <c r="AA1665" t="s">
        <v>284</v>
      </c>
      <c r="AB1665" t="s">
        <v>64</v>
      </c>
      <c r="AC1665" t="s">
        <v>146</v>
      </c>
      <c r="AD1665" t="s">
        <v>52</v>
      </c>
      <c r="AE1665" t="s">
        <v>271</v>
      </c>
      <c r="AF1665" t="s">
        <v>162</v>
      </c>
      <c r="AG1665">
        <v>165</v>
      </c>
      <c r="AH1665">
        <v>25</v>
      </c>
      <c r="AI1665" t="s">
        <v>170</v>
      </c>
      <c r="AJ1665" t="s">
        <v>230</v>
      </c>
      <c r="AK1665" t="s">
        <v>97</v>
      </c>
      <c r="AL1665" t="s">
        <v>169</v>
      </c>
      <c r="AM1665">
        <v>2</v>
      </c>
      <c r="AN1665">
        <v>2</v>
      </c>
      <c r="AO1665">
        <v>20</v>
      </c>
      <c r="AP1665">
        <v>2</v>
      </c>
      <c r="AQ1665">
        <v>25</v>
      </c>
      <c r="AR1665">
        <v>5</v>
      </c>
      <c r="AS1665" t="s">
        <v>747</v>
      </c>
      <c r="AT1665" t="s">
        <v>197</v>
      </c>
      <c r="AU1665" t="s">
        <v>197</v>
      </c>
      <c r="AV1665" s="1">
        <v>44602</v>
      </c>
      <c r="AW1665" s="116">
        <v>4</v>
      </c>
      <c r="AX1665" s="40">
        <f>VLOOKUP(dummy_data!$AU1665,dummy_oppeained!B:C,2,0)</f>
        <v>3</v>
      </c>
      <c r="AY1665" s="22" t="str">
        <f>VLOOKUP(AT1665,dummy_oppeained!B:D,3,0)</f>
        <v>mitteeristav</v>
      </c>
      <c r="AZ1665" s="72">
        <f>VLOOKUP(AS:AS,hinded_abi!B:D,3,0)</f>
        <v>0</v>
      </c>
      <c r="BA1665" s="26" t="str">
        <f t="shared" si="75"/>
        <v xml:space="preserve"> </v>
      </c>
      <c r="BB1665" s="27">
        <f t="shared" si="76"/>
        <v>0</v>
      </c>
      <c r="BC1665" s="96" t="str">
        <f t="shared" si="77"/>
        <v>S00068_36703140027_õppeaine48_44602</v>
      </c>
      <c r="BD1665" s="104">
        <f>COUNTIF($BC$2:BC1665, BC1665)</f>
        <v>1</v>
      </c>
    </row>
    <row r="1666" spans="1:56" x14ac:dyDescent="0.25">
      <c r="A1666" t="s">
        <v>374</v>
      </c>
      <c r="B1666" t="s">
        <v>252</v>
      </c>
      <c r="C1666" t="s">
        <v>174</v>
      </c>
      <c r="D1666" t="s">
        <v>918</v>
      </c>
      <c r="E1666">
        <v>36703140027</v>
      </c>
      <c r="F1666" t="s">
        <v>243</v>
      </c>
      <c r="G1666" t="s">
        <v>302</v>
      </c>
      <c r="H1666" t="s">
        <v>52</v>
      </c>
      <c r="I1666" t="s">
        <v>115</v>
      </c>
      <c r="J1666" t="s">
        <v>115</v>
      </c>
      <c r="K1666" s="1">
        <v>43862</v>
      </c>
      <c r="L1666" t="s">
        <v>375</v>
      </c>
      <c r="M1666" s="1">
        <v>45703</v>
      </c>
      <c r="N1666" t="s">
        <v>279</v>
      </c>
      <c r="O1666" t="s">
        <v>55</v>
      </c>
      <c r="P1666" t="s">
        <v>933</v>
      </c>
      <c r="Q1666" t="s">
        <v>10</v>
      </c>
      <c r="R1666" s="1">
        <v>44486</v>
      </c>
      <c r="S1666" t="s">
        <v>774</v>
      </c>
      <c r="T1666" t="s">
        <v>119</v>
      </c>
      <c r="U1666" t="s">
        <v>176</v>
      </c>
      <c r="V1666" t="s">
        <v>61</v>
      </c>
      <c r="W1666">
        <v>3311</v>
      </c>
      <c r="X1666" t="s">
        <v>62</v>
      </c>
      <c r="Y1666" t="s">
        <v>53</v>
      </c>
      <c r="Z1666">
        <v>2</v>
      </c>
      <c r="AA1666" t="s">
        <v>284</v>
      </c>
      <c r="AB1666" t="s">
        <v>64</v>
      </c>
      <c r="AC1666" t="s">
        <v>146</v>
      </c>
      <c r="AD1666" t="s">
        <v>52</v>
      </c>
      <c r="AE1666" t="s">
        <v>271</v>
      </c>
      <c r="AF1666" t="s">
        <v>162</v>
      </c>
      <c r="AG1666">
        <v>165</v>
      </c>
      <c r="AH1666">
        <v>25</v>
      </c>
      <c r="AI1666" t="s">
        <v>170</v>
      </c>
      <c r="AJ1666" t="s">
        <v>230</v>
      </c>
      <c r="AK1666" t="s">
        <v>97</v>
      </c>
      <c r="AL1666" t="s">
        <v>169</v>
      </c>
      <c r="AM1666">
        <v>2</v>
      </c>
      <c r="AN1666">
        <v>2</v>
      </c>
      <c r="AO1666">
        <v>20</v>
      </c>
      <c r="AP1666">
        <v>2</v>
      </c>
      <c r="AQ1666">
        <v>25</v>
      </c>
      <c r="AR1666">
        <v>5</v>
      </c>
      <c r="AS1666" t="s">
        <v>732</v>
      </c>
      <c r="AT1666" t="s">
        <v>126</v>
      </c>
      <c r="AU1666" t="s">
        <v>126</v>
      </c>
      <c r="AV1666" s="1">
        <v>45179</v>
      </c>
      <c r="AW1666" s="116">
        <v>4</v>
      </c>
      <c r="AX1666" s="15">
        <f>VLOOKUP(dummy_data!$AU1666,dummy_oppeained!B:C,2,0)</f>
        <v>2</v>
      </c>
      <c r="AY1666" s="22" t="str">
        <f>VLOOKUP(AT1666,dummy_oppeained!B:D,3,0)</f>
        <v>mitteeristav</v>
      </c>
      <c r="AZ1666" s="72" t="str">
        <f>VLOOKUP(AS:AS,hinded_abi!B:D,3,0)</f>
        <v>NULL</v>
      </c>
      <c r="BA1666" s="26" t="str">
        <f t="shared" si="75"/>
        <v xml:space="preserve"> </v>
      </c>
      <c r="BB1666" s="27">
        <f t="shared" si="76"/>
        <v>0</v>
      </c>
      <c r="BC1666" s="96" t="str">
        <f t="shared" si="77"/>
        <v>S00068_36703140027_õppeaine46_45179</v>
      </c>
      <c r="BD1666" s="104">
        <f>COUNTIF($BC$2:BC1666, BC1666)</f>
        <v>1</v>
      </c>
    </row>
    <row r="1667" spans="1:56" x14ac:dyDescent="0.25">
      <c r="A1667" t="s">
        <v>374</v>
      </c>
      <c r="B1667" t="s">
        <v>252</v>
      </c>
      <c r="C1667" t="s">
        <v>174</v>
      </c>
      <c r="D1667" t="s">
        <v>918</v>
      </c>
      <c r="E1667">
        <v>36703140027</v>
      </c>
      <c r="F1667" t="s">
        <v>243</v>
      </c>
      <c r="G1667" t="s">
        <v>302</v>
      </c>
      <c r="H1667" t="s">
        <v>52</v>
      </c>
      <c r="I1667" t="s">
        <v>115</v>
      </c>
      <c r="J1667" t="s">
        <v>115</v>
      </c>
      <c r="K1667" s="1">
        <v>43862</v>
      </c>
      <c r="L1667" t="s">
        <v>375</v>
      </c>
      <c r="M1667" s="1">
        <v>45703</v>
      </c>
      <c r="N1667" t="s">
        <v>279</v>
      </c>
      <c r="O1667" t="s">
        <v>55</v>
      </c>
      <c r="P1667" t="s">
        <v>933</v>
      </c>
      <c r="Q1667" t="s">
        <v>10</v>
      </c>
      <c r="R1667" s="1">
        <v>44486</v>
      </c>
      <c r="S1667" t="s">
        <v>774</v>
      </c>
      <c r="T1667" t="s">
        <v>119</v>
      </c>
      <c r="U1667" t="s">
        <v>176</v>
      </c>
      <c r="V1667" t="s">
        <v>61</v>
      </c>
      <c r="W1667">
        <v>3311</v>
      </c>
      <c r="X1667" t="s">
        <v>62</v>
      </c>
      <c r="Y1667" t="s">
        <v>53</v>
      </c>
      <c r="Z1667">
        <v>2</v>
      </c>
      <c r="AA1667" t="s">
        <v>284</v>
      </c>
      <c r="AB1667" t="s">
        <v>64</v>
      </c>
      <c r="AC1667" t="s">
        <v>146</v>
      </c>
      <c r="AD1667" t="s">
        <v>52</v>
      </c>
      <c r="AE1667" t="s">
        <v>271</v>
      </c>
      <c r="AF1667" t="s">
        <v>162</v>
      </c>
      <c r="AG1667">
        <v>165</v>
      </c>
      <c r="AH1667">
        <v>25</v>
      </c>
      <c r="AI1667" t="s">
        <v>170</v>
      </c>
      <c r="AJ1667" t="s">
        <v>230</v>
      </c>
      <c r="AK1667" t="s">
        <v>97</v>
      </c>
      <c r="AL1667" t="s">
        <v>169</v>
      </c>
      <c r="AM1667">
        <v>2</v>
      </c>
      <c r="AN1667">
        <v>2</v>
      </c>
      <c r="AO1667">
        <v>20</v>
      </c>
      <c r="AP1667">
        <v>2</v>
      </c>
      <c r="AQ1667">
        <v>25</v>
      </c>
      <c r="AR1667">
        <v>5</v>
      </c>
      <c r="AS1667" t="s">
        <v>732</v>
      </c>
      <c r="AT1667" t="s">
        <v>139</v>
      </c>
      <c r="AU1667" t="s">
        <v>139</v>
      </c>
      <c r="AV1667" s="1">
        <v>44814</v>
      </c>
      <c r="AW1667" s="116">
        <v>4</v>
      </c>
      <c r="AX1667" s="40">
        <f>VLOOKUP(dummy_data!$AU1667,dummy_oppeained!B:C,2,0)</f>
        <v>3</v>
      </c>
      <c r="AY1667" s="22" t="str">
        <f>VLOOKUP(AT1667,dummy_oppeained!B:D,3,0)</f>
        <v>mitteeristav</v>
      </c>
      <c r="AZ1667" s="72" t="str">
        <f>VLOOKUP(AS:AS,hinded_abi!B:D,3,0)</f>
        <v>NULL</v>
      </c>
      <c r="BA1667" s="26" t="str">
        <f t="shared" ref="BA1667:BA1730" si="78">IF(AY1667="eristav",AX1667*AZ1667," ")</f>
        <v xml:space="preserve"> </v>
      </c>
      <c r="BB1667" s="27">
        <f t="shared" ref="BB1667:BB1730" si="79">IF(AY1667="eristav",AX1667,0)</f>
        <v>0</v>
      </c>
      <c r="BC1667" s="96" t="str">
        <f t="shared" ref="BC1667:BC1730" si="80">_xlfn.CONCAT(A1667,"_",E1667,"_",AT1667,"_",AV1667)</f>
        <v>S00068_36703140027_õppeaine87_44814</v>
      </c>
      <c r="BD1667" s="104">
        <f>COUNTIF($BC$2:BC1667, BC1667)</f>
        <v>1</v>
      </c>
    </row>
    <row r="1668" spans="1:56" x14ac:dyDescent="0.25">
      <c r="A1668" t="s">
        <v>374</v>
      </c>
      <c r="B1668" t="s">
        <v>252</v>
      </c>
      <c r="C1668" t="s">
        <v>174</v>
      </c>
      <c r="D1668" t="s">
        <v>918</v>
      </c>
      <c r="E1668">
        <v>36703140027</v>
      </c>
      <c r="F1668" t="s">
        <v>243</v>
      </c>
      <c r="G1668" t="s">
        <v>302</v>
      </c>
      <c r="H1668" t="s">
        <v>52</v>
      </c>
      <c r="I1668" t="s">
        <v>115</v>
      </c>
      <c r="J1668" t="s">
        <v>115</v>
      </c>
      <c r="K1668" s="1">
        <v>43862</v>
      </c>
      <c r="L1668" t="s">
        <v>375</v>
      </c>
      <c r="M1668" s="1">
        <v>45703</v>
      </c>
      <c r="N1668" t="s">
        <v>279</v>
      </c>
      <c r="O1668" t="s">
        <v>55</v>
      </c>
      <c r="P1668" t="s">
        <v>933</v>
      </c>
      <c r="Q1668" t="s">
        <v>10</v>
      </c>
      <c r="R1668" s="1">
        <v>44486</v>
      </c>
      <c r="S1668" t="s">
        <v>774</v>
      </c>
      <c r="T1668" t="s">
        <v>119</v>
      </c>
      <c r="U1668" t="s">
        <v>176</v>
      </c>
      <c r="V1668" t="s">
        <v>61</v>
      </c>
      <c r="W1668">
        <v>3311</v>
      </c>
      <c r="X1668" t="s">
        <v>62</v>
      </c>
      <c r="Y1668" t="s">
        <v>53</v>
      </c>
      <c r="Z1668">
        <v>2</v>
      </c>
      <c r="AA1668" t="s">
        <v>284</v>
      </c>
      <c r="AB1668" t="s">
        <v>64</v>
      </c>
      <c r="AC1668" t="s">
        <v>146</v>
      </c>
      <c r="AD1668" t="s">
        <v>52</v>
      </c>
      <c r="AE1668" t="s">
        <v>271</v>
      </c>
      <c r="AF1668" t="s">
        <v>162</v>
      </c>
      <c r="AG1668">
        <v>165</v>
      </c>
      <c r="AH1668">
        <v>25</v>
      </c>
      <c r="AI1668" t="s">
        <v>170</v>
      </c>
      <c r="AJ1668" t="s">
        <v>230</v>
      </c>
      <c r="AK1668" t="s">
        <v>97</v>
      </c>
      <c r="AL1668" t="s">
        <v>169</v>
      </c>
      <c r="AM1668">
        <v>2</v>
      </c>
      <c r="AN1668">
        <v>2</v>
      </c>
      <c r="AO1668">
        <v>20</v>
      </c>
      <c r="AP1668">
        <v>2</v>
      </c>
      <c r="AQ1668">
        <v>25</v>
      </c>
      <c r="AR1668">
        <v>5</v>
      </c>
      <c r="AS1668" t="s">
        <v>739</v>
      </c>
      <c r="AT1668" t="s">
        <v>150</v>
      </c>
      <c r="AU1668" t="s">
        <v>150</v>
      </c>
      <c r="AV1668" s="1">
        <v>45698</v>
      </c>
      <c r="AW1668" s="116">
        <v>4</v>
      </c>
      <c r="AX1668" s="15">
        <f>VLOOKUP(dummy_data!$AU1668,dummy_oppeained!B:C,2,0)</f>
        <v>10</v>
      </c>
      <c r="AY1668" s="22" t="str">
        <f>VLOOKUP(AT1668,dummy_oppeained!B:D,3,0)</f>
        <v>eristav</v>
      </c>
      <c r="AZ1668" s="72">
        <f>VLOOKUP(AS:AS,hinded_abi!B:D,3,0)</f>
        <v>3</v>
      </c>
      <c r="BA1668" s="26">
        <f t="shared" si="78"/>
        <v>30</v>
      </c>
      <c r="BB1668" s="27">
        <f t="shared" si="79"/>
        <v>10</v>
      </c>
      <c r="BC1668" s="96" t="str">
        <f t="shared" si="80"/>
        <v>S00068_36703140027_õppeaine11_45698</v>
      </c>
      <c r="BD1668" s="104">
        <f>COUNTIF($BC$2:BC1668, BC1668)</f>
        <v>1</v>
      </c>
    </row>
    <row r="1669" spans="1:56" x14ac:dyDescent="0.25">
      <c r="A1669" t="s">
        <v>374</v>
      </c>
      <c r="B1669" t="s">
        <v>252</v>
      </c>
      <c r="C1669" t="s">
        <v>174</v>
      </c>
      <c r="D1669" t="s">
        <v>918</v>
      </c>
      <c r="E1669">
        <v>36703140027</v>
      </c>
      <c r="F1669" t="s">
        <v>243</v>
      </c>
      <c r="G1669" t="s">
        <v>302</v>
      </c>
      <c r="H1669" t="s">
        <v>52</v>
      </c>
      <c r="I1669" t="s">
        <v>115</v>
      </c>
      <c r="J1669" t="s">
        <v>115</v>
      </c>
      <c r="K1669" s="1">
        <v>43862</v>
      </c>
      <c r="L1669" t="s">
        <v>375</v>
      </c>
      <c r="M1669" s="1">
        <v>45703</v>
      </c>
      <c r="N1669" t="s">
        <v>279</v>
      </c>
      <c r="O1669" t="s">
        <v>55</v>
      </c>
      <c r="P1669" t="s">
        <v>933</v>
      </c>
      <c r="Q1669" t="s">
        <v>10</v>
      </c>
      <c r="R1669" s="1">
        <v>44486</v>
      </c>
      <c r="S1669" t="s">
        <v>774</v>
      </c>
      <c r="T1669" t="s">
        <v>119</v>
      </c>
      <c r="U1669" t="s">
        <v>176</v>
      </c>
      <c r="V1669" t="s">
        <v>61</v>
      </c>
      <c r="W1669">
        <v>3311</v>
      </c>
      <c r="X1669" t="s">
        <v>62</v>
      </c>
      <c r="Y1669" t="s">
        <v>53</v>
      </c>
      <c r="Z1669">
        <v>2</v>
      </c>
      <c r="AA1669" t="s">
        <v>284</v>
      </c>
      <c r="AB1669" t="s">
        <v>64</v>
      </c>
      <c r="AC1669" t="s">
        <v>146</v>
      </c>
      <c r="AD1669" t="s">
        <v>52</v>
      </c>
      <c r="AE1669" t="s">
        <v>271</v>
      </c>
      <c r="AF1669" t="s">
        <v>162</v>
      </c>
      <c r="AG1669">
        <v>165</v>
      </c>
      <c r="AH1669">
        <v>25</v>
      </c>
      <c r="AI1669" t="s">
        <v>170</v>
      </c>
      <c r="AJ1669" t="s">
        <v>230</v>
      </c>
      <c r="AK1669" t="s">
        <v>97</v>
      </c>
      <c r="AL1669" t="s">
        <v>169</v>
      </c>
      <c r="AM1669">
        <v>2</v>
      </c>
      <c r="AN1669">
        <v>2</v>
      </c>
      <c r="AO1669">
        <v>20</v>
      </c>
      <c r="AP1669">
        <v>2</v>
      </c>
      <c r="AQ1669">
        <v>25</v>
      </c>
      <c r="AR1669">
        <v>5</v>
      </c>
      <c r="AS1669" t="s">
        <v>743</v>
      </c>
      <c r="AT1669" t="s">
        <v>104</v>
      </c>
      <c r="AU1669" t="s">
        <v>104</v>
      </c>
      <c r="AV1669" s="1">
        <v>44237</v>
      </c>
      <c r="AW1669" s="116">
        <v>4</v>
      </c>
      <c r="AX1669" s="40">
        <f>VLOOKUP(dummy_data!$AU1669,dummy_oppeained!B:C,2,0)</f>
        <v>6</v>
      </c>
      <c r="AY1669" s="22" t="str">
        <f>VLOOKUP(AT1669,dummy_oppeained!B:D,3,0)</f>
        <v>eristav</v>
      </c>
      <c r="AZ1669" s="72">
        <f>VLOOKUP(AS:AS,hinded_abi!B:D,3,0)</f>
        <v>1</v>
      </c>
      <c r="BA1669" s="26">
        <f t="shared" si="78"/>
        <v>6</v>
      </c>
      <c r="BB1669" s="27">
        <f t="shared" si="79"/>
        <v>6</v>
      </c>
      <c r="BC1669" s="96" t="str">
        <f t="shared" si="80"/>
        <v>S00068_36703140027_õppeaine42_44237</v>
      </c>
      <c r="BD1669" s="104">
        <f>COUNTIF($BC$2:BC1669, BC1669)</f>
        <v>1</v>
      </c>
    </row>
    <row r="1670" spans="1:56" x14ac:dyDescent="0.25">
      <c r="A1670" t="s">
        <v>374</v>
      </c>
      <c r="B1670" t="s">
        <v>252</v>
      </c>
      <c r="C1670" t="s">
        <v>174</v>
      </c>
      <c r="D1670" t="s">
        <v>918</v>
      </c>
      <c r="E1670">
        <v>36703140027</v>
      </c>
      <c r="F1670" t="s">
        <v>243</v>
      </c>
      <c r="G1670" t="s">
        <v>302</v>
      </c>
      <c r="H1670" t="s">
        <v>52</v>
      </c>
      <c r="I1670" t="s">
        <v>115</v>
      </c>
      <c r="J1670" t="s">
        <v>115</v>
      </c>
      <c r="K1670" s="1">
        <v>43862</v>
      </c>
      <c r="L1670" t="s">
        <v>375</v>
      </c>
      <c r="M1670" s="1">
        <v>45703</v>
      </c>
      <c r="N1670" t="s">
        <v>279</v>
      </c>
      <c r="O1670" t="s">
        <v>55</v>
      </c>
      <c r="P1670" t="s">
        <v>933</v>
      </c>
      <c r="Q1670" t="s">
        <v>10</v>
      </c>
      <c r="R1670" s="1">
        <v>44486</v>
      </c>
      <c r="S1670" t="s">
        <v>774</v>
      </c>
      <c r="T1670" t="s">
        <v>119</v>
      </c>
      <c r="U1670" t="s">
        <v>176</v>
      </c>
      <c r="V1670" t="s">
        <v>61</v>
      </c>
      <c r="W1670">
        <v>3311</v>
      </c>
      <c r="X1670" t="s">
        <v>62</v>
      </c>
      <c r="Y1670" t="s">
        <v>53</v>
      </c>
      <c r="Z1670">
        <v>2</v>
      </c>
      <c r="AA1670" t="s">
        <v>284</v>
      </c>
      <c r="AB1670" t="s">
        <v>64</v>
      </c>
      <c r="AC1670" t="s">
        <v>146</v>
      </c>
      <c r="AD1670" t="s">
        <v>52</v>
      </c>
      <c r="AE1670" t="s">
        <v>271</v>
      </c>
      <c r="AF1670" t="s">
        <v>162</v>
      </c>
      <c r="AG1670">
        <v>165</v>
      </c>
      <c r="AH1670">
        <v>25</v>
      </c>
      <c r="AI1670" t="s">
        <v>170</v>
      </c>
      <c r="AJ1670" t="s">
        <v>230</v>
      </c>
      <c r="AK1670" t="s">
        <v>97</v>
      </c>
      <c r="AL1670" t="s">
        <v>169</v>
      </c>
      <c r="AM1670">
        <v>2</v>
      </c>
      <c r="AN1670">
        <v>2</v>
      </c>
      <c r="AO1670">
        <v>20</v>
      </c>
      <c r="AP1670">
        <v>2</v>
      </c>
      <c r="AQ1670">
        <v>25</v>
      </c>
      <c r="AR1670">
        <v>5</v>
      </c>
      <c r="AS1670" t="s">
        <v>747</v>
      </c>
      <c r="AT1670" t="s">
        <v>92</v>
      </c>
      <c r="AU1670" t="s">
        <v>92</v>
      </c>
      <c r="AV1670" s="1">
        <v>45545</v>
      </c>
      <c r="AW1670" s="116">
        <v>4</v>
      </c>
      <c r="AX1670" s="40">
        <f>VLOOKUP(dummy_data!$AU1670,dummy_oppeained!B:C,2,0)</f>
        <v>5</v>
      </c>
      <c r="AY1670" s="22" t="str">
        <f>VLOOKUP(AT1670,dummy_oppeained!B:D,3,0)</f>
        <v>eristav</v>
      </c>
      <c r="AZ1670" s="72">
        <f>VLOOKUP(AS:AS,hinded_abi!B:D,3,0)</f>
        <v>0</v>
      </c>
      <c r="BA1670" s="26">
        <f t="shared" si="78"/>
        <v>0</v>
      </c>
      <c r="BB1670" s="27">
        <f t="shared" si="79"/>
        <v>5</v>
      </c>
      <c r="BC1670" s="96" t="str">
        <f t="shared" si="80"/>
        <v>S00068_36703140027_õppeaine68_45545</v>
      </c>
      <c r="BD1670" s="104">
        <f>COUNTIF($BC$2:BC1670, BC1670)</f>
        <v>1</v>
      </c>
    </row>
    <row r="1671" spans="1:56" x14ac:dyDescent="0.25">
      <c r="A1671" t="s">
        <v>374</v>
      </c>
      <c r="B1671" t="s">
        <v>252</v>
      </c>
      <c r="C1671" t="s">
        <v>174</v>
      </c>
      <c r="D1671" t="s">
        <v>918</v>
      </c>
      <c r="E1671">
        <v>36703140027</v>
      </c>
      <c r="F1671" t="s">
        <v>243</v>
      </c>
      <c r="G1671" t="s">
        <v>302</v>
      </c>
      <c r="H1671" t="s">
        <v>52</v>
      </c>
      <c r="I1671" t="s">
        <v>115</v>
      </c>
      <c r="J1671" t="s">
        <v>115</v>
      </c>
      <c r="K1671" s="1">
        <v>43862</v>
      </c>
      <c r="L1671" t="s">
        <v>375</v>
      </c>
      <c r="M1671" s="1">
        <v>45703</v>
      </c>
      <c r="N1671" t="s">
        <v>279</v>
      </c>
      <c r="O1671" t="s">
        <v>55</v>
      </c>
      <c r="P1671" t="s">
        <v>933</v>
      </c>
      <c r="Q1671" t="s">
        <v>10</v>
      </c>
      <c r="R1671" s="1">
        <v>44486</v>
      </c>
      <c r="S1671" t="s">
        <v>774</v>
      </c>
      <c r="T1671" t="s">
        <v>119</v>
      </c>
      <c r="U1671" t="s">
        <v>176</v>
      </c>
      <c r="V1671" t="s">
        <v>61</v>
      </c>
      <c r="W1671">
        <v>3311</v>
      </c>
      <c r="X1671" t="s">
        <v>62</v>
      </c>
      <c r="Y1671" t="s">
        <v>53</v>
      </c>
      <c r="Z1671">
        <v>2</v>
      </c>
      <c r="AA1671" t="s">
        <v>284</v>
      </c>
      <c r="AB1671" t="s">
        <v>64</v>
      </c>
      <c r="AC1671" t="s">
        <v>146</v>
      </c>
      <c r="AD1671" t="s">
        <v>52</v>
      </c>
      <c r="AE1671" t="s">
        <v>271</v>
      </c>
      <c r="AF1671" t="s">
        <v>162</v>
      </c>
      <c r="AG1671">
        <v>165</v>
      </c>
      <c r="AH1671">
        <v>25</v>
      </c>
      <c r="AI1671" t="s">
        <v>170</v>
      </c>
      <c r="AJ1671" t="s">
        <v>230</v>
      </c>
      <c r="AK1671" t="s">
        <v>97</v>
      </c>
      <c r="AL1671" t="s">
        <v>169</v>
      </c>
      <c r="AM1671">
        <v>2</v>
      </c>
      <c r="AN1671">
        <v>2</v>
      </c>
      <c r="AO1671">
        <v>20</v>
      </c>
      <c r="AP1671">
        <v>2</v>
      </c>
      <c r="AQ1671">
        <v>25</v>
      </c>
      <c r="AR1671">
        <v>5</v>
      </c>
      <c r="AS1671" t="s">
        <v>736</v>
      </c>
      <c r="AT1671" t="s">
        <v>93</v>
      </c>
      <c r="AU1671" t="s">
        <v>93</v>
      </c>
      <c r="AV1671" s="1">
        <v>45332</v>
      </c>
      <c r="AW1671" s="116">
        <v>4</v>
      </c>
      <c r="AX1671" s="40">
        <f>VLOOKUP(dummy_data!$AU1671,dummy_oppeained!B:C,2,0)</f>
        <v>6</v>
      </c>
      <c r="AY1671" s="22" t="str">
        <f>VLOOKUP(AT1671,dummy_oppeained!B:D,3,0)</f>
        <v>eristav</v>
      </c>
      <c r="AZ1671" s="72">
        <f>VLOOKUP(AS:AS,hinded_abi!B:D,3,0)</f>
        <v>5</v>
      </c>
      <c r="BA1671" s="26">
        <f t="shared" si="78"/>
        <v>30</v>
      </c>
      <c r="BB1671" s="27">
        <f t="shared" si="79"/>
        <v>6</v>
      </c>
      <c r="BC1671" s="96" t="str">
        <f t="shared" si="80"/>
        <v>S00068_36703140027_õppeaine78_45332</v>
      </c>
      <c r="BD1671" s="104">
        <f>COUNTIF($BC$2:BC1671, BC1671)</f>
        <v>1</v>
      </c>
    </row>
    <row r="1672" spans="1:56" x14ac:dyDescent="0.25">
      <c r="A1672" t="s">
        <v>374</v>
      </c>
      <c r="B1672" t="s">
        <v>252</v>
      </c>
      <c r="C1672" t="s">
        <v>174</v>
      </c>
      <c r="D1672" t="s">
        <v>918</v>
      </c>
      <c r="E1672">
        <v>36703140027</v>
      </c>
      <c r="F1672" t="s">
        <v>243</v>
      </c>
      <c r="G1672" t="s">
        <v>302</v>
      </c>
      <c r="H1672" t="s">
        <v>52</v>
      </c>
      <c r="I1672" t="s">
        <v>115</v>
      </c>
      <c r="J1672" t="s">
        <v>115</v>
      </c>
      <c r="K1672" s="1">
        <v>43862</v>
      </c>
      <c r="L1672" t="s">
        <v>375</v>
      </c>
      <c r="M1672" s="1">
        <v>45703</v>
      </c>
      <c r="N1672" t="s">
        <v>279</v>
      </c>
      <c r="O1672" t="s">
        <v>55</v>
      </c>
      <c r="P1672" t="s">
        <v>933</v>
      </c>
      <c r="Q1672" t="s">
        <v>10</v>
      </c>
      <c r="R1672" s="1">
        <v>44486</v>
      </c>
      <c r="S1672" t="s">
        <v>774</v>
      </c>
      <c r="T1672" t="s">
        <v>119</v>
      </c>
      <c r="U1672" t="s">
        <v>176</v>
      </c>
      <c r="V1672" t="s">
        <v>61</v>
      </c>
      <c r="W1672">
        <v>3311</v>
      </c>
      <c r="X1672" t="s">
        <v>62</v>
      </c>
      <c r="Y1672" t="s">
        <v>53</v>
      </c>
      <c r="Z1672">
        <v>3</v>
      </c>
      <c r="AA1672" t="s">
        <v>284</v>
      </c>
      <c r="AB1672" t="s">
        <v>64</v>
      </c>
      <c r="AC1672" t="s">
        <v>200</v>
      </c>
      <c r="AD1672" t="s">
        <v>52</v>
      </c>
      <c r="AE1672" t="s">
        <v>271</v>
      </c>
      <c r="AF1672" t="s">
        <v>162</v>
      </c>
      <c r="AG1672">
        <v>165</v>
      </c>
      <c r="AH1672">
        <v>32</v>
      </c>
      <c r="AI1672" t="s">
        <v>170</v>
      </c>
      <c r="AJ1672" t="s">
        <v>170</v>
      </c>
      <c r="AK1672" t="s">
        <v>97</v>
      </c>
      <c r="AL1672" t="s">
        <v>218</v>
      </c>
      <c r="AM1672">
        <v>2</v>
      </c>
      <c r="AN1672">
        <v>3</v>
      </c>
      <c r="AO1672">
        <v>20</v>
      </c>
      <c r="AP1672">
        <v>3</v>
      </c>
      <c r="AQ1672">
        <v>28</v>
      </c>
      <c r="AR1672">
        <v>5</v>
      </c>
      <c r="AS1672" t="s">
        <v>747</v>
      </c>
      <c r="AT1672" t="s">
        <v>132</v>
      </c>
      <c r="AU1672" t="s">
        <v>132</v>
      </c>
      <c r="AV1672" s="1">
        <v>44084</v>
      </c>
      <c r="AW1672" s="116">
        <v>4</v>
      </c>
      <c r="AX1672" s="40">
        <f>VLOOKUP(dummy_data!$AU1672,dummy_oppeained!B:C,2,0)</f>
        <v>6</v>
      </c>
      <c r="AY1672" s="22" t="str">
        <f>VLOOKUP(AT1672,dummy_oppeained!B:D,3,0)</f>
        <v>eristav</v>
      </c>
      <c r="AZ1672" s="72">
        <f>VLOOKUP(AS:AS,hinded_abi!B:D,3,0)</f>
        <v>0</v>
      </c>
      <c r="BA1672" s="26">
        <f t="shared" si="78"/>
        <v>0</v>
      </c>
      <c r="BB1672" s="27">
        <f t="shared" si="79"/>
        <v>6</v>
      </c>
      <c r="BC1672" s="96" t="str">
        <f t="shared" si="80"/>
        <v>S00068_36703140027_õppeaine56_44084</v>
      </c>
      <c r="BD1672" s="104">
        <f>COUNTIF($BC$2:BC1672, BC1672)</f>
        <v>1</v>
      </c>
    </row>
    <row r="1673" spans="1:56" x14ac:dyDescent="0.25">
      <c r="A1673" t="s">
        <v>374</v>
      </c>
      <c r="B1673" t="s">
        <v>252</v>
      </c>
      <c r="C1673" t="s">
        <v>174</v>
      </c>
      <c r="D1673" t="s">
        <v>918</v>
      </c>
      <c r="E1673">
        <v>36703140027</v>
      </c>
      <c r="F1673" t="s">
        <v>243</v>
      </c>
      <c r="G1673" t="s">
        <v>302</v>
      </c>
      <c r="H1673" t="s">
        <v>52</v>
      </c>
      <c r="I1673" t="s">
        <v>115</v>
      </c>
      <c r="J1673" t="s">
        <v>115</v>
      </c>
      <c r="K1673" s="1">
        <v>43862</v>
      </c>
      <c r="L1673" t="s">
        <v>375</v>
      </c>
      <c r="M1673" s="1">
        <v>45703</v>
      </c>
      <c r="N1673" t="s">
        <v>279</v>
      </c>
      <c r="O1673" t="s">
        <v>55</v>
      </c>
      <c r="P1673" t="s">
        <v>933</v>
      </c>
      <c r="Q1673" t="s">
        <v>10</v>
      </c>
      <c r="R1673" s="1">
        <v>44486</v>
      </c>
      <c r="S1673" t="s">
        <v>774</v>
      </c>
      <c r="T1673" t="s">
        <v>119</v>
      </c>
      <c r="U1673" t="s">
        <v>176</v>
      </c>
      <c r="V1673" t="s">
        <v>61</v>
      </c>
      <c r="W1673">
        <v>3311</v>
      </c>
      <c r="X1673" t="s">
        <v>62</v>
      </c>
      <c r="Y1673" t="s">
        <v>53</v>
      </c>
      <c r="Z1673">
        <v>3</v>
      </c>
      <c r="AA1673" t="s">
        <v>284</v>
      </c>
      <c r="AB1673" t="s">
        <v>64</v>
      </c>
      <c r="AC1673" t="s">
        <v>200</v>
      </c>
      <c r="AD1673" t="s">
        <v>52</v>
      </c>
      <c r="AE1673" t="s">
        <v>271</v>
      </c>
      <c r="AF1673" t="s">
        <v>162</v>
      </c>
      <c r="AG1673">
        <v>165</v>
      </c>
      <c r="AH1673">
        <v>32</v>
      </c>
      <c r="AI1673" t="s">
        <v>170</v>
      </c>
      <c r="AJ1673" t="s">
        <v>170</v>
      </c>
      <c r="AK1673" t="s">
        <v>97</v>
      </c>
      <c r="AL1673" t="s">
        <v>218</v>
      </c>
      <c r="AM1673">
        <v>2</v>
      </c>
      <c r="AN1673">
        <v>3</v>
      </c>
      <c r="AO1673">
        <v>20</v>
      </c>
      <c r="AP1673">
        <v>3</v>
      </c>
      <c r="AQ1673">
        <v>28</v>
      </c>
      <c r="AR1673">
        <v>5</v>
      </c>
      <c r="AS1673" t="s">
        <v>747</v>
      </c>
      <c r="AT1673" t="s">
        <v>202</v>
      </c>
      <c r="AU1673" t="s">
        <v>202</v>
      </c>
      <c r="AV1673" s="1">
        <v>44237</v>
      </c>
      <c r="AW1673" s="116">
        <v>4</v>
      </c>
      <c r="AX1673" s="40">
        <f>VLOOKUP(dummy_data!$AU1673,dummy_oppeained!B:C,2,0)</f>
        <v>8</v>
      </c>
      <c r="AY1673" s="22" t="str">
        <f>VLOOKUP(AT1673,dummy_oppeained!B:D,3,0)</f>
        <v>eristav</v>
      </c>
      <c r="AZ1673" s="72">
        <f>VLOOKUP(AS:AS,hinded_abi!B:D,3,0)</f>
        <v>0</v>
      </c>
      <c r="BA1673" s="26">
        <f t="shared" si="78"/>
        <v>0</v>
      </c>
      <c r="BB1673" s="27">
        <f t="shared" si="79"/>
        <v>8</v>
      </c>
      <c r="BC1673" s="96" t="str">
        <f t="shared" si="80"/>
        <v>S00068_36703140027_õppeaine9_44237</v>
      </c>
      <c r="BD1673" s="104">
        <f>COUNTIF($BC$2:BC1673, BC1673)</f>
        <v>1</v>
      </c>
    </row>
    <row r="1674" spans="1:56" x14ac:dyDescent="0.25">
      <c r="A1674" t="s">
        <v>374</v>
      </c>
      <c r="B1674" t="s">
        <v>252</v>
      </c>
      <c r="C1674" t="s">
        <v>174</v>
      </c>
      <c r="D1674" t="s">
        <v>918</v>
      </c>
      <c r="E1674">
        <v>36703140027</v>
      </c>
      <c r="F1674" t="s">
        <v>243</v>
      </c>
      <c r="G1674" t="s">
        <v>302</v>
      </c>
      <c r="H1674" t="s">
        <v>52</v>
      </c>
      <c r="I1674" t="s">
        <v>115</v>
      </c>
      <c r="J1674" t="s">
        <v>115</v>
      </c>
      <c r="K1674" s="1">
        <v>43862</v>
      </c>
      <c r="L1674" t="s">
        <v>375</v>
      </c>
      <c r="M1674" s="1">
        <v>45703</v>
      </c>
      <c r="N1674" t="s">
        <v>279</v>
      </c>
      <c r="O1674" t="s">
        <v>55</v>
      </c>
      <c r="P1674" t="s">
        <v>933</v>
      </c>
      <c r="Q1674" t="s">
        <v>10</v>
      </c>
      <c r="R1674" s="1">
        <v>44486</v>
      </c>
      <c r="S1674" t="s">
        <v>774</v>
      </c>
      <c r="T1674" t="s">
        <v>119</v>
      </c>
      <c r="U1674" t="s">
        <v>176</v>
      </c>
      <c r="V1674" t="s">
        <v>61</v>
      </c>
      <c r="W1674">
        <v>3311</v>
      </c>
      <c r="X1674" t="s">
        <v>62</v>
      </c>
      <c r="Y1674" t="s">
        <v>53</v>
      </c>
      <c r="Z1674">
        <v>3</v>
      </c>
      <c r="AA1674" t="s">
        <v>284</v>
      </c>
      <c r="AB1674" t="s">
        <v>64</v>
      </c>
      <c r="AC1674" t="s">
        <v>200</v>
      </c>
      <c r="AD1674" t="s">
        <v>52</v>
      </c>
      <c r="AE1674" t="s">
        <v>271</v>
      </c>
      <c r="AF1674" t="s">
        <v>162</v>
      </c>
      <c r="AG1674">
        <v>165</v>
      </c>
      <c r="AH1674">
        <v>32</v>
      </c>
      <c r="AI1674" t="s">
        <v>170</v>
      </c>
      <c r="AJ1674" t="s">
        <v>170</v>
      </c>
      <c r="AK1674" t="s">
        <v>97</v>
      </c>
      <c r="AL1674" t="s">
        <v>218</v>
      </c>
      <c r="AM1674">
        <v>2</v>
      </c>
      <c r="AN1674">
        <v>3</v>
      </c>
      <c r="AO1674">
        <v>20</v>
      </c>
      <c r="AP1674">
        <v>3</v>
      </c>
      <c r="AQ1674">
        <v>28</v>
      </c>
      <c r="AR1674">
        <v>5</v>
      </c>
      <c r="AS1674" t="s">
        <v>732</v>
      </c>
      <c r="AT1674" t="s">
        <v>204</v>
      </c>
      <c r="AU1674" t="s">
        <v>204</v>
      </c>
      <c r="AV1674" s="1">
        <v>44084</v>
      </c>
      <c r="AW1674" s="116">
        <v>4</v>
      </c>
      <c r="AX1674" s="40">
        <f>VLOOKUP(dummy_data!$AU1674,dummy_oppeained!B:C,2,0)</f>
        <v>3</v>
      </c>
      <c r="AY1674" s="22" t="str">
        <f>VLOOKUP(AT1674,dummy_oppeained!B:D,3,0)</f>
        <v>mitteeristav</v>
      </c>
      <c r="AZ1674" s="72" t="str">
        <f>VLOOKUP(AS:AS,hinded_abi!B:D,3,0)</f>
        <v>NULL</v>
      </c>
      <c r="BA1674" s="26" t="str">
        <f t="shared" si="78"/>
        <v xml:space="preserve"> </v>
      </c>
      <c r="BB1674" s="27">
        <f t="shared" si="79"/>
        <v>0</v>
      </c>
      <c r="BC1674" s="96" t="str">
        <f t="shared" si="80"/>
        <v>S00068_36703140027_õppeaine17_44084</v>
      </c>
      <c r="BD1674" s="104">
        <f>COUNTIF($BC$2:BC1674, BC1674)</f>
        <v>1</v>
      </c>
    </row>
    <row r="1675" spans="1:56" x14ac:dyDescent="0.25">
      <c r="A1675" t="s">
        <v>374</v>
      </c>
      <c r="B1675" t="s">
        <v>252</v>
      </c>
      <c r="C1675" t="s">
        <v>174</v>
      </c>
      <c r="D1675" t="s">
        <v>918</v>
      </c>
      <c r="E1675">
        <v>36703140027</v>
      </c>
      <c r="F1675" t="s">
        <v>243</v>
      </c>
      <c r="G1675" t="s">
        <v>302</v>
      </c>
      <c r="H1675" t="s">
        <v>52</v>
      </c>
      <c r="I1675" t="s">
        <v>115</v>
      </c>
      <c r="J1675" t="s">
        <v>115</v>
      </c>
      <c r="K1675" s="1">
        <v>43862</v>
      </c>
      <c r="L1675" t="s">
        <v>375</v>
      </c>
      <c r="M1675" s="1">
        <v>45703</v>
      </c>
      <c r="N1675" t="s">
        <v>279</v>
      </c>
      <c r="O1675" t="s">
        <v>55</v>
      </c>
      <c r="P1675" t="s">
        <v>933</v>
      </c>
      <c r="Q1675" t="s">
        <v>10</v>
      </c>
      <c r="R1675" s="1">
        <v>44486</v>
      </c>
      <c r="S1675" t="s">
        <v>774</v>
      </c>
      <c r="T1675" t="s">
        <v>119</v>
      </c>
      <c r="U1675" t="s">
        <v>176</v>
      </c>
      <c r="V1675" t="s">
        <v>61</v>
      </c>
      <c r="W1675">
        <v>3311</v>
      </c>
      <c r="X1675" t="s">
        <v>62</v>
      </c>
      <c r="Y1675" t="s">
        <v>53</v>
      </c>
      <c r="Z1675">
        <v>3</v>
      </c>
      <c r="AA1675" t="s">
        <v>284</v>
      </c>
      <c r="AB1675" t="s">
        <v>64</v>
      </c>
      <c r="AC1675" t="s">
        <v>200</v>
      </c>
      <c r="AD1675" t="s">
        <v>52</v>
      </c>
      <c r="AE1675" t="s">
        <v>271</v>
      </c>
      <c r="AF1675" t="s">
        <v>162</v>
      </c>
      <c r="AG1675">
        <v>165</v>
      </c>
      <c r="AH1675">
        <v>32</v>
      </c>
      <c r="AI1675" t="s">
        <v>170</v>
      </c>
      <c r="AJ1675" t="s">
        <v>170</v>
      </c>
      <c r="AK1675" t="s">
        <v>97</v>
      </c>
      <c r="AL1675" t="s">
        <v>218</v>
      </c>
      <c r="AM1675">
        <v>2</v>
      </c>
      <c r="AN1675">
        <v>3</v>
      </c>
      <c r="AO1675">
        <v>20</v>
      </c>
      <c r="AP1675">
        <v>3</v>
      </c>
      <c r="AQ1675">
        <v>28</v>
      </c>
      <c r="AR1675">
        <v>5</v>
      </c>
      <c r="AS1675" t="s">
        <v>737</v>
      </c>
      <c r="AT1675" t="s">
        <v>167</v>
      </c>
      <c r="AU1675" t="s">
        <v>167</v>
      </c>
      <c r="AV1675" s="1">
        <v>44602</v>
      </c>
      <c r="AW1675" s="116">
        <v>4</v>
      </c>
      <c r="AX1675" s="40">
        <f>VLOOKUP(dummy_data!$AU1675,dummy_oppeained!B:C,2,0)</f>
        <v>5</v>
      </c>
      <c r="AY1675" s="22" t="str">
        <f>VLOOKUP(AT1675,dummy_oppeained!B:D,3,0)</f>
        <v>eristav</v>
      </c>
      <c r="AZ1675" s="72">
        <f>VLOOKUP(AS:AS,hinded_abi!B:D,3,0)</f>
        <v>4</v>
      </c>
      <c r="BA1675" s="26">
        <f t="shared" si="78"/>
        <v>20</v>
      </c>
      <c r="BB1675" s="27">
        <f t="shared" si="79"/>
        <v>5</v>
      </c>
      <c r="BC1675" s="96" t="str">
        <f t="shared" si="80"/>
        <v>S00068_36703140027_õppeaine54_44602</v>
      </c>
      <c r="BD1675" s="104">
        <f>COUNTIF($BC$2:BC1675, BC1675)</f>
        <v>1</v>
      </c>
    </row>
    <row r="1676" spans="1:56" x14ac:dyDescent="0.25">
      <c r="A1676" t="s">
        <v>374</v>
      </c>
      <c r="B1676" t="s">
        <v>252</v>
      </c>
      <c r="C1676" t="s">
        <v>174</v>
      </c>
      <c r="D1676" t="s">
        <v>918</v>
      </c>
      <c r="E1676">
        <v>36703140027</v>
      </c>
      <c r="F1676" t="s">
        <v>243</v>
      </c>
      <c r="G1676" t="s">
        <v>302</v>
      </c>
      <c r="H1676" t="s">
        <v>52</v>
      </c>
      <c r="I1676" t="s">
        <v>115</v>
      </c>
      <c r="J1676" t="s">
        <v>115</v>
      </c>
      <c r="K1676" s="1">
        <v>43862</v>
      </c>
      <c r="L1676" t="s">
        <v>375</v>
      </c>
      <c r="M1676" s="1">
        <v>45703</v>
      </c>
      <c r="N1676" t="s">
        <v>279</v>
      </c>
      <c r="O1676" t="s">
        <v>55</v>
      </c>
      <c r="P1676" t="s">
        <v>933</v>
      </c>
      <c r="Q1676" t="s">
        <v>10</v>
      </c>
      <c r="R1676" s="1">
        <v>44486</v>
      </c>
      <c r="S1676" t="s">
        <v>774</v>
      </c>
      <c r="T1676" t="s">
        <v>119</v>
      </c>
      <c r="U1676" t="s">
        <v>176</v>
      </c>
      <c r="V1676" t="s">
        <v>61</v>
      </c>
      <c r="W1676">
        <v>3311</v>
      </c>
      <c r="X1676" t="s">
        <v>62</v>
      </c>
      <c r="Y1676" t="s">
        <v>53</v>
      </c>
      <c r="Z1676">
        <v>3</v>
      </c>
      <c r="AA1676" t="s">
        <v>284</v>
      </c>
      <c r="AB1676" t="s">
        <v>64</v>
      </c>
      <c r="AC1676" t="s">
        <v>200</v>
      </c>
      <c r="AD1676" t="s">
        <v>52</v>
      </c>
      <c r="AE1676" t="s">
        <v>271</v>
      </c>
      <c r="AF1676" t="s">
        <v>162</v>
      </c>
      <c r="AG1676">
        <v>165</v>
      </c>
      <c r="AH1676">
        <v>32</v>
      </c>
      <c r="AI1676" t="s">
        <v>170</v>
      </c>
      <c r="AJ1676" t="s">
        <v>170</v>
      </c>
      <c r="AK1676" t="s">
        <v>97</v>
      </c>
      <c r="AL1676" t="s">
        <v>218</v>
      </c>
      <c r="AM1676">
        <v>2</v>
      </c>
      <c r="AN1676">
        <v>3</v>
      </c>
      <c r="AO1676">
        <v>20</v>
      </c>
      <c r="AP1676">
        <v>3</v>
      </c>
      <c r="AQ1676">
        <v>28</v>
      </c>
      <c r="AR1676">
        <v>5</v>
      </c>
      <c r="AS1676" t="s">
        <v>747</v>
      </c>
      <c r="AT1676" t="s">
        <v>257</v>
      </c>
      <c r="AU1676" t="s">
        <v>257</v>
      </c>
      <c r="AV1676" s="1">
        <v>45698</v>
      </c>
      <c r="AW1676" s="116">
        <v>4</v>
      </c>
      <c r="AX1676" s="40">
        <f>VLOOKUP(dummy_data!$AU1676,dummy_oppeained!B:C,2,0)</f>
        <v>2</v>
      </c>
      <c r="AY1676" s="22" t="str">
        <f>VLOOKUP(AT1676,dummy_oppeained!B:D,3,0)</f>
        <v>mitteeristav</v>
      </c>
      <c r="AZ1676" s="72">
        <f>VLOOKUP(AS:AS,hinded_abi!B:D,3,0)</f>
        <v>0</v>
      </c>
      <c r="BA1676" s="26" t="str">
        <f t="shared" si="78"/>
        <v xml:space="preserve"> </v>
      </c>
      <c r="BB1676" s="27">
        <f t="shared" si="79"/>
        <v>0</v>
      </c>
      <c r="BC1676" s="96" t="str">
        <f t="shared" si="80"/>
        <v>S00068_36703140027_õppeaine89_45698</v>
      </c>
      <c r="BD1676" s="104">
        <f>COUNTIF($BC$2:BC1676, BC1676)</f>
        <v>1</v>
      </c>
    </row>
    <row r="1677" spans="1:56" x14ac:dyDescent="0.25">
      <c r="A1677" t="s">
        <v>374</v>
      </c>
      <c r="B1677" t="s">
        <v>252</v>
      </c>
      <c r="C1677" t="s">
        <v>174</v>
      </c>
      <c r="D1677" t="s">
        <v>918</v>
      </c>
      <c r="E1677">
        <v>36703140027</v>
      </c>
      <c r="F1677" t="s">
        <v>243</v>
      </c>
      <c r="G1677" t="s">
        <v>302</v>
      </c>
      <c r="H1677" t="s">
        <v>52</v>
      </c>
      <c r="I1677" t="s">
        <v>115</v>
      </c>
      <c r="J1677" t="s">
        <v>115</v>
      </c>
      <c r="K1677" s="1">
        <v>43862</v>
      </c>
      <c r="L1677" t="s">
        <v>375</v>
      </c>
      <c r="M1677" s="1">
        <v>45703</v>
      </c>
      <c r="N1677" t="s">
        <v>279</v>
      </c>
      <c r="O1677" t="s">
        <v>55</v>
      </c>
      <c r="P1677" t="s">
        <v>933</v>
      </c>
      <c r="Q1677" t="s">
        <v>10</v>
      </c>
      <c r="R1677" s="1">
        <v>44486</v>
      </c>
      <c r="S1677" t="s">
        <v>774</v>
      </c>
      <c r="T1677" t="s">
        <v>119</v>
      </c>
      <c r="U1677" t="s">
        <v>176</v>
      </c>
      <c r="V1677" t="s">
        <v>61</v>
      </c>
      <c r="W1677">
        <v>3311</v>
      </c>
      <c r="X1677" t="s">
        <v>62</v>
      </c>
      <c r="Y1677" t="s">
        <v>53</v>
      </c>
      <c r="Z1677">
        <v>3</v>
      </c>
      <c r="AA1677" t="s">
        <v>284</v>
      </c>
      <c r="AB1677" t="s">
        <v>64</v>
      </c>
      <c r="AC1677" t="s">
        <v>200</v>
      </c>
      <c r="AD1677" t="s">
        <v>52</v>
      </c>
      <c r="AE1677" t="s">
        <v>271</v>
      </c>
      <c r="AF1677" t="s">
        <v>162</v>
      </c>
      <c r="AG1677">
        <v>165</v>
      </c>
      <c r="AH1677">
        <v>32</v>
      </c>
      <c r="AI1677" t="s">
        <v>170</v>
      </c>
      <c r="AJ1677" t="s">
        <v>170</v>
      </c>
      <c r="AK1677" t="s">
        <v>97</v>
      </c>
      <c r="AL1677" t="s">
        <v>218</v>
      </c>
      <c r="AM1677">
        <v>2</v>
      </c>
      <c r="AN1677">
        <v>3</v>
      </c>
      <c r="AO1677">
        <v>20</v>
      </c>
      <c r="AP1677">
        <v>3</v>
      </c>
      <c r="AQ1677">
        <v>28</v>
      </c>
      <c r="AR1677">
        <v>5</v>
      </c>
      <c r="AS1677" t="s">
        <v>736</v>
      </c>
      <c r="AT1677" t="s">
        <v>134</v>
      </c>
      <c r="AU1677" t="s">
        <v>134</v>
      </c>
      <c r="AV1677" s="1">
        <v>44237</v>
      </c>
      <c r="AW1677" s="116">
        <v>4</v>
      </c>
      <c r="AX1677" s="40">
        <f>VLOOKUP(dummy_data!$AU1677,dummy_oppeained!B:C,2,0)</f>
        <v>9</v>
      </c>
      <c r="AY1677" s="22" t="str">
        <f>VLOOKUP(AT1677,dummy_oppeained!B:D,3,0)</f>
        <v>eristav</v>
      </c>
      <c r="AZ1677" s="72">
        <f>VLOOKUP(AS:AS,hinded_abi!B:D,3,0)</f>
        <v>5</v>
      </c>
      <c r="BA1677" s="26">
        <f t="shared" si="78"/>
        <v>45</v>
      </c>
      <c r="BB1677" s="27">
        <f t="shared" si="79"/>
        <v>9</v>
      </c>
      <c r="BC1677" s="96" t="str">
        <f t="shared" si="80"/>
        <v>S00068_36703140027_õppeaine94_44237</v>
      </c>
      <c r="BD1677" s="104">
        <f>COUNTIF($BC$2:BC1677, BC1677)</f>
        <v>1</v>
      </c>
    </row>
    <row r="1678" spans="1:56" x14ac:dyDescent="0.25">
      <c r="A1678" t="s">
        <v>374</v>
      </c>
      <c r="B1678" t="s">
        <v>252</v>
      </c>
      <c r="C1678" t="s">
        <v>174</v>
      </c>
      <c r="D1678" t="s">
        <v>918</v>
      </c>
      <c r="E1678">
        <v>36703140027</v>
      </c>
      <c r="F1678" t="s">
        <v>243</v>
      </c>
      <c r="G1678" t="s">
        <v>302</v>
      </c>
      <c r="H1678" t="s">
        <v>52</v>
      </c>
      <c r="I1678" t="s">
        <v>115</v>
      </c>
      <c r="J1678" t="s">
        <v>115</v>
      </c>
      <c r="K1678" s="1">
        <v>43862</v>
      </c>
      <c r="L1678" t="s">
        <v>375</v>
      </c>
      <c r="M1678" s="1">
        <v>45703</v>
      </c>
      <c r="N1678" t="s">
        <v>279</v>
      </c>
      <c r="O1678" t="s">
        <v>55</v>
      </c>
      <c r="P1678" t="s">
        <v>933</v>
      </c>
      <c r="Q1678" t="s">
        <v>10</v>
      </c>
      <c r="R1678" s="1">
        <v>44486</v>
      </c>
      <c r="S1678" t="s">
        <v>774</v>
      </c>
      <c r="T1678" t="s">
        <v>119</v>
      </c>
      <c r="U1678" t="s">
        <v>176</v>
      </c>
      <c r="V1678" t="s">
        <v>61</v>
      </c>
      <c r="W1678">
        <v>3311</v>
      </c>
      <c r="X1678" t="s">
        <v>62</v>
      </c>
      <c r="Y1678" t="s">
        <v>53</v>
      </c>
      <c r="Z1678">
        <v>3</v>
      </c>
      <c r="AA1678" t="s">
        <v>284</v>
      </c>
      <c r="AB1678" t="s">
        <v>64</v>
      </c>
      <c r="AC1678" t="s">
        <v>200</v>
      </c>
      <c r="AD1678" t="s">
        <v>52</v>
      </c>
      <c r="AE1678" t="s">
        <v>271</v>
      </c>
      <c r="AF1678" t="s">
        <v>162</v>
      </c>
      <c r="AG1678">
        <v>165</v>
      </c>
      <c r="AH1678">
        <v>32</v>
      </c>
      <c r="AI1678" t="s">
        <v>170</v>
      </c>
      <c r="AJ1678" t="s">
        <v>170</v>
      </c>
      <c r="AK1678" t="s">
        <v>97</v>
      </c>
      <c r="AL1678" t="s">
        <v>218</v>
      </c>
      <c r="AM1678">
        <v>2</v>
      </c>
      <c r="AN1678">
        <v>3</v>
      </c>
      <c r="AO1678">
        <v>20</v>
      </c>
      <c r="AP1678">
        <v>3</v>
      </c>
      <c r="AQ1678">
        <v>28</v>
      </c>
      <c r="AR1678">
        <v>5</v>
      </c>
      <c r="AS1678" t="s">
        <v>732</v>
      </c>
      <c r="AT1678" t="s">
        <v>238</v>
      </c>
      <c r="AU1678" t="s">
        <v>238</v>
      </c>
      <c r="AV1678" s="1">
        <v>45910</v>
      </c>
      <c r="AW1678" s="116">
        <v>4</v>
      </c>
      <c r="AX1678" s="40">
        <f>VLOOKUP(dummy_data!$AU1678,dummy_oppeained!B:C,2,0)</f>
        <v>3</v>
      </c>
      <c r="AY1678" s="22" t="str">
        <f>VLOOKUP(AT1678,dummy_oppeained!B:D,3,0)</f>
        <v>mitteeristav</v>
      </c>
      <c r="AZ1678" s="72" t="str">
        <f>VLOOKUP(AS:AS,hinded_abi!B:D,3,0)</f>
        <v>NULL</v>
      </c>
      <c r="BA1678" s="26" t="str">
        <f t="shared" si="78"/>
        <v xml:space="preserve"> </v>
      </c>
      <c r="BB1678" s="27">
        <f t="shared" si="79"/>
        <v>0</v>
      </c>
      <c r="BC1678" s="96" t="str">
        <f t="shared" si="80"/>
        <v>S00068_36703140027_õppeaine73_45910</v>
      </c>
      <c r="BD1678" s="104">
        <f>COUNTIF($BC$2:BC1678, BC1678)</f>
        <v>1</v>
      </c>
    </row>
    <row r="1679" spans="1:56" x14ac:dyDescent="0.25">
      <c r="A1679" t="s">
        <v>374</v>
      </c>
      <c r="B1679" t="s">
        <v>252</v>
      </c>
      <c r="C1679" t="s">
        <v>174</v>
      </c>
      <c r="D1679" t="s">
        <v>918</v>
      </c>
      <c r="E1679">
        <v>36703140027</v>
      </c>
      <c r="F1679" t="s">
        <v>243</v>
      </c>
      <c r="G1679" t="s">
        <v>302</v>
      </c>
      <c r="H1679" t="s">
        <v>52</v>
      </c>
      <c r="I1679" t="s">
        <v>115</v>
      </c>
      <c r="J1679" t="s">
        <v>115</v>
      </c>
      <c r="K1679" s="1">
        <v>43862</v>
      </c>
      <c r="L1679" t="s">
        <v>375</v>
      </c>
      <c r="M1679" s="1">
        <v>45703</v>
      </c>
      <c r="N1679" t="s">
        <v>279</v>
      </c>
      <c r="O1679" t="s">
        <v>55</v>
      </c>
      <c r="P1679" t="s">
        <v>933</v>
      </c>
      <c r="Q1679" t="s">
        <v>10</v>
      </c>
      <c r="R1679" s="1">
        <v>44486</v>
      </c>
      <c r="S1679" t="s">
        <v>774</v>
      </c>
      <c r="T1679" t="s">
        <v>119</v>
      </c>
      <c r="U1679" t="s">
        <v>176</v>
      </c>
      <c r="V1679" t="s">
        <v>61</v>
      </c>
      <c r="W1679">
        <v>3311</v>
      </c>
      <c r="X1679" t="s">
        <v>62</v>
      </c>
      <c r="Y1679" t="s">
        <v>53</v>
      </c>
      <c r="Z1679">
        <v>3</v>
      </c>
      <c r="AA1679" t="s">
        <v>284</v>
      </c>
      <c r="AB1679" t="s">
        <v>64</v>
      </c>
      <c r="AC1679" t="s">
        <v>200</v>
      </c>
      <c r="AD1679" t="s">
        <v>52</v>
      </c>
      <c r="AE1679" t="s">
        <v>271</v>
      </c>
      <c r="AF1679" t="s">
        <v>162</v>
      </c>
      <c r="AG1679">
        <v>165</v>
      </c>
      <c r="AH1679">
        <v>32</v>
      </c>
      <c r="AI1679" t="s">
        <v>170</v>
      </c>
      <c r="AJ1679" t="s">
        <v>170</v>
      </c>
      <c r="AK1679" t="s">
        <v>97</v>
      </c>
      <c r="AL1679" t="s">
        <v>218</v>
      </c>
      <c r="AM1679">
        <v>2</v>
      </c>
      <c r="AN1679">
        <v>3</v>
      </c>
      <c r="AO1679">
        <v>20</v>
      </c>
      <c r="AP1679">
        <v>3</v>
      </c>
      <c r="AQ1679">
        <v>28</v>
      </c>
      <c r="AR1679">
        <v>5</v>
      </c>
      <c r="AS1679" t="s">
        <v>732</v>
      </c>
      <c r="AT1679" t="s">
        <v>171</v>
      </c>
      <c r="AU1679" t="s">
        <v>171</v>
      </c>
      <c r="AV1679" s="1">
        <v>45698</v>
      </c>
      <c r="AW1679" s="116">
        <v>4</v>
      </c>
      <c r="AX1679" s="40">
        <f>VLOOKUP(dummy_data!$AU1679,dummy_oppeained!B:C,2,0)</f>
        <v>3</v>
      </c>
      <c r="AY1679" s="22" t="str">
        <f>VLOOKUP(AT1679,dummy_oppeained!B:D,3,0)</f>
        <v>mitteeristav</v>
      </c>
      <c r="AZ1679" s="72" t="str">
        <f>VLOOKUP(AS:AS,hinded_abi!B:D,3,0)</f>
        <v>NULL</v>
      </c>
      <c r="BA1679" s="26" t="str">
        <f t="shared" si="78"/>
        <v xml:space="preserve"> </v>
      </c>
      <c r="BB1679" s="27">
        <f t="shared" si="79"/>
        <v>0</v>
      </c>
      <c r="BC1679" s="96" t="str">
        <f t="shared" si="80"/>
        <v>S00068_36703140027_õppeaine20_45698</v>
      </c>
      <c r="BD1679" s="104">
        <f>COUNTIF($BC$2:BC1679, BC1679)</f>
        <v>1</v>
      </c>
    </row>
    <row r="1680" spans="1:56" x14ac:dyDescent="0.25">
      <c r="A1680" t="s">
        <v>374</v>
      </c>
      <c r="B1680" t="s">
        <v>252</v>
      </c>
      <c r="C1680" t="s">
        <v>174</v>
      </c>
      <c r="D1680" t="s">
        <v>918</v>
      </c>
      <c r="E1680">
        <v>36703140027</v>
      </c>
      <c r="F1680" t="s">
        <v>243</v>
      </c>
      <c r="G1680" t="s">
        <v>302</v>
      </c>
      <c r="H1680" t="s">
        <v>52</v>
      </c>
      <c r="I1680" t="s">
        <v>115</v>
      </c>
      <c r="J1680" t="s">
        <v>115</v>
      </c>
      <c r="K1680" s="1">
        <v>43862</v>
      </c>
      <c r="L1680" t="s">
        <v>375</v>
      </c>
      <c r="M1680" s="1">
        <v>45703</v>
      </c>
      <c r="N1680" t="s">
        <v>279</v>
      </c>
      <c r="O1680" t="s">
        <v>55</v>
      </c>
      <c r="P1680" t="s">
        <v>933</v>
      </c>
      <c r="Q1680" t="s">
        <v>10</v>
      </c>
      <c r="R1680" s="1">
        <v>44486</v>
      </c>
      <c r="S1680" t="s">
        <v>774</v>
      </c>
      <c r="T1680" t="s">
        <v>119</v>
      </c>
      <c r="U1680" t="s">
        <v>176</v>
      </c>
      <c r="V1680" t="s">
        <v>61</v>
      </c>
      <c r="W1680">
        <v>3311</v>
      </c>
      <c r="X1680" t="s">
        <v>62</v>
      </c>
      <c r="Y1680" t="s">
        <v>53</v>
      </c>
      <c r="Z1680">
        <v>3</v>
      </c>
      <c r="AA1680" t="s">
        <v>284</v>
      </c>
      <c r="AB1680" t="s">
        <v>64</v>
      </c>
      <c r="AC1680" t="s">
        <v>200</v>
      </c>
      <c r="AD1680" t="s">
        <v>52</v>
      </c>
      <c r="AE1680" t="s">
        <v>271</v>
      </c>
      <c r="AF1680" t="s">
        <v>162</v>
      </c>
      <c r="AG1680">
        <v>165</v>
      </c>
      <c r="AH1680">
        <v>32</v>
      </c>
      <c r="AI1680" t="s">
        <v>170</v>
      </c>
      <c r="AJ1680" t="s">
        <v>170</v>
      </c>
      <c r="AK1680" t="s">
        <v>97</v>
      </c>
      <c r="AL1680" t="s">
        <v>218</v>
      </c>
      <c r="AM1680">
        <v>2</v>
      </c>
      <c r="AN1680">
        <v>3</v>
      </c>
      <c r="AO1680">
        <v>20</v>
      </c>
      <c r="AP1680">
        <v>3</v>
      </c>
      <c r="AQ1680">
        <v>28</v>
      </c>
      <c r="AR1680">
        <v>5</v>
      </c>
      <c r="AS1680" t="s">
        <v>737</v>
      </c>
      <c r="AT1680" t="s">
        <v>188</v>
      </c>
      <c r="AU1680" t="s">
        <v>188</v>
      </c>
      <c r="AV1680" s="1">
        <v>44449</v>
      </c>
      <c r="AW1680" s="116">
        <v>4</v>
      </c>
      <c r="AX1680" s="40">
        <f>VLOOKUP(dummy_data!$AU1680,dummy_oppeained!B:C,2,0)</f>
        <v>8</v>
      </c>
      <c r="AY1680" s="22" t="str">
        <f>VLOOKUP(AT1680,dummy_oppeained!B:D,3,0)</f>
        <v>eristav</v>
      </c>
      <c r="AZ1680" s="72">
        <f>VLOOKUP(AS:AS,hinded_abi!B:D,3,0)</f>
        <v>4</v>
      </c>
      <c r="BA1680" s="26">
        <f t="shared" si="78"/>
        <v>32</v>
      </c>
      <c r="BB1680" s="27">
        <f t="shared" si="79"/>
        <v>8</v>
      </c>
      <c r="BC1680" s="96" t="str">
        <f t="shared" si="80"/>
        <v>S00068_36703140027_õppeaine37_44449</v>
      </c>
      <c r="BD1680" s="104">
        <f>COUNTIF($BC$2:BC1680, BC1680)</f>
        <v>1</v>
      </c>
    </row>
    <row r="1681" spans="1:56" x14ac:dyDescent="0.25">
      <c r="A1681" t="s">
        <v>374</v>
      </c>
      <c r="B1681" t="s">
        <v>252</v>
      </c>
      <c r="C1681" t="s">
        <v>174</v>
      </c>
      <c r="D1681" t="s">
        <v>918</v>
      </c>
      <c r="E1681">
        <v>36703140027</v>
      </c>
      <c r="F1681" t="s">
        <v>243</v>
      </c>
      <c r="G1681" t="s">
        <v>302</v>
      </c>
      <c r="H1681" t="s">
        <v>52</v>
      </c>
      <c r="I1681" t="s">
        <v>115</v>
      </c>
      <c r="J1681" t="s">
        <v>115</v>
      </c>
      <c r="K1681" s="1">
        <v>43862</v>
      </c>
      <c r="L1681" t="s">
        <v>375</v>
      </c>
      <c r="M1681" s="1">
        <v>45703</v>
      </c>
      <c r="N1681" t="s">
        <v>279</v>
      </c>
      <c r="O1681" t="s">
        <v>55</v>
      </c>
      <c r="P1681" t="s">
        <v>933</v>
      </c>
      <c r="Q1681" t="s">
        <v>10</v>
      </c>
      <c r="R1681" s="1">
        <v>44486</v>
      </c>
      <c r="S1681" t="s">
        <v>774</v>
      </c>
      <c r="T1681" t="s">
        <v>119</v>
      </c>
      <c r="U1681" t="s">
        <v>176</v>
      </c>
      <c r="V1681" t="s">
        <v>61</v>
      </c>
      <c r="W1681">
        <v>3311</v>
      </c>
      <c r="X1681" t="s">
        <v>62</v>
      </c>
      <c r="Y1681" t="s">
        <v>53</v>
      </c>
      <c r="Z1681">
        <v>3</v>
      </c>
      <c r="AA1681" t="s">
        <v>284</v>
      </c>
      <c r="AB1681" t="s">
        <v>64</v>
      </c>
      <c r="AC1681" t="s">
        <v>200</v>
      </c>
      <c r="AD1681" t="s">
        <v>52</v>
      </c>
      <c r="AE1681" t="s">
        <v>271</v>
      </c>
      <c r="AF1681" t="s">
        <v>162</v>
      </c>
      <c r="AG1681">
        <v>165</v>
      </c>
      <c r="AH1681">
        <v>32</v>
      </c>
      <c r="AI1681" t="s">
        <v>170</v>
      </c>
      <c r="AJ1681" t="s">
        <v>170</v>
      </c>
      <c r="AK1681" t="s">
        <v>97</v>
      </c>
      <c r="AL1681" t="s">
        <v>218</v>
      </c>
      <c r="AM1681">
        <v>2</v>
      </c>
      <c r="AN1681">
        <v>3</v>
      </c>
      <c r="AO1681">
        <v>20</v>
      </c>
      <c r="AP1681">
        <v>3</v>
      </c>
      <c r="AQ1681">
        <v>28</v>
      </c>
      <c r="AR1681">
        <v>5</v>
      </c>
      <c r="AS1681" t="s">
        <v>736</v>
      </c>
      <c r="AT1681" t="s">
        <v>281</v>
      </c>
      <c r="AU1681" t="s">
        <v>281</v>
      </c>
      <c r="AV1681" s="1">
        <v>45179</v>
      </c>
      <c r="AW1681" s="116">
        <v>4</v>
      </c>
      <c r="AX1681" s="40">
        <f>VLOOKUP(dummy_data!$AU1681,dummy_oppeained!B:C,2,0)</f>
        <v>6</v>
      </c>
      <c r="AY1681" s="22" t="str">
        <f>VLOOKUP(AT1681,dummy_oppeained!B:D,3,0)</f>
        <v>eristav</v>
      </c>
      <c r="AZ1681" s="72">
        <f>VLOOKUP(AS:AS,hinded_abi!B:D,3,0)</f>
        <v>5</v>
      </c>
      <c r="BA1681" s="26">
        <f t="shared" si="78"/>
        <v>30</v>
      </c>
      <c r="BB1681" s="27">
        <f t="shared" si="79"/>
        <v>6</v>
      </c>
      <c r="BC1681" s="96" t="str">
        <f t="shared" si="80"/>
        <v>S00068_36703140027_õppeaine58_45179</v>
      </c>
      <c r="BD1681" s="104">
        <f>COUNTIF($BC$2:BC1681, BC1681)</f>
        <v>1</v>
      </c>
    </row>
    <row r="1682" spans="1:56" x14ac:dyDescent="0.25">
      <c r="A1682" t="s">
        <v>374</v>
      </c>
      <c r="B1682" t="s">
        <v>252</v>
      </c>
      <c r="C1682" t="s">
        <v>174</v>
      </c>
      <c r="D1682" t="s">
        <v>918</v>
      </c>
      <c r="E1682">
        <v>36703140027</v>
      </c>
      <c r="F1682" t="s">
        <v>243</v>
      </c>
      <c r="G1682" t="s">
        <v>302</v>
      </c>
      <c r="H1682" t="s">
        <v>52</v>
      </c>
      <c r="I1682" t="s">
        <v>115</v>
      </c>
      <c r="J1682" t="s">
        <v>115</v>
      </c>
      <c r="K1682" s="1">
        <v>43862</v>
      </c>
      <c r="L1682" t="s">
        <v>375</v>
      </c>
      <c r="M1682" s="1">
        <v>45703</v>
      </c>
      <c r="N1682" t="s">
        <v>279</v>
      </c>
      <c r="O1682" t="s">
        <v>55</v>
      </c>
      <c r="P1682" t="s">
        <v>933</v>
      </c>
      <c r="Q1682" t="s">
        <v>10</v>
      </c>
      <c r="R1682" s="1">
        <v>44486</v>
      </c>
      <c r="S1682" t="s">
        <v>774</v>
      </c>
      <c r="T1682" t="s">
        <v>119</v>
      </c>
      <c r="U1682" t="s">
        <v>176</v>
      </c>
      <c r="V1682" t="s">
        <v>61</v>
      </c>
      <c r="W1682">
        <v>3311</v>
      </c>
      <c r="X1682" t="s">
        <v>62</v>
      </c>
      <c r="Y1682" t="s">
        <v>53</v>
      </c>
      <c r="Z1682">
        <v>3</v>
      </c>
      <c r="AA1682" t="s">
        <v>284</v>
      </c>
      <c r="AB1682" t="s">
        <v>64</v>
      </c>
      <c r="AC1682" t="s">
        <v>200</v>
      </c>
      <c r="AD1682" t="s">
        <v>52</v>
      </c>
      <c r="AE1682" t="s">
        <v>271</v>
      </c>
      <c r="AF1682" t="s">
        <v>162</v>
      </c>
      <c r="AG1682">
        <v>165</v>
      </c>
      <c r="AH1682">
        <v>32</v>
      </c>
      <c r="AI1682" t="s">
        <v>170</v>
      </c>
      <c r="AJ1682" t="s">
        <v>170</v>
      </c>
      <c r="AK1682" t="s">
        <v>97</v>
      </c>
      <c r="AL1682" t="s">
        <v>218</v>
      </c>
      <c r="AM1682">
        <v>2</v>
      </c>
      <c r="AN1682">
        <v>3</v>
      </c>
      <c r="AO1682">
        <v>20</v>
      </c>
      <c r="AP1682">
        <v>3</v>
      </c>
      <c r="AQ1682">
        <v>28</v>
      </c>
      <c r="AR1682">
        <v>5</v>
      </c>
      <c r="AS1682" t="s">
        <v>732</v>
      </c>
      <c r="AT1682" t="s">
        <v>153</v>
      </c>
      <c r="AU1682" t="s">
        <v>153</v>
      </c>
      <c r="AV1682" s="1">
        <v>45545</v>
      </c>
      <c r="AW1682" s="116">
        <v>4</v>
      </c>
      <c r="AX1682" s="40">
        <f>VLOOKUP(dummy_data!$AU1682,dummy_oppeained!B:C,2,0)</f>
        <v>3</v>
      </c>
      <c r="AY1682" s="22" t="str">
        <f>VLOOKUP(AT1682,dummy_oppeained!B:D,3,0)</f>
        <v>mitteeristav</v>
      </c>
      <c r="AZ1682" s="72" t="str">
        <f>VLOOKUP(AS:AS,hinded_abi!B:D,3,0)</f>
        <v>NULL</v>
      </c>
      <c r="BA1682" s="26" t="str">
        <f t="shared" si="78"/>
        <v xml:space="preserve"> </v>
      </c>
      <c r="BB1682" s="27">
        <f t="shared" si="79"/>
        <v>0</v>
      </c>
      <c r="BC1682" s="96" t="str">
        <f t="shared" si="80"/>
        <v>S00068_36703140027_õppeaine31_45545</v>
      </c>
      <c r="BD1682" s="104">
        <f>COUNTIF($BC$2:BC1682, BC1682)</f>
        <v>1</v>
      </c>
    </row>
    <row r="1683" spans="1:56" x14ac:dyDescent="0.25">
      <c r="A1683" t="s">
        <v>374</v>
      </c>
      <c r="B1683" t="s">
        <v>252</v>
      </c>
      <c r="C1683" t="s">
        <v>174</v>
      </c>
      <c r="D1683" t="s">
        <v>918</v>
      </c>
      <c r="E1683">
        <v>36703140027</v>
      </c>
      <c r="F1683" t="s">
        <v>243</v>
      </c>
      <c r="G1683" t="s">
        <v>302</v>
      </c>
      <c r="H1683" t="s">
        <v>52</v>
      </c>
      <c r="I1683" t="s">
        <v>115</v>
      </c>
      <c r="J1683" t="s">
        <v>115</v>
      </c>
      <c r="K1683" s="1">
        <v>43862</v>
      </c>
      <c r="L1683" t="s">
        <v>375</v>
      </c>
      <c r="M1683" s="1">
        <v>45703</v>
      </c>
      <c r="N1683" t="s">
        <v>279</v>
      </c>
      <c r="O1683" t="s">
        <v>55</v>
      </c>
      <c r="P1683" t="s">
        <v>933</v>
      </c>
      <c r="Q1683" t="s">
        <v>10</v>
      </c>
      <c r="R1683" s="1">
        <v>44486</v>
      </c>
      <c r="S1683" t="s">
        <v>774</v>
      </c>
      <c r="T1683" t="s">
        <v>119</v>
      </c>
      <c r="U1683" t="s">
        <v>176</v>
      </c>
      <c r="V1683" t="s">
        <v>61</v>
      </c>
      <c r="W1683">
        <v>3311</v>
      </c>
      <c r="X1683" t="s">
        <v>62</v>
      </c>
      <c r="Y1683" t="s">
        <v>53</v>
      </c>
      <c r="Z1683">
        <v>4</v>
      </c>
      <c r="AA1683" t="s">
        <v>284</v>
      </c>
      <c r="AB1683" t="s">
        <v>64</v>
      </c>
      <c r="AC1683" t="s">
        <v>146</v>
      </c>
      <c r="AD1683" t="s">
        <v>52</v>
      </c>
      <c r="AE1683" t="s">
        <v>271</v>
      </c>
      <c r="AF1683" t="s">
        <v>162</v>
      </c>
      <c r="AG1683">
        <v>165</v>
      </c>
      <c r="AH1683">
        <v>35</v>
      </c>
      <c r="AI1683" t="s">
        <v>170</v>
      </c>
      <c r="AJ1683" t="s">
        <v>170</v>
      </c>
      <c r="AK1683" t="s">
        <v>97</v>
      </c>
      <c r="AL1683" t="s">
        <v>68</v>
      </c>
      <c r="AM1683">
        <v>2</v>
      </c>
      <c r="AN1683">
        <v>2</v>
      </c>
      <c r="AO1683">
        <v>20</v>
      </c>
      <c r="AP1683">
        <v>10</v>
      </c>
      <c r="AQ1683">
        <v>32</v>
      </c>
      <c r="AR1683">
        <v>5</v>
      </c>
      <c r="AS1683" t="s">
        <v>739</v>
      </c>
      <c r="AT1683" t="s">
        <v>81</v>
      </c>
      <c r="AU1683" t="s">
        <v>81</v>
      </c>
      <c r="AV1683" s="1">
        <v>45179</v>
      </c>
      <c r="AW1683" s="116">
        <v>4</v>
      </c>
      <c r="AX1683" s="40">
        <f>VLOOKUP(dummy_data!$AU1683,dummy_oppeained!B:C,2,0)</f>
        <v>6</v>
      </c>
      <c r="AY1683" s="22" t="str">
        <f>VLOOKUP(AT1683,dummy_oppeained!B:D,3,0)</f>
        <v>eristav</v>
      </c>
      <c r="AZ1683" s="72">
        <f>VLOOKUP(AS:AS,hinded_abi!B:D,3,0)</f>
        <v>3</v>
      </c>
      <c r="BA1683" s="26">
        <f t="shared" si="78"/>
        <v>18</v>
      </c>
      <c r="BB1683" s="27">
        <f t="shared" si="79"/>
        <v>6</v>
      </c>
      <c r="BC1683" s="96" t="str">
        <f t="shared" si="80"/>
        <v>S00068_36703140027_õppeaine84_45179</v>
      </c>
      <c r="BD1683" s="104">
        <f>COUNTIF($BC$2:BC1683, BC1683)</f>
        <v>1</v>
      </c>
    </row>
    <row r="1684" spans="1:56" x14ac:dyDescent="0.25">
      <c r="A1684" t="s">
        <v>374</v>
      </c>
      <c r="B1684" t="s">
        <v>252</v>
      </c>
      <c r="C1684" t="s">
        <v>174</v>
      </c>
      <c r="D1684" t="s">
        <v>918</v>
      </c>
      <c r="E1684">
        <v>36703140027</v>
      </c>
      <c r="F1684" t="s">
        <v>243</v>
      </c>
      <c r="G1684" t="s">
        <v>302</v>
      </c>
      <c r="H1684" t="s">
        <v>52</v>
      </c>
      <c r="I1684" t="s">
        <v>115</v>
      </c>
      <c r="J1684" t="s">
        <v>115</v>
      </c>
      <c r="K1684" s="1">
        <v>43862</v>
      </c>
      <c r="L1684" t="s">
        <v>375</v>
      </c>
      <c r="M1684" s="1">
        <v>45703</v>
      </c>
      <c r="N1684" t="s">
        <v>279</v>
      </c>
      <c r="O1684" t="s">
        <v>55</v>
      </c>
      <c r="P1684" t="s">
        <v>933</v>
      </c>
      <c r="Q1684" t="s">
        <v>10</v>
      </c>
      <c r="R1684" s="1">
        <v>44486</v>
      </c>
      <c r="S1684" t="s">
        <v>774</v>
      </c>
      <c r="T1684" t="s">
        <v>119</v>
      </c>
      <c r="U1684" t="s">
        <v>176</v>
      </c>
      <c r="V1684" t="s">
        <v>61</v>
      </c>
      <c r="W1684">
        <v>3311</v>
      </c>
      <c r="X1684" t="s">
        <v>62</v>
      </c>
      <c r="Y1684" t="s">
        <v>53</v>
      </c>
      <c r="Z1684">
        <v>4</v>
      </c>
      <c r="AA1684" t="s">
        <v>284</v>
      </c>
      <c r="AB1684" t="s">
        <v>64</v>
      </c>
      <c r="AC1684" t="s">
        <v>146</v>
      </c>
      <c r="AD1684" t="s">
        <v>52</v>
      </c>
      <c r="AE1684" t="s">
        <v>271</v>
      </c>
      <c r="AF1684" t="s">
        <v>162</v>
      </c>
      <c r="AG1684">
        <v>165</v>
      </c>
      <c r="AH1684">
        <v>35</v>
      </c>
      <c r="AI1684" t="s">
        <v>170</v>
      </c>
      <c r="AJ1684" t="s">
        <v>170</v>
      </c>
      <c r="AK1684" t="s">
        <v>97</v>
      </c>
      <c r="AL1684" t="s">
        <v>68</v>
      </c>
      <c r="AM1684">
        <v>2</v>
      </c>
      <c r="AN1684">
        <v>2</v>
      </c>
      <c r="AO1684">
        <v>20</v>
      </c>
      <c r="AP1684">
        <v>10</v>
      </c>
      <c r="AQ1684">
        <v>32</v>
      </c>
      <c r="AR1684">
        <v>5</v>
      </c>
      <c r="AS1684" t="s">
        <v>741</v>
      </c>
      <c r="AT1684" t="s">
        <v>214</v>
      </c>
      <c r="AU1684" t="s">
        <v>214</v>
      </c>
      <c r="AV1684" s="1">
        <v>45545</v>
      </c>
      <c r="AW1684" s="116">
        <v>4</v>
      </c>
      <c r="AX1684" s="40">
        <f>VLOOKUP(dummy_data!$AU1684,dummy_oppeained!B:C,2,0)</f>
        <v>6</v>
      </c>
      <c r="AY1684" s="22" t="str">
        <f>VLOOKUP(AT1684,dummy_oppeained!B:D,3,0)</f>
        <v>eristav</v>
      </c>
      <c r="AZ1684" s="72">
        <f>VLOOKUP(AS:AS,hinded_abi!B:D,3,0)</f>
        <v>2</v>
      </c>
      <c r="BA1684" s="26">
        <f t="shared" si="78"/>
        <v>12</v>
      </c>
      <c r="BB1684" s="27">
        <f t="shared" si="79"/>
        <v>6</v>
      </c>
      <c r="BC1684" s="96" t="str">
        <f t="shared" si="80"/>
        <v>S00068_36703140027_õppeaine64_45545</v>
      </c>
      <c r="BD1684" s="104">
        <f>COUNTIF($BC$2:BC1684, BC1684)</f>
        <v>1</v>
      </c>
    </row>
    <row r="1685" spans="1:56" x14ac:dyDescent="0.25">
      <c r="A1685" t="s">
        <v>374</v>
      </c>
      <c r="B1685" t="s">
        <v>252</v>
      </c>
      <c r="C1685" t="s">
        <v>174</v>
      </c>
      <c r="D1685" t="s">
        <v>918</v>
      </c>
      <c r="E1685">
        <v>36703140027</v>
      </c>
      <c r="F1685" t="s">
        <v>243</v>
      </c>
      <c r="G1685" t="s">
        <v>302</v>
      </c>
      <c r="H1685" t="s">
        <v>52</v>
      </c>
      <c r="I1685" t="s">
        <v>115</v>
      </c>
      <c r="J1685" t="s">
        <v>115</v>
      </c>
      <c r="K1685" s="1">
        <v>43862</v>
      </c>
      <c r="L1685" t="s">
        <v>375</v>
      </c>
      <c r="M1685" s="1">
        <v>45703</v>
      </c>
      <c r="N1685" t="s">
        <v>279</v>
      </c>
      <c r="O1685" t="s">
        <v>55</v>
      </c>
      <c r="P1685" t="s">
        <v>933</v>
      </c>
      <c r="Q1685" t="s">
        <v>10</v>
      </c>
      <c r="R1685" s="1">
        <v>44486</v>
      </c>
      <c r="S1685" t="s">
        <v>774</v>
      </c>
      <c r="T1685" t="s">
        <v>119</v>
      </c>
      <c r="U1685" t="s">
        <v>176</v>
      </c>
      <c r="V1685" t="s">
        <v>61</v>
      </c>
      <c r="W1685">
        <v>3311</v>
      </c>
      <c r="X1685" t="s">
        <v>62</v>
      </c>
      <c r="Y1685" t="s">
        <v>53</v>
      </c>
      <c r="Z1685">
        <v>4</v>
      </c>
      <c r="AA1685" t="s">
        <v>284</v>
      </c>
      <c r="AB1685" t="s">
        <v>64</v>
      </c>
      <c r="AC1685" t="s">
        <v>146</v>
      </c>
      <c r="AD1685" t="s">
        <v>52</v>
      </c>
      <c r="AE1685" t="s">
        <v>271</v>
      </c>
      <c r="AF1685" t="s">
        <v>162</v>
      </c>
      <c r="AG1685">
        <v>165</v>
      </c>
      <c r="AH1685">
        <v>35</v>
      </c>
      <c r="AI1685" t="s">
        <v>170</v>
      </c>
      <c r="AJ1685" t="s">
        <v>170</v>
      </c>
      <c r="AK1685" t="s">
        <v>97</v>
      </c>
      <c r="AL1685" t="s">
        <v>68</v>
      </c>
      <c r="AM1685">
        <v>2</v>
      </c>
      <c r="AN1685">
        <v>2</v>
      </c>
      <c r="AO1685">
        <v>20</v>
      </c>
      <c r="AP1685">
        <v>10</v>
      </c>
      <c r="AQ1685">
        <v>32</v>
      </c>
      <c r="AR1685">
        <v>5</v>
      </c>
      <c r="AS1685" t="s">
        <v>739</v>
      </c>
      <c r="AT1685" t="s">
        <v>187</v>
      </c>
      <c r="AU1685" t="s">
        <v>187</v>
      </c>
      <c r="AV1685" s="1">
        <v>45910</v>
      </c>
      <c r="AW1685" s="116">
        <v>4</v>
      </c>
      <c r="AX1685" s="40">
        <f>VLOOKUP(dummy_data!$AU1685,dummy_oppeained!B:C,2,0)</f>
        <v>5</v>
      </c>
      <c r="AY1685" s="22" t="str">
        <f>VLOOKUP(AT1685,dummy_oppeained!B:D,3,0)</f>
        <v>eristav</v>
      </c>
      <c r="AZ1685" s="72">
        <f>VLOOKUP(AS:AS,hinded_abi!B:D,3,0)</f>
        <v>3</v>
      </c>
      <c r="BA1685" s="26">
        <f t="shared" si="78"/>
        <v>15</v>
      </c>
      <c r="BB1685" s="27">
        <f t="shared" si="79"/>
        <v>5</v>
      </c>
      <c r="BC1685" s="96" t="str">
        <f t="shared" si="80"/>
        <v>S00068_36703140027_õppeaine95_45910</v>
      </c>
      <c r="BD1685" s="104">
        <f>COUNTIF($BC$2:BC1685, BC1685)</f>
        <v>1</v>
      </c>
    </row>
    <row r="1686" spans="1:56" x14ac:dyDescent="0.25">
      <c r="A1686" t="s">
        <v>374</v>
      </c>
      <c r="B1686" t="s">
        <v>252</v>
      </c>
      <c r="C1686" t="s">
        <v>174</v>
      </c>
      <c r="D1686" t="s">
        <v>918</v>
      </c>
      <c r="E1686">
        <v>36703140027</v>
      </c>
      <c r="F1686" t="s">
        <v>243</v>
      </c>
      <c r="G1686" t="s">
        <v>302</v>
      </c>
      <c r="H1686" t="s">
        <v>52</v>
      </c>
      <c r="I1686" t="s">
        <v>115</v>
      </c>
      <c r="J1686" t="s">
        <v>115</v>
      </c>
      <c r="K1686" s="1">
        <v>43862</v>
      </c>
      <c r="L1686" t="s">
        <v>375</v>
      </c>
      <c r="M1686" s="1">
        <v>45703</v>
      </c>
      <c r="N1686" t="s">
        <v>279</v>
      </c>
      <c r="O1686" t="s">
        <v>55</v>
      </c>
      <c r="P1686" t="s">
        <v>933</v>
      </c>
      <c r="Q1686" t="s">
        <v>10</v>
      </c>
      <c r="R1686" s="1">
        <v>44486</v>
      </c>
      <c r="S1686" t="s">
        <v>774</v>
      </c>
      <c r="T1686" t="s">
        <v>119</v>
      </c>
      <c r="U1686" t="s">
        <v>176</v>
      </c>
      <c r="V1686" t="s">
        <v>61</v>
      </c>
      <c r="W1686">
        <v>3311</v>
      </c>
      <c r="X1686" t="s">
        <v>62</v>
      </c>
      <c r="Y1686" t="s">
        <v>53</v>
      </c>
      <c r="Z1686">
        <v>4</v>
      </c>
      <c r="AA1686" t="s">
        <v>284</v>
      </c>
      <c r="AB1686" t="s">
        <v>64</v>
      </c>
      <c r="AC1686" t="s">
        <v>146</v>
      </c>
      <c r="AD1686" t="s">
        <v>52</v>
      </c>
      <c r="AE1686" t="s">
        <v>271</v>
      </c>
      <c r="AF1686" t="s">
        <v>162</v>
      </c>
      <c r="AG1686">
        <v>165</v>
      </c>
      <c r="AH1686">
        <v>35</v>
      </c>
      <c r="AI1686" t="s">
        <v>170</v>
      </c>
      <c r="AJ1686" t="s">
        <v>170</v>
      </c>
      <c r="AK1686" t="s">
        <v>97</v>
      </c>
      <c r="AL1686" t="s">
        <v>68</v>
      </c>
      <c r="AM1686">
        <v>2</v>
      </c>
      <c r="AN1686">
        <v>2</v>
      </c>
      <c r="AO1686">
        <v>20</v>
      </c>
      <c r="AP1686">
        <v>10</v>
      </c>
      <c r="AQ1686">
        <v>32</v>
      </c>
      <c r="AR1686">
        <v>5</v>
      </c>
      <c r="AS1686" t="s">
        <v>747</v>
      </c>
      <c r="AT1686" t="s">
        <v>221</v>
      </c>
      <c r="AU1686" t="s">
        <v>221</v>
      </c>
      <c r="AV1686" s="1">
        <v>44237</v>
      </c>
      <c r="AW1686" s="116">
        <v>4</v>
      </c>
      <c r="AX1686" s="40">
        <f>VLOOKUP(dummy_data!$AU1686,dummy_oppeained!B:C,2,0)</f>
        <v>6</v>
      </c>
      <c r="AY1686" s="22" t="str">
        <f>VLOOKUP(AT1686,dummy_oppeained!B:D,3,0)</f>
        <v>eristav</v>
      </c>
      <c r="AZ1686" s="72">
        <f>VLOOKUP(AS:AS,hinded_abi!B:D,3,0)</f>
        <v>0</v>
      </c>
      <c r="BA1686" s="26">
        <f t="shared" si="78"/>
        <v>0</v>
      </c>
      <c r="BB1686" s="27">
        <f t="shared" si="79"/>
        <v>6</v>
      </c>
      <c r="BC1686" s="96" t="str">
        <f t="shared" si="80"/>
        <v>S00068_36703140027_õppeaine83_44237</v>
      </c>
      <c r="BD1686" s="104">
        <f>COUNTIF($BC$2:BC1686, BC1686)</f>
        <v>1</v>
      </c>
    </row>
    <row r="1687" spans="1:56" x14ac:dyDescent="0.25">
      <c r="A1687" t="s">
        <v>374</v>
      </c>
      <c r="B1687" t="s">
        <v>252</v>
      </c>
      <c r="C1687" t="s">
        <v>174</v>
      </c>
      <c r="D1687" t="s">
        <v>918</v>
      </c>
      <c r="E1687">
        <v>36703140027</v>
      </c>
      <c r="F1687" t="s">
        <v>243</v>
      </c>
      <c r="G1687" t="s">
        <v>302</v>
      </c>
      <c r="H1687" t="s">
        <v>52</v>
      </c>
      <c r="I1687" t="s">
        <v>115</v>
      </c>
      <c r="J1687" t="s">
        <v>115</v>
      </c>
      <c r="K1687" s="1">
        <v>43862</v>
      </c>
      <c r="L1687" t="s">
        <v>375</v>
      </c>
      <c r="M1687" s="1">
        <v>45703</v>
      </c>
      <c r="N1687" t="s">
        <v>279</v>
      </c>
      <c r="O1687" t="s">
        <v>55</v>
      </c>
      <c r="P1687" t="s">
        <v>933</v>
      </c>
      <c r="Q1687" t="s">
        <v>10</v>
      </c>
      <c r="R1687" s="1">
        <v>44486</v>
      </c>
      <c r="S1687" t="s">
        <v>774</v>
      </c>
      <c r="T1687" t="s">
        <v>119</v>
      </c>
      <c r="U1687" t="s">
        <v>176</v>
      </c>
      <c r="V1687" t="s">
        <v>61</v>
      </c>
      <c r="W1687">
        <v>3311</v>
      </c>
      <c r="X1687" t="s">
        <v>62</v>
      </c>
      <c r="Y1687" t="s">
        <v>53</v>
      </c>
      <c r="Z1687">
        <v>4</v>
      </c>
      <c r="AA1687" t="s">
        <v>284</v>
      </c>
      <c r="AB1687" t="s">
        <v>64</v>
      </c>
      <c r="AC1687" t="s">
        <v>146</v>
      </c>
      <c r="AD1687" t="s">
        <v>52</v>
      </c>
      <c r="AE1687" t="s">
        <v>271</v>
      </c>
      <c r="AF1687" t="s">
        <v>162</v>
      </c>
      <c r="AG1687">
        <v>165</v>
      </c>
      <c r="AH1687">
        <v>35</v>
      </c>
      <c r="AI1687" t="s">
        <v>170</v>
      </c>
      <c r="AJ1687" t="s">
        <v>170</v>
      </c>
      <c r="AK1687" t="s">
        <v>97</v>
      </c>
      <c r="AL1687" t="s">
        <v>68</v>
      </c>
      <c r="AM1687">
        <v>2</v>
      </c>
      <c r="AN1687">
        <v>2</v>
      </c>
      <c r="AO1687">
        <v>20</v>
      </c>
      <c r="AP1687">
        <v>10</v>
      </c>
      <c r="AQ1687">
        <v>32</v>
      </c>
      <c r="AR1687">
        <v>5</v>
      </c>
      <c r="AS1687" t="s">
        <v>734</v>
      </c>
      <c r="AT1687" t="s">
        <v>79</v>
      </c>
      <c r="AU1687" t="s">
        <v>79</v>
      </c>
      <c r="AV1687" s="1">
        <v>44084</v>
      </c>
      <c r="AW1687" s="116">
        <v>4</v>
      </c>
      <c r="AX1687" s="40">
        <f>VLOOKUP(dummy_data!$AU1687,dummy_oppeained!B:C,2,0)</f>
        <v>3</v>
      </c>
      <c r="AY1687" s="22" t="str">
        <f>VLOOKUP(AT1687,dummy_oppeained!B:D,3,0)</f>
        <v>mitteeristav</v>
      </c>
      <c r="AZ1687" s="72" t="str">
        <f>VLOOKUP(AS:AS,hinded_abi!B:D,3,0)</f>
        <v>NULL</v>
      </c>
      <c r="BA1687" s="26" t="str">
        <f t="shared" si="78"/>
        <v xml:space="preserve"> </v>
      </c>
      <c r="BB1687" s="27">
        <f t="shared" si="79"/>
        <v>0</v>
      </c>
      <c r="BC1687" s="96" t="str">
        <f t="shared" si="80"/>
        <v>S00068_36703140027_õppeaine59_44084</v>
      </c>
      <c r="BD1687" s="104">
        <f>COUNTIF($BC$2:BC1687, BC1687)</f>
        <v>1</v>
      </c>
    </row>
    <row r="1688" spans="1:56" x14ac:dyDescent="0.25">
      <c r="A1688" t="s">
        <v>374</v>
      </c>
      <c r="B1688" t="s">
        <v>252</v>
      </c>
      <c r="C1688" t="s">
        <v>174</v>
      </c>
      <c r="D1688" t="s">
        <v>918</v>
      </c>
      <c r="E1688">
        <v>36703140027</v>
      </c>
      <c r="F1688" t="s">
        <v>243</v>
      </c>
      <c r="G1688" t="s">
        <v>302</v>
      </c>
      <c r="H1688" t="s">
        <v>52</v>
      </c>
      <c r="I1688" t="s">
        <v>115</v>
      </c>
      <c r="J1688" t="s">
        <v>115</v>
      </c>
      <c r="K1688" s="1">
        <v>43862</v>
      </c>
      <c r="L1688" t="s">
        <v>375</v>
      </c>
      <c r="M1688" s="1">
        <v>45703</v>
      </c>
      <c r="N1688" t="s">
        <v>279</v>
      </c>
      <c r="O1688" t="s">
        <v>55</v>
      </c>
      <c r="P1688" t="s">
        <v>933</v>
      </c>
      <c r="Q1688" t="s">
        <v>10</v>
      </c>
      <c r="R1688" s="1">
        <v>44486</v>
      </c>
      <c r="S1688" t="s">
        <v>774</v>
      </c>
      <c r="T1688" t="s">
        <v>119</v>
      </c>
      <c r="U1688" t="s">
        <v>176</v>
      </c>
      <c r="V1688" t="s">
        <v>61</v>
      </c>
      <c r="W1688">
        <v>3311</v>
      </c>
      <c r="X1688" t="s">
        <v>62</v>
      </c>
      <c r="Y1688" t="s">
        <v>53</v>
      </c>
      <c r="Z1688">
        <v>4</v>
      </c>
      <c r="AA1688" t="s">
        <v>284</v>
      </c>
      <c r="AB1688" t="s">
        <v>64</v>
      </c>
      <c r="AC1688" t="s">
        <v>146</v>
      </c>
      <c r="AD1688" t="s">
        <v>52</v>
      </c>
      <c r="AE1688" t="s">
        <v>271</v>
      </c>
      <c r="AF1688" t="s">
        <v>162</v>
      </c>
      <c r="AG1688">
        <v>165</v>
      </c>
      <c r="AH1688">
        <v>35</v>
      </c>
      <c r="AI1688" t="s">
        <v>170</v>
      </c>
      <c r="AJ1688" t="s">
        <v>170</v>
      </c>
      <c r="AK1688" t="s">
        <v>97</v>
      </c>
      <c r="AL1688" t="s">
        <v>68</v>
      </c>
      <c r="AM1688">
        <v>2</v>
      </c>
      <c r="AN1688">
        <v>2</v>
      </c>
      <c r="AO1688">
        <v>20</v>
      </c>
      <c r="AP1688">
        <v>10</v>
      </c>
      <c r="AQ1688">
        <v>32</v>
      </c>
      <c r="AR1688">
        <v>5</v>
      </c>
      <c r="AS1688" t="s">
        <v>745</v>
      </c>
      <c r="AT1688" t="s">
        <v>255</v>
      </c>
      <c r="AU1688" t="s">
        <v>255</v>
      </c>
      <c r="AV1688" s="1">
        <v>45910</v>
      </c>
      <c r="AW1688" s="116">
        <v>4</v>
      </c>
      <c r="AX1688" s="40">
        <f>VLOOKUP(dummy_data!$AU1688,dummy_oppeained!B:C,2,0)</f>
        <v>8</v>
      </c>
      <c r="AY1688" s="22" t="str">
        <f>VLOOKUP(AT1688,dummy_oppeained!B:D,3,0)</f>
        <v>eristav</v>
      </c>
      <c r="AZ1688" s="72">
        <f>VLOOKUP(AS:AS,hinded_abi!B:D,3,0)</f>
        <v>0</v>
      </c>
      <c r="BA1688" s="26">
        <f t="shared" si="78"/>
        <v>0</v>
      </c>
      <c r="BB1688" s="27">
        <f t="shared" si="79"/>
        <v>8</v>
      </c>
      <c r="BC1688" s="96" t="str">
        <f t="shared" si="80"/>
        <v>S00068_36703140027_õppeaine93_45910</v>
      </c>
      <c r="BD1688" s="104">
        <f>COUNTIF($BC$2:BC1688, BC1688)</f>
        <v>1</v>
      </c>
    </row>
    <row r="1689" spans="1:56" x14ac:dyDescent="0.25">
      <c r="A1689" t="s">
        <v>374</v>
      </c>
      <c r="B1689" t="s">
        <v>252</v>
      </c>
      <c r="C1689" t="s">
        <v>174</v>
      </c>
      <c r="D1689" t="s">
        <v>918</v>
      </c>
      <c r="E1689">
        <v>36703140027</v>
      </c>
      <c r="F1689" t="s">
        <v>243</v>
      </c>
      <c r="G1689" t="s">
        <v>302</v>
      </c>
      <c r="H1689" t="s">
        <v>52</v>
      </c>
      <c r="I1689" t="s">
        <v>115</v>
      </c>
      <c r="J1689" t="s">
        <v>115</v>
      </c>
      <c r="K1689" s="1">
        <v>43862</v>
      </c>
      <c r="L1689" t="s">
        <v>375</v>
      </c>
      <c r="M1689" s="1">
        <v>45703</v>
      </c>
      <c r="N1689" t="s">
        <v>279</v>
      </c>
      <c r="O1689" t="s">
        <v>55</v>
      </c>
      <c r="P1689" t="s">
        <v>933</v>
      </c>
      <c r="Q1689" t="s">
        <v>10</v>
      </c>
      <c r="R1689" s="1">
        <v>44486</v>
      </c>
      <c r="S1689" t="s">
        <v>774</v>
      </c>
      <c r="T1689" t="s">
        <v>119</v>
      </c>
      <c r="U1689" t="s">
        <v>176</v>
      </c>
      <c r="V1689" t="s">
        <v>61</v>
      </c>
      <c r="W1689">
        <v>3311</v>
      </c>
      <c r="X1689" t="s">
        <v>62</v>
      </c>
      <c r="Y1689" t="s">
        <v>53</v>
      </c>
      <c r="Z1689">
        <v>4</v>
      </c>
      <c r="AA1689" t="s">
        <v>284</v>
      </c>
      <c r="AB1689" t="s">
        <v>64</v>
      </c>
      <c r="AC1689" t="s">
        <v>146</v>
      </c>
      <c r="AD1689" t="s">
        <v>52</v>
      </c>
      <c r="AE1689" t="s">
        <v>271</v>
      </c>
      <c r="AF1689" t="s">
        <v>162</v>
      </c>
      <c r="AG1689">
        <v>165</v>
      </c>
      <c r="AH1689">
        <v>35</v>
      </c>
      <c r="AI1689" t="s">
        <v>170</v>
      </c>
      <c r="AJ1689" t="s">
        <v>170</v>
      </c>
      <c r="AK1689" t="s">
        <v>97</v>
      </c>
      <c r="AL1689" t="s">
        <v>68</v>
      </c>
      <c r="AM1689">
        <v>2</v>
      </c>
      <c r="AN1689">
        <v>2</v>
      </c>
      <c r="AO1689">
        <v>20</v>
      </c>
      <c r="AP1689">
        <v>10</v>
      </c>
      <c r="AQ1689">
        <v>32</v>
      </c>
      <c r="AR1689">
        <v>5</v>
      </c>
      <c r="AS1689" t="s">
        <v>732</v>
      </c>
      <c r="AT1689" t="s">
        <v>90</v>
      </c>
      <c r="AU1689" t="s">
        <v>90</v>
      </c>
      <c r="AV1689" s="1">
        <v>45179</v>
      </c>
      <c r="AW1689" s="116">
        <v>4</v>
      </c>
      <c r="AX1689" s="40">
        <f>VLOOKUP(dummy_data!$AU1689,dummy_oppeained!B:C,2,0)</f>
        <v>3</v>
      </c>
      <c r="AY1689" s="22" t="str">
        <f>VLOOKUP(AT1689,dummy_oppeained!B:D,3,0)</f>
        <v>mitteeristav</v>
      </c>
      <c r="AZ1689" s="72" t="str">
        <f>VLOOKUP(AS:AS,hinded_abi!B:D,3,0)</f>
        <v>NULL</v>
      </c>
      <c r="BA1689" s="26" t="str">
        <f t="shared" si="78"/>
        <v xml:space="preserve"> </v>
      </c>
      <c r="BB1689" s="27">
        <f t="shared" si="79"/>
        <v>0</v>
      </c>
      <c r="BC1689" s="96" t="str">
        <f t="shared" si="80"/>
        <v>S00068_36703140027_õppeaine3_45179</v>
      </c>
      <c r="BD1689" s="104">
        <f>COUNTIF($BC$2:BC1689, BC1689)</f>
        <v>1</v>
      </c>
    </row>
    <row r="1690" spans="1:56" x14ac:dyDescent="0.25">
      <c r="A1690" t="s">
        <v>374</v>
      </c>
      <c r="B1690" t="s">
        <v>252</v>
      </c>
      <c r="C1690" t="s">
        <v>174</v>
      </c>
      <c r="D1690" t="s">
        <v>918</v>
      </c>
      <c r="E1690">
        <v>36703140027</v>
      </c>
      <c r="F1690" t="s">
        <v>243</v>
      </c>
      <c r="G1690" t="s">
        <v>302</v>
      </c>
      <c r="H1690" t="s">
        <v>52</v>
      </c>
      <c r="I1690" t="s">
        <v>115</v>
      </c>
      <c r="J1690" t="s">
        <v>115</v>
      </c>
      <c r="K1690" s="1">
        <v>43862</v>
      </c>
      <c r="L1690" t="s">
        <v>375</v>
      </c>
      <c r="M1690" s="1">
        <v>45703</v>
      </c>
      <c r="N1690" t="s">
        <v>279</v>
      </c>
      <c r="O1690" t="s">
        <v>55</v>
      </c>
      <c r="P1690" t="s">
        <v>933</v>
      </c>
      <c r="Q1690" t="s">
        <v>10</v>
      </c>
      <c r="R1690" s="1">
        <v>44486</v>
      </c>
      <c r="S1690" t="s">
        <v>774</v>
      </c>
      <c r="T1690" t="s">
        <v>119</v>
      </c>
      <c r="U1690" t="s">
        <v>176</v>
      </c>
      <c r="V1690" t="s">
        <v>61</v>
      </c>
      <c r="W1690">
        <v>3311</v>
      </c>
      <c r="X1690" t="s">
        <v>62</v>
      </c>
      <c r="Y1690" t="s">
        <v>53</v>
      </c>
      <c r="Z1690">
        <v>4</v>
      </c>
      <c r="AA1690" t="s">
        <v>284</v>
      </c>
      <c r="AB1690" t="s">
        <v>64</v>
      </c>
      <c r="AC1690" t="s">
        <v>146</v>
      </c>
      <c r="AD1690" t="s">
        <v>52</v>
      </c>
      <c r="AE1690" t="s">
        <v>271</v>
      </c>
      <c r="AF1690" t="s">
        <v>162</v>
      </c>
      <c r="AG1690">
        <v>165</v>
      </c>
      <c r="AH1690">
        <v>35</v>
      </c>
      <c r="AI1690" t="s">
        <v>170</v>
      </c>
      <c r="AJ1690" t="s">
        <v>170</v>
      </c>
      <c r="AK1690" t="s">
        <v>97</v>
      </c>
      <c r="AL1690" t="s">
        <v>68</v>
      </c>
      <c r="AM1690">
        <v>2</v>
      </c>
      <c r="AN1690">
        <v>2</v>
      </c>
      <c r="AO1690">
        <v>20</v>
      </c>
      <c r="AP1690">
        <v>10</v>
      </c>
      <c r="AQ1690">
        <v>32</v>
      </c>
      <c r="AR1690">
        <v>5</v>
      </c>
      <c r="AS1690" t="s">
        <v>734</v>
      </c>
      <c r="AT1690" t="s">
        <v>102</v>
      </c>
      <c r="AU1690" t="s">
        <v>102</v>
      </c>
      <c r="AV1690" s="1">
        <v>44967</v>
      </c>
      <c r="AW1690" s="116">
        <v>4</v>
      </c>
      <c r="AX1690" s="40">
        <f>VLOOKUP(dummy_data!$AU1690,dummy_oppeained!B:C,2,0)</f>
        <v>2</v>
      </c>
      <c r="AY1690" s="22" t="str">
        <f>VLOOKUP(AT1690,dummy_oppeained!B:D,3,0)</f>
        <v>mitteeristav</v>
      </c>
      <c r="AZ1690" s="72" t="str">
        <f>VLOOKUP(AS:AS,hinded_abi!B:D,3,0)</f>
        <v>NULL</v>
      </c>
      <c r="BA1690" s="26" t="str">
        <f t="shared" si="78"/>
        <v xml:space="preserve"> </v>
      </c>
      <c r="BB1690" s="27">
        <f t="shared" si="79"/>
        <v>0</v>
      </c>
      <c r="BC1690" s="96" t="str">
        <f t="shared" si="80"/>
        <v>S00068_36703140027_õppeaine60_44967</v>
      </c>
      <c r="BD1690" s="104">
        <f>COUNTIF($BC$2:BC1690, BC1690)</f>
        <v>1</v>
      </c>
    </row>
    <row r="1691" spans="1:56" x14ac:dyDescent="0.25">
      <c r="A1691" t="s">
        <v>376</v>
      </c>
      <c r="B1691" t="s">
        <v>112</v>
      </c>
      <c r="C1691" t="s">
        <v>174</v>
      </c>
      <c r="D1691" t="s">
        <v>903</v>
      </c>
      <c r="E1691">
        <v>56912100090</v>
      </c>
      <c r="F1691" t="s">
        <v>50</v>
      </c>
      <c r="G1691" t="s">
        <v>332</v>
      </c>
      <c r="H1691" t="s">
        <v>115</v>
      </c>
      <c r="I1691" t="s">
        <v>115</v>
      </c>
      <c r="J1691" t="s">
        <v>115</v>
      </c>
      <c r="K1691" s="1">
        <v>44593</v>
      </c>
      <c r="L1691" t="s">
        <v>53</v>
      </c>
      <c r="M1691" s="1">
        <v>44662</v>
      </c>
      <c r="N1691" t="s">
        <v>245</v>
      </c>
      <c r="O1691" t="s">
        <v>55</v>
      </c>
      <c r="P1691" t="s">
        <v>944</v>
      </c>
      <c r="Q1691" t="s">
        <v>117</v>
      </c>
      <c r="R1691" s="1">
        <v>44194</v>
      </c>
      <c r="S1691" t="s">
        <v>774</v>
      </c>
      <c r="T1691" t="s">
        <v>191</v>
      </c>
      <c r="U1691" t="s">
        <v>60</v>
      </c>
      <c r="V1691" t="s">
        <v>177</v>
      </c>
      <c r="W1691">
        <v>1467</v>
      </c>
      <c r="X1691" t="s">
        <v>62</v>
      </c>
      <c r="Z1691">
        <v>1</v>
      </c>
      <c r="AA1691" t="s">
        <v>121</v>
      </c>
      <c r="AB1691" t="s">
        <v>64</v>
      </c>
      <c r="AC1691" t="s">
        <v>146</v>
      </c>
      <c r="AD1691" t="s">
        <v>52</v>
      </c>
      <c r="AE1691" t="s">
        <v>271</v>
      </c>
      <c r="AF1691" t="s">
        <v>162</v>
      </c>
      <c r="AG1691">
        <v>10</v>
      </c>
      <c r="AH1691">
        <v>21</v>
      </c>
      <c r="AI1691" t="s">
        <v>67</v>
      </c>
      <c r="AJ1691" t="s">
        <v>218</v>
      </c>
      <c r="AK1691" t="s">
        <v>181</v>
      </c>
      <c r="AL1691" t="s">
        <v>67</v>
      </c>
      <c r="AM1691">
        <v>1</v>
      </c>
      <c r="AN1691">
        <v>1</v>
      </c>
      <c r="AO1691">
        <v>11</v>
      </c>
      <c r="AP1691">
        <v>2</v>
      </c>
      <c r="AQ1691">
        <v>59</v>
      </c>
      <c r="AR1691">
        <v>2</v>
      </c>
      <c r="AS1691" t="s">
        <v>732</v>
      </c>
      <c r="AT1691" t="s">
        <v>126</v>
      </c>
      <c r="AU1691" t="s">
        <v>126</v>
      </c>
      <c r="AV1691" s="1">
        <v>45179</v>
      </c>
      <c r="AW1691" s="116">
        <v>3.5</v>
      </c>
      <c r="AX1691" s="40">
        <f>VLOOKUP(dummy_data!$AU1691,dummy_oppeained!B:C,2,0)</f>
        <v>2</v>
      </c>
      <c r="AY1691" s="22" t="str">
        <f>VLOOKUP(AT1691,dummy_oppeained!B:D,3,0)</f>
        <v>mitteeristav</v>
      </c>
      <c r="AZ1691" s="72" t="str">
        <f>VLOOKUP(AS:AS,hinded_abi!B:D,3,0)</f>
        <v>NULL</v>
      </c>
      <c r="BA1691" s="26" t="str">
        <f t="shared" si="78"/>
        <v xml:space="preserve"> </v>
      </c>
      <c r="BB1691" s="27">
        <f t="shared" si="79"/>
        <v>0</v>
      </c>
      <c r="BC1691" s="96" t="str">
        <f t="shared" si="80"/>
        <v>S00069_56912100090_õppeaine46_45179</v>
      </c>
      <c r="BD1691" s="104">
        <f>COUNTIF($BC$2:BC1691, BC1691)</f>
        <v>1</v>
      </c>
    </row>
    <row r="1692" spans="1:56" x14ac:dyDescent="0.25">
      <c r="A1692" t="s">
        <v>376</v>
      </c>
      <c r="B1692" t="s">
        <v>112</v>
      </c>
      <c r="C1692" t="s">
        <v>174</v>
      </c>
      <c r="D1692" t="s">
        <v>903</v>
      </c>
      <c r="E1692">
        <v>56912100090</v>
      </c>
      <c r="F1692" t="s">
        <v>50</v>
      </c>
      <c r="G1692" t="s">
        <v>332</v>
      </c>
      <c r="H1692" t="s">
        <v>115</v>
      </c>
      <c r="I1692" t="s">
        <v>115</v>
      </c>
      <c r="J1692" t="s">
        <v>115</v>
      </c>
      <c r="K1692" s="1">
        <v>44593</v>
      </c>
      <c r="L1692" t="s">
        <v>53</v>
      </c>
      <c r="M1692" s="1">
        <v>44662</v>
      </c>
      <c r="N1692" t="s">
        <v>245</v>
      </c>
      <c r="O1692" t="s">
        <v>55</v>
      </c>
      <c r="P1692" t="s">
        <v>944</v>
      </c>
      <c r="Q1692" t="s">
        <v>117</v>
      </c>
      <c r="R1692" s="1">
        <v>44194</v>
      </c>
      <c r="S1692" t="s">
        <v>774</v>
      </c>
      <c r="T1692" t="s">
        <v>191</v>
      </c>
      <c r="U1692" t="s">
        <v>60</v>
      </c>
      <c r="V1692" t="s">
        <v>177</v>
      </c>
      <c r="W1692">
        <v>1467</v>
      </c>
      <c r="X1692" t="s">
        <v>62</v>
      </c>
      <c r="Z1692">
        <v>1</v>
      </c>
      <c r="AA1692" t="s">
        <v>121</v>
      </c>
      <c r="AB1692" t="s">
        <v>64</v>
      </c>
      <c r="AC1692" t="s">
        <v>146</v>
      </c>
      <c r="AD1692" t="s">
        <v>52</v>
      </c>
      <c r="AE1692" t="s">
        <v>271</v>
      </c>
      <c r="AF1692" t="s">
        <v>162</v>
      </c>
      <c r="AG1692">
        <v>10</v>
      </c>
      <c r="AH1692">
        <v>21</v>
      </c>
      <c r="AI1692" t="s">
        <v>67</v>
      </c>
      <c r="AJ1692" t="s">
        <v>218</v>
      </c>
      <c r="AK1692" t="s">
        <v>181</v>
      </c>
      <c r="AL1692" t="s">
        <v>67</v>
      </c>
      <c r="AM1692">
        <v>1</v>
      </c>
      <c r="AN1692">
        <v>1</v>
      </c>
      <c r="AO1692">
        <v>11</v>
      </c>
      <c r="AP1692">
        <v>2</v>
      </c>
      <c r="AQ1692">
        <v>59</v>
      </c>
      <c r="AR1692">
        <v>2</v>
      </c>
      <c r="AS1692" t="s">
        <v>747</v>
      </c>
      <c r="AT1692" t="s">
        <v>92</v>
      </c>
      <c r="AU1692" t="s">
        <v>92</v>
      </c>
      <c r="AV1692" s="1">
        <v>44084</v>
      </c>
      <c r="AW1692" s="116">
        <v>3.5</v>
      </c>
      <c r="AX1692" s="40">
        <f>VLOOKUP(dummy_data!$AU1692,dummy_oppeained!B:C,2,0)</f>
        <v>5</v>
      </c>
      <c r="AY1692" s="22" t="str">
        <f>VLOOKUP(AT1692,dummy_oppeained!B:D,3,0)</f>
        <v>eristav</v>
      </c>
      <c r="AZ1692" s="72">
        <f>VLOOKUP(AS:AS,hinded_abi!B:D,3,0)</f>
        <v>0</v>
      </c>
      <c r="BA1692" s="26">
        <f t="shared" si="78"/>
        <v>0</v>
      </c>
      <c r="BB1692" s="27">
        <f t="shared" si="79"/>
        <v>5</v>
      </c>
      <c r="BC1692" s="96" t="str">
        <f t="shared" si="80"/>
        <v>S00069_56912100090_õppeaine68_44084</v>
      </c>
      <c r="BD1692" s="104">
        <f>COUNTIF($BC$2:BC1692, BC1692)</f>
        <v>1</v>
      </c>
    </row>
    <row r="1693" spans="1:56" x14ac:dyDescent="0.25">
      <c r="A1693" t="s">
        <v>376</v>
      </c>
      <c r="B1693" t="s">
        <v>112</v>
      </c>
      <c r="C1693" t="s">
        <v>174</v>
      </c>
      <c r="D1693" t="s">
        <v>903</v>
      </c>
      <c r="E1693">
        <v>56912100090</v>
      </c>
      <c r="F1693" t="s">
        <v>50</v>
      </c>
      <c r="G1693" t="s">
        <v>332</v>
      </c>
      <c r="H1693" t="s">
        <v>115</v>
      </c>
      <c r="I1693" t="s">
        <v>115</v>
      </c>
      <c r="J1693" t="s">
        <v>115</v>
      </c>
      <c r="K1693" s="1">
        <v>44593</v>
      </c>
      <c r="L1693" t="s">
        <v>53</v>
      </c>
      <c r="M1693" s="1">
        <v>44662</v>
      </c>
      <c r="N1693" t="s">
        <v>245</v>
      </c>
      <c r="O1693" t="s">
        <v>55</v>
      </c>
      <c r="P1693" t="s">
        <v>944</v>
      </c>
      <c r="Q1693" t="s">
        <v>117</v>
      </c>
      <c r="R1693" s="1">
        <v>44194</v>
      </c>
      <c r="S1693" t="s">
        <v>774</v>
      </c>
      <c r="T1693" t="s">
        <v>191</v>
      </c>
      <c r="U1693" t="s">
        <v>60</v>
      </c>
      <c r="V1693" t="s">
        <v>177</v>
      </c>
      <c r="W1693">
        <v>1467</v>
      </c>
      <c r="X1693" t="s">
        <v>62</v>
      </c>
      <c r="Z1693">
        <v>1</v>
      </c>
      <c r="AA1693" t="s">
        <v>121</v>
      </c>
      <c r="AB1693" t="s">
        <v>64</v>
      </c>
      <c r="AC1693" t="s">
        <v>146</v>
      </c>
      <c r="AD1693" t="s">
        <v>52</v>
      </c>
      <c r="AE1693" t="s">
        <v>271</v>
      </c>
      <c r="AF1693" t="s">
        <v>162</v>
      </c>
      <c r="AG1693">
        <v>10</v>
      </c>
      <c r="AH1693">
        <v>21</v>
      </c>
      <c r="AI1693" t="s">
        <v>67</v>
      </c>
      <c r="AJ1693" t="s">
        <v>218</v>
      </c>
      <c r="AK1693" t="s">
        <v>181</v>
      </c>
      <c r="AL1693" t="s">
        <v>67</v>
      </c>
      <c r="AM1693">
        <v>1</v>
      </c>
      <c r="AN1693">
        <v>1</v>
      </c>
      <c r="AO1693">
        <v>11</v>
      </c>
      <c r="AP1693">
        <v>2</v>
      </c>
      <c r="AQ1693">
        <v>59</v>
      </c>
      <c r="AR1693">
        <v>2</v>
      </c>
      <c r="AS1693" t="s">
        <v>745</v>
      </c>
      <c r="AT1693" t="s">
        <v>201</v>
      </c>
      <c r="AU1693" t="s">
        <v>201</v>
      </c>
      <c r="AV1693" s="1">
        <v>44237</v>
      </c>
      <c r="AW1693" s="116">
        <v>3.5</v>
      </c>
      <c r="AX1693" s="40">
        <f>VLOOKUP(dummy_data!$AU1693,dummy_oppeained!B:C,2,0)</f>
        <v>6</v>
      </c>
      <c r="AY1693" s="22" t="str">
        <f>VLOOKUP(AT1693,dummy_oppeained!B:D,3,0)</f>
        <v>eristav</v>
      </c>
      <c r="AZ1693" s="72">
        <f>VLOOKUP(AS:AS,hinded_abi!B:D,3,0)</f>
        <v>0</v>
      </c>
      <c r="BA1693" s="26">
        <f t="shared" si="78"/>
        <v>0</v>
      </c>
      <c r="BB1693" s="27">
        <f t="shared" si="79"/>
        <v>6</v>
      </c>
      <c r="BC1693" s="96" t="str">
        <f t="shared" si="80"/>
        <v>S00069_56912100090_õppeaine14_44237</v>
      </c>
      <c r="BD1693" s="104">
        <f>COUNTIF($BC$2:BC1693, BC1693)</f>
        <v>1</v>
      </c>
    </row>
    <row r="1694" spans="1:56" x14ac:dyDescent="0.25">
      <c r="A1694" t="s">
        <v>376</v>
      </c>
      <c r="B1694" t="s">
        <v>112</v>
      </c>
      <c r="C1694" t="s">
        <v>174</v>
      </c>
      <c r="D1694" t="s">
        <v>903</v>
      </c>
      <c r="E1694">
        <v>56912100090</v>
      </c>
      <c r="F1694" t="s">
        <v>50</v>
      </c>
      <c r="G1694" t="s">
        <v>332</v>
      </c>
      <c r="H1694" t="s">
        <v>115</v>
      </c>
      <c r="I1694" t="s">
        <v>115</v>
      </c>
      <c r="J1694" t="s">
        <v>115</v>
      </c>
      <c r="K1694" s="1">
        <v>44593</v>
      </c>
      <c r="L1694" t="s">
        <v>53</v>
      </c>
      <c r="M1694" s="1">
        <v>44662</v>
      </c>
      <c r="N1694" t="s">
        <v>245</v>
      </c>
      <c r="O1694" t="s">
        <v>55</v>
      </c>
      <c r="P1694" t="s">
        <v>944</v>
      </c>
      <c r="Q1694" t="s">
        <v>117</v>
      </c>
      <c r="R1694" s="1">
        <v>44194</v>
      </c>
      <c r="S1694" t="s">
        <v>774</v>
      </c>
      <c r="T1694" t="s">
        <v>191</v>
      </c>
      <c r="U1694" t="s">
        <v>60</v>
      </c>
      <c r="V1694" t="s">
        <v>177</v>
      </c>
      <c r="W1694">
        <v>1467</v>
      </c>
      <c r="X1694" t="s">
        <v>62</v>
      </c>
      <c r="Z1694">
        <v>1</v>
      </c>
      <c r="AA1694" t="s">
        <v>121</v>
      </c>
      <c r="AB1694" t="s">
        <v>64</v>
      </c>
      <c r="AC1694" t="s">
        <v>146</v>
      </c>
      <c r="AD1694" t="s">
        <v>52</v>
      </c>
      <c r="AE1694" t="s">
        <v>271</v>
      </c>
      <c r="AF1694" t="s">
        <v>162</v>
      </c>
      <c r="AG1694">
        <v>10</v>
      </c>
      <c r="AH1694">
        <v>21</v>
      </c>
      <c r="AI1694" t="s">
        <v>67</v>
      </c>
      <c r="AJ1694" t="s">
        <v>218</v>
      </c>
      <c r="AK1694" t="s">
        <v>181</v>
      </c>
      <c r="AL1694" t="s">
        <v>67</v>
      </c>
      <c r="AM1694">
        <v>1</v>
      </c>
      <c r="AN1694">
        <v>1</v>
      </c>
      <c r="AO1694">
        <v>11</v>
      </c>
      <c r="AP1694">
        <v>2</v>
      </c>
      <c r="AQ1694">
        <v>59</v>
      </c>
      <c r="AR1694">
        <v>2</v>
      </c>
      <c r="AS1694" t="s">
        <v>745</v>
      </c>
      <c r="AT1694" t="s">
        <v>138</v>
      </c>
      <c r="AU1694" t="s">
        <v>138</v>
      </c>
      <c r="AV1694" s="1">
        <v>45698</v>
      </c>
      <c r="AW1694" s="116">
        <v>3.5</v>
      </c>
      <c r="AX1694" s="40">
        <f>VLOOKUP(dummy_data!$AU1694,dummy_oppeained!B:C,2,0)</f>
        <v>6</v>
      </c>
      <c r="AY1694" s="22" t="str">
        <f>VLOOKUP(AT1694,dummy_oppeained!B:D,3,0)</f>
        <v>eristav</v>
      </c>
      <c r="AZ1694" s="72">
        <f>VLOOKUP(AS:AS,hinded_abi!B:D,3,0)</f>
        <v>0</v>
      </c>
      <c r="BA1694" s="26">
        <f t="shared" si="78"/>
        <v>0</v>
      </c>
      <c r="BB1694" s="27">
        <f t="shared" si="79"/>
        <v>6</v>
      </c>
      <c r="BC1694" s="96" t="str">
        <f t="shared" si="80"/>
        <v>S00069_56912100090_õppeaine8_45698</v>
      </c>
      <c r="BD1694" s="104">
        <f>COUNTIF($BC$2:BC1694, BC1694)</f>
        <v>1</v>
      </c>
    </row>
    <row r="1695" spans="1:56" x14ac:dyDescent="0.25">
      <c r="A1695" t="s">
        <v>376</v>
      </c>
      <c r="B1695" t="s">
        <v>112</v>
      </c>
      <c r="C1695" t="s">
        <v>174</v>
      </c>
      <c r="D1695" t="s">
        <v>903</v>
      </c>
      <c r="E1695">
        <v>56912100090</v>
      </c>
      <c r="F1695" t="s">
        <v>50</v>
      </c>
      <c r="G1695" t="s">
        <v>332</v>
      </c>
      <c r="H1695" t="s">
        <v>115</v>
      </c>
      <c r="I1695" t="s">
        <v>115</v>
      </c>
      <c r="J1695" t="s">
        <v>115</v>
      </c>
      <c r="K1695" s="1">
        <v>44593</v>
      </c>
      <c r="L1695" t="s">
        <v>53</v>
      </c>
      <c r="M1695" s="1">
        <v>44662</v>
      </c>
      <c r="N1695" t="s">
        <v>245</v>
      </c>
      <c r="O1695" t="s">
        <v>55</v>
      </c>
      <c r="P1695" t="s">
        <v>944</v>
      </c>
      <c r="Q1695" t="s">
        <v>117</v>
      </c>
      <c r="R1695" s="1">
        <v>44194</v>
      </c>
      <c r="S1695" t="s">
        <v>774</v>
      </c>
      <c r="T1695" t="s">
        <v>191</v>
      </c>
      <c r="U1695" t="s">
        <v>60</v>
      </c>
      <c r="V1695" t="s">
        <v>177</v>
      </c>
      <c r="W1695">
        <v>1467</v>
      </c>
      <c r="X1695" t="s">
        <v>62</v>
      </c>
      <c r="Z1695">
        <v>1</v>
      </c>
      <c r="AA1695" t="s">
        <v>121</v>
      </c>
      <c r="AB1695" t="s">
        <v>64</v>
      </c>
      <c r="AC1695" t="s">
        <v>146</v>
      </c>
      <c r="AD1695" t="s">
        <v>52</v>
      </c>
      <c r="AE1695" t="s">
        <v>271</v>
      </c>
      <c r="AF1695" t="s">
        <v>162</v>
      </c>
      <c r="AG1695">
        <v>10</v>
      </c>
      <c r="AH1695">
        <v>21</v>
      </c>
      <c r="AI1695" t="s">
        <v>67</v>
      </c>
      <c r="AJ1695" t="s">
        <v>218</v>
      </c>
      <c r="AK1695" t="s">
        <v>181</v>
      </c>
      <c r="AL1695" t="s">
        <v>67</v>
      </c>
      <c r="AM1695">
        <v>1</v>
      </c>
      <c r="AN1695">
        <v>1</v>
      </c>
      <c r="AO1695">
        <v>11</v>
      </c>
      <c r="AP1695">
        <v>2</v>
      </c>
      <c r="AQ1695">
        <v>59</v>
      </c>
      <c r="AR1695">
        <v>2</v>
      </c>
      <c r="AS1695" t="s">
        <v>732</v>
      </c>
      <c r="AT1695" t="s">
        <v>266</v>
      </c>
      <c r="AU1695" t="s">
        <v>266</v>
      </c>
      <c r="AV1695" s="1">
        <v>44449</v>
      </c>
      <c r="AW1695" s="116">
        <v>3.5</v>
      </c>
      <c r="AX1695" s="40">
        <f>VLOOKUP(dummy_data!$AU1695,dummy_oppeained!B:C,2,0)</f>
        <v>2</v>
      </c>
      <c r="AY1695" s="22" t="str">
        <f>VLOOKUP(AT1695,dummy_oppeained!B:D,3,0)</f>
        <v>mitteeristav</v>
      </c>
      <c r="AZ1695" s="72" t="str">
        <f>VLOOKUP(AS:AS,hinded_abi!B:D,3,0)</f>
        <v>NULL</v>
      </c>
      <c r="BA1695" s="26" t="str">
        <f t="shared" si="78"/>
        <v xml:space="preserve"> </v>
      </c>
      <c r="BB1695" s="27">
        <f t="shared" si="79"/>
        <v>0</v>
      </c>
      <c r="BC1695" s="96" t="str">
        <f t="shared" si="80"/>
        <v>S00069_56912100090_õppeaine88_44449</v>
      </c>
      <c r="BD1695" s="104">
        <f>COUNTIF($BC$2:BC1695, BC1695)</f>
        <v>1</v>
      </c>
    </row>
    <row r="1696" spans="1:56" x14ac:dyDescent="0.25">
      <c r="A1696" t="s">
        <v>376</v>
      </c>
      <c r="B1696" t="s">
        <v>112</v>
      </c>
      <c r="C1696" t="s">
        <v>174</v>
      </c>
      <c r="D1696" t="s">
        <v>903</v>
      </c>
      <c r="E1696">
        <v>56912100090</v>
      </c>
      <c r="F1696" t="s">
        <v>50</v>
      </c>
      <c r="G1696" t="s">
        <v>332</v>
      </c>
      <c r="H1696" t="s">
        <v>115</v>
      </c>
      <c r="I1696" t="s">
        <v>115</v>
      </c>
      <c r="J1696" t="s">
        <v>115</v>
      </c>
      <c r="K1696" s="1">
        <v>44593</v>
      </c>
      <c r="L1696" t="s">
        <v>53</v>
      </c>
      <c r="M1696" s="1">
        <v>44662</v>
      </c>
      <c r="N1696" t="s">
        <v>245</v>
      </c>
      <c r="O1696" t="s">
        <v>55</v>
      </c>
      <c r="P1696" t="s">
        <v>944</v>
      </c>
      <c r="Q1696" t="s">
        <v>117</v>
      </c>
      <c r="R1696" s="1">
        <v>44194</v>
      </c>
      <c r="S1696" t="s">
        <v>774</v>
      </c>
      <c r="T1696" t="s">
        <v>191</v>
      </c>
      <c r="U1696" t="s">
        <v>60</v>
      </c>
      <c r="V1696" t="s">
        <v>177</v>
      </c>
      <c r="W1696">
        <v>1467</v>
      </c>
      <c r="X1696" t="s">
        <v>62</v>
      </c>
      <c r="Z1696">
        <v>1</v>
      </c>
      <c r="AA1696" t="s">
        <v>121</v>
      </c>
      <c r="AB1696" t="s">
        <v>64</v>
      </c>
      <c r="AC1696" t="s">
        <v>146</v>
      </c>
      <c r="AD1696" t="s">
        <v>52</v>
      </c>
      <c r="AE1696" t="s">
        <v>271</v>
      </c>
      <c r="AF1696" t="s">
        <v>162</v>
      </c>
      <c r="AG1696">
        <v>10</v>
      </c>
      <c r="AH1696">
        <v>21</v>
      </c>
      <c r="AI1696" t="s">
        <v>67</v>
      </c>
      <c r="AJ1696" t="s">
        <v>218</v>
      </c>
      <c r="AK1696" t="s">
        <v>181</v>
      </c>
      <c r="AL1696" t="s">
        <v>67</v>
      </c>
      <c r="AM1696">
        <v>1</v>
      </c>
      <c r="AN1696">
        <v>1</v>
      </c>
      <c r="AO1696">
        <v>11</v>
      </c>
      <c r="AP1696">
        <v>2</v>
      </c>
      <c r="AQ1696">
        <v>59</v>
      </c>
      <c r="AR1696">
        <v>2</v>
      </c>
      <c r="AS1696" t="s">
        <v>741</v>
      </c>
      <c r="AT1696" t="s">
        <v>255</v>
      </c>
      <c r="AU1696" t="s">
        <v>255</v>
      </c>
      <c r="AV1696" s="1">
        <v>44084</v>
      </c>
      <c r="AW1696" s="116">
        <v>3.5</v>
      </c>
      <c r="AX1696" s="40">
        <f>VLOOKUP(dummy_data!$AU1696,dummy_oppeained!B:C,2,0)</f>
        <v>8</v>
      </c>
      <c r="AY1696" s="22" t="str">
        <f>VLOOKUP(AT1696,dummy_oppeained!B:D,3,0)</f>
        <v>eristav</v>
      </c>
      <c r="AZ1696" s="72">
        <f>VLOOKUP(AS:AS,hinded_abi!B:D,3,0)</f>
        <v>2</v>
      </c>
      <c r="BA1696" s="26">
        <f t="shared" si="78"/>
        <v>16</v>
      </c>
      <c r="BB1696" s="27">
        <f t="shared" si="79"/>
        <v>8</v>
      </c>
      <c r="BC1696" s="96" t="str">
        <f t="shared" si="80"/>
        <v>S00069_56912100090_õppeaine93_44084</v>
      </c>
      <c r="BD1696" s="104">
        <f>COUNTIF($BC$2:BC1696, BC1696)</f>
        <v>1</v>
      </c>
    </row>
    <row r="1697" spans="1:56" x14ac:dyDescent="0.25">
      <c r="A1697" t="s">
        <v>376</v>
      </c>
      <c r="B1697" t="s">
        <v>112</v>
      </c>
      <c r="C1697" t="s">
        <v>174</v>
      </c>
      <c r="D1697" t="s">
        <v>903</v>
      </c>
      <c r="E1697">
        <v>56912100090</v>
      </c>
      <c r="F1697" t="s">
        <v>50</v>
      </c>
      <c r="G1697" t="s">
        <v>332</v>
      </c>
      <c r="H1697" t="s">
        <v>115</v>
      </c>
      <c r="I1697" t="s">
        <v>115</v>
      </c>
      <c r="J1697" t="s">
        <v>115</v>
      </c>
      <c r="K1697" s="1">
        <v>44593</v>
      </c>
      <c r="L1697" t="s">
        <v>53</v>
      </c>
      <c r="M1697" s="1">
        <v>44662</v>
      </c>
      <c r="N1697" t="s">
        <v>245</v>
      </c>
      <c r="O1697" t="s">
        <v>55</v>
      </c>
      <c r="P1697" t="s">
        <v>944</v>
      </c>
      <c r="Q1697" t="s">
        <v>117</v>
      </c>
      <c r="R1697" s="1">
        <v>44194</v>
      </c>
      <c r="S1697" t="s">
        <v>774</v>
      </c>
      <c r="T1697" t="s">
        <v>191</v>
      </c>
      <c r="U1697" t="s">
        <v>60</v>
      </c>
      <c r="V1697" t="s">
        <v>177</v>
      </c>
      <c r="W1697">
        <v>1467</v>
      </c>
      <c r="X1697" t="s">
        <v>62</v>
      </c>
      <c r="Z1697">
        <v>1</v>
      </c>
      <c r="AA1697" t="s">
        <v>121</v>
      </c>
      <c r="AB1697" t="s">
        <v>64</v>
      </c>
      <c r="AC1697" t="s">
        <v>146</v>
      </c>
      <c r="AD1697" t="s">
        <v>52</v>
      </c>
      <c r="AE1697" t="s">
        <v>271</v>
      </c>
      <c r="AF1697" t="s">
        <v>162</v>
      </c>
      <c r="AG1697">
        <v>10</v>
      </c>
      <c r="AH1697">
        <v>21</v>
      </c>
      <c r="AI1697" t="s">
        <v>67</v>
      </c>
      <c r="AJ1697" t="s">
        <v>218</v>
      </c>
      <c r="AK1697" t="s">
        <v>181</v>
      </c>
      <c r="AL1697" t="s">
        <v>67</v>
      </c>
      <c r="AM1697">
        <v>1</v>
      </c>
      <c r="AN1697">
        <v>1</v>
      </c>
      <c r="AO1697">
        <v>11</v>
      </c>
      <c r="AP1697">
        <v>2</v>
      </c>
      <c r="AQ1697">
        <v>59</v>
      </c>
      <c r="AR1697">
        <v>2</v>
      </c>
      <c r="AS1697" t="s">
        <v>732</v>
      </c>
      <c r="AT1697" t="s">
        <v>139</v>
      </c>
      <c r="AU1697" t="s">
        <v>139</v>
      </c>
      <c r="AV1697" s="1">
        <v>45179</v>
      </c>
      <c r="AW1697" s="116">
        <v>3.5</v>
      </c>
      <c r="AX1697" s="40">
        <f>VLOOKUP(dummy_data!$AU1697,dummy_oppeained!B:C,2,0)</f>
        <v>3</v>
      </c>
      <c r="AY1697" s="22" t="str">
        <f>VLOOKUP(AT1697,dummy_oppeained!B:D,3,0)</f>
        <v>mitteeristav</v>
      </c>
      <c r="AZ1697" s="72" t="str">
        <f>VLOOKUP(AS:AS,hinded_abi!B:D,3,0)</f>
        <v>NULL</v>
      </c>
      <c r="BA1697" s="26" t="str">
        <f t="shared" si="78"/>
        <v xml:space="preserve"> </v>
      </c>
      <c r="BB1697" s="27">
        <f t="shared" si="79"/>
        <v>0</v>
      </c>
      <c r="BC1697" s="96" t="str">
        <f t="shared" si="80"/>
        <v>S00069_56912100090_õppeaine87_45179</v>
      </c>
      <c r="BD1697" s="104">
        <f>COUNTIF($BC$2:BC1697, BC1697)</f>
        <v>1</v>
      </c>
    </row>
    <row r="1698" spans="1:56" x14ac:dyDescent="0.25">
      <c r="A1698" t="s">
        <v>376</v>
      </c>
      <c r="B1698" t="s">
        <v>112</v>
      </c>
      <c r="C1698" t="s">
        <v>174</v>
      </c>
      <c r="D1698" t="s">
        <v>903</v>
      </c>
      <c r="E1698">
        <v>56912100090</v>
      </c>
      <c r="F1698" t="s">
        <v>50</v>
      </c>
      <c r="G1698" t="s">
        <v>332</v>
      </c>
      <c r="H1698" t="s">
        <v>115</v>
      </c>
      <c r="I1698" t="s">
        <v>115</v>
      </c>
      <c r="J1698" t="s">
        <v>115</v>
      </c>
      <c r="K1698" s="1">
        <v>44593</v>
      </c>
      <c r="L1698" t="s">
        <v>53</v>
      </c>
      <c r="M1698" s="1">
        <v>44662</v>
      </c>
      <c r="N1698" t="s">
        <v>245</v>
      </c>
      <c r="O1698" t="s">
        <v>55</v>
      </c>
      <c r="P1698" t="s">
        <v>944</v>
      </c>
      <c r="Q1698" t="s">
        <v>117</v>
      </c>
      <c r="R1698" s="1">
        <v>44194</v>
      </c>
      <c r="S1698" t="s">
        <v>774</v>
      </c>
      <c r="T1698" t="s">
        <v>191</v>
      </c>
      <c r="U1698" t="s">
        <v>60</v>
      </c>
      <c r="V1698" t="s">
        <v>177</v>
      </c>
      <c r="W1698">
        <v>1467</v>
      </c>
      <c r="X1698" t="s">
        <v>62</v>
      </c>
      <c r="Z1698">
        <v>1</v>
      </c>
      <c r="AA1698" t="s">
        <v>121</v>
      </c>
      <c r="AB1698" t="s">
        <v>64</v>
      </c>
      <c r="AC1698" t="s">
        <v>146</v>
      </c>
      <c r="AD1698" t="s">
        <v>52</v>
      </c>
      <c r="AE1698" t="s">
        <v>271</v>
      </c>
      <c r="AF1698" t="s">
        <v>162</v>
      </c>
      <c r="AG1698">
        <v>10</v>
      </c>
      <c r="AH1698">
        <v>21</v>
      </c>
      <c r="AI1698" t="s">
        <v>67</v>
      </c>
      <c r="AJ1698" t="s">
        <v>218</v>
      </c>
      <c r="AK1698" t="s">
        <v>181</v>
      </c>
      <c r="AL1698" t="s">
        <v>67</v>
      </c>
      <c r="AM1698">
        <v>1</v>
      </c>
      <c r="AN1698">
        <v>1</v>
      </c>
      <c r="AO1698">
        <v>11</v>
      </c>
      <c r="AP1698">
        <v>2</v>
      </c>
      <c r="AQ1698">
        <v>59</v>
      </c>
      <c r="AR1698">
        <v>2</v>
      </c>
      <c r="AS1698" t="s">
        <v>734</v>
      </c>
      <c r="AT1698" t="s">
        <v>274</v>
      </c>
      <c r="AU1698" t="s">
        <v>274</v>
      </c>
      <c r="AV1698" s="1">
        <v>45332</v>
      </c>
      <c r="AW1698" s="116">
        <v>3.5</v>
      </c>
      <c r="AX1698" s="40">
        <f>VLOOKUP(dummy_data!$AU1698,dummy_oppeained!B:C,2,0)</f>
        <v>2</v>
      </c>
      <c r="AY1698" s="22" t="str">
        <f>VLOOKUP(AT1698,dummy_oppeained!B:D,3,0)</f>
        <v>mitteeristav</v>
      </c>
      <c r="AZ1698" s="72" t="str">
        <f>VLOOKUP(AS:AS,hinded_abi!B:D,3,0)</f>
        <v>NULL</v>
      </c>
      <c r="BA1698" s="26" t="str">
        <f t="shared" si="78"/>
        <v xml:space="preserve"> </v>
      </c>
      <c r="BB1698" s="27">
        <f t="shared" si="79"/>
        <v>0</v>
      </c>
      <c r="BC1698" s="96" t="str">
        <f t="shared" si="80"/>
        <v>S00069_56912100090_õppeaine47_45332</v>
      </c>
      <c r="BD1698" s="104">
        <f>COUNTIF($BC$2:BC1698, BC1698)</f>
        <v>1</v>
      </c>
    </row>
    <row r="1699" spans="1:56" x14ac:dyDescent="0.25">
      <c r="A1699" t="s">
        <v>376</v>
      </c>
      <c r="B1699" t="s">
        <v>112</v>
      </c>
      <c r="C1699" t="s">
        <v>174</v>
      </c>
      <c r="D1699" t="s">
        <v>903</v>
      </c>
      <c r="E1699">
        <v>56912100090</v>
      </c>
      <c r="F1699" t="s">
        <v>50</v>
      </c>
      <c r="G1699" t="s">
        <v>332</v>
      </c>
      <c r="H1699" t="s">
        <v>115</v>
      </c>
      <c r="I1699" t="s">
        <v>115</v>
      </c>
      <c r="J1699" t="s">
        <v>115</v>
      </c>
      <c r="K1699" s="1">
        <v>44593</v>
      </c>
      <c r="L1699" t="s">
        <v>53</v>
      </c>
      <c r="M1699" s="1">
        <v>44662</v>
      </c>
      <c r="N1699" t="s">
        <v>245</v>
      </c>
      <c r="O1699" t="s">
        <v>55</v>
      </c>
      <c r="P1699" t="s">
        <v>944</v>
      </c>
      <c r="Q1699" t="s">
        <v>117</v>
      </c>
      <c r="R1699" s="1">
        <v>44194</v>
      </c>
      <c r="S1699" t="s">
        <v>774</v>
      </c>
      <c r="T1699" t="s">
        <v>191</v>
      </c>
      <c r="U1699" t="s">
        <v>60</v>
      </c>
      <c r="V1699" t="s">
        <v>177</v>
      </c>
      <c r="W1699">
        <v>1467</v>
      </c>
      <c r="X1699" t="s">
        <v>62</v>
      </c>
      <c r="Z1699">
        <v>1</v>
      </c>
      <c r="AA1699" t="s">
        <v>121</v>
      </c>
      <c r="AB1699" t="s">
        <v>64</v>
      </c>
      <c r="AC1699" t="s">
        <v>146</v>
      </c>
      <c r="AD1699" t="s">
        <v>52</v>
      </c>
      <c r="AE1699" t="s">
        <v>271</v>
      </c>
      <c r="AF1699" t="s">
        <v>162</v>
      </c>
      <c r="AG1699">
        <v>10</v>
      </c>
      <c r="AH1699">
        <v>21</v>
      </c>
      <c r="AI1699" t="s">
        <v>67</v>
      </c>
      <c r="AJ1699" t="s">
        <v>218</v>
      </c>
      <c r="AK1699" t="s">
        <v>181</v>
      </c>
      <c r="AL1699" t="s">
        <v>67</v>
      </c>
      <c r="AM1699">
        <v>1</v>
      </c>
      <c r="AN1699">
        <v>1</v>
      </c>
      <c r="AO1699">
        <v>11</v>
      </c>
      <c r="AP1699">
        <v>2</v>
      </c>
      <c r="AQ1699">
        <v>59</v>
      </c>
      <c r="AR1699">
        <v>2</v>
      </c>
      <c r="AS1699" t="s">
        <v>732</v>
      </c>
      <c r="AT1699" t="s">
        <v>238</v>
      </c>
      <c r="AU1699" t="s">
        <v>238</v>
      </c>
      <c r="AV1699" s="1">
        <v>45179</v>
      </c>
      <c r="AW1699" s="116">
        <v>3.5</v>
      </c>
      <c r="AX1699" s="40">
        <f>VLOOKUP(dummy_data!$AU1699,dummy_oppeained!B:C,2,0)</f>
        <v>3</v>
      </c>
      <c r="AY1699" s="22" t="str">
        <f>VLOOKUP(AT1699,dummy_oppeained!B:D,3,0)</f>
        <v>mitteeristav</v>
      </c>
      <c r="AZ1699" s="72" t="str">
        <f>VLOOKUP(AS:AS,hinded_abi!B:D,3,0)</f>
        <v>NULL</v>
      </c>
      <c r="BA1699" s="26" t="str">
        <f t="shared" si="78"/>
        <v xml:space="preserve"> </v>
      </c>
      <c r="BB1699" s="27">
        <f t="shared" si="79"/>
        <v>0</v>
      </c>
      <c r="BC1699" s="96" t="str">
        <f t="shared" si="80"/>
        <v>S00069_56912100090_õppeaine73_45179</v>
      </c>
      <c r="BD1699" s="104">
        <f>COUNTIF($BC$2:BC1699, BC1699)</f>
        <v>1</v>
      </c>
    </row>
    <row r="1700" spans="1:56" x14ac:dyDescent="0.25">
      <c r="A1700" t="s">
        <v>376</v>
      </c>
      <c r="B1700" t="s">
        <v>112</v>
      </c>
      <c r="C1700" t="s">
        <v>174</v>
      </c>
      <c r="D1700" t="s">
        <v>903</v>
      </c>
      <c r="E1700">
        <v>56912100090</v>
      </c>
      <c r="F1700" t="s">
        <v>50</v>
      </c>
      <c r="G1700" t="s">
        <v>332</v>
      </c>
      <c r="H1700" t="s">
        <v>115</v>
      </c>
      <c r="I1700" t="s">
        <v>115</v>
      </c>
      <c r="J1700" t="s">
        <v>115</v>
      </c>
      <c r="K1700" s="1">
        <v>44593</v>
      </c>
      <c r="L1700" t="s">
        <v>53</v>
      </c>
      <c r="M1700" s="1">
        <v>44662</v>
      </c>
      <c r="N1700" t="s">
        <v>245</v>
      </c>
      <c r="O1700" t="s">
        <v>55</v>
      </c>
      <c r="P1700" t="s">
        <v>944</v>
      </c>
      <c r="Q1700" t="s">
        <v>117</v>
      </c>
      <c r="R1700" s="1">
        <v>44194</v>
      </c>
      <c r="S1700" t="s">
        <v>774</v>
      </c>
      <c r="T1700" t="s">
        <v>191</v>
      </c>
      <c r="U1700" t="s">
        <v>60</v>
      </c>
      <c r="V1700" t="s">
        <v>177</v>
      </c>
      <c r="W1700">
        <v>1467</v>
      </c>
      <c r="X1700" t="s">
        <v>62</v>
      </c>
      <c r="Z1700">
        <v>1</v>
      </c>
      <c r="AA1700" t="s">
        <v>121</v>
      </c>
      <c r="AB1700" t="s">
        <v>64</v>
      </c>
      <c r="AC1700" t="s">
        <v>146</v>
      </c>
      <c r="AD1700" t="s">
        <v>52</v>
      </c>
      <c r="AE1700" t="s">
        <v>271</v>
      </c>
      <c r="AF1700" t="s">
        <v>162</v>
      </c>
      <c r="AG1700">
        <v>10</v>
      </c>
      <c r="AH1700">
        <v>21</v>
      </c>
      <c r="AI1700" t="s">
        <v>67</v>
      </c>
      <c r="AJ1700" t="s">
        <v>218</v>
      </c>
      <c r="AK1700" t="s">
        <v>181</v>
      </c>
      <c r="AL1700" t="s">
        <v>67</v>
      </c>
      <c r="AM1700">
        <v>1</v>
      </c>
      <c r="AN1700">
        <v>1</v>
      </c>
      <c r="AO1700">
        <v>11</v>
      </c>
      <c r="AP1700">
        <v>2</v>
      </c>
      <c r="AQ1700">
        <v>59</v>
      </c>
      <c r="AR1700">
        <v>2</v>
      </c>
      <c r="AS1700" t="s">
        <v>732</v>
      </c>
      <c r="AT1700" t="s">
        <v>257</v>
      </c>
      <c r="AU1700" t="s">
        <v>257</v>
      </c>
      <c r="AV1700" s="1">
        <v>44814</v>
      </c>
      <c r="AW1700" s="116">
        <v>3.5</v>
      </c>
      <c r="AX1700" s="40">
        <f>VLOOKUP(dummy_data!$AU1700,dummy_oppeained!B:C,2,0)</f>
        <v>2</v>
      </c>
      <c r="AY1700" s="22" t="str">
        <f>VLOOKUP(AT1700,dummy_oppeained!B:D,3,0)</f>
        <v>mitteeristav</v>
      </c>
      <c r="AZ1700" s="72" t="str">
        <f>VLOOKUP(AS:AS,hinded_abi!B:D,3,0)</f>
        <v>NULL</v>
      </c>
      <c r="BA1700" s="26" t="str">
        <f t="shared" si="78"/>
        <v xml:space="preserve"> </v>
      </c>
      <c r="BB1700" s="27">
        <f t="shared" si="79"/>
        <v>0</v>
      </c>
      <c r="BC1700" s="96" t="str">
        <f t="shared" si="80"/>
        <v>S00069_56912100090_õppeaine89_44814</v>
      </c>
      <c r="BD1700" s="104">
        <f>COUNTIF($BC$2:BC1700, BC1700)</f>
        <v>1</v>
      </c>
    </row>
    <row r="1701" spans="1:56" x14ac:dyDescent="0.25">
      <c r="A1701" t="s">
        <v>376</v>
      </c>
      <c r="B1701" t="s">
        <v>112</v>
      </c>
      <c r="C1701" t="s">
        <v>174</v>
      </c>
      <c r="D1701" t="s">
        <v>903</v>
      </c>
      <c r="E1701">
        <v>56912100090</v>
      </c>
      <c r="F1701" t="s">
        <v>50</v>
      </c>
      <c r="G1701" t="s">
        <v>332</v>
      </c>
      <c r="H1701" t="s">
        <v>115</v>
      </c>
      <c r="I1701" t="s">
        <v>115</v>
      </c>
      <c r="J1701" t="s">
        <v>115</v>
      </c>
      <c r="K1701" s="1">
        <v>44593</v>
      </c>
      <c r="L1701" t="s">
        <v>53</v>
      </c>
      <c r="M1701" s="1">
        <v>44662</v>
      </c>
      <c r="N1701" t="s">
        <v>245</v>
      </c>
      <c r="O1701" t="s">
        <v>55</v>
      </c>
      <c r="P1701" t="s">
        <v>944</v>
      </c>
      <c r="Q1701" t="s">
        <v>117</v>
      </c>
      <c r="R1701" s="1">
        <v>44194</v>
      </c>
      <c r="S1701" t="s">
        <v>774</v>
      </c>
      <c r="T1701" t="s">
        <v>191</v>
      </c>
      <c r="U1701" t="s">
        <v>60</v>
      </c>
      <c r="V1701" t="s">
        <v>177</v>
      </c>
      <c r="W1701">
        <v>1467</v>
      </c>
      <c r="X1701" t="s">
        <v>62</v>
      </c>
      <c r="Z1701">
        <v>1</v>
      </c>
      <c r="AA1701" t="s">
        <v>121</v>
      </c>
      <c r="AB1701" t="s">
        <v>64</v>
      </c>
      <c r="AC1701" t="s">
        <v>146</v>
      </c>
      <c r="AD1701" t="s">
        <v>52</v>
      </c>
      <c r="AE1701" t="s">
        <v>271</v>
      </c>
      <c r="AF1701" t="s">
        <v>162</v>
      </c>
      <c r="AG1701">
        <v>10</v>
      </c>
      <c r="AH1701">
        <v>21</v>
      </c>
      <c r="AI1701" t="s">
        <v>67</v>
      </c>
      <c r="AJ1701" t="s">
        <v>218</v>
      </c>
      <c r="AK1701" t="s">
        <v>181</v>
      </c>
      <c r="AL1701" t="s">
        <v>67</v>
      </c>
      <c r="AM1701">
        <v>1</v>
      </c>
      <c r="AN1701">
        <v>1</v>
      </c>
      <c r="AO1701">
        <v>11</v>
      </c>
      <c r="AP1701">
        <v>2</v>
      </c>
      <c r="AQ1701">
        <v>59</v>
      </c>
      <c r="AR1701">
        <v>2</v>
      </c>
      <c r="AS1701" t="s">
        <v>732</v>
      </c>
      <c r="AT1701" t="s">
        <v>76</v>
      </c>
      <c r="AU1701" t="s">
        <v>76</v>
      </c>
      <c r="AV1701" s="1">
        <v>45698</v>
      </c>
      <c r="AW1701" s="116">
        <v>3.5</v>
      </c>
      <c r="AX1701" s="40">
        <f>VLOOKUP(dummy_data!$AU1701,dummy_oppeained!B:C,2,0)</f>
        <v>3</v>
      </c>
      <c r="AY1701" s="22" t="str">
        <f>VLOOKUP(AT1701,dummy_oppeained!B:D,3,0)</f>
        <v>mitteeristav</v>
      </c>
      <c r="AZ1701" s="72" t="str">
        <f>VLOOKUP(AS:AS,hinded_abi!B:D,3,0)</f>
        <v>NULL</v>
      </c>
      <c r="BA1701" s="26" t="str">
        <f t="shared" si="78"/>
        <v xml:space="preserve"> </v>
      </c>
      <c r="BB1701" s="27">
        <f t="shared" si="79"/>
        <v>0</v>
      </c>
      <c r="BC1701" s="96" t="str">
        <f t="shared" si="80"/>
        <v>S00069_56912100090_õppeaine29_45698</v>
      </c>
      <c r="BD1701" s="104">
        <f>COUNTIF($BC$2:BC1701, BC1701)</f>
        <v>1</v>
      </c>
    </row>
    <row r="1702" spans="1:56" x14ac:dyDescent="0.25">
      <c r="A1702" t="s">
        <v>376</v>
      </c>
      <c r="B1702" t="s">
        <v>112</v>
      </c>
      <c r="C1702" t="s">
        <v>174</v>
      </c>
      <c r="D1702" t="s">
        <v>903</v>
      </c>
      <c r="E1702">
        <v>56912100090</v>
      </c>
      <c r="F1702" t="s">
        <v>50</v>
      </c>
      <c r="G1702" t="s">
        <v>332</v>
      </c>
      <c r="H1702" t="s">
        <v>115</v>
      </c>
      <c r="I1702" t="s">
        <v>115</v>
      </c>
      <c r="J1702" t="s">
        <v>115</v>
      </c>
      <c r="K1702" s="1">
        <v>44593</v>
      </c>
      <c r="L1702" t="s">
        <v>53</v>
      </c>
      <c r="M1702" s="1">
        <v>44662</v>
      </c>
      <c r="N1702" t="s">
        <v>245</v>
      </c>
      <c r="O1702" t="s">
        <v>55</v>
      </c>
      <c r="P1702" t="s">
        <v>944</v>
      </c>
      <c r="Q1702" t="s">
        <v>117</v>
      </c>
      <c r="R1702" s="1">
        <v>44194</v>
      </c>
      <c r="S1702" t="s">
        <v>774</v>
      </c>
      <c r="T1702" t="s">
        <v>191</v>
      </c>
      <c r="U1702" t="s">
        <v>60</v>
      </c>
      <c r="V1702" t="s">
        <v>177</v>
      </c>
      <c r="W1702">
        <v>1467</v>
      </c>
      <c r="X1702" t="s">
        <v>62</v>
      </c>
      <c r="Z1702">
        <v>1</v>
      </c>
      <c r="AA1702" t="s">
        <v>121</v>
      </c>
      <c r="AB1702" t="s">
        <v>64</v>
      </c>
      <c r="AC1702" t="s">
        <v>146</v>
      </c>
      <c r="AD1702" t="s">
        <v>52</v>
      </c>
      <c r="AE1702" t="s">
        <v>271</v>
      </c>
      <c r="AF1702" t="s">
        <v>162</v>
      </c>
      <c r="AG1702">
        <v>10</v>
      </c>
      <c r="AH1702">
        <v>21</v>
      </c>
      <c r="AI1702" t="s">
        <v>67</v>
      </c>
      <c r="AJ1702" t="s">
        <v>218</v>
      </c>
      <c r="AK1702" t="s">
        <v>181</v>
      </c>
      <c r="AL1702" t="s">
        <v>67</v>
      </c>
      <c r="AM1702">
        <v>1</v>
      </c>
      <c r="AN1702">
        <v>1</v>
      </c>
      <c r="AO1702">
        <v>11</v>
      </c>
      <c r="AP1702">
        <v>2</v>
      </c>
      <c r="AQ1702">
        <v>59</v>
      </c>
      <c r="AR1702">
        <v>2</v>
      </c>
      <c r="AS1702" t="s">
        <v>732</v>
      </c>
      <c r="AT1702" t="s">
        <v>267</v>
      </c>
      <c r="AU1702" t="s">
        <v>267</v>
      </c>
      <c r="AV1702" s="1">
        <v>44967</v>
      </c>
      <c r="AW1702" s="116">
        <v>3.5</v>
      </c>
      <c r="AX1702" s="40">
        <f>VLOOKUP(dummy_data!$AU1702,dummy_oppeained!B:C,2,0)</f>
        <v>2</v>
      </c>
      <c r="AY1702" s="22" t="str">
        <f>VLOOKUP(AT1702,dummy_oppeained!B:D,3,0)</f>
        <v>mitteeristav</v>
      </c>
      <c r="AZ1702" s="72" t="str">
        <f>VLOOKUP(AS:AS,hinded_abi!B:D,3,0)</f>
        <v>NULL</v>
      </c>
      <c r="BA1702" s="26" t="str">
        <f t="shared" si="78"/>
        <v xml:space="preserve"> </v>
      </c>
      <c r="BB1702" s="27">
        <f t="shared" si="79"/>
        <v>0</v>
      </c>
      <c r="BC1702" s="96" t="str">
        <f t="shared" si="80"/>
        <v>S00069_56912100090_õppeaine32_44967</v>
      </c>
      <c r="BD1702" s="104">
        <f>COUNTIF($BC$2:BC1702, BC1702)</f>
        <v>1</v>
      </c>
    </row>
    <row r="1703" spans="1:56" x14ac:dyDescent="0.25">
      <c r="A1703" t="s">
        <v>376</v>
      </c>
      <c r="B1703" t="s">
        <v>112</v>
      </c>
      <c r="C1703" t="s">
        <v>174</v>
      </c>
      <c r="D1703" t="s">
        <v>903</v>
      </c>
      <c r="E1703">
        <v>56912100090</v>
      </c>
      <c r="F1703" t="s">
        <v>50</v>
      </c>
      <c r="G1703" t="s">
        <v>332</v>
      </c>
      <c r="H1703" t="s">
        <v>115</v>
      </c>
      <c r="I1703" t="s">
        <v>115</v>
      </c>
      <c r="J1703" t="s">
        <v>115</v>
      </c>
      <c r="K1703" s="1">
        <v>44593</v>
      </c>
      <c r="L1703" t="s">
        <v>53</v>
      </c>
      <c r="M1703" s="1">
        <v>44662</v>
      </c>
      <c r="N1703" t="s">
        <v>245</v>
      </c>
      <c r="O1703" t="s">
        <v>55</v>
      </c>
      <c r="P1703" t="s">
        <v>944</v>
      </c>
      <c r="Q1703" t="s">
        <v>117</v>
      </c>
      <c r="R1703" s="1">
        <v>44194</v>
      </c>
      <c r="S1703" t="s">
        <v>774</v>
      </c>
      <c r="T1703" t="s">
        <v>191</v>
      </c>
      <c r="U1703" t="s">
        <v>60</v>
      </c>
      <c r="V1703" t="s">
        <v>177</v>
      </c>
      <c r="W1703">
        <v>1467</v>
      </c>
      <c r="X1703" t="s">
        <v>62</v>
      </c>
      <c r="Z1703">
        <v>1</v>
      </c>
      <c r="AA1703" t="s">
        <v>121</v>
      </c>
      <c r="AB1703" t="s">
        <v>64</v>
      </c>
      <c r="AC1703" t="s">
        <v>146</v>
      </c>
      <c r="AD1703" t="s">
        <v>52</v>
      </c>
      <c r="AE1703" t="s">
        <v>271</v>
      </c>
      <c r="AF1703" t="s">
        <v>162</v>
      </c>
      <c r="AG1703">
        <v>10</v>
      </c>
      <c r="AH1703">
        <v>21</v>
      </c>
      <c r="AI1703" t="s">
        <v>67</v>
      </c>
      <c r="AJ1703" t="s">
        <v>218</v>
      </c>
      <c r="AK1703" t="s">
        <v>181</v>
      </c>
      <c r="AL1703" t="s">
        <v>67</v>
      </c>
      <c r="AM1703">
        <v>1</v>
      </c>
      <c r="AN1703">
        <v>1</v>
      </c>
      <c r="AO1703">
        <v>11</v>
      </c>
      <c r="AP1703">
        <v>2</v>
      </c>
      <c r="AQ1703">
        <v>59</v>
      </c>
      <c r="AR1703">
        <v>2</v>
      </c>
      <c r="AS1703" t="s">
        <v>747</v>
      </c>
      <c r="AT1703" t="s">
        <v>215</v>
      </c>
      <c r="AU1703" t="s">
        <v>215</v>
      </c>
      <c r="AV1703" s="1">
        <v>44602</v>
      </c>
      <c r="AW1703" s="116">
        <v>3.5</v>
      </c>
      <c r="AX1703" s="40">
        <f>VLOOKUP(dummy_data!$AU1703,dummy_oppeained!B:C,2,0)</f>
        <v>3</v>
      </c>
      <c r="AY1703" s="22" t="str">
        <f>VLOOKUP(AT1703,dummy_oppeained!B:D,3,0)</f>
        <v>mitteeristav</v>
      </c>
      <c r="AZ1703" s="72">
        <f>VLOOKUP(AS:AS,hinded_abi!B:D,3,0)</f>
        <v>0</v>
      </c>
      <c r="BA1703" s="26" t="str">
        <f t="shared" si="78"/>
        <v xml:space="preserve"> </v>
      </c>
      <c r="BB1703" s="27">
        <f t="shared" si="79"/>
        <v>0</v>
      </c>
      <c r="BC1703" s="96" t="str">
        <f t="shared" si="80"/>
        <v>S00069_56912100090_õppeaine45_44602</v>
      </c>
      <c r="BD1703" s="104">
        <f>COUNTIF($BC$2:BC1703, BC1703)</f>
        <v>1</v>
      </c>
    </row>
    <row r="1704" spans="1:56" x14ac:dyDescent="0.25">
      <c r="A1704" t="s">
        <v>376</v>
      </c>
      <c r="B1704" t="s">
        <v>112</v>
      </c>
      <c r="C1704" t="s">
        <v>174</v>
      </c>
      <c r="D1704" t="s">
        <v>903</v>
      </c>
      <c r="E1704">
        <v>56912100090</v>
      </c>
      <c r="F1704" t="s">
        <v>50</v>
      </c>
      <c r="G1704" t="s">
        <v>332</v>
      </c>
      <c r="H1704" t="s">
        <v>115</v>
      </c>
      <c r="I1704" t="s">
        <v>115</v>
      </c>
      <c r="J1704" t="s">
        <v>115</v>
      </c>
      <c r="K1704" s="1">
        <v>44593</v>
      </c>
      <c r="L1704" t="s">
        <v>53</v>
      </c>
      <c r="M1704" s="1">
        <v>44662</v>
      </c>
      <c r="N1704" t="s">
        <v>245</v>
      </c>
      <c r="O1704" t="s">
        <v>55</v>
      </c>
      <c r="P1704" t="s">
        <v>944</v>
      </c>
      <c r="Q1704" t="s">
        <v>117</v>
      </c>
      <c r="R1704" s="1">
        <v>44194</v>
      </c>
      <c r="S1704" t="s">
        <v>774</v>
      </c>
      <c r="T1704" t="s">
        <v>191</v>
      </c>
      <c r="U1704" t="s">
        <v>60</v>
      </c>
      <c r="V1704" t="s">
        <v>177</v>
      </c>
      <c r="W1704">
        <v>1467</v>
      </c>
      <c r="X1704" t="s">
        <v>62</v>
      </c>
      <c r="Z1704">
        <v>2</v>
      </c>
      <c r="AA1704" t="s">
        <v>121</v>
      </c>
      <c r="AB1704" t="s">
        <v>64</v>
      </c>
      <c r="AC1704" t="s">
        <v>179</v>
      </c>
      <c r="AD1704" t="s">
        <v>52</v>
      </c>
      <c r="AE1704" t="s">
        <v>271</v>
      </c>
      <c r="AF1704" t="s">
        <v>162</v>
      </c>
      <c r="AG1704">
        <v>10</v>
      </c>
      <c r="AH1704">
        <v>49</v>
      </c>
      <c r="AI1704" t="s">
        <v>67</v>
      </c>
      <c r="AJ1704" t="s">
        <v>213</v>
      </c>
      <c r="AK1704" t="s">
        <v>181</v>
      </c>
      <c r="AL1704" t="s">
        <v>169</v>
      </c>
      <c r="AM1704">
        <v>1</v>
      </c>
      <c r="AN1704">
        <v>3</v>
      </c>
      <c r="AO1704">
        <v>11</v>
      </c>
      <c r="AP1704">
        <v>6</v>
      </c>
      <c r="AQ1704">
        <v>38</v>
      </c>
      <c r="AR1704">
        <v>2</v>
      </c>
      <c r="AS1704" t="s">
        <v>732</v>
      </c>
      <c r="AT1704" t="s">
        <v>195</v>
      </c>
      <c r="AU1704" t="s">
        <v>195</v>
      </c>
      <c r="AV1704" s="1">
        <v>44449</v>
      </c>
      <c r="AW1704" s="116">
        <v>3.5</v>
      </c>
      <c r="AX1704" s="40">
        <f>VLOOKUP(dummy_data!$AU1704,dummy_oppeained!B:C,2,0)</f>
        <v>3</v>
      </c>
      <c r="AY1704" s="22" t="str">
        <f>VLOOKUP(AT1704,dummy_oppeained!B:D,3,0)</f>
        <v>mitteeristav</v>
      </c>
      <c r="AZ1704" s="72" t="str">
        <f>VLOOKUP(AS:AS,hinded_abi!B:D,3,0)</f>
        <v>NULL</v>
      </c>
      <c r="BA1704" s="26" t="str">
        <f t="shared" si="78"/>
        <v xml:space="preserve"> </v>
      </c>
      <c r="BB1704" s="27">
        <f t="shared" si="79"/>
        <v>0</v>
      </c>
      <c r="BC1704" s="96" t="str">
        <f t="shared" si="80"/>
        <v>S00069_56912100090_õppeaine71_44449</v>
      </c>
      <c r="BD1704" s="104">
        <f>COUNTIF($BC$2:BC1704, BC1704)</f>
        <v>1</v>
      </c>
    </row>
    <row r="1705" spans="1:56" x14ac:dyDescent="0.25">
      <c r="A1705" t="s">
        <v>376</v>
      </c>
      <c r="B1705" t="s">
        <v>112</v>
      </c>
      <c r="C1705" t="s">
        <v>174</v>
      </c>
      <c r="D1705" t="s">
        <v>903</v>
      </c>
      <c r="E1705">
        <v>56912100090</v>
      </c>
      <c r="F1705" t="s">
        <v>50</v>
      </c>
      <c r="G1705" t="s">
        <v>332</v>
      </c>
      <c r="H1705" t="s">
        <v>115</v>
      </c>
      <c r="I1705" t="s">
        <v>115</v>
      </c>
      <c r="J1705" t="s">
        <v>115</v>
      </c>
      <c r="K1705" s="1">
        <v>44593</v>
      </c>
      <c r="L1705" t="s">
        <v>53</v>
      </c>
      <c r="M1705" s="1">
        <v>44662</v>
      </c>
      <c r="N1705" t="s">
        <v>245</v>
      </c>
      <c r="O1705" t="s">
        <v>55</v>
      </c>
      <c r="P1705" t="s">
        <v>944</v>
      </c>
      <c r="Q1705" t="s">
        <v>117</v>
      </c>
      <c r="R1705" s="1">
        <v>44194</v>
      </c>
      <c r="S1705" t="s">
        <v>774</v>
      </c>
      <c r="T1705" t="s">
        <v>191</v>
      </c>
      <c r="U1705" t="s">
        <v>60</v>
      </c>
      <c r="V1705" t="s">
        <v>177</v>
      </c>
      <c r="W1705">
        <v>1467</v>
      </c>
      <c r="X1705" t="s">
        <v>62</v>
      </c>
      <c r="Z1705">
        <v>2</v>
      </c>
      <c r="AA1705" t="s">
        <v>121</v>
      </c>
      <c r="AB1705" t="s">
        <v>64</v>
      </c>
      <c r="AC1705" t="s">
        <v>179</v>
      </c>
      <c r="AD1705" t="s">
        <v>52</v>
      </c>
      <c r="AE1705" t="s">
        <v>271</v>
      </c>
      <c r="AF1705" t="s">
        <v>162</v>
      </c>
      <c r="AG1705">
        <v>10</v>
      </c>
      <c r="AH1705">
        <v>49</v>
      </c>
      <c r="AI1705" t="s">
        <v>67</v>
      </c>
      <c r="AJ1705" t="s">
        <v>213</v>
      </c>
      <c r="AK1705" t="s">
        <v>181</v>
      </c>
      <c r="AL1705" t="s">
        <v>169</v>
      </c>
      <c r="AM1705">
        <v>1</v>
      </c>
      <c r="AN1705">
        <v>3</v>
      </c>
      <c r="AO1705">
        <v>11</v>
      </c>
      <c r="AP1705">
        <v>6</v>
      </c>
      <c r="AQ1705">
        <v>38</v>
      </c>
      <c r="AR1705">
        <v>2</v>
      </c>
      <c r="AS1705" t="s">
        <v>745</v>
      </c>
      <c r="AT1705" t="s">
        <v>203</v>
      </c>
      <c r="AU1705" t="s">
        <v>203</v>
      </c>
      <c r="AV1705" s="1">
        <v>45698</v>
      </c>
      <c r="AW1705" s="116">
        <v>3.5</v>
      </c>
      <c r="AX1705" s="40">
        <f>VLOOKUP(dummy_data!$AU1705,dummy_oppeained!B:C,2,0)</f>
        <v>6</v>
      </c>
      <c r="AY1705" s="22" t="str">
        <f>VLOOKUP(AT1705,dummy_oppeained!B:D,3,0)</f>
        <v>eristav</v>
      </c>
      <c r="AZ1705" s="72">
        <f>VLOOKUP(AS:AS,hinded_abi!B:D,3,0)</f>
        <v>0</v>
      </c>
      <c r="BA1705" s="26">
        <f t="shared" si="78"/>
        <v>0</v>
      </c>
      <c r="BB1705" s="27">
        <f t="shared" si="79"/>
        <v>6</v>
      </c>
      <c r="BC1705" s="96" t="str">
        <f t="shared" si="80"/>
        <v>S00069_56912100090_õppeaine72_45698</v>
      </c>
      <c r="BD1705" s="104">
        <f>COUNTIF($BC$2:BC1705, BC1705)</f>
        <v>1</v>
      </c>
    </row>
    <row r="1706" spans="1:56" x14ac:dyDescent="0.25">
      <c r="A1706" t="s">
        <v>376</v>
      </c>
      <c r="B1706" t="s">
        <v>112</v>
      </c>
      <c r="C1706" t="s">
        <v>174</v>
      </c>
      <c r="D1706" t="s">
        <v>903</v>
      </c>
      <c r="E1706">
        <v>56912100090</v>
      </c>
      <c r="F1706" t="s">
        <v>50</v>
      </c>
      <c r="G1706" t="s">
        <v>332</v>
      </c>
      <c r="H1706" t="s">
        <v>115</v>
      </c>
      <c r="I1706" t="s">
        <v>115</v>
      </c>
      <c r="J1706" t="s">
        <v>115</v>
      </c>
      <c r="K1706" s="1">
        <v>44593</v>
      </c>
      <c r="L1706" t="s">
        <v>53</v>
      </c>
      <c r="M1706" s="1">
        <v>44662</v>
      </c>
      <c r="N1706" t="s">
        <v>245</v>
      </c>
      <c r="O1706" t="s">
        <v>55</v>
      </c>
      <c r="P1706" t="s">
        <v>944</v>
      </c>
      <c r="Q1706" t="s">
        <v>117</v>
      </c>
      <c r="R1706" s="1">
        <v>44194</v>
      </c>
      <c r="S1706" t="s">
        <v>774</v>
      </c>
      <c r="T1706" t="s">
        <v>191</v>
      </c>
      <c r="U1706" t="s">
        <v>60</v>
      </c>
      <c r="V1706" t="s">
        <v>177</v>
      </c>
      <c r="W1706">
        <v>1467</v>
      </c>
      <c r="X1706" t="s">
        <v>62</v>
      </c>
      <c r="Z1706">
        <v>2</v>
      </c>
      <c r="AA1706" t="s">
        <v>121</v>
      </c>
      <c r="AB1706" t="s">
        <v>64</v>
      </c>
      <c r="AC1706" t="s">
        <v>179</v>
      </c>
      <c r="AD1706" t="s">
        <v>52</v>
      </c>
      <c r="AE1706" t="s">
        <v>271</v>
      </c>
      <c r="AF1706" t="s">
        <v>162</v>
      </c>
      <c r="AG1706">
        <v>10</v>
      </c>
      <c r="AH1706">
        <v>49</v>
      </c>
      <c r="AI1706" t="s">
        <v>67</v>
      </c>
      <c r="AJ1706" t="s">
        <v>213</v>
      </c>
      <c r="AK1706" t="s">
        <v>181</v>
      </c>
      <c r="AL1706" t="s">
        <v>169</v>
      </c>
      <c r="AM1706">
        <v>1</v>
      </c>
      <c r="AN1706">
        <v>3</v>
      </c>
      <c r="AO1706">
        <v>11</v>
      </c>
      <c r="AP1706">
        <v>6</v>
      </c>
      <c r="AQ1706">
        <v>38</v>
      </c>
      <c r="AR1706">
        <v>2</v>
      </c>
      <c r="AS1706" t="s">
        <v>739</v>
      </c>
      <c r="AT1706" t="s">
        <v>93</v>
      </c>
      <c r="AU1706" t="s">
        <v>93</v>
      </c>
      <c r="AV1706" s="1">
        <v>44237</v>
      </c>
      <c r="AW1706" s="116">
        <v>3.5</v>
      </c>
      <c r="AX1706" s="40">
        <f>VLOOKUP(dummy_data!$AU1706,dummy_oppeained!B:C,2,0)</f>
        <v>6</v>
      </c>
      <c r="AY1706" s="22" t="str">
        <f>VLOOKUP(AT1706,dummy_oppeained!B:D,3,0)</f>
        <v>eristav</v>
      </c>
      <c r="AZ1706" s="72">
        <f>VLOOKUP(AS:AS,hinded_abi!B:D,3,0)</f>
        <v>3</v>
      </c>
      <c r="BA1706" s="26">
        <f t="shared" si="78"/>
        <v>18</v>
      </c>
      <c r="BB1706" s="27">
        <f t="shared" si="79"/>
        <v>6</v>
      </c>
      <c r="BC1706" s="96" t="str">
        <f t="shared" si="80"/>
        <v>S00069_56912100090_õppeaine78_44237</v>
      </c>
      <c r="BD1706" s="104">
        <f>COUNTIF($BC$2:BC1706, BC1706)</f>
        <v>1</v>
      </c>
    </row>
    <row r="1707" spans="1:56" x14ac:dyDescent="0.25">
      <c r="A1707" t="s">
        <v>376</v>
      </c>
      <c r="B1707" t="s">
        <v>112</v>
      </c>
      <c r="C1707" t="s">
        <v>174</v>
      </c>
      <c r="D1707" t="s">
        <v>903</v>
      </c>
      <c r="E1707">
        <v>56912100090</v>
      </c>
      <c r="F1707" t="s">
        <v>50</v>
      </c>
      <c r="G1707" t="s">
        <v>332</v>
      </c>
      <c r="H1707" t="s">
        <v>115</v>
      </c>
      <c r="I1707" t="s">
        <v>115</v>
      </c>
      <c r="J1707" t="s">
        <v>115</v>
      </c>
      <c r="K1707" s="1">
        <v>44593</v>
      </c>
      <c r="L1707" t="s">
        <v>53</v>
      </c>
      <c r="M1707" s="1">
        <v>44662</v>
      </c>
      <c r="N1707" t="s">
        <v>245</v>
      </c>
      <c r="O1707" t="s">
        <v>55</v>
      </c>
      <c r="P1707" t="s">
        <v>944</v>
      </c>
      <c r="Q1707" t="s">
        <v>117</v>
      </c>
      <c r="R1707" s="1">
        <v>44194</v>
      </c>
      <c r="S1707" t="s">
        <v>774</v>
      </c>
      <c r="T1707" t="s">
        <v>191</v>
      </c>
      <c r="U1707" t="s">
        <v>60</v>
      </c>
      <c r="V1707" t="s">
        <v>177</v>
      </c>
      <c r="W1707">
        <v>1467</v>
      </c>
      <c r="X1707" t="s">
        <v>62</v>
      </c>
      <c r="Z1707">
        <v>2</v>
      </c>
      <c r="AA1707" t="s">
        <v>121</v>
      </c>
      <c r="AB1707" t="s">
        <v>64</v>
      </c>
      <c r="AC1707" t="s">
        <v>179</v>
      </c>
      <c r="AD1707" t="s">
        <v>52</v>
      </c>
      <c r="AE1707" t="s">
        <v>271</v>
      </c>
      <c r="AF1707" t="s">
        <v>162</v>
      </c>
      <c r="AG1707">
        <v>10</v>
      </c>
      <c r="AH1707">
        <v>49</v>
      </c>
      <c r="AI1707" t="s">
        <v>67</v>
      </c>
      <c r="AJ1707" t="s">
        <v>213</v>
      </c>
      <c r="AK1707" t="s">
        <v>181</v>
      </c>
      <c r="AL1707" t="s">
        <v>169</v>
      </c>
      <c r="AM1707">
        <v>1</v>
      </c>
      <c r="AN1707">
        <v>3</v>
      </c>
      <c r="AO1707">
        <v>11</v>
      </c>
      <c r="AP1707">
        <v>6</v>
      </c>
      <c r="AQ1707">
        <v>38</v>
      </c>
      <c r="AR1707">
        <v>2</v>
      </c>
      <c r="AS1707" t="s">
        <v>743</v>
      </c>
      <c r="AT1707" t="s">
        <v>81</v>
      </c>
      <c r="AU1707" t="s">
        <v>81</v>
      </c>
      <c r="AV1707" s="1">
        <v>45332</v>
      </c>
      <c r="AW1707" s="116">
        <v>3.5</v>
      </c>
      <c r="AX1707" s="40">
        <f>VLOOKUP(dummy_data!$AU1707,dummy_oppeained!B:C,2,0)</f>
        <v>6</v>
      </c>
      <c r="AY1707" s="22" t="str">
        <f>VLOOKUP(AT1707,dummy_oppeained!B:D,3,0)</f>
        <v>eristav</v>
      </c>
      <c r="AZ1707" s="72">
        <f>VLOOKUP(AS:AS,hinded_abi!B:D,3,0)</f>
        <v>1</v>
      </c>
      <c r="BA1707" s="26">
        <f t="shared" si="78"/>
        <v>6</v>
      </c>
      <c r="BB1707" s="27">
        <f t="shared" si="79"/>
        <v>6</v>
      </c>
      <c r="BC1707" s="96" t="str">
        <f t="shared" si="80"/>
        <v>S00069_56912100090_õppeaine84_45332</v>
      </c>
      <c r="BD1707" s="104">
        <f>COUNTIF($BC$2:BC1707, BC1707)</f>
        <v>1</v>
      </c>
    </row>
    <row r="1708" spans="1:56" x14ac:dyDescent="0.25">
      <c r="A1708" t="s">
        <v>376</v>
      </c>
      <c r="B1708" t="s">
        <v>112</v>
      </c>
      <c r="C1708" t="s">
        <v>174</v>
      </c>
      <c r="D1708" t="s">
        <v>903</v>
      </c>
      <c r="E1708">
        <v>56912100090</v>
      </c>
      <c r="F1708" t="s">
        <v>50</v>
      </c>
      <c r="G1708" t="s">
        <v>332</v>
      </c>
      <c r="H1708" t="s">
        <v>115</v>
      </c>
      <c r="I1708" t="s">
        <v>115</v>
      </c>
      <c r="J1708" t="s">
        <v>115</v>
      </c>
      <c r="K1708" s="1">
        <v>44593</v>
      </c>
      <c r="L1708" t="s">
        <v>53</v>
      </c>
      <c r="M1708" s="1">
        <v>44662</v>
      </c>
      <c r="N1708" t="s">
        <v>245</v>
      </c>
      <c r="O1708" t="s">
        <v>55</v>
      </c>
      <c r="P1708" t="s">
        <v>944</v>
      </c>
      <c r="Q1708" t="s">
        <v>117</v>
      </c>
      <c r="R1708" s="1">
        <v>44194</v>
      </c>
      <c r="S1708" t="s">
        <v>774</v>
      </c>
      <c r="T1708" t="s">
        <v>191</v>
      </c>
      <c r="U1708" t="s">
        <v>60</v>
      </c>
      <c r="V1708" t="s">
        <v>177</v>
      </c>
      <c r="W1708">
        <v>1467</v>
      </c>
      <c r="X1708" t="s">
        <v>62</v>
      </c>
      <c r="Z1708">
        <v>2</v>
      </c>
      <c r="AA1708" t="s">
        <v>121</v>
      </c>
      <c r="AB1708" t="s">
        <v>64</v>
      </c>
      <c r="AC1708" t="s">
        <v>179</v>
      </c>
      <c r="AD1708" t="s">
        <v>52</v>
      </c>
      <c r="AE1708" t="s">
        <v>271</v>
      </c>
      <c r="AF1708" t="s">
        <v>162</v>
      </c>
      <c r="AG1708">
        <v>10</v>
      </c>
      <c r="AH1708">
        <v>49</v>
      </c>
      <c r="AI1708" t="s">
        <v>67</v>
      </c>
      <c r="AJ1708" t="s">
        <v>213</v>
      </c>
      <c r="AK1708" t="s">
        <v>181</v>
      </c>
      <c r="AL1708" t="s">
        <v>169</v>
      </c>
      <c r="AM1708">
        <v>1</v>
      </c>
      <c r="AN1708">
        <v>3</v>
      </c>
      <c r="AO1708">
        <v>11</v>
      </c>
      <c r="AP1708">
        <v>6</v>
      </c>
      <c r="AQ1708">
        <v>38</v>
      </c>
      <c r="AR1708">
        <v>2</v>
      </c>
      <c r="AS1708" t="s">
        <v>741</v>
      </c>
      <c r="AT1708" t="s">
        <v>142</v>
      </c>
      <c r="AU1708" t="s">
        <v>142</v>
      </c>
      <c r="AV1708" s="1">
        <v>44084</v>
      </c>
      <c r="AW1708" s="116">
        <v>3.5</v>
      </c>
      <c r="AX1708" s="40">
        <f>VLOOKUP(dummy_data!$AU1708,dummy_oppeained!B:C,2,0)</f>
        <v>5</v>
      </c>
      <c r="AY1708" s="22" t="str">
        <f>VLOOKUP(AT1708,dummy_oppeained!B:D,3,0)</f>
        <v>eristav</v>
      </c>
      <c r="AZ1708" s="72">
        <f>VLOOKUP(AS:AS,hinded_abi!B:D,3,0)</f>
        <v>2</v>
      </c>
      <c r="BA1708" s="26">
        <f t="shared" si="78"/>
        <v>10</v>
      </c>
      <c r="BB1708" s="27">
        <f t="shared" si="79"/>
        <v>5</v>
      </c>
      <c r="BC1708" s="96" t="str">
        <f t="shared" si="80"/>
        <v>S00069_56912100090_õppeaine25_44084</v>
      </c>
      <c r="BD1708" s="104">
        <f>COUNTIF($BC$2:BC1708, BC1708)</f>
        <v>1</v>
      </c>
    </row>
    <row r="1709" spans="1:56" x14ac:dyDescent="0.25">
      <c r="A1709" t="s">
        <v>376</v>
      </c>
      <c r="B1709" t="s">
        <v>112</v>
      </c>
      <c r="C1709" t="s">
        <v>174</v>
      </c>
      <c r="D1709" t="s">
        <v>903</v>
      </c>
      <c r="E1709">
        <v>56912100090</v>
      </c>
      <c r="F1709" t="s">
        <v>50</v>
      </c>
      <c r="G1709" t="s">
        <v>332</v>
      </c>
      <c r="H1709" t="s">
        <v>115</v>
      </c>
      <c r="I1709" t="s">
        <v>115</v>
      </c>
      <c r="J1709" t="s">
        <v>115</v>
      </c>
      <c r="K1709" s="1">
        <v>44593</v>
      </c>
      <c r="L1709" t="s">
        <v>53</v>
      </c>
      <c r="M1709" s="1">
        <v>44662</v>
      </c>
      <c r="N1709" t="s">
        <v>245</v>
      </c>
      <c r="O1709" t="s">
        <v>55</v>
      </c>
      <c r="P1709" t="s">
        <v>944</v>
      </c>
      <c r="Q1709" t="s">
        <v>117</v>
      </c>
      <c r="R1709" s="1">
        <v>44194</v>
      </c>
      <c r="S1709" t="s">
        <v>774</v>
      </c>
      <c r="T1709" t="s">
        <v>191</v>
      </c>
      <c r="U1709" t="s">
        <v>60</v>
      </c>
      <c r="V1709" t="s">
        <v>177</v>
      </c>
      <c r="W1709">
        <v>1467</v>
      </c>
      <c r="X1709" t="s">
        <v>62</v>
      </c>
      <c r="Z1709">
        <v>2</v>
      </c>
      <c r="AA1709" t="s">
        <v>121</v>
      </c>
      <c r="AB1709" t="s">
        <v>64</v>
      </c>
      <c r="AC1709" t="s">
        <v>179</v>
      </c>
      <c r="AD1709" t="s">
        <v>52</v>
      </c>
      <c r="AE1709" t="s">
        <v>271</v>
      </c>
      <c r="AF1709" t="s">
        <v>162</v>
      </c>
      <c r="AG1709">
        <v>10</v>
      </c>
      <c r="AH1709">
        <v>49</v>
      </c>
      <c r="AI1709" t="s">
        <v>67</v>
      </c>
      <c r="AJ1709" t="s">
        <v>213</v>
      </c>
      <c r="AK1709" t="s">
        <v>181</v>
      </c>
      <c r="AL1709" t="s">
        <v>169</v>
      </c>
      <c r="AM1709">
        <v>1</v>
      </c>
      <c r="AN1709">
        <v>3</v>
      </c>
      <c r="AO1709">
        <v>11</v>
      </c>
      <c r="AP1709">
        <v>6</v>
      </c>
      <c r="AQ1709">
        <v>38</v>
      </c>
      <c r="AR1709">
        <v>2</v>
      </c>
      <c r="AS1709" t="s">
        <v>745</v>
      </c>
      <c r="AT1709" t="s">
        <v>220</v>
      </c>
      <c r="AU1709" t="s">
        <v>220</v>
      </c>
      <c r="AV1709" s="1">
        <v>45545</v>
      </c>
      <c r="AW1709" s="116">
        <v>3.5</v>
      </c>
      <c r="AX1709" s="40">
        <f>VLOOKUP(dummy_data!$AU1709,dummy_oppeained!B:C,2,0)</f>
        <v>6</v>
      </c>
      <c r="AY1709" s="22" t="str">
        <f>VLOOKUP(AT1709,dummy_oppeained!B:D,3,0)</f>
        <v>eristav</v>
      </c>
      <c r="AZ1709" s="72">
        <f>VLOOKUP(AS:AS,hinded_abi!B:D,3,0)</f>
        <v>0</v>
      </c>
      <c r="BA1709" s="26">
        <f t="shared" si="78"/>
        <v>0</v>
      </c>
      <c r="BB1709" s="27">
        <f t="shared" si="79"/>
        <v>6</v>
      </c>
      <c r="BC1709" s="96" t="str">
        <f t="shared" si="80"/>
        <v>S00069_56912100090_õppeaine16_45545</v>
      </c>
      <c r="BD1709" s="104">
        <f>COUNTIF($BC$2:BC1709, BC1709)</f>
        <v>1</v>
      </c>
    </row>
    <row r="1710" spans="1:56" x14ac:dyDescent="0.25">
      <c r="A1710" t="s">
        <v>376</v>
      </c>
      <c r="B1710" t="s">
        <v>112</v>
      </c>
      <c r="C1710" t="s">
        <v>174</v>
      </c>
      <c r="D1710" t="s">
        <v>903</v>
      </c>
      <c r="E1710">
        <v>56912100090</v>
      </c>
      <c r="F1710" t="s">
        <v>50</v>
      </c>
      <c r="G1710" t="s">
        <v>332</v>
      </c>
      <c r="H1710" t="s">
        <v>115</v>
      </c>
      <c r="I1710" t="s">
        <v>115</v>
      </c>
      <c r="J1710" t="s">
        <v>115</v>
      </c>
      <c r="K1710" s="1">
        <v>44593</v>
      </c>
      <c r="L1710" t="s">
        <v>53</v>
      </c>
      <c r="M1710" s="1">
        <v>44662</v>
      </c>
      <c r="N1710" t="s">
        <v>245</v>
      </c>
      <c r="O1710" t="s">
        <v>55</v>
      </c>
      <c r="P1710" t="s">
        <v>944</v>
      </c>
      <c r="Q1710" t="s">
        <v>117</v>
      </c>
      <c r="R1710" s="1">
        <v>44194</v>
      </c>
      <c r="S1710" t="s">
        <v>774</v>
      </c>
      <c r="T1710" t="s">
        <v>191</v>
      </c>
      <c r="U1710" t="s">
        <v>60</v>
      </c>
      <c r="V1710" t="s">
        <v>177</v>
      </c>
      <c r="W1710">
        <v>1467</v>
      </c>
      <c r="X1710" t="s">
        <v>62</v>
      </c>
      <c r="Z1710">
        <v>2</v>
      </c>
      <c r="AA1710" t="s">
        <v>121</v>
      </c>
      <c r="AB1710" t="s">
        <v>64</v>
      </c>
      <c r="AC1710" t="s">
        <v>179</v>
      </c>
      <c r="AD1710" t="s">
        <v>52</v>
      </c>
      <c r="AE1710" t="s">
        <v>271</v>
      </c>
      <c r="AF1710" t="s">
        <v>162</v>
      </c>
      <c r="AG1710">
        <v>10</v>
      </c>
      <c r="AH1710">
        <v>49</v>
      </c>
      <c r="AI1710" t="s">
        <v>67</v>
      </c>
      <c r="AJ1710" t="s">
        <v>213</v>
      </c>
      <c r="AK1710" t="s">
        <v>181</v>
      </c>
      <c r="AL1710" t="s">
        <v>169</v>
      </c>
      <c r="AM1710">
        <v>1</v>
      </c>
      <c r="AN1710">
        <v>3</v>
      </c>
      <c r="AO1710">
        <v>11</v>
      </c>
      <c r="AP1710">
        <v>6</v>
      </c>
      <c r="AQ1710">
        <v>38</v>
      </c>
      <c r="AR1710">
        <v>2</v>
      </c>
      <c r="AS1710" t="s">
        <v>745</v>
      </c>
      <c r="AT1710" t="s">
        <v>144</v>
      </c>
      <c r="AU1710" t="s">
        <v>144</v>
      </c>
      <c r="AV1710" s="1">
        <v>44967</v>
      </c>
      <c r="AW1710" s="116">
        <v>3.5</v>
      </c>
      <c r="AX1710" s="40">
        <f>VLOOKUP(dummy_data!$AU1710,dummy_oppeained!B:C,2,0)</f>
        <v>9</v>
      </c>
      <c r="AY1710" s="22" t="str">
        <f>VLOOKUP(AT1710,dummy_oppeained!B:D,3,0)</f>
        <v>eristav</v>
      </c>
      <c r="AZ1710" s="72">
        <f>VLOOKUP(AS:AS,hinded_abi!B:D,3,0)</f>
        <v>0</v>
      </c>
      <c r="BA1710" s="26">
        <f t="shared" si="78"/>
        <v>0</v>
      </c>
      <c r="BB1710" s="27">
        <f t="shared" si="79"/>
        <v>9</v>
      </c>
      <c r="BC1710" s="96" t="str">
        <f t="shared" si="80"/>
        <v>S00069_56912100090_õppeaine66_44967</v>
      </c>
      <c r="BD1710" s="104">
        <f>COUNTIF($BC$2:BC1710, BC1710)</f>
        <v>1</v>
      </c>
    </row>
    <row r="1711" spans="1:56" x14ac:dyDescent="0.25">
      <c r="A1711" t="s">
        <v>376</v>
      </c>
      <c r="B1711" t="s">
        <v>112</v>
      </c>
      <c r="C1711" t="s">
        <v>174</v>
      </c>
      <c r="D1711" t="s">
        <v>903</v>
      </c>
      <c r="E1711">
        <v>56912100090</v>
      </c>
      <c r="F1711" t="s">
        <v>50</v>
      </c>
      <c r="G1711" t="s">
        <v>332</v>
      </c>
      <c r="H1711" t="s">
        <v>115</v>
      </c>
      <c r="I1711" t="s">
        <v>115</v>
      </c>
      <c r="J1711" t="s">
        <v>115</v>
      </c>
      <c r="K1711" s="1">
        <v>44593</v>
      </c>
      <c r="L1711" t="s">
        <v>53</v>
      </c>
      <c r="M1711" s="1">
        <v>44662</v>
      </c>
      <c r="N1711" t="s">
        <v>245</v>
      </c>
      <c r="O1711" t="s">
        <v>55</v>
      </c>
      <c r="P1711" t="s">
        <v>944</v>
      </c>
      <c r="Q1711" t="s">
        <v>117</v>
      </c>
      <c r="R1711" s="1">
        <v>44194</v>
      </c>
      <c r="S1711" t="s">
        <v>774</v>
      </c>
      <c r="T1711" t="s">
        <v>191</v>
      </c>
      <c r="U1711" t="s">
        <v>60</v>
      </c>
      <c r="V1711" t="s">
        <v>177</v>
      </c>
      <c r="W1711">
        <v>1467</v>
      </c>
      <c r="X1711" t="s">
        <v>62</v>
      </c>
      <c r="Z1711">
        <v>2</v>
      </c>
      <c r="AA1711" t="s">
        <v>121</v>
      </c>
      <c r="AB1711" t="s">
        <v>64</v>
      </c>
      <c r="AC1711" t="s">
        <v>179</v>
      </c>
      <c r="AD1711" t="s">
        <v>52</v>
      </c>
      <c r="AE1711" t="s">
        <v>271</v>
      </c>
      <c r="AF1711" t="s">
        <v>162</v>
      </c>
      <c r="AG1711">
        <v>10</v>
      </c>
      <c r="AH1711">
        <v>49</v>
      </c>
      <c r="AI1711" t="s">
        <v>67</v>
      </c>
      <c r="AJ1711" t="s">
        <v>213</v>
      </c>
      <c r="AK1711" t="s">
        <v>181</v>
      </c>
      <c r="AL1711" t="s">
        <v>169</v>
      </c>
      <c r="AM1711">
        <v>1</v>
      </c>
      <c r="AN1711">
        <v>3</v>
      </c>
      <c r="AO1711">
        <v>11</v>
      </c>
      <c r="AP1711">
        <v>6</v>
      </c>
      <c r="AQ1711">
        <v>38</v>
      </c>
      <c r="AR1711">
        <v>2</v>
      </c>
      <c r="AS1711" t="s">
        <v>734</v>
      </c>
      <c r="AT1711" t="s">
        <v>273</v>
      </c>
      <c r="AU1711" t="s">
        <v>273</v>
      </c>
      <c r="AV1711" s="1">
        <v>44449</v>
      </c>
      <c r="AW1711" s="116">
        <v>3.5</v>
      </c>
      <c r="AX1711" s="40">
        <f>VLOOKUP(dummy_data!$AU1711,dummy_oppeained!B:C,2,0)</f>
        <v>3</v>
      </c>
      <c r="AY1711" s="22" t="str">
        <f>VLOOKUP(AT1711,dummy_oppeained!B:D,3,0)</f>
        <v>mitteeristav</v>
      </c>
      <c r="AZ1711" s="72" t="str">
        <f>VLOOKUP(AS:AS,hinded_abi!B:D,3,0)</f>
        <v>NULL</v>
      </c>
      <c r="BA1711" s="26" t="str">
        <f t="shared" si="78"/>
        <v xml:space="preserve"> </v>
      </c>
      <c r="BB1711" s="27">
        <f t="shared" si="79"/>
        <v>0</v>
      </c>
      <c r="BC1711" s="96" t="str">
        <f t="shared" si="80"/>
        <v>S00069_56912100090_õppeaine21_44449</v>
      </c>
      <c r="BD1711" s="104">
        <f>COUNTIF($BC$2:BC1711, BC1711)</f>
        <v>1</v>
      </c>
    </row>
    <row r="1712" spans="1:56" x14ac:dyDescent="0.25">
      <c r="A1712" t="s">
        <v>376</v>
      </c>
      <c r="B1712" t="s">
        <v>112</v>
      </c>
      <c r="C1712" t="s">
        <v>174</v>
      </c>
      <c r="D1712" t="s">
        <v>903</v>
      </c>
      <c r="E1712">
        <v>56912100090</v>
      </c>
      <c r="F1712" t="s">
        <v>50</v>
      </c>
      <c r="G1712" t="s">
        <v>332</v>
      </c>
      <c r="H1712" t="s">
        <v>115</v>
      </c>
      <c r="I1712" t="s">
        <v>115</v>
      </c>
      <c r="J1712" t="s">
        <v>115</v>
      </c>
      <c r="K1712" s="1">
        <v>44593</v>
      </c>
      <c r="L1712" t="s">
        <v>53</v>
      </c>
      <c r="M1712" s="1">
        <v>44662</v>
      </c>
      <c r="N1712" t="s">
        <v>245</v>
      </c>
      <c r="O1712" t="s">
        <v>55</v>
      </c>
      <c r="P1712" t="s">
        <v>944</v>
      </c>
      <c r="Q1712" t="s">
        <v>117</v>
      </c>
      <c r="R1712" s="1">
        <v>44194</v>
      </c>
      <c r="S1712" t="s">
        <v>774</v>
      </c>
      <c r="T1712" t="s">
        <v>191</v>
      </c>
      <c r="U1712" t="s">
        <v>60</v>
      </c>
      <c r="V1712" t="s">
        <v>177</v>
      </c>
      <c r="W1712">
        <v>1467</v>
      </c>
      <c r="X1712" t="s">
        <v>62</v>
      </c>
      <c r="Z1712">
        <v>2</v>
      </c>
      <c r="AA1712" t="s">
        <v>121</v>
      </c>
      <c r="AB1712" t="s">
        <v>64</v>
      </c>
      <c r="AC1712" t="s">
        <v>179</v>
      </c>
      <c r="AD1712" t="s">
        <v>52</v>
      </c>
      <c r="AE1712" t="s">
        <v>271</v>
      </c>
      <c r="AF1712" t="s">
        <v>162</v>
      </c>
      <c r="AG1712">
        <v>10</v>
      </c>
      <c r="AH1712">
        <v>49</v>
      </c>
      <c r="AI1712" t="s">
        <v>67</v>
      </c>
      <c r="AJ1712" t="s">
        <v>213</v>
      </c>
      <c r="AK1712" t="s">
        <v>181</v>
      </c>
      <c r="AL1712" t="s">
        <v>169</v>
      </c>
      <c r="AM1712">
        <v>1</v>
      </c>
      <c r="AN1712">
        <v>3</v>
      </c>
      <c r="AO1712">
        <v>11</v>
      </c>
      <c r="AP1712">
        <v>6</v>
      </c>
      <c r="AQ1712">
        <v>38</v>
      </c>
      <c r="AR1712">
        <v>2</v>
      </c>
      <c r="AS1712" t="s">
        <v>737</v>
      </c>
      <c r="AT1712" t="s">
        <v>268</v>
      </c>
      <c r="AU1712" t="s">
        <v>268</v>
      </c>
      <c r="AV1712" s="1">
        <v>44814</v>
      </c>
      <c r="AW1712" s="116">
        <v>3.5</v>
      </c>
      <c r="AX1712" s="40">
        <f>VLOOKUP(dummy_data!$AU1712,dummy_oppeained!B:C,2,0)</f>
        <v>6</v>
      </c>
      <c r="AY1712" s="22" t="str">
        <f>VLOOKUP(AT1712,dummy_oppeained!B:D,3,0)</f>
        <v>eristav</v>
      </c>
      <c r="AZ1712" s="72">
        <f>VLOOKUP(AS:AS,hinded_abi!B:D,3,0)</f>
        <v>4</v>
      </c>
      <c r="BA1712" s="26">
        <f t="shared" si="78"/>
        <v>24</v>
      </c>
      <c r="BB1712" s="27">
        <f t="shared" si="79"/>
        <v>6</v>
      </c>
      <c r="BC1712" s="96" t="str">
        <f t="shared" si="80"/>
        <v>S00069_56912100090_õppeaine55_44814</v>
      </c>
      <c r="BD1712" s="104">
        <f>COUNTIF($BC$2:BC1712, BC1712)</f>
        <v>1</v>
      </c>
    </row>
    <row r="1713" spans="1:56" x14ac:dyDescent="0.25">
      <c r="A1713" t="s">
        <v>376</v>
      </c>
      <c r="B1713" t="s">
        <v>112</v>
      </c>
      <c r="C1713" t="s">
        <v>174</v>
      </c>
      <c r="D1713" t="s">
        <v>903</v>
      </c>
      <c r="E1713">
        <v>56912100090</v>
      </c>
      <c r="F1713" t="s">
        <v>50</v>
      </c>
      <c r="G1713" t="s">
        <v>332</v>
      </c>
      <c r="H1713" t="s">
        <v>115</v>
      </c>
      <c r="I1713" t="s">
        <v>115</v>
      </c>
      <c r="J1713" t="s">
        <v>115</v>
      </c>
      <c r="K1713" s="1">
        <v>44593</v>
      </c>
      <c r="L1713" t="s">
        <v>53</v>
      </c>
      <c r="M1713" s="1">
        <v>44662</v>
      </c>
      <c r="N1713" t="s">
        <v>245</v>
      </c>
      <c r="O1713" t="s">
        <v>55</v>
      </c>
      <c r="P1713" t="s">
        <v>944</v>
      </c>
      <c r="Q1713" t="s">
        <v>117</v>
      </c>
      <c r="R1713" s="1">
        <v>44194</v>
      </c>
      <c r="S1713" t="s">
        <v>774</v>
      </c>
      <c r="T1713" t="s">
        <v>191</v>
      </c>
      <c r="U1713" t="s">
        <v>60</v>
      </c>
      <c r="V1713" t="s">
        <v>177</v>
      </c>
      <c r="W1713">
        <v>1467</v>
      </c>
      <c r="X1713" t="s">
        <v>62</v>
      </c>
      <c r="Z1713">
        <v>2</v>
      </c>
      <c r="AA1713" t="s">
        <v>121</v>
      </c>
      <c r="AB1713" t="s">
        <v>64</v>
      </c>
      <c r="AC1713" t="s">
        <v>179</v>
      </c>
      <c r="AD1713" t="s">
        <v>52</v>
      </c>
      <c r="AE1713" t="s">
        <v>271</v>
      </c>
      <c r="AF1713" t="s">
        <v>162</v>
      </c>
      <c r="AG1713">
        <v>10</v>
      </c>
      <c r="AH1713">
        <v>49</v>
      </c>
      <c r="AI1713" t="s">
        <v>67</v>
      </c>
      <c r="AJ1713" t="s">
        <v>213</v>
      </c>
      <c r="AK1713" t="s">
        <v>181</v>
      </c>
      <c r="AL1713" t="s">
        <v>169</v>
      </c>
      <c r="AM1713">
        <v>1</v>
      </c>
      <c r="AN1713">
        <v>3</v>
      </c>
      <c r="AO1713">
        <v>11</v>
      </c>
      <c r="AP1713">
        <v>6</v>
      </c>
      <c r="AQ1713">
        <v>38</v>
      </c>
      <c r="AR1713">
        <v>2</v>
      </c>
      <c r="AS1713" t="s">
        <v>732</v>
      </c>
      <c r="AT1713" t="s">
        <v>148</v>
      </c>
      <c r="AU1713" t="s">
        <v>148</v>
      </c>
      <c r="AV1713" s="1">
        <v>45332</v>
      </c>
      <c r="AW1713" s="116">
        <v>3.5</v>
      </c>
      <c r="AX1713" s="40">
        <f>VLOOKUP(dummy_data!$AU1713,dummy_oppeained!B:C,2,0)</f>
        <v>2</v>
      </c>
      <c r="AY1713" s="22" t="str">
        <f>VLOOKUP(AT1713,dummy_oppeained!B:D,3,0)</f>
        <v>mitteeristav</v>
      </c>
      <c r="AZ1713" s="72" t="str">
        <f>VLOOKUP(AS:AS,hinded_abi!B:D,3,0)</f>
        <v>NULL</v>
      </c>
      <c r="BA1713" s="26" t="str">
        <f t="shared" si="78"/>
        <v xml:space="preserve"> </v>
      </c>
      <c r="BB1713" s="27">
        <f t="shared" si="79"/>
        <v>0</v>
      </c>
      <c r="BC1713" s="96" t="str">
        <f t="shared" si="80"/>
        <v>S00069_56912100090_õppeaine5_45332</v>
      </c>
      <c r="BD1713" s="104">
        <f>COUNTIF($BC$2:BC1713, BC1713)</f>
        <v>1</v>
      </c>
    </row>
    <row r="1714" spans="1:56" x14ac:dyDescent="0.25">
      <c r="A1714" t="s">
        <v>376</v>
      </c>
      <c r="B1714" t="s">
        <v>112</v>
      </c>
      <c r="C1714" t="s">
        <v>174</v>
      </c>
      <c r="D1714" t="s">
        <v>903</v>
      </c>
      <c r="E1714">
        <v>56912100090</v>
      </c>
      <c r="F1714" t="s">
        <v>50</v>
      </c>
      <c r="G1714" t="s">
        <v>332</v>
      </c>
      <c r="H1714" t="s">
        <v>115</v>
      </c>
      <c r="I1714" t="s">
        <v>115</v>
      </c>
      <c r="J1714" t="s">
        <v>115</v>
      </c>
      <c r="K1714" s="1">
        <v>44593</v>
      </c>
      <c r="L1714" t="s">
        <v>53</v>
      </c>
      <c r="M1714" s="1">
        <v>44662</v>
      </c>
      <c r="N1714" t="s">
        <v>245</v>
      </c>
      <c r="O1714" t="s">
        <v>55</v>
      </c>
      <c r="P1714" t="s">
        <v>944</v>
      </c>
      <c r="Q1714" t="s">
        <v>117</v>
      </c>
      <c r="R1714" s="1">
        <v>44194</v>
      </c>
      <c r="S1714" t="s">
        <v>774</v>
      </c>
      <c r="T1714" t="s">
        <v>191</v>
      </c>
      <c r="U1714" t="s">
        <v>60</v>
      </c>
      <c r="V1714" t="s">
        <v>177</v>
      </c>
      <c r="W1714">
        <v>1467</v>
      </c>
      <c r="X1714" t="s">
        <v>62</v>
      </c>
      <c r="Z1714">
        <v>2</v>
      </c>
      <c r="AA1714" t="s">
        <v>121</v>
      </c>
      <c r="AB1714" t="s">
        <v>64</v>
      </c>
      <c r="AC1714" t="s">
        <v>179</v>
      </c>
      <c r="AD1714" t="s">
        <v>52</v>
      </c>
      <c r="AE1714" t="s">
        <v>271</v>
      </c>
      <c r="AF1714" t="s">
        <v>162</v>
      </c>
      <c r="AG1714">
        <v>10</v>
      </c>
      <c r="AH1714">
        <v>49</v>
      </c>
      <c r="AI1714" t="s">
        <v>67</v>
      </c>
      <c r="AJ1714" t="s">
        <v>213</v>
      </c>
      <c r="AK1714" t="s">
        <v>181</v>
      </c>
      <c r="AL1714" t="s">
        <v>169</v>
      </c>
      <c r="AM1714">
        <v>1</v>
      </c>
      <c r="AN1714">
        <v>3</v>
      </c>
      <c r="AO1714">
        <v>11</v>
      </c>
      <c r="AP1714">
        <v>6</v>
      </c>
      <c r="AQ1714">
        <v>38</v>
      </c>
      <c r="AR1714">
        <v>2</v>
      </c>
      <c r="AS1714" t="s">
        <v>747</v>
      </c>
      <c r="AT1714" t="s">
        <v>275</v>
      </c>
      <c r="AU1714" t="s">
        <v>275</v>
      </c>
      <c r="AV1714" s="1">
        <v>44449</v>
      </c>
      <c r="AW1714" s="116">
        <v>3.5</v>
      </c>
      <c r="AX1714" s="40">
        <f>VLOOKUP(dummy_data!$AU1714,dummy_oppeained!B:C,2,0)</f>
        <v>6</v>
      </c>
      <c r="AY1714" s="22" t="str">
        <f>VLOOKUP(AT1714,dummy_oppeained!B:D,3,0)</f>
        <v>eristav</v>
      </c>
      <c r="AZ1714" s="72">
        <f>VLOOKUP(AS:AS,hinded_abi!B:D,3,0)</f>
        <v>0</v>
      </c>
      <c r="BA1714" s="26">
        <f t="shared" si="78"/>
        <v>0</v>
      </c>
      <c r="BB1714" s="27">
        <f t="shared" si="79"/>
        <v>6</v>
      </c>
      <c r="BC1714" s="96" t="str">
        <f t="shared" si="80"/>
        <v>S00069_56912100090_õppeaine100_44449</v>
      </c>
      <c r="BD1714" s="104">
        <f>COUNTIF($BC$2:BC1714, BC1714)</f>
        <v>1</v>
      </c>
    </row>
    <row r="1715" spans="1:56" x14ac:dyDescent="0.25">
      <c r="A1715" t="s">
        <v>376</v>
      </c>
      <c r="B1715" t="s">
        <v>112</v>
      </c>
      <c r="C1715" t="s">
        <v>174</v>
      </c>
      <c r="D1715" t="s">
        <v>903</v>
      </c>
      <c r="E1715">
        <v>56912100090</v>
      </c>
      <c r="F1715" t="s">
        <v>50</v>
      </c>
      <c r="G1715" t="s">
        <v>332</v>
      </c>
      <c r="H1715" t="s">
        <v>115</v>
      </c>
      <c r="I1715" t="s">
        <v>115</v>
      </c>
      <c r="J1715" t="s">
        <v>115</v>
      </c>
      <c r="K1715" s="1">
        <v>44593</v>
      </c>
      <c r="L1715" t="s">
        <v>53</v>
      </c>
      <c r="M1715" s="1">
        <v>44662</v>
      </c>
      <c r="N1715" t="s">
        <v>245</v>
      </c>
      <c r="O1715" t="s">
        <v>55</v>
      </c>
      <c r="P1715" t="s">
        <v>944</v>
      </c>
      <c r="Q1715" t="s">
        <v>117</v>
      </c>
      <c r="R1715" s="1">
        <v>44194</v>
      </c>
      <c r="S1715" t="s">
        <v>774</v>
      </c>
      <c r="T1715" t="s">
        <v>191</v>
      </c>
      <c r="U1715" t="s">
        <v>60</v>
      </c>
      <c r="V1715" t="s">
        <v>177</v>
      </c>
      <c r="W1715">
        <v>1467</v>
      </c>
      <c r="X1715" t="s">
        <v>62</v>
      </c>
      <c r="Z1715">
        <v>3</v>
      </c>
      <c r="AA1715" t="s">
        <v>121</v>
      </c>
      <c r="AB1715" t="s">
        <v>64</v>
      </c>
      <c r="AC1715" t="s">
        <v>186</v>
      </c>
      <c r="AD1715" t="s">
        <v>52</v>
      </c>
      <c r="AE1715" t="s">
        <v>271</v>
      </c>
      <c r="AF1715" t="s">
        <v>162</v>
      </c>
      <c r="AG1715">
        <v>10</v>
      </c>
      <c r="AH1715">
        <v>35</v>
      </c>
      <c r="AI1715" t="s">
        <v>67</v>
      </c>
      <c r="AJ1715" t="s">
        <v>230</v>
      </c>
      <c r="AK1715" t="s">
        <v>181</v>
      </c>
      <c r="AL1715" t="s">
        <v>124</v>
      </c>
      <c r="AM1715">
        <v>1</v>
      </c>
      <c r="AN1715">
        <v>3</v>
      </c>
      <c r="AO1715">
        <v>11</v>
      </c>
      <c r="AP1715">
        <v>0</v>
      </c>
      <c r="AQ1715">
        <v>54</v>
      </c>
      <c r="AR1715">
        <v>2</v>
      </c>
      <c r="AS1715" t="s">
        <v>745</v>
      </c>
      <c r="AT1715" t="s">
        <v>154</v>
      </c>
      <c r="AU1715" t="s">
        <v>154</v>
      </c>
      <c r="AV1715" s="1">
        <v>45698</v>
      </c>
      <c r="AW1715" s="116">
        <v>3.5</v>
      </c>
      <c r="AX1715" s="40">
        <f>VLOOKUP(dummy_data!$AU1715,dummy_oppeained!B:C,2,0)</f>
        <v>6</v>
      </c>
      <c r="AY1715" s="22" t="str">
        <f>VLOOKUP(AT1715,dummy_oppeained!B:D,3,0)</f>
        <v>eristav</v>
      </c>
      <c r="AZ1715" s="72">
        <f>VLOOKUP(AS:AS,hinded_abi!B:D,3,0)</f>
        <v>0</v>
      </c>
      <c r="BA1715" s="26">
        <f t="shared" si="78"/>
        <v>0</v>
      </c>
      <c r="BB1715" s="27">
        <f t="shared" si="79"/>
        <v>6</v>
      </c>
      <c r="BC1715" s="96" t="str">
        <f t="shared" si="80"/>
        <v>S00069_56912100090_õppeaine70_45698</v>
      </c>
      <c r="BD1715" s="104">
        <f>COUNTIF($BC$2:BC1715, BC1715)</f>
        <v>1</v>
      </c>
    </row>
    <row r="1716" spans="1:56" x14ac:dyDescent="0.25">
      <c r="A1716" t="s">
        <v>376</v>
      </c>
      <c r="B1716" t="s">
        <v>112</v>
      </c>
      <c r="C1716" t="s">
        <v>174</v>
      </c>
      <c r="D1716" t="s">
        <v>903</v>
      </c>
      <c r="E1716">
        <v>56912100090</v>
      </c>
      <c r="F1716" t="s">
        <v>50</v>
      </c>
      <c r="G1716" t="s">
        <v>332</v>
      </c>
      <c r="H1716" t="s">
        <v>115</v>
      </c>
      <c r="I1716" t="s">
        <v>115</v>
      </c>
      <c r="J1716" t="s">
        <v>115</v>
      </c>
      <c r="K1716" s="1">
        <v>44593</v>
      </c>
      <c r="L1716" t="s">
        <v>53</v>
      </c>
      <c r="M1716" s="1">
        <v>44662</v>
      </c>
      <c r="N1716" t="s">
        <v>245</v>
      </c>
      <c r="O1716" t="s">
        <v>55</v>
      </c>
      <c r="P1716" t="s">
        <v>944</v>
      </c>
      <c r="Q1716" t="s">
        <v>117</v>
      </c>
      <c r="R1716" s="1">
        <v>44194</v>
      </c>
      <c r="S1716" t="s">
        <v>774</v>
      </c>
      <c r="T1716" t="s">
        <v>191</v>
      </c>
      <c r="U1716" t="s">
        <v>60</v>
      </c>
      <c r="V1716" t="s">
        <v>177</v>
      </c>
      <c r="W1716">
        <v>1467</v>
      </c>
      <c r="X1716" t="s">
        <v>62</v>
      </c>
      <c r="Z1716">
        <v>3</v>
      </c>
      <c r="AA1716" t="s">
        <v>121</v>
      </c>
      <c r="AB1716" t="s">
        <v>64</v>
      </c>
      <c r="AC1716" t="s">
        <v>186</v>
      </c>
      <c r="AD1716" t="s">
        <v>52</v>
      </c>
      <c r="AE1716" t="s">
        <v>271</v>
      </c>
      <c r="AF1716" t="s">
        <v>162</v>
      </c>
      <c r="AG1716">
        <v>10</v>
      </c>
      <c r="AH1716">
        <v>35</v>
      </c>
      <c r="AI1716" t="s">
        <v>67</v>
      </c>
      <c r="AJ1716" t="s">
        <v>230</v>
      </c>
      <c r="AK1716" t="s">
        <v>181</v>
      </c>
      <c r="AL1716" t="s">
        <v>124</v>
      </c>
      <c r="AM1716">
        <v>1</v>
      </c>
      <c r="AN1716">
        <v>3</v>
      </c>
      <c r="AO1716">
        <v>11</v>
      </c>
      <c r="AP1716">
        <v>0</v>
      </c>
      <c r="AQ1716">
        <v>54</v>
      </c>
      <c r="AR1716">
        <v>2</v>
      </c>
      <c r="AS1716" t="s">
        <v>741</v>
      </c>
      <c r="AT1716" t="s">
        <v>205</v>
      </c>
      <c r="AU1716" t="s">
        <v>205</v>
      </c>
      <c r="AV1716" s="1">
        <v>44237</v>
      </c>
      <c r="AW1716" s="116">
        <v>3.5</v>
      </c>
      <c r="AX1716" s="40">
        <f>VLOOKUP(dummy_data!$AU1716,dummy_oppeained!B:C,2,0)</f>
        <v>6</v>
      </c>
      <c r="AY1716" s="22" t="str">
        <f>VLOOKUP(AT1716,dummy_oppeained!B:D,3,0)</f>
        <v>eristav</v>
      </c>
      <c r="AZ1716" s="72">
        <f>VLOOKUP(AS:AS,hinded_abi!B:D,3,0)</f>
        <v>2</v>
      </c>
      <c r="BA1716" s="26">
        <f t="shared" si="78"/>
        <v>12</v>
      </c>
      <c r="BB1716" s="27">
        <f t="shared" si="79"/>
        <v>6</v>
      </c>
      <c r="BC1716" s="96" t="str">
        <f t="shared" si="80"/>
        <v>S00069_56912100090_õppeaine92_44237</v>
      </c>
      <c r="BD1716" s="104">
        <f>COUNTIF($BC$2:BC1716, BC1716)</f>
        <v>1</v>
      </c>
    </row>
    <row r="1717" spans="1:56" x14ac:dyDescent="0.25">
      <c r="A1717" t="s">
        <v>376</v>
      </c>
      <c r="B1717" t="s">
        <v>112</v>
      </c>
      <c r="C1717" t="s">
        <v>174</v>
      </c>
      <c r="D1717" t="s">
        <v>903</v>
      </c>
      <c r="E1717">
        <v>56912100090</v>
      </c>
      <c r="F1717" t="s">
        <v>50</v>
      </c>
      <c r="G1717" t="s">
        <v>332</v>
      </c>
      <c r="H1717" t="s">
        <v>115</v>
      </c>
      <c r="I1717" t="s">
        <v>115</v>
      </c>
      <c r="J1717" t="s">
        <v>115</v>
      </c>
      <c r="K1717" s="1">
        <v>44593</v>
      </c>
      <c r="L1717" t="s">
        <v>53</v>
      </c>
      <c r="M1717" s="1">
        <v>44662</v>
      </c>
      <c r="N1717" t="s">
        <v>245</v>
      </c>
      <c r="O1717" t="s">
        <v>55</v>
      </c>
      <c r="P1717" t="s">
        <v>944</v>
      </c>
      <c r="Q1717" t="s">
        <v>117</v>
      </c>
      <c r="R1717" s="1">
        <v>44194</v>
      </c>
      <c r="S1717" t="s">
        <v>774</v>
      </c>
      <c r="T1717" t="s">
        <v>191</v>
      </c>
      <c r="U1717" t="s">
        <v>60</v>
      </c>
      <c r="V1717" t="s">
        <v>177</v>
      </c>
      <c r="W1717">
        <v>1467</v>
      </c>
      <c r="X1717" t="s">
        <v>62</v>
      </c>
      <c r="Z1717">
        <v>3</v>
      </c>
      <c r="AA1717" t="s">
        <v>121</v>
      </c>
      <c r="AB1717" t="s">
        <v>64</v>
      </c>
      <c r="AC1717" t="s">
        <v>186</v>
      </c>
      <c r="AD1717" t="s">
        <v>52</v>
      </c>
      <c r="AE1717" t="s">
        <v>271</v>
      </c>
      <c r="AF1717" t="s">
        <v>162</v>
      </c>
      <c r="AG1717">
        <v>10</v>
      </c>
      <c r="AH1717">
        <v>35</v>
      </c>
      <c r="AI1717" t="s">
        <v>67</v>
      </c>
      <c r="AJ1717" t="s">
        <v>230</v>
      </c>
      <c r="AK1717" t="s">
        <v>181</v>
      </c>
      <c r="AL1717" t="s">
        <v>124</v>
      </c>
      <c r="AM1717">
        <v>1</v>
      </c>
      <c r="AN1717">
        <v>3</v>
      </c>
      <c r="AO1717">
        <v>11</v>
      </c>
      <c r="AP1717">
        <v>0</v>
      </c>
      <c r="AQ1717">
        <v>54</v>
      </c>
      <c r="AR1717">
        <v>2</v>
      </c>
      <c r="AS1717" t="s">
        <v>732</v>
      </c>
      <c r="AT1717" t="s">
        <v>149</v>
      </c>
      <c r="AU1717" t="s">
        <v>149</v>
      </c>
      <c r="AV1717" s="1">
        <v>44814</v>
      </c>
      <c r="AW1717" s="116">
        <v>3.5</v>
      </c>
      <c r="AX1717" s="40">
        <f>VLOOKUP(dummy_data!$AU1717,dummy_oppeained!B:C,2,0)</f>
        <v>2</v>
      </c>
      <c r="AY1717" s="22" t="str">
        <f>VLOOKUP(AT1717,dummy_oppeained!B:D,3,0)</f>
        <v>mitteeristav</v>
      </c>
      <c r="AZ1717" s="72" t="str">
        <f>VLOOKUP(AS:AS,hinded_abi!B:D,3,0)</f>
        <v>NULL</v>
      </c>
      <c r="BA1717" s="26" t="str">
        <f t="shared" si="78"/>
        <v xml:space="preserve"> </v>
      </c>
      <c r="BB1717" s="27">
        <f t="shared" si="79"/>
        <v>0</v>
      </c>
      <c r="BC1717" s="96" t="str">
        <f t="shared" si="80"/>
        <v>S00069_56912100090_õppeaine61_44814</v>
      </c>
      <c r="BD1717" s="104">
        <f>COUNTIF($BC$2:BC1717, BC1717)</f>
        <v>1</v>
      </c>
    </row>
    <row r="1718" spans="1:56" x14ac:dyDescent="0.25">
      <c r="A1718" t="s">
        <v>376</v>
      </c>
      <c r="B1718" t="s">
        <v>112</v>
      </c>
      <c r="C1718" t="s">
        <v>174</v>
      </c>
      <c r="D1718" t="s">
        <v>903</v>
      </c>
      <c r="E1718">
        <v>56912100090</v>
      </c>
      <c r="F1718" t="s">
        <v>50</v>
      </c>
      <c r="G1718" t="s">
        <v>332</v>
      </c>
      <c r="H1718" t="s">
        <v>115</v>
      </c>
      <c r="I1718" t="s">
        <v>115</v>
      </c>
      <c r="J1718" t="s">
        <v>115</v>
      </c>
      <c r="K1718" s="1">
        <v>44593</v>
      </c>
      <c r="L1718" t="s">
        <v>53</v>
      </c>
      <c r="M1718" s="1">
        <v>44662</v>
      </c>
      <c r="N1718" t="s">
        <v>245</v>
      </c>
      <c r="O1718" t="s">
        <v>55</v>
      </c>
      <c r="P1718" t="s">
        <v>944</v>
      </c>
      <c r="Q1718" t="s">
        <v>117</v>
      </c>
      <c r="R1718" s="1">
        <v>44194</v>
      </c>
      <c r="S1718" t="s">
        <v>774</v>
      </c>
      <c r="T1718" t="s">
        <v>191</v>
      </c>
      <c r="U1718" t="s">
        <v>60</v>
      </c>
      <c r="V1718" t="s">
        <v>177</v>
      </c>
      <c r="W1718">
        <v>1467</v>
      </c>
      <c r="X1718" t="s">
        <v>62</v>
      </c>
      <c r="Z1718">
        <v>4</v>
      </c>
      <c r="AA1718" t="s">
        <v>121</v>
      </c>
      <c r="AB1718" t="s">
        <v>64</v>
      </c>
      <c r="AC1718" t="s">
        <v>179</v>
      </c>
      <c r="AD1718" t="s">
        <v>52</v>
      </c>
      <c r="AE1718" t="s">
        <v>271</v>
      </c>
      <c r="AF1718" t="s">
        <v>162</v>
      </c>
      <c r="AG1718">
        <v>10</v>
      </c>
      <c r="AH1718">
        <v>28</v>
      </c>
      <c r="AI1718" t="s">
        <v>67</v>
      </c>
      <c r="AJ1718" t="s">
        <v>85</v>
      </c>
      <c r="AK1718" t="s">
        <v>181</v>
      </c>
      <c r="AL1718" t="s">
        <v>170</v>
      </c>
      <c r="AM1718">
        <v>1</v>
      </c>
      <c r="AN1718">
        <v>2</v>
      </c>
      <c r="AO1718">
        <v>11</v>
      </c>
      <c r="AP1718">
        <v>2</v>
      </c>
      <c r="AQ1718">
        <v>51</v>
      </c>
      <c r="AR1718">
        <v>2</v>
      </c>
      <c r="AS1718" t="s">
        <v>732</v>
      </c>
      <c r="AT1718" t="s">
        <v>105</v>
      </c>
      <c r="AU1718" t="s">
        <v>105</v>
      </c>
      <c r="AV1718" s="1">
        <v>45179</v>
      </c>
      <c r="AW1718" s="116">
        <v>3.5</v>
      </c>
      <c r="AX1718" s="40">
        <f>VLOOKUP(dummy_data!$AU1718,dummy_oppeained!B:C,2,0)</f>
        <v>2</v>
      </c>
      <c r="AY1718" s="22" t="str">
        <f>VLOOKUP(AT1718,dummy_oppeained!B:D,3,0)</f>
        <v>mitteeristav</v>
      </c>
      <c r="AZ1718" s="72" t="str">
        <f>VLOOKUP(AS:AS,hinded_abi!B:D,3,0)</f>
        <v>NULL</v>
      </c>
      <c r="BA1718" s="26" t="str">
        <f t="shared" si="78"/>
        <v xml:space="preserve"> </v>
      </c>
      <c r="BB1718" s="27">
        <f t="shared" si="79"/>
        <v>0</v>
      </c>
      <c r="BC1718" s="96" t="str">
        <f t="shared" si="80"/>
        <v>S00069_56912100090_õppeaine18_45179</v>
      </c>
      <c r="BD1718" s="104">
        <f>COUNTIF($BC$2:BC1718, BC1718)</f>
        <v>1</v>
      </c>
    </row>
    <row r="1719" spans="1:56" x14ac:dyDescent="0.25">
      <c r="A1719" t="s">
        <v>376</v>
      </c>
      <c r="B1719" t="s">
        <v>112</v>
      </c>
      <c r="C1719" t="s">
        <v>174</v>
      </c>
      <c r="D1719" t="s">
        <v>903</v>
      </c>
      <c r="E1719">
        <v>56912100090</v>
      </c>
      <c r="F1719" t="s">
        <v>50</v>
      </c>
      <c r="G1719" t="s">
        <v>332</v>
      </c>
      <c r="H1719" t="s">
        <v>115</v>
      </c>
      <c r="I1719" t="s">
        <v>115</v>
      </c>
      <c r="J1719" t="s">
        <v>115</v>
      </c>
      <c r="K1719" s="1">
        <v>44593</v>
      </c>
      <c r="L1719" t="s">
        <v>53</v>
      </c>
      <c r="M1719" s="1">
        <v>44662</v>
      </c>
      <c r="N1719" t="s">
        <v>245</v>
      </c>
      <c r="O1719" t="s">
        <v>55</v>
      </c>
      <c r="P1719" t="s">
        <v>944</v>
      </c>
      <c r="Q1719" t="s">
        <v>117</v>
      </c>
      <c r="R1719" s="1">
        <v>44194</v>
      </c>
      <c r="S1719" t="s">
        <v>774</v>
      </c>
      <c r="T1719" t="s">
        <v>191</v>
      </c>
      <c r="U1719" t="s">
        <v>60</v>
      </c>
      <c r="V1719" t="s">
        <v>177</v>
      </c>
      <c r="W1719">
        <v>1467</v>
      </c>
      <c r="X1719" t="s">
        <v>62</v>
      </c>
      <c r="Z1719">
        <v>4</v>
      </c>
      <c r="AA1719" t="s">
        <v>121</v>
      </c>
      <c r="AB1719" t="s">
        <v>64</v>
      </c>
      <c r="AC1719" t="s">
        <v>179</v>
      </c>
      <c r="AD1719" t="s">
        <v>52</v>
      </c>
      <c r="AE1719" t="s">
        <v>271</v>
      </c>
      <c r="AF1719" t="s">
        <v>162</v>
      </c>
      <c r="AG1719">
        <v>10</v>
      </c>
      <c r="AH1719">
        <v>28</v>
      </c>
      <c r="AI1719" t="s">
        <v>67</v>
      </c>
      <c r="AJ1719" t="s">
        <v>85</v>
      </c>
      <c r="AK1719" t="s">
        <v>181</v>
      </c>
      <c r="AL1719" t="s">
        <v>170</v>
      </c>
      <c r="AM1719">
        <v>1</v>
      </c>
      <c r="AN1719">
        <v>2</v>
      </c>
      <c r="AO1719">
        <v>11</v>
      </c>
      <c r="AP1719">
        <v>2</v>
      </c>
      <c r="AQ1719">
        <v>51</v>
      </c>
      <c r="AR1719">
        <v>2</v>
      </c>
      <c r="AS1719" t="s">
        <v>747</v>
      </c>
      <c r="AT1719" t="s">
        <v>221</v>
      </c>
      <c r="AU1719" t="s">
        <v>221</v>
      </c>
      <c r="AV1719" s="1">
        <v>44084</v>
      </c>
      <c r="AW1719" s="116">
        <v>3.5</v>
      </c>
      <c r="AX1719" s="40">
        <f>VLOOKUP(dummy_data!$AU1719,dummy_oppeained!B:C,2,0)</f>
        <v>6</v>
      </c>
      <c r="AY1719" s="22" t="str">
        <f>VLOOKUP(AT1719,dummy_oppeained!B:D,3,0)</f>
        <v>eristav</v>
      </c>
      <c r="AZ1719" s="72">
        <f>VLOOKUP(AS:AS,hinded_abi!B:D,3,0)</f>
        <v>0</v>
      </c>
      <c r="BA1719" s="26">
        <f t="shared" si="78"/>
        <v>0</v>
      </c>
      <c r="BB1719" s="27">
        <f t="shared" si="79"/>
        <v>6</v>
      </c>
      <c r="BC1719" s="96" t="str">
        <f t="shared" si="80"/>
        <v>S00069_56912100090_õppeaine83_44084</v>
      </c>
      <c r="BD1719" s="104">
        <f>COUNTIF($BC$2:BC1719, BC1719)</f>
        <v>1</v>
      </c>
    </row>
    <row r="1720" spans="1:56" x14ac:dyDescent="0.25">
      <c r="A1720" t="s">
        <v>376</v>
      </c>
      <c r="B1720" t="s">
        <v>112</v>
      </c>
      <c r="C1720" t="s">
        <v>174</v>
      </c>
      <c r="D1720" t="s">
        <v>903</v>
      </c>
      <c r="E1720">
        <v>56912100090</v>
      </c>
      <c r="F1720" t="s">
        <v>50</v>
      </c>
      <c r="G1720" t="s">
        <v>332</v>
      </c>
      <c r="H1720" t="s">
        <v>115</v>
      </c>
      <c r="I1720" t="s">
        <v>115</v>
      </c>
      <c r="J1720" t="s">
        <v>115</v>
      </c>
      <c r="K1720" s="1">
        <v>44593</v>
      </c>
      <c r="L1720" t="s">
        <v>53</v>
      </c>
      <c r="M1720" s="1">
        <v>44662</v>
      </c>
      <c r="N1720" t="s">
        <v>245</v>
      </c>
      <c r="O1720" t="s">
        <v>55</v>
      </c>
      <c r="P1720" t="s">
        <v>944</v>
      </c>
      <c r="Q1720" t="s">
        <v>117</v>
      </c>
      <c r="R1720" s="1">
        <v>44194</v>
      </c>
      <c r="S1720" t="s">
        <v>774</v>
      </c>
      <c r="T1720" t="s">
        <v>191</v>
      </c>
      <c r="U1720" t="s">
        <v>60</v>
      </c>
      <c r="V1720" t="s">
        <v>177</v>
      </c>
      <c r="W1720">
        <v>1467</v>
      </c>
      <c r="X1720" t="s">
        <v>62</v>
      </c>
      <c r="Z1720">
        <v>4</v>
      </c>
      <c r="AA1720" t="s">
        <v>121</v>
      </c>
      <c r="AB1720" t="s">
        <v>64</v>
      </c>
      <c r="AC1720" t="s">
        <v>179</v>
      </c>
      <c r="AD1720" t="s">
        <v>52</v>
      </c>
      <c r="AE1720" t="s">
        <v>271</v>
      </c>
      <c r="AF1720" t="s">
        <v>162</v>
      </c>
      <c r="AG1720">
        <v>10</v>
      </c>
      <c r="AH1720">
        <v>28</v>
      </c>
      <c r="AI1720" t="s">
        <v>67</v>
      </c>
      <c r="AJ1720" t="s">
        <v>85</v>
      </c>
      <c r="AK1720" t="s">
        <v>181</v>
      </c>
      <c r="AL1720" t="s">
        <v>170</v>
      </c>
      <c r="AM1720">
        <v>1</v>
      </c>
      <c r="AN1720">
        <v>2</v>
      </c>
      <c r="AO1720">
        <v>11</v>
      </c>
      <c r="AP1720">
        <v>2</v>
      </c>
      <c r="AQ1720">
        <v>51</v>
      </c>
      <c r="AR1720">
        <v>2</v>
      </c>
      <c r="AS1720" t="s">
        <v>737</v>
      </c>
      <c r="AT1720" t="s">
        <v>127</v>
      </c>
      <c r="AU1720" t="s">
        <v>127</v>
      </c>
      <c r="AV1720" s="1">
        <v>44084</v>
      </c>
      <c r="AW1720" s="116">
        <v>3.5</v>
      </c>
      <c r="AX1720" s="40">
        <f>VLOOKUP(dummy_data!$AU1720,dummy_oppeained!B:C,2,0)</f>
        <v>6</v>
      </c>
      <c r="AY1720" s="22" t="str">
        <f>VLOOKUP(AT1720,dummy_oppeained!B:D,3,0)</f>
        <v>eristav</v>
      </c>
      <c r="AZ1720" s="72">
        <f>VLOOKUP(AS:AS,hinded_abi!B:D,3,0)</f>
        <v>4</v>
      </c>
      <c r="BA1720" s="26">
        <f t="shared" si="78"/>
        <v>24</v>
      </c>
      <c r="BB1720" s="27">
        <f t="shared" si="79"/>
        <v>6</v>
      </c>
      <c r="BC1720" s="96" t="str">
        <f t="shared" si="80"/>
        <v>S00069_56912100090_õppeaine50_44084</v>
      </c>
      <c r="BD1720" s="104">
        <f>COUNTIF($BC$2:BC1720, BC1720)</f>
        <v>1</v>
      </c>
    </row>
    <row r="1721" spans="1:56" x14ac:dyDescent="0.25">
      <c r="A1721" t="s">
        <v>376</v>
      </c>
      <c r="B1721" t="s">
        <v>112</v>
      </c>
      <c r="C1721" t="s">
        <v>174</v>
      </c>
      <c r="D1721" t="s">
        <v>903</v>
      </c>
      <c r="E1721">
        <v>56912100090</v>
      </c>
      <c r="F1721" t="s">
        <v>50</v>
      </c>
      <c r="G1721" t="s">
        <v>332</v>
      </c>
      <c r="H1721" t="s">
        <v>115</v>
      </c>
      <c r="I1721" t="s">
        <v>115</v>
      </c>
      <c r="J1721" t="s">
        <v>115</v>
      </c>
      <c r="K1721" s="1">
        <v>44593</v>
      </c>
      <c r="L1721" t="s">
        <v>53</v>
      </c>
      <c r="M1721" s="1">
        <v>44662</v>
      </c>
      <c r="N1721" t="s">
        <v>245</v>
      </c>
      <c r="O1721" t="s">
        <v>55</v>
      </c>
      <c r="P1721" t="s">
        <v>944</v>
      </c>
      <c r="Q1721" t="s">
        <v>117</v>
      </c>
      <c r="R1721" s="1">
        <v>44194</v>
      </c>
      <c r="S1721" t="s">
        <v>774</v>
      </c>
      <c r="T1721" t="s">
        <v>191</v>
      </c>
      <c r="U1721" t="s">
        <v>60</v>
      </c>
      <c r="V1721" t="s">
        <v>177</v>
      </c>
      <c r="W1721">
        <v>1467</v>
      </c>
      <c r="X1721" t="s">
        <v>62</v>
      </c>
      <c r="Z1721">
        <v>4</v>
      </c>
      <c r="AA1721" t="s">
        <v>121</v>
      </c>
      <c r="AB1721" t="s">
        <v>64</v>
      </c>
      <c r="AC1721" t="s">
        <v>179</v>
      </c>
      <c r="AD1721" t="s">
        <v>52</v>
      </c>
      <c r="AE1721" t="s">
        <v>271</v>
      </c>
      <c r="AF1721" t="s">
        <v>162</v>
      </c>
      <c r="AG1721">
        <v>10</v>
      </c>
      <c r="AH1721">
        <v>28</v>
      </c>
      <c r="AI1721" t="s">
        <v>67</v>
      </c>
      <c r="AJ1721" t="s">
        <v>85</v>
      </c>
      <c r="AK1721" t="s">
        <v>181</v>
      </c>
      <c r="AL1721" t="s">
        <v>170</v>
      </c>
      <c r="AM1721">
        <v>1</v>
      </c>
      <c r="AN1721">
        <v>2</v>
      </c>
      <c r="AO1721">
        <v>11</v>
      </c>
      <c r="AP1721">
        <v>2</v>
      </c>
      <c r="AQ1721">
        <v>51</v>
      </c>
      <c r="AR1721">
        <v>2</v>
      </c>
      <c r="AS1721" t="s">
        <v>732</v>
      </c>
      <c r="AT1721" t="s">
        <v>141</v>
      </c>
      <c r="AU1721" t="s">
        <v>141</v>
      </c>
      <c r="AV1721" s="1">
        <v>45545</v>
      </c>
      <c r="AW1721" s="116">
        <v>3.5</v>
      </c>
      <c r="AX1721" s="40">
        <f>VLOOKUP(dummy_data!$AU1721,dummy_oppeained!B:C,2,0)</f>
        <v>2</v>
      </c>
      <c r="AY1721" s="22" t="str">
        <f>VLOOKUP(AT1721,dummy_oppeained!B:D,3,0)</f>
        <v>mitteeristav</v>
      </c>
      <c r="AZ1721" s="72" t="str">
        <f>VLOOKUP(AS:AS,hinded_abi!B:D,3,0)</f>
        <v>NULL</v>
      </c>
      <c r="BA1721" s="26" t="str">
        <f t="shared" si="78"/>
        <v xml:space="preserve"> </v>
      </c>
      <c r="BB1721" s="27">
        <f t="shared" si="79"/>
        <v>0</v>
      </c>
      <c r="BC1721" s="96" t="str">
        <f t="shared" si="80"/>
        <v>S00069_56912100090_õppeaine74_45545</v>
      </c>
      <c r="BD1721" s="104">
        <f>COUNTIF($BC$2:BC1721, BC1721)</f>
        <v>1</v>
      </c>
    </row>
    <row r="1722" spans="1:56" x14ac:dyDescent="0.25">
      <c r="A1722" t="s">
        <v>376</v>
      </c>
      <c r="B1722" t="s">
        <v>112</v>
      </c>
      <c r="C1722" t="s">
        <v>174</v>
      </c>
      <c r="D1722" t="s">
        <v>903</v>
      </c>
      <c r="E1722">
        <v>56912100090</v>
      </c>
      <c r="F1722" t="s">
        <v>50</v>
      </c>
      <c r="G1722" t="s">
        <v>332</v>
      </c>
      <c r="H1722" t="s">
        <v>115</v>
      </c>
      <c r="I1722" t="s">
        <v>115</v>
      </c>
      <c r="J1722" t="s">
        <v>115</v>
      </c>
      <c r="K1722" s="1">
        <v>44593</v>
      </c>
      <c r="L1722" t="s">
        <v>53</v>
      </c>
      <c r="M1722" s="1">
        <v>44662</v>
      </c>
      <c r="N1722" t="s">
        <v>245</v>
      </c>
      <c r="O1722" t="s">
        <v>55</v>
      </c>
      <c r="P1722" t="s">
        <v>944</v>
      </c>
      <c r="Q1722" t="s">
        <v>117</v>
      </c>
      <c r="R1722" s="1">
        <v>44194</v>
      </c>
      <c r="S1722" t="s">
        <v>774</v>
      </c>
      <c r="T1722" t="s">
        <v>191</v>
      </c>
      <c r="U1722" t="s">
        <v>60</v>
      </c>
      <c r="V1722" t="s">
        <v>177</v>
      </c>
      <c r="W1722">
        <v>1467</v>
      </c>
      <c r="X1722" t="s">
        <v>62</v>
      </c>
      <c r="Z1722">
        <v>4</v>
      </c>
      <c r="AA1722" t="s">
        <v>121</v>
      </c>
      <c r="AB1722" t="s">
        <v>64</v>
      </c>
      <c r="AC1722" t="s">
        <v>179</v>
      </c>
      <c r="AD1722" t="s">
        <v>52</v>
      </c>
      <c r="AE1722" t="s">
        <v>271</v>
      </c>
      <c r="AF1722" t="s">
        <v>162</v>
      </c>
      <c r="AG1722">
        <v>10</v>
      </c>
      <c r="AH1722">
        <v>28</v>
      </c>
      <c r="AI1722" t="s">
        <v>67</v>
      </c>
      <c r="AJ1722" t="s">
        <v>85</v>
      </c>
      <c r="AK1722" t="s">
        <v>181</v>
      </c>
      <c r="AL1722" t="s">
        <v>170</v>
      </c>
      <c r="AM1722">
        <v>1</v>
      </c>
      <c r="AN1722">
        <v>2</v>
      </c>
      <c r="AO1722">
        <v>11</v>
      </c>
      <c r="AP1722">
        <v>2</v>
      </c>
      <c r="AQ1722">
        <v>51</v>
      </c>
      <c r="AR1722">
        <v>2</v>
      </c>
      <c r="AS1722" t="s">
        <v>747</v>
      </c>
      <c r="AT1722" t="s">
        <v>75</v>
      </c>
      <c r="AU1722" t="s">
        <v>75</v>
      </c>
      <c r="AV1722" s="1">
        <v>45179</v>
      </c>
      <c r="AW1722" s="116">
        <v>3.5</v>
      </c>
      <c r="AX1722" s="40">
        <f>VLOOKUP(dummy_data!$AU1722,dummy_oppeained!B:C,2,0)</f>
        <v>3</v>
      </c>
      <c r="AY1722" s="22" t="str">
        <f>VLOOKUP(AT1722,dummy_oppeained!B:D,3,0)</f>
        <v>mitteeristav</v>
      </c>
      <c r="AZ1722" s="72">
        <f>VLOOKUP(AS:AS,hinded_abi!B:D,3,0)</f>
        <v>0</v>
      </c>
      <c r="BA1722" s="26" t="str">
        <f t="shared" si="78"/>
        <v xml:space="preserve"> </v>
      </c>
      <c r="BB1722" s="27">
        <f t="shared" si="79"/>
        <v>0</v>
      </c>
      <c r="BC1722" s="96" t="str">
        <f t="shared" si="80"/>
        <v>S00069_56912100090_õppeaine85_45179</v>
      </c>
      <c r="BD1722" s="104">
        <f>COUNTIF($BC$2:BC1722, BC1722)</f>
        <v>1</v>
      </c>
    </row>
    <row r="1723" spans="1:56" x14ac:dyDescent="0.25">
      <c r="A1723" t="s">
        <v>376</v>
      </c>
      <c r="B1723" t="s">
        <v>112</v>
      </c>
      <c r="C1723" t="s">
        <v>174</v>
      </c>
      <c r="D1723" t="s">
        <v>903</v>
      </c>
      <c r="E1723">
        <v>56912100090</v>
      </c>
      <c r="F1723" t="s">
        <v>50</v>
      </c>
      <c r="G1723" t="s">
        <v>332</v>
      </c>
      <c r="H1723" t="s">
        <v>115</v>
      </c>
      <c r="I1723" t="s">
        <v>115</v>
      </c>
      <c r="J1723" t="s">
        <v>115</v>
      </c>
      <c r="K1723" s="1">
        <v>44593</v>
      </c>
      <c r="L1723" t="s">
        <v>53</v>
      </c>
      <c r="M1723" s="1">
        <v>44662</v>
      </c>
      <c r="N1723" t="s">
        <v>245</v>
      </c>
      <c r="O1723" t="s">
        <v>55</v>
      </c>
      <c r="P1723" t="s">
        <v>944</v>
      </c>
      <c r="Q1723" t="s">
        <v>117</v>
      </c>
      <c r="R1723" s="1">
        <v>44194</v>
      </c>
      <c r="S1723" t="s">
        <v>774</v>
      </c>
      <c r="T1723" t="s">
        <v>191</v>
      </c>
      <c r="U1723" t="s">
        <v>60</v>
      </c>
      <c r="V1723" t="s">
        <v>177</v>
      </c>
      <c r="W1723">
        <v>1467</v>
      </c>
      <c r="X1723" t="s">
        <v>62</v>
      </c>
      <c r="Z1723">
        <v>4</v>
      </c>
      <c r="AA1723" t="s">
        <v>121</v>
      </c>
      <c r="AB1723" t="s">
        <v>64</v>
      </c>
      <c r="AC1723" t="s">
        <v>179</v>
      </c>
      <c r="AD1723" t="s">
        <v>52</v>
      </c>
      <c r="AE1723" t="s">
        <v>271</v>
      </c>
      <c r="AF1723" t="s">
        <v>162</v>
      </c>
      <c r="AG1723">
        <v>10</v>
      </c>
      <c r="AH1723">
        <v>28</v>
      </c>
      <c r="AI1723" t="s">
        <v>67</v>
      </c>
      <c r="AJ1723" t="s">
        <v>85</v>
      </c>
      <c r="AK1723" t="s">
        <v>181</v>
      </c>
      <c r="AL1723" t="s">
        <v>170</v>
      </c>
      <c r="AM1723">
        <v>1</v>
      </c>
      <c r="AN1723">
        <v>2</v>
      </c>
      <c r="AO1723">
        <v>11</v>
      </c>
      <c r="AP1723">
        <v>2</v>
      </c>
      <c r="AQ1723">
        <v>51</v>
      </c>
      <c r="AR1723">
        <v>2</v>
      </c>
      <c r="AS1723" t="s">
        <v>739</v>
      </c>
      <c r="AT1723" t="s">
        <v>165</v>
      </c>
      <c r="AU1723" t="s">
        <v>165</v>
      </c>
      <c r="AV1723" s="1">
        <v>45179</v>
      </c>
      <c r="AW1723" s="116">
        <v>3.5</v>
      </c>
      <c r="AX1723" s="40">
        <f>VLOOKUP(dummy_data!$AU1723,dummy_oppeained!B:C,2,0)</f>
        <v>8</v>
      </c>
      <c r="AY1723" s="22" t="str">
        <f>VLOOKUP(AT1723,dummy_oppeained!B:D,3,0)</f>
        <v>eristav</v>
      </c>
      <c r="AZ1723" s="72">
        <f>VLOOKUP(AS:AS,hinded_abi!B:D,3,0)</f>
        <v>3</v>
      </c>
      <c r="BA1723" s="26">
        <f t="shared" si="78"/>
        <v>24</v>
      </c>
      <c r="BB1723" s="27">
        <f t="shared" si="79"/>
        <v>8</v>
      </c>
      <c r="BC1723" s="96" t="str">
        <f t="shared" si="80"/>
        <v>S00069_56912100090_õppeaine65_45179</v>
      </c>
      <c r="BD1723" s="104">
        <f>COUNTIF($BC$2:BC1723, BC1723)</f>
        <v>1</v>
      </c>
    </row>
    <row r="1724" spans="1:56" x14ac:dyDescent="0.25">
      <c r="A1724" t="s">
        <v>377</v>
      </c>
      <c r="B1724" t="s">
        <v>173</v>
      </c>
      <c r="C1724" t="s">
        <v>208</v>
      </c>
      <c r="D1724" t="s">
        <v>919</v>
      </c>
      <c r="E1724">
        <v>42105040820</v>
      </c>
      <c r="F1724" t="s">
        <v>50</v>
      </c>
      <c r="G1724" t="s">
        <v>157</v>
      </c>
      <c r="H1724" t="s">
        <v>115</v>
      </c>
      <c r="I1724" t="s">
        <v>52</v>
      </c>
      <c r="J1724" t="s">
        <v>52</v>
      </c>
      <c r="K1724" s="1">
        <v>44440</v>
      </c>
      <c r="L1724" t="s">
        <v>53</v>
      </c>
      <c r="M1724" s="1">
        <v>44297</v>
      </c>
      <c r="N1724" t="s">
        <v>270</v>
      </c>
      <c r="O1724" t="s">
        <v>264</v>
      </c>
      <c r="P1724" t="s">
        <v>945</v>
      </c>
      <c r="Q1724" t="s">
        <v>237</v>
      </c>
      <c r="R1724" s="1">
        <v>44480</v>
      </c>
      <c r="S1724" t="s">
        <v>774</v>
      </c>
      <c r="T1724" t="s">
        <v>59</v>
      </c>
      <c r="U1724" t="s">
        <v>60</v>
      </c>
      <c r="V1724" t="s">
        <v>300</v>
      </c>
      <c r="W1724">
        <v>1470</v>
      </c>
      <c r="X1724" t="s">
        <v>62</v>
      </c>
      <c r="Y1724" t="s">
        <v>53</v>
      </c>
      <c r="Z1724">
        <v>1</v>
      </c>
      <c r="AA1724" t="s">
        <v>63</v>
      </c>
      <c r="AB1724" t="s">
        <v>64</v>
      </c>
      <c r="AC1724" t="s">
        <v>84</v>
      </c>
      <c r="AD1724" t="s">
        <v>115</v>
      </c>
      <c r="AE1724" t="s">
        <v>53</v>
      </c>
      <c r="AF1724" t="s">
        <v>180</v>
      </c>
      <c r="AG1724">
        <v>107</v>
      </c>
      <c r="AH1724">
        <v>28</v>
      </c>
      <c r="AI1724" t="s">
        <v>69</v>
      </c>
      <c r="AJ1724" t="s">
        <v>170</v>
      </c>
      <c r="AK1724" t="s">
        <v>69</v>
      </c>
      <c r="AL1724" t="s">
        <v>218</v>
      </c>
      <c r="AM1724">
        <v>2</v>
      </c>
      <c r="AN1724">
        <v>2</v>
      </c>
      <c r="AO1724">
        <v>1</v>
      </c>
      <c r="AP1724">
        <v>2</v>
      </c>
      <c r="AQ1724">
        <v>20</v>
      </c>
      <c r="AR1724">
        <v>1</v>
      </c>
      <c r="AS1724" t="s">
        <v>739</v>
      </c>
      <c r="AT1724" t="s">
        <v>259</v>
      </c>
      <c r="AU1724" t="s">
        <v>259</v>
      </c>
      <c r="AV1724" s="1">
        <v>45698</v>
      </c>
      <c r="AW1724" s="116">
        <v>4.5</v>
      </c>
      <c r="AX1724" s="40">
        <f>VLOOKUP(dummy_data!$AU1724,dummy_oppeained!B:C,2,0)</f>
        <v>6</v>
      </c>
      <c r="AY1724" s="22" t="str">
        <f>VLOOKUP(AT1724,dummy_oppeained!B:D,3,0)</f>
        <v>eristav</v>
      </c>
      <c r="AZ1724" s="72">
        <f>VLOOKUP(AS:AS,hinded_abi!B:D,3,0)</f>
        <v>3</v>
      </c>
      <c r="BA1724" s="26">
        <f t="shared" si="78"/>
        <v>18</v>
      </c>
      <c r="BB1724" s="27">
        <f t="shared" si="79"/>
        <v>6</v>
      </c>
      <c r="BC1724" s="96" t="str">
        <f t="shared" si="80"/>
        <v>S00070_42105040820_õppeaine69_45698</v>
      </c>
      <c r="BD1724" s="104">
        <f>COUNTIF($BC$2:BC1724, BC1724)</f>
        <v>1</v>
      </c>
    </row>
    <row r="1725" spans="1:56" x14ac:dyDescent="0.25">
      <c r="A1725" t="s">
        <v>377</v>
      </c>
      <c r="B1725" t="s">
        <v>173</v>
      </c>
      <c r="C1725" t="s">
        <v>208</v>
      </c>
      <c r="D1725" t="s">
        <v>919</v>
      </c>
      <c r="E1725">
        <v>42105040820</v>
      </c>
      <c r="F1725" t="s">
        <v>50</v>
      </c>
      <c r="G1725" t="s">
        <v>157</v>
      </c>
      <c r="H1725" t="s">
        <v>115</v>
      </c>
      <c r="I1725" t="s">
        <v>52</v>
      </c>
      <c r="J1725" t="s">
        <v>52</v>
      </c>
      <c r="K1725" s="1">
        <v>44440</v>
      </c>
      <c r="L1725" t="s">
        <v>53</v>
      </c>
      <c r="M1725" s="1">
        <v>44297</v>
      </c>
      <c r="N1725" t="s">
        <v>270</v>
      </c>
      <c r="O1725" t="s">
        <v>264</v>
      </c>
      <c r="P1725" t="s">
        <v>945</v>
      </c>
      <c r="Q1725" t="s">
        <v>237</v>
      </c>
      <c r="R1725" s="1">
        <v>44480</v>
      </c>
      <c r="S1725" t="s">
        <v>774</v>
      </c>
      <c r="T1725" t="s">
        <v>59</v>
      </c>
      <c r="U1725" t="s">
        <v>60</v>
      </c>
      <c r="V1725" t="s">
        <v>300</v>
      </c>
      <c r="W1725">
        <v>1470</v>
      </c>
      <c r="X1725" t="s">
        <v>62</v>
      </c>
      <c r="Y1725" t="s">
        <v>53</v>
      </c>
      <c r="Z1725">
        <v>1</v>
      </c>
      <c r="AA1725" t="s">
        <v>63</v>
      </c>
      <c r="AB1725" t="s">
        <v>64</v>
      </c>
      <c r="AC1725" t="s">
        <v>84</v>
      </c>
      <c r="AD1725" t="s">
        <v>115</v>
      </c>
      <c r="AE1725" t="s">
        <v>53</v>
      </c>
      <c r="AF1725" t="s">
        <v>180</v>
      </c>
      <c r="AG1725">
        <v>107</v>
      </c>
      <c r="AH1725">
        <v>28</v>
      </c>
      <c r="AI1725" t="s">
        <v>69</v>
      </c>
      <c r="AJ1725" t="s">
        <v>170</v>
      </c>
      <c r="AK1725" t="s">
        <v>69</v>
      </c>
      <c r="AL1725" t="s">
        <v>218</v>
      </c>
      <c r="AM1725">
        <v>2</v>
      </c>
      <c r="AN1725">
        <v>2</v>
      </c>
      <c r="AO1725">
        <v>1</v>
      </c>
      <c r="AP1725">
        <v>2</v>
      </c>
      <c r="AQ1725">
        <v>20</v>
      </c>
      <c r="AR1725">
        <v>1</v>
      </c>
      <c r="AS1725" t="s">
        <v>732</v>
      </c>
      <c r="AT1725" t="s">
        <v>90</v>
      </c>
      <c r="AU1725" t="s">
        <v>90</v>
      </c>
      <c r="AV1725" s="1">
        <v>44237</v>
      </c>
      <c r="AW1725" s="116">
        <v>4.5</v>
      </c>
      <c r="AX1725" s="40">
        <f>VLOOKUP(dummy_data!$AU1725,dummy_oppeained!B:C,2,0)</f>
        <v>3</v>
      </c>
      <c r="AY1725" s="22" t="str">
        <f>VLOOKUP(AT1725,dummy_oppeained!B:D,3,0)</f>
        <v>mitteeristav</v>
      </c>
      <c r="AZ1725" s="72" t="str">
        <f>VLOOKUP(AS:AS,hinded_abi!B:D,3,0)</f>
        <v>NULL</v>
      </c>
      <c r="BA1725" s="26" t="str">
        <f t="shared" si="78"/>
        <v xml:space="preserve"> </v>
      </c>
      <c r="BB1725" s="27">
        <f t="shared" si="79"/>
        <v>0</v>
      </c>
      <c r="BC1725" s="96" t="str">
        <f t="shared" si="80"/>
        <v>S00070_42105040820_õppeaine3_44237</v>
      </c>
      <c r="BD1725" s="104">
        <f>COUNTIF($BC$2:BC1725, BC1725)</f>
        <v>1</v>
      </c>
    </row>
    <row r="1726" spans="1:56" x14ac:dyDescent="0.25">
      <c r="A1726" t="s">
        <v>377</v>
      </c>
      <c r="B1726" t="s">
        <v>173</v>
      </c>
      <c r="C1726" t="s">
        <v>208</v>
      </c>
      <c r="D1726" t="s">
        <v>919</v>
      </c>
      <c r="E1726">
        <v>42105040820</v>
      </c>
      <c r="F1726" t="s">
        <v>50</v>
      </c>
      <c r="G1726" t="s">
        <v>157</v>
      </c>
      <c r="H1726" t="s">
        <v>115</v>
      </c>
      <c r="I1726" t="s">
        <v>52</v>
      </c>
      <c r="J1726" t="s">
        <v>52</v>
      </c>
      <c r="K1726" s="1">
        <v>44440</v>
      </c>
      <c r="L1726" t="s">
        <v>53</v>
      </c>
      <c r="M1726" s="1">
        <v>44297</v>
      </c>
      <c r="N1726" t="s">
        <v>270</v>
      </c>
      <c r="O1726" t="s">
        <v>264</v>
      </c>
      <c r="P1726" t="s">
        <v>945</v>
      </c>
      <c r="Q1726" t="s">
        <v>237</v>
      </c>
      <c r="R1726" s="1">
        <v>44480</v>
      </c>
      <c r="S1726" t="s">
        <v>774</v>
      </c>
      <c r="T1726" t="s">
        <v>59</v>
      </c>
      <c r="U1726" t="s">
        <v>60</v>
      </c>
      <c r="V1726" t="s">
        <v>300</v>
      </c>
      <c r="W1726">
        <v>1470</v>
      </c>
      <c r="X1726" t="s">
        <v>62</v>
      </c>
      <c r="Y1726" t="s">
        <v>53</v>
      </c>
      <c r="Z1726">
        <v>1</v>
      </c>
      <c r="AA1726" t="s">
        <v>63</v>
      </c>
      <c r="AB1726" t="s">
        <v>64</v>
      </c>
      <c r="AC1726" t="s">
        <v>84</v>
      </c>
      <c r="AD1726" t="s">
        <v>115</v>
      </c>
      <c r="AE1726" t="s">
        <v>53</v>
      </c>
      <c r="AF1726" t="s">
        <v>180</v>
      </c>
      <c r="AG1726">
        <v>107</v>
      </c>
      <c r="AH1726">
        <v>28</v>
      </c>
      <c r="AI1726" t="s">
        <v>69</v>
      </c>
      <c r="AJ1726" t="s">
        <v>170</v>
      </c>
      <c r="AK1726" t="s">
        <v>69</v>
      </c>
      <c r="AL1726" t="s">
        <v>218</v>
      </c>
      <c r="AM1726">
        <v>2</v>
      </c>
      <c r="AN1726">
        <v>2</v>
      </c>
      <c r="AO1726">
        <v>1</v>
      </c>
      <c r="AP1726">
        <v>2</v>
      </c>
      <c r="AQ1726">
        <v>20</v>
      </c>
      <c r="AR1726">
        <v>1</v>
      </c>
      <c r="AS1726" t="s">
        <v>732</v>
      </c>
      <c r="AT1726" t="s">
        <v>256</v>
      </c>
      <c r="AU1726" t="s">
        <v>256</v>
      </c>
      <c r="AV1726" s="1">
        <v>45332</v>
      </c>
      <c r="AW1726" s="116">
        <v>4.5</v>
      </c>
      <c r="AX1726" s="40">
        <f>VLOOKUP(dummy_data!$AU1726,dummy_oppeained!B:C,2,0)</f>
        <v>3</v>
      </c>
      <c r="AY1726" s="22" t="str">
        <f>VLOOKUP(AT1726,dummy_oppeained!B:D,3,0)</f>
        <v>mitteeristav</v>
      </c>
      <c r="AZ1726" s="72" t="str">
        <f>VLOOKUP(AS:AS,hinded_abi!B:D,3,0)</f>
        <v>NULL</v>
      </c>
      <c r="BA1726" s="26" t="str">
        <f t="shared" si="78"/>
        <v xml:space="preserve"> </v>
      </c>
      <c r="BB1726" s="27">
        <f t="shared" si="79"/>
        <v>0</v>
      </c>
      <c r="BC1726" s="96" t="str">
        <f t="shared" si="80"/>
        <v>S00070_42105040820_õppeaine63_45332</v>
      </c>
      <c r="BD1726" s="104">
        <f>COUNTIF($BC$2:BC1726, BC1726)</f>
        <v>1</v>
      </c>
    </row>
    <row r="1727" spans="1:56" x14ac:dyDescent="0.25">
      <c r="A1727" t="s">
        <v>377</v>
      </c>
      <c r="B1727" t="s">
        <v>173</v>
      </c>
      <c r="C1727" t="s">
        <v>208</v>
      </c>
      <c r="D1727" t="s">
        <v>919</v>
      </c>
      <c r="E1727">
        <v>42105040820</v>
      </c>
      <c r="F1727" t="s">
        <v>50</v>
      </c>
      <c r="G1727" t="s">
        <v>157</v>
      </c>
      <c r="H1727" t="s">
        <v>115</v>
      </c>
      <c r="I1727" t="s">
        <v>52</v>
      </c>
      <c r="J1727" t="s">
        <v>52</v>
      </c>
      <c r="K1727" s="1">
        <v>44440</v>
      </c>
      <c r="L1727" t="s">
        <v>53</v>
      </c>
      <c r="M1727" s="1">
        <v>44297</v>
      </c>
      <c r="N1727" t="s">
        <v>270</v>
      </c>
      <c r="O1727" t="s">
        <v>264</v>
      </c>
      <c r="P1727" t="s">
        <v>945</v>
      </c>
      <c r="Q1727" t="s">
        <v>237</v>
      </c>
      <c r="R1727" s="1">
        <v>44480</v>
      </c>
      <c r="S1727" t="s">
        <v>774</v>
      </c>
      <c r="T1727" t="s">
        <v>59</v>
      </c>
      <c r="U1727" t="s">
        <v>60</v>
      </c>
      <c r="V1727" t="s">
        <v>300</v>
      </c>
      <c r="W1727">
        <v>1470</v>
      </c>
      <c r="X1727" t="s">
        <v>62</v>
      </c>
      <c r="Y1727" t="s">
        <v>53</v>
      </c>
      <c r="Z1727">
        <v>1</v>
      </c>
      <c r="AA1727" t="s">
        <v>63</v>
      </c>
      <c r="AB1727" t="s">
        <v>64</v>
      </c>
      <c r="AC1727" t="s">
        <v>84</v>
      </c>
      <c r="AD1727" t="s">
        <v>115</v>
      </c>
      <c r="AE1727" t="s">
        <v>53</v>
      </c>
      <c r="AF1727" t="s">
        <v>180</v>
      </c>
      <c r="AG1727">
        <v>107</v>
      </c>
      <c r="AH1727">
        <v>28</v>
      </c>
      <c r="AI1727" t="s">
        <v>69</v>
      </c>
      <c r="AJ1727" t="s">
        <v>170</v>
      </c>
      <c r="AK1727" t="s">
        <v>69</v>
      </c>
      <c r="AL1727" t="s">
        <v>218</v>
      </c>
      <c r="AM1727">
        <v>2</v>
      </c>
      <c r="AN1727">
        <v>2</v>
      </c>
      <c r="AO1727">
        <v>1</v>
      </c>
      <c r="AP1727">
        <v>2</v>
      </c>
      <c r="AQ1727">
        <v>20</v>
      </c>
      <c r="AR1727">
        <v>1</v>
      </c>
      <c r="AS1727" t="s">
        <v>745</v>
      </c>
      <c r="AT1727" t="s">
        <v>145</v>
      </c>
      <c r="AU1727" t="s">
        <v>145</v>
      </c>
      <c r="AV1727" s="1">
        <v>44084</v>
      </c>
      <c r="AW1727" s="116">
        <v>4.5</v>
      </c>
      <c r="AX1727" s="40">
        <f>VLOOKUP(dummy_data!$AU1727,dummy_oppeained!B:C,2,0)</f>
        <v>6</v>
      </c>
      <c r="AY1727" s="22" t="str">
        <f>VLOOKUP(AT1727,dummy_oppeained!B:D,3,0)</f>
        <v>eristav</v>
      </c>
      <c r="AZ1727" s="72">
        <f>VLOOKUP(AS:AS,hinded_abi!B:D,3,0)</f>
        <v>0</v>
      </c>
      <c r="BA1727" s="26">
        <f t="shared" si="78"/>
        <v>0</v>
      </c>
      <c r="BB1727" s="27">
        <f t="shared" si="79"/>
        <v>6</v>
      </c>
      <c r="BC1727" s="96" t="str">
        <f t="shared" si="80"/>
        <v>S00070_42105040820_õppeaine86_44084</v>
      </c>
      <c r="BD1727" s="104">
        <f>COUNTIF($BC$2:BC1727, BC1727)</f>
        <v>1</v>
      </c>
    </row>
    <row r="1728" spans="1:56" x14ac:dyDescent="0.25">
      <c r="A1728" t="s">
        <v>377</v>
      </c>
      <c r="B1728" t="s">
        <v>173</v>
      </c>
      <c r="C1728" t="s">
        <v>208</v>
      </c>
      <c r="D1728" t="s">
        <v>919</v>
      </c>
      <c r="E1728">
        <v>42105040820</v>
      </c>
      <c r="F1728" t="s">
        <v>50</v>
      </c>
      <c r="G1728" t="s">
        <v>157</v>
      </c>
      <c r="H1728" t="s">
        <v>115</v>
      </c>
      <c r="I1728" t="s">
        <v>52</v>
      </c>
      <c r="J1728" t="s">
        <v>52</v>
      </c>
      <c r="K1728" s="1">
        <v>44440</v>
      </c>
      <c r="L1728" t="s">
        <v>53</v>
      </c>
      <c r="M1728" s="1">
        <v>44297</v>
      </c>
      <c r="N1728" t="s">
        <v>270</v>
      </c>
      <c r="O1728" t="s">
        <v>264</v>
      </c>
      <c r="P1728" t="s">
        <v>945</v>
      </c>
      <c r="Q1728" t="s">
        <v>237</v>
      </c>
      <c r="R1728" s="1">
        <v>44480</v>
      </c>
      <c r="S1728" t="s">
        <v>774</v>
      </c>
      <c r="T1728" t="s">
        <v>59</v>
      </c>
      <c r="U1728" t="s">
        <v>60</v>
      </c>
      <c r="V1728" t="s">
        <v>300</v>
      </c>
      <c r="W1728">
        <v>1470</v>
      </c>
      <c r="X1728" t="s">
        <v>62</v>
      </c>
      <c r="Y1728" t="s">
        <v>53</v>
      </c>
      <c r="Z1728">
        <v>1</v>
      </c>
      <c r="AA1728" t="s">
        <v>63</v>
      </c>
      <c r="AB1728" t="s">
        <v>64</v>
      </c>
      <c r="AC1728" t="s">
        <v>84</v>
      </c>
      <c r="AD1728" t="s">
        <v>115</v>
      </c>
      <c r="AE1728" t="s">
        <v>53</v>
      </c>
      <c r="AF1728" t="s">
        <v>180</v>
      </c>
      <c r="AG1728">
        <v>107</v>
      </c>
      <c r="AH1728">
        <v>28</v>
      </c>
      <c r="AI1728" t="s">
        <v>69</v>
      </c>
      <c r="AJ1728" t="s">
        <v>170</v>
      </c>
      <c r="AK1728" t="s">
        <v>69</v>
      </c>
      <c r="AL1728" t="s">
        <v>218</v>
      </c>
      <c r="AM1728">
        <v>2</v>
      </c>
      <c r="AN1728">
        <v>2</v>
      </c>
      <c r="AO1728">
        <v>1</v>
      </c>
      <c r="AP1728">
        <v>2</v>
      </c>
      <c r="AQ1728">
        <v>20</v>
      </c>
      <c r="AR1728">
        <v>1</v>
      </c>
      <c r="AS1728" t="s">
        <v>745</v>
      </c>
      <c r="AT1728" t="s">
        <v>143</v>
      </c>
      <c r="AU1728" t="s">
        <v>143</v>
      </c>
      <c r="AV1728" s="1">
        <v>44602</v>
      </c>
      <c r="AW1728" s="116">
        <v>4.5</v>
      </c>
      <c r="AX1728" s="40">
        <f>VLOOKUP(dummy_data!$AU1728,dummy_oppeained!B:C,2,0)</f>
        <v>5</v>
      </c>
      <c r="AY1728" s="22" t="str">
        <f>VLOOKUP(AT1728,dummy_oppeained!B:D,3,0)</f>
        <v>eristav</v>
      </c>
      <c r="AZ1728" s="72">
        <f>VLOOKUP(AS:AS,hinded_abi!B:D,3,0)</f>
        <v>0</v>
      </c>
      <c r="BA1728" s="26">
        <f t="shared" si="78"/>
        <v>0</v>
      </c>
      <c r="BB1728" s="27">
        <f t="shared" si="79"/>
        <v>5</v>
      </c>
      <c r="BC1728" s="96" t="str">
        <f t="shared" si="80"/>
        <v>S00070_42105040820_õppeaine53_44602</v>
      </c>
      <c r="BD1728" s="104">
        <f>COUNTIF($BC$2:BC1728, BC1728)</f>
        <v>1</v>
      </c>
    </row>
    <row r="1729" spans="1:56" x14ac:dyDescent="0.25">
      <c r="A1729" t="s">
        <v>377</v>
      </c>
      <c r="B1729" t="s">
        <v>173</v>
      </c>
      <c r="C1729" t="s">
        <v>208</v>
      </c>
      <c r="D1729" t="s">
        <v>919</v>
      </c>
      <c r="E1729">
        <v>42105040820</v>
      </c>
      <c r="F1729" t="s">
        <v>50</v>
      </c>
      <c r="G1729" t="s">
        <v>157</v>
      </c>
      <c r="H1729" t="s">
        <v>115</v>
      </c>
      <c r="I1729" t="s">
        <v>52</v>
      </c>
      <c r="J1729" t="s">
        <v>52</v>
      </c>
      <c r="K1729" s="1">
        <v>44440</v>
      </c>
      <c r="L1729" t="s">
        <v>53</v>
      </c>
      <c r="M1729" s="1">
        <v>44297</v>
      </c>
      <c r="N1729" t="s">
        <v>270</v>
      </c>
      <c r="O1729" t="s">
        <v>264</v>
      </c>
      <c r="P1729" t="s">
        <v>945</v>
      </c>
      <c r="Q1729" t="s">
        <v>237</v>
      </c>
      <c r="R1729" s="1">
        <v>44480</v>
      </c>
      <c r="S1729" t="s">
        <v>774</v>
      </c>
      <c r="T1729" t="s">
        <v>59</v>
      </c>
      <c r="U1729" t="s">
        <v>60</v>
      </c>
      <c r="V1729" t="s">
        <v>300</v>
      </c>
      <c r="W1729">
        <v>1470</v>
      </c>
      <c r="X1729" t="s">
        <v>62</v>
      </c>
      <c r="Y1729" t="s">
        <v>53</v>
      </c>
      <c r="Z1729">
        <v>2</v>
      </c>
      <c r="AA1729" t="s">
        <v>63</v>
      </c>
      <c r="AB1729" t="s">
        <v>64</v>
      </c>
      <c r="AC1729" t="s">
        <v>106</v>
      </c>
      <c r="AD1729" t="s">
        <v>115</v>
      </c>
      <c r="AE1729" t="s">
        <v>53</v>
      </c>
      <c r="AF1729" t="s">
        <v>180</v>
      </c>
      <c r="AG1729">
        <v>107</v>
      </c>
      <c r="AH1729">
        <v>29</v>
      </c>
      <c r="AI1729" t="s">
        <v>69</v>
      </c>
      <c r="AJ1729" t="s">
        <v>69</v>
      </c>
      <c r="AK1729" t="s">
        <v>69</v>
      </c>
      <c r="AL1729" t="s">
        <v>85</v>
      </c>
      <c r="AM1729">
        <v>2</v>
      </c>
      <c r="AN1729">
        <v>2</v>
      </c>
      <c r="AO1729">
        <v>1</v>
      </c>
      <c r="AP1729">
        <v>9</v>
      </c>
      <c r="AQ1729">
        <v>23</v>
      </c>
      <c r="AR1729">
        <v>1</v>
      </c>
      <c r="AS1729" t="s">
        <v>747</v>
      </c>
      <c r="AT1729" t="s">
        <v>255</v>
      </c>
      <c r="AU1729" t="s">
        <v>255</v>
      </c>
      <c r="AV1729" s="1">
        <v>44237</v>
      </c>
      <c r="AW1729" s="116">
        <v>4.5</v>
      </c>
      <c r="AX1729" s="40">
        <f>VLOOKUP(dummy_data!$AU1729,dummy_oppeained!B:C,2,0)</f>
        <v>8</v>
      </c>
      <c r="AY1729" s="22" t="str">
        <f>VLOOKUP(AT1729,dummy_oppeained!B:D,3,0)</f>
        <v>eristav</v>
      </c>
      <c r="AZ1729" s="72">
        <f>VLOOKUP(AS:AS,hinded_abi!B:D,3,0)</f>
        <v>0</v>
      </c>
      <c r="BA1729" s="26">
        <f t="shared" si="78"/>
        <v>0</v>
      </c>
      <c r="BB1729" s="27">
        <f t="shared" si="79"/>
        <v>8</v>
      </c>
      <c r="BC1729" s="96" t="str">
        <f t="shared" si="80"/>
        <v>S00070_42105040820_õppeaine93_44237</v>
      </c>
      <c r="BD1729" s="104">
        <f>COUNTIF($BC$2:BC1729, BC1729)</f>
        <v>1</v>
      </c>
    </row>
    <row r="1730" spans="1:56" x14ac:dyDescent="0.25">
      <c r="A1730" t="s">
        <v>377</v>
      </c>
      <c r="B1730" t="s">
        <v>173</v>
      </c>
      <c r="C1730" t="s">
        <v>208</v>
      </c>
      <c r="D1730" t="s">
        <v>919</v>
      </c>
      <c r="E1730">
        <v>42105040820</v>
      </c>
      <c r="F1730" t="s">
        <v>50</v>
      </c>
      <c r="G1730" t="s">
        <v>157</v>
      </c>
      <c r="H1730" t="s">
        <v>115</v>
      </c>
      <c r="I1730" t="s">
        <v>52</v>
      </c>
      <c r="J1730" t="s">
        <v>52</v>
      </c>
      <c r="K1730" s="1">
        <v>44440</v>
      </c>
      <c r="L1730" t="s">
        <v>53</v>
      </c>
      <c r="M1730" s="1">
        <v>44297</v>
      </c>
      <c r="N1730" t="s">
        <v>270</v>
      </c>
      <c r="O1730" t="s">
        <v>264</v>
      </c>
      <c r="P1730" t="s">
        <v>945</v>
      </c>
      <c r="Q1730" t="s">
        <v>237</v>
      </c>
      <c r="R1730" s="1">
        <v>44480</v>
      </c>
      <c r="S1730" t="s">
        <v>774</v>
      </c>
      <c r="T1730" t="s">
        <v>59</v>
      </c>
      <c r="U1730" t="s">
        <v>60</v>
      </c>
      <c r="V1730" t="s">
        <v>300</v>
      </c>
      <c r="W1730">
        <v>1470</v>
      </c>
      <c r="X1730" t="s">
        <v>62</v>
      </c>
      <c r="Y1730" t="s">
        <v>53</v>
      </c>
      <c r="Z1730">
        <v>2</v>
      </c>
      <c r="AA1730" t="s">
        <v>63</v>
      </c>
      <c r="AB1730" t="s">
        <v>64</v>
      </c>
      <c r="AC1730" t="s">
        <v>106</v>
      </c>
      <c r="AD1730" t="s">
        <v>115</v>
      </c>
      <c r="AE1730" t="s">
        <v>53</v>
      </c>
      <c r="AF1730" t="s">
        <v>180</v>
      </c>
      <c r="AG1730">
        <v>107</v>
      </c>
      <c r="AH1730">
        <v>29</v>
      </c>
      <c r="AI1730" t="s">
        <v>69</v>
      </c>
      <c r="AJ1730" t="s">
        <v>69</v>
      </c>
      <c r="AK1730" t="s">
        <v>69</v>
      </c>
      <c r="AL1730" t="s">
        <v>85</v>
      </c>
      <c r="AM1730">
        <v>2</v>
      </c>
      <c r="AN1730">
        <v>2</v>
      </c>
      <c r="AO1730">
        <v>1</v>
      </c>
      <c r="AP1730">
        <v>9</v>
      </c>
      <c r="AQ1730">
        <v>23</v>
      </c>
      <c r="AR1730">
        <v>1</v>
      </c>
      <c r="AS1730" t="s">
        <v>747</v>
      </c>
      <c r="AT1730" t="s">
        <v>249</v>
      </c>
      <c r="AU1730" t="s">
        <v>249</v>
      </c>
      <c r="AV1730" s="1">
        <v>45179</v>
      </c>
      <c r="AW1730" s="116">
        <v>4.5</v>
      </c>
      <c r="AX1730" s="40">
        <f>VLOOKUP(dummy_data!$AU1730,dummy_oppeained!B:C,2,0)</f>
        <v>6</v>
      </c>
      <c r="AY1730" s="22" t="str">
        <f>VLOOKUP(AT1730,dummy_oppeained!B:D,3,0)</f>
        <v>eristav</v>
      </c>
      <c r="AZ1730" s="72">
        <f>VLOOKUP(AS:AS,hinded_abi!B:D,3,0)</f>
        <v>0</v>
      </c>
      <c r="BA1730" s="26">
        <f t="shared" si="78"/>
        <v>0</v>
      </c>
      <c r="BB1730" s="27">
        <f t="shared" si="79"/>
        <v>6</v>
      </c>
      <c r="BC1730" s="96" t="str">
        <f t="shared" si="80"/>
        <v>S00070_42105040820_õppeaine27_45179</v>
      </c>
      <c r="BD1730" s="104">
        <f>COUNTIF($BC$2:BC1730, BC1730)</f>
        <v>1</v>
      </c>
    </row>
    <row r="1731" spans="1:56" x14ac:dyDescent="0.25">
      <c r="A1731" t="s">
        <v>377</v>
      </c>
      <c r="B1731" t="s">
        <v>173</v>
      </c>
      <c r="C1731" t="s">
        <v>208</v>
      </c>
      <c r="D1731" t="s">
        <v>919</v>
      </c>
      <c r="E1731">
        <v>42105040820</v>
      </c>
      <c r="F1731" t="s">
        <v>50</v>
      </c>
      <c r="G1731" t="s">
        <v>157</v>
      </c>
      <c r="H1731" t="s">
        <v>115</v>
      </c>
      <c r="I1731" t="s">
        <v>52</v>
      </c>
      <c r="J1731" t="s">
        <v>52</v>
      </c>
      <c r="K1731" s="1">
        <v>44440</v>
      </c>
      <c r="L1731" t="s">
        <v>53</v>
      </c>
      <c r="M1731" s="1">
        <v>44297</v>
      </c>
      <c r="N1731" t="s">
        <v>270</v>
      </c>
      <c r="O1731" t="s">
        <v>264</v>
      </c>
      <c r="P1731" t="s">
        <v>945</v>
      </c>
      <c r="Q1731" t="s">
        <v>237</v>
      </c>
      <c r="R1731" s="1">
        <v>44480</v>
      </c>
      <c r="S1731" t="s">
        <v>774</v>
      </c>
      <c r="T1731" t="s">
        <v>59</v>
      </c>
      <c r="U1731" t="s">
        <v>60</v>
      </c>
      <c r="V1731" t="s">
        <v>300</v>
      </c>
      <c r="W1731">
        <v>1470</v>
      </c>
      <c r="X1731" t="s">
        <v>62</v>
      </c>
      <c r="Y1731" t="s">
        <v>53</v>
      </c>
      <c r="Z1731">
        <v>2</v>
      </c>
      <c r="AA1731" t="s">
        <v>63</v>
      </c>
      <c r="AB1731" t="s">
        <v>64</v>
      </c>
      <c r="AC1731" t="s">
        <v>106</v>
      </c>
      <c r="AD1731" t="s">
        <v>115</v>
      </c>
      <c r="AE1731" t="s">
        <v>53</v>
      </c>
      <c r="AF1731" t="s">
        <v>180</v>
      </c>
      <c r="AG1731">
        <v>107</v>
      </c>
      <c r="AH1731">
        <v>29</v>
      </c>
      <c r="AI1731" t="s">
        <v>69</v>
      </c>
      <c r="AJ1731" t="s">
        <v>69</v>
      </c>
      <c r="AK1731" t="s">
        <v>69</v>
      </c>
      <c r="AL1731" t="s">
        <v>85</v>
      </c>
      <c r="AM1731">
        <v>2</v>
      </c>
      <c r="AN1731">
        <v>2</v>
      </c>
      <c r="AO1731">
        <v>1</v>
      </c>
      <c r="AP1731">
        <v>9</v>
      </c>
      <c r="AQ1731">
        <v>23</v>
      </c>
      <c r="AR1731">
        <v>1</v>
      </c>
      <c r="AS1731" t="s">
        <v>737</v>
      </c>
      <c r="AT1731" t="s">
        <v>196</v>
      </c>
      <c r="AU1731" t="s">
        <v>196</v>
      </c>
      <c r="AV1731" s="1">
        <v>44449</v>
      </c>
      <c r="AW1731" s="116">
        <v>4.5</v>
      </c>
      <c r="AX1731" s="40">
        <f>VLOOKUP(dummy_data!$AU1731,dummy_oppeained!B:C,2,0)</f>
        <v>5</v>
      </c>
      <c r="AY1731" s="22" t="str">
        <f>VLOOKUP(AT1731,dummy_oppeained!B:D,3,0)</f>
        <v>eristav</v>
      </c>
      <c r="AZ1731" s="72">
        <f>VLOOKUP(AS:AS,hinded_abi!B:D,3,0)</f>
        <v>4</v>
      </c>
      <c r="BA1731" s="26">
        <f t="shared" ref="BA1731:BA1743" si="81">IF(AY1731="eristav",AX1731*AZ1731," ")</f>
        <v>20</v>
      </c>
      <c r="BB1731" s="27">
        <f t="shared" ref="BB1731:BB1743" si="82">IF(AY1731="eristav",AX1731,0)</f>
        <v>5</v>
      </c>
      <c r="BC1731" s="96" t="str">
        <f t="shared" ref="BC1731:BC1794" si="83">_xlfn.CONCAT(A1731,"_",E1731,"_",AT1731,"_",AV1731)</f>
        <v>S00070_42105040820_õppeaine82_44449</v>
      </c>
      <c r="BD1731" s="104">
        <f>COUNTIF($BC$2:BC1731, BC1731)</f>
        <v>1</v>
      </c>
    </row>
    <row r="1732" spans="1:56" x14ac:dyDescent="0.25">
      <c r="A1732" t="s">
        <v>377</v>
      </c>
      <c r="B1732" t="s">
        <v>173</v>
      </c>
      <c r="C1732" t="s">
        <v>208</v>
      </c>
      <c r="D1732" t="s">
        <v>919</v>
      </c>
      <c r="E1732">
        <v>42105040820</v>
      </c>
      <c r="F1732" t="s">
        <v>50</v>
      </c>
      <c r="G1732" t="s">
        <v>157</v>
      </c>
      <c r="H1732" t="s">
        <v>115</v>
      </c>
      <c r="I1732" t="s">
        <v>52</v>
      </c>
      <c r="J1732" t="s">
        <v>52</v>
      </c>
      <c r="K1732" s="1">
        <v>44440</v>
      </c>
      <c r="L1732" t="s">
        <v>53</v>
      </c>
      <c r="M1732" s="1">
        <v>44297</v>
      </c>
      <c r="N1732" t="s">
        <v>270</v>
      </c>
      <c r="O1732" t="s">
        <v>264</v>
      </c>
      <c r="P1732" t="s">
        <v>945</v>
      </c>
      <c r="Q1732" t="s">
        <v>237</v>
      </c>
      <c r="R1732" s="1">
        <v>44480</v>
      </c>
      <c r="S1732" t="s">
        <v>774</v>
      </c>
      <c r="T1732" t="s">
        <v>59</v>
      </c>
      <c r="U1732" t="s">
        <v>60</v>
      </c>
      <c r="V1732" t="s">
        <v>300</v>
      </c>
      <c r="W1732">
        <v>1470</v>
      </c>
      <c r="X1732" t="s">
        <v>62</v>
      </c>
      <c r="Y1732" t="s">
        <v>53</v>
      </c>
      <c r="Z1732">
        <v>2</v>
      </c>
      <c r="AA1732" t="s">
        <v>63</v>
      </c>
      <c r="AB1732" t="s">
        <v>64</v>
      </c>
      <c r="AC1732" t="s">
        <v>106</v>
      </c>
      <c r="AD1732" t="s">
        <v>115</v>
      </c>
      <c r="AE1732" t="s">
        <v>53</v>
      </c>
      <c r="AF1732" t="s">
        <v>180</v>
      </c>
      <c r="AG1732">
        <v>107</v>
      </c>
      <c r="AH1732">
        <v>29</v>
      </c>
      <c r="AI1732" t="s">
        <v>69</v>
      </c>
      <c r="AJ1732" t="s">
        <v>69</v>
      </c>
      <c r="AK1732" t="s">
        <v>69</v>
      </c>
      <c r="AL1732" t="s">
        <v>85</v>
      </c>
      <c r="AM1732">
        <v>2</v>
      </c>
      <c r="AN1732">
        <v>2</v>
      </c>
      <c r="AO1732">
        <v>1</v>
      </c>
      <c r="AP1732">
        <v>9</v>
      </c>
      <c r="AQ1732">
        <v>23</v>
      </c>
      <c r="AR1732">
        <v>1</v>
      </c>
      <c r="AS1732" t="s">
        <v>747</v>
      </c>
      <c r="AT1732" t="s">
        <v>105</v>
      </c>
      <c r="AU1732" t="s">
        <v>105</v>
      </c>
      <c r="AV1732" s="1">
        <v>44602</v>
      </c>
      <c r="AW1732" s="116">
        <v>4.5</v>
      </c>
      <c r="AX1732" s="40">
        <f>VLOOKUP(dummy_data!$AU1732,dummy_oppeained!B:C,2,0)</f>
        <v>2</v>
      </c>
      <c r="AY1732" s="22" t="str">
        <f>VLOOKUP(AT1732,dummy_oppeained!B:D,3,0)</f>
        <v>mitteeristav</v>
      </c>
      <c r="AZ1732" s="72">
        <f>VLOOKUP(AS:AS,hinded_abi!B:D,3,0)</f>
        <v>0</v>
      </c>
      <c r="BA1732" s="26" t="str">
        <f t="shared" si="81"/>
        <v xml:space="preserve"> </v>
      </c>
      <c r="BB1732" s="27">
        <f t="shared" si="82"/>
        <v>0</v>
      </c>
      <c r="BC1732" s="96" t="str">
        <f t="shared" si="83"/>
        <v>S00070_42105040820_õppeaine18_44602</v>
      </c>
      <c r="BD1732" s="104">
        <f>COUNTIF($BC$2:BC1732, BC1732)</f>
        <v>1</v>
      </c>
    </row>
    <row r="1733" spans="1:56" x14ac:dyDescent="0.25">
      <c r="A1733" t="s">
        <v>377</v>
      </c>
      <c r="B1733" t="s">
        <v>173</v>
      </c>
      <c r="C1733" t="s">
        <v>208</v>
      </c>
      <c r="D1733" t="s">
        <v>919</v>
      </c>
      <c r="E1733">
        <v>42105040820</v>
      </c>
      <c r="F1733" t="s">
        <v>50</v>
      </c>
      <c r="G1733" t="s">
        <v>157</v>
      </c>
      <c r="H1733" t="s">
        <v>115</v>
      </c>
      <c r="I1733" t="s">
        <v>52</v>
      </c>
      <c r="J1733" t="s">
        <v>52</v>
      </c>
      <c r="K1733" s="1">
        <v>44440</v>
      </c>
      <c r="L1733" t="s">
        <v>53</v>
      </c>
      <c r="M1733" s="1">
        <v>44297</v>
      </c>
      <c r="N1733" t="s">
        <v>270</v>
      </c>
      <c r="O1733" t="s">
        <v>264</v>
      </c>
      <c r="P1733" t="s">
        <v>945</v>
      </c>
      <c r="Q1733" t="s">
        <v>237</v>
      </c>
      <c r="R1733" s="1">
        <v>44480</v>
      </c>
      <c r="S1733" t="s">
        <v>774</v>
      </c>
      <c r="T1733" t="s">
        <v>59</v>
      </c>
      <c r="U1733" t="s">
        <v>60</v>
      </c>
      <c r="V1733" t="s">
        <v>300</v>
      </c>
      <c r="W1733">
        <v>1470</v>
      </c>
      <c r="X1733" t="s">
        <v>62</v>
      </c>
      <c r="Y1733" t="s">
        <v>53</v>
      </c>
      <c r="Z1733">
        <v>3</v>
      </c>
      <c r="AA1733" t="s">
        <v>63</v>
      </c>
      <c r="AB1733" t="s">
        <v>64</v>
      </c>
      <c r="AC1733" t="s">
        <v>135</v>
      </c>
      <c r="AD1733" t="s">
        <v>115</v>
      </c>
      <c r="AE1733" t="s">
        <v>53</v>
      </c>
      <c r="AF1733" t="s">
        <v>180</v>
      </c>
      <c r="AG1733">
        <v>107</v>
      </c>
      <c r="AH1733">
        <v>49</v>
      </c>
      <c r="AI1733" t="s">
        <v>69</v>
      </c>
      <c r="AJ1733" t="s">
        <v>124</v>
      </c>
      <c r="AK1733" t="s">
        <v>69</v>
      </c>
      <c r="AL1733" t="s">
        <v>85</v>
      </c>
      <c r="AM1733">
        <v>2</v>
      </c>
      <c r="AN1733">
        <v>1</v>
      </c>
      <c r="AO1733">
        <v>1</v>
      </c>
      <c r="AP1733">
        <v>0</v>
      </c>
      <c r="AQ1733">
        <v>22</v>
      </c>
      <c r="AR1733">
        <v>1</v>
      </c>
      <c r="AS1733" t="s">
        <v>741</v>
      </c>
      <c r="AT1733" t="s">
        <v>167</v>
      </c>
      <c r="AU1733" t="s">
        <v>167</v>
      </c>
      <c r="AV1733" s="1">
        <v>44237</v>
      </c>
      <c r="AW1733" s="116">
        <v>4.5</v>
      </c>
      <c r="AX1733" s="40">
        <f>VLOOKUP(dummy_data!$AU1733,dummy_oppeained!B:C,2,0)</f>
        <v>5</v>
      </c>
      <c r="AY1733" s="22" t="str">
        <f>VLOOKUP(AT1733,dummy_oppeained!B:D,3,0)</f>
        <v>eristav</v>
      </c>
      <c r="AZ1733" s="72">
        <f>VLOOKUP(AS:AS,hinded_abi!B:D,3,0)</f>
        <v>2</v>
      </c>
      <c r="BA1733" s="26">
        <f t="shared" si="81"/>
        <v>10</v>
      </c>
      <c r="BB1733" s="27">
        <f t="shared" si="82"/>
        <v>5</v>
      </c>
      <c r="BC1733" s="96" t="str">
        <f t="shared" si="83"/>
        <v>S00070_42105040820_õppeaine54_44237</v>
      </c>
      <c r="BD1733" s="104">
        <f>COUNTIF($BC$2:BC1733, BC1733)</f>
        <v>1</v>
      </c>
    </row>
    <row r="1734" spans="1:56" x14ac:dyDescent="0.25">
      <c r="A1734" t="s">
        <v>377</v>
      </c>
      <c r="B1734" t="s">
        <v>173</v>
      </c>
      <c r="C1734" t="s">
        <v>208</v>
      </c>
      <c r="D1734" t="s">
        <v>919</v>
      </c>
      <c r="E1734">
        <v>42105040820</v>
      </c>
      <c r="F1734" t="s">
        <v>50</v>
      </c>
      <c r="G1734" t="s">
        <v>157</v>
      </c>
      <c r="H1734" t="s">
        <v>115</v>
      </c>
      <c r="I1734" t="s">
        <v>52</v>
      </c>
      <c r="J1734" t="s">
        <v>52</v>
      </c>
      <c r="K1734" s="1">
        <v>44440</v>
      </c>
      <c r="L1734" t="s">
        <v>53</v>
      </c>
      <c r="M1734" s="1">
        <v>44297</v>
      </c>
      <c r="N1734" t="s">
        <v>270</v>
      </c>
      <c r="O1734" t="s">
        <v>264</v>
      </c>
      <c r="P1734" t="s">
        <v>945</v>
      </c>
      <c r="Q1734" t="s">
        <v>237</v>
      </c>
      <c r="R1734" s="1">
        <v>44480</v>
      </c>
      <c r="S1734" t="s">
        <v>774</v>
      </c>
      <c r="T1734" t="s">
        <v>59</v>
      </c>
      <c r="U1734" t="s">
        <v>60</v>
      </c>
      <c r="V1734" t="s">
        <v>300</v>
      </c>
      <c r="W1734">
        <v>1470</v>
      </c>
      <c r="X1734" t="s">
        <v>62</v>
      </c>
      <c r="Y1734" t="s">
        <v>53</v>
      </c>
      <c r="Z1734">
        <v>3</v>
      </c>
      <c r="AA1734" t="s">
        <v>63</v>
      </c>
      <c r="AB1734" t="s">
        <v>64</v>
      </c>
      <c r="AC1734" t="s">
        <v>135</v>
      </c>
      <c r="AD1734" t="s">
        <v>115</v>
      </c>
      <c r="AE1734" t="s">
        <v>53</v>
      </c>
      <c r="AF1734" t="s">
        <v>180</v>
      </c>
      <c r="AG1734">
        <v>107</v>
      </c>
      <c r="AH1734">
        <v>49</v>
      </c>
      <c r="AI1734" t="s">
        <v>69</v>
      </c>
      <c r="AJ1734" t="s">
        <v>124</v>
      </c>
      <c r="AK1734" t="s">
        <v>69</v>
      </c>
      <c r="AL1734" t="s">
        <v>85</v>
      </c>
      <c r="AM1734">
        <v>2</v>
      </c>
      <c r="AN1734">
        <v>1</v>
      </c>
      <c r="AO1734">
        <v>1</v>
      </c>
      <c r="AP1734">
        <v>0</v>
      </c>
      <c r="AQ1734">
        <v>22</v>
      </c>
      <c r="AR1734">
        <v>1</v>
      </c>
      <c r="AS1734" t="s">
        <v>736</v>
      </c>
      <c r="AT1734" t="s">
        <v>187</v>
      </c>
      <c r="AU1734" t="s">
        <v>187</v>
      </c>
      <c r="AV1734" s="1">
        <v>45698</v>
      </c>
      <c r="AW1734" s="116">
        <v>4.5</v>
      </c>
      <c r="AX1734" s="40">
        <f>VLOOKUP(dummy_data!$AU1734,dummy_oppeained!B:C,2,0)</f>
        <v>5</v>
      </c>
      <c r="AY1734" s="22" t="str">
        <f>VLOOKUP(AT1734,dummy_oppeained!B:D,3,0)</f>
        <v>eristav</v>
      </c>
      <c r="AZ1734" s="72">
        <f>VLOOKUP(AS:AS,hinded_abi!B:D,3,0)</f>
        <v>5</v>
      </c>
      <c r="BA1734" s="26">
        <f t="shared" si="81"/>
        <v>25</v>
      </c>
      <c r="BB1734" s="27">
        <f t="shared" si="82"/>
        <v>5</v>
      </c>
      <c r="BC1734" s="96" t="str">
        <f t="shared" si="83"/>
        <v>S00070_42105040820_õppeaine95_45698</v>
      </c>
      <c r="BD1734" s="104">
        <f>COUNTIF($BC$2:BC1734, BC1734)</f>
        <v>1</v>
      </c>
    </row>
    <row r="1735" spans="1:56" x14ac:dyDescent="0.25">
      <c r="A1735" t="s">
        <v>377</v>
      </c>
      <c r="B1735" t="s">
        <v>173</v>
      </c>
      <c r="C1735" t="s">
        <v>208</v>
      </c>
      <c r="D1735" t="s">
        <v>919</v>
      </c>
      <c r="E1735">
        <v>42105040820</v>
      </c>
      <c r="F1735" t="s">
        <v>50</v>
      </c>
      <c r="G1735" t="s">
        <v>157</v>
      </c>
      <c r="H1735" t="s">
        <v>115</v>
      </c>
      <c r="I1735" t="s">
        <v>52</v>
      </c>
      <c r="J1735" t="s">
        <v>52</v>
      </c>
      <c r="K1735" s="1">
        <v>44440</v>
      </c>
      <c r="L1735" t="s">
        <v>53</v>
      </c>
      <c r="M1735" s="1">
        <v>44297</v>
      </c>
      <c r="N1735" t="s">
        <v>270</v>
      </c>
      <c r="O1735" t="s">
        <v>264</v>
      </c>
      <c r="P1735" t="s">
        <v>945</v>
      </c>
      <c r="Q1735" t="s">
        <v>237</v>
      </c>
      <c r="R1735" s="1">
        <v>44480</v>
      </c>
      <c r="S1735" t="s">
        <v>774</v>
      </c>
      <c r="T1735" t="s">
        <v>59</v>
      </c>
      <c r="U1735" t="s">
        <v>60</v>
      </c>
      <c r="V1735" t="s">
        <v>300</v>
      </c>
      <c r="W1735">
        <v>1470</v>
      </c>
      <c r="X1735" t="s">
        <v>62</v>
      </c>
      <c r="Y1735" t="s">
        <v>53</v>
      </c>
      <c r="Z1735">
        <v>3</v>
      </c>
      <c r="AA1735" t="s">
        <v>63</v>
      </c>
      <c r="AB1735" t="s">
        <v>64</v>
      </c>
      <c r="AC1735" t="s">
        <v>135</v>
      </c>
      <c r="AD1735" t="s">
        <v>115</v>
      </c>
      <c r="AE1735" t="s">
        <v>53</v>
      </c>
      <c r="AF1735" t="s">
        <v>180</v>
      </c>
      <c r="AG1735">
        <v>107</v>
      </c>
      <c r="AH1735">
        <v>49</v>
      </c>
      <c r="AI1735" t="s">
        <v>69</v>
      </c>
      <c r="AJ1735" t="s">
        <v>124</v>
      </c>
      <c r="AK1735" t="s">
        <v>69</v>
      </c>
      <c r="AL1735" t="s">
        <v>85</v>
      </c>
      <c r="AM1735">
        <v>2</v>
      </c>
      <c r="AN1735">
        <v>1</v>
      </c>
      <c r="AO1735">
        <v>1</v>
      </c>
      <c r="AP1735">
        <v>0</v>
      </c>
      <c r="AQ1735">
        <v>22</v>
      </c>
      <c r="AR1735">
        <v>1</v>
      </c>
      <c r="AS1735" t="s">
        <v>737</v>
      </c>
      <c r="AT1735" t="s">
        <v>165</v>
      </c>
      <c r="AU1735" t="s">
        <v>165</v>
      </c>
      <c r="AV1735" s="1">
        <v>44602</v>
      </c>
      <c r="AW1735" s="116">
        <v>4.5</v>
      </c>
      <c r="AX1735" s="40">
        <f>VLOOKUP(dummy_data!$AU1735,dummy_oppeained!B:C,2,0)</f>
        <v>8</v>
      </c>
      <c r="AY1735" s="22" t="str">
        <f>VLOOKUP(AT1735,dummy_oppeained!B:D,3,0)</f>
        <v>eristav</v>
      </c>
      <c r="AZ1735" s="72">
        <f>VLOOKUP(AS:AS,hinded_abi!B:D,3,0)</f>
        <v>4</v>
      </c>
      <c r="BA1735" s="26">
        <f t="shared" si="81"/>
        <v>32</v>
      </c>
      <c r="BB1735" s="27">
        <f t="shared" si="82"/>
        <v>8</v>
      </c>
      <c r="BC1735" s="96" t="str">
        <f t="shared" si="83"/>
        <v>S00070_42105040820_õppeaine65_44602</v>
      </c>
      <c r="BD1735" s="104">
        <f>COUNTIF($BC$2:BC1735, BC1735)</f>
        <v>1</v>
      </c>
    </row>
    <row r="1736" spans="1:56" x14ac:dyDescent="0.25">
      <c r="A1736" t="s">
        <v>377</v>
      </c>
      <c r="B1736" t="s">
        <v>173</v>
      </c>
      <c r="C1736" t="s">
        <v>208</v>
      </c>
      <c r="D1736" t="s">
        <v>919</v>
      </c>
      <c r="E1736">
        <v>42105040820</v>
      </c>
      <c r="F1736" t="s">
        <v>50</v>
      </c>
      <c r="G1736" t="s">
        <v>157</v>
      </c>
      <c r="H1736" t="s">
        <v>115</v>
      </c>
      <c r="I1736" t="s">
        <v>52</v>
      </c>
      <c r="J1736" t="s">
        <v>52</v>
      </c>
      <c r="K1736" s="1">
        <v>44440</v>
      </c>
      <c r="L1736" t="s">
        <v>53</v>
      </c>
      <c r="M1736" s="1">
        <v>44297</v>
      </c>
      <c r="N1736" t="s">
        <v>270</v>
      </c>
      <c r="O1736" t="s">
        <v>264</v>
      </c>
      <c r="P1736" t="s">
        <v>945</v>
      </c>
      <c r="Q1736" t="s">
        <v>237</v>
      </c>
      <c r="R1736" s="1">
        <v>44480</v>
      </c>
      <c r="S1736" t="s">
        <v>774</v>
      </c>
      <c r="T1736" t="s">
        <v>59</v>
      </c>
      <c r="U1736" t="s">
        <v>60</v>
      </c>
      <c r="V1736" t="s">
        <v>300</v>
      </c>
      <c r="W1736">
        <v>1470</v>
      </c>
      <c r="X1736" t="s">
        <v>62</v>
      </c>
      <c r="Y1736" t="s">
        <v>53</v>
      </c>
      <c r="Z1736">
        <v>4</v>
      </c>
      <c r="AA1736" t="s">
        <v>63</v>
      </c>
      <c r="AB1736" t="s">
        <v>64</v>
      </c>
      <c r="AC1736" t="s">
        <v>186</v>
      </c>
      <c r="AD1736" t="s">
        <v>115</v>
      </c>
      <c r="AE1736" t="s">
        <v>53</v>
      </c>
      <c r="AF1736" t="s">
        <v>180</v>
      </c>
      <c r="AG1736">
        <v>107</v>
      </c>
      <c r="AH1736">
        <v>39</v>
      </c>
      <c r="AI1736" t="s">
        <v>69</v>
      </c>
      <c r="AJ1736" t="s">
        <v>123</v>
      </c>
      <c r="AK1736" t="s">
        <v>69</v>
      </c>
      <c r="AL1736" t="s">
        <v>96</v>
      </c>
      <c r="AM1736">
        <v>2</v>
      </c>
      <c r="AN1736">
        <v>3</v>
      </c>
      <c r="AO1736">
        <v>1</v>
      </c>
      <c r="AP1736">
        <v>8</v>
      </c>
      <c r="AQ1736">
        <v>20</v>
      </c>
      <c r="AR1736">
        <v>1</v>
      </c>
      <c r="AS1736" t="s">
        <v>732</v>
      </c>
      <c r="AT1736" t="s">
        <v>185</v>
      </c>
      <c r="AU1736" t="s">
        <v>185</v>
      </c>
      <c r="AV1736" s="1">
        <v>44237</v>
      </c>
      <c r="AW1736" s="116">
        <v>4.5</v>
      </c>
      <c r="AX1736" s="40">
        <f>VLOOKUP(dummy_data!$AU1736,dummy_oppeained!B:C,2,0)</f>
        <v>3</v>
      </c>
      <c r="AY1736" s="22" t="str">
        <f>VLOOKUP(AT1736,dummy_oppeained!B:D,3,0)</f>
        <v>mitteeristav</v>
      </c>
      <c r="AZ1736" s="72" t="str">
        <f>VLOOKUP(AS:AS,hinded_abi!B:D,3,0)</f>
        <v>NULL</v>
      </c>
      <c r="BA1736" s="26" t="str">
        <f t="shared" si="81"/>
        <v xml:space="preserve"> </v>
      </c>
      <c r="BB1736" s="27">
        <f t="shared" si="82"/>
        <v>0</v>
      </c>
      <c r="BC1736" s="96" t="str">
        <f t="shared" si="83"/>
        <v>S00070_42105040820_õppeaine6_44237</v>
      </c>
      <c r="BD1736" s="104">
        <f>COUNTIF($BC$2:BC1736, BC1736)</f>
        <v>1</v>
      </c>
    </row>
    <row r="1737" spans="1:56" x14ac:dyDescent="0.25">
      <c r="A1737" t="s">
        <v>377</v>
      </c>
      <c r="B1737" t="s">
        <v>173</v>
      </c>
      <c r="C1737" t="s">
        <v>208</v>
      </c>
      <c r="D1737" t="s">
        <v>919</v>
      </c>
      <c r="E1737">
        <v>42105040820</v>
      </c>
      <c r="F1737" t="s">
        <v>50</v>
      </c>
      <c r="G1737" t="s">
        <v>157</v>
      </c>
      <c r="H1737" t="s">
        <v>115</v>
      </c>
      <c r="I1737" t="s">
        <v>52</v>
      </c>
      <c r="J1737" t="s">
        <v>52</v>
      </c>
      <c r="K1737" s="1">
        <v>44440</v>
      </c>
      <c r="L1737" t="s">
        <v>53</v>
      </c>
      <c r="M1737" s="1">
        <v>44297</v>
      </c>
      <c r="N1737" t="s">
        <v>270</v>
      </c>
      <c r="O1737" t="s">
        <v>264</v>
      </c>
      <c r="P1737" t="s">
        <v>945</v>
      </c>
      <c r="Q1737" t="s">
        <v>237</v>
      </c>
      <c r="R1737" s="1">
        <v>44480</v>
      </c>
      <c r="S1737" t="s">
        <v>774</v>
      </c>
      <c r="T1737" t="s">
        <v>59</v>
      </c>
      <c r="U1737" t="s">
        <v>60</v>
      </c>
      <c r="V1737" t="s">
        <v>300</v>
      </c>
      <c r="W1737">
        <v>1470</v>
      </c>
      <c r="X1737" t="s">
        <v>62</v>
      </c>
      <c r="Y1737" t="s">
        <v>53</v>
      </c>
      <c r="Z1737">
        <v>4</v>
      </c>
      <c r="AA1737" t="s">
        <v>63</v>
      </c>
      <c r="AB1737" t="s">
        <v>64</v>
      </c>
      <c r="AC1737" t="s">
        <v>186</v>
      </c>
      <c r="AD1737" t="s">
        <v>115</v>
      </c>
      <c r="AE1737" t="s">
        <v>53</v>
      </c>
      <c r="AF1737" t="s">
        <v>180</v>
      </c>
      <c r="AG1737">
        <v>107</v>
      </c>
      <c r="AH1737">
        <v>39</v>
      </c>
      <c r="AI1737" t="s">
        <v>69</v>
      </c>
      <c r="AJ1737" t="s">
        <v>123</v>
      </c>
      <c r="AK1737" t="s">
        <v>69</v>
      </c>
      <c r="AL1737" t="s">
        <v>96</v>
      </c>
      <c r="AM1737">
        <v>2</v>
      </c>
      <c r="AN1737">
        <v>3</v>
      </c>
      <c r="AO1737">
        <v>1</v>
      </c>
      <c r="AP1737">
        <v>8</v>
      </c>
      <c r="AQ1737">
        <v>20</v>
      </c>
      <c r="AR1737">
        <v>1</v>
      </c>
      <c r="AS1737" t="s">
        <v>739</v>
      </c>
      <c r="AT1737" t="s">
        <v>188</v>
      </c>
      <c r="AU1737" t="s">
        <v>188</v>
      </c>
      <c r="AV1737" s="1">
        <v>45332</v>
      </c>
      <c r="AW1737" s="116">
        <v>4.5</v>
      </c>
      <c r="AX1737" s="40">
        <f>VLOOKUP(dummy_data!$AU1737,dummy_oppeained!B:C,2,0)</f>
        <v>8</v>
      </c>
      <c r="AY1737" s="22" t="str">
        <f>VLOOKUP(AT1737,dummy_oppeained!B:D,3,0)</f>
        <v>eristav</v>
      </c>
      <c r="AZ1737" s="72">
        <f>VLOOKUP(AS:AS,hinded_abi!B:D,3,0)</f>
        <v>3</v>
      </c>
      <c r="BA1737" s="26">
        <f t="shared" si="81"/>
        <v>24</v>
      </c>
      <c r="BB1737" s="27">
        <f t="shared" si="82"/>
        <v>8</v>
      </c>
      <c r="BC1737" s="96" t="str">
        <f t="shared" si="83"/>
        <v>S00070_42105040820_õppeaine37_45332</v>
      </c>
      <c r="BD1737" s="104">
        <f>COUNTIF($BC$2:BC1737, BC1737)</f>
        <v>1</v>
      </c>
    </row>
    <row r="1738" spans="1:56" x14ac:dyDescent="0.25">
      <c r="A1738" t="s">
        <v>377</v>
      </c>
      <c r="B1738" t="s">
        <v>173</v>
      </c>
      <c r="C1738" t="s">
        <v>208</v>
      </c>
      <c r="D1738" t="s">
        <v>919</v>
      </c>
      <c r="E1738">
        <v>42105040820</v>
      </c>
      <c r="F1738" t="s">
        <v>50</v>
      </c>
      <c r="G1738" t="s">
        <v>157</v>
      </c>
      <c r="H1738" t="s">
        <v>115</v>
      </c>
      <c r="I1738" t="s">
        <v>52</v>
      </c>
      <c r="J1738" t="s">
        <v>52</v>
      </c>
      <c r="K1738" s="1">
        <v>44440</v>
      </c>
      <c r="L1738" t="s">
        <v>53</v>
      </c>
      <c r="M1738" s="1">
        <v>44297</v>
      </c>
      <c r="N1738" t="s">
        <v>270</v>
      </c>
      <c r="O1738" t="s">
        <v>264</v>
      </c>
      <c r="P1738" t="s">
        <v>945</v>
      </c>
      <c r="Q1738" t="s">
        <v>237</v>
      </c>
      <c r="R1738" s="1">
        <v>44480</v>
      </c>
      <c r="S1738" t="s">
        <v>774</v>
      </c>
      <c r="T1738" t="s">
        <v>59</v>
      </c>
      <c r="U1738" t="s">
        <v>60</v>
      </c>
      <c r="V1738" t="s">
        <v>300</v>
      </c>
      <c r="W1738">
        <v>1470</v>
      </c>
      <c r="X1738" t="s">
        <v>62</v>
      </c>
      <c r="Y1738" t="s">
        <v>53</v>
      </c>
      <c r="Z1738">
        <v>5</v>
      </c>
      <c r="AA1738" t="s">
        <v>63</v>
      </c>
      <c r="AB1738" t="s">
        <v>64</v>
      </c>
      <c r="AC1738" t="s">
        <v>179</v>
      </c>
      <c r="AD1738" t="s">
        <v>115</v>
      </c>
      <c r="AE1738" t="s">
        <v>53</v>
      </c>
      <c r="AF1738" t="s">
        <v>180</v>
      </c>
      <c r="AG1738">
        <v>107</v>
      </c>
      <c r="AH1738">
        <v>56</v>
      </c>
      <c r="AI1738" t="s">
        <v>69</v>
      </c>
      <c r="AJ1738" t="s">
        <v>107</v>
      </c>
      <c r="AK1738" t="s">
        <v>69</v>
      </c>
      <c r="AL1738" t="s">
        <v>136</v>
      </c>
      <c r="AM1738">
        <v>2</v>
      </c>
      <c r="AN1738">
        <v>0</v>
      </c>
      <c r="AO1738">
        <v>1</v>
      </c>
      <c r="AP1738">
        <v>3</v>
      </c>
      <c r="AQ1738">
        <v>36</v>
      </c>
      <c r="AR1738">
        <v>1</v>
      </c>
      <c r="AS1738" t="s">
        <v>732</v>
      </c>
      <c r="AT1738" t="s">
        <v>76</v>
      </c>
      <c r="AU1738" t="s">
        <v>76</v>
      </c>
      <c r="AV1738" s="1">
        <v>45332</v>
      </c>
      <c r="AW1738" s="116">
        <v>4.5</v>
      </c>
      <c r="AX1738" s="40">
        <f>VLOOKUP(dummy_data!$AU1738,dummy_oppeained!B:C,2,0)</f>
        <v>3</v>
      </c>
      <c r="AY1738" s="22" t="str">
        <f>VLOOKUP(AT1738,dummy_oppeained!B:D,3,0)</f>
        <v>mitteeristav</v>
      </c>
      <c r="AZ1738" s="72" t="str">
        <f>VLOOKUP(AS:AS,hinded_abi!B:D,3,0)</f>
        <v>NULL</v>
      </c>
      <c r="BA1738" s="26" t="str">
        <f t="shared" si="81"/>
        <v xml:space="preserve"> </v>
      </c>
      <c r="BB1738" s="27">
        <f t="shared" si="82"/>
        <v>0</v>
      </c>
      <c r="BC1738" s="96" t="str">
        <f t="shared" si="83"/>
        <v>S00070_42105040820_õppeaine29_45332</v>
      </c>
      <c r="BD1738" s="104">
        <f>COUNTIF($BC$2:BC1738, BC1738)</f>
        <v>1</v>
      </c>
    </row>
    <row r="1739" spans="1:56" x14ac:dyDescent="0.25">
      <c r="A1739" t="s">
        <v>377</v>
      </c>
      <c r="B1739" t="s">
        <v>173</v>
      </c>
      <c r="C1739" t="s">
        <v>208</v>
      </c>
      <c r="D1739" t="s">
        <v>919</v>
      </c>
      <c r="E1739">
        <v>42105040820</v>
      </c>
      <c r="F1739" t="s">
        <v>50</v>
      </c>
      <c r="G1739" t="s">
        <v>157</v>
      </c>
      <c r="H1739" t="s">
        <v>115</v>
      </c>
      <c r="I1739" t="s">
        <v>52</v>
      </c>
      <c r="J1739" t="s">
        <v>52</v>
      </c>
      <c r="K1739" s="1">
        <v>44440</v>
      </c>
      <c r="L1739" t="s">
        <v>53</v>
      </c>
      <c r="M1739" s="1">
        <v>44297</v>
      </c>
      <c r="N1739" t="s">
        <v>270</v>
      </c>
      <c r="O1739" t="s">
        <v>264</v>
      </c>
      <c r="P1739" t="s">
        <v>945</v>
      </c>
      <c r="Q1739" t="s">
        <v>237</v>
      </c>
      <c r="R1739" s="1">
        <v>44480</v>
      </c>
      <c r="S1739" t="s">
        <v>774</v>
      </c>
      <c r="T1739" t="s">
        <v>59</v>
      </c>
      <c r="U1739" t="s">
        <v>60</v>
      </c>
      <c r="V1739" t="s">
        <v>300</v>
      </c>
      <c r="W1739">
        <v>1470</v>
      </c>
      <c r="X1739" t="s">
        <v>62</v>
      </c>
      <c r="Y1739" t="s">
        <v>53</v>
      </c>
      <c r="Z1739">
        <v>5</v>
      </c>
      <c r="AA1739" t="s">
        <v>63</v>
      </c>
      <c r="AB1739" t="s">
        <v>64</v>
      </c>
      <c r="AC1739" t="s">
        <v>179</v>
      </c>
      <c r="AD1739" t="s">
        <v>115</v>
      </c>
      <c r="AE1739" t="s">
        <v>53</v>
      </c>
      <c r="AF1739" t="s">
        <v>180</v>
      </c>
      <c r="AG1739">
        <v>107</v>
      </c>
      <c r="AH1739">
        <v>56</v>
      </c>
      <c r="AI1739" t="s">
        <v>69</v>
      </c>
      <c r="AJ1739" t="s">
        <v>107</v>
      </c>
      <c r="AK1739" t="s">
        <v>69</v>
      </c>
      <c r="AL1739" t="s">
        <v>136</v>
      </c>
      <c r="AM1739">
        <v>2</v>
      </c>
      <c r="AN1739">
        <v>0</v>
      </c>
      <c r="AO1739">
        <v>1</v>
      </c>
      <c r="AP1739">
        <v>3</v>
      </c>
      <c r="AQ1739">
        <v>36</v>
      </c>
      <c r="AR1739">
        <v>1</v>
      </c>
      <c r="AS1739" t="s">
        <v>732</v>
      </c>
      <c r="AT1739" t="s">
        <v>139</v>
      </c>
      <c r="AU1739" t="s">
        <v>139</v>
      </c>
      <c r="AV1739" s="1">
        <v>44449</v>
      </c>
      <c r="AW1739" s="116">
        <v>4.5</v>
      </c>
      <c r="AX1739" s="40">
        <f>VLOOKUP(dummy_data!$AU1739,dummy_oppeained!B:C,2,0)</f>
        <v>3</v>
      </c>
      <c r="AY1739" s="22" t="str">
        <f>VLOOKUP(AT1739,dummy_oppeained!B:D,3,0)</f>
        <v>mitteeristav</v>
      </c>
      <c r="AZ1739" s="72" t="str">
        <f>VLOOKUP(AS:AS,hinded_abi!B:D,3,0)</f>
        <v>NULL</v>
      </c>
      <c r="BA1739" s="26" t="str">
        <f t="shared" si="81"/>
        <v xml:space="preserve"> </v>
      </c>
      <c r="BB1739" s="27">
        <f t="shared" si="82"/>
        <v>0</v>
      </c>
      <c r="BC1739" s="96" t="str">
        <f t="shared" si="83"/>
        <v>S00070_42105040820_õppeaine87_44449</v>
      </c>
      <c r="BD1739" s="104">
        <f>COUNTIF($BC$2:BC1739, BC1739)</f>
        <v>1</v>
      </c>
    </row>
    <row r="1740" spans="1:56" x14ac:dyDescent="0.25">
      <c r="A1740" t="s">
        <v>377</v>
      </c>
      <c r="B1740" t="s">
        <v>173</v>
      </c>
      <c r="C1740" t="s">
        <v>208</v>
      </c>
      <c r="D1740" t="s">
        <v>919</v>
      </c>
      <c r="E1740">
        <v>42105040820</v>
      </c>
      <c r="F1740" t="s">
        <v>50</v>
      </c>
      <c r="G1740" t="s">
        <v>157</v>
      </c>
      <c r="H1740" t="s">
        <v>115</v>
      </c>
      <c r="I1740" t="s">
        <v>52</v>
      </c>
      <c r="J1740" t="s">
        <v>52</v>
      </c>
      <c r="K1740" s="1">
        <v>44440</v>
      </c>
      <c r="L1740" t="s">
        <v>53</v>
      </c>
      <c r="M1740" s="1">
        <v>44297</v>
      </c>
      <c r="N1740" t="s">
        <v>270</v>
      </c>
      <c r="O1740" t="s">
        <v>264</v>
      </c>
      <c r="P1740" t="s">
        <v>945</v>
      </c>
      <c r="Q1740" t="s">
        <v>237</v>
      </c>
      <c r="R1740" s="1">
        <v>44480</v>
      </c>
      <c r="S1740" t="s">
        <v>774</v>
      </c>
      <c r="T1740" t="s">
        <v>59</v>
      </c>
      <c r="U1740" t="s">
        <v>60</v>
      </c>
      <c r="V1740" t="s">
        <v>300</v>
      </c>
      <c r="W1740">
        <v>1470</v>
      </c>
      <c r="X1740" t="s">
        <v>62</v>
      </c>
      <c r="Y1740" t="s">
        <v>53</v>
      </c>
      <c r="Z1740">
        <v>5</v>
      </c>
      <c r="AA1740" t="s">
        <v>63</v>
      </c>
      <c r="AB1740" t="s">
        <v>64</v>
      </c>
      <c r="AC1740" t="s">
        <v>179</v>
      </c>
      <c r="AD1740" t="s">
        <v>115</v>
      </c>
      <c r="AE1740" t="s">
        <v>53</v>
      </c>
      <c r="AF1740" t="s">
        <v>180</v>
      </c>
      <c r="AG1740">
        <v>107</v>
      </c>
      <c r="AH1740">
        <v>56</v>
      </c>
      <c r="AI1740" t="s">
        <v>69</v>
      </c>
      <c r="AJ1740" t="s">
        <v>107</v>
      </c>
      <c r="AK1740" t="s">
        <v>69</v>
      </c>
      <c r="AL1740" t="s">
        <v>136</v>
      </c>
      <c r="AM1740">
        <v>2</v>
      </c>
      <c r="AN1740">
        <v>0</v>
      </c>
      <c r="AO1740">
        <v>1</v>
      </c>
      <c r="AP1740">
        <v>3</v>
      </c>
      <c r="AQ1740">
        <v>36</v>
      </c>
      <c r="AR1740">
        <v>1</v>
      </c>
      <c r="AS1740" t="s">
        <v>745</v>
      </c>
      <c r="AT1740" t="s">
        <v>214</v>
      </c>
      <c r="AU1740" t="s">
        <v>214</v>
      </c>
      <c r="AV1740" s="1">
        <v>45698</v>
      </c>
      <c r="AW1740" s="116">
        <v>4.5</v>
      </c>
      <c r="AX1740" s="40">
        <f>VLOOKUP(dummy_data!$AU1740,dummy_oppeained!B:C,2,0)</f>
        <v>6</v>
      </c>
      <c r="AY1740" s="22" t="str">
        <f>VLOOKUP(AT1740,dummy_oppeained!B:D,3,0)</f>
        <v>eristav</v>
      </c>
      <c r="AZ1740" s="72">
        <f>VLOOKUP(AS:AS,hinded_abi!B:D,3,0)</f>
        <v>0</v>
      </c>
      <c r="BA1740" s="26">
        <f t="shared" si="81"/>
        <v>0</v>
      </c>
      <c r="BB1740" s="27">
        <f t="shared" si="82"/>
        <v>6</v>
      </c>
      <c r="BC1740" s="96" t="str">
        <f t="shared" si="83"/>
        <v>S00070_42105040820_õppeaine64_45698</v>
      </c>
      <c r="BD1740" s="104">
        <f>COUNTIF($BC$2:BC1740, BC1740)</f>
        <v>1</v>
      </c>
    </row>
    <row r="1741" spans="1:56" x14ac:dyDescent="0.25">
      <c r="A1741" t="s">
        <v>377</v>
      </c>
      <c r="B1741" t="s">
        <v>173</v>
      </c>
      <c r="C1741" t="s">
        <v>208</v>
      </c>
      <c r="D1741" t="s">
        <v>919</v>
      </c>
      <c r="E1741">
        <v>42105040820</v>
      </c>
      <c r="F1741" t="s">
        <v>50</v>
      </c>
      <c r="G1741" t="s">
        <v>157</v>
      </c>
      <c r="H1741" t="s">
        <v>115</v>
      </c>
      <c r="I1741" t="s">
        <v>52</v>
      </c>
      <c r="J1741" t="s">
        <v>52</v>
      </c>
      <c r="K1741" s="1">
        <v>44440</v>
      </c>
      <c r="L1741" t="s">
        <v>53</v>
      </c>
      <c r="M1741" s="1">
        <v>44297</v>
      </c>
      <c r="N1741" t="s">
        <v>270</v>
      </c>
      <c r="O1741" t="s">
        <v>264</v>
      </c>
      <c r="P1741" t="s">
        <v>945</v>
      </c>
      <c r="Q1741" t="s">
        <v>237</v>
      </c>
      <c r="R1741" s="1">
        <v>44480</v>
      </c>
      <c r="S1741" t="s">
        <v>774</v>
      </c>
      <c r="T1741" t="s">
        <v>59</v>
      </c>
      <c r="U1741" t="s">
        <v>60</v>
      </c>
      <c r="V1741" t="s">
        <v>300</v>
      </c>
      <c r="W1741">
        <v>1470</v>
      </c>
      <c r="X1741" t="s">
        <v>62</v>
      </c>
      <c r="Y1741" t="s">
        <v>53</v>
      </c>
      <c r="Z1741">
        <v>5</v>
      </c>
      <c r="AA1741" t="s">
        <v>63</v>
      </c>
      <c r="AB1741" t="s">
        <v>64</v>
      </c>
      <c r="AC1741" t="s">
        <v>179</v>
      </c>
      <c r="AD1741" t="s">
        <v>115</v>
      </c>
      <c r="AE1741" t="s">
        <v>53</v>
      </c>
      <c r="AF1741" t="s">
        <v>180</v>
      </c>
      <c r="AG1741">
        <v>107</v>
      </c>
      <c r="AH1741">
        <v>56</v>
      </c>
      <c r="AI1741" t="s">
        <v>69</v>
      </c>
      <c r="AJ1741" t="s">
        <v>107</v>
      </c>
      <c r="AK1741" t="s">
        <v>69</v>
      </c>
      <c r="AL1741" t="s">
        <v>136</v>
      </c>
      <c r="AM1741">
        <v>2</v>
      </c>
      <c r="AN1741">
        <v>0</v>
      </c>
      <c r="AO1741">
        <v>1</v>
      </c>
      <c r="AP1741">
        <v>3</v>
      </c>
      <c r="AQ1741">
        <v>36</v>
      </c>
      <c r="AR1741">
        <v>1</v>
      </c>
      <c r="AS1741" t="s">
        <v>732</v>
      </c>
      <c r="AT1741" t="s">
        <v>153</v>
      </c>
      <c r="AU1741" t="s">
        <v>153</v>
      </c>
      <c r="AV1741" s="1">
        <v>44084</v>
      </c>
      <c r="AW1741" s="116">
        <v>4.5</v>
      </c>
      <c r="AX1741" s="40">
        <f>VLOOKUP(dummy_data!$AU1741,dummy_oppeained!B:C,2,0)</f>
        <v>3</v>
      </c>
      <c r="AY1741" s="22" t="str">
        <f>VLOOKUP(AT1741,dummy_oppeained!B:D,3,0)</f>
        <v>mitteeristav</v>
      </c>
      <c r="AZ1741" s="72" t="str">
        <f>VLOOKUP(AS:AS,hinded_abi!B:D,3,0)</f>
        <v>NULL</v>
      </c>
      <c r="BA1741" s="26" t="str">
        <f t="shared" si="81"/>
        <v xml:space="preserve"> </v>
      </c>
      <c r="BB1741" s="27">
        <f t="shared" si="82"/>
        <v>0</v>
      </c>
      <c r="BC1741" s="96" t="str">
        <f t="shared" si="83"/>
        <v>S00070_42105040820_õppeaine31_44084</v>
      </c>
      <c r="BD1741" s="104">
        <f>COUNTIF($BC$2:BC1741, BC1741)</f>
        <v>1</v>
      </c>
    </row>
    <row r="1742" spans="1:56" x14ac:dyDescent="0.25">
      <c r="A1742" t="s">
        <v>377</v>
      </c>
      <c r="B1742" t="s">
        <v>173</v>
      </c>
      <c r="C1742" t="s">
        <v>208</v>
      </c>
      <c r="D1742" t="s">
        <v>919</v>
      </c>
      <c r="E1742">
        <v>42105040820</v>
      </c>
      <c r="F1742" t="s">
        <v>50</v>
      </c>
      <c r="G1742" t="s">
        <v>157</v>
      </c>
      <c r="H1742" t="s">
        <v>115</v>
      </c>
      <c r="I1742" t="s">
        <v>52</v>
      </c>
      <c r="J1742" t="s">
        <v>52</v>
      </c>
      <c r="K1742" s="1">
        <v>44440</v>
      </c>
      <c r="L1742" t="s">
        <v>53</v>
      </c>
      <c r="M1742" s="1">
        <v>44297</v>
      </c>
      <c r="N1742" t="s">
        <v>270</v>
      </c>
      <c r="O1742" t="s">
        <v>264</v>
      </c>
      <c r="P1742" t="s">
        <v>945</v>
      </c>
      <c r="Q1742" t="s">
        <v>237</v>
      </c>
      <c r="R1742" s="1">
        <v>44480</v>
      </c>
      <c r="S1742" t="s">
        <v>774</v>
      </c>
      <c r="T1742" t="s">
        <v>59</v>
      </c>
      <c r="U1742" t="s">
        <v>60</v>
      </c>
      <c r="V1742" t="s">
        <v>300</v>
      </c>
      <c r="W1742">
        <v>1470</v>
      </c>
      <c r="X1742" t="s">
        <v>62</v>
      </c>
      <c r="Y1742" t="s">
        <v>53</v>
      </c>
      <c r="Z1742">
        <v>5</v>
      </c>
      <c r="AA1742" t="s">
        <v>63</v>
      </c>
      <c r="AB1742" t="s">
        <v>64</v>
      </c>
      <c r="AC1742" t="s">
        <v>179</v>
      </c>
      <c r="AD1742" t="s">
        <v>115</v>
      </c>
      <c r="AE1742" t="s">
        <v>53</v>
      </c>
      <c r="AF1742" t="s">
        <v>180</v>
      </c>
      <c r="AG1742">
        <v>107</v>
      </c>
      <c r="AH1742">
        <v>56</v>
      </c>
      <c r="AI1742" t="s">
        <v>69</v>
      </c>
      <c r="AJ1742" t="s">
        <v>107</v>
      </c>
      <c r="AK1742" t="s">
        <v>69</v>
      </c>
      <c r="AL1742" t="s">
        <v>136</v>
      </c>
      <c r="AM1742">
        <v>2</v>
      </c>
      <c r="AN1742">
        <v>0</v>
      </c>
      <c r="AO1742">
        <v>1</v>
      </c>
      <c r="AP1742">
        <v>3</v>
      </c>
      <c r="AQ1742">
        <v>36</v>
      </c>
      <c r="AR1742">
        <v>1</v>
      </c>
      <c r="AS1742" t="s">
        <v>734</v>
      </c>
      <c r="AT1742" t="s">
        <v>258</v>
      </c>
      <c r="AU1742" t="s">
        <v>258</v>
      </c>
      <c r="AV1742" s="1">
        <v>45698</v>
      </c>
      <c r="AW1742" s="116">
        <v>4.5</v>
      </c>
      <c r="AX1742" s="40">
        <f>VLOOKUP(dummy_data!$AU1742,dummy_oppeained!B:C,2,0)</f>
        <v>3</v>
      </c>
      <c r="AY1742" s="22" t="str">
        <f>VLOOKUP(AT1742,dummy_oppeained!B:D,3,0)</f>
        <v>mitteeristav</v>
      </c>
      <c r="AZ1742" s="72" t="str">
        <f>VLOOKUP(AS:AS,hinded_abi!B:D,3,0)</f>
        <v>NULL</v>
      </c>
      <c r="BA1742" s="26" t="str">
        <f t="shared" si="81"/>
        <v xml:space="preserve"> </v>
      </c>
      <c r="BB1742" s="27">
        <f t="shared" si="82"/>
        <v>0</v>
      </c>
      <c r="BC1742" s="96" t="str">
        <f t="shared" si="83"/>
        <v>S00070_42105040820_õppeaine77_45698</v>
      </c>
      <c r="BD1742" s="104">
        <f>COUNTIF($BC$2:BC1742, BC1742)</f>
        <v>1</v>
      </c>
    </row>
    <row r="1743" spans="1:56" x14ac:dyDescent="0.25">
      <c r="A1743" t="s">
        <v>377</v>
      </c>
      <c r="B1743" t="s">
        <v>173</v>
      </c>
      <c r="C1743" t="s">
        <v>208</v>
      </c>
      <c r="D1743" t="s">
        <v>919</v>
      </c>
      <c r="E1743">
        <v>42105040820</v>
      </c>
      <c r="F1743" t="s">
        <v>50</v>
      </c>
      <c r="G1743" t="s">
        <v>157</v>
      </c>
      <c r="H1743" t="s">
        <v>115</v>
      </c>
      <c r="I1743" t="s">
        <v>52</v>
      </c>
      <c r="J1743" t="s">
        <v>52</v>
      </c>
      <c r="K1743" s="1">
        <v>44440</v>
      </c>
      <c r="L1743" t="s">
        <v>53</v>
      </c>
      <c r="M1743" s="1">
        <v>44297</v>
      </c>
      <c r="N1743" t="s">
        <v>270</v>
      </c>
      <c r="O1743" t="s">
        <v>264</v>
      </c>
      <c r="P1743" t="s">
        <v>945</v>
      </c>
      <c r="Q1743" t="s">
        <v>237</v>
      </c>
      <c r="R1743" s="1">
        <v>44480</v>
      </c>
      <c r="S1743" t="s">
        <v>774</v>
      </c>
      <c r="T1743" t="s">
        <v>59</v>
      </c>
      <c r="U1743" t="s">
        <v>60</v>
      </c>
      <c r="V1743" t="s">
        <v>300</v>
      </c>
      <c r="W1743">
        <v>1470</v>
      </c>
      <c r="X1743" t="s">
        <v>62</v>
      </c>
      <c r="Y1743" t="s">
        <v>53</v>
      </c>
      <c r="Z1743">
        <v>5</v>
      </c>
      <c r="AA1743" t="s">
        <v>63</v>
      </c>
      <c r="AB1743" t="s">
        <v>64</v>
      </c>
      <c r="AC1743" t="s">
        <v>179</v>
      </c>
      <c r="AD1743" t="s">
        <v>115</v>
      </c>
      <c r="AE1743" t="s">
        <v>53</v>
      </c>
      <c r="AF1743" t="s">
        <v>180</v>
      </c>
      <c r="AG1743">
        <v>107</v>
      </c>
      <c r="AH1743">
        <v>56</v>
      </c>
      <c r="AI1743" t="s">
        <v>69</v>
      </c>
      <c r="AJ1743" t="s">
        <v>107</v>
      </c>
      <c r="AK1743" t="s">
        <v>69</v>
      </c>
      <c r="AL1743" t="s">
        <v>136</v>
      </c>
      <c r="AM1743">
        <v>2</v>
      </c>
      <c r="AN1743">
        <v>0</v>
      </c>
      <c r="AO1743">
        <v>1</v>
      </c>
      <c r="AP1743">
        <v>3</v>
      </c>
      <c r="AQ1743">
        <v>36</v>
      </c>
      <c r="AR1743">
        <v>1</v>
      </c>
      <c r="AS1743" t="s">
        <v>732</v>
      </c>
      <c r="AT1743" t="s">
        <v>75</v>
      </c>
      <c r="AU1743" t="s">
        <v>75</v>
      </c>
      <c r="AV1743" s="1">
        <v>45179</v>
      </c>
      <c r="AW1743" s="116">
        <v>4.5</v>
      </c>
      <c r="AX1743" s="40">
        <f>VLOOKUP(dummy_data!$AU1743,dummy_oppeained!B:C,2,0)</f>
        <v>3</v>
      </c>
      <c r="AY1743" s="22" t="str">
        <f>VLOOKUP(AT1743,dummy_oppeained!B:D,3,0)</f>
        <v>mitteeristav</v>
      </c>
      <c r="AZ1743" s="72" t="str">
        <f>VLOOKUP(AS:AS,hinded_abi!B:D,3,0)</f>
        <v>NULL</v>
      </c>
      <c r="BA1743" s="26" t="str">
        <f t="shared" si="81"/>
        <v xml:space="preserve"> </v>
      </c>
      <c r="BB1743" s="27">
        <f t="shared" si="82"/>
        <v>0</v>
      </c>
      <c r="BC1743" s="96" t="str">
        <f t="shared" si="83"/>
        <v>S00070_42105040820_õppeaine85_45179</v>
      </c>
      <c r="BD1743" s="104">
        <f>COUNTIF($BC$2:BC1743, BC1743)</f>
        <v>1</v>
      </c>
    </row>
    <row r="1744" spans="1:56" x14ac:dyDescent="0.25">
      <c r="A1744" s="18" t="s">
        <v>306</v>
      </c>
      <c r="B1744" t="s">
        <v>307</v>
      </c>
      <c r="C1744" t="s">
        <v>291</v>
      </c>
      <c r="D1744" t="s">
        <v>888</v>
      </c>
      <c r="E1744">
        <v>39409124249</v>
      </c>
      <c r="F1744" t="s">
        <v>243</v>
      </c>
      <c r="G1744" t="s">
        <v>114</v>
      </c>
      <c r="H1744" t="s">
        <v>52</v>
      </c>
      <c r="I1744" t="s">
        <v>52</v>
      </c>
      <c r="J1744" t="s">
        <v>52</v>
      </c>
      <c r="K1744" s="1">
        <v>43862</v>
      </c>
      <c r="L1744" t="s">
        <v>53</v>
      </c>
      <c r="M1744" s="33">
        <v>44454</v>
      </c>
      <c r="N1744" s="18" t="s">
        <v>245</v>
      </c>
      <c r="O1744" t="s">
        <v>308</v>
      </c>
      <c r="P1744" t="s">
        <v>932</v>
      </c>
      <c r="Q1744" t="s">
        <v>237</v>
      </c>
      <c r="R1744" s="1">
        <v>44270</v>
      </c>
      <c r="S1744" t="s">
        <v>774</v>
      </c>
      <c r="T1744" t="s">
        <v>59</v>
      </c>
      <c r="U1744" t="s">
        <v>120</v>
      </c>
      <c r="V1744" t="s">
        <v>247</v>
      </c>
      <c r="W1744">
        <v>214475</v>
      </c>
      <c r="X1744" t="s">
        <v>62</v>
      </c>
      <c r="Y1744" t="s">
        <v>53</v>
      </c>
      <c r="Z1744">
        <v>1</v>
      </c>
      <c r="AA1744" t="s">
        <v>121</v>
      </c>
      <c r="AB1744" t="s">
        <v>248</v>
      </c>
      <c r="AC1744" t="s">
        <v>186</v>
      </c>
      <c r="AD1744" t="s">
        <v>115</v>
      </c>
      <c r="AE1744" t="s">
        <v>53</v>
      </c>
      <c r="AF1744" t="s">
        <v>180</v>
      </c>
      <c r="AG1744">
        <v>82</v>
      </c>
      <c r="AH1744">
        <v>43</v>
      </c>
      <c r="AI1744" t="s">
        <v>230</v>
      </c>
      <c r="AJ1744" t="s">
        <v>169</v>
      </c>
      <c r="AK1744" t="s">
        <v>136</v>
      </c>
      <c r="AL1744" t="s">
        <v>136</v>
      </c>
      <c r="AM1744">
        <v>4</v>
      </c>
      <c r="AN1744">
        <v>0</v>
      </c>
      <c r="AO1744">
        <v>12</v>
      </c>
      <c r="AP1744">
        <v>9</v>
      </c>
      <c r="AQ1744">
        <v>37</v>
      </c>
      <c r="AR1744">
        <v>0</v>
      </c>
      <c r="AS1744" t="s">
        <v>732</v>
      </c>
      <c r="AT1744" t="s">
        <v>137</v>
      </c>
      <c r="AU1744" t="s">
        <v>137</v>
      </c>
      <c r="AV1744" s="1">
        <v>45545</v>
      </c>
      <c r="AW1744" s="116">
        <v>3</v>
      </c>
      <c r="AX1744" s="15">
        <f>VLOOKUP(dummy_data!$AU1744,dummy_oppeained!B:C,2,0)</f>
        <v>3</v>
      </c>
      <c r="AY1744" s="22" t="str">
        <f>VLOOKUP(AT1744,dummy_oppeained!B:D,3,0)</f>
        <v>mitteeristav</v>
      </c>
      <c r="AZ1744" s="72" t="str">
        <f>VLOOKUP(AS:AS,hinded_abi!B:D,3,0)</f>
        <v>NULL</v>
      </c>
      <c r="BA1744" s="26" t="str">
        <f t="shared" ref="BA1744:BA1783" si="84">IF(AY1744="eristav",AX1744*AZ1744," ")</f>
        <v xml:space="preserve"> </v>
      </c>
      <c r="BB1744" s="27">
        <f t="shared" ref="BB1744:BB1783" si="85">IF(AY1744="eristav",AX1744,0)</f>
        <v>0</v>
      </c>
      <c r="BC1744" s="96" t="str">
        <f t="shared" si="83"/>
        <v>S00023_39409124249_õppeaine62_45545</v>
      </c>
      <c r="BD1744" s="104">
        <f>COUNTIF($BC$2:BC1744, BC1744)</f>
        <v>2</v>
      </c>
    </row>
    <row r="1745" spans="1:56" x14ac:dyDescent="0.25">
      <c r="A1745" s="18" t="s">
        <v>306</v>
      </c>
      <c r="B1745" t="s">
        <v>307</v>
      </c>
      <c r="C1745" t="s">
        <v>291</v>
      </c>
      <c r="D1745" t="s">
        <v>888</v>
      </c>
      <c r="E1745">
        <v>39409124249</v>
      </c>
      <c r="F1745" t="s">
        <v>243</v>
      </c>
      <c r="G1745" t="s">
        <v>114</v>
      </c>
      <c r="H1745" t="s">
        <v>52</v>
      </c>
      <c r="I1745" t="s">
        <v>52</v>
      </c>
      <c r="J1745" t="s">
        <v>52</v>
      </c>
      <c r="K1745" s="1">
        <v>43862</v>
      </c>
      <c r="L1745" t="s">
        <v>53</v>
      </c>
      <c r="M1745" s="33">
        <v>44454</v>
      </c>
      <c r="N1745" s="18" t="s">
        <v>245</v>
      </c>
      <c r="O1745" t="s">
        <v>308</v>
      </c>
      <c r="P1745" t="s">
        <v>932</v>
      </c>
      <c r="Q1745" t="s">
        <v>237</v>
      </c>
      <c r="R1745" s="1">
        <v>44270</v>
      </c>
      <c r="S1745" t="s">
        <v>774</v>
      </c>
      <c r="T1745" t="s">
        <v>59</v>
      </c>
      <c r="U1745" t="s">
        <v>120</v>
      </c>
      <c r="V1745" t="s">
        <v>247</v>
      </c>
      <c r="W1745">
        <v>214475</v>
      </c>
      <c r="X1745" t="s">
        <v>62</v>
      </c>
      <c r="Y1745" t="s">
        <v>53</v>
      </c>
      <c r="Z1745">
        <v>1</v>
      </c>
      <c r="AA1745" t="s">
        <v>121</v>
      </c>
      <c r="AB1745" t="s">
        <v>248</v>
      </c>
      <c r="AC1745" t="s">
        <v>186</v>
      </c>
      <c r="AD1745" t="s">
        <v>115</v>
      </c>
      <c r="AE1745" t="s">
        <v>53</v>
      </c>
      <c r="AF1745" t="s">
        <v>180</v>
      </c>
      <c r="AG1745">
        <v>82</v>
      </c>
      <c r="AH1745">
        <v>43</v>
      </c>
      <c r="AI1745" t="s">
        <v>230</v>
      </c>
      <c r="AJ1745" t="s">
        <v>169</v>
      </c>
      <c r="AK1745" t="s">
        <v>136</v>
      </c>
      <c r="AL1745" t="s">
        <v>136</v>
      </c>
      <c r="AM1745">
        <v>4</v>
      </c>
      <c r="AN1745">
        <v>0</v>
      </c>
      <c r="AO1745">
        <v>12</v>
      </c>
      <c r="AP1745">
        <v>9</v>
      </c>
      <c r="AQ1745">
        <v>37</v>
      </c>
      <c r="AR1745">
        <v>0</v>
      </c>
      <c r="AS1745" t="s">
        <v>732</v>
      </c>
      <c r="AT1745" t="s">
        <v>129</v>
      </c>
      <c r="AU1745" t="s">
        <v>129</v>
      </c>
      <c r="AV1745" s="1">
        <v>44237</v>
      </c>
      <c r="AW1745" s="116">
        <v>3</v>
      </c>
      <c r="AX1745" s="40">
        <f>VLOOKUP(dummy_data!$AU1745,dummy_oppeained!B:C,2,0)</f>
        <v>3</v>
      </c>
      <c r="AY1745" s="22" t="str">
        <f>VLOOKUP(AT1745,dummy_oppeained!B:D,3,0)</f>
        <v>mitteeristav</v>
      </c>
      <c r="AZ1745" s="72" t="str">
        <f>VLOOKUP(AS:AS,hinded_abi!B:D,3,0)</f>
        <v>NULL</v>
      </c>
      <c r="BA1745" s="26" t="str">
        <f t="shared" si="84"/>
        <v xml:space="preserve"> </v>
      </c>
      <c r="BB1745" s="27">
        <f t="shared" si="85"/>
        <v>0</v>
      </c>
      <c r="BC1745" s="96" t="str">
        <f t="shared" si="83"/>
        <v>S00023_39409124249_õppeaine7_44237</v>
      </c>
      <c r="BD1745" s="104">
        <f>COUNTIF($BC$2:BC1745, BC1745)</f>
        <v>2</v>
      </c>
    </row>
    <row r="1746" spans="1:56" x14ac:dyDescent="0.25">
      <c r="A1746" s="18" t="s">
        <v>306</v>
      </c>
      <c r="B1746" t="s">
        <v>307</v>
      </c>
      <c r="C1746" t="s">
        <v>291</v>
      </c>
      <c r="D1746" t="s">
        <v>888</v>
      </c>
      <c r="E1746">
        <v>39409124249</v>
      </c>
      <c r="F1746" t="s">
        <v>243</v>
      </c>
      <c r="G1746" t="s">
        <v>114</v>
      </c>
      <c r="H1746" t="s">
        <v>52</v>
      </c>
      <c r="I1746" t="s">
        <v>52</v>
      </c>
      <c r="J1746" t="s">
        <v>52</v>
      </c>
      <c r="K1746" s="1">
        <v>43862</v>
      </c>
      <c r="L1746" t="s">
        <v>53</v>
      </c>
      <c r="M1746" s="33">
        <v>44454</v>
      </c>
      <c r="N1746" s="18" t="s">
        <v>245</v>
      </c>
      <c r="O1746" t="s">
        <v>308</v>
      </c>
      <c r="P1746" t="s">
        <v>932</v>
      </c>
      <c r="Q1746" t="s">
        <v>237</v>
      </c>
      <c r="R1746" s="1">
        <v>44270</v>
      </c>
      <c r="S1746" t="s">
        <v>774</v>
      </c>
      <c r="T1746" t="s">
        <v>59</v>
      </c>
      <c r="U1746" t="s">
        <v>120</v>
      </c>
      <c r="V1746" t="s">
        <v>247</v>
      </c>
      <c r="W1746">
        <v>214475</v>
      </c>
      <c r="X1746" t="s">
        <v>62</v>
      </c>
      <c r="Y1746" t="s">
        <v>53</v>
      </c>
      <c r="Z1746">
        <v>1</v>
      </c>
      <c r="AA1746" t="s">
        <v>121</v>
      </c>
      <c r="AB1746" t="s">
        <v>248</v>
      </c>
      <c r="AC1746" t="s">
        <v>186</v>
      </c>
      <c r="AD1746" t="s">
        <v>115</v>
      </c>
      <c r="AE1746" t="s">
        <v>53</v>
      </c>
      <c r="AF1746" t="s">
        <v>180</v>
      </c>
      <c r="AG1746">
        <v>82</v>
      </c>
      <c r="AH1746">
        <v>43</v>
      </c>
      <c r="AI1746" t="s">
        <v>230</v>
      </c>
      <c r="AJ1746" t="s">
        <v>169</v>
      </c>
      <c r="AK1746" t="s">
        <v>136</v>
      </c>
      <c r="AL1746" t="s">
        <v>136</v>
      </c>
      <c r="AM1746">
        <v>4</v>
      </c>
      <c r="AN1746">
        <v>0</v>
      </c>
      <c r="AO1746">
        <v>12</v>
      </c>
      <c r="AP1746">
        <v>9</v>
      </c>
      <c r="AQ1746">
        <v>37</v>
      </c>
      <c r="AR1746">
        <v>0</v>
      </c>
      <c r="AS1746" t="s">
        <v>732</v>
      </c>
      <c r="AT1746" t="s">
        <v>90</v>
      </c>
      <c r="AU1746" t="s">
        <v>90</v>
      </c>
      <c r="AV1746" s="1">
        <v>45332</v>
      </c>
      <c r="AW1746" s="116">
        <v>3</v>
      </c>
      <c r="AX1746" s="15">
        <f>VLOOKUP(dummy_data!$AU1746,dummy_oppeained!B:C,2,0)</f>
        <v>3</v>
      </c>
      <c r="AY1746" s="22" t="str">
        <f>VLOOKUP(AT1746,dummy_oppeained!B:D,3,0)</f>
        <v>mitteeristav</v>
      </c>
      <c r="AZ1746" s="72" t="str">
        <f>VLOOKUP(AS:AS,hinded_abi!B:D,3,0)</f>
        <v>NULL</v>
      </c>
      <c r="BA1746" s="26" t="str">
        <f t="shared" si="84"/>
        <v xml:space="preserve"> </v>
      </c>
      <c r="BB1746" s="27">
        <f t="shared" si="85"/>
        <v>0</v>
      </c>
      <c r="BC1746" s="96" t="str">
        <f t="shared" si="83"/>
        <v>S00023_39409124249_õppeaine3_45332</v>
      </c>
      <c r="BD1746" s="104">
        <f>COUNTIF($BC$2:BC1746, BC1746)</f>
        <v>2</v>
      </c>
    </row>
    <row r="1747" spans="1:56" x14ac:dyDescent="0.25">
      <c r="A1747" s="18" t="s">
        <v>306</v>
      </c>
      <c r="B1747" t="s">
        <v>307</v>
      </c>
      <c r="C1747" t="s">
        <v>291</v>
      </c>
      <c r="D1747" t="s">
        <v>888</v>
      </c>
      <c r="E1747">
        <v>39409124249</v>
      </c>
      <c r="F1747" t="s">
        <v>243</v>
      </c>
      <c r="G1747" t="s">
        <v>114</v>
      </c>
      <c r="H1747" t="s">
        <v>52</v>
      </c>
      <c r="I1747" t="s">
        <v>52</v>
      </c>
      <c r="J1747" t="s">
        <v>52</v>
      </c>
      <c r="K1747" s="1">
        <v>43862</v>
      </c>
      <c r="L1747" t="s">
        <v>53</v>
      </c>
      <c r="M1747" s="33">
        <v>44454</v>
      </c>
      <c r="N1747" s="18" t="s">
        <v>245</v>
      </c>
      <c r="O1747" t="s">
        <v>308</v>
      </c>
      <c r="P1747" t="s">
        <v>932</v>
      </c>
      <c r="Q1747" t="s">
        <v>237</v>
      </c>
      <c r="R1747" s="1">
        <v>44270</v>
      </c>
      <c r="S1747" t="s">
        <v>774</v>
      </c>
      <c r="T1747" t="s">
        <v>59</v>
      </c>
      <c r="U1747" t="s">
        <v>120</v>
      </c>
      <c r="V1747" t="s">
        <v>247</v>
      </c>
      <c r="W1747">
        <v>214475</v>
      </c>
      <c r="X1747" t="s">
        <v>62</v>
      </c>
      <c r="Y1747" t="s">
        <v>53</v>
      </c>
      <c r="Z1747">
        <v>1</v>
      </c>
      <c r="AA1747" t="s">
        <v>121</v>
      </c>
      <c r="AB1747" t="s">
        <v>248</v>
      </c>
      <c r="AC1747" t="s">
        <v>186</v>
      </c>
      <c r="AD1747" t="s">
        <v>115</v>
      </c>
      <c r="AE1747" t="s">
        <v>53</v>
      </c>
      <c r="AF1747" t="s">
        <v>180</v>
      </c>
      <c r="AG1747">
        <v>82</v>
      </c>
      <c r="AH1747">
        <v>43</v>
      </c>
      <c r="AI1747" t="s">
        <v>230</v>
      </c>
      <c r="AJ1747" t="s">
        <v>169</v>
      </c>
      <c r="AK1747" t="s">
        <v>136</v>
      </c>
      <c r="AL1747" t="s">
        <v>136</v>
      </c>
      <c r="AM1747">
        <v>4</v>
      </c>
      <c r="AN1747">
        <v>0</v>
      </c>
      <c r="AO1747">
        <v>12</v>
      </c>
      <c r="AP1747">
        <v>9</v>
      </c>
      <c r="AQ1747">
        <v>37</v>
      </c>
      <c r="AR1747">
        <v>0</v>
      </c>
      <c r="AS1747" t="s">
        <v>747</v>
      </c>
      <c r="AT1747" t="s">
        <v>104</v>
      </c>
      <c r="AU1747" t="s">
        <v>104</v>
      </c>
      <c r="AV1747" s="1">
        <v>45332</v>
      </c>
      <c r="AW1747" s="116">
        <v>3</v>
      </c>
      <c r="AX1747" s="40">
        <f>VLOOKUP(dummy_data!$AU1747,dummy_oppeained!B:C,2,0)</f>
        <v>6</v>
      </c>
      <c r="AY1747" s="22" t="str">
        <f>VLOOKUP(AT1747,dummy_oppeained!B:D,3,0)</f>
        <v>eristav</v>
      </c>
      <c r="AZ1747" s="72">
        <f>VLOOKUP(AS:AS,hinded_abi!B:D,3,0)</f>
        <v>0</v>
      </c>
      <c r="BA1747" s="26">
        <f t="shared" si="84"/>
        <v>0</v>
      </c>
      <c r="BB1747" s="27">
        <f t="shared" si="85"/>
        <v>6</v>
      </c>
      <c r="BC1747" s="96" t="str">
        <f t="shared" si="83"/>
        <v>S00023_39409124249_õppeaine42_45332</v>
      </c>
      <c r="BD1747" s="104">
        <f>COUNTIF($BC$2:BC1747, BC1747)</f>
        <v>2</v>
      </c>
    </row>
    <row r="1748" spans="1:56" x14ac:dyDescent="0.25">
      <c r="A1748" s="18" t="s">
        <v>306</v>
      </c>
      <c r="B1748" t="s">
        <v>307</v>
      </c>
      <c r="C1748" t="s">
        <v>291</v>
      </c>
      <c r="D1748" t="s">
        <v>888</v>
      </c>
      <c r="E1748">
        <v>39409124249</v>
      </c>
      <c r="F1748" t="s">
        <v>243</v>
      </c>
      <c r="G1748" t="s">
        <v>114</v>
      </c>
      <c r="H1748" t="s">
        <v>52</v>
      </c>
      <c r="I1748" t="s">
        <v>52</v>
      </c>
      <c r="J1748" t="s">
        <v>52</v>
      </c>
      <c r="K1748" s="1">
        <v>43862</v>
      </c>
      <c r="L1748" t="s">
        <v>53</v>
      </c>
      <c r="M1748" s="33">
        <v>44454</v>
      </c>
      <c r="N1748" s="18" t="s">
        <v>245</v>
      </c>
      <c r="O1748" t="s">
        <v>308</v>
      </c>
      <c r="P1748" t="s">
        <v>932</v>
      </c>
      <c r="Q1748" t="s">
        <v>237</v>
      </c>
      <c r="R1748" s="1">
        <v>44270</v>
      </c>
      <c r="S1748" t="s">
        <v>774</v>
      </c>
      <c r="T1748" t="s">
        <v>59</v>
      </c>
      <c r="U1748" t="s">
        <v>120</v>
      </c>
      <c r="V1748" t="s">
        <v>247</v>
      </c>
      <c r="W1748">
        <v>214475</v>
      </c>
      <c r="X1748" t="s">
        <v>62</v>
      </c>
      <c r="Y1748" t="s">
        <v>53</v>
      </c>
      <c r="Z1748">
        <v>1</v>
      </c>
      <c r="AA1748" t="s">
        <v>121</v>
      </c>
      <c r="AB1748" t="s">
        <v>248</v>
      </c>
      <c r="AC1748" t="s">
        <v>186</v>
      </c>
      <c r="AD1748" t="s">
        <v>115</v>
      </c>
      <c r="AE1748" t="s">
        <v>53</v>
      </c>
      <c r="AF1748" t="s">
        <v>180</v>
      </c>
      <c r="AG1748">
        <v>82</v>
      </c>
      <c r="AH1748">
        <v>43</v>
      </c>
      <c r="AI1748" t="s">
        <v>230</v>
      </c>
      <c r="AJ1748" t="s">
        <v>169</v>
      </c>
      <c r="AK1748" t="s">
        <v>136</v>
      </c>
      <c r="AL1748" t="s">
        <v>136</v>
      </c>
      <c r="AM1748">
        <v>4</v>
      </c>
      <c r="AN1748">
        <v>0</v>
      </c>
      <c r="AO1748">
        <v>12</v>
      </c>
      <c r="AP1748">
        <v>9</v>
      </c>
      <c r="AQ1748">
        <v>37</v>
      </c>
      <c r="AR1748">
        <v>0</v>
      </c>
      <c r="AS1748" t="s">
        <v>732</v>
      </c>
      <c r="AT1748" t="s">
        <v>101</v>
      </c>
      <c r="AU1748" t="s">
        <v>101</v>
      </c>
      <c r="AV1748" s="1">
        <v>45545</v>
      </c>
      <c r="AW1748" s="116">
        <v>3</v>
      </c>
      <c r="AX1748" s="15">
        <f>VLOOKUP(dummy_data!$AU1748,dummy_oppeained!B:C,2,0)</f>
        <v>3</v>
      </c>
      <c r="AY1748" s="22" t="str">
        <f>VLOOKUP(AT1748,dummy_oppeained!B:D,3,0)</f>
        <v>mitteeristav</v>
      </c>
      <c r="AZ1748" s="72" t="str">
        <f>VLOOKUP(AS:AS,hinded_abi!B:D,3,0)</f>
        <v>NULL</v>
      </c>
      <c r="BA1748" s="26" t="str">
        <f t="shared" si="84"/>
        <v xml:space="preserve"> </v>
      </c>
      <c r="BB1748" s="27">
        <f t="shared" si="85"/>
        <v>0</v>
      </c>
      <c r="BC1748" s="96" t="str">
        <f t="shared" si="83"/>
        <v>S00023_39409124249_õppeaine15_45545</v>
      </c>
      <c r="BD1748" s="104">
        <f>COUNTIF($BC$2:BC1748, BC1748)</f>
        <v>2</v>
      </c>
    </row>
    <row r="1749" spans="1:56" x14ac:dyDescent="0.25">
      <c r="A1749" s="18" t="s">
        <v>306</v>
      </c>
      <c r="B1749" t="s">
        <v>307</v>
      </c>
      <c r="C1749" t="s">
        <v>291</v>
      </c>
      <c r="D1749" t="s">
        <v>888</v>
      </c>
      <c r="E1749">
        <v>39409124249</v>
      </c>
      <c r="F1749" t="s">
        <v>243</v>
      </c>
      <c r="G1749" t="s">
        <v>114</v>
      </c>
      <c r="H1749" t="s">
        <v>52</v>
      </c>
      <c r="I1749" t="s">
        <v>52</v>
      </c>
      <c r="J1749" t="s">
        <v>52</v>
      </c>
      <c r="K1749" s="1">
        <v>43862</v>
      </c>
      <c r="L1749" t="s">
        <v>53</v>
      </c>
      <c r="M1749" s="33">
        <v>44454</v>
      </c>
      <c r="N1749" s="18" t="s">
        <v>245</v>
      </c>
      <c r="O1749" t="s">
        <v>308</v>
      </c>
      <c r="P1749" t="s">
        <v>932</v>
      </c>
      <c r="Q1749" t="s">
        <v>237</v>
      </c>
      <c r="R1749" s="1">
        <v>44270</v>
      </c>
      <c r="S1749" t="s">
        <v>774</v>
      </c>
      <c r="T1749" t="s">
        <v>59</v>
      </c>
      <c r="U1749" t="s">
        <v>120</v>
      </c>
      <c r="V1749" t="s">
        <v>247</v>
      </c>
      <c r="W1749">
        <v>214475</v>
      </c>
      <c r="X1749" t="s">
        <v>62</v>
      </c>
      <c r="Y1749" t="s">
        <v>53</v>
      </c>
      <c r="Z1749">
        <v>1</v>
      </c>
      <c r="AA1749" t="s">
        <v>121</v>
      </c>
      <c r="AB1749" t="s">
        <v>248</v>
      </c>
      <c r="AC1749" t="s">
        <v>186</v>
      </c>
      <c r="AD1749" t="s">
        <v>115</v>
      </c>
      <c r="AE1749" t="s">
        <v>53</v>
      </c>
      <c r="AF1749" t="s">
        <v>180</v>
      </c>
      <c r="AG1749">
        <v>82</v>
      </c>
      <c r="AH1749">
        <v>43</v>
      </c>
      <c r="AI1749" t="s">
        <v>230</v>
      </c>
      <c r="AJ1749" t="s">
        <v>169</v>
      </c>
      <c r="AK1749" t="s">
        <v>136</v>
      </c>
      <c r="AL1749" t="s">
        <v>136</v>
      </c>
      <c r="AM1749">
        <v>4</v>
      </c>
      <c r="AN1749">
        <v>0</v>
      </c>
      <c r="AO1749">
        <v>12</v>
      </c>
      <c r="AP1749">
        <v>9</v>
      </c>
      <c r="AQ1749">
        <v>37</v>
      </c>
      <c r="AR1749">
        <v>0</v>
      </c>
      <c r="AS1749" t="s">
        <v>732</v>
      </c>
      <c r="AT1749" t="s">
        <v>258</v>
      </c>
      <c r="AU1749" t="s">
        <v>258</v>
      </c>
      <c r="AV1749" s="1">
        <v>44237</v>
      </c>
      <c r="AW1749" s="116">
        <v>3</v>
      </c>
      <c r="AX1749" s="40">
        <f>VLOOKUP(dummy_data!$AU1749,dummy_oppeained!B:C,2,0)</f>
        <v>3</v>
      </c>
      <c r="AY1749" s="22" t="str">
        <f>VLOOKUP(AT1749,dummy_oppeained!B:D,3,0)</f>
        <v>mitteeristav</v>
      </c>
      <c r="AZ1749" s="72" t="str">
        <f>VLOOKUP(AS:AS,hinded_abi!B:D,3,0)</f>
        <v>NULL</v>
      </c>
      <c r="BA1749" s="26" t="str">
        <f t="shared" si="84"/>
        <v xml:space="preserve"> </v>
      </c>
      <c r="BB1749" s="27">
        <f t="shared" si="85"/>
        <v>0</v>
      </c>
      <c r="BC1749" s="96" t="str">
        <f t="shared" si="83"/>
        <v>S00023_39409124249_õppeaine77_44237</v>
      </c>
      <c r="BD1749" s="104">
        <f>COUNTIF($BC$2:BC1749, BC1749)</f>
        <v>2</v>
      </c>
    </row>
    <row r="1750" spans="1:56" x14ac:dyDescent="0.25">
      <c r="A1750" s="18" t="s">
        <v>306</v>
      </c>
      <c r="B1750" t="s">
        <v>307</v>
      </c>
      <c r="C1750" t="s">
        <v>291</v>
      </c>
      <c r="D1750" t="s">
        <v>888</v>
      </c>
      <c r="E1750">
        <v>39409124249</v>
      </c>
      <c r="F1750" t="s">
        <v>243</v>
      </c>
      <c r="G1750" t="s">
        <v>114</v>
      </c>
      <c r="H1750" t="s">
        <v>52</v>
      </c>
      <c r="I1750" t="s">
        <v>52</v>
      </c>
      <c r="J1750" t="s">
        <v>52</v>
      </c>
      <c r="K1750" s="1">
        <v>43862</v>
      </c>
      <c r="L1750" t="s">
        <v>53</v>
      </c>
      <c r="M1750" s="33">
        <v>44454</v>
      </c>
      <c r="N1750" s="18" t="s">
        <v>245</v>
      </c>
      <c r="O1750" t="s">
        <v>308</v>
      </c>
      <c r="P1750" t="s">
        <v>932</v>
      </c>
      <c r="Q1750" t="s">
        <v>237</v>
      </c>
      <c r="R1750" s="1">
        <v>44270</v>
      </c>
      <c r="S1750" t="s">
        <v>774</v>
      </c>
      <c r="T1750" t="s">
        <v>59</v>
      </c>
      <c r="U1750" t="s">
        <v>120</v>
      </c>
      <c r="V1750" t="s">
        <v>247</v>
      </c>
      <c r="W1750">
        <v>214475</v>
      </c>
      <c r="X1750" t="s">
        <v>62</v>
      </c>
      <c r="Y1750" t="s">
        <v>53</v>
      </c>
      <c r="Z1750">
        <v>1</v>
      </c>
      <c r="AA1750" t="s">
        <v>121</v>
      </c>
      <c r="AB1750" t="s">
        <v>248</v>
      </c>
      <c r="AC1750" t="s">
        <v>186</v>
      </c>
      <c r="AD1750" t="s">
        <v>115</v>
      </c>
      <c r="AE1750" t="s">
        <v>53</v>
      </c>
      <c r="AF1750" t="s">
        <v>180</v>
      </c>
      <c r="AG1750">
        <v>82</v>
      </c>
      <c r="AH1750">
        <v>43</v>
      </c>
      <c r="AI1750" t="s">
        <v>230</v>
      </c>
      <c r="AJ1750" t="s">
        <v>169</v>
      </c>
      <c r="AK1750" t="s">
        <v>136</v>
      </c>
      <c r="AL1750" t="s">
        <v>136</v>
      </c>
      <c r="AM1750">
        <v>4</v>
      </c>
      <c r="AN1750">
        <v>0</v>
      </c>
      <c r="AO1750">
        <v>12</v>
      </c>
      <c r="AP1750">
        <v>9</v>
      </c>
      <c r="AQ1750">
        <v>37</v>
      </c>
      <c r="AR1750">
        <v>0</v>
      </c>
      <c r="AS1750" t="s">
        <v>745</v>
      </c>
      <c r="AT1750" t="s">
        <v>154</v>
      </c>
      <c r="AU1750" t="s">
        <v>154</v>
      </c>
      <c r="AV1750" s="1">
        <v>45698</v>
      </c>
      <c r="AW1750" s="116">
        <v>3</v>
      </c>
      <c r="AX1750" s="15">
        <f>VLOOKUP(dummy_data!$AU1750,dummy_oppeained!B:C,2,0)</f>
        <v>6</v>
      </c>
      <c r="AY1750" s="22" t="str">
        <f>VLOOKUP(AT1750,dummy_oppeained!B:D,3,0)</f>
        <v>eristav</v>
      </c>
      <c r="AZ1750" s="72">
        <f>VLOOKUP(AS:AS,hinded_abi!B:D,3,0)</f>
        <v>0</v>
      </c>
      <c r="BA1750" s="26">
        <f t="shared" si="84"/>
        <v>0</v>
      </c>
      <c r="BB1750" s="27">
        <f t="shared" si="85"/>
        <v>6</v>
      </c>
      <c r="BC1750" s="96" t="str">
        <f t="shared" si="83"/>
        <v>S00023_39409124249_õppeaine70_45698</v>
      </c>
      <c r="BD1750" s="104">
        <f>COUNTIF($BC$2:BC1750, BC1750)</f>
        <v>2</v>
      </c>
    </row>
    <row r="1751" spans="1:56" x14ac:dyDescent="0.25">
      <c r="A1751" s="18" t="s">
        <v>306</v>
      </c>
      <c r="B1751" t="s">
        <v>307</v>
      </c>
      <c r="C1751" t="s">
        <v>291</v>
      </c>
      <c r="D1751" t="s">
        <v>888</v>
      </c>
      <c r="E1751">
        <v>39409124249</v>
      </c>
      <c r="F1751" t="s">
        <v>243</v>
      </c>
      <c r="G1751" t="s">
        <v>114</v>
      </c>
      <c r="H1751" t="s">
        <v>52</v>
      </c>
      <c r="I1751" t="s">
        <v>52</v>
      </c>
      <c r="J1751" t="s">
        <v>52</v>
      </c>
      <c r="K1751" s="1">
        <v>43862</v>
      </c>
      <c r="L1751" t="s">
        <v>53</v>
      </c>
      <c r="M1751" s="33">
        <v>44454</v>
      </c>
      <c r="N1751" s="18" t="s">
        <v>245</v>
      </c>
      <c r="O1751" t="s">
        <v>308</v>
      </c>
      <c r="P1751" t="s">
        <v>932</v>
      </c>
      <c r="Q1751" t="s">
        <v>237</v>
      </c>
      <c r="R1751" s="1">
        <v>44270</v>
      </c>
      <c r="S1751" t="s">
        <v>774</v>
      </c>
      <c r="T1751" t="s">
        <v>59</v>
      </c>
      <c r="U1751" t="s">
        <v>120</v>
      </c>
      <c r="V1751" t="s">
        <v>247</v>
      </c>
      <c r="W1751">
        <v>214475</v>
      </c>
      <c r="X1751" t="s">
        <v>62</v>
      </c>
      <c r="Y1751" t="s">
        <v>53</v>
      </c>
      <c r="Z1751">
        <v>1</v>
      </c>
      <c r="AA1751" t="s">
        <v>121</v>
      </c>
      <c r="AB1751" t="s">
        <v>248</v>
      </c>
      <c r="AC1751" t="s">
        <v>186</v>
      </c>
      <c r="AD1751" t="s">
        <v>115</v>
      </c>
      <c r="AE1751" t="s">
        <v>53</v>
      </c>
      <c r="AF1751" t="s">
        <v>180</v>
      </c>
      <c r="AG1751">
        <v>82</v>
      </c>
      <c r="AH1751">
        <v>43</v>
      </c>
      <c r="AI1751" t="s">
        <v>230</v>
      </c>
      <c r="AJ1751" t="s">
        <v>169</v>
      </c>
      <c r="AK1751" t="s">
        <v>136</v>
      </c>
      <c r="AL1751" t="s">
        <v>136</v>
      </c>
      <c r="AM1751">
        <v>4</v>
      </c>
      <c r="AN1751">
        <v>0</v>
      </c>
      <c r="AO1751">
        <v>12</v>
      </c>
      <c r="AP1751">
        <v>9</v>
      </c>
      <c r="AQ1751">
        <v>37</v>
      </c>
      <c r="AR1751">
        <v>0</v>
      </c>
      <c r="AS1751" t="s">
        <v>741</v>
      </c>
      <c r="AT1751" t="s">
        <v>165</v>
      </c>
      <c r="AU1751" t="s">
        <v>165</v>
      </c>
      <c r="AV1751" s="1">
        <v>45545</v>
      </c>
      <c r="AW1751" s="116">
        <v>3</v>
      </c>
      <c r="AX1751" s="40">
        <f>VLOOKUP(dummy_data!$AU1751,dummy_oppeained!B:C,2,0)</f>
        <v>8</v>
      </c>
      <c r="AY1751" s="22" t="str">
        <f>VLOOKUP(AT1751,dummy_oppeained!B:D,3,0)</f>
        <v>eristav</v>
      </c>
      <c r="AZ1751" s="72">
        <f>VLOOKUP(AS:AS,hinded_abi!B:D,3,0)</f>
        <v>2</v>
      </c>
      <c r="BA1751" s="26">
        <f t="shared" si="84"/>
        <v>16</v>
      </c>
      <c r="BB1751" s="27">
        <f t="shared" si="85"/>
        <v>8</v>
      </c>
      <c r="BC1751" s="96" t="str">
        <f t="shared" si="83"/>
        <v>S00023_39409124249_õppeaine65_45545</v>
      </c>
      <c r="BD1751" s="104">
        <f>COUNTIF($BC$2:BC1751, BC1751)</f>
        <v>2</v>
      </c>
    </row>
    <row r="1752" spans="1:56" x14ac:dyDescent="0.25">
      <c r="A1752" s="18" t="s">
        <v>306</v>
      </c>
      <c r="B1752" t="s">
        <v>307</v>
      </c>
      <c r="C1752" t="s">
        <v>291</v>
      </c>
      <c r="D1752" t="s">
        <v>888</v>
      </c>
      <c r="E1752">
        <v>39409124249</v>
      </c>
      <c r="F1752" t="s">
        <v>243</v>
      </c>
      <c r="G1752" t="s">
        <v>114</v>
      </c>
      <c r="H1752" t="s">
        <v>52</v>
      </c>
      <c r="I1752" t="s">
        <v>52</v>
      </c>
      <c r="J1752" t="s">
        <v>52</v>
      </c>
      <c r="K1752" s="1">
        <v>43862</v>
      </c>
      <c r="L1752" t="s">
        <v>53</v>
      </c>
      <c r="M1752" s="33">
        <v>44454</v>
      </c>
      <c r="N1752" s="18" t="s">
        <v>245</v>
      </c>
      <c r="O1752" t="s">
        <v>308</v>
      </c>
      <c r="P1752" t="s">
        <v>932</v>
      </c>
      <c r="Q1752" t="s">
        <v>237</v>
      </c>
      <c r="R1752" s="1">
        <v>44270</v>
      </c>
      <c r="S1752" t="s">
        <v>774</v>
      </c>
      <c r="T1752" t="s">
        <v>59</v>
      </c>
      <c r="U1752" t="s">
        <v>120</v>
      </c>
      <c r="V1752" t="s">
        <v>247</v>
      </c>
      <c r="W1752">
        <v>214475</v>
      </c>
      <c r="X1752" t="s">
        <v>62</v>
      </c>
      <c r="Y1752" t="s">
        <v>53</v>
      </c>
      <c r="Z1752">
        <v>1</v>
      </c>
      <c r="AA1752" t="s">
        <v>121</v>
      </c>
      <c r="AB1752" t="s">
        <v>248</v>
      </c>
      <c r="AC1752" t="s">
        <v>186</v>
      </c>
      <c r="AD1752" t="s">
        <v>115</v>
      </c>
      <c r="AE1752" t="s">
        <v>53</v>
      </c>
      <c r="AF1752" t="s">
        <v>180</v>
      </c>
      <c r="AG1752">
        <v>82</v>
      </c>
      <c r="AH1752">
        <v>43</v>
      </c>
      <c r="AI1752" t="s">
        <v>230</v>
      </c>
      <c r="AJ1752" t="s">
        <v>169</v>
      </c>
      <c r="AK1752" t="s">
        <v>136</v>
      </c>
      <c r="AL1752" t="s">
        <v>136</v>
      </c>
      <c r="AM1752">
        <v>4</v>
      </c>
      <c r="AN1752">
        <v>0</v>
      </c>
      <c r="AO1752">
        <v>12</v>
      </c>
      <c r="AP1752">
        <v>9</v>
      </c>
      <c r="AQ1752">
        <v>37</v>
      </c>
      <c r="AR1752">
        <v>0</v>
      </c>
      <c r="AS1752" t="s">
        <v>732</v>
      </c>
      <c r="AT1752" t="s">
        <v>216</v>
      </c>
      <c r="AU1752" t="s">
        <v>216</v>
      </c>
      <c r="AV1752" s="1">
        <v>44237</v>
      </c>
      <c r="AW1752" s="116">
        <v>3</v>
      </c>
      <c r="AX1752" s="15">
        <f>VLOOKUP(dummy_data!$AU1752,dummy_oppeained!B:C,2,0)</f>
        <v>3</v>
      </c>
      <c r="AY1752" s="22" t="str">
        <f>VLOOKUP(AT1752,dummy_oppeained!B:D,3,0)</f>
        <v>mitteeristav</v>
      </c>
      <c r="AZ1752" s="72" t="str">
        <f>VLOOKUP(AS:AS,hinded_abi!B:D,3,0)</f>
        <v>NULL</v>
      </c>
      <c r="BA1752" s="26" t="str">
        <f t="shared" si="84"/>
        <v xml:space="preserve"> </v>
      </c>
      <c r="BB1752" s="27">
        <f t="shared" si="85"/>
        <v>0</v>
      </c>
      <c r="BC1752" s="96" t="str">
        <f t="shared" si="83"/>
        <v>S00023_39409124249_õppeaine1_44237</v>
      </c>
      <c r="BD1752" s="104">
        <f>COUNTIF($BC$2:BC1752, BC1752)</f>
        <v>2</v>
      </c>
    </row>
    <row r="1753" spans="1:56" x14ac:dyDescent="0.25">
      <c r="A1753" s="18" t="s">
        <v>306</v>
      </c>
      <c r="B1753" t="s">
        <v>307</v>
      </c>
      <c r="C1753" t="s">
        <v>291</v>
      </c>
      <c r="D1753" t="s">
        <v>888</v>
      </c>
      <c r="E1753">
        <v>39409124249</v>
      </c>
      <c r="F1753" t="s">
        <v>243</v>
      </c>
      <c r="G1753" t="s">
        <v>114</v>
      </c>
      <c r="H1753" t="s">
        <v>52</v>
      </c>
      <c r="I1753" t="s">
        <v>52</v>
      </c>
      <c r="J1753" t="s">
        <v>52</v>
      </c>
      <c r="K1753" s="1">
        <v>43862</v>
      </c>
      <c r="L1753" t="s">
        <v>53</v>
      </c>
      <c r="M1753" s="33">
        <v>44454</v>
      </c>
      <c r="N1753" s="18" t="s">
        <v>245</v>
      </c>
      <c r="O1753" t="s">
        <v>308</v>
      </c>
      <c r="P1753" t="s">
        <v>932</v>
      </c>
      <c r="Q1753" t="s">
        <v>237</v>
      </c>
      <c r="R1753" s="1">
        <v>44270</v>
      </c>
      <c r="S1753" t="s">
        <v>774</v>
      </c>
      <c r="T1753" t="s">
        <v>59</v>
      </c>
      <c r="U1753" t="s">
        <v>120</v>
      </c>
      <c r="V1753" t="s">
        <v>247</v>
      </c>
      <c r="W1753">
        <v>214475</v>
      </c>
      <c r="X1753" t="s">
        <v>62</v>
      </c>
      <c r="Y1753" t="s">
        <v>53</v>
      </c>
      <c r="Z1753">
        <v>1</v>
      </c>
      <c r="AA1753" t="s">
        <v>121</v>
      </c>
      <c r="AB1753" t="s">
        <v>248</v>
      </c>
      <c r="AC1753" t="s">
        <v>186</v>
      </c>
      <c r="AD1753" t="s">
        <v>115</v>
      </c>
      <c r="AE1753" t="s">
        <v>53</v>
      </c>
      <c r="AF1753" t="s">
        <v>180</v>
      </c>
      <c r="AG1753">
        <v>82</v>
      </c>
      <c r="AH1753">
        <v>43</v>
      </c>
      <c r="AI1753" t="s">
        <v>230</v>
      </c>
      <c r="AJ1753" t="s">
        <v>169</v>
      </c>
      <c r="AK1753" t="s">
        <v>136</v>
      </c>
      <c r="AL1753" t="s">
        <v>136</v>
      </c>
      <c r="AM1753">
        <v>4</v>
      </c>
      <c r="AN1753">
        <v>0</v>
      </c>
      <c r="AO1753">
        <v>12</v>
      </c>
      <c r="AP1753">
        <v>9</v>
      </c>
      <c r="AQ1753">
        <v>37</v>
      </c>
      <c r="AR1753">
        <v>0</v>
      </c>
      <c r="AS1753" t="s">
        <v>737</v>
      </c>
      <c r="AT1753" t="s">
        <v>205</v>
      </c>
      <c r="AU1753" t="s">
        <v>205</v>
      </c>
      <c r="AV1753" s="1">
        <v>45545</v>
      </c>
      <c r="AW1753" s="116">
        <v>3</v>
      </c>
      <c r="AX1753" s="40">
        <f>VLOOKUP(dummy_data!$AU1753,dummy_oppeained!B:C,2,0)</f>
        <v>6</v>
      </c>
      <c r="AY1753" s="22" t="str">
        <f>VLOOKUP(AT1753,dummy_oppeained!B:D,3,0)</f>
        <v>eristav</v>
      </c>
      <c r="AZ1753" s="72">
        <f>VLOOKUP(AS:AS,hinded_abi!B:D,3,0)</f>
        <v>4</v>
      </c>
      <c r="BA1753" s="26">
        <f t="shared" si="84"/>
        <v>24</v>
      </c>
      <c r="BB1753" s="27">
        <f t="shared" si="85"/>
        <v>6</v>
      </c>
      <c r="BC1753" s="96" t="str">
        <f t="shared" si="83"/>
        <v>S00023_39409124249_õppeaine92_45545</v>
      </c>
      <c r="BD1753" s="104">
        <f>COUNTIF($BC$2:BC1753, BC1753)</f>
        <v>2</v>
      </c>
    </row>
    <row r="1754" spans="1:56" x14ac:dyDescent="0.25">
      <c r="A1754" s="18" t="s">
        <v>306</v>
      </c>
      <c r="B1754" t="s">
        <v>307</v>
      </c>
      <c r="C1754" t="s">
        <v>291</v>
      </c>
      <c r="D1754" t="s">
        <v>888</v>
      </c>
      <c r="E1754">
        <v>39409124249</v>
      </c>
      <c r="F1754" t="s">
        <v>243</v>
      </c>
      <c r="G1754" t="s">
        <v>114</v>
      </c>
      <c r="H1754" t="s">
        <v>52</v>
      </c>
      <c r="I1754" t="s">
        <v>52</v>
      </c>
      <c r="J1754" t="s">
        <v>52</v>
      </c>
      <c r="K1754" s="1">
        <v>43862</v>
      </c>
      <c r="L1754" t="s">
        <v>53</v>
      </c>
      <c r="M1754" s="33">
        <v>44454</v>
      </c>
      <c r="N1754" s="18" t="s">
        <v>245</v>
      </c>
      <c r="O1754" t="s">
        <v>308</v>
      </c>
      <c r="P1754" t="s">
        <v>932</v>
      </c>
      <c r="Q1754" t="s">
        <v>237</v>
      </c>
      <c r="R1754" s="1">
        <v>44270</v>
      </c>
      <c r="S1754" t="s">
        <v>774</v>
      </c>
      <c r="T1754" t="s">
        <v>59</v>
      </c>
      <c r="U1754" t="s">
        <v>120</v>
      </c>
      <c r="V1754" t="s">
        <v>247</v>
      </c>
      <c r="W1754">
        <v>214475</v>
      </c>
      <c r="X1754" t="s">
        <v>62</v>
      </c>
      <c r="Y1754" t="s">
        <v>53</v>
      </c>
      <c r="Z1754">
        <v>1</v>
      </c>
      <c r="AA1754" t="s">
        <v>121</v>
      </c>
      <c r="AB1754" t="s">
        <v>248</v>
      </c>
      <c r="AC1754" t="s">
        <v>186</v>
      </c>
      <c r="AD1754" t="s">
        <v>115</v>
      </c>
      <c r="AE1754" t="s">
        <v>53</v>
      </c>
      <c r="AF1754" t="s">
        <v>180</v>
      </c>
      <c r="AG1754">
        <v>82</v>
      </c>
      <c r="AH1754">
        <v>43</v>
      </c>
      <c r="AI1754" t="s">
        <v>230</v>
      </c>
      <c r="AJ1754" t="s">
        <v>169</v>
      </c>
      <c r="AK1754" t="s">
        <v>136</v>
      </c>
      <c r="AL1754" t="s">
        <v>136</v>
      </c>
      <c r="AM1754">
        <v>4</v>
      </c>
      <c r="AN1754">
        <v>0</v>
      </c>
      <c r="AO1754">
        <v>12</v>
      </c>
      <c r="AP1754">
        <v>9</v>
      </c>
      <c r="AQ1754">
        <v>37</v>
      </c>
      <c r="AR1754">
        <v>0</v>
      </c>
      <c r="AS1754" t="s">
        <v>732</v>
      </c>
      <c r="AT1754" t="s">
        <v>76</v>
      </c>
      <c r="AU1754" t="s">
        <v>76</v>
      </c>
      <c r="AV1754" s="1">
        <v>45179</v>
      </c>
      <c r="AW1754" s="116">
        <v>3</v>
      </c>
      <c r="AX1754" s="15">
        <f>VLOOKUP(dummy_data!$AU1754,dummy_oppeained!B:C,2,0)</f>
        <v>3</v>
      </c>
      <c r="AY1754" s="22" t="str">
        <f>VLOOKUP(AT1754,dummy_oppeained!B:D,3,0)</f>
        <v>mitteeristav</v>
      </c>
      <c r="AZ1754" s="72" t="str">
        <f>VLOOKUP(AS:AS,hinded_abi!B:D,3,0)</f>
        <v>NULL</v>
      </c>
      <c r="BA1754" s="26" t="str">
        <f t="shared" si="84"/>
        <v xml:space="preserve"> </v>
      </c>
      <c r="BB1754" s="27">
        <f t="shared" si="85"/>
        <v>0</v>
      </c>
      <c r="BC1754" s="96" t="str">
        <f t="shared" si="83"/>
        <v>S00023_39409124249_õppeaine29_45179</v>
      </c>
      <c r="BD1754" s="104">
        <f>COUNTIF($BC$2:BC1754, BC1754)</f>
        <v>2</v>
      </c>
    </row>
    <row r="1755" spans="1:56" x14ac:dyDescent="0.25">
      <c r="A1755" s="18" t="s">
        <v>306</v>
      </c>
      <c r="B1755" t="s">
        <v>307</v>
      </c>
      <c r="C1755" t="s">
        <v>291</v>
      </c>
      <c r="D1755" t="s">
        <v>888</v>
      </c>
      <c r="E1755">
        <v>39409124249</v>
      </c>
      <c r="F1755" t="s">
        <v>243</v>
      </c>
      <c r="G1755" t="s">
        <v>114</v>
      </c>
      <c r="H1755" t="s">
        <v>52</v>
      </c>
      <c r="I1755" t="s">
        <v>52</v>
      </c>
      <c r="J1755" t="s">
        <v>52</v>
      </c>
      <c r="K1755" s="1">
        <v>43862</v>
      </c>
      <c r="L1755" t="s">
        <v>53</v>
      </c>
      <c r="M1755" s="33">
        <v>44454</v>
      </c>
      <c r="N1755" s="18" t="s">
        <v>245</v>
      </c>
      <c r="O1755" t="s">
        <v>308</v>
      </c>
      <c r="P1755" t="s">
        <v>932</v>
      </c>
      <c r="Q1755" t="s">
        <v>237</v>
      </c>
      <c r="R1755" s="1">
        <v>44270</v>
      </c>
      <c r="S1755" t="s">
        <v>774</v>
      </c>
      <c r="T1755" t="s">
        <v>59</v>
      </c>
      <c r="U1755" t="s">
        <v>120</v>
      </c>
      <c r="V1755" t="s">
        <v>247</v>
      </c>
      <c r="W1755">
        <v>214475</v>
      </c>
      <c r="X1755" t="s">
        <v>62</v>
      </c>
      <c r="Y1755" t="s">
        <v>53</v>
      </c>
      <c r="Z1755">
        <v>2</v>
      </c>
      <c r="AA1755" t="s">
        <v>121</v>
      </c>
      <c r="AB1755" t="s">
        <v>248</v>
      </c>
      <c r="AC1755" t="s">
        <v>200</v>
      </c>
      <c r="AD1755" t="s">
        <v>115</v>
      </c>
      <c r="AE1755" t="s">
        <v>53</v>
      </c>
      <c r="AF1755" t="s">
        <v>180</v>
      </c>
      <c r="AG1755">
        <v>82</v>
      </c>
      <c r="AH1755">
        <v>58</v>
      </c>
      <c r="AI1755" t="s">
        <v>230</v>
      </c>
      <c r="AJ1755" t="s">
        <v>182</v>
      </c>
      <c r="AK1755" t="s">
        <v>136</v>
      </c>
      <c r="AL1755" t="s">
        <v>85</v>
      </c>
      <c r="AM1755">
        <v>4</v>
      </c>
      <c r="AN1755">
        <v>2</v>
      </c>
      <c r="AO1755">
        <v>12</v>
      </c>
      <c r="AP1755">
        <v>5</v>
      </c>
      <c r="AQ1755">
        <v>24</v>
      </c>
      <c r="AR1755">
        <v>0</v>
      </c>
      <c r="AS1755" t="s">
        <v>747</v>
      </c>
      <c r="AT1755" t="s">
        <v>150</v>
      </c>
      <c r="AU1755" t="s">
        <v>150</v>
      </c>
      <c r="AV1755" s="1">
        <v>45179</v>
      </c>
      <c r="AW1755" s="116">
        <v>3</v>
      </c>
      <c r="AX1755" s="40">
        <f>VLOOKUP(dummy_data!$AU1755,dummy_oppeained!B:C,2,0)</f>
        <v>10</v>
      </c>
      <c r="AY1755" s="22" t="str">
        <f>VLOOKUP(AT1755,dummy_oppeained!B:D,3,0)</f>
        <v>eristav</v>
      </c>
      <c r="AZ1755" s="72">
        <f>VLOOKUP(AS:AS,hinded_abi!B:D,3,0)</f>
        <v>0</v>
      </c>
      <c r="BA1755" s="26">
        <f t="shared" si="84"/>
        <v>0</v>
      </c>
      <c r="BB1755" s="27">
        <f t="shared" si="85"/>
        <v>10</v>
      </c>
      <c r="BC1755" s="96" t="str">
        <f t="shared" si="83"/>
        <v>S00023_39409124249_õppeaine11_45179</v>
      </c>
      <c r="BD1755" s="104">
        <f>COUNTIF($BC$2:BC1755, BC1755)</f>
        <v>2</v>
      </c>
    </row>
    <row r="1756" spans="1:56" x14ac:dyDescent="0.25">
      <c r="A1756" s="18" t="s">
        <v>306</v>
      </c>
      <c r="B1756" t="s">
        <v>307</v>
      </c>
      <c r="C1756" t="s">
        <v>291</v>
      </c>
      <c r="D1756" t="s">
        <v>888</v>
      </c>
      <c r="E1756">
        <v>39409124249</v>
      </c>
      <c r="F1756" t="s">
        <v>243</v>
      </c>
      <c r="G1756" t="s">
        <v>114</v>
      </c>
      <c r="H1756" t="s">
        <v>52</v>
      </c>
      <c r="I1756" t="s">
        <v>52</v>
      </c>
      <c r="J1756" t="s">
        <v>52</v>
      </c>
      <c r="K1756" s="1">
        <v>43862</v>
      </c>
      <c r="L1756" t="s">
        <v>53</v>
      </c>
      <c r="M1756" s="33">
        <v>44454</v>
      </c>
      <c r="N1756" s="18" t="s">
        <v>245</v>
      </c>
      <c r="O1756" t="s">
        <v>308</v>
      </c>
      <c r="P1756" t="s">
        <v>932</v>
      </c>
      <c r="Q1756" t="s">
        <v>237</v>
      </c>
      <c r="R1756" s="1">
        <v>44270</v>
      </c>
      <c r="S1756" t="s">
        <v>774</v>
      </c>
      <c r="T1756" t="s">
        <v>59</v>
      </c>
      <c r="U1756" t="s">
        <v>120</v>
      </c>
      <c r="V1756" t="s">
        <v>247</v>
      </c>
      <c r="W1756">
        <v>214475</v>
      </c>
      <c r="X1756" t="s">
        <v>62</v>
      </c>
      <c r="Y1756" t="s">
        <v>53</v>
      </c>
      <c r="Z1756">
        <v>2</v>
      </c>
      <c r="AA1756" t="s">
        <v>121</v>
      </c>
      <c r="AB1756" t="s">
        <v>248</v>
      </c>
      <c r="AC1756" t="s">
        <v>200</v>
      </c>
      <c r="AD1756" t="s">
        <v>115</v>
      </c>
      <c r="AE1756" t="s">
        <v>53</v>
      </c>
      <c r="AF1756" t="s">
        <v>180</v>
      </c>
      <c r="AG1756">
        <v>82</v>
      </c>
      <c r="AH1756">
        <v>58</v>
      </c>
      <c r="AI1756" t="s">
        <v>230</v>
      </c>
      <c r="AJ1756" t="s">
        <v>182</v>
      </c>
      <c r="AK1756" t="s">
        <v>136</v>
      </c>
      <c r="AL1756" t="s">
        <v>85</v>
      </c>
      <c r="AM1756">
        <v>4</v>
      </c>
      <c r="AN1756">
        <v>2</v>
      </c>
      <c r="AO1756">
        <v>12</v>
      </c>
      <c r="AP1756">
        <v>5</v>
      </c>
      <c r="AQ1756">
        <v>24</v>
      </c>
      <c r="AR1756">
        <v>0</v>
      </c>
      <c r="AS1756" t="s">
        <v>736</v>
      </c>
      <c r="AT1756" t="s">
        <v>187</v>
      </c>
      <c r="AU1756" t="s">
        <v>187</v>
      </c>
      <c r="AV1756" s="1">
        <v>45332</v>
      </c>
      <c r="AW1756" s="116">
        <v>3</v>
      </c>
      <c r="AX1756" s="15">
        <f>VLOOKUP(dummy_data!$AU1756,dummy_oppeained!B:C,2,0)</f>
        <v>5</v>
      </c>
      <c r="AY1756" s="22" t="str">
        <f>VLOOKUP(AT1756,dummy_oppeained!B:D,3,0)</f>
        <v>eristav</v>
      </c>
      <c r="AZ1756" s="72">
        <f>VLOOKUP(AS:AS,hinded_abi!B:D,3,0)</f>
        <v>5</v>
      </c>
      <c r="BA1756" s="26">
        <f t="shared" si="84"/>
        <v>25</v>
      </c>
      <c r="BB1756" s="27">
        <f t="shared" si="85"/>
        <v>5</v>
      </c>
      <c r="BC1756" s="96" t="str">
        <f t="shared" si="83"/>
        <v>S00023_39409124249_õppeaine95_45332</v>
      </c>
      <c r="BD1756" s="104">
        <f>COUNTIF($BC$2:BC1756, BC1756)</f>
        <v>2</v>
      </c>
    </row>
    <row r="1757" spans="1:56" x14ac:dyDescent="0.25">
      <c r="A1757" s="18" t="s">
        <v>306</v>
      </c>
      <c r="B1757" t="s">
        <v>307</v>
      </c>
      <c r="C1757" t="s">
        <v>291</v>
      </c>
      <c r="D1757" t="s">
        <v>888</v>
      </c>
      <c r="E1757">
        <v>39409124249</v>
      </c>
      <c r="F1757" t="s">
        <v>243</v>
      </c>
      <c r="G1757" t="s">
        <v>114</v>
      </c>
      <c r="H1757" t="s">
        <v>52</v>
      </c>
      <c r="I1757" t="s">
        <v>52</v>
      </c>
      <c r="J1757" t="s">
        <v>52</v>
      </c>
      <c r="K1757" s="1">
        <v>43862</v>
      </c>
      <c r="L1757" t="s">
        <v>53</v>
      </c>
      <c r="M1757" s="33">
        <v>44454</v>
      </c>
      <c r="N1757" s="18" t="s">
        <v>245</v>
      </c>
      <c r="O1757" t="s">
        <v>308</v>
      </c>
      <c r="P1757" t="s">
        <v>932</v>
      </c>
      <c r="Q1757" t="s">
        <v>237</v>
      </c>
      <c r="R1757" s="1">
        <v>44270</v>
      </c>
      <c r="S1757" t="s">
        <v>774</v>
      </c>
      <c r="T1757" t="s">
        <v>59</v>
      </c>
      <c r="U1757" t="s">
        <v>120</v>
      </c>
      <c r="V1757" t="s">
        <v>247</v>
      </c>
      <c r="W1757">
        <v>214475</v>
      </c>
      <c r="X1757" t="s">
        <v>62</v>
      </c>
      <c r="Y1757" t="s">
        <v>53</v>
      </c>
      <c r="Z1757">
        <v>2</v>
      </c>
      <c r="AA1757" t="s">
        <v>121</v>
      </c>
      <c r="AB1757" t="s">
        <v>248</v>
      </c>
      <c r="AC1757" t="s">
        <v>200</v>
      </c>
      <c r="AD1757" t="s">
        <v>115</v>
      </c>
      <c r="AE1757" t="s">
        <v>53</v>
      </c>
      <c r="AF1757" t="s">
        <v>180</v>
      </c>
      <c r="AG1757">
        <v>82</v>
      </c>
      <c r="AH1757">
        <v>58</v>
      </c>
      <c r="AI1757" t="s">
        <v>230</v>
      </c>
      <c r="AJ1757" t="s">
        <v>182</v>
      </c>
      <c r="AK1757" t="s">
        <v>136</v>
      </c>
      <c r="AL1757" t="s">
        <v>85</v>
      </c>
      <c r="AM1757">
        <v>4</v>
      </c>
      <c r="AN1757">
        <v>2</v>
      </c>
      <c r="AO1757">
        <v>12</v>
      </c>
      <c r="AP1757">
        <v>5</v>
      </c>
      <c r="AQ1757">
        <v>24</v>
      </c>
      <c r="AR1757">
        <v>0</v>
      </c>
      <c r="AS1757" t="s">
        <v>732</v>
      </c>
      <c r="AT1757" t="s">
        <v>239</v>
      </c>
      <c r="AU1757" t="s">
        <v>239</v>
      </c>
      <c r="AV1757" s="1">
        <v>44237</v>
      </c>
      <c r="AW1757" s="116">
        <v>3</v>
      </c>
      <c r="AX1757" s="40">
        <f>VLOOKUP(dummy_data!$AU1757,dummy_oppeained!B:C,2,0)</f>
        <v>2</v>
      </c>
      <c r="AY1757" s="22" t="str">
        <f>VLOOKUP(AT1757,dummy_oppeained!B:D,3,0)</f>
        <v>mitteeristav</v>
      </c>
      <c r="AZ1757" s="72" t="str">
        <f>VLOOKUP(AS:AS,hinded_abi!B:D,3,0)</f>
        <v>NULL</v>
      </c>
      <c r="BA1757" s="26" t="str">
        <f t="shared" si="84"/>
        <v xml:space="preserve"> </v>
      </c>
      <c r="BB1757" s="27">
        <f t="shared" si="85"/>
        <v>0</v>
      </c>
      <c r="BC1757" s="96" t="str">
        <f t="shared" si="83"/>
        <v>S00023_39409124249_õppeaine33_44237</v>
      </c>
      <c r="BD1757" s="104">
        <f>COUNTIF($BC$2:BC1757, BC1757)</f>
        <v>2</v>
      </c>
    </row>
    <row r="1758" spans="1:56" x14ac:dyDescent="0.25">
      <c r="A1758" s="18" t="s">
        <v>306</v>
      </c>
      <c r="B1758" t="s">
        <v>307</v>
      </c>
      <c r="C1758" t="s">
        <v>291</v>
      </c>
      <c r="D1758" t="s">
        <v>888</v>
      </c>
      <c r="E1758">
        <v>39409124249</v>
      </c>
      <c r="F1758" t="s">
        <v>243</v>
      </c>
      <c r="G1758" t="s">
        <v>114</v>
      </c>
      <c r="H1758" t="s">
        <v>52</v>
      </c>
      <c r="I1758" t="s">
        <v>52</v>
      </c>
      <c r="J1758" t="s">
        <v>52</v>
      </c>
      <c r="K1758" s="1">
        <v>43862</v>
      </c>
      <c r="L1758" t="s">
        <v>53</v>
      </c>
      <c r="M1758" s="33">
        <v>44454</v>
      </c>
      <c r="N1758" s="18" t="s">
        <v>245</v>
      </c>
      <c r="O1758" t="s">
        <v>308</v>
      </c>
      <c r="P1758" t="s">
        <v>932</v>
      </c>
      <c r="Q1758" t="s">
        <v>237</v>
      </c>
      <c r="R1758" s="1">
        <v>44270</v>
      </c>
      <c r="S1758" t="s">
        <v>774</v>
      </c>
      <c r="T1758" t="s">
        <v>59</v>
      </c>
      <c r="U1758" t="s">
        <v>120</v>
      </c>
      <c r="V1758" t="s">
        <v>247</v>
      </c>
      <c r="W1758">
        <v>214475</v>
      </c>
      <c r="X1758" t="s">
        <v>62</v>
      </c>
      <c r="Y1758" t="s">
        <v>53</v>
      </c>
      <c r="Z1758">
        <v>2</v>
      </c>
      <c r="AA1758" t="s">
        <v>121</v>
      </c>
      <c r="AB1758" t="s">
        <v>248</v>
      </c>
      <c r="AC1758" t="s">
        <v>200</v>
      </c>
      <c r="AD1758" t="s">
        <v>115</v>
      </c>
      <c r="AE1758" t="s">
        <v>53</v>
      </c>
      <c r="AF1758" t="s">
        <v>180</v>
      </c>
      <c r="AG1758">
        <v>82</v>
      </c>
      <c r="AH1758">
        <v>58</v>
      </c>
      <c r="AI1758" t="s">
        <v>230</v>
      </c>
      <c r="AJ1758" t="s">
        <v>182</v>
      </c>
      <c r="AK1758" t="s">
        <v>136</v>
      </c>
      <c r="AL1758" t="s">
        <v>85</v>
      </c>
      <c r="AM1758">
        <v>4</v>
      </c>
      <c r="AN1758">
        <v>2</v>
      </c>
      <c r="AO1758">
        <v>12</v>
      </c>
      <c r="AP1758">
        <v>5</v>
      </c>
      <c r="AQ1758">
        <v>24</v>
      </c>
      <c r="AR1758">
        <v>0</v>
      </c>
      <c r="AS1758" t="s">
        <v>736</v>
      </c>
      <c r="AT1758" t="s">
        <v>81</v>
      </c>
      <c r="AU1758" t="s">
        <v>81</v>
      </c>
      <c r="AV1758" s="1">
        <v>45698</v>
      </c>
      <c r="AW1758" s="116">
        <v>3</v>
      </c>
      <c r="AX1758" s="15">
        <f>VLOOKUP(dummy_data!$AU1758,dummy_oppeained!B:C,2,0)</f>
        <v>6</v>
      </c>
      <c r="AY1758" s="22" t="str">
        <f>VLOOKUP(AT1758,dummy_oppeained!B:D,3,0)</f>
        <v>eristav</v>
      </c>
      <c r="AZ1758" s="72">
        <f>VLOOKUP(AS:AS,hinded_abi!B:D,3,0)</f>
        <v>5</v>
      </c>
      <c r="BA1758" s="26">
        <f t="shared" si="84"/>
        <v>30</v>
      </c>
      <c r="BB1758" s="27">
        <f t="shared" si="85"/>
        <v>6</v>
      </c>
      <c r="BC1758" s="96" t="str">
        <f t="shared" si="83"/>
        <v>S00023_39409124249_õppeaine84_45698</v>
      </c>
      <c r="BD1758" s="104">
        <f>COUNTIF($BC$2:BC1758, BC1758)</f>
        <v>2</v>
      </c>
    </row>
    <row r="1759" spans="1:56" x14ac:dyDescent="0.25">
      <c r="A1759" s="18" t="s">
        <v>306</v>
      </c>
      <c r="B1759" t="s">
        <v>307</v>
      </c>
      <c r="C1759" t="s">
        <v>291</v>
      </c>
      <c r="D1759" t="s">
        <v>888</v>
      </c>
      <c r="E1759">
        <v>39409124249</v>
      </c>
      <c r="F1759" t="s">
        <v>243</v>
      </c>
      <c r="G1759" t="s">
        <v>114</v>
      </c>
      <c r="H1759" t="s">
        <v>52</v>
      </c>
      <c r="I1759" t="s">
        <v>52</v>
      </c>
      <c r="J1759" t="s">
        <v>52</v>
      </c>
      <c r="K1759" s="1">
        <v>43862</v>
      </c>
      <c r="L1759" t="s">
        <v>53</v>
      </c>
      <c r="M1759" s="33">
        <v>44454</v>
      </c>
      <c r="N1759" s="18" t="s">
        <v>245</v>
      </c>
      <c r="O1759" t="s">
        <v>308</v>
      </c>
      <c r="P1759" t="s">
        <v>932</v>
      </c>
      <c r="Q1759" t="s">
        <v>237</v>
      </c>
      <c r="R1759" s="1">
        <v>44270</v>
      </c>
      <c r="S1759" t="s">
        <v>774</v>
      </c>
      <c r="T1759" t="s">
        <v>59</v>
      </c>
      <c r="U1759" t="s">
        <v>120</v>
      </c>
      <c r="V1759" t="s">
        <v>247</v>
      </c>
      <c r="W1759">
        <v>214475</v>
      </c>
      <c r="X1759" t="s">
        <v>62</v>
      </c>
      <c r="Y1759" t="s">
        <v>53</v>
      </c>
      <c r="Z1759">
        <v>2</v>
      </c>
      <c r="AA1759" t="s">
        <v>121</v>
      </c>
      <c r="AB1759" t="s">
        <v>248</v>
      </c>
      <c r="AC1759" t="s">
        <v>200</v>
      </c>
      <c r="AD1759" t="s">
        <v>115</v>
      </c>
      <c r="AE1759" t="s">
        <v>53</v>
      </c>
      <c r="AF1759" t="s">
        <v>180</v>
      </c>
      <c r="AG1759">
        <v>82</v>
      </c>
      <c r="AH1759">
        <v>58</v>
      </c>
      <c r="AI1759" t="s">
        <v>230</v>
      </c>
      <c r="AJ1759" t="s">
        <v>182</v>
      </c>
      <c r="AK1759" t="s">
        <v>136</v>
      </c>
      <c r="AL1759" t="s">
        <v>85</v>
      </c>
      <c r="AM1759">
        <v>4</v>
      </c>
      <c r="AN1759">
        <v>2</v>
      </c>
      <c r="AO1759">
        <v>12</v>
      </c>
      <c r="AP1759">
        <v>5</v>
      </c>
      <c r="AQ1759">
        <v>24</v>
      </c>
      <c r="AR1759">
        <v>0</v>
      </c>
      <c r="AS1759" t="s">
        <v>745</v>
      </c>
      <c r="AT1759" t="s">
        <v>202</v>
      </c>
      <c r="AU1759" t="s">
        <v>202</v>
      </c>
      <c r="AV1759" s="1">
        <v>44237</v>
      </c>
      <c r="AW1759" s="116">
        <v>3</v>
      </c>
      <c r="AX1759" s="40">
        <f>VLOOKUP(dummy_data!$AU1759,dummy_oppeained!B:C,2,0)</f>
        <v>8</v>
      </c>
      <c r="AY1759" s="22" t="str">
        <f>VLOOKUP(AT1759,dummy_oppeained!B:D,3,0)</f>
        <v>eristav</v>
      </c>
      <c r="AZ1759" s="72">
        <f>VLOOKUP(AS:AS,hinded_abi!B:D,3,0)</f>
        <v>0</v>
      </c>
      <c r="BA1759" s="26">
        <f t="shared" si="84"/>
        <v>0</v>
      </c>
      <c r="BB1759" s="27">
        <f t="shared" si="85"/>
        <v>8</v>
      </c>
      <c r="BC1759" s="96" t="str">
        <f t="shared" si="83"/>
        <v>S00023_39409124249_õppeaine9_44237</v>
      </c>
      <c r="BD1759" s="104">
        <f>COUNTIF($BC$2:BC1759, BC1759)</f>
        <v>2</v>
      </c>
    </row>
    <row r="1760" spans="1:56" x14ac:dyDescent="0.25">
      <c r="A1760" s="18" t="s">
        <v>306</v>
      </c>
      <c r="B1760" t="s">
        <v>307</v>
      </c>
      <c r="C1760" t="s">
        <v>291</v>
      </c>
      <c r="D1760" t="s">
        <v>888</v>
      </c>
      <c r="E1760">
        <v>39409124249</v>
      </c>
      <c r="F1760" t="s">
        <v>243</v>
      </c>
      <c r="G1760" t="s">
        <v>114</v>
      </c>
      <c r="H1760" t="s">
        <v>52</v>
      </c>
      <c r="I1760" t="s">
        <v>52</v>
      </c>
      <c r="J1760" t="s">
        <v>52</v>
      </c>
      <c r="K1760" s="1">
        <v>43862</v>
      </c>
      <c r="L1760" t="s">
        <v>53</v>
      </c>
      <c r="M1760" s="33">
        <v>44454</v>
      </c>
      <c r="N1760" s="18" t="s">
        <v>245</v>
      </c>
      <c r="O1760" t="s">
        <v>308</v>
      </c>
      <c r="P1760" t="s">
        <v>932</v>
      </c>
      <c r="Q1760" t="s">
        <v>237</v>
      </c>
      <c r="R1760" s="1">
        <v>44270</v>
      </c>
      <c r="S1760" t="s">
        <v>774</v>
      </c>
      <c r="T1760" t="s">
        <v>59</v>
      </c>
      <c r="U1760" t="s">
        <v>120</v>
      </c>
      <c r="V1760" t="s">
        <v>247</v>
      </c>
      <c r="W1760">
        <v>214475</v>
      </c>
      <c r="X1760" t="s">
        <v>62</v>
      </c>
      <c r="Y1760" t="s">
        <v>53</v>
      </c>
      <c r="Z1760">
        <v>2</v>
      </c>
      <c r="AA1760" t="s">
        <v>121</v>
      </c>
      <c r="AB1760" t="s">
        <v>248</v>
      </c>
      <c r="AC1760" t="s">
        <v>200</v>
      </c>
      <c r="AD1760" t="s">
        <v>115</v>
      </c>
      <c r="AE1760" t="s">
        <v>53</v>
      </c>
      <c r="AF1760" t="s">
        <v>180</v>
      </c>
      <c r="AG1760">
        <v>82</v>
      </c>
      <c r="AH1760">
        <v>58</v>
      </c>
      <c r="AI1760" t="s">
        <v>230</v>
      </c>
      <c r="AJ1760" t="s">
        <v>182</v>
      </c>
      <c r="AK1760" t="s">
        <v>136</v>
      </c>
      <c r="AL1760" t="s">
        <v>85</v>
      </c>
      <c r="AM1760">
        <v>4</v>
      </c>
      <c r="AN1760">
        <v>2</v>
      </c>
      <c r="AO1760">
        <v>12</v>
      </c>
      <c r="AP1760">
        <v>5</v>
      </c>
      <c r="AQ1760">
        <v>24</v>
      </c>
      <c r="AR1760">
        <v>0</v>
      </c>
      <c r="AS1760" t="s">
        <v>747</v>
      </c>
      <c r="AT1760" t="s">
        <v>127</v>
      </c>
      <c r="AU1760" t="s">
        <v>127</v>
      </c>
      <c r="AV1760" s="1">
        <v>45332</v>
      </c>
      <c r="AW1760" s="116">
        <v>3</v>
      </c>
      <c r="AX1760" s="15">
        <f>VLOOKUP(dummy_data!$AU1760,dummy_oppeained!B:C,2,0)</f>
        <v>6</v>
      </c>
      <c r="AY1760" s="22" t="str">
        <f>VLOOKUP(AT1760,dummy_oppeained!B:D,3,0)</f>
        <v>eristav</v>
      </c>
      <c r="AZ1760" s="72">
        <f>VLOOKUP(AS:AS,hinded_abi!B:D,3,0)</f>
        <v>0</v>
      </c>
      <c r="BA1760" s="26">
        <f t="shared" si="84"/>
        <v>0</v>
      </c>
      <c r="BB1760" s="27">
        <f t="shared" si="85"/>
        <v>6</v>
      </c>
      <c r="BC1760" s="96" t="str">
        <f t="shared" si="83"/>
        <v>S00023_39409124249_õppeaine50_45332</v>
      </c>
      <c r="BD1760" s="104">
        <f>COUNTIF($BC$2:BC1760, BC1760)</f>
        <v>2</v>
      </c>
    </row>
    <row r="1761" spans="1:56" x14ac:dyDescent="0.25">
      <c r="A1761" s="18" t="s">
        <v>306</v>
      </c>
      <c r="B1761" t="s">
        <v>307</v>
      </c>
      <c r="C1761" t="s">
        <v>291</v>
      </c>
      <c r="D1761" t="s">
        <v>888</v>
      </c>
      <c r="E1761">
        <v>39409124249</v>
      </c>
      <c r="F1761" t="s">
        <v>243</v>
      </c>
      <c r="G1761" t="s">
        <v>114</v>
      </c>
      <c r="H1761" t="s">
        <v>52</v>
      </c>
      <c r="I1761" t="s">
        <v>52</v>
      </c>
      <c r="J1761" t="s">
        <v>52</v>
      </c>
      <c r="K1761" s="1">
        <v>43862</v>
      </c>
      <c r="L1761" t="s">
        <v>53</v>
      </c>
      <c r="M1761" s="33">
        <v>44454</v>
      </c>
      <c r="N1761" s="18" t="s">
        <v>245</v>
      </c>
      <c r="O1761" t="s">
        <v>308</v>
      </c>
      <c r="P1761" t="s">
        <v>932</v>
      </c>
      <c r="Q1761" t="s">
        <v>237</v>
      </c>
      <c r="R1761" s="1">
        <v>44270</v>
      </c>
      <c r="S1761" t="s">
        <v>774</v>
      </c>
      <c r="T1761" t="s">
        <v>59</v>
      </c>
      <c r="U1761" t="s">
        <v>120</v>
      </c>
      <c r="V1761" t="s">
        <v>247</v>
      </c>
      <c r="W1761">
        <v>214475</v>
      </c>
      <c r="X1761" t="s">
        <v>62</v>
      </c>
      <c r="Y1761" t="s">
        <v>53</v>
      </c>
      <c r="Z1761">
        <v>2</v>
      </c>
      <c r="AA1761" t="s">
        <v>121</v>
      </c>
      <c r="AB1761" t="s">
        <v>248</v>
      </c>
      <c r="AC1761" t="s">
        <v>200</v>
      </c>
      <c r="AD1761" t="s">
        <v>115</v>
      </c>
      <c r="AE1761" t="s">
        <v>53</v>
      </c>
      <c r="AF1761" t="s">
        <v>180</v>
      </c>
      <c r="AG1761">
        <v>82</v>
      </c>
      <c r="AH1761">
        <v>58</v>
      </c>
      <c r="AI1761" t="s">
        <v>230</v>
      </c>
      <c r="AJ1761" t="s">
        <v>182</v>
      </c>
      <c r="AK1761" t="s">
        <v>136</v>
      </c>
      <c r="AL1761" t="s">
        <v>85</v>
      </c>
      <c r="AM1761">
        <v>4</v>
      </c>
      <c r="AN1761">
        <v>2</v>
      </c>
      <c r="AO1761">
        <v>12</v>
      </c>
      <c r="AP1761">
        <v>5</v>
      </c>
      <c r="AQ1761">
        <v>24</v>
      </c>
      <c r="AR1761">
        <v>0</v>
      </c>
      <c r="AS1761" t="s">
        <v>745</v>
      </c>
      <c r="AT1761" t="s">
        <v>198</v>
      </c>
      <c r="AU1761" t="s">
        <v>198</v>
      </c>
      <c r="AV1761" s="1">
        <v>45698</v>
      </c>
      <c r="AW1761" s="116">
        <v>3</v>
      </c>
      <c r="AX1761" s="40">
        <f>VLOOKUP(dummy_data!$AU1761,dummy_oppeained!B:C,2,0)</f>
        <v>6</v>
      </c>
      <c r="AY1761" s="22" t="str">
        <f>VLOOKUP(AT1761,dummy_oppeained!B:D,3,0)</f>
        <v>eristav</v>
      </c>
      <c r="AZ1761" s="72">
        <f>VLOOKUP(AS:AS,hinded_abi!B:D,3,0)</f>
        <v>0</v>
      </c>
      <c r="BA1761" s="26">
        <f t="shared" si="84"/>
        <v>0</v>
      </c>
      <c r="BB1761" s="27">
        <f t="shared" si="85"/>
        <v>6</v>
      </c>
      <c r="BC1761" s="96" t="str">
        <f t="shared" si="83"/>
        <v>S00023_39409124249_õppeaine30_45698</v>
      </c>
      <c r="BD1761" s="104">
        <f>COUNTIF($BC$2:BC1761, BC1761)</f>
        <v>2</v>
      </c>
    </row>
    <row r="1762" spans="1:56" x14ac:dyDescent="0.25">
      <c r="A1762" s="18" t="s">
        <v>306</v>
      </c>
      <c r="B1762" t="s">
        <v>307</v>
      </c>
      <c r="C1762" t="s">
        <v>291</v>
      </c>
      <c r="D1762" t="s">
        <v>888</v>
      </c>
      <c r="E1762">
        <v>39409124249</v>
      </c>
      <c r="F1762" t="s">
        <v>243</v>
      </c>
      <c r="G1762" t="s">
        <v>114</v>
      </c>
      <c r="H1762" t="s">
        <v>52</v>
      </c>
      <c r="I1762" t="s">
        <v>52</v>
      </c>
      <c r="J1762" t="s">
        <v>52</v>
      </c>
      <c r="K1762" s="1">
        <v>43862</v>
      </c>
      <c r="L1762" t="s">
        <v>53</v>
      </c>
      <c r="M1762" s="33">
        <v>44454</v>
      </c>
      <c r="N1762" s="18" t="s">
        <v>245</v>
      </c>
      <c r="O1762" t="s">
        <v>308</v>
      </c>
      <c r="P1762" t="s">
        <v>932</v>
      </c>
      <c r="Q1762" t="s">
        <v>237</v>
      </c>
      <c r="R1762" s="1">
        <v>44270</v>
      </c>
      <c r="S1762" t="s">
        <v>774</v>
      </c>
      <c r="T1762" t="s">
        <v>59</v>
      </c>
      <c r="U1762" t="s">
        <v>120</v>
      </c>
      <c r="V1762" t="s">
        <v>247</v>
      </c>
      <c r="W1762">
        <v>214475</v>
      </c>
      <c r="X1762" t="s">
        <v>62</v>
      </c>
      <c r="Y1762" t="s">
        <v>53</v>
      </c>
      <c r="Z1762">
        <v>2</v>
      </c>
      <c r="AA1762" t="s">
        <v>121</v>
      </c>
      <c r="AB1762" t="s">
        <v>248</v>
      </c>
      <c r="AC1762" t="s">
        <v>200</v>
      </c>
      <c r="AD1762" t="s">
        <v>115</v>
      </c>
      <c r="AE1762" t="s">
        <v>53</v>
      </c>
      <c r="AF1762" t="s">
        <v>180</v>
      </c>
      <c r="AG1762">
        <v>82</v>
      </c>
      <c r="AH1762">
        <v>58</v>
      </c>
      <c r="AI1762" t="s">
        <v>230</v>
      </c>
      <c r="AJ1762" t="s">
        <v>182</v>
      </c>
      <c r="AK1762" t="s">
        <v>136</v>
      </c>
      <c r="AL1762" t="s">
        <v>85</v>
      </c>
      <c r="AM1762">
        <v>4</v>
      </c>
      <c r="AN1762">
        <v>2</v>
      </c>
      <c r="AO1762">
        <v>12</v>
      </c>
      <c r="AP1762">
        <v>5</v>
      </c>
      <c r="AQ1762">
        <v>24</v>
      </c>
      <c r="AR1762">
        <v>0</v>
      </c>
      <c r="AS1762" t="s">
        <v>747</v>
      </c>
      <c r="AT1762" t="s">
        <v>171</v>
      </c>
      <c r="AU1762" t="s">
        <v>171</v>
      </c>
      <c r="AV1762" s="1">
        <v>45179</v>
      </c>
      <c r="AW1762" s="116">
        <v>3</v>
      </c>
      <c r="AX1762" s="15">
        <f>VLOOKUP(dummy_data!$AU1762,dummy_oppeained!B:C,2,0)</f>
        <v>3</v>
      </c>
      <c r="AY1762" s="22" t="str">
        <f>VLOOKUP(AT1762,dummy_oppeained!B:D,3,0)</f>
        <v>mitteeristav</v>
      </c>
      <c r="AZ1762" s="72">
        <f>VLOOKUP(AS:AS,hinded_abi!B:D,3,0)</f>
        <v>0</v>
      </c>
      <c r="BA1762" s="26" t="str">
        <f t="shared" si="84"/>
        <v xml:space="preserve"> </v>
      </c>
      <c r="BB1762" s="27">
        <f t="shared" si="85"/>
        <v>0</v>
      </c>
      <c r="BC1762" s="96" t="str">
        <f t="shared" si="83"/>
        <v>S00023_39409124249_õppeaine20_45179</v>
      </c>
      <c r="BD1762" s="104">
        <f>COUNTIF($BC$2:BC1762, BC1762)</f>
        <v>2</v>
      </c>
    </row>
    <row r="1763" spans="1:56" x14ac:dyDescent="0.25">
      <c r="A1763" s="18" t="s">
        <v>306</v>
      </c>
      <c r="B1763" t="s">
        <v>307</v>
      </c>
      <c r="C1763" t="s">
        <v>291</v>
      </c>
      <c r="D1763" t="s">
        <v>888</v>
      </c>
      <c r="E1763">
        <v>39409124249</v>
      </c>
      <c r="F1763" t="s">
        <v>243</v>
      </c>
      <c r="G1763" t="s">
        <v>114</v>
      </c>
      <c r="H1763" t="s">
        <v>52</v>
      </c>
      <c r="I1763" t="s">
        <v>52</v>
      </c>
      <c r="J1763" t="s">
        <v>52</v>
      </c>
      <c r="K1763" s="1">
        <v>43862</v>
      </c>
      <c r="L1763" t="s">
        <v>53</v>
      </c>
      <c r="M1763" s="33">
        <v>44454</v>
      </c>
      <c r="N1763" s="18" t="s">
        <v>245</v>
      </c>
      <c r="O1763" t="s">
        <v>308</v>
      </c>
      <c r="P1763" t="s">
        <v>932</v>
      </c>
      <c r="Q1763" t="s">
        <v>237</v>
      </c>
      <c r="R1763" s="1">
        <v>44270</v>
      </c>
      <c r="S1763" t="s">
        <v>774</v>
      </c>
      <c r="T1763" t="s">
        <v>59</v>
      </c>
      <c r="U1763" t="s">
        <v>120</v>
      </c>
      <c r="V1763" t="s">
        <v>247</v>
      </c>
      <c r="W1763">
        <v>214475</v>
      </c>
      <c r="X1763" t="s">
        <v>62</v>
      </c>
      <c r="Y1763" t="s">
        <v>53</v>
      </c>
      <c r="Z1763">
        <v>2</v>
      </c>
      <c r="AA1763" t="s">
        <v>121</v>
      </c>
      <c r="AB1763" t="s">
        <v>248</v>
      </c>
      <c r="AC1763" t="s">
        <v>200</v>
      </c>
      <c r="AD1763" t="s">
        <v>115</v>
      </c>
      <c r="AE1763" t="s">
        <v>53</v>
      </c>
      <c r="AF1763" t="s">
        <v>180</v>
      </c>
      <c r="AG1763">
        <v>82</v>
      </c>
      <c r="AH1763">
        <v>58</v>
      </c>
      <c r="AI1763" t="s">
        <v>230</v>
      </c>
      <c r="AJ1763" t="s">
        <v>182</v>
      </c>
      <c r="AK1763" t="s">
        <v>136</v>
      </c>
      <c r="AL1763" t="s">
        <v>85</v>
      </c>
      <c r="AM1763">
        <v>4</v>
      </c>
      <c r="AN1763">
        <v>2</v>
      </c>
      <c r="AO1763">
        <v>12</v>
      </c>
      <c r="AP1763">
        <v>5</v>
      </c>
      <c r="AQ1763">
        <v>24</v>
      </c>
      <c r="AR1763">
        <v>0</v>
      </c>
      <c r="AS1763" t="s">
        <v>734</v>
      </c>
      <c r="AT1763" t="s">
        <v>184</v>
      </c>
      <c r="AU1763" t="s">
        <v>184</v>
      </c>
      <c r="AV1763" s="1">
        <v>44814</v>
      </c>
      <c r="AW1763" s="116">
        <v>3</v>
      </c>
      <c r="AX1763" s="40">
        <f>VLOOKUP(dummy_data!$AU1763,dummy_oppeained!B:C,2,0)</f>
        <v>3</v>
      </c>
      <c r="AY1763" s="22" t="str">
        <f>VLOOKUP(AT1763,dummy_oppeained!B:D,3,0)</f>
        <v>mitteeristav</v>
      </c>
      <c r="AZ1763" s="72" t="str">
        <f>VLOOKUP(AS:AS,hinded_abi!B:D,3,0)</f>
        <v>NULL</v>
      </c>
      <c r="BA1763" s="26" t="str">
        <f t="shared" si="84"/>
        <v xml:space="preserve"> </v>
      </c>
      <c r="BB1763" s="27">
        <f t="shared" si="85"/>
        <v>0</v>
      </c>
      <c r="BC1763" s="96" t="str">
        <f t="shared" si="83"/>
        <v>S00023_39409124249_õppeaine35_44814</v>
      </c>
      <c r="BD1763" s="104">
        <f>COUNTIF($BC$2:BC1763, BC1763)</f>
        <v>2</v>
      </c>
    </row>
    <row r="1764" spans="1:56" x14ac:dyDescent="0.25">
      <c r="A1764" s="18" t="s">
        <v>306</v>
      </c>
      <c r="B1764" t="s">
        <v>307</v>
      </c>
      <c r="C1764" t="s">
        <v>291</v>
      </c>
      <c r="D1764" t="s">
        <v>888</v>
      </c>
      <c r="E1764">
        <v>39409124249</v>
      </c>
      <c r="F1764" t="s">
        <v>243</v>
      </c>
      <c r="G1764" t="s">
        <v>114</v>
      </c>
      <c r="H1764" t="s">
        <v>52</v>
      </c>
      <c r="I1764" t="s">
        <v>52</v>
      </c>
      <c r="J1764" t="s">
        <v>52</v>
      </c>
      <c r="K1764" s="1">
        <v>43862</v>
      </c>
      <c r="L1764" t="s">
        <v>53</v>
      </c>
      <c r="M1764" s="33">
        <v>44454</v>
      </c>
      <c r="N1764" s="18" t="s">
        <v>245</v>
      </c>
      <c r="O1764" t="s">
        <v>308</v>
      </c>
      <c r="P1764" t="s">
        <v>932</v>
      </c>
      <c r="Q1764" t="s">
        <v>237</v>
      </c>
      <c r="R1764" s="1">
        <v>44270</v>
      </c>
      <c r="S1764" t="s">
        <v>774</v>
      </c>
      <c r="T1764" t="s">
        <v>59</v>
      </c>
      <c r="U1764" t="s">
        <v>120</v>
      </c>
      <c r="V1764" t="s">
        <v>247</v>
      </c>
      <c r="W1764">
        <v>214475</v>
      </c>
      <c r="X1764" t="s">
        <v>62</v>
      </c>
      <c r="Y1764" t="s">
        <v>53</v>
      </c>
      <c r="Z1764">
        <v>2</v>
      </c>
      <c r="AA1764" t="s">
        <v>121</v>
      </c>
      <c r="AB1764" t="s">
        <v>248</v>
      </c>
      <c r="AC1764" t="s">
        <v>200</v>
      </c>
      <c r="AD1764" t="s">
        <v>115</v>
      </c>
      <c r="AE1764" t="s">
        <v>53</v>
      </c>
      <c r="AF1764" t="s">
        <v>180</v>
      </c>
      <c r="AG1764">
        <v>82</v>
      </c>
      <c r="AH1764">
        <v>58</v>
      </c>
      <c r="AI1764" t="s">
        <v>230</v>
      </c>
      <c r="AJ1764" t="s">
        <v>182</v>
      </c>
      <c r="AK1764" t="s">
        <v>136</v>
      </c>
      <c r="AL1764" t="s">
        <v>85</v>
      </c>
      <c r="AM1764">
        <v>4</v>
      </c>
      <c r="AN1764">
        <v>2</v>
      </c>
      <c r="AO1764">
        <v>12</v>
      </c>
      <c r="AP1764">
        <v>5</v>
      </c>
      <c r="AQ1764">
        <v>24</v>
      </c>
      <c r="AR1764">
        <v>0</v>
      </c>
      <c r="AS1764" t="s">
        <v>737</v>
      </c>
      <c r="AT1764" t="s">
        <v>240</v>
      </c>
      <c r="AU1764" t="s">
        <v>240</v>
      </c>
      <c r="AV1764" s="1">
        <v>44237</v>
      </c>
      <c r="AW1764" s="116">
        <v>3</v>
      </c>
      <c r="AX1764" s="15">
        <f>VLOOKUP(dummy_data!$AU1764,dummy_oppeained!B:C,2,0)</f>
        <v>6</v>
      </c>
      <c r="AY1764" s="22" t="str">
        <f>VLOOKUP(AT1764,dummy_oppeained!B:D,3,0)</f>
        <v>eristav</v>
      </c>
      <c r="AZ1764" s="72">
        <f>VLOOKUP(AS:AS,hinded_abi!B:D,3,0)</f>
        <v>4</v>
      </c>
      <c r="BA1764" s="26">
        <f t="shared" si="84"/>
        <v>24</v>
      </c>
      <c r="BB1764" s="27">
        <f t="shared" si="85"/>
        <v>6</v>
      </c>
      <c r="BC1764" s="96" t="str">
        <f t="shared" si="83"/>
        <v>S00023_39409124249_õppeaine44_44237</v>
      </c>
      <c r="BD1764" s="104">
        <f>COUNTIF($BC$2:BC1764, BC1764)</f>
        <v>2</v>
      </c>
    </row>
    <row r="1765" spans="1:56" x14ac:dyDescent="0.25">
      <c r="A1765" s="18" t="s">
        <v>306</v>
      </c>
      <c r="B1765" t="s">
        <v>307</v>
      </c>
      <c r="C1765" t="s">
        <v>291</v>
      </c>
      <c r="D1765" t="s">
        <v>888</v>
      </c>
      <c r="E1765">
        <v>39409124249</v>
      </c>
      <c r="F1765" t="s">
        <v>243</v>
      </c>
      <c r="G1765" t="s">
        <v>114</v>
      </c>
      <c r="H1765" t="s">
        <v>52</v>
      </c>
      <c r="I1765" t="s">
        <v>52</v>
      </c>
      <c r="J1765" t="s">
        <v>52</v>
      </c>
      <c r="K1765" s="1">
        <v>43862</v>
      </c>
      <c r="L1765" t="s">
        <v>53</v>
      </c>
      <c r="M1765" s="33">
        <v>44454</v>
      </c>
      <c r="N1765" s="18" t="s">
        <v>245</v>
      </c>
      <c r="O1765" t="s">
        <v>308</v>
      </c>
      <c r="P1765" t="s">
        <v>932</v>
      </c>
      <c r="Q1765" t="s">
        <v>237</v>
      </c>
      <c r="R1765" s="1">
        <v>44270</v>
      </c>
      <c r="S1765" t="s">
        <v>774</v>
      </c>
      <c r="T1765" t="s">
        <v>59</v>
      </c>
      <c r="U1765" t="s">
        <v>120</v>
      </c>
      <c r="V1765" t="s">
        <v>247</v>
      </c>
      <c r="W1765">
        <v>214475</v>
      </c>
      <c r="X1765" t="s">
        <v>62</v>
      </c>
      <c r="Y1765" t="s">
        <v>53</v>
      </c>
      <c r="Z1765">
        <v>2</v>
      </c>
      <c r="AA1765" t="s">
        <v>121</v>
      </c>
      <c r="AB1765" t="s">
        <v>248</v>
      </c>
      <c r="AC1765" t="s">
        <v>200</v>
      </c>
      <c r="AD1765" t="s">
        <v>115</v>
      </c>
      <c r="AE1765" t="s">
        <v>53</v>
      </c>
      <c r="AF1765" t="s">
        <v>180</v>
      </c>
      <c r="AG1765">
        <v>82</v>
      </c>
      <c r="AH1765">
        <v>58</v>
      </c>
      <c r="AI1765" t="s">
        <v>230</v>
      </c>
      <c r="AJ1765" t="s">
        <v>182</v>
      </c>
      <c r="AK1765" t="s">
        <v>136</v>
      </c>
      <c r="AL1765" t="s">
        <v>85</v>
      </c>
      <c r="AM1765">
        <v>4</v>
      </c>
      <c r="AN1765">
        <v>2</v>
      </c>
      <c r="AO1765">
        <v>12</v>
      </c>
      <c r="AP1765">
        <v>5</v>
      </c>
      <c r="AQ1765">
        <v>24</v>
      </c>
      <c r="AR1765">
        <v>0</v>
      </c>
      <c r="AS1765" t="s">
        <v>739</v>
      </c>
      <c r="AT1765" t="s">
        <v>224</v>
      </c>
      <c r="AU1765" t="s">
        <v>224</v>
      </c>
      <c r="AV1765" s="1">
        <v>45698</v>
      </c>
      <c r="AW1765" s="116">
        <v>3</v>
      </c>
      <c r="AX1765" s="40">
        <f>VLOOKUP(dummy_data!$AU1765,dummy_oppeained!B:C,2,0)</f>
        <v>5</v>
      </c>
      <c r="AY1765" s="22" t="str">
        <f>VLOOKUP(AT1765,dummy_oppeained!B:D,3,0)</f>
        <v>eristav</v>
      </c>
      <c r="AZ1765" s="72">
        <f>VLOOKUP(AS:AS,hinded_abi!B:D,3,0)</f>
        <v>3</v>
      </c>
      <c r="BA1765" s="26">
        <f t="shared" si="84"/>
        <v>15</v>
      </c>
      <c r="BB1765" s="27">
        <f t="shared" si="85"/>
        <v>5</v>
      </c>
      <c r="BC1765" s="96" t="str">
        <f t="shared" si="83"/>
        <v>S00023_39409124249_õppeaine40_45698</v>
      </c>
      <c r="BD1765" s="104">
        <f>COUNTIF($BC$2:BC1765, BC1765)</f>
        <v>2</v>
      </c>
    </row>
    <row r="1766" spans="1:56" x14ac:dyDescent="0.25">
      <c r="A1766" s="18" t="s">
        <v>306</v>
      </c>
      <c r="B1766" t="s">
        <v>307</v>
      </c>
      <c r="C1766" t="s">
        <v>291</v>
      </c>
      <c r="D1766" t="s">
        <v>888</v>
      </c>
      <c r="E1766">
        <v>39409124249</v>
      </c>
      <c r="F1766" t="s">
        <v>243</v>
      </c>
      <c r="G1766" t="s">
        <v>114</v>
      </c>
      <c r="H1766" t="s">
        <v>52</v>
      </c>
      <c r="I1766" t="s">
        <v>52</v>
      </c>
      <c r="J1766" t="s">
        <v>52</v>
      </c>
      <c r="K1766" s="1">
        <v>43862</v>
      </c>
      <c r="L1766" t="s">
        <v>53</v>
      </c>
      <c r="M1766" s="33">
        <v>44454</v>
      </c>
      <c r="N1766" s="18" t="s">
        <v>245</v>
      </c>
      <c r="O1766" t="s">
        <v>308</v>
      </c>
      <c r="P1766" t="s">
        <v>932</v>
      </c>
      <c r="Q1766" t="s">
        <v>237</v>
      </c>
      <c r="R1766" s="1">
        <v>44270</v>
      </c>
      <c r="S1766" t="s">
        <v>774</v>
      </c>
      <c r="T1766" t="s">
        <v>59</v>
      </c>
      <c r="U1766" t="s">
        <v>120</v>
      </c>
      <c r="V1766" t="s">
        <v>247</v>
      </c>
      <c r="W1766">
        <v>214475</v>
      </c>
      <c r="X1766" t="s">
        <v>62</v>
      </c>
      <c r="Y1766" t="s">
        <v>53</v>
      </c>
      <c r="Z1766">
        <v>2</v>
      </c>
      <c r="AA1766" t="s">
        <v>121</v>
      </c>
      <c r="AB1766" t="s">
        <v>248</v>
      </c>
      <c r="AC1766" t="s">
        <v>200</v>
      </c>
      <c r="AD1766" t="s">
        <v>115</v>
      </c>
      <c r="AE1766" t="s">
        <v>53</v>
      </c>
      <c r="AF1766" t="s">
        <v>180</v>
      </c>
      <c r="AG1766">
        <v>82</v>
      </c>
      <c r="AH1766">
        <v>58</v>
      </c>
      <c r="AI1766" t="s">
        <v>230</v>
      </c>
      <c r="AJ1766" t="s">
        <v>182</v>
      </c>
      <c r="AK1766" t="s">
        <v>136</v>
      </c>
      <c r="AL1766" t="s">
        <v>85</v>
      </c>
      <c r="AM1766">
        <v>4</v>
      </c>
      <c r="AN1766">
        <v>2</v>
      </c>
      <c r="AO1766">
        <v>12</v>
      </c>
      <c r="AP1766">
        <v>5</v>
      </c>
      <c r="AQ1766">
        <v>24</v>
      </c>
      <c r="AR1766">
        <v>0</v>
      </c>
      <c r="AS1766" t="s">
        <v>734</v>
      </c>
      <c r="AT1766" t="s">
        <v>199</v>
      </c>
      <c r="AU1766" t="s">
        <v>199</v>
      </c>
      <c r="AV1766" s="1">
        <v>44602</v>
      </c>
      <c r="AW1766" s="116">
        <v>3</v>
      </c>
      <c r="AX1766" s="15">
        <f>VLOOKUP(dummy_data!$AU1766,dummy_oppeained!B:C,2,0)</f>
        <v>3</v>
      </c>
      <c r="AY1766" s="22" t="str">
        <f>VLOOKUP(AT1766,dummy_oppeained!B:D,3,0)</f>
        <v>mitteeristav</v>
      </c>
      <c r="AZ1766" s="72" t="str">
        <f>VLOOKUP(AS:AS,hinded_abi!B:D,3,0)</f>
        <v>NULL</v>
      </c>
      <c r="BA1766" s="26" t="str">
        <f t="shared" si="84"/>
        <v xml:space="preserve"> </v>
      </c>
      <c r="BB1766" s="27">
        <f t="shared" si="85"/>
        <v>0</v>
      </c>
      <c r="BC1766" s="96" t="str">
        <f t="shared" si="83"/>
        <v>S00023_39409124249_õppeaine43_44602</v>
      </c>
      <c r="BD1766" s="104">
        <f>COUNTIF($BC$2:BC1766, BC1766)</f>
        <v>2</v>
      </c>
    </row>
    <row r="1767" spans="1:56" x14ac:dyDescent="0.25">
      <c r="A1767" s="18" t="s">
        <v>306</v>
      </c>
      <c r="B1767" t="s">
        <v>307</v>
      </c>
      <c r="C1767" t="s">
        <v>291</v>
      </c>
      <c r="D1767" t="s">
        <v>888</v>
      </c>
      <c r="E1767">
        <v>39409124249</v>
      </c>
      <c r="F1767" t="s">
        <v>243</v>
      </c>
      <c r="G1767" t="s">
        <v>114</v>
      </c>
      <c r="H1767" t="s">
        <v>52</v>
      </c>
      <c r="I1767" t="s">
        <v>52</v>
      </c>
      <c r="J1767" t="s">
        <v>52</v>
      </c>
      <c r="K1767" s="1">
        <v>43862</v>
      </c>
      <c r="L1767" t="s">
        <v>53</v>
      </c>
      <c r="M1767" s="33">
        <v>44454</v>
      </c>
      <c r="N1767" s="18" t="s">
        <v>245</v>
      </c>
      <c r="O1767" t="s">
        <v>308</v>
      </c>
      <c r="P1767" t="s">
        <v>932</v>
      </c>
      <c r="Q1767" t="s">
        <v>237</v>
      </c>
      <c r="R1767" s="1">
        <v>44270</v>
      </c>
      <c r="S1767" t="s">
        <v>774</v>
      </c>
      <c r="T1767" t="s">
        <v>59</v>
      </c>
      <c r="U1767" t="s">
        <v>120</v>
      </c>
      <c r="V1767" t="s">
        <v>247</v>
      </c>
      <c r="W1767">
        <v>214475</v>
      </c>
      <c r="X1767" t="s">
        <v>62</v>
      </c>
      <c r="Y1767" t="s">
        <v>53</v>
      </c>
      <c r="Z1767">
        <v>2</v>
      </c>
      <c r="AA1767" t="s">
        <v>121</v>
      </c>
      <c r="AB1767" t="s">
        <v>248</v>
      </c>
      <c r="AC1767" t="s">
        <v>200</v>
      </c>
      <c r="AD1767" t="s">
        <v>115</v>
      </c>
      <c r="AE1767" t="s">
        <v>53</v>
      </c>
      <c r="AF1767" t="s">
        <v>180</v>
      </c>
      <c r="AG1767">
        <v>82</v>
      </c>
      <c r="AH1767">
        <v>58</v>
      </c>
      <c r="AI1767" t="s">
        <v>230</v>
      </c>
      <c r="AJ1767" t="s">
        <v>182</v>
      </c>
      <c r="AK1767" t="s">
        <v>136</v>
      </c>
      <c r="AL1767" t="s">
        <v>85</v>
      </c>
      <c r="AM1767">
        <v>4</v>
      </c>
      <c r="AN1767">
        <v>2</v>
      </c>
      <c r="AO1767">
        <v>12</v>
      </c>
      <c r="AP1767">
        <v>5</v>
      </c>
      <c r="AQ1767">
        <v>24</v>
      </c>
      <c r="AR1767">
        <v>0</v>
      </c>
      <c r="AS1767" t="s">
        <v>736</v>
      </c>
      <c r="AT1767" t="s">
        <v>268</v>
      </c>
      <c r="AU1767" t="s">
        <v>268</v>
      </c>
      <c r="AV1767" s="1">
        <v>44084</v>
      </c>
      <c r="AW1767" s="116">
        <v>3</v>
      </c>
      <c r="AX1767" s="40">
        <f>VLOOKUP(dummy_data!$AU1767,dummy_oppeained!B:C,2,0)</f>
        <v>6</v>
      </c>
      <c r="AY1767" s="22" t="str">
        <f>VLOOKUP(AT1767,dummy_oppeained!B:D,3,0)</f>
        <v>eristav</v>
      </c>
      <c r="AZ1767" s="72">
        <f>VLOOKUP(AS:AS,hinded_abi!B:D,3,0)</f>
        <v>5</v>
      </c>
      <c r="BA1767" s="26">
        <f t="shared" si="84"/>
        <v>30</v>
      </c>
      <c r="BB1767" s="27">
        <f t="shared" si="85"/>
        <v>6</v>
      </c>
      <c r="BC1767" s="96" t="str">
        <f t="shared" si="83"/>
        <v>S00023_39409124249_õppeaine55_44084</v>
      </c>
      <c r="BD1767" s="104">
        <f>COUNTIF($BC$2:BC1767, BC1767)</f>
        <v>2</v>
      </c>
    </row>
    <row r="1768" spans="1:56" x14ac:dyDescent="0.25">
      <c r="A1768" s="18" t="s">
        <v>306</v>
      </c>
      <c r="B1768" t="s">
        <v>307</v>
      </c>
      <c r="C1768" t="s">
        <v>291</v>
      </c>
      <c r="D1768" t="s">
        <v>888</v>
      </c>
      <c r="E1768">
        <v>39409124249</v>
      </c>
      <c r="F1768" t="s">
        <v>243</v>
      </c>
      <c r="G1768" t="s">
        <v>114</v>
      </c>
      <c r="H1768" t="s">
        <v>52</v>
      </c>
      <c r="I1768" t="s">
        <v>52</v>
      </c>
      <c r="J1768" t="s">
        <v>52</v>
      </c>
      <c r="K1768" s="1">
        <v>43862</v>
      </c>
      <c r="L1768" t="s">
        <v>53</v>
      </c>
      <c r="M1768" s="33">
        <v>44454</v>
      </c>
      <c r="N1768" s="18" t="s">
        <v>245</v>
      </c>
      <c r="O1768" t="s">
        <v>308</v>
      </c>
      <c r="P1768" t="s">
        <v>932</v>
      </c>
      <c r="Q1768" t="s">
        <v>237</v>
      </c>
      <c r="R1768" s="1">
        <v>44270</v>
      </c>
      <c r="S1768" t="s">
        <v>774</v>
      </c>
      <c r="T1768" t="s">
        <v>59</v>
      </c>
      <c r="U1768" t="s">
        <v>120</v>
      </c>
      <c r="V1768" t="s">
        <v>247</v>
      </c>
      <c r="W1768">
        <v>214475</v>
      </c>
      <c r="X1768" t="s">
        <v>62</v>
      </c>
      <c r="Y1768" t="s">
        <v>53</v>
      </c>
      <c r="Z1768">
        <v>2</v>
      </c>
      <c r="AA1768" t="s">
        <v>121</v>
      </c>
      <c r="AB1768" t="s">
        <v>248</v>
      </c>
      <c r="AC1768" t="s">
        <v>200</v>
      </c>
      <c r="AD1768" t="s">
        <v>115</v>
      </c>
      <c r="AE1768" t="s">
        <v>53</v>
      </c>
      <c r="AF1768" t="s">
        <v>180</v>
      </c>
      <c r="AG1768">
        <v>82</v>
      </c>
      <c r="AH1768">
        <v>58</v>
      </c>
      <c r="AI1768" t="s">
        <v>230</v>
      </c>
      <c r="AJ1768" t="s">
        <v>182</v>
      </c>
      <c r="AK1768" t="s">
        <v>136</v>
      </c>
      <c r="AL1768" t="s">
        <v>85</v>
      </c>
      <c r="AM1768">
        <v>4</v>
      </c>
      <c r="AN1768">
        <v>2</v>
      </c>
      <c r="AO1768">
        <v>12</v>
      </c>
      <c r="AP1768">
        <v>5</v>
      </c>
      <c r="AQ1768">
        <v>24</v>
      </c>
      <c r="AR1768">
        <v>0</v>
      </c>
      <c r="AS1768" t="s">
        <v>747</v>
      </c>
      <c r="AT1768" t="s">
        <v>139</v>
      </c>
      <c r="AU1768" t="s">
        <v>139</v>
      </c>
      <c r="AV1768" s="1">
        <v>44814</v>
      </c>
      <c r="AW1768" s="116">
        <v>3</v>
      </c>
      <c r="AX1768" s="15">
        <f>VLOOKUP(dummy_data!$AU1768,dummy_oppeained!B:C,2,0)</f>
        <v>3</v>
      </c>
      <c r="AY1768" s="22" t="str">
        <f>VLOOKUP(AT1768,dummy_oppeained!B:D,3,0)</f>
        <v>mitteeristav</v>
      </c>
      <c r="AZ1768" s="72">
        <f>VLOOKUP(AS:AS,hinded_abi!B:D,3,0)</f>
        <v>0</v>
      </c>
      <c r="BA1768" s="26" t="str">
        <f t="shared" si="84"/>
        <v xml:space="preserve"> </v>
      </c>
      <c r="BB1768" s="27">
        <f t="shared" si="85"/>
        <v>0</v>
      </c>
      <c r="BC1768" s="96" t="str">
        <f t="shared" si="83"/>
        <v>S00023_39409124249_õppeaine87_44814</v>
      </c>
      <c r="BD1768" s="104">
        <f>COUNTIF($BC$2:BC1768, BC1768)</f>
        <v>2</v>
      </c>
    </row>
    <row r="1769" spans="1:56" x14ac:dyDescent="0.25">
      <c r="A1769" s="18" t="s">
        <v>306</v>
      </c>
      <c r="B1769" t="s">
        <v>307</v>
      </c>
      <c r="C1769" t="s">
        <v>291</v>
      </c>
      <c r="D1769" t="s">
        <v>888</v>
      </c>
      <c r="E1769">
        <v>39409124249</v>
      </c>
      <c r="F1769" t="s">
        <v>243</v>
      </c>
      <c r="G1769" t="s">
        <v>114</v>
      </c>
      <c r="H1769" t="s">
        <v>52</v>
      </c>
      <c r="I1769" t="s">
        <v>52</v>
      </c>
      <c r="J1769" t="s">
        <v>52</v>
      </c>
      <c r="K1769" s="1">
        <v>43862</v>
      </c>
      <c r="L1769" t="s">
        <v>53</v>
      </c>
      <c r="M1769" s="33">
        <v>44454</v>
      </c>
      <c r="N1769" s="18" t="s">
        <v>245</v>
      </c>
      <c r="O1769" t="s">
        <v>308</v>
      </c>
      <c r="P1769" t="s">
        <v>932</v>
      </c>
      <c r="Q1769" t="s">
        <v>237</v>
      </c>
      <c r="R1769" s="1">
        <v>44270</v>
      </c>
      <c r="S1769" t="s">
        <v>774</v>
      </c>
      <c r="T1769" t="s">
        <v>59</v>
      </c>
      <c r="U1769" t="s">
        <v>120</v>
      </c>
      <c r="V1769" t="s">
        <v>247</v>
      </c>
      <c r="W1769">
        <v>214475</v>
      </c>
      <c r="X1769" t="s">
        <v>62</v>
      </c>
      <c r="Y1769" t="s">
        <v>53</v>
      </c>
      <c r="Z1769">
        <v>2</v>
      </c>
      <c r="AA1769" t="s">
        <v>121</v>
      </c>
      <c r="AB1769" t="s">
        <v>248</v>
      </c>
      <c r="AC1769" t="s">
        <v>200</v>
      </c>
      <c r="AD1769" t="s">
        <v>115</v>
      </c>
      <c r="AE1769" t="s">
        <v>53</v>
      </c>
      <c r="AF1769" t="s">
        <v>180</v>
      </c>
      <c r="AG1769">
        <v>82</v>
      </c>
      <c r="AH1769">
        <v>58</v>
      </c>
      <c r="AI1769" t="s">
        <v>230</v>
      </c>
      <c r="AJ1769" t="s">
        <v>182</v>
      </c>
      <c r="AK1769" t="s">
        <v>136</v>
      </c>
      <c r="AL1769" t="s">
        <v>85</v>
      </c>
      <c r="AM1769">
        <v>4</v>
      </c>
      <c r="AN1769">
        <v>2</v>
      </c>
      <c r="AO1769">
        <v>12</v>
      </c>
      <c r="AP1769">
        <v>5</v>
      </c>
      <c r="AQ1769">
        <v>24</v>
      </c>
      <c r="AR1769">
        <v>0</v>
      </c>
      <c r="AS1769" t="s">
        <v>747</v>
      </c>
      <c r="AT1769" t="s">
        <v>222</v>
      </c>
      <c r="AU1769" t="s">
        <v>222</v>
      </c>
      <c r="AV1769" s="1">
        <v>44602</v>
      </c>
      <c r="AW1769" s="116">
        <v>3</v>
      </c>
      <c r="AX1769" s="40">
        <f>VLOOKUP(dummy_data!$AU1769,dummy_oppeained!B:C,2,0)</f>
        <v>9</v>
      </c>
      <c r="AY1769" s="22" t="str">
        <f>VLOOKUP(AT1769,dummy_oppeained!B:D,3,0)</f>
        <v>eristav</v>
      </c>
      <c r="AZ1769" s="72">
        <f>VLOOKUP(AS:AS,hinded_abi!B:D,3,0)</f>
        <v>0</v>
      </c>
      <c r="BA1769" s="26">
        <f t="shared" si="84"/>
        <v>0</v>
      </c>
      <c r="BB1769" s="27">
        <f t="shared" si="85"/>
        <v>9</v>
      </c>
      <c r="BC1769" s="96" t="str">
        <f t="shared" si="83"/>
        <v>S00023_39409124249_õppeaine52_44602</v>
      </c>
      <c r="BD1769" s="104">
        <f>COUNTIF($BC$2:BC1769, BC1769)</f>
        <v>2</v>
      </c>
    </row>
    <row r="1770" spans="1:56" x14ac:dyDescent="0.25">
      <c r="A1770" s="18" t="s">
        <v>306</v>
      </c>
      <c r="B1770" t="s">
        <v>307</v>
      </c>
      <c r="C1770" t="s">
        <v>291</v>
      </c>
      <c r="D1770" t="s">
        <v>888</v>
      </c>
      <c r="E1770">
        <v>39409124249</v>
      </c>
      <c r="F1770" t="s">
        <v>243</v>
      </c>
      <c r="G1770" t="s">
        <v>114</v>
      </c>
      <c r="H1770" t="s">
        <v>52</v>
      </c>
      <c r="I1770" t="s">
        <v>52</v>
      </c>
      <c r="J1770" t="s">
        <v>52</v>
      </c>
      <c r="K1770" s="1">
        <v>43862</v>
      </c>
      <c r="L1770" t="s">
        <v>53</v>
      </c>
      <c r="M1770" s="33">
        <v>44454</v>
      </c>
      <c r="N1770" s="18" t="s">
        <v>245</v>
      </c>
      <c r="O1770" t="s">
        <v>308</v>
      </c>
      <c r="P1770" t="s">
        <v>932</v>
      </c>
      <c r="Q1770" t="s">
        <v>237</v>
      </c>
      <c r="R1770" s="1">
        <v>44270</v>
      </c>
      <c r="S1770" t="s">
        <v>774</v>
      </c>
      <c r="T1770" t="s">
        <v>59</v>
      </c>
      <c r="U1770" t="s">
        <v>120</v>
      </c>
      <c r="V1770" t="s">
        <v>247</v>
      </c>
      <c r="W1770">
        <v>214475</v>
      </c>
      <c r="X1770" t="s">
        <v>62</v>
      </c>
      <c r="Y1770" t="s">
        <v>53</v>
      </c>
      <c r="Z1770">
        <v>2</v>
      </c>
      <c r="AA1770" t="s">
        <v>121</v>
      </c>
      <c r="AB1770" t="s">
        <v>248</v>
      </c>
      <c r="AC1770" t="s">
        <v>200</v>
      </c>
      <c r="AD1770" t="s">
        <v>115</v>
      </c>
      <c r="AE1770" t="s">
        <v>53</v>
      </c>
      <c r="AF1770" t="s">
        <v>180</v>
      </c>
      <c r="AG1770">
        <v>82</v>
      </c>
      <c r="AH1770">
        <v>58</v>
      </c>
      <c r="AI1770" t="s">
        <v>230</v>
      </c>
      <c r="AJ1770" t="s">
        <v>182</v>
      </c>
      <c r="AK1770" t="s">
        <v>136</v>
      </c>
      <c r="AL1770" t="s">
        <v>85</v>
      </c>
      <c r="AM1770">
        <v>4</v>
      </c>
      <c r="AN1770">
        <v>2</v>
      </c>
      <c r="AO1770">
        <v>12</v>
      </c>
      <c r="AP1770">
        <v>5</v>
      </c>
      <c r="AQ1770">
        <v>24</v>
      </c>
      <c r="AR1770">
        <v>0</v>
      </c>
      <c r="AS1770" t="s">
        <v>747</v>
      </c>
      <c r="AT1770" t="s">
        <v>144</v>
      </c>
      <c r="AU1770" t="s">
        <v>144</v>
      </c>
      <c r="AV1770" s="1">
        <v>44967</v>
      </c>
      <c r="AW1770" s="116">
        <v>3</v>
      </c>
      <c r="AX1770" s="15">
        <f>VLOOKUP(dummy_data!$AU1770,dummy_oppeained!B:C,2,0)</f>
        <v>9</v>
      </c>
      <c r="AY1770" s="22" t="str">
        <f>VLOOKUP(AT1770,dummy_oppeained!B:D,3,0)</f>
        <v>eristav</v>
      </c>
      <c r="AZ1770" s="72">
        <f>VLOOKUP(AS:AS,hinded_abi!B:D,3,0)</f>
        <v>0</v>
      </c>
      <c r="BA1770" s="26">
        <f t="shared" si="84"/>
        <v>0</v>
      </c>
      <c r="BB1770" s="27">
        <f t="shared" si="85"/>
        <v>9</v>
      </c>
      <c r="BC1770" s="96" t="str">
        <f t="shared" si="83"/>
        <v>S00023_39409124249_õppeaine66_44967</v>
      </c>
      <c r="BD1770" s="104">
        <f>COUNTIF($BC$2:BC1770, BC1770)</f>
        <v>2</v>
      </c>
    </row>
    <row r="1771" spans="1:56" x14ac:dyDescent="0.25">
      <c r="A1771" s="18" t="s">
        <v>306</v>
      </c>
      <c r="B1771" t="s">
        <v>307</v>
      </c>
      <c r="C1771" t="s">
        <v>291</v>
      </c>
      <c r="D1771" t="s">
        <v>888</v>
      </c>
      <c r="E1771">
        <v>39409124249</v>
      </c>
      <c r="F1771" t="s">
        <v>243</v>
      </c>
      <c r="G1771" t="s">
        <v>114</v>
      </c>
      <c r="H1771" t="s">
        <v>52</v>
      </c>
      <c r="I1771" t="s">
        <v>52</v>
      </c>
      <c r="J1771" t="s">
        <v>52</v>
      </c>
      <c r="K1771" s="1">
        <v>43862</v>
      </c>
      <c r="L1771" t="s">
        <v>53</v>
      </c>
      <c r="M1771" s="33">
        <v>44454</v>
      </c>
      <c r="N1771" s="18" t="s">
        <v>245</v>
      </c>
      <c r="O1771" t="s">
        <v>308</v>
      </c>
      <c r="P1771" t="s">
        <v>932</v>
      </c>
      <c r="Q1771" t="s">
        <v>237</v>
      </c>
      <c r="R1771" s="1">
        <v>44270</v>
      </c>
      <c r="S1771" t="s">
        <v>774</v>
      </c>
      <c r="T1771" t="s">
        <v>59</v>
      </c>
      <c r="U1771" t="s">
        <v>120</v>
      </c>
      <c r="V1771" t="s">
        <v>247</v>
      </c>
      <c r="W1771">
        <v>214475</v>
      </c>
      <c r="X1771" t="s">
        <v>62</v>
      </c>
      <c r="Y1771" t="s">
        <v>53</v>
      </c>
      <c r="Z1771">
        <v>3</v>
      </c>
      <c r="AA1771" t="s">
        <v>121</v>
      </c>
      <c r="AB1771" t="s">
        <v>248</v>
      </c>
      <c r="AC1771" t="s">
        <v>186</v>
      </c>
      <c r="AD1771" t="s">
        <v>115</v>
      </c>
      <c r="AE1771" t="s">
        <v>53</v>
      </c>
      <c r="AF1771" t="s">
        <v>180</v>
      </c>
      <c r="AG1771">
        <v>82</v>
      </c>
      <c r="AH1771">
        <v>45</v>
      </c>
      <c r="AI1771" t="s">
        <v>230</v>
      </c>
      <c r="AJ1771" t="s">
        <v>170</v>
      </c>
      <c r="AK1771" t="s">
        <v>136</v>
      </c>
      <c r="AL1771" t="s">
        <v>136</v>
      </c>
      <c r="AM1771">
        <v>4</v>
      </c>
      <c r="AN1771">
        <v>0</v>
      </c>
      <c r="AO1771">
        <v>12</v>
      </c>
      <c r="AP1771">
        <v>0</v>
      </c>
      <c r="AQ1771">
        <v>32</v>
      </c>
      <c r="AR1771">
        <v>0</v>
      </c>
      <c r="AS1771" t="s">
        <v>739</v>
      </c>
      <c r="AT1771" t="s">
        <v>131</v>
      </c>
      <c r="AU1771" t="s">
        <v>131</v>
      </c>
      <c r="AV1771" s="1">
        <v>44602</v>
      </c>
      <c r="AW1771" s="116">
        <v>3</v>
      </c>
      <c r="AX1771" s="40">
        <f>VLOOKUP(dummy_data!$AU1771,dummy_oppeained!B:C,2,0)</f>
        <v>9</v>
      </c>
      <c r="AY1771" s="22" t="str">
        <f>VLOOKUP(AT1771,dummy_oppeained!B:D,3,0)</f>
        <v>eristav</v>
      </c>
      <c r="AZ1771" s="72">
        <f>VLOOKUP(AS:AS,hinded_abi!B:D,3,0)</f>
        <v>3</v>
      </c>
      <c r="BA1771" s="26">
        <f t="shared" si="84"/>
        <v>27</v>
      </c>
      <c r="BB1771" s="27">
        <f t="shared" si="85"/>
        <v>9</v>
      </c>
      <c r="BC1771" s="96" t="str">
        <f t="shared" si="83"/>
        <v>S00023_39409124249_õppeaine38_44602</v>
      </c>
      <c r="BD1771" s="104">
        <f>COUNTIF($BC$2:BC1771, BC1771)</f>
        <v>2</v>
      </c>
    </row>
    <row r="1772" spans="1:56" x14ac:dyDescent="0.25">
      <c r="A1772" s="18" t="s">
        <v>306</v>
      </c>
      <c r="B1772" t="s">
        <v>307</v>
      </c>
      <c r="C1772" t="s">
        <v>291</v>
      </c>
      <c r="D1772" t="s">
        <v>888</v>
      </c>
      <c r="E1772">
        <v>39409124249</v>
      </c>
      <c r="F1772" t="s">
        <v>243</v>
      </c>
      <c r="G1772" t="s">
        <v>114</v>
      </c>
      <c r="H1772" t="s">
        <v>52</v>
      </c>
      <c r="I1772" t="s">
        <v>52</v>
      </c>
      <c r="J1772" t="s">
        <v>52</v>
      </c>
      <c r="K1772" s="1">
        <v>43862</v>
      </c>
      <c r="L1772" t="s">
        <v>53</v>
      </c>
      <c r="M1772" s="33">
        <v>44454</v>
      </c>
      <c r="N1772" s="18" t="s">
        <v>245</v>
      </c>
      <c r="O1772" t="s">
        <v>308</v>
      </c>
      <c r="P1772" t="s">
        <v>932</v>
      </c>
      <c r="Q1772" t="s">
        <v>237</v>
      </c>
      <c r="R1772" s="1">
        <v>44270</v>
      </c>
      <c r="S1772" t="s">
        <v>774</v>
      </c>
      <c r="T1772" t="s">
        <v>59</v>
      </c>
      <c r="U1772" t="s">
        <v>120</v>
      </c>
      <c r="V1772" t="s">
        <v>247</v>
      </c>
      <c r="W1772">
        <v>214475</v>
      </c>
      <c r="X1772" t="s">
        <v>62</v>
      </c>
      <c r="Y1772" t="s">
        <v>53</v>
      </c>
      <c r="Z1772">
        <v>3</v>
      </c>
      <c r="AA1772" t="s">
        <v>121</v>
      </c>
      <c r="AB1772" t="s">
        <v>248</v>
      </c>
      <c r="AC1772" t="s">
        <v>186</v>
      </c>
      <c r="AD1772" t="s">
        <v>115</v>
      </c>
      <c r="AE1772" t="s">
        <v>53</v>
      </c>
      <c r="AF1772" t="s">
        <v>180</v>
      </c>
      <c r="AG1772">
        <v>82</v>
      </c>
      <c r="AH1772">
        <v>45</v>
      </c>
      <c r="AI1772" t="s">
        <v>230</v>
      </c>
      <c r="AJ1772" t="s">
        <v>170</v>
      </c>
      <c r="AK1772" t="s">
        <v>136</v>
      </c>
      <c r="AL1772" t="s">
        <v>136</v>
      </c>
      <c r="AM1772">
        <v>4</v>
      </c>
      <c r="AN1772">
        <v>0</v>
      </c>
      <c r="AO1772">
        <v>12</v>
      </c>
      <c r="AP1772">
        <v>0</v>
      </c>
      <c r="AQ1772">
        <v>32</v>
      </c>
      <c r="AR1772">
        <v>0</v>
      </c>
      <c r="AS1772" t="s">
        <v>734</v>
      </c>
      <c r="AT1772" t="s">
        <v>108</v>
      </c>
      <c r="AU1772" t="s">
        <v>108</v>
      </c>
      <c r="AV1772" s="1">
        <v>45698</v>
      </c>
      <c r="AW1772" s="116">
        <v>3</v>
      </c>
      <c r="AX1772" s="15">
        <f>VLOOKUP(dummy_data!$AU1772,dummy_oppeained!B:C,2,0)</f>
        <v>3</v>
      </c>
      <c r="AY1772" s="22" t="str">
        <f>VLOOKUP(AT1772,dummy_oppeained!B:D,3,0)</f>
        <v>mitteeristav</v>
      </c>
      <c r="AZ1772" s="72" t="str">
        <f>VLOOKUP(AS:AS,hinded_abi!B:D,3,0)</f>
        <v>NULL</v>
      </c>
      <c r="BA1772" s="26" t="str">
        <f t="shared" si="84"/>
        <v xml:space="preserve"> </v>
      </c>
      <c r="BB1772" s="27">
        <f t="shared" si="85"/>
        <v>0</v>
      </c>
      <c r="BC1772" s="96" t="str">
        <f t="shared" si="83"/>
        <v>S00023_39409124249_õppeaine34_45698</v>
      </c>
      <c r="BD1772" s="104">
        <f>COUNTIF($BC$2:BC1772, BC1772)</f>
        <v>2</v>
      </c>
    </row>
    <row r="1773" spans="1:56" x14ac:dyDescent="0.25">
      <c r="A1773" s="18" t="s">
        <v>306</v>
      </c>
      <c r="B1773" t="s">
        <v>307</v>
      </c>
      <c r="C1773" t="s">
        <v>291</v>
      </c>
      <c r="D1773" t="s">
        <v>888</v>
      </c>
      <c r="E1773">
        <v>39409124249</v>
      </c>
      <c r="F1773" t="s">
        <v>243</v>
      </c>
      <c r="G1773" t="s">
        <v>114</v>
      </c>
      <c r="H1773" t="s">
        <v>52</v>
      </c>
      <c r="I1773" t="s">
        <v>52</v>
      </c>
      <c r="J1773" t="s">
        <v>52</v>
      </c>
      <c r="K1773" s="1">
        <v>43862</v>
      </c>
      <c r="L1773" t="s">
        <v>53</v>
      </c>
      <c r="M1773" s="33">
        <v>44454</v>
      </c>
      <c r="N1773" s="18" t="s">
        <v>245</v>
      </c>
      <c r="O1773" t="s">
        <v>308</v>
      </c>
      <c r="P1773" t="s">
        <v>932</v>
      </c>
      <c r="Q1773" t="s">
        <v>237</v>
      </c>
      <c r="R1773" s="1">
        <v>44270</v>
      </c>
      <c r="S1773" t="s">
        <v>774</v>
      </c>
      <c r="T1773" t="s">
        <v>59</v>
      </c>
      <c r="U1773" t="s">
        <v>120</v>
      </c>
      <c r="V1773" t="s">
        <v>247</v>
      </c>
      <c r="W1773">
        <v>214475</v>
      </c>
      <c r="X1773" t="s">
        <v>62</v>
      </c>
      <c r="Y1773" t="s">
        <v>53</v>
      </c>
      <c r="Z1773">
        <v>3</v>
      </c>
      <c r="AA1773" t="s">
        <v>121</v>
      </c>
      <c r="AB1773" t="s">
        <v>248</v>
      </c>
      <c r="AC1773" t="s">
        <v>186</v>
      </c>
      <c r="AD1773" t="s">
        <v>115</v>
      </c>
      <c r="AE1773" t="s">
        <v>53</v>
      </c>
      <c r="AF1773" t="s">
        <v>180</v>
      </c>
      <c r="AG1773">
        <v>82</v>
      </c>
      <c r="AH1773">
        <v>45</v>
      </c>
      <c r="AI1773" t="s">
        <v>230</v>
      </c>
      <c r="AJ1773" t="s">
        <v>170</v>
      </c>
      <c r="AK1773" t="s">
        <v>136</v>
      </c>
      <c r="AL1773" t="s">
        <v>136</v>
      </c>
      <c r="AM1773">
        <v>4</v>
      </c>
      <c r="AN1773">
        <v>0</v>
      </c>
      <c r="AO1773">
        <v>12</v>
      </c>
      <c r="AP1773">
        <v>0</v>
      </c>
      <c r="AQ1773">
        <v>32</v>
      </c>
      <c r="AR1773">
        <v>0</v>
      </c>
      <c r="AS1773" t="s">
        <v>737</v>
      </c>
      <c r="AT1773" t="s">
        <v>110</v>
      </c>
      <c r="AU1773" t="s">
        <v>110</v>
      </c>
      <c r="AV1773" s="1">
        <v>45332</v>
      </c>
      <c r="AW1773" s="116">
        <v>3</v>
      </c>
      <c r="AX1773" s="40">
        <f>VLOOKUP(dummy_data!$AU1773,dummy_oppeained!B:C,2,0)</f>
        <v>6</v>
      </c>
      <c r="AY1773" s="22" t="str">
        <f>VLOOKUP(AT1773,dummy_oppeained!B:D,3,0)</f>
        <v>eristav</v>
      </c>
      <c r="AZ1773" s="72">
        <f>VLOOKUP(AS:AS,hinded_abi!B:D,3,0)</f>
        <v>4</v>
      </c>
      <c r="BA1773" s="26">
        <f t="shared" si="84"/>
        <v>24</v>
      </c>
      <c r="BB1773" s="27">
        <f t="shared" si="85"/>
        <v>6</v>
      </c>
      <c r="BC1773" s="96" t="str">
        <f t="shared" si="83"/>
        <v>S00023_39409124249_õppeaine98_45332</v>
      </c>
      <c r="BD1773" s="104">
        <f>COUNTIF($BC$2:BC1773, BC1773)</f>
        <v>2</v>
      </c>
    </row>
    <row r="1774" spans="1:56" x14ac:dyDescent="0.25">
      <c r="A1774" s="18" t="s">
        <v>306</v>
      </c>
      <c r="B1774" t="s">
        <v>307</v>
      </c>
      <c r="C1774" t="s">
        <v>291</v>
      </c>
      <c r="D1774" t="s">
        <v>888</v>
      </c>
      <c r="E1774">
        <v>39409124249</v>
      </c>
      <c r="F1774" t="s">
        <v>243</v>
      </c>
      <c r="G1774" t="s">
        <v>114</v>
      </c>
      <c r="H1774" t="s">
        <v>52</v>
      </c>
      <c r="I1774" t="s">
        <v>52</v>
      </c>
      <c r="J1774" t="s">
        <v>52</v>
      </c>
      <c r="K1774" s="1">
        <v>43862</v>
      </c>
      <c r="L1774" t="s">
        <v>53</v>
      </c>
      <c r="M1774" s="33">
        <v>44454</v>
      </c>
      <c r="N1774" s="18" t="s">
        <v>245</v>
      </c>
      <c r="O1774" t="s">
        <v>308</v>
      </c>
      <c r="P1774" t="s">
        <v>932</v>
      </c>
      <c r="Q1774" t="s">
        <v>237</v>
      </c>
      <c r="R1774" s="1">
        <v>44270</v>
      </c>
      <c r="S1774" t="s">
        <v>774</v>
      </c>
      <c r="T1774" t="s">
        <v>59</v>
      </c>
      <c r="U1774" t="s">
        <v>120</v>
      </c>
      <c r="V1774" t="s">
        <v>247</v>
      </c>
      <c r="W1774">
        <v>214475</v>
      </c>
      <c r="X1774" t="s">
        <v>62</v>
      </c>
      <c r="Y1774" t="s">
        <v>53</v>
      </c>
      <c r="Z1774">
        <v>3</v>
      </c>
      <c r="AA1774" t="s">
        <v>121</v>
      </c>
      <c r="AB1774" t="s">
        <v>248</v>
      </c>
      <c r="AC1774" t="s">
        <v>186</v>
      </c>
      <c r="AD1774" t="s">
        <v>115</v>
      </c>
      <c r="AE1774" t="s">
        <v>53</v>
      </c>
      <c r="AF1774" t="s">
        <v>180</v>
      </c>
      <c r="AG1774">
        <v>82</v>
      </c>
      <c r="AH1774">
        <v>45</v>
      </c>
      <c r="AI1774" t="s">
        <v>230</v>
      </c>
      <c r="AJ1774" t="s">
        <v>170</v>
      </c>
      <c r="AK1774" t="s">
        <v>136</v>
      </c>
      <c r="AL1774" t="s">
        <v>136</v>
      </c>
      <c r="AM1774">
        <v>4</v>
      </c>
      <c r="AN1774">
        <v>0</v>
      </c>
      <c r="AO1774">
        <v>12</v>
      </c>
      <c r="AP1774">
        <v>0</v>
      </c>
      <c r="AQ1774">
        <v>32</v>
      </c>
      <c r="AR1774">
        <v>0</v>
      </c>
      <c r="AS1774" t="s">
        <v>736</v>
      </c>
      <c r="AT1774" t="s">
        <v>103</v>
      </c>
      <c r="AU1774" t="s">
        <v>103</v>
      </c>
      <c r="AV1774" s="1">
        <v>45698</v>
      </c>
      <c r="AW1774" s="116">
        <v>3</v>
      </c>
      <c r="AX1774" s="15">
        <f>VLOOKUP(dummy_data!$AU1774,dummy_oppeained!B:C,2,0)</f>
        <v>5</v>
      </c>
      <c r="AY1774" s="22" t="str">
        <f>VLOOKUP(AT1774,dummy_oppeained!B:D,3,0)</f>
        <v>eristav</v>
      </c>
      <c r="AZ1774" s="72">
        <f>VLOOKUP(AS:AS,hinded_abi!B:D,3,0)</f>
        <v>5</v>
      </c>
      <c r="BA1774" s="26">
        <f t="shared" si="84"/>
        <v>25</v>
      </c>
      <c r="BB1774" s="27">
        <f t="shared" si="85"/>
        <v>5</v>
      </c>
      <c r="BC1774" s="96" t="str">
        <f t="shared" si="83"/>
        <v>S00023_39409124249_õppeaine12_45698</v>
      </c>
      <c r="BD1774" s="104">
        <f>COUNTIF($BC$2:BC1774, BC1774)</f>
        <v>2</v>
      </c>
    </row>
    <row r="1775" spans="1:56" x14ac:dyDescent="0.25">
      <c r="A1775" s="18" t="s">
        <v>306</v>
      </c>
      <c r="B1775" t="s">
        <v>307</v>
      </c>
      <c r="C1775" t="s">
        <v>291</v>
      </c>
      <c r="D1775" t="s">
        <v>888</v>
      </c>
      <c r="E1775">
        <v>39409124249</v>
      </c>
      <c r="F1775" t="s">
        <v>243</v>
      </c>
      <c r="G1775" t="s">
        <v>114</v>
      </c>
      <c r="H1775" t="s">
        <v>52</v>
      </c>
      <c r="I1775" t="s">
        <v>52</v>
      </c>
      <c r="J1775" t="s">
        <v>52</v>
      </c>
      <c r="K1775" s="1">
        <v>43862</v>
      </c>
      <c r="L1775" t="s">
        <v>53</v>
      </c>
      <c r="M1775" s="33">
        <v>44454</v>
      </c>
      <c r="N1775" s="18" t="s">
        <v>245</v>
      </c>
      <c r="O1775" t="s">
        <v>308</v>
      </c>
      <c r="P1775" t="s">
        <v>932</v>
      </c>
      <c r="Q1775" t="s">
        <v>237</v>
      </c>
      <c r="R1775" s="1">
        <v>44270</v>
      </c>
      <c r="S1775" t="s">
        <v>774</v>
      </c>
      <c r="T1775" t="s">
        <v>59</v>
      </c>
      <c r="U1775" t="s">
        <v>120</v>
      </c>
      <c r="V1775" t="s">
        <v>247</v>
      </c>
      <c r="W1775">
        <v>214475</v>
      </c>
      <c r="X1775" t="s">
        <v>62</v>
      </c>
      <c r="Y1775" t="s">
        <v>53</v>
      </c>
      <c r="Z1775">
        <v>3</v>
      </c>
      <c r="AA1775" t="s">
        <v>121</v>
      </c>
      <c r="AB1775" t="s">
        <v>248</v>
      </c>
      <c r="AC1775" t="s">
        <v>186</v>
      </c>
      <c r="AD1775" t="s">
        <v>115</v>
      </c>
      <c r="AE1775" t="s">
        <v>53</v>
      </c>
      <c r="AF1775" t="s">
        <v>180</v>
      </c>
      <c r="AG1775">
        <v>82</v>
      </c>
      <c r="AH1775">
        <v>45</v>
      </c>
      <c r="AI1775" t="s">
        <v>230</v>
      </c>
      <c r="AJ1775" t="s">
        <v>170</v>
      </c>
      <c r="AK1775" t="s">
        <v>136</v>
      </c>
      <c r="AL1775" t="s">
        <v>136</v>
      </c>
      <c r="AM1775">
        <v>4</v>
      </c>
      <c r="AN1775">
        <v>0</v>
      </c>
      <c r="AO1775">
        <v>12</v>
      </c>
      <c r="AP1775">
        <v>0</v>
      </c>
      <c r="AQ1775">
        <v>32</v>
      </c>
      <c r="AR1775">
        <v>0</v>
      </c>
      <c r="AS1775" t="s">
        <v>737</v>
      </c>
      <c r="AT1775" t="s">
        <v>87</v>
      </c>
      <c r="AU1775" t="s">
        <v>87</v>
      </c>
      <c r="AV1775" s="1">
        <v>44602</v>
      </c>
      <c r="AW1775" s="116">
        <v>3</v>
      </c>
      <c r="AX1775" s="40">
        <f>VLOOKUP(dummy_data!$AU1775,dummy_oppeained!B:C,2,0)</f>
        <v>5</v>
      </c>
      <c r="AY1775" s="22" t="str">
        <f>VLOOKUP(AT1775,dummy_oppeained!B:D,3,0)</f>
        <v>eristav</v>
      </c>
      <c r="AZ1775" s="72">
        <f>VLOOKUP(AS:AS,hinded_abi!B:D,3,0)</f>
        <v>4</v>
      </c>
      <c r="BA1775" s="26">
        <f t="shared" si="84"/>
        <v>20</v>
      </c>
      <c r="BB1775" s="27">
        <f t="shared" si="85"/>
        <v>5</v>
      </c>
      <c r="BC1775" s="96" t="str">
        <f t="shared" si="83"/>
        <v>S00023_39409124249_õppeaine67_44602</v>
      </c>
      <c r="BD1775" s="104">
        <f>COUNTIF($BC$2:BC1775, BC1775)</f>
        <v>2</v>
      </c>
    </row>
    <row r="1776" spans="1:56" x14ac:dyDescent="0.25">
      <c r="A1776" s="18" t="s">
        <v>306</v>
      </c>
      <c r="B1776" t="s">
        <v>307</v>
      </c>
      <c r="C1776" t="s">
        <v>291</v>
      </c>
      <c r="D1776" t="s">
        <v>888</v>
      </c>
      <c r="E1776">
        <v>39409124249</v>
      </c>
      <c r="F1776" t="s">
        <v>243</v>
      </c>
      <c r="G1776" t="s">
        <v>114</v>
      </c>
      <c r="H1776" t="s">
        <v>52</v>
      </c>
      <c r="I1776" t="s">
        <v>52</v>
      </c>
      <c r="J1776" t="s">
        <v>52</v>
      </c>
      <c r="K1776" s="1">
        <v>43862</v>
      </c>
      <c r="L1776" t="s">
        <v>53</v>
      </c>
      <c r="M1776" s="33">
        <v>44454</v>
      </c>
      <c r="N1776" s="18" t="s">
        <v>245</v>
      </c>
      <c r="O1776" t="s">
        <v>308</v>
      </c>
      <c r="P1776" t="s">
        <v>932</v>
      </c>
      <c r="Q1776" t="s">
        <v>237</v>
      </c>
      <c r="R1776" s="1">
        <v>44270</v>
      </c>
      <c r="S1776" t="s">
        <v>774</v>
      </c>
      <c r="T1776" t="s">
        <v>59</v>
      </c>
      <c r="U1776" t="s">
        <v>120</v>
      </c>
      <c r="V1776" t="s">
        <v>247</v>
      </c>
      <c r="W1776">
        <v>214475</v>
      </c>
      <c r="X1776" t="s">
        <v>62</v>
      </c>
      <c r="Y1776" t="s">
        <v>53</v>
      </c>
      <c r="Z1776">
        <v>3</v>
      </c>
      <c r="AA1776" t="s">
        <v>121</v>
      </c>
      <c r="AB1776" t="s">
        <v>248</v>
      </c>
      <c r="AC1776" t="s">
        <v>186</v>
      </c>
      <c r="AD1776" t="s">
        <v>115</v>
      </c>
      <c r="AE1776" t="s">
        <v>53</v>
      </c>
      <c r="AF1776" t="s">
        <v>180</v>
      </c>
      <c r="AG1776">
        <v>82</v>
      </c>
      <c r="AH1776">
        <v>45</v>
      </c>
      <c r="AI1776" t="s">
        <v>230</v>
      </c>
      <c r="AJ1776" t="s">
        <v>170</v>
      </c>
      <c r="AK1776" t="s">
        <v>136</v>
      </c>
      <c r="AL1776" t="s">
        <v>136</v>
      </c>
      <c r="AM1776">
        <v>4</v>
      </c>
      <c r="AN1776">
        <v>0</v>
      </c>
      <c r="AO1776">
        <v>12</v>
      </c>
      <c r="AP1776">
        <v>0</v>
      </c>
      <c r="AQ1776">
        <v>32</v>
      </c>
      <c r="AR1776">
        <v>0</v>
      </c>
      <c r="AS1776" t="s">
        <v>732</v>
      </c>
      <c r="AT1776" t="s">
        <v>266</v>
      </c>
      <c r="AU1776" t="s">
        <v>266</v>
      </c>
      <c r="AV1776" s="1">
        <v>44602</v>
      </c>
      <c r="AW1776" s="116">
        <v>3</v>
      </c>
      <c r="AX1776" s="15">
        <f>VLOOKUP(dummy_data!$AU1776,dummy_oppeained!B:C,2,0)</f>
        <v>2</v>
      </c>
      <c r="AY1776" s="22" t="str">
        <f>VLOOKUP(AT1776,dummy_oppeained!B:D,3,0)</f>
        <v>mitteeristav</v>
      </c>
      <c r="AZ1776" s="72" t="str">
        <f>VLOOKUP(AS:AS,hinded_abi!B:D,3,0)</f>
        <v>NULL</v>
      </c>
      <c r="BA1776" s="26" t="str">
        <f t="shared" si="84"/>
        <v xml:space="preserve"> </v>
      </c>
      <c r="BB1776" s="27">
        <f t="shared" si="85"/>
        <v>0</v>
      </c>
      <c r="BC1776" s="96" t="str">
        <f t="shared" si="83"/>
        <v>S00023_39409124249_õppeaine88_44602</v>
      </c>
      <c r="BD1776" s="104">
        <f>COUNTIF($BC$2:BC1776, BC1776)</f>
        <v>2</v>
      </c>
    </row>
    <row r="1777" spans="1:56" x14ac:dyDescent="0.25">
      <c r="A1777" s="18" t="s">
        <v>306</v>
      </c>
      <c r="B1777" t="s">
        <v>307</v>
      </c>
      <c r="C1777" t="s">
        <v>291</v>
      </c>
      <c r="D1777" t="s">
        <v>888</v>
      </c>
      <c r="E1777">
        <v>39409124249</v>
      </c>
      <c r="F1777" t="s">
        <v>243</v>
      </c>
      <c r="G1777" t="s">
        <v>114</v>
      </c>
      <c r="H1777" t="s">
        <v>52</v>
      </c>
      <c r="I1777" t="s">
        <v>52</v>
      </c>
      <c r="J1777" t="s">
        <v>52</v>
      </c>
      <c r="K1777" s="1">
        <v>43862</v>
      </c>
      <c r="L1777" t="s">
        <v>53</v>
      </c>
      <c r="M1777" s="33">
        <v>44454</v>
      </c>
      <c r="N1777" s="18" t="s">
        <v>245</v>
      </c>
      <c r="O1777" t="s">
        <v>308</v>
      </c>
      <c r="P1777" t="s">
        <v>932</v>
      </c>
      <c r="Q1777" t="s">
        <v>237</v>
      </c>
      <c r="R1777" s="1">
        <v>44270</v>
      </c>
      <c r="S1777" t="s">
        <v>774</v>
      </c>
      <c r="T1777" t="s">
        <v>59</v>
      </c>
      <c r="U1777" t="s">
        <v>120</v>
      </c>
      <c r="V1777" t="s">
        <v>247</v>
      </c>
      <c r="W1777">
        <v>214475</v>
      </c>
      <c r="X1777" t="s">
        <v>62</v>
      </c>
      <c r="Y1777" t="s">
        <v>53</v>
      </c>
      <c r="Z1777">
        <v>3</v>
      </c>
      <c r="AA1777" t="s">
        <v>121</v>
      </c>
      <c r="AB1777" t="s">
        <v>248</v>
      </c>
      <c r="AC1777" t="s">
        <v>186</v>
      </c>
      <c r="AD1777" t="s">
        <v>115</v>
      </c>
      <c r="AE1777" t="s">
        <v>53</v>
      </c>
      <c r="AF1777" t="s">
        <v>180</v>
      </c>
      <c r="AG1777">
        <v>82</v>
      </c>
      <c r="AH1777">
        <v>45</v>
      </c>
      <c r="AI1777" t="s">
        <v>230</v>
      </c>
      <c r="AJ1777" t="s">
        <v>170</v>
      </c>
      <c r="AK1777" t="s">
        <v>136</v>
      </c>
      <c r="AL1777" t="s">
        <v>136</v>
      </c>
      <c r="AM1777">
        <v>4</v>
      </c>
      <c r="AN1777">
        <v>0</v>
      </c>
      <c r="AO1777">
        <v>12</v>
      </c>
      <c r="AP1777">
        <v>0</v>
      </c>
      <c r="AQ1777">
        <v>32</v>
      </c>
      <c r="AR1777">
        <v>0</v>
      </c>
      <c r="AS1777" t="s">
        <v>736</v>
      </c>
      <c r="AT1777" t="s">
        <v>140</v>
      </c>
      <c r="AU1777" t="s">
        <v>140</v>
      </c>
      <c r="AV1777" s="1">
        <v>45332</v>
      </c>
      <c r="AW1777" s="116">
        <v>3</v>
      </c>
      <c r="AX1777" s="40">
        <f>VLOOKUP(dummy_data!$AU1777,dummy_oppeained!B:C,2,0)</f>
        <v>8</v>
      </c>
      <c r="AY1777" s="22" t="str">
        <f>VLOOKUP(AT1777,dummy_oppeained!B:D,3,0)</f>
        <v>eristav</v>
      </c>
      <c r="AZ1777" s="72">
        <f>VLOOKUP(AS:AS,hinded_abi!B:D,3,0)</f>
        <v>5</v>
      </c>
      <c r="BA1777" s="26">
        <f t="shared" si="84"/>
        <v>40</v>
      </c>
      <c r="BB1777" s="27">
        <f t="shared" si="85"/>
        <v>8</v>
      </c>
      <c r="BC1777" s="96" t="str">
        <f t="shared" si="83"/>
        <v>S00023_39409124249_õppeaine23_45332</v>
      </c>
      <c r="BD1777" s="104">
        <f>COUNTIF($BC$2:BC1777, BC1777)</f>
        <v>2</v>
      </c>
    </row>
    <row r="1778" spans="1:56" x14ac:dyDescent="0.25">
      <c r="A1778" s="18" t="s">
        <v>306</v>
      </c>
      <c r="B1778" t="s">
        <v>307</v>
      </c>
      <c r="C1778" t="s">
        <v>291</v>
      </c>
      <c r="D1778" t="s">
        <v>888</v>
      </c>
      <c r="E1778">
        <v>39409124249</v>
      </c>
      <c r="F1778" t="s">
        <v>243</v>
      </c>
      <c r="G1778" t="s">
        <v>114</v>
      </c>
      <c r="H1778" t="s">
        <v>52</v>
      </c>
      <c r="I1778" t="s">
        <v>52</v>
      </c>
      <c r="J1778" t="s">
        <v>52</v>
      </c>
      <c r="K1778" s="1">
        <v>43862</v>
      </c>
      <c r="L1778" t="s">
        <v>53</v>
      </c>
      <c r="M1778" s="33">
        <v>44454</v>
      </c>
      <c r="N1778" s="18" t="s">
        <v>245</v>
      </c>
      <c r="O1778" t="s">
        <v>308</v>
      </c>
      <c r="P1778" t="s">
        <v>932</v>
      </c>
      <c r="Q1778" t="s">
        <v>237</v>
      </c>
      <c r="R1778" s="1">
        <v>44270</v>
      </c>
      <c r="S1778" t="s">
        <v>774</v>
      </c>
      <c r="T1778" t="s">
        <v>59</v>
      </c>
      <c r="U1778" t="s">
        <v>120</v>
      </c>
      <c r="V1778" t="s">
        <v>247</v>
      </c>
      <c r="W1778">
        <v>214475</v>
      </c>
      <c r="X1778" t="s">
        <v>62</v>
      </c>
      <c r="Y1778" t="s">
        <v>53</v>
      </c>
      <c r="Z1778">
        <v>3</v>
      </c>
      <c r="AA1778" t="s">
        <v>121</v>
      </c>
      <c r="AB1778" t="s">
        <v>248</v>
      </c>
      <c r="AC1778" t="s">
        <v>186</v>
      </c>
      <c r="AD1778" t="s">
        <v>115</v>
      </c>
      <c r="AE1778" t="s">
        <v>53</v>
      </c>
      <c r="AF1778" t="s">
        <v>180</v>
      </c>
      <c r="AG1778">
        <v>82</v>
      </c>
      <c r="AH1778">
        <v>45</v>
      </c>
      <c r="AI1778" t="s">
        <v>230</v>
      </c>
      <c r="AJ1778" t="s">
        <v>170</v>
      </c>
      <c r="AK1778" t="s">
        <v>136</v>
      </c>
      <c r="AL1778" t="s">
        <v>136</v>
      </c>
      <c r="AM1778">
        <v>4</v>
      </c>
      <c r="AN1778">
        <v>0</v>
      </c>
      <c r="AO1778">
        <v>12</v>
      </c>
      <c r="AP1778">
        <v>0</v>
      </c>
      <c r="AQ1778">
        <v>32</v>
      </c>
      <c r="AR1778">
        <v>0</v>
      </c>
      <c r="AS1778" t="s">
        <v>745</v>
      </c>
      <c r="AT1778" t="s">
        <v>98</v>
      </c>
      <c r="AU1778" t="s">
        <v>98</v>
      </c>
      <c r="AV1778" s="1">
        <v>44602</v>
      </c>
      <c r="AW1778" s="116">
        <v>3</v>
      </c>
      <c r="AX1778" s="15">
        <f>VLOOKUP(dummy_data!$AU1778,dummy_oppeained!B:C,2,0)</f>
        <v>8</v>
      </c>
      <c r="AY1778" s="22" t="str">
        <f>VLOOKUP(AT1778,dummy_oppeained!B:D,3,0)</f>
        <v>eristav</v>
      </c>
      <c r="AZ1778" s="72">
        <f>VLOOKUP(AS:AS,hinded_abi!B:D,3,0)</f>
        <v>0</v>
      </c>
      <c r="BA1778" s="26">
        <f t="shared" si="84"/>
        <v>0</v>
      </c>
      <c r="BB1778" s="27">
        <f t="shared" si="85"/>
        <v>8</v>
      </c>
      <c r="BC1778" s="96" t="str">
        <f t="shared" si="83"/>
        <v>S00023_39409124249_õppeaine51_44602</v>
      </c>
      <c r="BD1778" s="104">
        <f>COUNTIF($BC$2:BC1778, BC1778)</f>
        <v>2</v>
      </c>
    </row>
    <row r="1779" spans="1:56" x14ac:dyDescent="0.25">
      <c r="A1779" s="18" t="s">
        <v>306</v>
      </c>
      <c r="B1779" t="s">
        <v>307</v>
      </c>
      <c r="C1779" t="s">
        <v>291</v>
      </c>
      <c r="D1779" t="s">
        <v>888</v>
      </c>
      <c r="E1779">
        <v>39409124249</v>
      </c>
      <c r="F1779" t="s">
        <v>243</v>
      </c>
      <c r="G1779" t="s">
        <v>114</v>
      </c>
      <c r="H1779" t="s">
        <v>52</v>
      </c>
      <c r="I1779" t="s">
        <v>52</v>
      </c>
      <c r="J1779" t="s">
        <v>52</v>
      </c>
      <c r="K1779" s="1">
        <v>43862</v>
      </c>
      <c r="L1779" t="s">
        <v>53</v>
      </c>
      <c r="M1779" s="33">
        <v>44454</v>
      </c>
      <c r="N1779" s="18" t="s">
        <v>245</v>
      </c>
      <c r="O1779" t="s">
        <v>308</v>
      </c>
      <c r="P1779" t="s">
        <v>932</v>
      </c>
      <c r="Q1779" t="s">
        <v>237</v>
      </c>
      <c r="R1779" s="1">
        <v>44270</v>
      </c>
      <c r="S1779" t="s">
        <v>774</v>
      </c>
      <c r="T1779" t="s">
        <v>59</v>
      </c>
      <c r="U1779" t="s">
        <v>120</v>
      </c>
      <c r="V1779" t="s">
        <v>247</v>
      </c>
      <c r="W1779">
        <v>214475</v>
      </c>
      <c r="X1779" t="s">
        <v>62</v>
      </c>
      <c r="Y1779" t="s">
        <v>53</v>
      </c>
      <c r="Z1779">
        <v>3</v>
      </c>
      <c r="AA1779" t="s">
        <v>121</v>
      </c>
      <c r="AB1779" t="s">
        <v>248</v>
      </c>
      <c r="AC1779" t="s">
        <v>186</v>
      </c>
      <c r="AD1779" t="s">
        <v>115</v>
      </c>
      <c r="AE1779" t="s">
        <v>53</v>
      </c>
      <c r="AF1779" t="s">
        <v>180</v>
      </c>
      <c r="AG1779">
        <v>82</v>
      </c>
      <c r="AH1779">
        <v>45</v>
      </c>
      <c r="AI1779" t="s">
        <v>230</v>
      </c>
      <c r="AJ1779" t="s">
        <v>170</v>
      </c>
      <c r="AK1779" t="s">
        <v>136</v>
      </c>
      <c r="AL1779" t="s">
        <v>136</v>
      </c>
      <c r="AM1779">
        <v>4</v>
      </c>
      <c r="AN1779">
        <v>0</v>
      </c>
      <c r="AO1779">
        <v>12</v>
      </c>
      <c r="AP1779">
        <v>0</v>
      </c>
      <c r="AQ1779">
        <v>32</v>
      </c>
      <c r="AR1779">
        <v>0</v>
      </c>
      <c r="AS1779" t="s">
        <v>732</v>
      </c>
      <c r="AT1779" t="s">
        <v>95</v>
      </c>
      <c r="AU1779" t="s">
        <v>95</v>
      </c>
      <c r="AV1779" s="1">
        <v>45332</v>
      </c>
      <c r="AW1779" s="116">
        <v>3</v>
      </c>
      <c r="AX1779" s="40">
        <f>VLOOKUP(dummy_data!$AU1779,dummy_oppeained!B:C,2,0)</f>
        <v>2</v>
      </c>
      <c r="AY1779" s="22" t="str">
        <f>VLOOKUP(AT1779,dummy_oppeained!B:D,3,0)</f>
        <v>mitteeristav</v>
      </c>
      <c r="AZ1779" s="72" t="str">
        <f>VLOOKUP(AS:AS,hinded_abi!B:D,3,0)</f>
        <v>NULL</v>
      </c>
      <c r="BA1779" s="26" t="str">
        <f t="shared" si="84"/>
        <v xml:space="preserve"> </v>
      </c>
      <c r="BB1779" s="27">
        <f t="shared" si="85"/>
        <v>0</v>
      </c>
      <c r="BC1779" s="96" t="str">
        <f t="shared" si="83"/>
        <v>S00023_39409124249_õppeaine4_45332</v>
      </c>
      <c r="BD1779" s="104">
        <f>COUNTIF($BC$2:BC1779, BC1779)</f>
        <v>2</v>
      </c>
    </row>
    <row r="1780" spans="1:56" x14ac:dyDescent="0.25">
      <c r="A1780" s="18" t="s">
        <v>306</v>
      </c>
      <c r="B1780" t="s">
        <v>307</v>
      </c>
      <c r="C1780" t="s">
        <v>291</v>
      </c>
      <c r="D1780" t="s">
        <v>888</v>
      </c>
      <c r="E1780">
        <v>39409124249</v>
      </c>
      <c r="F1780" t="s">
        <v>243</v>
      </c>
      <c r="G1780" t="s">
        <v>114</v>
      </c>
      <c r="H1780" t="s">
        <v>52</v>
      </c>
      <c r="I1780" t="s">
        <v>52</v>
      </c>
      <c r="J1780" t="s">
        <v>52</v>
      </c>
      <c r="K1780" s="1">
        <v>43862</v>
      </c>
      <c r="L1780" t="s">
        <v>53</v>
      </c>
      <c r="M1780" s="33">
        <v>44454</v>
      </c>
      <c r="N1780" s="18" t="s">
        <v>245</v>
      </c>
      <c r="O1780" t="s">
        <v>308</v>
      </c>
      <c r="P1780" t="s">
        <v>932</v>
      </c>
      <c r="Q1780" t="s">
        <v>237</v>
      </c>
      <c r="R1780" s="1">
        <v>44270</v>
      </c>
      <c r="S1780" t="s">
        <v>774</v>
      </c>
      <c r="T1780" t="s">
        <v>59</v>
      </c>
      <c r="U1780" t="s">
        <v>120</v>
      </c>
      <c r="V1780" t="s">
        <v>247</v>
      </c>
      <c r="W1780">
        <v>214475</v>
      </c>
      <c r="X1780" t="s">
        <v>62</v>
      </c>
      <c r="Y1780" t="s">
        <v>53</v>
      </c>
      <c r="Z1780">
        <v>3</v>
      </c>
      <c r="AA1780" t="s">
        <v>121</v>
      </c>
      <c r="AB1780" t="s">
        <v>248</v>
      </c>
      <c r="AC1780" t="s">
        <v>186</v>
      </c>
      <c r="AD1780" t="s">
        <v>115</v>
      </c>
      <c r="AE1780" t="s">
        <v>53</v>
      </c>
      <c r="AF1780" t="s">
        <v>180</v>
      </c>
      <c r="AG1780">
        <v>82</v>
      </c>
      <c r="AH1780">
        <v>45</v>
      </c>
      <c r="AI1780" t="s">
        <v>230</v>
      </c>
      <c r="AJ1780" t="s">
        <v>170</v>
      </c>
      <c r="AK1780" t="s">
        <v>136</v>
      </c>
      <c r="AL1780" t="s">
        <v>136</v>
      </c>
      <c r="AM1780">
        <v>4</v>
      </c>
      <c r="AN1780">
        <v>0</v>
      </c>
      <c r="AO1780">
        <v>12</v>
      </c>
      <c r="AP1780">
        <v>0</v>
      </c>
      <c r="AQ1780">
        <v>32</v>
      </c>
      <c r="AR1780">
        <v>0</v>
      </c>
      <c r="AS1780" t="s">
        <v>734</v>
      </c>
      <c r="AT1780" t="s">
        <v>231</v>
      </c>
      <c r="AU1780" t="s">
        <v>231</v>
      </c>
      <c r="AV1780" s="1">
        <v>45545</v>
      </c>
      <c r="AW1780" s="116">
        <v>3</v>
      </c>
      <c r="AX1780" s="15">
        <f>VLOOKUP(dummy_data!$AU1780,dummy_oppeained!B:C,2,0)</f>
        <v>3</v>
      </c>
      <c r="AY1780" s="22" t="str">
        <f>VLOOKUP(AT1780,dummy_oppeained!B:D,3,0)</f>
        <v>mitteeristav</v>
      </c>
      <c r="AZ1780" s="72" t="str">
        <f>VLOOKUP(AS:AS,hinded_abi!B:D,3,0)</f>
        <v>NULL</v>
      </c>
      <c r="BA1780" s="26" t="str">
        <f t="shared" si="84"/>
        <v xml:space="preserve"> </v>
      </c>
      <c r="BB1780" s="27">
        <f t="shared" si="85"/>
        <v>0</v>
      </c>
      <c r="BC1780" s="96" t="str">
        <f t="shared" si="83"/>
        <v>S00023_39409124249_õppeaine99_45545</v>
      </c>
      <c r="BD1780" s="104">
        <f>COUNTIF($BC$2:BC1780, BC1780)</f>
        <v>2</v>
      </c>
    </row>
    <row r="1781" spans="1:56" x14ac:dyDescent="0.25">
      <c r="A1781" s="18" t="s">
        <v>306</v>
      </c>
      <c r="B1781" t="s">
        <v>307</v>
      </c>
      <c r="C1781" t="s">
        <v>291</v>
      </c>
      <c r="D1781" t="s">
        <v>888</v>
      </c>
      <c r="E1781">
        <v>39409124249</v>
      </c>
      <c r="F1781" t="s">
        <v>243</v>
      </c>
      <c r="G1781" t="s">
        <v>114</v>
      </c>
      <c r="H1781" t="s">
        <v>52</v>
      </c>
      <c r="I1781" t="s">
        <v>52</v>
      </c>
      <c r="J1781" t="s">
        <v>52</v>
      </c>
      <c r="K1781" s="1">
        <v>43862</v>
      </c>
      <c r="L1781" t="s">
        <v>53</v>
      </c>
      <c r="M1781" s="33">
        <v>44454</v>
      </c>
      <c r="N1781" s="18" t="s">
        <v>245</v>
      </c>
      <c r="O1781" t="s">
        <v>308</v>
      </c>
      <c r="P1781" t="s">
        <v>932</v>
      </c>
      <c r="Q1781" t="s">
        <v>237</v>
      </c>
      <c r="R1781" s="1">
        <v>44270</v>
      </c>
      <c r="S1781" t="s">
        <v>774</v>
      </c>
      <c r="T1781" t="s">
        <v>59</v>
      </c>
      <c r="U1781" t="s">
        <v>120</v>
      </c>
      <c r="V1781" t="s">
        <v>247</v>
      </c>
      <c r="W1781">
        <v>214475</v>
      </c>
      <c r="X1781" t="s">
        <v>62</v>
      </c>
      <c r="Y1781" t="s">
        <v>53</v>
      </c>
      <c r="Z1781">
        <v>3</v>
      </c>
      <c r="AA1781" t="s">
        <v>121</v>
      </c>
      <c r="AB1781" t="s">
        <v>248</v>
      </c>
      <c r="AC1781" t="s">
        <v>186</v>
      </c>
      <c r="AD1781" t="s">
        <v>115</v>
      </c>
      <c r="AE1781" t="s">
        <v>53</v>
      </c>
      <c r="AF1781" t="s">
        <v>180</v>
      </c>
      <c r="AG1781">
        <v>82</v>
      </c>
      <c r="AH1781">
        <v>45</v>
      </c>
      <c r="AI1781" t="s">
        <v>230</v>
      </c>
      <c r="AJ1781" t="s">
        <v>170</v>
      </c>
      <c r="AK1781" t="s">
        <v>136</v>
      </c>
      <c r="AL1781" t="s">
        <v>136</v>
      </c>
      <c r="AM1781">
        <v>4</v>
      </c>
      <c r="AN1781">
        <v>0</v>
      </c>
      <c r="AO1781">
        <v>12</v>
      </c>
      <c r="AP1781">
        <v>0</v>
      </c>
      <c r="AQ1781">
        <v>32</v>
      </c>
      <c r="AR1781">
        <v>0</v>
      </c>
      <c r="AS1781" t="s">
        <v>732</v>
      </c>
      <c r="AT1781" t="s">
        <v>153</v>
      </c>
      <c r="AU1781" t="s">
        <v>153</v>
      </c>
      <c r="AV1781" s="1">
        <v>44237</v>
      </c>
      <c r="AW1781" s="116">
        <v>3</v>
      </c>
      <c r="AX1781" s="40">
        <f>VLOOKUP(dummy_data!$AU1781,dummy_oppeained!B:C,2,0)</f>
        <v>3</v>
      </c>
      <c r="AY1781" s="22" t="str">
        <f>VLOOKUP(AT1781,dummy_oppeained!B:D,3,0)</f>
        <v>mitteeristav</v>
      </c>
      <c r="AZ1781" s="72" t="str">
        <f>VLOOKUP(AS:AS,hinded_abi!B:D,3,0)</f>
        <v>NULL</v>
      </c>
      <c r="BA1781" s="26" t="str">
        <f t="shared" si="84"/>
        <v xml:space="preserve"> </v>
      </c>
      <c r="BB1781" s="27">
        <f t="shared" si="85"/>
        <v>0</v>
      </c>
      <c r="BC1781" s="96" t="str">
        <f t="shared" si="83"/>
        <v>S00023_39409124249_õppeaine31_44237</v>
      </c>
      <c r="BD1781" s="104">
        <f>COUNTIF($BC$2:BC1781, BC1781)</f>
        <v>2</v>
      </c>
    </row>
    <row r="1782" spans="1:56" x14ac:dyDescent="0.25">
      <c r="A1782" s="18" t="s">
        <v>306</v>
      </c>
      <c r="B1782" t="s">
        <v>307</v>
      </c>
      <c r="C1782" t="s">
        <v>291</v>
      </c>
      <c r="D1782" t="s">
        <v>888</v>
      </c>
      <c r="E1782">
        <v>39409124249</v>
      </c>
      <c r="F1782" t="s">
        <v>243</v>
      </c>
      <c r="G1782" t="s">
        <v>114</v>
      </c>
      <c r="H1782" t="s">
        <v>52</v>
      </c>
      <c r="I1782" t="s">
        <v>52</v>
      </c>
      <c r="J1782" t="s">
        <v>52</v>
      </c>
      <c r="K1782" s="1">
        <v>43862</v>
      </c>
      <c r="L1782" t="s">
        <v>53</v>
      </c>
      <c r="M1782" s="33">
        <v>44454</v>
      </c>
      <c r="N1782" s="18" t="s">
        <v>245</v>
      </c>
      <c r="O1782" t="s">
        <v>308</v>
      </c>
      <c r="P1782" t="s">
        <v>932</v>
      </c>
      <c r="Q1782" t="s">
        <v>237</v>
      </c>
      <c r="R1782" s="1">
        <v>44270</v>
      </c>
      <c r="S1782" t="s">
        <v>774</v>
      </c>
      <c r="T1782" t="s">
        <v>59</v>
      </c>
      <c r="U1782" t="s">
        <v>120</v>
      </c>
      <c r="V1782" t="s">
        <v>247</v>
      </c>
      <c r="W1782">
        <v>214475</v>
      </c>
      <c r="X1782" t="s">
        <v>62</v>
      </c>
      <c r="Y1782" t="s">
        <v>53</v>
      </c>
      <c r="Z1782">
        <v>3</v>
      </c>
      <c r="AA1782" t="s">
        <v>121</v>
      </c>
      <c r="AB1782" t="s">
        <v>248</v>
      </c>
      <c r="AC1782" t="s">
        <v>186</v>
      </c>
      <c r="AD1782" t="s">
        <v>115</v>
      </c>
      <c r="AE1782" t="s">
        <v>53</v>
      </c>
      <c r="AF1782" t="s">
        <v>180</v>
      </c>
      <c r="AG1782">
        <v>82</v>
      </c>
      <c r="AH1782">
        <v>45</v>
      </c>
      <c r="AI1782" t="s">
        <v>230</v>
      </c>
      <c r="AJ1782" t="s">
        <v>170</v>
      </c>
      <c r="AK1782" t="s">
        <v>136</v>
      </c>
      <c r="AL1782" t="s">
        <v>136</v>
      </c>
      <c r="AM1782">
        <v>4</v>
      </c>
      <c r="AN1782">
        <v>0</v>
      </c>
      <c r="AO1782">
        <v>12</v>
      </c>
      <c r="AP1782">
        <v>0</v>
      </c>
      <c r="AQ1782">
        <v>32</v>
      </c>
      <c r="AR1782">
        <v>0</v>
      </c>
      <c r="AS1782" t="s">
        <v>732</v>
      </c>
      <c r="AT1782" t="s">
        <v>274</v>
      </c>
      <c r="AU1782" t="s">
        <v>274</v>
      </c>
      <c r="AV1782" s="1">
        <v>44814</v>
      </c>
      <c r="AW1782" s="116">
        <v>3</v>
      </c>
      <c r="AX1782" s="15">
        <f>VLOOKUP(dummy_data!$AU1782,dummy_oppeained!B:C,2,0)</f>
        <v>2</v>
      </c>
      <c r="AY1782" s="22" t="str">
        <f>VLOOKUP(AT1782,dummy_oppeained!B:D,3,0)</f>
        <v>mitteeristav</v>
      </c>
      <c r="AZ1782" s="72" t="str">
        <f>VLOOKUP(AS:AS,hinded_abi!B:D,3,0)</f>
        <v>NULL</v>
      </c>
      <c r="BA1782" s="26" t="str">
        <f t="shared" si="84"/>
        <v xml:space="preserve"> </v>
      </c>
      <c r="BB1782" s="27">
        <f t="shared" si="85"/>
        <v>0</v>
      </c>
      <c r="BC1782" s="96" t="str">
        <f t="shared" si="83"/>
        <v>S00023_39409124249_õppeaine47_44814</v>
      </c>
      <c r="BD1782" s="104">
        <f>COUNTIF($BC$2:BC1782, BC1782)</f>
        <v>2</v>
      </c>
    </row>
    <row r="1783" spans="1:56" x14ac:dyDescent="0.25">
      <c r="A1783" s="18" t="s">
        <v>306</v>
      </c>
      <c r="B1783" t="s">
        <v>307</v>
      </c>
      <c r="C1783" t="s">
        <v>291</v>
      </c>
      <c r="D1783" t="s">
        <v>888</v>
      </c>
      <c r="E1783">
        <v>39409124249</v>
      </c>
      <c r="F1783" t="s">
        <v>243</v>
      </c>
      <c r="G1783" t="s">
        <v>114</v>
      </c>
      <c r="H1783" t="s">
        <v>52</v>
      </c>
      <c r="I1783" t="s">
        <v>52</v>
      </c>
      <c r="J1783" t="s">
        <v>52</v>
      </c>
      <c r="K1783" s="1">
        <v>43862</v>
      </c>
      <c r="L1783" t="s">
        <v>53</v>
      </c>
      <c r="M1783" s="33">
        <v>44454</v>
      </c>
      <c r="N1783" s="18" t="s">
        <v>245</v>
      </c>
      <c r="O1783" t="s">
        <v>308</v>
      </c>
      <c r="P1783" t="s">
        <v>932</v>
      </c>
      <c r="Q1783" t="s">
        <v>237</v>
      </c>
      <c r="R1783" s="1">
        <v>44270</v>
      </c>
      <c r="S1783" t="s">
        <v>774</v>
      </c>
      <c r="T1783" t="s">
        <v>59</v>
      </c>
      <c r="U1783" t="s">
        <v>120</v>
      </c>
      <c r="V1783" t="s">
        <v>247</v>
      </c>
      <c r="W1783">
        <v>214475</v>
      </c>
      <c r="X1783" t="s">
        <v>62</v>
      </c>
      <c r="Y1783" t="s">
        <v>53</v>
      </c>
      <c r="Z1783">
        <v>3</v>
      </c>
      <c r="AA1783" t="s">
        <v>121</v>
      </c>
      <c r="AB1783" t="s">
        <v>248</v>
      </c>
      <c r="AC1783" t="s">
        <v>186</v>
      </c>
      <c r="AD1783" t="s">
        <v>115</v>
      </c>
      <c r="AE1783" t="s">
        <v>53</v>
      </c>
      <c r="AF1783" t="s">
        <v>180</v>
      </c>
      <c r="AG1783">
        <v>82</v>
      </c>
      <c r="AH1783">
        <v>45</v>
      </c>
      <c r="AI1783" t="s">
        <v>230</v>
      </c>
      <c r="AJ1783" t="s">
        <v>170</v>
      </c>
      <c r="AK1783" t="s">
        <v>136</v>
      </c>
      <c r="AL1783" t="s">
        <v>136</v>
      </c>
      <c r="AM1783">
        <v>4</v>
      </c>
      <c r="AN1783">
        <v>0</v>
      </c>
      <c r="AO1783">
        <v>12</v>
      </c>
      <c r="AP1783">
        <v>0</v>
      </c>
      <c r="AQ1783">
        <v>32</v>
      </c>
      <c r="AR1783">
        <v>0</v>
      </c>
      <c r="AS1783" t="s">
        <v>732</v>
      </c>
      <c r="AT1783" t="s">
        <v>267</v>
      </c>
      <c r="AU1783" t="s">
        <v>267</v>
      </c>
      <c r="AV1783" s="1">
        <v>44237</v>
      </c>
      <c r="AW1783" s="116">
        <v>3</v>
      </c>
      <c r="AX1783" s="40">
        <f>VLOOKUP(dummy_data!$AU1783,dummy_oppeained!B:C,2,0)</f>
        <v>2</v>
      </c>
      <c r="AY1783" s="22" t="str">
        <f>VLOOKUP(AT1783,dummy_oppeained!B:D,3,0)</f>
        <v>mitteeristav</v>
      </c>
      <c r="AZ1783" s="72" t="str">
        <f>VLOOKUP(AS:AS,hinded_abi!B:D,3,0)</f>
        <v>NULL</v>
      </c>
      <c r="BA1783" s="26" t="str">
        <f t="shared" si="84"/>
        <v xml:space="preserve"> </v>
      </c>
      <c r="BB1783" s="27">
        <f t="shared" si="85"/>
        <v>0</v>
      </c>
      <c r="BC1783" s="96" t="str">
        <f t="shared" si="83"/>
        <v>S00023_39409124249_õppeaine32_44237</v>
      </c>
      <c r="BD1783" s="104">
        <f>COUNTIF($BC$2:BC1783, BC1783)</f>
        <v>2</v>
      </c>
    </row>
    <row r="1784" spans="1:56" x14ac:dyDescent="0.25">
      <c r="A1784" s="18" t="s">
        <v>306</v>
      </c>
      <c r="B1784" t="s">
        <v>307</v>
      </c>
      <c r="C1784" t="s">
        <v>291</v>
      </c>
      <c r="D1784" t="s">
        <v>888</v>
      </c>
      <c r="E1784">
        <v>39409124249</v>
      </c>
      <c r="F1784" t="s">
        <v>243</v>
      </c>
      <c r="G1784" t="s">
        <v>114</v>
      </c>
      <c r="H1784" t="s">
        <v>52</v>
      </c>
      <c r="I1784" t="s">
        <v>52</v>
      </c>
      <c r="J1784" t="s">
        <v>52</v>
      </c>
      <c r="K1784" s="1">
        <v>43862</v>
      </c>
      <c r="L1784" t="s">
        <v>53</v>
      </c>
      <c r="M1784" s="33">
        <v>44607</v>
      </c>
      <c r="N1784" s="18" t="s">
        <v>158</v>
      </c>
      <c r="O1784" t="s">
        <v>308</v>
      </c>
      <c r="P1784" t="s">
        <v>932</v>
      </c>
      <c r="Q1784" t="s">
        <v>237</v>
      </c>
      <c r="R1784" s="1">
        <v>44270</v>
      </c>
      <c r="S1784" t="s">
        <v>774</v>
      </c>
      <c r="T1784" t="s">
        <v>59</v>
      </c>
      <c r="U1784" t="s">
        <v>120</v>
      </c>
      <c r="V1784" t="s">
        <v>247</v>
      </c>
      <c r="W1784">
        <v>214475</v>
      </c>
      <c r="X1784" t="s">
        <v>62</v>
      </c>
      <c r="Y1784" t="s">
        <v>53</v>
      </c>
      <c r="Z1784">
        <v>1</v>
      </c>
      <c r="AA1784" t="s">
        <v>121</v>
      </c>
      <c r="AB1784" t="s">
        <v>248</v>
      </c>
      <c r="AC1784" t="s">
        <v>186</v>
      </c>
      <c r="AD1784" t="s">
        <v>115</v>
      </c>
      <c r="AE1784" t="s">
        <v>53</v>
      </c>
      <c r="AF1784" t="s">
        <v>180</v>
      </c>
      <c r="AG1784">
        <v>82</v>
      </c>
      <c r="AH1784">
        <v>43</v>
      </c>
      <c r="AI1784" t="s">
        <v>230</v>
      </c>
      <c r="AJ1784" t="s">
        <v>169</v>
      </c>
      <c r="AK1784" t="s">
        <v>136</v>
      </c>
      <c r="AL1784" t="s">
        <v>136</v>
      </c>
      <c r="AM1784">
        <v>4</v>
      </c>
      <c r="AN1784">
        <v>0</v>
      </c>
      <c r="AO1784">
        <v>12</v>
      </c>
      <c r="AP1784">
        <v>9</v>
      </c>
      <c r="AQ1784">
        <v>37</v>
      </c>
      <c r="AR1784">
        <v>0</v>
      </c>
      <c r="AS1784" t="s">
        <v>732</v>
      </c>
      <c r="AT1784" t="s">
        <v>137</v>
      </c>
      <c r="AU1784" t="s">
        <v>137</v>
      </c>
      <c r="AV1784" s="1">
        <v>45545</v>
      </c>
      <c r="AW1784" s="116">
        <v>3</v>
      </c>
      <c r="AX1784" s="15">
        <f>VLOOKUP(dummy_data!$AU1784,dummy_oppeained!B:C,2,0)</f>
        <v>3</v>
      </c>
      <c r="AY1784" s="22" t="str">
        <f>VLOOKUP(AT1784,dummy_oppeained!B:D,3,0)</f>
        <v>mitteeristav</v>
      </c>
      <c r="AZ1784" s="72" t="str">
        <f>VLOOKUP(AS:AS,hinded_abi!B:D,3,0)</f>
        <v>NULL</v>
      </c>
      <c r="BA1784" s="26" t="str">
        <f t="shared" ref="BA1784:BA1823" si="86">IF(AY1784="eristav",AX1784*AZ1784," ")</f>
        <v xml:space="preserve"> </v>
      </c>
      <c r="BB1784" s="27">
        <f t="shared" ref="BB1784:BB1823" si="87">IF(AY1784="eristav",AX1784,0)</f>
        <v>0</v>
      </c>
      <c r="BC1784" s="96" t="str">
        <f t="shared" si="83"/>
        <v>S00023_39409124249_õppeaine62_45545</v>
      </c>
      <c r="BD1784" s="104">
        <f>COUNTIF($BC$2:BC1784, BC1784)</f>
        <v>3</v>
      </c>
    </row>
    <row r="1785" spans="1:56" x14ac:dyDescent="0.25">
      <c r="A1785" s="18" t="s">
        <v>306</v>
      </c>
      <c r="B1785" t="s">
        <v>307</v>
      </c>
      <c r="C1785" t="s">
        <v>291</v>
      </c>
      <c r="D1785" t="s">
        <v>888</v>
      </c>
      <c r="E1785">
        <v>39409124249</v>
      </c>
      <c r="F1785" t="s">
        <v>243</v>
      </c>
      <c r="G1785" t="s">
        <v>114</v>
      </c>
      <c r="H1785" t="s">
        <v>52</v>
      </c>
      <c r="I1785" t="s">
        <v>52</v>
      </c>
      <c r="J1785" t="s">
        <v>52</v>
      </c>
      <c r="K1785" s="1">
        <v>43862</v>
      </c>
      <c r="L1785" t="s">
        <v>53</v>
      </c>
      <c r="M1785" s="33">
        <v>44607</v>
      </c>
      <c r="N1785" s="18" t="s">
        <v>158</v>
      </c>
      <c r="O1785" t="s">
        <v>308</v>
      </c>
      <c r="P1785" t="s">
        <v>932</v>
      </c>
      <c r="Q1785" t="s">
        <v>237</v>
      </c>
      <c r="R1785" s="1">
        <v>44270</v>
      </c>
      <c r="S1785" t="s">
        <v>774</v>
      </c>
      <c r="T1785" t="s">
        <v>59</v>
      </c>
      <c r="U1785" t="s">
        <v>120</v>
      </c>
      <c r="V1785" t="s">
        <v>247</v>
      </c>
      <c r="W1785">
        <v>214475</v>
      </c>
      <c r="X1785" t="s">
        <v>62</v>
      </c>
      <c r="Y1785" t="s">
        <v>53</v>
      </c>
      <c r="Z1785">
        <v>1</v>
      </c>
      <c r="AA1785" t="s">
        <v>121</v>
      </c>
      <c r="AB1785" t="s">
        <v>248</v>
      </c>
      <c r="AC1785" t="s">
        <v>186</v>
      </c>
      <c r="AD1785" t="s">
        <v>115</v>
      </c>
      <c r="AE1785" t="s">
        <v>53</v>
      </c>
      <c r="AF1785" t="s">
        <v>180</v>
      </c>
      <c r="AG1785">
        <v>82</v>
      </c>
      <c r="AH1785">
        <v>43</v>
      </c>
      <c r="AI1785" t="s">
        <v>230</v>
      </c>
      <c r="AJ1785" t="s">
        <v>169</v>
      </c>
      <c r="AK1785" t="s">
        <v>136</v>
      </c>
      <c r="AL1785" t="s">
        <v>136</v>
      </c>
      <c r="AM1785">
        <v>4</v>
      </c>
      <c r="AN1785">
        <v>0</v>
      </c>
      <c r="AO1785">
        <v>12</v>
      </c>
      <c r="AP1785">
        <v>9</v>
      </c>
      <c r="AQ1785">
        <v>37</v>
      </c>
      <c r="AR1785">
        <v>0</v>
      </c>
      <c r="AS1785" t="s">
        <v>732</v>
      </c>
      <c r="AT1785" t="s">
        <v>129</v>
      </c>
      <c r="AU1785" t="s">
        <v>129</v>
      </c>
      <c r="AV1785" s="1">
        <v>44237</v>
      </c>
      <c r="AW1785" s="116">
        <v>3</v>
      </c>
      <c r="AX1785" s="40">
        <f>VLOOKUP(dummy_data!$AU1785,dummy_oppeained!B:C,2,0)</f>
        <v>3</v>
      </c>
      <c r="AY1785" s="22" t="str">
        <f>VLOOKUP(AT1785,dummy_oppeained!B:D,3,0)</f>
        <v>mitteeristav</v>
      </c>
      <c r="AZ1785" s="72" t="str">
        <f>VLOOKUP(AS:AS,hinded_abi!B:D,3,0)</f>
        <v>NULL</v>
      </c>
      <c r="BA1785" s="26" t="str">
        <f t="shared" si="86"/>
        <v xml:space="preserve"> </v>
      </c>
      <c r="BB1785" s="27">
        <f t="shared" si="87"/>
        <v>0</v>
      </c>
      <c r="BC1785" s="96" t="str">
        <f t="shared" si="83"/>
        <v>S00023_39409124249_õppeaine7_44237</v>
      </c>
      <c r="BD1785" s="104">
        <f>COUNTIF($BC$2:BC1785, BC1785)</f>
        <v>3</v>
      </c>
    </row>
    <row r="1786" spans="1:56" x14ac:dyDescent="0.25">
      <c r="A1786" s="18" t="s">
        <v>306</v>
      </c>
      <c r="B1786" t="s">
        <v>307</v>
      </c>
      <c r="C1786" t="s">
        <v>291</v>
      </c>
      <c r="D1786" t="s">
        <v>888</v>
      </c>
      <c r="E1786">
        <v>39409124249</v>
      </c>
      <c r="F1786" t="s">
        <v>243</v>
      </c>
      <c r="G1786" t="s">
        <v>114</v>
      </c>
      <c r="H1786" t="s">
        <v>52</v>
      </c>
      <c r="I1786" t="s">
        <v>52</v>
      </c>
      <c r="J1786" t="s">
        <v>52</v>
      </c>
      <c r="K1786" s="1">
        <v>43862</v>
      </c>
      <c r="L1786" t="s">
        <v>53</v>
      </c>
      <c r="M1786" s="33">
        <v>44607</v>
      </c>
      <c r="N1786" s="18" t="s">
        <v>158</v>
      </c>
      <c r="O1786" t="s">
        <v>308</v>
      </c>
      <c r="P1786" t="s">
        <v>932</v>
      </c>
      <c r="Q1786" t="s">
        <v>237</v>
      </c>
      <c r="R1786" s="1">
        <v>44270</v>
      </c>
      <c r="S1786" t="s">
        <v>774</v>
      </c>
      <c r="T1786" t="s">
        <v>59</v>
      </c>
      <c r="U1786" t="s">
        <v>120</v>
      </c>
      <c r="V1786" t="s">
        <v>247</v>
      </c>
      <c r="W1786">
        <v>214475</v>
      </c>
      <c r="X1786" t="s">
        <v>62</v>
      </c>
      <c r="Y1786" t="s">
        <v>53</v>
      </c>
      <c r="Z1786">
        <v>1</v>
      </c>
      <c r="AA1786" t="s">
        <v>121</v>
      </c>
      <c r="AB1786" t="s">
        <v>248</v>
      </c>
      <c r="AC1786" t="s">
        <v>186</v>
      </c>
      <c r="AD1786" t="s">
        <v>115</v>
      </c>
      <c r="AE1786" t="s">
        <v>53</v>
      </c>
      <c r="AF1786" t="s">
        <v>180</v>
      </c>
      <c r="AG1786">
        <v>82</v>
      </c>
      <c r="AH1786">
        <v>43</v>
      </c>
      <c r="AI1786" t="s">
        <v>230</v>
      </c>
      <c r="AJ1786" t="s">
        <v>169</v>
      </c>
      <c r="AK1786" t="s">
        <v>136</v>
      </c>
      <c r="AL1786" t="s">
        <v>136</v>
      </c>
      <c r="AM1786">
        <v>4</v>
      </c>
      <c r="AN1786">
        <v>0</v>
      </c>
      <c r="AO1786">
        <v>12</v>
      </c>
      <c r="AP1786">
        <v>9</v>
      </c>
      <c r="AQ1786">
        <v>37</v>
      </c>
      <c r="AR1786">
        <v>0</v>
      </c>
      <c r="AS1786" t="s">
        <v>732</v>
      </c>
      <c r="AT1786" t="s">
        <v>90</v>
      </c>
      <c r="AU1786" t="s">
        <v>90</v>
      </c>
      <c r="AV1786" s="1">
        <v>45332</v>
      </c>
      <c r="AW1786" s="116">
        <v>3</v>
      </c>
      <c r="AX1786" s="15">
        <f>VLOOKUP(dummy_data!$AU1786,dummy_oppeained!B:C,2,0)</f>
        <v>3</v>
      </c>
      <c r="AY1786" s="22" t="str">
        <f>VLOOKUP(AT1786,dummy_oppeained!B:D,3,0)</f>
        <v>mitteeristav</v>
      </c>
      <c r="AZ1786" s="72" t="str">
        <f>VLOOKUP(AS:AS,hinded_abi!B:D,3,0)</f>
        <v>NULL</v>
      </c>
      <c r="BA1786" s="26" t="str">
        <f t="shared" si="86"/>
        <v xml:space="preserve"> </v>
      </c>
      <c r="BB1786" s="27">
        <f t="shared" si="87"/>
        <v>0</v>
      </c>
      <c r="BC1786" s="96" t="str">
        <f t="shared" si="83"/>
        <v>S00023_39409124249_õppeaine3_45332</v>
      </c>
      <c r="BD1786" s="104">
        <f>COUNTIF($BC$2:BC1786, BC1786)</f>
        <v>3</v>
      </c>
    </row>
    <row r="1787" spans="1:56" x14ac:dyDescent="0.25">
      <c r="A1787" s="18" t="s">
        <v>306</v>
      </c>
      <c r="B1787" t="s">
        <v>307</v>
      </c>
      <c r="C1787" t="s">
        <v>291</v>
      </c>
      <c r="D1787" t="s">
        <v>888</v>
      </c>
      <c r="E1787">
        <v>39409124249</v>
      </c>
      <c r="F1787" t="s">
        <v>243</v>
      </c>
      <c r="G1787" t="s">
        <v>114</v>
      </c>
      <c r="H1787" t="s">
        <v>52</v>
      </c>
      <c r="I1787" t="s">
        <v>52</v>
      </c>
      <c r="J1787" t="s">
        <v>52</v>
      </c>
      <c r="K1787" s="1">
        <v>43862</v>
      </c>
      <c r="L1787" t="s">
        <v>53</v>
      </c>
      <c r="M1787" s="33">
        <v>44607</v>
      </c>
      <c r="N1787" s="18" t="s">
        <v>158</v>
      </c>
      <c r="O1787" t="s">
        <v>308</v>
      </c>
      <c r="P1787" t="s">
        <v>932</v>
      </c>
      <c r="Q1787" t="s">
        <v>237</v>
      </c>
      <c r="R1787" s="1">
        <v>44270</v>
      </c>
      <c r="S1787" t="s">
        <v>774</v>
      </c>
      <c r="T1787" t="s">
        <v>59</v>
      </c>
      <c r="U1787" t="s">
        <v>120</v>
      </c>
      <c r="V1787" t="s">
        <v>247</v>
      </c>
      <c r="W1787">
        <v>214475</v>
      </c>
      <c r="X1787" t="s">
        <v>62</v>
      </c>
      <c r="Y1787" t="s">
        <v>53</v>
      </c>
      <c r="Z1787">
        <v>1</v>
      </c>
      <c r="AA1787" t="s">
        <v>121</v>
      </c>
      <c r="AB1787" t="s">
        <v>248</v>
      </c>
      <c r="AC1787" t="s">
        <v>186</v>
      </c>
      <c r="AD1787" t="s">
        <v>115</v>
      </c>
      <c r="AE1787" t="s">
        <v>53</v>
      </c>
      <c r="AF1787" t="s">
        <v>180</v>
      </c>
      <c r="AG1787">
        <v>82</v>
      </c>
      <c r="AH1787">
        <v>43</v>
      </c>
      <c r="AI1787" t="s">
        <v>230</v>
      </c>
      <c r="AJ1787" t="s">
        <v>169</v>
      </c>
      <c r="AK1787" t="s">
        <v>136</v>
      </c>
      <c r="AL1787" t="s">
        <v>136</v>
      </c>
      <c r="AM1787">
        <v>4</v>
      </c>
      <c r="AN1787">
        <v>0</v>
      </c>
      <c r="AO1787">
        <v>12</v>
      </c>
      <c r="AP1787">
        <v>9</v>
      </c>
      <c r="AQ1787">
        <v>37</v>
      </c>
      <c r="AR1787">
        <v>0</v>
      </c>
      <c r="AS1787" t="s">
        <v>747</v>
      </c>
      <c r="AT1787" t="s">
        <v>104</v>
      </c>
      <c r="AU1787" t="s">
        <v>104</v>
      </c>
      <c r="AV1787" s="1">
        <v>45332</v>
      </c>
      <c r="AW1787" s="116">
        <v>3</v>
      </c>
      <c r="AX1787" s="40">
        <f>VLOOKUP(dummy_data!$AU1787,dummy_oppeained!B:C,2,0)</f>
        <v>6</v>
      </c>
      <c r="AY1787" s="22" t="str">
        <f>VLOOKUP(AT1787,dummy_oppeained!B:D,3,0)</f>
        <v>eristav</v>
      </c>
      <c r="AZ1787" s="72">
        <f>VLOOKUP(AS:AS,hinded_abi!B:D,3,0)</f>
        <v>0</v>
      </c>
      <c r="BA1787" s="26">
        <f t="shared" si="86"/>
        <v>0</v>
      </c>
      <c r="BB1787" s="27">
        <f t="shared" si="87"/>
        <v>6</v>
      </c>
      <c r="BC1787" s="96" t="str">
        <f t="shared" si="83"/>
        <v>S00023_39409124249_õppeaine42_45332</v>
      </c>
      <c r="BD1787" s="104">
        <f>COUNTIF($BC$2:BC1787, BC1787)</f>
        <v>3</v>
      </c>
    </row>
    <row r="1788" spans="1:56" x14ac:dyDescent="0.25">
      <c r="A1788" s="18" t="s">
        <v>306</v>
      </c>
      <c r="B1788" t="s">
        <v>307</v>
      </c>
      <c r="C1788" t="s">
        <v>291</v>
      </c>
      <c r="D1788" t="s">
        <v>888</v>
      </c>
      <c r="E1788">
        <v>39409124249</v>
      </c>
      <c r="F1788" t="s">
        <v>243</v>
      </c>
      <c r="G1788" t="s">
        <v>114</v>
      </c>
      <c r="H1788" t="s">
        <v>52</v>
      </c>
      <c r="I1788" t="s">
        <v>52</v>
      </c>
      <c r="J1788" t="s">
        <v>52</v>
      </c>
      <c r="K1788" s="1">
        <v>43862</v>
      </c>
      <c r="L1788" t="s">
        <v>53</v>
      </c>
      <c r="M1788" s="33">
        <v>44607</v>
      </c>
      <c r="N1788" s="18" t="s">
        <v>158</v>
      </c>
      <c r="O1788" t="s">
        <v>308</v>
      </c>
      <c r="P1788" t="s">
        <v>932</v>
      </c>
      <c r="Q1788" t="s">
        <v>237</v>
      </c>
      <c r="R1788" s="1">
        <v>44270</v>
      </c>
      <c r="S1788" t="s">
        <v>774</v>
      </c>
      <c r="T1788" t="s">
        <v>59</v>
      </c>
      <c r="U1788" t="s">
        <v>120</v>
      </c>
      <c r="V1788" t="s">
        <v>247</v>
      </c>
      <c r="W1788">
        <v>214475</v>
      </c>
      <c r="X1788" t="s">
        <v>62</v>
      </c>
      <c r="Y1788" t="s">
        <v>53</v>
      </c>
      <c r="Z1788">
        <v>1</v>
      </c>
      <c r="AA1788" t="s">
        <v>121</v>
      </c>
      <c r="AB1788" t="s">
        <v>248</v>
      </c>
      <c r="AC1788" t="s">
        <v>186</v>
      </c>
      <c r="AD1788" t="s">
        <v>115</v>
      </c>
      <c r="AE1788" t="s">
        <v>53</v>
      </c>
      <c r="AF1788" t="s">
        <v>180</v>
      </c>
      <c r="AG1788">
        <v>82</v>
      </c>
      <c r="AH1788">
        <v>43</v>
      </c>
      <c r="AI1788" t="s">
        <v>230</v>
      </c>
      <c r="AJ1788" t="s">
        <v>169</v>
      </c>
      <c r="AK1788" t="s">
        <v>136</v>
      </c>
      <c r="AL1788" t="s">
        <v>136</v>
      </c>
      <c r="AM1788">
        <v>4</v>
      </c>
      <c r="AN1788">
        <v>0</v>
      </c>
      <c r="AO1788">
        <v>12</v>
      </c>
      <c r="AP1788">
        <v>9</v>
      </c>
      <c r="AQ1788">
        <v>37</v>
      </c>
      <c r="AR1788">
        <v>0</v>
      </c>
      <c r="AS1788" t="s">
        <v>732</v>
      </c>
      <c r="AT1788" t="s">
        <v>101</v>
      </c>
      <c r="AU1788" t="s">
        <v>101</v>
      </c>
      <c r="AV1788" s="1">
        <v>45545</v>
      </c>
      <c r="AW1788" s="116">
        <v>3</v>
      </c>
      <c r="AX1788" s="15">
        <f>VLOOKUP(dummy_data!$AU1788,dummy_oppeained!B:C,2,0)</f>
        <v>3</v>
      </c>
      <c r="AY1788" s="22" t="str">
        <f>VLOOKUP(AT1788,dummy_oppeained!B:D,3,0)</f>
        <v>mitteeristav</v>
      </c>
      <c r="AZ1788" s="72" t="str">
        <f>VLOOKUP(AS:AS,hinded_abi!B:D,3,0)</f>
        <v>NULL</v>
      </c>
      <c r="BA1788" s="26" t="str">
        <f t="shared" si="86"/>
        <v xml:space="preserve"> </v>
      </c>
      <c r="BB1788" s="27">
        <f t="shared" si="87"/>
        <v>0</v>
      </c>
      <c r="BC1788" s="96" t="str">
        <f t="shared" si="83"/>
        <v>S00023_39409124249_õppeaine15_45545</v>
      </c>
      <c r="BD1788" s="104">
        <f>COUNTIF($BC$2:BC1788, BC1788)</f>
        <v>3</v>
      </c>
    </row>
    <row r="1789" spans="1:56" x14ac:dyDescent="0.25">
      <c r="A1789" s="18" t="s">
        <v>306</v>
      </c>
      <c r="B1789" t="s">
        <v>307</v>
      </c>
      <c r="C1789" t="s">
        <v>291</v>
      </c>
      <c r="D1789" t="s">
        <v>888</v>
      </c>
      <c r="E1789">
        <v>39409124249</v>
      </c>
      <c r="F1789" t="s">
        <v>243</v>
      </c>
      <c r="G1789" t="s">
        <v>114</v>
      </c>
      <c r="H1789" t="s">
        <v>52</v>
      </c>
      <c r="I1789" t="s">
        <v>52</v>
      </c>
      <c r="J1789" t="s">
        <v>52</v>
      </c>
      <c r="K1789" s="1">
        <v>43862</v>
      </c>
      <c r="L1789" t="s">
        <v>53</v>
      </c>
      <c r="M1789" s="33">
        <v>44607</v>
      </c>
      <c r="N1789" s="18" t="s">
        <v>158</v>
      </c>
      <c r="O1789" t="s">
        <v>308</v>
      </c>
      <c r="P1789" t="s">
        <v>932</v>
      </c>
      <c r="Q1789" t="s">
        <v>237</v>
      </c>
      <c r="R1789" s="1">
        <v>44270</v>
      </c>
      <c r="S1789" t="s">
        <v>774</v>
      </c>
      <c r="T1789" t="s">
        <v>59</v>
      </c>
      <c r="U1789" t="s">
        <v>120</v>
      </c>
      <c r="V1789" t="s">
        <v>247</v>
      </c>
      <c r="W1789">
        <v>214475</v>
      </c>
      <c r="X1789" t="s">
        <v>62</v>
      </c>
      <c r="Y1789" t="s">
        <v>53</v>
      </c>
      <c r="Z1789">
        <v>1</v>
      </c>
      <c r="AA1789" t="s">
        <v>121</v>
      </c>
      <c r="AB1789" t="s">
        <v>248</v>
      </c>
      <c r="AC1789" t="s">
        <v>186</v>
      </c>
      <c r="AD1789" t="s">
        <v>115</v>
      </c>
      <c r="AE1789" t="s">
        <v>53</v>
      </c>
      <c r="AF1789" t="s">
        <v>180</v>
      </c>
      <c r="AG1789">
        <v>82</v>
      </c>
      <c r="AH1789">
        <v>43</v>
      </c>
      <c r="AI1789" t="s">
        <v>230</v>
      </c>
      <c r="AJ1789" t="s">
        <v>169</v>
      </c>
      <c r="AK1789" t="s">
        <v>136</v>
      </c>
      <c r="AL1789" t="s">
        <v>136</v>
      </c>
      <c r="AM1789">
        <v>4</v>
      </c>
      <c r="AN1789">
        <v>0</v>
      </c>
      <c r="AO1789">
        <v>12</v>
      </c>
      <c r="AP1789">
        <v>9</v>
      </c>
      <c r="AQ1789">
        <v>37</v>
      </c>
      <c r="AR1789">
        <v>0</v>
      </c>
      <c r="AS1789" t="s">
        <v>732</v>
      </c>
      <c r="AT1789" t="s">
        <v>258</v>
      </c>
      <c r="AU1789" t="s">
        <v>258</v>
      </c>
      <c r="AV1789" s="1">
        <v>44237</v>
      </c>
      <c r="AW1789" s="116">
        <v>3</v>
      </c>
      <c r="AX1789" s="40">
        <f>VLOOKUP(dummy_data!$AU1789,dummy_oppeained!B:C,2,0)</f>
        <v>3</v>
      </c>
      <c r="AY1789" s="22" t="str">
        <f>VLOOKUP(AT1789,dummy_oppeained!B:D,3,0)</f>
        <v>mitteeristav</v>
      </c>
      <c r="AZ1789" s="72" t="str">
        <f>VLOOKUP(AS:AS,hinded_abi!B:D,3,0)</f>
        <v>NULL</v>
      </c>
      <c r="BA1789" s="26" t="str">
        <f t="shared" si="86"/>
        <v xml:space="preserve"> </v>
      </c>
      <c r="BB1789" s="27">
        <f t="shared" si="87"/>
        <v>0</v>
      </c>
      <c r="BC1789" s="96" t="str">
        <f t="shared" si="83"/>
        <v>S00023_39409124249_õppeaine77_44237</v>
      </c>
      <c r="BD1789" s="104">
        <f>COUNTIF($BC$2:BC1789, BC1789)</f>
        <v>3</v>
      </c>
    </row>
    <row r="1790" spans="1:56" x14ac:dyDescent="0.25">
      <c r="A1790" s="18" t="s">
        <v>306</v>
      </c>
      <c r="B1790" t="s">
        <v>307</v>
      </c>
      <c r="C1790" t="s">
        <v>291</v>
      </c>
      <c r="D1790" t="s">
        <v>888</v>
      </c>
      <c r="E1790">
        <v>39409124249</v>
      </c>
      <c r="F1790" t="s">
        <v>243</v>
      </c>
      <c r="G1790" t="s">
        <v>114</v>
      </c>
      <c r="H1790" t="s">
        <v>52</v>
      </c>
      <c r="I1790" t="s">
        <v>52</v>
      </c>
      <c r="J1790" t="s">
        <v>52</v>
      </c>
      <c r="K1790" s="1">
        <v>43862</v>
      </c>
      <c r="L1790" t="s">
        <v>53</v>
      </c>
      <c r="M1790" s="33">
        <v>44607</v>
      </c>
      <c r="N1790" s="18" t="s">
        <v>158</v>
      </c>
      <c r="O1790" t="s">
        <v>308</v>
      </c>
      <c r="P1790" t="s">
        <v>932</v>
      </c>
      <c r="Q1790" t="s">
        <v>237</v>
      </c>
      <c r="R1790" s="1">
        <v>44270</v>
      </c>
      <c r="S1790" t="s">
        <v>774</v>
      </c>
      <c r="T1790" t="s">
        <v>59</v>
      </c>
      <c r="U1790" t="s">
        <v>120</v>
      </c>
      <c r="V1790" t="s">
        <v>247</v>
      </c>
      <c r="W1790">
        <v>214475</v>
      </c>
      <c r="X1790" t="s">
        <v>62</v>
      </c>
      <c r="Y1790" t="s">
        <v>53</v>
      </c>
      <c r="Z1790">
        <v>1</v>
      </c>
      <c r="AA1790" t="s">
        <v>121</v>
      </c>
      <c r="AB1790" t="s">
        <v>248</v>
      </c>
      <c r="AC1790" t="s">
        <v>186</v>
      </c>
      <c r="AD1790" t="s">
        <v>115</v>
      </c>
      <c r="AE1790" t="s">
        <v>53</v>
      </c>
      <c r="AF1790" t="s">
        <v>180</v>
      </c>
      <c r="AG1790">
        <v>82</v>
      </c>
      <c r="AH1790">
        <v>43</v>
      </c>
      <c r="AI1790" t="s">
        <v>230</v>
      </c>
      <c r="AJ1790" t="s">
        <v>169</v>
      </c>
      <c r="AK1790" t="s">
        <v>136</v>
      </c>
      <c r="AL1790" t="s">
        <v>136</v>
      </c>
      <c r="AM1790">
        <v>4</v>
      </c>
      <c r="AN1790">
        <v>0</v>
      </c>
      <c r="AO1790">
        <v>12</v>
      </c>
      <c r="AP1790">
        <v>9</v>
      </c>
      <c r="AQ1790">
        <v>37</v>
      </c>
      <c r="AR1790">
        <v>0</v>
      </c>
      <c r="AS1790" t="s">
        <v>745</v>
      </c>
      <c r="AT1790" t="s">
        <v>154</v>
      </c>
      <c r="AU1790" t="s">
        <v>154</v>
      </c>
      <c r="AV1790" s="1">
        <v>45698</v>
      </c>
      <c r="AW1790" s="116">
        <v>3</v>
      </c>
      <c r="AX1790" s="15">
        <f>VLOOKUP(dummy_data!$AU1790,dummy_oppeained!B:C,2,0)</f>
        <v>6</v>
      </c>
      <c r="AY1790" s="22" t="str">
        <f>VLOOKUP(AT1790,dummy_oppeained!B:D,3,0)</f>
        <v>eristav</v>
      </c>
      <c r="AZ1790" s="72">
        <f>VLOOKUP(AS:AS,hinded_abi!B:D,3,0)</f>
        <v>0</v>
      </c>
      <c r="BA1790" s="26">
        <f t="shared" si="86"/>
        <v>0</v>
      </c>
      <c r="BB1790" s="27">
        <f t="shared" si="87"/>
        <v>6</v>
      </c>
      <c r="BC1790" s="96" t="str">
        <f t="shared" si="83"/>
        <v>S00023_39409124249_õppeaine70_45698</v>
      </c>
      <c r="BD1790" s="104">
        <f>COUNTIF($BC$2:BC1790, BC1790)</f>
        <v>3</v>
      </c>
    </row>
    <row r="1791" spans="1:56" x14ac:dyDescent="0.25">
      <c r="A1791" s="18" t="s">
        <v>306</v>
      </c>
      <c r="B1791" t="s">
        <v>307</v>
      </c>
      <c r="C1791" t="s">
        <v>291</v>
      </c>
      <c r="D1791" t="s">
        <v>888</v>
      </c>
      <c r="E1791">
        <v>39409124249</v>
      </c>
      <c r="F1791" t="s">
        <v>243</v>
      </c>
      <c r="G1791" t="s">
        <v>114</v>
      </c>
      <c r="H1791" t="s">
        <v>52</v>
      </c>
      <c r="I1791" t="s">
        <v>52</v>
      </c>
      <c r="J1791" t="s">
        <v>52</v>
      </c>
      <c r="K1791" s="1">
        <v>43862</v>
      </c>
      <c r="L1791" t="s">
        <v>53</v>
      </c>
      <c r="M1791" s="33">
        <v>44607</v>
      </c>
      <c r="N1791" s="18" t="s">
        <v>158</v>
      </c>
      <c r="O1791" t="s">
        <v>308</v>
      </c>
      <c r="P1791" t="s">
        <v>932</v>
      </c>
      <c r="Q1791" t="s">
        <v>237</v>
      </c>
      <c r="R1791" s="1">
        <v>44270</v>
      </c>
      <c r="S1791" t="s">
        <v>774</v>
      </c>
      <c r="T1791" t="s">
        <v>59</v>
      </c>
      <c r="U1791" t="s">
        <v>120</v>
      </c>
      <c r="V1791" t="s">
        <v>247</v>
      </c>
      <c r="W1791">
        <v>214475</v>
      </c>
      <c r="X1791" t="s">
        <v>62</v>
      </c>
      <c r="Y1791" t="s">
        <v>53</v>
      </c>
      <c r="Z1791">
        <v>1</v>
      </c>
      <c r="AA1791" t="s">
        <v>121</v>
      </c>
      <c r="AB1791" t="s">
        <v>248</v>
      </c>
      <c r="AC1791" t="s">
        <v>186</v>
      </c>
      <c r="AD1791" t="s">
        <v>115</v>
      </c>
      <c r="AE1791" t="s">
        <v>53</v>
      </c>
      <c r="AF1791" t="s">
        <v>180</v>
      </c>
      <c r="AG1791">
        <v>82</v>
      </c>
      <c r="AH1791">
        <v>43</v>
      </c>
      <c r="AI1791" t="s">
        <v>230</v>
      </c>
      <c r="AJ1791" t="s">
        <v>169</v>
      </c>
      <c r="AK1791" t="s">
        <v>136</v>
      </c>
      <c r="AL1791" t="s">
        <v>136</v>
      </c>
      <c r="AM1791">
        <v>4</v>
      </c>
      <c r="AN1791">
        <v>0</v>
      </c>
      <c r="AO1791">
        <v>12</v>
      </c>
      <c r="AP1791">
        <v>9</v>
      </c>
      <c r="AQ1791">
        <v>37</v>
      </c>
      <c r="AR1791">
        <v>0</v>
      </c>
      <c r="AS1791" t="s">
        <v>741</v>
      </c>
      <c r="AT1791" t="s">
        <v>165</v>
      </c>
      <c r="AU1791" t="s">
        <v>165</v>
      </c>
      <c r="AV1791" s="1">
        <v>45545</v>
      </c>
      <c r="AW1791" s="116">
        <v>3</v>
      </c>
      <c r="AX1791" s="40">
        <f>VLOOKUP(dummy_data!$AU1791,dummy_oppeained!B:C,2,0)</f>
        <v>8</v>
      </c>
      <c r="AY1791" s="22" t="str">
        <f>VLOOKUP(AT1791,dummy_oppeained!B:D,3,0)</f>
        <v>eristav</v>
      </c>
      <c r="AZ1791" s="72">
        <f>VLOOKUP(AS:AS,hinded_abi!B:D,3,0)</f>
        <v>2</v>
      </c>
      <c r="BA1791" s="26">
        <f t="shared" si="86"/>
        <v>16</v>
      </c>
      <c r="BB1791" s="27">
        <f t="shared" si="87"/>
        <v>8</v>
      </c>
      <c r="BC1791" s="96" t="str">
        <f t="shared" si="83"/>
        <v>S00023_39409124249_õppeaine65_45545</v>
      </c>
      <c r="BD1791" s="104">
        <f>COUNTIF($BC$2:BC1791, BC1791)</f>
        <v>3</v>
      </c>
    </row>
    <row r="1792" spans="1:56" x14ac:dyDescent="0.25">
      <c r="A1792" s="18" t="s">
        <v>306</v>
      </c>
      <c r="B1792" t="s">
        <v>307</v>
      </c>
      <c r="C1792" t="s">
        <v>291</v>
      </c>
      <c r="D1792" t="s">
        <v>888</v>
      </c>
      <c r="E1792">
        <v>39409124249</v>
      </c>
      <c r="F1792" t="s">
        <v>243</v>
      </c>
      <c r="G1792" t="s">
        <v>114</v>
      </c>
      <c r="H1792" t="s">
        <v>52</v>
      </c>
      <c r="I1792" t="s">
        <v>52</v>
      </c>
      <c r="J1792" t="s">
        <v>52</v>
      </c>
      <c r="K1792" s="1">
        <v>43862</v>
      </c>
      <c r="L1792" t="s">
        <v>53</v>
      </c>
      <c r="M1792" s="33">
        <v>44607</v>
      </c>
      <c r="N1792" s="18" t="s">
        <v>158</v>
      </c>
      <c r="O1792" t="s">
        <v>308</v>
      </c>
      <c r="P1792" t="s">
        <v>932</v>
      </c>
      <c r="Q1792" t="s">
        <v>237</v>
      </c>
      <c r="R1792" s="1">
        <v>44270</v>
      </c>
      <c r="S1792" t="s">
        <v>774</v>
      </c>
      <c r="T1792" t="s">
        <v>59</v>
      </c>
      <c r="U1792" t="s">
        <v>120</v>
      </c>
      <c r="V1792" t="s">
        <v>247</v>
      </c>
      <c r="W1792">
        <v>214475</v>
      </c>
      <c r="X1792" t="s">
        <v>62</v>
      </c>
      <c r="Y1792" t="s">
        <v>53</v>
      </c>
      <c r="Z1792">
        <v>1</v>
      </c>
      <c r="AA1792" t="s">
        <v>121</v>
      </c>
      <c r="AB1792" t="s">
        <v>248</v>
      </c>
      <c r="AC1792" t="s">
        <v>186</v>
      </c>
      <c r="AD1792" t="s">
        <v>115</v>
      </c>
      <c r="AE1792" t="s">
        <v>53</v>
      </c>
      <c r="AF1792" t="s">
        <v>180</v>
      </c>
      <c r="AG1792">
        <v>82</v>
      </c>
      <c r="AH1792">
        <v>43</v>
      </c>
      <c r="AI1792" t="s">
        <v>230</v>
      </c>
      <c r="AJ1792" t="s">
        <v>169</v>
      </c>
      <c r="AK1792" t="s">
        <v>136</v>
      </c>
      <c r="AL1792" t="s">
        <v>136</v>
      </c>
      <c r="AM1792">
        <v>4</v>
      </c>
      <c r="AN1792">
        <v>0</v>
      </c>
      <c r="AO1792">
        <v>12</v>
      </c>
      <c r="AP1792">
        <v>9</v>
      </c>
      <c r="AQ1792">
        <v>37</v>
      </c>
      <c r="AR1792">
        <v>0</v>
      </c>
      <c r="AS1792" t="s">
        <v>732</v>
      </c>
      <c r="AT1792" t="s">
        <v>216</v>
      </c>
      <c r="AU1792" t="s">
        <v>216</v>
      </c>
      <c r="AV1792" s="1">
        <v>44237</v>
      </c>
      <c r="AW1792" s="116">
        <v>3</v>
      </c>
      <c r="AX1792" s="15">
        <f>VLOOKUP(dummy_data!$AU1792,dummy_oppeained!B:C,2,0)</f>
        <v>3</v>
      </c>
      <c r="AY1792" s="22" t="str">
        <f>VLOOKUP(AT1792,dummy_oppeained!B:D,3,0)</f>
        <v>mitteeristav</v>
      </c>
      <c r="AZ1792" s="72" t="str">
        <f>VLOOKUP(AS:AS,hinded_abi!B:D,3,0)</f>
        <v>NULL</v>
      </c>
      <c r="BA1792" s="26" t="str">
        <f t="shared" si="86"/>
        <v xml:space="preserve"> </v>
      </c>
      <c r="BB1792" s="27">
        <f t="shared" si="87"/>
        <v>0</v>
      </c>
      <c r="BC1792" s="96" t="str">
        <f t="shared" si="83"/>
        <v>S00023_39409124249_õppeaine1_44237</v>
      </c>
      <c r="BD1792" s="104">
        <f>COUNTIF($BC$2:BC1792, BC1792)</f>
        <v>3</v>
      </c>
    </row>
    <row r="1793" spans="1:56" x14ac:dyDescent="0.25">
      <c r="A1793" s="18" t="s">
        <v>306</v>
      </c>
      <c r="B1793" t="s">
        <v>307</v>
      </c>
      <c r="C1793" t="s">
        <v>291</v>
      </c>
      <c r="D1793" t="s">
        <v>888</v>
      </c>
      <c r="E1793">
        <v>39409124249</v>
      </c>
      <c r="F1793" t="s">
        <v>243</v>
      </c>
      <c r="G1793" t="s">
        <v>114</v>
      </c>
      <c r="H1793" t="s">
        <v>52</v>
      </c>
      <c r="I1793" t="s">
        <v>52</v>
      </c>
      <c r="J1793" t="s">
        <v>52</v>
      </c>
      <c r="K1793" s="1">
        <v>43862</v>
      </c>
      <c r="L1793" t="s">
        <v>53</v>
      </c>
      <c r="M1793" s="33">
        <v>44607</v>
      </c>
      <c r="N1793" s="18" t="s">
        <v>158</v>
      </c>
      <c r="O1793" t="s">
        <v>308</v>
      </c>
      <c r="P1793" t="s">
        <v>932</v>
      </c>
      <c r="Q1793" t="s">
        <v>237</v>
      </c>
      <c r="R1793" s="1">
        <v>44270</v>
      </c>
      <c r="S1793" t="s">
        <v>774</v>
      </c>
      <c r="T1793" t="s">
        <v>59</v>
      </c>
      <c r="U1793" t="s">
        <v>120</v>
      </c>
      <c r="V1793" t="s">
        <v>247</v>
      </c>
      <c r="W1793">
        <v>214475</v>
      </c>
      <c r="X1793" t="s">
        <v>62</v>
      </c>
      <c r="Y1793" t="s">
        <v>53</v>
      </c>
      <c r="Z1793">
        <v>1</v>
      </c>
      <c r="AA1793" t="s">
        <v>121</v>
      </c>
      <c r="AB1793" t="s">
        <v>248</v>
      </c>
      <c r="AC1793" t="s">
        <v>186</v>
      </c>
      <c r="AD1793" t="s">
        <v>115</v>
      </c>
      <c r="AE1793" t="s">
        <v>53</v>
      </c>
      <c r="AF1793" t="s">
        <v>180</v>
      </c>
      <c r="AG1793">
        <v>82</v>
      </c>
      <c r="AH1793">
        <v>43</v>
      </c>
      <c r="AI1793" t="s">
        <v>230</v>
      </c>
      <c r="AJ1793" t="s">
        <v>169</v>
      </c>
      <c r="AK1793" t="s">
        <v>136</v>
      </c>
      <c r="AL1793" t="s">
        <v>136</v>
      </c>
      <c r="AM1793">
        <v>4</v>
      </c>
      <c r="AN1793">
        <v>0</v>
      </c>
      <c r="AO1793">
        <v>12</v>
      </c>
      <c r="AP1793">
        <v>9</v>
      </c>
      <c r="AQ1793">
        <v>37</v>
      </c>
      <c r="AR1793">
        <v>0</v>
      </c>
      <c r="AS1793" t="s">
        <v>737</v>
      </c>
      <c r="AT1793" t="s">
        <v>205</v>
      </c>
      <c r="AU1793" t="s">
        <v>205</v>
      </c>
      <c r="AV1793" s="1">
        <v>45545</v>
      </c>
      <c r="AW1793" s="116">
        <v>3</v>
      </c>
      <c r="AX1793" s="40">
        <f>VLOOKUP(dummy_data!$AU1793,dummy_oppeained!B:C,2,0)</f>
        <v>6</v>
      </c>
      <c r="AY1793" s="22" t="str">
        <f>VLOOKUP(AT1793,dummy_oppeained!B:D,3,0)</f>
        <v>eristav</v>
      </c>
      <c r="AZ1793" s="72">
        <f>VLOOKUP(AS:AS,hinded_abi!B:D,3,0)</f>
        <v>4</v>
      </c>
      <c r="BA1793" s="26">
        <f t="shared" si="86"/>
        <v>24</v>
      </c>
      <c r="BB1793" s="27">
        <f t="shared" si="87"/>
        <v>6</v>
      </c>
      <c r="BC1793" s="96" t="str">
        <f t="shared" si="83"/>
        <v>S00023_39409124249_õppeaine92_45545</v>
      </c>
      <c r="BD1793" s="104">
        <f>COUNTIF($BC$2:BC1793, BC1793)</f>
        <v>3</v>
      </c>
    </row>
    <row r="1794" spans="1:56" x14ac:dyDescent="0.25">
      <c r="A1794" s="18" t="s">
        <v>306</v>
      </c>
      <c r="B1794" t="s">
        <v>307</v>
      </c>
      <c r="C1794" t="s">
        <v>291</v>
      </c>
      <c r="D1794" t="s">
        <v>888</v>
      </c>
      <c r="E1794">
        <v>39409124249</v>
      </c>
      <c r="F1794" t="s">
        <v>243</v>
      </c>
      <c r="G1794" t="s">
        <v>114</v>
      </c>
      <c r="H1794" t="s">
        <v>52</v>
      </c>
      <c r="I1794" t="s">
        <v>52</v>
      </c>
      <c r="J1794" t="s">
        <v>52</v>
      </c>
      <c r="K1794" s="1">
        <v>43862</v>
      </c>
      <c r="L1794" t="s">
        <v>53</v>
      </c>
      <c r="M1794" s="33">
        <v>44607</v>
      </c>
      <c r="N1794" s="18" t="s">
        <v>158</v>
      </c>
      <c r="O1794" t="s">
        <v>308</v>
      </c>
      <c r="P1794" t="s">
        <v>932</v>
      </c>
      <c r="Q1794" t="s">
        <v>237</v>
      </c>
      <c r="R1794" s="1">
        <v>44270</v>
      </c>
      <c r="S1794" t="s">
        <v>774</v>
      </c>
      <c r="T1794" t="s">
        <v>59</v>
      </c>
      <c r="U1794" t="s">
        <v>120</v>
      </c>
      <c r="V1794" t="s">
        <v>247</v>
      </c>
      <c r="W1794">
        <v>214475</v>
      </c>
      <c r="X1794" t="s">
        <v>62</v>
      </c>
      <c r="Y1794" t="s">
        <v>53</v>
      </c>
      <c r="Z1794">
        <v>1</v>
      </c>
      <c r="AA1794" t="s">
        <v>121</v>
      </c>
      <c r="AB1794" t="s">
        <v>248</v>
      </c>
      <c r="AC1794" t="s">
        <v>186</v>
      </c>
      <c r="AD1794" t="s">
        <v>115</v>
      </c>
      <c r="AE1794" t="s">
        <v>53</v>
      </c>
      <c r="AF1794" t="s">
        <v>180</v>
      </c>
      <c r="AG1794">
        <v>82</v>
      </c>
      <c r="AH1794">
        <v>43</v>
      </c>
      <c r="AI1794" t="s">
        <v>230</v>
      </c>
      <c r="AJ1794" t="s">
        <v>169</v>
      </c>
      <c r="AK1794" t="s">
        <v>136</v>
      </c>
      <c r="AL1794" t="s">
        <v>136</v>
      </c>
      <c r="AM1794">
        <v>4</v>
      </c>
      <c r="AN1794">
        <v>0</v>
      </c>
      <c r="AO1794">
        <v>12</v>
      </c>
      <c r="AP1794">
        <v>9</v>
      </c>
      <c r="AQ1794">
        <v>37</v>
      </c>
      <c r="AR1794">
        <v>0</v>
      </c>
      <c r="AS1794" t="s">
        <v>732</v>
      </c>
      <c r="AT1794" t="s">
        <v>76</v>
      </c>
      <c r="AU1794" t="s">
        <v>76</v>
      </c>
      <c r="AV1794" s="1">
        <v>45179</v>
      </c>
      <c r="AW1794" s="116">
        <v>3</v>
      </c>
      <c r="AX1794" s="15">
        <f>VLOOKUP(dummy_data!$AU1794,dummy_oppeained!B:C,2,0)</f>
        <v>3</v>
      </c>
      <c r="AY1794" s="22" t="str">
        <f>VLOOKUP(AT1794,dummy_oppeained!B:D,3,0)</f>
        <v>mitteeristav</v>
      </c>
      <c r="AZ1794" s="72" t="str">
        <f>VLOOKUP(AS:AS,hinded_abi!B:D,3,0)</f>
        <v>NULL</v>
      </c>
      <c r="BA1794" s="26" t="str">
        <f t="shared" si="86"/>
        <v xml:space="preserve"> </v>
      </c>
      <c r="BB1794" s="27">
        <f t="shared" si="87"/>
        <v>0</v>
      </c>
      <c r="BC1794" s="96" t="str">
        <f t="shared" si="83"/>
        <v>S00023_39409124249_õppeaine29_45179</v>
      </c>
      <c r="BD1794" s="104">
        <f>COUNTIF($BC$2:BC1794, BC1794)</f>
        <v>3</v>
      </c>
    </row>
    <row r="1795" spans="1:56" x14ac:dyDescent="0.25">
      <c r="A1795" s="18" t="s">
        <v>306</v>
      </c>
      <c r="B1795" t="s">
        <v>307</v>
      </c>
      <c r="C1795" t="s">
        <v>291</v>
      </c>
      <c r="D1795" t="s">
        <v>888</v>
      </c>
      <c r="E1795">
        <v>39409124249</v>
      </c>
      <c r="F1795" t="s">
        <v>243</v>
      </c>
      <c r="G1795" t="s">
        <v>114</v>
      </c>
      <c r="H1795" t="s">
        <v>52</v>
      </c>
      <c r="I1795" t="s">
        <v>52</v>
      </c>
      <c r="J1795" t="s">
        <v>52</v>
      </c>
      <c r="K1795" s="1">
        <v>43862</v>
      </c>
      <c r="L1795" t="s">
        <v>53</v>
      </c>
      <c r="M1795" s="33">
        <v>44607</v>
      </c>
      <c r="N1795" s="18" t="s">
        <v>158</v>
      </c>
      <c r="O1795" t="s">
        <v>308</v>
      </c>
      <c r="P1795" t="s">
        <v>932</v>
      </c>
      <c r="Q1795" t="s">
        <v>237</v>
      </c>
      <c r="R1795" s="1">
        <v>44270</v>
      </c>
      <c r="S1795" t="s">
        <v>774</v>
      </c>
      <c r="T1795" t="s">
        <v>59</v>
      </c>
      <c r="U1795" t="s">
        <v>120</v>
      </c>
      <c r="V1795" t="s">
        <v>247</v>
      </c>
      <c r="W1795">
        <v>214475</v>
      </c>
      <c r="X1795" t="s">
        <v>62</v>
      </c>
      <c r="Y1795" t="s">
        <v>53</v>
      </c>
      <c r="Z1795">
        <v>2</v>
      </c>
      <c r="AA1795" t="s">
        <v>121</v>
      </c>
      <c r="AB1795" t="s">
        <v>248</v>
      </c>
      <c r="AC1795" t="s">
        <v>200</v>
      </c>
      <c r="AD1795" t="s">
        <v>115</v>
      </c>
      <c r="AE1795" t="s">
        <v>53</v>
      </c>
      <c r="AF1795" t="s">
        <v>180</v>
      </c>
      <c r="AG1795">
        <v>82</v>
      </c>
      <c r="AH1795">
        <v>58</v>
      </c>
      <c r="AI1795" t="s">
        <v>230</v>
      </c>
      <c r="AJ1795" t="s">
        <v>182</v>
      </c>
      <c r="AK1795" t="s">
        <v>136</v>
      </c>
      <c r="AL1795" t="s">
        <v>85</v>
      </c>
      <c r="AM1795">
        <v>4</v>
      </c>
      <c r="AN1795">
        <v>2</v>
      </c>
      <c r="AO1795">
        <v>12</v>
      </c>
      <c r="AP1795">
        <v>5</v>
      </c>
      <c r="AQ1795">
        <v>24</v>
      </c>
      <c r="AR1795">
        <v>0</v>
      </c>
      <c r="AS1795" t="s">
        <v>747</v>
      </c>
      <c r="AT1795" t="s">
        <v>150</v>
      </c>
      <c r="AU1795" t="s">
        <v>150</v>
      </c>
      <c r="AV1795" s="1">
        <v>45179</v>
      </c>
      <c r="AW1795" s="116">
        <v>3</v>
      </c>
      <c r="AX1795" s="40">
        <f>VLOOKUP(dummy_data!$AU1795,dummy_oppeained!B:C,2,0)</f>
        <v>10</v>
      </c>
      <c r="AY1795" s="22" t="str">
        <f>VLOOKUP(AT1795,dummy_oppeained!B:D,3,0)</f>
        <v>eristav</v>
      </c>
      <c r="AZ1795" s="72">
        <f>VLOOKUP(AS:AS,hinded_abi!B:D,3,0)</f>
        <v>0</v>
      </c>
      <c r="BA1795" s="26">
        <f t="shared" si="86"/>
        <v>0</v>
      </c>
      <c r="BB1795" s="27">
        <f t="shared" si="87"/>
        <v>10</v>
      </c>
      <c r="BC1795" s="96" t="str">
        <f t="shared" ref="BC1795:BC1858" si="88">_xlfn.CONCAT(A1795,"_",E1795,"_",AT1795,"_",AV1795)</f>
        <v>S00023_39409124249_õppeaine11_45179</v>
      </c>
      <c r="BD1795" s="104">
        <f>COUNTIF($BC$2:BC1795, BC1795)</f>
        <v>3</v>
      </c>
    </row>
    <row r="1796" spans="1:56" x14ac:dyDescent="0.25">
      <c r="A1796" s="18" t="s">
        <v>306</v>
      </c>
      <c r="B1796" t="s">
        <v>307</v>
      </c>
      <c r="C1796" t="s">
        <v>291</v>
      </c>
      <c r="D1796" t="s">
        <v>888</v>
      </c>
      <c r="E1796">
        <v>39409124249</v>
      </c>
      <c r="F1796" t="s">
        <v>243</v>
      </c>
      <c r="G1796" t="s">
        <v>114</v>
      </c>
      <c r="H1796" t="s">
        <v>52</v>
      </c>
      <c r="I1796" t="s">
        <v>52</v>
      </c>
      <c r="J1796" t="s">
        <v>52</v>
      </c>
      <c r="K1796" s="1">
        <v>43862</v>
      </c>
      <c r="L1796" t="s">
        <v>53</v>
      </c>
      <c r="M1796" s="33">
        <v>44607</v>
      </c>
      <c r="N1796" s="18" t="s">
        <v>158</v>
      </c>
      <c r="O1796" t="s">
        <v>308</v>
      </c>
      <c r="P1796" t="s">
        <v>932</v>
      </c>
      <c r="Q1796" t="s">
        <v>237</v>
      </c>
      <c r="R1796" s="1">
        <v>44270</v>
      </c>
      <c r="S1796" t="s">
        <v>774</v>
      </c>
      <c r="T1796" t="s">
        <v>59</v>
      </c>
      <c r="U1796" t="s">
        <v>120</v>
      </c>
      <c r="V1796" t="s">
        <v>247</v>
      </c>
      <c r="W1796">
        <v>214475</v>
      </c>
      <c r="X1796" t="s">
        <v>62</v>
      </c>
      <c r="Y1796" t="s">
        <v>53</v>
      </c>
      <c r="Z1796">
        <v>2</v>
      </c>
      <c r="AA1796" t="s">
        <v>121</v>
      </c>
      <c r="AB1796" t="s">
        <v>248</v>
      </c>
      <c r="AC1796" t="s">
        <v>200</v>
      </c>
      <c r="AD1796" t="s">
        <v>115</v>
      </c>
      <c r="AE1796" t="s">
        <v>53</v>
      </c>
      <c r="AF1796" t="s">
        <v>180</v>
      </c>
      <c r="AG1796">
        <v>82</v>
      </c>
      <c r="AH1796">
        <v>58</v>
      </c>
      <c r="AI1796" t="s">
        <v>230</v>
      </c>
      <c r="AJ1796" t="s">
        <v>182</v>
      </c>
      <c r="AK1796" t="s">
        <v>136</v>
      </c>
      <c r="AL1796" t="s">
        <v>85</v>
      </c>
      <c r="AM1796">
        <v>4</v>
      </c>
      <c r="AN1796">
        <v>2</v>
      </c>
      <c r="AO1796">
        <v>12</v>
      </c>
      <c r="AP1796">
        <v>5</v>
      </c>
      <c r="AQ1796">
        <v>24</v>
      </c>
      <c r="AR1796">
        <v>0</v>
      </c>
      <c r="AS1796" t="s">
        <v>736</v>
      </c>
      <c r="AT1796" t="s">
        <v>187</v>
      </c>
      <c r="AU1796" t="s">
        <v>187</v>
      </c>
      <c r="AV1796" s="1">
        <v>45332</v>
      </c>
      <c r="AW1796" s="116">
        <v>3</v>
      </c>
      <c r="AX1796" s="15">
        <f>VLOOKUP(dummy_data!$AU1796,dummy_oppeained!B:C,2,0)</f>
        <v>5</v>
      </c>
      <c r="AY1796" s="22" t="str">
        <f>VLOOKUP(AT1796,dummy_oppeained!B:D,3,0)</f>
        <v>eristav</v>
      </c>
      <c r="AZ1796" s="72">
        <f>VLOOKUP(AS:AS,hinded_abi!B:D,3,0)</f>
        <v>5</v>
      </c>
      <c r="BA1796" s="26">
        <f t="shared" si="86"/>
        <v>25</v>
      </c>
      <c r="BB1796" s="27">
        <f t="shared" si="87"/>
        <v>5</v>
      </c>
      <c r="BC1796" s="96" t="str">
        <f t="shared" si="88"/>
        <v>S00023_39409124249_õppeaine95_45332</v>
      </c>
      <c r="BD1796" s="104">
        <f>COUNTIF($BC$2:BC1796, BC1796)</f>
        <v>3</v>
      </c>
    </row>
    <row r="1797" spans="1:56" x14ac:dyDescent="0.25">
      <c r="A1797" s="18" t="s">
        <v>306</v>
      </c>
      <c r="B1797" t="s">
        <v>307</v>
      </c>
      <c r="C1797" t="s">
        <v>291</v>
      </c>
      <c r="D1797" t="s">
        <v>888</v>
      </c>
      <c r="E1797">
        <v>39409124249</v>
      </c>
      <c r="F1797" t="s">
        <v>243</v>
      </c>
      <c r="G1797" t="s">
        <v>114</v>
      </c>
      <c r="H1797" t="s">
        <v>52</v>
      </c>
      <c r="I1797" t="s">
        <v>52</v>
      </c>
      <c r="J1797" t="s">
        <v>52</v>
      </c>
      <c r="K1797" s="1">
        <v>43862</v>
      </c>
      <c r="L1797" t="s">
        <v>53</v>
      </c>
      <c r="M1797" s="33">
        <v>44607</v>
      </c>
      <c r="N1797" s="18" t="s">
        <v>158</v>
      </c>
      <c r="O1797" t="s">
        <v>308</v>
      </c>
      <c r="P1797" t="s">
        <v>932</v>
      </c>
      <c r="Q1797" t="s">
        <v>237</v>
      </c>
      <c r="R1797" s="1">
        <v>44270</v>
      </c>
      <c r="S1797" t="s">
        <v>774</v>
      </c>
      <c r="T1797" t="s">
        <v>59</v>
      </c>
      <c r="U1797" t="s">
        <v>120</v>
      </c>
      <c r="V1797" t="s">
        <v>247</v>
      </c>
      <c r="W1797">
        <v>214475</v>
      </c>
      <c r="X1797" t="s">
        <v>62</v>
      </c>
      <c r="Y1797" t="s">
        <v>53</v>
      </c>
      <c r="Z1797">
        <v>2</v>
      </c>
      <c r="AA1797" t="s">
        <v>121</v>
      </c>
      <c r="AB1797" t="s">
        <v>248</v>
      </c>
      <c r="AC1797" t="s">
        <v>200</v>
      </c>
      <c r="AD1797" t="s">
        <v>115</v>
      </c>
      <c r="AE1797" t="s">
        <v>53</v>
      </c>
      <c r="AF1797" t="s">
        <v>180</v>
      </c>
      <c r="AG1797">
        <v>82</v>
      </c>
      <c r="AH1797">
        <v>58</v>
      </c>
      <c r="AI1797" t="s">
        <v>230</v>
      </c>
      <c r="AJ1797" t="s">
        <v>182</v>
      </c>
      <c r="AK1797" t="s">
        <v>136</v>
      </c>
      <c r="AL1797" t="s">
        <v>85</v>
      </c>
      <c r="AM1797">
        <v>4</v>
      </c>
      <c r="AN1797">
        <v>2</v>
      </c>
      <c r="AO1797">
        <v>12</v>
      </c>
      <c r="AP1797">
        <v>5</v>
      </c>
      <c r="AQ1797">
        <v>24</v>
      </c>
      <c r="AR1797">
        <v>0</v>
      </c>
      <c r="AS1797" t="s">
        <v>732</v>
      </c>
      <c r="AT1797" t="s">
        <v>239</v>
      </c>
      <c r="AU1797" t="s">
        <v>239</v>
      </c>
      <c r="AV1797" s="1">
        <v>44237</v>
      </c>
      <c r="AW1797" s="116">
        <v>3</v>
      </c>
      <c r="AX1797" s="40">
        <f>VLOOKUP(dummy_data!$AU1797,dummy_oppeained!B:C,2,0)</f>
        <v>2</v>
      </c>
      <c r="AY1797" s="22" t="str">
        <f>VLOOKUP(AT1797,dummy_oppeained!B:D,3,0)</f>
        <v>mitteeristav</v>
      </c>
      <c r="AZ1797" s="72" t="str">
        <f>VLOOKUP(AS:AS,hinded_abi!B:D,3,0)</f>
        <v>NULL</v>
      </c>
      <c r="BA1797" s="26" t="str">
        <f t="shared" si="86"/>
        <v xml:space="preserve"> </v>
      </c>
      <c r="BB1797" s="27">
        <f t="shared" si="87"/>
        <v>0</v>
      </c>
      <c r="BC1797" s="96" t="str">
        <f t="shared" si="88"/>
        <v>S00023_39409124249_õppeaine33_44237</v>
      </c>
      <c r="BD1797" s="104">
        <f>COUNTIF($BC$2:BC1797, BC1797)</f>
        <v>3</v>
      </c>
    </row>
    <row r="1798" spans="1:56" x14ac:dyDescent="0.25">
      <c r="A1798" s="18" t="s">
        <v>306</v>
      </c>
      <c r="B1798" t="s">
        <v>307</v>
      </c>
      <c r="C1798" t="s">
        <v>291</v>
      </c>
      <c r="D1798" t="s">
        <v>888</v>
      </c>
      <c r="E1798">
        <v>39409124249</v>
      </c>
      <c r="F1798" t="s">
        <v>243</v>
      </c>
      <c r="G1798" t="s">
        <v>114</v>
      </c>
      <c r="H1798" t="s">
        <v>52</v>
      </c>
      <c r="I1798" t="s">
        <v>52</v>
      </c>
      <c r="J1798" t="s">
        <v>52</v>
      </c>
      <c r="K1798" s="1">
        <v>43862</v>
      </c>
      <c r="L1798" t="s">
        <v>53</v>
      </c>
      <c r="M1798" s="33">
        <v>44607</v>
      </c>
      <c r="N1798" s="18" t="s">
        <v>158</v>
      </c>
      <c r="O1798" t="s">
        <v>308</v>
      </c>
      <c r="P1798" t="s">
        <v>932</v>
      </c>
      <c r="Q1798" t="s">
        <v>237</v>
      </c>
      <c r="R1798" s="1">
        <v>44270</v>
      </c>
      <c r="S1798" t="s">
        <v>774</v>
      </c>
      <c r="T1798" t="s">
        <v>59</v>
      </c>
      <c r="U1798" t="s">
        <v>120</v>
      </c>
      <c r="V1798" t="s">
        <v>247</v>
      </c>
      <c r="W1798">
        <v>214475</v>
      </c>
      <c r="X1798" t="s">
        <v>62</v>
      </c>
      <c r="Y1798" t="s">
        <v>53</v>
      </c>
      <c r="Z1798">
        <v>2</v>
      </c>
      <c r="AA1798" t="s">
        <v>121</v>
      </c>
      <c r="AB1798" t="s">
        <v>248</v>
      </c>
      <c r="AC1798" t="s">
        <v>200</v>
      </c>
      <c r="AD1798" t="s">
        <v>115</v>
      </c>
      <c r="AE1798" t="s">
        <v>53</v>
      </c>
      <c r="AF1798" t="s">
        <v>180</v>
      </c>
      <c r="AG1798">
        <v>82</v>
      </c>
      <c r="AH1798">
        <v>58</v>
      </c>
      <c r="AI1798" t="s">
        <v>230</v>
      </c>
      <c r="AJ1798" t="s">
        <v>182</v>
      </c>
      <c r="AK1798" t="s">
        <v>136</v>
      </c>
      <c r="AL1798" t="s">
        <v>85</v>
      </c>
      <c r="AM1798">
        <v>4</v>
      </c>
      <c r="AN1798">
        <v>2</v>
      </c>
      <c r="AO1798">
        <v>12</v>
      </c>
      <c r="AP1798">
        <v>5</v>
      </c>
      <c r="AQ1798">
        <v>24</v>
      </c>
      <c r="AR1798">
        <v>0</v>
      </c>
      <c r="AS1798" t="s">
        <v>736</v>
      </c>
      <c r="AT1798" t="s">
        <v>81</v>
      </c>
      <c r="AU1798" t="s">
        <v>81</v>
      </c>
      <c r="AV1798" s="1">
        <v>45698</v>
      </c>
      <c r="AW1798" s="116">
        <v>3</v>
      </c>
      <c r="AX1798" s="15">
        <f>VLOOKUP(dummy_data!$AU1798,dummy_oppeained!B:C,2,0)</f>
        <v>6</v>
      </c>
      <c r="AY1798" s="22" t="str">
        <f>VLOOKUP(AT1798,dummy_oppeained!B:D,3,0)</f>
        <v>eristav</v>
      </c>
      <c r="AZ1798" s="72">
        <f>VLOOKUP(AS:AS,hinded_abi!B:D,3,0)</f>
        <v>5</v>
      </c>
      <c r="BA1798" s="26">
        <f t="shared" si="86"/>
        <v>30</v>
      </c>
      <c r="BB1798" s="27">
        <f t="shared" si="87"/>
        <v>6</v>
      </c>
      <c r="BC1798" s="96" t="str">
        <f t="shared" si="88"/>
        <v>S00023_39409124249_õppeaine84_45698</v>
      </c>
      <c r="BD1798" s="104">
        <f>COUNTIF($BC$2:BC1798, BC1798)</f>
        <v>3</v>
      </c>
    </row>
    <row r="1799" spans="1:56" x14ac:dyDescent="0.25">
      <c r="A1799" s="18" t="s">
        <v>306</v>
      </c>
      <c r="B1799" t="s">
        <v>307</v>
      </c>
      <c r="C1799" t="s">
        <v>291</v>
      </c>
      <c r="D1799" t="s">
        <v>888</v>
      </c>
      <c r="E1799">
        <v>39409124249</v>
      </c>
      <c r="F1799" t="s">
        <v>243</v>
      </c>
      <c r="G1799" t="s">
        <v>114</v>
      </c>
      <c r="H1799" t="s">
        <v>52</v>
      </c>
      <c r="I1799" t="s">
        <v>52</v>
      </c>
      <c r="J1799" t="s">
        <v>52</v>
      </c>
      <c r="K1799" s="1">
        <v>43862</v>
      </c>
      <c r="L1799" t="s">
        <v>53</v>
      </c>
      <c r="M1799" s="33">
        <v>44607</v>
      </c>
      <c r="N1799" s="18" t="s">
        <v>158</v>
      </c>
      <c r="O1799" t="s">
        <v>308</v>
      </c>
      <c r="P1799" t="s">
        <v>932</v>
      </c>
      <c r="Q1799" t="s">
        <v>237</v>
      </c>
      <c r="R1799" s="1">
        <v>44270</v>
      </c>
      <c r="S1799" t="s">
        <v>774</v>
      </c>
      <c r="T1799" t="s">
        <v>59</v>
      </c>
      <c r="U1799" t="s">
        <v>120</v>
      </c>
      <c r="V1799" t="s">
        <v>247</v>
      </c>
      <c r="W1799">
        <v>214475</v>
      </c>
      <c r="X1799" t="s">
        <v>62</v>
      </c>
      <c r="Y1799" t="s">
        <v>53</v>
      </c>
      <c r="Z1799">
        <v>2</v>
      </c>
      <c r="AA1799" t="s">
        <v>121</v>
      </c>
      <c r="AB1799" t="s">
        <v>248</v>
      </c>
      <c r="AC1799" t="s">
        <v>200</v>
      </c>
      <c r="AD1799" t="s">
        <v>115</v>
      </c>
      <c r="AE1799" t="s">
        <v>53</v>
      </c>
      <c r="AF1799" t="s">
        <v>180</v>
      </c>
      <c r="AG1799">
        <v>82</v>
      </c>
      <c r="AH1799">
        <v>58</v>
      </c>
      <c r="AI1799" t="s">
        <v>230</v>
      </c>
      <c r="AJ1799" t="s">
        <v>182</v>
      </c>
      <c r="AK1799" t="s">
        <v>136</v>
      </c>
      <c r="AL1799" t="s">
        <v>85</v>
      </c>
      <c r="AM1799">
        <v>4</v>
      </c>
      <c r="AN1799">
        <v>2</v>
      </c>
      <c r="AO1799">
        <v>12</v>
      </c>
      <c r="AP1799">
        <v>5</v>
      </c>
      <c r="AQ1799">
        <v>24</v>
      </c>
      <c r="AR1799">
        <v>0</v>
      </c>
      <c r="AS1799" t="s">
        <v>745</v>
      </c>
      <c r="AT1799" t="s">
        <v>202</v>
      </c>
      <c r="AU1799" t="s">
        <v>202</v>
      </c>
      <c r="AV1799" s="1">
        <v>44237</v>
      </c>
      <c r="AW1799" s="116">
        <v>3</v>
      </c>
      <c r="AX1799" s="40">
        <f>VLOOKUP(dummy_data!$AU1799,dummy_oppeained!B:C,2,0)</f>
        <v>8</v>
      </c>
      <c r="AY1799" s="22" t="str">
        <f>VLOOKUP(AT1799,dummy_oppeained!B:D,3,0)</f>
        <v>eristav</v>
      </c>
      <c r="AZ1799" s="72">
        <f>VLOOKUP(AS:AS,hinded_abi!B:D,3,0)</f>
        <v>0</v>
      </c>
      <c r="BA1799" s="26">
        <f t="shared" si="86"/>
        <v>0</v>
      </c>
      <c r="BB1799" s="27">
        <f t="shared" si="87"/>
        <v>8</v>
      </c>
      <c r="BC1799" s="96" t="str">
        <f t="shared" si="88"/>
        <v>S00023_39409124249_õppeaine9_44237</v>
      </c>
      <c r="BD1799" s="104">
        <f>COUNTIF($BC$2:BC1799, BC1799)</f>
        <v>3</v>
      </c>
    </row>
    <row r="1800" spans="1:56" x14ac:dyDescent="0.25">
      <c r="A1800" s="18" t="s">
        <v>306</v>
      </c>
      <c r="B1800" t="s">
        <v>307</v>
      </c>
      <c r="C1800" t="s">
        <v>291</v>
      </c>
      <c r="D1800" t="s">
        <v>888</v>
      </c>
      <c r="E1800">
        <v>39409124249</v>
      </c>
      <c r="F1800" t="s">
        <v>243</v>
      </c>
      <c r="G1800" t="s">
        <v>114</v>
      </c>
      <c r="H1800" t="s">
        <v>52</v>
      </c>
      <c r="I1800" t="s">
        <v>52</v>
      </c>
      <c r="J1800" t="s">
        <v>52</v>
      </c>
      <c r="K1800" s="1">
        <v>43862</v>
      </c>
      <c r="L1800" t="s">
        <v>53</v>
      </c>
      <c r="M1800" s="33">
        <v>44607</v>
      </c>
      <c r="N1800" s="18" t="s">
        <v>158</v>
      </c>
      <c r="O1800" t="s">
        <v>308</v>
      </c>
      <c r="P1800" t="s">
        <v>932</v>
      </c>
      <c r="Q1800" t="s">
        <v>237</v>
      </c>
      <c r="R1800" s="1">
        <v>44270</v>
      </c>
      <c r="S1800" t="s">
        <v>774</v>
      </c>
      <c r="T1800" t="s">
        <v>59</v>
      </c>
      <c r="U1800" t="s">
        <v>120</v>
      </c>
      <c r="V1800" t="s">
        <v>247</v>
      </c>
      <c r="W1800">
        <v>214475</v>
      </c>
      <c r="X1800" t="s">
        <v>62</v>
      </c>
      <c r="Y1800" t="s">
        <v>53</v>
      </c>
      <c r="Z1800">
        <v>2</v>
      </c>
      <c r="AA1800" t="s">
        <v>121</v>
      </c>
      <c r="AB1800" t="s">
        <v>248</v>
      </c>
      <c r="AC1800" t="s">
        <v>200</v>
      </c>
      <c r="AD1800" t="s">
        <v>115</v>
      </c>
      <c r="AE1800" t="s">
        <v>53</v>
      </c>
      <c r="AF1800" t="s">
        <v>180</v>
      </c>
      <c r="AG1800">
        <v>82</v>
      </c>
      <c r="AH1800">
        <v>58</v>
      </c>
      <c r="AI1800" t="s">
        <v>230</v>
      </c>
      <c r="AJ1800" t="s">
        <v>182</v>
      </c>
      <c r="AK1800" t="s">
        <v>136</v>
      </c>
      <c r="AL1800" t="s">
        <v>85</v>
      </c>
      <c r="AM1800">
        <v>4</v>
      </c>
      <c r="AN1800">
        <v>2</v>
      </c>
      <c r="AO1800">
        <v>12</v>
      </c>
      <c r="AP1800">
        <v>5</v>
      </c>
      <c r="AQ1800">
        <v>24</v>
      </c>
      <c r="AR1800">
        <v>0</v>
      </c>
      <c r="AS1800" t="s">
        <v>747</v>
      </c>
      <c r="AT1800" t="s">
        <v>127</v>
      </c>
      <c r="AU1800" t="s">
        <v>127</v>
      </c>
      <c r="AV1800" s="1">
        <v>45332</v>
      </c>
      <c r="AW1800" s="116">
        <v>3</v>
      </c>
      <c r="AX1800" s="15">
        <f>VLOOKUP(dummy_data!$AU1800,dummy_oppeained!B:C,2,0)</f>
        <v>6</v>
      </c>
      <c r="AY1800" s="22" t="str">
        <f>VLOOKUP(AT1800,dummy_oppeained!B:D,3,0)</f>
        <v>eristav</v>
      </c>
      <c r="AZ1800" s="72">
        <f>VLOOKUP(AS:AS,hinded_abi!B:D,3,0)</f>
        <v>0</v>
      </c>
      <c r="BA1800" s="26">
        <f t="shared" si="86"/>
        <v>0</v>
      </c>
      <c r="BB1800" s="27">
        <f t="shared" si="87"/>
        <v>6</v>
      </c>
      <c r="BC1800" s="96" t="str">
        <f t="shared" si="88"/>
        <v>S00023_39409124249_õppeaine50_45332</v>
      </c>
      <c r="BD1800" s="104">
        <f>COUNTIF($BC$2:BC1800, BC1800)</f>
        <v>3</v>
      </c>
    </row>
    <row r="1801" spans="1:56" x14ac:dyDescent="0.25">
      <c r="A1801" s="18" t="s">
        <v>306</v>
      </c>
      <c r="B1801" t="s">
        <v>307</v>
      </c>
      <c r="C1801" t="s">
        <v>291</v>
      </c>
      <c r="D1801" t="s">
        <v>888</v>
      </c>
      <c r="E1801">
        <v>39409124249</v>
      </c>
      <c r="F1801" t="s">
        <v>243</v>
      </c>
      <c r="G1801" t="s">
        <v>114</v>
      </c>
      <c r="H1801" t="s">
        <v>52</v>
      </c>
      <c r="I1801" t="s">
        <v>52</v>
      </c>
      <c r="J1801" t="s">
        <v>52</v>
      </c>
      <c r="K1801" s="1">
        <v>43862</v>
      </c>
      <c r="L1801" t="s">
        <v>53</v>
      </c>
      <c r="M1801" s="33">
        <v>44607</v>
      </c>
      <c r="N1801" s="18" t="s">
        <v>158</v>
      </c>
      <c r="O1801" t="s">
        <v>308</v>
      </c>
      <c r="P1801" t="s">
        <v>932</v>
      </c>
      <c r="Q1801" t="s">
        <v>237</v>
      </c>
      <c r="R1801" s="1">
        <v>44270</v>
      </c>
      <c r="S1801" t="s">
        <v>774</v>
      </c>
      <c r="T1801" t="s">
        <v>59</v>
      </c>
      <c r="U1801" t="s">
        <v>120</v>
      </c>
      <c r="V1801" t="s">
        <v>247</v>
      </c>
      <c r="W1801">
        <v>214475</v>
      </c>
      <c r="X1801" t="s">
        <v>62</v>
      </c>
      <c r="Y1801" t="s">
        <v>53</v>
      </c>
      <c r="Z1801">
        <v>2</v>
      </c>
      <c r="AA1801" t="s">
        <v>121</v>
      </c>
      <c r="AB1801" t="s">
        <v>248</v>
      </c>
      <c r="AC1801" t="s">
        <v>200</v>
      </c>
      <c r="AD1801" t="s">
        <v>115</v>
      </c>
      <c r="AE1801" t="s">
        <v>53</v>
      </c>
      <c r="AF1801" t="s">
        <v>180</v>
      </c>
      <c r="AG1801">
        <v>82</v>
      </c>
      <c r="AH1801">
        <v>58</v>
      </c>
      <c r="AI1801" t="s">
        <v>230</v>
      </c>
      <c r="AJ1801" t="s">
        <v>182</v>
      </c>
      <c r="AK1801" t="s">
        <v>136</v>
      </c>
      <c r="AL1801" t="s">
        <v>85</v>
      </c>
      <c r="AM1801">
        <v>4</v>
      </c>
      <c r="AN1801">
        <v>2</v>
      </c>
      <c r="AO1801">
        <v>12</v>
      </c>
      <c r="AP1801">
        <v>5</v>
      </c>
      <c r="AQ1801">
        <v>24</v>
      </c>
      <c r="AR1801">
        <v>0</v>
      </c>
      <c r="AS1801" t="s">
        <v>745</v>
      </c>
      <c r="AT1801" t="s">
        <v>198</v>
      </c>
      <c r="AU1801" t="s">
        <v>198</v>
      </c>
      <c r="AV1801" s="1">
        <v>45698</v>
      </c>
      <c r="AW1801" s="116">
        <v>3</v>
      </c>
      <c r="AX1801" s="40">
        <f>VLOOKUP(dummy_data!$AU1801,dummy_oppeained!B:C,2,0)</f>
        <v>6</v>
      </c>
      <c r="AY1801" s="22" t="str">
        <f>VLOOKUP(AT1801,dummy_oppeained!B:D,3,0)</f>
        <v>eristav</v>
      </c>
      <c r="AZ1801" s="72">
        <f>VLOOKUP(AS:AS,hinded_abi!B:D,3,0)</f>
        <v>0</v>
      </c>
      <c r="BA1801" s="26">
        <f t="shared" si="86"/>
        <v>0</v>
      </c>
      <c r="BB1801" s="27">
        <f t="shared" si="87"/>
        <v>6</v>
      </c>
      <c r="BC1801" s="96" t="str">
        <f t="shared" si="88"/>
        <v>S00023_39409124249_õppeaine30_45698</v>
      </c>
      <c r="BD1801" s="104">
        <f>COUNTIF($BC$2:BC1801, BC1801)</f>
        <v>3</v>
      </c>
    </row>
    <row r="1802" spans="1:56" x14ac:dyDescent="0.25">
      <c r="A1802" s="18" t="s">
        <v>306</v>
      </c>
      <c r="B1802" t="s">
        <v>307</v>
      </c>
      <c r="C1802" t="s">
        <v>291</v>
      </c>
      <c r="D1802" t="s">
        <v>888</v>
      </c>
      <c r="E1802">
        <v>39409124249</v>
      </c>
      <c r="F1802" t="s">
        <v>243</v>
      </c>
      <c r="G1802" t="s">
        <v>114</v>
      </c>
      <c r="H1802" t="s">
        <v>52</v>
      </c>
      <c r="I1802" t="s">
        <v>52</v>
      </c>
      <c r="J1802" t="s">
        <v>52</v>
      </c>
      <c r="K1802" s="1">
        <v>43862</v>
      </c>
      <c r="L1802" t="s">
        <v>53</v>
      </c>
      <c r="M1802" s="33">
        <v>44607</v>
      </c>
      <c r="N1802" s="18" t="s">
        <v>158</v>
      </c>
      <c r="O1802" t="s">
        <v>308</v>
      </c>
      <c r="P1802" t="s">
        <v>932</v>
      </c>
      <c r="Q1802" t="s">
        <v>237</v>
      </c>
      <c r="R1802" s="1">
        <v>44270</v>
      </c>
      <c r="S1802" t="s">
        <v>774</v>
      </c>
      <c r="T1802" t="s">
        <v>59</v>
      </c>
      <c r="U1802" t="s">
        <v>120</v>
      </c>
      <c r="V1802" t="s">
        <v>247</v>
      </c>
      <c r="W1802">
        <v>214475</v>
      </c>
      <c r="X1802" t="s">
        <v>62</v>
      </c>
      <c r="Y1802" t="s">
        <v>53</v>
      </c>
      <c r="Z1802">
        <v>2</v>
      </c>
      <c r="AA1802" t="s">
        <v>121</v>
      </c>
      <c r="AB1802" t="s">
        <v>248</v>
      </c>
      <c r="AC1802" t="s">
        <v>200</v>
      </c>
      <c r="AD1802" t="s">
        <v>115</v>
      </c>
      <c r="AE1802" t="s">
        <v>53</v>
      </c>
      <c r="AF1802" t="s">
        <v>180</v>
      </c>
      <c r="AG1802">
        <v>82</v>
      </c>
      <c r="AH1802">
        <v>58</v>
      </c>
      <c r="AI1802" t="s">
        <v>230</v>
      </c>
      <c r="AJ1802" t="s">
        <v>182</v>
      </c>
      <c r="AK1802" t="s">
        <v>136</v>
      </c>
      <c r="AL1802" t="s">
        <v>85</v>
      </c>
      <c r="AM1802">
        <v>4</v>
      </c>
      <c r="AN1802">
        <v>2</v>
      </c>
      <c r="AO1802">
        <v>12</v>
      </c>
      <c r="AP1802">
        <v>5</v>
      </c>
      <c r="AQ1802">
        <v>24</v>
      </c>
      <c r="AR1802">
        <v>0</v>
      </c>
      <c r="AS1802" t="s">
        <v>747</v>
      </c>
      <c r="AT1802" t="s">
        <v>171</v>
      </c>
      <c r="AU1802" t="s">
        <v>171</v>
      </c>
      <c r="AV1802" s="1">
        <v>45179</v>
      </c>
      <c r="AW1802" s="116">
        <v>3</v>
      </c>
      <c r="AX1802" s="15">
        <f>VLOOKUP(dummy_data!$AU1802,dummy_oppeained!B:C,2,0)</f>
        <v>3</v>
      </c>
      <c r="AY1802" s="22" t="str">
        <f>VLOOKUP(AT1802,dummy_oppeained!B:D,3,0)</f>
        <v>mitteeristav</v>
      </c>
      <c r="AZ1802" s="72">
        <f>VLOOKUP(AS:AS,hinded_abi!B:D,3,0)</f>
        <v>0</v>
      </c>
      <c r="BA1802" s="26" t="str">
        <f t="shared" si="86"/>
        <v xml:space="preserve"> </v>
      </c>
      <c r="BB1802" s="27">
        <f t="shared" si="87"/>
        <v>0</v>
      </c>
      <c r="BC1802" s="96" t="str">
        <f t="shared" si="88"/>
        <v>S00023_39409124249_õppeaine20_45179</v>
      </c>
      <c r="BD1802" s="104">
        <f>COUNTIF($BC$2:BC1802, BC1802)</f>
        <v>3</v>
      </c>
    </row>
    <row r="1803" spans="1:56" x14ac:dyDescent="0.25">
      <c r="A1803" s="18" t="s">
        <v>306</v>
      </c>
      <c r="B1803" t="s">
        <v>307</v>
      </c>
      <c r="C1803" t="s">
        <v>291</v>
      </c>
      <c r="D1803" t="s">
        <v>888</v>
      </c>
      <c r="E1803">
        <v>39409124249</v>
      </c>
      <c r="F1803" t="s">
        <v>243</v>
      </c>
      <c r="G1803" t="s">
        <v>114</v>
      </c>
      <c r="H1803" t="s">
        <v>52</v>
      </c>
      <c r="I1803" t="s">
        <v>52</v>
      </c>
      <c r="J1803" t="s">
        <v>52</v>
      </c>
      <c r="K1803" s="1">
        <v>43862</v>
      </c>
      <c r="L1803" t="s">
        <v>53</v>
      </c>
      <c r="M1803" s="33">
        <v>44607</v>
      </c>
      <c r="N1803" s="18" t="s">
        <v>158</v>
      </c>
      <c r="O1803" t="s">
        <v>308</v>
      </c>
      <c r="P1803" t="s">
        <v>932</v>
      </c>
      <c r="Q1803" t="s">
        <v>237</v>
      </c>
      <c r="R1803" s="1">
        <v>44270</v>
      </c>
      <c r="S1803" t="s">
        <v>774</v>
      </c>
      <c r="T1803" t="s">
        <v>59</v>
      </c>
      <c r="U1803" t="s">
        <v>120</v>
      </c>
      <c r="V1803" t="s">
        <v>247</v>
      </c>
      <c r="W1803">
        <v>214475</v>
      </c>
      <c r="X1803" t="s">
        <v>62</v>
      </c>
      <c r="Y1803" t="s">
        <v>53</v>
      </c>
      <c r="Z1803">
        <v>2</v>
      </c>
      <c r="AA1803" t="s">
        <v>121</v>
      </c>
      <c r="AB1803" t="s">
        <v>248</v>
      </c>
      <c r="AC1803" t="s">
        <v>200</v>
      </c>
      <c r="AD1803" t="s">
        <v>115</v>
      </c>
      <c r="AE1803" t="s">
        <v>53</v>
      </c>
      <c r="AF1803" t="s">
        <v>180</v>
      </c>
      <c r="AG1803">
        <v>82</v>
      </c>
      <c r="AH1803">
        <v>58</v>
      </c>
      <c r="AI1803" t="s">
        <v>230</v>
      </c>
      <c r="AJ1803" t="s">
        <v>182</v>
      </c>
      <c r="AK1803" t="s">
        <v>136</v>
      </c>
      <c r="AL1803" t="s">
        <v>85</v>
      </c>
      <c r="AM1803">
        <v>4</v>
      </c>
      <c r="AN1803">
        <v>2</v>
      </c>
      <c r="AO1803">
        <v>12</v>
      </c>
      <c r="AP1803">
        <v>5</v>
      </c>
      <c r="AQ1803">
        <v>24</v>
      </c>
      <c r="AR1803">
        <v>0</v>
      </c>
      <c r="AS1803" t="s">
        <v>734</v>
      </c>
      <c r="AT1803" t="s">
        <v>184</v>
      </c>
      <c r="AU1803" t="s">
        <v>184</v>
      </c>
      <c r="AV1803" s="1">
        <v>44814</v>
      </c>
      <c r="AW1803" s="116">
        <v>3</v>
      </c>
      <c r="AX1803" s="40">
        <f>VLOOKUP(dummy_data!$AU1803,dummy_oppeained!B:C,2,0)</f>
        <v>3</v>
      </c>
      <c r="AY1803" s="22" t="str">
        <f>VLOOKUP(AT1803,dummy_oppeained!B:D,3,0)</f>
        <v>mitteeristav</v>
      </c>
      <c r="AZ1803" s="72" t="str">
        <f>VLOOKUP(AS:AS,hinded_abi!B:D,3,0)</f>
        <v>NULL</v>
      </c>
      <c r="BA1803" s="26" t="str">
        <f t="shared" si="86"/>
        <v xml:space="preserve"> </v>
      </c>
      <c r="BB1803" s="27">
        <f t="shared" si="87"/>
        <v>0</v>
      </c>
      <c r="BC1803" s="96" t="str">
        <f t="shared" si="88"/>
        <v>S00023_39409124249_õppeaine35_44814</v>
      </c>
      <c r="BD1803" s="104">
        <f>COUNTIF($BC$2:BC1803, BC1803)</f>
        <v>3</v>
      </c>
    </row>
    <row r="1804" spans="1:56" x14ac:dyDescent="0.25">
      <c r="A1804" s="18" t="s">
        <v>306</v>
      </c>
      <c r="B1804" t="s">
        <v>307</v>
      </c>
      <c r="C1804" t="s">
        <v>291</v>
      </c>
      <c r="D1804" t="s">
        <v>888</v>
      </c>
      <c r="E1804">
        <v>39409124249</v>
      </c>
      <c r="F1804" t="s">
        <v>243</v>
      </c>
      <c r="G1804" t="s">
        <v>114</v>
      </c>
      <c r="H1804" t="s">
        <v>52</v>
      </c>
      <c r="I1804" t="s">
        <v>52</v>
      </c>
      <c r="J1804" t="s">
        <v>52</v>
      </c>
      <c r="K1804" s="1">
        <v>43862</v>
      </c>
      <c r="L1804" t="s">
        <v>53</v>
      </c>
      <c r="M1804" s="33">
        <v>44607</v>
      </c>
      <c r="N1804" s="18" t="s">
        <v>158</v>
      </c>
      <c r="O1804" t="s">
        <v>308</v>
      </c>
      <c r="P1804" t="s">
        <v>932</v>
      </c>
      <c r="Q1804" t="s">
        <v>237</v>
      </c>
      <c r="R1804" s="1">
        <v>44270</v>
      </c>
      <c r="S1804" t="s">
        <v>774</v>
      </c>
      <c r="T1804" t="s">
        <v>59</v>
      </c>
      <c r="U1804" t="s">
        <v>120</v>
      </c>
      <c r="V1804" t="s">
        <v>247</v>
      </c>
      <c r="W1804">
        <v>214475</v>
      </c>
      <c r="X1804" t="s">
        <v>62</v>
      </c>
      <c r="Y1804" t="s">
        <v>53</v>
      </c>
      <c r="Z1804">
        <v>2</v>
      </c>
      <c r="AA1804" t="s">
        <v>121</v>
      </c>
      <c r="AB1804" t="s">
        <v>248</v>
      </c>
      <c r="AC1804" t="s">
        <v>200</v>
      </c>
      <c r="AD1804" t="s">
        <v>115</v>
      </c>
      <c r="AE1804" t="s">
        <v>53</v>
      </c>
      <c r="AF1804" t="s">
        <v>180</v>
      </c>
      <c r="AG1804">
        <v>82</v>
      </c>
      <c r="AH1804">
        <v>58</v>
      </c>
      <c r="AI1804" t="s">
        <v>230</v>
      </c>
      <c r="AJ1804" t="s">
        <v>182</v>
      </c>
      <c r="AK1804" t="s">
        <v>136</v>
      </c>
      <c r="AL1804" t="s">
        <v>85</v>
      </c>
      <c r="AM1804">
        <v>4</v>
      </c>
      <c r="AN1804">
        <v>2</v>
      </c>
      <c r="AO1804">
        <v>12</v>
      </c>
      <c r="AP1804">
        <v>5</v>
      </c>
      <c r="AQ1804">
        <v>24</v>
      </c>
      <c r="AR1804">
        <v>0</v>
      </c>
      <c r="AS1804" t="s">
        <v>737</v>
      </c>
      <c r="AT1804" t="s">
        <v>240</v>
      </c>
      <c r="AU1804" t="s">
        <v>240</v>
      </c>
      <c r="AV1804" s="1">
        <v>44237</v>
      </c>
      <c r="AW1804" s="116">
        <v>3</v>
      </c>
      <c r="AX1804" s="15">
        <f>VLOOKUP(dummy_data!$AU1804,dummy_oppeained!B:C,2,0)</f>
        <v>6</v>
      </c>
      <c r="AY1804" s="22" t="str">
        <f>VLOOKUP(AT1804,dummy_oppeained!B:D,3,0)</f>
        <v>eristav</v>
      </c>
      <c r="AZ1804" s="72">
        <f>VLOOKUP(AS:AS,hinded_abi!B:D,3,0)</f>
        <v>4</v>
      </c>
      <c r="BA1804" s="26">
        <f t="shared" si="86"/>
        <v>24</v>
      </c>
      <c r="BB1804" s="27">
        <f t="shared" si="87"/>
        <v>6</v>
      </c>
      <c r="BC1804" s="96" t="str">
        <f t="shared" si="88"/>
        <v>S00023_39409124249_õppeaine44_44237</v>
      </c>
      <c r="BD1804" s="104">
        <f>COUNTIF($BC$2:BC1804, BC1804)</f>
        <v>3</v>
      </c>
    </row>
    <row r="1805" spans="1:56" x14ac:dyDescent="0.25">
      <c r="A1805" s="18" t="s">
        <v>306</v>
      </c>
      <c r="B1805" t="s">
        <v>307</v>
      </c>
      <c r="C1805" t="s">
        <v>291</v>
      </c>
      <c r="D1805" t="s">
        <v>888</v>
      </c>
      <c r="E1805">
        <v>39409124249</v>
      </c>
      <c r="F1805" t="s">
        <v>243</v>
      </c>
      <c r="G1805" t="s">
        <v>114</v>
      </c>
      <c r="H1805" t="s">
        <v>52</v>
      </c>
      <c r="I1805" t="s">
        <v>52</v>
      </c>
      <c r="J1805" t="s">
        <v>52</v>
      </c>
      <c r="K1805" s="1">
        <v>43862</v>
      </c>
      <c r="L1805" t="s">
        <v>53</v>
      </c>
      <c r="M1805" s="33">
        <v>44607</v>
      </c>
      <c r="N1805" s="18" t="s">
        <v>158</v>
      </c>
      <c r="O1805" t="s">
        <v>308</v>
      </c>
      <c r="P1805" t="s">
        <v>932</v>
      </c>
      <c r="Q1805" t="s">
        <v>237</v>
      </c>
      <c r="R1805" s="1">
        <v>44270</v>
      </c>
      <c r="S1805" t="s">
        <v>774</v>
      </c>
      <c r="T1805" t="s">
        <v>59</v>
      </c>
      <c r="U1805" t="s">
        <v>120</v>
      </c>
      <c r="V1805" t="s">
        <v>247</v>
      </c>
      <c r="W1805">
        <v>214475</v>
      </c>
      <c r="X1805" t="s">
        <v>62</v>
      </c>
      <c r="Y1805" t="s">
        <v>53</v>
      </c>
      <c r="Z1805">
        <v>2</v>
      </c>
      <c r="AA1805" t="s">
        <v>121</v>
      </c>
      <c r="AB1805" t="s">
        <v>248</v>
      </c>
      <c r="AC1805" t="s">
        <v>200</v>
      </c>
      <c r="AD1805" t="s">
        <v>115</v>
      </c>
      <c r="AE1805" t="s">
        <v>53</v>
      </c>
      <c r="AF1805" t="s">
        <v>180</v>
      </c>
      <c r="AG1805">
        <v>82</v>
      </c>
      <c r="AH1805">
        <v>58</v>
      </c>
      <c r="AI1805" t="s">
        <v>230</v>
      </c>
      <c r="AJ1805" t="s">
        <v>182</v>
      </c>
      <c r="AK1805" t="s">
        <v>136</v>
      </c>
      <c r="AL1805" t="s">
        <v>85</v>
      </c>
      <c r="AM1805">
        <v>4</v>
      </c>
      <c r="AN1805">
        <v>2</v>
      </c>
      <c r="AO1805">
        <v>12</v>
      </c>
      <c r="AP1805">
        <v>5</v>
      </c>
      <c r="AQ1805">
        <v>24</v>
      </c>
      <c r="AR1805">
        <v>0</v>
      </c>
      <c r="AS1805" t="s">
        <v>739</v>
      </c>
      <c r="AT1805" t="s">
        <v>224</v>
      </c>
      <c r="AU1805" t="s">
        <v>224</v>
      </c>
      <c r="AV1805" s="1">
        <v>45698</v>
      </c>
      <c r="AW1805" s="116">
        <v>3</v>
      </c>
      <c r="AX1805" s="40">
        <f>VLOOKUP(dummy_data!$AU1805,dummy_oppeained!B:C,2,0)</f>
        <v>5</v>
      </c>
      <c r="AY1805" s="22" t="str">
        <f>VLOOKUP(AT1805,dummy_oppeained!B:D,3,0)</f>
        <v>eristav</v>
      </c>
      <c r="AZ1805" s="72">
        <f>VLOOKUP(AS:AS,hinded_abi!B:D,3,0)</f>
        <v>3</v>
      </c>
      <c r="BA1805" s="26">
        <f t="shared" si="86"/>
        <v>15</v>
      </c>
      <c r="BB1805" s="27">
        <f t="shared" si="87"/>
        <v>5</v>
      </c>
      <c r="BC1805" s="96" t="str">
        <f t="shared" si="88"/>
        <v>S00023_39409124249_õppeaine40_45698</v>
      </c>
      <c r="BD1805" s="104">
        <f>COUNTIF($BC$2:BC1805, BC1805)</f>
        <v>3</v>
      </c>
    </row>
    <row r="1806" spans="1:56" x14ac:dyDescent="0.25">
      <c r="A1806" s="18" t="s">
        <v>306</v>
      </c>
      <c r="B1806" t="s">
        <v>307</v>
      </c>
      <c r="C1806" t="s">
        <v>291</v>
      </c>
      <c r="D1806" t="s">
        <v>888</v>
      </c>
      <c r="E1806">
        <v>39409124249</v>
      </c>
      <c r="F1806" t="s">
        <v>243</v>
      </c>
      <c r="G1806" t="s">
        <v>114</v>
      </c>
      <c r="H1806" t="s">
        <v>52</v>
      </c>
      <c r="I1806" t="s">
        <v>52</v>
      </c>
      <c r="J1806" t="s">
        <v>52</v>
      </c>
      <c r="K1806" s="1">
        <v>43862</v>
      </c>
      <c r="L1806" t="s">
        <v>53</v>
      </c>
      <c r="M1806" s="33">
        <v>44607</v>
      </c>
      <c r="N1806" s="18" t="s">
        <v>158</v>
      </c>
      <c r="O1806" t="s">
        <v>308</v>
      </c>
      <c r="P1806" t="s">
        <v>932</v>
      </c>
      <c r="Q1806" t="s">
        <v>237</v>
      </c>
      <c r="R1806" s="1">
        <v>44270</v>
      </c>
      <c r="S1806" t="s">
        <v>774</v>
      </c>
      <c r="T1806" t="s">
        <v>59</v>
      </c>
      <c r="U1806" t="s">
        <v>120</v>
      </c>
      <c r="V1806" t="s">
        <v>247</v>
      </c>
      <c r="W1806">
        <v>214475</v>
      </c>
      <c r="X1806" t="s">
        <v>62</v>
      </c>
      <c r="Y1806" t="s">
        <v>53</v>
      </c>
      <c r="Z1806">
        <v>2</v>
      </c>
      <c r="AA1806" t="s">
        <v>121</v>
      </c>
      <c r="AB1806" t="s">
        <v>248</v>
      </c>
      <c r="AC1806" t="s">
        <v>200</v>
      </c>
      <c r="AD1806" t="s">
        <v>115</v>
      </c>
      <c r="AE1806" t="s">
        <v>53</v>
      </c>
      <c r="AF1806" t="s">
        <v>180</v>
      </c>
      <c r="AG1806">
        <v>82</v>
      </c>
      <c r="AH1806">
        <v>58</v>
      </c>
      <c r="AI1806" t="s">
        <v>230</v>
      </c>
      <c r="AJ1806" t="s">
        <v>182</v>
      </c>
      <c r="AK1806" t="s">
        <v>136</v>
      </c>
      <c r="AL1806" t="s">
        <v>85</v>
      </c>
      <c r="AM1806">
        <v>4</v>
      </c>
      <c r="AN1806">
        <v>2</v>
      </c>
      <c r="AO1806">
        <v>12</v>
      </c>
      <c r="AP1806">
        <v>5</v>
      </c>
      <c r="AQ1806">
        <v>24</v>
      </c>
      <c r="AR1806">
        <v>0</v>
      </c>
      <c r="AS1806" t="s">
        <v>734</v>
      </c>
      <c r="AT1806" t="s">
        <v>199</v>
      </c>
      <c r="AU1806" t="s">
        <v>199</v>
      </c>
      <c r="AV1806" s="1">
        <v>44602</v>
      </c>
      <c r="AW1806" s="116">
        <v>3</v>
      </c>
      <c r="AX1806" s="15">
        <f>VLOOKUP(dummy_data!$AU1806,dummy_oppeained!B:C,2,0)</f>
        <v>3</v>
      </c>
      <c r="AY1806" s="22" t="str">
        <f>VLOOKUP(AT1806,dummy_oppeained!B:D,3,0)</f>
        <v>mitteeristav</v>
      </c>
      <c r="AZ1806" s="72" t="str">
        <f>VLOOKUP(AS:AS,hinded_abi!B:D,3,0)</f>
        <v>NULL</v>
      </c>
      <c r="BA1806" s="26" t="str">
        <f t="shared" si="86"/>
        <v xml:space="preserve"> </v>
      </c>
      <c r="BB1806" s="27">
        <f t="shared" si="87"/>
        <v>0</v>
      </c>
      <c r="BC1806" s="96" t="str">
        <f t="shared" si="88"/>
        <v>S00023_39409124249_õppeaine43_44602</v>
      </c>
      <c r="BD1806" s="104">
        <f>COUNTIF($BC$2:BC1806, BC1806)</f>
        <v>3</v>
      </c>
    </row>
    <row r="1807" spans="1:56" x14ac:dyDescent="0.25">
      <c r="A1807" s="18" t="s">
        <v>306</v>
      </c>
      <c r="B1807" t="s">
        <v>307</v>
      </c>
      <c r="C1807" t="s">
        <v>291</v>
      </c>
      <c r="D1807" t="s">
        <v>888</v>
      </c>
      <c r="E1807">
        <v>39409124249</v>
      </c>
      <c r="F1807" t="s">
        <v>243</v>
      </c>
      <c r="G1807" t="s">
        <v>114</v>
      </c>
      <c r="H1807" t="s">
        <v>52</v>
      </c>
      <c r="I1807" t="s">
        <v>52</v>
      </c>
      <c r="J1807" t="s">
        <v>52</v>
      </c>
      <c r="K1807" s="1">
        <v>43862</v>
      </c>
      <c r="L1807" t="s">
        <v>53</v>
      </c>
      <c r="M1807" s="33">
        <v>44607</v>
      </c>
      <c r="N1807" s="18" t="s">
        <v>158</v>
      </c>
      <c r="O1807" t="s">
        <v>308</v>
      </c>
      <c r="P1807" t="s">
        <v>932</v>
      </c>
      <c r="Q1807" t="s">
        <v>237</v>
      </c>
      <c r="R1807" s="1">
        <v>44270</v>
      </c>
      <c r="S1807" t="s">
        <v>774</v>
      </c>
      <c r="T1807" t="s">
        <v>59</v>
      </c>
      <c r="U1807" t="s">
        <v>120</v>
      </c>
      <c r="V1807" t="s">
        <v>247</v>
      </c>
      <c r="W1807">
        <v>214475</v>
      </c>
      <c r="X1807" t="s">
        <v>62</v>
      </c>
      <c r="Y1807" t="s">
        <v>53</v>
      </c>
      <c r="Z1807">
        <v>2</v>
      </c>
      <c r="AA1807" t="s">
        <v>121</v>
      </c>
      <c r="AB1807" t="s">
        <v>248</v>
      </c>
      <c r="AC1807" t="s">
        <v>200</v>
      </c>
      <c r="AD1807" t="s">
        <v>115</v>
      </c>
      <c r="AE1807" t="s">
        <v>53</v>
      </c>
      <c r="AF1807" t="s">
        <v>180</v>
      </c>
      <c r="AG1807">
        <v>82</v>
      </c>
      <c r="AH1807">
        <v>58</v>
      </c>
      <c r="AI1807" t="s">
        <v>230</v>
      </c>
      <c r="AJ1807" t="s">
        <v>182</v>
      </c>
      <c r="AK1807" t="s">
        <v>136</v>
      </c>
      <c r="AL1807" t="s">
        <v>85</v>
      </c>
      <c r="AM1807">
        <v>4</v>
      </c>
      <c r="AN1807">
        <v>2</v>
      </c>
      <c r="AO1807">
        <v>12</v>
      </c>
      <c r="AP1807">
        <v>5</v>
      </c>
      <c r="AQ1807">
        <v>24</v>
      </c>
      <c r="AR1807">
        <v>0</v>
      </c>
      <c r="AS1807" t="s">
        <v>736</v>
      </c>
      <c r="AT1807" t="s">
        <v>268</v>
      </c>
      <c r="AU1807" t="s">
        <v>268</v>
      </c>
      <c r="AV1807" s="1">
        <v>44084</v>
      </c>
      <c r="AW1807" s="116">
        <v>3</v>
      </c>
      <c r="AX1807" s="40">
        <f>VLOOKUP(dummy_data!$AU1807,dummy_oppeained!B:C,2,0)</f>
        <v>6</v>
      </c>
      <c r="AY1807" s="22" t="str">
        <f>VLOOKUP(AT1807,dummy_oppeained!B:D,3,0)</f>
        <v>eristav</v>
      </c>
      <c r="AZ1807" s="72">
        <f>VLOOKUP(AS:AS,hinded_abi!B:D,3,0)</f>
        <v>5</v>
      </c>
      <c r="BA1807" s="26">
        <f t="shared" si="86"/>
        <v>30</v>
      </c>
      <c r="BB1807" s="27">
        <f t="shared" si="87"/>
        <v>6</v>
      </c>
      <c r="BC1807" s="96" t="str">
        <f t="shared" si="88"/>
        <v>S00023_39409124249_õppeaine55_44084</v>
      </c>
      <c r="BD1807" s="104">
        <f>COUNTIF($BC$2:BC1807, BC1807)</f>
        <v>3</v>
      </c>
    </row>
    <row r="1808" spans="1:56" x14ac:dyDescent="0.25">
      <c r="A1808" s="18" t="s">
        <v>306</v>
      </c>
      <c r="B1808" t="s">
        <v>307</v>
      </c>
      <c r="C1808" t="s">
        <v>291</v>
      </c>
      <c r="D1808" t="s">
        <v>888</v>
      </c>
      <c r="E1808">
        <v>39409124249</v>
      </c>
      <c r="F1808" t="s">
        <v>243</v>
      </c>
      <c r="G1808" t="s">
        <v>114</v>
      </c>
      <c r="H1808" t="s">
        <v>52</v>
      </c>
      <c r="I1808" t="s">
        <v>52</v>
      </c>
      <c r="J1808" t="s">
        <v>52</v>
      </c>
      <c r="K1808" s="1">
        <v>43862</v>
      </c>
      <c r="L1808" t="s">
        <v>53</v>
      </c>
      <c r="M1808" s="33">
        <v>44607</v>
      </c>
      <c r="N1808" s="18" t="s">
        <v>158</v>
      </c>
      <c r="O1808" t="s">
        <v>308</v>
      </c>
      <c r="P1808" t="s">
        <v>932</v>
      </c>
      <c r="Q1808" t="s">
        <v>237</v>
      </c>
      <c r="R1808" s="1">
        <v>44270</v>
      </c>
      <c r="S1808" t="s">
        <v>774</v>
      </c>
      <c r="T1808" t="s">
        <v>59</v>
      </c>
      <c r="U1808" t="s">
        <v>120</v>
      </c>
      <c r="V1808" t="s">
        <v>247</v>
      </c>
      <c r="W1808">
        <v>214475</v>
      </c>
      <c r="X1808" t="s">
        <v>62</v>
      </c>
      <c r="Y1808" t="s">
        <v>53</v>
      </c>
      <c r="Z1808">
        <v>2</v>
      </c>
      <c r="AA1808" t="s">
        <v>121</v>
      </c>
      <c r="AB1808" t="s">
        <v>248</v>
      </c>
      <c r="AC1808" t="s">
        <v>200</v>
      </c>
      <c r="AD1808" t="s">
        <v>115</v>
      </c>
      <c r="AE1808" t="s">
        <v>53</v>
      </c>
      <c r="AF1808" t="s">
        <v>180</v>
      </c>
      <c r="AG1808">
        <v>82</v>
      </c>
      <c r="AH1808">
        <v>58</v>
      </c>
      <c r="AI1808" t="s">
        <v>230</v>
      </c>
      <c r="AJ1808" t="s">
        <v>182</v>
      </c>
      <c r="AK1808" t="s">
        <v>136</v>
      </c>
      <c r="AL1808" t="s">
        <v>85</v>
      </c>
      <c r="AM1808">
        <v>4</v>
      </c>
      <c r="AN1808">
        <v>2</v>
      </c>
      <c r="AO1808">
        <v>12</v>
      </c>
      <c r="AP1808">
        <v>5</v>
      </c>
      <c r="AQ1808">
        <v>24</v>
      </c>
      <c r="AR1808">
        <v>0</v>
      </c>
      <c r="AS1808" t="s">
        <v>747</v>
      </c>
      <c r="AT1808" t="s">
        <v>139</v>
      </c>
      <c r="AU1808" t="s">
        <v>139</v>
      </c>
      <c r="AV1808" s="1">
        <v>44814</v>
      </c>
      <c r="AW1808" s="116">
        <v>3</v>
      </c>
      <c r="AX1808" s="15">
        <f>VLOOKUP(dummy_data!$AU1808,dummy_oppeained!B:C,2,0)</f>
        <v>3</v>
      </c>
      <c r="AY1808" s="22" t="str">
        <f>VLOOKUP(AT1808,dummy_oppeained!B:D,3,0)</f>
        <v>mitteeristav</v>
      </c>
      <c r="AZ1808" s="72">
        <f>VLOOKUP(AS:AS,hinded_abi!B:D,3,0)</f>
        <v>0</v>
      </c>
      <c r="BA1808" s="26" t="str">
        <f t="shared" si="86"/>
        <v xml:space="preserve"> </v>
      </c>
      <c r="BB1808" s="27">
        <f t="shared" si="87"/>
        <v>0</v>
      </c>
      <c r="BC1808" s="96" t="str">
        <f t="shared" si="88"/>
        <v>S00023_39409124249_õppeaine87_44814</v>
      </c>
      <c r="BD1808" s="104">
        <f>COUNTIF($BC$2:BC1808, BC1808)</f>
        <v>3</v>
      </c>
    </row>
    <row r="1809" spans="1:56" x14ac:dyDescent="0.25">
      <c r="A1809" s="18" t="s">
        <v>306</v>
      </c>
      <c r="B1809" t="s">
        <v>307</v>
      </c>
      <c r="C1809" t="s">
        <v>291</v>
      </c>
      <c r="D1809" t="s">
        <v>888</v>
      </c>
      <c r="E1809">
        <v>39409124249</v>
      </c>
      <c r="F1809" t="s">
        <v>243</v>
      </c>
      <c r="G1809" t="s">
        <v>114</v>
      </c>
      <c r="H1809" t="s">
        <v>52</v>
      </c>
      <c r="I1809" t="s">
        <v>52</v>
      </c>
      <c r="J1809" t="s">
        <v>52</v>
      </c>
      <c r="K1809" s="1">
        <v>43862</v>
      </c>
      <c r="L1809" t="s">
        <v>53</v>
      </c>
      <c r="M1809" s="33">
        <v>44607</v>
      </c>
      <c r="N1809" s="18" t="s">
        <v>158</v>
      </c>
      <c r="O1809" t="s">
        <v>308</v>
      </c>
      <c r="P1809" t="s">
        <v>932</v>
      </c>
      <c r="Q1809" t="s">
        <v>237</v>
      </c>
      <c r="R1809" s="1">
        <v>44270</v>
      </c>
      <c r="S1809" t="s">
        <v>774</v>
      </c>
      <c r="T1809" t="s">
        <v>59</v>
      </c>
      <c r="U1809" t="s">
        <v>120</v>
      </c>
      <c r="V1809" t="s">
        <v>247</v>
      </c>
      <c r="W1809">
        <v>214475</v>
      </c>
      <c r="X1809" t="s">
        <v>62</v>
      </c>
      <c r="Y1809" t="s">
        <v>53</v>
      </c>
      <c r="Z1809">
        <v>2</v>
      </c>
      <c r="AA1809" t="s">
        <v>121</v>
      </c>
      <c r="AB1809" t="s">
        <v>248</v>
      </c>
      <c r="AC1809" t="s">
        <v>200</v>
      </c>
      <c r="AD1809" t="s">
        <v>115</v>
      </c>
      <c r="AE1809" t="s">
        <v>53</v>
      </c>
      <c r="AF1809" t="s">
        <v>180</v>
      </c>
      <c r="AG1809">
        <v>82</v>
      </c>
      <c r="AH1809">
        <v>58</v>
      </c>
      <c r="AI1809" t="s">
        <v>230</v>
      </c>
      <c r="AJ1809" t="s">
        <v>182</v>
      </c>
      <c r="AK1809" t="s">
        <v>136</v>
      </c>
      <c r="AL1809" t="s">
        <v>85</v>
      </c>
      <c r="AM1809">
        <v>4</v>
      </c>
      <c r="AN1809">
        <v>2</v>
      </c>
      <c r="AO1809">
        <v>12</v>
      </c>
      <c r="AP1809">
        <v>5</v>
      </c>
      <c r="AQ1809">
        <v>24</v>
      </c>
      <c r="AR1809">
        <v>0</v>
      </c>
      <c r="AS1809" t="s">
        <v>747</v>
      </c>
      <c r="AT1809" t="s">
        <v>222</v>
      </c>
      <c r="AU1809" t="s">
        <v>222</v>
      </c>
      <c r="AV1809" s="1">
        <v>44602</v>
      </c>
      <c r="AW1809" s="116">
        <v>3</v>
      </c>
      <c r="AX1809" s="40">
        <f>VLOOKUP(dummy_data!$AU1809,dummy_oppeained!B:C,2,0)</f>
        <v>9</v>
      </c>
      <c r="AY1809" s="22" t="str">
        <f>VLOOKUP(AT1809,dummy_oppeained!B:D,3,0)</f>
        <v>eristav</v>
      </c>
      <c r="AZ1809" s="72">
        <f>VLOOKUP(AS:AS,hinded_abi!B:D,3,0)</f>
        <v>0</v>
      </c>
      <c r="BA1809" s="26">
        <f t="shared" si="86"/>
        <v>0</v>
      </c>
      <c r="BB1809" s="27">
        <f t="shared" si="87"/>
        <v>9</v>
      </c>
      <c r="BC1809" s="96" t="str">
        <f t="shared" si="88"/>
        <v>S00023_39409124249_õppeaine52_44602</v>
      </c>
      <c r="BD1809" s="104">
        <f>COUNTIF($BC$2:BC1809, BC1809)</f>
        <v>3</v>
      </c>
    </row>
    <row r="1810" spans="1:56" x14ac:dyDescent="0.25">
      <c r="A1810" s="18" t="s">
        <v>306</v>
      </c>
      <c r="B1810" t="s">
        <v>307</v>
      </c>
      <c r="C1810" t="s">
        <v>291</v>
      </c>
      <c r="D1810" t="s">
        <v>888</v>
      </c>
      <c r="E1810">
        <v>39409124249</v>
      </c>
      <c r="F1810" t="s">
        <v>243</v>
      </c>
      <c r="G1810" t="s">
        <v>114</v>
      </c>
      <c r="H1810" t="s">
        <v>52</v>
      </c>
      <c r="I1810" t="s">
        <v>52</v>
      </c>
      <c r="J1810" t="s">
        <v>52</v>
      </c>
      <c r="K1810" s="1">
        <v>43862</v>
      </c>
      <c r="L1810" t="s">
        <v>53</v>
      </c>
      <c r="M1810" s="33">
        <v>44607</v>
      </c>
      <c r="N1810" s="18" t="s">
        <v>158</v>
      </c>
      <c r="O1810" t="s">
        <v>308</v>
      </c>
      <c r="P1810" t="s">
        <v>932</v>
      </c>
      <c r="Q1810" t="s">
        <v>237</v>
      </c>
      <c r="R1810" s="1">
        <v>44270</v>
      </c>
      <c r="S1810" t="s">
        <v>774</v>
      </c>
      <c r="T1810" t="s">
        <v>59</v>
      </c>
      <c r="U1810" t="s">
        <v>120</v>
      </c>
      <c r="V1810" t="s">
        <v>247</v>
      </c>
      <c r="W1810">
        <v>214475</v>
      </c>
      <c r="X1810" t="s">
        <v>62</v>
      </c>
      <c r="Y1810" t="s">
        <v>53</v>
      </c>
      <c r="Z1810">
        <v>2</v>
      </c>
      <c r="AA1810" t="s">
        <v>121</v>
      </c>
      <c r="AB1810" t="s">
        <v>248</v>
      </c>
      <c r="AC1810" t="s">
        <v>200</v>
      </c>
      <c r="AD1810" t="s">
        <v>115</v>
      </c>
      <c r="AE1810" t="s">
        <v>53</v>
      </c>
      <c r="AF1810" t="s">
        <v>180</v>
      </c>
      <c r="AG1810">
        <v>82</v>
      </c>
      <c r="AH1810">
        <v>58</v>
      </c>
      <c r="AI1810" t="s">
        <v>230</v>
      </c>
      <c r="AJ1810" t="s">
        <v>182</v>
      </c>
      <c r="AK1810" t="s">
        <v>136</v>
      </c>
      <c r="AL1810" t="s">
        <v>85</v>
      </c>
      <c r="AM1810">
        <v>4</v>
      </c>
      <c r="AN1810">
        <v>2</v>
      </c>
      <c r="AO1810">
        <v>12</v>
      </c>
      <c r="AP1810">
        <v>5</v>
      </c>
      <c r="AQ1810">
        <v>24</v>
      </c>
      <c r="AR1810">
        <v>0</v>
      </c>
      <c r="AS1810" t="s">
        <v>747</v>
      </c>
      <c r="AT1810" t="s">
        <v>144</v>
      </c>
      <c r="AU1810" t="s">
        <v>144</v>
      </c>
      <c r="AV1810" s="1">
        <v>44967</v>
      </c>
      <c r="AW1810" s="116">
        <v>3</v>
      </c>
      <c r="AX1810" s="15">
        <f>VLOOKUP(dummy_data!$AU1810,dummy_oppeained!B:C,2,0)</f>
        <v>9</v>
      </c>
      <c r="AY1810" s="22" t="str">
        <f>VLOOKUP(AT1810,dummy_oppeained!B:D,3,0)</f>
        <v>eristav</v>
      </c>
      <c r="AZ1810" s="72">
        <f>VLOOKUP(AS:AS,hinded_abi!B:D,3,0)</f>
        <v>0</v>
      </c>
      <c r="BA1810" s="26">
        <f t="shared" si="86"/>
        <v>0</v>
      </c>
      <c r="BB1810" s="27">
        <f t="shared" si="87"/>
        <v>9</v>
      </c>
      <c r="BC1810" s="96" t="str">
        <f t="shared" si="88"/>
        <v>S00023_39409124249_õppeaine66_44967</v>
      </c>
      <c r="BD1810" s="104">
        <f>COUNTIF($BC$2:BC1810, BC1810)</f>
        <v>3</v>
      </c>
    </row>
    <row r="1811" spans="1:56" x14ac:dyDescent="0.25">
      <c r="A1811" s="18" t="s">
        <v>306</v>
      </c>
      <c r="B1811" t="s">
        <v>307</v>
      </c>
      <c r="C1811" t="s">
        <v>291</v>
      </c>
      <c r="D1811" t="s">
        <v>888</v>
      </c>
      <c r="E1811">
        <v>39409124249</v>
      </c>
      <c r="F1811" t="s">
        <v>243</v>
      </c>
      <c r="G1811" t="s">
        <v>114</v>
      </c>
      <c r="H1811" t="s">
        <v>52</v>
      </c>
      <c r="I1811" t="s">
        <v>52</v>
      </c>
      <c r="J1811" t="s">
        <v>52</v>
      </c>
      <c r="K1811" s="1">
        <v>43862</v>
      </c>
      <c r="L1811" t="s">
        <v>53</v>
      </c>
      <c r="M1811" s="33">
        <v>44607</v>
      </c>
      <c r="N1811" s="18" t="s">
        <v>158</v>
      </c>
      <c r="O1811" t="s">
        <v>308</v>
      </c>
      <c r="P1811" t="s">
        <v>932</v>
      </c>
      <c r="Q1811" t="s">
        <v>237</v>
      </c>
      <c r="R1811" s="1">
        <v>44270</v>
      </c>
      <c r="S1811" t="s">
        <v>774</v>
      </c>
      <c r="T1811" t="s">
        <v>59</v>
      </c>
      <c r="U1811" t="s">
        <v>120</v>
      </c>
      <c r="V1811" t="s">
        <v>247</v>
      </c>
      <c r="W1811">
        <v>214475</v>
      </c>
      <c r="X1811" t="s">
        <v>62</v>
      </c>
      <c r="Y1811" t="s">
        <v>53</v>
      </c>
      <c r="Z1811">
        <v>3</v>
      </c>
      <c r="AA1811" t="s">
        <v>121</v>
      </c>
      <c r="AB1811" t="s">
        <v>248</v>
      </c>
      <c r="AC1811" t="s">
        <v>186</v>
      </c>
      <c r="AD1811" t="s">
        <v>115</v>
      </c>
      <c r="AE1811" t="s">
        <v>53</v>
      </c>
      <c r="AF1811" t="s">
        <v>180</v>
      </c>
      <c r="AG1811">
        <v>82</v>
      </c>
      <c r="AH1811">
        <v>45</v>
      </c>
      <c r="AI1811" t="s">
        <v>230</v>
      </c>
      <c r="AJ1811" t="s">
        <v>170</v>
      </c>
      <c r="AK1811" t="s">
        <v>136</v>
      </c>
      <c r="AL1811" t="s">
        <v>136</v>
      </c>
      <c r="AM1811">
        <v>4</v>
      </c>
      <c r="AN1811">
        <v>0</v>
      </c>
      <c r="AO1811">
        <v>12</v>
      </c>
      <c r="AP1811">
        <v>0</v>
      </c>
      <c r="AQ1811">
        <v>32</v>
      </c>
      <c r="AR1811">
        <v>0</v>
      </c>
      <c r="AS1811" t="s">
        <v>739</v>
      </c>
      <c r="AT1811" t="s">
        <v>131</v>
      </c>
      <c r="AU1811" t="s">
        <v>131</v>
      </c>
      <c r="AV1811" s="1">
        <v>44602</v>
      </c>
      <c r="AW1811" s="116">
        <v>3</v>
      </c>
      <c r="AX1811" s="40">
        <f>VLOOKUP(dummy_data!$AU1811,dummy_oppeained!B:C,2,0)</f>
        <v>9</v>
      </c>
      <c r="AY1811" s="22" t="str">
        <f>VLOOKUP(AT1811,dummy_oppeained!B:D,3,0)</f>
        <v>eristav</v>
      </c>
      <c r="AZ1811" s="72">
        <f>VLOOKUP(AS:AS,hinded_abi!B:D,3,0)</f>
        <v>3</v>
      </c>
      <c r="BA1811" s="26">
        <f t="shared" si="86"/>
        <v>27</v>
      </c>
      <c r="BB1811" s="27">
        <f t="shared" si="87"/>
        <v>9</v>
      </c>
      <c r="BC1811" s="96" t="str">
        <f t="shared" si="88"/>
        <v>S00023_39409124249_õppeaine38_44602</v>
      </c>
      <c r="BD1811" s="104">
        <f>COUNTIF($BC$2:BC1811, BC1811)</f>
        <v>3</v>
      </c>
    </row>
    <row r="1812" spans="1:56" x14ac:dyDescent="0.25">
      <c r="A1812" s="18" t="s">
        <v>306</v>
      </c>
      <c r="B1812" t="s">
        <v>307</v>
      </c>
      <c r="C1812" t="s">
        <v>291</v>
      </c>
      <c r="D1812" t="s">
        <v>888</v>
      </c>
      <c r="E1812">
        <v>39409124249</v>
      </c>
      <c r="F1812" t="s">
        <v>243</v>
      </c>
      <c r="G1812" t="s">
        <v>114</v>
      </c>
      <c r="H1812" t="s">
        <v>52</v>
      </c>
      <c r="I1812" t="s">
        <v>52</v>
      </c>
      <c r="J1812" t="s">
        <v>52</v>
      </c>
      <c r="K1812" s="1">
        <v>43862</v>
      </c>
      <c r="L1812" t="s">
        <v>53</v>
      </c>
      <c r="M1812" s="33">
        <v>44607</v>
      </c>
      <c r="N1812" s="18" t="s">
        <v>158</v>
      </c>
      <c r="O1812" t="s">
        <v>308</v>
      </c>
      <c r="P1812" t="s">
        <v>932</v>
      </c>
      <c r="Q1812" t="s">
        <v>237</v>
      </c>
      <c r="R1812" s="1">
        <v>44270</v>
      </c>
      <c r="S1812" t="s">
        <v>774</v>
      </c>
      <c r="T1812" t="s">
        <v>59</v>
      </c>
      <c r="U1812" t="s">
        <v>120</v>
      </c>
      <c r="V1812" t="s">
        <v>247</v>
      </c>
      <c r="W1812">
        <v>214475</v>
      </c>
      <c r="X1812" t="s">
        <v>62</v>
      </c>
      <c r="Y1812" t="s">
        <v>53</v>
      </c>
      <c r="Z1812">
        <v>3</v>
      </c>
      <c r="AA1812" t="s">
        <v>121</v>
      </c>
      <c r="AB1812" t="s">
        <v>248</v>
      </c>
      <c r="AC1812" t="s">
        <v>186</v>
      </c>
      <c r="AD1812" t="s">
        <v>115</v>
      </c>
      <c r="AE1812" t="s">
        <v>53</v>
      </c>
      <c r="AF1812" t="s">
        <v>180</v>
      </c>
      <c r="AG1812">
        <v>82</v>
      </c>
      <c r="AH1812">
        <v>45</v>
      </c>
      <c r="AI1812" t="s">
        <v>230</v>
      </c>
      <c r="AJ1812" t="s">
        <v>170</v>
      </c>
      <c r="AK1812" t="s">
        <v>136</v>
      </c>
      <c r="AL1812" t="s">
        <v>136</v>
      </c>
      <c r="AM1812">
        <v>4</v>
      </c>
      <c r="AN1812">
        <v>0</v>
      </c>
      <c r="AO1812">
        <v>12</v>
      </c>
      <c r="AP1812">
        <v>0</v>
      </c>
      <c r="AQ1812">
        <v>32</v>
      </c>
      <c r="AR1812">
        <v>0</v>
      </c>
      <c r="AS1812" t="s">
        <v>734</v>
      </c>
      <c r="AT1812" t="s">
        <v>108</v>
      </c>
      <c r="AU1812" t="s">
        <v>108</v>
      </c>
      <c r="AV1812" s="1">
        <v>45698</v>
      </c>
      <c r="AW1812" s="116">
        <v>3</v>
      </c>
      <c r="AX1812" s="15">
        <f>VLOOKUP(dummy_data!$AU1812,dummy_oppeained!B:C,2,0)</f>
        <v>3</v>
      </c>
      <c r="AY1812" s="22" t="str">
        <f>VLOOKUP(AT1812,dummy_oppeained!B:D,3,0)</f>
        <v>mitteeristav</v>
      </c>
      <c r="AZ1812" s="72" t="str">
        <f>VLOOKUP(AS:AS,hinded_abi!B:D,3,0)</f>
        <v>NULL</v>
      </c>
      <c r="BA1812" s="26" t="str">
        <f t="shared" si="86"/>
        <v xml:space="preserve"> </v>
      </c>
      <c r="BB1812" s="27">
        <f t="shared" si="87"/>
        <v>0</v>
      </c>
      <c r="BC1812" s="96" t="str">
        <f t="shared" si="88"/>
        <v>S00023_39409124249_õppeaine34_45698</v>
      </c>
      <c r="BD1812" s="104">
        <f>COUNTIF($BC$2:BC1812, BC1812)</f>
        <v>3</v>
      </c>
    </row>
    <row r="1813" spans="1:56" x14ac:dyDescent="0.25">
      <c r="A1813" s="18" t="s">
        <v>306</v>
      </c>
      <c r="B1813" t="s">
        <v>307</v>
      </c>
      <c r="C1813" t="s">
        <v>291</v>
      </c>
      <c r="D1813" t="s">
        <v>888</v>
      </c>
      <c r="E1813">
        <v>39409124249</v>
      </c>
      <c r="F1813" t="s">
        <v>243</v>
      </c>
      <c r="G1813" t="s">
        <v>114</v>
      </c>
      <c r="H1813" t="s">
        <v>52</v>
      </c>
      <c r="I1813" t="s">
        <v>52</v>
      </c>
      <c r="J1813" t="s">
        <v>52</v>
      </c>
      <c r="K1813" s="1">
        <v>43862</v>
      </c>
      <c r="L1813" t="s">
        <v>53</v>
      </c>
      <c r="M1813" s="33">
        <v>44607</v>
      </c>
      <c r="N1813" s="18" t="s">
        <v>158</v>
      </c>
      <c r="O1813" t="s">
        <v>308</v>
      </c>
      <c r="P1813" t="s">
        <v>932</v>
      </c>
      <c r="Q1813" t="s">
        <v>237</v>
      </c>
      <c r="R1813" s="1">
        <v>44270</v>
      </c>
      <c r="S1813" t="s">
        <v>774</v>
      </c>
      <c r="T1813" t="s">
        <v>59</v>
      </c>
      <c r="U1813" t="s">
        <v>120</v>
      </c>
      <c r="V1813" t="s">
        <v>247</v>
      </c>
      <c r="W1813">
        <v>214475</v>
      </c>
      <c r="X1813" t="s">
        <v>62</v>
      </c>
      <c r="Y1813" t="s">
        <v>53</v>
      </c>
      <c r="Z1813">
        <v>3</v>
      </c>
      <c r="AA1813" t="s">
        <v>121</v>
      </c>
      <c r="AB1813" t="s">
        <v>248</v>
      </c>
      <c r="AC1813" t="s">
        <v>186</v>
      </c>
      <c r="AD1813" t="s">
        <v>115</v>
      </c>
      <c r="AE1813" t="s">
        <v>53</v>
      </c>
      <c r="AF1813" t="s">
        <v>180</v>
      </c>
      <c r="AG1813">
        <v>82</v>
      </c>
      <c r="AH1813">
        <v>45</v>
      </c>
      <c r="AI1813" t="s">
        <v>230</v>
      </c>
      <c r="AJ1813" t="s">
        <v>170</v>
      </c>
      <c r="AK1813" t="s">
        <v>136</v>
      </c>
      <c r="AL1813" t="s">
        <v>136</v>
      </c>
      <c r="AM1813">
        <v>4</v>
      </c>
      <c r="AN1813">
        <v>0</v>
      </c>
      <c r="AO1813">
        <v>12</v>
      </c>
      <c r="AP1813">
        <v>0</v>
      </c>
      <c r="AQ1813">
        <v>32</v>
      </c>
      <c r="AR1813">
        <v>0</v>
      </c>
      <c r="AS1813" t="s">
        <v>737</v>
      </c>
      <c r="AT1813" t="s">
        <v>110</v>
      </c>
      <c r="AU1813" t="s">
        <v>110</v>
      </c>
      <c r="AV1813" s="1">
        <v>45332</v>
      </c>
      <c r="AW1813" s="116">
        <v>3</v>
      </c>
      <c r="AX1813" s="40">
        <f>VLOOKUP(dummy_data!$AU1813,dummy_oppeained!B:C,2,0)</f>
        <v>6</v>
      </c>
      <c r="AY1813" s="22" t="str">
        <f>VLOOKUP(AT1813,dummy_oppeained!B:D,3,0)</f>
        <v>eristav</v>
      </c>
      <c r="AZ1813" s="72">
        <f>VLOOKUP(AS:AS,hinded_abi!B:D,3,0)</f>
        <v>4</v>
      </c>
      <c r="BA1813" s="26">
        <f t="shared" si="86"/>
        <v>24</v>
      </c>
      <c r="BB1813" s="27">
        <f t="shared" si="87"/>
        <v>6</v>
      </c>
      <c r="BC1813" s="96" t="str">
        <f t="shared" si="88"/>
        <v>S00023_39409124249_õppeaine98_45332</v>
      </c>
      <c r="BD1813" s="104">
        <f>COUNTIF($BC$2:BC1813, BC1813)</f>
        <v>3</v>
      </c>
    </row>
    <row r="1814" spans="1:56" x14ac:dyDescent="0.25">
      <c r="A1814" s="18" t="s">
        <v>306</v>
      </c>
      <c r="B1814" t="s">
        <v>307</v>
      </c>
      <c r="C1814" t="s">
        <v>291</v>
      </c>
      <c r="D1814" t="s">
        <v>888</v>
      </c>
      <c r="E1814">
        <v>39409124249</v>
      </c>
      <c r="F1814" t="s">
        <v>243</v>
      </c>
      <c r="G1814" t="s">
        <v>114</v>
      </c>
      <c r="H1814" t="s">
        <v>52</v>
      </c>
      <c r="I1814" t="s">
        <v>52</v>
      </c>
      <c r="J1814" t="s">
        <v>52</v>
      </c>
      <c r="K1814" s="1">
        <v>43862</v>
      </c>
      <c r="L1814" t="s">
        <v>53</v>
      </c>
      <c r="M1814" s="33">
        <v>44607</v>
      </c>
      <c r="N1814" s="18" t="s">
        <v>158</v>
      </c>
      <c r="O1814" t="s">
        <v>308</v>
      </c>
      <c r="P1814" t="s">
        <v>932</v>
      </c>
      <c r="Q1814" t="s">
        <v>237</v>
      </c>
      <c r="R1814" s="1">
        <v>44270</v>
      </c>
      <c r="S1814" t="s">
        <v>774</v>
      </c>
      <c r="T1814" t="s">
        <v>59</v>
      </c>
      <c r="U1814" t="s">
        <v>120</v>
      </c>
      <c r="V1814" t="s">
        <v>247</v>
      </c>
      <c r="W1814">
        <v>214475</v>
      </c>
      <c r="X1814" t="s">
        <v>62</v>
      </c>
      <c r="Y1814" t="s">
        <v>53</v>
      </c>
      <c r="Z1814">
        <v>3</v>
      </c>
      <c r="AA1814" t="s">
        <v>121</v>
      </c>
      <c r="AB1814" t="s">
        <v>248</v>
      </c>
      <c r="AC1814" t="s">
        <v>186</v>
      </c>
      <c r="AD1814" t="s">
        <v>115</v>
      </c>
      <c r="AE1814" t="s">
        <v>53</v>
      </c>
      <c r="AF1814" t="s">
        <v>180</v>
      </c>
      <c r="AG1814">
        <v>82</v>
      </c>
      <c r="AH1814">
        <v>45</v>
      </c>
      <c r="AI1814" t="s">
        <v>230</v>
      </c>
      <c r="AJ1814" t="s">
        <v>170</v>
      </c>
      <c r="AK1814" t="s">
        <v>136</v>
      </c>
      <c r="AL1814" t="s">
        <v>136</v>
      </c>
      <c r="AM1814">
        <v>4</v>
      </c>
      <c r="AN1814">
        <v>0</v>
      </c>
      <c r="AO1814">
        <v>12</v>
      </c>
      <c r="AP1814">
        <v>0</v>
      </c>
      <c r="AQ1814">
        <v>32</v>
      </c>
      <c r="AR1814">
        <v>0</v>
      </c>
      <c r="AS1814" t="s">
        <v>736</v>
      </c>
      <c r="AT1814" t="s">
        <v>103</v>
      </c>
      <c r="AU1814" t="s">
        <v>103</v>
      </c>
      <c r="AV1814" s="1">
        <v>45698</v>
      </c>
      <c r="AW1814" s="116">
        <v>3</v>
      </c>
      <c r="AX1814" s="15">
        <f>VLOOKUP(dummy_data!$AU1814,dummy_oppeained!B:C,2,0)</f>
        <v>5</v>
      </c>
      <c r="AY1814" s="22" t="str">
        <f>VLOOKUP(AT1814,dummy_oppeained!B:D,3,0)</f>
        <v>eristav</v>
      </c>
      <c r="AZ1814" s="72">
        <f>VLOOKUP(AS:AS,hinded_abi!B:D,3,0)</f>
        <v>5</v>
      </c>
      <c r="BA1814" s="26">
        <f t="shared" si="86"/>
        <v>25</v>
      </c>
      <c r="BB1814" s="27">
        <f t="shared" si="87"/>
        <v>5</v>
      </c>
      <c r="BC1814" s="96" t="str">
        <f t="shared" si="88"/>
        <v>S00023_39409124249_õppeaine12_45698</v>
      </c>
      <c r="BD1814" s="104">
        <f>COUNTIF($BC$2:BC1814, BC1814)</f>
        <v>3</v>
      </c>
    </row>
    <row r="1815" spans="1:56" x14ac:dyDescent="0.25">
      <c r="A1815" s="18" t="s">
        <v>306</v>
      </c>
      <c r="B1815" t="s">
        <v>307</v>
      </c>
      <c r="C1815" t="s">
        <v>291</v>
      </c>
      <c r="D1815" t="s">
        <v>888</v>
      </c>
      <c r="E1815">
        <v>39409124249</v>
      </c>
      <c r="F1815" t="s">
        <v>243</v>
      </c>
      <c r="G1815" t="s">
        <v>114</v>
      </c>
      <c r="H1815" t="s">
        <v>52</v>
      </c>
      <c r="I1815" t="s">
        <v>52</v>
      </c>
      <c r="J1815" t="s">
        <v>52</v>
      </c>
      <c r="K1815" s="1">
        <v>43862</v>
      </c>
      <c r="L1815" t="s">
        <v>53</v>
      </c>
      <c r="M1815" s="33">
        <v>44607</v>
      </c>
      <c r="N1815" s="18" t="s">
        <v>158</v>
      </c>
      <c r="O1815" t="s">
        <v>308</v>
      </c>
      <c r="P1815" t="s">
        <v>932</v>
      </c>
      <c r="Q1815" t="s">
        <v>237</v>
      </c>
      <c r="R1815" s="1">
        <v>44270</v>
      </c>
      <c r="S1815" t="s">
        <v>774</v>
      </c>
      <c r="T1815" t="s">
        <v>59</v>
      </c>
      <c r="U1815" t="s">
        <v>120</v>
      </c>
      <c r="V1815" t="s">
        <v>247</v>
      </c>
      <c r="W1815">
        <v>214475</v>
      </c>
      <c r="X1815" t="s">
        <v>62</v>
      </c>
      <c r="Y1815" t="s">
        <v>53</v>
      </c>
      <c r="Z1815">
        <v>3</v>
      </c>
      <c r="AA1815" t="s">
        <v>121</v>
      </c>
      <c r="AB1815" t="s">
        <v>248</v>
      </c>
      <c r="AC1815" t="s">
        <v>186</v>
      </c>
      <c r="AD1815" t="s">
        <v>115</v>
      </c>
      <c r="AE1815" t="s">
        <v>53</v>
      </c>
      <c r="AF1815" t="s">
        <v>180</v>
      </c>
      <c r="AG1815">
        <v>82</v>
      </c>
      <c r="AH1815">
        <v>45</v>
      </c>
      <c r="AI1815" t="s">
        <v>230</v>
      </c>
      <c r="AJ1815" t="s">
        <v>170</v>
      </c>
      <c r="AK1815" t="s">
        <v>136</v>
      </c>
      <c r="AL1815" t="s">
        <v>136</v>
      </c>
      <c r="AM1815">
        <v>4</v>
      </c>
      <c r="AN1815">
        <v>0</v>
      </c>
      <c r="AO1815">
        <v>12</v>
      </c>
      <c r="AP1815">
        <v>0</v>
      </c>
      <c r="AQ1815">
        <v>32</v>
      </c>
      <c r="AR1815">
        <v>0</v>
      </c>
      <c r="AS1815" t="s">
        <v>737</v>
      </c>
      <c r="AT1815" t="s">
        <v>87</v>
      </c>
      <c r="AU1815" t="s">
        <v>87</v>
      </c>
      <c r="AV1815" s="1">
        <v>44602</v>
      </c>
      <c r="AW1815" s="116">
        <v>3</v>
      </c>
      <c r="AX1815" s="40">
        <f>VLOOKUP(dummy_data!$AU1815,dummy_oppeained!B:C,2,0)</f>
        <v>5</v>
      </c>
      <c r="AY1815" s="22" t="str">
        <f>VLOOKUP(AT1815,dummy_oppeained!B:D,3,0)</f>
        <v>eristav</v>
      </c>
      <c r="AZ1815" s="72">
        <f>VLOOKUP(AS:AS,hinded_abi!B:D,3,0)</f>
        <v>4</v>
      </c>
      <c r="BA1815" s="26">
        <f t="shared" si="86"/>
        <v>20</v>
      </c>
      <c r="BB1815" s="27">
        <f t="shared" si="87"/>
        <v>5</v>
      </c>
      <c r="BC1815" s="96" t="str">
        <f t="shared" si="88"/>
        <v>S00023_39409124249_õppeaine67_44602</v>
      </c>
      <c r="BD1815" s="104">
        <f>COUNTIF($BC$2:BC1815, BC1815)</f>
        <v>3</v>
      </c>
    </row>
    <row r="1816" spans="1:56" x14ac:dyDescent="0.25">
      <c r="A1816" s="18" t="s">
        <v>306</v>
      </c>
      <c r="B1816" t="s">
        <v>307</v>
      </c>
      <c r="C1816" t="s">
        <v>291</v>
      </c>
      <c r="D1816" t="s">
        <v>888</v>
      </c>
      <c r="E1816">
        <v>39409124249</v>
      </c>
      <c r="F1816" t="s">
        <v>243</v>
      </c>
      <c r="G1816" t="s">
        <v>114</v>
      </c>
      <c r="H1816" t="s">
        <v>52</v>
      </c>
      <c r="I1816" t="s">
        <v>52</v>
      </c>
      <c r="J1816" t="s">
        <v>52</v>
      </c>
      <c r="K1816" s="1">
        <v>43862</v>
      </c>
      <c r="L1816" t="s">
        <v>53</v>
      </c>
      <c r="M1816" s="33">
        <v>44607</v>
      </c>
      <c r="N1816" s="18" t="s">
        <v>158</v>
      </c>
      <c r="O1816" t="s">
        <v>308</v>
      </c>
      <c r="P1816" t="s">
        <v>932</v>
      </c>
      <c r="Q1816" t="s">
        <v>237</v>
      </c>
      <c r="R1816" s="1">
        <v>44270</v>
      </c>
      <c r="S1816" t="s">
        <v>774</v>
      </c>
      <c r="T1816" t="s">
        <v>59</v>
      </c>
      <c r="U1816" t="s">
        <v>120</v>
      </c>
      <c r="V1816" t="s">
        <v>247</v>
      </c>
      <c r="W1816">
        <v>214475</v>
      </c>
      <c r="X1816" t="s">
        <v>62</v>
      </c>
      <c r="Y1816" t="s">
        <v>53</v>
      </c>
      <c r="Z1816">
        <v>3</v>
      </c>
      <c r="AA1816" t="s">
        <v>121</v>
      </c>
      <c r="AB1816" t="s">
        <v>248</v>
      </c>
      <c r="AC1816" t="s">
        <v>186</v>
      </c>
      <c r="AD1816" t="s">
        <v>115</v>
      </c>
      <c r="AE1816" t="s">
        <v>53</v>
      </c>
      <c r="AF1816" t="s">
        <v>180</v>
      </c>
      <c r="AG1816">
        <v>82</v>
      </c>
      <c r="AH1816">
        <v>45</v>
      </c>
      <c r="AI1816" t="s">
        <v>230</v>
      </c>
      <c r="AJ1816" t="s">
        <v>170</v>
      </c>
      <c r="AK1816" t="s">
        <v>136</v>
      </c>
      <c r="AL1816" t="s">
        <v>136</v>
      </c>
      <c r="AM1816">
        <v>4</v>
      </c>
      <c r="AN1816">
        <v>0</v>
      </c>
      <c r="AO1816">
        <v>12</v>
      </c>
      <c r="AP1816">
        <v>0</v>
      </c>
      <c r="AQ1816">
        <v>32</v>
      </c>
      <c r="AR1816">
        <v>0</v>
      </c>
      <c r="AS1816" t="s">
        <v>732</v>
      </c>
      <c r="AT1816" t="s">
        <v>266</v>
      </c>
      <c r="AU1816" t="s">
        <v>266</v>
      </c>
      <c r="AV1816" s="1">
        <v>44602</v>
      </c>
      <c r="AW1816" s="116">
        <v>3</v>
      </c>
      <c r="AX1816" s="15">
        <f>VLOOKUP(dummy_data!$AU1816,dummy_oppeained!B:C,2,0)</f>
        <v>2</v>
      </c>
      <c r="AY1816" s="22" t="str">
        <f>VLOOKUP(AT1816,dummy_oppeained!B:D,3,0)</f>
        <v>mitteeristav</v>
      </c>
      <c r="AZ1816" s="72" t="str">
        <f>VLOOKUP(AS:AS,hinded_abi!B:D,3,0)</f>
        <v>NULL</v>
      </c>
      <c r="BA1816" s="26" t="str">
        <f t="shared" si="86"/>
        <v xml:space="preserve"> </v>
      </c>
      <c r="BB1816" s="27">
        <f t="shared" si="87"/>
        <v>0</v>
      </c>
      <c r="BC1816" s="96" t="str">
        <f t="shared" si="88"/>
        <v>S00023_39409124249_õppeaine88_44602</v>
      </c>
      <c r="BD1816" s="104">
        <f>COUNTIF($BC$2:BC1816, BC1816)</f>
        <v>3</v>
      </c>
    </row>
    <row r="1817" spans="1:56" x14ac:dyDescent="0.25">
      <c r="A1817" s="18" t="s">
        <v>306</v>
      </c>
      <c r="B1817" t="s">
        <v>307</v>
      </c>
      <c r="C1817" t="s">
        <v>291</v>
      </c>
      <c r="D1817" t="s">
        <v>888</v>
      </c>
      <c r="E1817">
        <v>39409124249</v>
      </c>
      <c r="F1817" t="s">
        <v>243</v>
      </c>
      <c r="G1817" t="s">
        <v>114</v>
      </c>
      <c r="H1817" t="s">
        <v>52</v>
      </c>
      <c r="I1817" t="s">
        <v>52</v>
      </c>
      <c r="J1817" t="s">
        <v>52</v>
      </c>
      <c r="K1817" s="1">
        <v>43862</v>
      </c>
      <c r="L1817" t="s">
        <v>53</v>
      </c>
      <c r="M1817" s="33">
        <v>44607</v>
      </c>
      <c r="N1817" s="18" t="s">
        <v>158</v>
      </c>
      <c r="O1817" t="s">
        <v>308</v>
      </c>
      <c r="P1817" t="s">
        <v>932</v>
      </c>
      <c r="Q1817" t="s">
        <v>237</v>
      </c>
      <c r="R1817" s="1">
        <v>44270</v>
      </c>
      <c r="S1817" t="s">
        <v>774</v>
      </c>
      <c r="T1817" t="s">
        <v>59</v>
      </c>
      <c r="U1817" t="s">
        <v>120</v>
      </c>
      <c r="V1817" t="s">
        <v>247</v>
      </c>
      <c r="W1817">
        <v>214475</v>
      </c>
      <c r="X1817" t="s">
        <v>62</v>
      </c>
      <c r="Y1817" t="s">
        <v>53</v>
      </c>
      <c r="Z1817">
        <v>3</v>
      </c>
      <c r="AA1817" t="s">
        <v>121</v>
      </c>
      <c r="AB1817" t="s">
        <v>248</v>
      </c>
      <c r="AC1817" t="s">
        <v>186</v>
      </c>
      <c r="AD1817" t="s">
        <v>115</v>
      </c>
      <c r="AE1817" t="s">
        <v>53</v>
      </c>
      <c r="AF1817" t="s">
        <v>180</v>
      </c>
      <c r="AG1817">
        <v>82</v>
      </c>
      <c r="AH1817">
        <v>45</v>
      </c>
      <c r="AI1817" t="s">
        <v>230</v>
      </c>
      <c r="AJ1817" t="s">
        <v>170</v>
      </c>
      <c r="AK1817" t="s">
        <v>136</v>
      </c>
      <c r="AL1817" t="s">
        <v>136</v>
      </c>
      <c r="AM1817">
        <v>4</v>
      </c>
      <c r="AN1817">
        <v>0</v>
      </c>
      <c r="AO1817">
        <v>12</v>
      </c>
      <c r="AP1817">
        <v>0</v>
      </c>
      <c r="AQ1817">
        <v>32</v>
      </c>
      <c r="AR1817">
        <v>0</v>
      </c>
      <c r="AS1817" t="s">
        <v>736</v>
      </c>
      <c r="AT1817" t="s">
        <v>140</v>
      </c>
      <c r="AU1817" t="s">
        <v>140</v>
      </c>
      <c r="AV1817" s="1">
        <v>45332</v>
      </c>
      <c r="AW1817" s="116">
        <v>3</v>
      </c>
      <c r="AX1817" s="40">
        <f>VLOOKUP(dummy_data!$AU1817,dummy_oppeained!B:C,2,0)</f>
        <v>8</v>
      </c>
      <c r="AY1817" s="22" t="str">
        <f>VLOOKUP(AT1817,dummy_oppeained!B:D,3,0)</f>
        <v>eristav</v>
      </c>
      <c r="AZ1817" s="72">
        <f>VLOOKUP(AS:AS,hinded_abi!B:D,3,0)</f>
        <v>5</v>
      </c>
      <c r="BA1817" s="26">
        <f t="shared" si="86"/>
        <v>40</v>
      </c>
      <c r="BB1817" s="27">
        <f t="shared" si="87"/>
        <v>8</v>
      </c>
      <c r="BC1817" s="96" t="str">
        <f t="shared" si="88"/>
        <v>S00023_39409124249_õppeaine23_45332</v>
      </c>
      <c r="BD1817" s="104">
        <f>COUNTIF($BC$2:BC1817, BC1817)</f>
        <v>3</v>
      </c>
    </row>
    <row r="1818" spans="1:56" x14ac:dyDescent="0.25">
      <c r="A1818" s="18" t="s">
        <v>306</v>
      </c>
      <c r="B1818" t="s">
        <v>307</v>
      </c>
      <c r="C1818" t="s">
        <v>291</v>
      </c>
      <c r="D1818" t="s">
        <v>888</v>
      </c>
      <c r="E1818">
        <v>39409124249</v>
      </c>
      <c r="F1818" t="s">
        <v>243</v>
      </c>
      <c r="G1818" t="s">
        <v>114</v>
      </c>
      <c r="H1818" t="s">
        <v>52</v>
      </c>
      <c r="I1818" t="s">
        <v>52</v>
      </c>
      <c r="J1818" t="s">
        <v>52</v>
      </c>
      <c r="K1818" s="1">
        <v>43862</v>
      </c>
      <c r="L1818" t="s">
        <v>53</v>
      </c>
      <c r="M1818" s="33">
        <v>44607</v>
      </c>
      <c r="N1818" s="18" t="s">
        <v>158</v>
      </c>
      <c r="O1818" t="s">
        <v>308</v>
      </c>
      <c r="P1818" t="s">
        <v>932</v>
      </c>
      <c r="Q1818" t="s">
        <v>237</v>
      </c>
      <c r="R1818" s="1">
        <v>44270</v>
      </c>
      <c r="S1818" t="s">
        <v>774</v>
      </c>
      <c r="T1818" t="s">
        <v>59</v>
      </c>
      <c r="U1818" t="s">
        <v>120</v>
      </c>
      <c r="V1818" t="s">
        <v>247</v>
      </c>
      <c r="W1818">
        <v>214475</v>
      </c>
      <c r="X1818" t="s">
        <v>62</v>
      </c>
      <c r="Y1818" t="s">
        <v>53</v>
      </c>
      <c r="Z1818">
        <v>3</v>
      </c>
      <c r="AA1818" t="s">
        <v>121</v>
      </c>
      <c r="AB1818" t="s">
        <v>248</v>
      </c>
      <c r="AC1818" t="s">
        <v>186</v>
      </c>
      <c r="AD1818" t="s">
        <v>115</v>
      </c>
      <c r="AE1818" t="s">
        <v>53</v>
      </c>
      <c r="AF1818" t="s">
        <v>180</v>
      </c>
      <c r="AG1818">
        <v>82</v>
      </c>
      <c r="AH1818">
        <v>45</v>
      </c>
      <c r="AI1818" t="s">
        <v>230</v>
      </c>
      <c r="AJ1818" t="s">
        <v>170</v>
      </c>
      <c r="AK1818" t="s">
        <v>136</v>
      </c>
      <c r="AL1818" t="s">
        <v>136</v>
      </c>
      <c r="AM1818">
        <v>4</v>
      </c>
      <c r="AN1818">
        <v>0</v>
      </c>
      <c r="AO1818">
        <v>12</v>
      </c>
      <c r="AP1818">
        <v>0</v>
      </c>
      <c r="AQ1818">
        <v>32</v>
      </c>
      <c r="AR1818">
        <v>0</v>
      </c>
      <c r="AS1818" t="s">
        <v>745</v>
      </c>
      <c r="AT1818" t="s">
        <v>98</v>
      </c>
      <c r="AU1818" t="s">
        <v>98</v>
      </c>
      <c r="AV1818" s="1">
        <v>44602</v>
      </c>
      <c r="AW1818" s="116">
        <v>3</v>
      </c>
      <c r="AX1818" s="15">
        <f>VLOOKUP(dummy_data!$AU1818,dummy_oppeained!B:C,2,0)</f>
        <v>8</v>
      </c>
      <c r="AY1818" s="22" t="str">
        <f>VLOOKUP(AT1818,dummy_oppeained!B:D,3,0)</f>
        <v>eristav</v>
      </c>
      <c r="AZ1818" s="72">
        <f>VLOOKUP(AS:AS,hinded_abi!B:D,3,0)</f>
        <v>0</v>
      </c>
      <c r="BA1818" s="26">
        <f t="shared" si="86"/>
        <v>0</v>
      </c>
      <c r="BB1818" s="27">
        <f t="shared" si="87"/>
        <v>8</v>
      </c>
      <c r="BC1818" s="96" t="str">
        <f t="shared" si="88"/>
        <v>S00023_39409124249_õppeaine51_44602</v>
      </c>
      <c r="BD1818" s="104">
        <f>COUNTIF($BC$2:BC1818, BC1818)</f>
        <v>3</v>
      </c>
    </row>
    <row r="1819" spans="1:56" x14ac:dyDescent="0.25">
      <c r="A1819" s="18" t="s">
        <v>306</v>
      </c>
      <c r="B1819" t="s">
        <v>307</v>
      </c>
      <c r="C1819" t="s">
        <v>291</v>
      </c>
      <c r="D1819" t="s">
        <v>888</v>
      </c>
      <c r="E1819">
        <v>39409124249</v>
      </c>
      <c r="F1819" t="s">
        <v>243</v>
      </c>
      <c r="G1819" t="s">
        <v>114</v>
      </c>
      <c r="H1819" t="s">
        <v>52</v>
      </c>
      <c r="I1819" t="s">
        <v>52</v>
      </c>
      <c r="J1819" t="s">
        <v>52</v>
      </c>
      <c r="K1819" s="1">
        <v>43862</v>
      </c>
      <c r="L1819" t="s">
        <v>53</v>
      </c>
      <c r="M1819" s="33">
        <v>44607</v>
      </c>
      <c r="N1819" s="18" t="s">
        <v>158</v>
      </c>
      <c r="O1819" t="s">
        <v>308</v>
      </c>
      <c r="P1819" t="s">
        <v>932</v>
      </c>
      <c r="Q1819" t="s">
        <v>237</v>
      </c>
      <c r="R1819" s="1">
        <v>44270</v>
      </c>
      <c r="S1819" t="s">
        <v>774</v>
      </c>
      <c r="T1819" t="s">
        <v>59</v>
      </c>
      <c r="U1819" t="s">
        <v>120</v>
      </c>
      <c r="V1819" t="s">
        <v>247</v>
      </c>
      <c r="W1819">
        <v>214475</v>
      </c>
      <c r="X1819" t="s">
        <v>62</v>
      </c>
      <c r="Y1819" t="s">
        <v>53</v>
      </c>
      <c r="Z1819">
        <v>3</v>
      </c>
      <c r="AA1819" t="s">
        <v>121</v>
      </c>
      <c r="AB1819" t="s">
        <v>248</v>
      </c>
      <c r="AC1819" t="s">
        <v>186</v>
      </c>
      <c r="AD1819" t="s">
        <v>115</v>
      </c>
      <c r="AE1819" t="s">
        <v>53</v>
      </c>
      <c r="AF1819" t="s">
        <v>180</v>
      </c>
      <c r="AG1819">
        <v>82</v>
      </c>
      <c r="AH1819">
        <v>45</v>
      </c>
      <c r="AI1819" t="s">
        <v>230</v>
      </c>
      <c r="AJ1819" t="s">
        <v>170</v>
      </c>
      <c r="AK1819" t="s">
        <v>136</v>
      </c>
      <c r="AL1819" t="s">
        <v>136</v>
      </c>
      <c r="AM1819">
        <v>4</v>
      </c>
      <c r="AN1819">
        <v>0</v>
      </c>
      <c r="AO1819">
        <v>12</v>
      </c>
      <c r="AP1819">
        <v>0</v>
      </c>
      <c r="AQ1819">
        <v>32</v>
      </c>
      <c r="AR1819">
        <v>0</v>
      </c>
      <c r="AS1819" t="s">
        <v>732</v>
      </c>
      <c r="AT1819" t="s">
        <v>95</v>
      </c>
      <c r="AU1819" t="s">
        <v>95</v>
      </c>
      <c r="AV1819" s="1">
        <v>45332</v>
      </c>
      <c r="AW1819" s="116">
        <v>3</v>
      </c>
      <c r="AX1819" s="40">
        <f>VLOOKUP(dummy_data!$AU1819,dummy_oppeained!B:C,2,0)</f>
        <v>2</v>
      </c>
      <c r="AY1819" s="22" t="str">
        <f>VLOOKUP(AT1819,dummy_oppeained!B:D,3,0)</f>
        <v>mitteeristav</v>
      </c>
      <c r="AZ1819" s="72" t="str">
        <f>VLOOKUP(AS:AS,hinded_abi!B:D,3,0)</f>
        <v>NULL</v>
      </c>
      <c r="BA1819" s="26" t="str">
        <f t="shared" si="86"/>
        <v xml:space="preserve"> </v>
      </c>
      <c r="BB1819" s="27">
        <f t="shared" si="87"/>
        <v>0</v>
      </c>
      <c r="BC1819" s="96" t="str">
        <f t="shared" si="88"/>
        <v>S00023_39409124249_õppeaine4_45332</v>
      </c>
      <c r="BD1819" s="104">
        <f>COUNTIF($BC$2:BC1819, BC1819)</f>
        <v>3</v>
      </c>
    </row>
    <row r="1820" spans="1:56" x14ac:dyDescent="0.25">
      <c r="A1820" s="18" t="s">
        <v>306</v>
      </c>
      <c r="B1820" t="s">
        <v>307</v>
      </c>
      <c r="C1820" t="s">
        <v>291</v>
      </c>
      <c r="D1820" t="s">
        <v>888</v>
      </c>
      <c r="E1820">
        <v>39409124249</v>
      </c>
      <c r="F1820" t="s">
        <v>243</v>
      </c>
      <c r="G1820" t="s">
        <v>114</v>
      </c>
      <c r="H1820" t="s">
        <v>52</v>
      </c>
      <c r="I1820" t="s">
        <v>52</v>
      </c>
      <c r="J1820" t="s">
        <v>52</v>
      </c>
      <c r="K1820" s="1">
        <v>43862</v>
      </c>
      <c r="L1820" t="s">
        <v>53</v>
      </c>
      <c r="M1820" s="33">
        <v>44607</v>
      </c>
      <c r="N1820" s="18" t="s">
        <v>158</v>
      </c>
      <c r="O1820" t="s">
        <v>308</v>
      </c>
      <c r="P1820" t="s">
        <v>932</v>
      </c>
      <c r="Q1820" t="s">
        <v>237</v>
      </c>
      <c r="R1820" s="1">
        <v>44270</v>
      </c>
      <c r="S1820" t="s">
        <v>774</v>
      </c>
      <c r="T1820" t="s">
        <v>59</v>
      </c>
      <c r="U1820" t="s">
        <v>120</v>
      </c>
      <c r="V1820" t="s">
        <v>247</v>
      </c>
      <c r="W1820">
        <v>214475</v>
      </c>
      <c r="X1820" t="s">
        <v>62</v>
      </c>
      <c r="Y1820" t="s">
        <v>53</v>
      </c>
      <c r="Z1820">
        <v>3</v>
      </c>
      <c r="AA1820" t="s">
        <v>121</v>
      </c>
      <c r="AB1820" t="s">
        <v>248</v>
      </c>
      <c r="AC1820" t="s">
        <v>186</v>
      </c>
      <c r="AD1820" t="s">
        <v>115</v>
      </c>
      <c r="AE1820" t="s">
        <v>53</v>
      </c>
      <c r="AF1820" t="s">
        <v>180</v>
      </c>
      <c r="AG1820">
        <v>82</v>
      </c>
      <c r="AH1820">
        <v>45</v>
      </c>
      <c r="AI1820" t="s">
        <v>230</v>
      </c>
      <c r="AJ1820" t="s">
        <v>170</v>
      </c>
      <c r="AK1820" t="s">
        <v>136</v>
      </c>
      <c r="AL1820" t="s">
        <v>136</v>
      </c>
      <c r="AM1820">
        <v>4</v>
      </c>
      <c r="AN1820">
        <v>0</v>
      </c>
      <c r="AO1820">
        <v>12</v>
      </c>
      <c r="AP1820">
        <v>0</v>
      </c>
      <c r="AQ1820">
        <v>32</v>
      </c>
      <c r="AR1820">
        <v>0</v>
      </c>
      <c r="AS1820" t="s">
        <v>734</v>
      </c>
      <c r="AT1820" t="s">
        <v>231</v>
      </c>
      <c r="AU1820" t="s">
        <v>231</v>
      </c>
      <c r="AV1820" s="1">
        <v>45545</v>
      </c>
      <c r="AW1820" s="116">
        <v>3</v>
      </c>
      <c r="AX1820" s="15">
        <f>VLOOKUP(dummy_data!$AU1820,dummy_oppeained!B:C,2,0)</f>
        <v>3</v>
      </c>
      <c r="AY1820" s="22" t="str">
        <f>VLOOKUP(AT1820,dummy_oppeained!B:D,3,0)</f>
        <v>mitteeristav</v>
      </c>
      <c r="AZ1820" s="72" t="str">
        <f>VLOOKUP(AS:AS,hinded_abi!B:D,3,0)</f>
        <v>NULL</v>
      </c>
      <c r="BA1820" s="26" t="str">
        <f t="shared" si="86"/>
        <v xml:space="preserve"> </v>
      </c>
      <c r="BB1820" s="27">
        <f t="shared" si="87"/>
        <v>0</v>
      </c>
      <c r="BC1820" s="96" t="str">
        <f t="shared" si="88"/>
        <v>S00023_39409124249_õppeaine99_45545</v>
      </c>
      <c r="BD1820" s="104">
        <f>COUNTIF($BC$2:BC1820, BC1820)</f>
        <v>3</v>
      </c>
    </row>
    <row r="1821" spans="1:56" x14ac:dyDescent="0.25">
      <c r="A1821" s="18" t="s">
        <v>306</v>
      </c>
      <c r="B1821" t="s">
        <v>307</v>
      </c>
      <c r="C1821" t="s">
        <v>291</v>
      </c>
      <c r="D1821" t="s">
        <v>888</v>
      </c>
      <c r="E1821">
        <v>39409124249</v>
      </c>
      <c r="F1821" t="s">
        <v>243</v>
      </c>
      <c r="G1821" t="s">
        <v>114</v>
      </c>
      <c r="H1821" t="s">
        <v>52</v>
      </c>
      <c r="I1821" t="s">
        <v>52</v>
      </c>
      <c r="J1821" t="s">
        <v>52</v>
      </c>
      <c r="K1821" s="1">
        <v>43862</v>
      </c>
      <c r="L1821" t="s">
        <v>53</v>
      </c>
      <c r="M1821" s="33">
        <v>44607</v>
      </c>
      <c r="N1821" s="18" t="s">
        <v>158</v>
      </c>
      <c r="O1821" t="s">
        <v>308</v>
      </c>
      <c r="P1821" t="s">
        <v>932</v>
      </c>
      <c r="Q1821" t="s">
        <v>237</v>
      </c>
      <c r="R1821" s="1">
        <v>44270</v>
      </c>
      <c r="S1821" t="s">
        <v>774</v>
      </c>
      <c r="T1821" t="s">
        <v>59</v>
      </c>
      <c r="U1821" t="s">
        <v>120</v>
      </c>
      <c r="V1821" t="s">
        <v>247</v>
      </c>
      <c r="W1821">
        <v>214475</v>
      </c>
      <c r="X1821" t="s">
        <v>62</v>
      </c>
      <c r="Y1821" t="s">
        <v>53</v>
      </c>
      <c r="Z1821">
        <v>3</v>
      </c>
      <c r="AA1821" t="s">
        <v>121</v>
      </c>
      <c r="AB1821" t="s">
        <v>248</v>
      </c>
      <c r="AC1821" t="s">
        <v>186</v>
      </c>
      <c r="AD1821" t="s">
        <v>115</v>
      </c>
      <c r="AE1821" t="s">
        <v>53</v>
      </c>
      <c r="AF1821" t="s">
        <v>180</v>
      </c>
      <c r="AG1821">
        <v>82</v>
      </c>
      <c r="AH1821">
        <v>45</v>
      </c>
      <c r="AI1821" t="s">
        <v>230</v>
      </c>
      <c r="AJ1821" t="s">
        <v>170</v>
      </c>
      <c r="AK1821" t="s">
        <v>136</v>
      </c>
      <c r="AL1821" t="s">
        <v>136</v>
      </c>
      <c r="AM1821">
        <v>4</v>
      </c>
      <c r="AN1821">
        <v>0</v>
      </c>
      <c r="AO1821">
        <v>12</v>
      </c>
      <c r="AP1821">
        <v>0</v>
      </c>
      <c r="AQ1821">
        <v>32</v>
      </c>
      <c r="AR1821">
        <v>0</v>
      </c>
      <c r="AS1821" t="s">
        <v>732</v>
      </c>
      <c r="AT1821" t="s">
        <v>153</v>
      </c>
      <c r="AU1821" t="s">
        <v>153</v>
      </c>
      <c r="AV1821" s="1">
        <v>44237</v>
      </c>
      <c r="AW1821" s="116">
        <v>3</v>
      </c>
      <c r="AX1821" s="40">
        <f>VLOOKUP(dummy_data!$AU1821,dummy_oppeained!B:C,2,0)</f>
        <v>3</v>
      </c>
      <c r="AY1821" s="22" t="str">
        <f>VLOOKUP(AT1821,dummy_oppeained!B:D,3,0)</f>
        <v>mitteeristav</v>
      </c>
      <c r="AZ1821" s="72" t="str">
        <f>VLOOKUP(AS:AS,hinded_abi!B:D,3,0)</f>
        <v>NULL</v>
      </c>
      <c r="BA1821" s="26" t="str">
        <f t="shared" si="86"/>
        <v xml:space="preserve"> </v>
      </c>
      <c r="BB1821" s="27">
        <f t="shared" si="87"/>
        <v>0</v>
      </c>
      <c r="BC1821" s="96" t="str">
        <f t="shared" si="88"/>
        <v>S00023_39409124249_õppeaine31_44237</v>
      </c>
      <c r="BD1821" s="104">
        <f>COUNTIF($BC$2:BC1821, BC1821)</f>
        <v>3</v>
      </c>
    </row>
    <row r="1822" spans="1:56" x14ac:dyDescent="0.25">
      <c r="A1822" s="18" t="s">
        <v>306</v>
      </c>
      <c r="B1822" t="s">
        <v>307</v>
      </c>
      <c r="C1822" t="s">
        <v>291</v>
      </c>
      <c r="D1822" t="s">
        <v>888</v>
      </c>
      <c r="E1822">
        <v>39409124249</v>
      </c>
      <c r="F1822" t="s">
        <v>243</v>
      </c>
      <c r="G1822" t="s">
        <v>114</v>
      </c>
      <c r="H1822" t="s">
        <v>52</v>
      </c>
      <c r="I1822" t="s">
        <v>52</v>
      </c>
      <c r="J1822" t="s">
        <v>52</v>
      </c>
      <c r="K1822" s="1">
        <v>43862</v>
      </c>
      <c r="L1822" t="s">
        <v>53</v>
      </c>
      <c r="M1822" s="33">
        <v>44607</v>
      </c>
      <c r="N1822" s="18" t="s">
        <v>158</v>
      </c>
      <c r="O1822" t="s">
        <v>308</v>
      </c>
      <c r="P1822" t="s">
        <v>932</v>
      </c>
      <c r="Q1822" t="s">
        <v>237</v>
      </c>
      <c r="R1822" s="1">
        <v>44270</v>
      </c>
      <c r="S1822" t="s">
        <v>774</v>
      </c>
      <c r="T1822" t="s">
        <v>59</v>
      </c>
      <c r="U1822" t="s">
        <v>120</v>
      </c>
      <c r="V1822" t="s">
        <v>247</v>
      </c>
      <c r="W1822">
        <v>214475</v>
      </c>
      <c r="X1822" t="s">
        <v>62</v>
      </c>
      <c r="Y1822" t="s">
        <v>53</v>
      </c>
      <c r="Z1822">
        <v>3</v>
      </c>
      <c r="AA1822" t="s">
        <v>121</v>
      </c>
      <c r="AB1822" t="s">
        <v>248</v>
      </c>
      <c r="AC1822" t="s">
        <v>186</v>
      </c>
      <c r="AD1822" t="s">
        <v>115</v>
      </c>
      <c r="AE1822" t="s">
        <v>53</v>
      </c>
      <c r="AF1822" t="s">
        <v>180</v>
      </c>
      <c r="AG1822">
        <v>82</v>
      </c>
      <c r="AH1822">
        <v>45</v>
      </c>
      <c r="AI1822" t="s">
        <v>230</v>
      </c>
      <c r="AJ1822" t="s">
        <v>170</v>
      </c>
      <c r="AK1822" t="s">
        <v>136</v>
      </c>
      <c r="AL1822" t="s">
        <v>136</v>
      </c>
      <c r="AM1822">
        <v>4</v>
      </c>
      <c r="AN1822">
        <v>0</v>
      </c>
      <c r="AO1822">
        <v>12</v>
      </c>
      <c r="AP1822">
        <v>0</v>
      </c>
      <c r="AQ1822">
        <v>32</v>
      </c>
      <c r="AR1822">
        <v>0</v>
      </c>
      <c r="AS1822" t="s">
        <v>732</v>
      </c>
      <c r="AT1822" t="s">
        <v>274</v>
      </c>
      <c r="AU1822" t="s">
        <v>274</v>
      </c>
      <c r="AV1822" s="1">
        <v>44814</v>
      </c>
      <c r="AW1822" s="116">
        <v>3</v>
      </c>
      <c r="AX1822" s="15">
        <f>VLOOKUP(dummy_data!$AU1822,dummy_oppeained!B:C,2,0)</f>
        <v>2</v>
      </c>
      <c r="AY1822" s="22" t="str">
        <f>VLOOKUP(AT1822,dummy_oppeained!B:D,3,0)</f>
        <v>mitteeristav</v>
      </c>
      <c r="AZ1822" s="72" t="str">
        <f>VLOOKUP(AS:AS,hinded_abi!B:D,3,0)</f>
        <v>NULL</v>
      </c>
      <c r="BA1822" s="26" t="str">
        <f t="shared" si="86"/>
        <v xml:space="preserve"> </v>
      </c>
      <c r="BB1822" s="27">
        <f t="shared" si="87"/>
        <v>0</v>
      </c>
      <c r="BC1822" s="96" t="str">
        <f t="shared" si="88"/>
        <v>S00023_39409124249_õppeaine47_44814</v>
      </c>
      <c r="BD1822" s="104">
        <f>COUNTIF($BC$2:BC1822, BC1822)</f>
        <v>3</v>
      </c>
    </row>
    <row r="1823" spans="1:56" x14ac:dyDescent="0.25">
      <c r="A1823" s="18" t="s">
        <v>306</v>
      </c>
      <c r="B1823" t="s">
        <v>307</v>
      </c>
      <c r="C1823" t="s">
        <v>291</v>
      </c>
      <c r="D1823" t="s">
        <v>888</v>
      </c>
      <c r="E1823">
        <v>39409124249</v>
      </c>
      <c r="F1823" t="s">
        <v>243</v>
      </c>
      <c r="G1823" t="s">
        <v>114</v>
      </c>
      <c r="H1823" t="s">
        <v>52</v>
      </c>
      <c r="I1823" t="s">
        <v>52</v>
      </c>
      <c r="J1823" t="s">
        <v>52</v>
      </c>
      <c r="K1823" s="1">
        <v>43862</v>
      </c>
      <c r="L1823" t="s">
        <v>53</v>
      </c>
      <c r="M1823" s="33">
        <v>44607</v>
      </c>
      <c r="N1823" s="18" t="s">
        <v>158</v>
      </c>
      <c r="O1823" t="s">
        <v>308</v>
      </c>
      <c r="P1823" t="s">
        <v>932</v>
      </c>
      <c r="Q1823" t="s">
        <v>237</v>
      </c>
      <c r="R1823" s="1">
        <v>44270</v>
      </c>
      <c r="S1823" t="s">
        <v>774</v>
      </c>
      <c r="T1823" t="s">
        <v>59</v>
      </c>
      <c r="U1823" t="s">
        <v>120</v>
      </c>
      <c r="V1823" t="s">
        <v>247</v>
      </c>
      <c r="W1823">
        <v>214475</v>
      </c>
      <c r="X1823" t="s">
        <v>62</v>
      </c>
      <c r="Y1823" t="s">
        <v>53</v>
      </c>
      <c r="Z1823">
        <v>3</v>
      </c>
      <c r="AA1823" t="s">
        <v>121</v>
      </c>
      <c r="AB1823" t="s">
        <v>248</v>
      </c>
      <c r="AC1823" t="s">
        <v>186</v>
      </c>
      <c r="AD1823" t="s">
        <v>115</v>
      </c>
      <c r="AE1823" t="s">
        <v>53</v>
      </c>
      <c r="AF1823" t="s">
        <v>180</v>
      </c>
      <c r="AG1823">
        <v>82</v>
      </c>
      <c r="AH1823">
        <v>45</v>
      </c>
      <c r="AI1823" t="s">
        <v>230</v>
      </c>
      <c r="AJ1823" t="s">
        <v>170</v>
      </c>
      <c r="AK1823" t="s">
        <v>136</v>
      </c>
      <c r="AL1823" t="s">
        <v>136</v>
      </c>
      <c r="AM1823">
        <v>4</v>
      </c>
      <c r="AN1823">
        <v>0</v>
      </c>
      <c r="AO1823">
        <v>12</v>
      </c>
      <c r="AP1823">
        <v>0</v>
      </c>
      <c r="AQ1823">
        <v>32</v>
      </c>
      <c r="AR1823">
        <v>0</v>
      </c>
      <c r="AS1823" t="s">
        <v>732</v>
      </c>
      <c r="AT1823" t="s">
        <v>267</v>
      </c>
      <c r="AU1823" t="s">
        <v>267</v>
      </c>
      <c r="AV1823" s="1">
        <v>44237</v>
      </c>
      <c r="AW1823" s="116">
        <v>3</v>
      </c>
      <c r="AX1823" s="40">
        <f>VLOOKUP(dummy_data!$AU1823,dummy_oppeained!B:C,2,0)</f>
        <v>2</v>
      </c>
      <c r="AY1823" s="22" t="str">
        <f>VLOOKUP(AT1823,dummy_oppeained!B:D,3,0)</f>
        <v>mitteeristav</v>
      </c>
      <c r="AZ1823" s="72" t="str">
        <f>VLOOKUP(AS:AS,hinded_abi!B:D,3,0)</f>
        <v>NULL</v>
      </c>
      <c r="BA1823" s="26" t="str">
        <f t="shared" si="86"/>
        <v xml:space="preserve"> </v>
      </c>
      <c r="BB1823" s="27">
        <f t="shared" si="87"/>
        <v>0</v>
      </c>
      <c r="BC1823" s="96" t="str">
        <f t="shared" si="88"/>
        <v>S00023_39409124249_õppeaine32_44237</v>
      </c>
      <c r="BD1823" s="104">
        <f>COUNTIF($BC$2:BC1823, BC1823)</f>
        <v>3</v>
      </c>
    </row>
    <row r="1824" spans="1:56" x14ac:dyDescent="0.25">
      <c r="A1824" t="s">
        <v>339</v>
      </c>
      <c r="B1824" t="s">
        <v>261</v>
      </c>
      <c r="C1824" t="s">
        <v>113</v>
      </c>
      <c r="D1824" t="s">
        <v>879</v>
      </c>
      <c r="E1824">
        <v>39809069669</v>
      </c>
      <c r="F1824" t="s">
        <v>243</v>
      </c>
      <c r="G1824" t="s">
        <v>340</v>
      </c>
      <c r="H1824" t="s">
        <v>52</v>
      </c>
      <c r="I1824" t="s">
        <v>115</v>
      </c>
      <c r="J1824" t="s">
        <v>52</v>
      </c>
      <c r="K1824" s="1">
        <v>44440</v>
      </c>
      <c r="L1824" s="20">
        <v>44257</v>
      </c>
      <c r="M1824" s="33">
        <v>45250</v>
      </c>
      <c r="N1824" s="18" t="s">
        <v>299</v>
      </c>
      <c r="O1824" t="s">
        <v>308</v>
      </c>
      <c r="P1824" t="s">
        <v>938</v>
      </c>
      <c r="Q1824" t="s">
        <v>57</v>
      </c>
      <c r="R1824" s="1">
        <v>44447</v>
      </c>
      <c r="S1824" t="s">
        <v>774</v>
      </c>
      <c r="T1824" t="s">
        <v>59</v>
      </c>
      <c r="U1824" t="s">
        <v>120</v>
      </c>
      <c r="V1824" t="s">
        <v>211</v>
      </c>
      <c r="W1824">
        <v>1477</v>
      </c>
      <c r="X1824" t="s">
        <v>62</v>
      </c>
      <c r="Y1824" t="s">
        <v>53</v>
      </c>
      <c r="Z1824">
        <v>1</v>
      </c>
      <c r="AA1824" t="s">
        <v>284</v>
      </c>
      <c r="AB1824" t="s">
        <v>64</v>
      </c>
      <c r="AC1824" t="s">
        <v>146</v>
      </c>
      <c r="AD1824" t="s">
        <v>52</v>
      </c>
      <c r="AE1824" t="s">
        <v>193</v>
      </c>
      <c r="AF1824" t="s">
        <v>53</v>
      </c>
      <c r="AG1824">
        <v>60</v>
      </c>
      <c r="AH1824">
        <v>30</v>
      </c>
      <c r="AI1824" t="s">
        <v>163</v>
      </c>
      <c r="AJ1824" t="s">
        <v>194</v>
      </c>
      <c r="AK1824" t="s">
        <v>69</v>
      </c>
      <c r="AL1824" t="s">
        <v>69</v>
      </c>
      <c r="AM1824">
        <v>0</v>
      </c>
      <c r="AN1824">
        <v>3</v>
      </c>
      <c r="AO1824">
        <v>7</v>
      </c>
      <c r="AP1824">
        <v>10</v>
      </c>
      <c r="AQ1824">
        <v>34</v>
      </c>
      <c r="AR1824">
        <v>4</v>
      </c>
      <c r="AS1824" t="s">
        <v>732</v>
      </c>
      <c r="AT1824" t="s">
        <v>184</v>
      </c>
      <c r="AU1824" t="s">
        <v>184</v>
      </c>
      <c r="AV1824" s="1">
        <v>44449</v>
      </c>
      <c r="AW1824" s="116">
        <v>3</v>
      </c>
      <c r="AX1824" s="15">
        <f>VLOOKUP(dummy_data!$AU1824,dummy_oppeained!B:C,2,0)</f>
        <v>3</v>
      </c>
      <c r="AY1824" s="22" t="str">
        <f>VLOOKUP(AT1824,dummy_oppeained!B:D,3,0)</f>
        <v>mitteeristav</v>
      </c>
      <c r="AZ1824" s="72" t="str">
        <f>VLOOKUP(AS:AS,hinded_abi!B:D,3,0)</f>
        <v>NULL</v>
      </c>
      <c r="BA1824" s="26" t="str">
        <f t="shared" ref="BA1824:BA1848" si="89">IF(AY1824="eristav",AX1824*AZ1824," ")</f>
        <v xml:space="preserve"> </v>
      </c>
      <c r="BB1824" s="27">
        <f t="shared" ref="BB1824:BB1848" si="90">IF(AY1824="eristav",AX1824,0)</f>
        <v>0</v>
      </c>
      <c r="BC1824" s="96" t="str">
        <f t="shared" si="88"/>
        <v>S00041_39809069669_õppeaine35_44449</v>
      </c>
      <c r="BD1824" s="104">
        <f>COUNTIF($BC$2:BC1824, BC1824)</f>
        <v>2</v>
      </c>
    </row>
    <row r="1825" spans="1:56" x14ac:dyDescent="0.25">
      <c r="A1825" t="s">
        <v>339</v>
      </c>
      <c r="B1825" t="s">
        <v>261</v>
      </c>
      <c r="C1825" t="s">
        <v>113</v>
      </c>
      <c r="D1825" t="s">
        <v>879</v>
      </c>
      <c r="E1825">
        <v>39809069669</v>
      </c>
      <c r="F1825" t="s">
        <v>243</v>
      </c>
      <c r="G1825" t="s">
        <v>340</v>
      </c>
      <c r="H1825" t="s">
        <v>52</v>
      </c>
      <c r="I1825" t="s">
        <v>115</v>
      </c>
      <c r="J1825" t="s">
        <v>52</v>
      </c>
      <c r="K1825" s="1">
        <v>44440</v>
      </c>
      <c r="L1825" s="20">
        <v>44257</v>
      </c>
      <c r="M1825" s="33">
        <v>45250</v>
      </c>
      <c r="N1825" s="18" t="s">
        <v>299</v>
      </c>
      <c r="O1825" t="s">
        <v>308</v>
      </c>
      <c r="P1825" t="s">
        <v>938</v>
      </c>
      <c r="Q1825" t="s">
        <v>57</v>
      </c>
      <c r="R1825" s="1">
        <v>44447</v>
      </c>
      <c r="S1825" t="s">
        <v>774</v>
      </c>
      <c r="T1825" t="s">
        <v>59</v>
      </c>
      <c r="U1825" t="s">
        <v>120</v>
      </c>
      <c r="V1825" t="s">
        <v>211</v>
      </c>
      <c r="W1825">
        <v>1477</v>
      </c>
      <c r="X1825" t="s">
        <v>62</v>
      </c>
      <c r="Y1825" t="s">
        <v>53</v>
      </c>
      <c r="Z1825">
        <v>1</v>
      </c>
      <c r="AA1825" t="s">
        <v>284</v>
      </c>
      <c r="AB1825" t="s">
        <v>64</v>
      </c>
      <c r="AC1825" t="s">
        <v>146</v>
      </c>
      <c r="AD1825" t="s">
        <v>52</v>
      </c>
      <c r="AE1825" t="s">
        <v>193</v>
      </c>
      <c r="AF1825" t="s">
        <v>53</v>
      </c>
      <c r="AG1825">
        <v>60</v>
      </c>
      <c r="AH1825">
        <v>30</v>
      </c>
      <c r="AI1825" t="s">
        <v>163</v>
      </c>
      <c r="AJ1825" t="s">
        <v>194</v>
      </c>
      <c r="AK1825" t="s">
        <v>69</v>
      </c>
      <c r="AL1825" t="s">
        <v>69</v>
      </c>
      <c r="AM1825">
        <v>0</v>
      </c>
      <c r="AN1825">
        <v>3</v>
      </c>
      <c r="AO1825">
        <v>7</v>
      </c>
      <c r="AP1825">
        <v>10</v>
      </c>
      <c r="AQ1825">
        <v>34</v>
      </c>
      <c r="AR1825">
        <v>4</v>
      </c>
      <c r="AS1825" t="s">
        <v>732</v>
      </c>
      <c r="AT1825" t="s">
        <v>133</v>
      </c>
      <c r="AU1825" t="s">
        <v>133</v>
      </c>
      <c r="AV1825" s="1">
        <v>44449</v>
      </c>
      <c r="AW1825" s="116">
        <v>3</v>
      </c>
      <c r="AX1825" s="40">
        <f>VLOOKUP(dummy_data!$AU1825,dummy_oppeained!B:C,2,0)</f>
        <v>2</v>
      </c>
      <c r="AY1825" s="22" t="str">
        <f>VLOOKUP(AT1825,dummy_oppeained!B:D,3,0)</f>
        <v>mitteeristav</v>
      </c>
      <c r="AZ1825" s="72" t="str">
        <f>VLOOKUP(AS:AS,hinded_abi!B:D,3,0)</f>
        <v>NULL</v>
      </c>
      <c r="BA1825" s="26" t="str">
        <f t="shared" si="89"/>
        <v xml:space="preserve"> </v>
      </c>
      <c r="BB1825" s="27">
        <f t="shared" si="90"/>
        <v>0</v>
      </c>
      <c r="BC1825" s="96" t="str">
        <f t="shared" si="88"/>
        <v>S00041_39809069669_õppeaine19_44449</v>
      </c>
      <c r="BD1825" s="104">
        <f>COUNTIF($BC$2:BC1825, BC1825)</f>
        <v>2</v>
      </c>
    </row>
    <row r="1826" spans="1:56" x14ac:dyDescent="0.25">
      <c r="A1826" t="s">
        <v>339</v>
      </c>
      <c r="B1826" t="s">
        <v>261</v>
      </c>
      <c r="C1826" t="s">
        <v>113</v>
      </c>
      <c r="D1826" t="s">
        <v>879</v>
      </c>
      <c r="E1826">
        <v>39809069669</v>
      </c>
      <c r="F1826" t="s">
        <v>243</v>
      </c>
      <c r="G1826" t="s">
        <v>340</v>
      </c>
      <c r="H1826" t="s">
        <v>52</v>
      </c>
      <c r="I1826" t="s">
        <v>115</v>
      </c>
      <c r="J1826" t="s">
        <v>52</v>
      </c>
      <c r="K1826" s="1">
        <v>44440</v>
      </c>
      <c r="L1826" s="20">
        <v>44257</v>
      </c>
      <c r="M1826" s="33">
        <v>45250</v>
      </c>
      <c r="N1826" s="18" t="s">
        <v>299</v>
      </c>
      <c r="O1826" t="s">
        <v>308</v>
      </c>
      <c r="P1826" t="s">
        <v>938</v>
      </c>
      <c r="Q1826" t="s">
        <v>57</v>
      </c>
      <c r="R1826" s="1">
        <v>44447</v>
      </c>
      <c r="S1826" t="s">
        <v>774</v>
      </c>
      <c r="T1826" t="s">
        <v>59</v>
      </c>
      <c r="U1826" t="s">
        <v>120</v>
      </c>
      <c r="V1826" t="s">
        <v>211</v>
      </c>
      <c r="W1826">
        <v>1477</v>
      </c>
      <c r="X1826" t="s">
        <v>62</v>
      </c>
      <c r="Y1826" t="s">
        <v>53</v>
      </c>
      <c r="Z1826">
        <v>1</v>
      </c>
      <c r="AA1826" t="s">
        <v>284</v>
      </c>
      <c r="AB1826" t="s">
        <v>64</v>
      </c>
      <c r="AC1826" t="s">
        <v>146</v>
      </c>
      <c r="AD1826" t="s">
        <v>52</v>
      </c>
      <c r="AE1826" t="s">
        <v>193</v>
      </c>
      <c r="AF1826" t="s">
        <v>53</v>
      </c>
      <c r="AG1826">
        <v>60</v>
      </c>
      <c r="AH1826">
        <v>30</v>
      </c>
      <c r="AI1826" t="s">
        <v>163</v>
      </c>
      <c r="AJ1826" t="s">
        <v>194</v>
      </c>
      <c r="AK1826" t="s">
        <v>69</v>
      </c>
      <c r="AL1826" t="s">
        <v>69</v>
      </c>
      <c r="AM1826">
        <v>0</v>
      </c>
      <c r="AN1826">
        <v>3</v>
      </c>
      <c r="AO1826">
        <v>7</v>
      </c>
      <c r="AP1826">
        <v>10</v>
      </c>
      <c r="AQ1826">
        <v>34</v>
      </c>
      <c r="AR1826">
        <v>4</v>
      </c>
      <c r="AS1826" t="s">
        <v>741</v>
      </c>
      <c r="AT1826" t="s">
        <v>81</v>
      </c>
      <c r="AU1826" t="s">
        <v>81</v>
      </c>
      <c r="AV1826" s="1">
        <v>45332</v>
      </c>
      <c r="AW1826" s="116">
        <v>3</v>
      </c>
      <c r="AX1826" s="15">
        <f>VLOOKUP(dummy_data!$AU1826,dummy_oppeained!B:C,2,0)</f>
        <v>6</v>
      </c>
      <c r="AY1826" s="22" t="str">
        <f>VLOOKUP(AT1826,dummy_oppeained!B:D,3,0)</f>
        <v>eristav</v>
      </c>
      <c r="AZ1826" s="72">
        <f>VLOOKUP(AS:AS,hinded_abi!B:D,3,0)</f>
        <v>2</v>
      </c>
      <c r="BA1826" s="26">
        <f t="shared" si="89"/>
        <v>12</v>
      </c>
      <c r="BB1826" s="27">
        <f t="shared" si="90"/>
        <v>6</v>
      </c>
      <c r="BC1826" s="96" t="str">
        <f t="shared" si="88"/>
        <v>S00041_39809069669_õppeaine84_45332</v>
      </c>
      <c r="BD1826" s="104">
        <f>COUNTIF($BC$2:BC1826, BC1826)</f>
        <v>2</v>
      </c>
    </row>
    <row r="1827" spans="1:56" x14ac:dyDescent="0.25">
      <c r="A1827" t="s">
        <v>339</v>
      </c>
      <c r="B1827" t="s">
        <v>261</v>
      </c>
      <c r="C1827" t="s">
        <v>113</v>
      </c>
      <c r="D1827" t="s">
        <v>879</v>
      </c>
      <c r="E1827">
        <v>39809069669</v>
      </c>
      <c r="F1827" t="s">
        <v>243</v>
      </c>
      <c r="G1827" t="s">
        <v>340</v>
      </c>
      <c r="H1827" t="s">
        <v>52</v>
      </c>
      <c r="I1827" t="s">
        <v>115</v>
      </c>
      <c r="J1827" t="s">
        <v>52</v>
      </c>
      <c r="K1827" s="1">
        <v>44440</v>
      </c>
      <c r="L1827" s="20">
        <v>44257</v>
      </c>
      <c r="M1827" s="33">
        <v>45250</v>
      </c>
      <c r="N1827" s="18" t="s">
        <v>299</v>
      </c>
      <c r="O1827" t="s">
        <v>308</v>
      </c>
      <c r="P1827" t="s">
        <v>938</v>
      </c>
      <c r="Q1827" t="s">
        <v>57</v>
      </c>
      <c r="R1827" s="1">
        <v>44447</v>
      </c>
      <c r="S1827" t="s">
        <v>774</v>
      </c>
      <c r="T1827" t="s">
        <v>59</v>
      </c>
      <c r="U1827" t="s">
        <v>120</v>
      </c>
      <c r="V1827" t="s">
        <v>211</v>
      </c>
      <c r="W1827">
        <v>1477</v>
      </c>
      <c r="X1827" t="s">
        <v>62</v>
      </c>
      <c r="Y1827" t="s">
        <v>53</v>
      </c>
      <c r="Z1827">
        <v>1</v>
      </c>
      <c r="AA1827" t="s">
        <v>284</v>
      </c>
      <c r="AB1827" t="s">
        <v>64</v>
      </c>
      <c r="AC1827" t="s">
        <v>146</v>
      </c>
      <c r="AD1827" t="s">
        <v>52</v>
      </c>
      <c r="AE1827" t="s">
        <v>193</v>
      </c>
      <c r="AF1827" t="s">
        <v>53</v>
      </c>
      <c r="AG1827">
        <v>60</v>
      </c>
      <c r="AH1827">
        <v>30</v>
      </c>
      <c r="AI1827" t="s">
        <v>163</v>
      </c>
      <c r="AJ1827" t="s">
        <v>194</v>
      </c>
      <c r="AK1827" t="s">
        <v>69</v>
      </c>
      <c r="AL1827" t="s">
        <v>69</v>
      </c>
      <c r="AM1827">
        <v>0</v>
      </c>
      <c r="AN1827">
        <v>3</v>
      </c>
      <c r="AO1827">
        <v>7</v>
      </c>
      <c r="AP1827">
        <v>10</v>
      </c>
      <c r="AQ1827">
        <v>34</v>
      </c>
      <c r="AR1827">
        <v>4</v>
      </c>
      <c r="AS1827" t="s">
        <v>732</v>
      </c>
      <c r="AT1827" t="s">
        <v>195</v>
      </c>
      <c r="AU1827" t="s">
        <v>195</v>
      </c>
      <c r="AV1827" s="1">
        <v>45698</v>
      </c>
      <c r="AW1827" s="116">
        <v>3</v>
      </c>
      <c r="AX1827" s="40">
        <f>VLOOKUP(dummy_data!$AU1827,dummy_oppeained!B:C,2,0)</f>
        <v>3</v>
      </c>
      <c r="AY1827" s="22" t="str">
        <f>VLOOKUP(AT1827,dummy_oppeained!B:D,3,0)</f>
        <v>mitteeristav</v>
      </c>
      <c r="AZ1827" s="72" t="str">
        <f>VLOOKUP(AS:AS,hinded_abi!B:D,3,0)</f>
        <v>NULL</v>
      </c>
      <c r="BA1827" s="26" t="str">
        <f t="shared" si="89"/>
        <v xml:space="preserve"> </v>
      </c>
      <c r="BB1827" s="27">
        <f t="shared" si="90"/>
        <v>0</v>
      </c>
      <c r="BC1827" s="96" t="str">
        <f t="shared" si="88"/>
        <v>S00041_39809069669_õppeaine71_45698</v>
      </c>
      <c r="BD1827" s="104">
        <f>COUNTIF($BC$2:BC1827, BC1827)</f>
        <v>2</v>
      </c>
    </row>
    <row r="1828" spans="1:56" x14ac:dyDescent="0.25">
      <c r="A1828" t="s">
        <v>339</v>
      </c>
      <c r="B1828" t="s">
        <v>261</v>
      </c>
      <c r="C1828" t="s">
        <v>113</v>
      </c>
      <c r="D1828" t="s">
        <v>879</v>
      </c>
      <c r="E1828">
        <v>39809069669</v>
      </c>
      <c r="F1828" t="s">
        <v>243</v>
      </c>
      <c r="G1828" t="s">
        <v>340</v>
      </c>
      <c r="H1828" t="s">
        <v>52</v>
      </c>
      <c r="I1828" t="s">
        <v>115</v>
      </c>
      <c r="J1828" t="s">
        <v>52</v>
      </c>
      <c r="K1828" s="1">
        <v>44440</v>
      </c>
      <c r="L1828" s="20">
        <v>44257</v>
      </c>
      <c r="M1828" s="33">
        <v>45250</v>
      </c>
      <c r="N1828" s="18" t="s">
        <v>299</v>
      </c>
      <c r="O1828" t="s">
        <v>308</v>
      </c>
      <c r="P1828" t="s">
        <v>938</v>
      </c>
      <c r="Q1828" t="s">
        <v>57</v>
      </c>
      <c r="R1828" s="1">
        <v>44447</v>
      </c>
      <c r="S1828" t="s">
        <v>774</v>
      </c>
      <c r="T1828" t="s">
        <v>59</v>
      </c>
      <c r="U1828" t="s">
        <v>120</v>
      </c>
      <c r="V1828" t="s">
        <v>211</v>
      </c>
      <c r="W1828">
        <v>1477</v>
      </c>
      <c r="X1828" t="s">
        <v>62</v>
      </c>
      <c r="Y1828" t="s">
        <v>53</v>
      </c>
      <c r="Z1828">
        <v>1</v>
      </c>
      <c r="AA1828" t="s">
        <v>284</v>
      </c>
      <c r="AB1828" t="s">
        <v>64</v>
      </c>
      <c r="AC1828" t="s">
        <v>146</v>
      </c>
      <c r="AD1828" t="s">
        <v>52</v>
      </c>
      <c r="AE1828" t="s">
        <v>193</v>
      </c>
      <c r="AF1828" t="s">
        <v>53</v>
      </c>
      <c r="AG1828">
        <v>60</v>
      </c>
      <c r="AH1828">
        <v>30</v>
      </c>
      <c r="AI1828" t="s">
        <v>163</v>
      </c>
      <c r="AJ1828" t="s">
        <v>194</v>
      </c>
      <c r="AK1828" t="s">
        <v>69</v>
      </c>
      <c r="AL1828" t="s">
        <v>69</v>
      </c>
      <c r="AM1828">
        <v>0</v>
      </c>
      <c r="AN1828">
        <v>3</v>
      </c>
      <c r="AO1828">
        <v>7</v>
      </c>
      <c r="AP1828">
        <v>10</v>
      </c>
      <c r="AQ1828">
        <v>34</v>
      </c>
      <c r="AR1828">
        <v>4</v>
      </c>
      <c r="AS1828" t="s">
        <v>741</v>
      </c>
      <c r="AT1828" t="s">
        <v>83</v>
      </c>
      <c r="AU1828" t="s">
        <v>83</v>
      </c>
      <c r="AV1828" s="1">
        <v>45332</v>
      </c>
      <c r="AW1828" s="116">
        <v>3</v>
      </c>
      <c r="AX1828" s="15">
        <f>VLOOKUP(dummy_data!$AU1828,dummy_oppeained!B:C,2,0)</f>
        <v>8</v>
      </c>
      <c r="AY1828" s="22" t="str">
        <f>VLOOKUP(AT1828,dummy_oppeained!B:D,3,0)</f>
        <v>eristav</v>
      </c>
      <c r="AZ1828" s="72">
        <f>VLOOKUP(AS:AS,hinded_abi!B:D,3,0)</f>
        <v>2</v>
      </c>
      <c r="BA1828" s="26">
        <f t="shared" si="89"/>
        <v>16</v>
      </c>
      <c r="BB1828" s="27">
        <f t="shared" si="90"/>
        <v>8</v>
      </c>
      <c r="BC1828" s="96" t="str">
        <f t="shared" si="88"/>
        <v>S00041_39809069669_õppeaine79_45332</v>
      </c>
      <c r="BD1828" s="104">
        <f>COUNTIF($BC$2:BC1828, BC1828)</f>
        <v>2</v>
      </c>
    </row>
    <row r="1829" spans="1:56" x14ac:dyDescent="0.25">
      <c r="A1829" t="s">
        <v>339</v>
      </c>
      <c r="B1829" t="s">
        <v>261</v>
      </c>
      <c r="C1829" t="s">
        <v>113</v>
      </c>
      <c r="D1829" t="s">
        <v>879</v>
      </c>
      <c r="E1829">
        <v>39809069669</v>
      </c>
      <c r="F1829" t="s">
        <v>243</v>
      </c>
      <c r="G1829" t="s">
        <v>340</v>
      </c>
      <c r="H1829" t="s">
        <v>52</v>
      </c>
      <c r="I1829" t="s">
        <v>115</v>
      </c>
      <c r="J1829" t="s">
        <v>52</v>
      </c>
      <c r="K1829" s="1">
        <v>44440</v>
      </c>
      <c r="L1829" s="20">
        <v>44257</v>
      </c>
      <c r="M1829" s="33">
        <v>45250</v>
      </c>
      <c r="N1829" s="18" t="s">
        <v>299</v>
      </c>
      <c r="O1829" t="s">
        <v>308</v>
      </c>
      <c r="P1829" t="s">
        <v>938</v>
      </c>
      <c r="Q1829" t="s">
        <v>57</v>
      </c>
      <c r="R1829" s="1">
        <v>44447</v>
      </c>
      <c r="S1829" t="s">
        <v>774</v>
      </c>
      <c r="T1829" t="s">
        <v>59</v>
      </c>
      <c r="U1829" t="s">
        <v>120</v>
      </c>
      <c r="V1829" t="s">
        <v>211</v>
      </c>
      <c r="W1829">
        <v>1477</v>
      </c>
      <c r="X1829" t="s">
        <v>62</v>
      </c>
      <c r="Y1829" t="s">
        <v>53</v>
      </c>
      <c r="Z1829">
        <v>1</v>
      </c>
      <c r="AA1829" t="s">
        <v>284</v>
      </c>
      <c r="AB1829" t="s">
        <v>64</v>
      </c>
      <c r="AC1829" t="s">
        <v>146</v>
      </c>
      <c r="AD1829" t="s">
        <v>52</v>
      </c>
      <c r="AE1829" t="s">
        <v>193</v>
      </c>
      <c r="AF1829" t="s">
        <v>53</v>
      </c>
      <c r="AG1829">
        <v>60</v>
      </c>
      <c r="AH1829">
        <v>30</v>
      </c>
      <c r="AI1829" t="s">
        <v>163</v>
      </c>
      <c r="AJ1829" t="s">
        <v>194</v>
      </c>
      <c r="AK1829" t="s">
        <v>69</v>
      </c>
      <c r="AL1829" t="s">
        <v>69</v>
      </c>
      <c r="AM1829">
        <v>0</v>
      </c>
      <c r="AN1829">
        <v>3</v>
      </c>
      <c r="AO1829">
        <v>7</v>
      </c>
      <c r="AP1829">
        <v>10</v>
      </c>
      <c r="AQ1829">
        <v>34</v>
      </c>
      <c r="AR1829">
        <v>4</v>
      </c>
      <c r="AS1829" t="s">
        <v>732</v>
      </c>
      <c r="AT1829" t="s">
        <v>99</v>
      </c>
      <c r="AU1829" t="s">
        <v>99</v>
      </c>
      <c r="AV1829" s="1">
        <v>44449</v>
      </c>
      <c r="AW1829" s="116">
        <v>3</v>
      </c>
      <c r="AX1829" s="40">
        <f>VLOOKUP(dummy_data!$AU1829,dummy_oppeained!B:C,2,0)</f>
        <v>3</v>
      </c>
      <c r="AY1829" s="22" t="str">
        <f>VLOOKUP(AT1829,dummy_oppeained!B:D,3,0)</f>
        <v>mitteeristav</v>
      </c>
      <c r="AZ1829" s="72" t="str">
        <f>VLOOKUP(AS:AS,hinded_abi!B:D,3,0)</f>
        <v>NULL</v>
      </c>
      <c r="BA1829" s="26" t="str">
        <f t="shared" si="89"/>
        <v xml:space="preserve"> </v>
      </c>
      <c r="BB1829" s="27">
        <f t="shared" si="90"/>
        <v>0</v>
      </c>
      <c r="BC1829" s="96" t="str">
        <f t="shared" si="88"/>
        <v>S00041_39809069669_õppeaine91_44449</v>
      </c>
      <c r="BD1829" s="104">
        <f>COUNTIF($BC$2:BC1829, BC1829)</f>
        <v>2</v>
      </c>
    </row>
    <row r="1830" spans="1:56" x14ac:dyDescent="0.25">
      <c r="A1830" t="s">
        <v>339</v>
      </c>
      <c r="B1830" t="s">
        <v>261</v>
      </c>
      <c r="C1830" t="s">
        <v>113</v>
      </c>
      <c r="D1830" t="s">
        <v>879</v>
      </c>
      <c r="E1830">
        <v>39809069669</v>
      </c>
      <c r="F1830" t="s">
        <v>243</v>
      </c>
      <c r="G1830" t="s">
        <v>340</v>
      </c>
      <c r="H1830" t="s">
        <v>52</v>
      </c>
      <c r="I1830" t="s">
        <v>115</v>
      </c>
      <c r="J1830" t="s">
        <v>52</v>
      </c>
      <c r="K1830" s="1">
        <v>44440</v>
      </c>
      <c r="L1830" s="20">
        <v>44257</v>
      </c>
      <c r="M1830" s="33">
        <v>45250</v>
      </c>
      <c r="N1830" s="18" t="s">
        <v>299</v>
      </c>
      <c r="O1830" t="s">
        <v>308</v>
      </c>
      <c r="P1830" t="s">
        <v>938</v>
      </c>
      <c r="Q1830" t="s">
        <v>57</v>
      </c>
      <c r="R1830" s="1">
        <v>44447</v>
      </c>
      <c r="S1830" t="s">
        <v>774</v>
      </c>
      <c r="T1830" t="s">
        <v>59</v>
      </c>
      <c r="U1830" t="s">
        <v>120</v>
      </c>
      <c r="V1830" t="s">
        <v>211</v>
      </c>
      <c r="W1830">
        <v>1477</v>
      </c>
      <c r="X1830" t="s">
        <v>62</v>
      </c>
      <c r="Y1830" t="s">
        <v>53</v>
      </c>
      <c r="Z1830">
        <v>1</v>
      </c>
      <c r="AA1830" t="s">
        <v>284</v>
      </c>
      <c r="AB1830" t="s">
        <v>64</v>
      </c>
      <c r="AC1830" t="s">
        <v>146</v>
      </c>
      <c r="AD1830" t="s">
        <v>52</v>
      </c>
      <c r="AE1830" t="s">
        <v>193</v>
      </c>
      <c r="AF1830" t="s">
        <v>53</v>
      </c>
      <c r="AG1830">
        <v>60</v>
      </c>
      <c r="AH1830">
        <v>30</v>
      </c>
      <c r="AI1830" t="s">
        <v>163</v>
      </c>
      <c r="AJ1830" t="s">
        <v>194</v>
      </c>
      <c r="AK1830" t="s">
        <v>69</v>
      </c>
      <c r="AL1830" t="s">
        <v>69</v>
      </c>
      <c r="AM1830">
        <v>0</v>
      </c>
      <c r="AN1830">
        <v>3</v>
      </c>
      <c r="AO1830">
        <v>7</v>
      </c>
      <c r="AP1830">
        <v>10</v>
      </c>
      <c r="AQ1830">
        <v>34</v>
      </c>
      <c r="AR1830">
        <v>4</v>
      </c>
      <c r="AS1830" t="s">
        <v>732</v>
      </c>
      <c r="AT1830" t="s">
        <v>199</v>
      </c>
      <c r="AU1830" t="s">
        <v>199</v>
      </c>
      <c r="AV1830" s="1">
        <v>44602</v>
      </c>
      <c r="AW1830" s="116">
        <v>3</v>
      </c>
      <c r="AX1830" s="15">
        <f>VLOOKUP(dummy_data!$AU1830,dummy_oppeained!B:C,2,0)</f>
        <v>3</v>
      </c>
      <c r="AY1830" s="22" t="str">
        <f>VLOOKUP(AT1830,dummy_oppeained!B:D,3,0)</f>
        <v>mitteeristav</v>
      </c>
      <c r="AZ1830" s="72" t="str">
        <f>VLOOKUP(AS:AS,hinded_abi!B:D,3,0)</f>
        <v>NULL</v>
      </c>
      <c r="BA1830" s="26" t="str">
        <f t="shared" si="89"/>
        <v xml:space="preserve"> </v>
      </c>
      <c r="BB1830" s="27">
        <f t="shared" si="90"/>
        <v>0</v>
      </c>
      <c r="BC1830" s="96" t="str">
        <f t="shared" si="88"/>
        <v>S00041_39809069669_õppeaine43_44602</v>
      </c>
      <c r="BD1830" s="104">
        <f>COUNTIF($BC$2:BC1830, BC1830)</f>
        <v>2</v>
      </c>
    </row>
    <row r="1831" spans="1:56" x14ac:dyDescent="0.25">
      <c r="A1831" t="s">
        <v>339</v>
      </c>
      <c r="B1831" t="s">
        <v>261</v>
      </c>
      <c r="C1831" t="s">
        <v>113</v>
      </c>
      <c r="D1831" t="s">
        <v>879</v>
      </c>
      <c r="E1831">
        <v>39809069669</v>
      </c>
      <c r="F1831" t="s">
        <v>243</v>
      </c>
      <c r="G1831" t="s">
        <v>340</v>
      </c>
      <c r="H1831" t="s">
        <v>52</v>
      </c>
      <c r="I1831" t="s">
        <v>115</v>
      </c>
      <c r="J1831" t="s">
        <v>52</v>
      </c>
      <c r="K1831" s="1">
        <v>44440</v>
      </c>
      <c r="L1831" s="20">
        <v>44257</v>
      </c>
      <c r="M1831" s="33">
        <v>45250</v>
      </c>
      <c r="N1831" s="18" t="s">
        <v>299</v>
      </c>
      <c r="O1831" t="s">
        <v>308</v>
      </c>
      <c r="P1831" t="s">
        <v>938</v>
      </c>
      <c r="Q1831" t="s">
        <v>57</v>
      </c>
      <c r="R1831" s="1">
        <v>44447</v>
      </c>
      <c r="S1831" t="s">
        <v>774</v>
      </c>
      <c r="T1831" t="s">
        <v>59</v>
      </c>
      <c r="U1831" t="s">
        <v>120</v>
      </c>
      <c r="V1831" t="s">
        <v>211</v>
      </c>
      <c r="W1831">
        <v>1477</v>
      </c>
      <c r="X1831" t="s">
        <v>62</v>
      </c>
      <c r="Y1831" t="s">
        <v>53</v>
      </c>
      <c r="Z1831">
        <v>1</v>
      </c>
      <c r="AA1831" t="s">
        <v>284</v>
      </c>
      <c r="AB1831" t="s">
        <v>64</v>
      </c>
      <c r="AC1831" t="s">
        <v>146</v>
      </c>
      <c r="AD1831" t="s">
        <v>52</v>
      </c>
      <c r="AE1831" t="s">
        <v>193</v>
      </c>
      <c r="AF1831" t="s">
        <v>53</v>
      </c>
      <c r="AG1831">
        <v>60</v>
      </c>
      <c r="AH1831">
        <v>30</v>
      </c>
      <c r="AI1831" t="s">
        <v>163</v>
      </c>
      <c r="AJ1831" t="s">
        <v>194</v>
      </c>
      <c r="AK1831" t="s">
        <v>69</v>
      </c>
      <c r="AL1831" t="s">
        <v>69</v>
      </c>
      <c r="AM1831">
        <v>0</v>
      </c>
      <c r="AN1831">
        <v>3</v>
      </c>
      <c r="AO1831">
        <v>7</v>
      </c>
      <c r="AP1831">
        <v>10</v>
      </c>
      <c r="AQ1831">
        <v>34</v>
      </c>
      <c r="AR1831">
        <v>4</v>
      </c>
      <c r="AS1831" t="s">
        <v>743</v>
      </c>
      <c r="AT1831" t="s">
        <v>249</v>
      </c>
      <c r="AU1831" t="s">
        <v>249</v>
      </c>
      <c r="AV1831" s="1">
        <v>45332</v>
      </c>
      <c r="AW1831" s="116">
        <v>3</v>
      </c>
      <c r="AX1831" s="40">
        <f>VLOOKUP(dummy_data!$AU1831,dummy_oppeained!B:C,2,0)</f>
        <v>6</v>
      </c>
      <c r="AY1831" s="22" t="str">
        <f>VLOOKUP(AT1831,dummy_oppeained!B:D,3,0)</f>
        <v>eristav</v>
      </c>
      <c r="AZ1831" s="72">
        <f>VLOOKUP(AS:AS,hinded_abi!B:D,3,0)</f>
        <v>1</v>
      </c>
      <c r="BA1831" s="26">
        <f t="shared" si="89"/>
        <v>6</v>
      </c>
      <c r="BB1831" s="27">
        <f t="shared" si="90"/>
        <v>6</v>
      </c>
      <c r="BC1831" s="96" t="str">
        <f t="shared" si="88"/>
        <v>S00041_39809069669_õppeaine27_45332</v>
      </c>
      <c r="BD1831" s="104">
        <f>COUNTIF($BC$2:BC1831, BC1831)</f>
        <v>2</v>
      </c>
    </row>
    <row r="1832" spans="1:56" x14ac:dyDescent="0.25">
      <c r="A1832" t="s">
        <v>339</v>
      </c>
      <c r="B1832" t="s">
        <v>261</v>
      </c>
      <c r="C1832" t="s">
        <v>113</v>
      </c>
      <c r="D1832" t="s">
        <v>879</v>
      </c>
      <c r="E1832">
        <v>39809069669</v>
      </c>
      <c r="F1832" t="s">
        <v>243</v>
      </c>
      <c r="G1832" t="s">
        <v>340</v>
      </c>
      <c r="H1832" t="s">
        <v>52</v>
      </c>
      <c r="I1832" t="s">
        <v>115</v>
      </c>
      <c r="J1832" t="s">
        <v>52</v>
      </c>
      <c r="K1832" s="1">
        <v>44440</v>
      </c>
      <c r="L1832" s="20">
        <v>44257</v>
      </c>
      <c r="M1832" s="33">
        <v>45250</v>
      </c>
      <c r="N1832" s="18" t="s">
        <v>299</v>
      </c>
      <c r="O1832" t="s">
        <v>308</v>
      </c>
      <c r="P1832" t="s">
        <v>938</v>
      </c>
      <c r="Q1832" t="s">
        <v>57</v>
      </c>
      <c r="R1832" s="1">
        <v>44447</v>
      </c>
      <c r="S1832" t="s">
        <v>774</v>
      </c>
      <c r="T1832" t="s">
        <v>59</v>
      </c>
      <c r="U1832" t="s">
        <v>120</v>
      </c>
      <c r="V1832" t="s">
        <v>211</v>
      </c>
      <c r="W1832">
        <v>1477</v>
      </c>
      <c r="X1832" t="s">
        <v>62</v>
      </c>
      <c r="Y1832" t="s">
        <v>53</v>
      </c>
      <c r="Z1832">
        <v>1</v>
      </c>
      <c r="AA1832" t="s">
        <v>284</v>
      </c>
      <c r="AB1832" t="s">
        <v>64</v>
      </c>
      <c r="AC1832" t="s">
        <v>146</v>
      </c>
      <c r="AD1832" t="s">
        <v>52</v>
      </c>
      <c r="AE1832" t="s">
        <v>193</v>
      </c>
      <c r="AF1832" t="s">
        <v>53</v>
      </c>
      <c r="AG1832">
        <v>60</v>
      </c>
      <c r="AH1832">
        <v>30</v>
      </c>
      <c r="AI1832" t="s">
        <v>163</v>
      </c>
      <c r="AJ1832" t="s">
        <v>194</v>
      </c>
      <c r="AK1832" t="s">
        <v>69</v>
      </c>
      <c r="AL1832" t="s">
        <v>69</v>
      </c>
      <c r="AM1832">
        <v>0</v>
      </c>
      <c r="AN1832">
        <v>3</v>
      </c>
      <c r="AO1832">
        <v>7</v>
      </c>
      <c r="AP1832">
        <v>10</v>
      </c>
      <c r="AQ1832">
        <v>34</v>
      </c>
      <c r="AR1832">
        <v>4</v>
      </c>
      <c r="AS1832" t="s">
        <v>747</v>
      </c>
      <c r="AT1832" t="s">
        <v>77</v>
      </c>
      <c r="AU1832" t="s">
        <v>77</v>
      </c>
      <c r="AV1832" s="1">
        <v>45332</v>
      </c>
      <c r="AW1832" s="116">
        <v>3</v>
      </c>
      <c r="AX1832" s="15">
        <f>VLOOKUP(dummy_data!$AU1832,dummy_oppeained!B:C,2,0)</f>
        <v>9</v>
      </c>
      <c r="AY1832" s="22" t="str">
        <f>VLOOKUP(AT1832,dummy_oppeained!B:D,3,0)</f>
        <v>eristav</v>
      </c>
      <c r="AZ1832" s="72">
        <f>VLOOKUP(AS:AS,hinded_abi!B:D,3,0)</f>
        <v>0</v>
      </c>
      <c r="BA1832" s="26">
        <f t="shared" si="89"/>
        <v>0</v>
      </c>
      <c r="BB1832" s="27">
        <f t="shared" si="90"/>
        <v>9</v>
      </c>
      <c r="BC1832" s="96" t="str">
        <f t="shared" si="88"/>
        <v>S00041_39809069669_õppeaine24_45332</v>
      </c>
      <c r="BD1832" s="104">
        <f>COUNTIF($BC$2:BC1832, BC1832)</f>
        <v>2</v>
      </c>
    </row>
    <row r="1833" spans="1:56" x14ac:dyDescent="0.25">
      <c r="A1833" t="s">
        <v>339</v>
      </c>
      <c r="B1833" t="s">
        <v>261</v>
      </c>
      <c r="C1833" t="s">
        <v>113</v>
      </c>
      <c r="D1833" t="s">
        <v>879</v>
      </c>
      <c r="E1833">
        <v>39809069669</v>
      </c>
      <c r="F1833" t="s">
        <v>243</v>
      </c>
      <c r="G1833" t="s">
        <v>340</v>
      </c>
      <c r="H1833" t="s">
        <v>52</v>
      </c>
      <c r="I1833" t="s">
        <v>115</v>
      </c>
      <c r="J1833" t="s">
        <v>52</v>
      </c>
      <c r="K1833" s="1">
        <v>44440</v>
      </c>
      <c r="L1833" s="20">
        <v>44257</v>
      </c>
      <c r="M1833" s="33">
        <v>45250</v>
      </c>
      <c r="N1833" s="18" t="s">
        <v>299</v>
      </c>
      <c r="O1833" t="s">
        <v>308</v>
      </c>
      <c r="P1833" t="s">
        <v>938</v>
      </c>
      <c r="Q1833" t="s">
        <v>57</v>
      </c>
      <c r="R1833" s="1">
        <v>44447</v>
      </c>
      <c r="S1833" t="s">
        <v>774</v>
      </c>
      <c r="T1833" t="s">
        <v>59</v>
      </c>
      <c r="U1833" t="s">
        <v>120</v>
      </c>
      <c r="V1833" t="s">
        <v>211</v>
      </c>
      <c r="W1833">
        <v>1477</v>
      </c>
      <c r="X1833" t="s">
        <v>62</v>
      </c>
      <c r="Y1833" t="s">
        <v>53</v>
      </c>
      <c r="Z1833">
        <v>1</v>
      </c>
      <c r="AA1833" t="s">
        <v>284</v>
      </c>
      <c r="AB1833" t="s">
        <v>64</v>
      </c>
      <c r="AC1833" t="s">
        <v>146</v>
      </c>
      <c r="AD1833" t="s">
        <v>52</v>
      </c>
      <c r="AE1833" t="s">
        <v>193</v>
      </c>
      <c r="AF1833" t="s">
        <v>53</v>
      </c>
      <c r="AG1833">
        <v>60</v>
      </c>
      <c r="AH1833">
        <v>30</v>
      </c>
      <c r="AI1833" t="s">
        <v>163</v>
      </c>
      <c r="AJ1833" t="s">
        <v>194</v>
      </c>
      <c r="AK1833" t="s">
        <v>69</v>
      </c>
      <c r="AL1833" t="s">
        <v>69</v>
      </c>
      <c r="AM1833">
        <v>0</v>
      </c>
      <c r="AN1833">
        <v>3</v>
      </c>
      <c r="AO1833">
        <v>7</v>
      </c>
      <c r="AP1833">
        <v>10</v>
      </c>
      <c r="AQ1833">
        <v>34</v>
      </c>
      <c r="AR1833">
        <v>4</v>
      </c>
      <c r="AS1833" t="s">
        <v>747</v>
      </c>
      <c r="AT1833" t="s">
        <v>201</v>
      </c>
      <c r="AU1833" t="s">
        <v>201</v>
      </c>
      <c r="AV1833" s="1">
        <v>45332</v>
      </c>
      <c r="AW1833" s="116">
        <v>3</v>
      </c>
      <c r="AX1833" s="40">
        <f>VLOOKUP(dummy_data!$AU1833,dummy_oppeained!B:C,2,0)</f>
        <v>6</v>
      </c>
      <c r="AY1833" s="22" t="str">
        <f>VLOOKUP(AT1833,dummy_oppeained!B:D,3,0)</f>
        <v>eristav</v>
      </c>
      <c r="AZ1833" s="72">
        <f>VLOOKUP(AS:AS,hinded_abi!B:D,3,0)</f>
        <v>0</v>
      </c>
      <c r="BA1833" s="26">
        <f t="shared" si="89"/>
        <v>0</v>
      </c>
      <c r="BB1833" s="27">
        <f t="shared" si="90"/>
        <v>6</v>
      </c>
      <c r="BC1833" s="96" t="str">
        <f t="shared" si="88"/>
        <v>S00041_39809069669_õppeaine14_45332</v>
      </c>
      <c r="BD1833" s="104">
        <f>COUNTIF($BC$2:BC1833, BC1833)</f>
        <v>2</v>
      </c>
    </row>
    <row r="1834" spans="1:56" x14ac:dyDescent="0.25">
      <c r="A1834" t="s">
        <v>339</v>
      </c>
      <c r="B1834" t="s">
        <v>261</v>
      </c>
      <c r="C1834" t="s">
        <v>113</v>
      </c>
      <c r="D1834" t="s">
        <v>879</v>
      </c>
      <c r="E1834">
        <v>39809069669</v>
      </c>
      <c r="F1834" t="s">
        <v>243</v>
      </c>
      <c r="G1834" t="s">
        <v>340</v>
      </c>
      <c r="H1834" t="s">
        <v>52</v>
      </c>
      <c r="I1834" t="s">
        <v>115</v>
      </c>
      <c r="J1834" t="s">
        <v>52</v>
      </c>
      <c r="K1834" s="1">
        <v>44440</v>
      </c>
      <c r="L1834" s="20">
        <v>44257</v>
      </c>
      <c r="M1834" s="33">
        <v>45250</v>
      </c>
      <c r="N1834" s="18" t="s">
        <v>299</v>
      </c>
      <c r="O1834" t="s">
        <v>308</v>
      </c>
      <c r="P1834" t="s">
        <v>938</v>
      </c>
      <c r="Q1834" t="s">
        <v>57</v>
      </c>
      <c r="R1834" s="1">
        <v>44447</v>
      </c>
      <c r="S1834" t="s">
        <v>774</v>
      </c>
      <c r="T1834" t="s">
        <v>59</v>
      </c>
      <c r="U1834" t="s">
        <v>120</v>
      </c>
      <c r="V1834" t="s">
        <v>211</v>
      </c>
      <c r="W1834">
        <v>1477</v>
      </c>
      <c r="X1834" t="s">
        <v>62</v>
      </c>
      <c r="Y1834" t="s">
        <v>53</v>
      </c>
      <c r="Z1834">
        <v>2</v>
      </c>
      <c r="AA1834" t="s">
        <v>284</v>
      </c>
      <c r="AB1834" t="s">
        <v>64</v>
      </c>
      <c r="AC1834" t="s">
        <v>65</v>
      </c>
      <c r="AD1834" t="s">
        <v>52</v>
      </c>
      <c r="AE1834" t="s">
        <v>193</v>
      </c>
      <c r="AF1834" t="s">
        <v>53</v>
      </c>
      <c r="AG1834">
        <v>60</v>
      </c>
      <c r="AH1834">
        <v>37</v>
      </c>
      <c r="AI1834" t="s">
        <v>163</v>
      </c>
      <c r="AJ1834" t="s">
        <v>85</v>
      </c>
      <c r="AK1834" t="s">
        <v>69</v>
      </c>
      <c r="AL1834" t="s">
        <v>218</v>
      </c>
      <c r="AM1834">
        <v>0</v>
      </c>
      <c r="AN1834">
        <v>2</v>
      </c>
      <c r="AO1834">
        <v>7</v>
      </c>
      <c r="AP1834">
        <v>9</v>
      </c>
      <c r="AQ1834">
        <v>51</v>
      </c>
      <c r="AR1834">
        <v>4</v>
      </c>
      <c r="AS1834" t="s">
        <v>732</v>
      </c>
      <c r="AT1834" t="s">
        <v>185</v>
      </c>
      <c r="AU1834" t="s">
        <v>185</v>
      </c>
      <c r="AV1834" s="1">
        <v>44967</v>
      </c>
      <c r="AW1834" s="116">
        <v>3</v>
      </c>
      <c r="AX1834" s="15">
        <f>VLOOKUP(dummy_data!$AU1834,dummy_oppeained!B:C,2,0)</f>
        <v>3</v>
      </c>
      <c r="AY1834" s="22" t="str">
        <f>VLOOKUP(AT1834,dummy_oppeained!B:D,3,0)</f>
        <v>mitteeristav</v>
      </c>
      <c r="AZ1834" s="72" t="str">
        <f>VLOOKUP(AS:AS,hinded_abi!B:D,3,0)</f>
        <v>NULL</v>
      </c>
      <c r="BA1834" s="26" t="str">
        <f t="shared" si="89"/>
        <v xml:space="preserve"> </v>
      </c>
      <c r="BB1834" s="27">
        <f t="shared" si="90"/>
        <v>0</v>
      </c>
      <c r="BC1834" s="96" t="str">
        <f t="shared" si="88"/>
        <v>S00041_39809069669_õppeaine6_44967</v>
      </c>
      <c r="BD1834" s="104">
        <f>COUNTIF($BC$2:BC1834, BC1834)</f>
        <v>2</v>
      </c>
    </row>
    <row r="1835" spans="1:56" x14ac:dyDescent="0.25">
      <c r="A1835" t="s">
        <v>339</v>
      </c>
      <c r="B1835" t="s">
        <v>261</v>
      </c>
      <c r="C1835" t="s">
        <v>113</v>
      </c>
      <c r="D1835" t="s">
        <v>879</v>
      </c>
      <c r="E1835">
        <v>39809069669</v>
      </c>
      <c r="F1835" t="s">
        <v>243</v>
      </c>
      <c r="G1835" t="s">
        <v>340</v>
      </c>
      <c r="H1835" t="s">
        <v>52</v>
      </c>
      <c r="I1835" t="s">
        <v>115</v>
      </c>
      <c r="J1835" t="s">
        <v>52</v>
      </c>
      <c r="K1835" s="1">
        <v>44440</v>
      </c>
      <c r="L1835" s="20">
        <v>44257</v>
      </c>
      <c r="M1835" s="33">
        <v>45250</v>
      </c>
      <c r="N1835" s="18" t="s">
        <v>299</v>
      </c>
      <c r="O1835" t="s">
        <v>308</v>
      </c>
      <c r="P1835" t="s">
        <v>938</v>
      </c>
      <c r="Q1835" t="s">
        <v>57</v>
      </c>
      <c r="R1835" s="1">
        <v>44447</v>
      </c>
      <c r="S1835" t="s">
        <v>774</v>
      </c>
      <c r="T1835" t="s">
        <v>59</v>
      </c>
      <c r="U1835" t="s">
        <v>120</v>
      </c>
      <c r="V1835" t="s">
        <v>211</v>
      </c>
      <c r="W1835">
        <v>1477</v>
      </c>
      <c r="X1835" t="s">
        <v>62</v>
      </c>
      <c r="Y1835" t="s">
        <v>53</v>
      </c>
      <c r="Z1835">
        <v>2</v>
      </c>
      <c r="AA1835" t="s">
        <v>284</v>
      </c>
      <c r="AB1835" t="s">
        <v>64</v>
      </c>
      <c r="AC1835" t="s">
        <v>65</v>
      </c>
      <c r="AD1835" t="s">
        <v>52</v>
      </c>
      <c r="AE1835" t="s">
        <v>193</v>
      </c>
      <c r="AF1835" t="s">
        <v>53</v>
      </c>
      <c r="AG1835">
        <v>60</v>
      </c>
      <c r="AH1835">
        <v>37</v>
      </c>
      <c r="AI1835" t="s">
        <v>163</v>
      </c>
      <c r="AJ1835" t="s">
        <v>85</v>
      </c>
      <c r="AK1835" t="s">
        <v>69</v>
      </c>
      <c r="AL1835" t="s">
        <v>218</v>
      </c>
      <c r="AM1835">
        <v>0</v>
      </c>
      <c r="AN1835">
        <v>2</v>
      </c>
      <c r="AO1835">
        <v>7</v>
      </c>
      <c r="AP1835">
        <v>9</v>
      </c>
      <c r="AQ1835">
        <v>51</v>
      </c>
      <c r="AR1835">
        <v>4</v>
      </c>
      <c r="AS1835" t="s">
        <v>732</v>
      </c>
      <c r="AT1835" t="s">
        <v>108</v>
      </c>
      <c r="AU1835" t="s">
        <v>108</v>
      </c>
      <c r="AV1835" s="1">
        <v>44602</v>
      </c>
      <c r="AW1835" s="116">
        <v>3</v>
      </c>
      <c r="AX1835" s="40">
        <f>VLOOKUP(dummy_data!$AU1835,dummy_oppeained!B:C,2,0)</f>
        <v>3</v>
      </c>
      <c r="AY1835" s="22" t="str">
        <f>VLOOKUP(AT1835,dummy_oppeained!B:D,3,0)</f>
        <v>mitteeristav</v>
      </c>
      <c r="AZ1835" s="72" t="str">
        <f>VLOOKUP(AS:AS,hinded_abi!B:D,3,0)</f>
        <v>NULL</v>
      </c>
      <c r="BA1835" s="26" t="str">
        <f t="shared" si="89"/>
        <v xml:space="preserve"> </v>
      </c>
      <c r="BB1835" s="27">
        <f t="shared" si="90"/>
        <v>0</v>
      </c>
      <c r="BC1835" s="96" t="str">
        <f t="shared" si="88"/>
        <v>S00041_39809069669_õppeaine34_44602</v>
      </c>
      <c r="BD1835" s="104">
        <f>COUNTIF($BC$2:BC1835, BC1835)</f>
        <v>2</v>
      </c>
    </row>
    <row r="1836" spans="1:56" x14ac:dyDescent="0.25">
      <c r="A1836" t="s">
        <v>339</v>
      </c>
      <c r="B1836" t="s">
        <v>261</v>
      </c>
      <c r="C1836" t="s">
        <v>113</v>
      </c>
      <c r="D1836" t="s">
        <v>879</v>
      </c>
      <c r="E1836">
        <v>39809069669</v>
      </c>
      <c r="F1836" t="s">
        <v>243</v>
      </c>
      <c r="G1836" t="s">
        <v>340</v>
      </c>
      <c r="H1836" t="s">
        <v>52</v>
      </c>
      <c r="I1836" t="s">
        <v>115</v>
      </c>
      <c r="J1836" t="s">
        <v>52</v>
      </c>
      <c r="K1836" s="1">
        <v>44440</v>
      </c>
      <c r="L1836" s="20">
        <v>44257</v>
      </c>
      <c r="M1836" s="33">
        <v>45250</v>
      </c>
      <c r="N1836" s="18" t="s">
        <v>299</v>
      </c>
      <c r="O1836" t="s">
        <v>308</v>
      </c>
      <c r="P1836" t="s">
        <v>938</v>
      </c>
      <c r="Q1836" t="s">
        <v>57</v>
      </c>
      <c r="R1836" s="1">
        <v>44447</v>
      </c>
      <c r="S1836" t="s">
        <v>774</v>
      </c>
      <c r="T1836" t="s">
        <v>59</v>
      </c>
      <c r="U1836" t="s">
        <v>120</v>
      </c>
      <c r="V1836" t="s">
        <v>211</v>
      </c>
      <c r="W1836">
        <v>1477</v>
      </c>
      <c r="X1836" t="s">
        <v>62</v>
      </c>
      <c r="Y1836" t="s">
        <v>53</v>
      </c>
      <c r="Z1836">
        <v>2</v>
      </c>
      <c r="AA1836" t="s">
        <v>284</v>
      </c>
      <c r="AB1836" t="s">
        <v>64</v>
      </c>
      <c r="AC1836" t="s">
        <v>65</v>
      </c>
      <c r="AD1836" t="s">
        <v>52</v>
      </c>
      <c r="AE1836" t="s">
        <v>193</v>
      </c>
      <c r="AF1836" t="s">
        <v>53</v>
      </c>
      <c r="AG1836">
        <v>60</v>
      </c>
      <c r="AH1836">
        <v>37</v>
      </c>
      <c r="AI1836" t="s">
        <v>163</v>
      </c>
      <c r="AJ1836" t="s">
        <v>85</v>
      </c>
      <c r="AK1836" t="s">
        <v>69</v>
      </c>
      <c r="AL1836" t="s">
        <v>218</v>
      </c>
      <c r="AM1836">
        <v>0</v>
      </c>
      <c r="AN1836">
        <v>2</v>
      </c>
      <c r="AO1836">
        <v>7</v>
      </c>
      <c r="AP1836">
        <v>9</v>
      </c>
      <c r="AQ1836">
        <v>51</v>
      </c>
      <c r="AR1836">
        <v>4</v>
      </c>
      <c r="AS1836" t="s">
        <v>737</v>
      </c>
      <c r="AT1836" t="s">
        <v>142</v>
      </c>
      <c r="AU1836" t="s">
        <v>142</v>
      </c>
      <c r="AV1836" s="1">
        <v>45179</v>
      </c>
      <c r="AW1836" s="116">
        <v>3</v>
      </c>
      <c r="AX1836" s="15">
        <f>VLOOKUP(dummy_data!$AU1836,dummy_oppeained!B:C,2,0)</f>
        <v>5</v>
      </c>
      <c r="AY1836" s="22" t="str">
        <f>VLOOKUP(AT1836,dummy_oppeained!B:D,3,0)</f>
        <v>eristav</v>
      </c>
      <c r="AZ1836" s="72">
        <f>VLOOKUP(AS:AS,hinded_abi!B:D,3,0)</f>
        <v>4</v>
      </c>
      <c r="BA1836" s="26">
        <f t="shared" si="89"/>
        <v>20</v>
      </c>
      <c r="BB1836" s="27">
        <f t="shared" si="90"/>
        <v>5</v>
      </c>
      <c r="BC1836" s="96" t="str">
        <f t="shared" si="88"/>
        <v>S00041_39809069669_õppeaine25_45179</v>
      </c>
      <c r="BD1836" s="104">
        <f>COUNTIF($BC$2:BC1836, BC1836)</f>
        <v>2</v>
      </c>
    </row>
    <row r="1837" spans="1:56" x14ac:dyDescent="0.25">
      <c r="A1837" t="s">
        <v>339</v>
      </c>
      <c r="B1837" t="s">
        <v>261</v>
      </c>
      <c r="C1837" t="s">
        <v>113</v>
      </c>
      <c r="D1837" t="s">
        <v>879</v>
      </c>
      <c r="E1837">
        <v>39809069669</v>
      </c>
      <c r="F1837" t="s">
        <v>243</v>
      </c>
      <c r="G1837" t="s">
        <v>340</v>
      </c>
      <c r="H1837" t="s">
        <v>52</v>
      </c>
      <c r="I1837" t="s">
        <v>115</v>
      </c>
      <c r="J1837" t="s">
        <v>52</v>
      </c>
      <c r="K1837" s="1">
        <v>44440</v>
      </c>
      <c r="L1837" s="20">
        <v>44257</v>
      </c>
      <c r="M1837" s="33">
        <v>45250</v>
      </c>
      <c r="N1837" s="18" t="s">
        <v>299</v>
      </c>
      <c r="O1837" t="s">
        <v>308</v>
      </c>
      <c r="P1837" t="s">
        <v>938</v>
      </c>
      <c r="Q1837" t="s">
        <v>57</v>
      </c>
      <c r="R1837" s="1">
        <v>44447</v>
      </c>
      <c r="S1837" t="s">
        <v>774</v>
      </c>
      <c r="T1837" t="s">
        <v>59</v>
      </c>
      <c r="U1837" t="s">
        <v>120</v>
      </c>
      <c r="V1837" t="s">
        <v>211</v>
      </c>
      <c r="W1837">
        <v>1477</v>
      </c>
      <c r="X1837" t="s">
        <v>62</v>
      </c>
      <c r="Y1837" t="s">
        <v>53</v>
      </c>
      <c r="Z1837">
        <v>2</v>
      </c>
      <c r="AA1837" t="s">
        <v>284</v>
      </c>
      <c r="AB1837" t="s">
        <v>64</v>
      </c>
      <c r="AC1837" t="s">
        <v>65</v>
      </c>
      <c r="AD1837" t="s">
        <v>52</v>
      </c>
      <c r="AE1837" t="s">
        <v>193</v>
      </c>
      <c r="AF1837" t="s">
        <v>53</v>
      </c>
      <c r="AG1837">
        <v>60</v>
      </c>
      <c r="AH1837">
        <v>37</v>
      </c>
      <c r="AI1837" t="s">
        <v>163</v>
      </c>
      <c r="AJ1837" t="s">
        <v>85</v>
      </c>
      <c r="AK1837" t="s">
        <v>69</v>
      </c>
      <c r="AL1837" t="s">
        <v>218</v>
      </c>
      <c r="AM1837">
        <v>0</v>
      </c>
      <c r="AN1837">
        <v>2</v>
      </c>
      <c r="AO1837">
        <v>7</v>
      </c>
      <c r="AP1837">
        <v>9</v>
      </c>
      <c r="AQ1837">
        <v>51</v>
      </c>
      <c r="AR1837">
        <v>4</v>
      </c>
      <c r="AS1837" t="s">
        <v>739</v>
      </c>
      <c r="AT1837" t="s">
        <v>222</v>
      </c>
      <c r="AU1837" t="s">
        <v>222</v>
      </c>
      <c r="AV1837" s="1">
        <v>45332</v>
      </c>
      <c r="AW1837" s="116">
        <v>3</v>
      </c>
      <c r="AX1837" s="40">
        <f>VLOOKUP(dummy_data!$AU1837,dummy_oppeained!B:C,2,0)</f>
        <v>9</v>
      </c>
      <c r="AY1837" s="22" t="str">
        <f>VLOOKUP(AT1837,dummy_oppeained!B:D,3,0)</f>
        <v>eristav</v>
      </c>
      <c r="AZ1837" s="72">
        <f>VLOOKUP(AS:AS,hinded_abi!B:D,3,0)</f>
        <v>3</v>
      </c>
      <c r="BA1837" s="26">
        <f t="shared" si="89"/>
        <v>27</v>
      </c>
      <c r="BB1837" s="27">
        <f t="shared" si="90"/>
        <v>9</v>
      </c>
      <c r="BC1837" s="96" t="str">
        <f t="shared" si="88"/>
        <v>S00041_39809069669_õppeaine52_45332</v>
      </c>
      <c r="BD1837" s="104">
        <f>COUNTIF($BC$2:BC1837, BC1837)</f>
        <v>2</v>
      </c>
    </row>
    <row r="1838" spans="1:56" x14ac:dyDescent="0.25">
      <c r="A1838" t="s">
        <v>339</v>
      </c>
      <c r="B1838" t="s">
        <v>261</v>
      </c>
      <c r="C1838" t="s">
        <v>113</v>
      </c>
      <c r="D1838" t="s">
        <v>879</v>
      </c>
      <c r="E1838">
        <v>39809069669</v>
      </c>
      <c r="F1838" t="s">
        <v>243</v>
      </c>
      <c r="G1838" t="s">
        <v>340</v>
      </c>
      <c r="H1838" t="s">
        <v>52</v>
      </c>
      <c r="I1838" t="s">
        <v>115</v>
      </c>
      <c r="J1838" t="s">
        <v>52</v>
      </c>
      <c r="K1838" s="1">
        <v>44440</v>
      </c>
      <c r="L1838" s="20">
        <v>44257</v>
      </c>
      <c r="M1838" s="33">
        <v>45250</v>
      </c>
      <c r="N1838" s="18" t="s">
        <v>299</v>
      </c>
      <c r="O1838" t="s">
        <v>308</v>
      </c>
      <c r="P1838" t="s">
        <v>938</v>
      </c>
      <c r="Q1838" t="s">
        <v>57</v>
      </c>
      <c r="R1838" s="1">
        <v>44447</v>
      </c>
      <c r="S1838" t="s">
        <v>774</v>
      </c>
      <c r="T1838" t="s">
        <v>59</v>
      </c>
      <c r="U1838" t="s">
        <v>120</v>
      </c>
      <c r="V1838" t="s">
        <v>211</v>
      </c>
      <c r="W1838">
        <v>1477</v>
      </c>
      <c r="X1838" t="s">
        <v>62</v>
      </c>
      <c r="Y1838" t="s">
        <v>53</v>
      </c>
      <c r="Z1838">
        <v>2</v>
      </c>
      <c r="AA1838" t="s">
        <v>284</v>
      </c>
      <c r="AB1838" t="s">
        <v>64</v>
      </c>
      <c r="AC1838" t="s">
        <v>65</v>
      </c>
      <c r="AD1838" t="s">
        <v>52</v>
      </c>
      <c r="AE1838" t="s">
        <v>193</v>
      </c>
      <c r="AF1838" t="s">
        <v>53</v>
      </c>
      <c r="AG1838">
        <v>60</v>
      </c>
      <c r="AH1838">
        <v>37</v>
      </c>
      <c r="AI1838" t="s">
        <v>163</v>
      </c>
      <c r="AJ1838" t="s">
        <v>85</v>
      </c>
      <c r="AK1838" t="s">
        <v>69</v>
      </c>
      <c r="AL1838" t="s">
        <v>218</v>
      </c>
      <c r="AM1838">
        <v>0</v>
      </c>
      <c r="AN1838">
        <v>2</v>
      </c>
      <c r="AO1838">
        <v>7</v>
      </c>
      <c r="AP1838">
        <v>9</v>
      </c>
      <c r="AQ1838">
        <v>51</v>
      </c>
      <c r="AR1838">
        <v>4</v>
      </c>
      <c r="AS1838" t="s">
        <v>741</v>
      </c>
      <c r="AT1838" t="s">
        <v>198</v>
      </c>
      <c r="AU1838" t="s">
        <v>198</v>
      </c>
      <c r="AV1838" s="1">
        <v>44237</v>
      </c>
      <c r="AW1838" s="116">
        <v>3</v>
      </c>
      <c r="AX1838" s="15">
        <f>VLOOKUP(dummy_data!$AU1838,dummy_oppeained!B:C,2,0)</f>
        <v>6</v>
      </c>
      <c r="AY1838" s="22" t="str">
        <f>VLOOKUP(AT1838,dummy_oppeained!B:D,3,0)</f>
        <v>eristav</v>
      </c>
      <c r="AZ1838" s="72">
        <f>VLOOKUP(AS:AS,hinded_abi!B:D,3,0)</f>
        <v>2</v>
      </c>
      <c r="BA1838" s="26">
        <f t="shared" si="89"/>
        <v>12</v>
      </c>
      <c r="BB1838" s="27">
        <f t="shared" si="90"/>
        <v>6</v>
      </c>
      <c r="BC1838" s="96" t="str">
        <f t="shared" si="88"/>
        <v>S00041_39809069669_õppeaine30_44237</v>
      </c>
      <c r="BD1838" s="104">
        <f>COUNTIF($BC$2:BC1838, BC1838)</f>
        <v>2</v>
      </c>
    </row>
    <row r="1839" spans="1:56" x14ac:dyDescent="0.25">
      <c r="A1839" t="s">
        <v>339</v>
      </c>
      <c r="B1839" t="s">
        <v>261</v>
      </c>
      <c r="C1839" t="s">
        <v>113</v>
      </c>
      <c r="D1839" t="s">
        <v>879</v>
      </c>
      <c r="E1839">
        <v>39809069669</v>
      </c>
      <c r="F1839" t="s">
        <v>243</v>
      </c>
      <c r="G1839" t="s">
        <v>340</v>
      </c>
      <c r="H1839" t="s">
        <v>52</v>
      </c>
      <c r="I1839" t="s">
        <v>115</v>
      </c>
      <c r="J1839" t="s">
        <v>52</v>
      </c>
      <c r="K1839" s="1">
        <v>44440</v>
      </c>
      <c r="L1839" s="20">
        <v>44257</v>
      </c>
      <c r="M1839" s="33">
        <v>45250</v>
      </c>
      <c r="N1839" s="18" t="s">
        <v>299</v>
      </c>
      <c r="O1839" t="s">
        <v>308</v>
      </c>
      <c r="P1839" t="s">
        <v>938</v>
      </c>
      <c r="Q1839" t="s">
        <v>57</v>
      </c>
      <c r="R1839" s="1">
        <v>44447</v>
      </c>
      <c r="S1839" t="s">
        <v>774</v>
      </c>
      <c r="T1839" t="s">
        <v>59</v>
      </c>
      <c r="U1839" t="s">
        <v>120</v>
      </c>
      <c r="V1839" t="s">
        <v>211</v>
      </c>
      <c r="W1839">
        <v>1477</v>
      </c>
      <c r="X1839" t="s">
        <v>62</v>
      </c>
      <c r="Y1839" t="s">
        <v>53</v>
      </c>
      <c r="Z1839">
        <v>2</v>
      </c>
      <c r="AA1839" t="s">
        <v>284</v>
      </c>
      <c r="AB1839" t="s">
        <v>64</v>
      </c>
      <c r="AC1839" t="s">
        <v>65</v>
      </c>
      <c r="AD1839" t="s">
        <v>52</v>
      </c>
      <c r="AE1839" t="s">
        <v>193</v>
      </c>
      <c r="AF1839" t="s">
        <v>53</v>
      </c>
      <c r="AG1839">
        <v>60</v>
      </c>
      <c r="AH1839">
        <v>37</v>
      </c>
      <c r="AI1839" t="s">
        <v>163</v>
      </c>
      <c r="AJ1839" t="s">
        <v>85</v>
      </c>
      <c r="AK1839" t="s">
        <v>69</v>
      </c>
      <c r="AL1839" t="s">
        <v>218</v>
      </c>
      <c r="AM1839">
        <v>0</v>
      </c>
      <c r="AN1839">
        <v>2</v>
      </c>
      <c r="AO1839">
        <v>7</v>
      </c>
      <c r="AP1839">
        <v>9</v>
      </c>
      <c r="AQ1839">
        <v>51</v>
      </c>
      <c r="AR1839">
        <v>4</v>
      </c>
      <c r="AS1839" t="s">
        <v>745</v>
      </c>
      <c r="AT1839" t="s">
        <v>87</v>
      </c>
      <c r="AU1839" t="s">
        <v>87</v>
      </c>
      <c r="AV1839" s="1">
        <v>44967</v>
      </c>
      <c r="AW1839" s="116">
        <v>3</v>
      </c>
      <c r="AX1839" s="40">
        <f>VLOOKUP(dummy_data!$AU1839,dummy_oppeained!B:C,2,0)</f>
        <v>5</v>
      </c>
      <c r="AY1839" s="22" t="str">
        <f>VLOOKUP(AT1839,dummy_oppeained!B:D,3,0)</f>
        <v>eristav</v>
      </c>
      <c r="AZ1839" s="72">
        <f>VLOOKUP(AS:AS,hinded_abi!B:D,3,0)</f>
        <v>0</v>
      </c>
      <c r="BA1839" s="26">
        <f t="shared" si="89"/>
        <v>0</v>
      </c>
      <c r="BB1839" s="27">
        <f t="shared" si="90"/>
        <v>5</v>
      </c>
      <c r="BC1839" s="96" t="str">
        <f t="shared" si="88"/>
        <v>S00041_39809069669_õppeaine67_44967</v>
      </c>
      <c r="BD1839" s="104">
        <f>COUNTIF($BC$2:BC1839, BC1839)</f>
        <v>2</v>
      </c>
    </row>
    <row r="1840" spans="1:56" x14ac:dyDescent="0.25">
      <c r="A1840" t="s">
        <v>339</v>
      </c>
      <c r="B1840" t="s">
        <v>261</v>
      </c>
      <c r="C1840" t="s">
        <v>113</v>
      </c>
      <c r="D1840" t="s">
        <v>879</v>
      </c>
      <c r="E1840">
        <v>39809069669</v>
      </c>
      <c r="F1840" t="s">
        <v>243</v>
      </c>
      <c r="G1840" t="s">
        <v>340</v>
      </c>
      <c r="H1840" t="s">
        <v>52</v>
      </c>
      <c r="I1840" t="s">
        <v>115</v>
      </c>
      <c r="J1840" t="s">
        <v>52</v>
      </c>
      <c r="K1840" s="1">
        <v>44440</v>
      </c>
      <c r="L1840" s="20">
        <v>44257</v>
      </c>
      <c r="M1840" s="33">
        <v>45250</v>
      </c>
      <c r="N1840" s="18" t="s">
        <v>299</v>
      </c>
      <c r="O1840" t="s">
        <v>308</v>
      </c>
      <c r="P1840" t="s">
        <v>938</v>
      </c>
      <c r="Q1840" t="s">
        <v>57</v>
      </c>
      <c r="R1840" s="1">
        <v>44447</v>
      </c>
      <c r="S1840" t="s">
        <v>774</v>
      </c>
      <c r="T1840" t="s">
        <v>59</v>
      </c>
      <c r="U1840" t="s">
        <v>120</v>
      </c>
      <c r="V1840" t="s">
        <v>211</v>
      </c>
      <c r="W1840">
        <v>1477</v>
      </c>
      <c r="X1840" t="s">
        <v>62</v>
      </c>
      <c r="Y1840" t="s">
        <v>53</v>
      </c>
      <c r="Z1840">
        <v>2</v>
      </c>
      <c r="AA1840" t="s">
        <v>284</v>
      </c>
      <c r="AB1840" t="s">
        <v>64</v>
      </c>
      <c r="AC1840" t="s">
        <v>65</v>
      </c>
      <c r="AD1840" t="s">
        <v>52</v>
      </c>
      <c r="AE1840" t="s">
        <v>193</v>
      </c>
      <c r="AF1840" t="s">
        <v>53</v>
      </c>
      <c r="AG1840">
        <v>60</v>
      </c>
      <c r="AH1840">
        <v>37</v>
      </c>
      <c r="AI1840" t="s">
        <v>163</v>
      </c>
      <c r="AJ1840" t="s">
        <v>85</v>
      </c>
      <c r="AK1840" t="s">
        <v>69</v>
      </c>
      <c r="AL1840" t="s">
        <v>218</v>
      </c>
      <c r="AM1840">
        <v>0</v>
      </c>
      <c r="AN1840">
        <v>2</v>
      </c>
      <c r="AO1840">
        <v>7</v>
      </c>
      <c r="AP1840">
        <v>9</v>
      </c>
      <c r="AQ1840">
        <v>51</v>
      </c>
      <c r="AR1840">
        <v>4</v>
      </c>
      <c r="AS1840" t="s">
        <v>734</v>
      </c>
      <c r="AT1840" t="s">
        <v>257</v>
      </c>
      <c r="AU1840" t="s">
        <v>257</v>
      </c>
      <c r="AV1840" s="1">
        <v>44237</v>
      </c>
      <c r="AW1840" s="116">
        <v>3</v>
      </c>
      <c r="AX1840" s="15">
        <f>VLOOKUP(dummy_data!$AU1840,dummy_oppeained!B:C,2,0)</f>
        <v>2</v>
      </c>
      <c r="AY1840" s="22" t="str">
        <f>VLOOKUP(AT1840,dummy_oppeained!B:D,3,0)</f>
        <v>mitteeristav</v>
      </c>
      <c r="AZ1840" s="72" t="str">
        <f>VLOOKUP(AS:AS,hinded_abi!B:D,3,0)</f>
        <v>NULL</v>
      </c>
      <c r="BA1840" s="26" t="str">
        <f t="shared" si="89"/>
        <v xml:space="preserve"> </v>
      </c>
      <c r="BB1840" s="27">
        <f t="shared" si="90"/>
        <v>0</v>
      </c>
      <c r="BC1840" s="96" t="str">
        <f t="shared" si="88"/>
        <v>S00041_39809069669_õppeaine89_44237</v>
      </c>
      <c r="BD1840" s="104">
        <f>COUNTIF($BC$2:BC1840, BC1840)</f>
        <v>2</v>
      </c>
    </row>
    <row r="1841" spans="1:56" x14ac:dyDescent="0.25">
      <c r="A1841" t="s">
        <v>339</v>
      </c>
      <c r="B1841" t="s">
        <v>261</v>
      </c>
      <c r="C1841" t="s">
        <v>113</v>
      </c>
      <c r="D1841" t="s">
        <v>879</v>
      </c>
      <c r="E1841">
        <v>39809069669</v>
      </c>
      <c r="F1841" t="s">
        <v>243</v>
      </c>
      <c r="G1841" t="s">
        <v>340</v>
      </c>
      <c r="H1841" t="s">
        <v>52</v>
      </c>
      <c r="I1841" t="s">
        <v>115</v>
      </c>
      <c r="J1841" t="s">
        <v>52</v>
      </c>
      <c r="K1841" s="1">
        <v>44440</v>
      </c>
      <c r="L1841" s="20">
        <v>44257</v>
      </c>
      <c r="M1841" s="33">
        <v>45250</v>
      </c>
      <c r="N1841" s="18" t="s">
        <v>299</v>
      </c>
      <c r="O1841" t="s">
        <v>308</v>
      </c>
      <c r="P1841" t="s">
        <v>938</v>
      </c>
      <c r="Q1841" t="s">
        <v>57</v>
      </c>
      <c r="R1841" s="1">
        <v>44447</v>
      </c>
      <c r="S1841" t="s">
        <v>774</v>
      </c>
      <c r="T1841" t="s">
        <v>59</v>
      </c>
      <c r="U1841" t="s">
        <v>120</v>
      </c>
      <c r="V1841" t="s">
        <v>211</v>
      </c>
      <c r="W1841">
        <v>1477</v>
      </c>
      <c r="X1841" t="s">
        <v>62</v>
      </c>
      <c r="Y1841" t="s">
        <v>53</v>
      </c>
      <c r="Z1841">
        <v>2</v>
      </c>
      <c r="AA1841" t="s">
        <v>284</v>
      </c>
      <c r="AB1841" t="s">
        <v>64</v>
      </c>
      <c r="AC1841" t="s">
        <v>65</v>
      </c>
      <c r="AD1841" t="s">
        <v>52</v>
      </c>
      <c r="AE1841" t="s">
        <v>193</v>
      </c>
      <c r="AF1841" t="s">
        <v>53</v>
      </c>
      <c r="AG1841">
        <v>60</v>
      </c>
      <c r="AH1841">
        <v>37</v>
      </c>
      <c r="AI1841" t="s">
        <v>163</v>
      </c>
      <c r="AJ1841" t="s">
        <v>85</v>
      </c>
      <c r="AK1841" t="s">
        <v>69</v>
      </c>
      <c r="AL1841" t="s">
        <v>218</v>
      </c>
      <c r="AM1841">
        <v>0</v>
      </c>
      <c r="AN1841">
        <v>2</v>
      </c>
      <c r="AO1841">
        <v>7</v>
      </c>
      <c r="AP1841">
        <v>9</v>
      </c>
      <c r="AQ1841">
        <v>51</v>
      </c>
      <c r="AR1841">
        <v>4</v>
      </c>
      <c r="AS1841" t="s">
        <v>745</v>
      </c>
      <c r="AT1841" t="s">
        <v>205</v>
      </c>
      <c r="AU1841" t="s">
        <v>205</v>
      </c>
      <c r="AV1841" s="1">
        <v>45545</v>
      </c>
      <c r="AW1841" s="116">
        <v>3</v>
      </c>
      <c r="AX1841" s="40">
        <f>VLOOKUP(dummy_data!$AU1841,dummy_oppeained!B:C,2,0)</f>
        <v>6</v>
      </c>
      <c r="AY1841" s="22" t="str">
        <f>VLOOKUP(AT1841,dummy_oppeained!B:D,3,0)</f>
        <v>eristav</v>
      </c>
      <c r="AZ1841" s="72">
        <f>VLOOKUP(AS:AS,hinded_abi!B:D,3,0)</f>
        <v>0</v>
      </c>
      <c r="BA1841" s="26">
        <f t="shared" si="89"/>
        <v>0</v>
      </c>
      <c r="BB1841" s="27">
        <f t="shared" si="90"/>
        <v>6</v>
      </c>
      <c r="BC1841" s="96" t="str">
        <f t="shared" si="88"/>
        <v>S00041_39809069669_õppeaine92_45545</v>
      </c>
      <c r="BD1841" s="104">
        <f>COUNTIF($BC$2:BC1841, BC1841)</f>
        <v>2</v>
      </c>
    </row>
    <row r="1842" spans="1:56" x14ac:dyDescent="0.25">
      <c r="A1842" t="s">
        <v>339</v>
      </c>
      <c r="B1842" t="s">
        <v>261</v>
      </c>
      <c r="C1842" t="s">
        <v>113</v>
      </c>
      <c r="D1842" t="s">
        <v>879</v>
      </c>
      <c r="E1842">
        <v>39809069669</v>
      </c>
      <c r="F1842" t="s">
        <v>243</v>
      </c>
      <c r="G1842" t="s">
        <v>340</v>
      </c>
      <c r="H1842" t="s">
        <v>52</v>
      </c>
      <c r="I1842" t="s">
        <v>115</v>
      </c>
      <c r="J1842" t="s">
        <v>52</v>
      </c>
      <c r="K1842" s="1">
        <v>44440</v>
      </c>
      <c r="L1842" s="20">
        <v>44257</v>
      </c>
      <c r="M1842" s="33">
        <v>45250</v>
      </c>
      <c r="N1842" s="18" t="s">
        <v>299</v>
      </c>
      <c r="O1842" t="s">
        <v>308</v>
      </c>
      <c r="P1842" t="s">
        <v>938</v>
      </c>
      <c r="Q1842" t="s">
        <v>57</v>
      </c>
      <c r="R1842" s="1">
        <v>44447</v>
      </c>
      <c r="S1842" t="s">
        <v>774</v>
      </c>
      <c r="T1842" t="s">
        <v>59</v>
      </c>
      <c r="U1842" t="s">
        <v>120</v>
      </c>
      <c r="V1842" t="s">
        <v>211</v>
      </c>
      <c r="W1842">
        <v>1477</v>
      </c>
      <c r="X1842" t="s">
        <v>62</v>
      </c>
      <c r="Y1842" t="s">
        <v>53</v>
      </c>
      <c r="Z1842">
        <v>2</v>
      </c>
      <c r="AA1842" t="s">
        <v>284</v>
      </c>
      <c r="AB1842" t="s">
        <v>64</v>
      </c>
      <c r="AC1842" t="s">
        <v>65</v>
      </c>
      <c r="AD1842" t="s">
        <v>52</v>
      </c>
      <c r="AE1842" t="s">
        <v>193</v>
      </c>
      <c r="AF1842" t="s">
        <v>53</v>
      </c>
      <c r="AG1842">
        <v>60</v>
      </c>
      <c r="AH1842">
        <v>37</v>
      </c>
      <c r="AI1842" t="s">
        <v>163</v>
      </c>
      <c r="AJ1842" t="s">
        <v>85</v>
      </c>
      <c r="AK1842" t="s">
        <v>69</v>
      </c>
      <c r="AL1842" t="s">
        <v>218</v>
      </c>
      <c r="AM1842">
        <v>0</v>
      </c>
      <c r="AN1842">
        <v>2</v>
      </c>
      <c r="AO1842">
        <v>7</v>
      </c>
      <c r="AP1842">
        <v>9</v>
      </c>
      <c r="AQ1842">
        <v>51</v>
      </c>
      <c r="AR1842">
        <v>4</v>
      </c>
      <c r="AS1842" t="s">
        <v>747</v>
      </c>
      <c r="AT1842" t="s">
        <v>153</v>
      </c>
      <c r="AU1842" t="s">
        <v>153</v>
      </c>
      <c r="AV1842" s="1">
        <v>44967</v>
      </c>
      <c r="AW1842" s="116">
        <v>3</v>
      </c>
      <c r="AX1842" s="15">
        <f>VLOOKUP(dummy_data!$AU1842,dummy_oppeained!B:C,2,0)</f>
        <v>3</v>
      </c>
      <c r="AY1842" s="22" t="str">
        <f>VLOOKUP(AT1842,dummy_oppeained!B:D,3,0)</f>
        <v>mitteeristav</v>
      </c>
      <c r="AZ1842" s="72">
        <f>VLOOKUP(AS:AS,hinded_abi!B:D,3,0)</f>
        <v>0</v>
      </c>
      <c r="BA1842" s="26" t="str">
        <f t="shared" si="89"/>
        <v xml:space="preserve"> </v>
      </c>
      <c r="BB1842" s="27">
        <f t="shared" si="90"/>
        <v>0</v>
      </c>
      <c r="BC1842" s="96" t="str">
        <f t="shared" si="88"/>
        <v>S00041_39809069669_õppeaine31_44967</v>
      </c>
      <c r="BD1842" s="104">
        <f>COUNTIF($BC$2:BC1842, BC1842)</f>
        <v>2</v>
      </c>
    </row>
    <row r="1843" spans="1:56" x14ac:dyDescent="0.25">
      <c r="A1843" t="s">
        <v>339</v>
      </c>
      <c r="B1843" t="s">
        <v>261</v>
      </c>
      <c r="C1843" t="s">
        <v>113</v>
      </c>
      <c r="D1843" t="s">
        <v>879</v>
      </c>
      <c r="E1843">
        <v>39809069669</v>
      </c>
      <c r="F1843" t="s">
        <v>243</v>
      </c>
      <c r="G1843" t="s">
        <v>340</v>
      </c>
      <c r="H1843" t="s">
        <v>52</v>
      </c>
      <c r="I1843" t="s">
        <v>115</v>
      </c>
      <c r="J1843" t="s">
        <v>52</v>
      </c>
      <c r="K1843" s="1">
        <v>44440</v>
      </c>
      <c r="L1843" s="20">
        <v>44257</v>
      </c>
      <c r="M1843" s="33">
        <v>45250</v>
      </c>
      <c r="N1843" s="18" t="s">
        <v>299</v>
      </c>
      <c r="O1843" t="s">
        <v>308</v>
      </c>
      <c r="P1843" t="s">
        <v>938</v>
      </c>
      <c r="Q1843" t="s">
        <v>57</v>
      </c>
      <c r="R1843" s="1">
        <v>44447</v>
      </c>
      <c r="S1843" t="s">
        <v>774</v>
      </c>
      <c r="T1843" t="s">
        <v>59</v>
      </c>
      <c r="U1843" t="s">
        <v>120</v>
      </c>
      <c r="V1843" t="s">
        <v>211</v>
      </c>
      <c r="W1843">
        <v>1477</v>
      </c>
      <c r="X1843" t="s">
        <v>62</v>
      </c>
      <c r="Y1843" t="s">
        <v>53</v>
      </c>
      <c r="Z1843">
        <v>3</v>
      </c>
      <c r="AA1843" t="s">
        <v>284</v>
      </c>
      <c r="AB1843" t="s">
        <v>64</v>
      </c>
      <c r="AC1843" t="s">
        <v>122</v>
      </c>
      <c r="AD1843" t="s">
        <v>52</v>
      </c>
      <c r="AE1843" t="s">
        <v>193</v>
      </c>
      <c r="AF1843" t="s">
        <v>53</v>
      </c>
      <c r="AG1843">
        <v>60</v>
      </c>
      <c r="AH1843">
        <v>43</v>
      </c>
      <c r="AI1843" t="s">
        <v>163</v>
      </c>
      <c r="AJ1843" t="s">
        <v>96</v>
      </c>
      <c r="AK1843" t="s">
        <v>69</v>
      </c>
      <c r="AL1843" t="s">
        <v>218</v>
      </c>
      <c r="AM1843">
        <v>0</v>
      </c>
      <c r="AN1843">
        <v>2</v>
      </c>
      <c r="AO1843">
        <v>7</v>
      </c>
      <c r="AP1843">
        <v>6</v>
      </c>
      <c r="AQ1843">
        <v>25</v>
      </c>
      <c r="AR1843">
        <v>4</v>
      </c>
      <c r="AS1843" t="s">
        <v>732</v>
      </c>
      <c r="AT1843" t="s">
        <v>76</v>
      </c>
      <c r="AU1843" t="s">
        <v>76</v>
      </c>
      <c r="AV1843" s="1">
        <v>44814</v>
      </c>
      <c r="AW1843" s="116">
        <v>3</v>
      </c>
      <c r="AX1843" s="40">
        <f>VLOOKUP(dummy_data!$AU1843,dummy_oppeained!B:C,2,0)</f>
        <v>3</v>
      </c>
      <c r="AY1843" s="22" t="str">
        <f>VLOOKUP(AT1843,dummy_oppeained!B:D,3,0)</f>
        <v>mitteeristav</v>
      </c>
      <c r="AZ1843" s="72" t="str">
        <f>VLOOKUP(AS:AS,hinded_abi!B:D,3,0)</f>
        <v>NULL</v>
      </c>
      <c r="BA1843" s="26" t="str">
        <f t="shared" si="89"/>
        <v xml:space="preserve"> </v>
      </c>
      <c r="BB1843" s="27">
        <f t="shared" si="90"/>
        <v>0</v>
      </c>
      <c r="BC1843" s="96" t="str">
        <f t="shared" si="88"/>
        <v>S00041_39809069669_õppeaine29_44814</v>
      </c>
      <c r="BD1843" s="104">
        <f>COUNTIF($BC$2:BC1843, BC1843)</f>
        <v>2</v>
      </c>
    </row>
    <row r="1844" spans="1:56" x14ac:dyDescent="0.25">
      <c r="A1844" t="s">
        <v>339</v>
      </c>
      <c r="B1844" t="s">
        <v>261</v>
      </c>
      <c r="C1844" t="s">
        <v>113</v>
      </c>
      <c r="D1844" t="s">
        <v>879</v>
      </c>
      <c r="E1844">
        <v>39809069669</v>
      </c>
      <c r="F1844" t="s">
        <v>243</v>
      </c>
      <c r="G1844" t="s">
        <v>340</v>
      </c>
      <c r="H1844" t="s">
        <v>52</v>
      </c>
      <c r="I1844" t="s">
        <v>115</v>
      </c>
      <c r="J1844" t="s">
        <v>52</v>
      </c>
      <c r="K1844" s="1">
        <v>44440</v>
      </c>
      <c r="L1844" s="20">
        <v>44257</v>
      </c>
      <c r="M1844" s="33">
        <v>45250</v>
      </c>
      <c r="N1844" s="18" t="s">
        <v>299</v>
      </c>
      <c r="O1844" t="s">
        <v>308</v>
      </c>
      <c r="P1844" t="s">
        <v>938</v>
      </c>
      <c r="Q1844" t="s">
        <v>57</v>
      </c>
      <c r="R1844" s="1">
        <v>44447</v>
      </c>
      <c r="S1844" t="s">
        <v>774</v>
      </c>
      <c r="T1844" t="s">
        <v>59</v>
      </c>
      <c r="U1844" t="s">
        <v>120</v>
      </c>
      <c r="V1844" t="s">
        <v>211</v>
      </c>
      <c r="W1844">
        <v>1477</v>
      </c>
      <c r="X1844" t="s">
        <v>62</v>
      </c>
      <c r="Y1844" t="s">
        <v>53</v>
      </c>
      <c r="Z1844">
        <v>3</v>
      </c>
      <c r="AA1844" t="s">
        <v>284</v>
      </c>
      <c r="AB1844" t="s">
        <v>64</v>
      </c>
      <c r="AC1844" t="s">
        <v>122</v>
      </c>
      <c r="AD1844" t="s">
        <v>52</v>
      </c>
      <c r="AE1844" t="s">
        <v>193</v>
      </c>
      <c r="AF1844" t="s">
        <v>53</v>
      </c>
      <c r="AG1844">
        <v>60</v>
      </c>
      <c r="AH1844">
        <v>43</v>
      </c>
      <c r="AI1844" t="s">
        <v>163</v>
      </c>
      <c r="AJ1844" t="s">
        <v>96</v>
      </c>
      <c r="AK1844" t="s">
        <v>69</v>
      </c>
      <c r="AL1844" t="s">
        <v>218</v>
      </c>
      <c r="AM1844">
        <v>0</v>
      </c>
      <c r="AN1844">
        <v>2</v>
      </c>
      <c r="AO1844">
        <v>7</v>
      </c>
      <c r="AP1844">
        <v>6</v>
      </c>
      <c r="AQ1844">
        <v>25</v>
      </c>
      <c r="AR1844">
        <v>4</v>
      </c>
      <c r="AS1844" t="s">
        <v>732</v>
      </c>
      <c r="AT1844" t="s">
        <v>197</v>
      </c>
      <c r="AU1844" t="s">
        <v>197</v>
      </c>
      <c r="AV1844" s="1">
        <v>45698</v>
      </c>
      <c r="AW1844" s="116">
        <v>3</v>
      </c>
      <c r="AX1844" s="15">
        <f>VLOOKUP(dummy_data!$AU1844,dummy_oppeained!B:C,2,0)</f>
        <v>3</v>
      </c>
      <c r="AY1844" s="22" t="str">
        <f>VLOOKUP(AT1844,dummy_oppeained!B:D,3,0)</f>
        <v>mitteeristav</v>
      </c>
      <c r="AZ1844" s="72" t="str">
        <f>VLOOKUP(AS:AS,hinded_abi!B:D,3,0)</f>
        <v>NULL</v>
      </c>
      <c r="BA1844" s="26" t="str">
        <f t="shared" si="89"/>
        <v xml:space="preserve"> </v>
      </c>
      <c r="BB1844" s="27">
        <f t="shared" si="90"/>
        <v>0</v>
      </c>
      <c r="BC1844" s="96" t="str">
        <f t="shared" si="88"/>
        <v>S00041_39809069669_õppeaine48_45698</v>
      </c>
      <c r="BD1844" s="104">
        <f>COUNTIF($BC$2:BC1844, BC1844)</f>
        <v>2</v>
      </c>
    </row>
    <row r="1845" spans="1:56" x14ac:dyDescent="0.25">
      <c r="A1845" t="s">
        <v>339</v>
      </c>
      <c r="B1845" t="s">
        <v>261</v>
      </c>
      <c r="C1845" t="s">
        <v>113</v>
      </c>
      <c r="D1845" t="s">
        <v>879</v>
      </c>
      <c r="E1845">
        <v>39809069669</v>
      </c>
      <c r="F1845" t="s">
        <v>243</v>
      </c>
      <c r="G1845" t="s">
        <v>340</v>
      </c>
      <c r="H1845" t="s">
        <v>52</v>
      </c>
      <c r="I1845" t="s">
        <v>115</v>
      </c>
      <c r="J1845" t="s">
        <v>52</v>
      </c>
      <c r="K1845" s="1">
        <v>44440</v>
      </c>
      <c r="L1845" s="20">
        <v>44257</v>
      </c>
      <c r="M1845" s="33">
        <v>45250</v>
      </c>
      <c r="N1845" s="18" t="s">
        <v>299</v>
      </c>
      <c r="O1845" t="s">
        <v>308</v>
      </c>
      <c r="P1845" t="s">
        <v>938</v>
      </c>
      <c r="Q1845" t="s">
        <v>57</v>
      </c>
      <c r="R1845" s="1">
        <v>44447</v>
      </c>
      <c r="S1845" t="s">
        <v>774</v>
      </c>
      <c r="T1845" t="s">
        <v>59</v>
      </c>
      <c r="U1845" t="s">
        <v>120</v>
      </c>
      <c r="V1845" t="s">
        <v>211</v>
      </c>
      <c r="W1845">
        <v>1477</v>
      </c>
      <c r="X1845" t="s">
        <v>62</v>
      </c>
      <c r="Y1845" t="s">
        <v>53</v>
      </c>
      <c r="Z1845">
        <v>3</v>
      </c>
      <c r="AA1845" t="s">
        <v>284</v>
      </c>
      <c r="AB1845" t="s">
        <v>64</v>
      </c>
      <c r="AC1845" t="s">
        <v>122</v>
      </c>
      <c r="AD1845" t="s">
        <v>52</v>
      </c>
      <c r="AE1845" t="s">
        <v>193</v>
      </c>
      <c r="AF1845" t="s">
        <v>53</v>
      </c>
      <c r="AG1845">
        <v>60</v>
      </c>
      <c r="AH1845">
        <v>43</v>
      </c>
      <c r="AI1845" t="s">
        <v>163</v>
      </c>
      <c r="AJ1845" t="s">
        <v>96</v>
      </c>
      <c r="AK1845" t="s">
        <v>69</v>
      </c>
      <c r="AL1845" t="s">
        <v>218</v>
      </c>
      <c r="AM1845">
        <v>0</v>
      </c>
      <c r="AN1845">
        <v>2</v>
      </c>
      <c r="AO1845">
        <v>7</v>
      </c>
      <c r="AP1845">
        <v>6</v>
      </c>
      <c r="AQ1845">
        <v>25</v>
      </c>
      <c r="AR1845">
        <v>4</v>
      </c>
      <c r="AS1845" t="s">
        <v>745</v>
      </c>
      <c r="AT1845" t="s">
        <v>100</v>
      </c>
      <c r="AU1845" t="s">
        <v>100</v>
      </c>
      <c r="AV1845" s="1">
        <v>44967</v>
      </c>
      <c r="AW1845" s="116">
        <v>3</v>
      </c>
      <c r="AX1845" s="40">
        <f>VLOOKUP(dummy_data!$AU1845,dummy_oppeained!B:C,2,0)</f>
        <v>6</v>
      </c>
      <c r="AY1845" s="22" t="str">
        <f>VLOOKUP(AT1845,dummy_oppeained!B:D,3,0)</f>
        <v>eristav</v>
      </c>
      <c r="AZ1845" s="72">
        <f>VLOOKUP(AS:AS,hinded_abi!B:D,3,0)</f>
        <v>0</v>
      </c>
      <c r="BA1845" s="26">
        <f t="shared" si="89"/>
        <v>0</v>
      </c>
      <c r="BB1845" s="27">
        <f t="shared" si="90"/>
        <v>6</v>
      </c>
      <c r="BC1845" s="96" t="str">
        <f t="shared" si="88"/>
        <v>S00041_39809069669_õppeaine28_44967</v>
      </c>
      <c r="BD1845" s="104">
        <f>COUNTIF($BC$2:BC1845, BC1845)</f>
        <v>2</v>
      </c>
    </row>
    <row r="1846" spans="1:56" x14ac:dyDescent="0.25">
      <c r="A1846" t="s">
        <v>339</v>
      </c>
      <c r="B1846" t="s">
        <v>261</v>
      </c>
      <c r="C1846" t="s">
        <v>113</v>
      </c>
      <c r="D1846" t="s">
        <v>879</v>
      </c>
      <c r="E1846">
        <v>39809069669</v>
      </c>
      <c r="F1846" t="s">
        <v>243</v>
      </c>
      <c r="G1846" t="s">
        <v>340</v>
      </c>
      <c r="H1846" t="s">
        <v>52</v>
      </c>
      <c r="I1846" t="s">
        <v>115</v>
      </c>
      <c r="J1846" t="s">
        <v>52</v>
      </c>
      <c r="K1846" s="1">
        <v>44440</v>
      </c>
      <c r="L1846" s="20">
        <v>44257</v>
      </c>
      <c r="M1846" s="33">
        <v>45250</v>
      </c>
      <c r="N1846" s="18" t="s">
        <v>299</v>
      </c>
      <c r="O1846" t="s">
        <v>308</v>
      </c>
      <c r="P1846" t="s">
        <v>938</v>
      </c>
      <c r="Q1846" t="s">
        <v>57</v>
      </c>
      <c r="R1846" s="1">
        <v>44447</v>
      </c>
      <c r="S1846" t="s">
        <v>774</v>
      </c>
      <c r="T1846" t="s">
        <v>59</v>
      </c>
      <c r="U1846" t="s">
        <v>120</v>
      </c>
      <c r="V1846" t="s">
        <v>211</v>
      </c>
      <c r="W1846">
        <v>1477</v>
      </c>
      <c r="X1846" t="s">
        <v>62</v>
      </c>
      <c r="Y1846" t="s">
        <v>53</v>
      </c>
      <c r="Z1846">
        <v>3</v>
      </c>
      <c r="AA1846" t="s">
        <v>284</v>
      </c>
      <c r="AB1846" t="s">
        <v>64</v>
      </c>
      <c r="AC1846" t="s">
        <v>122</v>
      </c>
      <c r="AD1846" t="s">
        <v>52</v>
      </c>
      <c r="AE1846" t="s">
        <v>193</v>
      </c>
      <c r="AF1846" t="s">
        <v>53</v>
      </c>
      <c r="AG1846">
        <v>60</v>
      </c>
      <c r="AH1846">
        <v>43</v>
      </c>
      <c r="AI1846" t="s">
        <v>163</v>
      </c>
      <c r="AJ1846" t="s">
        <v>96</v>
      </c>
      <c r="AK1846" t="s">
        <v>69</v>
      </c>
      <c r="AL1846" t="s">
        <v>218</v>
      </c>
      <c r="AM1846">
        <v>0</v>
      </c>
      <c r="AN1846">
        <v>2</v>
      </c>
      <c r="AO1846">
        <v>7</v>
      </c>
      <c r="AP1846">
        <v>6</v>
      </c>
      <c r="AQ1846">
        <v>25</v>
      </c>
      <c r="AR1846">
        <v>4</v>
      </c>
      <c r="AS1846" t="s">
        <v>743</v>
      </c>
      <c r="AT1846" t="s">
        <v>220</v>
      </c>
      <c r="AU1846" t="s">
        <v>220</v>
      </c>
      <c r="AV1846" s="1">
        <v>45179</v>
      </c>
      <c r="AW1846" s="116">
        <v>3</v>
      </c>
      <c r="AX1846" s="15">
        <f>VLOOKUP(dummy_data!$AU1846,dummy_oppeained!B:C,2,0)</f>
        <v>6</v>
      </c>
      <c r="AY1846" s="22" t="str">
        <f>VLOOKUP(AT1846,dummy_oppeained!B:D,3,0)</f>
        <v>eristav</v>
      </c>
      <c r="AZ1846" s="72">
        <f>VLOOKUP(AS:AS,hinded_abi!B:D,3,0)</f>
        <v>1</v>
      </c>
      <c r="BA1846" s="26">
        <f t="shared" si="89"/>
        <v>6</v>
      </c>
      <c r="BB1846" s="27">
        <f t="shared" si="90"/>
        <v>6</v>
      </c>
      <c r="BC1846" s="96" t="str">
        <f t="shared" si="88"/>
        <v>S00041_39809069669_õppeaine16_45179</v>
      </c>
      <c r="BD1846" s="104">
        <f>COUNTIF($BC$2:BC1846, BC1846)</f>
        <v>2</v>
      </c>
    </row>
    <row r="1847" spans="1:56" x14ac:dyDescent="0.25">
      <c r="A1847" t="s">
        <v>339</v>
      </c>
      <c r="B1847" t="s">
        <v>261</v>
      </c>
      <c r="C1847" t="s">
        <v>113</v>
      </c>
      <c r="D1847" t="s">
        <v>879</v>
      </c>
      <c r="E1847">
        <v>39809069669</v>
      </c>
      <c r="F1847" t="s">
        <v>243</v>
      </c>
      <c r="G1847" t="s">
        <v>340</v>
      </c>
      <c r="H1847" t="s">
        <v>52</v>
      </c>
      <c r="I1847" t="s">
        <v>115</v>
      </c>
      <c r="J1847" t="s">
        <v>52</v>
      </c>
      <c r="K1847" s="1">
        <v>44440</v>
      </c>
      <c r="L1847" s="20">
        <v>44257</v>
      </c>
      <c r="M1847" s="33">
        <v>45250</v>
      </c>
      <c r="N1847" s="18" t="s">
        <v>299</v>
      </c>
      <c r="O1847" t="s">
        <v>308</v>
      </c>
      <c r="P1847" t="s">
        <v>938</v>
      </c>
      <c r="Q1847" t="s">
        <v>57</v>
      </c>
      <c r="R1847" s="1">
        <v>44447</v>
      </c>
      <c r="S1847" t="s">
        <v>774</v>
      </c>
      <c r="T1847" t="s">
        <v>59</v>
      </c>
      <c r="U1847" t="s">
        <v>120</v>
      </c>
      <c r="V1847" t="s">
        <v>211</v>
      </c>
      <c r="W1847">
        <v>1477</v>
      </c>
      <c r="X1847" t="s">
        <v>62</v>
      </c>
      <c r="Y1847" t="s">
        <v>53</v>
      </c>
      <c r="Z1847">
        <v>3</v>
      </c>
      <c r="AA1847" t="s">
        <v>284</v>
      </c>
      <c r="AB1847" t="s">
        <v>64</v>
      </c>
      <c r="AC1847" t="s">
        <v>122</v>
      </c>
      <c r="AD1847" t="s">
        <v>52</v>
      </c>
      <c r="AE1847" t="s">
        <v>193</v>
      </c>
      <c r="AF1847" t="s">
        <v>53</v>
      </c>
      <c r="AG1847">
        <v>60</v>
      </c>
      <c r="AH1847">
        <v>43</v>
      </c>
      <c r="AI1847" t="s">
        <v>163</v>
      </c>
      <c r="AJ1847" t="s">
        <v>96</v>
      </c>
      <c r="AK1847" t="s">
        <v>69</v>
      </c>
      <c r="AL1847" t="s">
        <v>218</v>
      </c>
      <c r="AM1847">
        <v>0</v>
      </c>
      <c r="AN1847">
        <v>2</v>
      </c>
      <c r="AO1847">
        <v>7</v>
      </c>
      <c r="AP1847">
        <v>6</v>
      </c>
      <c r="AQ1847">
        <v>25</v>
      </c>
      <c r="AR1847">
        <v>4</v>
      </c>
      <c r="AS1847" t="s">
        <v>747</v>
      </c>
      <c r="AT1847" t="s">
        <v>134</v>
      </c>
      <c r="AU1847" t="s">
        <v>134</v>
      </c>
      <c r="AV1847" s="1">
        <v>45698</v>
      </c>
      <c r="AW1847" s="116">
        <v>3</v>
      </c>
      <c r="AX1847" s="40">
        <f>VLOOKUP(dummy_data!$AU1847,dummy_oppeained!B:C,2,0)</f>
        <v>9</v>
      </c>
      <c r="AY1847" s="22" t="str">
        <f>VLOOKUP(AT1847,dummy_oppeained!B:D,3,0)</f>
        <v>eristav</v>
      </c>
      <c r="AZ1847" s="72">
        <f>VLOOKUP(AS:AS,hinded_abi!B:D,3,0)</f>
        <v>0</v>
      </c>
      <c r="BA1847" s="26">
        <f t="shared" si="89"/>
        <v>0</v>
      </c>
      <c r="BB1847" s="27">
        <f t="shared" si="90"/>
        <v>9</v>
      </c>
      <c r="BC1847" s="96" t="str">
        <f t="shared" si="88"/>
        <v>S00041_39809069669_õppeaine94_45698</v>
      </c>
      <c r="BD1847" s="104">
        <f>COUNTIF($BC$2:BC1847, BC1847)</f>
        <v>2</v>
      </c>
    </row>
    <row r="1848" spans="1:56" x14ac:dyDescent="0.25">
      <c r="A1848" t="s">
        <v>339</v>
      </c>
      <c r="B1848" t="s">
        <v>261</v>
      </c>
      <c r="C1848" t="s">
        <v>113</v>
      </c>
      <c r="D1848" t="s">
        <v>879</v>
      </c>
      <c r="E1848">
        <v>39809069669</v>
      </c>
      <c r="F1848" t="s">
        <v>243</v>
      </c>
      <c r="G1848" t="s">
        <v>340</v>
      </c>
      <c r="H1848" t="s">
        <v>52</v>
      </c>
      <c r="I1848" t="s">
        <v>115</v>
      </c>
      <c r="J1848" t="s">
        <v>52</v>
      </c>
      <c r="K1848" s="1">
        <v>44440</v>
      </c>
      <c r="L1848" s="20">
        <v>44257</v>
      </c>
      <c r="M1848" s="33">
        <v>45250</v>
      </c>
      <c r="N1848" s="18" t="s">
        <v>299</v>
      </c>
      <c r="O1848" t="s">
        <v>308</v>
      </c>
      <c r="P1848" t="s">
        <v>938</v>
      </c>
      <c r="Q1848" t="s">
        <v>57</v>
      </c>
      <c r="R1848" s="1">
        <v>44447</v>
      </c>
      <c r="S1848" t="s">
        <v>774</v>
      </c>
      <c r="T1848" t="s">
        <v>59</v>
      </c>
      <c r="U1848" t="s">
        <v>120</v>
      </c>
      <c r="V1848" t="s">
        <v>211</v>
      </c>
      <c r="W1848">
        <v>1477</v>
      </c>
      <c r="X1848" t="s">
        <v>62</v>
      </c>
      <c r="Y1848" t="s">
        <v>53</v>
      </c>
      <c r="Z1848">
        <v>3</v>
      </c>
      <c r="AA1848" t="s">
        <v>284</v>
      </c>
      <c r="AB1848" t="s">
        <v>64</v>
      </c>
      <c r="AC1848" t="s">
        <v>122</v>
      </c>
      <c r="AD1848" t="s">
        <v>52</v>
      </c>
      <c r="AE1848" t="s">
        <v>193</v>
      </c>
      <c r="AF1848" t="s">
        <v>53</v>
      </c>
      <c r="AG1848">
        <v>60</v>
      </c>
      <c r="AH1848">
        <v>43</v>
      </c>
      <c r="AI1848" t="s">
        <v>163</v>
      </c>
      <c r="AJ1848" t="s">
        <v>96</v>
      </c>
      <c r="AK1848" t="s">
        <v>69</v>
      </c>
      <c r="AL1848" t="s">
        <v>218</v>
      </c>
      <c r="AM1848">
        <v>0</v>
      </c>
      <c r="AN1848">
        <v>2</v>
      </c>
      <c r="AO1848">
        <v>7</v>
      </c>
      <c r="AP1848">
        <v>6</v>
      </c>
      <c r="AQ1848">
        <v>25</v>
      </c>
      <c r="AR1848">
        <v>4</v>
      </c>
      <c r="AS1848" t="s">
        <v>743</v>
      </c>
      <c r="AT1848" t="s">
        <v>140</v>
      </c>
      <c r="AU1848" t="s">
        <v>140</v>
      </c>
      <c r="AV1848" s="1">
        <v>45545</v>
      </c>
      <c r="AW1848" s="116">
        <v>3</v>
      </c>
      <c r="AX1848" s="15">
        <f>VLOOKUP(dummy_data!$AU1848,dummy_oppeained!B:C,2,0)</f>
        <v>8</v>
      </c>
      <c r="AY1848" s="22" t="str">
        <f>VLOOKUP(AT1848,dummy_oppeained!B:D,3,0)</f>
        <v>eristav</v>
      </c>
      <c r="AZ1848" s="72">
        <f>VLOOKUP(AS:AS,hinded_abi!B:D,3,0)</f>
        <v>1</v>
      </c>
      <c r="BA1848" s="26">
        <f t="shared" si="89"/>
        <v>8</v>
      </c>
      <c r="BB1848" s="27">
        <f t="shared" si="90"/>
        <v>8</v>
      </c>
      <c r="BC1848" s="96" t="str">
        <f t="shared" si="88"/>
        <v>S00041_39809069669_õppeaine23_45545</v>
      </c>
      <c r="BD1848" s="104">
        <f>COUNTIF($BC$2:BC1848, BC1848)</f>
        <v>2</v>
      </c>
    </row>
    <row r="1849" spans="1:56" x14ac:dyDescent="0.25">
      <c r="A1849" t="s">
        <v>362</v>
      </c>
      <c r="B1849" t="s">
        <v>252</v>
      </c>
      <c r="C1849" t="s">
        <v>156</v>
      </c>
      <c r="D1849" t="s">
        <v>912</v>
      </c>
      <c r="E1849">
        <v>30907199005</v>
      </c>
      <c r="F1849" t="s">
        <v>243</v>
      </c>
      <c r="G1849" t="s">
        <v>354</v>
      </c>
      <c r="H1849" t="s">
        <v>52</v>
      </c>
      <c r="I1849" t="s">
        <v>115</v>
      </c>
      <c r="J1849" t="s">
        <v>115</v>
      </c>
      <c r="K1849" s="1">
        <v>44593</v>
      </c>
      <c r="L1849" t="s">
        <v>363</v>
      </c>
      <c r="M1849" s="33">
        <v>44537</v>
      </c>
      <c r="N1849" s="18" t="s">
        <v>316</v>
      </c>
      <c r="O1849" s="1" t="s">
        <v>53</v>
      </c>
      <c r="P1849" t="s">
        <v>939</v>
      </c>
      <c r="Q1849" t="s">
        <v>10</v>
      </c>
      <c r="R1849" s="1">
        <v>44996</v>
      </c>
      <c r="S1849" t="s">
        <v>774</v>
      </c>
      <c r="T1849" t="s">
        <v>59</v>
      </c>
      <c r="U1849" t="s">
        <v>176</v>
      </c>
      <c r="V1849" t="s">
        <v>265</v>
      </c>
      <c r="W1849">
        <v>1479</v>
      </c>
      <c r="X1849" t="s">
        <v>62</v>
      </c>
      <c r="Y1849" t="s">
        <v>53</v>
      </c>
      <c r="Z1849">
        <v>1</v>
      </c>
      <c r="AA1849" t="s">
        <v>63</v>
      </c>
      <c r="AB1849" t="s">
        <v>64</v>
      </c>
      <c r="AC1849" t="s">
        <v>135</v>
      </c>
      <c r="AD1849" t="s">
        <v>115</v>
      </c>
      <c r="AE1849" t="s">
        <v>53</v>
      </c>
      <c r="AF1849" t="s">
        <v>162</v>
      </c>
      <c r="AG1849">
        <v>173</v>
      </c>
      <c r="AH1849">
        <v>33</v>
      </c>
      <c r="AI1849" t="s">
        <v>218</v>
      </c>
      <c r="AJ1849" t="s">
        <v>136</v>
      </c>
      <c r="AK1849" t="s">
        <v>213</v>
      </c>
      <c r="AL1849" t="s">
        <v>219</v>
      </c>
      <c r="AM1849">
        <v>0</v>
      </c>
      <c r="AN1849">
        <v>3</v>
      </c>
      <c r="AO1849">
        <v>1</v>
      </c>
      <c r="AP1849">
        <v>4</v>
      </c>
      <c r="AQ1849">
        <v>37</v>
      </c>
      <c r="AR1849">
        <v>5</v>
      </c>
      <c r="AS1849" t="s">
        <v>747</v>
      </c>
      <c r="AT1849" t="s">
        <v>77</v>
      </c>
      <c r="AU1849" t="s">
        <v>77</v>
      </c>
      <c r="AV1849" s="1">
        <v>44237</v>
      </c>
      <c r="AW1849" s="116">
        <v>3.5</v>
      </c>
      <c r="AX1849" s="40">
        <f>VLOOKUP(dummy_data!$AU1849,dummy_oppeained!B:C,2,0)</f>
        <v>9</v>
      </c>
      <c r="AY1849" s="22" t="str">
        <f>VLOOKUP(AT1849,dummy_oppeained!B:D,3,0)</f>
        <v>eristav</v>
      </c>
      <c r="AZ1849" s="72">
        <f>VLOOKUP(AS:AS,hinded_abi!B:D,3,0)</f>
        <v>0</v>
      </c>
      <c r="BA1849" s="26">
        <f t="shared" ref="BA1849:BA1858" si="91">IF(AY1849="eristav",AX1849*AZ1849," ")</f>
        <v>0</v>
      </c>
      <c r="BB1849" s="27">
        <f t="shared" ref="BB1849:BB1858" si="92">IF(AY1849="eristav",AX1849,0)</f>
        <v>9</v>
      </c>
      <c r="BC1849" s="96" t="str">
        <f t="shared" si="88"/>
        <v>S00058_30907199005_õppeaine24_44237</v>
      </c>
      <c r="BD1849" s="104">
        <f>COUNTIF($BC$2:BC1849, BC1849)</f>
        <v>2</v>
      </c>
    </row>
    <row r="1850" spans="1:56" x14ac:dyDescent="0.25">
      <c r="A1850" t="s">
        <v>362</v>
      </c>
      <c r="B1850" t="s">
        <v>252</v>
      </c>
      <c r="C1850" t="s">
        <v>156</v>
      </c>
      <c r="D1850" t="s">
        <v>912</v>
      </c>
      <c r="E1850">
        <v>30907199005</v>
      </c>
      <c r="F1850" t="s">
        <v>243</v>
      </c>
      <c r="G1850" t="s">
        <v>354</v>
      </c>
      <c r="H1850" t="s">
        <v>52</v>
      </c>
      <c r="I1850" t="s">
        <v>115</v>
      </c>
      <c r="J1850" t="s">
        <v>115</v>
      </c>
      <c r="K1850" s="1">
        <v>44593</v>
      </c>
      <c r="L1850" t="s">
        <v>363</v>
      </c>
      <c r="M1850" s="33">
        <v>44537</v>
      </c>
      <c r="N1850" s="18" t="s">
        <v>316</v>
      </c>
      <c r="O1850" s="1" t="s">
        <v>53</v>
      </c>
      <c r="P1850" t="s">
        <v>939</v>
      </c>
      <c r="Q1850" t="s">
        <v>10</v>
      </c>
      <c r="R1850" s="1">
        <v>44996</v>
      </c>
      <c r="S1850" t="s">
        <v>774</v>
      </c>
      <c r="T1850" t="s">
        <v>59</v>
      </c>
      <c r="U1850" t="s">
        <v>176</v>
      </c>
      <c r="V1850" t="s">
        <v>265</v>
      </c>
      <c r="W1850">
        <v>1479</v>
      </c>
      <c r="X1850" t="s">
        <v>62</v>
      </c>
      <c r="Y1850" t="s">
        <v>53</v>
      </c>
      <c r="Z1850">
        <v>1</v>
      </c>
      <c r="AA1850" t="s">
        <v>63</v>
      </c>
      <c r="AB1850" t="s">
        <v>64</v>
      </c>
      <c r="AC1850" t="s">
        <v>135</v>
      </c>
      <c r="AD1850" t="s">
        <v>115</v>
      </c>
      <c r="AE1850" t="s">
        <v>53</v>
      </c>
      <c r="AF1850" t="s">
        <v>162</v>
      </c>
      <c r="AG1850">
        <v>173</v>
      </c>
      <c r="AH1850">
        <v>33</v>
      </c>
      <c r="AI1850" t="s">
        <v>218</v>
      </c>
      <c r="AJ1850" t="s">
        <v>136</v>
      </c>
      <c r="AK1850" t="s">
        <v>213</v>
      </c>
      <c r="AL1850" t="s">
        <v>219</v>
      </c>
      <c r="AM1850">
        <v>0</v>
      </c>
      <c r="AN1850">
        <v>3</v>
      </c>
      <c r="AO1850">
        <v>1</v>
      </c>
      <c r="AP1850">
        <v>4</v>
      </c>
      <c r="AQ1850">
        <v>37</v>
      </c>
      <c r="AR1850">
        <v>5</v>
      </c>
      <c r="AS1850" t="s">
        <v>747</v>
      </c>
      <c r="AT1850" t="s">
        <v>148</v>
      </c>
      <c r="AU1850" t="s">
        <v>148</v>
      </c>
      <c r="AV1850" s="1">
        <v>44602</v>
      </c>
      <c r="AW1850" s="116">
        <v>3.5</v>
      </c>
      <c r="AX1850" s="15">
        <f>VLOOKUP(dummy_data!$AU1850,dummy_oppeained!B:C,2,0)</f>
        <v>2</v>
      </c>
      <c r="AY1850" s="22" t="str">
        <f>VLOOKUP(AT1850,dummy_oppeained!B:D,3,0)</f>
        <v>mitteeristav</v>
      </c>
      <c r="AZ1850" s="72">
        <f>VLOOKUP(AS:AS,hinded_abi!B:D,3,0)</f>
        <v>0</v>
      </c>
      <c r="BA1850" s="26" t="str">
        <f t="shared" si="91"/>
        <v xml:space="preserve"> </v>
      </c>
      <c r="BB1850" s="27">
        <f t="shared" si="92"/>
        <v>0</v>
      </c>
      <c r="BC1850" s="96" t="str">
        <f t="shared" si="88"/>
        <v>S00058_30907199005_õppeaine5_44602</v>
      </c>
      <c r="BD1850" s="104">
        <f>COUNTIF($BC$2:BC1850, BC1850)</f>
        <v>2</v>
      </c>
    </row>
    <row r="1851" spans="1:56" x14ac:dyDescent="0.25">
      <c r="A1851" t="s">
        <v>362</v>
      </c>
      <c r="B1851" t="s">
        <v>252</v>
      </c>
      <c r="C1851" t="s">
        <v>156</v>
      </c>
      <c r="D1851" t="s">
        <v>912</v>
      </c>
      <c r="E1851">
        <v>30907199005</v>
      </c>
      <c r="F1851" t="s">
        <v>243</v>
      </c>
      <c r="G1851" t="s">
        <v>354</v>
      </c>
      <c r="H1851" t="s">
        <v>52</v>
      </c>
      <c r="I1851" t="s">
        <v>115</v>
      </c>
      <c r="J1851" t="s">
        <v>115</v>
      </c>
      <c r="K1851" s="1">
        <v>44593</v>
      </c>
      <c r="L1851" t="s">
        <v>363</v>
      </c>
      <c r="M1851" s="33">
        <v>44537</v>
      </c>
      <c r="N1851" s="18" t="s">
        <v>316</v>
      </c>
      <c r="O1851" s="1" t="s">
        <v>53</v>
      </c>
      <c r="P1851" t="s">
        <v>939</v>
      </c>
      <c r="Q1851" t="s">
        <v>10</v>
      </c>
      <c r="R1851" s="1">
        <v>44996</v>
      </c>
      <c r="S1851" t="s">
        <v>774</v>
      </c>
      <c r="T1851" t="s">
        <v>59</v>
      </c>
      <c r="U1851" t="s">
        <v>176</v>
      </c>
      <c r="V1851" t="s">
        <v>265</v>
      </c>
      <c r="W1851">
        <v>1479</v>
      </c>
      <c r="X1851" t="s">
        <v>62</v>
      </c>
      <c r="Y1851" t="s">
        <v>53</v>
      </c>
      <c r="Z1851">
        <v>1</v>
      </c>
      <c r="AA1851" t="s">
        <v>63</v>
      </c>
      <c r="AB1851" t="s">
        <v>64</v>
      </c>
      <c r="AC1851" t="s">
        <v>135</v>
      </c>
      <c r="AD1851" t="s">
        <v>115</v>
      </c>
      <c r="AE1851" t="s">
        <v>53</v>
      </c>
      <c r="AF1851" t="s">
        <v>162</v>
      </c>
      <c r="AG1851">
        <v>173</v>
      </c>
      <c r="AH1851">
        <v>33</v>
      </c>
      <c r="AI1851" t="s">
        <v>218</v>
      </c>
      <c r="AJ1851" t="s">
        <v>136</v>
      </c>
      <c r="AK1851" t="s">
        <v>213</v>
      </c>
      <c r="AL1851" t="s">
        <v>219</v>
      </c>
      <c r="AM1851">
        <v>0</v>
      </c>
      <c r="AN1851">
        <v>3</v>
      </c>
      <c r="AO1851">
        <v>1</v>
      </c>
      <c r="AP1851">
        <v>4</v>
      </c>
      <c r="AQ1851">
        <v>37</v>
      </c>
      <c r="AR1851">
        <v>5</v>
      </c>
      <c r="AS1851" t="s">
        <v>747</v>
      </c>
      <c r="AT1851" t="s">
        <v>258</v>
      </c>
      <c r="AU1851" t="s">
        <v>258</v>
      </c>
      <c r="AV1851" s="1">
        <v>44449</v>
      </c>
      <c r="AW1851" s="116">
        <v>3.5</v>
      </c>
      <c r="AX1851" s="40">
        <f>VLOOKUP(dummy_data!$AU1851,dummy_oppeained!B:C,2,0)</f>
        <v>3</v>
      </c>
      <c r="AY1851" s="22" t="str">
        <f>VLOOKUP(AT1851,dummy_oppeained!B:D,3,0)</f>
        <v>mitteeristav</v>
      </c>
      <c r="AZ1851" s="72">
        <f>VLOOKUP(AS:AS,hinded_abi!B:D,3,0)</f>
        <v>0</v>
      </c>
      <c r="BA1851" s="26" t="str">
        <f t="shared" si="91"/>
        <v xml:space="preserve"> </v>
      </c>
      <c r="BB1851" s="27">
        <f t="shared" si="92"/>
        <v>0</v>
      </c>
      <c r="BC1851" s="96" t="str">
        <f t="shared" si="88"/>
        <v>S00058_30907199005_õppeaine77_44449</v>
      </c>
      <c r="BD1851" s="104">
        <f>COUNTIF($BC$2:BC1851, BC1851)</f>
        <v>2</v>
      </c>
    </row>
    <row r="1852" spans="1:56" x14ac:dyDescent="0.25">
      <c r="A1852" t="s">
        <v>362</v>
      </c>
      <c r="B1852" t="s">
        <v>252</v>
      </c>
      <c r="C1852" t="s">
        <v>156</v>
      </c>
      <c r="D1852" t="s">
        <v>912</v>
      </c>
      <c r="E1852">
        <v>30907199005</v>
      </c>
      <c r="F1852" t="s">
        <v>243</v>
      </c>
      <c r="G1852" t="s">
        <v>354</v>
      </c>
      <c r="H1852" t="s">
        <v>52</v>
      </c>
      <c r="I1852" t="s">
        <v>115</v>
      </c>
      <c r="J1852" t="s">
        <v>115</v>
      </c>
      <c r="K1852" s="1">
        <v>44593</v>
      </c>
      <c r="L1852" t="s">
        <v>363</v>
      </c>
      <c r="M1852" s="33">
        <v>44537</v>
      </c>
      <c r="N1852" s="18" t="s">
        <v>316</v>
      </c>
      <c r="O1852" s="1" t="s">
        <v>53</v>
      </c>
      <c r="P1852" t="s">
        <v>939</v>
      </c>
      <c r="Q1852" t="s">
        <v>10</v>
      </c>
      <c r="R1852" s="1">
        <v>44996</v>
      </c>
      <c r="S1852" t="s">
        <v>774</v>
      </c>
      <c r="T1852" t="s">
        <v>59</v>
      </c>
      <c r="U1852" t="s">
        <v>176</v>
      </c>
      <c r="V1852" t="s">
        <v>265</v>
      </c>
      <c r="W1852">
        <v>1479</v>
      </c>
      <c r="X1852" t="s">
        <v>62</v>
      </c>
      <c r="Y1852" t="s">
        <v>53</v>
      </c>
      <c r="Z1852">
        <v>2</v>
      </c>
      <c r="AA1852" t="s">
        <v>63</v>
      </c>
      <c r="AB1852" t="s">
        <v>64</v>
      </c>
      <c r="AC1852" t="s">
        <v>186</v>
      </c>
      <c r="AD1852" t="s">
        <v>115</v>
      </c>
      <c r="AE1852" t="s">
        <v>53</v>
      </c>
      <c r="AF1852" t="s">
        <v>162</v>
      </c>
      <c r="AG1852">
        <v>173</v>
      </c>
      <c r="AH1852">
        <v>54</v>
      </c>
      <c r="AI1852" t="s">
        <v>218</v>
      </c>
      <c r="AJ1852" t="s">
        <v>219</v>
      </c>
      <c r="AK1852" t="s">
        <v>213</v>
      </c>
      <c r="AL1852" t="s">
        <v>85</v>
      </c>
      <c r="AM1852">
        <v>0</v>
      </c>
      <c r="AN1852">
        <v>3</v>
      </c>
      <c r="AO1852">
        <v>1</v>
      </c>
      <c r="AP1852">
        <v>1</v>
      </c>
      <c r="AQ1852">
        <v>42</v>
      </c>
      <c r="AR1852">
        <v>5</v>
      </c>
      <c r="AS1852" t="s">
        <v>737</v>
      </c>
      <c r="AT1852" t="s">
        <v>104</v>
      </c>
      <c r="AU1852" t="s">
        <v>104</v>
      </c>
      <c r="AV1852" s="1">
        <v>45179</v>
      </c>
      <c r="AW1852" s="116">
        <v>3.5</v>
      </c>
      <c r="AX1852" s="15">
        <f>VLOOKUP(dummy_data!$AU1852,dummy_oppeained!B:C,2,0)</f>
        <v>6</v>
      </c>
      <c r="AY1852" s="22" t="str">
        <f>VLOOKUP(AT1852,dummy_oppeained!B:D,3,0)</f>
        <v>eristav</v>
      </c>
      <c r="AZ1852" s="72">
        <f>VLOOKUP(AS:AS,hinded_abi!B:D,3,0)</f>
        <v>4</v>
      </c>
      <c r="BA1852" s="26">
        <f t="shared" si="91"/>
        <v>24</v>
      </c>
      <c r="BB1852" s="27">
        <f t="shared" si="92"/>
        <v>6</v>
      </c>
      <c r="BC1852" s="96" t="str">
        <f t="shared" si="88"/>
        <v>S00058_30907199005_õppeaine42_45179</v>
      </c>
      <c r="BD1852" s="104">
        <f>COUNTIF($BC$2:BC1852, BC1852)</f>
        <v>2</v>
      </c>
    </row>
    <row r="1853" spans="1:56" x14ac:dyDescent="0.25">
      <c r="A1853" t="s">
        <v>362</v>
      </c>
      <c r="B1853" t="s">
        <v>252</v>
      </c>
      <c r="C1853" t="s">
        <v>156</v>
      </c>
      <c r="D1853" t="s">
        <v>912</v>
      </c>
      <c r="E1853">
        <v>30907199005</v>
      </c>
      <c r="F1853" t="s">
        <v>243</v>
      </c>
      <c r="G1853" t="s">
        <v>354</v>
      </c>
      <c r="H1853" t="s">
        <v>52</v>
      </c>
      <c r="I1853" t="s">
        <v>115</v>
      </c>
      <c r="J1853" t="s">
        <v>115</v>
      </c>
      <c r="K1853" s="1">
        <v>44593</v>
      </c>
      <c r="L1853" t="s">
        <v>363</v>
      </c>
      <c r="M1853" s="33">
        <v>44537</v>
      </c>
      <c r="N1853" s="18" t="s">
        <v>316</v>
      </c>
      <c r="O1853" s="1" t="s">
        <v>53</v>
      </c>
      <c r="P1853" t="s">
        <v>939</v>
      </c>
      <c r="Q1853" t="s">
        <v>10</v>
      </c>
      <c r="R1853" s="1">
        <v>44996</v>
      </c>
      <c r="S1853" t="s">
        <v>774</v>
      </c>
      <c r="T1853" t="s">
        <v>59</v>
      </c>
      <c r="U1853" t="s">
        <v>176</v>
      </c>
      <c r="V1853" t="s">
        <v>265</v>
      </c>
      <c r="W1853">
        <v>1479</v>
      </c>
      <c r="X1853" t="s">
        <v>62</v>
      </c>
      <c r="Y1853" t="s">
        <v>53</v>
      </c>
      <c r="Z1853">
        <v>2</v>
      </c>
      <c r="AA1853" t="s">
        <v>63</v>
      </c>
      <c r="AB1853" t="s">
        <v>64</v>
      </c>
      <c r="AC1853" t="s">
        <v>186</v>
      </c>
      <c r="AD1853" t="s">
        <v>115</v>
      </c>
      <c r="AE1853" t="s">
        <v>53</v>
      </c>
      <c r="AF1853" t="s">
        <v>162</v>
      </c>
      <c r="AG1853">
        <v>173</v>
      </c>
      <c r="AH1853">
        <v>54</v>
      </c>
      <c r="AI1853" t="s">
        <v>218</v>
      </c>
      <c r="AJ1853" t="s">
        <v>219</v>
      </c>
      <c r="AK1853" t="s">
        <v>213</v>
      </c>
      <c r="AL1853" t="s">
        <v>85</v>
      </c>
      <c r="AM1853">
        <v>0</v>
      </c>
      <c r="AN1853">
        <v>3</v>
      </c>
      <c r="AO1853">
        <v>1</v>
      </c>
      <c r="AP1853">
        <v>1</v>
      </c>
      <c r="AQ1853">
        <v>42</v>
      </c>
      <c r="AR1853">
        <v>5</v>
      </c>
      <c r="AS1853" t="s">
        <v>747</v>
      </c>
      <c r="AT1853" t="s">
        <v>223</v>
      </c>
      <c r="AU1853" t="s">
        <v>223</v>
      </c>
      <c r="AV1853" s="1">
        <v>44602</v>
      </c>
      <c r="AW1853" s="116">
        <v>3.5</v>
      </c>
      <c r="AX1853" s="40">
        <f>VLOOKUP(dummy_data!$AU1853,dummy_oppeained!B:C,2,0)</f>
        <v>9</v>
      </c>
      <c r="AY1853" s="22" t="str">
        <f>VLOOKUP(AT1853,dummy_oppeained!B:D,3,0)</f>
        <v>eristav</v>
      </c>
      <c r="AZ1853" s="72">
        <f>VLOOKUP(AS:AS,hinded_abi!B:D,3,0)</f>
        <v>0</v>
      </c>
      <c r="BA1853" s="26">
        <f t="shared" si="91"/>
        <v>0</v>
      </c>
      <c r="BB1853" s="27">
        <f t="shared" si="92"/>
        <v>9</v>
      </c>
      <c r="BC1853" s="96" t="str">
        <f t="shared" si="88"/>
        <v>S00058_30907199005_õppeaine80_44602</v>
      </c>
      <c r="BD1853" s="104">
        <f>COUNTIF($BC$2:BC1853, BC1853)</f>
        <v>2</v>
      </c>
    </row>
    <row r="1854" spans="1:56" x14ac:dyDescent="0.25">
      <c r="A1854" t="s">
        <v>362</v>
      </c>
      <c r="B1854" t="s">
        <v>252</v>
      </c>
      <c r="C1854" t="s">
        <v>156</v>
      </c>
      <c r="D1854" t="s">
        <v>912</v>
      </c>
      <c r="E1854">
        <v>30907199005</v>
      </c>
      <c r="F1854" t="s">
        <v>243</v>
      </c>
      <c r="G1854" t="s">
        <v>354</v>
      </c>
      <c r="H1854" t="s">
        <v>52</v>
      </c>
      <c r="I1854" t="s">
        <v>115</v>
      </c>
      <c r="J1854" t="s">
        <v>115</v>
      </c>
      <c r="K1854" s="1">
        <v>44593</v>
      </c>
      <c r="L1854" t="s">
        <v>363</v>
      </c>
      <c r="M1854" s="33">
        <v>44537</v>
      </c>
      <c r="N1854" s="18" t="s">
        <v>316</v>
      </c>
      <c r="O1854" s="1" t="s">
        <v>53</v>
      </c>
      <c r="P1854" t="s">
        <v>939</v>
      </c>
      <c r="Q1854" t="s">
        <v>10</v>
      </c>
      <c r="R1854" s="1">
        <v>44996</v>
      </c>
      <c r="S1854" t="s">
        <v>774</v>
      </c>
      <c r="T1854" t="s">
        <v>59</v>
      </c>
      <c r="U1854" t="s">
        <v>176</v>
      </c>
      <c r="V1854" t="s">
        <v>265</v>
      </c>
      <c r="W1854">
        <v>1479</v>
      </c>
      <c r="X1854" t="s">
        <v>62</v>
      </c>
      <c r="Y1854" t="s">
        <v>53</v>
      </c>
      <c r="Z1854">
        <v>2</v>
      </c>
      <c r="AA1854" t="s">
        <v>63</v>
      </c>
      <c r="AB1854" t="s">
        <v>64</v>
      </c>
      <c r="AC1854" t="s">
        <v>186</v>
      </c>
      <c r="AD1854" t="s">
        <v>115</v>
      </c>
      <c r="AE1854" t="s">
        <v>53</v>
      </c>
      <c r="AF1854" t="s">
        <v>162</v>
      </c>
      <c r="AG1854">
        <v>173</v>
      </c>
      <c r="AH1854">
        <v>54</v>
      </c>
      <c r="AI1854" t="s">
        <v>218</v>
      </c>
      <c r="AJ1854" t="s">
        <v>219</v>
      </c>
      <c r="AK1854" t="s">
        <v>213</v>
      </c>
      <c r="AL1854" t="s">
        <v>85</v>
      </c>
      <c r="AM1854">
        <v>0</v>
      </c>
      <c r="AN1854">
        <v>3</v>
      </c>
      <c r="AO1854">
        <v>1</v>
      </c>
      <c r="AP1854">
        <v>1</v>
      </c>
      <c r="AQ1854">
        <v>42</v>
      </c>
      <c r="AR1854">
        <v>5</v>
      </c>
      <c r="AS1854" t="s">
        <v>737</v>
      </c>
      <c r="AT1854" t="s">
        <v>214</v>
      </c>
      <c r="AU1854" t="s">
        <v>214</v>
      </c>
      <c r="AV1854" s="1">
        <v>45698</v>
      </c>
      <c r="AW1854" s="116">
        <v>3.5</v>
      </c>
      <c r="AX1854" s="15">
        <f>VLOOKUP(dummy_data!$AU1854,dummy_oppeained!B:C,2,0)</f>
        <v>6</v>
      </c>
      <c r="AY1854" s="22" t="str">
        <f>VLOOKUP(AT1854,dummy_oppeained!B:D,3,0)</f>
        <v>eristav</v>
      </c>
      <c r="AZ1854" s="72">
        <f>VLOOKUP(AS:AS,hinded_abi!B:D,3,0)</f>
        <v>4</v>
      </c>
      <c r="BA1854" s="26">
        <f t="shared" si="91"/>
        <v>24</v>
      </c>
      <c r="BB1854" s="27">
        <f t="shared" si="92"/>
        <v>6</v>
      </c>
      <c r="BC1854" s="96" t="str">
        <f t="shared" si="88"/>
        <v>S00058_30907199005_õppeaine64_45698</v>
      </c>
      <c r="BD1854" s="104">
        <f>COUNTIF($BC$2:BC1854, BC1854)</f>
        <v>2</v>
      </c>
    </row>
    <row r="1855" spans="1:56" x14ac:dyDescent="0.25">
      <c r="A1855" t="s">
        <v>362</v>
      </c>
      <c r="B1855" t="s">
        <v>252</v>
      </c>
      <c r="C1855" t="s">
        <v>156</v>
      </c>
      <c r="D1855" t="s">
        <v>912</v>
      </c>
      <c r="E1855">
        <v>30907199005</v>
      </c>
      <c r="F1855" t="s">
        <v>243</v>
      </c>
      <c r="G1855" t="s">
        <v>354</v>
      </c>
      <c r="H1855" t="s">
        <v>52</v>
      </c>
      <c r="I1855" t="s">
        <v>115</v>
      </c>
      <c r="J1855" t="s">
        <v>115</v>
      </c>
      <c r="K1855" s="1">
        <v>44593</v>
      </c>
      <c r="L1855" t="s">
        <v>363</v>
      </c>
      <c r="M1855" s="33">
        <v>44537</v>
      </c>
      <c r="N1855" s="18" t="s">
        <v>316</v>
      </c>
      <c r="O1855" s="1" t="s">
        <v>53</v>
      </c>
      <c r="P1855" t="s">
        <v>939</v>
      </c>
      <c r="Q1855" t="s">
        <v>10</v>
      </c>
      <c r="R1855" s="1">
        <v>44996</v>
      </c>
      <c r="S1855" t="s">
        <v>774</v>
      </c>
      <c r="T1855" t="s">
        <v>59</v>
      </c>
      <c r="U1855" t="s">
        <v>176</v>
      </c>
      <c r="V1855" t="s">
        <v>265</v>
      </c>
      <c r="W1855">
        <v>1479</v>
      </c>
      <c r="X1855" t="s">
        <v>62</v>
      </c>
      <c r="Y1855" t="s">
        <v>53</v>
      </c>
      <c r="Z1855">
        <v>3</v>
      </c>
      <c r="AA1855" t="s">
        <v>63</v>
      </c>
      <c r="AB1855" t="s">
        <v>64</v>
      </c>
      <c r="AC1855" t="s">
        <v>146</v>
      </c>
      <c r="AD1855" t="s">
        <v>115</v>
      </c>
      <c r="AE1855" t="s">
        <v>53</v>
      </c>
      <c r="AF1855" t="s">
        <v>162</v>
      </c>
      <c r="AG1855">
        <v>173</v>
      </c>
      <c r="AH1855">
        <v>23</v>
      </c>
      <c r="AI1855" t="s">
        <v>218</v>
      </c>
      <c r="AJ1855" t="s">
        <v>218</v>
      </c>
      <c r="AK1855" t="s">
        <v>213</v>
      </c>
      <c r="AL1855" t="s">
        <v>218</v>
      </c>
      <c r="AM1855">
        <v>0</v>
      </c>
      <c r="AN1855">
        <v>2</v>
      </c>
      <c r="AO1855">
        <v>1</v>
      </c>
      <c r="AP1855">
        <v>7</v>
      </c>
      <c r="AQ1855">
        <v>25</v>
      </c>
      <c r="AR1855">
        <v>5</v>
      </c>
      <c r="AS1855" t="s">
        <v>747</v>
      </c>
      <c r="AT1855" t="s">
        <v>105</v>
      </c>
      <c r="AU1855" t="s">
        <v>105</v>
      </c>
      <c r="AV1855" s="1">
        <v>45179</v>
      </c>
      <c r="AW1855" s="116">
        <v>3.5</v>
      </c>
      <c r="AX1855" s="40">
        <f>VLOOKUP(dummy_data!$AU1855,dummy_oppeained!B:C,2,0)</f>
        <v>2</v>
      </c>
      <c r="AY1855" s="22" t="str">
        <f>VLOOKUP(AT1855,dummy_oppeained!B:D,3,0)</f>
        <v>mitteeristav</v>
      </c>
      <c r="AZ1855" s="72">
        <f>VLOOKUP(AS:AS,hinded_abi!B:D,3,0)</f>
        <v>0</v>
      </c>
      <c r="BA1855" s="26" t="str">
        <f t="shared" si="91"/>
        <v xml:space="preserve"> </v>
      </c>
      <c r="BB1855" s="27">
        <f t="shared" si="92"/>
        <v>0</v>
      </c>
      <c r="BC1855" s="96" t="str">
        <f t="shared" si="88"/>
        <v>S00058_30907199005_õppeaine18_45179</v>
      </c>
      <c r="BD1855" s="104">
        <f>COUNTIF($BC$2:BC1855, BC1855)</f>
        <v>2</v>
      </c>
    </row>
    <row r="1856" spans="1:56" x14ac:dyDescent="0.25">
      <c r="A1856" t="s">
        <v>362</v>
      </c>
      <c r="B1856" t="s">
        <v>252</v>
      </c>
      <c r="C1856" t="s">
        <v>156</v>
      </c>
      <c r="D1856" t="s">
        <v>912</v>
      </c>
      <c r="E1856">
        <v>30907199005</v>
      </c>
      <c r="F1856" t="s">
        <v>243</v>
      </c>
      <c r="G1856" t="s">
        <v>354</v>
      </c>
      <c r="H1856" t="s">
        <v>52</v>
      </c>
      <c r="I1856" t="s">
        <v>115</v>
      </c>
      <c r="J1856" t="s">
        <v>115</v>
      </c>
      <c r="K1856" s="1">
        <v>44593</v>
      </c>
      <c r="L1856" t="s">
        <v>363</v>
      </c>
      <c r="M1856" s="33">
        <v>44537</v>
      </c>
      <c r="N1856" s="18" t="s">
        <v>316</v>
      </c>
      <c r="O1856" s="1" t="s">
        <v>53</v>
      </c>
      <c r="P1856" t="s">
        <v>939</v>
      </c>
      <c r="Q1856" t="s">
        <v>10</v>
      </c>
      <c r="R1856" s="1">
        <v>44996</v>
      </c>
      <c r="S1856" t="s">
        <v>774</v>
      </c>
      <c r="T1856" t="s">
        <v>59</v>
      </c>
      <c r="U1856" t="s">
        <v>176</v>
      </c>
      <c r="V1856" t="s">
        <v>265</v>
      </c>
      <c r="W1856">
        <v>1479</v>
      </c>
      <c r="X1856" t="s">
        <v>62</v>
      </c>
      <c r="Y1856" t="s">
        <v>53</v>
      </c>
      <c r="Z1856">
        <v>3</v>
      </c>
      <c r="AA1856" t="s">
        <v>63</v>
      </c>
      <c r="AB1856" t="s">
        <v>64</v>
      </c>
      <c r="AC1856" t="s">
        <v>146</v>
      </c>
      <c r="AD1856" t="s">
        <v>115</v>
      </c>
      <c r="AE1856" t="s">
        <v>53</v>
      </c>
      <c r="AF1856" t="s">
        <v>162</v>
      </c>
      <c r="AG1856">
        <v>173</v>
      </c>
      <c r="AH1856">
        <v>23</v>
      </c>
      <c r="AI1856" t="s">
        <v>218</v>
      </c>
      <c r="AJ1856" t="s">
        <v>218</v>
      </c>
      <c r="AK1856" t="s">
        <v>213</v>
      </c>
      <c r="AL1856" t="s">
        <v>218</v>
      </c>
      <c r="AM1856">
        <v>0</v>
      </c>
      <c r="AN1856">
        <v>2</v>
      </c>
      <c r="AO1856">
        <v>1</v>
      </c>
      <c r="AP1856">
        <v>7</v>
      </c>
      <c r="AQ1856">
        <v>25</v>
      </c>
      <c r="AR1856">
        <v>5</v>
      </c>
      <c r="AS1856" t="s">
        <v>741</v>
      </c>
      <c r="AT1856" t="s">
        <v>81</v>
      </c>
      <c r="AU1856" t="s">
        <v>81</v>
      </c>
      <c r="AV1856" s="1">
        <v>44237</v>
      </c>
      <c r="AW1856" s="116">
        <v>3.5</v>
      </c>
      <c r="AX1856" s="15">
        <f>VLOOKUP(dummy_data!$AU1856,dummy_oppeained!B:C,2,0)</f>
        <v>6</v>
      </c>
      <c r="AY1856" s="22" t="str">
        <f>VLOOKUP(AT1856,dummy_oppeained!B:D,3,0)</f>
        <v>eristav</v>
      </c>
      <c r="AZ1856" s="72">
        <f>VLOOKUP(AS:AS,hinded_abi!B:D,3,0)</f>
        <v>2</v>
      </c>
      <c r="BA1856" s="26">
        <f t="shared" si="91"/>
        <v>12</v>
      </c>
      <c r="BB1856" s="27">
        <f t="shared" si="92"/>
        <v>6</v>
      </c>
      <c r="BC1856" s="96" t="str">
        <f t="shared" si="88"/>
        <v>S00058_30907199005_õppeaine84_44237</v>
      </c>
      <c r="BD1856" s="104">
        <f>COUNTIF($BC$2:BC1856, BC1856)</f>
        <v>2</v>
      </c>
    </row>
    <row r="1857" spans="1:56" x14ac:dyDescent="0.25">
      <c r="A1857" t="s">
        <v>362</v>
      </c>
      <c r="B1857" t="s">
        <v>252</v>
      </c>
      <c r="C1857" t="s">
        <v>156</v>
      </c>
      <c r="D1857" t="s">
        <v>912</v>
      </c>
      <c r="E1857">
        <v>30907199005</v>
      </c>
      <c r="F1857" t="s">
        <v>243</v>
      </c>
      <c r="G1857" t="s">
        <v>354</v>
      </c>
      <c r="H1857" t="s">
        <v>52</v>
      </c>
      <c r="I1857" t="s">
        <v>115</v>
      </c>
      <c r="J1857" t="s">
        <v>115</v>
      </c>
      <c r="K1857" s="1">
        <v>44593</v>
      </c>
      <c r="L1857" t="s">
        <v>363</v>
      </c>
      <c r="M1857" s="33">
        <v>44537</v>
      </c>
      <c r="N1857" s="18" t="s">
        <v>316</v>
      </c>
      <c r="O1857" s="1" t="s">
        <v>53</v>
      </c>
      <c r="P1857" t="s">
        <v>939</v>
      </c>
      <c r="Q1857" t="s">
        <v>10</v>
      </c>
      <c r="R1857" s="1">
        <v>44996</v>
      </c>
      <c r="S1857" t="s">
        <v>774</v>
      </c>
      <c r="T1857" t="s">
        <v>59</v>
      </c>
      <c r="U1857" t="s">
        <v>176</v>
      </c>
      <c r="V1857" t="s">
        <v>265</v>
      </c>
      <c r="W1857">
        <v>1479</v>
      </c>
      <c r="X1857" t="s">
        <v>62</v>
      </c>
      <c r="Y1857" t="s">
        <v>53</v>
      </c>
      <c r="Z1857">
        <v>3</v>
      </c>
      <c r="AA1857" t="s">
        <v>63</v>
      </c>
      <c r="AB1857" t="s">
        <v>64</v>
      </c>
      <c r="AC1857" t="s">
        <v>146</v>
      </c>
      <c r="AD1857" t="s">
        <v>115</v>
      </c>
      <c r="AE1857" t="s">
        <v>53</v>
      </c>
      <c r="AF1857" t="s">
        <v>162</v>
      </c>
      <c r="AG1857">
        <v>173</v>
      </c>
      <c r="AH1857">
        <v>23</v>
      </c>
      <c r="AI1857" t="s">
        <v>218</v>
      </c>
      <c r="AJ1857" t="s">
        <v>218</v>
      </c>
      <c r="AK1857" t="s">
        <v>213</v>
      </c>
      <c r="AL1857" t="s">
        <v>218</v>
      </c>
      <c r="AM1857">
        <v>0</v>
      </c>
      <c r="AN1857">
        <v>2</v>
      </c>
      <c r="AO1857">
        <v>1</v>
      </c>
      <c r="AP1857">
        <v>7</v>
      </c>
      <c r="AQ1857">
        <v>25</v>
      </c>
      <c r="AR1857">
        <v>5</v>
      </c>
      <c r="AS1857" t="s">
        <v>736</v>
      </c>
      <c r="AT1857" t="s">
        <v>188</v>
      </c>
      <c r="AU1857" t="s">
        <v>188</v>
      </c>
      <c r="AV1857" s="1">
        <v>45910</v>
      </c>
      <c r="AW1857" s="116">
        <v>3.5</v>
      </c>
      <c r="AX1857" s="40">
        <f>VLOOKUP(dummy_data!$AU1857,dummy_oppeained!B:C,2,0)</f>
        <v>8</v>
      </c>
      <c r="AY1857" s="22" t="str">
        <f>VLOOKUP(AT1857,dummy_oppeained!B:D,3,0)</f>
        <v>eristav</v>
      </c>
      <c r="AZ1857" s="72">
        <f>VLOOKUP(AS:AS,hinded_abi!B:D,3,0)</f>
        <v>5</v>
      </c>
      <c r="BA1857" s="26">
        <f t="shared" si="91"/>
        <v>40</v>
      </c>
      <c r="BB1857" s="27">
        <f t="shared" si="92"/>
        <v>8</v>
      </c>
      <c r="BC1857" s="96" t="str">
        <f t="shared" si="88"/>
        <v>S00058_30907199005_õppeaine37_45910</v>
      </c>
      <c r="BD1857" s="104">
        <f>COUNTIF($BC$2:BC1857, BC1857)</f>
        <v>2</v>
      </c>
    </row>
    <row r="1858" spans="1:56" x14ac:dyDescent="0.25">
      <c r="A1858" t="s">
        <v>362</v>
      </c>
      <c r="B1858" t="s">
        <v>252</v>
      </c>
      <c r="C1858" t="s">
        <v>156</v>
      </c>
      <c r="D1858" t="s">
        <v>912</v>
      </c>
      <c r="E1858">
        <v>30907199005</v>
      </c>
      <c r="F1858" t="s">
        <v>243</v>
      </c>
      <c r="G1858" t="s">
        <v>354</v>
      </c>
      <c r="H1858" t="s">
        <v>52</v>
      </c>
      <c r="I1858" t="s">
        <v>115</v>
      </c>
      <c r="J1858" t="s">
        <v>115</v>
      </c>
      <c r="K1858" s="1">
        <v>44593</v>
      </c>
      <c r="L1858" t="s">
        <v>363</v>
      </c>
      <c r="M1858" s="33">
        <v>44537</v>
      </c>
      <c r="N1858" s="18" t="s">
        <v>316</v>
      </c>
      <c r="O1858" s="1" t="s">
        <v>53</v>
      </c>
      <c r="P1858" t="s">
        <v>939</v>
      </c>
      <c r="Q1858" t="s">
        <v>10</v>
      </c>
      <c r="R1858" s="1">
        <v>44996</v>
      </c>
      <c r="S1858" t="s">
        <v>774</v>
      </c>
      <c r="T1858" t="s">
        <v>59</v>
      </c>
      <c r="U1858" t="s">
        <v>176</v>
      </c>
      <c r="V1858" t="s">
        <v>265</v>
      </c>
      <c r="W1858">
        <v>1479</v>
      </c>
      <c r="X1858" t="s">
        <v>62</v>
      </c>
      <c r="Y1858" t="s">
        <v>53</v>
      </c>
      <c r="Z1858">
        <v>3</v>
      </c>
      <c r="AA1858" t="s">
        <v>63</v>
      </c>
      <c r="AB1858" t="s">
        <v>64</v>
      </c>
      <c r="AC1858" t="s">
        <v>146</v>
      </c>
      <c r="AD1858" t="s">
        <v>115</v>
      </c>
      <c r="AE1858" t="s">
        <v>53</v>
      </c>
      <c r="AF1858" t="s">
        <v>162</v>
      </c>
      <c r="AG1858">
        <v>173</v>
      </c>
      <c r="AH1858">
        <v>23</v>
      </c>
      <c r="AI1858" t="s">
        <v>218</v>
      </c>
      <c r="AJ1858" t="s">
        <v>218</v>
      </c>
      <c r="AK1858" t="s">
        <v>213</v>
      </c>
      <c r="AL1858" t="s">
        <v>218</v>
      </c>
      <c r="AM1858">
        <v>0</v>
      </c>
      <c r="AN1858">
        <v>2</v>
      </c>
      <c r="AO1858">
        <v>1</v>
      </c>
      <c r="AP1858">
        <v>7</v>
      </c>
      <c r="AQ1858">
        <v>25</v>
      </c>
      <c r="AR1858">
        <v>5</v>
      </c>
      <c r="AS1858" t="s">
        <v>732</v>
      </c>
      <c r="AT1858" t="s">
        <v>129</v>
      </c>
      <c r="AU1858" t="s">
        <v>129</v>
      </c>
      <c r="AV1858" s="1">
        <v>44814</v>
      </c>
      <c r="AW1858" s="116">
        <v>3.5</v>
      </c>
      <c r="AX1858" s="15">
        <f>VLOOKUP(dummy_data!$AU1858,dummy_oppeained!B:C,2,0)</f>
        <v>3</v>
      </c>
      <c r="AY1858" s="22" t="str">
        <f>VLOOKUP(AT1858,dummy_oppeained!B:D,3,0)</f>
        <v>mitteeristav</v>
      </c>
      <c r="AZ1858" s="72" t="str">
        <f>VLOOKUP(AS:AS,hinded_abi!B:D,3,0)</f>
        <v>NULL</v>
      </c>
      <c r="BA1858" s="26" t="str">
        <f t="shared" si="91"/>
        <v xml:space="preserve"> </v>
      </c>
      <c r="BB1858" s="27">
        <f t="shared" si="92"/>
        <v>0</v>
      </c>
      <c r="BC1858" s="96" t="str">
        <f t="shared" si="88"/>
        <v>S00058_30907199005_õppeaine7_44814</v>
      </c>
      <c r="BD1858" s="104">
        <f>COUNTIF($BC$2:BC1858, BC1858)</f>
        <v>2</v>
      </c>
    </row>
    <row r="1859" spans="1:56" x14ac:dyDescent="0.25">
      <c r="A1859" t="s">
        <v>362</v>
      </c>
      <c r="B1859" t="s">
        <v>252</v>
      </c>
      <c r="C1859" t="s">
        <v>156</v>
      </c>
      <c r="D1859" t="s">
        <v>912</v>
      </c>
      <c r="E1859">
        <v>30907199005</v>
      </c>
      <c r="F1859" t="s">
        <v>243</v>
      </c>
      <c r="G1859" t="s">
        <v>354</v>
      </c>
      <c r="H1859" t="s">
        <v>52</v>
      </c>
      <c r="I1859" t="s">
        <v>115</v>
      </c>
      <c r="J1859" t="s">
        <v>115</v>
      </c>
      <c r="K1859" s="1">
        <v>44593</v>
      </c>
      <c r="L1859" t="s">
        <v>363</v>
      </c>
      <c r="M1859" s="33">
        <v>45237</v>
      </c>
      <c r="N1859" s="18" t="s">
        <v>322</v>
      </c>
      <c r="O1859" t="s">
        <v>264</v>
      </c>
      <c r="P1859" t="s">
        <v>939</v>
      </c>
      <c r="Q1859" t="s">
        <v>10</v>
      </c>
      <c r="R1859" s="1">
        <v>44996</v>
      </c>
      <c r="S1859" t="s">
        <v>774</v>
      </c>
      <c r="T1859" t="s">
        <v>59</v>
      </c>
      <c r="U1859" t="s">
        <v>176</v>
      </c>
      <c r="V1859" t="s">
        <v>265</v>
      </c>
      <c r="W1859">
        <v>1479</v>
      </c>
      <c r="X1859" t="s">
        <v>62</v>
      </c>
      <c r="Y1859" t="s">
        <v>53</v>
      </c>
      <c r="Z1859">
        <v>1</v>
      </c>
      <c r="AA1859" t="s">
        <v>63</v>
      </c>
      <c r="AB1859" t="s">
        <v>64</v>
      </c>
      <c r="AC1859" t="s">
        <v>135</v>
      </c>
      <c r="AD1859" t="s">
        <v>115</v>
      </c>
      <c r="AE1859" t="s">
        <v>53</v>
      </c>
      <c r="AF1859" t="s">
        <v>162</v>
      </c>
      <c r="AG1859">
        <v>173</v>
      </c>
      <c r="AH1859">
        <v>33</v>
      </c>
      <c r="AI1859" t="s">
        <v>218</v>
      </c>
      <c r="AJ1859" t="s">
        <v>136</v>
      </c>
      <c r="AK1859" t="s">
        <v>213</v>
      </c>
      <c r="AL1859" t="s">
        <v>219</v>
      </c>
      <c r="AM1859">
        <v>0</v>
      </c>
      <c r="AN1859">
        <v>3</v>
      </c>
      <c r="AO1859">
        <v>1</v>
      </c>
      <c r="AP1859">
        <v>4</v>
      </c>
      <c r="AQ1859">
        <v>37</v>
      </c>
      <c r="AR1859">
        <v>5</v>
      </c>
      <c r="AS1859" t="s">
        <v>747</v>
      </c>
      <c r="AT1859" t="s">
        <v>77</v>
      </c>
      <c r="AU1859" t="s">
        <v>77</v>
      </c>
      <c r="AV1859" s="1">
        <v>44237</v>
      </c>
      <c r="AW1859" s="116">
        <v>3.5</v>
      </c>
      <c r="AX1859" s="40">
        <f>VLOOKUP(dummy_data!$AU1859,dummy_oppeained!B:C,2,0)</f>
        <v>9</v>
      </c>
      <c r="AY1859" s="22" t="str">
        <f>VLOOKUP(AT1859,dummy_oppeained!B:D,3,0)</f>
        <v>eristav</v>
      </c>
      <c r="AZ1859" s="72">
        <f>VLOOKUP(AS:AS,hinded_abi!B:D,3,0)</f>
        <v>0</v>
      </c>
      <c r="BA1859" s="26">
        <f t="shared" ref="BA1859:BA1868" si="93">IF(AY1859="eristav",AX1859*AZ1859," ")</f>
        <v>0</v>
      </c>
      <c r="BB1859" s="27">
        <f t="shared" ref="BB1859:BB1868" si="94">IF(AY1859="eristav",AX1859,0)</f>
        <v>9</v>
      </c>
      <c r="BC1859" s="96" t="str">
        <f t="shared" ref="BC1859:BC1922" si="95">_xlfn.CONCAT(A1859,"_",E1859,"_",AT1859,"_",AV1859)</f>
        <v>S00058_30907199005_õppeaine24_44237</v>
      </c>
      <c r="BD1859" s="104">
        <f>COUNTIF($BC$2:BC1859, BC1859)</f>
        <v>3</v>
      </c>
    </row>
    <row r="1860" spans="1:56" x14ac:dyDescent="0.25">
      <c r="A1860" t="s">
        <v>362</v>
      </c>
      <c r="B1860" t="s">
        <v>252</v>
      </c>
      <c r="C1860" t="s">
        <v>156</v>
      </c>
      <c r="D1860" t="s">
        <v>912</v>
      </c>
      <c r="E1860">
        <v>30907199005</v>
      </c>
      <c r="F1860" t="s">
        <v>243</v>
      </c>
      <c r="G1860" t="s">
        <v>354</v>
      </c>
      <c r="H1860" t="s">
        <v>52</v>
      </c>
      <c r="I1860" t="s">
        <v>115</v>
      </c>
      <c r="J1860" t="s">
        <v>115</v>
      </c>
      <c r="K1860" s="1">
        <v>44593</v>
      </c>
      <c r="L1860" t="s">
        <v>363</v>
      </c>
      <c r="M1860" s="33">
        <v>45237</v>
      </c>
      <c r="N1860" s="18" t="s">
        <v>322</v>
      </c>
      <c r="O1860" t="s">
        <v>264</v>
      </c>
      <c r="P1860" t="s">
        <v>939</v>
      </c>
      <c r="Q1860" t="s">
        <v>10</v>
      </c>
      <c r="R1860" s="1">
        <v>44996</v>
      </c>
      <c r="S1860" t="s">
        <v>774</v>
      </c>
      <c r="T1860" t="s">
        <v>59</v>
      </c>
      <c r="U1860" t="s">
        <v>176</v>
      </c>
      <c r="V1860" t="s">
        <v>265</v>
      </c>
      <c r="W1860">
        <v>1479</v>
      </c>
      <c r="X1860" t="s">
        <v>62</v>
      </c>
      <c r="Y1860" t="s">
        <v>53</v>
      </c>
      <c r="Z1860">
        <v>1</v>
      </c>
      <c r="AA1860" t="s">
        <v>63</v>
      </c>
      <c r="AB1860" t="s">
        <v>64</v>
      </c>
      <c r="AC1860" t="s">
        <v>135</v>
      </c>
      <c r="AD1860" t="s">
        <v>115</v>
      </c>
      <c r="AE1860" t="s">
        <v>53</v>
      </c>
      <c r="AF1860" t="s">
        <v>162</v>
      </c>
      <c r="AG1860">
        <v>173</v>
      </c>
      <c r="AH1860">
        <v>33</v>
      </c>
      <c r="AI1860" t="s">
        <v>218</v>
      </c>
      <c r="AJ1860" t="s">
        <v>136</v>
      </c>
      <c r="AK1860" t="s">
        <v>213</v>
      </c>
      <c r="AL1860" t="s">
        <v>219</v>
      </c>
      <c r="AM1860">
        <v>0</v>
      </c>
      <c r="AN1860">
        <v>3</v>
      </c>
      <c r="AO1860">
        <v>1</v>
      </c>
      <c r="AP1860">
        <v>4</v>
      </c>
      <c r="AQ1860">
        <v>37</v>
      </c>
      <c r="AR1860">
        <v>5</v>
      </c>
      <c r="AS1860" t="s">
        <v>747</v>
      </c>
      <c r="AT1860" t="s">
        <v>148</v>
      </c>
      <c r="AU1860" t="s">
        <v>148</v>
      </c>
      <c r="AV1860" s="1">
        <v>44602</v>
      </c>
      <c r="AW1860" s="116">
        <v>3.5</v>
      </c>
      <c r="AX1860" s="15">
        <f>VLOOKUP(dummy_data!$AU1860,dummy_oppeained!B:C,2,0)</f>
        <v>2</v>
      </c>
      <c r="AY1860" s="22" t="str">
        <f>VLOOKUP(AT1860,dummy_oppeained!B:D,3,0)</f>
        <v>mitteeristav</v>
      </c>
      <c r="AZ1860" s="72">
        <f>VLOOKUP(AS:AS,hinded_abi!B:D,3,0)</f>
        <v>0</v>
      </c>
      <c r="BA1860" s="26" t="str">
        <f t="shared" si="93"/>
        <v xml:space="preserve"> </v>
      </c>
      <c r="BB1860" s="27">
        <f t="shared" si="94"/>
        <v>0</v>
      </c>
      <c r="BC1860" s="96" t="str">
        <f t="shared" si="95"/>
        <v>S00058_30907199005_õppeaine5_44602</v>
      </c>
      <c r="BD1860" s="104">
        <f>COUNTIF($BC$2:BC1860, BC1860)</f>
        <v>3</v>
      </c>
    </row>
    <row r="1861" spans="1:56" x14ac:dyDescent="0.25">
      <c r="A1861" t="s">
        <v>362</v>
      </c>
      <c r="B1861" t="s">
        <v>252</v>
      </c>
      <c r="C1861" t="s">
        <v>156</v>
      </c>
      <c r="D1861" t="s">
        <v>912</v>
      </c>
      <c r="E1861">
        <v>30907199005</v>
      </c>
      <c r="F1861" t="s">
        <v>243</v>
      </c>
      <c r="G1861" t="s">
        <v>354</v>
      </c>
      <c r="H1861" t="s">
        <v>52</v>
      </c>
      <c r="I1861" t="s">
        <v>115</v>
      </c>
      <c r="J1861" t="s">
        <v>115</v>
      </c>
      <c r="K1861" s="1">
        <v>44593</v>
      </c>
      <c r="L1861" t="s">
        <v>363</v>
      </c>
      <c r="M1861" s="33">
        <v>45237</v>
      </c>
      <c r="N1861" s="18" t="s">
        <v>322</v>
      </c>
      <c r="O1861" t="s">
        <v>264</v>
      </c>
      <c r="P1861" t="s">
        <v>939</v>
      </c>
      <c r="Q1861" t="s">
        <v>10</v>
      </c>
      <c r="R1861" s="1">
        <v>44996</v>
      </c>
      <c r="S1861" t="s">
        <v>774</v>
      </c>
      <c r="T1861" t="s">
        <v>59</v>
      </c>
      <c r="U1861" t="s">
        <v>176</v>
      </c>
      <c r="V1861" t="s">
        <v>265</v>
      </c>
      <c r="W1861">
        <v>1479</v>
      </c>
      <c r="X1861" t="s">
        <v>62</v>
      </c>
      <c r="Y1861" t="s">
        <v>53</v>
      </c>
      <c r="Z1861">
        <v>1</v>
      </c>
      <c r="AA1861" t="s">
        <v>63</v>
      </c>
      <c r="AB1861" t="s">
        <v>64</v>
      </c>
      <c r="AC1861" t="s">
        <v>135</v>
      </c>
      <c r="AD1861" t="s">
        <v>115</v>
      </c>
      <c r="AE1861" t="s">
        <v>53</v>
      </c>
      <c r="AF1861" t="s">
        <v>162</v>
      </c>
      <c r="AG1861">
        <v>173</v>
      </c>
      <c r="AH1861">
        <v>33</v>
      </c>
      <c r="AI1861" t="s">
        <v>218</v>
      </c>
      <c r="AJ1861" t="s">
        <v>136</v>
      </c>
      <c r="AK1861" t="s">
        <v>213</v>
      </c>
      <c r="AL1861" t="s">
        <v>219</v>
      </c>
      <c r="AM1861">
        <v>0</v>
      </c>
      <c r="AN1861">
        <v>3</v>
      </c>
      <c r="AO1861">
        <v>1</v>
      </c>
      <c r="AP1861">
        <v>4</v>
      </c>
      <c r="AQ1861">
        <v>37</v>
      </c>
      <c r="AR1861">
        <v>5</v>
      </c>
      <c r="AS1861" t="s">
        <v>747</v>
      </c>
      <c r="AT1861" t="s">
        <v>258</v>
      </c>
      <c r="AU1861" t="s">
        <v>258</v>
      </c>
      <c r="AV1861" s="1">
        <v>44449</v>
      </c>
      <c r="AW1861" s="116">
        <v>3.5</v>
      </c>
      <c r="AX1861" s="40">
        <f>VLOOKUP(dummy_data!$AU1861,dummy_oppeained!B:C,2,0)</f>
        <v>3</v>
      </c>
      <c r="AY1861" s="22" t="str">
        <f>VLOOKUP(AT1861,dummy_oppeained!B:D,3,0)</f>
        <v>mitteeristav</v>
      </c>
      <c r="AZ1861" s="72">
        <f>VLOOKUP(AS:AS,hinded_abi!B:D,3,0)</f>
        <v>0</v>
      </c>
      <c r="BA1861" s="26" t="str">
        <f t="shared" si="93"/>
        <v xml:space="preserve"> </v>
      </c>
      <c r="BB1861" s="27">
        <f t="shared" si="94"/>
        <v>0</v>
      </c>
      <c r="BC1861" s="96" t="str">
        <f t="shared" si="95"/>
        <v>S00058_30907199005_õppeaine77_44449</v>
      </c>
      <c r="BD1861" s="104">
        <f>COUNTIF($BC$2:BC1861, BC1861)</f>
        <v>3</v>
      </c>
    </row>
    <row r="1862" spans="1:56" x14ac:dyDescent="0.25">
      <c r="A1862" t="s">
        <v>362</v>
      </c>
      <c r="B1862" t="s">
        <v>252</v>
      </c>
      <c r="C1862" t="s">
        <v>156</v>
      </c>
      <c r="D1862" t="s">
        <v>912</v>
      </c>
      <c r="E1862">
        <v>30907199005</v>
      </c>
      <c r="F1862" t="s">
        <v>243</v>
      </c>
      <c r="G1862" t="s">
        <v>354</v>
      </c>
      <c r="H1862" t="s">
        <v>52</v>
      </c>
      <c r="I1862" t="s">
        <v>115</v>
      </c>
      <c r="J1862" t="s">
        <v>115</v>
      </c>
      <c r="K1862" s="1">
        <v>44593</v>
      </c>
      <c r="L1862" t="s">
        <v>363</v>
      </c>
      <c r="M1862" s="33">
        <v>45237</v>
      </c>
      <c r="N1862" s="18" t="s">
        <v>322</v>
      </c>
      <c r="O1862" t="s">
        <v>264</v>
      </c>
      <c r="P1862" t="s">
        <v>939</v>
      </c>
      <c r="Q1862" t="s">
        <v>10</v>
      </c>
      <c r="R1862" s="1">
        <v>44996</v>
      </c>
      <c r="S1862" t="s">
        <v>774</v>
      </c>
      <c r="T1862" t="s">
        <v>59</v>
      </c>
      <c r="U1862" t="s">
        <v>176</v>
      </c>
      <c r="V1862" t="s">
        <v>265</v>
      </c>
      <c r="W1862">
        <v>1479</v>
      </c>
      <c r="X1862" t="s">
        <v>62</v>
      </c>
      <c r="Y1862" t="s">
        <v>53</v>
      </c>
      <c r="Z1862">
        <v>2</v>
      </c>
      <c r="AA1862" t="s">
        <v>63</v>
      </c>
      <c r="AB1862" t="s">
        <v>64</v>
      </c>
      <c r="AC1862" t="s">
        <v>186</v>
      </c>
      <c r="AD1862" t="s">
        <v>115</v>
      </c>
      <c r="AE1862" t="s">
        <v>53</v>
      </c>
      <c r="AF1862" t="s">
        <v>162</v>
      </c>
      <c r="AG1862">
        <v>173</v>
      </c>
      <c r="AH1862">
        <v>54</v>
      </c>
      <c r="AI1862" t="s">
        <v>218</v>
      </c>
      <c r="AJ1862" t="s">
        <v>219</v>
      </c>
      <c r="AK1862" t="s">
        <v>213</v>
      </c>
      <c r="AL1862" t="s">
        <v>85</v>
      </c>
      <c r="AM1862">
        <v>0</v>
      </c>
      <c r="AN1862">
        <v>3</v>
      </c>
      <c r="AO1862">
        <v>1</v>
      </c>
      <c r="AP1862">
        <v>1</v>
      </c>
      <c r="AQ1862">
        <v>42</v>
      </c>
      <c r="AR1862">
        <v>5</v>
      </c>
      <c r="AS1862" t="s">
        <v>737</v>
      </c>
      <c r="AT1862" t="s">
        <v>104</v>
      </c>
      <c r="AU1862" t="s">
        <v>104</v>
      </c>
      <c r="AV1862" s="1">
        <v>45179</v>
      </c>
      <c r="AW1862" s="116">
        <v>3.5</v>
      </c>
      <c r="AX1862" s="15">
        <f>VLOOKUP(dummy_data!$AU1862,dummy_oppeained!B:C,2,0)</f>
        <v>6</v>
      </c>
      <c r="AY1862" s="22" t="str">
        <f>VLOOKUP(AT1862,dummy_oppeained!B:D,3,0)</f>
        <v>eristav</v>
      </c>
      <c r="AZ1862" s="72">
        <f>VLOOKUP(AS:AS,hinded_abi!B:D,3,0)</f>
        <v>4</v>
      </c>
      <c r="BA1862" s="26">
        <f t="shared" si="93"/>
        <v>24</v>
      </c>
      <c r="BB1862" s="27">
        <f t="shared" si="94"/>
        <v>6</v>
      </c>
      <c r="BC1862" s="96" t="str">
        <f t="shared" si="95"/>
        <v>S00058_30907199005_õppeaine42_45179</v>
      </c>
      <c r="BD1862" s="104">
        <f>COUNTIF($BC$2:BC1862, BC1862)</f>
        <v>3</v>
      </c>
    </row>
    <row r="1863" spans="1:56" x14ac:dyDescent="0.25">
      <c r="A1863" t="s">
        <v>362</v>
      </c>
      <c r="B1863" t="s">
        <v>252</v>
      </c>
      <c r="C1863" t="s">
        <v>156</v>
      </c>
      <c r="D1863" t="s">
        <v>912</v>
      </c>
      <c r="E1863">
        <v>30907199005</v>
      </c>
      <c r="F1863" t="s">
        <v>243</v>
      </c>
      <c r="G1863" t="s">
        <v>354</v>
      </c>
      <c r="H1863" t="s">
        <v>52</v>
      </c>
      <c r="I1863" t="s">
        <v>115</v>
      </c>
      <c r="J1863" t="s">
        <v>115</v>
      </c>
      <c r="K1863" s="1">
        <v>44593</v>
      </c>
      <c r="L1863" t="s">
        <v>363</v>
      </c>
      <c r="M1863" s="33">
        <v>45237</v>
      </c>
      <c r="N1863" s="18" t="s">
        <v>322</v>
      </c>
      <c r="O1863" t="s">
        <v>264</v>
      </c>
      <c r="P1863" t="s">
        <v>939</v>
      </c>
      <c r="Q1863" t="s">
        <v>10</v>
      </c>
      <c r="R1863" s="1">
        <v>44996</v>
      </c>
      <c r="S1863" t="s">
        <v>774</v>
      </c>
      <c r="T1863" t="s">
        <v>59</v>
      </c>
      <c r="U1863" t="s">
        <v>176</v>
      </c>
      <c r="V1863" t="s">
        <v>265</v>
      </c>
      <c r="W1863">
        <v>1479</v>
      </c>
      <c r="X1863" t="s">
        <v>62</v>
      </c>
      <c r="Y1863" t="s">
        <v>53</v>
      </c>
      <c r="Z1863">
        <v>2</v>
      </c>
      <c r="AA1863" t="s">
        <v>63</v>
      </c>
      <c r="AB1863" t="s">
        <v>64</v>
      </c>
      <c r="AC1863" t="s">
        <v>186</v>
      </c>
      <c r="AD1863" t="s">
        <v>115</v>
      </c>
      <c r="AE1863" t="s">
        <v>53</v>
      </c>
      <c r="AF1863" t="s">
        <v>162</v>
      </c>
      <c r="AG1863">
        <v>173</v>
      </c>
      <c r="AH1863">
        <v>54</v>
      </c>
      <c r="AI1863" t="s">
        <v>218</v>
      </c>
      <c r="AJ1863" t="s">
        <v>219</v>
      </c>
      <c r="AK1863" t="s">
        <v>213</v>
      </c>
      <c r="AL1863" t="s">
        <v>85</v>
      </c>
      <c r="AM1863">
        <v>0</v>
      </c>
      <c r="AN1863">
        <v>3</v>
      </c>
      <c r="AO1863">
        <v>1</v>
      </c>
      <c r="AP1863">
        <v>1</v>
      </c>
      <c r="AQ1863">
        <v>42</v>
      </c>
      <c r="AR1863">
        <v>5</v>
      </c>
      <c r="AS1863" t="s">
        <v>747</v>
      </c>
      <c r="AT1863" t="s">
        <v>223</v>
      </c>
      <c r="AU1863" t="s">
        <v>223</v>
      </c>
      <c r="AV1863" s="1">
        <v>44602</v>
      </c>
      <c r="AW1863" s="116">
        <v>3.5</v>
      </c>
      <c r="AX1863" s="40">
        <f>VLOOKUP(dummy_data!$AU1863,dummy_oppeained!B:C,2,0)</f>
        <v>9</v>
      </c>
      <c r="AY1863" s="22" t="str">
        <f>VLOOKUP(AT1863,dummy_oppeained!B:D,3,0)</f>
        <v>eristav</v>
      </c>
      <c r="AZ1863" s="72">
        <f>VLOOKUP(AS:AS,hinded_abi!B:D,3,0)</f>
        <v>0</v>
      </c>
      <c r="BA1863" s="26">
        <f t="shared" si="93"/>
        <v>0</v>
      </c>
      <c r="BB1863" s="27">
        <f t="shared" si="94"/>
        <v>9</v>
      </c>
      <c r="BC1863" s="96" t="str">
        <f t="shared" si="95"/>
        <v>S00058_30907199005_õppeaine80_44602</v>
      </c>
      <c r="BD1863" s="104">
        <f>COUNTIF($BC$2:BC1863, BC1863)</f>
        <v>3</v>
      </c>
    </row>
    <row r="1864" spans="1:56" x14ac:dyDescent="0.25">
      <c r="A1864" t="s">
        <v>362</v>
      </c>
      <c r="B1864" t="s">
        <v>252</v>
      </c>
      <c r="C1864" t="s">
        <v>156</v>
      </c>
      <c r="D1864" t="s">
        <v>912</v>
      </c>
      <c r="E1864">
        <v>30907199005</v>
      </c>
      <c r="F1864" t="s">
        <v>243</v>
      </c>
      <c r="G1864" t="s">
        <v>354</v>
      </c>
      <c r="H1864" t="s">
        <v>52</v>
      </c>
      <c r="I1864" t="s">
        <v>115</v>
      </c>
      <c r="J1864" t="s">
        <v>115</v>
      </c>
      <c r="K1864" s="1">
        <v>44593</v>
      </c>
      <c r="L1864" t="s">
        <v>363</v>
      </c>
      <c r="M1864" s="33">
        <v>45237</v>
      </c>
      <c r="N1864" s="18" t="s">
        <v>322</v>
      </c>
      <c r="O1864" t="s">
        <v>264</v>
      </c>
      <c r="P1864" t="s">
        <v>939</v>
      </c>
      <c r="Q1864" t="s">
        <v>10</v>
      </c>
      <c r="R1864" s="1">
        <v>44996</v>
      </c>
      <c r="S1864" t="s">
        <v>774</v>
      </c>
      <c r="T1864" t="s">
        <v>59</v>
      </c>
      <c r="U1864" t="s">
        <v>176</v>
      </c>
      <c r="V1864" t="s">
        <v>265</v>
      </c>
      <c r="W1864">
        <v>1479</v>
      </c>
      <c r="X1864" t="s">
        <v>62</v>
      </c>
      <c r="Y1864" t="s">
        <v>53</v>
      </c>
      <c r="Z1864">
        <v>2</v>
      </c>
      <c r="AA1864" t="s">
        <v>63</v>
      </c>
      <c r="AB1864" t="s">
        <v>64</v>
      </c>
      <c r="AC1864" t="s">
        <v>186</v>
      </c>
      <c r="AD1864" t="s">
        <v>115</v>
      </c>
      <c r="AE1864" t="s">
        <v>53</v>
      </c>
      <c r="AF1864" t="s">
        <v>162</v>
      </c>
      <c r="AG1864">
        <v>173</v>
      </c>
      <c r="AH1864">
        <v>54</v>
      </c>
      <c r="AI1864" t="s">
        <v>218</v>
      </c>
      <c r="AJ1864" t="s">
        <v>219</v>
      </c>
      <c r="AK1864" t="s">
        <v>213</v>
      </c>
      <c r="AL1864" t="s">
        <v>85</v>
      </c>
      <c r="AM1864">
        <v>0</v>
      </c>
      <c r="AN1864">
        <v>3</v>
      </c>
      <c r="AO1864">
        <v>1</v>
      </c>
      <c r="AP1864">
        <v>1</v>
      </c>
      <c r="AQ1864">
        <v>42</v>
      </c>
      <c r="AR1864">
        <v>5</v>
      </c>
      <c r="AS1864" t="s">
        <v>737</v>
      </c>
      <c r="AT1864" t="s">
        <v>214</v>
      </c>
      <c r="AU1864" t="s">
        <v>214</v>
      </c>
      <c r="AV1864" s="1">
        <v>45698</v>
      </c>
      <c r="AW1864" s="116">
        <v>3.5</v>
      </c>
      <c r="AX1864" s="15">
        <f>VLOOKUP(dummy_data!$AU1864,dummy_oppeained!B:C,2,0)</f>
        <v>6</v>
      </c>
      <c r="AY1864" s="22" t="str">
        <f>VLOOKUP(AT1864,dummy_oppeained!B:D,3,0)</f>
        <v>eristav</v>
      </c>
      <c r="AZ1864" s="72">
        <f>VLOOKUP(AS:AS,hinded_abi!B:D,3,0)</f>
        <v>4</v>
      </c>
      <c r="BA1864" s="26">
        <f t="shared" si="93"/>
        <v>24</v>
      </c>
      <c r="BB1864" s="27">
        <f t="shared" si="94"/>
        <v>6</v>
      </c>
      <c r="BC1864" s="96" t="str">
        <f t="shared" si="95"/>
        <v>S00058_30907199005_õppeaine64_45698</v>
      </c>
      <c r="BD1864" s="104">
        <f>COUNTIF($BC$2:BC1864, BC1864)</f>
        <v>3</v>
      </c>
    </row>
    <row r="1865" spans="1:56" x14ac:dyDescent="0.25">
      <c r="A1865" t="s">
        <v>362</v>
      </c>
      <c r="B1865" t="s">
        <v>252</v>
      </c>
      <c r="C1865" t="s">
        <v>156</v>
      </c>
      <c r="D1865" t="s">
        <v>912</v>
      </c>
      <c r="E1865">
        <v>30907199005</v>
      </c>
      <c r="F1865" t="s">
        <v>243</v>
      </c>
      <c r="G1865" t="s">
        <v>354</v>
      </c>
      <c r="H1865" t="s">
        <v>52</v>
      </c>
      <c r="I1865" t="s">
        <v>115</v>
      </c>
      <c r="J1865" t="s">
        <v>115</v>
      </c>
      <c r="K1865" s="1">
        <v>44593</v>
      </c>
      <c r="L1865" t="s">
        <v>363</v>
      </c>
      <c r="M1865" s="33">
        <v>45237</v>
      </c>
      <c r="N1865" s="18" t="s">
        <v>322</v>
      </c>
      <c r="O1865" t="s">
        <v>264</v>
      </c>
      <c r="P1865" t="s">
        <v>939</v>
      </c>
      <c r="Q1865" t="s">
        <v>10</v>
      </c>
      <c r="R1865" s="1">
        <v>44996</v>
      </c>
      <c r="S1865" t="s">
        <v>774</v>
      </c>
      <c r="T1865" t="s">
        <v>59</v>
      </c>
      <c r="U1865" t="s">
        <v>176</v>
      </c>
      <c r="V1865" t="s">
        <v>265</v>
      </c>
      <c r="W1865">
        <v>1479</v>
      </c>
      <c r="X1865" t="s">
        <v>62</v>
      </c>
      <c r="Y1865" t="s">
        <v>53</v>
      </c>
      <c r="Z1865">
        <v>3</v>
      </c>
      <c r="AA1865" t="s">
        <v>63</v>
      </c>
      <c r="AB1865" t="s">
        <v>64</v>
      </c>
      <c r="AC1865" t="s">
        <v>146</v>
      </c>
      <c r="AD1865" t="s">
        <v>115</v>
      </c>
      <c r="AE1865" t="s">
        <v>53</v>
      </c>
      <c r="AF1865" t="s">
        <v>162</v>
      </c>
      <c r="AG1865">
        <v>173</v>
      </c>
      <c r="AH1865">
        <v>23</v>
      </c>
      <c r="AI1865" t="s">
        <v>218</v>
      </c>
      <c r="AJ1865" t="s">
        <v>218</v>
      </c>
      <c r="AK1865" t="s">
        <v>213</v>
      </c>
      <c r="AL1865" t="s">
        <v>218</v>
      </c>
      <c r="AM1865">
        <v>0</v>
      </c>
      <c r="AN1865">
        <v>2</v>
      </c>
      <c r="AO1865">
        <v>1</v>
      </c>
      <c r="AP1865">
        <v>7</v>
      </c>
      <c r="AQ1865">
        <v>25</v>
      </c>
      <c r="AR1865">
        <v>5</v>
      </c>
      <c r="AS1865" t="s">
        <v>747</v>
      </c>
      <c r="AT1865" t="s">
        <v>105</v>
      </c>
      <c r="AU1865" t="s">
        <v>105</v>
      </c>
      <c r="AV1865" s="1">
        <v>45179</v>
      </c>
      <c r="AW1865" s="116">
        <v>3.5</v>
      </c>
      <c r="AX1865" s="40">
        <f>VLOOKUP(dummy_data!$AU1865,dummy_oppeained!B:C,2,0)</f>
        <v>2</v>
      </c>
      <c r="AY1865" s="22" t="str">
        <f>VLOOKUP(AT1865,dummy_oppeained!B:D,3,0)</f>
        <v>mitteeristav</v>
      </c>
      <c r="AZ1865" s="72">
        <f>VLOOKUP(AS:AS,hinded_abi!B:D,3,0)</f>
        <v>0</v>
      </c>
      <c r="BA1865" s="26" t="str">
        <f t="shared" si="93"/>
        <v xml:space="preserve"> </v>
      </c>
      <c r="BB1865" s="27">
        <f t="shared" si="94"/>
        <v>0</v>
      </c>
      <c r="BC1865" s="96" t="str">
        <f t="shared" si="95"/>
        <v>S00058_30907199005_õppeaine18_45179</v>
      </c>
      <c r="BD1865" s="104">
        <f>COUNTIF($BC$2:BC1865, BC1865)</f>
        <v>3</v>
      </c>
    </row>
    <row r="1866" spans="1:56" x14ac:dyDescent="0.25">
      <c r="A1866" t="s">
        <v>362</v>
      </c>
      <c r="B1866" t="s">
        <v>252</v>
      </c>
      <c r="C1866" t="s">
        <v>156</v>
      </c>
      <c r="D1866" t="s">
        <v>912</v>
      </c>
      <c r="E1866">
        <v>30907199005</v>
      </c>
      <c r="F1866" t="s">
        <v>243</v>
      </c>
      <c r="G1866" t="s">
        <v>354</v>
      </c>
      <c r="H1866" t="s">
        <v>52</v>
      </c>
      <c r="I1866" t="s">
        <v>115</v>
      </c>
      <c r="J1866" t="s">
        <v>115</v>
      </c>
      <c r="K1866" s="1">
        <v>44593</v>
      </c>
      <c r="L1866" t="s">
        <v>363</v>
      </c>
      <c r="M1866" s="33">
        <v>45237</v>
      </c>
      <c r="N1866" s="18" t="s">
        <v>322</v>
      </c>
      <c r="O1866" t="s">
        <v>264</v>
      </c>
      <c r="P1866" t="s">
        <v>939</v>
      </c>
      <c r="Q1866" t="s">
        <v>10</v>
      </c>
      <c r="R1866" s="1">
        <v>44996</v>
      </c>
      <c r="S1866" t="s">
        <v>774</v>
      </c>
      <c r="T1866" t="s">
        <v>59</v>
      </c>
      <c r="U1866" t="s">
        <v>176</v>
      </c>
      <c r="V1866" t="s">
        <v>265</v>
      </c>
      <c r="W1866">
        <v>1479</v>
      </c>
      <c r="X1866" t="s">
        <v>62</v>
      </c>
      <c r="Y1866" t="s">
        <v>53</v>
      </c>
      <c r="Z1866">
        <v>3</v>
      </c>
      <c r="AA1866" t="s">
        <v>63</v>
      </c>
      <c r="AB1866" t="s">
        <v>64</v>
      </c>
      <c r="AC1866" t="s">
        <v>146</v>
      </c>
      <c r="AD1866" t="s">
        <v>115</v>
      </c>
      <c r="AE1866" t="s">
        <v>53</v>
      </c>
      <c r="AF1866" t="s">
        <v>162</v>
      </c>
      <c r="AG1866">
        <v>173</v>
      </c>
      <c r="AH1866">
        <v>23</v>
      </c>
      <c r="AI1866" t="s">
        <v>218</v>
      </c>
      <c r="AJ1866" t="s">
        <v>218</v>
      </c>
      <c r="AK1866" t="s">
        <v>213</v>
      </c>
      <c r="AL1866" t="s">
        <v>218</v>
      </c>
      <c r="AM1866">
        <v>0</v>
      </c>
      <c r="AN1866">
        <v>2</v>
      </c>
      <c r="AO1866">
        <v>1</v>
      </c>
      <c r="AP1866">
        <v>7</v>
      </c>
      <c r="AQ1866">
        <v>25</v>
      </c>
      <c r="AR1866">
        <v>5</v>
      </c>
      <c r="AS1866" t="s">
        <v>741</v>
      </c>
      <c r="AT1866" t="s">
        <v>81</v>
      </c>
      <c r="AU1866" t="s">
        <v>81</v>
      </c>
      <c r="AV1866" s="1">
        <v>44237</v>
      </c>
      <c r="AW1866" s="116">
        <v>3.5</v>
      </c>
      <c r="AX1866" s="15">
        <f>VLOOKUP(dummy_data!$AU1866,dummy_oppeained!B:C,2,0)</f>
        <v>6</v>
      </c>
      <c r="AY1866" s="22" t="str">
        <f>VLOOKUP(AT1866,dummy_oppeained!B:D,3,0)</f>
        <v>eristav</v>
      </c>
      <c r="AZ1866" s="72">
        <f>VLOOKUP(AS:AS,hinded_abi!B:D,3,0)</f>
        <v>2</v>
      </c>
      <c r="BA1866" s="26">
        <f t="shared" si="93"/>
        <v>12</v>
      </c>
      <c r="BB1866" s="27">
        <f t="shared" si="94"/>
        <v>6</v>
      </c>
      <c r="BC1866" s="96" t="str">
        <f t="shared" si="95"/>
        <v>S00058_30907199005_õppeaine84_44237</v>
      </c>
      <c r="BD1866" s="104">
        <f>COUNTIF($BC$2:BC1866, BC1866)</f>
        <v>3</v>
      </c>
    </row>
    <row r="1867" spans="1:56" x14ac:dyDescent="0.25">
      <c r="A1867" t="s">
        <v>362</v>
      </c>
      <c r="B1867" t="s">
        <v>252</v>
      </c>
      <c r="C1867" t="s">
        <v>156</v>
      </c>
      <c r="D1867" t="s">
        <v>912</v>
      </c>
      <c r="E1867">
        <v>30907199005</v>
      </c>
      <c r="F1867" t="s">
        <v>243</v>
      </c>
      <c r="G1867" t="s">
        <v>354</v>
      </c>
      <c r="H1867" t="s">
        <v>52</v>
      </c>
      <c r="I1867" t="s">
        <v>115</v>
      </c>
      <c r="J1867" t="s">
        <v>115</v>
      </c>
      <c r="K1867" s="1">
        <v>44593</v>
      </c>
      <c r="L1867" t="s">
        <v>363</v>
      </c>
      <c r="M1867" s="33">
        <v>45237</v>
      </c>
      <c r="N1867" s="18" t="s">
        <v>322</v>
      </c>
      <c r="O1867" t="s">
        <v>264</v>
      </c>
      <c r="P1867" t="s">
        <v>939</v>
      </c>
      <c r="Q1867" t="s">
        <v>10</v>
      </c>
      <c r="R1867" s="1">
        <v>44996</v>
      </c>
      <c r="S1867" t="s">
        <v>774</v>
      </c>
      <c r="T1867" t="s">
        <v>59</v>
      </c>
      <c r="U1867" t="s">
        <v>176</v>
      </c>
      <c r="V1867" t="s">
        <v>265</v>
      </c>
      <c r="W1867">
        <v>1479</v>
      </c>
      <c r="X1867" t="s">
        <v>62</v>
      </c>
      <c r="Y1867" t="s">
        <v>53</v>
      </c>
      <c r="Z1867">
        <v>3</v>
      </c>
      <c r="AA1867" t="s">
        <v>63</v>
      </c>
      <c r="AB1867" t="s">
        <v>64</v>
      </c>
      <c r="AC1867" t="s">
        <v>146</v>
      </c>
      <c r="AD1867" t="s">
        <v>115</v>
      </c>
      <c r="AE1867" t="s">
        <v>53</v>
      </c>
      <c r="AF1867" t="s">
        <v>162</v>
      </c>
      <c r="AG1867">
        <v>173</v>
      </c>
      <c r="AH1867">
        <v>23</v>
      </c>
      <c r="AI1867" t="s">
        <v>218</v>
      </c>
      <c r="AJ1867" t="s">
        <v>218</v>
      </c>
      <c r="AK1867" t="s">
        <v>213</v>
      </c>
      <c r="AL1867" t="s">
        <v>218</v>
      </c>
      <c r="AM1867">
        <v>0</v>
      </c>
      <c r="AN1867">
        <v>2</v>
      </c>
      <c r="AO1867">
        <v>1</v>
      </c>
      <c r="AP1867">
        <v>7</v>
      </c>
      <c r="AQ1867">
        <v>25</v>
      </c>
      <c r="AR1867">
        <v>5</v>
      </c>
      <c r="AS1867" t="s">
        <v>736</v>
      </c>
      <c r="AT1867" t="s">
        <v>188</v>
      </c>
      <c r="AU1867" t="s">
        <v>188</v>
      </c>
      <c r="AV1867" s="1">
        <v>45910</v>
      </c>
      <c r="AW1867" s="116">
        <v>3.5</v>
      </c>
      <c r="AX1867" s="40">
        <f>VLOOKUP(dummy_data!$AU1867,dummy_oppeained!B:C,2,0)</f>
        <v>8</v>
      </c>
      <c r="AY1867" s="22" t="str">
        <f>VLOOKUP(AT1867,dummy_oppeained!B:D,3,0)</f>
        <v>eristav</v>
      </c>
      <c r="AZ1867" s="72">
        <f>VLOOKUP(AS:AS,hinded_abi!B:D,3,0)</f>
        <v>5</v>
      </c>
      <c r="BA1867" s="26">
        <f t="shared" si="93"/>
        <v>40</v>
      </c>
      <c r="BB1867" s="27">
        <f t="shared" si="94"/>
        <v>8</v>
      </c>
      <c r="BC1867" s="96" t="str">
        <f t="shared" si="95"/>
        <v>S00058_30907199005_õppeaine37_45910</v>
      </c>
      <c r="BD1867" s="104">
        <f>COUNTIF($BC$2:BC1867, BC1867)</f>
        <v>3</v>
      </c>
    </row>
    <row r="1868" spans="1:56" x14ac:dyDescent="0.25">
      <c r="A1868" t="s">
        <v>362</v>
      </c>
      <c r="B1868" t="s">
        <v>252</v>
      </c>
      <c r="C1868" t="s">
        <v>156</v>
      </c>
      <c r="D1868" t="s">
        <v>912</v>
      </c>
      <c r="E1868">
        <v>30907199005</v>
      </c>
      <c r="F1868" t="s">
        <v>243</v>
      </c>
      <c r="G1868" t="s">
        <v>354</v>
      </c>
      <c r="H1868" t="s">
        <v>52</v>
      </c>
      <c r="I1868" t="s">
        <v>115</v>
      </c>
      <c r="J1868" t="s">
        <v>115</v>
      </c>
      <c r="K1868" s="1">
        <v>44593</v>
      </c>
      <c r="L1868" t="s">
        <v>363</v>
      </c>
      <c r="M1868" s="33">
        <v>45237</v>
      </c>
      <c r="N1868" s="18" t="s">
        <v>322</v>
      </c>
      <c r="O1868" t="s">
        <v>264</v>
      </c>
      <c r="P1868" t="s">
        <v>939</v>
      </c>
      <c r="Q1868" t="s">
        <v>10</v>
      </c>
      <c r="R1868" s="1">
        <v>44996</v>
      </c>
      <c r="S1868" t="s">
        <v>774</v>
      </c>
      <c r="T1868" t="s">
        <v>59</v>
      </c>
      <c r="U1868" t="s">
        <v>176</v>
      </c>
      <c r="V1868" t="s">
        <v>265</v>
      </c>
      <c r="W1868">
        <v>1479</v>
      </c>
      <c r="X1868" t="s">
        <v>62</v>
      </c>
      <c r="Y1868" t="s">
        <v>53</v>
      </c>
      <c r="Z1868">
        <v>3</v>
      </c>
      <c r="AA1868" t="s">
        <v>63</v>
      </c>
      <c r="AB1868" t="s">
        <v>64</v>
      </c>
      <c r="AC1868" t="s">
        <v>146</v>
      </c>
      <c r="AD1868" t="s">
        <v>115</v>
      </c>
      <c r="AE1868" t="s">
        <v>53</v>
      </c>
      <c r="AF1868" t="s">
        <v>162</v>
      </c>
      <c r="AG1868">
        <v>173</v>
      </c>
      <c r="AH1868">
        <v>23</v>
      </c>
      <c r="AI1868" t="s">
        <v>218</v>
      </c>
      <c r="AJ1868" t="s">
        <v>218</v>
      </c>
      <c r="AK1868" t="s">
        <v>213</v>
      </c>
      <c r="AL1868" t="s">
        <v>218</v>
      </c>
      <c r="AM1868">
        <v>0</v>
      </c>
      <c r="AN1868">
        <v>2</v>
      </c>
      <c r="AO1868">
        <v>1</v>
      </c>
      <c r="AP1868">
        <v>7</v>
      </c>
      <c r="AQ1868">
        <v>25</v>
      </c>
      <c r="AR1868">
        <v>5</v>
      </c>
      <c r="AS1868" t="s">
        <v>732</v>
      </c>
      <c r="AT1868" t="s">
        <v>129</v>
      </c>
      <c r="AU1868" t="s">
        <v>129</v>
      </c>
      <c r="AV1868" s="1">
        <v>44814</v>
      </c>
      <c r="AW1868" s="116">
        <v>3.5</v>
      </c>
      <c r="AX1868" s="15">
        <f>VLOOKUP(dummy_data!$AU1868,dummy_oppeained!B:C,2,0)</f>
        <v>3</v>
      </c>
      <c r="AY1868" s="22" t="str">
        <f>VLOOKUP(AT1868,dummy_oppeained!B:D,3,0)</f>
        <v>mitteeristav</v>
      </c>
      <c r="AZ1868" s="72" t="str">
        <f>VLOOKUP(AS:AS,hinded_abi!B:D,3,0)</f>
        <v>NULL</v>
      </c>
      <c r="BA1868" s="26" t="str">
        <f t="shared" si="93"/>
        <v xml:space="preserve"> </v>
      </c>
      <c r="BB1868" s="27">
        <f t="shared" si="94"/>
        <v>0</v>
      </c>
      <c r="BC1868" s="96" t="str">
        <f t="shared" si="95"/>
        <v>S00058_30907199005_õppeaine7_44814</v>
      </c>
      <c r="BD1868" s="104">
        <f>COUNTIF($BC$2:BC1868, BC1868)</f>
        <v>3</v>
      </c>
    </row>
    <row r="1869" spans="1:56" x14ac:dyDescent="0.25">
      <c r="A1869" t="s">
        <v>295</v>
      </c>
      <c r="B1869" t="s">
        <v>296</v>
      </c>
      <c r="C1869" t="s">
        <v>156</v>
      </c>
      <c r="D1869" t="s">
        <v>886</v>
      </c>
      <c r="E1869">
        <v>55802085143</v>
      </c>
      <c r="F1869" t="s">
        <v>50</v>
      </c>
      <c r="G1869" t="s">
        <v>114</v>
      </c>
      <c r="H1869" t="s">
        <v>52</v>
      </c>
      <c r="I1869" t="s">
        <v>115</v>
      </c>
      <c r="J1869" t="s">
        <v>115</v>
      </c>
      <c r="K1869" s="1">
        <v>45901</v>
      </c>
      <c r="L1869" t="s">
        <v>53</v>
      </c>
      <c r="M1869" s="33">
        <v>45605</v>
      </c>
      <c r="N1869" s="18" t="s">
        <v>316</v>
      </c>
      <c r="O1869" s="1" t="s">
        <v>53</v>
      </c>
      <c r="P1869" t="s">
        <v>949</v>
      </c>
      <c r="Q1869" t="s">
        <v>237</v>
      </c>
      <c r="R1869" s="1">
        <v>45770</v>
      </c>
      <c r="S1869" t="s">
        <v>774</v>
      </c>
      <c r="T1869" t="s">
        <v>59</v>
      </c>
      <c r="U1869" t="s">
        <v>176</v>
      </c>
      <c r="V1869" t="s">
        <v>61</v>
      </c>
      <c r="W1869">
        <v>3311</v>
      </c>
      <c r="X1869" t="s">
        <v>62</v>
      </c>
      <c r="Y1869" t="s">
        <v>53</v>
      </c>
      <c r="Z1869">
        <v>2</v>
      </c>
      <c r="AA1869" t="s">
        <v>63</v>
      </c>
      <c r="AB1869" t="s">
        <v>64</v>
      </c>
      <c r="AC1869" t="s">
        <v>135</v>
      </c>
      <c r="AD1869" t="s">
        <v>52</v>
      </c>
      <c r="AE1869" t="s">
        <v>66</v>
      </c>
      <c r="AF1869" t="s">
        <v>180</v>
      </c>
      <c r="AG1869">
        <v>31</v>
      </c>
      <c r="AH1869">
        <v>38</v>
      </c>
      <c r="AI1869" t="s">
        <v>67</v>
      </c>
      <c r="AJ1869" t="s">
        <v>85</v>
      </c>
      <c r="AK1869" t="s">
        <v>107</v>
      </c>
      <c r="AL1869" t="s">
        <v>85</v>
      </c>
      <c r="AM1869">
        <v>5</v>
      </c>
      <c r="AN1869">
        <v>1</v>
      </c>
      <c r="AO1869">
        <v>12</v>
      </c>
      <c r="AP1869">
        <v>5</v>
      </c>
      <c r="AQ1869">
        <v>59</v>
      </c>
      <c r="AR1869">
        <v>9</v>
      </c>
      <c r="AS1869" t="s">
        <v>745</v>
      </c>
      <c r="AT1869" t="s">
        <v>89</v>
      </c>
      <c r="AU1869" t="s">
        <v>89</v>
      </c>
      <c r="AV1869" s="1">
        <v>45332</v>
      </c>
      <c r="AW1869" s="116">
        <v>4</v>
      </c>
      <c r="AX1869" s="15">
        <f>VLOOKUP(dummy_data!$AU1869,dummy_oppeained!B:C,2,0)</f>
        <v>5</v>
      </c>
      <c r="AY1869" s="22" t="str">
        <f>VLOOKUP(AT1869,dummy_oppeained!B:D,3,0)</f>
        <v>eristav</v>
      </c>
      <c r="AZ1869" s="72">
        <f>VLOOKUP(AS:AS,hinded_abi!B:D,3,0)</f>
        <v>0</v>
      </c>
      <c r="BA1869" s="26">
        <f t="shared" ref="BA1869:BA1873" si="96">IF(AY1869="eristav",AX1869*AZ1869," ")</f>
        <v>0</v>
      </c>
      <c r="BB1869" s="27">
        <f t="shared" ref="BB1869:BB1873" si="97">IF(AY1869="eristav",AX1869,0)</f>
        <v>5</v>
      </c>
      <c r="BC1869" s="96" t="str">
        <f t="shared" si="95"/>
        <v>S00019_55802085143_õppeaine39_45332</v>
      </c>
      <c r="BD1869" s="104">
        <f>COUNTIF($BC$2:BC1869, BC1869)</f>
        <v>2</v>
      </c>
    </row>
    <row r="1870" spans="1:56" x14ac:dyDescent="0.25">
      <c r="A1870" t="s">
        <v>295</v>
      </c>
      <c r="B1870" t="s">
        <v>296</v>
      </c>
      <c r="C1870" t="s">
        <v>156</v>
      </c>
      <c r="D1870" t="s">
        <v>886</v>
      </c>
      <c r="E1870">
        <v>55802085143</v>
      </c>
      <c r="F1870" t="s">
        <v>50</v>
      </c>
      <c r="G1870" t="s">
        <v>114</v>
      </c>
      <c r="H1870" t="s">
        <v>52</v>
      </c>
      <c r="I1870" t="s">
        <v>115</v>
      </c>
      <c r="J1870" t="s">
        <v>115</v>
      </c>
      <c r="K1870" s="1">
        <v>45901</v>
      </c>
      <c r="L1870" t="s">
        <v>53</v>
      </c>
      <c r="M1870" s="33">
        <v>45605</v>
      </c>
      <c r="N1870" s="18" t="s">
        <v>316</v>
      </c>
      <c r="O1870" s="1" t="s">
        <v>53</v>
      </c>
      <c r="P1870" t="s">
        <v>949</v>
      </c>
      <c r="Q1870" t="s">
        <v>237</v>
      </c>
      <c r="R1870" s="1">
        <v>45770</v>
      </c>
      <c r="S1870" t="s">
        <v>774</v>
      </c>
      <c r="T1870" t="s">
        <v>59</v>
      </c>
      <c r="U1870" t="s">
        <v>176</v>
      </c>
      <c r="V1870" t="s">
        <v>61</v>
      </c>
      <c r="W1870">
        <v>3311</v>
      </c>
      <c r="X1870" t="s">
        <v>62</v>
      </c>
      <c r="Y1870" t="s">
        <v>53</v>
      </c>
      <c r="Z1870">
        <v>2</v>
      </c>
      <c r="AA1870" t="s">
        <v>63</v>
      </c>
      <c r="AB1870" t="s">
        <v>64</v>
      </c>
      <c r="AC1870" t="s">
        <v>135</v>
      </c>
      <c r="AD1870" t="s">
        <v>52</v>
      </c>
      <c r="AE1870" t="s">
        <v>66</v>
      </c>
      <c r="AF1870" t="s">
        <v>180</v>
      </c>
      <c r="AG1870">
        <v>31</v>
      </c>
      <c r="AH1870">
        <v>38</v>
      </c>
      <c r="AI1870" t="s">
        <v>67</v>
      </c>
      <c r="AJ1870" t="s">
        <v>85</v>
      </c>
      <c r="AK1870" t="s">
        <v>107</v>
      </c>
      <c r="AL1870" t="s">
        <v>85</v>
      </c>
      <c r="AM1870">
        <v>5</v>
      </c>
      <c r="AN1870">
        <v>1</v>
      </c>
      <c r="AO1870">
        <v>12</v>
      </c>
      <c r="AP1870">
        <v>5</v>
      </c>
      <c r="AQ1870">
        <v>59</v>
      </c>
      <c r="AR1870">
        <v>9</v>
      </c>
      <c r="AS1870" t="s">
        <v>732</v>
      </c>
      <c r="AT1870" t="s">
        <v>148</v>
      </c>
      <c r="AU1870" t="s">
        <v>148</v>
      </c>
      <c r="AV1870" s="1">
        <v>45910</v>
      </c>
      <c r="AW1870" s="116">
        <v>4</v>
      </c>
      <c r="AX1870" s="40">
        <f>VLOOKUP(dummy_data!$AU1870,dummy_oppeained!B:C,2,0)</f>
        <v>2</v>
      </c>
      <c r="AY1870" s="22" t="str">
        <f>VLOOKUP(AT1870,dummy_oppeained!B:D,3,0)</f>
        <v>mitteeristav</v>
      </c>
      <c r="AZ1870" s="72" t="str">
        <f>VLOOKUP(AS:AS,hinded_abi!B:D,3,0)</f>
        <v>NULL</v>
      </c>
      <c r="BA1870" s="26" t="str">
        <f t="shared" si="96"/>
        <v xml:space="preserve"> </v>
      </c>
      <c r="BB1870" s="27">
        <f t="shared" si="97"/>
        <v>0</v>
      </c>
      <c r="BC1870" s="96" t="str">
        <f t="shared" si="95"/>
        <v>S00019_55802085143_õppeaine5_45910</v>
      </c>
      <c r="BD1870" s="104">
        <f>COUNTIF($BC$2:BC1870, BC1870)</f>
        <v>2</v>
      </c>
    </row>
    <row r="1871" spans="1:56" x14ac:dyDescent="0.25">
      <c r="A1871" t="s">
        <v>295</v>
      </c>
      <c r="B1871" t="s">
        <v>296</v>
      </c>
      <c r="C1871" t="s">
        <v>156</v>
      </c>
      <c r="D1871" t="s">
        <v>886</v>
      </c>
      <c r="E1871">
        <v>55802085143</v>
      </c>
      <c r="F1871" t="s">
        <v>50</v>
      </c>
      <c r="G1871" t="s">
        <v>114</v>
      </c>
      <c r="H1871" t="s">
        <v>52</v>
      </c>
      <c r="I1871" t="s">
        <v>115</v>
      </c>
      <c r="J1871" t="s">
        <v>115</v>
      </c>
      <c r="K1871" s="1">
        <v>45901</v>
      </c>
      <c r="L1871" t="s">
        <v>53</v>
      </c>
      <c r="M1871" s="33">
        <v>45605</v>
      </c>
      <c r="N1871" s="18" t="s">
        <v>316</v>
      </c>
      <c r="O1871" s="1" t="s">
        <v>53</v>
      </c>
      <c r="P1871" t="s">
        <v>949</v>
      </c>
      <c r="Q1871" t="s">
        <v>237</v>
      </c>
      <c r="R1871" s="1">
        <v>45770</v>
      </c>
      <c r="S1871" t="s">
        <v>774</v>
      </c>
      <c r="T1871" t="s">
        <v>59</v>
      </c>
      <c r="U1871" t="s">
        <v>176</v>
      </c>
      <c r="V1871" t="s">
        <v>61</v>
      </c>
      <c r="W1871">
        <v>3311</v>
      </c>
      <c r="X1871" t="s">
        <v>62</v>
      </c>
      <c r="Y1871" t="s">
        <v>53</v>
      </c>
      <c r="Z1871">
        <v>2</v>
      </c>
      <c r="AA1871" t="s">
        <v>63</v>
      </c>
      <c r="AB1871" t="s">
        <v>64</v>
      </c>
      <c r="AC1871" t="s">
        <v>135</v>
      </c>
      <c r="AD1871" t="s">
        <v>52</v>
      </c>
      <c r="AE1871" t="s">
        <v>66</v>
      </c>
      <c r="AF1871" t="s">
        <v>180</v>
      </c>
      <c r="AG1871">
        <v>31</v>
      </c>
      <c r="AH1871">
        <v>38</v>
      </c>
      <c r="AI1871" t="s">
        <v>67</v>
      </c>
      <c r="AJ1871" t="s">
        <v>85</v>
      </c>
      <c r="AK1871" t="s">
        <v>107</v>
      </c>
      <c r="AL1871" t="s">
        <v>85</v>
      </c>
      <c r="AM1871">
        <v>5</v>
      </c>
      <c r="AN1871">
        <v>1</v>
      </c>
      <c r="AO1871">
        <v>12</v>
      </c>
      <c r="AP1871">
        <v>5</v>
      </c>
      <c r="AQ1871">
        <v>59</v>
      </c>
      <c r="AR1871">
        <v>9</v>
      </c>
      <c r="AS1871" t="s">
        <v>741</v>
      </c>
      <c r="AT1871" t="s">
        <v>140</v>
      </c>
      <c r="AU1871" t="s">
        <v>140</v>
      </c>
      <c r="AV1871" s="1">
        <v>44237</v>
      </c>
      <c r="AW1871" s="116">
        <v>4</v>
      </c>
      <c r="AX1871" s="15">
        <f>VLOOKUP(dummy_data!$AU1871,dummy_oppeained!B:C,2,0)</f>
        <v>8</v>
      </c>
      <c r="AY1871" s="22" t="str">
        <f>VLOOKUP(AT1871,dummy_oppeained!B:D,3,0)</f>
        <v>eristav</v>
      </c>
      <c r="AZ1871" s="72">
        <f>VLOOKUP(AS:AS,hinded_abi!B:D,3,0)</f>
        <v>2</v>
      </c>
      <c r="BA1871" s="26">
        <f t="shared" si="96"/>
        <v>16</v>
      </c>
      <c r="BB1871" s="27">
        <f t="shared" si="97"/>
        <v>8</v>
      </c>
      <c r="BC1871" s="96" t="str">
        <f t="shared" si="95"/>
        <v>S00019_55802085143_õppeaine23_44237</v>
      </c>
      <c r="BD1871" s="104">
        <f>COUNTIF($BC$2:BC1871, BC1871)</f>
        <v>2</v>
      </c>
    </row>
    <row r="1872" spans="1:56" x14ac:dyDescent="0.25">
      <c r="A1872" t="s">
        <v>295</v>
      </c>
      <c r="B1872" t="s">
        <v>296</v>
      </c>
      <c r="C1872" t="s">
        <v>156</v>
      </c>
      <c r="D1872" t="s">
        <v>886</v>
      </c>
      <c r="E1872">
        <v>55802085143</v>
      </c>
      <c r="F1872" t="s">
        <v>50</v>
      </c>
      <c r="G1872" t="s">
        <v>114</v>
      </c>
      <c r="H1872" t="s">
        <v>52</v>
      </c>
      <c r="I1872" t="s">
        <v>115</v>
      </c>
      <c r="J1872" t="s">
        <v>115</v>
      </c>
      <c r="K1872" s="1">
        <v>45901</v>
      </c>
      <c r="L1872" t="s">
        <v>53</v>
      </c>
      <c r="M1872" s="33">
        <v>45605</v>
      </c>
      <c r="N1872" s="18" t="s">
        <v>316</v>
      </c>
      <c r="O1872" s="1" t="s">
        <v>53</v>
      </c>
      <c r="P1872" t="s">
        <v>949</v>
      </c>
      <c r="Q1872" t="s">
        <v>237</v>
      </c>
      <c r="R1872" s="1">
        <v>45770</v>
      </c>
      <c r="S1872" t="s">
        <v>774</v>
      </c>
      <c r="T1872" t="s">
        <v>59</v>
      </c>
      <c r="U1872" t="s">
        <v>176</v>
      </c>
      <c r="V1872" t="s">
        <v>61</v>
      </c>
      <c r="W1872">
        <v>3311</v>
      </c>
      <c r="X1872" t="s">
        <v>62</v>
      </c>
      <c r="Y1872" t="s">
        <v>53</v>
      </c>
      <c r="Z1872">
        <v>2</v>
      </c>
      <c r="AA1872" t="s">
        <v>63</v>
      </c>
      <c r="AB1872" t="s">
        <v>64</v>
      </c>
      <c r="AC1872" t="s">
        <v>135</v>
      </c>
      <c r="AD1872" t="s">
        <v>52</v>
      </c>
      <c r="AE1872" t="s">
        <v>66</v>
      </c>
      <c r="AF1872" t="s">
        <v>180</v>
      </c>
      <c r="AG1872">
        <v>31</v>
      </c>
      <c r="AH1872">
        <v>38</v>
      </c>
      <c r="AI1872" t="s">
        <v>67</v>
      </c>
      <c r="AJ1872" t="s">
        <v>85</v>
      </c>
      <c r="AK1872" t="s">
        <v>107</v>
      </c>
      <c r="AL1872" t="s">
        <v>85</v>
      </c>
      <c r="AM1872">
        <v>5</v>
      </c>
      <c r="AN1872">
        <v>1</v>
      </c>
      <c r="AO1872">
        <v>12</v>
      </c>
      <c r="AP1872">
        <v>5</v>
      </c>
      <c r="AQ1872">
        <v>59</v>
      </c>
      <c r="AR1872">
        <v>9</v>
      </c>
      <c r="AS1872" t="s">
        <v>736</v>
      </c>
      <c r="AT1872" t="s">
        <v>83</v>
      </c>
      <c r="AU1872" t="s">
        <v>83</v>
      </c>
      <c r="AV1872" s="1">
        <v>45332</v>
      </c>
      <c r="AW1872" s="116">
        <v>4</v>
      </c>
      <c r="AX1872" s="40">
        <f>VLOOKUP(dummy_data!$AU1872,dummy_oppeained!B:C,2,0)</f>
        <v>8</v>
      </c>
      <c r="AY1872" s="22" t="str">
        <f>VLOOKUP(AT1872,dummy_oppeained!B:D,3,0)</f>
        <v>eristav</v>
      </c>
      <c r="AZ1872" s="72">
        <f>VLOOKUP(AS:AS,hinded_abi!B:D,3,0)</f>
        <v>5</v>
      </c>
      <c r="BA1872" s="26">
        <f t="shared" si="96"/>
        <v>40</v>
      </c>
      <c r="BB1872" s="27">
        <f t="shared" si="97"/>
        <v>8</v>
      </c>
      <c r="BC1872" s="96" t="str">
        <f t="shared" si="95"/>
        <v>S00019_55802085143_õppeaine79_45332</v>
      </c>
      <c r="BD1872" s="104">
        <f>COUNTIF($BC$2:BC1872, BC1872)</f>
        <v>2</v>
      </c>
    </row>
    <row r="1873" spans="1:56" x14ac:dyDescent="0.25">
      <c r="A1873" t="s">
        <v>295</v>
      </c>
      <c r="B1873" t="s">
        <v>296</v>
      </c>
      <c r="C1873" t="s">
        <v>156</v>
      </c>
      <c r="D1873" t="s">
        <v>886</v>
      </c>
      <c r="E1873">
        <v>55802085143</v>
      </c>
      <c r="F1873" t="s">
        <v>50</v>
      </c>
      <c r="G1873" t="s">
        <v>114</v>
      </c>
      <c r="H1873" t="s">
        <v>52</v>
      </c>
      <c r="I1873" t="s">
        <v>115</v>
      </c>
      <c r="J1873" t="s">
        <v>115</v>
      </c>
      <c r="K1873" s="1">
        <v>45901</v>
      </c>
      <c r="L1873" t="s">
        <v>53</v>
      </c>
      <c r="M1873" s="33">
        <v>45605</v>
      </c>
      <c r="N1873" s="18" t="s">
        <v>316</v>
      </c>
      <c r="O1873" s="1" t="s">
        <v>53</v>
      </c>
      <c r="P1873" t="s">
        <v>949</v>
      </c>
      <c r="Q1873" t="s">
        <v>237</v>
      </c>
      <c r="R1873" s="1">
        <v>45770</v>
      </c>
      <c r="S1873" t="s">
        <v>774</v>
      </c>
      <c r="T1873" t="s">
        <v>59</v>
      </c>
      <c r="U1873" t="s">
        <v>176</v>
      </c>
      <c r="V1873" t="s">
        <v>61</v>
      </c>
      <c r="W1873">
        <v>3311</v>
      </c>
      <c r="X1873" t="s">
        <v>62</v>
      </c>
      <c r="Y1873" t="s">
        <v>53</v>
      </c>
      <c r="Z1873">
        <v>4</v>
      </c>
      <c r="AA1873" t="s">
        <v>63</v>
      </c>
      <c r="AB1873" t="s">
        <v>64</v>
      </c>
      <c r="AC1873" t="s">
        <v>272</v>
      </c>
      <c r="AD1873" t="s">
        <v>52</v>
      </c>
      <c r="AE1873" t="s">
        <v>66</v>
      </c>
      <c r="AF1873" t="s">
        <v>180</v>
      </c>
      <c r="AG1873">
        <v>31</v>
      </c>
      <c r="AH1873">
        <v>26</v>
      </c>
      <c r="AI1873" t="s">
        <v>67</v>
      </c>
      <c r="AJ1873" t="s">
        <v>218</v>
      </c>
      <c r="AK1873" t="s">
        <v>107</v>
      </c>
      <c r="AL1873" t="s">
        <v>97</v>
      </c>
      <c r="AM1873">
        <v>5</v>
      </c>
      <c r="AN1873">
        <v>3</v>
      </c>
      <c r="AO1873">
        <v>12</v>
      </c>
      <c r="AP1873">
        <v>1</v>
      </c>
      <c r="AQ1873">
        <v>58</v>
      </c>
      <c r="AR1873">
        <v>9</v>
      </c>
      <c r="AS1873" t="s">
        <v>737</v>
      </c>
      <c r="AT1873" t="s">
        <v>196</v>
      </c>
      <c r="AU1873" t="s">
        <v>196</v>
      </c>
      <c r="AV1873" s="1">
        <v>45179</v>
      </c>
      <c r="AW1873" s="116">
        <v>4</v>
      </c>
      <c r="AX1873" s="15">
        <f>VLOOKUP(dummy_data!$AU1873,dummy_oppeained!B:C,2,0)</f>
        <v>5</v>
      </c>
      <c r="AY1873" s="22" t="str">
        <f>VLOOKUP(AT1873,dummy_oppeained!B:D,3,0)</f>
        <v>eristav</v>
      </c>
      <c r="AZ1873" s="72">
        <f>VLOOKUP(AS:AS,hinded_abi!B:D,3,0)</f>
        <v>4</v>
      </c>
      <c r="BA1873" s="26">
        <f t="shared" si="96"/>
        <v>20</v>
      </c>
      <c r="BB1873" s="27">
        <f t="shared" si="97"/>
        <v>5</v>
      </c>
      <c r="BC1873" s="96" t="str">
        <f t="shared" si="95"/>
        <v>S00019_55802085143_õppeaine82_45179</v>
      </c>
      <c r="BD1873" s="104">
        <f>COUNTIF($BC$2:BC1873, BC1873)</f>
        <v>2</v>
      </c>
    </row>
    <row r="1874" spans="1:56" x14ac:dyDescent="0.25">
      <c r="A1874" t="s">
        <v>295</v>
      </c>
      <c r="B1874" t="s">
        <v>296</v>
      </c>
      <c r="C1874" t="s">
        <v>156</v>
      </c>
      <c r="D1874" t="s">
        <v>886</v>
      </c>
      <c r="E1874">
        <v>55802085143</v>
      </c>
      <c r="F1874" t="s">
        <v>50</v>
      </c>
      <c r="G1874" t="s">
        <v>114</v>
      </c>
      <c r="H1874" t="s">
        <v>52</v>
      </c>
      <c r="I1874" t="s">
        <v>115</v>
      </c>
      <c r="J1874" t="s">
        <v>115</v>
      </c>
      <c r="K1874" s="1">
        <v>45901</v>
      </c>
      <c r="L1874" t="s">
        <v>53</v>
      </c>
      <c r="M1874" s="33">
        <v>45635</v>
      </c>
      <c r="N1874" s="18" t="s">
        <v>253</v>
      </c>
      <c r="O1874" s="18" t="s">
        <v>235</v>
      </c>
      <c r="P1874" t="s">
        <v>949</v>
      </c>
      <c r="Q1874" t="s">
        <v>237</v>
      </c>
      <c r="R1874" s="1">
        <v>45770</v>
      </c>
      <c r="S1874" t="s">
        <v>774</v>
      </c>
      <c r="T1874" t="s">
        <v>59</v>
      </c>
      <c r="U1874" t="s">
        <v>176</v>
      </c>
      <c r="V1874" t="s">
        <v>61</v>
      </c>
      <c r="W1874">
        <v>3311</v>
      </c>
      <c r="X1874" t="s">
        <v>62</v>
      </c>
      <c r="Y1874" t="s">
        <v>53</v>
      </c>
      <c r="Z1874">
        <v>2</v>
      </c>
      <c r="AA1874" t="s">
        <v>63</v>
      </c>
      <c r="AB1874" t="s">
        <v>64</v>
      </c>
      <c r="AC1874" t="s">
        <v>135</v>
      </c>
      <c r="AD1874" t="s">
        <v>52</v>
      </c>
      <c r="AE1874" t="s">
        <v>66</v>
      </c>
      <c r="AF1874" t="s">
        <v>180</v>
      </c>
      <c r="AG1874">
        <v>31</v>
      </c>
      <c r="AH1874">
        <v>38</v>
      </c>
      <c r="AI1874" t="s">
        <v>67</v>
      </c>
      <c r="AJ1874" t="s">
        <v>85</v>
      </c>
      <c r="AK1874" t="s">
        <v>107</v>
      </c>
      <c r="AL1874" t="s">
        <v>85</v>
      </c>
      <c r="AM1874">
        <v>5</v>
      </c>
      <c r="AN1874">
        <v>1</v>
      </c>
      <c r="AO1874">
        <v>12</v>
      </c>
      <c r="AP1874">
        <v>5</v>
      </c>
      <c r="AQ1874">
        <v>59</v>
      </c>
      <c r="AR1874">
        <v>9</v>
      </c>
      <c r="AS1874" t="s">
        <v>745</v>
      </c>
      <c r="AT1874" t="s">
        <v>89</v>
      </c>
      <c r="AU1874" t="s">
        <v>89</v>
      </c>
      <c r="AV1874" s="1">
        <v>45332</v>
      </c>
      <c r="AW1874" s="116">
        <v>4</v>
      </c>
      <c r="AX1874" s="15">
        <f>VLOOKUP(dummy_data!$AU1874,dummy_oppeained!B:C,2,0)</f>
        <v>5</v>
      </c>
      <c r="AY1874" s="22" t="str">
        <f>VLOOKUP(AT1874,dummy_oppeained!B:D,3,0)</f>
        <v>eristav</v>
      </c>
      <c r="AZ1874" s="72">
        <f>VLOOKUP(AS:AS,hinded_abi!B:D,3,0)</f>
        <v>0</v>
      </c>
      <c r="BA1874" s="26">
        <f t="shared" ref="BA1874:BA1878" si="98">IF(AY1874="eristav",AX1874*AZ1874," ")</f>
        <v>0</v>
      </c>
      <c r="BB1874" s="27">
        <f t="shared" ref="BB1874:BB1878" si="99">IF(AY1874="eristav",AX1874,0)</f>
        <v>5</v>
      </c>
      <c r="BC1874" s="96" t="str">
        <f t="shared" si="95"/>
        <v>S00019_55802085143_õppeaine39_45332</v>
      </c>
      <c r="BD1874" s="104">
        <f>COUNTIF($BC$2:BC1874, BC1874)</f>
        <v>3</v>
      </c>
    </row>
    <row r="1875" spans="1:56" x14ac:dyDescent="0.25">
      <c r="A1875" t="s">
        <v>295</v>
      </c>
      <c r="B1875" t="s">
        <v>296</v>
      </c>
      <c r="C1875" t="s">
        <v>156</v>
      </c>
      <c r="D1875" t="s">
        <v>886</v>
      </c>
      <c r="E1875">
        <v>55802085143</v>
      </c>
      <c r="F1875" t="s">
        <v>50</v>
      </c>
      <c r="G1875" t="s">
        <v>114</v>
      </c>
      <c r="H1875" t="s">
        <v>52</v>
      </c>
      <c r="I1875" t="s">
        <v>115</v>
      </c>
      <c r="J1875" t="s">
        <v>115</v>
      </c>
      <c r="K1875" s="1">
        <v>45901</v>
      </c>
      <c r="L1875" t="s">
        <v>53</v>
      </c>
      <c r="M1875" s="33">
        <v>45635</v>
      </c>
      <c r="N1875" s="18" t="s">
        <v>253</v>
      </c>
      <c r="O1875" s="18" t="s">
        <v>235</v>
      </c>
      <c r="P1875" t="s">
        <v>949</v>
      </c>
      <c r="Q1875" t="s">
        <v>237</v>
      </c>
      <c r="R1875" s="1">
        <v>45770</v>
      </c>
      <c r="S1875" t="s">
        <v>774</v>
      </c>
      <c r="T1875" t="s">
        <v>59</v>
      </c>
      <c r="U1875" t="s">
        <v>176</v>
      </c>
      <c r="V1875" t="s">
        <v>61</v>
      </c>
      <c r="W1875">
        <v>3311</v>
      </c>
      <c r="X1875" t="s">
        <v>62</v>
      </c>
      <c r="Y1875" t="s">
        <v>53</v>
      </c>
      <c r="Z1875">
        <v>2</v>
      </c>
      <c r="AA1875" t="s">
        <v>63</v>
      </c>
      <c r="AB1875" t="s">
        <v>64</v>
      </c>
      <c r="AC1875" t="s">
        <v>135</v>
      </c>
      <c r="AD1875" t="s">
        <v>52</v>
      </c>
      <c r="AE1875" t="s">
        <v>66</v>
      </c>
      <c r="AF1875" t="s">
        <v>180</v>
      </c>
      <c r="AG1875">
        <v>31</v>
      </c>
      <c r="AH1875">
        <v>38</v>
      </c>
      <c r="AI1875" t="s">
        <v>67</v>
      </c>
      <c r="AJ1875" t="s">
        <v>85</v>
      </c>
      <c r="AK1875" t="s">
        <v>107</v>
      </c>
      <c r="AL1875" t="s">
        <v>85</v>
      </c>
      <c r="AM1875">
        <v>5</v>
      </c>
      <c r="AN1875">
        <v>1</v>
      </c>
      <c r="AO1875">
        <v>12</v>
      </c>
      <c r="AP1875">
        <v>5</v>
      </c>
      <c r="AQ1875">
        <v>59</v>
      </c>
      <c r="AR1875">
        <v>9</v>
      </c>
      <c r="AS1875" t="s">
        <v>732</v>
      </c>
      <c r="AT1875" t="s">
        <v>148</v>
      </c>
      <c r="AU1875" t="s">
        <v>148</v>
      </c>
      <c r="AV1875" s="1">
        <v>45910</v>
      </c>
      <c r="AW1875" s="116">
        <v>4</v>
      </c>
      <c r="AX1875" s="40">
        <f>VLOOKUP(dummy_data!$AU1875,dummy_oppeained!B:C,2,0)</f>
        <v>2</v>
      </c>
      <c r="AY1875" s="22" t="str">
        <f>VLOOKUP(AT1875,dummy_oppeained!B:D,3,0)</f>
        <v>mitteeristav</v>
      </c>
      <c r="AZ1875" s="72" t="str">
        <f>VLOOKUP(AS:AS,hinded_abi!B:D,3,0)</f>
        <v>NULL</v>
      </c>
      <c r="BA1875" s="26" t="str">
        <f t="shared" si="98"/>
        <v xml:space="preserve"> </v>
      </c>
      <c r="BB1875" s="27">
        <f t="shared" si="99"/>
        <v>0</v>
      </c>
      <c r="BC1875" s="96" t="str">
        <f t="shared" si="95"/>
        <v>S00019_55802085143_õppeaine5_45910</v>
      </c>
      <c r="BD1875" s="104">
        <f>COUNTIF($BC$2:BC1875, BC1875)</f>
        <v>3</v>
      </c>
    </row>
    <row r="1876" spans="1:56" x14ac:dyDescent="0.25">
      <c r="A1876" t="s">
        <v>295</v>
      </c>
      <c r="B1876" t="s">
        <v>296</v>
      </c>
      <c r="C1876" t="s">
        <v>156</v>
      </c>
      <c r="D1876" t="s">
        <v>886</v>
      </c>
      <c r="E1876">
        <v>55802085143</v>
      </c>
      <c r="F1876" t="s">
        <v>50</v>
      </c>
      <c r="G1876" t="s">
        <v>114</v>
      </c>
      <c r="H1876" t="s">
        <v>52</v>
      </c>
      <c r="I1876" t="s">
        <v>115</v>
      </c>
      <c r="J1876" t="s">
        <v>115</v>
      </c>
      <c r="K1876" s="1">
        <v>45901</v>
      </c>
      <c r="L1876" t="s">
        <v>53</v>
      </c>
      <c r="M1876" s="33">
        <v>45635</v>
      </c>
      <c r="N1876" s="18" t="s">
        <v>253</v>
      </c>
      <c r="O1876" s="18" t="s">
        <v>235</v>
      </c>
      <c r="P1876" t="s">
        <v>949</v>
      </c>
      <c r="Q1876" t="s">
        <v>237</v>
      </c>
      <c r="R1876" s="1">
        <v>45770</v>
      </c>
      <c r="S1876" t="s">
        <v>774</v>
      </c>
      <c r="T1876" t="s">
        <v>59</v>
      </c>
      <c r="U1876" t="s">
        <v>176</v>
      </c>
      <c r="V1876" t="s">
        <v>61</v>
      </c>
      <c r="W1876">
        <v>3311</v>
      </c>
      <c r="X1876" t="s">
        <v>62</v>
      </c>
      <c r="Y1876" t="s">
        <v>53</v>
      </c>
      <c r="Z1876">
        <v>2</v>
      </c>
      <c r="AA1876" t="s">
        <v>63</v>
      </c>
      <c r="AB1876" t="s">
        <v>64</v>
      </c>
      <c r="AC1876" t="s">
        <v>135</v>
      </c>
      <c r="AD1876" t="s">
        <v>52</v>
      </c>
      <c r="AE1876" t="s">
        <v>66</v>
      </c>
      <c r="AF1876" t="s">
        <v>180</v>
      </c>
      <c r="AG1876">
        <v>31</v>
      </c>
      <c r="AH1876">
        <v>38</v>
      </c>
      <c r="AI1876" t="s">
        <v>67</v>
      </c>
      <c r="AJ1876" t="s">
        <v>85</v>
      </c>
      <c r="AK1876" t="s">
        <v>107</v>
      </c>
      <c r="AL1876" t="s">
        <v>85</v>
      </c>
      <c r="AM1876">
        <v>5</v>
      </c>
      <c r="AN1876">
        <v>1</v>
      </c>
      <c r="AO1876">
        <v>12</v>
      </c>
      <c r="AP1876">
        <v>5</v>
      </c>
      <c r="AQ1876">
        <v>59</v>
      </c>
      <c r="AR1876">
        <v>9</v>
      </c>
      <c r="AS1876" t="s">
        <v>741</v>
      </c>
      <c r="AT1876" t="s">
        <v>140</v>
      </c>
      <c r="AU1876" t="s">
        <v>140</v>
      </c>
      <c r="AV1876" s="1">
        <v>44237</v>
      </c>
      <c r="AW1876" s="116">
        <v>4</v>
      </c>
      <c r="AX1876" s="15">
        <f>VLOOKUP(dummy_data!$AU1876,dummy_oppeained!B:C,2,0)</f>
        <v>8</v>
      </c>
      <c r="AY1876" s="22" t="str">
        <f>VLOOKUP(AT1876,dummy_oppeained!B:D,3,0)</f>
        <v>eristav</v>
      </c>
      <c r="AZ1876" s="72">
        <f>VLOOKUP(AS:AS,hinded_abi!B:D,3,0)</f>
        <v>2</v>
      </c>
      <c r="BA1876" s="26">
        <f t="shared" si="98"/>
        <v>16</v>
      </c>
      <c r="BB1876" s="27">
        <f t="shared" si="99"/>
        <v>8</v>
      </c>
      <c r="BC1876" s="96" t="str">
        <f t="shared" si="95"/>
        <v>S00019_55802085143_õppeaine23_44237</v>
      </c>
      <c r="BD1876" s="104">
        <f>COUNTIF($BC$2:BC1876, BC1876)</f>
        <v>3</v>
      </c>
    </row>
    <row r="1877" spans="1:56" x14ac:dyDescent="0.25">
      <c r="A1877" t="s">
        <v>295</v>
      </c>
      <c r="B1877" t="s">
        <v>296</v>
      </c>
      <c r="C1877" t="s">
        <v>156</v>
      </c>
      <c r="D1877" t="s">
        <v>886</v>
      </c>
      <c r="E1877">
        <v>55802085143</v>
      </c>
      <c r="F1877" t="s">
        <v>50</v>
      </c>
      <c r="G1877" t="s">
        <v>114</v>
      </c>
      <c r="H1877" t="s">
        <v>52</v>
      </c>
      <c r="I1877" t="s">
        <v>115</v>
      </c>
      <c r="J1877" t="s">
        <v>115</v>
      </c>
      <c r="K1877" s="1">
        <v>45901</v>
      </c>
      <c r="L1877" t="s">
        <v>53</v>
      </c>
      <c r="M1877" s="33">
        <v>45635</v>
      </c>
      <c r="N1877" s="18" t="s">
        <v>253</v>
      </c>
      <c r="O1877" s="18" t="s">
        <v>235</v>
      </c>
      <c r="P1877" t="s">
        <v>949</v>
      </c>
      <c r="Q1877" t="s">
        <v>237</v>
      </c>
      <c r="R1877" s="1">
        <v>45770</v>
      </c>
      <c r="S1877" t="s">
        <v>774</v>
      </c>
      <c r="T1877" t="s">
        <v>59</v>
      </c>
      <c r="U1877" t="s">
        <v>176</v>
      </c>
      <c r="V1877" t="s">
        <v>61</v>
      </c>
      <c r="W1877">
        <v>3311</v>
      </c>
      <c r="X1877" t="s">
        <v>62</v>
      </c>
      <c r="Y1877" t="s">
        <v>53</v>
      </c>
      <c r="Z1877">
        <v>2</v>
      </c>
      <c r="AA1877" t="s">
        <v>63</v>
      </c>
      <c r="AB1877" t="s">
        <v>64</v>
      </c>
      <c r="AC1877" t="s">
        <v>135</v>
      </c>
      <c r="AD1877" t="s">
        <v>52</v>
      </c>
      <c r="AE1877" t="s">
        <v>66</v>
      </c>
      <c r="AF1877" t="s">
        <v>180</v>
      </c>
      <c r="AG1877">
        <v>31</v>
      </c>
      <c r="AH1877">
        <v>38</v>
      </c>
      <c r="AI1877" t="s">
        <v>67</v>
      </c>
      <c r="AJ1877" t="s">
        <v>85</v>
      </c>
      <c r="AK1877" t="s">
        <v>107</v>
      </c>
      <c r="AL1877" t="s">
        <v>85</v>
      </c>
      <c r="AM1877">
        <v>5</v>
      </c>
      <c r="AN1877">
        <v>1</v>
      </c>
      <c r="AO1877">
        <v>12</v>
      </c>
      <c r="AP1877">
        <v>5</v>
      </c>
      <c r="AQ1877">
        <v>59</v>
      </c>
      <c r="AR1877">
        <v>9</v>
      </c>
      <c r="AS1877" t="s">
        <v>736</v>
      </c>
      <c r="AT1877" t="s">
        <v>83</v>
      </c>
      <c r="AU1877" t="s">
        <v>83</v>
      </c>
      <c r="AV1877" s="1">
        <v>45332</v>
      </c>
      <c r="AW1877" s="116">
        <v>4</v>
      </c>
      <c r="AX1877" s="40">
        <f>VLOOKUP(dummy_data!$AU1877,dummy_oppeained!B:C,2,0)</f>
        <v>8</v>
      </c>
      <c r="AY1877" s="22" t="str">
        <f>VLOOKUP(AT1877,dummy_oppeained!B:D,3,0)</f>
        <v>eristav</v>
      </c>
      <c r="AZ1877" s="72">
        <f>VLOOKUP(AS:AS,hinded_abi!B:D,3,0)</f>
        <v>5</v>
      </c>
      <c r="BA1877" s="26">
        <f t="shared" si="98"/>
        <v>40</v>
      </c>
      <c r="BB1877" s="27">
        <f t="shared" si="99"/>
        <v>8</v>
      </c>
      <c r="BC1877" s="96" t="str">
        <f t="shared" si="95"/>
        <v>S00019_55802085143_õppeaine79_45332</v>
      </c>
      <c r="BD1877" s="104">
        <f>COUNTIF($BC$2:BC1877, BC1877)</f>
        <v>3</v>
      </c>
    </row>
    <row r="1878" spans="1:56" x14ac:dyDescent="0.25">
      <c r="A1878" t="s">
        <v>295</v>
      </c>
      <c r="B1878" t="s">
        <v>296</v>
      </c>
      <c r="C1878" t="s">
        <v>156</v>
      </c>
      <c r="D1878" t="s">
        <v>886</v>
      </c>
      <c r="E1878">
        <v>55802085143</v>
      </c>
      <c r="F1878" t="s">
        <v>50</v>
      </c>
      <c r="G1878" t="s">
        <v>114</v>
      </c>
      <c r="H1878" t="s">
        <v>52</v>
      </c>
      <c r="I1878" t="s">
        <v>115</v>
      </c>
      <c r="J1878" t="s">
        <v>115</v>
      </c>
      <c r="K1878" s="1">
        <v>45901</v>
      </c>
      <c r="L1878" t="s">
        <v>53</v>
      </c>
      <c r="M1878" s="33">
        <v>45635</v>
      </c>
      <c r="N1878" s="18" t="s">
        <v>253</v>
      </c>
      <c r="O1878" s="18" t="s">
        <v>235</v>
      </c>
      <c r="P1878" t="s">
        <v>949</v>
      </c>
      <c r="Q1878" t="s">
        <v>237</v>
      </c>
      <c r="R1878" s="1">
        <v>45770</v>
      </c>
      <c r="S1878" t="s">
        <v>774</v>
      </c>
      <c r="T1878" t="s">
        <v>59</v>
      </c>
      <c r="U1878" t="s">
        <v>176</v>
      </c>
      <c r="V1878" t="s">
        <v>61</v>
      </c>
      <c r="W1878">
        <v>3311</v>
      </c>
      <c r="X1878" t="s">
        <v>62</v>
      </c>
      <c r="Y1878" t="s">
        <v>53</v>
      </c>
      <c r="Z1878">
        <v>4</v>
      </c>
      <c r="AA1878" t="s">
        <v>63</v>
      </c>
      <c r="AB1878" t="s">
        <v>64</v>
      </c>
      <c r="AC1878" t="s">
        <v>272</v>
      </c>
      <c r="AD1878" t="s">
        <v>52</v>
      </c>
      <c r="AE1878" t="s">
        <v>66</v>
      </c>
      <c r="AF1878" t="s">
        <v>180</v>
      </c>
      <c r="AG1878">
        <v>31</v>
      </c>
      <c r="AH1878">
        <v>26</v>
      </c>
      <c r="AI1878" t="s">
        <v>67</v>
      </c>
      <c r="AJ1878" t="s">
        <v>218</v>
      </c>
      <c r="AK1878" t="s">
        <v>107</v>
      </c>
      <c r="AL1878" t="s">
        <v>97</v>
      </c>
      <c r="AM1878">
        <v>5</v>
      </c>
      <c r="AN1878">
        <v>3</v>
      </c>
      <c r="AO1878">
        <v>12</v>
      </c>
      <c r="AP1878">
        <v>1</v>
      </c>
      <c r="AQ1878">
        <v>58</v>
      </c>
      <c r="AR1878">
        <v>9</v>
      </c>
      <c r="AS1878" t="s">
        <v>737</v>
      </c>
      <c r="AT1878" t="s">
        <v>196</v>
      </c>
      <c r="AU1878" t="s">
        <v>196</v>
      </c>
      <c r="AV1878" s="1">
        <v>45179</v>
      </c>
      <c r="AW1878" s="116">
        <v>4</v>
      </c>
      <c r="AX1878" s="15">
        <f>VLOOKUP(dummy_data!$AU1878,dummy_oppeained!B:C,2,0)</f>
        <v>5</v>
      </c>
      <c r="AY1878" s="22" t="str">
        <f>VLOOKUP(AT1878,dummy_oppeained!B:D,3,0)</f>
        <v>eristav</v>
      </c>
      <c r="AZ1878" s="72">
        <f>VLOOKUP(AS:AS,hinded_abi!B:D,3,0)</f>
        <v>4</v>
      </c>
      <c r="BA1878" s="26">
        <f t="shared" si="98"/>
        <v>20</v>
      </c>
      <c r="BB1878" s="27">
        <f t="shared" si="99"/>
        <v>5</v>
      </c>
      <c r="BC1878" s="96" t="str">
        <f t="shared" si="95"/>
        <v>S00019_55802085143_õppeaine82_45179</v>
      </c>
      <c r="BD1878" s="104">
        <f>COUNTIF($BC$2:BC1878, BC1878)</f>
        <v>3</v>
      </c>
    </row>
    <row r="1879" spans="1:56" x14ac:dyDescent="0.25">
      <c r="A1879" t="s">
        <v>295</v>
      </c>
      <c r="B1879" t="s">
        <v>296</v>
      </c>
      <c r="C1879" t="s">
        <v>156</v>
      </c>
      <c r="D1879" t="s">
        <v>886</v>
      </c>
      <c r="E1879">
        <v>55802085143</v>
      </c>
      <c r="F1879" t="s">
        <v>50</v>
      </c>
      <c r="G1879" t="s">
        <v>114</v>
      </c>
      <c r="H1879" t="s">
        <v>52</v>
      </c>
      <c r="I1879" t="s">
        <v>115</v>
      </c>
      <c r="J1879" t="s">
        <v>115</v>
      </c>
      <c r="K1879" s="1">
        <v>45901</v>
      </c>
      <c r="L1879" t="s">
        <v>53</v>
      </c>
      <c r="M1879" s="33">
        <v>45725</v>
      </c>
      <c r="N1879" s="18" t="s">
        <v>190</v>
      </c>
      <c r="O1879" s="18" t="s">
        <v>264</v>
      </c>
      <c r="P1879" t="s">
        <v>949</v>
      </c>
      <c r="Q1879" t="s">
        <v>237</v>
      </c>
      <c r="R1879" s="1">
        <v>45770</v>
      </c>
      <c r="S1879" t="s">
        <v>774</v>
      </c>
      <c r="T1879" t="s">
        <v>59</v>
      </c>
      <c r="U1879" t="s">
        <v>176</v>
      </c>
      <c r="V1879" t="s">
        <v>61</v>
      </c>
      <c r="W1879">
        <v>3311</v>
      </c>
      <c r="X1879" t="s">
        <v>62</v>
      </c>
      <c r="Y1879" t="s">
        <v>53</v>
      </c>
      <c r="Z1879">
        <v>2</v>
      </c>
      <c r="AA1879" t="s">
        <v>63</v>
      </c>
      <c r="AB1879" t="s">
        <v>64</v>
      </c>
      <c r="AC1879" t="s">
        <v>135</v>
      </c>
      <c r="AD1879" t="s">
        <v>52</v>
      </c>
      <c r="AE1879" t="s">
        <v>66</v>
      </c>
      <c r="AF1879" t="s">
        <v>180</v>
      </c>
      <c r="AG1879">
        <v>31</v>
      </c>
      <c r="AH1879">
        <v>38</v>
      </c>
      <c r="AI1879" t="s">
        <v>67</v>
      </c>
      <c r="AJ1879" t="s">
        <v>85</v>
      </c>
      <c r="AK1879" t="s">
        <v>107</v>
      </c>
      <c r="AL1879" t="s">
        <v>85</v>
      </c>
      <c r="AM1879">
        <v>5</v>
      </c>
      <c r="AN1879">
        <v>1</v>
      </c>
      <c r="AO1879">
        <v>12</v>
      </c>
      <c r="AP1879">
        <v>5</v>
      </c>
      <c r="AQ1879">
        <v>59</v>
      </c>
      <c r="AR1879">
        <v>9</v>
      </c>
      <c r="AS1879" t="s">
        <v>745</v>
      </c>
      <c r="AT1879" t="s">
        <v>89</v>
      </c>
      <c r="AU1879" t="s">
        <v>89</v>
      </c>
      <c r="AV1879" s="1">
        <v>45332</v>
      </c>
      <c r="AW1879" s="116">
        <v>4</v>
      </c>
      <c r="AX1879" s="15">
        <f>VLOOKUP(dummy_data!$AU1879,dummy_oppeained!B:C,2,0)</f>
        <v>5</v>
      </c>
      <c r="AY1879" s="22" t="str">
        <f>VLOOKUP(AT1879,dummy_oppeained!B:D,3,0)</f>
        <v>eristav</v>
      </c>
      <c r="AZ1879" s="72">
        <f>VLOOKUP(AS:AS,hinded_abi!B:D,3,0)</f>
        <v>0</v>
      </c>
      <c r="BA1879" s="26">
        <f t="shared" ref="BA1879:BA1883" si="100">IF(AY1879="eristav",AX1879*AZ1879," ")</f>
        <v>0</v>
      </c>
      <c r="BB1879" s="27">
        <f t="shared" ref="BB1879:BB1883" si="101">IF(AY1879="eristav",AX1879,0)</f>
        <v>5</v>
      </c>
      <c r="BC1879" s="96" t="str">
        <f t="shared" si="95"/>
        <v>S00019_55802085143_õppeaine39_45332</v>
      </c>
      <c r="BD1879" s="104">
        <f>COUNTIF($BC$2:BC1879, BC1879)</f>
        <v>4</v>
      </c>
    </row>
    <row r="1880" spans="1:56" x14ac:dyDescent="0.25">
      <c r="A1880" t="s">
        <v>295</v>
      </c>
      <c r="B1880" t="s">
        <v>296</v>
      </c>
      <c r="C1880" t="s">
        <v>156</v>
      </c>
      <c r="D1880" t="s">
        <v>886</v>
      </c>
      <c r="E1880">
        <v>55802085143</v>
      </c>
      <c r="F1880" t="s">
        <v>50</v>
      </c>
      <c r="G1880" t="s">
        <v>114</v>
      </c>
      <c r="H1880" t="s">
        <v>52</v>
      </c>
      <c r="I1880" t="s">
        <v>115</v>
      </c>
      <c r="J1880" t="s">
        <v>115</v>
      </c>
      <c r="K1880" s="1">
        <v>45901</v>
      </c>
      <c r="L1880" t="s">
        <v>53</v>
      </c>
      <c r="M1880" s="33">
        <v>45725</v>
      </c>
      <c r="N1880" s="18" t="s">
        <v>190</v>
      </c>
      <c r="O1880" s="18" t="s">
        <v>264</v>
      </c>
      <c r="P1880" t="s">
        <v>949</v>
      </c>
      <c r="Q1880" t="s">
        <v>237</v>
      </c>
      <c r="R1880" s="1">
        <v>45770</v>
      </c>
      <c r="S1880" t="s">
        <v>774</v>
      </c>
      <c r="T1880" t="s">
        <v>59</v>
      </c>
      <c r="U1880" t="s">
        <v>176</v>
      </c>
      <c r="V1880" t="s">
        <v>61</v>
      </c>
      <c r="W1880">
        <v>3311</v>
      </c>
      <c r="X1880" t="s">
        <v>62</v>
      </c>
      <c r="Y1880" t="s">
        <v>53</v>
      </c>
      <c r="Z1880">
        <v>2</v>
      </c>
      <c r="AA1880" t="s">
        <v>63</v>
      </c>
      <c r="AB1880" t="s">
        <v>64</v>
      </c>
      <c r="AC1880" t="s">
        <v>135</v>
      </c>
      <c r="AD1880" t="s">
        <v>52</v>
      </c>
      <c r="AE1880" t="s">
        <v>66</v>
      </c>
      <c r="AF1880" t="s">
        <v>180</v>
      </c>
      <c r="AG1880">
        <v>31</v>
      </c>
      <c r="AH1880">
        <v>38</v>
      </c>
      <c r="AI1880" t="s">
        <v>67</v>
      </c>
      <c r="AJ1880" t="s">
        <v>85</v>
      </c>
      <c r="AK1880" t="s">
        <v>107</v>
      </c>
      <c r="AL1880" t="s">
        <v>85</v>
      </c>
      <c r="AM1880">
        <v>5</v>
      </c>
      <c r="AN1880">
        <v>1</v>
      </c>
      <c r="AO1880">
        <v>12</v>
      </c>
      <c r="AP1880">
        <v>5</v>
      </c>
      <c r="AQ1880">
        <v>59</v>
      </c>
      <c r="AR1880">
        <v>9</v>
      </c>
      <c r="AS1880" t="s">
        <v>732</v>
      </c>
      <c r="AT1880" t="s">
        <v>148</v>
      </c>
      <c r="AU1880" t="s">
        <v>148</v>
      </c>
      <c r="AV1880" s="1">
        <v>45910</v>
      </c>
      <c r="AW1880" s="116">
        <v>4</v>
      </c>
      <c r="AX1880" s="40">
        <f>VLOOKUP(dummy_data!$AU1880,dummy_oppeained!B:C,2,0)</f>
        <v>2</v>
      </c>
      <c r="AY1880" s="22" t="str">
        <f>VLOOKUP(AT1880,dummy_oppeained!B:D,3,0)</f>
        <v>mitteeristav</v>
      </c>
      <c r="AZ1880" s="72" t="str">
        <f>VLOOKUP(AS:AS,hinded_abi!B:D,3,0)</f>
        <v>NULL</v>
      </c>
      <c r="BA1880" s="26" t="str">
        <f t="shared" si="100"/>
        <v xml:space="preserve"> </v>
      </c>
      <c r="BB1880" s="27">
        <f t="shared" si="101"/>
        <v>0</v>
      </c>
      <c r="BC1880" s="96" t="str">
        <f t="shared" si="95"/>
        <v>S00019_55802085143_õppeaine5_45910</v>
      </c>
      <c r="BD1880" s="104">
        <f>COUNTIF($BC$2:BC1880, BC1880)</f>
        <v>4</v>
      </c>
    </row>
    <row r="1881" spans="1:56" x14ac:dyDescent="0.25">
      <c r="A1881" t="s">
        <v>295</v>
      </c>
      <c r="B1881" t="s">
        <v>296</v>
      </c>
      <c r="C1881" t="s">
        <v>156</v>
      </c>
      <c r="D1881" t="s">
        <v>886</v>
      </c>
      <c r="E1881">
        <v>55802085143</v>
      </c>
      <c r="F1881" t="s">
        <v>50</v>
      </c>
      <c r="G1881" t="s">
        <v>114</v>
      </c>
      <c r="H1881" t="s">
        <v>52</v>
      </c>
      <c r="I1881" t="s">
        <v>115</v>
      </c>
      <c r="J1881" t="s">
        <v>115</v>
      </c>
      <c r="K1881" s="1">
        <v>45901</v>
      </c>
      <c r="L1881" t="s">
        <v>53</v>
      </c>
      <c r="M1881" s="33">
        <v>45725</v>
      </c>
      <c r="N1881" s="18" t="s">
        <v>190</v>
      </c>
      <c r="O1881" s="18" t="s">
        <v>264</v>
      </c>
      <c r="P1881" t="s">
        <v>949</v>
      </c>
      <c r="Q1881" t="s">
        <v>237</v>
      </c>
      <c r="R1881" s="1">
        <v>45770</v>
      </c>
      <c r="S1881" t="s">
        <v>774</v>
      </c>
      <c r="T1881" t="s">
        <v>59</v>
      </c>
      <c r="U1881" t="s">
        <v>176</v>
      </c>
      <c r="V1881" t="s">
        <v>61</v>
      </c>
      <c r="W1881">
        <v>3311</v>
      </c>
      <c r="X1881" t="s">
        <v>62</v>
      </c>
      <c r="Y1881" t="s">
        <v>53</v>
      </c>
      <c r="Z1881">
        <v>2</v>
      </c>
      <c r="AA1881" t="s">
        <v>63</v>
      </c>
      <c r="AB1881" t="s">
        <v>64</v>
      </c>
      <c r="AC1881" t="s">
        <v>135</v>
      </c>
      <c r="AD1881" t="s">
        <v>52</v>
      </c>
      <c r="AE1881" t="s">
        <v>66</v>
      </c>
      <c r="AF1881" t="s">
        <v>180</v>
      </c>
      <c r="AG1881">
        <v>31</v>
      </c>
      <c r="AH1881">
        <v>38</v>
      </c>
      <c r="AI1881" t="s">
        <v>67</v>
      </c>
      <c r="AJ1881" t="s">
        <v>85</v>
      </c>
      <c r="AK1881" t="s">
        <v>107</v>
      </c>
      <c r="AL1881" t="s">
        <v>85</v>
      </c>
      <c r="AM1881">
        <v>5</v>
      </c>
      <c r="AN1881">
        <v>1</v>
      </c>
      <c r="AO1881">
        <v>12</v>
      </c>
      <c r="AP1881">
        <v>5</v>
      </c>
      <c r="AQ1881">
        <v>59</v>
      </c>
      <c r="AR1881">
        <v>9</v>
      </c>
      <c r="AS1881" t="s">
        <v>741</v>
      </c>
      <c r="AT1881" t="s">
        <v>140</v>
      </c>
      <c r="AU1881" t="s">
        <v>140</v>
      </c>
      <c r="AV1881" s="1">
        <v>44237</v>
      </c>
      <c r="AW1881" s="116">
        <v>4</v>
      </c>
      <c r="AX1881" s="15">
        <f>VLOOKUP(dummy_data!$AU1881,dummy_oppeained!B:C,2,0)</f>
        <v>8</v>
      </c>
      <c r="AY1881" s="22" t="str">
        <f>VLOOKUP(AT1881,dummy_oppeained!B:D,3,0)</f>
        <v>eristav</v>
      </c>
      <c r="AZ1881" s="72">
        <f>VLOOKUP(AS:AS,hinded_abi!B:D,3,0)</f>
        <v>2</v>
      </c>
      <c r="BA1881" s="26">
        <f t="shared" si="100"/>
        <v>16</v>
      </c>
      <c r="BB1881" s="27">
        <f t="shared" si="101"/>
        <v>8</v>
      </c>
      <c r="BC1881" s="96" t="str">
        <f t="shared" si="95"/>
        <v>S00019_55802085143_õppeaine23_44237</v>
      </c>
      <c r="BD1881" s="104">
        <f>COUNTIF($BC$2:BC1881, BC1881)</f>
        <v>4</v>
      </c>
    </row>
    <row r="1882" spans="1:56" x14ac:dyDescent="0.25">
      <c r="A1882" t="s">
        <v>295</v>
      </c>
      <c r="B1882" t="s">
        <v>296</v>
      </c>
      <c r="C1882" t="s">
        <v>156</v>
      </c>
      <c r="D1882" t="s">
        <v>886</v>
      </c>
      <c r="E1882">
        <v>55802085143</v>
      </c>
      <c r="F1882" t="s">
        <v>50</v>
      </c>
      <c r="G1882" t="s">
        <v>114</v>
      </c>
      <c r="H1882" t="s">
        <v>52</v>
      </c>
      <c r="I1882" t="s">
        <v>115</v>
      </c>
      <c r="J1882" t="s">
        <v>115</v>
      </c>
      <c r="K1882" s="1">
        <v>45901</v>
      </c>
      <c r="L1882" t="s">
        <v>53</v>
      </c>
      <c r="M1882" s="33">
        <v>45725</v>
      </c>
      <c r="N1882" s="18" t="s">
        <v>190</v>
      </c>
      <c r="O1882" s="18" t="s">
        <v>264</v>
      </c>
      <c r="P1882" t="s">
        <v>949</v>
      </c>
      <c r="Q1882" t="s">
        <v>237</v>
      </c>
      <c r="R1882" s="1">
        <v>45770</v>
      </c>
      <c r="S1882" t="s">
        <v>774</v>
      </c>
      <c r="T1882" t="s">
        <v>59</v>
      </c>
      <c r="U1882" t="s">
        <v>176</v>
      </c>
      <c r="V1882" t="s">
        <v>61</v>
      </c>
      <c r="W1882">
        <v>3311</v>
      </c>
      <c r="X1882" t="s">
        <v>62</v>
      </c>
      <c r="Y1882" t="s">
        <v>53</v>
      </c>
      <c r="Z1882">
        <v>2</v>
      </c>
      <c r="AA1882" t="s">
        <v>63</v>
      </c>
      <c r="AB1882" t="s">
        <v>64</v>
      </c>
      <c r="AC1882" t="s">
        <v>135</v>
      </c>
      <c r="AD1882" t="s">
        <v>52</v>
      </c>
      <c r="AE1882" t="s">
        <v>66</v>
      </c>
      <c r="AF1882" t="s">
        <v>180</v>
      </c>
      <c r="AG1882">
        <v>31</v>
      </c>
      <c r="AH1882">
        <v>38</v>
      </c>
      <c r="AI1882" t="s">
        <v>67</v>
      </c>
      <c r="AJ1882" t="s">
        <v>85</v>
      </c>
      <c r="AK1882" t="s">
        <v>107</v>
      </c>
      <c r="AL1882" t="s">
        <v>85</v>
      </c>
      <c r="AM1882">
        <v>5</v>
      </c>
      <c r="AN1882">
        <v>1</v>
      </c>
      <c r="AO1882">
        <v>12</v>
      </c>
      <c r="AP1882">
        <v>5</v>
      </c>
      <c r="AQ1882">
        <v>59</v>
      </c>
      <c r="AR1882">
        <v>9</v>
      </c>
      <c r="AS1882" t="s">
        <v>736</v>
      </c>
      <c r="AT1882" t="s">
        <v>83</v>
      </c>
      <c r="AU1882" t="s">
        <v>83</v>
      </c>
      <c r="AV1882" s="1">
        <v>45332</v>
      </c>
      <c r="AW1882" s="116">
        <v>4</v>
      </c>
      <c r="AX1882" s="40">
        <f>VLOOKUP(dummy_data!$AU1882,dummy_oppeained!B:C,2,0)</f>
        <v>8</v>
      </c>
      <c r="AY1882" s="22" t="str">
        <f>VLOOKUP(AT1882,dummy_oppeained!B:D,3,0)</f>
        <v>eristav</v>
      </c>
      <c r="AZ1882" s="72">
        <f>VLOOKUP(AS:AS,hinded_abi!B:D,3,0)</f>
        <v>5</v>
      </c>
      <c r="BA1882" s="26">
        <f t="shared" si="100"/>
        <v>40</v>
      </c>
      <c r="BB1882" s="27">
        <f t="shared" si="101"/>
        <v>8</v>
      </c>
      <c r="BC1882" s="96" t="str">
        <f t="shared" si="95"/>
        <v>S00019_55802085143_õppeaine79_45332</v>
      </c>
      <c r="BD1882" s="104">
        <f>COUNTIF($BC$2:BC1882, BC1882)</f>
        <v>4</v>
      </c>
    </row>
    <row r="1883" spans="1:56" x14ac:dyDescent="0.25">
      <c r="A1883" t="s">
        <v>295</v>
      </c>
      <c r="B1883" t="s">
        <v>296</v>
      </c>
      <c r="C1883" t="s">
        <v>156</v>
      </c>
      <c r="D1883" t="s">
        <v>886</v>
      </c>
      <c r="E1883">
        <v>55802085143</v>
      </c>
      <c r="F1883" t="s">
        <v>50</v>
      </c>
      <c r="G1883" t="s">
        <v>114</v>
      </c>
      <c r="H1883" t="s">
        <v>52</v>
      </c>
      <c r="I1883" t="s">
        <v>115</v>
      </c>
      <c r="J1883" t="s">
        <v>115</v>
      </c>
      <c r="K1883" s="1">
        <v>45901</v>
      </c>
      <c r="L1883" t="s">
        <v>53</v>
      </c>
      <c r="M1883" s="33">
        <v>45725</v>
      </c>
      <c r="N1883" s="18" t="s">
        <v>190</v>
      </c>
      <c r="O1883" s="18" t="s">
        <v>264</v>
      </c>
      <c r="P1883" t="s">
        <v>949</v>
      </c>
      <c r="Q1883" t="s">
        <v>237</v>
      </c>
      <c r="R1883" s="1">
        <v>45770</v>
      </c>
      <c r="S1883" t="s">
        <v>774</v>
      </c>
      <c r="T1883" t="s">
        <v>59</v>
      </c>
      <c r="U1883" t="s">
        <v>176</v>
      </c>
      <c r="V1883" t="s">
        <v>61</v>
      </c>
      <c r="W1883">
        <v>3311</v>
      </c>
      <c r="X1883" t="s">
        <v>62</v>
      </c>
      <c r="Y1883" t="s">
        <v>53</v>
      </c>
      <c r="Z1883">
        <v>4</v>
      </c>
      <c r="AA1883" t="s">
        <v>63</v>
      </c>
      <c r="AB1883" t="s">
        <v>64</v>
      </c>
      <c r="AC1883" t="s">
        <v>272</v>
      </c>
      <c r="AD1883" t="s">
        <v>52</v>
      </c>
      <c r="AE1883" t="s">
        <v>66</v>
      </c>
      <c r="AF1883" t="s">
        <v>180</v>
      </c>
      <c r="AG1883">
        <v>31</v>
      </c>
      <c r="AH1883">
        <v>26</v>
      </c>
      <c r="AI1883" t="s">
        <v>67</v>
      </c>
      <c r="AJ1883" t="s">
        <v>218</v>
      </c>
      <c r="AK1883" t="s">
        <v>107</v>
      </c>
      <c r="AL1883" t="s">
        <v>97</v>
      </c>
      <c r="AM1883">
        <v>5</v>
      </c>
      <c r="AN1883">
        <v>3</v>
      </c>
      <c r="AO1883">
        <v>12</v>
      </c>
      <c r="AP1883">
        <v>1</v>
      </c>
      <c r="AQ1883">
        <v>58</v>
      </c>
      <c r="AR1883">
        <v>9</v>
      </c>
      <c r="AS1883" t="s">
        <v>737</v>
      </c>
      <c r="AT1883" t="s">
        <v>196</v>
      </c>
      <c r="AU1883" t="s">
        <v>196</v>
      </c>
      <c r="AV1883" s="1">
        <v>45179</v>
      </c>
      <c r="AW1883" s="116">
        <v>4</v>
      </c>
      <c r="AX1883" s="15">
        <f>VLOOKUP(dummy_data!$AU1883,dummy_oppeained!B:C,2,0)</f>
        <v>5</v>
      </c>
      <c r="AY1883" s="22" t="str">
        <f>VLOOKUP(AT1883,dummy_oppeained!B:D,3,0)</f>
        <v>eristav</v>
      </c>
      <c r="AZ1883" s="72">
        <f>VLOOKUP(AS:AS,hinded_abi!B:D,3,0)</f>
        <v>4</v>
      </c>
      <c r="BA1883" s="26">
        <f t="shared" si="100"/>
        <v>20</v>
      </c>
      <c r="BB1883" s="27">
        <f t="shared" si="101"/>
        <v>5</v>
      </c>
      <c r="BC1883" s="96" t="str">
        <f t="shared" si="95"/>
        <v>S00019_55802085143_õppeaine82_45179</v>
      </c>
      <c r="BD1883" s="104">
        <f>COUNTIF($BC$2:BC1883, BC1883)</f>
        <v>4</v>
      </c>
    </row>
    <row r="1884" spans="1:56" x14ac:dyDescent="0.25">
      <c r="A1884" t="s">
        <v>295</v>
      </c>
      <c r="B1884" t="s">
        <v>296</v>
      </c>
      <c r="C1884" t="s">
        <v>156</v>
      </c>
      <c r="D1884" t="s">
        <v>886</v>
      </c>
      <c r="E1884">
        <v>55802085143</v>
      </c>
      <c r="F1884" t="s">
        <v>50</v>
      </c>
      <c r="G1884" t="s">
        <v>114</v>
      </c>
      <c r="H1884" t="s">
        <v>52</v>
      </c>
      <c r="I1884" t="s">
        <v>115</v>
      </c>
      <c r="J1884" t="s">
        <v>115</v>
      </c>
      <c r="K1884" s="1">
        <v>45901</v>
      </c>
      <c r="L1884" t="s">
        <v>53</v>
      </c>
      <c r="M1884" s="33">
        <v>45817</v>
      </c>
      <c r="N1884" s="18" t="s">
        <v>279</v>
      </c>
      <c r="O1884" s="18" t="s">
        <v>308</v>
      </c>
      <c r="P1884" t="s">
        <v>949</v>
      </c>
      <c r="Q1884" t="s">
        <v>237</v>
      </c>
      <c r="R1884" s="1">
        <v>45770</v>
      </c>
      <c r="S1884" t="s">
        <v>774</v>
      </c>
      <c r="T1884" t="s">
        <v>59</v>
      </c>
      <c r="U1884" t="s">
        <v>176</v>
      </c>
      <c r="V1884" t="s">
        <v>61</v>
      </c>
      <c r="W1884">
        <v>3311</v>
      </c>
      <c r="X1884" t="s">
        <v>62</v>
      </c>
      <c r="Y1884" t="s">
        <v>53</v>
      </c>
      <c r="Z1884">
        <v>2</v>
      </c>
      <c r="AA1884" t="s">
        <v>63</v>
      </c>
      <c r="AB1884" t="s">
        <v>64</v>
      </c>
      <c r="AC1884" t="s">
        <v>135</v>
      </c>
      <c r="AD1884" t="s">
        <v>52</v>
      </c>
      <c r="AE1884" t="s">
        <v>66</v>
      </c>
      <c r="AF1884" t="s">
        <v>180</v>
      </c>
      <c r="AG1884">
        <v>31</v>
      </c>
      <c r="AH1884">
        <v>38</v>
      </c>
      <c r="AI1884" t="s">
        <v>67</v>
      </c>
      <c r="AJ1884" t="s">
        <v>85</v>
      </c>
      <c r="AK1884" t="s">
        <v>107</v>
      </c>
      <c r="AL1884" t="s">
        <v>85</v>
      </c>
      <c r="AM1884">
        <v>5</v>
      </c>
      <c r="AN1884">
        <v>1</v>
      </c>
      <c r="AO1884">
        <v>12</v>
      </c>
      <c r="AP1884">
        <v>5</v>
      </c>
      <c r="AQ1884">
        <v>59</v>
      </c>
      <c r="AR1884">
        <v>9</v>
      </c>
      <c r="AS1884" t="s">
        <v>745</v>
      </c>
      <c r="AT1884" t="s">
        <v>89</v>
      </c>
      <c r="AU1884" t="s">
        <v>89</v>
      </c>
      <c r="AV1884" s="1">
        <v>45332</v>
      </c>
      <c r="AW1884" s="116">
        <v>4</v>
      </c>
      <c r="AX1884" s="15">
        <f>VLOOKUP(dummy_data!$AU1884,dummy_oppeained!B:C,2,0)</f>
        <v>5</v>
      </c>
      <c r="AY1884" s="22" t="str">
        <f>VLOOKUP(AT1884,dummy_oppeained!B:D,3,0)</f>
        <v>eristav</v>
      </c>
      <c r="AZ1884" s="72">
        <f>VLOOKUP(AS:AS,hinded_abi!B:D,3,0)</f>
        <v>0</v>
      </c>
      <c r="BA1884" s="26">
        <f t="shared" ref="BA1884:BA1888" si="102">IF(AY1884="eristav",AX1884*AZ1884," ")</f>
        <v>0</v>
      </c>
      <c r="BB1884" s="27">
        <f t="shared" ref="BB1884:BB1888" si="103">IF(AY1884="eristav",AX1884,0)</f>
        <v>5</v>
      </c>
      <c r="BC1884" s="96" t="str">
        <f t="shared" si="95"/>
        <v>S00019_55802085143_õppeaine39_45332</v>
      </c>
      <c r="BD1884" s="104">
        <f>COUNTIF($BC$2:BC1884, BC1884)</f>
        <v>5</v>
      </c>
    </row>
    <row r="1885" spans="1:56" x14ac:dyDescent="0.25">
      <c r="A1885" t="s">
        <v>295</v>
      </c>
      <c r="B1885" t="s">
        <v>296</v>
      </c>
      <c r="C1885" t="s">
        <v>156</v>
      </c>
      <c r="D1885" t="s">
        <v>886</v>
      </c>
      <c r="E1885">
        <v>55802085143</v>
      </c>
      <c r="F1885" t="s">
        <v>50</v>
      </c>
      <c r="G1885" t="s">
        <v>114</v>
      </c>
      <c r="H1885" t="s">
        <v>52</v>
      </c>
      <c r="I1885" t="s">
        <v>115</v>
      </c>
      <c r="J1885" t="s">
        <v>115</v>
      </c>
      <c r="K1885" s="1">
        <v>45901</v>
      </c>
      <c r="L1885" t="s">
        <v>53</v>
      </c>
      <c r="M1885" s="33">
        <v>45817</v>
      </c>
      <c r="N1885" s="18" t="s">
        <v>279</v>
      </c>
      <c r="O1885" s="18" t="s">
        <v>308</v>
      </c>
      <c r="P1885" t="s">
        <v>949</v>
      </c>
      <c r="Q1885" t="s">
        <v>237</v>
      </c>
      <c r="R1885" s="1">
        <v>45770</v>
      </c>
      <c r="S1885" t="s">
        <v>774</v>
      </c>
      <c r="T1885" t="s">
        <v>59</v>
      </c>
      <c r="U1885" t="s">
        <v>176</v>
      </c>
      <c r="V1885" t="s">
        <v>61</v>
      </c>
      <c r="W1885">
        <v>3311</v>
      </c>
      <c r="X1885" t="s">
        <v>62</v>
      </c>
      <c r="Y1885" t="s">
        <v>53</v>
      </c>
      <c r="Z1885">
        <v>2</v>
      </c>
      <c r="AA1885" t="s">
        <v>63</v>
      </c>
      <c r="AB1885" t="s">
        <v>64</v>
      </c>
      <c r="AC1885" t="s">
        <v>135</v>
      </c>
      <c r="AD1885" t="s">
        <v>52</v>
      </c>
      <c r="AE1885" t="s">
        <v>66</v>
      </c>
      <c r="AF1885" t="s">
        <v>180</v>
      </c>
      <c r="AG1885">
        <v>31</v>
      </c>
      <c r="AH1885">
        <v>38</v>
      </c>
      <c r="AI1885" t="s">
        <v>67</v>
      </c>
      <c r="AJ1885" t="s">
        <v>85</v>
      </c>
      <c r="AK1885" t="s">
        <v>107</v>
      </c>
      <c r="AL1885" t="s">
        <v>85</v>
      </c>
      <c r="AM1885">
        <v>5</v>
      </c>
      <c r="AN1885">
        <v>1</v>
      </c>
      <c r="AO1885">
        <v>12</v>
      </c>
      <c r="AP1885">
        <v>5</v>
      </c>
      <c r="AQ1885">
        <v>59</v>
      </c>
      <c r="AR1885">
        <v>9</v>
      </c>
      <c r="AS1885" t="s">
        <v>732</v>
      </c>
      <c r="AT1885" t="s">
        <v>148</v>
      </c>
      <c r="AU1885" t="s">
        <v>148</v>
      </c>
      <c r="AV1885" s="1">
        <v>45910</v>
      </c>
      <c r="AW1885" s="116">
        <v>4</v>
      </c>
      <c r="AX1885" s="40">
        <f>VLOOKUP(dummy_data!$AU1885,dummy_oppeained!B:C,2,0)</f>
        <v>2</v>
      </c>
      <c r="AY1885" s="22" t="str">
        <f>VLOOKUP(AT1885,dummy_oppeained!B:D,3,0)</f>
        <v>mitteeristav</v>
      </c>
      <c r="AZ1885" s="72" t="str">
        <f>VLOOKUP(AS:AS,hinded_abi!B:D,3,0)</f>
        <v>NULL</v>
      </c>
      <c r="BA1885" s="26" t="str">
        <f t="shared" si="102"/>
        <v xml:space="preserve"> </v>
      </c>
      <c r="BB1885" s="27">
        <f t="shared" si="103"/>
        <v>0</v>
      </c>
      <c r="BC1885" s="96" t="str">
        <f t="shared" si="95"/>
        <v>S00019_55802085143_õppeaine5_45910</v>
      </c>
      <c r="BD1885" s="104">
        <f>COUNTIF($BC$2:BC1885, BC1885)</f>
        <v>5</v>
      </c>
    </row>
    <row r="1886" spans="1:56" x14ac:dyDescent="0.25">
      <c r="A1886" t="s">
        <v>295</v>
      </c>
      <c r="B1886" t="s">
        <v>296</v>
      </c>
      <c r="C1886" t="s">
        <v>156</v>
      </c>
      <c r="D1886" t="s">
        <v>886</v>
      </c>
      <c r="E1886">
        <v>55802085143</v>
      </c>
      <c r="F1886" t="s">
        <v>50</v>
      </c>
      <c r="G1886" t="s">
        <v>114</v>
      </c>
      <c r="H1886" t="s">
        <v>52</v>
      </c>
      <c r="I1886" t="s">
        <v>115</v>
      </c>
      <c r="J1886" t="s">
        <v>115</v>
      </c>
      <c r="K1886" s="1">
        <v>45901</v>
      </c>
      <c r="L1886" t="s">
        <v>53</v>
      </c>
      <c r="M1886" s="33">
        <v>45817</v>
      </c>
      <c r="N1886" s="18" t="s">
        <v>279</v>
      </c>
      <c r="O1886" s="18" t="s">
        <v>308</v>
      </c>
      <c r="P1886" t="s">
        <v>949</v>
      </c>
      <c r="Q1886" t="s">
        <v>237</v>
      </c>
      <c r="R1886" s="1">
        <v>45770</v>
      </c>
      <c r="S1886" t="s">
        <v>774</v>
      </c>
      <c r="T1886" t="s">
        <v>59</v>
      </c>
      <c r="U1886" t="s">
        <v>176</v>
      </c>
      <c r="V1886" t="s">
        <v>61</v>
      </c>
      <c r="W1886">
        <v>3311</v>
      </c>
      <c r="X1886" t="s">
        <v>62</v>
      </c>
      <c r="Y1886" t="s">
        <v>53</v>
      </c>
      <c r="Z1886">
        <v>2</v>
      </c>
      <c r="AA1886" t="s">
        <v>63</v>
      </c>
      <c r="AB1886" t="s">
        <v>64</v>
      </c>
      <c r="AC1886" t="s">
        <v>135</v>
      </c>
      <c r="AD1886" t="s">
        <v>52</v>
      </c>
      <c r="AE1886" t="s">
        <v>66</v>
      </c>
      <c r="AF1886" t="s">
        <v>180</v>
      </c>
      <c r="AG1886">
        <v>31</v>
      </c>
      <c r="AH1886">
        <v>38</v>
      </c>
      <c r="AI1886" t="s">
        <v>67</v>
      </c>
      <c r="AJ1886" t="s">
        <v>85</v>
      </c>
      <c r="AK1886" t="s">
        <v>107</v>
      </c>
      <c r="AL1886" t="s">
        <v>85</v>
      </c>
      <c r="AM1886">
        <v>5</v>
      </c>
      <c r="AN1886">
        <v>1</v>
      </c>
      <c r="AO1886">
        <v>12</v>
      </c>
      <c r="AP1886">
        <v>5</v>
      </c>
      <c r="AQ1886">
        <v>59</v>
      </c>
      <c r="AR1886">
        <v>9</v>
      </c>
      <c r="AS1886" t="s">
        <v>741</v>
      </c>
      <c r="AT1886" t="s">
        <v>140</v>
      </c>
      <c r="AU1886" t="s">
        <v>140</v>
      </c>
      <c r="AV1886" s="1">
        <v>44237</v>
      </c>
      <c r="AW1886" s="116">
        <v>4</v>
      </c>
      <c r="AX1886" s="15">
        <f>VLOOKUP(dummy_data!$AU1886,dummy_oppeained!B:C,2,0)</f>
        <v>8</v>
      </c>
      <c r="AY1886" s="22" t="str">
        <f>VLOOKUP(AT1886,dummy_oppeained!B:D,3,0)</f>
        <v>eristav</v>
      </c>
      <c r="AZ1886" s="72">
        <f>VLOOKUP(AS:AS,hinded_abi!B:D,3,0)</f>
        <v>2</v>
      </c>
      <c r="BA1886" s="26">
        <f t="shared" si="102"/>
        <v>16</v>
      </c>
      <c r="BB1886" s="27">
        <f t="shared" si="103"/>
        <v>8</v>
      </c>
      <c r="BC1886" s="96" t="str">
        <f t="shared" si="95"/>
        <v>S00019_55802085143_õppeaine23_44237</v>
      </c>
      <c r="BD1886" s="104">
        <f>COUNTIF($BC$2:BC1886, BC1886)</f>
        <v>5</v>
      </c>
    </row>
    <row r="1887" spans="1:56" x14ac:dyDescent="0.25">
      <c r="A1887" t="s">
        <v>295</v>
      </c>
      <c r="B1887" t="s">
        <v>296</v>
      </c>
      <c r="C1887" t="s">
        <v>156</v>
      </c>
      <c r="D1887" t="s">
        <v>886</v>
      </c>
      <c r="E1887">
        <v>55802085143</v>
      </c>
      <c r="F1887" t="s">
        <v>50</v>
      </c>
      <c r="G1887" t="s">
        <v>114</v>
      </c>
      <c r="H1887" t="s">
        <v>52</v>
      </c>
      <c r="I1887" t="s">
        <v>115</v>
      </c>
      <c r="J1887" t="s">
        <v>115</v>
      </c>
      <c r="K1887" s="1">
        <v>45901</v>
      </c>
      <c r="L1887" t="s">
        <v>53</v>
      </c>
      <c r="M1887" s="33">
        <v>45817</v>
      </c>
      <c r="N1887" s="18" t="s">
        <v>279</v>
      </c>
      <c r="O1887" s="18" t="s">
        <v>308</v>
      </c>
      <c r="P1887" t="s">
        <v>949</v>
      </c>
      <c r="Q1887" t="s">
        <v>237</v>
      </c>
      <c r="R1887" s="1">
        <v>45770</v>
      </c>
      <c r="S1887" t="s">
        <v>774</v>
      </c>
      <c r="T1887" t="s">
        <v>59</v>
      </c>
      <c r="U1887" t="s">
        <v>176</v>
      </c>
      <c r="V1887" t="s">
        <v>61</v>
      </c>
      <c r="W1887">
        <v>3311</v>
      </c>
      <c r="X1887" t="s">
        <v>62</v>
      </c>
      <c r="Y1887" t="s">
        <v>53</v>
      </c>
      <c r="Z1887">
        <v>2</v>
      </c>
      <c r="AA1887" t="s">
        <v>63</v>
      </c>
      <c r="AB1887" t="s">
        <v>64</v>
      </c>
      <c r="AC1887" t="s">
        <v>135</v>
      </c>
      <c r="AD1887" t="s">
        <v>52</v>
      </c>
      <c r="AE1887" t="s">
        <v>66</v>
      </c>
      <c r="AF1887" t="s">
        <v>180</v>
      </c>
      <c r="AG1887">
        <v>31</v>
      </c>
      <c r="AH1887">
        <v>38</v>
      </c>
      <c r="AI1887" t="s">
        <v>67</v>
      </c>
      <c r="AJ1887" t="s">
        <v>85</v>
      </c>
      <c r="AK1887" t="s">
        <v>107</v>
      </c>
      <c r="AL1887" t="s">
        <v>85</v>
      </c>
      <c r="AM1887">
        <v>5</v>
      </c>
      <c r="AN1887">
        <v>1</v>
      </c>
      <c r="AO1887">
        <v>12</v>
      </c>
      <c r="AP1887">
        <v>5</v>
      </c>
      <c r="AQ1887">
        <v>59</v>
      </c>
      <c r="AR1887">
        <v>9</v>
      </c>
      <c r="AS1887" t="s">
        <v>736</v>
      </c>
      <c r="AT1887" t="s">
        <v>83</v>
      </c>
      <c r="AU1887" t="s">
        <v>83</v>
      </c>
      <c r="AV1887" s="1">
        <v>45332</v>
      </c>
      <c r="AW1887" s="116">
        <v>4</v>
      </c>
      <c r="AX1887" s="40">
        <f>VLOOKUP(dummy_data!$AU1887,dummy_oppeained!B:C,2,0)</f>
        <v>8</v>
      </c>
      <c r="AY1887" s="22" t="str">
        <f>VLOOKUP(AT1887,dummy_oppeained!B:D,3,0)</f>
        <v>eristav</v>
      </c>
      <c r="AZ1887" s="72">
        <f>VLOOKUP(AS:AS,hinded_abi!B:D,3,0)</f>
        <v>5</v>
      </c>
      <c r="BA1887" s="26">
        <f t="shared" si="102"/>
        <v>40</v>
      </c>
      <c r="BB1887" s="27">
        <f t="shared" si="103"/>
        <v>8</v>
      </c>
      <c r="BC1887" s="96" t="str">
        <f t="shared" si="95"/>
        <v>S00019_55802085143_õppeaine79_45332</v>
      </c>
      <c r="BD1887" s="104">
        <f>COUNTIF($BC$2:BC1887, BC1887)</f>
        <v>5</v>
      </c>
    </row>
    <row r="1888" spans="1:56" x14ac:dyDescent="0.25">
      <c r="A1888" t="s">
        <v>295</v>
      </c>
      <c r="B1888" t="s">
        <v>296</v>
      </c>
      <c r="C1888" t="s">
        <v>156</v>
      </c>
      <c r="D1888" t="s">
        <v>886</v>
      </c>
      <c r="E1888">
        <v>55802085143</v>
      </c>
      <c r="F1888" t="s">
        <v>50</v>
      </c>
      <c r="G1888" t="s">
        <v>114</v>
      </c>
      <c r="H1888" t="s">
        <v>52</v>
      </c>
      <c r="I1888" t="s">
        <v>115</v>
      </c>
      <c r="J1888" t="s">
        <v>115</v>
      </c>
      <c r="K1888" s="1">
        <v>45901</v>
      </c>
      <c r="L1888" t="s">
        <v>53</v>
      </c>
      <c r="M1888" s="33">
        <v>45817</v>
      </c>
      <c r="N1888" s="18" t="s">
        <v>279</v>
      </c>
      <c r="O1888" s="18" t="s">
        <v>308</v>
      </c>
      <c r="P1888" t="s">
        <v>949</v>
      </c>
      <c r="Q1888" t="s">
        <v>237</v>
      </c>
      <c r="R1888" s="1">
        <v>45770</v>
      </c>
      <c r="S1888" t="s">
        <v>774</v>
      </c>
      <c r="T1888" t="s">
        <v>59</v>
      </c>
      <c r="U1888" t="s">
        <v>176</v>
      </c>
      <c r="V1888" t="s">
        <v>61</v>
      </c>
      <c r="W1888">
        <v>3311</v>
      </c>
      <c r="X1888" t="s">
        <v>62</v>
      </c>
      <c r="Y1888" t="s">
        <v>53</v>
      </c>
      <c r="Z1888">
        <v>4</v>
      </c>
      <c r="AA1888" t="s">
        <v>63</v>
      </c>
      <c r="AB1888" t="s">
        <v>64</v>
      </c>
      <c r="AC1888" t="s">
        <v>272</v>
      </c>
      <c r="AD1888" t="s">
        <v>52</v>
      </c>
      <c r="AE1888" t="s">
        <v>66</v>
      </c>
      <c r="AF1888" t="s">
        <v>180</v>
      </c>
      <c r="AG1888">
        <v>31</v>
      </c>
      <c r="AH1888">
        <v>26</v>
      </c>
      <c r="AI1888" t="s">
        <v>67</v>
      </c>
      <c r="AJ1888" t="s">
        <v>218</v>
      </c>
      <c r="AK1888" t="s">
        <v>107</v>
      </c>
      <c r="AL1888" t="s">
        <v>97</v>
      </c>
      <c r="AM1888">
        <v>5</v>
      </c>
      <c r="AN1888">
        <v>3</v>
      </c>
      <c r="AO1888">
        <v>12</v>
      </c>
      <c r="AP1888">
        <v>1</v>
      </c>
      <c r="AQ1888">
        <v>58</v>
      </c>
      <c r="AR1888">
        <v>9</v>
      </c>
      <c r="AS1888" t="s">
        <v>737</v>
      </c>
      <c r="AT1888" t="s">
        <v>196</v>
      </c>
      <c r="AU1888" t="s">
        <v>196</v>
      </c>
      <c r="AV1888" s="1">
        <v>45179</v>
      </c>
      <c r="AW1888" s="116">
        <v>4</v>
      </c>
      <c r="AX1888" s="15">
        <f>VLOOKUP(dummy_data!$AU1888,dummy_oppeained!B:C,2,0)</f>
        <v>5</v>
      </c>
      <c r="AY1888" s="22" t="str">
        <f>VLOOKUP(AT1888,dummy_oppeained!B:D,3,0)</f>
        <v>eristav</v>
      </c>
      <c r="AZ1888" s="72">
        <f>VLOOKUP(AS:AS,hinded_abi!B:D,3,0)</f>
        <v>4</v>
      </c>
      <c r="BA1888" s="26">
        <f t="shared" si="102"/>
        <v>20</v>
      </c>
      <c r="BB1888" s="27">
        <f t="shared" si="103"/>
        <v>5</v>
      </c>
      <c r="BC1888" s="96" t="str">
        <f t="shared" si="95"/>
        <v>S00019_55802085143_õppeaine82_45179</v>
      </c>
      <c r="BD1888" s="104">
        <f>COUNTIF($BC$2:BC1888, BC1888)</f>
        <v>5</v>
      </c>
    </row>
    <row r="1889" spans="1:56" x14ac:dyDescent="0.25">
      <c r="A1889" t="s">
        <v>314</v>
      </c>
      <c r="B1889" t="s">
        <v>307</v>
      </c>
      <c r="C1889" t="s">
        <v>113</v>
      </c>
      <c r="D1889" t="s">
        <v>891</v>
      </c>
      <c r="E1889">
        <v>34404262571</v>
      </c>
      <c r="F1889" t="s">
        <v>243</v>
      </c>
      <c r="G1889" t="s">
        <v>310</v>
      </c>
      <c r="H1889" t="s">
        <v>52</v>
      </c>
      <c r="I1889" t="s">
        <v>115</v>
      </c>
      <c r="J1889" t="s">
        <v>115</v>
      </c>
      <c r="K1889" s="1">
        <v>43862</v>
      </c>
      <c r="L1889" t="s">
        <v>53</v>
      </c>
      <c r="M1889" s="33">
        <v>44471</v>
      </c>
      <c r="N1889" s="18" t="s">
        <v>54</v>
      </c>
      <c r="O1889" t="s">
        <v>53</v>
      </c>
      <c r="P1889" t="s">
        <v>929</v>
      </c>
      <c r="Q1889" t="s">
        <v>117</v>
      </c>
      <c r="R1889" s="1">
        <v>44647</v>
      </c>
      <c r="S1889" t="s">
        <v>774</v>
      </c>
      <c r="T1889" t="s">
        <v>191</v>
      </c>
      <c r="U1889" t="s">
        <v>176</v>
      </c>
      <c r="V1889" t="s">
        <v>293</v>
      </c>
      <c r="W1889">
        <v>80997</v>
      </c>
      <c r="X1889" t="s">
        <v>62</v>
      </c>
      <c r="Y1889" t="s">
        <v>53</v>
      </c>
      <c r="Z1889">
        <v>1</v>
      </c>
      <c r="AA1889" t="s">
        <v>121</v>
      </c>
      <c r="AB1889" t="s">
        <v>64</v>
      </c>
      <c r="AC1889" t="s">
        <v>146</v>
      </c>
      <c r="AD1889" t="s">
        <v>52</v>
      </c>
      <c r="AE1889" t="s">
        <v>193</v>
      </c>
      <c r="AF1889" t="s">
        <v>162</v>
      </c>
      <c r="AG1889">
        <v>16</v>
      </c>
      <c r="AH1889">
        <v>40</v>
      </c>
      <c r="AI1889" t="s">
        <v>182</v>
      </c>
      <c r="AJ1889" t="s">
        <v>170</v>
      </c>
      <c r="AK1889" t="s">
        <v>169</v>
      </c>
      <c r="AL1889" t="s">
        <v>68</v>
      </c>
      <c r="AM1889">
        <v>1</v>
      </c>
      <c r="AN1889">
        <v>2</v>
      </c>
      <c r="AO1889">
        <v>0</v>
      </c>
      <c r="AP1889">
        <v>9</v>
      </c>
      <c r="AQ1889">
        <v>20</v>
      </c>
      <c r="AR1889">
        <v>6</v>
      </c>
      <c r="AS1889" t="s">
        <v>732</v>
      </c>
      <c r="AT1889" t="s">
        <v>109</v>
      </c>
      <c r="AU1889" t="s">
        <v>109</v>
      </c>
      <c r="AV1889" s="1">
        <v>44449</v>
      </c>
      <c r="AW1889" s="116">
        <v>3</v>
      </c>
      <c r="AX1889" s="40">
        <f>VLOOKUP(dummy_data!$AU1889,dummy_oppeained!B:C,2,0)</f>
        <v>2</v>
      </c>
      <c r="AY1889" s="22" t="str">
        <f>VLOOKUP(AT1889,dummy_oppeained!B:D,3,0)</f>
        <v>mitteeristav</v>
      </c>
      <c r="AZ1889" s="72" t="str">
        <f>VLOOKUP(AS:AS,hinded_abi!B:D,3,0)</f>
        <v>NULL</v>
      </c>
      <c r="BA1889" s="26" t="str">
        <f t="shared" ref="BA1889:BA1921" si="104">IF(AY1889="eristav",AX1889*AZ1889," ")</f>
        <v xml:space="preserve"> </v>
      </c>
      <c r="BB1889" s="27">
        <f t="shared" ref="BB1889:BB1921" si="105">IF(AY1889="eristav",AX1889,0)</f>
        <v>0</v>
      </c>
      <c r="BC1889" s="96" t="str">
        <f t="shared" si="95"/>
        <v>S00027_34404262571_õppeaine75_44449</v>
      </c>
      <c r="BD1889" s="104">
        <f>COUNTIF($BC$2:BC1889, BC1889)</f>
        <v>2</v>
      </c>
    </row>
    <row r="1890" spans="1:56" x14ac:dyDescent="0.25">
      <c r="A1890" t="s">
        <v>314</v>
      </c>
      <c r="B1890" t="s">
        <v>307</v>
      </c>
      <c r="C1890" t="s">
        <v>113</v>
      </c>
      <c r="D1890" t="s">
        <v>891</v>
      </c>
      <c r="E1890">
        <v>34404262571</v>
      </c>
      <c r="F1890" t="s">
        <v>243</v>
      </c>
      <c r="G1890" t="s">
        <v>310</v>
      </c>
      <c r="H1890" t="s">
        <v>52</v>
      </c>
      <c r="I1890" t="s">
        <v>115</v>
      </c>
      <c r="J1890" t="s">
        <v>115</v>
      </c>
      <c r="K1890" s="1">
        <v>43862</v>
      </c>
      <c r="L1890" t="s">
        <v>53</v>
      </c>
      <c r="M1890" s="33">
        <v>44471</v>
      </c>
      <c r="N1890" s="18" t="s">
        <v>54</v>
      </c>
      <c r="O1890" t="s">
        <v>53</v>
      </c>
      <c r="P1890" t="s">
        <v>929</v>
      </c>
      <c r="Q1890" t="s">
        <v>117</v>
      </c>
      <c r="R1890" s="1">
        <v>44647</v>
      </c>
      <c r="S1890" t="s">
        <v>774</v>
      </c>
      <c r="T1890" t="s">
        <v>191</v>
      </c>
      <c r="U1890" t="s">
        <v>176</v>
      </c>
      <c r="V1890" t="s">
        <v>293</v>
      </c>
      <c r="W1890">
        <v>80997</v>
      </c>
      <c r="X1890" t="s">
        <v>62</v>
      </c>
      <c r="Y1890" t="s">
        <v>53</v>
      </c>
      <c r="Z1890">
        <v>1</v>
      </c>
      <c r="AA1890" t="s">
        <v>121</v>
      </c>
      <c r="AB1890" t="s">
        <v>64</v>
      </c>
      <c r="AC1890" t="s">
        <v>146</v>
      </c>
      <c r="AD1890" t="s">
        <v>52</v>
      </c>
      <c r="AE1890" t="s">
        <v>193</v>
      </c>
      <c r="AF1890" t="s">
        <v>162</v>
      </c>
      <c r="AG1890">
        <v>16</v>
      </c>
      <c r="AH1890">
        <v>40</v>
      </c>
      <c r="AI1890" t="s">
        <v>182</v>
      </c>
      <c r="AJ1890" t="s">
        <v>170</v>
      </c>
      <c r="AK1890" t="s">
        <v>169</v>
      </c>
      <c r="AL1890" t="s">
        <v>68</v>
      </c>
      <c r="AM1890">
        <v>1</v>
      </c>
      <c r="AN1890">
        <v>2</v>
      </c>
      <c r="AO1890">
        <v>0</v>
      </c>
      <c r="AP1890">
        <v>9</v>
      </c>
      <c r="AQ1890">
        <v>20</v>
      </c>
      <c r="AR1890">
        <v>6</v>
      </c>
      <c r="AS1890" t="s">
        <v>739</v>
      </c>
      <c r="AT1890" t="s">
        <v>93</v>
      </c>
      <c r="AU1890" t="s">
        <v>93</v>
      </c>
      <c r="AV1890" s="1">
        <v>45545</v>
      </c>
      <c r="AW1890" s="116">
        <v>3</v>
      </c>
      <c r="AX1890" s="15">
        <f>VLOOKUP(dummy_data!$AU1890,dummy_oppeained!B:C,2,0)</f>
        <v>6</v>
      </c>
      <c r="AY1890" s="22" t="str">
        <f>VLOOKUP(AT1890,dummy_oppeained!B:D,3,0)</f>
        <v>eristav</v>
      </c>
      <c r="AZ1890" s="72">
        <f>VLOOKUP(AS:AS,hinded_abi!B:D,3,0)</f>
        <v>3</v>
      </c>
      <c r="BA1890" s="26">
        <f t="shared" si="104"/>
        <v>18</v>
      </c>
      <c r="BB1890" s="27">
        <f t="shared" si="105"/>
        <v>6</v>
      </c>
      <c r="BC1890" s="96" t="str">
        <f t="shared" si="95"/>
        <v>S00027_34404262571_õppeaine78_45545</v>
      </c>
      <c r="BD1890" s="104">
        <f>COUNTIF($BC$2:BC1890, BC1890)</f>
        <v>2</v>
      </c>
    </row>
    <row r="1891" spans="1:56" x14ac:dyDescent="0.25">
      <c r="A1891" t="s">
        <v>314</v>
      </c>
      <c r="B1891" t="s">
        <v>307</v>
      </c>
      <c r="C1891" t="s">
        <v>113</v>
      </c>
      <c r="D1891" t="s">
        <v>891</v>
      </c>
      <c r="E1891">
        <v>34404262571</v>
      </c>
      <c r="F1891" t="s">
        <v>243</v>
      </c>
      <c r="G1891" t="s">
        <v>310</v>
      </c>
      <c r="H1891" t="s">
        <v>52</v>
      </c>
      <c r="I1891" t="s">
        <v>115</v>
      </c>
      <c r="J1891" t="s">
        <v>115</v>
      </c>
      <c r="K1891" s="1">
        <v>43862</v>
      </c>
      <c r="L1891" t="s">
        <v>53</v>
      </c>
      <c r="M1891" s="33">
        <v>44471</v>
      </c>
      <c r="N1891" s="18" t="s">
        <v>54</v>
      </c>
      <c r="O1891" t="s">
        <v>53</v>
      </c>
      <c r="P1891" t="s">
        <v>929</v>
      </c>
      <c r="Q1891" t="s">
        <v>117</v>
      </c>
      <c r="R1891" s="1">
        <v>44647</v>
      </c>
      <c r="S1891" t="s">
        <v>774</v>
      </c>
      <c r="T1891" t="s">
        <v>191</v>
      </c>
      <c r="U1891" t="s">
        <v>176</v>
      </c>
      <c r="V1891" t="s">
        <v>293</v>
      </c>
      <c r="W1891">
        <v>80997</v>
      </c>
      <c r="X1891" t="s">
        <v>62</v>
      </c>
      <c r="Y1891" t="s">
        <v>53</v>
      </c>
      <c r="Z1891">
        <v>1</v>
      </c>
      <c r="AA1891" t="s">
        <v>121</v>
      </c>
      <c r="AB1891" t="s">
        <v>64</v>
      </c>
      <c r="AC1891" t="s">
        <v>146</v>
      </c>
      <c r="AD1891" t="s">
        <v>52</v>
      </c>
      <c r="AE1891" t="s">
        <v>193</v>
      </c>
      <c r="AF1891" t="s">
        <v>162</v>
      </c>
      <c r="AG1891">
        <v>16</v>
      </c>
      <c r="AH1891">
        <v>40</v>
      </c>
      <c r="AI1891" t="s">
        <v>182</v>
      </c>
      <c r="AJ1891" t="s">
        <v>170</v>
      </c>
      <c r="AK1891" t="s">
        <v>169</v>
      </c>
      <c r="AL1891" t="s">
        <v>68</v>
      </c>
      <c r="AM1891">
        <v>1</v>
      </c>
      <c r="AN1891">
        <v>2</v>
      </c>
      <c r="AO1891">
        <v>0</v>
      </c>
      <c r="AP1891">
        <v>9</v>
      </c>
      <c r="AQ1891">
        <v>20</v>
      </c>
      <c r="AR1891">
        <v>6</v>
      </c>
      <c r="AS1891" t="s">
        <v>732</v>
      </c>
      <c r="AT1891" t="s">
        <v>141</v>
      </c>
      <c r="AU1891" t="s">
        <v>141</v>
      </c>
      <c r="AV1891" s="1">
        <v>44602</v>
      </c>
      <c r="AW1891" s="116">
        <v>3</v>
      </c>
      <c r="AX1891" s="40">
        <f>VLOOKUP(dummy_data!$AU1891,dummy_oppeained!B:C,2,0)</f>
        <v>2</v>
      </c>
      <c r="AY1891" s="22" t="str">
        <f>VLOOKUP(AT1891,dummy_oppeained!B:D,3,0)</f>
        <v>mitteeristav</v>
      </c>
      <c r="AZ1891" s="72" t="str">
        <f>VLOOKUP(AS:AS,hinded_abi!B:D,3,0)</f>
        <v>NULL</v>
      </c>
      <c r="BA1891" s="26" t="str">
        <f t="shared" si="104"/>
        <v xml:space="preserve"> </v>
      </c>
      <c r="BB1891" s="27">
        <f t="shared" si="105"/>
        <v>0</v>
      </c>
      <c r="BC1891" s="96" t="str">
        <f t="shared" si="95"/>
        <v>S00027_34404262571_õppeaine74_44602</v>
      </c>
      <c r="BD1891" s="104">
        <f>COUNTIF($BC$2:BC1891, BC1891)</f>
        <v>2</v>
      </c>
    </row>
    <row r="1892" spans="1:56" x14ac:dyDescent="0.25">
      <c r="A1892" t="s">
        <v>314</v>
      </c>
      <c r="B1892" t="s">
        <v>307</v>
      </c>
      <c r="C1892" t="s">
        <v>113</v>
      </c>
      <c r="D1892" t="s">
        <v>891</v>
      </c>
      <c r="E1892">
        <v>34404262571</v>
      </c>
      <c r="F1892" t="s">
        <v>243</v>
      </c>
      <c r="G1892" t="s">
        <v>310</v>
      </c>
      <c r="H1892" t="s">
        <v>52</v>
      </c>
      <c r="I1892" t="s">
        <v>115</v>
      </c>
      <c r="J1892" t="s">
        <v>115</v>
      </c>
      <c r="K1892" s="1">
        <v>43862</v>
      </c>
      <c r="L1892" t="s">
        <v>53</v>
      </c>
      <c r="M1892" s="33">
        <v>44471</v>
      </c>
      <c r="N1892" s="18" t="s">
        <v>54</v>
      </c>
      <c r="O1892" t="s">
        <v>53</v>
      </c>
      <c r="P1892" t="s">
        <v>929</v>
      </c>
      <c r="Q1892" t="s">
        <v>117</v>
      </c>
      <c r="R1892" s="1">
        <v>44647</v>
      </c>
      <c r="S1892" t="s">
        <v>774</v>
      </c>
      <c r="T1892" t="s">
        <v>191</v>
      </c>
      <c r="U1892" t="s">
        <v>176</v>
      </c>
      <c r="V1892" t="s">
        <v>293</v>
      </c>
      <c r="W1892">
        <v>80997</v>
      </c>
      <c r="X1892" t="s">
        <v>62</v>
      </c>
      <c r="Y1892" t="s">
        <v>53</v>
      </c>
      <c r="Z1892">
        <v>1</v>
      </c>
      <c r="AA1892" t="s">
        <v>121</v>
      </c>
      <c r="AB1892" t="s">
        <v>64</v>
      </c>
      <c r="AC1892" t="s">
        <v>146</v>
      </c>
      <c r="AD1892" t="s">
        <v>52</v>
      </c>
      <c r="AE1892" t="s">
        <v>193</v>
      </c>
      <c r="AF1892" t="s">
        <v>162</v>
      </c>
      <c r="AG1892">
        <v>16</v>
      </c>
      <c r="AH1892">
        <v>40</v>
      </c>
      <c r="AI1892" t="s">
        <v>182</v>
      </c>
      <c r="AJ1892" t="s">
        <v>170</v>
      </c>
      <c r="AK1892" t="s">
        <v>169</v>
      </c>
      <c r="AL1892" t="s">
        <v>68</v>
      </c>
      <c r="AM1892">
        <v>1</v>
      </c>
      <c r="AN1892">
        <v>2</v>
      </c>
      <c r="AO1892">
        <v>0</v>
      </c>
      <c r="AP1892">
        <v>9</v>
      </c>
      <c r="AQ1892">
        <v>20</v>
      </c>
      <c r="AR1892">
        <v>6</v>
      </c>
      <c r="AS1892" t="s">
        <v>732</v>
      </c>
      <c r="AT1892" t="s">
        <v>256</v>
      </c>
      <c r="AU1892" t="s">
        <v>256</v>
      </c>
      <c r="AV1892" s="1">
        <v>44449</v>
      </c>
      <c r="AW1892" s="116">
        <v>3</v>
      </c>
      <c r="AX1892" s="15">
        <f>VLOOKUP(dummy_data!$AU1892,dummy_oppeained!B:C,2,0)</f>
        <v>3</v>
      </c>
      <c r="AY1892" s="22" t="str">
        <f>VLOOKUP(AT1892,dummy_oppeained!B:D,3,0)</f>
        <v>mitteeristav</v>
      </c>
      <c r="AZ1892" s="72" t="str">
        <f>VLOOKUP(AS:AS,hinded_abi!B:D,3,0)</f>
        <v>NULL</v>
      </c>
      <c r="BA1892" s="26" t="str">
        <f t="shared" si="104"/>
        <v xml:space="preserve"> </v>
      </c>
      <c r="BB1892" s="27">
        <f t="shared" si="105"/>
        <v>0</v>
      </c>
      <c r="BC1892" s="96" t="str">
        <f t="shared" si="95"/>
        <v>S00027_34404262571_õppeaine63_44449</v>
      </c>
      <c r="BD1892" s="104">
        <f>COUNTIF($BC$2:BC1892, BC1892)</f>
        <v>2</v>
      </c>
    </row>
    <row r="1893" spans="1:56" x14ac:dyDescent="0.25">
      <c r="A1893" t="s">
        <v>314</v>
      </c>
      <c r="B1893" t="s">
        <v>307</v>
      </c>
      <c r="C1893" t="s">
        <v>113</v>
      </c>
      <c r="D1893" t="s">
        <v>891</v>
      </c>
      <c r="E1893">
        <v>34404262571</v>
      </c>
      <c r="F1893" t="s">
        <v>243</v>
      </c>
      <c r="G1893" t="s">
        <v>310</v>
      </c>
      <c r="H1893" t="s">
        <v>52</v>
      </c>
      <c r="I1893" t="s">
        <v>115</v>
      </c>
      <c r="J1893" t="s">
        <v>115</v>
      </c>
      <c r="K1893" s="1">
        <v>43862</v>
      </c>
      <c r="L1893" t="s">
        <v>53</v>
      </c>
      <c r="M1893" s="33">
        <v>44471</v>
      </c>
      <c r="N1893" s="18" t="s">
        <v>54</v>
      </c>
      <c r="O1893" t="s">
        <v>53</v>
      </c>
      <c r="P1893" t="s">
        <v>929</v>
      </c>
      <c r="Q1893" t="s">
        <v>117</v>
      </c>
      <c r="R1893" s="1">
        <v>44647</v>
      </c>
      <c r="S1893" t="s">
        <v>774</v>
      </c>
      <c r="T1893" t="s">
        <v>191</v>
      </c>
      <c r="U1893" t="s">
        <v>176</v>
      </c>
      <c r="V1893" t="s">
        <v>293</v>
      </c>
      <c r="W1893">
        <v>80997</v>
      </c>
      <c r="X1893" t="s">
        <v>62</v>
      </c>
      <c r="Y1893" t="s">
        <v>53</v>
      </c>
      <c r="Z1893">
        <v>1</v>
      </c>
      <c r="AA1893" t="s">
        <v>121</v>
      </c>
      <c r="AB1893" t="s">
        <v>64</v>
      </c>
      <c r="AC1893" t="s">
        <v>146</v>
      </c>
      <c r="AD1893" t="s">
        <v>52</v>
      </c>
      <c r="AE1893" t="s">
        <v>193</v>
      </c>
      <c r="AF1893" t="s">
        <v>162</v>
      </c>
      <c r="AG1893">
        <v>16</v>
      </c>
      <c r="AH1893">
        <v>40</v>
      </c>
      <c r="AI1893" t="s">
        <v>182</v>
      </c>
      <c r="AJ1893" t="s">
        <v>170</v>
      </c>
      <c r="AK1893" t="s">
        <v>169</v>
      </c>
      <c r="AL1893" t="s">
        <v>68</v>
      </c>
      <c r="AM1893">
        <v>1</v>
      </c>
      <c r="AN1893">
        <v>2</v>
      </c>
      <c r="AO1893">
        <v>0</v>
      </c>
      <c r="AP1893">
        <v>9</v>
      </c>
      <c r="AQ1893">
        <v>20</v>
      </c>
      <c r="AR1893">
        <v>6</v>
      </c>
      <c r="AS1893" t="s">
        <v>743</v>
      </c>
      <c r="AT1893" t="s">
        <v>220</v>
      </c>
      <c r="AU1893" t="s">
        <v>220</v>
      </c>
      <c r="AV1893" s="1">
        <v>44084</v>
      </c>
      <c r="AW1893" s="116">
        <v>3</v>
      </c>
      <c r="AX1893" s="40">
        <f>VLOOKUP(dummy_data!$AU1893,dummy_oppeained!B:C,2,0)</f>
        <v>6</v>
      </c>
      <c r="AY1893" s="22" t="str">
        <f>VLOOKUP(AT1893,dummy_oppeained!B:D,3,0)</f>
        <v>eristav</v>
      </c>
      <c r="AZ1893" s="72">
        <f>VLOOKUP(AS:AS,hinded_abi!B:D,3,0)</f>
        <v>1</v>
      </c>
      <c r="BA1893" s="26">
        <f t="shared" si="104"/>
        <v>6</v>
      </c>
      <c r="BB1893" s="27">
        <f t="shared" si="105"/>
        <v>6</v>
      </c>
      <c r="BC1893" s="96" t="str">
        <f t="shared" si="95"/>
        <v>S00027_34404262571_õppeaine16_44084</v>
      </c>
      <c r="BD1893" s="104">
        <f>COUNTIF($BC$2:BC1893, BC1893)</f>
        <v>2</v>
      </c>
    </row>
    <row r="1894" spans="1:56" x14ac:dyDescent="0.25">
      <c r="A1894" t="s">
        <v>314</v>
      </c>
      <c r="B1894" t="s">
        <v>307</v>
      </c>
      <c r="C1894" t="s">
        <v>113</v>
      </c>
      <c r="D1894" t="s">
        <v>891</v>
      </c>
      <c r="E1894">
        <v>34404262571</v>
      </c>
      <c r="F1894" t="s">
        <v>243</v>
      </c>
      <c r="G1894" t="s">
        <v>310</v>
      </c>
      <c r="H1894" t="s">
        <v>52</v>
      </c>
      <c r="I1894" t="s">
        <v>115</v>
      </c>
      <c r="J1894" t="s">
        <v>115</v>
      </c>
      <c r="K1894" s="1">
        <v>43862</v>
      </c>
      <c r="L1894" t="s">
        <v>53</v>
      </c>
      <c r="M1894" s="33">
        <v>44471</v>
      </c>
      <c r="N1894" s="18" t="s">
        <v>54</v>
      </c>
      <c r="O1894" t="s">
        <v>53</v>
      </c>
      <c r="P1894" t="s">
        <v>929</v>
      </c>
      <c r="Q1894" t="s">
        <v>117</v>
      </c>
      <c r="R1894" s="1">
        <v>44647</v>
      </c>
      <c r="S1894" t="s">
        <v>774</v>
      </c>
      <c r="T1894" t="s">
        <v>191</v>
      </c>
      <c r="U1894" t="s">
        <v>176</v>
      </c>
      <c r="V1894" t="s">
        <v>293</v>
      </c>
      <c r="W1894">
        <v>80997</v>
      </c>
      <c r="X1894" t="s">
        <v>62</v>
      </c>
      <c r="Y1894" t="s">
        <v>53</v>
      </c>
      <c r="Z1894">
        <v>1</v>
      </c>
      <c r="AA1894" t="s">
        <v>121</v>
      </c>
      <c r="AB1894" t="s">
        <v>64</v>
      </c>
      <c r="AC1894" t="s">
        <v>146</v>
      </c>
      <c r="AD1894" t="s">
        <v>52</v>
      </c>
      <c r="AE1894" t="s">
        <v>193</v>
      </c>
      <c r="AF1894" t="s">
        <v>162</v>
      </c>
      <c r="AG1894">
        <v>16</v>
      </c>
      <c r="AH1894">
        <v>40</v>
      </c>
      <c r="AI1894" t="s">
        <v>182</v>
      </c>
      <c r="AJ1894" t="s">
        <v>170</v>
      </c>
      <c r="AK1894" t="s">
        <v>169</v>
      </c>
      <c r="AL1894" t="s">
        <v>68</v>
      </c>
      <c r="AM1894">
        <v>1</v>
      </c>
      <c r="AN1894">
        <v>2</v>
      </c>
      <c r="AO1894">
        <v>0</v>
      </c>
      <c r="AP1894">
        <v>9</v>
      </c>
      <c r="AQ1894">
        <v>20</v>
      </c>
      <c r="AR1894">
        <v>6</v>
      </c>
      <c r="AS1894" t="s">
        <v>736</v>
      </c>
      <c r="AT1894" t="s">
        <v>165</v>
      </c>
      <c r="AU1894" t="s">
        <v>165</v>
      </c>
      <c r="AV1894" s="1">
        <v>45179</v>
      </c>
      <c r="AW1894" s="116">
        <v>3</v>
      </c>
      <c r="AX1894" s="15">
        <f>VLOOKUP(dummy_data!$AU1894,dummy_oppeained!B:C,2,0)</f>
        <v>8</v>
      </c>
      <c r="AY1894" s="22" t="str">
        <f>VLOOKUP(AT1894,dummy_oppeained!B:D,3,0)</f>
        <v>eristav</v>
      </c>
      <c r="AZ1894" s="72">
        <f>VLOOKUP(AS:AS,hinded_abi!B:D,3,0)</f>
        <v>5</v>
      </c>
      <c r="BA1894" s="26">
        <f t="shared" si="104"/>
        <v>40</v>
      </c>
      <c r="BB1894" s="27">
        <f t="shared" si="105"/>
        <v>8</v>
      </c>
      <c r="BC1894" s="96" t="str">
        <f t="shared" si="95"/>
        <v>S00027_34404262571_õppeaine65_45179</v>
      </c>
      <c r="BD1894" s="104">
        <f>COUNTIF($BC$2:BC1894, BC1894)</f>
        <v>2</v>
      </c>
    </row>
    <row r="1895" spans="1:56" x14ac:dyDescent="0.25">
      <c r="A1895" t="s">
        <v>314</v>
      </c>
      <c r="B1895" t="s">
        <v>307</v>
      </c>
      <c r="C1895" t="s">
        <v>113</v>
      </c>
      <c r="D1895" t="s">
        <v>891</v>
      </c>
      <c r="E1895">
        <v>34404262571</v>
      </c>
      <c r="F1895" t="s">
        <v>243</v>
      </c>
      <c r="G1895" t="s">
        <v>310</v>
      </c>
      <c r="H1895" t="s">
        <v>52</v>
      </c>
      <c r="I1895" t="s">
        <v>115</v>
      </c>
      <c r="J1895" t="s">
        <v>115</v>
      </c>
      <c r="K1895" s="1">
        <v>43862</v>
      </c>
      <c r="L1895" t="s">
        <v>53</v>
      </c>
      <c r="M1895" s="33">
        <v>44471</v>
      </c>
      <c r="N1895" s="18" t="s">
        <v>54</v>
      </c>
      <c r="O1895" t="s">
        <v>53</v>
      </c>
      <c r="P1895" t="s">
        <v>929</v>
      </c>
      <c r="Q1895" t="s">
        <v>117</v>
      </c>
      <c r="R1895" s="1">
        <v>44647</v>
      </c>
      <c r="S1895" t="s">
        <v>774</v>
      </c>
      <c r="T1895" t="s">
        <v>191</v>
      </c>
      <c r="U1895" t="s">
        <v>176</v>
      </c>
      <c r="V1895" t="s">
        <v>293</v>
      </c>
      <c r="W1895">
        <v>80997</v>
      </c>
      <c r="X1895" t="s">
        <v>62</v>
      </c>
      <c r="Y1895" t="s">
        <v>53</v>
      </c>
      <c r="Z1895">
        <v>1</v>
      </c>
      <c r="AA1895" t="s">
        <v>121</v>
      </c>
      <c r="AB1895" t="s">
        <v>64</v>
      </c>
      <c r="AC1895" t="s">
        <v>146</v>
      </c>
      <c r="AD1895" t="s">
        <v>52</v>
      </c>
      <c r="AE1895" t="s">
        <v>193</v>
      </c>
      <c r="AF1895" t="s">
        <v>162</v>
      </c>
      <c r="AG1895">
        <v>16</v>
      </c>
      <c r="AH1895">
        <v>40</v>
      </c>
      <c r="AI1895" t="s">
        <v>182</v>
      </c>
      <c r="AJ1895" t="s">
        <v>170</v>
      </c>
      <c r="AK1895" t="s">
        <v>169</v>
      </c>
      <c r="AL1895" t="s">
        <v>68</v>
      </c>
      <c r="AM1895">
        <v>1</v>
      </c>
      <c r="AN1895">
        <v>2</v>
      </c>
      <c r="AO1895">
        <v>0</v>
      </c>
      <c r="AP1895">
        <v>9</v>
      </c>
      <c r="AQ1895">
        <v>20</v>
      </c>
      <c r="AR1895">
        <v>6</v>
      </c>
      <c r="AS1895" t="s">
        <v>732</v>
      </c>
      <c r="AT1895" t="s">
        <v>101</v>
      </c>
      <c r="AU1895" t="s">
        <v>101</v>
      </c>
      <c r="AV1895" s="1">
        <v>44814</v>
      </c>
      <c r="AW1895" s="116">
        <v>3</v>
      </c>
      <c r="AX1895" s="40">
        <f>VLOOKUP(dummy_data!$AU1895,dummy_oppeained!B:C,2,0)</f>
        <v>3</v>
      </c>
      <c r="AY1895" s="22" t="str">
        <f>VLOOKUP(AT1895,dummy_oppeained!B:D,3,0)</f>
        <v>mitteeristav</v>
      </c>
      <c r="AZ1895" s="72" t="str">
        <f>VLOOKUP(AS:AS,hinded_abi!B:D,3,0)</f>
        <v>NULL</v>
      </c>
      <c r="BA1895" s="26" t="str">
        <f t="shared" si="104"/>
        <v xml:space="preserve"> </v>
      </c>
      <c r="BB1895" s="27">
        <f t="shared" si="105"/>
        <v>0</v>
      </c>
      <c r="BC1895" s="96" t="str">
        <f t="shared" si="95"/>
        <v>S00027_34404262571_õppeaine15_44814</v>
      </c>
      <c r="BD1895" s="104">
        <f>COUNTIF($BC$2:BC1895, BC1895)</f>
        <v>2</v>
      </c>
    </row>
    <row r="1896" spans="1:56" x14ac:dyDescent="0.25">
      <c r="A1896" t="s">
        <v>314</v>
      </c>
      <c r="B1896" t="s">
        <v>307</v>
      </c>
      <c r="C1896" t="s">
        <v>113</v>
      </c>
      <c r="D1896" t="s">
        <v>891</v>
      </c>
      <c r="E1896">
        <v>34404262571</v>
      </c>
      <c r="F1896" t="s">
        <v>243</v>
      </c>
      <c r="G1896" t="s">
        <v>310</v>
      </c>
      <c r="H1896" t="s">
        <v>52</v>
      </c>
      <c r="I1896" t="s">
        <v>115</v>
      </c>
      <c r="J1896" t="s">
        <v>115</v>
      </c>
      <c r="K1896" s="1">
        <v>43862</v>
      </c>
      <c r="L1896" t="s">
        <v>53</v>
      </c>
      <c r="M1896" s="33">
        <v>44471</v>
      </c>
      <c r="N1896" s="18" t="s">
        <v>54</v>
      </c>
      <c r="O1896" t="s">
        <v>53</v>
      </c>
      <c r="P1896" t="s">
        <v>929</v>
      </c>
      <c r="Q1896" t="s">
        <v>117</v>
      </c>
      <c r="R1896" s="1">
        <v>44647</v>
      </c>
      <c r="S1896" t="s">
        <v>774</v>
      </c>
      <c r="T1896" t="s">
        <v>191</v>
      </c>
      <c r="U1896" t="s">
        <v>176</v>
      </c>
      <c r="V1896" t="s">
        <v>293</v>
      </c>
      <c r="W1896">
        <v>80997</v>
      </c>
      <c r="X1896" t="s">
        <v>62</v>
      </c>
      <c r="Y1896" t="s">
        <v>53</v>
      </c>
      <c r="Z1896">
        <v>1</v>
      </c>
      <c r="AA1896" t="s">
        <v>121</v>
      </c>
      <c r="AB1896" t="s">
        <v>64</v>
      </c>
      <c r="AC1896" t="s">
        <v>146</v>
      </c>
      <c r="AD1896" t="s">
        <v>52</v>
      </c>
      <c r="AE1896" t="s">
        <v>193</v>
      </c>
      <c r="AF1896" t="s">
        <v>162</v>
      </c>
      <c r="AG1896">
        <v>16</v>
      </c>
      <c r="AH1896">
        <v>40</v>
      </c>
      <c r="AI1896" t="s">
        <v>182</v>
      </c>
      <c r="AJ1896" t="s">
        <v>170</v>
      </c>
      <c r="AK1896" t="s">
        <v>169</v>
      </c>
      <c r="AL1896" t="s">
        <v>68</v>
      </c>
      <c r="AM1896">
        <v>1</v>
      </c>
      <c r="AN1896">
        <v>2</v>
      </c>
      <c r="AO1896">
        <v>0</v>
      </c>
      <c r="AP1896">
        <v>9</v>
      </c>
      <c r="AQ1896">
        <v>20</v>
      </c>
      <c r="AR1896">
        <v>6</v>
      </c>
      <c r="AS1896" t="s">
        <v>739</v>
      </c>
      <c r="AT1896" t="s">
        <v>98</v>
      </c>
      <c r="AU1896" t="s">
        <v>98</v>
      </c>
      <c r="AV1896" s="1">
        <v>45698</v>
      </c>
      <c r="AW1896" s="116">
        <v>3</v>
      </c>
      <c r="AX1896" s="15">
        <f>VLOOKUP(dummy_data!$AU1896,dummy_oppeained!B:C,2,0)</f>
        <v>8</v>
      </c>
      <c r="AY1896" s="22" t="str">
        <f>VLOOKUP(AT1896,dummy_oppeained!B:D,3,0)</f>
        <v>eristav</v>
      </c>
      <c r="AZ1896" s="72">
        <f>VLOOKUP(AS:AS,hinded_abi!B:D,3,0)</f>
        <v>3</v>
      </c>
      <c r="BA1896" s="26">
        <f t="shared" si="104"/>
        <v>24</v>
      </c>
      <c r="BB1896" s="27">
        <f t="shared" si="105"/>
        <v>8</v>
      </c>
      <c r="BC1896" s="96" t="str">
        <f t="shared" si="95"/>
        <v>S00027_34404262571_õppeaine51_45698</v>
      </c>
      <c r="BD1896" s="104">
        <f>COUNTIF($BC$2:BC1896, BC1896)</f>
        <v>2</v>
      </c>
    </row>
    <row r="1897" spans="1:56" x14ac:dyDescent="0.25">
      <c r="A1897" t="s">
        <v>314</v>
      </c>
      <c r="B1897" t="s">
        <v>307</v>
      </c>
      <c r="C1897" t="s">
        <v>113</v>
      </c>
      <c r="D1897" t="s">
        <v>891</v>
      </c>
      <c r="E1897">
        <v>34404262571</v>
      </c>
      <c r="F1897" t="s">
        <v>243</v>
      </c>
      <c r="G1897" t="s">
        <v>310</v>
      </c>
      <c r="H1897" t="s">
        <v>52</v>
      </c>
      <c r="I1897" t="s">
        <v>115</v>
      </c>
      <c r="J1897" t="s">
        <v>115</v>
      </c>
      <c r="K1897" s="1">
        <v>43862</v>
      </c>
      <c r="L1897" t="s">
        <v>53</v>
      </c>
      <c r="M1897" s="33">
        <v>44471</v>
      </c>
      <c r="N1897" s="18" t="s">
        <v>54</v>
      </c>
      <c r="O1897" t="s">
        <v>53</v>
      </c>
      <c r="P1897" t="s">
        <v>929</v>
      </c>
      <c r="Q1897" t="s">
        <v>117</v>
      </c>
      <c r="R1897" s="1">
        <v>44647</v>
      </c>
      <c r="S1897" t="s">
        <v>774</v>
      </c>
      <c r="T1897" t="s">
        <v>191</v>
      </c>
      <c r="U1897" t="s">
        <v>176</v>
      </c>
      <c r="V1897" t="s">
        <v>293</v>
      </c>
      <c r="W1897">
        <v>80997</v>
      </c>
      <c r="X1897" t="s">
        <v>62</v>
      </c>
      <c r="Y1897" t="s">
        <v>53</v>
      </c>
      <c r="Z1897">
        <v>1</v>
      </c>
      <c r="AA1897" t="s">
        <v>121</v>
      </c>
      <c r="AB1897" t="s">
        <v>64</v>
      </c>
      <c r="AC1897" t="s">
        <v>146</v>
      </c>
      <c r="AD1897" t="s">
        <v>52</v>
      </c>
      <c r="AE1897" t="s">
        <v>193</v>
      </c>
      <c r="AF1897" t="s">
        <v>162</v>
      </c>
      <c r="AG1897">
        <v>16</v>
      </c>
      <c r="AH1897">
        <v>40</v>
      </c>
      <c r="AI1897" t="s">
        <v>182</v>
      </c>
      <c r="AJ1897" t="s">
        <v>170</v>
      </c>
      <c r="AK1897" t="s">
        <v>169</v>
      </c>
      <c r="AL1897" t="s">
        <v>68</v>
      </c>
      <c r="AM1897">
        <v>1</v>
      </c>
      <c r="AN1897">
        <v>2</v>
      </c>
      <c r="AO1897">
        <v>0</v>
      </c>
      <c r="AP1897">
        <v>9</v>
      </c>
      <c r="AQ1897">
        <v>20</v>
      </c>
      <c r="AR1897">
        <v>6</v>
      </c>
      <c r="AS1897" t="s">
        <v>747</v>
      </c>
      <c r="AT1897" t="s">
        <v>240</v>
      </c>
      <c r="AU1897" t="s">
        <v>240</v>
      </c>
      <c r="AV1897" s="1">
        <v>44449</v>
      </c>
      <c r="AW1897" s="116">
        <v>3</v>
      </c>
      <c r="AX1897" s="40">
        <f>VLOOKUP(dummy_data!$AU1897,dummy_oppeained!B:C,2,0)</f>
        <v>6</v>
      </c>
      <c r="AY1897" s="22" t="str">
        <f>VLOOKUP(AT1897,dummy_oppeained!B:D,3,0)</f>
        <v>eristav</v>
      </c>
      <c r="AZ1897" s="72">
        <f>VLOOKUP(AS:AS,hinded_abi!B:D,3,0)</f>
        <v>0</v>
      </c>
      <c r="BA1897" s="26">
        <f t="shared" si="104"/>
        <v>0</v>
      </c>
      <c r="BB1897" s="27">
        <f t="shared" si="105"/>
        <v>6</v>
      </c>
      <c r="BC1897" s="96" t="str">
        <f t="shared" si="95"/>
        <v>S00027_34404262571_õppeaine44_44449</v>
      </c>
      <c r="BD1897" s="104">
        <f>COUNTIF($BC$2:BC1897, BC1897)</f>
        <v>2</v>
      </c>
    </row>
    <row r="1898" spans="1:56" x14ac:dyDescent="0.25">
      <c r="A1898" t="s">
        <v>314</v>
      </c>
      <c r="B1898" t="s">
        <v>307</v>
      </c>
      <c r="C1898" t="s">
        <v>113</v>
      </c>
      <c r="D1898" t="s">
        <v>891</v>
      </c>
      <c r="E1898">
        <v>34404262571</v>
      </c>
      <c r="F1898" t="s">
        <v>243</v>
      </c>
      <c r="G1898" t="s">
        <v>310</v>
      </c>
      <c r="H1898" t="s">
        <v>52</v>
      </c>
      <c r="I1898" t="s">
        <v>115</v>
      </c>
      <c r="J1898" t="s">
        <v>115</v>
      </c>
      <c r="K1898" s="1">
        <v>43862</v>
      </c>
      <c r="L1898" t="s">
        <v>53</v>
      </c>
      <c r="M1898" s="33">
        <v>44471</v>
      </c>
      <c r="N1898" s="18" t="s">
        <v>54</v>
      </c>
      <c r="O1898" t="s">
        <v>53</v>
      </c>
      <c r="P1898" t="s">
        <v>929</v>
      </c>
      <c r="Q1898" t="s">
        <v>117</v>
      </c>
      <c r="R1898" s="1">
        <v>44647</v>
      </c>
      <c r="S1898" t="s">
        <v>774</v>
      </c>
      <c r="T1898" t="s">
        <v>191</v>
      </c>
      <c r="U1898" t="s">
        <v>176</v>
      </c>
      <c r="V1898" t="s">
        <v>293</v>
      </c>
      <c r="W1898">
        <v>80997</v>
      </c>
      <c r="X1898" t="s">
        <v>62</v>
      </c>
      <c r="Y1898" t="s">
        <v>53</v>
      </c>
      <c r="Z1898">
        <v>2</v>
      </c>
      <c r="AA1898" t="s">
        <v>121</v>
      </c>
      <c r="AB1898" t="s">
        <v>64</v>
      </c>
      <c r="AC1898" t="s">
        <v>135</v>
      </c>
      <c r="AD1898" t="s">
        <v>52</v>
      </c>
      <c r="AE1898" t="s">
        <v>193</v>
      </c>
      <c r="AF1898" t="s">
        <v>162</v>
      </c>
      <c r="AG1898">
        <v>16</v>
      </c>
      <c r="AH1898">
        <v>37</v>
      </c>
      <c r="AI1898" t="s">
        <v>182</v>
      </c>
      <c r="AJ1898" t="s">
        <v>69</v>
      </c>
      <c r="AK1898" t="s">
        <v>169</v>
      </c>
      <c r="AL1898" t="s">
        <v>170</v>
      </c>
      <c r="AM1898">
        <v>1</v>
      </c>
      <c r="AN1898">
        <v>2</v>
      </c>
      <c r="AO1898">
        <v>0</v>
      </c>
      <c r="AP1898">
        <v>10</v>
      </c>
      <c r="AQ1898">
        <v>53</v>
      </c>
      <c r="AR1898">
        <v>6</v>
      </c>
      <c r="AS1898" t="s">
        <v>732</v>
      </c>
      <c r="AT1898" t="s">
        <v>139</v>
      </c>
      <c r="AU1898" t="s">
        <v>139</v>
      </c>
      <c r="AV1898" s="1">
        <v>45332</v>
      </c>
      <c r="AW1898" s="116">
        <v>3</v>
      </c>
      <c r="AX1898" s="15">
        <f>VLOOKUP(dummy_data!$AU1898,dummy_oppeained!B:C,2,0)</f>
        <v>3</v>
      </c>
      <c r="AY1898" s="22" t="str">
        <f>VLOOKUP(AT1898,dummy_oppeained!B:D,3,0)</f>
        <v>mitteeristav</v>
      </c>
      <c r="AZ1898" s="72" t="str">
        <f>VLOOKUP(AS:AS,hinded_abi!B:D,3,0)</f>
        <v>NULL</v>
      </c>
      <c r="BA1898" s="26" t="str">
        <f t="shared" si="104"/>
        <v xml:space="preserve"> </v>
      </c>
      <c r="BB1898" s="27">
        <f t="shared" si="105"/>
        <v>0</v>
      </c>
      <c r="BC1898" s="96" t="str">
        <f t="shared" si="95"/>
        <v>S00027_34404262571_õppeaine87_45332</v>
      </c>
      <c r="BD1898" s="104">
        <f>COUNTIF($BC$2:BC1898, BC1898)</f>
        <v>2</v>
      </c>
    </row>
    <row r="1899" spans="1:56" x14ac:dyDescent="0.25">
      <c r="A1899" t="s">
        <v>314</v>
      </c>
      <c r="B1899" t="s">
        <v>307</v>
      </c>
      <c r="C1899" t="s">
        <v>113</v>
      </c>
      <c r="D1899" t="s">
        <v>891</v>
      </c>
      <c r="E1899">
        <v>34404262571</v>
      </c>
      <c r="F1899" t="s">
        <v>243</v>
      </c>
      <c r="G1899" t="s">
        <v>310</v>
      </c>
      <c r="H1899" t="s">
        <v>52</v>
      </c>
      <c r="I1899" t="s">
        <v>115</v>
      </c>
      <c r="J1899" t="s">
        <v>115</v>
      </c>
      <c r="K1899" s="1">
        <v>43862</v>
      </c>
      <c r="L1899" t="s">
        <v>53</v>
      </c>
      <c r="M1899" s="33">
        <v>44471</v>
      </c>
      <c r="N1899" s="18" t="s">
        <v>54</v>
      </c>
      <c r="O1899" t="s">
        <v>53</v>
      </c>
      <c r="P1899" t="s">
        <v>929</v>
      </c>
      <c r="Q1899" t="s">
        <v>117</v>
      </c>
      <c r="R1899" s="1">
        <v>44647</v>
      </c>
      <c r="S1899" t="s">
        <v>774</v>
      </c>
      <c r="T1899" t="s">
        <v>191</v>
      </c>
      <c r="U1899" t="s">
        <v>176</v>
      </c>
      <c r="V1899" t="s">
        <v>293</v>
      </c>
      <c r="W1899">
        <v>80997</v>
      </c>
      <c r="X1899" t="s">
        <v>62</v>
      </c>
      <c r="Y1899" t="s">
        <v>53</v>
      </c>
      <c r="Z1899">
        <v>2</v>
      </c>
      <c r="AA1899" t="s">
        <v>121</v>
      </c>
      <c r="AB1899" t="s">
        <v>64</v>
      </c>
      <c r="AC1899" t="s">
        <v>135</v>
      </c>
      <c r="AD1899" t="s">
        <v>52</v>
      </c>
      <c r="AE1899" t="s">
        <v>193</v>
      </c>
      <c r="AF1899" t="s">
        <v>162</v>
      </c>
      <c r="AG1899">
        <v>16</v>
      </c>
      <c r="AH1899">
        <v>37</v>
      </c>
      <c r="AI1899" t="s">
        <v>182</v>
      </c>
      <c r="AJ1899" t="s">
        <v>69</v>
      </c>
      <c r="AK1899" t="s">
        <v>169</v>
      </c>
      <c r="AL1899" t="s">
        <v>170</v>
      </c>
      <c r="AM1899">
        <v>1</v>
      </c>
      <c r="AN1899">
        <v>2</v>
      </c>
      <c r="AO1899">
        <v>0</v>
      </c>
      <c r="AP1899">
        <v>10</v>
      </c>
      <c r="AQ1899">
        <v>53</v>
      </c>
      <c r="AR1899">
        <v>6</v>
      </c>
      <c r="AS1899" t="s">
        <v>732</v>
      </c>
      <c r="AT1899" t="s">
        <v>148</v>
      </c>
      <c r="AU1899" t="s">
        <v>148</v>
      </c>
      <c r="AV1899" s="1">
        <v>45698</v>
      </c>
      <c r="AW1899" s="116">
        <v>3</v>
      </c>
      <c r="AX1899" s="40">
        <f>VLOOKUP(dummy_data!$AU1899,dummy_oppeained!B:C,2,0)</f>
        <v>2</v>
      </c>
      <c r="AY1899" s="22" t="str">
        <f>VLOOKUP(AT1899,dummy_oppeained!B:D,3,0)</f>
        <v>mitteeristav</v>
      </c>
      <c r="AZ1899" s="72" t="str">
        <f>VLOOKUP(AS:AS,hinded_abi!B:D,3,0)</f>
        <v>NULL</v>
      </c>
      <c r="BA1899" s="26" t="str">
        <f t="shared" si="104"/>
        <v xml:space="preserve"> </v>
      </c>
      <c r="BB1899" s="27">
        <f t="shared" si="105"/>
        <v>0</v>
      </c>
      <c r="BC1899" s="96" t="str">
        <f t="shared" si="95"/>
        <v>S00027_34404262571_õppeaine5_45698</v>
      </c>
      <c r="BD1899" s="104">
        <f>COUNTIF($BC$2:BC1899, BC1899)</f>
        <v>2</v>
      </c>
    </row>
    <row r="1900" spans="1:56" x14ac:dyDescent="0.25">
      <c r="A1900" t="s">
        <v>314</v>
      </c>
      <c r="B1900" t="s">
        <v>307</v>
      </c>
      <c r="C1900" t="s">
        <v>113</v>
      </c>
      <c r="D1900" t="s">
        <v>891</v>
      </c>
      <c r="E1900">
        <v>34404262571</v>
      </c>
      <c r="F1900" t="s">
        <v>243</v>
      </c>
      <c r="G1900" t="s">
        <v>310</v>
      </c>
      <c r="H1900" t="s">
        <v>52</v>
      </c>
      <c r="I1900" t="s">
        <v>115</v>
      </c>
      <c r="J1900" t="s">
        <v>115</v>
      </c>
      <c r="K1900" s="1">
        <v>43862</v>
      </c>
      <c r="L1900" t="s">
        <v>53</v>
      </c>
      <c r="M1900" s="33">
        <v>44471</v>
      </c>
      <c r="N1900" s="18" t="s">
        <v>54</v>
      </c>
      <c r="O1900" t="s">
        <v>53</v>
      </c>
      <c r="P1900" t="s">
        <v>929</v>
      </c>
      <c r="Q1900" t="s">
        <v>117</v>
      </c>
      <c r="R1900" s="1">
        <v>44647</v>
      </c>
      <c r="S1900" t="s">
        <v>774</v>
      </c>
      <c r="T1900" t="s">
        <v>191</v>
      </c>
      <c r="U1900" t="s">
        <v>176</v>
      </c>
      <c r="V1900" t="s">
        <v>293</v>
      </c>
      <c r="W1900">
        <v>80997</v>
      </c>
      <c r="X1900" t="s">
        <v>62</v>
      </c>
      <c r="Y1900" t="s">
        <v>53</v>
      </c>
      <c r="Z1900">
        <v>2</v>
      </c>
      <c r="AA1900" t="s">
        <v>121</v>
      </c>
      <c r="AB1900" t="s">
        <v>64</v>
      </c>
      <c r="AC1900" t="s">
        <v>135</v>
      </c>
      <c r="AD1900" t="s">
        <v>52</v>
      </c>
      <c r="AE1900" t="s">
        <v>193</v>
      </c>
      <c r="AF1900" t="s">
        <v>162</v>
      </c>
      <c r="AG1900">
        <v>16</v>
      </c>
      <c r="AH1900">
        <v>37</v>
      </c>
      <c r="AI1900" t="s">
        <v>182</v>
      </c>
      <c r="AJ1900" t="s">
        <v>69</v>
      </c>
      <c r="AK1900" t="s">
        <v>169</v>
      </c>
      <c r="AL1900" t="s">
        <v>170</v>
      </c>
      <c r="AM1900">
        <v>1</v>
      </c>
      <c r="AN1900">
        <v>2</v>
      </c>
      <c r="AO1900">
        <v>0</v>
      </c>
      <c r="AP1900">
        <v>10</v>
      </c>
      <c r="AQ1900">
        <v>53</v>
      </c>
      <c r="AR1900">
        <v>6</v>
      </c>
      <c r="AS1900" t="s">
        <v>747</v>
      </c>
      <c r="AT1900" t="s">
        <v>76</v>
      </c>
      <c r="AU1900" t="s">
        <v>76</v>
      </c>
      <c r="AV1900" s="1">
        <v>45545</v>
      </c>
      <c r="AW1900" s="116">
        <v>3</v>
      </c>
      <c r="AX1900" s="15">
        <f>VLOOKUP(dummy_data!$AU1900,dummy_oppeained!B:C,2,0)</f>
        <v>3</v>
      </c>
      <c r="AY1900" s="22" t="str">
        <f>VLOOKUP(AT1900,dummy_oppeained!B:D,3,0)</f>
        <v>mitteeristav</v>
      </c>
      <c r="AZ1900" s="72">
        <f>VLOOKUP(AS:AS,hinded_abi!B:D,3,0)</f>
        <v>0</v>
      </c>
      <c r="BA1900" s="26" t="str">
        <f t="shared" si="104"/>
        <v xml:space="preserve"> </v>
      </c>
      <c r="BB1900" s="27">
        <f t="shared" si="105"/>
        <v>0</v>
      </c>
      <c r="BC1900" s="96" t="str">
        <f t="shared" si="95"/>
        <v>S00027_34404262571_õppeaine29_45545</v>
      </c>
      <c r="BD1900" s="104">
        <f>COUNTIF($BC$2:BC1900, BC1900)</f>
        <v>2</v>
      </c>
    </row>
    <row r="1901" spans="1:56" x14ac:dyDescent="0.25">
      <c r="A1901" t="s">
        <v>314</v>
      </c>
      <c r="B1901" t="s">
        <v>307</v>
      </c>
      <c r="C1901" t="s">
        <v>113</v>
      </c>
      <c r="D1901" t="s">
        <v>891</v>
      </c>
      <c r="E1901">
        <v>34404262571</v>
      </c>
      <c r="F1901" t="s">
        <v>243</v>
      </c>
      <c r="G1901" t="s">
        <v>310</v>
      </c>
      <c r="H1901" t="s">
        <v>52</v>
      </c>
      <c r="I1901" t="s">
        <v>115</v>
      </c>
      <c r="J1901" t="s">
        <v>115</v>
      </c>
      <c r="K1901" s="1">
        <v>43862</v>
      </c>
      <c r="L1901" t="s">
        <v>53</v>
      </c>
      <c r="M1901" s="33">
        <v>44471</v>
      </c>
      <c r="N1901" s="18" t="s">
        <v>54</v>
      </c>
      <c r="O1901" t="s">
        <v>53</v>
      </c>
      <c r="P1901" t="s">
        <v>929</v>
      </c>
      <c r="Q1901" t="s">
        <v>117</v>
      </c>
      <c r="R1901" s="1">
        <v>44647</v>
      </c>
      <c r="S1901" t="s">
        <v>774</v>
      </c>
      <c r="T1901" t="s">
        <v>191</v>
      </c>
      <c r="U1901" t="s">
        <v>176</v>
      </c>
      <c r="V1901" t="s">
        <v>293</v>
      </c>
      <c r="W1901">
        <v>80997</v>
      </c>
      <c r="X1901" t="s">
        <v>62</v>
      </c>
      <c r="Y1901" t="s">
        <v>53</v>
      </c>
      <c r="Z1901">
        <v>2</v>
      </c>
      <c r="AA1901" t="s">
        <v>121</v>
      </c>
      <c r="AB1901" t="s">
        <v>64</v>
      </c>
      <c r="AC1901" t="s">
        <v>135</v>
      </c>
      <c r="AD1901" t="s">
        <v>52</v>
      </c>
      <c r="AE1901" t="s">
        <v>193</v>
      </c>
      <c r="AF1901" t="s">
        <v>162</v>
      </c>
      <c r="AG1901">
        <v>16</v>
      </c>
      <c r="AH1901">
        <v>37</v>
      </c>
      <c r="AI1901" t="s">
        <v>182</v>
      </c>
      <c r="AJ1901" t="s">
        <v>69</v>
      </c>
      <c r="AK1901" t="s">
        <v>169</v>
      </c>
      <c r="AL1901" t="s">
        <v>170</v>
      </c>
      <c r="AM1901">
        <v>1</v>
      </c>
      <c r="AN1901">
        <v>2</v>
      </c>
      <c r="AO1901">
        <v>0</v>
      </c>
      <c r="AP1901">
        <v>10</v>
      </c>
      <c r="AQ1901">
        <v>53</v>
      </c>
      <c r="AR1901">
        <v>6</v>
      </c>
      <c r="AS1901" t="s">
        <v>736</v>
      </c>
      <c r="AT1901" t="s">
        <v>138</v>
      </c>
      <c r="AU1901" t="s">
        <v>138</v>
      </c>
      <c r="AV1901" s="1">
        <v>44814</v>
      </c>
      <c r="AW1901" s="116">
        <v>3</v>
      </c>
      <c r="AX1901" s="40">
        <f>VLOOKUP(dummy_data!$AU1901,dummy_oppeained!B:C,2,0)</f>
        <v>6</v>
      </c>
      <c r="AY1901" s="22" t="str">
        <f>VLOOKUP(AT1901,dummy_oppeained!B:D,3,0)</f>
        <v>eristav</v>
      </c>
      <c r="AZ1901" s="72">
        <f>VLOOKUP(AS:AS,hinded_abi!B:D,3,0)</f>
        <v>5</v>
      </c>
      <c r="BA1901" s="26">
        <f t="shared" si="104"/>
        <v>30</v>
      </c>
      <c r="BB1901" s="27">
        <f t="shared" si="105"/>
        <v>6</v>
      </c>
      <c r="BC1901" s="96" t="str">
        <f t="shared" si="95"/>
        <v>S00027_34404262571_õppeaine8_44814</v>
      </c>
      <c r="BD1901" s="104">
        <f>COUNTIF($BC$2:BC1901, BC1901)</f>
        <v>2</v>
      </c>
    </row>
    <row r="1902" spans="1:56" x14ac:dyDescent="0.25">
      <c r="A1902" t="s">
        <v>314</v>
      </c>
      <c r="B1902" t="s">
        <v>307</v>
      </c>
      <c r="C1902" t="s">
        <v>113</v>
      </c>
      <c r="D1902" t="s">
        <v>891</v>
      </c>
      <c r="E1902">
        <v>34404262571</v>
      </c>
      <c r="F1902" t="s">
        <v>243</v>
      </c>
      <c r="G1902" t="s">
        <v>310</v>
      </c>
      <c r="H1902" t="s">
        <v>52</v>
      </c>
      <c r="I1902" t="s">
        <v>115</v>
      </c>
      <c r="J1902" t="s">
        <v>115</v>
      </c>
      <c r="K1902" s="1">
        <v>43862</v>
      </c>
      <c r="L1902" t="s">
        <v>53</v>
      </c>
      <c r="M1902" s="33">
        <v>44471</v>
      </c>
      <c r="N1902" s="18" t="s">
        <v>54</v>
      </c>
      <c r="O1902" t="s">
        <v>53</v>
      </c>
      <c r="P1902" t="s">
        <v>929</v>
      </c>
      <c r="Q1902" t="s">
        <v>117</v>
      </c>
      <c r="R1902" s="1">
        <v>44647</v>
      </c>
      <c r="S1902" t="s">
        <v>774</v>
      </c>
      <c r="T1902" t="s">
        <v>191</v>
      </c>
      <c r="U1902" t="s">
        <v>176</v>
      </c>
      <c r="V1902" t="s">
        <v>293</v>
      </c>
      <c r="W1902">
        <v>80997</v>
      </c>
      <c r="X1902" t="s">
        <v>62</v>
      </c>
      <c r="Y1902" t="s">
        <v>53</v>
      </c>
      <c r="Z1902">
        <v>2</v>
      </c>
      <c r="AA1902" t="s">
        <v>121</v>
      </c>
      <c r="AB1902" t="s">
        <v>64</v>
      </c>
      <c r="AC1902" t="s">
        <v>135</v>
      </c>
      <c r="AD1902" t="s">
        <v>52</v>
      </c>
      <c r="AE1902" t="s">
        <v>193</v>
      </c>
      <c r="AF1902" t="s">
        <v>162</v>
      </c>
      <c r="AG1902">
        <v>16</v>
      </c>
      <c r="AH1902">
        <v>37</v>
      </c>
      <c r="AI1902" t="s">
        <v>182</v>
      </c>
      <c r="AJ1902" t="s">
        <v>69</v>
      </c>
      <c r="AK1902" t="s">
        <v>169</v>
      </c>
      <c r="AL1902" t="s">
        <v>170</v>
      </c>
      <c r="AM1902">
        <v>1</v>
      </c>
      <c r="AN1902">
        <v>2</v>
      </c>
      <c r="AO1902">
        <v>0</v>
      </c>
      <c r="AP1902">
        <v>10</v>
      </c>
      <c r="AQ1902">
        <v>53</v>
      </c>
      <c r="AR1902">
        <v>6</v>
      </c>
      <c r="AS1902" t="s">
        <v>737</v>
      </c>
      <c r="AT1902" t="s">
        <v>214</v>
      </c>
      <c r="AU1902" t="s">
        <v>214</v>
      </c>
      <c r="AV1902" s="1">
        <v>44814</v>
      </c>
      <c r="AW1902" s="116">
        <v>3</v>
      </c>
      <c r="AX1902" s="15">
        <f>VLOOKUP(dummy_data!$AU1902,dummy_oppeained!B:C,2,0)</f>
        <v>6</v>
      </c>
      <c r="AY1902" s="22" t="str">
        <f>VLOOKUP(AT1902,dummy_oppeained!B:D,3,0)</f>
        <v>eristav</v>
      </c>
      <c r="AZ1902" s="72">
        <f>VLOOKUP(AS:AS,hinded_abi!B:D,3,0)</f>
        <v>4</v>
      </c>
      <c r="BA1902" s="26">
        <f t="shared" si="104"/>
        <v>24</v>
      </c>
      <c r="BB1902" s="27">
        <f t="shared" si="105"/>
        <v>6</v>
      </c>
      <c r="BC1902" s="96" t="str">
        <f t="shared" si="95"/>
        <v>S00027_34404262571_õppeaine64_44814</v>
      </c>
      <c r="BD1902" s="104">
        <f>COUNTIF($BC$2:BC1902, BC1902)</f>
        <v>2</v>
      </c>
    </row>
    <row r="1903" spans="1:56" x14ac:dyDescent="0.25">
      <c r="A1903" t="s">
        <v>314</v>
      </c>
      <c r="B1903" t="s">
        <v>307</v>
      </c>
      <c r="C1903" t="s">
        <v>113</v>
      </c>
      <c r="D1903" t="s">
        <v>891</v>
      </c>
      <c r="E1903">
        <v>34404262571</v>
      </c>
      <c r="F1903" t="s">
        <v>243</v>
      </c>
      <c r="G1903" t="s">
        <v>310</v>
      </c>
      <c r="H1903" t="s">
        <v>52</v>
      </c>
      <c r="I1903" t="s">
        <v>115</v>
      </c>
      <c r="J1903" t="s">
        <v>115</v>
      </c>
      <c r="K1903" s="1">
        <v>43862</v>
      </c>
      <c r="L1903" t="s">
        <v>53</v>
      </c>
      <c r="M1903" s="33">
        <v>44471</v>
      </c>
      <c r="N1903" s="18" t="s">
        <v>54</v>
      </c>
      <c r="O1903" t="s">
        <v>53</v>
      </c>
      <c r="P1903" t="s">
        <v>929</v>
      </c>
      <c r="Q1903" t="s">
        <v>117</v>
      </c>
      <c r="R1903" s="1">
        <v>44647</v>
      </c>
      <c r="S1903" t="s">
        <v>774</v>
      </c>
      <c r="T1903" t="s">
        <v>191</v>
      </c>
      <c r="U1903" t="s">
        <v>176</v>
      </c>
      <c r="V1903" t="s">
        <v>293</v>
      </c>
      <c r="W1903">
        <v>80997</v>
      </c>
      <c r="X1903" t="s">
        <v>62</v>
      </c>
      <c r="Y1903" t="s">
        <v>53</v>
      </c>
      <c r="Z1903">
        <v>2</v>
      </c>
      <c r="AA1903" t="s">
        <v>121</v>
      </c>
      <c r="AB1903" t="s">
        <v>64</v>
      </c>
      <c r="AC1903" t="s">
        <v>135</v>
      </c>
      <c r="AD1903" t="s">
        <v>52</v>
      </c>
      <c r="AE1903" t="s">
        <v>193</v>
      </c>
      <c r="AF1903" t="s">
        <v>162</v>
      </c>
      <c r="AG1903">
        <v>16</v>
      </c>
      <c r="AH1903">
        <v>37</v>
      </c>
      <c r="AI1903" t="s">
        <v>182</v>
      </c>
      <c r="AJ1903" t="s">
        <v>69</v>
      </c>
      <c r="AK1903" t="s">
        <v>169</v>
      </c>
      <c r="AL1903" t="s">
        <v>170</v>
      </c>
      <c r="AM1903">
        <v>1</v>
      </c>
      <c r="AN1903">
        <v>2</v>
      </c>
      <c r="AO1903">
        <v>0</v>
      </c>
      <c r="AP1903">
        <v>10</v>
      </c>
      <c r="AQ1903">
        <v>53</v>
      </c>
      <c r="AR1903">
        <v>6</v>
      </c>
      <c r="AS1903" t="s">
        <v>745</v>
      </c>
      <c r="AT1903" t="s">
        <v>131</v>
      </c>
      <c r="AU1903" t="s">
        <v>131</v>
      </c>
      <c r="AV1903" s="1">
        <v>45179</v>
      </c>
      <c r="AW1903" s="116">
        <v>3</v>
      </c>
      <c r="AX1903" s="40">
        <f>VLOOKUP(dummy_data!$AU1903,dummy_oppeained!B:C,2,0)</f>
        <v>9</v>
      </c>
      <c r="AY1903" s="22" t="str">
        <f>VLOOKUP(AT1903,dummy_oppeained!B:D,3,0)</f>
        <v>eristav</v>
      </c>
      <c r="AZ1903" s="72">
        <f>VLOOKUP(AS:AS,hinded_abi!B:D,3,0)</f>
        <v>0</v>
      </c>
      <c r="BA1903" s="26">
        <f t="shared" si="104"/>
        <v>0</v>
      </c>
      <c r="BB1903" s="27">
        <f t="shared" si="105"/>
        <v>9</v>
      </c>
      <c r="BC1903" s="96" t="str">
        <f t="shared" si="95"/>
        <v>S00027_34404262571_õppeaine38_45179</v>
      </c>
      <c r="BD1903" s="104">
        <f>COUNTIF($BC$2:BC1903, BC1903)</f>
        <v>2</v>
      </c>
    </row>
    <row r="1904" spans="1:56" x14ac:dyDescent="0.25">
      <c r="A1904" t="s">
        <v>314</v>
      </c>
      <c r="B1904" t="s">
        <v>307</v>
      </c>
      <c r="C1904" t="s">
        <v>113</v>
      </c>
      <c r="D1904" t="s">
        <v>891</v>
      </c>
      <c r="E1904">
        <v>34404262571</v>
      </c>
      <c r="F1904" t="s">
        <v>243</v>
      </c>
      <c r="G1904" t="s">
        <v>310</v>
      </c>
      <c r="H1904" t="s">
        <v>52</v>
      </c>
      <c r="I1904" t="s">
        <v>115</v>
      </c>
      <c r="J1904" t="s">
        <v>115</v>
      </c>
      <c r="K1904" s="1">
        <v>43862</v>
      </c>
      <c r="L1904" t="s">
        <v>53</v>
      </c>
      <c r="M1904" s="33">
        <v>44471</v>
      </c>
      <c r="N1904" s="18" t="s">
        <v>54</v>
      </c>
      <c r="O1904" t="s">
        <v>53</v>
      </c>
      <c r="P1904" t="s">
        <v>929</v>
      </c>
      <c r="Q1904" t="s">
        <v>117</v>
      </c>
      <c r="R1904" s="1">
        <v>44647</v>
      </c>
      <c r="S1904" t="s">
        <v>774</v>
      </c>
      <c r="T1904" t="s">
        <v>191</v>
      </c>
      <c r="U1904" t="s">
        <v>176</v>
      </c>
      <c r="V1904" t="s">
        <v>293</v>
      </c>
      <c r="W1904">
        <v>80997</v>
      </c>
      <c r="X1904" t="s">
        <v>62</v>
      </c>
      <c r="Y1904" t="s">
        <v>53</v>
      </c>
      <c r="Z1904">
        <v>2</v>
      </c>
      <c r="AA1904" t="s">
        <v>121</v>
      </c>
      <c r="AB1904" t="s">
        <v>64</v>
      </c>
      <c r="AC1904" t="s">
        <v>135</v>
      </c>
      <c r="AD1904" t="s">
        <v>52</v>
      </c>
      <c r="AE1904" t="s">
        <v>193</v>
      </c>
      <c r="AF1904" t="s">
        <v>162</v>
      </c>
      <c r="AG1904">
        <v>16</v>
      </c>
      <c r="AH1904">
        <v>37</v>
      </c>
      <c r="AI1904" t="s">
        <v>182</v>
      </c>
      <c r="AJ1904" t="s">
        <v>69</v>
      </c>
      <c r="AK1904" t="s">
        <v>169</v>
      </c>
      <c r="AL1904" t="s">
        <v>170</v>
      </c>
      <c r="AM1904">
        <v>1</v>
      </c>
      <c r="AN1904">
        <v>2</v>
      </c>
      <c r="AO1904">
        <v>0</v>
      </c>
      <c r="AP1904">
        <v>10</v>
      </c>
      <c r="AQ1904">
        <v>53</v>
      </c>
      <c r="AR1904">
        <v>6</v>
      </c>
      <c r="AS1904" t="s">
        <v>737</v>
      </c>
      <c r="AT1904" t="s">
        <v>281</v>
      </c>
      <c r="AU1904" t="s">
        <v>281</v>
      </c>
      <c r="AV1904" s="1">
        <v>44814</v>
      </c>
      <c r="AW1904" s="116">
        <v>3</v>
      </c>
      <c r="AX1904" s="15">
        <f>VLOOKUP(dummy_data!$AU1904,dummy_oppeained!B:C,2,0)</f>
        <v>6</v>
      </c>
      <c r="AY1904" s="22" t="str">
        <f>VLOOKUP(AT1904,dummy_oppeained!B:D,3,0)</f>
        <v>eristav</v>
      </c>
      <c r="AZ1904" s="72">
        <f>VLOOKUP(AS:AS,hinded_abi!B:D,3,0)</f>
        <v>4</v>
      </c>
      <c r="BA1904" s="26">
        <f t="shared" si="104"/>
        <v>24</v>
      </c>
      <c r="BB1904" s="27">
        <f t="shared" si="105"/>
        <v>6</v>
      </c>
      <c r="BC1904" s="96" t="str">
        <f t="shared" si="95"/>
        <v>S00027_34404262571_õppeaine58_44814</v>
      </c>
      <c r="BD1904" s="104">
        <f>COUNTIF($BC$2:BC1904, BC1904)</f>
        <v>2</v>
      </c>
    </row>
    <row r="1905" spans="1:56" x14ac:dyDescent="0.25">
      <c r="A1905" t="s">
        <v>314</v>
      </c>
      <c r="B1905" t="s">
        <v>307</v>
      </c>
      <c r="C1905" t="s">
        <v>113</v>
      </c>
      <c r="D1905" t="s">
        <v>891</v>
      </c>
      <c r="E1905">
        <v>34404262571</v>
      </c>
      <c r="F1905" t="s">
        <v>243</v>
      </c>
      <c r="G1905" t="s">
        <v>310</v>
      </c>
      <c r="H1905" t="s">
        <v>52</v>
      </c>
      <c r="I1905" t="s">
        <v>115</v>
      </c>
      <c r="J1905" t="s">
        <v>115</v>
      </c>
      <c r="K1905" s="1">
        <v>43862</v>
      </c>
      <c r="L1905" t="s">
        <v>53</v>
      </c>
      <c r="M1905" s="33">
        <v>44471</v>
      </c>
      <c r="N1905" s="18" t="s">
        <v>54</v>
      </c>
      <c r="O1905" t="s">
        <v>53</v>
      </c>
      <c r="P1905" t="s">
        <v>929</v>
      </c>
      <c r="Q1905" t="s">
        <v>117</v>
      </c>
      <c r="R1905" s="1">
        <v>44647</v>
      </c>
      <c r="S1905" t="s">
        <v>774</v>
      </c>
      <c r="T1905" t="s">
        <v>191</v>
      </c>
      <c r="U1905" t="s">
        <v>176</v>
      </c>
      <c r="V1905" t="s">
        <v>293</v>
      </c>
      <c r="W1905">
        <v>80997</v>
      </c>
      <c r="X1905" t="s">
        <v>62</v>
      </c>
      <c r="Y1905" t="s">
        <v>53</v>
      </c>
      <c r="Z1905">
        <v>2</v>
      </c>
      <c r="AA1905" t="s">
        <v>121</v>
      </c>
      <c r="AB1905" t="s">
        <v>64</v>
      </c>
      <c r="AC1905" t="s">
        <v>135</v>
      </c>
      <c r="AD1905" t="s">
        <v>52</v>
      </c>
      <c r="AE1905" t="s">
        <v>193</v>
      </c>
      <c r="AF1905" t="s">
        <v>162</v>
      </c>
      <c r="AG1905">
        <v>16</v>
      </c>
      <c r="AH1905">
        <v>37</v>
      </c>
      <c r="AI1905" t="s">
        <v>182</v>
      </c>
      <c r="AJ1905" t="s">
        <v>69</v>
      </c>
      <c r="AK1905" t="s">
        <v>169</v>
      </c>
      <c r="AL1905" t="s">
        <v>170</v>
      </c>
      <c r="AM1905">
        <v>1</v>
      </c>
      <c r="AN1905">
        <v>2</v>
      </c>
      <c r="AO1905">
        <v>0</v>
      </c>
      <c r="AP1905">
        <v>10</v>
      </c>
      <c r="AQ1905">
        <v>53</v>
      </c>
      <c r="AR1905">
        <v>6</v>
      </c>
      <c r="AS1905" t="s">
        <v>737</v>
      </c>
      <c r="AT1905" t="s">
        <v>166</v>
      </c>
      <c r="AU1905" t="s">
        <v>166</v>
      </c>
      <c r="AV1905" s="1">
        <v>44967</v>
      </c>
      <c r="AW1905" s="116">
        <v>3</v>
      </c>
      <c r="AX1905" s="40">
        <f>VLOOKUP(dummy_data!$AU1905,dummy_oppeained!B:C,2,0)</f>
        <v>5</v>
      </c>
      <c r="AY1905" s="22" t="str">
        <f>VLOOKUP(AT1905,dummy_oppeained!B:D,3,0)</f>
        <v>eristav</v>
      </c>
      <c r="AZ1905" s="72">
        <f>VLOOKUP(AS:AS,hinded_abi!B:D,3,0)</f>
        <v>4</v>
      </c>
      <c r="BA1905" s="26">
        <f t="shared" si="104"/>
        <v>20</v>
      </c>
      <c r="BB1905" s="27">
        <f t="shared" si="105"/>
        <v>5</v>
      </c>
      <c r="BC1905" s="96" t="str">
        <f t="shared" si="95"/>
        <v>S00027_34404262571_õppeaine96_44967</v>
      </c>
      <c r="BD1905" s="104">
        <f>COUNTIF($BC$2:BC1905, BC1905)</f>
        <v>2</v>
      </c>
    </row>
    <row r="1906" spans="1:56" x14ac:dyDescent="0.25">
      <c r="A1906" t="s">
        <v>314</v>
      </c>
      <c r="B1906" t="s">
        <v>307</v>
      </c>
      <c r="C1906" t="s">
        <v>113</v>
      </c>
      <c r="D1906" t="s">
        <v>891</v>
      </c>
      <c r="E1906">
        <v>34404262571</v>
      </c>
      <c r="F1906" t="s">
        <v>243</v>
      </c>
      <c r="G1906" t="s">
        <v>310</v>
      </c>
      <c r="H1906" t="s">
        <v>52</v>
      </c>
      <c r="I1906" t="s">
        <v>115</v>
      </c>
      <c r="J1906" t="s">
        <v>115</v>
      </c>
      <c r="K1906" s="1">
        <v>43862</v>
      </c>
      <c r="L1906" t="s">
        <v>53</v>
      </c>
      <c r="M1906" s="33">
        <v>44471</v>
      </c>
      <c r="N1906" s="18" t="s">
        <v>54</v>
      </c>
      <c r="O1906" t="s">
        <v>53</v>
      </c>
      <c r="P1906" t="s">
        <v>929</v>
      </c>
      <c r="Q1906" t="s">
        <v>117</v>
      </c>
      <c r="R1906" s="1">
        <v>44647</v>
      </c>
      <c r="S1906" t="s">
        <v>774</v>
      </c>
      <c r="T1906" t="s">
        <v>191</v>
      </c>
      <c r="U1906" t="s">
        <v>176</v>
      </c>
      <c r="V1906" t="s">
        <v>293</v>
      </c>
      <c r="W1906">
        <v>80997</v>
      </c>
      <c r="X1906" t="s">
        <v>62</v>
      </c>
      <c r="Y1906" t="s">
        <v>53</v>
      </c>
      <c r="Z1906">
        <v>2</v>
      </c>
      <c r="AA1906" t="s">
        <v>121</v>
      </c>
      <c r="AB1906" t="s">
        <v>64</v>
      </c>
      <c r="AC1906" t="s">
        <v>135</v>
      </c>
      <c r="AD1906" t="s">
        <v>52</v>
      </c>
      <c r="AE1906" t="s">
        <v>193</v>
      </c>
      <c r="AF1906" t="s">
        <v>162</v>
      </c>
      <c r="AG1906">
        <v>16</v>
      </c>
      <c r="AH1906">
        <v>37</v>
      </c>
      <c r="AI1906" t="s">
        <v>182</v>
      </c>
      <c r="AJ1906" t="s">
        <v>69</v>
      </c>
      <c r="AK1906" t="s">
        <v>169</v>
      </c>
      <c r="AL1906" t="s">
        <v>170</v>
      </c>
      <c r="AM1906">
        <v>1</v>
      </c>
      <c r="AN1906">
        <v>2</v>
      </c>
      <c r="AO1906">
        <v>0</v>
      </c>
      <c r="AP1906">
        <v>10</v>
      </c>
      <c r="AQ1906">
        <v>53</v>
      </c>
      <c r="AR1906">
        <v>6</v>
      </c>
      <c r="AS1906" t="s">
        <v>732</v>
      </c>
      <c r="AT1906" t="s">
        <v>185</v>
      </c>
      <c r="AU1906" t="s">
        <v>185</v>
      </c>
      <c r="AV1906" s="1">
        <v>45545</v>
      </c>
      <c r="AW1906" s="116">
        <v>3</v>
      </c>
      <c r="AX1906" s="15">
        <f>VLOOKUP(dummy_data!$AU1906,dummy_oppeained!B:C,2,0)</f>
        <v>3</v>
      </c>
      <c r="AY1906" s="22" t="str">
        <f>VLOOKUP(AT1906,dummy_oppeained!B:D,3,0)</f>
        <v>mitteeristav</v>
      </c>
      <c r="AZ1906" s="72" t="str">
        <f>VLOOKUP(AS:AS,hinded_abi!B:D,3,0)</f>
        <v>NULL</v>
      </c>
      <c r="BA1906" s="26" t="str">
        <f t="shared" si="104"/>
        <v xml:space="preserve"> </v>
      </c>
      <c r="BB1906" s="27">
        <f t="shared" si="105"/>
        <v>0</v>
      </c>
      <c r="BC1906" s="96" t="str">
        <f t="shared" si="95"/>
        <v>S00027_34404262571_õppeaine6_45545</v>
      </c>
      <c r="BD1906" s="104">
        <f>COUNTIF($BC$2:BC1906, BC1906)</f>
        <v>2</v>
      </c>
    </row>
    <row r="1907" spans="1:56" x14ac:dyDescent="0.25">
      <c r="A1907" t="s">
        <v>314</v>
      </c>
      <c r="B1907" t="s">
        <v>307</v>
      </c>
      <c r="C1907" t="s">
        <v>113</v>
      </c>
      <c r="D1907" t="s">
        <v>891</v>
      </c>
      <c r="E1907">
        <v>34404262571</v>
      </c>
      <c r="F1907" t="s">
        <v>243</v>
      </c>
      <c r="G1907" t="s">
        <v>310</v>
      </c>
      <c r="H1907" t="s">
        <v>52</v>
      </c>
      <c r="I1907" t="s">
        <v>115</v>
      </c>
      <c r="J1907" t="s">
        <v>115</v>
      </c>
      <c r="K1907" s="1">
        <v>43862</v>
      </c>
      <c r="L1907" t="s">
        <v>53</v>
      </c>
      <c r="M1907" s="33">
        <v>44471</v>
      </c>
      <c r="N1907" s="18" t="s">
        <v>54</v>
      </c>
      <c r="O1907" t="s">
        <v>53</v>
      </c>
      <c r="P1907" t="s">
        <v>929</v>
      </c>
      <c r="Q1907" t="s">
        <v>117</v>
      </c>
      <c r="R1907" s="1">
        <v>44647</v>
      </c>
      <c r="S1907" t="s">
        <v>774</v>
      </c>
      <c r="T1907" t="s">
        <v>191</v>
      </c>
      <c r="U1907" t="s">
        <v>176</v>
      </c>
      <c r="V1907" t="s">
        <v>293</v>
      </c>
      <c r="W1907">
        <v>80997</v>
      </c>
      <c r="X1907" t="s">
        <v>62</v>
      </c>
      <c r="Y1907" t="s">
        <v>53</v>
      </c>
      <c r="Z1907">
        <v>2</v>
      </c>
      <c r="AA1907" t="s">
        <v>121</v>
      </c>
      <c r="AB1907" t="s">
        <v>64</v>
      </c>
      <c r="AC1907" t="s">
        <v>135</v>
      </c>
      <c r="AD1907" t="s">
        <v>52</v>
      </c>
      <c r="AE1907" t="s">
        <v>193</v>
      </c>
      <c r="AF1907" t="s">
        <v>162</v>
      </c>
      <c r="AG1907">
        <v>16</v>
      </c>
      <c r="AH1907">
        <v>37</v>
      </c>
      <c r="AI1907" t="s">
        <v>182</v>
      </c>
      <c r="AJ1907" t="s">
        <v>69</v>
      </c>
      <c r="AK1907" t="s">
        <v>169</v>
      </c>
      <c r="AL1907" t="s">
        <v>170</v>
      </c>
      <c r="AM1907">
        <v>1</v>
      </c>
      <c r="AN1907">
        <v>2</v>
      </c>
      <c r="AO1907">
        <v>0</v>
      </c>
      <c r="AP1907">
        <v>10</v>
      </c>
      <c r="AQ1907">
        <v>53</v>
      </c>
      <c r="AR1907">
        <v>6</v>
      </c>
      <c r="AS1907" t="s">
        <v>732</v>
      </c>
      <c r="AT1907" t="s">
        <v>133</v>
      </c>
      <c r="AU1907" t="s">
        <v>133</v>
      </c>
      <c r="AV1907" s="1">
        <v>44237</v>
      </c>
      <c r="AW1907" s="116">
        <v>3</v>
      </c>
      <c r="AX1907" s="40">
        <f>VLOOKUP(dummy_data!$AU1907,dummy_oppeained!B:C,2,0)</f>
        <v>2</v>
      </c>
      <c r="AY1907" s="22" t="str">
        <f>VLOOKUP(AT1907,dummy_oppeained!B:D,3,0)</f>
        <v>mitteeristav</v>
      </c>
      <c r="AZ1907" s="72" t="str">
        <f>VLOOKUP(AS:AS,hinded_abi!B:D,3,0)</f>
        <v>NULL</v>
      </c>
      <c r="BA1907" s="26" t="str">
        <f t="shared" si="104"/>
        <v xml:space="preserve"> </v>
      </c>
      <c r="BB1907" s="27">
        <f t="shared" si="105"/>
        <v>0</v>
      </c>
      <c r="BC1907" s="96" t="str">
        <f t="shared" si="95"/>
        <v>S00027_34404262571_õppeaine19_44237</v>
      </c>
      <c r="BD1907" s="104">
        <f>COUNTIF($BC$2:BC1907, BC1907)</f>
        <v>2</v>
      </c>
    </row>
    <row r="1908" spans="1:56" x14ac:dyDescent="0.25">
      <c r="A1908" t="s">
        <v>314</v>
      </c>
      <c r="B1908" t="s">
        <v>307</v>
      </c>
      <c r="C1908" t="s">
        <v>113</v>
      </c>
      <c r="D1908" t="s">
        <v>891</v>
      </c>
      <c r="E1908">
        <v>34404262571</v>
      </c>
      <c r="F1908" t="s">
        <v>243</v>
      </c>
      <c r="G1908" t="s">
        <v>310</v>
      </c>
      <c r="H1908" t="s">
        <v>52</v>
      </c>
      <c r="I1908" t="s">
        <v>115</v>
      </c>
      <c r="J1908" t="s">
        <v>115</v>
      </c>
      <c r="K1908" s="1">
        <v>43862</v>
      </c>
      <c r="L1908" t="s">
        <v>53</v>
      </c>
      <c r="M1908" s="33">
        <v>44471</v>
      </c>
      <c r="N1908" s="18" t="s">
        <v>54</v>
      </c>
      <c r="O1908" t="s">
        <v>53</v>
      </c>
      <c r="P1908" t="s">
        <v>929</v>
      </c>
      <c r="Q1908" t="s">
        <v>117</v>
      </c>
      <c r="R1908" s="1">
        <v>44647</v>
      </c>
      <c r="S1908" t="s">
        <v>774</v>
      </c>
      <c r="T1908" t="s">
        <v>191</v>
      </c>
      <c r="U1908" t="s">
        <v>176</v>
      </c>
      <c r="V1908" t="s">
        <v>293</v>
      </c>
      <c r="W1908">
        <v>80997</v>
      </c>
      <c r="X1908" t="s">
        <v>62</v>
      </c>
      <c r="Y1908" t="s">
        <v>53</v>
      </c>
      <c r="Z1908">
        <v>2</v>
      </c>
      <c r="AA1908" t="s">
        <v>121</v>
      </c>
      <c r="AB1908" t="s">
        <v>64</v>
      </c>
      <c r="AC1908" t="s">
        <v>135</v>
      </c>
      <c r="AD1908" t="s">
        <v>52</v>
      </c>
      <c r="AE1908" t="s">
        <v>193</v>
      </c>
      <c r="AF1908" t="s">
        <v>162</v>
      </c>
      <c r="AG1908">
        <v>16</v>
      </c>
      <c r="AH1908">
        <v>37</v>
      </c>
      <c r="AI1908" t="s">
        <v>182</v>
      </c>
      <c r="AJ1908" t="s">
        <v>69</v>
      </c>
      <c r="AK1908" t="s">
        <v>169</v>
      </c>
      <c r="AL1908" t="s">
        <v>170</v>
      </c>
      <c r="AM1908">
        <v>1</v>
      </c>
      <c r="AN1908">
        <v>2</v>
      </c>
      <c r="AO1908">
        <v>0</v>
      </c>
      <c r="AP1908">
        <v>10</v>
      </c>
      <c r="AQ1908">
        <v>53</v>
      </c>
      <c r="AR1908">
        <v>6</v>
      </c>
      <c r="AS1908" t="s">
        <v>732</v>
      </c>
      <c r="AT1908" t="s">
        <v>266</v>
      </c>
      <c r="AU1908" t="s">
        <v>266</v>
      </c>
      <c r="AV1908" s="1">
        <v>45332</v>
      </c>
      <c r="AW1908" s="116">
        <v>3</v>
      </c>
      <c r="AX1908" s="15">
        <f>VLOOKUP(dummy_data!$AU1908,dummy_oppeained!B:C,2,0)</f>
        <v>2</v>
      </c>
      <c r="AY1908" s="22" t="str">
        <f>VLOOKUP(AT1908,dummy_oppeained!B:D,3,0)</f>
        <v>mitteeristav</v>
      </c>
      <c r="AZ1908" s="72" t="str">
        <f>VLOOKUP(AS:AS,hinded_abi!B:D,3,0)</f>
        <v>NULL</v>
      </c>
      <c r="BA1908" s="26" t="str">
        <f t="shared" si="104"/>
        <v xml:space="preserve"> </v>
      </c>
      <c r="BB1908" s="27">
        <f t="shared" si="105"/>
        <v>0</v>
      </c>
      <c r="BC1908" s="96" t="str">
        <f t="shared" si="95"/>
        <v>S00027_34404262571_õppeaine88_45332</v>
      </c>
      <c r="BD1908" s="104">
        <f>COUNTIF($BC$2:BC1908, BC1908)</f>
        <v>2</v>
      </c>
    </row>
    <row r="1909" spans="1:56" x14ac:dyDescent="0.25">
      <c r="A1909" t="s">
        <v>314</v>
      </c>
      <c r="B1909" t="s">
        <v>307</v>
      </c>
      <c r="C1909" t="s">
        <v>113</v>
      </c>
      <c r="D1909" t="s">
        <v>891</v>
      </c>
      <c r="E1909">
        <v>34404262571</v>
      </c>
      <c r="F1909" t="s">
        <v>243</v>
      </c>
      <c r="G1909" t="s">
        <v>310</v>
      </c>
      <c r="H1909" t="s">
        <v>52</v>
      </c>
      <c r="I1909" t="s">
        <v>115</v>
      </c>
      <c r="J1909" t="s">
        <v>115</v>
      </c>
      <c r="K1909" s="1">
        <v>43862</v>
      </c>
      <c r="L1909" t="s">
        <v>53</v>
      </c>
      <c r="M1909" s="33">
        <v>44471</v>
      </c>
      <c r="N1909" s="18" t="s">
        <v>54</v>
      </c>
      <c r="O1909" t="s">
        <v>53</v>
      </c>
      <c r="P1909" t="s">
        <v>929</v>
      </c>
      <c r="Q1909" t="s">
        <v>117</v>
      </c>
      <c r="R1909" s="1">
        <v>44647</v>
      </c>
      <c r="S1909" t="s">
        <v>774</v>
      </c>
      <c r="T1909" t="s">
        <v>191</v>
      </c>
      <c r="U1909" t="s">
        <v>176</v>
      </c>
      <c r="V1909" t="s">
        <v>293</v>
      </c>
      <c r="W1909">
        <v>80997</v>
      </c>
      <c r="X1909" t="s">
        <v>62</v>
      </c>
      <c r="Y1909" t="s">
        <v>53</v>
      </c>
      <c r="Z1909">
        <v>2</v>
      </c>
      <c r="AA1909" t="s">
        <v>121</v>
      </c>
      <c r="AB1909" t="s">
        <v>64</v>
      </c>
      <c r="AC1909" t="s">
        <v>135</v>
      </c>
      <c r="AD1909" t="s">
        <v>52</v>
      </c>
      <c r="AE1909" t="s">
        <v>193</v>
      </c>
      <c r="AF1909" t="s">
        <v>162</v>
      </c>
      <c r="AG1909">
        <v>16</v>
      </c>
      <c r="AH1909">
        <v>37</v>
      </c>
      <c r="AI1909" t="s">
        <v>182</v>
      </c>
      <c r="AJ1909" t="s">
        <v>69</v>
      </c>
      <c r="AK1909" t="s">
        <v>169</v>
      </c>
      <c r="AL1909" t="s">
        <v>170</v>
      </c>
      <c r="AM1909">
        <v>1</v>
      </c>
      <c r="AN1909">
        <v>2</v>
      </c>
      <c r="AO1909">
        <v>0</v>
      </c>
      <c r="AP1909">
        <v>10</v>
      </c>
      <c r="AQ1909">
        <v>53</v>
      </c>
      <c r="AR1909">
        <v>6</v>
      </c>
      <c r="AS1909" t="s">
        <v>732</v>
      </c>
      <c r="AT1909" t="s">
        <v>82</v>
      </c>
      <c r="AU1909" t="s">
        <v>82</v>
      </c>
      <c r="AV1909" s="1">
        <v>45910</v>
      </c>
      <c r="AW1909" s="116">
        <v>3</v>
      </c>
      <c r="AX1909" s="40">
        <f>VLOOKUP(dummy_data!$AU1909,dummy_oppeained!B:C,2,0)</f>
        <v>3</v>
      </c>
      <c r="AY1909" s="22" t="str">
        <f>VLOOKUP(AT1909,dummy_oppeained!B:D,3,0)</f>
        <v>mitteeristav</v>
      </c>
      <c r="AZ1909" s="72" t="str">
        <f>VLOOKUP(AS:AS,hinded_abi!B:D,3,0)</f>
        <v>NULL</v>
      </c>
      <c r="BA1909" s="26" t="str">
        <f t="shared" si="104"/>
        <v xml:space="preserve"> </v>
      </c>
      <c r="BB1909" s="27">
        <f t="shared" si="105"/>
        <v>0</v>
      </c>
      <c r="BC1909" s="96" t="str">
        <f t="shared" si="95"/>
        <v>S00027_34404262571_õppeaine76_45910</v>
      </c>
      <c r="BD1909" s="104">
        <f>COUNTIF($BC$2:BC1909, BC1909)</f>
        <v>2</v>
      </c>
    </row>
    <row r="1910" spans="1:56" x14ac:dyDescent="0.25">
      <c r="A1910" t="s">
        <v>314</v>
      </c>
      <c r="B1910" t="s">
        <v>307</v>
      </c>
      <c r="C1910" t="s">
        <v>113</v>
      </c>
      <c r="D1910" t="s">
        <v>891</v>
      </c>
      <c r="E1910">
        <v>34404262571</v>
      </c>
      <c r="F1910" t="s">
        <v>243</v>
      </c>
      <c r="G1910" t="s">
        <v>310</v>
      </c>
      <c r="H1910" t="s">
        <v>52</v>
      </c>
      <c r="I1910" t="s">
        <v>115</v>
      </c>
      <c r="J1910" t="s">
        <v>115</v>
      </c>
      <c r="K1910" s="1">
        <v>43862</v>
      </c>
      <c r="L1910" t="s">
        <v>53</v>
      </c>
      <c r="M1910" s="33">
        <v>44471</v>
      </c>
      <c r="N1910" s="18" t="s">
        <v>54</v>
      </c>
      <c r="O1910" t="s">
        <v>53</v>
      </c>
      <c r="P1910" t="s">
        <v>929</v>
      </c>
      <c r="Q1910" t="s">
        <v>117</v>
      </c>
      <c r="R1910" s="1">
        <v>44647</v>
      </c>
      <c r="S1910" t="s">
        <v>774</v>
      </c>
      <c r="T1910" t="s">
        <v>191</v>
      </c>
      <c r="U1910" t="s">
        <v>176</v>
      </c>
      <c r="V1910" t="s">
        <v>293</v>
      </c>
      <c r="W1910">
        <v>80997</v>
      </c>
      <c r="X1910" t="s">
        <v>62</v>
      </c>
      <c r="Y1910" t="s">
        <v>53</v>
      </c>
      <c r="Z1910">
        <v>2</v>
      </c>
      <c r="AA1910" t="s">
        <v>121</v>
      </c>
      <c r="AB1910" t="s">
        <v>64</v>
      </c>
      <c r="AC1910" t="s">
        <v>135</v>
      </c>
      <c r="AD1910" t="s">
        <v>52</v>
      </c>
      <c r="AE1910" t="s">
        <v>193</v>
      </c>
      <c r="AF1910" t="s">
        <v>162</v>
      </c>
      <c r="AG1910">
        <v>16</v>
      </c>
      <c r="AH1910">
        <v>37</v>
      </c>
      <c r="AI1910" t="s">
        <v>182</v>
      </c>
      <c r="AJ1910" t="s">
        <v>69</v>
      </c>
      <c r="AK1910" t="s">
        <v>169</v>
      </c>
      <c r="AL1910" t="s">
        <v>170</v>
      </c>
      <c r="AM1910">
        <v>1</v>
      </c>
      <c r="AN1910">
        <v>2</v>
      </c>
      <c r="AO1910">
        <v>0</v>
      </c>
      <c r="AP1910">
        <v>10</v>
      </c>
      <c r="AQ1910">
        <v>53</v>
      </c>
      <c r="AR1910">
        <v>6</v>
      </c>
      <c r="AS1910" t="s">
        <v>732</v>
      </c>
      <c r="AT1910" t="s">
        <v>108</v>
      </c>
      <c r="AU1910" t="s">
        <v>108</v>
      </c>
      <c r="AV1910" s="1">
        <v>45545</v>
      </c>
      <c r="AW1910" s="116">
        <v>3</v>
      </c>
      <c r="AX1910" s="15">
        <f>VLOOKUP(dummy_data!$AU1910,dummy_oppeained!B:C,2,0)</f>
        <v>3</v>
      </c>
      <c r="AY1910" s="22" t="str">
        <f>VLOOKUP(AT1910,dummy_oppeained!B:D,3,0)</f>
        <v>mitteeristav</v>
      </c>
      <c r="AZ1910" s="72" t="str">
        <f>VLOOKUP(AS:AS,hinded_abi!B:D,3,0)</f>
        <v>NULL</v>
      </c>
      <c r="BA1910" s="26" t="str">
        <f t="shared" si="104"/>
        <v xml:space="preserve"> </v>
      </c>
      <c r="BB1910" s="27">
        <f t="shared" si="105"/>
        <v>0</v>
      </c>
      <c r="BC1910" s="96" t="str">
        <f t="shared" si="95"/>
        <v>S00027_34404262571_õppeaine34_45545</v>
      </c>
      <c r="BD1910" s="104">
        <f>COUNTIF($BC$2:BC1910, BC1910)</f>
        <v>2</v>
      </c>
    </row>
    <row r="1911" spans="1:56" x14ac:dyDescent="0.25">
      <c r="A1911" t="s">
        <v>314</v>
      </c>
      <c r="B1911" t="s">
        <v>307</v>
      </c>
      <c r="C1911" t="s">
        <v>113</v>
      </c>
      <c r="D1911" t="s">
        <v>891</v>
      </c>
      <c r="E1911">
        <v>34404262571</v>
      </c>
      <c r="F1911" t="s">
        <v>243</v>
      </c>
      <c r="G1911" t="s">
        <v>310</v>
      </c>
      <c r="H1911" t="s">
        <v>52</v>
      </c>
      <c r="I1911" t="s">
        <v>115</v>
      </c>
      <c r="J1911" t="s">
        <v>115</v>
      </c>
      <c r="K1911" s="1">
        <v>43862</v>
      </c>
      <c r="L1911" t="s">
        <v>53</v>
      </c>
      <c r="M1911" s="33">
        <v>44471</v>
      </c>
      <c r="N1911" s="18" t="s">
        <v>54</v>
      </c>
      <c r="O1911" t="s">
        <v>53</v>
      </c>
      <c r="P1911" t="s">
        <v>929</v>
      </c>
      <c r="Q1911" t="s">
        <v>117</v>
      </c>
      <c r="R1911" s="1">
        <v>44647</v>
      </c>
      <c r="S1911" t="s">
        <v>774</v>
      </c>
      <c r="T1911" t="s">
        <v>191</v>
      </c>
      <c r="U1911" t="s">
        <v>176</v>
      </c>
      <c r="V1911" t="s">
        <v>293</v>
      </c>
      <c r="W1911">
        <v>80997</v>
      </c>
      <c r="X1911" t="s">
        <v>62</v>
      </c>
      <c r="Y1911" t="s">
        <v>53</v>
      </c>
      <c r="Z1911">
        <v>2</v>
      </c>
      <c r="AA1911" t="s">
        <v>121</v>
      </c>
      <c r="AB1911" t="s">
        <v>64</v>
      </c>
      <c r="AC1911" t="s">
        <v>135</v>
      </c>
      <c r="AD1911" t="s">
        <v>52</v>
      </c>
      <c r="AE1911" t="s">
        <v>193</v>
      </c>
      <c r="AF1911" t="s">
        <v>162</v>
      </c>
      <c r="AG1911">
        <v>16</v>
      </c>
      <c r="AH1911">
        <v>37</v>
      </c>
      <c r="AI1911" t="s">
        <v>182</v>
      </c>
      <c r="AJ1911" t="s">
        <v>69</v>
      </c>
      <c r="AK1911" t="s">
        <v>169</v>
      </c>
      <c r="AL1911" t="s">
        <v>170</v>
      </c>
      <c r="AM1911">
        <v>1</v>
      </c>
      <c r="AN1911">
        <v>2</v>
      </c>
      <c r="AO1911">
        <v>0</v>
      </c>
      <c r="AP1911">
        <v>10</v>
      </c>
      <c r="AQ1911">
        <v>53</v>
      </c>
      <c r="AR1911">
        <v>6</v>
      </c>
      <c r="AS1911" t="s">
        <v>741</v>
      </c>
      <c r="AT1911" t="s">
        <v>104</v>
      </c>
      <c r="AU1911" t="s">
        <v>104</v>
      </c>
      <c r="AV1911" s="1">
        <v>44602</v>
      </c>
      <c r="AW1911" s="116">
        <v>3</v>
      </c>
      <c r="AX1911" s="40">
        <f>VLOOKUP(dummy_data!$AU1911,dummy_oppeained!B:C,2,0)</f>
        <v>6</v>
      </c>
      <c r="AY1911" s="22" t="str">
        <f>VLOOKUP(AT1911,dummy_oppeained!B:D,3,0)</f>
        <v>eristav</v>
      </c>
      <c r="AZ1911" s="72">
        <f>VLOOKUP(AS:AS,hinded_abi!B:D,3,0)</f>
        <v>2</v>
      </c>
      <c r="BA1911" s="26">
        <f t="shared" si="104"/>
        <v>12</v>
      </c>
      <c r="BB1911" s="27">
        <f t="shared" si="105"/>
        <v>6</v>
      </c>
      <c r="BC1911" s="96" t="str">
        <f t="shared" si="95"/>
        <v>S00027_34404262571_õppeaine42_44602</v>
      </c>
      <c r="BD1911" s="104">
        <f>COUNTIF($BC$2:BC1911, BC1911)</f>
        <v>2</v>
      </c>
    </row>
    <row r="1912" spans="1:56" x14ac:dyDescent="0.25">
      <c r="A1912" t="s">
        <v>314</v>
      </c>
      <c r="B1912" t="s">
        <v>307</v>
      </c>
      <c r="C1912" t="s">
        <v>113</v>
      </c>
      <c r="D1912" t="s">
        <v>891</v>
      </c>
      <c r="E1912">
        <v>34404262571</v>
      </c>
      <c r="F1912" t="s">
        <v>243</v>
      </c>
      <c r="G1912" t="s">
        <v>310</v>
      </c>
      <c r="H1912" t="s">
        <v>52</v>
      </c>
      <c r="I1912" t="s">
        <v>115</v>
      </c>
      <c r="J1912" t="s">
        <v>115</v>
      </c>
      <c r="K1912" s="1">
        <v>43862</v>
      </c>
      <c r="L1912" t="s">
        <v>53</v>
      </c>
      <c r="M1912" s="33">
        <v>44471</v>
      </c>
      <c r="N1912" s="18" t="s">
        <v>54</v>
      </c>
      <c r="O1912" t="s">
        <v>53</v>
      </c>
      <c r="P1912" t="s">
        <v>929</v>
      </c>
      <c r="Q1912" t="s">
        <v>117</v>
      </c>
      <c r="R1912" s="1">
        <v>44647</v>
      </c>
      <c r="S1912" t="s">
        <v>774</v>
      </c>
      <c r="T1912" t="s">
        <v>191</v>
      </c>
      <c r="U1912" t="s">
        <v>176</v>
      </c>
      <c r="V1912" t="s">
        <v>293</v>
      </c>
      <c r="W1912">
        <v>80997</v>
      </c>
      <c r="X1912" t="s">
        <v>62</v>
      </c>
      <c r="Y1912" t="s">
        <v>53</v>
      </c>
      <c r="Z1912">
        <v>2</v>
      </c>
      <c r="AA1912" t="s">
        <v>121</v>
      </c>
      <c r="AB1912" t="s">
        <v>64</v>
      </c>
      <c r="AC1912" t="s">
        <v>135</v>
      </c>
      <c r="AD1912" t="s">
        <v>52</v>
      </c>
      <c r="AE1912" t="s">
        <v>193</v>
      </c>
      <c r="AF1912" t="s">
        <v>162</v>
      </c>
      <c r="AG1912">
        <v>16</v>
      </c>
      <c r="AH1912">
        <v>37</v>
      </c>
      <c r="AI1912" t="s">
        <v>182</v>
      </c>
      <c r="AJ1912" t="s">
        <v>69</v>
      </c>
      <c r="AK1912" t="s">
        <v>169</v>
      </c>
      <c r="AL1912" t="s">
        <v>170</v>
      </c>
      <c r="AM1912">
        <v>1</v>
      </c>
      <c r="AN1912">
        <v>2</v>
      </c>
      <c r="AO1912">
        <v>0</v>
      </c>
      <c r="AP1912">
        <v>10</v>
      </c>
      <c r="AQ1912">
        <v>53</v>
      </c>
      <c r="AR1912">
        <v>6</v>
      </c>
      <c r="AS1912" t="s">
        <v>734</v>
      </c>
      <c r="AT1912" t="s">
        <v>274</v>
      </c>
      <c r="AU1912" t="s">
        <v>274</v>
      </c>
      <c r="AV1912" s="1">
        <v>44602</v>
      </c>
      <c r="AW1912" s="116">
        <v>3</v>
      </c>
      <c r="AX1912" s="15">
        <f>VLOOKUP(dummy_data!$AU1912,dummy_oppeained!B:C,2,0)</f>
        <v>2</v>
      </c>
      <c r="AY1912" s="22" t="str">
        <f>VLOOKUP(AT1912,dummy_oppeained!B:D,3,0)</f>
        <v>mitteeristav</v>
      </c>
      <c r="AZ1912" s="72" t="str">
        <f>VLOOKUP(AS:AS,hinded_abi!B:D,3,0)</f>
        <v>NULL</v>
      </c>
      <c r="BA1912" s="26" t="str">
        <f t="shared" si="104"/>
        <v xml:space="preserve"> </v>
      </c>
      <c r="BB1912" s="27">
        <f t="shared" si="105"/>
        <v>0</v>
      </c>
      <c r="BC1912" s="96" t="str">
        <f t="shared" si="95"/>
        <v>S00027_34404262571_õppeaine47_44602</v>
      </c>
      <c r="BD1912" s="104">
        <f>COUNTIF($BC$2:BC1912, BC1912)</f>
        <v>2</v>
      </c>
    </row>
    <row r="1913" spans="1:56" x14ac:dyDescent="0.25">
      <c r="A1913" t="s">
        <v>314</v>
      </c>
      <c r="B1913" t="s">
        <v>307</v>
      </c>
      <c r="C1913" t="s">
        <v>113</v>
      </c>
      <c r="D1913" t="s">
        <v>891</v>
      </c>
      <c r="E1913">
        <v>34404262571</v>
      </c>
      <c r="F1913" t="s">
        <v>243</v>
      </c>
      <c r="G1913" t="s">
        <v>310</v>
      </c>
      <c r="H1913" t="s">
        <v>52</v>
      </c>
      <c r="I1913" t="s">
        <v>115</v>
      </c>
      <c r="J1913" t="s">
        <v>115</v>
      </c>
      <c r="K1913" s="1">
        <v>43862</v>
      </c>
      <c r="L1913" t="s">
        <v>53</v>
      </c>
      <c r="M1913" s="33">
        <v>44471</v>
      </c>
      <c r="N1913" s="18" t="s">
        <v>54</v>
      </c>
      <c r="O1913" t="s">
        <v>53</v>
      </c>
      <c r="P1913" t="s">
        <v>929</v>
      </c>
      <c r="Q1913" t="s">
        <v>117</v>
      </c>
      <c r="R1913" s="1">
        <v>44647</v>
      </c>
      <c r="S1913" t="s">
        <v>774</v>
      </c>
      <c r="T1913" t="s">
        <v>191</v>
      </c>
      <c r="U1913" t="s">
        <v>176</v>
      </c>
      <c r="V1913" t="s">
        <v>293</v>
      </c>
      <c r="W1913">
        <v>80997</v>
      </c>
      <c r="X1913" t="s">
        <v>62</v>
      </c>
      <c r="Y1913" t="s">
        <v>53</v>
      </c>
      <c r="Z1913">
        <v>3</v>
      </c>
      <c r="AA1913" t="s">
        <v>121</v>
      </c>
      <c r="AB1913" t="s">
        <v>64</v>
      </c>
      <c r="AC1913" t="s">
        <v>106</v>
      </c>
      <c r="AD1913" t="s">
        <v>52</v>
      </c>
      <c r="AE1913" t="s">
        <v>193</v>
      </c>
      <c r="AF1913" t="s">
        <v>162</v>
      </c>
      <c r="AG1913">
        <v>16</v>
      </c>
      <c r="AH1913">
        <v>56</v>
      </c>
      <c r="AI1913" t="s">
        <v>182</v>
      </c>
      <c r="AJ1913" t="s">
        <v>170</v>
      </c>
      <c r="AK1913" t="s">
        <v>169</v>
      </c>
      <c r="AL1913" t="s">
        <v>230</v>
      </c>
      <c r="AM1913">
        <v>1</v>
      </c>
      <c r="AN1913">
        <v>0</v>
      </c>
      <c r="AO1913">
        <v>0</v>
      </c>
      <c r="AP1913">
        <v>9</v>
      </c>
      <c r="AQ1913">
        <v>55</v>
      </c>
      <c r="AR1913">
        <v>6</v>
      </c>
      <c r="AS1913" t="s">
        <v>747</v>
      </c>
      <c r="AT1913" t="s">
        <v>90</v>
      </c>
      <c r="AU1913" t="s">
        <v>90</v>
      </c>
      <c r="AV1913" s="1">
        <v>44814</v>
      </c>
      <c r="AW1913" s="116">
        <v>3</v>
      </c>
      <c r="AX1913" s="40">
        <f>VLOOKUP(dummy_data!$AU1913,dummy_oppeained!B:C,2,0)</f>
        <v>3</v>
      </c>
      <c r="AY1913" s="22" t="str">
        <f>VLOOKUP(AT1913,dummy_oppeained!B:D,3,0)</f>
        <v>mitteeristav</v>
      </c>
      <c r="AZ1913" s="72">
        <f>VLOOKUP(AS:AS,hinded_abi!B:D,3,0)</f>
        <v>0</v>
      </c>
      <c r="BA1913" s="26" t="str">
        <f t="shared" si="104"/>
        <v xml:space="preserve"> </v>
      </c>
      <c r="BB1913" s="27">
        <f t="shared" si="105"/>
        <v>0</v>
      </c>
      <c r="BC1913" s="96" t="str">
        <f t="shared" si="95"/>
        <v>S00027_34404262571_õppeaine3_44814</v>
      </c>
      <c r="BD1913" s="104">
        <f>COUNTIF($BC$2:BC1913, BC1913)</f>
        <v>2</v>
      </c>
    </row>
    <row r="1914" spans="1:56" x14ac:dyDescent="0.25">
      <c r="A1914" t="s">
        <v>314</v>
      </c>
      <c r="B1914" t="s">
        <v>307</v>
      </c>
      <c r="C1914" t="s">
        <v>113</v>
      </c>
      <c r="D1914" t="s">
        <v>891</v>
      </c>
      <c r="E1914">
        <v>34404262571</v>
      </c>
      <c r="F1914" t="s">
        <v>243</v>
      </c>
      <c r="G1914" t="s">
        <v>310</v>
      </c>
      <c r="H1914" t="s">
        <v>52</v>
      </c>
      <c r="I1914" t="s">
        <v>115</v>
      </c>
      <c r="J1914" t="s">
        <v>115</v>
      </c>
      <c r="K1914" s="1">
        <v>43862</v>
      </c>
      <c r="L1914" t="s">
        <v>53</v>
      </c>
      <c r="M1914" s="33">
        <v>44471</v>
      </c>
      <c r="N1914" s="18" t="s">
        <v>54</v>
      </c>
      <c r="O1914" t="s">
        <v>53</v>
      </c>
      <c r="P1914" t="s">
        <v>929</v>
      </c>
      <c r="Q1914" t="s">
        <v>117</v>
      </c>
      <c r="R1914" s="1">
        <v>44647</v>
      </c>
      <c r="S1914" t="s">
        <v>774</v>
      </c>
      <c r="T1914" t="s">
        <v>191</v>
      </c>
      <c r="U1914" t="s">
        <v>176</v>
      </c>
      <c r="V1914" t="s">
        <v>293</v>
      </c>
      <c r="W1914">
        <v>80997</v>
      </c>
      <c r="X1914" t="s">
        <v>62</v>
      </c>
      <c r="Y1914" t="s">
        <v>53</v>
      </c>
      <c r="Z1914">
        <v>3</v>
      </c>
      <c r="AA1914" t="s">
        <v>121</v>
      </c>
      <c r="AB1914" t="s">
        <v>64</v>
      </c>
      <c r="AC1914" t="s">
        <v>106</v>
      </c>
      <c r="AD1914" t="s">
        <v>52</v>
      </c>
      <c r="AE1914" t="s">
        <v>193</v>
      </c>
      <c r="AF1914" t="s">
        <v>162</v>
      </c>
      <c r="AG1914">
        <v>16</v>
      </c>
      <c r="AH1914">
        <v>56</v>
      </c>
      <c r="AI1914" t="s">
        <v>182</v>
      </c>
      <c r="AJ1914" t="s">
        <v>170</v>
      </c>
      <c r="AK1914" t="s">
        <v>169</v>
      </c>
      <c r="AL1914" t="s">
        <v>230</v>
      </c>
      <c r="AM1914">
        <v>1</v>
      </c>
      <c r="AN1914">
        <v>0</v>
      </c>
      <c r="AO1914">
        <v>0</v>
      </c>
      <c r="AP1914">
        <v>9</v>
      </c>
      <c r="AQ1914">
        <v>55</v>
      </c>
      <c r="AR1914">
        <v>6</v>
      </c>
      <c r="AS1914" t="s">
        <v>743</v>
      </c>
      <c r="AT1914" t="s">
        <v>127</v>
      </c>
      <c r="AU1914" t="s">
        <v>127</v>
      </c>
      <c r="AV1914" s="1">
        <v>45179</v>
      </c>
      <c r="AW1914" s="116">
        <v>3</v>
      </c>
      <c r="AX1914" s="15">
        <f>VLOOKUP(dummy_data!$AU1914,dummy_oppeained!B:C,2,0)</f>
        <v>6</v>
      </c>
      <c r="AY1914" s="22" t="str">
        <f>VLOOKUP(AT1914,dummy_oppeained!B:D,3,0)</f>
        <v>eristav</v>
      </c>
      <c r="AZ1914" s="72">
        <f>VLOOKUP(AS:AS,hinded_abi!B:D,3,0)</f>
        <v>1</v>
      </c>
      <c r="BA1914" s="26">
        <f t="shared" si="104"/>
        <v>6</v>
      </c>
      <c r="BB1914" s="27">
        <f t="shared" si="105"/>
        <v>6</v>
      </c>
      <c r="BC1914" s="96" t="str">
        <f t="shared" si="95"/>
        <v>S00027_34404262571_õppeaine50_45179</v>
      </c>
      <c r="BD1914" s="104">
        <f>COUNTIF($BC$2:BC1914, BC1914)</f>
        <v>2</v>
      </c>
    </row>
    <row r="1915" spans="1:56" x14ac:dyDescent="0.25">
      <c r="A1915" t="s">
        <v>314</v>
      </c>
      <c r="B1915" t="s">
        <v>307</v>
      </c>
      <c r="C1915" t="s">
        <v>113</v>
      </c>
      <c r="D1915" t="s">
        <v>891</v>
      </c>
      <c r="E1915">
        <v>34404262571</v>
      </c>
      <c r="F1915" t="s">
        <v>243</v>
      </c>
      <c r="G1915" t="s">
        <v>310</v>
      </c>
      <c r="H1915" t="s">
        <v>52</v>
      </c>
      <c r="I1915" t="s">
        <v>115</v>
      </c>
      <c r="J1915" t="s">
        <v>115</v>
      </c>
      <c r="K1915" s="1">
        <v>43862</v>
      </c>
      <c r="L1915" t="s">
        <v>53</v>
      </c>
      <c r="M1915" s="33">
        <v>44471</v>
      </c>
      <c r="N1915" s="18" t="s">
        <v>54</v>
      </c>
      <c r="O1915" t="s">
        <v>53</v>
      </c>
      <c r="P1915" t="s">
        <v>929</v>
      </c>
      <c r="Q1915" t="s">
        <v>117</v>
      </c>
      <c r="R1915" s="1">
        <v>44647</v>
      </c>
      <c r="S1915" t="s">
        <v>774</v>
      </c>
      <c r="T1915" t="s">
        <v>191</v>
      </c>
      <c r="U1915" t="s">
        <v>176</v>
      </c>
      <c r="V1915" t="s">
        <v>293</v>
      </c>
      <c r="W1915">
        <v>80997</v>
      </c>
      <c r="X1915" t="s">
        <v>62</v>
      </c>
      <c r="Y1915" t="s">
        <v>53</v>
      </c>
      <c r="Z1915">
        <v>3</v>
      </c>
      <c r="AA1915" t="s">
        <v>121</v>
      </c>
      <c r="AB1915" t="s">
        <v>64</v>
      </c>
      <c r="AC1915" t="s">
        <v>106</v>
      </c>
      <c r="AD1915" t="s">
        <v>52</v>
      </c>
      <c r="AE1915" t="s">
        <v>193</v>
      </c>
      <c r="AF1915" t="s">
        <v>162</v>
      </c>
      <c r="AG1915">
        <v>16</v>
      </c>
      <c r="AH1915">
        <v>56</v>
      </c>
      <c r="AI1915" t="s">
        <v>182</v>
      </c>
      <c r="AJ1915" t="s">
        <v>170</v>
      </c>
      <c r="AK1915" t="s">
        <v>169</v>
      </c>
      <c r="AL1915" t="s">
        <v>230</v>
      </c>
      <c r="AM1915">
        <v>1</v>
      </c>
      <c r="AN1915">
        <v>0</v>
      </c>
      <c r="AO1915">
        <v>0</v>
      </c>
      <c r="AP1915">
        <v>9</v>
      </c>
      <c r="AQ1915">
        <v>55</v>
      </c>
      <c r="AR1915">
        <v>6</v>
      </c>
      <c r="AS1915" t="s">
        <v>743</v>
      </c>
      <c r="AT1915" t="s">
        <v>164</v>
      </c>
      <c r="AU1915" t="s">
        <v>164</v>
      </c>
      <c r="AV1915" s="1">
        <v>45545</v>
      </c>
      <c r="AW1915" s="116">
        <v>3</v>
      </c>
      <c r="AX1915" s="40">
        <f>VLOOKUP(dummy_data!$AU1915,dummy_oppeained!B:C,2,0)</f>
        <v>6</v>
      </c>
      <c r="AY1915" s="22" t="str">
        <f>VLOOKUP(AT1915,dummy_oppeained!B:D,3,0)</f>
        <v>eristav</v>
      </c>
      <c r="AZ1915" s="72">
        <f>VLOOKUP(AS:AS,hinded_abi!B:D,3,0)</f>
        <v>1</v>
      </c>
      <c r="BA1915" s="26">
        <f t="shared" si="104"/>
        <v>6</v>
      </c>
      <c r="BB1915" s="27">
        <f t="shared" si="105"/>
        <v>6</v>
      </c>
      <c r="BC1915" s="96" t="str">
        <f t="shared" si="95"/>
        <v>S00027_34404262571_õppeaine97_45545</v>
      </c>
      <c r="BD1915" s="104">
        <f>COUNTIF($BC$2:BC1915, BC1915)</f>
        <v>2</v>
      </c>
    </row>
    <row r="1916" spans="1:56" x14ac:dyDescent="0.25">
      <c r="A1916" t="s">
        <v>314</v>
      </c>
      <c r="B1916" t="s">
        <v>307</v>
      </c>
      <c r="C1916" t="s">
        <v>113</v>
      </c>
      <c r="D1916" t="s">
        <v>891</v>
      </c>
      <c r="E1916">
        <v>34404262571</v>
      </c>
      <c r="F1916" t="s">
        <v>243</v>
      </c>
      <c r="G1916" t="s">
        <v>310</v>
      </c>
      <c r="H1916" t="s">
        <v>52</v>
      </c>
      <c r="I1916" t="s">
        <v>115</v>
      </c>
      <c r="J1916" t="s">
        <v>115</v>
      </c>
      <c r="K1916" s="1">
        <v>43862</v>
      </c>
      <c r="L1916" t="s">
        <v>53</v>
      </c>
      <c r="M1916" s="33">
        <v>44471</v>
      </c>
      <c r="N1916" s="18" t="s">
        <v>54</v>
      </c>
      <c r="O1916" t="s">
        <v>53</v>
      </c>
      <c r="P1916" t="s">
        <v>929</v>
      </c>
      <c r="Q1916" t="s">
        <v>117</v>
      </c>
      <c r="R1916" s="1">
        <v>44647</v>
      </c>
      <c r="S1916" t="s">
        <v>774</v>
      </c>
      <c r="T1916" t="s">
        <v>191</v>
      </c>
      <c r="U1916" t="s">
        <v>176</v>
      </c>
      <c r="V1916" t="s">
        <v>293</v>
      </c>
      <c r="W1916">
        <v>80997</v>
      </c>
      <c r="X1916" t="s">
        <v>62</v>
      </c>
      <c r="Y1916" t="s">
        <v>53</v>
      </c>
      <c r="Z1916">
        <v>3</v>
      </c>
      <c r="AA1916" t="s">
        <v>121</v>
      </c>
      <c r="AB1916" t="s">
        <v>64</v>
      </c>
      <c r="AC1916" t="s">
        <v>106</v>
      </c>
      <c r="AD1916" t="s">
        <v>52</v>
      </c>
      <c r="AE1916" t="s">
        <v>193</v>
      </c>
      <c r="AF1916" t="s">
        <v>162</v>
      </c>
      <c r="AG1916">
        <v>16</v>
      </c>
      <c r="AH1916">
        <v>56</v>
      </c>
      <c r="AI1916" t="s">
        <v>182</v>
      </c>
      <c r="AJ1916" t="s">
        <v>170</v>
      </c>
      <c r="AK1916" t="s">
        <v>169</v>
      </c>
      <c r="AL1916" t="s">
        <v>230</v>
      </c>
      <c r="AM1916">
        <v>1</v>
      </c>
      <c r="AN1916">
        <v>0</v>
      </c>
      <c r="AO1916">
        <v>0</v>
      </c>
      <c r="AP1916">
        <v>9</v>
      </c>
      <c r="AQ1916">
        <v>55</v>
      </c>
      <c r="AR1916">
        <v>6</v>
      </c>
      <c r="AS1916" t="s">
        <v>736</v>
      </c>
      <c r="AT1916" t="s">
        <v>152</v>
      </c>
      <c r="AU1916" t="s">
        <v>152</v>
      </c>
      <c r="AV1916" s="1">
        <v>44602</v>
      </c>
      <c r="AW1916" s="116">
        <v>3</v>
      </c>
      <c r="AX1916" s="15">
        <f>VLOOKUP(dummy_data!$AU1916,dummy_oppeained!B:C,2,0)</f>
        <v>6</v>
      </c>
      <c r="AY1916" s="22" t="str">
        <f>VLOOKUP(AT1916,dummy_oppeained!B:D,3,0)</f>
        <v>eristav</v>
      </c>
      <c r="AZ1916" s="72">
        <f>VLOOKUP(AS:AS,hinded_abi!B:D,3,0)</f>
        <v>5</v>
      </c>
      <c r="BA1916" s="26">
        <f t="shared" si="104"/>
        <v>30</v>
      </c>
      <c r="BB1916" s="27">
        <f t="shared" si="105"/>
        <v>6</v>
      </c>
      <c r="BC1916" s="96" t="str">
        <f t="shared" si="95"/>
        <v>S00027_34404262571_õppeaine41_44602</v>
      </c>
      <c r="BD1916" s="104">
        <f>COUNTIF($BC$2:BC1916, BC1916)</f>
        <v>2</v>
      </c>
    </row>
    <row r="1917" spans="1:56" x14ac:dyDescent="0.25">
      <c r="A1917" t="s">
        <v>314</v>
      </c>
      <c r="B1917" t="s">
        <v>307</v>
      </c>
      <c r="C1917" t="s">
        <v>113</v>
      </c>
      <c r="D1917" t="s">
        <v>891</v>
      </c>
      <c r="E1917">
        <v>34404262571</v>
      </c>
      <c r="F1917" t="s">
        <v>243</v>
      </c>
      <c r="G1917" t="s">
        <v>310</v>
      </c>
      <c r="H1917" t="s">
        <v>52</v>
      </c>
      <c r="I1917" t="s">
        <v>115</v>
      </c>
      <c r="J1917" t="s">
        <v>115</v>
      </c>
      <c r="K1917" s="1">
        <v>43862</v>
      </c>
      <c r="L1917" t="s">
        <v>53</v>
      </c>
      <c r="M1917" s="33">
        <v>44471</v>
      </c>
      <c r="N1917" s="18" t="s">
        <v>54</v>
      </c>
      <c r="O1917" t="s">
        <v>53</v>
      </c>
      <c r="P1917" t="s">
        <v>929</v>
      </c>
      <c r="Q1917" t="s">
        <v>117</v>
      </c>
      <c r="R1917" s="1">
        <v>44647</v>
      </c>
      <c r="S1917" t="s">
        <v>774</v>
      </c>
      <c r="T1917" t="s">
        <v>191</v>
      </c>
      <c r="U1917" t="s">
        <v>176</v>
      </c>
      <c r="V1917" t="s">
        <v>293</v>
      </c>
      <c r="W1917">
        <v>80997</v>
      </c>
      <c r="X1917" t="s">
        <v>62</v>
      </c>
      <c r="Y1917" t="s">
        <v>53</v>
      </c>
      <c r="Z1917">
        <v>3</v>
      </c>
      <c r="AA1917" t="s">
        <v>121</v>
      </c>
      <c r="AB1917" t="s">
        <v>64</v>
      </c>
      <c r="AC1917" t="s">
        <v>106</v>
      </c>
      <c r="AD1917" t="s">
        <v>52</v>
      </c>
      <c r="AE1917" t="s">
        <v>193</v>
      </c>
      <c r="AF1917" t="s">
        <v>162</v>
      </c>
      <c r="AG1917">
        <v>16</v>
      </c>
      <c r="AH1917">
        <v>56</v>
      </c>
      <c r="AI1917" t="s">
        <v>182</v>
      </c>
      <c r="AJ1917" t="s">
        <v>170</v>
      </c>
      <c r="AK1917" t="s">
        <v>169</v>
      </c>
      <c r="AL1917" t="s">
        <v>230</v>
      </c>
      <c r="AM1917">
        <v>1</v>
      </c>
      <c r="AN1917">
        <v>0</v>
      </c>
      <c r="AO1917">
        <v>0</v>
      </c>
      <c r="AP1917">
        <v>9</v>
      </c>
      <c r="AQ1917">
        <v>55</v>
      </c>
      <c r="AR1917">
        <v>6</v>
      </c>
      <c r="AS1917" t="s">
        <v>732</v>
      </c>
      <c r="AT1917" t="s">
        <v>151</v>
      </c>
      <c r="AU1917" t="s">
        <v>151</v>
      </c>
      <c r="AV1917" s="1">
        <v>45545</v>
      </c>
      <c r="AW1917" s="116">
        <v>3</v>
      </c>
      <c r="AX1917" s="40">
        <f>VLOOKUP(dummy_data!$AU1917,dummy_oppeained!B:C,2,0)</f>
        <v>3</v>
      </c>
      <c r="AY1917" s="22" t="str">
        <f>VLOOKUP(AT1917,dummy_oppeained!B:D,3,0)</f>
        <v>mitteeristav</v>
      </c>
      <c r="AZ1917" s="72" t="str">
        <f>VLOOKUP(AS:AS,hinded_abi!B:D,3,0)</f>
        <v>NULL</v>
      </c>
      <c r="BA1917" s="26" t="str">
        <f t="shared" si="104"/>
        <v xml:space="preserve"> </v>
      </c>
      <c r="BB1917" s="27">
        <f t="shared" si="105"/>
        <v>0</v>
      </c>
      <c r="BC1917" s="96" t="str">
        <f t="shared" si="95"/>
        <v>S00027_34404262571_õppeaine90_45545</v>
      </c>
      <c r="BD1917" s="104">
        <f>COUNTIF($BC$2:BC1917, BC1917)</f>
        <v>2</v>
      </c>
    </row>
    <row r="1918" spans="1:56" x14ac:dyDescent="0.25">
      <c r="A1918" t="s">
        <v>314</v>
      </c>
      <c r="B1918" t="s">
        <v>307</v>
      </c>
      <c r="C1918" t="s">
        <v>113</v>
      </c>
      <c r="D1918" t="s">
        <v>891</v>
      </c>
      <c r="E1918">
        <v>34404262571</v>
      </c>
      <c r="F1918" t="s">
        <v>243</v>
      </c>
      <c r="G1918" t="s">
        <v>310</v>
      </c>
      <c r="H1918" t="s">
        <v>52</v>
      </c>
      <c r="I1918" t="s">
        <v>115</v>
      </c>
      <c r="J1918" t="s">
        <v>115</v>
      </c>
      <c r="K1918" s="1">
        <v>43862</v>
      </c>
      <c r="L1918" t="s">
        <v>53</v>
      </c>
      <c r="M1918" s="33">
        <v>44471</v>
      </c>
      <c r="N1918" s="18" t="s">
        <v>54</v>
      </c>
      <c r="O1918" t="s">
        <v>53</v>
      </c>
      <c r="P1918" t="s">
        <v>929</v>
      </c>
      <c r="Q1918" t="s">
        <v>117</v>
      </c>
      <c r="R1918" s="1">
        <v>44647</v>
      </c>
      <c r="S1918" t="s">
        <v>774</v>
      </c>
      <c r="T1918" t="s">
        <v>191</v>
      </c>
      <c r="U1918" t="s">
        <v>176</v>
      </c>
      <c r="V1918" t="s">
        <v>293</v>
      </c>
      <c r="W1918">
        <v>80997</v>
      </c>
      <c r="X1918" t="s">
        <v>62</v>
      </c>
      <c r="Y1918" t="s">
        <v>53</v>
      </c>
      <c r="Z1918">
        <v>3</v>
      </c>
      <c r="AA1918" t="s">
        <v>121</v>
      </c>
      <c r="AB1918" t="s">
        <v>64</v>
      </c>
      <c r="AC1918" t="s">
        <v>106</v>
      </c>
      <c r="AD1918" t="s">
        <v>52</v>
      </c>
      <c r="AE1918" t="s">
        <v>193</v>
      </c>
      <c r="AF1918" t="s">
        <v>162</v>
      </c>
      <c r="AG1918">
        <v>16</v>
      </c>
      <c r="AH1918">
        <v>56</v>
      </c>
      <c r="AI1918" t="s">
        <v>182</v>
      </c>
      <c r="AJ1918" t="s">
        <v>170</v>
      </c>
      <c r="AK1918" t="s">
        <v>169</v>
      </c>
      <c r="AL1918" t="s">
        <v>230</v>
      </c>
      <c r="AM1918">
        <v>1</v>
      </c>
      <c r="AN1918">
        <v>0</v>
      </c>
      <c r="AO1918">
        <v>0</v>
      </c>
      <c r="AP1918">
        <v>9</v>
      </c>
      <c r="AQ1918">
        <v>55</v>
      </c>
      <c r="AR1918">
        <v>6</v>
      </c>
      <c r="AS1918" t="s">
        <v>732</v>
      </c>
      <c r="AT1918" t="s">
        <v>204</v>
      </c>
      <c r="AU1918" t="s">
        <v>204</v>
      </c>
      <c r="AV1918" s="1">
        <v>44237</v>
      </c>
      <c r="AW1918" s="116">
        <v>3</v>
      </c>
      <c r="AX1918" s="15">
        <f>VLOOKUP(dummy_data!$AU1918,dummy_oppeained!B:C,2,0)</f>
        <v>3</v>
      </c>
      <c r="AY1918" s="22" t="str">
        <f>VLOOKUP(AT1918,dummy_oppeained!B:D,3,0)</f>
        <v>mitteeristav</v>
      </c>
      <c r="AZ1918" s="72" t="str">
        <f>VLOOKUP(AS:AS,hinded_abi!B:D,3,0)</f>
        <v>NULL</v>
      </c>
      <c r="BA1918" s="26" t="str">
        <f t="shared" si="104"/>
        <v xml:space="preserve"> </v>
      </c>
      <c r="BB1918" s="27">
        <f t="shared" si="105"/>
        <v>0</v>
      </c>
      <c r="BC1918" s="96" t="str">
        <f t="shared" si="95"/>
        <v>S00027_34404262571_õppeaine17_44237</v>
      </c>
      <c r="BD1918" s="104">
        <f>COUNTIF($BC$2:BC1918, BC1918)</f>
        <v>2</v>
      </c>
    </row>
    <row r="1919" spans="1:56" x14ac:dyDescent="0.25">
      <c r="A1919" t="s">
        <v>314</v>
      </c>
      <c r="B1919" t="s">
        <v>307</v>
      </c>
      <c r="C1919" t="s">
        <v>113</v>
      </c>
      <c r="D1919" t="s">
        <v>891</v>
      </c>
      <c r="E1919">
        <v>34404262571</v>
      </c>
      <c r="F1919" t="s">
        <v>243</v>
      </c>
      <c r="G1919" t="s">
        <v>310</v>
      </c>
      <c r="H1919" t="s">
        <v>52</v>
      </c>
      <c r="I1919" t="s">
        <v>115</v>
      </c>
      <c r="J1919" t="s">
        <v>115</v>
      </c>
      <c r="K1919" s="1">
        <v>43862</v>
      </c>
      <c r="L1919" t="s">
        <v>53</v>
      </c>
      <c r="M1919" s="33">
        <v>44471</v>
      </c>
      <c r="N1919" s="18" t="s">
        <v>54</v>
      </c>
      <c r="O1919" t="s">
        <v>53</v>
      </c>
      <c r="P1919" t="s">
        <v>929</v>
      </c>
      <c r="Q1919" t="s">
        <v>117</v>
      </c>
      <c r="R1919" s="1">
        <v>44647</v>
      </c>
      <c r="S1919" t="s">
        <v>774</v>
      </c>
      <c r="T1919" t="s">
        <v>191</v>
      </c>
      <c r="U1919" t="s">
        <v>176</v>
      </c>
      <c r="V1919" t="s">
        <v>293</v>
      </c>
      <c r="W1919">
        <v>80997</v>
      </c>
      <c r="X1919" t="s">
        <v>62</v>
      </c>
      <c r="Y1919" t="s">
        <v>53</v>
      </c>
      <c r="Z1919">
        <v>3</v>
      </c>
      <c r="AA1919" t="s">
        <v>121</v>
      </c>
      <c r="AB1919" t="s">
        <v>64</v>
      </c>
      <c r="AC1919" t="s">
        <v>106</v>
      </c>
      <c r="AD1919" t="s">
        <v>52</v>
      </c>
      <c r="AE1919" t="s">
        <v>193</v>
      </c>
      <c r="AF1919" t="s">
        <v>162</v>
      </c>
      <c r="AG1919">
        <v>16</v>
      </c>
      <c r="AH1919">
        <v>56</v>
      </c>
      <c r="AI1919" t="s">
        <v>182</v>
      </c>
      <c r="AJ1919" t="s">
        <v>170</v>
      </c>
      <c r="AK1919" t="s">
        <v>169</v>
      </c>
      <c r="AL1919" t="s">
        <v>230</v>
      </c>
      <c r="AM1919">
        <v>1</v>
      </c>
      <c r="AN1919">
        <v>0</v>
      </c>
      <c r="AO1919">
        <v>0</v>
      </c>
      <c r="AP1919">
        <v>9</v>
      </c>
      <c r="AQ1919">
        <v>55</v>
      </c>
      <c r="AR1919">
        <v>6</v>
      </c>
      <c r="AS1919" t="s">
        <v>743</v>
      </c>
      <c r="AT1919" t="s">
        <v>143</v>
      </c>
      <c r="AU1919" t="s">
        <v>143</v>
      </c>
      <c r="AV1919" s="1">
        <v>44967</v>
      </c>
      <c r="AW1919" s="116">
        <v>3</v>
      </c>
      <c r="AX1919" s="40">
        <f>VLOOKUP(dummy_data!$AU1919,dummy_oppeained!B:C,2,0)</f>
        <v>5</v>
      </c>
      <c r="AY1919" s="22" t="str">
        <f>VLOOKUP(AT1919,dummy_oppeained!B:D,3,0)</f>
        <v>eristav</v>
      </c>
      <c r="AZ1919" s="72">
        <f>VLOOKUP(AS:AS,hinded_abi!B:D,3,0)</f>
        <v>1</v>
      </c>
      <c r="BA1919" s="26">
        <f t="shared" si="104"/>
        <v>5</v>
      </c>
      <c r="BB1919" s="27">
        <f t="shared" si="105"/>
        <v>5</v>
      </c>
      <c r="BC1919" s="96" t="str">
        <f t="shared" si="95"/>
        <v>S00027_34404262571_õppeaine53_44967</v>
      </c>
      <c r="BD1919" s="104">
        <f>COUNTIF($BC$2:BC1919, BC1919)</f>
        <v>2</v>
      </c>
    </row>
    <row r="1920" spans="1:56" x14ac:dyDescent="0.25">
      <c r="A1920" t="s">
        <v>314</v>
      </c>
      <c r="B1920" t="s">
        <v>307</v>
      </c>
      <c r="C1920" t="s">
        <v>113</v>
      </c>
      <c r="D1920" t="s">
        <v>891</v>
      </c>
      <c r="E1920">
        <v>34404262571</v>
      </c>
      <c r="F1920" t="s">
        <v>243</v>
      </c>
      <c r="G1920" t="s">
        <v>310</v>
      </c>
      <c r="H1920" t="s">
        <v>52</v>
      </c>
      <c r="I1920" t="s">
        <v>115</v>
      </c>
      <c r="J1920" t="s">
        <v>115</v>
      </c>
      <c r="K1920" s="1">
        <v>43862</v>
      </c>
      <c r="L1920" t="s">
        <v>53</v>
      </c>
      <c r="M1920" s="33">
        <v>44471</v>
      </c>
      <c r="N1920" s="18" t="s">
        <v>54</v>
      </c>
      <c r="O1920" t="s">
        <v>53</v>
      </c>
      <c r="P1920" t="s">
        <v>929</v>
      </c>
      <c r="Q1920" t="s">
        <v>117</v>
      </c>
      <c r="R1920" s="1">
        <v>44647</v>
      </c>
      <c r="S1920" t="s">
        <v>774</v>
      </c>
      <c r="T1920" t="s">
        <v>191</v>
      </c>
      <c r="U1920" t="s">
        <v>176</v>
      </c>
      <c r="V1920" t="s">
        <v>293</v>
      </c>
      <c r="W1920">
        <v>80997</v>
      </c>
      <c r="X1920" t="s">
        <v>62</v>
      </c>
      <c r="Y1920" t="s">
        <v>53</v>
      </c>
      <c r="Z1920">
        <v>3</v>
      </c>
      <c r="AA1920" t="s">
        <v>121</v>
      </c>
      <c r="AB1920" t="s">
        <v>64</v>
      </c>
      <c r="AC1920" t="s">
        <v>106</v>
      </c>
      <c r="AD1920" t="s">
        <v>52</v>
      </c>
      <c r="AE1920" t="s">
        <v>193</v>
      </c>
      <c r="AF1920" t="s">
        <v>162</v>
      </c>
      <c r="AG1920">
        <v>16</v>
      </c>
      <c r="AH1920">
        <v>56</v>
      </c>
      <c r="AI1920" t="s">
        <v>182</v>
      </c>
      <c r="AJ1920" t="s">
        <v>170</v>
      </c>
      <c r="AK1920" t="s">
        <v>169</v>
      </c>
      <c r="AL1920" t="s">
        <v>230</v>
      </c>
      <c r="AM1920">
        <v>1</v>
      </c>
      <c r="AN1920">
        <v>0</v>
      </c>
      <c r="AO1920">
        <v>0</v>
      </c>
      <c r="AP1920">
        <v>9</v>
      </c>
      <c r="AQ1920">
        <v>55</v>
      </c>
      <c r="AR1920">
        <v>6</v>
      </c>
      <c r="AS1920" t="s">
        <v>737</v>
      </c>
      <c r="AT1920" t="s">
        <v>110</v>
      </c>
      <c r="AU1920" t="s">
        <v>110</v>
      </c>
      <c r="AV1920" s="1">
        <v>45179</v>
      </c>
      <c r="AW1920" s="116">
        <v>3</v>
      </c>
      <c r="AX1920" s="15">
        <f>VLOOKUP(dummy_data!$AU1920,dummy_oppeained!B:C,2,0)</f>
        <v>6</v>
      </c>
      <c r="AY1920" s="22" t="str">
        <f>VLOOKUP(AT1920,dummy_oppeained!B:D,3,0)</f>
        <v>eristav</v>
      </c>
      <c r="AZ1920" s="72">
        <f>VLOOKUP(AS:AS,hinded_abi!B:D,3,0)</f>
        <v>4</v>
      </c>
      <c r="BA1920" s="26">
        <f t="shared" si="104"/>
        <v>24</v>
      </c>
      <c r="BB1920" s="27">
        <f t="shared" si="105"/>
        <v>6</v>
      </c>
      <c r="BC1920" s="96" t="str">
        <f t="shared" si="95"/>
        <v>S00027_34404262571_õppeaine98_45179</v>
      </c>
      <c r="BD1920" s="104">
        <f>COUNTIF($BC$2:BC1920, BC1920)</f>
        <v>2</v>
      </c>
    </row>
    <row r="1921" spans="1:56" x14ac:dyDescent="0.25">
      <c r="A1921" t="s">
        <v>314</v>
      </c>
      <c r="B1921" t="s">
        <v>307</v>
      </c>
      <c r="C1921" t="s">
        <v>113</v>
      </c>
      <c r="D1921" t="s">
        <v>891</v>
      </c>
      <c r="E1921">
        <v>34404262571</v>
      </c>
      <c r="F1921" t="s">
        <v>243</v>
      </c>
      <c r="G1921" t="s">
        <v>310</v>
      </c>
      <c r="H1921" t="s">
        <v>52</v>
      </c>
      <c r="I1921" t="s">
        <v>115</v>
      </c>
      <c r="J1921" t="s">
        <v>115</v>
      </c>
      <c r="K1921" s="1">
        <v>43862</v>
      </c>
      <c r="L1921" t="s">
        <v>53</v>
      </c>
      <c r="M1921" s="33">
        <v>44471</v>
      </c>
      <c r="N1921" s="18" t="s">
        <v>54</v>
      </c>
      <c r="O1921" t="s">
        <v>53</v>
      </c>
      <c r="P1921" t="s">
        <v>929</v>
      </c>
      <c r="Q1921" t="s">
        <v>117</v>
      </c>
      <c r="R1921" s="1">
        <v>44647</v>
      </c>
      <c r="S1921" t="s">
        <v>774</v>
      </c>
      <c r="T1921" t="s">
        <v>191</v>
      </c>
      <c r="U1921" t="s">
        <v>176</v>
      </c>
      <c r="V1921" t="s">
        <v>293</v>
      </c>
      <c r="W1921">
        <v>80997</v>
      </c>
      <c r="X1921" t="s">
        <v>62</v>
      </c>
      <c r="Y1921" t="s">
        <v>53</v>
      </c>
      <c r="Z1921">
        <v>3</v>
      </c>
      <c r="AA1921" t="s">
        <v>121</v>
      </c>
      <c r="AB1921" t="s">
        <v>64</v>
      </c>
      <c r="AC1921" t="s">
        <v>106</v>
      </c>
      <c r="AD1921" t="s">
        <v>52</v>
      </c>
      <c r="AE1921" t="s">
        <v>193</v>
      </c>
      <c r="AF1921" t="s">
        <v>162</v>
      </c>
      <c r="AG1921">
        <v>16</v>
      </c>
      <c r="AH1921">
        <v>56</v>
      </c>
      <c r="AI1921" t="s">
        <v>182</v>
      </c>
      <c r="AJ1921" t="s">
        <v>170</v>
      </c>
      <c r="AK1921" t="s">
        <v>169</v>
      </c>
      <c r="AL1921" t="s">
        <v>230</v>
      </c>
      <c r="AM1921">
        <v>1</v>
      </c>
      <c r="AN1921">
        <v>0</v>
      </c>
      <c r="AO1921">
        <v>0</v>
      </c>
      <c r="AP1921">
        <v>9</v>
      </c>
      <c r="AQ1921">
        <v>55</v>
      </c>
      <c r="AR1921">
        <v>6</v>
      </c>
      <c r="AS1921" t="s">
        <v>732</v>
      </c>
      <c r="AT1921" t="s">
        <v>79</v>
      </c>
      <c r="AU1921" t="s">
        <v>79</v>
      </c>
      <c r="AV1921" s="1">
        <v>44084</v>
      </c>
      <c r="AW1921" s="116">
        <v>3</v>
      </c>
      <c r="AX1921" s="40">
        <f>VLOOKUP(dummy_data!$AU1921,dummy_oppeained!B:C,2,0)</f>
        <v>3</v>
      </c>
      <c r="AY1921" s="22" t="str">
        <f>VLOOKUP(AT1921,dummy_oppeained!B:D,3,0)</f>
        <v>mitteeristav</v>
      </c>
      <c r="AZ1921" s="72" t="str">
        <f>VLOOKUP(AS:AS,hinded_abi!B:D,3,0)</f>
        <v>NULL</v>
      </c>
      <c r="BA1921" s="26" t="str">
        <f t="shared" si="104"/>
        <v xml:space="preserve"> </v>
      </c>
      <c r="BB1921" s="27">
        <f t="shared" si="105"/>
        <v>0</v>
      </c>
      <c r="BC1921" s="96" t="str">
        <f t="shared" si="95"/>
        <v>S00027_34404262571_õppeaine59_44084</v>
      </c>
      <c r="BD1921" s="104">
        <f>COUNTIF($BC$2:BC1921, BC1921)</f>
        <v>2</v>
      </c>
    </row>
    <row r="1922" spans="1:56" x14ac:dyDescent="0.25">
      <c r="A1922" t="s">
        <v>314</v>
      </c>
      <c r="B1922" t="s">
        <v>307</v>
      </c>
      <c r="C1922" t="s">
        <v>113</v>
      </c>
      <c r="D1922" t="s">
        <v>891</v>
      </c>
      <c r="E1922">
        <v>34404262571</v>
      </c>
      <c r="F1922" t="s">
        <v>243</v>
      </c>
      <c r="G1922" t="s">
        <v>310</v>
      </c>
      <c r="H1922" t="s">
        <v>52</v>
      </c>
      <c r="I1922" t="s">
        <v>115</v>
      </c>
      <c r="J1922" t="s">
        <v>115</v>
      </c>
      <c r="K1922" s="1">
        <v>43862</v>
      </c>
      <c r="L1922" t="s">
        <v>53</v>
      </c>
      <c r="M1922" s="33">
        <v>44379</v>
      </c>
      <c r="N1922" s="18" t="s">
        <v>227</v>
      </c>
      <c r="O1922" t="s">
        <v>53</v>
      </c>
      <c r="P1922" t="s">
        <v>929</v>
      </c>
      <c r="Q1922" t="s">
        <v>117</v>
      </c>
      <c r="R1922" s="1">
        <v>44647</v>
      </c>
      <c r="S1922" t="s">
        <v>58</v>
      </c>
      <c r="T1922" t="s">
        <v>191</v>
      </c>
      <c r="U1922" t="s">
        <v>176</v>
      </c>
      <c r="V1922" t="s">
        <v>293</v>
      </c>
      <c r="W1922">
        <v>80997</v>
      </c>
      <c r="X1922" t="s">
        <v>62</v>
      </c>
      <c r="Y1922" t="s">
        <v>53</v>
      </c>
      <c r="Z1922">
        <v>1</v>
      </c>
      <c r="AA1922" t="s">
        <v>121</v>
      </c>
      <c r="AB1922" t="s">
        <v>64</v>
      </c>
      <c r="AC1922" t="s">
        <v>146</v>
      </c>
      <c r="AD1922" t="s">
        <v>52</v>
      </c>
      <c r="AE1922" t="s">
        <v>193</v>
      </c>
      <c r="AF1922" t="s">
        <v>162</v>
      </c>
      <c r="AG1922">
        <v>16</v>
      </c>
      <c r="AH1922">
        <v>40</v>
      </c>
      <c r="AI1922" t="s">
        <v>182</v>
      </c>
      <c r="AJ1922" t="s">
        <v>170</v>
      </c>
      <c r="AK1922" t="s">
        <v>169</v>
      </c>
      <c r="AL1922" t="s">
        <v>68</v>
      </c>
      <c r="AM1922">
        <v>1</v>
      </c>
      <c r="AN1922">
        <v>2</v>
      </c>
      <c r="AO1922">
        <v>0</v>
      </c>
      <c r="AP1922">
        <v>9</v>
      </c>
      <c r="AQ1922">
        <v>20</v>
      </c>
      <c r="AR1922">
        <v>6</v>
      </c>
      <c r="AS1922" t="s">
        <v>732</v>
      </c>
      <c r="AT1922" t="s">
        <v>109</v>
      </c>
      <c r="AU1922" t="s">
        <v>109</v>
      </c>
      <c r="AV1922" s="1">
        <v>44449</v>
      </c>
      <c r="AW1922" s="116">
        <v>3</v>
      </c>
      <c r="AX1922" s="40">
        <f>VLOOKUP(dummy_data!$AU1922,dummy_oppeained!B:C,2,0)</f>
        <v>2</v>
      </c>
      <c r="AY1922" s="22" t="str">
        <f>VLOOKUP(AT1922,dummy_oppeained!B:D,3,0)</f>
        <v>mitteeristav</v>
      </c>
      <c r="AZ1922" s="72" t="str">
        <f>VLOOKUP(AS:AS,hinded_abi!B:D,3,0)</f>
        <v>NULL</v>
      </c>
      <c r="BA1922" s="26" t="str">
        <f t="shared" ref="BA1922:BA1954" si="106">IF(AY1922="eristav",AX1922*AZ1922," ")</f>
        <v xml:space="preserve"> </v>
      </c>
      <c r="BB1922" s="27">
        <f t="shared" ref="BB1922:BB1954" si="107">IF(AY1922="eristav",AX1922,0)</f>
        <v>0</v>
      </c>
      <c r="BC1922" s="96" t="str">
        <f t="shared" si="95"/>
        <v>S00027_34404262571_õppeaine75_44449</v>
      </c>
      <c r="BD1922" s="104">
        <f>COUNTIF($BC$2:BC1922, BC1922)</f>
        <v>3</v>
      </c>
    </row>
    <row r="1923" spans="1:56" x14ac:dyDescent="0.25">
      <c r="A1923" t="s">
        <v>314</v>
      </c>
      <c r="B1923" t="s">
        <v>307</v>
      </c>
      <c r="C1923" t="s">
        <v>113</v>
      </c>
      <c r="D1923" t="s">
        <v>891</v>
      </c>
      <c r="E1923">
        <v>34404262571</v>
      </c>
      <c r="F1923" t="s">
        <v>243</v>
      </c>
      <c r="G1923" t="s">
        <v>310</v>
      </c>
      <c r="H1923" t="s">
        <v>52</v>
      </c>
      <c r="I1923" t="s">
        <v>115</v>
      </c>
      <c r="J1923" t="s">
        <v>115</v>
      </c>
      <c r="K1923" s="1">
        <v>43862</v>
      </c>
      <c r="L1923" t="s">
        <v>53</v>
      </c>
      <c r="M1923" s="33">
        <v>44379</v>
      </c>
      <c r="N1923" s="18" t="s">
        <v>227</v>
      </c>
      <c r="O1923" t="s">
        <v>53</v>
      </c>
      <c r="P1923" t="s">
        <v>929</v>
      </c>
      <c r="Q1923" t="s">
        <v>117</v>
      </c>
      <c r="R1923" s="1">
        <v>44647</v>
      </c>
      <c r="S1923" t="s">
        <v>58</v>
      </c>
      <c r="T1923" t="s">
        <v>191</v>
      </c>
      <c r="U1923" t="s">
        <v>176</v>
      </c>
      <c r="V1923" t="s">
        <v>293</v>
      </c>
      <c r="W1923">
        <v>80997</v>
      </c>
      <c r="X1923" t="s">
        <v>62</v>
      </c>
      <c r="Y1923" t="s">
        <v>53</v>
      </c>
      <c r="Z1923">
        <v>1</v>
      </c>
      <c r="AA1923" t="s">
        <v>121</v>
      </c>
      <c r="AB1923" t="s">
        <v>64</v>
      </c>
      <c r="AC1923" t="s">
        <v>146</v>
      </c>
      <c r="AD1923" t="s">
        <v>52</v>
      </c>
      <c r="AE1923" t="s">
        <v>193</v>
      </c>
      <c r="AF1923" t="s">
        <v>162</v>
      </c>
      <c r="AG1923">
        <v>16</v>
      </c>
      <c r="AH1923">
        <v>40</v>
      </c>
      <c r="AI1923" t="s">
        <v>182</v>
      </c>
      <c r="AJ1923" t="s">
        <v>170</v>
      </c>
      <c r="AK1923" t="s">
        <v>169</v>
      </c>
      <c r="AL1923" t="s">
        <v>68</v>
      </c>
      <c r="AM1923">
        <v>1</v>
      </c>
      <c r="AN1923">
        <v>2</v>
      </c>
      <c r="AO1923">
        <v>0</v>
      </c>
      <c r="AP1923">
        <v>9</v>
      </c>
      <c r="AQ1923">
        <v>20</v>
      </c>
      <c r="AR1923">
        <v>6</v>
      </c>
      <c r="AS1923" t="s">
        <v>739</v>
      </c>
      <c r="AT1923" t="s">
        <v>93</v>
      </c>
      <c r="AU1923" t="s">
        <v>93</v>
      </c>
      <c r="AV1923" s="1">
        <v>45545</v>
      </c>
      <c r="AW1923" s="116">
        <v>3</v>
      </c>
      <c r="AX1923" s="15">
        <f>VLOOKUP(dummy_data!$AU1923,dummy_oppeained!B:C,2,0)</f>
        <v>6</v>
      </c>
      <c r="AY1923" s="22" t="str">
        <f>VLOOKUP(AT1923,dummy_oppeained!B:D,3,0)</f>
        <v>eristav</v>
      </c>
      <c r="AZ1923" s="72">
        <f>VLOOKUP(AS:AS,hinded_abi!B:D,3,0)</f>
        <v>3</v>
      </c>
      <c r="BA1923" s="26">
        <f t="shared" si="106"/>
        <v>18</v>
      </c>
      <c r="BB1923" s="27">
        <f t="shared" si="107"/>
        <v>6</v>
      </c>
      <c r="BC1923" s="96" t="str">
        <f t="shared" ref="BC1923:BC1986" si="108">_xlfn.CONCAT(A1923,"_",E1923,"_",AT1923,"_",AV1923)</f>
        <v>S00027_34404262571_õppeaine78_45545</v>
      </c>
      <c r="BD1923" s="104">
        <f>COUNTIF($BC$2:BC1923, BC1923)</f>
        <v>3</v>
      </c>
    </row>
    <row r="1924" spans="1:56" x14ac:dyDescent="0.25">
      <c r="A1924" t="s">
        <v>314</v>
      </c>
      <c r="B1924" t="s">
        <v>307</v>
      </c>
      <c r="C1924" t="s">
        <v>113</v>
      </c>
      <c r="D1924" t="s">
        <v>891</v>
      </c>
      <c r="E1924">
        <v>34404262571</v>
      </c>
      <c r="F1924" t="s">
        <v>243</v>
      </c>
      <c r="G1924" t="s">
        <v>310</v>
      </c>
      <c r="H1924" t="s">
        <v>52</v>
      </c>
      <c r="I1924" t="s">
        <v>115</v>
      </c>
      <c r="J1924" t="s">
        <v>115</v>
      </c>
      <c r="K1924" s="1">
        <v>43862</v>
      </c>
      <c r="L1924" t="s">
        <v>53</v>
      </c>
      <c r="M1924" s="33">
        <v>44379</v>
      </c>
      <c r="N1924" s="18" t="s">
        <v>227</v>
      </c>
      <c r="O1924" t="s">
        <v>53</v>
      </c>
      <c r="P1924" t="s">
        <v>929</v>
      </c>
      <c r="Q1924" t="s">
        <v>117</v>
      </c>
      <c r="R1924" s="1">
        <v>44647</v>
      </c>
      <c r="S1924" t="s">
        <v>58</v>
      </c>
      <c r="T1924" t="s">
        <v>191</v>
      </c>
      <c r="U1924" t="s">
        <v>176</v>
      </c>
      <c r="V1924" t="s">
        <v>293</v>
      </c>
      <c r="W1924">
        <v>80997</v>
      </c>
      <c r="X1924" t="s">
        <v>62</v>
      </c>
      <c r="Y1924" t="s">
        <v>53</v>
      </c>
      <c r="Z1924">
        <v>1</v>
      </c>
      <c r="AA1924" t="s">
        <v>121</v>
      </c>
      <c r="AB1924" t="s">
        <v>64</v>
      </c>
      <c r="AC1924" t="s">
        <v>146</v>
      </c>
      <c r="AD1924" t="s">
        <v>52</v>
      </c>
      <c r="AE1924" t="s">
        <v>193</v>
      </c>
      <c r="AF1924" t="s">
        <v>162</v>
      </c>
      <c r="AG1924">
        <v>16</v>
      </c>
      <c r="AH1924">
        <v>40</v>
      </c>
      <c r="AI1924" t="s">
        <v>182</v>
      </c>
      <c r="AJ1924" t="s">
        <v>170</v>
      </c>
      <c r="AK1924" t="s">
        <v>169</v>
      </c>
      <c r="AL1924" t="s">
        <v>68</v>
      </c>
      <c r="AM1924">
        <v>1</v>
      </c>
      <c r="AN1924">
        <v>2</v>
      </c>
      <c r="AO1924">
        <v>0</v>
      </c>
      <c r="AP1924">
        <v>9</v>
      </c>
      <c r="AQ1924">
        <v>20</v>
      </c>
      <c r="AR1924">
        <v>6</v>
      </c>
      <c r="AS1924" t="s">
        <v>732</v>
      </c>
      <c r="AT1924" t="s">
        <v>141</v>
      </c>
      <c r="AU1924" t="s">
        <v>141</v>
      </c>
      <c r="AV1924" s="1">
        <v>44602</v>
      </c>
      <c r="AW1924" s="116">
        <v>3</v>
      </c>
      <c r="AX1924" s="40">
        <f>VLOOKUP(dummy_data!$AU1924,dummy_oppeained!B:C,2,0)</f>
        <v>2</v>
      </c>
      <c r="AY1924" s="22" t="str">
        <f>VLOOKUP(AT1924,dummy_oppeained!B:D,3,0)</f>
        <v>mitteeristav</v>
      </c>
      <c r="AZ1924" s="72" t="str">
        <f>VLOOKUP(AS:AS,hinded_abi!B:D,3,0)</f>
        <v>NULL</v>
      </c>
      <c r="BA1924" s="26" t="str">
        <f t="shared" si="106"/>
        <v xml:space="preserve"> </v>
      </c>
      <c r="BB1924" s="27">
        <f t="shared" si="107"/>
        <v>0</v>
      </c>
      <c r="BC1924" s="96" t="str">
        <f t="shared" si="108"/>
        <v>S00027_34404262571_õppeaine74_44602</v>
      </c>
      <c r="BD1924" s="104">
        <f>COUNTIF($BC$2:BC1924, BC1924)</f>
        <v>3</v>
      </c>
    </row>
    <row r="1925" spans="1:56" x14ac:dyDescent="0.25">
      <c r="A1925" t="s">
        <v>314</v>
      </c>
      <c r="B1925" t="s">
        <v>307</v>
      </c>
      <c r="C1925" t="s">
        <v>113</v>
      </c>
      <c r="D1925" t="s">
        <v>891</v>
      </c>
      <c r="E1925">
        <v>34404262571</v>
      </c>
      <c r="F1925" t="s">
        <v>243</v>
      </c>
      <c r="G1925" t="s">
        <v>310</v>
      </c>
      <c r="H1925" t="s">
        <v>52</v>
      </c>
      <c r="I1925" t="s">
        <v>115</v>
      </c>
      <c r="J1925" t="s">
        <v>115</v>
      </c>
      <c r="K1925" s="1">
        <v>43862</v>
      </c>
      <c r="L1925" t="s">
        <v>53</v>
      </c>
      <c r="M1925" s="33">
        <v>44379</v>
      </c>
      <c r="N1925" s="18" t="s">
        <v>227</v>
      </c>
      <c r="O1925" t="s">
        <v>53</v>
      </c>
      <c r="P1925" t="s">
        <v>929</v>
      </c>
      <c r="Q1925" t="s">
        <v>117</v>
      </c>
      <c r="R1925" s="1">
        <v>44647</v>
      </c>
      <c r="S1925" t="s">
        <v>58</v>
      </c>
      <c r="T1925" t="s">
        <v>191</v>
      </c>
      <c r="U1925" t="s">
        <v>176</v>
      </c>
      <c r="V1925" t="s">
        <v>293</v>
      </c>
      <c r="W1925">
        <v>80997</v>
      </c>
      <c r="X1925" t="s">
        <v>62</v>
      </c>
      <c r="Y1925" t="s">
        <v>53</v>
      </c>
      <c r="Z1925">
        <v>1</v>
      </c>
      <c r="AA1925" t="s">
        <v>121</v>
      </c>
      <c r="AB1925" t="s">
        <v>64</v>
      </c>
      <c r="AC1925" t="s">
        <v>146</v>
      </c>
      <c r="AD1925" t="s">
        <v>52</v>
      </c>
      <c r="AE1925" t="s">
        <v>193</v>
      </c>
      <c r="AF1925" t="s">
        <v>162</v>
      </c>
      <c r="AG1925">
        <v>16</v>
      </c>
      <c r="AH1925">
        <v>40</v>
      </c>
      <c r="AI1925" t="s">
        <v>182</v>
      </c>
      <c r="AJ1925" t="s">
        <v>170</v>
      </c>
      <c r="AK1925" t="s">
        <v>169</v>
      </c>
      <c r="AL1925" t="s">
        <v>68</v>
      </c>
      <c r="AM1925">
        <v>1</v>
      </c>
      <c r="AN1925">
        <v>2</v>
      </c>
      <c r="AO1925">
        <v>0</v>
      </c>
      <c r="AP1925">
        <v>9</v>
      </c>
      <c r="AQ1925">
        <v>20</v>
      </c>
      <c r="AR1925">
        <v>6</v>
      </c>
      <c r="AS1925" t="s">
        <v>732</v>
      </c>
      <c r="AT1925" t="s">
        <v>256</v>
      </c>
      <c r="AU1925" t="s">
        <v>256</v>
      </c>
      <c r="AV1925" s="1">
        <v>44449</v>
      </c>
      <c r="AW1925" s="116">
        <v>3</v>
      </c>
      <c r="AX1925" s="15">
        <f>VLOOKUP(dummy_data!$AU1925,dummy_oppeained!B:C,2,0)</f>
        <v>3</v>
      </c>
      <c r="AY1925" s="22" t="str">
        <f>VLOOKUP(AT1925,dummy_oppeained!B:D,3,0)</f>
        <v>mitteeristav</v>
      </c>
      <c r="AZ1925" s="72" t="str">
        <f>VLOOKUP(AS:AS,hinded_abi!B:D,3,0)</f>
        <v>NULL</v>
      </c>
      <c r="BA1925" s="26" t="str">
        <f t="shared" si="106"/>
        <v xml:space="preserve"> </v>
      </c>
      <c r="BB1925" s="27">
        <f t="shared" si="107"/>
        <v>0</v>
      </c>
      <c r="BC1925" s="96" t="str">
        <f t="shared" si="108"/>
        <v>S00027_34404262571_õppeaine63_44449</v>
      </c>
      <c r="BD1925" s="104">
        <f>COUNTIF($BC$2:BC1925, BC1925)</f>
        <v>3</v>
      </c>
    </row>
    <row r="1926" spans="1:56" x14ac:dyDescent="0.25">
      <c r="A1926" t="s">
        <v>314</v>
      </c>
      <c r="B1926" t="s">
        <v>307</v>
      </c>
      <c r="C1926" t="s">
        <v>113</v>
      </c>
      <c r="D1926" t="s">
        <v>891</v>
      </c>
      <c r="E1926">
        <v>34404262571</v>
      </c>
      <c r="F1926" t="s">
        <v>243</v>
      </c>
      <c r="G1926" t="s">
        <v>310</v>
      </c>
      <c r="H1926" t="s">
        <v>52</v>
      </c>
      <c r="I1926" t="s">
        <v>115</v>
      </c>
      <c r="J1926" t="s">
        <v>115</v>
      </c>
      <c r="K1926" s="1">
        <v>43862</v>
      </c>
      <c r="L1926" t="s">
        <v>53</v>
      </c>
      <c r="M1926" s="33">
        <v>44379</v>
      </c>
      <c r="N1926" s="18" t="s">
        <v>227</v>
      </c>
      <c r="O1926" t="s">
        <v>53</v>
      </c>
      <c r="P1926" t="s">
        <v>929</v>
      </c>
      <c r="Q1926" t="s">
        <v>117</v>
      </c>
      <c r="R1926" s="1">
        <v>44647</v>
      </c>
      <c r="S1926" t="s">
        <v>58</v>
      </c>
      <c r="T1926" t="s">
        <v>191</v>
      </c>
      <c r="U1926" t="s">
        <v>176</v>
      </c>
      <c r="V1926" t="s">
        <v>293</v>
      </c>
      <c r="W1926">
        <v>80997</v>
      </c>
      <c r="X1926" t="s">
        <v>62</v>
      </c>
      <c r="Y1926" t="s">
        <v>53</v>
      </c>
      <c r="Z1926">
        <v>1</v>
      </c>
      <c r="AA1926" t="s">
        <v>121</v>
      </c>
      <c r="AB1926" t="s">
        <v>64</v>
      </c>
      <c r="AC1926" t="s">
        <v>146</v>
      </c>
      <c r="AD1926" t="s">
        <v>52</v>
      </c>
      <c r="AE1926" t="s">
        <v>193</v>
      </c>
      <c r="AF1926" t="s">
        <v>162</v>
      </c>
      <c r="AG1926">
        <v>16</v>
      </c>
      <c r="AH1926">
        <v>40</v>
      </c>
      <c r="AI1926" t="s">
        <v>182</v>
      </c>
      <c r="AJ1926" t="s">
        <v>170</v>
      </c>
      <c r="AK1926" t="s">
        <v>169</v>
      </c>
      <c r="AL1926" t="s">
        <v>68</v>
      </c>
      <c r="AM1926">
        <v>1</v>
      </c>
      <c r="AN1926">
        <v>2</v>
      </c>
      <c r="AO1926">
        <v>0</v>
      </c>
      <c r="AP1926">
        <v>9</v>
      </c>
      <c r="AQ1926">
        <v>20</v>
      </c>
      <c r="AR1926">
        <v>6</v>
      </c>
      <c r="AS1926" t="s">
        <v>743</v>
      </c>
      <c r="AT1926" t="s">
        <v>220</v>
      </c>
      <c r="AU1926" t="s">
        <v>220</v>
      </c>
      <c r="AV1926" s="1">
        <v>44084</v>
      </c>
      <c r="AW1926" s="116">
        <v>3</v>
      </c>
      <c r="AX1926" s="40">
        <f>VLOOKUP(dummy_data!$AU1926,dummy_oppeained!B:C,2,0)</f>
        <v>6</v>
      </c>
      <c r="AY1926" s="22" t="str">
        <f>VLOOKUP(AT1926,dummy_oppeained!B:D,3,0)</f>
        <v>eristav</v>
      </c>
      <c r="AZ1926" s="72">
        <f>VLOOKUP(AS:AS,hinded_abi!B:D,3,0)</f>
        <v>1</v>
      </c>
      <c r="BA1926" s="26">
        <f t="shared" si="106"/>
        <v>6</v>
      </c>
      <c r="BB1926" s="27">
        <f t="shared" si="107"/>
        <v>6</v>
      </c>
      <c r="BC1926" s="96" t="str">
        <f t="shared" si="108"/>
        <v>S00027_34404262571_õppeaine16_44084</v>
      </c>
      <c r="BD1926" s="104">
        <f>COUNTIF($BC$2:BC1926, BC1926)</f>
        <v>3</v>
      </c>
    </row>
    <row r="1927" spans="1:56" x14ac:dyDescent="0.25">
      <c r="A1927" t="s">
        <v>314</v>
      </c>
      <c r="B1927" t="s">
        <v>307</v>
      </c>
      <c r="C1927" t="s">
        <v>113</v>
      </c>
      <c r="D1927" t="s">
        <v>891</v>
      </c>
      <c r="E1927">
        <v>34404262571</v>
      </c>
      <c r="F1927" t="s">
        <v>243</v>
      </c>
      <c r="G1927" t="s">
        <v>310</v>
      </c>
      <c r="H1927" t="s">
        <v>52</v>
      </c>
      <c r="I1927" t="s">
        <v>115</v>
      </c>
      <c r="J1927" t="s">
        <v>115</v>
      </c>
      <c r="K1927" s="1">
        <v>43862</v>
      </c>
      <c r="L1927" t="s">
        <v>53</v>
      </c>
      <c r="M1927" s="33">
        <v>44379</v>
      </c>
      <c r="N1927" s="18" t="s">
        <v>227</v>
      </c>
      <c r="O1927" t="s">
        <v>53</v>
      </c>
      <c r="P1927" t="s">
        <v>929</v>
      </c>
      <c r="Q1927" t="s">
        <v>117</v>
      </c>
      <c r="R1927" s="1">
        <v>44647</v>
      </c>
      <c r="S1927" t="s">
        <v>58</v>
      </c>
      <c r="T1927" t="s">
        <v>191</v>
      </c>
      <c r="U1927" t="s">
        <v>176</v>
      </c>
      <c r="V1927" t="s">
        <v>293</v>
      </c>
      <c r="W1927">
        <v>80997</v>
      </c>
      <c r="X1927" t="s">
        <v>62</v>
      </c>
      <c r="Y1927" t="s">
        <v>53</v>
      </c>
      <c r="Z1927">
        <v>1</v>
      </c>
      <c r="AA1927" t="s">
        <v>121</v>
      </c>
      <c r="AB1927" t="s">
        <v>64</v>
      </c>
      <c r="AC1927" t="s">
        <v>146</v>
      </c>
      <c r="AD1927" t="s">
        <v>52</v>
      </c>
      <c r="AE1927" t="s">
        <v>193</v>
      </c>
      <c r="AF1927" t="s">
        <v>162</v>
      </c>
      <c r="AG1927">
        <v>16</v>
      </c>
      <c r="AH1927">
        <v>40</v>
      </c>
      <c r="AI1927" t="s">
        <v>182</v>
      </c>
      <c r="AJ1927" t="s">
        <v>170</v>
      </c>
      <c r="AK1927" t="s">
        <v>169</v>
      </c>
      <c r="AL1927" t="s">
        <v>68</v>
      </c>
      <c r="AM1927">
        <v>1</v>
      </c>
      <c r="AN1927">
        <v>2</v>
      </c>
      <c r="AO1927">
        <v>0</v>
      </c>
      <c r="AP1927">
        <v>9</v>
      </c>
      <c r="AQ1927">
        <v>20</v>
      </c>
      <c r="AR1927">
        <v>6</v>
      </c>
      <c r="AS1927" t="s">
        <v>736</v>
      </c>
      <c r="AT1927" t="s">
        <v>165</v>
      </c>
      <c r="AU1927" t="s">
        <v>165</v>
      </c>
      <c r="AV1927" s="1">
        <v>45179</v>
      </c>
      <c r="AW1927" s="116">
        <v>3</v>
      </c>
      <c r="AX1927" s="15">
        <f>VLOOKUP(dummy_data!$AU1927,dummy_oppeained!B:C,2,0)</f>
        <v>8</v>
      </c>
      <c r="AY1927" s="22" t="str">
        <f>VLOOKUP(AT1927,dummy_oppeained!B:D,3,0)</f>
        <v>eristav</v>
      </c>
      <c r="AZ1927" s="72">
        <f>VLOOKUP(AS:AS,hinded_abi!B:D,3,0)</f>
        <v>5</v>
      </c>
      <c r="BA1927" s="26">
        <f t="shared" si="106"/>
        <v>40</v>
      </c>
      <c r="BB1927" s="27">
        <f t="shared" si="107"/>
        <v>8</v>
      </c>
      <c r="BC1927" s="96" t="str">
        <f t="shared" si="108"/>
        <v>S00027_34404262571_õppeaine65_45179</v>
      </c>
      <c r="BD1927" s="104">
        <f>COUNTIF($BC$2:BC1927, BC1927)</f>
        <v>3</v>
      </c>
    </row>
    <row r="1928" spans="1:56" x14ac:dyDescent="0.25">
      <c r="A1928" t="s">
        <v>314</v>
      </c>
      <c r="B1928" t="s">
        <v>307</v>
      </c>
      <c r="C1928" t="s">
        <v>113</v>
      </c>
      <c r="D1928" t="s">
        <v>891</v>
      </c>
      <c r="E1928">
        <v>34404262571</v>
      </c>
      <c r="F1928" t="s">
        <v>243</v>
      </c>
      <c r="G1928" t="s">
        <v>310</v>
      </c>
      <c r="H1928" t="s">
        <v>52</v>
      </c>
      <c r="I1928" t="s">
        <v>115</v>
      </c>
      <c r="J1928" t="s">
        <v>115</v>
      </c>
      <c r="K1928" s="1">
        <v>43862</v>
      </c>
      <c r="L1928" t="s">
        <v>53</v>
      </c>
      <c r="M1928" s="33">
        <v>44379</v>
      </c>
      <c r="N1928" s="18" t="s">
        <v>227</v>
      </c>
      <c r="O1928" t="s">
        <v>53</v>
      </c>
      <c r="P1928" t="s">
        <v>929</v>
      </c>
      <c r="Q1928" t="s">
        <v>117</v>
      </c>
      <c r="R1928" s="1">
        <v>44647</v>
      </c>
      <c r="S1928" t="s">
        <v>58</v>
      </c>
      <c r="T1928" t="s">
        <v>191</v>
      </c>
      <c r="U1928" t="s">
        <v>176</v>
      </c>
      <c r="V1928" t="s">
        <v>293</v>
      </c>
      <c r="W1928">
        <v>80997</v>
      </c>
      <c r="X1928" t="s">
        <v>62</v>
      </c>
      <c r="Y1928" t="s">
        <v>53</v>
      </c>
      <c r="Z1928">
        <v>1</v>
      </c>
      <c r="AA1928" t="s">
        <v>121</v>
      </c>
      <c r="AB1928" t="s">
        <v>64</v>
      </c>
      <c r="AC1928" t="s">
        <v>146</v>
      </c>
      <c r="AD1928" t="s">
        <v>52</v>
      </c>
      <c r="AE1928" t="s">
        <v>193</v>
      </c>
      <c r="AF1928" t="s">
        <v>162</v>
      </c>
      <c r="AG1928">
        <v>16</v>
      </c>
      <c r="AH1928">
        <v>40</v>
      </c>
      <c r="AI1928" t="s">
        <v>182</v>
      </c>
      <c r="AJ1928" t="s">
        <v>170</v>
      </c>
      <c r="AK1928" t="s">
        <v>169</v>
      </c>
      <c r="AL1928" t="s">
        <v>68</v>
      </c>
      <c r="AM1928">
        <v>1</v>
      </c>
      <c r="AN1928">
        <v>2</v>
      </c>
      <c r="AO1928">
        <v>0</v>
      </c>
      <c r="AP1928">
        <v>9</v>
      </c>
      <c r="AQ1928">
        <v>20</v>
      </c>
      <c r="AR1928">
        <v>6</v>
      </c>
      <c r="AS1928" t="s">
        <v>732</v>
      </c>
      <c r="AT1928" t="s">
        <v>101</v>
      </c>
      <c r="AU1928" t="s">
        <v>101</v>
      </c>
      <c r="AV1928" s="1">
        <v>44814</v>
      </c>
      <c r="AW1928" s="116">
        <v>3</v>
      </c>
      <c r="AX1928" s="40">
        <f>VLOOKUP(dummy_data!$AU1928,dummy_oppeained!B:C,2,0)</f>
        <v>3</v>
      </c>
      <c r="AY1928" s="22" t="str">
        <f>VLOOKUP(AT1928,dummy_oppeained!B:D,3,0)</f>
        <v>mitteeristav</v>
      </c>
      <c r="AZ1928" s="72" t="str">
        <f>VLOOKUP(AS:AS,hinded_abi!B:D,3,0)</f>
        <v>NULL</v>
      </c>
      <c r="BA1928" s="26" t="str">
        <f t="shared" si="106"/>
        <v xml:space="preserve"> </v>
      </c>
      <c r="BB1928" s="27">
        <f t="shared" si="107"/>
        <v>0</v>
      </c>
      <c r="BC1928" s="96" t="str">
        <f t="shared" si="108"/>
        <v>S00027_34404262571_õppeaine15_44814</v>
      </c>
      <c r="BD1928" s="104">
        <f>COUNTIF($BC$2:BC1928, BC1928)</f>
        <v>3</v>
      </c>
    </row>
    <row r="1929" spans="1:56" x14ac:dyDescent="0.25">
      <c r="A1929" t="s">
        <v>314</v>
      </c>
      <c r="B1929" t="s">
        <v>307</v>
      </c>
      <c r="C1929" t="s">
        <v>113</v>
      </c>
      <c r="D1929" t="s">
        <v>891</v>
      </c>
      <c r="E1929">
        <v>34404262571</v>
      </c>
      <c r="F1929" t="s">
        <v>243</v>
      </c>
      <c r="G1929" t="s">
        <v>310</v>
      </c>
      <c r="H1929" t="s">
        <v>52</v>
      </c>
      <c r="I1929" t="s">
        <v>115</v>
      </c>
      <c r="J1929" t="s">
        <v>115</v>
      </c>
      <c r="K1929" s="1">
        <v>43862</v>
      </c>
      <c r="L1929" t="s">
        <v>53</v>
      </c>
      <c r="M1929" s="33">
        <v>44379</v>
      </c>
      <c r="N1929" s="18" t="s">
        <v>227</v>
      </c>
      <c r="O1929" t="s">
        <v>53</v>
      </c>
      <c r="P1929" t="s">
        <v>929</v>
      </c>
      <c r="Q1929" t="s">
        <v>117</v>
      </c>
      <c r="R1929" s="1">
        <v>44647</v>
      </c>
      <c r="S1929" t="s">
        <v>58</v>
      </c>
      <c r="T1929" t="s">
        <v>191</v>
      </c>
      <c r="U1929" t="s">
        <v>176</v>
      </c>
      <c r="V1929" t="s">
        <v>293</v>
      </c>
      <c r="W1929">
        <v>80997</v>
      </c>
      <c r="X1929" t="s">
        <v>62</v>
      </c>
      <c r="Y1929" t="s">
        <v>53</v>
      </c>
      <c r="Z1929">
        <v>1</v>
      </c>
      <c r="AA1929" t="s">
        <v>121</v>
      </c>
      <c r="AB1929" t="s">
        <v>64</v>
      </c>
      <c r="AC1929" t="s">
        <v>146</v>
      </c>
      <c r="AD1929" t="s">
        <v>52</v>
      </c>
      <c r="AE1929" t="s">
        <v>193</v>
      </c>
      <c r="AF1929" t="s">
        <v>162</v>
      </c>
      <c r="AG1929">
        <v>16</v>
      </c>
      <c r="AH1929">
        <v>40</v>
      </c>
      <c r="AI1929" t="s">
        <v>182</v>
      </c>
      <c r="AJ1929" t="s">
        <v>170</v>
      </c>
      <c r="AK1929" t="s">
        <v>169</v>
      </c>
      <c r="AL1929" t="s">
        <v>68</v>
      </c>
      <c r="AM1929">
        <v>1</v>
      </c>
      <c r="AN1929">
        <v>2</v>
      </c>
      <c r="AO1929">
        <v>0</v>
      </c>
      <c r="AP1929">
        <v>9</v>
      </c>
      <c r="AQ1929">
        <v>20</v>
      </c>
      <c r="AR1929">
        <v>6</v>
      </c>
      <c r="AS1929" t="s">
        <v>739</v>
      </c>
      <c r="AT1929" t="s">
        <v>98</v>
      </c>
      <c r="AU1929" t="s">
        <v>98</v>
      </c>
      <c r="AV1929" s="1">
        <v>45698</v>
      </c>
      <c r="AW1929" s="116">
        <v>3</v>
      </c>
      <c r="AX1929" s="15">
        <f>VLOOKUP(dummy_data!$AU1929,dummy_oppeained!B:C,2,0)</f>
        <v>8</v>
      </c>
      <c r="AY1929" s="22" t="str">
        <f>VLOOKUP(AT1929,dummy_oppeained!B:D,3,0)</f>
        <v>eristav</v>
      </c>
      <c r="AZ1929" s="72">
        <f>VLOOKUP(AS:AS,hinded_abi!B:D,3,0)</f>
        <v>3</v>
      </c>
      <c r="BA1929" s="26">
        <f t="shared" si="106"/>
        <v>24</v>
      </c>
      <c r="BB1929" s="27">
        <f t="shared" si="107"/>
        <v>8</v>
      </c>
      <c r="BC1929" s="96" t="str">
        <f t="shared" si="108"/>
        <v>S00027_34404262571_õppeaine51_45698</v>
      </c>
      <c r="BD1929" s="104">
        <f>COUNTIF($BC$2:BC1929, BC1929)</f>
        <v>3</v>
      </c>
    </row>
    <row r="1930" spans="1:56" x14ac:dyDescent="0.25">
      <c r="A1930" t="s">
        <v>314</v>
      </c>
      <c r="B1930" t="s">
        <v>307</v>
      </c>
      <c r="C1930" t="s">
        <v>113</v>
      </c>
      <c r="D1930" t="s">
        <v>891</v>
      </c>
      <c r="E1930">
        <v>34404262571</v>
      </c>
      <c r="F1930" t="s">
        <v>243</v>
      </c>
      <c r="G1930" t="s">
        <v>310</v>
      </c>
      <c r="H1930" t="s">
        <v>52</v>
      </c>
      <c r="I1930" t="s">
        <v>115</v>
      </c>
      <c r="J1930" t="s">
        <v>115</v>
      </c>
      <c r="K1930" s="1">
        <v>43862</v>
      </c>
      <c r="L1930" t="s">
        <v>53</v>
      </c>
      <c r="M1930" s="33">
        <v>44379</v>
      </c>
      <c r="N1930" s="18" t="s">
        <v>227</v>
      </c>
      <c r="O1930" t="s">
        <v>53</v>
      </c>
      <c r="P1930" t="s">
        <v>929</v>
      </c>
      <c r="Q1930" t="s">
        <v>117</v>
      </c>
      <c r="R1930" s="1">
        <v>44647</v>
      </c>
      <c r="S1930" t="s">
        <v>58</v>
      </c>
      <c r="T1930" t="s">
        <v>191</v>
      </c>
      <c r="U1930" t="s">
        <v>176</v>
      </c>
      <c r="V1930" t="s">
        <v>293</v>
      </c>
      <c r="W1930">
        <v>80997</v>
      </c>
      <c r="X1930" t="s">
        <v>62</v>
      </c>
      <c r="Y1930" t="s">
        <v>53</v>
      </c>
      <c r="Z1930">
        <v>1</v>
      </c>
      <c r="AA1930" t="s">
        <v>121</v>
      </c>
      <c r="AB1930" t="s">
        <v>64</v>
      </c>
      <c r="AC1930" t="s">
        <v>146</v>
      </c>
      <c r="AD1930" t="s">
        <v>52</v>
      </c>
      <c r="AE1930" t="s">
        <v>193</v>
      </c>
      <c r="AF1930" t="s">
        <v>162</v>
      </c>
      <c r="AG1930">
        <v>16</v>
      </c>
      <c r="AH1930">
        <v>40</v>
      </c>
      <c r="AI1930" t="s">
        <v>182</v>
      </c>
      <c r="AJ1930" t="s">
        <v>170</v>
      </c>
      <c r="AK1930" t="s">
        <v>169</v>
      </c>
      <c r="AL1930" t="s">
        <v>68</v>
      </c>
      <c r="AM1930">
        <v>1</v>
      </c>
      <c r="AN1930">
        <v>2</v>
      </c>
      <c r="AO1930">
        <v>0</v>
      </c>
      <c r="AP1930">
        <v>9</v>
      </c>
      <c r="AQ1930">
        <v>20</v>
      </c>
      <c r="AR1930">
        <v>6</v>
      </c>
      <c r="AS1930" t="s">
        <v>747</v>
      </c>
      <c r="AT1930" t="s">
        <v>240</v>
      </c>
      <c r="AU1930" t="s">
        <v>240</v>
      </c>
      <c r="AV1930" s="1">
        <v>44449</v>
      </c>
      <c r="AW1930" s="116">
        <v>3</v>
      </c>
      <c r="AX1930" s="40">
        <f>VLOOKUP(dummy_data!$AU1930,dummy_oppeained!B:C,2,0)</f>
        <v>6</v>
      </c>
      <c r="AY1930" s="22" t="str">
        <f>VLOOKUP(AT1930,dummy_oppeained!B:D,3,0)</f>
        <v>eristav</v>
      </c>
      <c r="AZ1930" s="72">
        <f>VLOOKUP(AS:AS,hinded_abi!B:D,3,0)</f>
        <v>0</v>
      </c>
      <c r="BA1930" s="26">
        <f t="shared" si="106"/>
        <v>0</v>
      </c>
      <c r="BB1930" s="27">
        <f t="shared" si="107"/>
        <v>6</v>
      </c>
      <c r="BC1930" s="96" t="str">
        <f t="shared" si="108"/>
        <v>S00027_34404262571_õppeaine44_44449</v>
      </c>
      <c r="BD1930" s="104">
        <f>COUNTIF($BC$2:BC1930, BC1930)</f>
        <v>3</v>
      </c>
    </row>
    <row r="1931" spans="1:56" x14ac:dyDescent="0.25">
      <c r="A1931" t="s">
        <v>314</v>
      </c>
      <c r="B1931" t="s">
        <v>307</v>
      </c>
      <c r="C1931" t="s">
        <v>113</v>
      </c>
      <c r="D1931" t="s">
        <v>891</v>
      </c>
      <c r="E1931">
        <v>34404262571</v>
      </c>
      <c r="F1931" t="s">
        <v>243</v>
      </c>
      <c r="G1931" t="s">
        <v>310</v>
      </c>
      <c r="H1931" t="s">
        <v>52</v>
      </c>
      <c r="I1931" t="s">
        <v>115</v>
      </c>
      <c r="J1931" t="s">
        <v>115</v>
      </c>
      <c r="K1931" s="1">
        <v>43862</v>
      </c>
      <c r="L1931" t="s">
        <v>53</v>
      </c>
      <c r="M1931" s="33">
        <v>44379</v>
      </c>
      <c r="N1931" s="18" t="s">
        <v>227</v>
      </c>
      <c r="O1931" t="s">
        <v>53</v>
      </c>
      <c r="P1931" t="s">
        <v>929</v>
      </c>
      <c r="Q1931" t="s">
        <v>117</v>
      </c>
      <c r="R1931" s="1">
        <v>44647</v>
      </c>
      <c r="S1931" t="s">
        <v>58</v>
      </c>
      <c r="T1931" t="s">
        <v>191</v>
      </c>
      <c r="U1931" t="s">
        <v>176</v>
      </c>
      <c r="V1931" t="s">
        <v>293</v>
      </c>
      <c r="W1931">
        <v>80997</v>
      </c>
      <c r="X1931" t="s">
        <v>62</v>
      </c>
      <c r="Y1931" t="s">
        <v>53</v>
      </c>
      <c r="Z1931">
        <v>2</v>
      </c>
      <c r="AA1931" t="s">
        <v>121</v>
      </c>
      <c r="AB1931" t="s">
        <v>64</v>
      </c>
      <c r="AC1931" t="s">
        <v>135</v>
      </c>
      <c r="AD1931" t="s">
        <v>52</v>
      </c>
      <c r="AE1931" t="s">
        <v>193</v>
      </c>
      <c r="AF1931" t="s">
        <v>162</v>
      </c>
      <c r="AG1931">
        <v>16</v>
      </c>
      <c r="AH1931">
        <v>37</v>
      </c>
      <c r="AI1931" t="s">
        <v>182</v>
      </c>
      <c r="AJ1931" t="s">
        <v>69</v>
      </c>
      <c r="AK1931" t="s">
        <v>169</v>
      </c>
      <c r="AL1931" t="s">
        <v>170</v>
      </c>
      <c r="AM1931">
        <v>1</v>
      </c>
      <c r="AN1931">
        <v>2</v>
      </c>
      <c r="AO1931">
        <v>0</v>
      </c>
      <c r="AP1931">
        <v>10</v>
      </c>
      <c r="AQ1931">
        <v>53</v>
      </c>
      <c r="AR1931">
        <v>6</v>
      </c>
      <c r="AS1931" t="s">
        <v>732</v>
      </c>
      <c r="AT1931" t="s">
        <v>139</v>
      </c>
      <c r="AU1931" t="s">
        <v>139</v>
      </c>
      <c r="AV1931" s="1">
        <v>45332</v>
      </c>
      <c r="AW1931" s="116">
        <v>3</v>
      </c>
      <c r="AX1931" s="15">
        <f>VLOOKUP(dummy_data!$AU1931,dummy_oppeained!B:C,2,0)</f>
        <v>3</v>
      </c>
      <c r="AY1931" s="22" t="str">
        <f>VLOOKUP(AT1931,dummy_oppeained!B:D,3,0)</f>
        <v>mitteeristav</v>
      </c>
      <c r="AZ1931" s="72" t="str">
        <f>VLOOKUP(AS:AS,hinded_abi!B:D,3,0)</f>
        <v>NULL</v>
      </c>
      <c r="BA1931" s="26" t="str">
        <f t="shared" si="106"/>
        <v xml:space="preserve"> </v>
      </c>
      <c r="BB1931" s="27">
        <f t="shared" si="107"/>
        <v>0</v>
      </c>
      <c r="BC1931" s="96" t="str">
        <f t="shared" si="108"/>
        <v>S00027_34404262571_õppeaine87_45332</v>
      </c>
      <c r="BD1931" s="104">
        <f>COUNTIF($BC$2:BC1931, BC1931)</f>
        <v>3</v>
      </c>
    </row>
    <row r="1932" spans="1:56" x14ac:dyDescent="0.25">
      <c r="A1932" t="s">
        <v>314</v>
      </c>
      <c r="B1932" t="s">
        <v>307</v>
      </c>
      <c r="C1932" t="s">
        <v>113</v>
      </c>
      <c r="D1932" t="s">
        <v>891</v>
      </c>
      <c r="E1932">
        <v>34404262571</v>
      </c>
      <c r="F1932" t="s">
        <v>243</v>
      </c>
      <c r="G1932" t="s">
        <v>310</v>
      </c>
      <c r="H1932" t="s">
        <v>52</v>
      </c>
      <c r="I1932" t="s">
        <v>115</v>
      </c>
      <c r="J1932" t="s">
        <v>115</v>
      </c>
      <c r="K1932" s="1">
        <v>43862</v>
      </c>
      <c r="L1932" t="s">
        <v>53</v>
      </c>
      <c r="M1932" s="33">
        <v>44379</v>
      </c>
      <c r="N1932" s="18" t="s">
        <v>227</v>
      </c>
      <c r="O1932" t="s">
        <v>53</v>
      </c>
      <c r="P1932" t="s">
        <v>929</v>
      </c>
      <c r="Q1932" t="s">
        <v>117</v>
      </c>
      <c r="R1932" s="1">
        <v>44647</v>
      </c>
      <c r="S1932" t="s">
        <v>58</v>
      </c>
      <c r="T1932" t="s">
        <v>191</v>
      </c>
      <c r="U1932" t="s">
        <v>176</v>
      </c>
      <c r="V1932" t="s">
        <v>293</v>
      </c>
      <c r="W1932">
        <v>80997</v>
      </c>
      <c r="X1932" t="s">
        <v>62</v>
      </c>
      <c r="Y1932" t="s">
        <v>53</v>
      </c>
      <c r="Z1932">
        <v>2</v>
      </c>
      <c r="AA1932" t="s">
        <v>121</v>
      </c>
      <c r="AB1932" t="s">
        <v>64</v>
      </c>
      <c r="AC1932" t="s">
        <v>135</v>
      </c>
      <c r="AD1932" t="s">
        <v>52</v>
      </c>
      <c r="AE1932" t="s">
        <v>193</v>
      </c>
      <c r="AF1932" t="s">
        <v>162</v>
      </c>
      <c r="AG1932">
        <v>16</v>
      </c>
      <c r="AH1932">
        <v>37</v>
      </c>
      <c r="AI1932" t="s">
        <v>182</v>
      </c>
      <c r="AJ1932" t="s">
        <v>69</v>
      </c>
      <c r="AK1932" t="s">
        <v>169</v>
      </c>
      <c r="AL1932" t="s">
        <v>170</v>
      </c>
      <c r="AM1932">
        <v>1</v>
      </c>
      <c r="AN1932">
        <v>2</v>
      </c>
      <c r="AO1932">
        <v>0</v>
      </c>
      <c r="AP1932">
        <v>10</v>
      </c>
      <c r="AQ1932">
        <v>53</v>
      </c>
      <c r="AR1932">
        <v>6</v>
      </c>
      <c r="AS1932" t="s">
        <v>732</v>
      </c>
      <c r="AT1932" t="s">
        <v>148</v>
      </c>
      <c r="AU1932" t="s">
        <v>148</v>
      </c>
      <c r="AV1932" s="1">
        <v>45698</v>
      </c>
      <c r="AW1932" s="116">
        <v>3</v>
      </c>
      <c r="AX1932" s="40">
        <f>VLOOKUP(dummy_data!$AU1932,dummy_oppeained!B:C,2,0)</f>
        <v>2</v>
      </c>
      <c r="AY1932" s="22" t="str">
        <f>VLOOKUP(AT1932,dummy_oppeained!B:D,3,0)</f>
        <v>mitteeristav</v>
      </c>
      <c r="AZ1932" s="72" t="str">
        <f>VLOOKUP(AS:AS,hinded_abi!B:D,3,0)</f>
        <v>NULL</v>
      </c>
      <c r="BA1932" s="26" t="str">
        <f t="shared" si="106"/>
        <v xml:space="preserve"> </v>
      </c>
      <c r="BB1932" s="27">
        <f t="shared" si="107"/>
        <v>0</v>
      </c>
      <c r="BC1932" s="96" t="str">
        <f t="shared" si="108"/>
        <v>S00027_34404262571_õppeaine5_45698</v>
      </c>
      <c r="BD1932" s="104">
        <f>COUNTIF($BC$2:BC1932, BC1932)</f>
        <v>3</v>
      </c>
    </row>
    <row r="1933" spans="1:56" x14ac:dyDescent="0.25">
      <c r="A1933" t="s">
        <v>314</v>
      </c>
      <c r="B1933" t="s">
        <v>307</v>
      </c>
      <c r="C1933" t="s">
        <v>113</v>
      </c>
      <c r="D1933" t="s">
        <v>891</v>
      </c>
      <c r="E1933">
        <v>34404262571</v>
      </c>
      <c r="F1933" t="s">
        <v>243</v>
      </c>
      <c r="G1933" t="s">
        <v>310</v>
      </c>
      <c r="H1933" t="s">
        <v>52</v>
      </c>
      <c r="I1933" t="s">
        <v>115</v>
      </c>
      <c r="J1933" t="s">
        <v>115</v>
      </c>
      <c r="K1933" s="1">
        <v>43862</v>
      </c>
      <c r="L1933" t="s">
        <v>53</v>
      </c>
      <c r="M1933" s="33">
        <v>44379</v>
      </c>
      <c r="N1933" s="18" t="s">
        <v>227</v>
      </c>
      <c r="O1933" t="s">
        <v>53</v>
      </c>
      <c r="P1933" t="s">
        <v>929</v>
      </c>
      <c r="Q1933" t="s">
        <v>117</v>
      </c>
      <c r="R1933" s="1">
        <v>44647</v>
      </c>
      <c r="S1933" t="s">
        <v>58</v>
      </c>
      <c r="T1933" t="s">
        <v>191</v>
      </c>
      <c r="U1933" t="s">
        <v>176</v>
      </c>
      <c r="V1933" t="s">
        <v>293</v>
      </c>
      <c r="W1933">
        <v>80997</v>
      </c>
      <c r="X1933" t="s">
        <v>62</v>
      </c>
      <c r="Y1933" t="s">
        <v>53</v>
      </c>
      <c r="Z1933">
        <v>2</v>
      </c>
      <c r="AA1933" t="s">
        <v>121</v>
      </c>
      <c r="AB1933" t="s">
        <v>64</v>
      </c>
      <c r="AC1933" t="s">
        <v>135</v>
      </c>
      <c r="AD1933" t="s">
        <v>52</v>
      </c>
      <c r="AE1933" t="s">
        <v>193</v>
      </c>
      <c r="AF1933" t="s">
        <v>162</v>
      </c>
      <c r="AG1933">
        <v>16</v>
      </c>
      <c r="AH1933">
        <v>37</v>
      </c>
      <c r="AI1933" t="s">
        <v>182</v>
      </c>
      <c r="AJ1933" t="s">
        <v>69</v>
      </c>
      <c r="AK1933" t="s">
        <v>169</v>
      </c>
      <c r="AL1933" t="s">
        <v>170</v>
      </c>
      <c r="AM1933">
        <v>1</v>
      </c>
      <c r="AN1933">
        <v>2</v>
      </c>
      <c r="AO1933">
        <v>0</v>
      </c>
      <c r="AP1933">
        <v>10</v>
      </c>
      <c r="AQ1933">
        <v>53</v>
      </c>
      <c r="AR1933">
        <v>6</v>
      </c>
      <c r="AS1933" t="s">
        <v>747</v>
      </c>
      <c r="AT1933" t="s">
        <v>76</v>
      </c>
      <c r="AU1933" t="s">
        <v>76</v>
      </c>
      <c r="AV1933" s="1">
        <v>45545</v>
      </c>
      <c r="AW1933" s="116">
        <v>3</v>
      </c>
      <c r="AX1933" s="15">
        <f>VLOOKUP(dummy_data!$AU1933,dummy_oppeained!B:C,2,0)</f>
        <v>3</v>
      </c>
      <c r="AY1933" s="22" t="str">
        <f>VLOOKUP(AT1933,dummy_oppeained!B:D,3,0)</f>
        <v>mitteeristav</v>
      </c>
      <c r="AZ1933" s="72">
        <f>VLOOKUP(AS:AS,hinded_abi!B:D,3,0)</f>
        <v>0</v>
      </c>
      <c r="BA1933" s="26" t="str">
        <f t="shared" si="106"/>
        <v xml:space="preserve"> </v>
      </c>
      <c r="BB1933" s="27">
        <f t="shared" si="107"/>
        <v>0</v>
      </c>
      <c r="BC1933" s="96" t="str">
        <f t="shared" si="108"/>
        <v>S00027_34404262571_õppeaine29_45545</v>
      </c>
      <c r="BD1933" s="104">
        <f>COUNTIF($BC$2:BC1933, BC1933)</f>
        <v>3</v>
      </c>
    </row>
    <row r="1934" spans="1:56" x14ac:dyDescent="0.25">
      <c r="A1934" t="s">
        <v>314</v>
      </c>
      <c r="B1934" t="s">
        <v>307</v>
      </c>
      <c r="C1934" t="s">
        <v>113</v>
      </c>
      <c r="D1934" t="s">
        <v>891</v>
      </c>
      <c r="E1934">
        <v>34404262571</v>
      </c>
      <c r="F1934" t="s">
        <v>243</v>
      </c>
      <c r="G1934" t="s">
        <v>310</v>
      </c>
      <c r="H1934" t="s">
        <v>52</v>
      </c>
      <c r="I1934" t="s">
        <v>115</v>
      </c>
      <c r="J1934" t="s">
        <v>115</v>
      </c>
      <c r="K1934" s="1">
        <v>43862</v>
      </c>
      <c r="L1934" t="s">
        <v>53</v>
      </c>
      <c r="M1934" s="33">
        <v>44379</v>
      </c>
      <c r="N1934" s="18" t="s">
        <v>227</v>
      </c>
      <c r="O1934" t="s">
        <v>53</v>
      </c>
      <c r="P1934" t="s">
        <v>929</v>
      </c>
      <c r="Q1934" t="s">
        <v>117</v>
      </c>
      <c r="R1934" s="1">
        <v>44647</v>
      </c>
      <c r="S1934" t="s">
        <v>58</v>
      </c>
      <c r="T1934" t="s">
        <v>191</v>
      </c>
      <c r="U1934" t="s">
        <v>176</v>
      </c>
      <c r="V1934" t="s">
        <v>293</v>
      </c>
      <c r="W1934">
        <v>80997</v>
      </c>
      <c r="X1934" t="s">
        <v>62</v>
      </c>
      <c r="Y1934" t="s">
        <v>53</v>
      </c>
      <c r="Z1934">
        <v>2</v>
      </c>
      <c r="AA1934" t="s">
        <v>121</v>
      </c>
      <c r="AB1934" t="s">
        <v>64</v>
      </c>
      <c r="AC1934" t="s">
        <v>135</v>
      </c>
      <c r="AD1934" t="s">
        <v>52</v>
      </c>
      <c r="AE1934" t="s">
        <v>193</v>
      </c>
      <c r="AF1934" t="s">
        <v>162</v>
      </c>
      <c r="AG1934">
        <v>16</v>
      </c>
      <c r="AH1934">
        <v>37</v>
      </c>
      <c r="AI1934" t="s">
        <v>182</v>
      </c>
      <c r="AJ1934" t="s">
        <v>69</v>
      </c>
      <c r="AK1934" t="s">
        <v>169</v>
      </c>
      <c r="AL1934" t="s">
        <v>170</v>
      </c>
      <c r="AM1934">
        <v>1</v>
      </c>
      <c r="AN1934">
        <v>2</v>
      </c>
      <c r="AO1934">
        <v>0</v>
      </c>
      <c r="AP1934">
        <v>10</v>
      </c>
      <c r="AQ1934">
        <v>53</v>
      </c>
      <c r="AR1934">
        <v>6</v>
      </c>
      <c r="AS1934" t="s">
        <v>736</v>
      </c>
      <c r="AT1934" t="s">
        <v>138</v>
      </c>
      <c r="AU1934" t="s">
        <v>138</v>
      </c>
      <c r="AV1934" s="1">
        <v>44814</v>
      </c>
      <c r="AW1934" s="116">
        <v>3</v>
      </c>
      <c r="AX1934" s="40">
        <f>VLOOKUP(dummy_data!$AU1934,dummy_oppeained!B:C,2,0)</f>
        <v>6</v>
      </c>
      <c r="AY1934" s="22" t="str">
        <f>VLOOKUP(AT1934,dummy_oppeained!B:D,3,0)</f>
        <v>eristav</v>
      </c>
      <c r="AZ1934" s="72">
        <f>VLOOKUP(AS:AS,hinded_abi!B:D,3,0)</f>
        <v>5</v>
      </c>
      <c r="BA1934" s="26">
        <f t="shared" si="106"/>
        <v>30</v>
      </c>
      <c r="BB1934" s="27">
        <f t="shared" si="107"/>
        <v>6</v>
      </c>
      <c r="BC1934" s="96" t="str">
        <f t="shared" si="108"/>
        <v>S00027_34404262571_õppeaine8_44814</v>
      </c>
      <c r="BD1934" s="104">
        <f>COUNTIF($BC$2:BC1934, BC1934)</f>
        <v>3</v>
      </c>
    </row>
    <row r="1935" spans="1:56" x14ac:dyDescent="0.25">
      <c r="A1935" t="s">
        <v>314</v>
      </c>
      <c r="B1935" t="s">
        <v>307</v>
      </c>
      <c r="C1935" t="s">
        <v>113</v>
      </c>
      <c r="D1935" t="s">
        <v>891</v>
      </c>
      <c r="E1935">
        <v>34404262571</v>
      </c>
      <c r="F1935" t="s">
        <v>243</v>
      </c>
      <c r="G1935" t="s">
        <v>310</v>
      </c>
      <c r="H1935" t="s">
        <v>52</v>
      </c>
      <c r="I1935" t="s">
        <v>115</v>
      </c>
      <c r="J1935" t="s">
        <v>115</v>
      </c>
      <c r="K1935" s="1">
        <v>43862</v>
      </c>
      <c r="L1935" t="s">
        <v>53</v>
      </c>
      <c r="M1935" s="33">
        <v>44379</v>
      </c>
      <c r="N1935" s="18" t="s">
        <v>227</v>
      </c>
      <c r="O1935" t="s">
        <v>53</v>
      </c>
      <c r="P1935" t="s">
        <v>929</v>
      </c>
      <c r="Q1935" t="s">
        <v>117</v>
      </c>
      <c r="R1935" s="1">
        <v>44647</v>
      </c>
      <c r="S1935" t="s">
        <v>58</v>
      </c>
      <c r="T1935" t="s">
        <v>191</v>
      </c>
      <c r="U1935" t="s">
        <v>176</v>
      </c>
      <c r="V1935" t="s">
        <v>293</v>
      </c>
      <c r="W1935">
        <v>80997</v>
      </c>
      <c r="X1935" t="s">
        <v>62</v>
      </c>
      <c r="Y1935" t="s">
        <v>53</v>
      </c>
      <c r="Z1935">
        <v>2</v>
      </c>
      <c r="AA1935" t="s">
        <v>121</v>
      </c>
      <c r="AB1935" t="s">
        <v>64</v>
      </c>
      <c r="AC1935" t="s">
        <v>135</v>
      </c>
      <c r="AD1935" t="s">
        <v>52</v>
      </c>
      <c r="AE1935" t="s">
        <v>193</v>
      </c>
      <c r="AF1935" t="s">
        <v>162</v>
      </c>
      <c r="AG1935">
        <v>16</v>
      </c>
      <c r="AH1935">
        <v>37</v>
      </c>
      <c r="AI1935" t="s">
        <v>182</v>
      </c>
      <c r="AJ1935" t="s">
        <v>69</v>
      </c>
      <c r="AK1935" t="s">
        <v>169</v>
      </c>
      <c r="AL1935" t="s">
        <v>170</v>
      </c>
      <c r="AM1935">
        <v>1</v>
      </c>
      <c r="AN1935">
        <v>2</v>
      </c>
      <c r="AO1935">
        <v>0</v>
      </c>
      <c r="AP1935">
        <v>10</v>
      </c>
      <c r="AQ1935">
        <v>53</v>
      </c>
      <c r="AR1935">
        <v>6</v>
      </c>
      <c r="AS1935" t="s">
        <v>737</v>
      </c>
      <c r="AT1935" t="s">
        <v>214</v>
      </c>
      <c r="AU1935" t="s">
        <v>214</v>
      </c>
      <c r="AV1935" s="1">
        <v>44814</v>
      </c>
      <c r="AW1935" s="116">
        <v>3</v>
      </c>
      <c r="AX1935" s="15">
        <f>VLOOKUP(dummy_data!$AU1935,dummy_oppeained!B:C,2,0)</f>
        <v>6</v>
      </c>
      <c r="AY1935" s="22" t="str">
        <f>VLOOKUP(AT1935,dummy_oppeained!B:D,3,0)</f>
        <v>eristav</v>
      </c>
      <c r="AZ1935" s="72">
        <f>VLOOKUP(AS:AS,hinded_abi!B:D,3,0)</f>
        <v>4</v>
      </c>
      <c r="BA1935" s="26">
        <f t="shared" si="106"/>
        <v>24</v>
      </c>
      <c r="BB1935" s="27">
        <f t="shared" si="107"/>
        <v>6</v>
      </c>
      <c r="BC1935" s="96" t="str">
        <f t="shared" si="108"/>
        <v>S00027_34404262571_õppeaine64_44814</v>
      </c>
      <c r="BD1935" s="104">
        <f>COUNTIF($BC$2:BC1935, BC1935)</f>
        <v>3</v>
      </c>
    </row>
    <row r="1936" spans="1:56" x14ac:dyDescent="0.25">
      <c r="A1936" t="s">
        <v>314</v>
      </c>
      <c r="B1936" t="s">
        <v>307</v>
      </c>
      <c r="C1936" t="s">
        <v>113</v>
      </c>
      <c r="D1936" t="s">
        <v>891</v>
      </c>
      <c r="E1936">
        <v>34404262571</v>
      </c>
      <c r="F1936" t="s">
        <v>243</v>
      </c>
      <c r="G1936" t="s">
        <v>310</v>
      </c>
      <c r="H1936" t="s">
        <v>52</v>
      </c>
      <c r="I1936" t="s">
        <v>115</v>
      </c>
      <c r="J1936" t="s">
        <v>115</v>
      </c>
      <c r="K1936" s="1">
        <v>43862</v>
      </c>
      <c r="L1936" t="s">
        <v>53</v>
      </c>
      <c r="M1936" s="33">
        <v>44379</v>
      </c>
      <c r="N1936" s="18" t="s">
        <v>227</v>
      </c>
      <c r="O1936" t="s">
        <v>53</v>
      </c>
      <c r="P1936" t="s">
        <v>929</v>
      </c>
      <c r="Q1936" t="s">
        <v>117</v>
      </c>
      <c r="R1936" s="1">
        <v>44647</v>
      </c>
      <c r="S1936" t="s">
        <v>58</v>
      </c>
      <c r="T1936" t="s">
        <v>191</v>
      </c>
      <c r="U1936" t="s">
        <v>176</v>
      </c>
      <c r="V1936" t="s">
        <v>293</v>
      </c>
      <c r="W1936">
        <v>80997</v>
      </c>
      <c r="X1936" t="s">
        <v>62</v>
      </c>
      <c r="Y1936" t="s">
        <v>53</v>
      </c>
      <c r="Z1936">
        <v>2</v>
      </c>
      <c r="AA1936" t="s">
        <v>121</v>
      </c>
      <c r="AB1936" t="s">
        <v>64</v>
      </c>
      <c r="AC1936" t="s">
        <v>135</v>
      </c>
      <c r="AD1936" t="s">
        <v>52</v>
      </c>
      <c r="AE1936" t="s">
        <v>193</v>
      </c>
      <c r="AF1936" t="s">
        <v>162</v>
      </c>
      <c r="AG1936">
        <v>16</v>
      </c>
      <c r="AH1936">
        <v>37</v>
      </c>
      <c r="AI1936" t="s">
        <v>182</v>
      </c>
      <c r="AJ1936" t="s">
        <v>69</v>
      </c>
      <c r="AK1936" t="s">
        <v>169</v>
      </c>
      <c r="AL1936" t="s">
        <v>170</v>
      </c>
      <c r="AM1936">
        <v>1</v>
      </c>
      <c r="AN1936">
        <v>2</v>
      </c>
      <c r="AO1936">
        <v>0</v>
      </c>
      <c r="AP1936">
        <v>10</v>
      </c>
      <c r="AQ1936">
        <v>53</v>
      </c>
      <c r="AR1936">
        <v>6</v>
      </c>
      <c r="AS1936" t="s">
        <v>745</v>
      </c>
      <c r="AT1936" t="s">
        <v>131</v>
      </c>
      <c r="AU1936" t="s">
        <v>131</v>
      </c>
      <c r="AV1936" s="1">
        <v>45179</v>
      </c>
      <c r="AW1936" s="116">
        <v>3</v>
      </c>
      <c r="AX1936" s="40">
        <f>VLOOKUP(dummy_data!$AU1936,dummy_oppeained!B:C,2,0)</f>
        <v>9</v>
      </c>
      <c r="AY1936" s="22" t="str">
        <f>VLOOKUP(AT1936,dummy_oppeained!B:D,3,0)</f>
        <v>eristav</v>
      </c>
      <c r="AZ1936" s="72">
        <f>VLOOKUP(AS:AS,hinded_abi!B:D,3,0)</f>
        <v>0</v>
      </c>
      <c r="BA1936" s="26">
        <f t="shared" si="106"/>
        <v>0</v>
      </c>
      <c r="BB1936" s="27">
        <f t="shared" si="107"/>
        <v>9</v>
      </c>
      <c r="BC1936" s="96" t="str">
        <f t="shared" si="108"/>
        <v>S00027_34404262571_õppeaine38_45179</v>
      </c>
      <c r="BD1936" s="104">
        <f>COUNTIF($BC$2:BC1936, BC1936)</f>
        <v>3</v>
      </c>
    </row>
    <row r="1937" spans="1:56" x14ac:dyDescent="0.25">
      <c r="A1937" t="s">
        <v>314</v>
      </c>
      <c r="B1937" t="s">
        <v>307</v>
      </c>
      <c r="C1937" t="s">
        <v>113</v>
      </c>
      <c r="D1937" t="s">
        <v>891</v>
      </c>
      <c r="E1937">
        <v>34404262571</v>
      </c>
      <c r="F1937" t="s">
        <v>243</v>
      </c>
      <c r="G1937" t="s">
        <v>310</v>
      </c>
      <c r="H1937" t="s">
        <v>52</v>
      </c>
      <c r="I1937" t="s">
        <v>115</v>
      </c>
      <c r="J1937" t="s">
        <v>115</v>
      </c>
      <c r="K1937" s="1">
        <v>43862</v>
      </c>
      <c r="L1937" t="s">
        <v>53</v>
      </c>
      <c r="M1937" s="33">
        <v>44379</v>
      </c>
      <c r="N1937" s="18" t="s">
        <v>227</v>
      </c>
      <c r="O1937" t="s">
        <v>53</v>
      </c>
      <c r="P1937" t="s">
        <v>929</v>
      </c>
      <c r="Q1937" t="s">
        <v>117</v>
      </c>
      <c r="R1937" s="1">
        <v>44647</v>
      </c>
      <c r="S1937" t="s">
        <v>58</v>
      </c>
      <c r="T1937" t="s">
        <v>191</v>
      </c>
      <c r="U1937" t="s">
        <v>176</v>
      </c>
      <c r="V1937" t="s">
        <v>293</v>
      </c>
      <c r="W1937">
        <v>80997</v>
      </c>
      <c r="X1937" t="s">
        <v>62</v>
      </c>
      <c r="Y1937" t="s">
        <v>53</v>
      </c>
      <c r="Z1937">
        <v>2</v>
      </c>
      <c r="AA1937" t="s">
        <v>121</v>
      </c>
      <c r="AB1937" t="s">
        <v>64</v>
      </c>
      <c r="AC1937" t="s">
        <v>135</v>
      </c>
      <c r="AD1937" t="s">
        <v>52</v>
      </c>
      <c r="AE1937" t="s">
        <v>193</v>
      </c>
      <c r="AF1937" t="s">
        <v>162</v>
      </c>
      <c r="AG1937">
        <v>16</v>
      </c>
      <c r="AH1937">
        <v>37</v>
      </c>
      <c r="AI1937" t="s">
        <v>182</v>
      </c>
      <c r="AJ1937" t="s">
        <v>69</v>
      </c>
      <c r="AK1937" t="s">
        <v>169</v>
      </c>
      <c r="AL1937" t="s">
        <v>170</v>
      </c>
      <c r="AM1937">
        <v>1</v>
      </c>
      <c r="AN1937">
        <v>2</v>
      </c>
      <c r="AO1937">
        <v>0</v>
      </c>
      <c r="AP1937">
        <v>10</v>
      </c>
      <c r="AQ1937">
        <v>53</v>
      </c>
      <c r="AR1937">
        <v>6</v>
      </c>
      <c r="AS1937" t="s">
        <v>737</v>
      </c>
      <c r="AT1937" t="s">
        <v>281</v>
      </c>
      <c r="AU1937" t="s">
        <v>281</v>
      </c>
      <c r="AV1937" s="1">
        <v>44814</v>
      </c>
      <c r="AW1937" s="116">
        <v>3</v>
      </c>
      <c r="AX1937" s="15">
        <f>VLOOKUP(dummy_data!$AU1937,dummy_oppeained!B:C,2,0)</f>
        <v>6</v>
      </c>
      <c r="AY1937" s="22" t="str">
        <f>VLOOKUP(AT1937,dummy_oppeained!B:D,3,0)</f>
        <v>eristav</v>
      </c>
      <c r="AZ1937" s="72">
        <f>VLOOKUP(AS:AS,hinded_abi!B:D,3,0)</f>
        <v>4</v>
      </c>
      <c r="BA1937" s="26">
        <f t="shared" si="106"/>
        <v>24</v>
      </c>
      <c r="BB1937" s="27">
        <f t="shared" si="107"/>
        <v>6</v>
      </c>
      <c r="BC1937" s="96" t="str">
        <f t="shared" si="108"/>
        <v>S00027_34404262571_õppeaine58_44814</v>
      </c>
      <c r="BD1937" s="104">
        <f>COUNTIF($BC$2:BC1937, BC1937)</f>
        <v>3</v>
      </c>
    </row>
    <row r="1938" spans="1:56" x14ac:dyDescent="0.25">
      <c r="A1938" t="s">
        <v>314</v>
      </c>
      <c r="B1938" t="s">
        <v>307</v>
      </c>
      <c r="C1938" t="s">
        <v>113</v>
      </c>
      <c r="D1938" t="s">
        <v>891</v>
      </c>
      <c r="E1938">
        <v>34404262571</v>
      </c>
      <c r="F1938" t="s">
        <v>243</v>
      </c>
      <c r="G1938" t="s">
        <v>310</v>
      </c>
      <c r="H1938" t="s">
        <v>52</v>
      </c>
      <c r="I1938" t="s">
        <v>115</v>
      </c>
      <c r="J1938" t="s">
        <v>115</v>
      </c>
      <c r="K1938" s="1">
        <v>43862</v>
      </c>
      <c r="L1938" t="s">
        <v>53</v>
      </c>
      <c r="M1938" s="33">
        <v>44379</v>
      </c>
      <c r="N1938" s="18" t="s">
        <v>227</v>
      </c>
      <c r="O1938" t="s">
        <v>53</v>
      </c>
      <c r="P1938" t="s">
        <v>929</v>
      </c>
      <c r="Q1938" t="s">
        <v>117</v>
      </c>
      <c r="R1938" s="1">
        <v>44647</v>
      </c>
      <c r="S1938" t="s">
        <v>58</v>
      </c>
      <c r="T1938" t="s">
        <v>191</v>
      </c>
      <c r="U1938" t="s">
        <v>176</v>
      </c>
      <c r="V1938" t="s">
        <v>293</v>
      </c>
      <c r="W1938">
        <v>80997</v>
      </c>
      <c r="X1938" t="s">
        <v>62</v>
      </c>
      <c r="Y1938" t="s">
        <v>53</v>
      </c>
      <c r="Z1938">
        <v>2</v>
      </c>
      <c r="AA1938" t="s">
        <v>121</v>
      </c>
      <c r="AB1938" t="s">
        <v>64</v>
      </c>
      <c r="AC1938" t="s">
        <v>135</v>
      </c>
      <c r="AD1938" t="s">
        <v>52</v>
      </c>
      <c r="AE1938" t="s">
        <v>193</v>
      </c>
      <c r="AF1938" t="s">
        <v>162</v>
      </c>
      <c r="AG1938">
        <v>16</v>
      </c>
      <c r="AH1938">
        <v>37</v>
      </c>
      <c r="AI1938" t="s">
        <v>182</v>
      </c>
      <c r="AJ1938" t="s">
        <v>69</v>
      </c>
      <c r="AK1938" t="s">
        <v>169</v>
      </c>
      <c r="AL1938" t="s">
        <v>170</v>
      </c>
      <c r="AM1938">
        <v>1</v>
      </c>
      <c r="AN1938">
        <v>2</v>
      </c>
      <c r="AO1938">
        <v>0</v>
      </c>
      <c r="AP1938">
        <v>10</v>
      </c>
      <c r="AQ1938">
        <v>53</v>
      </c>
      <c r="AR1938">
        <v>6</v>
      </c>
      <c r="AS1938" t="s">
        <v>737</v>
      </c>
      <c r="AT1938" t="s">
        <v>166</v>
      </c>
      <c r="AU1938" t="s">
        <v>166</v>
      </c>
      <c r="AV1938" s="1">
        <v>44967</v>
      </c>
      <c r="AW1938" s="116">
        <v>3</v>
      </c>
      <c r="AX1938" s="40">
        <f>VLOOKUP(dummy_data!$AU1938,dummy_oppeained!B:C,2,0)</f>
        <v>5</v>
      </c>
      <c r="AY1938" s="22" t="str">
        <f>VLOOKUP(AT1938,dummy_oppeained!B:D,3,0)</f>
        <v>eristav</v>
      </c>
      <c r="AZ1938" s="72">
        <f>VLOOKUP(AS:AS,hinded_abi!B:D,3,0)</f>
        <v>4</v>
      </c>
      <c r="BA1938" s="26">
        <f t="shared" si="106"/>
        <v>20</v>
      </c>
      <c r="BB1938" s="27">
        <f t="shared" si="107"/>
        <v>5</v>
      </c>
      <c r="BC1938" s="96" t="str">
        <f t="shared" si="108"/>
        <v>S00027_34404262571_õppeaine96_44967</v>
      </c>
      <c r="BD1938" s="104">
        <f>COUNTIF($BC$2:BC1938, BC1938)</f>
        <v>3</v>
      </c>
    </row>
    <row r="1939" spans="1:56" x14ac:dyDescent="0.25">
      <c r="A1939" t="s">
        <v>314</v>
      </c>
      <c r="B1939" t="s">
        <v>307</v>
      </c>
      <c r="C1939" t="s">
        <v>113</v>
      </c>
      <c r="D1939" t="s">
        <v>891</v>
      </c>
      <c r="E1939">
        <v>34404262571</v>
      </c>
      <c r="F1939" t="s">
        <v>243</v>
      </c>
      <c r="G1939" t="s">
        <v>310</v>
      </c>
      <c r="H1939" t="s">
        <v>52</v>
      </c>
      <c r="I1939" t="s">
        <v>115</v>
      </c>
      <c r="J1939" t="s">
        <v>115</v>
      </c>
      <c r="K1939" s="1">
        <v>43862</v>
      </c>
      <c r="L1939" t="s">
        <v>53</v>
      </c>
      <c r="M1939" s="33">
        <v>44379</v>
      </c>
      <c r="N1939" s="18" t="s">
        <v>227</v>
      </c>
      <c r="O1939" t="s">
        <v>53</v>
      </c>
      <c r="P1939" t="s">
        <v>929</v>
      </c>
      <c r="Q1939" t="s">
        <v>117</v>
      </c>
      <c r="R1939" s="1">
        <v>44647</v>
      </c>
      <c r="S1939" t="s">
        <v>58</v>
      </c>
      <c r="T1939" t="s">
        <v>191</v>
      </c>
      <c r="U1939" t="s">
        <v>176</v>
      </c>
      <c r="V1939" t="s">
        <v>293</v>
      </c>
      <c r="W1939">
        <v>80997</v>
      </c>
      <c r="X1939" t="s">
        <v>62</v>
      </c>
      <c r="Y1939" t="s">
        <v>53</v>
      </c>
      <c r="Z1939">
        <v>2</v>
      </c>
      <c r="AA1939" t="s">
        <v>121</v>
      </c>
      <c r="AB1939" t="s">
        <v>64</v>
      </c>
      <c r="AC1939" t="s">
        <v>135</v>
      </c>
      <c r="AD1939" t="s">
        <v>52</v>
      </c>
      <c r="AE1939" t="s">
        <v>193</v>
      </c>
      <c r="AF1939" t="s">
        <v>162</v>
      </c>
      <c r="AG1939">
        <v>16</v>
      </c>
      <c r="AH1939">
        <v>37</v>
      </c>
      <c r="AI1939" t="s">
        <v>182</v>
      </c>
      <c r="AJ1939" t="s">
        <v>69</v>
      </c>
      <c r="AK1939" t="s">
        <v>169</v>
      </c>
      <c r="AL1939" t="s">
        <v>170</v>
      </c>
      <c r="AM1939">
        <v>1</v>
      </c>
      <c r="AN1939">
        <v>2</v>
      </c>
      <c r="AO1939">
        <v>0</v>
      </c>
      <c r="AP1939">
        <v>10</v>
      </c>
      <c r="AQ1939">
        <v>53</v>
      </c>
      <c r="AR1939">
        <v>6</v>
      </c>
      <c r="AS1939" t="s">
        <v>732</v>
      </c>
      <c r="AT1939" t="s">
        <v>185</v>
      </c>
      <c r="AU1939" t="s">
        <v>185</v>
      </c>
      <c r="AV1939" s="1">
        <v>45545</v>
      </c>
      <c r="AW1939" s="116">
        <v>3</v>
      </c>
      <c r="AX1939" s="15">
        <f>VLOOKUP(dummy_data!$AU1939,dummy_oppeained!B:C,2,0)</f>
        <v>3</v>
      </c>
      <c r="AY1939" s="22" t="str">
        <f>VLOOKUP(AT1939,dummy_oppeained!B:D,3,0)</f>
        <v>mitteeristav</v>
      </c>
      <c r="AZ1939" s="72" t="str">
        <f>VLOOKUP(AS:AS,hinded_abi!B:D,3,0)</f>
        <v>NULL</v>
      </c>
      <c r="BA1939" s="26" t="str">
        <f t="shared" si="106"/>
        <v xml:space="preserve"> </v>
      </c>
      <c r="BB1939" s="27">
        <f t="shared" si="107"/>
        <v>0</v>
      </c>
      <c r="BC1939" s="96" t="str">
        <f t="shared" si="108"/>
        <v>S00027_34404262571_õppeaine6_45545</v>
      </c>
      <c r="BD1939" s="104">
        <f>COUNTIF($BC$2:BC1939, BC1939)</f>
        <v>3</v>
      </c>
    </row>
    <row r="1940" spans="1:56" x14ac:dyDescent="0.25">
      <c r="A1940" t="s">
        <v>314</v>
      </c>
      <c r="B1940" t="s">
        <v>307</v>
      </c>
      <c r="C1940" t="s">
        <v>113</v>
      </c>
      <c r="D1940" t="s">
        <v>891</v>
      </c>
      <c r="E1940">
        <v>34404262571</v>
      </c>
      <c r="F1940" t="s">
        <v>243</v>
      </c>
      <c r="G1940" t="s">
        <v>310</v>
      </c>
      <c r="H1940" t="s">
        <v>52</v>
      </c>
      <c r="I1940" t="s">
        <v>115</v>
      </c>
      <c r="J1940" t="s">
        <v>115</v>
      </c>
      <c r="K1940" s="1">
        <v>43862</v>
      </c>
      <c r="L1940" t="s">
        <v>53</v>
      </c>
      <c r="M1940" s="33">
        <v>44379</v>
      </c>
      <c r="N1940" s="18" t="s">
        <v>227</v>
      </c>
      <c r="O1940" t="s">
        <v>53</v>
      </c>
      <c r="P1940" t="s">
        <v>929</v>
      </c>
      <c r="Q1940" t="s">
        <v>117</v>
      </c>
      <c r="R1940" s="1">
        <v>44647</v>
      </c>
      <c r="S1940" t="s">
        <v>58</v>
      </c>
      <c r="T1940" t="s">
        <v>191</v>
      </c>
      <c r="U1940" t="s">
        <v>176</v>
      </c>
      <c r="V1940" t="s">
        <v>293</v>
      </c>
      <c r="W1940">
        <v>80997</v>
      </c>
      <c r="X1940" t="s">
        <v>62</v>
      </c>
      <c r="Y1940" t="s">
        <v>53</v>
      </c>
      <c r="Z1940">
        <v>2</v>
      </c>
      <c r="AA1940" t="s">
        <v>121</v>
      </c>
      <c r="AB1940" t="s">
        <v>64</v>
      </c>
      <c r="AC1940" t="s">
        <v>135</v>
      </c>
      <c r="AD1940" t="s">
        <v>52</v>
      </c>
      <c r="AE1940" t="s">
        <v>193</v>
      </c>
      <c r="AF1940" t="s">
        <v>162</v>
      </c>
      <c r="AG1940">
        <v>16</v>
      </c>
      <c r="AH1940">
        <v>37</v>
      </c>
      <c r="AI1940" t="s">
        <v>182</v>
      </c>
      <c r="AJ1940" t="s">
        <v>69</v>
      </c>
      <c r="AK1940" t="s">
        <v>169</v>
      </c>
      <c r="AL1940" t="s">
        <v>170</v>
      </c>
      <c r="AM1940">
        <v>1</v>
      </c>
      <c r="AN1940">
        <v>2</v>
      </c>
      <c r="AO1940">
        <v>0</v>
      </c>
      <c r="AP1940">
        <v>10</v>
      </c>
      <c r="AQ1940">
        <v>53</v>
      </c>
      <c r="AR1940">
        <v>6</v>
      </c>
      <c r="AS1940" t="s">
        <v>732</v>
      </c>
      <c r="AT1940" t="s">
        <v>133</v>
      </c>
      <c r="AU1940" t="s">
        <v>133</v>
      </c>
      <c r="AV1940" s="1">
        <v>44237</v>
      </c>
      <c r="AW1940" s="116">
        <v>3</v>
      </c>
      <c r="AX1940" s="40">
        <f>VLOOKUP(dummy_data!$AU1940,dummy_oppeained!B:C,2,0)</f>
        <v>2</v>
      </c>
      <c r="AY1940" s="22" t="str">
        <f>VLOOKUP(AT1940,dummy_oppeained!B:D,3,0)</f>
        <v>mitteeristav</v>
      </c>
      <c r="AZ1940" s="72" t="str">
        <f>VLOOKUP(AS:AS,hinded_abi!B:D,3,0)</f>
        <v>NULL</v>
      </c>
      <c r="BA1940" s="26" t="str">
        <f t="shared" si="106"/>
        <v xml:space="preserve"> </v>
      </c>
      <c r="BB1940" s="27">
        <f t="shared" si="107"/>
        <v>0</v>
      </c>
      <c r="BC1940" s="96" t="str">
        <f t="shared" si="108"/>
        <v>S00027_34404262571_õppeaine19_44237</v>
      </c>
      <c r="BD1940" s="104">
        <f>COUNTIF($BC$2:BC1940, BC1940)</f>
        <v>3</v>
      </c>
    </row>
    <row r="1941" spans="1:56" x14ac:dyDescent="0.25">
      <c r="A1941" t="s">
        <v>314</v>
      </c>
      <c r="B1941" t="s">
        <v>307</v>
      </c>
      <c r="C1941" t="s">
        <v>113</v>
      </c>
      <c r="D1941" t="s">
        <v>891</v>
      </c>
      <c r="E1941">
        <v>34404262571</v>
      </c>
      <c r="F1941" t="s">
        <v>243</v>
      </c>
      <c r="G1941" t="s">
        <v>310</v>
      </c>
      <c r="H1941" t="s">
        <v>52</v>
      </c>
      <c r="I1941" t="s">
        <v>115</v>
      </c>
      <c r="J1941" t="s">
        <v>115</v>
      </c>
      <c r="K1941" s="1">
        <v>43862</v>
      </c>
      <c r="L1941" t="s">
        <v>53</v>
      </c>
      <c r="M1941" s="33">
        <v>44379</v>
      </c>
      <c r="N1941" s="18" t="s">
        <v>227</v>
      </c>
      <c r="O1941" t="s">
        <v>53</v>
      </c>
      <c r="P1941" t="s">
        <v>929</v>
      </c>
      <c r="Q1941" t="s">
        <v>117</v>
      </c>
      <c r="R1941" s="1">
        <v>44647</v>
      </c>
      <c r="S1941" t="s">
        <v>58</v>
      </c>
      <c r="T1941" t="s">
        <v>191</v>
      </c>
      <c r="U1941" t="s">
        <v>176</v>
      </c>
      <c r="V1941" t="s">
        <v>293</v>
      </c>
      <c r="W1941">
        <v>80997</v>
      </c>
      <c r="X1941" t="s">
        <v>62</v>
      </c>
      <c r="Y1941" t="s">
        <v>53</v>
      </c>
      <c r="Z1941">
        <v>2</v>
      </c>
      <c r="AA1941" t="s">
        <v>121</v>
      </c>
      <c r="AB1941" t="s">
        <v>64</v>
      </c>
      <c r="AC1941" t="s">
        <v>135</v>
      </c>
      <c r="AD1941" t="s">
        <v>52</v>
      </c>
      <c r="AE1941" t="s">
        <v>193</v>
      </c>
      <c r="AF1941" t="s">
        <v>162</v>
      </c>
      <c r="AG1941">
        <v>16</v>
      </c>
      <c r="AH1941">
        <v>37</v>
      </c>
      <c r="AI1941" t="s">
        <v>182</v>
      </c>
      <c r="AJ1941" t="s">
        <v>69</v>
      </c>
      <c r="AK1941" t="s">
        <v>169</v>
      </c>
      <c r="AL1941" t="s">
        <v>170</v>
      </c>
      <c r="AM1941">
        <v>1</v>
      </c>
      <c r="AN1941">
        <v>2</v>
      </c>
      <c r="AO1941">
        <v>0</v>
      </c>
      <c r="AP1941">
        <v>10</v>
      </c>
      <c r="AQ1941">
        <v>53</v>
      </c>
      <c r="AR1941">
        <v>6</v>
      </c>
      <c r="AS1941" t="s">
        <v>732</v>
      </c>
      <c r="AT1941" t="s">
        <v>266</v>
      </c>
      <c r="AU1941" t="s">
        <v>266</v>
      </c>
      <c r="AV1941" s="1">
        <v>45332</v>
      </c>
      <c r="AW1941" s="116">
        <v>3</v>
      </c>
      <c r="AX1941" s="15">
        <f>VLOOKUP(dummy_data!$AU1941,dummy_oppeained!B:C,2,0)</f>
        <v>2</v>
      </c>
      <c r="AY1941" s="22" t="str">
        <f>VLOOKUP(AT1941,dummy_oppeained!B:D,3,0)</f>
        <v>mitteeristav</v>
      </c>
      <c r="AZ1941" s="72" t="str">
        <f>VLOOKUP(AS:AS,hinded_abi!B:D,3,0)</f>
        <v>NULL</v>
      </c>
      <c r="BA1941" s="26" t="str">
        <f t="shared" si="106"/>
        <v xml:space="preserve"> </v>
      </c>
      <c r="BB1941" s="27">
        <f t="shared" si="107"/>
        <v>0</v>
      </c>
      <c r="BC1941" s="96" t="str">
        <f t="shared" si="108"/>
        <v>S00027_34404262571_õppeaine88_45332</v>
      </c>
      <c r="BD1941" s="104">
        <f>COUNTIF($BC$2:BC1941, BC1941)</f>
        <v>3</v>
      </c>
    </row>
    <row r="1942" spans="1:56" x14ac:dyDescent="0.25">
      <c r="A1942" t="s">
        <v>314</v>
      </c>
      <c r="B1942" t="s">
        <v>307</v>
      </c>
      <c r="C1942" t="s">
        <v>113</v>
      </c>
      <c r="D1942" t="s">
        <v>891</v>
      </c>
      <c r="E1942">
        <v>34404262571</v>
      </c>
      <c r="F1942" t="s">
        <v>243</v>
      </c>
      <c r="G1942" t="s">
        <v>310</v>
      </c>
      <c r="H1942" t="s">
        <v>52</v>
      </c>
      <c r="I1942" t="s">
        <v>115</v>
      </c>
      <c r="J1942" t="s">
        <v>115</v>
      </c>
      <c r="K1942" s="1">
        <v>43862</v>
      </c>
      <c r="L1942" t="s">
        <v>53</v>
      </c>
      <c r="M1942" s="33">
        <v>44379</v>
      </c>
      <c r="N1942" s="18" t="s">
        <v>227</v>
      </c>
      <c r="O1942" t="s">
        <v>53</v>
      </c>
      <c r="P1942" t="s">
        <v>929</v>
      </c>
      <c r="Q1942" t="s">
        <v>117</v>
      </c>
      <c r="R1942" s="1">
        <v>44647</v>
      </c>
      <c r="S1942" t="s">
        <v>58</v>
      </c>
      <c r="T1942" t="s">
        <v>191</v>
      </c>
      <c r="U1942" t="s">
        <v>176</v>
      </c>
      <c r="V1942" t="s">
        <v>293</v>
      </c>
      <c r="W1942">
        <v>80997</v>
      </c>
      <c r="X1942" t="s">
        <v>62</v>
      </c>
      <c r="Y1942" t="s">
        <v>53</v>
      </c>
      <c r="Z1942">
        <v>2</v>
      </c>
      <c r="AA1942" t="s">
        <v>121</v>
      </c>
      <c r="AB1942" t="s">
        <v>64</v>
      </c>
      <c r="AC1942" t="s">
        <v>135</v>
      </c>
      <c r="AD1942" t="s">
        <v>52</v>
      </c>
      <c r="AE1942" t="s">
        <v>193</v>
      </c>
      <c r="AF1942" t="s">
        <v>162</v>
      </c>
      <c r="AG1942">
        <v>16</v>
      </c>
      <c r="AH1942">
        <v>37</v>
      </c>
      <c r="AI1942" t="s">
        <v>182</v>
      </c>
      <c r="AJ1942" t="s">
        <v>69</v>
      </c>
      <c r="AK1942" t="s">
        <v>169</v>
      </c>
      <c r="AL1942" t="s">
        <v>170</v>
      </c>
      <c r="AM1942">
        <v>1</v>
      </c>
      <c r="AN1942">
        <v>2</v>
      </c>
      <c r="AO1942">
        <v>0</v>
      </c>
      <c r="AP1942">
        <v>10</v>
      </c>
      <c r="AQ1942">
        <v>53</v>
      </c>
      <c r="AR1942">
        <v>6</v>
      </c>
      <c r="AS1942" t="s">
        <v>732</v>
      </c>
      <c r="AT1942" t="s">
        <v>82</v>
      </c>
      <c r="AU1942" t="s">
        <v>82</v>
      </c>
      <c r="AV1942" s="1">
        <v>45910</v>
      </c>
      <c r="AW1942" s="116">
        <v>3</v>
      </c>
      <c r="AX1942" s="40">
        <f>VLOOKUP(dummy_data!$AU1942,dummy_oppeained!B:C,2,0)</f>
        <v>3</v>
      </c>
      <c r="AY1942" s="22" t="str">
        <f>VLOOKUP(AT1942,dummy_oppeained!B:D,3,0)</f>
        <v>mitteeristav</v>
      </c>
      <c r="AZ1942" s="72" t="str">
        <f>VLOOKUP(AS:AS,hinded_abi!B:D,3,0)</f>
        <v>NULL</v>
      </c>
      <c r="BA1942" s="26" t="str">
        <f t="shared" si="106"/>
        <v xml:space="preserve"> </v>
      </c>
      <c r="BB1942" s="27">
        <f t="shared" si="107"/>
        <v>0</v>
      </c>
      <c r="BC1942" s="96" t="str">
        <f t="shared" si="108"/>
        <v>S00027_34404262571_õppeaine76_45910</v>
      </c>
      <c r="BD1942" s="104">
        <f>COUNTIF($BC$2:BC1942, BC1942)</f>
        <v>3</v>
      </c>
    </row>
    <row r="1943" spans="1:56" x14ac:dyDescent="0.25">
      <c r="A1943" t="s">
        <v>314</v>
      </c>
      <c r="B1943" t="s">
        <v>307</v>
      </c>
      <c r="C1943" t="s">
        <v>113</v>
      </c>
      <c r="D1943" t="s">
        <v>891</v>
      </c>
      <c r="E1943">
        <v>34404262571</v>
      </c>
      <c r="F1943" t="s">
        <v>243</v>
      </c>
      <c r="G1943" t="s">
        <v>310</v>
      </c>
      <c r="H1943" t="s">
        <v>52</v>
      </c>
      <c r="I1943" t="s">
        <v>115</v>
      </c>
      <c r="J1943" t="s">
        <v>115</v>
      </c>
      <c r="K1943" s="1">
        <v>43862</v>
      </c>
      <c r="L1943" t="s">
        <v>53</v>
      </c>
      <c r="M1943" s="33">
        <v>44379</v>
      </c>
      <c r="N1943" s="18" t="s">
        <v>227</v>
      </c>
      <c r="O1943" t="s">
        <v>53</v>
      </c>
      <c r="P1943" t="s">
        <v>929</v>
      </c>
      <c r="Q1943" t="s">
        <v>117</v>
      </c>
      <c r="R1943" s="1">
        <v>44647</v>
      </c>
      <c r="S1943" t="s">
        <v>58</v>
      </c>
      <c r="T1943" t="s">
        <v>191</v>
      </c>
      <c r="U1943" t="s">
        <v>176</v>
      </c>
      <c r="V1943" t="s">
        <v>293</v>
      </c>
      <c r="W1943">
        <v>80997</v>
      </c>
      <c r="X1943" t="s">
        <v>62</v>
      </c>
      <c r="Y1943" t="s">
        <v>53</v>
      </c>
      <c r="Z1943">
        <v>2</v>
      </c>
      <c r="AA1943" t="s">
        <v>121</v>
      </c>
      <c r="AB1943" t="s">
        <v>64</v>
      </c>
      <c r="AC1943" t="s">
        <v>135</v>
      </c>
      <c r="AD1943" t="s">
        <v>52</v>
      </c>
      <c r="AE1943" t="s">
        <v>193</v>
      </c>
      <c r="AF1943" t="s">
        <v>162</v>
      </c>
      <c r="AG1943">
        <v>16</v>
      </c>
      <c r="AH1943">
        <v>37</v>
      </c>
      <c r="AI1943" t="s">
        <v>182</v>
      </c>
      <c r="AJ1943" t="s">
        <v>69</v>
      </c>
      <c r="AK1943" t="s">
        <v>169</v>
      </c>
      <c r="AL1943" t="s">
        <v>170</v>
      </c>
      <c r="AM1943">
        <v>1</v>
      </c>
      <c r="AN1943">
        <v>2</v>
      </c>
      <c r="AO1943">
        <v>0</v>
      </c>
      <c r="AP1943">
        <v>10</v>
      </c>
      <c r="AQ1943">
        <v>53</v>
      </c>
      <c r="AR1943">
        <v>6</v>
      </c>
      <c r="AS1943" t="s">
        <v>732</v>
      </c>
      <c r="AT1943" t="s">
        <v>108</v>
      </c>
      <c r="AU1943" t="s">
        <v>108</v>
      </c>
      <c r="AV1943" s="1">
        <v>45545</v>
      </c>
      <c r="AW1943" s="116">
        <v>3</v>
      </c>
      <c r="AX1943" s="15">
        <f>VLOOKUP(dummy_data!$AU1943,dummy_oppeained!B:C,2,0)</f>
        <v>3</v>
      </c>
      <c r="AY1943" s="22" t="str">
        <f>VLOOKUP(AT1943,dummy_oppeained!B:D,3,0)</f>
        <v>mitteeristav</v>
      </c>
      <c r="AZ1943" s="72" t="str">
        <f>VLOOKUP(AS:AS,hinded_abi!B:D,3,0)</f>
        <v>NULL</v>
      </c>
      <c r="BA1943" s="26" t="str">
        <f t="shared" si="106"/>
        <v xml:space="preserve"> </v>
      </c>
      <c r="BB1943" s="27">
        <f t="shared" si="107"/>
        <v>0</v>
      </c>
      <c r="BC1943" s="96" t="str">
        <f t="shared" si="108"/>
        <v>S00027_34404262571_õppeaine34_45545</v>
      </c>
      <c r="BD1943" s="104">
        <f>COUNTIF($BC$2:BC1943, BC1943)</f>
        <v>3</v>
      </c>
    </row>
    <row r="1944" spans="1:56" x14ac:dyDescent="0.25">
      <c r="A1944" t="s">
        <v>314</v>
      </c>
      <c r="B1944" t="s">
        <v>307</v>
      </c>
      <c r="C1944" t="s">
        <v>113</v>
      </c>
      <c r="D1944" t="s">
        <v>891</v>
      </c>
      <c r="E1944">
        <v>34404262571</v>
      </c>
      <c r="F1944" t="s">
        <v>243</v>
      </c>
      <c r="G1944" t="s">
        <v>310</v>
      </c>
      <c r="H1944" t="s">
        <v>52</v>
      </c>
      <c r="I1944" t="s">
        <v>115</v>
      </c>
      <c r="J1944" t="s">
        <v>115</v>
      </c>
      <c r="K1944" s="1">
        <v>43862</v>
      </c>
      <c r="L1944" t="s">
        <v>53</v>
      </c>
      <c r="M1944" s="33">
        <v>44379</v>
      </c>
      <c r="N1944" s="18" t="s">
        <v>227</v>
      </c>
      <c r="O1944" t="s">
        <v>53</v>
      </c>
      <c r="P1944" t="s">
        <v>929</v>
      </c>
      <c r="Q1944" t="s">
        <v>117</v>
      </c>
      <c r="R1944" s="1">
        <v>44647</v>
      </c>
      <c r="S1944" t="s">
        <v>58</v>
      </c>
      <c r="T1944" t="s">
        <v>191</v>
      </c>
      <c r="U1944" t="s">
        <v>176</v>
      </c>
      <c r="V1944" t="s">
        <v>293</v>
      </c>
      <c r="W1944">
        <v>80997</v>
      </c>
      <c r="X1944" t="s">
        <v>62</v>
      </c>
      <c r="Y1944" t="s">
        <v>53</v>
      </c>
      <c r="Z1944">
        <v>2</v>
      </c>
      <c r="AA1944" t="s">
        <v>121</v>
      </c>
      <c r="AB1944" t="s">
        <v>64</v>
      </c>
      <c r="AC1944" t="s">
        <v>135</v>
      </c>
      <c r="AD1944" t="s">
        <v>52</v>
      </c>
      <c r="AE1944" t="s">
        <v>193</v>
      </c>
      <c r="AF1944" t="s">
        <v>162</v>
      </c>
      <c r="AG1944">
        <v>16</v>
      </c>
      <c r="AH1944">
        <v>37</v>
      </c>
      <c r="AI1944" t="s">
        <v>182</v>
      </c>
      <c r="AJ1944" t="s">
        <v>69</v>
      </c>
      <c r="AK1944" t="s">
        <v>169</v>
      </c>
      <c r="AL1944" t="s">
        <v>170</v>
      </c>
      <c r="AM1944">
        <v>1</v>
      </c>
      <c r="AN1944">
        <v>2</v>
      </c>
      <c r="AO1944">
        <v>0</v>
      </c>
      <c r="AP1944">
        <v>10</v>
      </c>
      <c r="AQ1944">
        <v>53</v>
      </c>
      <c r="AR1944">
        <v>6</v>
      </c>
      <c r="AS1944" t="s">
        <v>741</v>
      </c>
      <c r="AT1944" t="s">
        <v>104</v>
      </c>
      <c r="AU1944" t="s">
        <v>104</v>
      </c>
      <c r="AV1944" s="1">
        <v>44602</v>
      </c>
      <c r="AW1944" s="116">
        <v>3</v>
      </c>
      <c r="AX1944" s="40">
        <f>VLOOKUP(dummy_data!$AU1944,dummy_oppeained!B:C,2,0)</f>
        <v>6</v>
      </c>
      <c r="AY1944" s="22" t="str">
        <f>VLOOKUP(AT1944,dummy_oppeained!B:D,3,0)</f>
        <v>eristav</v>
      </c>
      <c r="AZ1944" s="72">
        <f>VLOOKUP(AS:AS,hinded_abi!B:D,3,0)</f>
        <v>2</v>
      </c>
      <c r="BA1944" s="26">
        <f t="shared" si="106"/>
        <v>12</v>
      </c>
      <c r="BB1944" s="27">
        <f t="shared" si="107"/>
        <v>6</v>
      </c>
      <c r="BC1944" s="96" t="str">
        <f t="shared" si="108"/>
        <v>S00027_34404262571_õppeaine42_44602</v>
      </c>
      <c r="BD1944" s="104">
        <f>COUNTIF($BC$2:BC1944, BC1944)</f>
        <v>3</v>
      </c>
    </row>
    <row r="1945" spans="1:56" x14ac:dyDescent="0.25">
      <c r="A1945" t="s">
        <v>314</v>
      </c>
      <c r="B1945" t="s">
        <v>307</v>
      </c>
      <c r="C1945" t="s">
        <v>113</v>
      </c>
      <c r="D1945" t="s">
        <v>891</v>
      </c>
      <c r="E1945">
        <v>34404262571</v>
      </c>
      <c r="F1945" t="s">
        <v>243</v>
      </c>
      <c r="G1945" t="s">
        <v>310</v>
      </c>
      <c r="H1945" t="s">
        <v>52</v>
      </c>
      <c r="I1945" t="s">
        <v>115</v>
      </c>
      <c r="J1945" t="s">
        <v>115</v>
      </c>
      <c r="K1945" s="1">
        <v>43862</v>
      </c>
      <c r="L1945" t="s">
        <v>53</v>
      </c>
      <c r="M1945" s="33">
        <v>44379</v>
      </c>
      <c r="N1945" s="18" t="s">
        <v>227</v>
      </c>
      <c r="O1945" t="s">
        <v>53</v>
      </c>
      <c r="P1945" t="s">
        <v>929</v>
      </c>
      <c r="Q1945" t="s">
        <v>117</v>
      </c>
      <c r="R1945" s="1">
        <v>44647</v>
      </c>
      <c r="S1945" t="s">
        <v>58</v>
      </c>
      <c r="T1945" t="s">
        <v>191</v>
      </c>
      <c r="U1945" t="s">
        <v>176</v>
      </c>
      <c r="V1945" t="s">
        <v>293</v>
      </c>
      <c r="W1945">
        <v>80997</v>
      </c>
      <c r="X1945" t="s">
        <v>62</v>
      </c>
      <c r="Y1945" t="s">
        <v>53</v>
      </c>
      <c r="Z1945">
        <v>2</v>
      </c>
      <c r="AA1945" t="s">
        <v>121</v>
      </c>
      <c r="AB1945" t="s">
        <v>64</v>
      </c>
      <c r="AC1945" t="s">
        <v>135</v>
      </c>
      <c r="AD1945" t="s">
        <v>52</v>
      </c>
      <c r="AE1945" t="s">
        <v>193</v>
      </c>
      <c r="AF1945" t="s">
        <v>162</v>
      </c>
      <c r="AG1945">
        <v>16</v>
      </c>
      <c r="AH1945">
        <v>37</v>
      </c>
      <c r="AI1945" t="s">
        <v>182</v>
      </c>
      <c r="AJ1945" t="s">
        <v>69</v>
      </c>
      <c r="AK1945" t="s">
        <v>169</v>
      </c>
      <c r="AL1945" t="s">
        <v>170</v>
      </c>
      <c r="AM1945">
        <v>1</v>
      </c>
      <c r="AN1945">
        <v>2</v>
      </c>
      <c r="AO1945">
        <v>0</v>
      </c>
      <c r="AP1945">
        <v>10</v>
      </c>
      <c r="AQ1945">
        <v>53</v>
      </c>
      <c r="AR1945">
        <v>6</v>
      </c>
      <c r="AS1945" t="s">
        <v>734</v>
      </c>
      <c r="AT1945" t="s">
        <v>274</v>
      </c>
      <c r="AU1945" t="s">
        <v>274</v>
      </c>
      <c r="AV1945" s="1">
        <v>44602</v>
      </c>
      <c r="AW1945" s="116">
        <v>3</v>
      </c>
      <c r="AX1945" s="15">
        <f>VLOOKUP(dummy_data!$AU1945,dummy_oppeained!B:C,2,0)</f>
        <v>2</v>
      </c>
      <c r="AY1945" s="22" t="str">
        <f>VLOOKUP(AT1945,dummy_oppeained!B:D,3,0)</f>
        <v>mitteeristav</v>
      </c>
      <c r="AZ1945" s="72" t="str">
        <f>VLOOKUP(AS:AS,hinded_abi!B:D,3,0)</f>
        <v>NULL</v>
      </c>
      <c r="BA1945" s="26" t="str">
        <f t="shared" si="106"/>
        <v xml:space="preserve"> </v>
      </c>
      <c r="BB1945" s="27">
        <f t="shared" si="107"/>
        <v>0</v>
      </c>
      <c r="BC1945" s="96" t="str">
        <f t="shared" si="108"/>
        <v>S00027_34404262571_õppeaine47_44602</v>
      </c>
      <c r="BD1945" s="104">
        <f>COUNTIF($BC$2:BC1945, BC1945)</f>
        <v>3</v>
      </c>
    </row>
    <row r="1946" spans="1:56" x14ac:dyDescent="0.25">
      <c r="A1946" t="s">
        <v>314</v>
      </c>
      <c r="B1946" t="s">
        <v>307</v>
      </c>
      <c r="C1946" t="s">
        <v>113</v>
      </c>
      <c r="D1946" t="s">
        <v>891</v>
      </c>
      <c r="E1946">
        <v>34404262571</v>
      </c>
      <c r="F1946" t="s">
        <v>243</v>
      </c>
      <c r="G1946" t="s">
        <v>310</v>
      </c>
      <c r="H1946" t="s">
        <v>52</v>
      </c>
      <c r="I1946" t="s">
        <v>115</v>
      </c>
      <c r="J1946" t="s">
        <v>115</v>
      </c>
      <c r="K1946" s="1">
        <v>43862</v>
      </c>
      <c r="L1946" t="s">
        <v>53</v>
      </c>
      <c r="M1946" s="33">
        <v>44379</v>
      </c>
      <c r="N1946" s="18" t="s">
        <v>227</v>
      </c>
      <c r="O1946" t="s">
        <v>53</v>
      </c>
      <c r="P1946" t="s">
        <v>929</v>
      </c>
      <c r="Q1946" t="s">
        <v>117</v>
      </c>
      <c r="R1946" s="1">
        <v>44647</v>
      </c>
      <c r="S1946" t="s">
        <v>58</v>
      </c>
      <c r="T1946" t="s">
        <v>191</v>
      </c>
      <c r="U1946" t="s">
        <v>176</v>
      </c>
      <c r="V1946" t="s">
        <v>293</v>
      </c>
      <c r="W1946">
        <v>80997</v>
      </c>
      <c r="X1946" t="s">
        <v>62</v>
      </c>
      <c r="Y1946" t="s">
        <v>53</v>
      </c>
      <c r="Z1946">
        <v>3</v>
      </c>
      <c r="AA1946" t="s">
        <v>121</v>
      </c>
      <c r="AB1946" t="s">
        <v>64</v>
      </c>
      <c r="AC1946" t="s">
        <v>106</v>
      </c>
      <c r="AD1946" t="s">
        <v>52</v>
      </c>
      <c r="AE1946" t="s">
        <v>193</v>
      </c>
      <c r="AF1946" t="s">
        <v>162</v>
      </c>
      <c r="AG1946">
        <v>16</v>
      </c>
      <c r="AH1946">
        <v>56</v>
      </c>
      <c r="AI1946" t="s">
        <v>182</v>
      </c>
      <c r="AJ1946" t="s">
        <v>170</v>
      </c>
      <c r="AK1946" t="s">
        <v>169</v>
      </c>
      <c r="AL1946" t="s">
        <v>230</v>
      </c>
      <c r="AM1946">
        <v>1</v>
      </c>
      <c r="AN1946">
        <v>0</v>
      </c>
      <c r="AO1946">
        <v>0</v>
      </c>
      <c r="AP1946">
        <v>9</v>
      </c>
      <c r="AQ1946">
        <v>55</v>
      </c>
      <c r="AR1946">
        <v>6</v>
      </c>
      <c r="AS1946" t="s">
        <v>747</v>
      </c>
      <c r="AT1946" t="s">
        <v>90</v>
      </c>
      <c r="AU1946" t="s">
        <v>90</v>
      </c>
      <c r="AV1946" s="1">
        <v>44814</v>
      </c>
      <c r="AW1946" s="116">
        <v>3</v>
      </c>
      <c r="AX1946" s="40">
        <f>VLOOKUP(dummy_data!$AU1946,dummy_oppeained!B:C,2,0)</f>
        <v>3</v>
      </c>
      <c r="AY1946" s="22" t="str">
        <f>VLOOKUP(AT1946,dummy_oppeained!B:D,3,0)</f>
        <v>mitteeristav</v>
      </c>
      <c r="AZ1946" s="72">
        <f>VLOOKUP(AS:AS,hinded_abi!B:D,3,0)</f>
        <v>0</v>
      </c>
      <c r="BA1946" s="26" t="str">
        <f t="shared" si="106"/>
        <v xml:space="preserve"> </v>
      </c>
      <c r="BB1946" s="27">
        <f t="shared" si="107"/>
        <v>0</v>
      </c>
      <c r="BC1946" s="96" t="str">
        <f t="shared" si="108"/>
        <v>S00027_34404262571_õppeaine3_44814</v>
      </c>
      <c r="BD1946" s="104">
        <f>COUNTIF($BC$2:BC1946, BC1946)</f>
        <v>3</v>
      </c>
    </row>
    <row r="1947" spans="1:56" x14ac:dyDescent="0.25">
      <c r="A1947" t="s">
        <v>314</v>
      </c>
      <c r="B1947" t="s">
        <v>307</v>
      </c>
      <c r="C1947" t="s">
        <v>113</v>
      </c>
      <c r="D1947" t="s">
        <v>891</v>
      </c>
      <c r="E1947">
        <v>34404262571</v>
      </c>
      <c r="F1947" t="s">
        <v>243</v>
      </c>
      <c r="G1947" t="s">
        <v>310</v>
      </c>
      <c r="H1947" t="s">
        <v>52</v>
      </c>
      <c r="I1947" t="s">
        <v>115</v>
      </c>
      <c r="J1947" t="s">
        <v>115</v>
      </c>
      <c r="K1947" s="1">
        <v>43862</v>
      </c>
      <c r="L1947" t="s">
        <v>53</v>
      </c>
      <c r="M1947" s="33">
        <v>44379</v>
      </c>
      <c r="N1947" s="18" t="s">
        <v>227</v>
      </c>
      <c r="O1947" t="s">
        <v>53</v>
      </c>
      <c r="P1947" t="s">
        <v>929</v>
      </c>
      <c r="Q1947" t="s">
        <v>117</v>
      </c>
      <c r="R1947" s="1">
        <v>44647</v>
      </c>
      <c r="S1947" t="s">
        <v>58</v>
      </c>
      <c r="T1947" t="s">
        <v>191</v>
      </c>
      <c r="U1947" t="s">
        <v>176</v>
      </c>
      <c r="V1947" t="s">
        <v>293</v>
      </c>
      <c r="W1947">
        <v>80997</v>
      </c>
      <c r="X1947" t="s">
        <v>62</v>
      </c>
      <c r="Y1947" t="s">
        <v>53</v>
      </c>
      <c r="Z1947">
        <v>3</v>
      </c>
      <c r="AA1947" t="s">
        <v>121</v>
      </c>
      <c r="AB1947" t="s">
        <v>64</v>
      </c>
      <c r="AC1947" t="s">
        <v>106</v>
      </c>
      <c r="AD1947" t="s">
        <v>52</v>
      </c>
      <c r="AE1947" t="s">
        <v>193</v>
      </c>
      <c r="AF1947" t="s">
        <v>162</v>
      </c>
      <c r="AG1947">
        <v>16</v>
      </c>
      <c r="AH1947">
        <v>56</v>
      </c>
      <c r="AI1947" t="s">
        <v>182</v>
      </c>
      <c r="AJ1947" t="s">
        <v>170</v>
      </c>
      <c r="AK1947" t="s">
        <v>169</v>
      </c>
      <c r="AL1947" t="s">
        <v>230</v>
      </c>
      <c r="AM1947">
        <v>1</v>
      </c>
      <c r="AN1947">
        <v>0</v>
      </c>
      <c r="AO1947">
        <v>0</v>
      </c>
      <c r="AP1947">
        <v>9</v>
      </c>
      <c r="AQ1947">
        <v>55</v>
      </c>
      <c r="AR1947">
        <v>6</v>
      </c>
      <c r="AS1947" t="s">
        <v>743</v>
      </c>
      <c r="AT1947" t="s">
        <v>127</v>
      </c>
      <c r="AU1947" t="s">
        <v>127</v>
      </c>
      <c r="AV1947" s="1">
        <v>45179</v>
      </c>
      <c r="AW1947" s="116">
        <v>3</v>
      </c>
      <c r="AX1947" s="15">
        <f>VLOOKUP(dummy_data!$AU1947,dummy_oppeained!B:C,2,0)</f>
        <v>6</v>
      </c>
      <c r="AY1947" s="22" t="str">
        <f>VLOOKUP(AT1947,dummy_oppeained!B:D,3,0)</f>
        <v>eristav</v>
      </c>
      <c r="AZ1947" s="72">
        <f>VLOOKUP(AS:AS,hinded_abi!B:D,3,0)</f>
        <v>1</v>
      </c>
      <c r="BA1947" s="26">
        <f t="shared" si="106"/>
        <v>6</v>
      </c>
      <c r="BB1947" s="27">
        <f t="shared" si="107"/>
        <v>6</v>
      </c>
      <c r="BC1947" s="96" t="str">
        <f t="shared" si="108"/>
        <v>S00027_34404262571_õppeaine50_45179</v>
      </c>
      <c r="BD1947" s="104">
        <f>COUNTIF($BC$2:BC1947, BC1947)</f>
        <v>3</v>
      </c>
    </row>
    <row r="1948" spans="1:56" x14ac:dyDescent="0.25">
      <c r="A1948" t="s">
        <v>314</v>
      </c>
      <c r="B1948" t="s">
        <v>307</v>
      </c>
      <c r="C1948" t="s">
        <v>113</v>
      </c>
      <c r="D1948" t="s">
        <v>891</v>
      </c>
      <c r="E1948">
        <v>34404262571</v>
      </c>
      <c r="F1948" t="s">
        <v>243</v>
      </c>
      <c r="G1948" t="s">
        <v>310</v>
      </c>
      <c r="H1948" t="s">
        <v>52</v>
      </c>
      <c r="I1948" t="s">
        <v>115</v>
      </c>
      <c r="J1948" t="s">
        <v>115</v>
      </c>
      <c r="K1948" s="1">
        <v>43862</v>
      </c>
      <c r="L1948" t="s">
        <v>53</v>
      </c>
      <c r="M1948" s="33">
        <v>44379</v>
      </c>
      <c r="N1948" s="18" t="s">
        <v>227</v>
      </c>
      <c r="O1948" t="s">
        <v>53</v>
      </c>
      <c r="P1948" t="s">
        <v>929</v>
      </c>
      <c r="Q1948" t="s">
        <v>117</v>
      </c>
      <c r="R1948" s="1">
        <v>44647</v>
      </c>
      <c r="S1948" t="s">
        <v>58</v>
      </c>
      <c r="T1948" t="s">
        <v>191</v>
      </c>
      <c r="U1948" t="s">
        <v>176</v>
      </c>
      <c r="V1948" t="s">
        <v>293</v>
      </c>
      <c r="W1948">
        <v>80997</v>
      </c>
      <c r="X1948" t="s">
        <v>62</v>
      </c>
      <c r="Y1948" t="s">
        <v>53</v>
      </c>
      <c r="Z1948">
        <v>3</v>
      </c>
      <c r="AA1948" t="s">
        <v>121</v>
      </c>
      <c r="AB1948" t="s">
        <v>64</v>
      </c>
      <c r="AC1948" t="s">
        <v>106</v>
      </c>
      <c r="AD1948" t="s">
        <v>52</v>
      </c>
      <c r="AE1948" t="s">
        <v>193</v>
      </c>
      <c r="AF1948" t="s">
        <v>162</v>
      </c>
      <c r="AG1948">
        <v>16</v>
      </c>
      <c r="AH1948">
        <v>56</v>
      </c>
      <c r="AI1948" t="s">
        <v>182</v>
      </c>
      <c r="AJ1948" t="s">
        <v>170</v>
      </c>
      <c r="AK1948" t="s">
        <v>169</v>
      </c>
      <c r="AL1948" t="s">
        <v>230</v>
      </c>
      <c r="AM1948">
        <v>1</v>
      </c>
      <c r="AN1948">
        <v>0</v>
      </c>
      <c r="AO1948">
        <v>0</v>
      </c>
      <c r="AP1948">
        <v>9</v>
      </c>
      <c r="AQ1948">
        <v>55</v>
      </c>
      <c r="AR1948">
        <v>6</v>
      </c>
      <c r="AS1948" t="s">
        <v>743</v>
      </c>
      <c r="AT1948" t="s">
        <v>164</v>
      </c>
      <c r="AU1948" t="s">
        <v>164</v>
      </c>
      <c r="AV1948" s="1">
        <v>45545</v>
      </c>
      <c r="AW1948" s="116">
        <v>3</v>
      </c>
      <c r="AX1948" s="40">
        <f>VLOOKUP(dummy_data!$AU1948,dummy_oppeained!B:C,2,0)</f>
        <v>6</v>
      </c>
      <c r="AY1948" s="22" t="str">
        <f>VLOOKUP(AT1948,dummy_oppeained!B:D,3,0)</f>
        <v>eristav</v>
      </c>
      <c r="AZ1948" s="72">
        <f>VLOOKUP(AS:AS,hinded_abi!B:D,3,0)</f>
        <v>1</v>
      </c>
      <c r="BA1948" s="26">
        <f t="shared" si="106"/>
        <v>6</v>
      </c>
      <c r="BB1948" s="27">
        <f t="shared" si="107"/>
        <v>6</v>
      </c>
      <c r="BC1948" s="96" t="str">
        <f t="shared" si="108"/>
        <v>S00027_34404262571_õppeaine97_45545</v>
      </c>
      <c r="BD1948" s="104">
        <f>COUNTIF($BC$2:BC1948, BC1948)</f>
        <v>3</v>
      </c>
    </row>
    <row r="1949" spans="1:56" x14ac:dyDescent="0.25">
      <c r="A1949" t="s">
        <v>314</v>
      </c>
      <c r="B1949" t="s">
        <v>307</v>
      </c>
      <c r="C1949" t="s">
        <v>113</v>
      </c>
      <c r="D1949" t="s">
        <v>891</v>
      </c>
      <c r="E1949">
        <v>34404262571</v>
      </c>
      <c r="F1949" t="s">
        <v>243</v>
      </c>
      <c r="G1949" t="s">
        <v>310</v>
      </c>
      <c r="H1949" t="s">
        <v>52</v>
      </c>
      <c r="I1949" t="s">
        <v>115</v>
      </c>
      <c r="J1949" t="s">
        <v>115</v>
      </c>
      <c r="K1949" s="1">
        <v>43862</v>
      </c>
      <c r="L1949" t="s">
        <v>53</v>
      </c>
      <c r="M1949" s="33">
        <v>44379</v>
      </c>
      <c r="N1949" s="18" t="s">
        <v>227</v>
      </c>
      <c r="O1949" t="s">
        <v>53</v>
      </c>
      <c r="P1949" t="s">
        <v>929</v>
      </c>
      <c r="Q1949" t="s">
        <v>117</v>
      </c>
      <c r="R1949" s="1">
        <v>44647</v>
      </c>
      <c r="S1949" t="s">
        <v>58</v>
      </c>
      <c r="T1949" t="s">
        <v>191</v>
      </c>
      <c r="U1949" t="s">
        <v>176</v>
      </c>
      <c r="V1949" t="s">
        <v>293</v>
      </c>
      <c r="W1949">
        <v>80997</v>
      </c>
      <c r="X1949" t="s">
        <v>62</v>
      </c>
      <c r="Y1949" t="s">
        <v>53</v>
      </c>
      <c r="Z1949">
        <v>3</v>
      </c>
      <c r="AA1949" t="s">
        <v>121</v>
      </c>
      <c r="AB1949" t="s">
        <v>64</v>
      </c>
      <c r="AC1949" t="s">
        <v>106</v>
      </c>
      <c r="AD1949" t="s">
        <v>52</v>
      </c>
      <c r="AE1949" t="s">
        <v>193</v>
      </c>
      <c r="AF1949" t="s">
        <v>162</v>
      </c>
      <c r="AG1949">
        <v>16</v>
      </c>
      <c r="AH1949">
        <v>56</v>
      </c>
      <c r="AI1949" t="s">
        <v>182</v>
      </c>
      <c r="AJ1949" t="s">
        <v>170</v>
      </c>
      <c r="AK1949" t="s">
        <v>169</v>
      </c>
      <c r="AL1949" t="s">
        <v>230</v>
      </c>
      <c r="AM1949">
        <v>1</v>
      </c>
      <c r="AN1949">
        <v>0</v>
      </c>
      <c r="AO1949">
        <v>0</v>
      </c>
      <c r="AP1949">
        <v>9</v>
      </c>
      <c r="AQ1949">
        <v>55</v>
      </c>
      <c r="AR1949">
        <v>6</v>
      </c>
      <c r="AS1949" t="s">
        <v>736</v>
      </c>
      <c r="AT1949" t="s">
        <v>152</v>
      </c>
      <c r="AU1949" t="s">
        <v>152</v>
      </c>
      <c r="AV1949" s="1">
        <v>44602</v>
      </c>
      <c r="AW1949" s="116">
        <v>3</v>
      </c>
      <c r="AX1949" s="15">
        <f>VLOOKUP(dummy_data!$AU1949,dummy_oppeained!B:C,2,0)</f>
        <v>6</v>
      </c>
      <c r="AY1949" s="22" t="str">
        <f>VLOOKUP(AT1949,dummy_oppeained!B:D,3,0)</f>
        <v>eristav</v>
      </c>
      <c r="AZ1949" s="72">
        <f>VLOOKUP(AS:AS,hinded_abi!B:D,3,0)</f>
        <v>5</v>
      </c>
      <c r="BA1949" s="26">
        <f t="shared" si="106"/>
        <v>30</v>
      </c>
      <c r="BB1949" s="27">
        <f t="shared" si="107"/>
        <v>6</v>
      </c>
      <c r="BC1949" s="96" t="str">
        <f t="shared" si="108"/>
        <v>S00027_34404262571_õppeaine41_44602</v>
      </c>
      <c r="BD1949" s="104">
        <f>COUNTIF($BC$2:BC1949, BC1949)</f>
        <v>3</v>
      </c>
    </row>
    <row r="1950" spans="1:56" x14ac:dyDescent="0.25">
      <c r="A1950" t="s">
        <v>314</v>
      </c>
      <c r="B1950" t="s">
        <v>307</v>
      </c>
      <c r="C1950" t="s">
        <v>113</v>
      </c>
      <c r="D1950" t="s">
        <v>891</v>
      </c>
      <c r="E1950">
        <v>34404262571</v>
      </c>
      <c r="F1950" t="s">
        <v>243</v>
      </c>
      <c r="G1950" t="s">
        <v>310</v>
      </c>
      <c r="H1950" t="s">
        <v>52</v>
      </c>
      <c r="I1950" t="s">
        <v>115</v>
      </c>
      <c r="J1950" t="s">
        <v>115</v>
      </c>
      <c r="K1950" s="1">
        <v>43862</v>
      </c>
      <c r="L1950" t="s">
        <v>53</v>
      </c>
      <c r="M1950" s="33">
        <v>44379</v>
      </c>
      <c r="N1950" s="18" t="s">
        <v>227</v>
      </c>
      <c r="O1950" t="s">
        <v>53</v>
      </c>
      <c r="P1950" t="s">
        <v>929</v>
      </c>
      <c r="Q1950" t="s">
        <v>117</v>
      </c>
      <c r="R1950" s="1">
        <v>44647</v>
      </c>
      <c r="S1950" t="s">
        <v>58</v>
      </c>
      <c r="T1950" t="s">
        <v>191</v>
      </c>
      <c r="U1950" t="s">
        <v>176</v>
      </c>
      <c r="V1950" t="s">
        <v>293</v>
      </c>
      <c r="W1950">
        <v>80997</v>
      </c>
      <c r="X1950" t="s">
        <v>62</v>
      </c>
      <c r="Y1950" t="s">
        <v>53</v>
      </c>
      <c r="Z1950">
        <v>3</v>
      </c>
      <c r="AA1950" t="s">
        <v>121</v>
      </c>
      <c r="AB1950" t="s">
        <v>64</v>
      </c>
      <c r="AC1950" t="s">
        <v>106</v>
      </c>
      <c r="AD1950" t="s">
        <v>52</v>
      </c>
      <c r="AE1950" t="s">
        <v>193</v>
      </c>
      <c r="AF1950" t="s">
        <v>162</v>
      </c>
      <c r="AG1950">
        <v>16</v>
      </c>
      <c r="AH1950">
        <v>56</v>
      </c>
      <c r="AI1950" t="s">
        <v>182</v>
      </c>
      <c r="AJ1950" t="s">
        <v>170</v>
      </c>
      <c r="AK1950" t="s">
        <v>169</v>
      </c>
      <c r="AL1950" t="s">
        <v>230</v>
      </c>
      <c r="AM1950">
        <v>1</v>
      </c>
      <c r="AN1950">
        <v>0</v>
      </c>
      <c r="AO1950">
        <v>0</v>
      </c>
      <c r="AP1950">
        <v>9</v>
      </c>
      <c r="AQ1950">
        <v>55</v>
      </c>
      <c r="AR1950">
        <v>6</v>
      </c>
      <c r="AS1950" t="s">
        <v>732</v>
      </c>
      <c r="AT1950" t="s">
        <v>151</v>
      </c>
      <c r="AU1950" t="s">
        <v>151</v>
      </c>
      <c r="AV1950" s="1">
        <v>45545</v>
      </c>
      <c r="AW1950" s="116">
        <v>3</v>
      </c>
      <c r="AX1950" s="40">
        <f>VLOOKUP(dummy_data!$AU1950,dummy_oppeained!B:C,2,0)</f>
        <v>3</v>
      </c>
      <c r="AY1950" s="22" t="str">
        <f>VLOOKUP(AT1950,dummy_oppeained!B:D,3,0)</f>
        <v>mitteeristav</v>
      </c>
      <c r="AZ1950" s="72" t="str">
        <f>VLOOKUP(AS:AS,hinded_abi!B:D,3,0)</f>
        <v>NULL</v>
      </c>
      <c r="BA1950" s="26" t="str">
        <f t="shared" si="106"/>
        <v xml:space="preserve"> </v>
      </c>
      <c r="BB1950" s="27">
        <f t="shared" si="107"/>
        <v>0</v>
      </c>
      <c r="BC1950" s="96" t="str">
        <f t="shared" si="108"/>
        <v>S00027_34404262571_õppeaine90_45545</v>
      </c>
      <c r="BD1950" s="104">
        <f>COUNTIF($BC$2:BC1950, BC1950)</f>
        <v>3</v>
      </c>
    </row>
    <row r="1951" spans="1:56" x14ac:dyDescent="0.25">
      <c r="A1951" t="s">
        <v>314</v>
      </c>
      <c r="B1951" t="s">
        <v>307</v>
      </c>
      <c r="C1951" t="s">
        <v>113</v>
      </c>
      <c r="D1951" t="s">
        <v>891</v>
      </c>
      <c r="E1951">
        <v>34404262571</v>
      </c>
      <c r="F1951" t="s">
        <v>243</v>
      </c>
      <c r="G1951" t="s">
        <v>310</v>
      </c>
      <c r="H1951" t="s">
        <v>52</v>
      </c>
      <c r="I1951" t="s">
        <v>115</v>
      </c>
      <c r="J1951" t="s">
        <v>115</v>
      </c>
      <c r="K1951" s="1">
        <v>43862</v>
      </c>
      <c r="L1951" t="s">
        <v>53</v>
      </c>
      <c r="M1951" s="33">
        <v>44379</v>
      </c>
      <c r="N1951" s="18" t="s">
        <v>227</v>
      </c>
      <c r="O1951" t="s">
        <v>53</v>
      </c>
      <c r="P1951" t="s">
        <v>929</v>
      </c>
      <c r="Q1951" t="s">
        <v>117</v>
      </c>
      <c r="R1951" s="1">
        <v>44647</v>
      </c>
      <c r="S1951" t="s">
        <v>58</v>
      </c>
      <c r="T1951" t="s">
        <v>191</v>
      </c>
      <c r="U1951" t="s">
        <v>176</v>
      </c>
      <c r="V1951" t="s">
        <v>293</v>
      </c>
      <c r="W1951">
        <v>80997</v>
      </c>
      <c r="X1951" t="s">
        <v>62</v>
      </c>
      <c r="Y1951" t="s">
        <v>53</v>
      </c>
      <c r="Z1951">
        <v>3</v>
      </c>
      <c r="AA1951" t="s">
        <v>121</v>
      </c>
      <c r="AB1951" t="s">
        <v>64</v>
      </c>
      <c r="AC1951" t="s">
        <v>106</v>
      </c>
      <c r="AD1951" t="s">
        <v>52</v>
      </c>
      <c r="AE1951" t="s">
        <v>193</v>
      </c>
      <c r="AF1951" t="s">
        <v>162</v>
      </c>
      <c r="AG1951">
        <v>16</v>
      </c>
      <c r="AH1951">
        <v>56</v>
      </c>
      <c r="AI1951" t="s">
        <v>182</v>
      </c>
      <c r="AJ1951" t="s">
        <v>170</v>
      </c>
      <c r="AK1951" t="s">
        <v>169</v>
      </c>
      <c r="AL1951" t="s">
        <v>230</v>
      </c>
      <c r="AM1951">
        <v>1</v>
      </c>
      <c r="AN1951">
        <v>0</v>
      </c>
      <c r="AO1951">
        <v>0</v>
      </c>
      <c r="AP1951">
        <v>9</v>
      </c>
      <c r="AQ1951">
        <v>55</v>
      </c>
      <c r="AR1951">
        <v>6</v>
      </c>
      <c r="AS1951" t="s">
        <v>732</v>
      </c>
      <c r="AT1951" t="s">
        <v>204</v>
      </c>
      <c r="AU1951" t="s">
        <v>204</v>
      </c>
      <c r="AV1951" s="1">
        <v>44237</v>
      </c>
      <c r="AW1951" s="116">
        <v>3</v>
      </c>
      <c r="AX1951" s="15">
        <f>VLOOKUP(dummy_data!$AU1951,dummy_oppeained!B:C,2,0)</f>
        <v>3</v>
      </c>
      <c r="AY1951" s="22" t="str">
        <f>VLOOKUP(AT1951,dummy_oppeained!B:D,3,0)</f>
        <v>mitteeristav</v>
      </c>
      <c r="AZ1951" s="72" t="str">
        <f>VLOOKUP(AS:AS,hinded_abi!B:D,3,0)</f>
        <v>NULL</v>
      </c>
      <c r="BA1951" s="26" t="str">
        <f t="shared" si="106"/>
        <v xml:space="preserve"> </v>
      </c>
      <c r="BB1951" s="27">
        <f t="shared" si="107"/>
        <v>0</v>
      </c>
      <c r="BC1951" s="96" t="str">
        <f t="shared" si="108"/>
        <v>S00027_34404262571_õppeaine17_44237</v>
      </c>
      <c r="BD1951" s="104">
        <f>COUNTIF($BC$2:BC1951, BC1951)</f>
        <v>3</v>
      </c>
    </row>
    <row r="1952" spans="1:56" x14ac:dyDescent="0.25">
      <c r="A1952" t="s">
        <v>314</v>
      </c>
      <c r="B1952" t="s">
        <v>307</v>
      </c>
      <c r="C1952" t="s">
        <v>113</v>
      </c>
      <c r="D1952" t="s">
        <v>891</v>
      </c>
      <c r="E1952">
        <v>34404262571</v>
      </c>
      <c r="F1952" t="s">
        <v>243</v>
      </c>
      <c r="G1952" t="s">
        <v>310</v>
      </c>
      <c r="H1952" t="s">
        <v>52</v>
      </c>
      <c r="I1952" t="s">
        <v>115</v>
      </c>
      <c r="J1952" t="s">
        <v>115</v>
      </c>
      <c r="K1952" s="1">
        <v>43862</v>
      </c>
      <c r="L1952" t="s">
        <v>53</v>
      </c>
      <c r="M1952" s="33">
        <v>44379</v>
      </c>
      <c r="N1952" s="18" t="s">
        <v>227</v>
      </c>
      <c r="O1952" t="s">
        <v>53</v>
      </c>
      <c r="P1952" t="s">
        <v>929</v>
      </c>
      <c r="Q1952" t="s">
        <v>117</v>
      </c>
      <c r="R1952" s="1">
        <v>44647</v>
      </c>
      <c r="S1952" t="s">
        <v>58</v>
      </c>
      <c r="T1952" t="s">
        <v>191</v>
      </c>
      <c r="U1952" t="s">
        <v>176</v>
      </c>
      <c r="V1952" t="s">
        <v>293</v>
      </c>
      <c r="W1952">
        <v>80997</v>
      </c>
      <c r="X1952" t="s">
        <v>62</v>
      </c>
      <c r="Y1952" t="s">
        <v>53</v>
      </c>
      <c r="Z1952">
        <v>3</v>
      </c>
      <c r="AA1952" t="s">
        <v>121</v>
      </c>
      <c r="AB1952" t="s">
        <v>64</v>
      </c>
      <c r="AC1952" t="s">
        <v>106</v>
      </c>
      <c r="AD1952" t="s">
        <v>52</v>
      </c>
      <c r="AE1952" t="s">
        <v>193</v>
      </c>
      <c r="AF1952" t="s">
        <v>162</v>
      </c>
      <c r="AG1952">
        <v>16</v>
      </c>
      <c r="AH1952">
        <v>56</v>
      </c>
      <c r="AI1952" t="s">
        <v>182</v>
      </c>
      <c r="AJ1952" t="s">
        <v>170</v>
      </c>
      <c r="AK1952" t="s">
        <v>169</v>
      </c>
      <c r="AL1952" t="s">
        <v>230</v>
      </c>
      <c r="AM1952">
        <v>1</v>
      </c>
      <c r="AN1952">
        <v>0</v>
      </c>
      <c r="AO1952">
        <v>0</v>
      </c>
      <c r="AP1952">
        <v>9</v>
      </c>
      <c r="AQ1952">
        <v>55</v>
      </c>
      <c r="AR1952">
        <v>6</v>
      </c>
      <c r="AS1952" t="s">
        <v>743</v>
      </c>
      <c r="AT1952" t="s">
        <v>143</v>
      </c>
      <c r="AU1952" t="s">
        <v>143</v>
      </c>
      <c r="AV1952" s="1">
        <v>44967</v>
      </c>
      <c r="AW1952" s="116">
        <v>3</v>
      </c>
      <c r="AX1952" s="40">
        <f>VLOOKUP(dummy_data!$AU1952,dummy_oppeained!B:C,2,0)</f>
        <v>5</v>
      </c>
      <c r="AY1952" s="22" t="str">
        <f>VLOOKUP(AT1952,dummy_oppeained!B:D,3,0)</f>
        <v>eristav</v>
      </c>
      <c r="AZ1952" s="72">
        <f>VLOOKUP(AS:AS,hinded_abi!B:D,3,0)</f>
        <v>1</v>
      </c>
      <c r="BA1952" s="26">
        <f t="shared" si="106"/>
        <v>5</v>
      </c>
      <c r="BB1952" s="27">
        <f t="shared" si="107"/>
        <v>5</v>
      </c>
      <c r="BC1952" s="96" t="str">
        <f t="shared" si="108"/>
        <v>S00027_34404262571_õppeaine53_44967</v>
      </c>
      <c r="BD1952" s="104">
        <f>COUNTIF($BC$2:BC1952, BC1952)</f>
        <v>3</v>
      </c>
    </row>
    <row r="1953" spans="1:56" x14ac:dyDescent="0.25">
      <c r="A1953" t="s">
        <v>314</v>
      </c>
      <c r="B1953" t="s">
        <v>307</v>
      </c>
      <c r="C1953" t="s">
        <v>113</v>
      </c>
      <c r="D1953" t="s">
        <v>891</v>
      </c>
      <c r="E1953">
        <v>34404262571</v>
      </c>
      <c r="F1953" t="s">
        <v>243</v>
      </c>
      <c r="G1953" t="s">
        <v>310</v>
      </c>
      <c r="H1953" t="s">
        <v>52</v>
      </c>
      <c r="I1953" t="s">
        <v>115</v>
      </c>
      <c r="J1953" t="s">
        <v>115</v>
      </c>
      <c r="K1953" s="1">
        <v>43862</v>
      </c>
      <c r="L1953" t="s">
        <v>53</v>
      </c>
      <c r="M1953" s="33">
        <v>44379</v>
      </c>
      <c r="N1953" s="18" t="s">
        <v>227</v>
      </c>
      <c r="O1953" t="s">
        <v>53</v>
      </c>
      <c r="P1953" t="s">
        <v>929</v>
      </c>
      <c r="Q1953" t="s">
        <v>117</v>
      </c>
      <c r="R1953" s="1">
        <v>44647</v>
      </c>
      <c r="S1953" t="s">
        <v>58</v>
      </c>
      <c r="T1953" t="s">
        <v>191</v>
      </c>
      <c r="U1953" t="s">
        <v>176</v>
      </c>
      <c r="V1953" t="s">
        <v>293</v>
      </c>
      <c r="W1953">
        <v>80997</v>
      </c>
      <c r="X1953" t="s">
        <v>62</v>
      </c>
      <c r="Y1953" t="s">
        <v>53</v>
      </c>
      <c r="Z1953">
        <v>3</v>
      </c>
      <c r="AA1953" t="s">
        <v>121</v>
      </c>
      <c r="AB1953" t="s">
        <v>64</v>
      </c>
      <c r="AC1953" t="s">
        <v>106</v>
      </c>
      <c r="AD1953" t="s">
        <v>52</v>
      </c>
      <c r="AE1953" t="s">
        <v>193</v>
      </c>
      <c r="AF1953" t="s">
        <v>162</v>
      </c>
      <c r="AG1953">
        <v>16</v>
      </c>
      <c r="AH1953">
        <v>56</v>
      </c>
      <c r="AI1953" t="s">
        <v>182</v>
      </c>
      <c r="AJ1953" t="s">
        <v>170</v>
      </c>
      <c r="AK1953" t="s">
        <v>169</v>
      </c>
      <c r="AL1953" t="s">
        <v>230</v>
      </c>
      <c r="AM1953">
        <v>1</v>
      </c>
      <c r="AN1953">
        <v>0</v>
      </c>
      <c r="AO1953">
        <v>0</v>
      </c>
      <c r="AP1953">
        <v>9</v>
      </c>
      <c r="AQ1953">
        <v>55</v>
      </c>
      <c r="AR1953">
        <v>6</v>
      </c>
      <c r="AS1953" t="s">
        <v>737</v>
      </c>
      <c r="AT1953" t="s">
        <v>110</v>
      </c>
      <c r="AU1953" t="s">
        <v>110</v>
      </c>
      <c r="AV1953" s="1">
        <v>45179</v>
      </c>
      <c r="AW1953" s="116">
        <v>3</v>
      </c>
      <c r="AX1953" s="15">
        <f>VLOOKUP(dummy_data!$AU1953,dummy_oppeained!B:C,2,0)</f>
        <v>6</v>
      </c>
      <c r="AY1953" s="22" t="str">
        <f>VLOOKUP(AT1953,dummy_oppeained!B:D,3,0)</f>
        <v>eristav</v>
      </c>
      <c r="AZ1953" s="72">
        <f>VLOOKUP(AS:AS,hinded_abi!B:D,3,0)</f>
        <v>4</v>
      </c>
      <c r="BA1953" s="26">
        <f t="shared" si="106"/>
        <v>24</v>
      </c>
      <c r="BB1953" s="27">
        <f t="shared" si="107"/>
        <v>6</v>
      </c>
      <c r="BC1953" s="96" t="str">
        <f t="shared" si="108"/>
        <v>S00027_34404262571_õppeaine98_45179</v>
      </c>
      <c r="BD1953" s="104">
        <f>COUNTIF($BC$2:BC1953, BC1953)</f>
        <v>3</v>
      </c>
    </row>
    <row r="1954" spans="1:56" x14ac:dyDescent="0.25">
      <c r="A1954" t="s">
        <v>314</v>
      </c>
      <c r="B1954" t="s">
        <v>307</v>
      </c>
      <c r="C1954" t="s">
        <v>113</v>
      </c>
      <c r="D1954" t="s">
        <v>891</v>
      </c>
      <c r="E1954">
        <v>34404262571</v>
      </c>
      <c r="F1954" t="s">
        <v>243</v>
      </c>
      <c r="G1954" t="s">
        <v>310</v>
      </c>
      <c r="H1954" t="s">
        <v>52</v>
      </c>
      <c r="I1954" t="s">
        <v>115</v>
      </c>
      <c r="J1954" t="s">
        <v>115</v>
      </c>
      <c r="K1954" s="1">
        <v>43862</v>
      </c>
      <c r="L1954" t="s">
        <v>53</v>
      </c>
      <c r="M1954" s="33">
        <v>44379</v>
      </c>
      <c r="N1954" s="18" t="s">
        <v>227</v>
      </c>
      <c r="O1954" t="s">
        <v>53</v>
      </c>
      <c r="P1954" t="s">
        <v>929</v>
      </c>
      <c r="Q1954" t="s">
        <v>117</v>
      </c>
      <c r="R1954" s="1">
        <v>44647</v>
      </c>
      <c r="S1954" t="s">
        <v>58</v>
      </c>
      <c r="T1954" t="s">
        <v>191</v>
      </c>
      <c r="U1954" t="s">
        <v>176</v>
      </c>
      <c r="V1954" t="s">
        <v>293</v>
      </c>
      <c r="W1954">
        <v>80997</v>
      </c>
      <c r="X1954" t="s">
        <v>62</v>
      </c>
      <c r="Y1954" t="s">
        <v>53</v>
      </c>
      <c r="Z1954">
        <v>3</v>
      </c>
      <c r="AA1954" t="s">
        <v>121</v>
      </c>
      <c r="AB1954" t="s">
        <v>64</v>
      </c>
      <c r="AC1954" t="s">
        <v>106</v>
      </c>
      <c r="AD1954" t="s">
        <v>52</v>
      </c>
      <c r="AE1954" t="s">
        <v>193</v>
      </c>
      <c r="AF1954" t="s">
        <v>162</v>
      </c>
      <c r="AG1954">
        <v>16</v>
      </c>
      <c r="AH1954">
        <v>56</v>
      </c>
      <c r="AI1954" t="s">
        <v>182</v>
      </c>
      <c r="AJ1954" t="s">
        <v>170</v>
      </c>
      <c r="AK1954" t="s">
        <v>169</v>
      </c>
      <c r="AL1954" t="s">
        <v>230</v>
      </c>
      <c r="AM1954">
        <v>1</v>
      </c>
      <c r="AN1954">
        <v>0</v>
      </c>
      <c r="AO1954">
        <v>0</v>
      </c>
      <c r="AP1954">
        <v>9</v>
      </c>
      <c r="AQ1954">
        <v>55</v>
      </c>
      <c r="AR1954">
        <v>6</v>
      </c>
      <c r="AS1954" t="s">
        <v>732</v>
      </c>
      <c r="AT1954" t="s">
        <v>79</v>
      </c>
      <c r="AU1954" t="s">
        <v>79</v>
      </c>
      <c r="AV1954" s="1">
        <v>44084</v>
      </c>
      <c r="AW1954" s="116">
        <v>3</v>
      </c>
      <c r="AX1954" s="40">
        <f>VLOOKUP(dummy_data!$AU1954,dummy_oppeained!B:C,2,0)</f>
        <v>3</v>
      </c>
      <c r="AY1954" s="22" t="str">
        <f>VLOOKUP(AT1954,dummy_oppeained!B:D,3,0)</f>
        <v>mitteeristav</v>
      </c>
      <c r="AZ1954" s="72" t="str">
        <f>VLOOKUP(AS:AS,hinded_abi!B:D,3,0)</f>
        <v>NULL</v>
      </c>
      <c r="BA1954" s="26" t="str">
        <f t="shared" si="106"/>
        <v xml:space="preserve"> </v>
      </c>
      <c r="BB1954" s="27">
        <f t="shared" si="107"/>
        <v>0</v>
      </c>
      <c r="BC1954" s="96" t="str">
        <f t="shared" si="108"/>
        <v>S00027_34404262571_õppeaine59_44084</v>
      </c>
      <c r="BD1954" s="104">
        <f>COUNTIF($BC$2:BC1954, BC1954)</f>
        <v>3</v>
      </c>
    </row>
    <row r="1955" spans="1:56" x14ac:dyDescent="0.25">
      <c r="A1955" t="s">
        <v>357</v>
      </c>
      <c r="B1955" t="s">
        <v>307</v>
      </c>
      <c r="C1955" t="s">
        <v>49</v>
      </c>
      <c r="D1955" t="s">
        <v>909</v>
      </c>
      <c r="E1955">
        <v>32905073290</v>
      </c>
      <c r="F1955" t="s">
        <v>243</v>
      </c>
      <c r="G1955" t="s">
        <v>157</v>
      </c>
      <c r="H1955" t="s">
        <v>52</v>
      </c>
      <c r="I1955" t="s">
        <v>115</v>
      </c>
      <c r="J1955" t="s">
        <v>115</v>
      </c>
      <c r="K1955" s="1">
        <v>43862</v>
      </c>
      <c r="L1955" s="20">
        <v>45569</v>
      </c>
      <c r="M1955" s="33">
        <v>45901</v>
      </c>
      <c r="N1955" s="18" t="s">
        <v>299</v>
      </c>
      <c r="O1955" t="s">
        <v>53</v>
      </c>
      <c r="P1955" t="s">
        <v>924</v>
      </c>
      <c r="Q1955" t="s">
        <v>57</v>
      </c>
      <c r="R1955" s="1">
        <v>44900</v>
      </c>
      <c r="S1955" t="s">
        <v>774</v>
      </c>
      <c r="T1955" t="s">
        <v>59</v>
      </c>
      <c r="U1955" t="s">
        <v>176</v>
      </c>
      <c r="V1955" t="s">
        <v>228</v>
      </c>
      <c r="W1955">
        <v>194200</v>
      </c>
      <c r="X1955" t="s">
        <v>229</v>
      </c>
      <c r="Y1955" t="s">
        <v>192</v>
      </c>
      <c r="Z1955">
        <v>1</v>
      </c>
      <c r="AA1955" t="s">
        <v>63</v>
      </c>
      <c r="AB1955" t="s">
        <v>64</v>
      </c>
      <c r="AC1955" t="s">
        <v>146</v>
      </c>
      <c r="AD1955" t="s">
        <v>115</v>
      </c>
      <c r="AE1955" t="s">
        <v>53</v>
      </c>
      <c r="AF1955" t="s">
        <v>162</v>
      </c>
      <c r="AG1955">
        <v>77</v>
      </c>
      <c r="AH1955">
        <v>32</v>
      </c>
      <c r="AI1955" t="s">
        <v>123</v>
      </c>
      <c r="AJ1955" t="s">
        <v>182</v>
      </c>
      <c r="AK1955" t="s">
        <v>213</v>
      </c>
      <c r="AL1955" t="s">
        <v>194</v>
      </c>
      <c r="AM1955">
        <v>1</v>
      </c>
      <c r="AN1955">
        <v>3</v>
      </c>
      <c r="AO1955">
        <v>13</v>
      </c>
      <c r="AP1955">
        <v>6</v>
      </c>
      <c r="AQ1955">
        <v>60</v>
      </c>
      <c r="AR1955">
        <v>3</v>
      </c>
      <c r="AS1955" t="s">
        <v>732</v>
      </c>
      <c r="AT1955" t="s">
        <v>204</v>
      </c>
      <c r="AU1955" t="s">
        <v>204</v>
      </c>
      <c r="AV1955" s="1">
        <v>44967</v>
      </c>
      <c r="AW1955" s="116">
        <v>4.5</v>
      </c>
      <c r="AX1955" s="15">
        <f>VLOOKUP(dummy_data!$AU1955,dummy_oppeained!B:C,2,0)</f>
        <v>3</v>
      </c>
      <c r="AY1955" s="22" t="str">
        <f>VLOOKUP(AT1955,dummy_oppeained!B:D,3,0)</f>
        <v>mitteeristav</v>
      </c>
      <c r="AZ1955" s="72" t="str">
        <f>VLOOKUP(AS:AS,hinded_abi!B:D,3,0)</f>
        <v>NULL</v>
      </c>
      <c r="BA1955" s="26" t="str">
        <f t="shared" ref="BA1955:BA1987" si="109">IF(AY1955="eristav",AX1955*AZ1955," ")</f>
        <v xml:space="preserve"> </v>
      </c>
      <c r="BB1955" s="27">
        <f t="shared" ref="BB1955:BB1987" si="110">IF(AY1955="eristav",AX1955,0)</f>
        <v>0</v>
      </c>
      <c r="BC1955" s="96" t="str">
        <f t="shared" si="108"/>
        <v>S00054_32905073290_õppeaine17_44967</v>
      </c>
      <c r="BD1955" s="104">
        <f>COUNTIF($BC$2:BC1955, BC1955)</f>
        <v>2</v>
      </c>
    </row>
    <row r="1956" spans="1:56" x14ac:dyDescent="0.25">
      <c r="A1956" t="s">
        <v>357</v>
      </c>
      <c r="B1956" t="s">
        <v>307</v>
      </c>
      <c r="C1956" t="s">
        <v>49</v>
      </c>
      <c r="D1956" t="s">
        <v>909</v>
      </c>
      <c r="E1956">
        <v>32905073290</v>
      </c>
      <c r="F1956" t="s">
        <v>243</v>
      </c>
      <c r="G1956" t="s">
        <v>157</v>
      </c>
      <c r="H1956" t="s">
        <v>52</v>
      </c>
      <c r="I1956" t="s">
        <v>115</v>
      </c>
      <c r="J1956" t="s">
        <v>115</v>
      </c>
      <c r="K1956" s="1">
        <v>43862</v>
      </c>
      <c r="L1956" s="20">
        <v>45569</v>
      </c>
      <c r="M1956" s="33">
        <v>45536</v>
      </c>
      <c r="N1956" s="18" t="s">
        <v>299</v>
      </c>
      <c r="O1956" t="s">
        <v>53</v>
      </c>
      <c r="P1956" t="s">
        <v>924</v>
      </c>
      <c r="Q1956" t="s">
        <v>57</v>
      </c>
      <c r="R1956" s="1">
        <v>44900</v>
      </c>
      <c r="S1956" t="s">
        <v>774</v>
      </c>
      <c r="T1956" t="s">
        <v>59</v>
      </c>
      <c r="U1956" t="s">
        <v>176</v>
      </c>
      <c r="V1956" t="s">
        <v>228</v>
      </c>
      <c r="W1956">
        <v>194200</v>
      </c>
      <c r="X1956" t="s">
        <v>229</v>
      </c>
      <c r="Y1956" t="s">
        <v>192</v>
      </c>
      <c r="Z1956">
        <v>1</v>
      </c>
      <c r="AA1956" t="s">
        <v>63</v>
      </c>
      <c r="AB1956" t="s">
        <v>64</v>
      </c>
      <c r="AC1956" t="s">
        <v>146</v>
      </c>
      <c r="AD1956" t="s">
        <v>115</v>
      </c>
      <c r="AE1956" t="s">
        <v>53</v>
      </c>
      <c r="AF1956" t="s">
        <v>162</v>
      </c>
      <c r="AG1956">
        <v>77</v>
      </c>
      <c r="AH1956">
        <v>32</v>
      </c>
      <c r="AI1956" t="s">
        <v>123</v>
      </c>
      <c r="AJ1956" t="s">
        <v>182</v>
      </c>
      <c r="AK1956" t="s">
        <v>213</v>
      </c>
      <c r="AL1956" t="s">
        <v>194</v>
      </c>
      <c r="AM1956">
        <v>1</v>
      </c>
      <c r="AN1956">
        <v>3</v>
      </c>
      <c r="AO1956">
        <v>13</v>
      </c>
      <c r="AP1956">
        <v>6</v>
      </c>
      <c r="AQ1956">
        <v>60</v>
      </c>
      <c r="AR1956">
        <v>3</v>
      </c>
      <c r="AS1956" t="s">
        <v>747</v>
      </c>
      <c r="AT1956" t="s">
        <v>126</v>
      </c>
      <c r="AU1956" t="s">
        <v>126</v>
      </c>
      <c r="AV1956" s="1">
        <v>44237</v>
      </c>
      <c r="AW1956" s="116">
        <v>4.5</v>
      </c>
      <c r="AX1956" s="40">
        <f>VLOOKUP(dummy_data!$AU1956,dummy_oppeained!B:C,2,0)</f>
        <v>2</v>
      </c>
      <c r="AY1956" s="22" t="str">
        <f>VLOOKUP(AT1956,dummy_oppeained!B:D,3,0)</f>
        <v>mitteeristav</v>
      </c>
      <c r="AZ1956" s="72">
        <f>VLOOKUP(AS:AS,hinded_abi!B:D,3,0)</f>
        <v>0</v>
      </c>
      <c r="BA1956" s="26" t="str">
        <f t="shared" si="109"/>
        <v xml:space="preserve"> </v>
      </c>
      <c r="BB1956" s="27">
        <f t="shared" si="110"/>
        <v>0</v>
      </c>
      <c r="BC1956" s="96" t="str">
        <f t="shared" si="108"/>
        <v>S00054_32905073290_õppeaine46_44237</v>
      </c>
      <c r="BD1956" s="104">
        <f>COUNTIF($BC$2:BC1956, BC1956)</f>
        <v>2</v>
      </c>
    </row>
    <row r="1957" spans="1:56" x14ac:dyDescent="0.25">
      <c r="A1957" t="s">
        <v>357</v>
      </c>
      <c r="B1957" t="s">
        <v>307</v>
      </c>
      <c r="C1957" t="s">
        <v>49</v>
      </c>
      <c r="D1957" t="s">
        <v>909</v>
      </c>
      <c r="E1957">
        <v>32905073290</v>
      </c>
      <c r="F1957" t="s">
        <v>243</v>
      </c>
      <c r="G1957" t="s">
        <v>157</v>
      </c>
      <c r="H1957" t="s">
        <v>52</v>
      </c>
      <c r="I1957" t="s">
        <v>115</v>
      </c>
      <c r="J1957" t="s">
        <v>115</v>
      </c>
      <c r="K1957" s="1">
        <v>43862</v>
      </c>
      <c r="L1957" s="20">
        <v>45569</v>
      </c>
      <c r="M1957" s="33">
        <v>45901</v>
      </c>
      <c r="N1957" s="18" t="s">
        <v>299</v>
      </c>
      <c r="O1957" t="s">
        <v>53</v>
      </c>
      <c r="P1957" t="s">
        <v>924</v>
      </c>
      <c r="Q1957" t="s">
        <v>57</v>
      </c>
      <c r="R1957" s="1">
        <v>44900</v>
      </c>
      <c r="S1957" t="s">
        <v>774</v>
      </c>
      <c r="T1957" t="s">
        <v>59</v>
      </c>
      <c r="U1957" t="s">
        <v>176</v>
      </c>
      <c r="V1957" t="s">
        <v>228</v>
      </c>
      <c r="W1957">
        <v>194200</v>
      </c>
      <c r="X1957" t="s">
        <v>229</v>
      </c>
      <c r="Y1957" t="s">
        <v>192</v>
      </c>
      <c r="Z1957">
        <v>1</v>
      </c>
      <c r="AA1957" t="s">
        <v>63</v>
      </c>
      <c r="AB1957" t="s">
        <v>64</v>
      </c>
      <c r="AC1957" t="s">
        <v>146</v>
      </c>
      <c r="AD1957" t="s">
        <v>115</v>
      </c>
      <c r="AE1957" t="s">
        <v>53</v>
      </c>
      <c r="AF1957" t="s">
        <v>162</v>
      </c>
      <c r="AG1957">
        <v>77</v>
      </c>
      <c r="AH1957">
        <v>32</v>
      </c>
      <c r="AI1957" t="s">
        <v>123</v>
      </c>
      <c r="AJ1957" t="s">
        <v>182</v>
      </c>
      <c r="AK1957" t="s">
        <v>213</v>
      </c>
      <c r="AL1957" t="s">
        <v>194</v>
      </c>
      <c r="AM1957">
        <v>1</v>
      </c>
      <c r="AN1957">
        <v>3</v>
      </c>
      <c r="AO1957">
        <v>13</v>
      </c>
      <c r="AP1957">
        <v>6</v>
      </c>
      <c r="AQ1957">
        <v>60</v>
      </c>
      <c r="AR1957">
        <v>3</v>
      </c>
      <c r="AS1957" t="s">
        <v>745</v>
      </c>
      <c r="AT1957" t="s">
        <v>132</v>
      </c>
      <c r="AU1957" t="s">
        <v>132</v>
      </c>
      <c r="AV1957" s="1">
        <v>45332</v>
      </c>
      <c r="AW1957" s="116">
        <v>4.5</v>
      </c>
      <c r="AX1957" s="15">
        <f>VLOOKUP(dummy_data!$AU1957,dummy_oppeained!B:C,2,0)</f>
        <v>6</v>
      </c>
      <c r="AY1957" s="22" t="str">
        <f>VLOOKUP(AT1957,dummy_oppeained!B:D,3,0)</f>
        <v>eristav</v>
      </c>
      <c r="AZ1957" s="72">
        <f>VLOOKUP(AS:AS,hinded_abi!B:D,3,0)</f>
        <v>0</v>
      </c>
      <c r="BA1957" s="26">
        <f t="shared" si="109"/>
        <v>0</v>
      </c>
      <c r="BB1957" s="27">
        <f t="shared" si="110"/>
        <v>6</v>
      </c>
      <c r="BC1957" s="96" t="str">
        <f t="shared" si="108"/>
        <v>S00054_32905073290_õppeaine56_45332</v>
      </c>
      <c r="BD1957" s="104">
        <f>COUNTIF($BC$2:BC1957, BC1957)</f>
        <v>2</v>
      </c>
    </row>
    <row r="1958" spans="1:56" x14ac:dyDescent="0.25">
      <c r="A1958" t="s">
        <v>357</v>
      </c>
      <c r="B1958" t="s">
        <v>307</v>
      </c>
      <c r="C1958" t="s">
        <v>49</v>
      </c>
      <c r="D1958" t="s">
        <v>909</v>
      </c>
      <c r="E1958">
        <v>32905073290</v>
      </c>
      <c r="F1958" t="s">
        <v>243</v>
      </c>
      <c r="G1958" t="s">
        <v>157</v>
      </c>
      <c r="H1958" t="s">
        <v>52</v>
      </c>
      <c r="I1958" t="s">
        <v>115</v>
      </c>
      <c r="J1958" t="s">
        <v>115</v>
      </c>
      <c r="K1958" s="1">
        <v>43862</v>
      </c>
      <c r="L1958" s="20">
        <v>45569</v>
      </c>
      <c r="M1958" s="33">
        <v>45536</v>
      </c>
      <c r="N1958" s="18" t="s">
        <v>299</v>
      </c>
      <c r="O1958" t="s">
        <v>53</v>
      </c>
      <c r="P1958" t="s">
        <v>924</v>
      </c>
      <c r="Q1958" t="s">
        <v>57</v>
      </c>
      <c r="R1958" s="1">
        <v>44900</v>
      </c>
      <c r="S1958" t="s">
        <v>774</v>
      </c>
      <c r="T1958" t="s">
        <v>59</v>
      </c>
      <c r="U1958" t="s">
        <v>176</v>
      </c>
      <c r="V1958" t="s">
        <v>228</v>
      </c>
      <c r="W1958">
        <v>194200</v>
      </c>
      <c r="X1958" t="s">
        <v>229</v>
      </c>
      <c r="Y1958" t="s">
        <v>192</v>
      </c>
      <c r="Z1958">
        <v>1</v>
      </c>
      <c r="AA1958" t="s">
        <v>63</v>
      </c>
      <c r="AB1958" t="s">
        <v>64</v>
      </c>
      <c r="AC1958" t="s">
        <v>146</v>
      </c>
      <c r="AD1958" t="s">
        <v>115</v>
      </c>
      <c r="AE1958" t="s">
        <v>53</v>
      </c>
      <c r="AF1958" t="s">
        <v>162</v>
      </c>
      <c r="AG1958">
        <v>77</v>
      </c>
      <c r="AH1958">
        <v>32</v>
      </c>
      <c r="AI1958" t="s">
        <v>123</v>
      </c>
      <c r="AJ1958" t="s">
        <v>182</v>
      </c>
      <c r="AK1958" t="s">
        <v>213</v>
      </c>
      <c r="AL1958" t="s">
        <v>194</v>
      </c>
      <c r="AM1958">
        <v>1</v>
      </c>
      <c r="AN1958">
        <v>3</v>
      </c>
      <c r="AO1958">
        <v>13</v>
      </c>
      <c r="AP1958">
        <v>6</v>
      </c>
      <c r="AQ1958">
        <v>60</v>
      </c>
      <c r="AR1958">
        <v>3</v>
      </c>
      <c r="AS1958" t="s">
        <v>737</v>
      </c>
      <c r="AT1958" t="s">
        <v>127</v>
      </c>
      <c r="AU1958" t="s">
        <v>127</v>
      </c>
      <c r="AV1958" s="1">
        <v>44237</v>
      </c>
      <c r="AW1958" s="116">
        <v>4.5</v>
      </c>
      <c r="AX1958" s="40">
        <f>VLOOKUP(dummy_data!$AU1958,dummy_oppeained!B:C,2,0)</f>
        <v>6</v>
      </c>
      <c r="AY1958" s="22" t="str">
        <f>VLOOKUP(AT1958,dummy_oppeained!B:D,3,0)</f>
        <v>eristav</v>
      </c>
      <c r="AZ1958" s="72">
        <f>VLOOKUP(AS:AS,hinded_abi!B:D,3,0)</f>
        <v>4</v>
      </c>
      <c r="BA1958" s="26">
        <f t="shared" si="109"/>
        <v>24</v>
      </c>
      <c r="BB1958" s="27">
        <f t="shared" si="110"/>
        <v>6</v>
      </c>
      <c r="BC1958" s="96" t="str">
        <f t="shared" si="108"/>
        <v>S00054_32905073290_õppeaine50_44237</v>
      </c>
      <c r="BD1958" s="104">
        <f>COUNTIF($BC$2:BC1958, BC1958)</f>
        <v>2</v>
      </c>
    </row>
    <row r="1959" spans="1:56" x14ac:dyDescent="0.25">
      <c r="A1959" t="s">
        <v>357</v>
      </c>
      <c r="B1959" t="s">
        <v>307</v>
      </c>
      <c r="C1959" t="s">
        <v>49</v>
      </c>
      <c r="D1959" t="s">
        <v>909</v>
      </c>
      <c r="E1959">
        <v>32905073290</v>
      </c>
      <c r="F1959" t="s">
        <v>243</v>
      </c>
      <c r="G1959" t="s">
        <v>157</v>
      </c>
      <c r="H1959" t="s">
        <v>52</v>
      </c>
      <c r="I1959" t="s">
        <v>115</v>
      </c>
      <c r="J1959" t="s">
        <v>115</v>
      </c>
      <c r="K1959" s="1">
        <v>43862</v>
      </c>
      <c r="L1959" s="20">
        <v>45569</v>
      </c>
      <c r="M1959" s="33">
        <v>45536</v>
      </c>
      <c r="N1959" s="18" t="s">
        <v>299</v>
      </c>
      <c r="O1959" t="s">
        <v>53</v>
      </c>
      <c r="P1959" t="s">
        <v>924</v>
      </c>
      <c r="Q1959" t="s">
        <v>57</v>
      </c>
      <c r="R1959" s="1">
        <v>44900</v>
      </c>
      <c r="S1959" t="s">
        <v>774</v>
      </c>
      <c r="T1959" t="s">
        <v>59</v>
      </c>
      <c r="U1959" t="s">
        <v>176</v>
      </c>
      <c r="V1959" t="s">
        <v>228</v>
      </c>
      <c r="W1959">
        <v>194200</v>
      </c>
      <c r="X1959" t="s">
        <v>229</v>
      </c>
      <c r="Y1959" t="s">
        <v>192</v>
      </c>
      <c r="Z1959">
        <v>1</v>
      </c>
      <c r="AA1959" t="s">
        <v>63</v>
      </c>
      <c r="AB1959" t="s">
        <v>64</v>
      </c>
      <c r="AC1959" t="s">
        <v>146</v>
      </c>
      <c r="AD1959" t="s">
        <v>115</v>
      </c>
      <c r="AE1959" t="s">
        <v>53</v>
      </c>
      <c r="AF1959" t="s">
        <v>162</v>
      </c>
      <c r="AG1959">
        <v>77</v>
      </c>
      <c r="AH1959">
        <v>32</v>
      </c>
      <c r="AI1959" t="s">
        <v>123</v>
      </c>
      <c r="AJ1959" t="s">
        <v>182</v>
      </c>
      <c r="AK1959" t="s">
        <v>213</v>
      </c>
      <c r="AL1959" t="s">
        <v>194</v>
      </c>
      <c r="AM1959">
        <v>1</v>
      </c>
      <c r="AN1959">
        <v>3</v>
      </c>
      <c r="AO1959">
        <v>13</v>
      </c>
      <c r="AP1959">
        <v>6</v>
      </c>
      <c r="AQ1959">
        <v>60</v>
      </c>
      <c r="AR1959">
        <v>3</v>
      </c>
      <c r="AS1959" t="s">
        <v>736</v>
      </c>
      <c r="AT1959" t="s">
        <v>154</v>
      </c>
      <c r="AU1959" t="s">
        <v>154</v>
      </c>
      <c r="AV1959" s="1">
        <v>44084</v>
      </c>
      <c r="AW1959" s="116">
        <v>4.5</v>
      </c>
      <c r="AX1959" s="15">
        <f>VLOOKUP(dummy_data!$AU1959,dummy_oppeained!B:C,2,0)</f>
        <v>6</v>
      </c>
      <c r="AY1959" s="22" t="str">
        <f>VLOOKUP(AT1959,dummy_oppeained!B:D,3,0)</f>
        <v>eristav</v>
      </c>
      <c r="AZ1959" s="72">
        <f>VLOOKUP(AS:AS,hinded_abi!B:D,3,0)</f>
        <v>5</v>
      </c>
      <c r="BA1959" s="26">
        <f t="shared" si="109"/>
        <v>30</v>
      </c>
      <c r="BB1959" s="27">
        <f t="shared" si="110"/>
        <v>6</v>
      </c>
      <c r="BC1959" s="96" t="str">
        <f t="shared" si="108"/>
        <v>S00054_32905073290_õppeaine70_44084</v>
      </c>
      <c r="BD1959" s="104">
        <f>COUNTIF($BC$2:BC1959, BC1959)</f>
        <v>2</v>
      </c>
    </row>
    <row r="1960" spans="1:56" x14ac:dyDescent="0.25">
      <c r="A1960" t="s">
        <v>357</v>
      </c>
      <c r="B1960" t="s">
        <v>307</v>
      </c>
      <c r="C1960" t="s">
        <v>49</v>
      </c>
      <c r="D1960" t="s">
        <v>909</v>
      </c>
      <c r="E1960">
        <v>32905073290</v>
      </c>
      <c r="F1960" t="s">
        <v>243</v>
      </c>
      <c r="G1960" t="s">
        <v>157</v>
      </c>
      <c r="H1960" t="s">
        <v>52</v>
      </c>
      <c r="I1960" t="s">
        <v>115</v>
      </c>
      <c r="J1960" t="s">
        <v>115</v>
      </c>
      <c r="K1960" s="1">
        <v>43862</v>
      </c>
      <c r="L1960" s="20">
        <v>45569</v>
      </c>
      <c r="M1960" s="33">
        <v>45901</v>
      </c>
      <c r="N1960" s="18" t="s">
        <v>299</v>
      </c>
      <c r="O1960" t="s">
        <v>53</v>
      </c>
      <c r="P1960" t="s">
        <v>924</v>
      </c>
      <c r="Q1960" t="s">
        <v>57</v>
      </c>
      <c r="R1960" s="1">
        <v>44900</v>
      </c>
      <c r="S1960" t="s">
        <v>774</v>
      </c>
      <c r="T1960" t="s">
        <v>59</v>
      </c>
      <c r="U1960" t="s">
        <v>176</v>
      </c>
      <c r="V1960" t="s">
        <v>228</v>
      </c>
      <c r="W1960">
        <v>194200</v>
      </c>
      <c r="X1960" t="s">
        <v>229</v>
      </c>
      <c r="Y1960" t="s">
        <v>192</v>
      </c>
      <c r="Z1960">
        <v>1</v>
      </c>
      <c r="AA1960" t="s">
        <v>63</v>
      </c>
      <c r="AB1960" t="s">
        <v>64</v>
      </c>
      <c r="AC1960" t="s">
        <v>146</v>
      </c>
      <c r="AD1960" t="s">
        <v>115</v>
      </c>
      <c r="AE1960" t="s">
        <v>53</v>
      </c>
      <c r="AF1960" t="s">
        <v>162</v>
      </c>
      <c r="AG1960">
        <v>77</v>
      </c>
      <c r="AH1960">
        <v>32</v>
      </c>
      <c r="AI1960" t="s">
        <v>123</v>
      </c>
      <c r="AJ1960" t="s">
        <v>182</v>
      </c>
      <c r="AK1960" t="s">
        <v>213</v>
      </c>
      <c r="AL1960" t="s">
        <v>194</v>
      </c>
      <c r="AM1960">
        <v>1</v>
      </c>
      <c r="AN1960">
        <v>3</v>
      </c>
      <c r="AO1960">
        <v>13</v>
      </c>
      <c r="AP1960">
        <v>6</v>
      </c>
      <c r="AQ1960">
        <v>60</v>
      </c>
      <c r="AR1960">
        <v>3</v>
      </c>
      <c r="AS1960" t="s">
        <v>736</v>
      </c>
      <c r="AT1960" t="s">
        <v>131</v>
      </c>
      <c r="AU1960" t="s">
        <v>131</v>
      </c>
      <c r="AV1960" s="1">
        <v>45545</v>
      </c>
      <c r="AW1960" s="116">
        <v>4.5</v>
      </c>
      <c r="AX1960" s="40">
        <f>VLOOKUP(dummy_data!$AU1960,dummy_oppeained!B:C,2,0)</f>
        <v>9</v>
      </c>
      <c r="AY1960" s="22" t="str">
        <f>VLOOKUP(AT1960,dummy_oppeained!B:D,3,0)</f>
        <v>eristav</v>
      </c>
      <c r="AZ1960" s="72">
        <f>VLOOKUP(AS:AS,hinded_abi!B:D,3,0)</f>
        <v>5</v>
      </c>
      <c r="BA1960" s="26">
        <f t="shared" si="109"/>
        <v>45</v>
      </c>
      <c r="BB1960" s="27">
        <f t="shared" si="110"/>
        <v>9</v>
      </c>
      <c r="BC1960" s="96" t="str">
        <f t="shared" si="108"/>
        <v>S00054_32905073290_õppeaine38_45545</v>
      </c>
      <c r="BD1960" s="104">
        <f>COUNTIF($BC$2:BC1960, BC1960)</f>
        <v>2</v>
      </c>
    </row>
    <row r="1961" spans="1:56" x14ac:dyDescent="0.25">
      <c r="A1961" t="s">
        <v>357</v>
      </c>
      <c r="B1961" t="s">
        <v>307</v>
      </c>
      <c r="C1961" t="s">
        <v>49</v>
      </c>
      <c r="D1961" t="s">
        <v>909</v>
      </c>
      <c r="E1961">
        <v>32905073290</v>
      </c>
      <c r="F1961" t="s">
        <v>243</v>
      </c>
      <c r="G1961" t="s">
        <v>157</v>
      </c>
      <c r="H1961" t="s">
        <v>52</v>
      </c>
      <c r="I1961" t="s">
        <v>115</v>
      </c>
      <c r="J1961" t="s">
        <v>115</v>
      </c>
      <c r="K1961" s="1">
        <v>43862</v>
      </c>
      <c r="L1961" s="20">
        <v>45569</v>
      </c>
      <c r="M1961" s="33">
        <v>45536</v>
      </c>
      <c r="N1961" s="18" t="s">
        <v>299</v>
      </c>
      <c r="O1961" t="s">
        <v>53</v>
      </c>
      <c r="P1961" t="s">
        <v>924</v>
      </c>
      <c r="Q1961" t="s">
        <v>57</v>
      </c>
      <c r="R1961" s="1">
        <v>44900</v>
      </c>
      <c r="S1961" t="s">
        <v>774</v>
      </c>
      <c r="T1961" t="s">
        <v>59</v>
      </c>
      <c r="U1961" t="s">
        <v>176</v>
      </c>
      <c r="V1961" t="s">
        <v>228</v>
      </c>
      <c r="W1961">
        <v>194200</v>
      </c>
      <c r="X1961" t="s">
        <v>229</v>
      </c>
      <c r="Y1961" t="s">
        <v>192</v>
      </c>
      <c r="Z1961">
        <v>1</v>
      </c>
      <c r="AA1961" t="s">
        <v>63</v>
      </c>
      <c r="AB1961" t="s">
        <v>64</v>
      </c>
      <c r="AC1961" t="s">
        <v>146</v>
      </c>
      <c r="AD1961" t="s">
        <v>115</v>
      </c>
      <c r="AE1961" t="s">
        <v>53</v>
      </c>
      <c r="AF1961" t="s">
        <v>162</v>
      </c>
      <c r="AG1961">
        <v>77</v>
      </c>
      <c r="AH1961">
        <v>32</v>
      </c>
      <c r="AI1961" t="s">
        <v>123</v>
      </c>
      <c r="AJ1961" t="s">
        <v>182</v>
      </c>
      <c r="AK1961" t="s">
        <v>213</v>
      </c>
      <c r="AL1961" t="s">
        <v>194</v>
      </c>
      <c r="AM1961">
        <v>1</v>
      </c>
      <c r="AN1961">
        <v>3</v>
      </c>
      <c r="AO1961">
        <v>13</v>
      </c>
      <c r="AP1961">
        <v>6</v>
      </c>
      <c r="AQ1961">
        <v>60</v>
      </c>
      <c r="AR1961">
        <v>3</v>
      </c>
      <c r="AS1961" t="s">
        <v>739</v>
      </c>
      <c r="AT1961" t="s">
        <v>166</v>
      </c>
      <c r="AU1961" t="s">
        <v>166</v>
      </c>
      <c r="AV1961" s="1">
        <v>44237</v>
      </c>
      <c r="AW1961" s="116">
        <v>4.5</v>
      </c>
      <c r="AX1961" s="15">
        <f>VLOOKUP(dummy_data!$AU1961,dummy_oppeained!B:C,2,0)</f>
        <v>5</v>
      </c>
      <c r="AY1961" s="22" t="str">
        <f>VLOOKUP(AT1961,dummy_oppeained!B:D,3,0)</f>
        <v>eristav</v>
      </c>
      <c r="AZ1961" s="72">
        <f>VLOOKUP(AS:AS,hinded_abi!B:D,3,0)</f>
        <v>3</v>
      </c>
      <c r="BA1961" s="26">
        <f t="shared" si="109"/>
        <v>15</v>
      </c>
      <c r="BB1961" s="27">
        <f t="shared" si="110"/>
        <v>5</v>
      </c>
      <c r="BC1961" s="96" t="str">
        <f t="shared" si="108"/>
        <v>S00054_32905073290_õppeaine96_44237</v>
      </c>
      <c r="BD1961" s="104">
        <f>COUNTIF($BC$2:BC1961, BC1961)</f>
        <v>2</v>
      </c>
    </row>
    <row r="1962" spans="1:56" x14ac:dyDescent="0.25">
      <c r="A1962" t="s">
        <v>357</v>
      </c>
      <c r="B1962" t="s">
        <v>307</v>
      </c>
      <c r="C1962" t="s">
        <v>49</v>
      </c>
      <c r="D1962" t="s">
        <v>909</v>
      </c>
      <c r="E1962">
        <v>32905073290</v>
      </c>
      <c r="F1962" t="s">
        <v>243</v>
      </c>
      <c r="G1962" t="s">
        <v>157</v>
      </c>
      <c r="H1962" t="s">
        <v>52</v>
      </c>
      <c r="I1962" t="s">
        <v>115</v>
      </c>
      <c r="J1962" t="s">
        <v>115</v>
      </c>
      <c r="K1962" s="1">
        <v>43862</v>
      </c>
      <c r="L1962" s="20">
        <v>45569</v>
      </c>
      <c r="M1962" s="33">
        <v>45901</v>
      </c>
      <c r="N1962" s="18" t="s">
        <v>299</v>
      </c>
      <c r="O1962" t="s">
        <v>53</v>
      </c>
      <c r="P1962" t="s">
        <v>924</v>
      </c>
      <c r="Q1962" t="s">
        <v>57</v>
      </c>
      <c r="R1962" s="1">
        <v>44900</v>
      </c>
      <c r="S1962" t="s">
        <v>774</v>
      </c>
      <c r="T1962" t="s">
        <v>59</v>
      </c>
      <c r="U1962" t="s">
        <v>176</v>
      </c>
      <c r="V1962" t="s">
        <v>228</v>
      </c>
      <c r="W1962">
        <v>194200</v>
      </c>
      <c r="X1962" t="s">
        <v>229</v>
      </c>
      <c r="Y1962" t="s">
        <v>192</v>
      </c>
      <c r="Z1962">
        <v>1</v>
      </c>
      <c r="AA1962" t="s">
        <v>63</v>
      </c>
      <c r="AB1962" t="s">
        <v>64</v>
      </c>
      <c r="AC1962" t="s">
        <v>146</v>
      </c>
      <c r="AD1962" t="s">
        <v>115</v>
      </c>
      <c r="AE1962" t="s">
        <v>53</v>
      </c>
      <c r="AF1962" t="s">
        <v>162</v>
      </c>
      <c r="AG1962">
        <v>77</v>
      </c>
      <c r="AH1962">
        <v>32</v>
      </c>
      <c r="AI1962" t="s">
        <v>123</v>
      </c>
      <c r="AJ1962" t="s">
        <v>182</v>
      </c>
      <c r="AK1962" t="s">
        <v>213</v>
      </c>
      <c r="AL1962" t="s">
        <v>194</v>
      </c>
      <c r="AM1962">
        <v>1</v>
      </c>
      <c r="AN1962">
        <v>3</v>
      </c>
      <c r="AO1962">
        <v>13</v>
      </c>
      <c r="AP1962">
        <v>6</v>
      </c>
      <c r="AQ1962">
        <v>60</v>
      </c>
      <c r="AR1962">
        <v>3</v>
      </c>
      <c r="AS1962" t="s">
        <v>737</v>
      </c>
      <c r="AT1962" t="s">
        <v>221</v>
      </c>
      <c r="AU1962" t="s">
        <v>221</v>
      </c>
      <c r="AV1962" s="1">
        <v>45332</v>
      </c>
      <c r="AW1962" s="116">
        <v>4.5</v>
      </c>
      <c r="AX1962" s="40">
        <f>VLOOKUP(dummy_data!$AU1962,dummy_oppeained!B:C,2,0)</f>
        <v>6</v>
      </c>
      <c r="AY1962" s="22" t="str">
        <f>VLOOKUP(AT1962,dummy_oppeained!B:D,3,0)</f>
        <v>eristav</v>
      </c>
      <c r="AZ1962" s="72">
        <f>VLOOKUP(AS:AS,hinded_abi!B:D,3,0)</f>
        <v>4</v>
      </c>
      <c r="BA1962" s="26">
        <f t="shared" si="109"/>
        <v>24</v>
      </c>
      <c r="BB1962" s="27">
        <f t="shared" si="110"/>
        <v>6</v>
      </c>
      <c r="BC1962" s="96" t="str">
        <f t="shared" si="108"/>
        <v>S00054_32905073290_õppeaine83_45332</v>
      </c>
      <c r="BD1962" s="104">
        <f>COUNTIF($BC$2:BC1962, BC1962)</f>
        <v>2</v>
      </c>
    </row>
    <row r="1963" spans="1:56" x14ac:dyDescent="0.25">
      <c r="A1963" t="s">
        <v>357</v>
      </c>
      <c r="B1963" t="s">
        <v>307</v>
      </c>
      <c r="C1963" t="s">
        <v>49</v>
      </c>
      <c r="D1963" t="s">
        <v>909</v>
      </c>
      <c r="E1963">
        <v>32905073290</v>
      </c>
      <c r="F1963" t="s">
        <v>243</v>
      </c>
      <c r="G1963" t="s">
        <v>157</v>
      </c>
      <c r="H1963" t="s">
        <v>52</v>
      </c>
      <c r="I1963" t="s">
        <v>115</v>
      </c>
      <c r="J1963" t="s">
        <v>115</v>
      </c>
      <c r="K1963" s="1">
        <v>43862</v>
      </c>
      <c r="L1963" s="20">
        <v>45569</v>
      </c>
      <c r="M1963" s="33">
        <v>45536</v>
      </c>
      <c r="N1963" s="18" t="s">
        <v>299</v>
      </c>
      <c r="O1963" t="s">
        <v>53</v>
      </c>
      <c r="P1963" t="s">
        <v>924</v>
      </c>
      <c r="Q1963" t="s">
        <v>57</v>
      </c>
      <c r="R1963" s="1">
        <v>44900</v>
      </c>
      <c r="S1963" t="s">
        <v>774</v>
      </c>
      <c r="T1963" t="s">
        <v>59</v>
      </c>
      <c r="U1963" t="s">
        <v>176</v>
      </c>
      <c r="V1963" t="s">
        <v>228</v>
      </c>
      <c r="W1963">
        <v>194200</v>
      </c>
      <c r="X1963" t="s">
        <v>229</v>
      </c>
      <c r="Y1963" t="s">
        <v>192</v>
      </c>
      <c r="Z1963">
        <v>1</v>
      </c>
      <c r="AA1963" t="s">
        <v>63</v>
      </c>
      <c r="AB1963" t="s">
        <v>64</v>
      </c>
      <c r="AC1963" t="s">
        <v>146</v>
      </c>
      <c r="AD1963" t="s">
        <v>115</v>
      </c>
      <c r="AE1963" t="s">
        <v>53</v>
      </c>
      <c r="AF1963" t="s">
        <v>162</v>
      </c>
      <c r="AG1963">
        <v>77</v>
      </c>
      <c r="AH1963">
        <v>32</v>
      </c>
      <c r="AI1963" t="s">
        <v>123</v>
      </c>
      <c r="AJ1963" t="s">
        <v>182</v>
      </c>
      <c r="AK1963" t="s">
        <v>213</v>
      </c>
      <c r="AL1963" t="s">
        <v>194</v>
      </c>
      <c r="AM1963">
        <v>1</v>
      </c>
      <c r="AN1963">
        <v>3</v>
      </c>
      <c r="AO1963">
        <v>13</v>
      </c>
      <c r="AP1963">
        <v>6</v>
      </c>
      <c r="AQ1963">
        <v>60</v>
      </c>
      <c r="AR1963">
        <v>3</v>
      </c>
      <c r="AS1963" t="s">
        <v>743</v>
      </c>
      <c r="AT1963" t="s">
        <v>275</v>
      </c>
      <c r="AU1963" t="s">
        <v>275</v>
      </c>
      <c r="AV1963" s="1">
        <v>44449</v>
      </c>
      <c r="AW1963" s="116">
        <v>4.5</v>
      </c>
      <c r="AX1963" s="15">
        <f>VLOOKUP(dummy_data!$AU1963,dummy_oppeained!B:C,2,0)</f>
        <v>6</v>
      </c>
      <c r="AY1963" s="22" t="str">
        <f>VLOOKUP(AT1963,dummy_oppeained!B:D,3,0)</f>
        <v>eristav</v>
      </c>
      <c r="AZ1963" s="72">
        <f>VLOOKUP(AS:AS,hinded_abi!B:D,3,0)</f>
        <v>1</v>
      </c>
      <c r="BA1963" s="26">
        <f t="shared" si="109"/>
        <v>6</v>
      </c>
      <c r="BB1963" s="27">
        <f t="shared" si="110"/>
        <v>6</v>
      </c>
      <c r="BC1963" s="96" t="str">
        <f t="shared" si="108"/>
        <v>S00054_32905073290_õppeaine100_44449</v>
      </c>
      <c r="BD1963" s="104">
        <f>COUNTIF($BC$2:BC1963, BC1963)</f>
        <v>2</v>
      </c>
    </row>
    <row r="1964" spans="1:56" x14ac:dyDescent="0.25">
      <c r="A1964" t="s">
        <v>357</v>
      </c>
      <c r="B1964" t="s">
        <v>307</v>
      </c>
      <c r="C1964" t="s">
        <v>49</v>
      </c>
      <c r="D1964" t="s">
        <v>909</v>
      </c>
      <c r="E1964">
        <v>32905073290</v>
      </c>
      <c r="F1964" t="s">
        <v>243</v>
      </c>
      <c r="G1964" t="s">
        <v>157</v>
      </c>
      <c r="H1964" t="s">
        <v>52</v>
      </c>
      <c r="I1964" t="s">
        <v>115</v>
      </c>
      <c r="J1964" t="s">
        <v>115</v>
      </c>
      <c r="K1964" s="1">
        <v>43862</v>
      </c>
      <c r="L1964" s="20">
        <v>45569</v>
      </c>
      <c r="M1964" s="33">
        <v>45901</v>
      </c>
      <c r="N1964" s="18" t="s">
        <v>299</v>
      </c>
      <c r="O1964" t="s">
        <v>53</v>
      </c>
      <c r="P1964" t="s">
        <v>924</v>
      </c>
      <c r="Q1964" t="s">
        <v>57</v>
      </c>
      <c r="R1964" s="1">
        <v>44900</v>
      </c>
      <c r="S1964" t="s">
        <v>774</v>
      </c>
      <c r="T1964" t="s">
        <v>59</v>
      </c>
      <c r="U1964" t="s">
        <v>176</v>
      </c>
      <c r="V1964" t="s">
        <v>228</v>
      </c>
      <c r="W1964">
        <v>194200</v>
      </c>
      <c r="X1964" t="s">
        <v>229</v>
      </c>
      <c r="Y1964" t="s">
        <v>192</v>
      </c>
      <c r="Z1964">
        <v>1</v>
      </c>
      <c r="AA1964" t="s">
        <v>63</v>
      </c>
      <c r="AB1964" t="s">
        <v>64</v>
      </c>
      <c r="AC1964" t="s">
        <v>146</v>
      </c>
      <c r="AD1964" t="s">
        <v>115</v>
      </c>
      <c r="AE1964" t="s">
        <v>53</v>
      </c>
      <c r="AF1964" t="s">
        <v>162</v>
      </c>
      <c r="AG1964">
        <v>77</v>
      </c>
      <c r="AH1964">
        <v>32</v>
      </c>
      <c r="AI1964" t="s">
        <v>123</v>
      </c>
      <c r="AJ1964" t="s">
        <v>182</v>
      </c>
      <c r="AK1964" t="s">
        <v>213</v>
      </c>
      <c r="AL1964" t="s">
        <v>194</v>
      </c>
      <c r="AM1964">
        <v>1</v>
      </c>
      <c r="AN1964">
        <v>3</v>
      </c>
      <c r="AO1964">
        <v>13</v>
      </c>
      <c r="AP1964">
        <v>6</v>
      </c>
      <c r="AQ1964">
        <v>60</v>
      </c>
      <c r="AR1964">
        <v>3</v>
      </c>
      <c r="AS1964" t="s">
        <v>736</v>
      </c>
      <c r="AT1964" t="s">
        <v>147</v>
      </c>
      <c r="AU1964" t="s">
        <v>147</v>
      </c>
      <c r="AV1964" s="1">
        <v>44967</v>
      </c>
      <c r="AW1964" s="116">
        <v>4.5</v>
      </c>
      <c r="AX1964" s="40">
        <f>VLOOKUP(dummy_data!$AU1964,dummy_oppeained!B:C,2,0)</f>
        <v>9</v>
      </c>
      <c r="AY1964" s="22" t="str">
        <f>VLOOKUP(AT1964,dummy_oppeained!B:D,3,0)</f>
        <v>eristav</v>
      </c>
      <c r="AZ1964" s="72">
        <f>VLOOKUP(AS:AS,hinded_abi!B:D,3,0)</f>
        <v>5</v>
      </c>
      <c r="BA1964" s="26">
        <f t="shared" si="109"/>
        <v>45</v>
      </c>
      <c r="BB1964" s="27">
        <f t="shared" si="110"/>
        <v>9</v>
      </c>
      <c r="BC1964" s="96" t="str">
        <f t="shared" si="108"/>
        <v>S00054_32905073290_õppeaine10_44967</v>
      </c>
      <c r="BD1964" s="104">
        <f>COUNTIF($BC$2:BC1964, BC1964)</f>
        <v>2</v>
      </c>
    </row>
    <row r="1965" spans="1:56" x14ac:dyDescent="0.25">
      <c r="A1965" t="s">
        <v>357</v>
      </c>
      <c r="B1965" t="s">
        <v>307</v>
      </c>
      <c r="C1965" t="s">
        <v>49</v>
      </c>
      <c r="D1965" t="s">
        <v>909</v>
      </c>
      <c r="E1965">
        <v>32905073290</v>
      </c>
      <c r="F1965" t="s">
        <v>243</v>
      </c>
      <c r="G1965" t="s">
        <v>157</v>
      </c>
      <c r="H1965" t="s">
        <v>52</v>
      </c>
      <c r="I1965" t="s">
        <v>115</v>
      </c>
      <c r="J1965" t="s">
        <v>115</v>
      </c>
      <c r="K1965" s="1">
        <v>43862</v>
      </c>
      <c r="L1965" s="20">
        <v>45569</v>
      </c>
      <c r="M1965" s="33">
        <v>45536</v>
      </c>
      <c r="N1965" s="18" t="s">
        <v>299</v>
      </c>
      <c r="O1965" t="s">
        <v>53</v>
      </c>
      <c r="P1965" t="s">
        <v>924</v>
      </c>
      <c r="Q1965" t="s">
        <v>57</v>
      </c>
      <c r="R1965" s="1">
        <v>44900</v>
      </c>
      <c r="S1965" t="s">
        <v>774</v>
      </c>
      <c r="T1965" t="s">
        <v>59</v>
      </c>
      <c r="U1965" t="s">
        <v>176</v>
      </c>
      <c r="V1965" t="s">
        <v>228</v>
      </c>
      <c r="W1965">
        <v>194200</v>
      </c>
      <c r="X1965" t="s">
        <v>229</v>
      </c>
      <c r="Y1965" t="s">
        <v>192</v>
      </c>
      <c r="Z1965">
        <v>1</v>
      </c>
      <c r="AA1965" t="s">
        <v>63</v>
      </c>
      <c r="AB1965" t="s">
        <v>64</v>
      </c>
      <c r="AC1965" t="s">
        <v>146</v>
      </c>
      <c r="AD1965" t="s">
        <v>115</v>
      </c>
      <c r="AE1965" t="s">
        <v>53</v>
      </c>
      <c r="AF1965" t="s">
        <v>162</v>
      </c>
      <c r="AG1965">
        <v>77</v>
      </c>
      <c r="AH1965">
        <v>32</v>
      </c>
      <c r="AI1965" t="s">
        <v>123</v>
      </c>
      <c r="AJ1965" t="s">
        <v>182</v>
      </c>
      <c r="AK1965" t="s">
        <v>213</v>
      </c>
      <c r="AL1965" t="s">
        <v>194</v>
      </c>
      <c r="AM1965">
        <v>1</v>
      </c>
      <c r="AN1965">
        <v>3</v>
      </c>
      <c r="AO1965">
        <v>13</v>
      </c>
      <c r="AP1965">
        <v>6</v>
      </c>
      <c r="AQ1965">
        <v>60</v>
      </c>
      <c r="AR1965">
        <v>3</v>
      </c>
      <c r="AS1965" t="s">
        <v>743</v>
      </c>
      <c r="AT1965" t="s">
        <v>188</v>
      </c>
      <c r="AU1965" t="s">
        <v>188</v>
      </c>
      <c r="AV1965" s="1">
        <v>44449</v>
      </c>
      <c r="AW1965" s="116">
        <v>4.5</v>
      </c>
      <c r="AX1965" s="15">
        <f>VLOOKUP(dummy_data!$AU1965,dummy_oppeained!B:C,2,0)</f>
        <v>8</v>
      </c>
      <c r="AY1965" s="22" t="str">
        <f>VLOOKUP(AT1965,dummy_oppeained!B:D,3,0)</f>
        <v>eristav</v>
      </c>
      <c r="AZ1965" s="72">
        <f>VLOOKUP(AS:AS,hinded_abi!B:D,3,0)</f>
        <v>1</v>
      </c>
      <c r="BA1965" s="26">
        <f t="shared" si="109"/>
        <v>8</v>
      </c>
      <c r="BB1965" s="27">
        <f t="shared" si="110"/>
        <v>8</v>
      </c>
      <c r="BC1965" s="96" t="str">
        <f t="shared" si="108"/>
        <v>S00054_32905073290_õppeaine37_44449</v>
      </c>
      <c r="BD1965" s="104">
        <f>COUNTIF($BC$2:BC1965, BC1965)</f>
        <v>2</v>
      </c>
    </row>
    <row r="1966" spans="1:56" x14ac:dyDescent="0.25">
      <c r="A1966" t="s">
        <v>357</v>
      </c>
      <c r="B1966" t="s">
        <v>307</v>
      </c>
      <c r="C1966" t="s">
        <v>49</v>
      </c>
      <c r="D1966" t="s">
        <v>909</v>
      </c>
      <c r="E1966">
        <v>32905073290</v>
      </c>
      <c r="F1966" t="s">
        <v>243</v>
      </c>
      <c r="G1966" t="s">
        <v>157</v>
      </c>
      <c r="H1966" t="s">
        <v>52</v>
      </c>
      <c r="I1966" t="s">
        <v>115</v>
      </c>
      <c r="J1966" t="s">
        <v>115</v>
      </c>
      <c r="K1966" s="1">
        <v>43862</v>
      </c>
      <c r="L1966" s="20">
        <v>45569</v>
      </c>
      <c r="M1966" s="33">
        <v>45536</v>
      </c>
      <c r="N1966" s="18" t="s">
        <v>299</v>
      </c>
      <c r="O1966" t="s">
        <v>53</v>
      </c>
      <c r="P1966" t="s">
        <v>924</v>
      </c>
      <c r="Q1966" t="s">
        <v>57</v>
      </c>
      <c r="R1966" s="1">
        <v>44900</v>
      </c>
      <c r="S1966" t="s">
        <v>774</v>
      </c>
      <c r="T1966" t="s">
        <v>59</v>
      </c>
      <c r="U1966" t="s">
        <v>176</v>
      </c>
      <c r="V1966" t="s">
        <v>228</v>
      </c>
      <c r="W1966">
        <v>194200</v>
      </c>
      <c r="X1966" t="s">
        <v>229</v>
      </c>
      <c r="Y1966" t="s">
        <v>192</v>
      </c>
      <c r="Z1966">
        <v>1</v>
      </c>
      <c r="AA1966" t="s">
        <v>63</v>
      </c>
      <c r="AB1966" t="s">
        <v>64</v>
      </c>
      <c r="AC1966" t="s">
        <v>146</v>
      </c>
      <c r="AD1966" t="s">
        <v>115</v>
      </c>
      <c r="AE1966" t="s">
        <v>53</v>
      </c>
      <c r="AF1966" t="s">
        <v>162</v>
      </c>
      <c r="AG1966">
        <v>77</v>
      </c>
      <c r="AH1966">
        <v>32</v>
      </c>
      <c r="AI1966" t="s">
        <v>123</v>
      </c>
      <c r="AJ1966" t="s">
        <v>182</v>
      </c>
      <c r="AK1966" t="s">
        <v>213</v>
      </c>
      <c r="AL1966" t="s">
        <v>194</v>
      </c>
      <c r="AM1966">
        <v>1</v>
      </c>
      <c r="AN1966">
        <v>3</v>
      </c>
      <c r="AO1966">
        <v>13</v>
      </c>
      <c r="AP1966">
        <v>6</v>
      </c>
      <c r="AQ1966">
        <v>60</v>
      </c>
      <c r="AR1966">
        <v>3</v>
      </c>
      <c r="AS1966" t="s">
        <v>732</v>
      </c>
      <c r="AT1966" t="s">
        <v>197</v>
      </c>
      <c r="AU1966" t="s">
        <v>197</v>
      </c>
      <c r="AV1966" s="1">
        <v>44084</v>
      </c>
      <c r="AW1966" s="116">
        <v>4.5</v>
      </c>
      <c r="AX1966" s="40">
        <f>VLOOKUP(dummy_data!$AU1966,dummy_oppeained!B:C,2,0)</f>
        <v>3</v>
      </c>
      <c r="AY1966" s="22" t="str">
        <f>VLOOKUP(AT1966,dummy_oppeained!B:D,3,0)</f>
        <v>mitteeristav</v>
      </c>
      <c r="AZ1966" s="72" t="str">
        <f>VLOOKUP(AS:AS,hinded_abi!B:D,3,0)</f>
        <v>NULL</v>
      </c>
      <c r="BA1966" s="26" t="str">
        <f t="shared" si="109"/>
        <v xml:space="preserve"> </v>
      </c>
      <c r="BB1966" s="27">
        <f t="shared" si="110"/>
        <v>0</v>
      </c>
      <c r="BC1966" s="96" t="str">
        <f t="shared" si="108"/>
        <v>S00054_32905073290_õppeaine48_44084</v>
      </c>
      <c r="BD1966" s="104">
        <f>COUNTIF($BC$2:BC1966, BC1966)</f>
        <v>2</v>
      </c>
    </row>
    <row r="1967" spans="1:56" x14ac:dyDescent="0.25">
      <c r="A1967" t="s">
        <v>357</v>
      </c>
      <c r="B1967" t="s">
        <v>307</v>
      </c>
      <c r="C1967" t="s">
        <v>49</v>
      </c>
      <c r="D1967" t="s">
        <v>909</v>
      </c>
      <c r="E1967">
        <v>32905073290</v>
      </c>
      <c r="F1967" t="s">
        <v>243</v>
      </c>
      <c r="G1967" t="s">
        <v>157</v>
      </c>
      <c r="H1967" t="s">
        <v>52</v>
      </c>
      <c r="I1967" t="s">
        <v>115</v>
      </c>
      <c r="J1967" t="s">
        <v>115</v>
      </c>
      <c r="K1967" s="1">
        <v>43862</v>
      </c>
      <c r="L1967" s="20">
        <v>45569</v>
      </c>
      <c r="M1967" s="33">
        <v>45901</v>
      </c>
      <c r="N1967" s="18" t="s">
        <v>299</v>
      </c>
      <c r="O1967" t="s">
        <v>53</v>
      </c>
      <c r="P1967" t="s">
        <v>924</v>
      </c>
      <c r="Q1967" t="s">
        <v>57</v>
      </c>
      <c r="R1967" s="1">
        <v>44900</v>
      </c>
      <c r="S1967" t="s">
        <v>774</v>
      </c>
      <c r="T1967" t="s">
        <v>59</v>
      </c>
      <c r="U1967" t="s">
        <v>176</v>
      </c>
      <c r="V1967" t="s">
        <v>228</v>
      </c>
      <c r="W1967">
        <v>194200</v>
      </c>
      <c r="X1967" t="s">
        <v>229</v>
      </c>
      <c r="Y1967" t="s">
        <v>192</v>
      </c>
      <c r="Z1967">
        <v>1</v>
      </c>
      <c r="AA1967" t="s">
        <v>63</v>
      </c>
      <c r="AB1967" t="s">
        <v>64</v>
      </c>
      <c r="AC1967" t="s">
        <v>146</v>
      </c>
      <c r="AD1967" t="s">
        <v>115</v>
      </c>
      <c r="AE1967" t="s">
        <v>53</v>
      </c>
      <c r="AF1967" t="s">
        <v>162</v>
      </c>
      <c r="AG1967">
        <v>77</v>
      </c>
      <c r="AH1967">
        <v>32</v>
      </c>
      <c r="AI1967" t="s">
        <v>123</v>
      </c>
      <c r="AJ1967" t="s">
        <v>182</v>
      </c>
      <c r="AK1967" t="s">
        <v>213</v>
      </c>
      <c r="AL1967" t="s">
        <v>194</v>
      </c>
      <c r="AM1967">
        <v>1</v>
      </c>
      <c r="AN1967">
        <v>3</v>
      </c>
      <c r="AO1967">
        <v>13</v>
      </c>
      <c r="AP1967">
        <v>6</v>
      </c>
      <c r="AQ1967">
        <v>60</v>
      </c>
      <c r="AR1967">
        <v>3</v>
      </c>
      <c r="AS1967" t="s">
        <v>732</v>
      </c>
      <c r="AT1967" t="s">
        <v>239</v>
      </c>
      <c r="AU1967" t="s">
        <v>239</v>
      </c>
      <c r="AV1967" s="1">
        <v>44967</v>
      </c>
      <c r="AW1967" s="116">
        <v>4.5</v>
      </c>
      <c r="AX1967" s="15">
        <f>VLOOKUP(dummy_data!$AU1967,dummy_oppeained!B:C,2,0)</f>
        <v>2</v>
      </c>
      <c r="AY1967" s="22" t="str">
        <f>VLOOKUP(AT1967,dummy_oppeained!B:D,3,0)</f>
        <v>mitteeristav</v>
      </c>
      <c r="AZ1967" s="72" t="str">
        <f>VLOOKUP(AS:AS,hinded_abi!B:D,3,0)</f>
        <v>NULL</v>
      </c>
      <c r="BA1967" s="26" t="str">
        <f t="shared" si="109"/>
        <v xml:space="preserve"> </v>
      </c>
      <c r="BB1967" s="27">
        <f t="shared" si="110"/>
        <v>0</v>
      </c>
      <c r="BC1967" s="96" t="str">
        <f t="shared" si="108"/>
        <v>S00054_32905073290_õppeaine33_44967</v>
      </c>
      <c r="BD1967" s="104">
        <f>COUNTIF($BC$2:BC1967, BC1967)</f>
        <v>2</v>
      </c>
    </row>
    <row r="1968" spans="1:56" x14ac:dyDescent="0.25">
      <c r="A1968" t="s">
        <v>357</v>
      </c>
      <c r="B1968" t="s">
        <v>307</v>
      </c>
      <c r="C1968" t="s">
        <v>49</v>
      </c>
      <c r="D1968" t="s">
        <v>909</v>
      </c>
      <c r="E1968">
        <v>32905073290</v>
      </c>
      <c r="F1968" t="s">
        <v>243</v>
      </c>
      <c r="G1968" t="s">
        <v>157</v>
      </c>
      <c r="H1968" t="s">
        <v>52</v>
      </c>
      <c r="I1968" t="s">
        <v>115</v>
      </c>
      <c r="J1968" t="s">
        <v>115</v>
      </c>
      <c r="K1968" s="1">
        <v>43862</v>
      </c>
      <c r="L1968" s="20">
        <v>45569</v>
      </c>
      <c r="M1968" s="33">
        <v>45536</v>
      </c>
      <c r="N1968" s="18" t="s">
        <v>299</v>
      </c>
      <c r="O1968" t="s">
        <v>53</v>
      </c>
      <c r="P1968" t="s">
        <v>924</v>
      </c>
      <c r="Q1968" t="s">
        <v>57</v>
      </c>
      <c r="R1968" s="1">
        <v>44900</v>
      </c>
      <c r="S1968" t="s">
        <v>774</v>
      </c>
      <c r="T1968" t="s">
        <v>59</v>
      </c>
      <c r="U1968" t="s">
        <v>176</v>
      </c>
      <c r="V1968" t="s">
        <v>228</v>
      </c>
      <c r="W1968">
        <v>194200</v>
      </c>
      <c r="X1968" t="s">
        <v>229</v>
      </c>
      <c r="Y1968" t="s">
        <v>192</v>
      </c>
      <c r="Z1968">
        <v>1</v>
      </c>
      <c r="AA1968" t="s">
        <v>63</v>
      </c>
      <c r="AB1968" t="s">
        <v>64</v>
      </c>
      <c r="AC1968" t="s">
        <v>146</v>
      </c>
      <c r="AD1968" t="s">
        <v>115</v>
      </c>
      <c r="AE1968" t="s">
        <v>53</v>
      </c>
      <c r="AF1968" t="s">
        <v>162</v>
      </c>
      <c r="AG1968">
        <v>77</v>
      </c>
      <c r="AH1968">
        <v>32</v>
      </c>
      <c r="AI1968" t="s">
        <v>123</v>
      </c>
      <c r="AJ1968" t="s">
        <v>182</v>
      </c>
      <c r="AK1968" t="s">
        <v>213</v>
      </c>
      <c r="AL1968" t="s">
        <v>194</v>
      </c>
      <c r="AM1968">
        <v>1</v>
      </c>
      <c r="AN1968">
        <v>3</v>
      </c>
      <c r="AO1968">
        <v>13</v>
      </c>
      <c r="AP1968">
        <v>6</v>
      </c>
      <c r="AQ1968">
        <v>60</v>
      </c>
      <c r="AR1968">
        <v>3</v>
      </c>
      <c r="AS1968" t="s">
        <v>739</v>
      </c>
      <c r="AT1968" t="s">
        <v>93</v>
      </c>
      <c r="AU1968" t="s">
        <v>93</v>
      </c>
      <c r="AV1968" s="1">
        <v>44237</v>
      </c>
      <c r="AW1968" s="116">
        <v>4.5</v>
      </c>
      <c r="AX1968" s="40">
        <f>VLOOKUP(dummy_data!$AU1968,dummy_oppeained!B:C,2,0)</f>
        <v>6</v>
      </c>
      <c r="AY1968" s="22" t="str">
        <f>VLOOKUP(AT1968,dummy_oppeained!B:D,3,0)</f>
        <v>eristav</v>
      </c>
      <c r="AZ1968" s="72">
        <f>VLOOKUP(AS:AS,hinded_abi!B:D,3,0)</f>
        <v>3</v>
      </c>
      <c r="BA1968" s="26">
        <f t="shared" si="109"/>
        <v>18</v>
      </c>
      <c r="BB1968" s="27">
        <f t="shared" si="110"/>
        <v>6</v>
      </c>
      <c r="BC1968" s="96" t="str">
        <f t="shared" si="108"/>
        <v>S00054_32905073290_õppeaine78_44237</v>
      </c>
      <c r="BD1968" s="104">
        <f>COUNTIF($BC$2:BC1968, BC1968)</f>
        <v>2</v>
      </c>
    </row>
    <row r="1969" spans="1:56" x14ac:dyDescent="0.25">
      <c r="A1969" t="s">
        <v>357</v>
      </c>
      <c r="B1969" t="s">
        <v>307</v>
      </c>
      <c r="C1969" t="s">
        <v>49</v>
      </c>
      <c r="D1969" t="s">
        <v>909</v>
      </c>
      <c r="E1969">
        <v>32905073290</v>
      </c>
      <c r="F1969" t="s">
        <v>243</v>
      </c>
      <c r="G1969" t="s">
        <v>157</v>
      </c>
      <c r="H1969" t="s">
        <v>52</v>
      </c>
      <c r="I1969" t="s">
        <v>115</v>
      </c>
      <c r="J1969" t="s">
        <v>115</v>
      </c>
      <c r="K1969" s="1">
        <v>43862</v>
      </c>
      <c r="L1969" s="20">
        <v>45569</v>
      </c>
      <c r="M1969" s="33">
        <v>45901</v>
      </c>
      <c r="N1969" s="18" t="s">
        <v>299</v>
      </c>
      <c r="O1969" t="s">
        <v>53</v>
      </c>
      <c r="P1969" t="s">
        <v>924</v>
      </c>
      <c r="Q1969" t="s">
        <v>57</v>
      </c>
      <c r="R1969" s="1">
        <v>44900</v>
      </c>
      <c r="S1969" t="s">
        <v>774</v>
      </c>
      <c r="T1969" t="s">
        <v>59</v>
      </c>
      <c r="U1969" t="s">
        <v>176</v>
      </c>
      <c r="V1969" t="s">
        <v>228</v>
      </c>
      <c r="W1969">
        <v>194200</v>
      </c>
      <c r="X1969" t="s">
        <v>229</v>
      </c>
      <c r="Y1969" t="s">
        <v>192</v>
      </c>
      <c r="Z1969">
        <v>1</v>
      </c>
      <c r="AA1969" t="s">
        <v>63</v>
      </c>
      <c r="AB1969" t="s">
        <v>64</v>
      </c>
      <c r="AC1969" t="s">
        <v>146</v>
      </c>
      <c r="AD1969" t="s">
        <v>115</v>
      </c>
      <c r="AE1969" t="s">
        <v>53</v>
      </c>
      <c r="AF1969" t="s">
        <v>162</v>
      </c>
      <c r="AG1969">
        <v>77</v>
      </c>
      <c r="AH1969">
        <v>32</v>
      </c>
      <c r="AI1969" t="s">
        <v>123</v>
      </c>
      <c r="AJ1969" t="s">
        <v>182</v>
      </c>
      <c r="AK1969" t="s">
        <v>213</v>
      </c>
      <c r="AL1969" t="s">
        <v>194</v>
      </c>
      <c r="AM1969">
        <v>1</v>
      </c>
      <c r="AN1969">
        <v>3</v>
      </c>
      <c r="AO1969">
        <v>13</v>
      </c>
      <c r="AP1969">
        <v>6</v>
      </c>
      <c r="AQ1969">
        <v>60</v>
      </c>
      <c r="AR1969">
        <v>3</v>
      </c>
      <c r="AS1969" t="s">
        <v>747</v>
      </c>
      <c r="AT1969" t="s">
        <v>201</v>
      </c>
      <c r="AU1969" t="s">
        <v>201</v>
      </c>
      <c r="AV1969" s="1">
        <v>45332</v>
      </c>
      <c r="AW1969" s="116">
        <v>4.5</v>
      </c>
      <c r="AX1969" s="15">
        <f>VLOOKUP(dummy_data!$AU1969,dummy_oppeained!B:C,2,0)</f>
        <v>6</v>
      </c>
      <c r="AY1969" s="22" t="str">
        <f>VLOOKUP(AT1969,dummy_oppeained!B:D,3,0)</f>
        <v>eristav</v>
      </c>
      <c r="AZ1969" s="72">
        <f>VLOOKUP(AS:AS,hinded_abi!B:D,3,0)</f>
        <v>0</v>
      </c>
      <c r="BA1969" s="26">
        <f t="shared" si="109"/>
        <v>0</v>
      </c>
      <c r="BB1969" s="27">
        <f t="shared" si="110"/>
        <v>6</v>
      </c>
      <c r="BC1969" s="96" t="str">
        <f t="shared" si="108"/>
        <v>S00054_32905073290_õppeaine14_45332</v>
      </c>
      <c r="BD1969" s="104">
        <f>COUNTIF($BC$2:BC1969, BC1969)</f>
        <v>2</v>
      </c>
    </row>
    <row r="1970" spans="1:56" x14ac:dyDescent="0.25">
      <c r="A1970" t="s">
        <v>357</v>
      </c>
      <c r="B1970" t="s">
        <v>307</v>
      </c>
      <c r="C1970" t="s">
        <v>49</v>
      </c>
      <c r="D1970" t="s">
        <v>909</v>
      </c>
      <c r="E1970">
        <v>32905073290</v>
      </c>
      <c r="F1970" t="s">
        <v>243</v>
      </c>
      <c r="G1970" t="s">
        <v>157</v>
      </c>
      <c r="H1970" t="s">
        <v>52</v>
      </c>
      <c r="I1970" t="s">
        <v>115</v>
      </c>
      <c r="J1970" t="s">
        <v>115</v>
      </c>
      <c r="K1970" s="1">
        <v>43862</v>
      </c>
      <c r="L1970" s="20">
        <v>45569</v>
      </c>
      <c r="M1970" s="33">
        <v>45901</v>
      </c>
      <c r="N1970" s="18" t="s">
        <v>299</v>
      </c>
      <c r="O1970" t="s">
        <v>53</v>
      </c>
      <c r="P1970" t="s">
        <v>924</v>
      </c>
      <c r="Q1970" t="s">
        <v>57</v>
      </c>
      <c r="R1970" s="1">
        <v>44900</v>
      </c>
      <c r="S1970" t="s">
        <v>774</v>
      </c>
      <c r="T1970" t="s">
        <v>59</v>
      </c>
      <c r="U1970" t="s">
        <v>176</v>
      </c>
      <c r="V1970" t="s">
        <v>228</v>
      </c>
      <c r="W1970">
        <v>194200</v>
      </c>
      <c r="X1970" t="s">
        <v>229</v>
      </c>
      <c r="Y1970" t="s">
        <v>192</v>
      </c>
      <c r="Z1970">
        <v>1</v>
      </c>
      <c r="AA1970" t="s">
        <v>63</v>
      </c>
      <c r="AB1970" t="s">
        <v>64</v>
      </c>
      <c r="AC1970" t="s">
        <v>146</v>
      </c>
      <c r="AD1970" t="s">
        <v>115</v>
      </c>
      <c r="AE1970" t="s">
        <v>53</v>
      </c>
      <c r="AF1970" t="s">
        <v>162</v>
      </c>
      <c r="AG1970">
        <v>77</v>
      </c>
      <c r="AH1970">
        <v>32</v>
      </c>
      <c r="AI1970" t="s">
        <v>123</v>
      </c>
      <c r="AJ1970" t="s">
        <v>182</v>
      </c>
      <c r="AK1970" t="s">
        <v>213</v>
      </c>
      <c r="AL1970" t="s">
        <v>194</v>
      </c>
      <c r="AM1970">
        <v>1</v>
      </c>
      <c r="AN1970">
        <v>3</v>
      </c>
      <c r="AO1970">
        <v>13</v>
      </c>
      <c r="AP1970">
        <v>6</v>
      </c>
      <c r="AQ1970">
        <v>60</v>
      </c>
      <c r="AR1970">
        <v>3</v>
      </c>
      <c r="AS1970" t="s">
        <v>732</v>
      </c>
      <c r="AT1970" t="s">
        <v>75</v>
      </c>
      <c r="AU1970" t="s">
        <v>75</v>
      </c>
      <c r="AV1970" s="1">
        <v>45545</v>
      </c>
      <c r="AW1970" s="116">
        <v>4.5</v>
      </c>
      <c r="AX1970" s="40">
        <f>VLOOKUP(dummy_data!$AU1970,dummy_oppeained!B:C,2,0)</f>
        <v>3</v>
      </c>
      <c r="AY1970" s="22" t="str">
        <f>VLOOKUP(AT1970,dummy_oppeained!B:D,3,0)</f>
        <v>mitteeristav</v>
      </c>
      <c r="AZ1970" s="72" t="str">
        <f>VLOOKUP(AS:AS,hinded_abi!B:D,3,0)</f>
        <v>NULL</v>
      </c>
      <c r="BA1970" s="26" t="str">
        <f t="shared" si="109"/>
        <v xml:space="preserve"> </v>
      </c>
      <c r="BB1970" s="27">
        <f t="shared" si="110"/>
        <v>0</v>
      </c>
      <c r="BC1970" s="96" t="str">
        <f t="shared" si="108"/>
        <v>S00054_32905073290_õppeaine85_45545</v>
      </c>
      <c r="BD1970" s="104">
        <f>COUNTIF($BC$2:BC1970, BC1970)</f>
        <v>2</v>
      </c>
    </row>
    <row r="1971" spans="1:56" x14ac:dyDescent="0.25">
      <c r="A1971" t="s">
        <v>357</v>
      </c>
      <c r="B1971" t="s">
        <v>307</v>
      </c>
      <c r="C1971" t="s">
        <v>49</v>
      </c>
      <c r="D1971" t="s">
        <v>909</v>
      </c>
      <c r="E1971">
        <v>32905073290</v>
      </c>
      <c r="F1971" t="s">
        <v>243</v>
      </c>
      <c r="G1971" t="s">
        <v>157</v>
      </c>
      <c r="H1971" t="s">
        <v>52</v>
      </c>
      <c r="I1971" t="s">
        <v>115</v>
      </c>
      <c r="J1971" t="s">
        <v>115</v>
      </c>
      <c r="K1971" s="1">
        <v>43862</v>
      </c>
      <c r="L1971" s="20">
        <v>45569</v>
      </c>
      <c r="M1971" s="33">
        <v>45901</v>
      </c>
      <c r="N1971" s="18" t="s">
        <v>299</v>
      </c>
      <c r="O1971" t="s">
        <v>53</v>
      </c>
      <c r="P1971" t="s">
        <v>924</v>
      </c>
      <c r="Q1971" t="s">
        <v>57</v>
      </c>
      <c r="R1971" s="1">
        <v>44900</v>
      </c>
      <c r="S1971" t="s">
        <v>774</v>
      </c>
      <c r="T1971" t="s">
        <v>59</v>
      </c>
      <c r="U1971" t="s">
        <v>176</v>
      </c>
      <c r="V1971" t="s">
        <v>228</v>
      </c>
      <c r="W1971">
        <v>194200</v>
      </c>
      <c r="X1971" t="s">
        <v>229</v>
      </c>
      <c r="Y1971" t="s">
        <v>192</v>
      </c>
      <c r="Z1971">
        <v>1</v>
      </c>
      <c r="AA1971" t="s">
        <v>63</v>
      </c>
      <c r="AB1971" t="s">
        <v>64</v>
      </c>
      <c r="AC1971" t="s">
        <v>146</v>
      </c>
      <c r="AD1971" t="s">
        <v>115</v>
      </c>
      <c r="AE1971" t="s">
        <v>53</v>
      </c>
      <c r="AF1971" t="s">
        <v>162</v>
      </c>
      <c r="AG1971">
        <v>77</v>
      </c>
      <c r="AH1971">
        <v>32</v>
      </c>
      <c r="AI1971" t="s">
        <v>123</v>
      </c>
      <c r="AJ1971" t="s">
        <v>182</v>
      </c>
      <c r="AK1971" t="s">
        <v>213</v>
      </c>
      <c r="AL1971" t="s">
        <v>194</v>
      </c>
      <c r="AM1971">
        <v>1</v>
      </c>
      <c r="AN1971">
        <v>3</v>
      </c>
      <c r="AO1971">
        <v>13</v>
      </c>
      <c r="AP1971">
        <v>6</v>
      </c>
      <c r="AQ1971">
        <v>60</v>
      </c>
      <c r="AR1971">
        <v>3</v>
      </c>
      <c r="AS1971" t="s">
        <v>736</v>
      </c>
      <c r="AT1971" t="s">
        <v>165</v>
      </c>
      <c r="AU1971" t="s">
        <v>165</v>
      </c>
      <c r="AV1971" s="1">
        <v>45332</v>
      </c>
      <c r="AW1971" s="116">
        <v>4.5</v>
      </c>
      <c r="AX1971" s="15">
        <f>VLOOKUP(dummy_data!$AU1971,dummy_oppeained!B:C,2,0)</f>
        <v>8</v>
      </c>
      <c r="AY1971" s="22" t="str">
        <f>VLOOKUP(AT1971,dummy_oppeained!B:D,3,0)</f>
        <v>eristav</v>
      </c>
      <c r="AZ1971" s="72">
        <f>VLOOKUP(AS:AS,hinded_abi!B:D,3,0)</f>
        <v>5</v>
      </c>
      <c r="BA1971" s="26">
        <f t="shared" si="109"/>
        <v>40</v>
      </c>
      <c r="BB1971" s="27">
        <f t="shared" si="110"/>
        <v>8</v>
      </c>
      <c r="BC1971" s="96" t="str">
        <f t="shared" si="108"/>
        <v>S00054_32905073290_õppeaine65_45332</v>
      </c>
      <c r="BD1971" s="104">
        <f>COUNTIF($BC$2:BC1971, BC1971)</f>
        <v>2</v>
      </c>
    </row>
    <row r="1972" spans="1:56" x14ac:dyDescent="0.25">
      <c r="A1972" t="s">
        <v>357</v>
      </c>
      <c r="B1972" t="s">
        <v>307</v>
      </c>
      <c r="C1972" t="s">
        <v>49</v>
      </c>
      <c r="D1972" t="s">
        <v>909</v>
      </c>
      <c r="E1972">
        <v>32905073290</v>
      </c>
      <c r="F1972" t="s">
        <v>243</v>
      </c>
      <c r="G1972" t="s">
        <v>157</v>
      </c>
      <c r="H1972" t="s">
        <v>52</v>
      </c>
      <c r="I1972" t="s">
        <v>115</v>
      </c>
      <c r="J1972" t="s">
        <v>115</v>
      </c>
      <c r="K1972" s="1">
        <v>43862</v>
      </c>
      <c r="L1972" s="20">
        <v>45569</v>
      </c>
      <c r="M1972" s="33">
        <v>45901</v>
      </c>
      <c r="N1972" s="18" t="s">
        <v>299</v>
      </c>
      <c r="O1972" t="s">
        <v>53</v>
      </c>
      <c r="P1972" t="s">
        <v>924</v>
      </c>
      <c r="Q1972" t="s">
        <v>57</v>
      </c>
      <c r="R1972" s="1">
        <v>44900</v>
      </c>
      <c r="S1972" t="s">
        <v>774</v>
      </c>
      <c r="T1972" t="s">
        <v>59</v>
      </c>
      <c r="U1972" t="s">
        <v>176</v>
      </c>
      <c r="V1972" t="s">
        <v>228</v>
      </c>
      <c r="W1972">
        <v>194200</v>
      </c>
      <c r="X1972" t="s">
        <v>229</v>
      </c>
      <c r="Y1972" t="s">
        <v>192</v>
      </c>
      <c r="Z1972">
        <v>1</v>
      </c>
      <c r="AA1972" t="s">
        <v>63</v>
      </c>
      <c r="AB1972" t="s">
        <v>64</v>
      </c>
      <c r="AC1972" t="s">
        <v>146</v>
      </c>
      <c r="AD1972" t="s">
        <v>115</v>
      </c>
      <c r="AE1972" t="s">
        <v>53</v>
      </c>
      <c r="AF1972" t="s">
        <v>162</v>
      </c>
      <c r="AG1972">
        <v>77</v>
      </c>
      <c r="AH1972">
        <v>32</v>
      </c>
      <c r="AI1972" t="s">
        <v>123</v>
      </c>
      <c r="AJ1972" t="s">
        <v>182</v>
      </c>
      <c r="AK1972" t="s">
        <v>213</v>
      </c>
      <c r="AL1972" t="s">
        <v>194</v>
      </c>
      <c r="AM1972">
        <v>1</v>
      </c>
      <c r="AN1972">
        <v>3</v>
      </c>
      <c r="AO1972">
        <v>13</v>
      </c>
      <c r="AP1972">
        <v>6</v>
      </c>
      <c r="AQ1972">
        <v>60</v>
      </c>
      <c r="AR1972">
        <v>3</v>
      </c>
      <c r="AS1972" t="s">
        <v>739</v>
      </c>
      <c r="AT1972" t="s">
        <v>100</v>
      </c>
      <c r="AU1972" t="s">
        <v>100</v>
      </c>
      <c r="AV1972" s="1">
        <v>44967</v>
      </c>
      <c r="AW1972" s="116">
        <v>4.5</v>
      </c>
      <c r="AX1972" s="40">
        <f>VLOOKUP(dummy_data!$AU1972,dummy_oppeained!B:C,2,0)</f>
        <v>6</v>
      </c>
      <c r="AY1972" s="22" t="str">
        <f>VLOOKUP(AT1972,dummy_oppeained!B:D,3,0)</f>
        <v>eristav</v>
      </c>
      <c r="AZ1972" s="72">
        <f>VLOOKUP(AS:AS,hinded_abi!B:D,3,0)</f>
        <v>3</v>
      </c>
      <c r="BA1972" s="26">
        <f t="shared" si="109"/>
        <v>18</v>
      </c>
      <c r="BB1972" s="27">
        <f t="shared" si="110"/>
        <v>6</v>
      </c>
      <c r="BC1972" s="96" t="str">
        <f t="shared" si="108"/>
        <v>S00054_32905073290_õppeaine28_44967</v>
      </c>
      <c r="BD1972" s="104">
        <f>COUNTIF($BC$2:BC1972, BC1972)</f>
        <v>2</v>
      </c>
    </row>
    <row r="1973" spans="1:56" x14ac:dyDescent="0.25">
      <c r="A1973" t="s">
        <v>357</v>
      </c>
      <c r="B1973" t="s">
        <v>307</v>
      </c>
      <c r="C1973" t="s">
        <v>49</v>
      </c>
      <c r="D1973" t="s">
        <v>909</v>
      </c>
      <c r="E1973">
        <v>32905073290</v>
      </c>
      <c r="F1973" t="s">
        <v>243</v>
      </c>
      <c r="G1973" t="s">
        <v>157</v>
      </c>
      <c r="H1973" t="s">
        <v>52</v>
      </c>
      <c r="I1973" t="s">
        <v>115</v>
      </c>
      <c r="J1973" t="s">
        <v>115</v>
      </c>
      <c r="K1973" s="1">
        <v>43862</v>
      </c>
      <c r="L1973" s="20">
        <v>45569</v>
      </c>
      <c r="M1973" s="33">
        <v>45901</v>
      </c>
      <c r="N1973" s="18" t="s">
        <v>299</v>
      </c>
      <c r="O1973" t="s">
        <v>53</v>
      </c>
      <c r="P1973" t="s">
        <v>924</v>
      </c>
      <c r="Q1973" t="s">
        <v>57</v>
      </c>
      <c r="R1973" s="1">
        <v>44900</v>
      </c>
      <c r="S1973" t="s">
        <v>774</v>
      </c>
      <c r="T1973" t="s">
        <v>59</v>
      </c>
      <c r="U1973" t="s">
        <v>176</v>
      </c>
      <c r="V1973" t="s">
        <v>228</v>
      </c>
      <c r="W1973">
        <v>194200</v>
      </c>
      <c r="X1973" t="s">
        <v>229</v>
      </c>
      <c r="Y1973" t="s">
        <v>192</v>
      </c>
      <c r="Z1973">
        <v>1</v>
      </c>
      <c r="AA1973" t="s">
        <v>63</v>
      </c>
      <c r="AB1973" t="s">
        <v>64</v>
      </c>
      <c r="AC1973" t="s">
        <v>146</v>
      </c>
      <c r="AD1973" t="s">
        <v>115</v>
      </c>
      <c r="AE1973" t="s">
        <v>53</v>
      </c>
      <c r="AF1973" t="s">
        <v>162</v>
      </c>
      <c r="AG1973">
        <v>77</v>
      </c>
      <c r="AH1973">
        <v>32</v>
      </c>
      <c r="AI1973" t="s">
        <v>123</v>
      </c>
      <c r="AJ1973" t="s">
        <v>182</v>
      </c>
      <c r="AK1973" t="s">
        <v>213</v>
      </c>
      <c r="AL1973" t="s">
        <v>194</v>
      </c>
      <c r="AM1973">
        <v>1</v>
      </c>
      <c r="AN1973">
        <v>3</v>
      </c>
      <c r="AO1973">
        <v>13</v>
      </c>
      <c r="AP1973">
        <v>6</v>
      </c>
      <c r="AQ1973">
        <v>60</v>
      </c>
      <c r="AR1973">
        <v>3</v>
      </c>
      <c r="AS1973" t="s">
        <v>736</v>
      </c>
      <c r="AT1973" t="s">
        <v>145</v>
      </c>
      <c r="AU1973" t="s">
        <v>145</v>
      </c>
      <c r="AV1973" s="1">
        <v>44967</v>
      </c>
      <c r="AW1973" s="116">
        <v>4.5</v>
      </c>
      <c r="AX1973" s="15">
        <f>VLOOKUP(dummy_data!$AU1973,dummy_oppeained!B:C,2,0)</f>
        <v>6</v>
      </c>
      <c r="AY1973" s="22" t="str">
        <f>VLOOKUP(AT1973,dummy_oppeained!B:D,3,0)</f>
        <v>eristav</v>
      </c>
      <c r="AZ1973" s="72">
        <f>VLOOKUP(AS:AS,hinded_abi!B:D,3,0)</f>
        <v>5</v>
      </c>
      <c r="BA1973" s="26">
        <f t="shared" si="109"/>
        <v>30</v>
      </c>
      <c r="BB1973" s="27">
        <f t="shared" si="110"/>
        <v>6</v>
      </c>
      <c r="BC1973" s="96" t="str">
        <f t="shared" si="108"/>
        <v>S00054_32905073290_õppeaine86_44967</v>
      </c>
      <c r="BD1973" s="104">
        <f>COUNTIF($BC$2:BC1973, BC1973)</f>
        <v>2</v>
      </c>
    </row>
    <row r="1974" spans="1:56" x14ac:dyDescent="0.25">
      <c r="A1974" t="s">
        <v>357</v>
      </c>
      <c r="B1974" t="s">
        <v>307</v>
      </c>
      <c r="C1974" t="s">
        <v>49</v>
      </c>
      <c r="D1974" t="s">
        <v>909</v>
      </c>
      <c r="E1974">
        <v>32905073290</v>
      </c>
      <c r="F1974" t="s">
        <v>243</v>
      </c>
      <c r="G1974" t="s">
        <v>157</v>
      </c>
      <c r="H1974" t="s">
        <v>52</v>
      </c>
      <c r="I1974" t="s">
        <v>115</v>
      </c>
      <c r="J1974" t="s">
        <v>115</v>
      </c>
      <c r="K1974" s="1">
        <v>43862</v>
      </c>
      <c r="L1974" s="20">
        <v>45569</v>
      </c>
      <c r="M1974" s="33">
        <v>45901</v>
      </c>
      <c r="N1974" s="18" t="s">
        <v>299</v>
      </c>
      <c r="O1974" t="s">
        <v>53</v>
      </c>
      <c r="P1974" t="s">
        <v>924</v>
      </c>
      <c r="Q1974" t="s">
        <v>57</v>
      </c>
      <c r="R1974" s="1">
        <v>44900</v>
      </c>
      <c r="S1974" t="s">
        <v>774</v>
      </c>
      <c r="T1974" t="s">
        <v>59</v>
      </c>
      <c r="U1974" t="s">
        <v>176</v>
      </c>
      <c r="V1974" t="s">
        <v>228</v>
      </c>
      <c r="W1974">
        <v>194200</v>
      </c>
      <c r="X1974" t="s">
        <v>229</v>
      </c>
      <c r="Y1974" t="s">
        <v>192</v>
      </c>
      <c r="Z1974">
        <v>2</v>
      </c>
      <c r="AA1974" t="s">
        <v>63</v>
      </c>
      <c r="AB1974" t="s">
        <v>64</v>
      </c>
      <c r="AC1974" t="s">
        <v>122</v>
      </c>
      <c r="AD1974" t="s">
        <v>115</v>
      </c>
      <c r="AE1974" t="s">
        <v>53</v>
      </c>
      <c r="AF1974" t="s">
        <v>162</v>
      </c>
      <c r="AG1974">
        <v>77</v>
      </c>
      <c r="AH1974">
        <v>44</v>
      </c>
      <c r="AI1974" t="s">
        <v>123</v>
      </c>
      <c r="AJ1974" t="s">
        <v>85</v>
      </c>
      <c r="AK1974" t="s">
        <v>213</v>
      </c>
      <c r="AL1974" t="s">
        <v>67</v>
      </c>
      <c r="AM1974">
        <v>1</v>
      </c>
      <c r="AN1974">
        <v>2</v>
      </c>
      <c r="AO1974">
        <v>13</v>
      </c>
      <c r="AP1974">
        <v>10</v>
      </c>
      <c r="AQ1974">
        <v>59</v>
      </c>
      <c r="AR1974">
        <v>3</v>
      </c>
      <c r="AS1974" t="s">
        <v>732</v>
      </c>
      <c r="AT1974" t="s">
        <v>133</v>
      </c>
      <c r="AU1974" t="s">
        <v>133</v>
      </c>
      <c r="AV1974" s="1">
        <v>45332</v>
      </c>
      <c r="AW1974" s="116">
        <v>4.5</v>
      </c>
      <c r="AX1974" s="40">
        <f>VLOOKUP(dummy_data!$AU1974,dummy_oppeained!B:C,2,0)</f>
        <v>2</v>
      </c>
      <c r="AY1974" s="22" t="str">
        <f>VLOOKUP(AT1974,dummy_oppeained!B:D,3,0)</f>
        <v>mitteeristav</v>
      </c>
      <c r="AZ1974" s="72" t="str">
        <f>VLOOKUP(AS:AS,hinded_abi!B:D,3,0)</f>
        <v>NULL</v>
      </c>
      <c r="BA1974" s="26" t="str">
        <f t="shared" si="109"/>
        <v xml:space="preserve"> </v>
      </c>
      <c r="BB1974" s="27">
        <f t="shared" si="110"/>
        <v>0</v>
      </c>
      <c r="BC1974" s="96" t="str">
        <f t="shared" si="108"/>
        <v>S00054_32905073290_õppeaine19_45332</v>
      </c>
      <c r="BD1974" s="104">
        <f>COUNTIF($BC$2:BC1974, BC1974)</f>
        <v>2</v>
      </c>
    </row>
    <row r="1975" spans="1:56" x14ac:dyDescent="0.25">
      <c r="A1975" t="s">
        <v>357</v>
      </c>
      <c r="B1975" t="s">
        <v>307</v>
      </c>
      <c r="C1975" t="s">
        <v>49</v>
      </c>
      <c r="D1975" t="s">
        <v>909</v>
      </c>
      <c r="E1975">
        <v>32905073290</v>
      </c>
      <c r="F1975" t="s">
        <v>243</v>
      </c>
      <c r="G1975" t="s">
        <v>157</v>
      </c>
      <c r="H1975" t="s">
        <v>52</v>
      </c>
      <c r="I1975" t="s">
        <v>115</v>
      </c>
      <c r="J1975" t="s">
        <v>115</v>
      </c>
      <c r="K1975" s="1">
        <v>43862</v>
      </c>
      <c r="L1975" s="20">
        <v>45569</v>
      </c>
      <c r="M1975" s="33">
        <v>45901</v>
      </c>
      <c r="N1975" s="18" t="s">
        <v>299</v>
      </c>
      <c r="O1975" t="s">
        <v>53</v>
      </c>
      <c r="P1975" t="s">
        <v>924</v>
      </c>
      <c r="Q1975" t="s">
        <v>57</v>
      </c>
      <c r="R1975" s="1">
        <v>44900</v>
      </c>
      <c r="S1975" t="s">
        <v>774</v>
      </c>
      <c r="T1975" t="s">
        <v>59</v>
      </c>
      <c r="U1975" t="s">
        <v>176</v>
      </c>
      <c r="V1975" t="s">
        <v>228</v>
      </c>
      <c r="W1975">
        <v>194200</v>
      </c>
      <c r="X1975" t="s">
        <v>229</v>
      </c>
      <c r="Y1975" t="s">
        <v>192</v>
      </c>
      <c r="Z1975">
        <v>2</v>
      </c>
      <c r="AA1975" t="s">
        <v>63</v>
      </c>
      <c r="AB1975" t="s">
        <v>64</v>
      </c>
      <c r="AC1975" t="s">
        <v>122</v>
      </c>
      <c r="AD1975" t="s">
        <v>115</v>
      </c>
      <c r="AE1975" t="s">
        <v>53</v>
      </c>
      <c r="AF1975" t="s">
        <v>162</v>
      </c>
      <c r="AG1975">
        <v>77</v>
      </c>
      <c r="AH1975">
        <v>44</v>
      </c>
      <c r="AI1975" t="s">
        <v>123</v>
      </c>
      <c r="AJ1975" t="s">
        <v>85</v>
      </c>
      <c r="AK1975" t="s">
        <v>213</v>
      </c>
      <c r="AL1975" t="s">
        <v>67</v>
      </c>
      <c r="AM1975">
        <v>1</v>
      </c>
      <c r="AN1975">
        <v>2</v>
      </c>
      <c r="AO1975">
        <v>13</v>
      </c>
      <c r="AP1975">
        <v>10</v>
      </c>
      <c r="AQ1975">
        <v>59</v>
      </c>
      <c r="AR1975">
        <v>3</v>
      </c>
      <c r="AS1975" t="s">
        <v>745</v>
      </c>
      <c r="AT1975" t="s">
        <v>202</v>
      </c>
      <c r="AU1975" t="s">
        <v>202</v>
      </c>
      <c r="AV1975" s="1">
        <v>45332</v>
      </c>
      <c r="AW1975" s="116">
        <v>4.5</v>
      </c>
      <c r="AX1975" s="15">
        <f>VLOOKUP(dummy_data!$AU1975,dummy_oppeained!B:C,2,0)</f>
        <v>8</v>
      </c>
      <c r="AY1975" s="22" t="str">
        <f>VLOOKUP(AT1975,dummy_oppeained!B:D,3,0)</f>
        <v>eristav</v>
      </c>
      <c r="AZ1975" s="72">
        <f>VLOOKUP(AS:AS,hinded_abi!B:D,3,0)</f>
        <v>0</v>
      </c>
      <c r="BA1975" s="26">
        <f t="shared" si="109"/>
        <v>0</v>
      </c>
      <c r="BB1975" s="27">
        <f t="shared" si="110"/>
        <v>8</v>
      </c>
      <c r="BC1975" s="96" t="str">
        <f t="shared" si="108"/>
        <v>S00054_32905073290_õppeaine9_45332</v>
      </c>
      <c r="BD1975" s="104">
        <f>COUNTIF($BC$2:BC1975, BC1975)</f>
        <v>2</v>
      </c>
    </row>
    <row r="1976" spans="1:56" x14ac:dyDescent="0.25">
      <c r="A1976" t="s">
        <v>357</v>
      </c>
      <c r="B1976" t="s">
        <v>307</v>
      </c>
      <c r="C1976" t="s">
        <v>49</v>
      </c>
      <c r="D1976" t="s">
        <v>909</v>
      </c>
      <c r="E1976">
        <v>32905073290</v>
      </c>
      <c r="F1976" t="s">
        <v>243</v>
      </c>
      <c r="G1976" t="s">
        <v>157</v>
      </c>
      <c r="H1976" t="s">
        <v>52</v>
      </c>
      <c r="I1976" t="s">
        <v>115</v>
      </c>
      <c r="J1976" t="s">
        <v>115</v>
      </c>
      <c r="K1976" s="1">
        <v>43862</v>
      </c>
      <c r="L1976" s="20">
        <v>45569</v>
      </c>
      <c r="M1976" s="33">
        <v>45901</v>
      </c>
      <c r="N1976" s="18" t="s">
        <v>299</v>
      </c>
      <c r="O1976" t="s">
        <v>53</v>
      </c>
      <c r="P1976" t="s">
        <v>924</v>
      </c>
      <c r="Q1976" t="s">
        <v>57</v>
      </c>
      <c r="R1976" s="1">
        <v>44900</v>
      </c>
      <c r="S1976" t="s">
        <v>774</v>
      </c>
      <c r="T1976" t="s">
        <v>59</v>
      </c>
      <c r="U1976" t="s">
        <v>176</v>
      </c>
      <c r="V1976" t="s">
        <v>228</v>
      </c>
      <c r="W1976">
        <v>194200</v>
      </c>
      <c r="X1976" t="s">
        <v>229</v>
      </c>
      <c r="Y1976" t="s">
        <v>192</v>
      </c>
      <c r="Z1976">
        <v>2</v>
      </c>
      <c r="AA1976" t="s">
        <v>63</v>
      </c>
      <c r="AB1976" t="s">
        <v>64</v>
      </c>
      <c r="AC1976" t="s">
        <v>122</v>
      </c>
      <c r="AD1976" t="s">
        <v>115</v>
      </c>
      <c r="AE1976" t="s">
        <v>53</v>
      </c>
      <c r="AF1976" t="s">
        <v>162</v>
      </c>
      <c r="AG1976">
        <v>77</v>
      </c>
      <c r="AH1976">
        <v>44</v>
      </c>
      <c r="AI1976" t="s">
        <v>123</v>
      </c>
      <c r="AJ1976" t="s">
        <v>85</v>
      </c>
      <c r="AK1976" t="s">
        <v>213</v>
      </c>
      <c r="AL1976" t="s">
        <v>67</v>
      </c>
      <c r="AM1976">
        <v>1</v>
      </c>
      <c r="AN1976">
        <v>2</v>
      </c>
      <c r="AO1976">
        <v>13</v>
      </c>
      <c r="AP1976">
        <v>10</v>
      </c>
      <c r="AQ1976">
        <v>59</v>
      </c>
      <c r="AR1976">
        <v>3</v>
      </c>
      <c r="AS1976" t="s">
        <v>732</v>
      </c>
      <c r="AT1976" t="s">
        <v>95</v>
      </c>
      <c r="AU1976" t="s">
        <v>95</v>
      </c>
      <c r="AV1976" s="1">
        <v>45332</v>
      </c>
      <c r="AW1976" s="116">
        <v>4.5</v>
      </c>
      <c r="AX1976" s="40">
        <f>VLOOKUP(dummy_data!$AU1976,dummy_oppeained!B:C,2,0)</f>
        <v>2</v>
      </c>
      <c r="AY1976" s="22" t="str">
        <f>VLOOKUP(AT1976,dummy_oppeained!B:D,3,0)</f>
        <v>mitteeristav</v>
      </c>
      <c r="AZ1976" s="72" t="str">
        <f>VLOOKUP(AS:AS,hinded_abi!B:D,3,0)</f>
        <v>NULL</v>
      </c>
      <c r="BA1976" s="26" t="str">
        <f t="shared" si="109"/>
        <v xml:space="preserve"> </v>
      </c>
      <c r="BB1976" s="27">
        <f t="shared" si="110"/>
        <v>0</v>
      </c>
      <c r="BC1976" s="96" t="str">
        <f t="shared" si="108"/>
        <v>S00054_32905073290_õppeaine4_45332</v>
      </c>
      <c r="BD1976" s="104">
        <f>COUNTIF($BC$2:BC1976, BC1976)</f>
        <v>2</v>
      </c>
    </row>
    <row r="1977" spans="1:56" x14ac:dyDescent="0.25">
      <c r="A1977" t="s">
        <v>357</v>
      </c>
      <c r="B1977" t="s">
        <v>307</v>
      </c>
      <c r="C1977" t="s">
        <v>49</v>
      </c>
      <c r="D1977" t="s">
        <v>909</v>
      </c>
      <c r="E1977">
        <v>32905073290</v>
      </c>
      <c r="F1977" t="s">
        <v>243</v>
      </c>
      <c r="G1977" t="s">
        <v>157</v>
      </c>
      <c r="H1977" t="s">
        <v>52</v>
      </c>
      <c r="I1977" t="s">
        <v>115</v>
      </c>
      <c r="J1977" t="s">
        <v>115</v>
      </c>
      <c r="K1977" s="1">
        <v>43862</v>
      </c>
      <c r="L1977" s="20">
        <v>45569</v>
      </c>
      <c r="M1977" s="33">
        <v>45901</v>
      </c>
      <c r="N1977" s="18" t="s">
        <v>299</v>
      </c>
      <c r="O1977" t="s">
        <v>53</v>
      </c>
      <c r="P1977" t="s">
        <v>924</v>
      </c>
      <c r="Q1977" t="s">
        <v>57</v>
      </c>
      <c r="R1977" s="1">
        <v>44900</v>
      </c>
      <c r="S1977" t="s">
        <v>774</v>
      </c>
      <c r="T1977" t="s">
        <v>59</v>
      </c>
      <c r="U1977" t="s">
        <v>176</v>
      </c>
      <c r="V1977" t="s">
        <v>228</v>
      </c>
      <c r="W1977">
        <v>194200</v>
      </c>
      <c r="X1977" t="s">
        <v>229</v>
      </c>
      <c r="Y1977" t="s">
        <v>192</v>
      </c>
      <c r="Z1977">
        <v>2</v>
      </c>
      <c r="AA1977" t="s">
        <v>63</v>
      </c>
      <c r="AB1977" t="s">
        <v>64</v>
      </c>
      <c r="AC1977" t="s">
        <v>122</v>
      </c>
      <c r="AD1977" t="s">
        <v>115</v>
      </c>
      <c r="AE1977" t="s">
        <v>53</v>
      </c>
      <c r="AF1977" t="s">
        <v>162</v>
      </c>
      <c r="AG1977">
        <v>77</v>
      </c>
      <c r="AH1977">
        <v>44</v>
      </c>
      <c r="AI1977" t="s">
        <v>123</v>
      </c>
      <c r="AJ1977" t="s">
        <v>85</v>
      </c>
      <c r="AK1977" t="s">
        <v>213</v>
      </c>
      <c r="AL1977" t="s">
        <v>67</v>
      </c>
      <c r="AM1977">
        <v>1</v>
      </c>
      <c r="AN1977">
        <v>2</v>
      </c>
      <c r="AO1977">
        <v>13</v>
      </c>
      <c r="AP1977">
        <v>10</v>
      </c>
      <c r="AQ1977">
        <v>59</v>
      </c>
      <c r="AR1977">
        <v>3</v>
      </c>
      <c r="AS1977" t="s">
        <v>734</v>
      </c>
      <c r="AT1977" t="s">
        <v>148</v>
      </c>
      <c r="AU1977" t="s">
        <v>148</v>
      </c>
      <c r="AV1977" s="1">
        <v>44814</v>
      </c>
      <c r="AW1977" s="116">
        <v>4.5</v>
      </c>
      <c r="AX1977" s="15">
        <f>VLOOKUP(dummy_data!$AU1977,dummy_oppeained!B:C,2,0)</f>
        <v>2</v>
      </c>
      <c r="AY1977" s="22" t="str">
        <f>VLOOKUP(AT1977,dummy_oppeained!B:D,3,0)</f>
        <v>mitteeristav</v>
      </c>
      <c r="AZ1977" s="72" t="str">
        <f>VLOOKUP(AS:AS,hinded_abi!B:D,3,0)</f>
        <v>NULL</v>
      </c>
      <c r="BA1977" s="26" t="str">
        <f t="shared" si="109"/>
        <v xml:space="preserve"> </v>
      </c>
      <c r="BB1977" s="27">
        <f t="shared" si="110"/>
        <v>0</v>
      </c>
      <c r="BC1977" s="96" t="str">
        <f t="shared" si="108"/>
        <v>S00054_32905073290_õppeaine5_44814</v>
      </c>
      <c r="BD1977" s="104">
        <f>COUNTIF($BC$2:BC1977, BC1977)</f>
        <v>2</v>
      </c>
    </row>
    <row r="1978" spans="1:56" x14ac:dyDescent="0.25">
      <c r="A1978" t="s">
        <v>357</v>
      </c>
      <c r="B1978" t="s">
        <v>307</v>
      </c>
      <c r="C1978" t="s">
        <v>49</v>
      </c>
      <c r="D1978" t="s">
        <v>909</v>
      </c>
      <c r="E1978">
        <v>32905073290</v>
      </c>
      <c r="F1978" t="s">
        <v>243</v>
      </c>
      <c r="G1978" t="s">
        <v>157</v>
      </c>
      <c r="H1978" t="s">
        <v>52</v>
      </c>
      <c r="I1978" t="s">
        <v>115</v>
      </c>
      <c r="J1978" t="s">
        <v>115</v>
      </c>
      <c r="K1978" s="1">
        <v>43862</v>
      </c>
      <c r="L1978" s="20">
        <v>45569</v>
      </c>
      <c r="M1978" s="33">
        <v>45901</v>
      </c>
      <c r="N1978" s="18" t="s">
        <v>299</v>
      </c>
      <c r="O1978" t="s">
        <v>53</v>
      </c>
      <c r="P1978" t="s">
        <v>924</v>
      </c>
      <c r="Q1978" t="s">
        <v>57</v>
      </c>
      <c r="R1978" s="1">
        <v>44900</v>
      </c>
      <c r="S1978" t="s">
        <v>774</v>
      </c>
      <c r="T1978" t="s">
        <v>59</v>
      </c>
      <c r="U1978" t="s">
        <v>176</v>
      </c>
      <c r="V1978" t="s">
        <v>228</v>
      </c>
      <c r="W1978">
        <v>194200</v>
      </c>
      <c r="X1978" t="s">
        <v>229</v>
      </c>
      <c r="Y1978" t="s">
        <v>192</v>
      </c>
      <c r="Z1978">
        <v>2</v>
      </c>
      <c r="AA1978" t="s">
        <v>63</v>
      </c>
      <c r="AB1978" t="s">
        <v>64</v>
      </c>
      <c r="AC1978" t="s">
        <v>122</v>
      </c>
      <c r="AD1978" t="s">
        <v>115</v>
      </c>
      <c r="AE1978" t="s">
        <v>53</v>
      </c>
      <c r="AF1978" t="s">
        <v>162</v>
      </c>
      <c r="AG1978">
        <v>77</v>
      </c>
      <c r="AH1978">
        <v>44</v>
      </c>
      <c r="AI1978" t="s">
        <v>123</v>
      </c>
      <c r="AJ1978" t="s">
        <v>85</v>
      </c>
      <c r="AK1978" t="s">
        <v>213</v>
      </c>
      <c r="AL1978" t="s">
        <v>67</v>
      </c>
      <c r="AM1978">
        <v>1</v>
      </c>
      <c r="AN1978">
        <v>2</v>
      </c>
      <c r="AO1978">
        <v>13</v>
      </c>
      <c r="AP1978">
        <v>10</v>
      </c>
      <c r="AQ1978">
        <v>59</v>
      </c>
      <c r="AR1978">
        <v>3</v>
      </c>
      <c r="AS1978" t="s">
        <v>737</v>
      </c>
      <c r="AT1978" t="s">
        <v>196</v>
      </c>
      <c r="AU1978" t="s">
        <v>196</v>
      </c>
      <c r="AV1978" s="1">
        <v>45332</v>
      </c>
      <c r="AW1978" s="116">
        <v>4.5</v>
      </c>
      <c r="AX1978" s="40">
        <f>VLOOKUP(dummy_data!$AU1978,dummy_oppeained!B:C,2,0)</f>
        <v>5</v>
      </c>
      <c r="AY1978" s="22" t="str">
        <f>VLOOKUP(AT1978,dummy_oppeained!B:D,3,0)</f>
        <v>eristav</v>
      </c>
      <c r="AZ1978" s="72">
        <f>VLOOKUP(AS:AS,hinded_abi!B:D,3,0)</f>
        <v>4</v>
      </c>
      <c r="BA1978" s="26">
        <f t="shared" si="109"/>
        <v>20</v>
      </c>
      <c r="BB1978" s="27">
        <f t="shared" si="110"/>
        <v>5</v>
      </c>
      <c r="BC1978" s="96" t="str">
        <f t="shared" si="108"/>
        <v>S00054_32905073290_õppeaine82_45332</v>
      </c>
      <c r="BD1978" s="104">
        <f>COUNTIF($BC$2:BC1978, BC1978)</f>
        <v>2</v>
      </c>
    </row>
    <row r="1979" spans="1:56" x14ac:dyDescent="0.25">
      <c r="A1979" t="s">
        <v>357</v>
      </c>
      <c r="B1979" t="s">
        <v>307</v>
      </c>
      <c r="C1979" t="s">
        <v>49</v>
      </c>
      <c r="D1979" t="s">
        <v>909</v>
      </c>
      <c r="E1979">
        <v>32905073290</v>
      </c>
      <c r="F1979" t="s">
        <v>243</v>
      </c>
      <c r="G1979" t="s">
        <v>157</v>
      </c>
      <c r="H1979" t="s">
        <v>52</v>
      </c>
      <c r="I1979" t="s">
        <v>115</v>
      </c>
      <c r="J1979" t="s">
        <v>115</v>
      </c>
      <c r="K1979" s="1">
        <v>43862</v>
      </c>
      <c r="L1979" s="20">
        <v>45569</v>
      </c>
      <c r="M1979" s="33">
        <v>45901</v>
      </c>
      <c r="N1979" s="18" t="s">
        <v>299</v>
      </c>
      <c r="O1979" t="s">
        <v>53</v>
      </c>
      <c r="P1979" t="s">
        <v>924</v>
      </c>
      <c r="Q1979" t="s">
        <v>57</v>
      </c>
      <c r="R1979" s="1">
        <v>44900</v>
      </c>
      <c r="S1979" t="s">
        <v>774</v>
      </c>
      <c r="T1979" t="s">
        <v>59</v>
      </c>
      <c r="U1979" t="s">
        <v>176</v>
      </c>
      <c r="V1979" t="s">
        <v>228</v>
      </c>
      <c r="W1979">
        <v>194200</v>
      </c>
      <c r="X1979" t="s">
        <v>229</v>
      </c>
      <c r="Y1979" t="s">
        <v>192</v>
      </c>
      <c r="Z1979">
        <v>2</v>
      </c>
      <c r="AA1979" t="s">
        <v>63</v>
      </c>
      <c r="AB1979" t="s">
        <v>64</v>
      </c>
      <c r="AC1979" t="s">
        <v>122</v>
      </c>
      <c r="AD1979" t="s">
        <v>115</v>
      </c>
      <c r="AE1979" t="s">
        <v>53</v>
      </c>
      <c r="AF1979" t="s">
        <v>162</v>
      </c>
      <c r="AG1979">
        <v>77</v>
      </c>
      <c r="AH1979">
        <v>44</v>
      </c>
      <c r="AI1979" t="s">
        <v>123</v>
      </c>
      <c r="AJ1979" t="s">
        <v>85</v>
      </c>
      <c r="AK1979" t="s">
        <v>213</v>
      </c>
      <c r="AL1979" t="s">
        <v>67</v>
      </c>
      <c r="AM1979">
        <v>1</v>
      </c>
      <c r="AN1979">
        <v>2</v>
      </c>
      <c r="AO1979">
        <v>13</v>
      </c>
      <c r="AP1979">
        <v>10</v>
      </c>
      <c r="AQ1979">
        <v>59</v>
      </c>
      <c r="AR1979">
        <v>3</v>
      </c>
      <c r="AS1979" t="s">
        <v>747</v>
      </c>
      <c r="AT1979" t="s">
        <v>231</v>
      </c>
      <c r="AU1979" t="s">
        <v>231</v>
      </c>
      <c r="AV1979" s="1">
        <v>45179</v>
      </c>
      <c r="AW1979" s="116">
        <v>4.5</v>
      </c>
      <c r="AX1979" s="15">
        <f>VLOOKUP(dummy_data!$AU1979,dummy_oppeained!B:C,2,0)</f>
        <v>3</v>
      </c>
      <c r="AY1979" s="22" t="str">
        <f>VLOOKUP(AT1979,dummy_oppeained!B:D,3,0)</f>
        <v>mitteeristav</v>
      </c>
      <c r="AZ1979" s="72">
        <f>VLOOKUP(AS:AS,hinded_abi!B:D,3,0)</f>
        <v>0</v>
      </c>
      <c r="BA1979" s="26" t="str">
        <f t="shared" si="109"/>
        <v xml:space="preserve"> </v>
      </c>
      <c r="BB1979" s="27">
        <f t="shared" si="110"/>
        <v>0</v>
      </c>
      <c r="BC1979" s="96" t="str">
        <f t="shared" si="108"/>
        <v>S00054_32905073290_õppeaine99_45179</v>
      </c>
      <c r="BD1979" s="104">
        <f>COUNTIF($BC$2:BC1979, BC1979)</f>
        <v>2</v>
      </c>
    </row>
    <row r="1980" spans="1:56" x14ac:dyDescent="0.25">
      <c r="A1980" t="s">
        <v>357</v>
      </c>
      <c r="B1980" t="s">
        <v>307</v>
      </c>
      <c r="C1980" t="s">
        <v>49</v>
      </c>
      <c r="D1980" t="s">
        <v>909</v>
      </c>
      <c r="E1980">
        <v>32905073290</v>
      </c>
      <c r="F1980" t="s">
        <v>243</v>
      </c>
      <c r="G1980" t="s">
        <v>157</v>
      </c>
      <c r="H1980" t="s">
        <v>52</v>
      </c>
      <c r="I1980" t="s">
        <v>115</v>
      </c>
      <c r="J1980" t="s">
        <v>115</v>
      </c>
      <c r="K1980" s="1">
        <v>43862</v>
      </c>
      <c r="L1980" s="20">
        <v>45569</v>
      </c>
      <c r="M1980" s="33">
        <v>45901</v>
      </c>
      <c r="N1980" s="18" t="s">
        <v>299</v>
      </c>
      <c r="O1980" t="s">
        <v>53</v>
      </c>
      <c r="P1980" t="s">
        <v>924</v>
      </c>
      <c r="Q1980" t="s">
        <v>57</v>
      </c>
      <c r="R1980" s="1">
        <v>44900</v>
      </c>
      <c r="S1980" t="s">
        <v>774</v>
      </c>
      <c r="T1980" t="s">
        <v>59</v>
      </c>
      <c r="U1980" t="s">
        <v>176</v>
      </c>
      <c r="V1980" t="s">
        <v>228</v>
      </c>
      <c r="W1980">
        <v>194200</v>
      </c>
      <c r="X1980" t="s">
        <v>229</v>
      </c>
      <c r="Y1980" t="s">
        <v>192</v>
      </c>
      <c r="Z1980">
        <v>2</v>
      </c>
      <c r="AA1980" t="s">
        <v>63</v>
      </c>
      <c r="AB1980" t="s">
        <v>64</v>
      </c>
      <c r="AC1980" t="s">
        <v>122</v>
      </c>
      <c r="AD1980" t="s">
        <v>115</v>
      </c>
      <c r="AE1980" t="s">
        <v>53</v>
      </c>
      <c r="AF1980" t="s">
        <v>162</v>
      </c>
      <c r="AG1980">
        <v>77</v>
      </c>
      <c r="AH1980">
        <v>44</v>
      </c>
      <c r="AI1980" t="s">
        <v>123</v>
      </c>
      <c r="AJ1980" t="s">
        <v>85</v>
      </c>
      <c r="AK1980" t="s">
        <v>213</v>
      </c>
      <c r="AL1980" t="s">
        <v>67</v>
      </c>
      <c r="AM1980">
        <v>1</v>
      </c>
      <c r="AN1980">
        <v>2</v>
      </c>
      <c r="AO1980">
        <v>13</v>
      </c>
      <c r="AP1980">
        <v>10</v>
      </c>
      <c r="AQ1980">
        <v>59</v>
      </c>
      <c r="AR1980">
        <v>3</v>
      </c>
      <c r="AS1980" t="s">
        <v>732</v>
      </c>
      <c r="AT1980" t="s">
        <v>82</v>
      </c>
      <c r="AU1980" t="s">
        <v>82</v>
      </c>
      <c r="AV1980" s="1">
        <v>45332</v>
      </c>
      <c r="AW1980" s="116">
        <v>4.5</v>
      </c>
      <c r="AX1980" s="40">
        <f>VLOOKUP(dummy_data!$AU1980,dummy_oppeained!B:C,2,0)</f>
        <v>3</v>
      </c>
      <c r="AY1980" s="22" t="str">
        <f>VLOOKUP(AT1980,dummy_oppeained!B:D,3,0)</f>
        <v>mitteeristav</v>
      </c>
      <c r="AZ1980" s="72" t="str">
        <f>VLOOKUP(AS:AS,hinded_abi!B:D,3,0)</f>
        <v>NULL</v>
      </c>
      <c r="BA1980" s="26" t="str">
        <f t="shared" si="109"/>
        <v xml:space="preserve"> </v>
      </c>
      <c r="BB1980" s="27">
        <f t="shared" si="110"/>
        <v>0</v>
      </c>
      <c r="BC1980" s="96" t="str">
        <f t="shared" si="108"/>
        <v>S00054_32905073290_õppeaine76_45332</v>
      </c>
      <c r="BD1980" s="104">
        <f>COUNTIF($BC$2:BC1980, BC1980)</f>
        <v>2</v>
      </c>
    </row>
    <row r="1981" spans="1:56" x14ac:dyDescent="0.25">
      <c r="A1981" t="s">
        <v>357</v>
      </c>
      <c r="B1981" t="s">
        <v>307</v>
      </c>
      <c r="C1981" t="s">
        <v>49</v>
      </c>
      <c r="D1981" t="s">
        <v>909</v>
      </c>
      <c r="E1981">
        <v>32905073290</v>
      </c>
      <c r="F1981" t="s">
        <v>243</v>
      </c>
      <c r="G1981" t="s">
        <v>157</v>
      </c>
      <c r="H1981" t="s">
        <v>52</v>
      </c>
      <c r="I1981" t="s">
        <v>115</v>
      </c>
      <c r="J1981" t="s">
        <v>115</v>
      </c>
      <c r="K1981" s="1">
        <v>43862</v>
      </c>
      <c r="L1981" s="20">
        <v>45569</v>
      </c>
      <c r="M1981" s="33">
        <v>45901</v>
      </c>
      <c r="N1981" s="18" t="s">
        <v>299</v>
      </c>
      <c r="O1981" t="s">
        <v>53</v>
      </c>
      <c r="P1981" t="s">
        <v>924</v>
      </c>
      <c r="Q1981" t="s">
        <v>57</v>
      </c>
      <c r="R1981" s="1">
        <v>44900</v>
      </c>
      <c r="S1981" t="s">
        <v>774</v>
      </c>
      <c r="T1981" t="s">
        <v>59</v>
      </c>
      <c r="U1981" t="s">
        <v>176</v>
      </c>
      <c r="V1981" t="s">
        <v>228</v>
      </c>
      <c r="W1981">
        <v>194200</v>
      </c>
      <c r="X1981" t="s">
        <v>229</v>
      </c>
      <c r="Y1981" t="s">
        <v>192</v>
      </c>
      <c r="Z1981">
        <v>2</v>
      </c>
      <c r="AA1981" t="s">
        <v>63</v>
      </c>
      <c r="AB1981" t="s">
        <v>64</v>
      </c>
      <c r="AC1981" t="s">
        <v>122</v>
      </c>
      <c r="AD1981" t="s">
        <v>115</v>
      </c>
      <c r="AE1981" t="s">
        <v>53</v>
      </c>
      <c r="AF1981" t="s">
        <v>162</v>
      </c>
      <c r="AG1981">
        <v>77</v>
      </c>
      <c r="AH1981">
        <v>44</v>
      </c>
      <c r="AI1981" t="s">
        <v>123</v>
      </c>
      <c r="AJ1981" t="s">
        <v>85</v>
      </c>
      <c r="AK1981" t="s">
        <v>213</v>
      </c>
      <c r="AL1981" t="s">
        <v>67</v>
      </c>
      <c r="AM1981">
        <v>1</v>
      </c>
      <c r="AN1981">
        <v>2</v>
      </c>
      <c r="AO1981">
        <v>13</v>
      </c>
      <c r="AP1981">
        <v>10</v>
      </c>
      <c r="AQ1981">
        <v>59</v>
      </c>
      <c r="AR1981">
        <v>3</v>
      </c>
      <c r="AS1981" t="s">
        <v>745</v>
      </c>
      <c r="AT1981" t="s">
        <v>152</v>
      </c>
      <c r="AU1981" t="s">
        <v>152</v>
      </c>
      <c r="AV1981" s="1">
        <v>44967</v>
      </c>
      <c r="AW1981" s="116">
        <v>4.5</v>
      </c>
      <c r="AX1981" s="15">
        <f>VLOOKUP(dummy_data!$AU1981,dummy_oppeained!B:C,2,0)</f>
        <v>6</v>
      </c>
      <c r="AY1981" s="22" t="str">
        <f>VLOOKUP(AT1981,dummy_oppeained!B:D,3,0)</f>
        <v>eristav</v>
      </c>
      <c r="AZ1981" s="72">
        <f>VLOOKUP(AS:AS,hinded_abi!B:D,3,0)</f>
        <v>0</v>
      </c>
      <c r="BA1981" s="26">
        <f t="shared" si="109"/>
        <v>0</v>
      </c>
      <c r="BB1981" s="27">
        <f t="shared" si="110"/>
        <v>6</v>
      </c>
      <c r="BC1981" s="96" t="str">
        <f t="shared" si="108"/>
        <v>S00054_32905073290_õppeaine41_44967</v>
      </c>
      <c r="BD1981" s="104">
        <f>COUNTIF($BC$2:BC1981, BC1981)</f>
        <v>2</v>
      </c>
    </row>
    <row r="1982" spans="1:56" x14ac:dyDescent="0.25">
      <c r="A1982" t="s">
        <v>357</v>
      </c>
      <c r="B1982" t="s">
        <v>307</v>
      </c>
      <c r="C1982" t="s">
        <v>49</v>
      </c>
      <c r="D1982" t="s">
        <v>909</v>
      </c>
      <c r="E1982">
        <v>32905073290</v>
      </c>
      <c r="F1982" t="s">
        <v>243</v>
      </c>
      <c r="G1982" t="s">
        <v>157</v>
      </c>
      <c r="H1982" t="s">
        <v>52</v>
      </c>
      <c r="I1982" t="s">
        <v>115</v>
      </c>
      <c r="J1982" t="s">
        <v>115</v>
      </c>
      <c r="K1982" s="1">
        <v>43862</v>
      </c>
      <c r="L1982" s="20">
        <v>45569</v>
      </c>
      <c r="M1982" s="33">
        <v>45901</v>
      </c>
      <c r="N1982" s="18" t="s">
        <v>299</v>
      </c>
      <c r="O1982" t="s">
        <v>53</v>
      </c>
      <c r="P1982" t="s">
        <v>924</v>
      </c>
      <c r="Q1982" t="s">
        <v>57</v>
      </c>
      <c r="R1982" s="1">
        <v>44900</v>
      </c>
      <c r="S1982" t="s">
        <v>774</v>
      </c>
      <c r="T1982" t="s">
        <v>59</v>
      </c>
      <c r="U1982" t="s">
        <v>176</v>
      </c>
      <c r="V1982" t="s">
        <v>228</v>
      </c>
      <c r="W1982">
        <v>194200</v>
      </c>
      <c r="X1982" t="s">
        <v>229</v>
      </c>
      <c r="Y1982" t="s">
        <v>192</v>
      </c>
      <c r="Z1982">
        <v>2</v>
      </c>
      <c r="AA1982" t="s">
        <v>63</v>
      </c>
      <c r="AB1982" t="s">
        <v>64</v>
      </c>
      <c r="AC1982" t="s">
        <v>122</v>
      </c>
      <c r="AD1982" t="s">
        <v>115</v>
      </c>
      <c r="AE1982" t="s">
        <v>53</v>
      </c>
      <c r="AF1982" t="s">
        <v>162</v>
      </c>
      <c r="AG1982">
        <v>77</v>
      </c>
      <c r="AH1982">
        <v>44</v>
      </c>
      <c r="AI1982" t="s">
        <v>123</v>
      </c>
      <c r="AJ1982" t="s">
        <v>85</v>
      </c>
      <c r="AK1982" t="s">
        <v>213</v>
      </c>
      <c r="AL1982" t="s">
        <v>67</v>
      </c>
      <c r="AM1982">
        <v>1</v>
      </c>
      <c r="AN1982">
        <v>2</v>
      </c>
      <c r="AO1982">
        <v>13</v>
      </c>
      <c r="AP1982">
        <v>10</v>
      </c>
      <c r="AQ1982">
        <v>59</v>
      </c>
      <c r="AR1982">
        <v>3</v>
      </c>
      <c r="AS1982" t="s">
        <v>732</v>
      </c>
      <c r="AT1982" t="s">
        <v>139</v>
      </c>
      <c r="AU1982" t="s">
        <v>139</v>
      </c>
      <c r="AV1982" s="1">
        <v>44814</v>
      </c>
      <c r="AW1982" s="116">
        <v>4.5</v>
      </c>
      <c r="AX1982" s="40">
        <f>VLOOKUP(dummy_data!$AU1982,dummy_oppeained!B:C,2,0)</f>
        <v>3</v>
      </c>
      <c r="AY1982" s="22" t="str">
        <f>VLOOKUP(AT1982,dummy_oppeained!B:D,3,0)</f>
        <v>mitteeristav</v>
      </c>
      <c r="AZ1982" s="72" t="str">
        <f>VLOOKUP(AS:AS,hinded_abi!B:D,3,0)</f>
        <v>NULL</v>
      </c>
      <c r="BA1982" s="26" t="str">
        <f t="shared" si="109"/>
        <v xml:space="preserve"> </v>
      </c>
      <c r="BB1982" s="27">
        <f t="shared" si="110"/>
        <v>0</v>
      </c>
      <c r="BC1982" s="96" t="str">
        <f t="shared" si="108"/>
        <v>S00054_32905073290_õppeaine87_44814</v>
      </c>
      <c r="BD1982" s="104">
        <f>COUNTIF($BC$2:BC1982, BC1982)</f>
        <v>2</v>
      </c>
    </row>
    <row r="1983" spans="1:56" x14ac:dyDescent="0.25">
      <c r="A1983" t="s">
        <v>357</v>
      </c>
      <c r="B1983" t="s">
        <v>307</v>
      </c>
      <c r="C1983" t="s">
        <v>49</v>
      </c>
      <c r="D1983" t="s">
        <v>909</v>
      </c>
      <c r="E1983">
        <v>32905073290</v>
      </c>
      <c r="F1983" t="s">
        <v>243</v>
      </c>
      <c r="G1983" t="s">
        <v>157</v>
      </c>
      <c r="H1983" t="s">
        <v>52</v>
      </c>
      <c r="I1983" t="s">
        <v>115</v>
      </c>
      <c r="J1983" t="s">
        <v>115</v>
      </c>
      <c r="K1983" s="1">
        <v>43862</v>
      </c>
      <c r="L1983" s="20">
        <v>45569</v>
      </c>
      <c r="M1983" s="33">
        <v>45901</v>
      </c>
      <c r="N1983" s="18" t="s">
        <v>299</v>
      </c>
      <c r="O1983" t="s">
        <v>53</v>
      </c>
      <c r="P1983" t="s">
        <v>924</v>
      </c>
      <c r="Q1983" t="s">
        <v>57</v>
      </c>
      <c r="R1983" s="1">
        <v>44900</v>
      </c>
      <c r="S1983" t="s">
        <v>774</v>
      </c>
      <c r="T1983" t="s">
        <v>59</v>
      </c>
      <c r="U1983" t="s">
        <v>176</v>
      </c>
      <c r="V1983" t="s">
        <v>228</v>
      </c>
      <c r="W1983">
        <v>194200</v>
      </c>
      <c r="X1983" t="s">
        <v>229</v>
      </c>
      <c r="Y1983" t="s">
        <v>192</v>
      </c>
      <c r="Z1983">
        <v>2</v>
      </c>
      <c r="AA1983" t="s">
        <v>63</v>
      </c>
      <c r="AB1983" t="s">
        <v>64</v>
      </c>
      <c r="AC1983" t="s">
        <v>122</v>
      </c>
      <c r="AD1983" t="s">
        <v>115</v>
      </c>
      <c r="AE1983" t="s">
        <v>53</v>
      </c>
      <c r="AF1983" t="s">
        <v>162</v>
      </c>
      <c r="AG1983">
        <v>77</v>
      </c>
      <c r="AH1983">
        <v>44</v>
      </c>
      <c r="AI1983" t="s">
        <v>123</v>
      </c>
      <c r="AJ1983" t="s">
        <v>85</v>
      </c>
      <c r="AK1983" t="s">
        <v>213</v>
      </c>
      <c r="AL1983" t="s">
        <v>67</v>
      </c>
      <c r="AM1983">
        <v>1</v>
      </c>
      <c r="AN1983">
        <v>2</v>
      </c>
      <c r="AO1983">
        <v>13</v>
      </c>
      <c r="AP1983">
        <v>10</v>
      </c>
      <c r="AQ1983">
        <v>59</v>
      </c>
      <c r="AR1983">
        <v>3</v>
      </c>
      <c r="AS1983" t="s">
        <v>747</v>
      </c>
      <c r="AT1983" t="s">
        <v>224</v>
      </c>
      <c r="AU1983" t="s">
        <v>224</v>
      </c>
      <c r="AV1983" s="1">
        <v>45332</v>
      </c>
      <c r="AW1983" s="116">
        <v>4.5</v>
      </c>
      <c r="AX1983" s="15">
        <f>VLOOKUP(dummy_data!$AU1983,dummy_oppeained!B:C,2,0)</f>
        <v>5</v>
      </c>
      <c r="AY1983" s="22" t="str">
        <f>VLOOKUP(AT1983,dummy_oppeained!B:D,3,0)</f>
        <v>eristav</v>
      </c>
      <c r="AZ1983" s="72">
        <f>VLOOKUP(AS:AS,hinded_abi!B:D,3,0)</f>
        <v>0</v>
      </c>
      <c r="BA1983" s="26">
        <f t="shared" si="109"/>
        <v>0</v>
      </c>
      <c r="BB1983" s="27">
        <f t="shared" si="110"/>
        <v>5</v>
      </c>
      <c r="BC1983" s="96" t="str">
        <f t="shared" si="108"/>
        <v>S00054_32905073290_õppeaine40_45332</v>
      </c>
      <c r="BD1983" s="104">
        <f>COUNTIF($BC$2:BC1983, BC1983)</f>
        <v>2</v>
      </c>
    </row>
    <row r="1984" spans="1:56" x14ac:dyDescent="0.25">
      <c r="A1984" t="s">
        <v>357</v>
      </c>
      <c r="B1984" t="s">
        <v>307</v>
      </c>
      <c r="C1984" t="s">
        <v>49</v>
      </c>
      <c r="D1984" t="s">
        <v>909</v>
      </c>
      <c r="E1984">
        <v>32905073290</v>
      </c>
      <c r="F1984" t="s">
        <v>243</v>
      </c>
      <c r="G1984" t="s">
        <v>157</v>
      </c>
      <c r="H1984" t="s">
        <v>52</v>
      </c>
      <c r="I1984" t="s">
        <v>115</v>
      </c>
      <c r="J1984" t="s">
        <v>115</v>
      </c>
      <c r="K1984" s="1">
        <v>43862</v>
      </c>
      <c r="L1984" s="20">
        <v>45569</v>
      </c>
      <c r="M1984" s="33">
        <v>45536</v>
      </c>
      <c r="N1984" s="18" t="s">
        <v>299</v>
      </c>
      <c r="O1984" t="s">
        <v>53</v>
      </c>
      <c r="P1984" t="s">
        <v>924</v>
      </c>
      <c r="Q1984" t="s">
        <v>57</v>
      </c>
      <c r="R1984" s="1">
        <v>44900</v>
      </c>
      <c r="S1984" t="s">
        <v>774</v>
      </c>
      <c r="T1984" t="s">
        <v>59</v>
      </c>
      <c r="U1984" t="s">
        <v>176</v>
      </c>
      <c r="V1984" t="s">
        <v>228</v>
      </c>
      <c r="W1984">
        <v>194200</v>
      </c>
      <c r="X1984" t="s">
        <v>229</v>
      </c>
      <c r="Y1984" t="s">
        <v>192</v>
      </c>
      <c r="Z1984">
        <v>2</v>
      </c>
      <c r="AA1984" t="s">
        <v>63</v>
      </c>
      <c r="AB1984" t="s">
        <v>64</v>
      </c>
      <c r="AC1984" t="s">
        <v>122</v>
      </c>
      <c r="AD1984" t="s">
        <v>115</v>
      </c>
      <c r="AE1984" t="s">
        <v>53</v>
      </c>
      <c r="AF1984" t="s">
        <v>162</v>
      </c>
      <c r="AG1984">
        <v>77</v>
      </c>
      <c r="AH1984">
        <v>44</v>
      </c>
      <c r="AI1984" t="s">
        <v>123</v>
      </c>
      <c r="AJ1984" t="s">
        <v>85</v>
      </c>
      <c r="AK1984" t="s">
        <v>213</v>
      </c>
      <c r="AL1984" t="s">
        <v>67</v>
      </c>
      <c r="AM1984">
        <v>1</v>
      </c>
      <c r="AN1984">
        <v>2</v>
      </c>
      <c r="AO1984">
        <v>13</v>
      </c>
      <c r="AP1984">
        <v>10</v>
      </c>
      <c r="AQ1984">
        <v>59</v>
      </c>
      <c r="AR1984">
        <v>3</v>
      </c>
      <c r="AS1984" t="s">
        <v>737</v>
      </c>
      <c r="AT1984" t="s">
        <v>255</v>
      </c>
      <c r="AU1984" t="s">
        <v>255</v>
      </c>
      <c r="AV1984" s="1">
        <v>44449</v>
      </c>
      <c r="AW1984" s="116">
        <v>4.5</v>
      </c>
      <c r="AX1984" s="40">
        <f>VLOOKUP(dummy_data!$AU1984,dummy_oppeained!B:C,2,0)</f>
        <v>8</v>
      </c>
      <c r="AY1984" s="22" t="str">
        <f>VLOOKUP(AT1984,dummy_oppeained!B:D,3,0)</f>
        <v>eristav</v>
      </c>
      <c r="AZ1984" s="72">
        <f>VLOOKUP(AS:AS,hinded_abi!B:D,3,0)</f>
        <v>4</v>
      </c>
      <c r="BA1984" s="26">
        <f t="shared" si="109"/>
        <v>32</v>
      </c>
      <c r="BB1984" s="27">
        <f t="shared" si="110"/>
        <v>8</v>
      </c>
      <c r="BC1984" s="96" t="str">
        <f t="shared" si="108"/>
        <v>S00054_32905073290_õppeaine93_44449</v>
      </c>
      <c r="BD1984" s="104">
        <f>COUNTIF($BC$2:BC1984, BC1984)</f>
        <v>2</v>
      </c>
    </row>
    <row r="1985" spans="1:56" x14ac:dyDescent="0.25">
      <c r="A1985" t="s">
        <v>357</v>
      </c>
      <c r="B1985" t="s">
        <v>307</v>
      </c>
      <c r="C1985" t="s">
        <v>49</v>
      </c>
      <c r="D1985" t="s">
        <v>909</v>
      </c>
      <c r="E1985">
        <v>32905073290</v>
      </c>
      <c r="F1985" t="s">
        <v>243</v>
      </c>
      <c r="G1985" t="s">
        <v>157</v>
      </c>
      <c r="H1985" t="s">
        <v>52</v>
      </c>
      <c r="I1985" t="s">
        <v>115</v>
      </c>
      <c r="J1985" t="s">
        <v>115</v>
      </c>
      <c r="K1985" s="1">
        <v>43862</v>
      </c>
      <c r="L1985" s="20">
        <v>45569</v>
      </c>
      <c r="M1985" s="33">
        <v>45901</v>
      </c>
      <c r="N1985" s="18" t="s">
        <v>299</v>
      </c>
      <c r="O1985" t="s">
        <v>53</v>
      </c>
      <c r="P1985" t="s">
        <v>924</v>
      </c>
      <c r="Q1985" t="s">
        <v>57</v>
      </c>
      <c r="R1985" s="1">
        <v>44900</v>
      </c>
      <c r="S1985" t="s">
        <v>774</v>
      </c>
      <c r="T1985" t="s">
        <v>59</v>
      </c>
      <c r="U1985" t="s">
        <v>176</v>
      </c>
      <c r="V1985" t="s">
        <v>228</v>
      </c>
      <c r="W1985">
        <v>194200</v>
      </c>
      <c r="X1985" t="s">
        <v>229</v>
      </c>
      <c r="Y1985" t="s">
        <v>192</v>
      </c>
      <c r="Z1985">
        <v>2</v>
      </c>
      <c r="AA1985" t="s">
        <v>63</v>
      </c>
      <c r="AB1985" t="s">
        <v>64</v>
      </c>
      <c r="AC1985" t="s">
        <v>122</v>
      </c>
      <c r="AD1985" t="s">
        <v>115</v>
      </c>
      <c r="AE1985" t="s">
        <v>53</v>
      </c>
      <c r="AF1985" t="s">
        <v>162</v>
      </c>
      <c r="AG1985">
        <v>77</v>
      </c>
      <c r="AH1985">
        <v>44</v>
      </c>
      <c r="AI1985" t="s">
        <v>123</v>
      </c>
      <c r="AJ1985" t="s">
        <v>85</v>
      </c>
      <c r="AK1985" t="s">
        <v>213</v>
      </c>
      <c r="AL1985" t="s">
        <v>67</v>
      </c>
      <c r="AM1985">
        <v>1</v>
      </c>
      <c r="AN1985">
        <v>2</v>
      </c>
      <c r="AO1985">
        <v>13</v>
      </c>
      <c r="AP1985">
        <v>10</v>
      </c>
      <c r="AQ1985">
        <v>59</v>
      </c>
      <c r="AR1985">
        <v>3</v>
      </c>
      <c r="AS1985" t="s">
        <v>747</v>
      </c>
      <c r="AT1985" t="s">
        <v>205</v>
      </c>
      <c r="AU1985" t="s">
        <v>205</v>
      </c>
      <c r="AV1985" s="1">
        <v>45179</v>
      </c>
      <c r="AW1985" s="116">
        <v>4.5</v>
      </c>
      <c r="AX1985" s="15">
        <f>VLOOKUP(dummy_data!$AU1985,dummy_oppeained!B:C,2,0)</f>
        <v>6</v>
      </c>
      <c r="AY1985" s="22" t="str">
        <f>VLOOKUP(AT1985,dummy_oppeained!B:D,3,0)</f>
        <v>eristav</v>
      </c>
      <c r="AZ1985" s="72">
        <f>VLOOKUP(AS:AS,hinded_abi!B:D,3,0)</f>
        <v>0</v>
      </c>
      <c r="BA1985" s="26">
        <f t="shared" si="109"/>
        <v>0</v>
      </c>
      <c r="BB1985" s="27">
        <f t="shared" si="110"/>
        <v>6</v>
      </c>
      <c r="BC1985" s="96" t="str">
        <f t="shared" si="108"/>
        <v>S00054_32905073290_õppeaine92_45179</v>
      </c>
      <c r="BD1985" s="104">
        <f>COUNTIF($BC$2:BC1985, BC1985)</f>
        <v>2</v>
      </c>
    </row>
    <row r="1986" spans="1:56" x14ac:dyDescent="0.25">
      <c r="A1986" t="s">
        <v>357</v>
      </c>
      <c r="B1986" t="s">
        <v>307</v>
      </c>
      <c r="C1986" t="s">
        <v>49</v>
      </c>
      <c r="D1986" t="s">
        <v>909</v>
      </c>
      <c r="E1986">
        <v>32905073290</v>
      </c>
      <c r="F1986" t="s">
        <v>243</v>
      </c>
      <c r="G1986" t="s">
        <v>157</v>
      </c>
      <c r="H1986" t="s">
        <v>52</v>
      </c>
      <c r="I1986" t="s">
        <v>115</v>
      </c>
      <c r="J1986" t="s">
        <v>115</v>
      </c>
      <c r="K1986" s="1">
        <v>43862</v>
      </c>
      <c r="L1986" s="20">
        <v>45569</v>
      </c>
      <c r="M1986" s="33">
        <v>45536</v>
      </c>
      <c r="N1986" s="18" t="s">
        <v>299</v>
      </c>
      <c r="O1986" t="s">
        <v>53</v>
      </c>
      <c r="P1986" t="s">
        <v>924</v>
      </c>
      <c r="Q1986" t="s">
        <v>57</v>
      </c>
      <c r="R1986" s="1">
        <v>44900</v>
      </c>
      <c r="S1986" t="s">
        <v>774</v>
      </c>
      <c r="T1986" t="s">
        <v>59</v>
      </c>
      <c r="U1986" t="s">
        <v>176</v>
      </c>
      <c r="V1986" t="s">
        <v>228</v>
      </c>
      <c r="W1986">
        <v>194200</v>
      </c>
      <c r="X1986" t="s">
        <v>229</v>
      </c>
      <c r="Y1986" t="s">
        <v>192</v>
      </c>
      <c r="Z1986">
        <v>2</v>
      </c>
      <c r="AA1986" t="s">
        <v>63</v>
      </c>
      <c r="AB1986" t="s">
        <v>64</v>
      </c>
      <c r="AC1986" t="s">
        <v>122</v>
      </c>
      <c r="AD1986" t="s">
        <v>115</v>
      </c>
      <c r="AE1986" t="s">
        <v>53</v>
      </c>
      <c r="AF1986" t="s">
        <v>162</v>
      </c>
      <c r="AG1986">
        <v>77</v>
      </c>
      <c r="AH1986">
        <v>44</v>
      </c>
      <c r="AI1986" t="s">
        <v>123</v>
      </c>
      <c r="AJ1986" t="s">
        <v>85</v>
      </c>
      <c r="AK1986" t="s">
        <v>213</v>
      </c>
      <c r="AL1986" t="s">
        <v>67</v>
      </c>
      <c r="AM1986">
        <v>1</v>
      </c>
      <c r="AN1986">
        <v>2</v>
      </c>
      <c r="AO1986">
        <v>13</v>
      </c>
      <c r="AP1986">
        <v>10</v>
      </c>
      <c r="AQ1986">
        <v>59</v>
      </c>
      <c r="AR1986">
        <v>3</v>
      </c>
      <c r="AS1986" t="s">
        <v>741</v>
      </c>
      <c r="AT1986" t="s">
        <v>281</v>
      </c>
      <c r="AU1986" t="s">
        <v>281</v>
      </c>
      <c r="AV1986" s="1">
        <v>44449</v>
      </c>
      <c r="AW1986" s="116">
        <v>4.5</v>
      </c>
      <c r="AX1986" s="40">
        <f>VLOOKUP(dummy_data!$AU1986,dummy_oppeained!B:C,2,0)</f>
        <v>6</v>
      </c>
      <c r="AY1986" s="22" t="str">
        <f>VLOOKUP(AT1986,dummy_oppeained!B:D,3,0)</f>
        <v>eristav</v>
      </c>
      <c r="AZ1986" s="72">
        <f>VLOOKUP(AS:AS,hinded_abi!B:D,3,0)</f>
        <v>2</v>
      </c>
      <c r="BA1986" s="26">
        <f t="shared" si="109"/>
        <v>12</v>
      </c>
      <c r="BB1986" s="27">
        <f t="shared" si="110"/>
        <v>6</v>
      </c>
      <c r="BC1986" s="96" t="str">
        <f t="shared" si="108"/>
        <v>S00054_32905073290_õppeaine58_44449</v>
      </c>
      <c r="BD1986" s="104">
        <f>COUNTIF($BC$2:BC1986, BC1986)</f>
        <v>2</v>
      </c>
    </row>
    <row r="1987" spans="1:56" x14ac:dyDescent="0.25">
      <c r="A1987" t="s">
        <v>357</v>
      </c>
      <c r="B1987" t="s">
        <v>307</v>
      </c>
      <c r="C1987" t="s">
        <v>49</v>
      </c>
      <c r="D1987" t="s">
        <v>909</v>
      </c>
      <c r="E1987">
        <v>32905073290</v>
      </c>
      <c r="F1987" t="s">
        <v>243</v>
      </c>
      <c r="G1987" t="s">
        <v>157</v>
      </c>
      <c r="H1987" t="s">
        <v>52</v>
      </c>
      <c r="I1987" t="s">
        <v>115</v>
      </c>
      <c r="J1987" t="s">
        <v>115</v>
      </c>
      <c r="K1987" s="1">
        <v>43862</v>
      </c>
      <c r="L1987" s="20">
        <v>45569</v>
      </c>
      <c r="M1987" s="33">
        <v>45536</v>
      </c>
      <c r="N1987" s="18" t="s">
        <v>299</v>
      </c>
      <c r="O1987" t="s">
        <v>53</v>
      </c>
      <c r="P1987" t="s">
        <v>924</v>
      </c>
      <c r="Q1987" t="s">
        <v>57</v>
      </c>
      <c r="R1987" s="1">
        <v>44900</v>
      </c>
      <c r="S1987" t="s">
        <v>774</v>
      </c>
      <c r="T1987" t="s">
        <v>59</v>
      </c>
      <c r="U1987" t="s">
        <v>176</v>
      </c>
      <c r="V1987" t="s">
        <v>228</v>
      </c>
      <c r="W1987">
        <v>194200</v>
      </c>
      <c r="X1987" t="s">
        <v>229</v>
      </c>
      <c r="Y1987" t="s">
        <v>192</v>
      </c>
      <c r="Z1987">
        <v>2</v>
      </c>
      <c r="AA1987" t="s">
        <v>63</v>
      </c>
      <c r="AB1987" t="s">
        <v>64</v>
      </c>
      <c r="AC1987" t="s">
        <v>122</v>
      </c>
      <c r="AD1987" t="s">
        <v>115</v>
      </c>
      <c r="AE1987" t="s">
        <v>53</v>
      </c>
      <c r="AF1987" t="s">
        <v>162</v>
      </c>
      <c r="AG1987">
        <v>77</v>
      </c>
      <c r="AH1987">
        <v>44</v>
      </c>
      <c r="AI1987" t="s">
        <v>123</v>
      </c>
      <c r="AJ1987" t="s">
        <v>85</v>
      </c>
      <c r="AK1987" t="s">
        <v>213</v>
      </c>
      <c r="AL1987" t="s">
        <v>67</v>
      </c>
      <c r="AM1987">
        <v>1</v>
      </c>
      <c r="AN1987">
        <v>2</v>
      </c>
      <c r="AO1987">
        <v>13</v>
      </c>
      <c r="AP1987">
        <v>10</v>
      </c>
      <c r="AQ1987">
        <v>59</v>
      </c>
      <c r="AR1987">
        <v>3</v>
      </c>
      <c r="AS1987" t="s">
        <v>747</v>
      </c>
      <c r="AT1987" t="s">
        <v>130</v>
      </c>
      <c r="AU1987" t="s">
        <v>130</v>
      </c>
      <c r="AV1987" s="1">
        <v>44449</v>
      </c>
      <c r="AW1987" s="116">
        <v>4.5</v>
      </c>
      <c r="AX1987" s="15">
        <f>VLOOKUP(dummy_data!$AU1987,dummy_oppeained!B:C,2,0)</f>
        <v>6</v>
      </c>
      <c r="AY1987" s="22" t="str">
        <f>VLOOKUP(AT1987,dummy_oppeained!B:D,3,0)</f>
        <v>eristav</v>
      </c>
      <c r="AZ1987" s="72">
        <f>VLOOKUP(AS:AS,hinded_abi!B:D,3,0)</f>
        <v>0</v>
      </c>
      <c r="BA1987" s="26">
        <f t="shared" si="109"/>
        <v>0</v>
      </c>
      <c r="BB1987" s="27">
        <f t="shared" si="110"/>
        <v>6</v>
      </c>
      <c r="BC1987" s="96" t="str">
        <f t="shared" ref="BC1987:BC2050" si="111">_xlfn.CONCAT(A1987,"_",E1987,"_",AT1987,"_",AV1987)</f>
        <v>S00054_32905073290_õppeaine36_44449</v>
      </c>
      <c r="BD1987" s="104">
        <f>COUNTIF($BC$2:BC1987, BC1987)</f>
        <v>2</v>
      </c>
    </row>
    <row r="1988" spans="1:56" x14ac:dyDescent="0.25">
      <c r="A1988" t="s">
        <v>345</v>
      </c>
      <c r="B1988" t="s">
        <v>277</v>
      </c>
      <c r="C1988" t="s">
        <v>291</v>
      </c>
      <c r="D1988" t="s">
        <v>885</v>
      </c>
      <c r="E1988">
        <v>39211226046</v>
      </c>
      <c r="F1988" t="s">
        <v>243</v>
      </c>
      <c r="G1988" t="s">
        <v>62</v>
      </c>
      <c r="H1988" t="s">
        <v>52</v>
      </c>
      <c r="I1988" t="s">
        <v>115</v>
      </c>
      <c r="J1988" t="s">
        <v>52</v>
      </c>
      <c r="K1988" s="1">
        <v>44076</v>
      </c>
      <c r="L1988" t="s">
        <v>53</v>
      </c>
      <c r="M1988" s="33">
        <v>45067</v>
      </c>
      <c r="N1988" s="18" t="s">
        <v>316</v>
      </c>
      <c r="O1988" t="s">
        <v>55</v>
      </c>
      <c r="P1988" t="s">
        <v>956</v>
      </c>
      <c r="Q1988" t="s">
        <v>117</v>
      </c>
      <c r="R1988" s="1">
        <v>44506</v>
      </c>
      <c r="S1988" t="s">
        <v>774</v>
      </c>
      <c r="T1988" t="s">
        <v>119</v>
      </c>
      <c r="U1988" t="s">
        <v>60</v>
      </c>
      <c r="V1988" t="s">
        <v>177</v>
      </c>
      <c r="W1988">
        <v>1467</v>
      </c>
      <c r="X1988" t="s">
        <v>62</v>
      </c>
      <c r="Z1988">
        <v>1</v>
      </c>
      <c r="AA1988" t="s">
        <v>121</v>
      </c>
      <c r="AB1988" t="s">
        <v>64</v>
      </c>
      <c r="AC1988" t="s">
        <v>122</v>
      </c>
      <c r="AD1988" t="s">
        <v>115</v>
      </c>
      <c r="AE1988" t="s">
        <v>53</v>
      </c>
      <c r="AF1988" t="s">
        <v>180</v>
      </c>
      <c r="AG1988">
        <v>158</v>
      </c>
      <c r="AH1988">
        <v>22</v>
      </c>
      <c r="AI1988" t="s">
        <v>169</v>
      </c>
      <c r="AJ1988" t="s">
        <v>107</v>
      </c>
      <c r="AK1988" t="s">
        <v>219</v>
      </c>
      <c r="AL1988" t="s">
        <v>219</v>
      </c>
      <c r="AM1988">
        <v>0</v>
      </c>
      <c r="AN1988">
        <v>0</v>
      </c>
      <c r="AO1988">
        <v>20</v>
      </c>
      <c r="AP1988">
        <v>5</v>
      </c>
      <c r="AQ1988">
        <v>43</v>
      </c>
      <c r="AR1988">
        <v>9</v>
      </c>
      <c r="AS1988" t="s">
        <v>732</v>
      </c>
      <c r="AT1988" t="s">
        <v>99</v>
      </c>
      <c r="AU1988" t="s">
        <v>99</v>
      </c>
      <c r="AV1988" s="1">
        <v>44602</v>
      </c>
      <c r="AW1988" s="116">
        <v>3.5</v>
      </c>
      <c r="AX1988" s="15">
        <f>VLOOKUP(dummy_data!$AU1988,dummy_oppeained!B:C,2,0)</f>
        <v>3</v>
      </c>
      <c r="AY1988" s="22" t="str">
        <f>VLOOKUP(AT1988,dummy_oppeained!B:D,3,0)</f>
        <v>mitteeristav</v>
      </c>
      <c r="AZ1988" s="72" t="str">
        <f>VLOOKUP(AS:AS,hinded_abi!B:D,3,0)</f>
        <v>NULL</v>
      </c>
      <c r="BA1988" s="26" t="str">
        <f t="shared" ref="BA1988:BA2025" si="112">IF(AY1988="eristav",AX1988*AZ1988," ")</f>
        <v xml:space="preserve"> </v>
      </c>
      <c r="BB1988" s="27">
        <f t="shared" ref="BB1988:BB2025" si="113">IF(AY1988="eristav",AX1988,0)</f>
        <v>0</v>
      </c>
      <c r="BC1988" s="96" t="str">
        <f t="shared" si="111"/>
        <v>S00045_39211226046_õppeaine91_44602</v>
      </c>
      <c r="BD1988" s="104">
        <f>COUNTIF($BC$2:BC1988, BC1988)</f>
        <v>2</v>
      </c>
    </row>
    <row r="1989" spans="1:56" x14ac:dyDescent="0.25">
      <c r="A1989" t="s">
        <v>345</v>
      </c>
      <c r="B1989" t="s">
        <v>277</v>
      </c>
      <c r="C1989" t="s">
        <v>291</v>
      </c>
      <c r="D1989" t="s">
        <v>885</v>
      </c>
      <c r="E1989">
        <v>39211226046</v>
      </c>
      <c r="F1989" t="s">
        <v>243</v>
      </c>
      <c r="G1989" t="s">
        <v>62</v>
      </c>
      <c r="H1989" t="s">
        <v>52</v>
      </c>
      <c r="I1989" t="s">
        <v>115</v>
      </c>
      <c r="J1989" t="s">
        <v>52</v>
      </c>
      <c r="K1989" s="1">
        <v>44076</v>
      </c>
      <c r="L1989" t="s">
        <v>53</v>
      </c>
      <c r="M1989" s="33">
        <v>45067</v>
      </c>
      <c r="N1989" s="18" t="s">
        <v>316</v>
      </c>
      <c r="O1989" t="s">
        <v>55</v>
      </c>
      <c r="P1989" t="s">
        <v>956</v>
      </c>
      <c r="Q1989" t="s">
        <v>117</v>
      </c>
      <c r="R1989" s="1">
        <v>44506</v>
      </c>
      <c r="S1989" t="s">
        <v>774</v>
      </c>
      <c r="T1989" t="s">
        <v>119</v>
      </c>
      <c r="U1989" t="s">
        <v>60</v>
      </c>
      <c r="V1989" t="s">
        <v>177</v>
      </c>
      <c r="W1989">
        <v>1467</v>
      </c>
      <c r="X1989" t="s">
        <v>62</v>
      </c>
      <c r="Z1989">
        <v>1</v>
      </c>
      <c r="AA1989" t="s">
        <v>121</v>
      </c>
      <c r="AB1989" t="s">
        <v>64</v>
      </c>
      <c r="AC1989" t="s">
        <v>122</v>
      </c>
      <c r="AD1989" t="s">
        <v>115</v>
      </c>
      <c r="AE1989" t="s">
        <v>53</v>
      </c>
      <c r="AF1989" t="s">
        <v>180</v>
      </c>
      <c r="AG1989">
        <v>158</v>
      </c>
      <c r="AH1989">
        <v>22</v>
      </c>
      <c r="AI1989" t="s">
        <v>169</v>
      </c>
      <c r="AJ1989" t="s">
        <v>107</v>
      </c>
      <c r="AK1989" t="s">
        <v>219</v>
      </c>
      <c r="AL1989" t="s">
        <v>219</v>
      </c>
      <c r="AM1989">
        <v>0</v>
      </c>
      <c r="AN1989">
        <v>0</v>
      </c>
      <c r="AO1989">
        <v>20</v>
      </c>
      <c r="AP1989">
        <v>5</v>
      </c>
      <c r="AQ1989">
        <v>43</v>
      </c>
      <c r="AR1989">
        <v>9</v>
      </c>
      <c r="AS1989" t="s">
        <v>732</v>
      </c>
      <c r="AT1989" t="s">
        <v>137</v>
      </c>
      <c r="AU1989" t="s">
        <v>137</v>
      </c>
      <c r="AV1989" s="1">
        <v>45910</v>
      </c>
      <c r="AW1989" s="116">
        <v>3.5</v>
      </c>
      <c r="AX1989" s="40">
        <f>VLOOKUP(dummy_data!$AU1989,dummy_oppeained!B:C,2,0)</f>
        <v>3</v>
      </c>
      <c r="AY1989" s="22" t="str">
        <f>VLOOKUP(AT1989,dummy_oppeained!B:D,3,0)</f>
        <v>mitteeristav</v>
      </c>
      <c r="AZ1989" s="72" t="str">
        <f>VLOOKUP(AS:AS,hinded_abi!B:D,3,0)</f>
        <v>NULL</v>
      </c>
      <c r="BA1989" s="26" t="str">
        <f t="shared" si="112"/>
        <v xml:space="preserve"> </v>
      </c>
      <c r="BB1989" s="27">
        <f t="shared" si="113"/>
        <v>0</v>
      </c>
      <c r="BC1989" s="96" t="str">
        <f t="shared" si="111"/>
        <v>S00045_39211226046_õppeaine62_45910</v>
      </c>
      <c r="BD1989" s="104">
        <f>COUNTIF($BC$2:BC1989, BC1989)</f>
        <v>2</v>
      </c>
    </row>
    <row r="1990" spans="1:56" x14ac:dyDescent="0.25">
      <c r="A1990" t="s">
        <v>345</v>
      </c>
      <c r="B1990" t="s">
        <v>277</v>
      </c>
      <c r="C1990" t="s">
        <v>291</v>
      </c>
      <c r="D1990" t="s">
        <v>885</v>
      </c>
      <c r="E1990">
        <v>39211226046</v>
      </c>
      <c r="F1990" t="s">
        <v>243</v>
      </c>
      <c r="G1990" t="s">
        <v>62</v>
      </c>
      <c r="H1990" t="s">
        <v>52</v>
      </c>
      <c r="I1990" t="s">
        <v>115</v>
      </c>
      <c r="J1990" t="s">
        <v>52</v>
      </c>
      <c r="K1990" s="1">
        <v>44076</v>
      </c>
      <c r="L1990" t="s">
        <v>53</v>
      </c>
      <c r="M1990" s="33">
        <v>45067</v>
      </c>
      <c r="N1990" s="18" t="s">
        <v>316</v>
      </c>
      <c r="O1990" t="s">
        <v>55</v>
      </c>
      <c r="P1990" t="s">
        <v>956</v>
      </c>
      <c r="Q1990" t="s">
        <v>117</v>
      </c>
      <c r="R1990" s="1">
        <v>44506</v>
      </c>
      <c r="S1990" t="s">
        <v>774</v>
      </c>
      <c r="T1990" t="s">
        <v>119</v>
      </c>
      <c r="U1990" t="s">
        <v>60</v>
      </c>
      <c r="V1990" t="s">
        <v>177</v>
      </c>
      <c r="W1990">
        <v>1467</v>
      </c>
      <c r="X1990" t="s">
        <v>62</v>
      </c>
      <c r="Z1990">
        <v>1</v>
      </c>
      <c r="AA1990" t="s">
        <v>121</v>
      </c>
      <c r="AB1990" t="s">
        <v>64</v>
      </c>
      <c r="AC1990" t="s">
        <v>122</v>
      </c>
      <c r="AD1990" t="s">
        <v>115</v>
      </c>
      <c r="AE1990" t="s">
        <v>53</v>
      </c>
      <c r="AF1990" t="s">
        <v>180</v>
      </c>
      <c r="AG1990">
        <v>158</v>
      </c>
      <c r="AH1990">
        <v>22</v>
      </c>
      <c r="AI1990" t="s">
        <v>169</v>
      </c>
      <c r="AJ1990" t="s">
        <v>107</v>
      </c>
      <c r="AK1990" t="s">
        <v>219</v>
      </c>
      <c r="AL1990" t="s">
        <v>219</v>
      </c>
      <c r="AM1990">
        <v>0</v>
      </c>
      <c r="AN1990">
        <v>0</v>
      </c>
      <c r="AO1990">
        <v>20</v>
      </c>
      <c r="AP1990">
        <v>5</v>
      </c>
      <c r="AQ1990">
        <v>43</v>
      </c>
      <c r="AR1990">
        <v>9</v>
      </c>
      <c r="AS1990" t="s">
        <v>745</v>
      </c>
      <c r="AT1990" t="s">
        <v>168</v>
      </c>
      <c r="AU1990" t="s">
        <v>168</v>
      </c>
      <c r="AV1990" s="1">
        <v>45698</v>
      </c>
      <c r="AW1990" s="116">
        <v>3.5</v>
      </c>
      <c r="AX1990" s="15">
        <f>VLOOKUP(dummy_data!$AU1990,dummy_oppeained!B:C,2,0)</f>
        <v>5</v>
      </c>
      <c r="AY1990" s="22" t="str">
        <f>VLOOKUP(AT1990,dummy_oppeained!B:D,3,0)</f>
        <v>eristav</v>
      </c>
      <c r="AZ1990" s="72">
        <f>VLOOKUP(AS:AS,hinded_abi!B:D,3,0)</f>
        <v>0</v>
      </c>
      <c r="BA1990" s="26">
        <f t="shared" si="112"/>
        <v>0</v>
      </c>
      <c r="BB1990" s="27">
        <f t="shared" si="113"/>
        <v>5</v>
      </c>
      <c r="BC1990" s="96" t="str">
        <f t="shared" si="111"/>
        <v>S00045_39211226046_õppeaine26_45698</v>
      </c>
      <c r="BD1990" s="104">
        <f>COUNTIF($BC$2:BC1990, BC1990)</f>
        <v>2</v>
      </c>
    </row>
    <row r="1991" spans="1:56" x14ac:dyDescent="0.25">
      <c r="A1991" t="s">
        <v>345</v>
      </c>
      <c r="B1991" t="s">
        <v>277</v>
      </c>
      <c r="C1991" t="s">
        <v>291</v>
      </c>
      <c r="D1991" t="s">
        <v>885</v>
      </c>
      <c r="E1991">
        <v>39211226046</v>
      </c>
      <c r="F1991" t="s">
        <v>243</v>
      </c>
      <c r="G1991" t="s">
        <v>62</v>
      </c>
      <c r="H1991" t="s">
        <v>52</v>
      </c>
      <c r="I1991" t="s">
        <v>115</v>
      </c>
      <c r="J1991" t="s">
        <v>52</v>
      </c>
      <c r="K1991" s="1">
        <v>44076</v>
      </c>
      <c r="L1991" t="s">
        <v>53</v>
      </c>
      <c r="M1991" s="33">
        <v>45067</v>
      </c>
      <c r="N1991" s="18" t="s">
        <v>316</v>
      </c>
      <c r="O1991" t="s">
        <v>55</v>
      </c>
      <c r="P1991" t="s">
        <v>956</v>
      </c>
      <c r="Q1991" t="s">
        <v>117</v>
      </c>
      <c r="R1991" s="1">
        <v>44506</v>
      </c>
      <c r="S1991" t="s">
        <v>774</v>
      </c>
      <c r="T1991" t="s">
        <v>119</v>
      </c>
      <c r="U1991" t="s">
        <v>60</v>
      </c>
      <c r="V1991" t="s">
        <v>177</v>
      </c>
      <c r="W1991">
        <v>1467</v>
      </c>
      <c r="X1991" t="s">
        <v>62</v>
      </c>
      <c r="Z1991">
        <v>1</v>
      </c>
      <c r="AA1991" t="s">
        <v>121</v>
      </c>
      <c r="AB1991" t="s">
        <v>64</v>
      </c>
      <c r="AC1991" t="s">
        <v>122</v>
      </c>
      <c r="AD1991" t="s">
        <v>115</v>
      </c>
      <c r="AE1991" t="s">
        <v>53</v>
      </c>
      <c r="AF1991" t="s">
        <v>180</v>
      </c>
      <c r="AG1991">
        <v>158</v>
      </c>
      <c r="AH1991">
        <v>22</v>
      </c>
      <c r="AI1991" t="s">
        <v>169</v>
      </c>
      <c r="AJ1991" t="s">
        <v>107</v>
      </c>
      <c r="AK1991" t="s">
        <v>219</v>
      </c>
      <c r="AL1991" t="s">
        <v>219</v>
      </c>
      <c r="AM1991">
        <v>0</v>
      </c>
      <c r="AN1991">
        <v>0</v>
      </c>
      <c r="AO1991">
        <v>20</v>
      </c>
      <c r="AP1991">
        <v>5</v>
      </c>
      <c r="AQ1991">
        <v>43</v>
      </c>
      <c r="AR1991">
        <v>9</v>
      </c>
      <c r="AS1991" t="s">
        <v>732</v>
      </c>
      <c r="AT1991" t="s">
        <v>76</v>
      </c>
      <c r="AU1991" t="s">
        <v>76</v>
      </c>
      <c r="AV1991" s="1">
        <v>44449</v>
      </c>
      <c r="AW1991" s="116">
        <v>3.5</v>
      </c>
      <c r="AX1991" s="40">
        <f>VLOOKUP(dummy_data!$AU1991,dummy_oppeained!B:C,2,0)</f>
        <v>3</v>
      </c>
      <c r="AY1991" s="22" t="str">
        <f>VLOOKUP(AT1991,dummy_oppeained!B:D,3,0)</f>
        <v>mitteeristav</v>
      </c>
      <c r="AZ1991" s="72" t="str">
        <f>VLOOKUP(AS:AS,hinded_abi!B:D,3,0)</f>
        <v>NULL</v>
      </c>
      <c r="BA1991" s="26" t="str">
        <f t="shared" si="112"/>
        <v xml:space="preserve"> </v>
      </c>
      <c r="BB1991" s="27">
        <f t="shared" si="113"/>
        <v>0</v>
      </c>
      <c r="BC1991" s="96" t="str">
        <f t="shared" si="111"/>
        <v>S00045_39211226046_õppeaine29_44449</v>
      </c>
      <c r="BD1991" s="104">
        <f>COUNTIF($BC$2:BC1991, BC1991)</f>
        <v>2</v>
      </c>
    </row>
    <row r="1992" spans="1:56" x14ac:dyDescent="0.25">
      <c r="A1992" t="s">
        <v>345</v>
      </c>
      <c r="B1992" t="s">
        <v>277</v>
      </c>
      <c r="C1992" t="s">
        <v>291</v>
      </c>
      <c r="D1992" t="s">
        <v>885</v>
      </c>
      <c r="E1992">
        <v>39211226046</v>
      </c>
      <c r="F1992" t="s">
        <v>243</v>
      </c>
      <c r="G1992" t="s">
        <v>62</v>
      </c>
      <c r="H1992" t="s">
        <v>52</v>
      </c>
      <c r="I1992" t="s">
        <v>115</v>
      </c>
      <c r="J1992" t="s">
        <v>52</v>
      </c>
      <c r="K1992" s="1">
        <v>44076</v>
      </c>
      <c r="L1992" t="s">
        <v>53</v>
      </c>
      <c r="M1992" s="33">
        <v>45067</v>
      </c>
      <c r="N1992" s="18" t="s">
        <v>316</v>
      </c>
      <c r="O1992" t="s">
        <v>55</v>
      </c>
      <c r="P1992" t="s">
        <v>956</v>
      </c>
      <c r="Q1992" t="s">
        <v>117</v>
      </c>
      <c r="R1992" s="1">
        <v>44506</v>
      </c>
      <c r="S1992" t="s">
        <v>774</v>
      </c>
      <c r="T1992" t="s">
        <v>119</v>
      </c>
      <c r="U1992" t="s">
        <v>60</v>
      </c>
      <c r="V1992" t="s">
        <v>177</v>
      </c>
      <c r="W1992">
        <v>1467</v>
      </c>
      <c r="X1992" t="s">
        <v>62</v>
      </c>
      <c r="Z1992">
        <v>1</v>
      </c>
      <c r="AA1992" t="s">
        <v>121</v>
      </c>
      <c r="AB1992" t="s">
        <v>64</v>
      </c>
      <c r="AC1992" t="s">
        <v>122</v>
      </c>
      <c r="AD1992" t="s">
        <v>115</v>
      </c>
      <c r="AE1992" t="s">
        <v>53</v>
      </c>
      <c r="AF1992" t="s">
        <v>180</v>
      </c>
      <c r="AG1992">
        <v>158</v>
      </c>
      <c r="AH1992">
        <v>22</v>
      </c>
      <c r="AI1992" t="s">
        <v>169</v>
      </c>
      <c r="AJ1992" t="s">
        <v>107</v>
      </c>
      <c r="AK1992" t="s">
        <v>219</v>
      </c>
      <c r="AL1992" t="s">
        <v>219</v>
      </c>
      <c r="AM1992">
        <v>0</v>
      </c>
      <c r="AN1992">
        <v>0</v>
      </c>
      <c r="AO1992">
        <v>20</v>
      </c>
      <c r="AP1992">
        <v>5</v>
      </c>
      <c r="AQ1992">
        <v>43</v>
      </c>
      <c r="AR1992">
        <v>9</v>
      </c>
      <c r="AS1992" t="s">
        <v>745</v>
      </c>
      <c r="AT1992" t="s">
        <v>100</v>
      </c>
      <c r="AU1992" t="s">
        <v>100</v>
      </c>
      <c r="AV1992" s="1">
        <v>45698</v>
      </c>
      <c r="AW1992" s="116">
        <v>3.5</v>
      </c>
      <c r="AX1992" s="15">
        <f>VLOOKUP(dummy_data!$AU1992,dummy_oppeained!B:C,2,0)</f>
        <v>6</v>
      </c>
      <c r="AY1992" s="22" t="str">
        <f>VLOOKUP(AT1992,dummy_oppeained!B:D,3,0)</f>
        <v>eristav</v>
      </c>
      <c r="AZ1992" s="72">
        <f>VLOOKUP(AS:AS,hinded_abi!B:D,3,0)</f>
        <v>0</v>
      </c>
      <c r="BA1992" s="26">
        <f t="shared" si="112"/>
        <v>0</v>
      </c>
      <c r="BB1992" s="27">
        <f t="shared" si="113"/>
        <v>6</v>
      </c>
      <c r="BC1992" s="96" t="str">
        <f t="shared" si="111"/>
        <v>S00045_39211226046_õppeaine28_45698</v>
      </c>
      <c r="BD1992" s="104">
        <f>COUNTIF($BC$2:BC1992, BC1992)</f>
        <v>2</v>
      </c>
    </row>
    <row r="1993" spans="1:56" x14ac:dyDescent="0.25">
      <c r="A1993" t="s">
        <v>345</v>
      </c>
      <c r="B1993" t="s">
        <v>277</v>
      </c>
      <c r="C1993" t="s">
        <v>291</v>
      </c>
      <c r="D1993" t="s">
        <v>885</v>
      </c>
      <c r="E1993">
        <v>39211226046</v>
      </c>
      <c r="F1993" t="s">
        <v>243</v>
      </c>
      <c r="G1993" t="s">
        <v>62</v>
      </c>
      <c r="H1993" t="s">
        <v>52</v>
      </c>
      <c r="I1993" t="s">
        <v>115</v>
      </c>
      <c r="J1993" t="s">
        <v>52</v>
      </c>
      <c r="K1993" s="1">
        <v>44076</v>
      </c>
      <c r="L1993" t="s">
        <v>53</v>
      </c>
      <c r="M1993" s="33">
        <v>45067</v>
      </c>
      <c r="N1993" s="18" t="s">
        <v>316</v>
      </c>
      <c r="O1993" t="s">
        <v>55</v>
      </c>
      <c r="P1993" t="s">
        <v>956</v>
      </c>
      <c r="Q1993" t="s">
        <v>117</v>
      </c>
      <c r="R1993" s="1">
        <v>44506</v>
      </c>
      <c r="S1993" t="s">
        <v>774</v>
      </c>
      <c r="T1993" t="s">
        <v>119</v>
      </c>
      <c r="U1993" t="s">
        <v>60</v>
      </c>
      <c r="V1993" t="s">
        <v>177</v>
      </c>
      <c r="W1993">
        <v>1467</v>
      </c>
      <c r="X1993" t="s">
        <v>62</v>
      </c>
      <c r="Z1993">
        <v>1</v>
      </c>
      <c r="AA1993" t="s">
        <v>121</v>
      </c>
      <c r="AB1993" t="s">
        <v>64</v>
      </c>
      <c r="AC1993" t="s">
        <v>122</v>
      </c>
      <c r="AD1993" t="s">
        <v>115</v>
      </c>
      <c r="AE1993" t="s">
        <v>53</v>
      </c>
      <c r="AF1993" t="s">
        <v>180</v>
      </c>
      <c r="AG1993">
        <v>158</v>
      </c>
      <c r="AH1993">
        <v>22</v>
      </c>
      <c r="AI1993" t="s">
        <v>169</v>
      </c>
      <c r="AJ1993" t="s">
        <v>107</v>
      </c>
      <c r="AK1993" t="s">
        <v>219</v>
      </c>
      <c r="AL1993" t="s">
        <v>219</v>
      </c>
      <c r="AM1993">
        <v>0</v>
      </c>
      <c r="AN1993">
        <v>0</v>
      </c>
      <c r="AO1993">
        <v>20</v>
      </c>
      <c r="AP1993">
        <v>5</v>
      </c>
      <c r="AQ1993">
        <v>43</v>
      </c>
      <c r="AR1993">
        <v>9</v>
      </c>
      <c r="AS1993" t="s">
        <v>739</v>
      </c>
      <c r="AT1993" t="s">
        <v>259</v>
      </c>
      <c r="AU1993" t="s">
        <v>259</v>
      </c>
      <c r="AV1993" s="1">
        <v>44814</v>
      </c>
      <c r="AW1993" s="116">
        <v>3.5</v>
      </c>
      <c r="AX1993" s="40">
        <f>VLOOKUP(dummy_data!$AU1993,dummy_oppeained!B:C,2,0)</f>
        <v>6</v>
      </c>
      <c r="AY1993" s="22" t="str">
        <f>VLOOKUP(AT1993,dummy_oppeained!B:D,3,0)</f>
        <v>eristav</v>
      </c>
      <c r="AZ1993" s="72">
        <f>VLOOKUP(AS:AS,hinded_abi!B:D,3,0)</f>
        <v>3</v>
      </c>
      <c r="BA1993" s="26">
        <f t="shared" si="112"/>
        <v>18</v>
      </c>
      <c r="BB1993" s="27">
        <f t="shared" si="113"/>
        <v>6</v>
      </c>
      <c r="BC1993" s="96" t="str">
        <f t="shared" si="111"/>
        <v>S00045_39211226046_õppeaine69_44814</v>
      </c>
      <c r="BD1993" s="104">
        <f>COUNTIF($BC$2:BC1993, BC1993)</f>
        <v>2</v>
      </c>
    </row>
    <row r="1994" spans="1:56" x14ac:dyDescent="0.25">
      <c r="A1994" t="s">
        <v>345</v>
      </c>
      <c r="B1994" t="s">
        <v>277</v>
      </c>
      <c r="C1994" t="s">
        <v>291</v>
      </c>
      <c r="D1994" t="s">
        <v>885</v>
      </c>
      <c r="E1994">
        <v>39211226046</v>
      </c>
      <c r="F1994" t="s">
        <v>243</v>
      </c>
      <c r="G1994" t="s">
        <v>62</v>
      </c>
      <c r="H1994" t="s">
        <v>52</v>
      </c>
      <c r="I1994" t="s">
        <v>115</v>
      </c>
      <c r="J1994" t="s">
        <v>52</v>
      </c>
      <c r="K1994" s="1">
        <v>44076</v>
      </c>
      <c r="L1994" t="s">
        <v>53</v>
      </c>
      <c r="M1994" s="33">
        <v>45067</v>
      </c>
      <c r="N1994" s="18" t="s">
        <v>316</v>
      </c>
      <c r="O1994" t="s">
        <v>55</v>
      </c>
      <c r="P1994" t="s">
        <v>956</v>
      </c>
      <c r="Q1994" t="s">
        <v>117</v>
      </c>
      <c r="R1994" s="1">
        <v>44506</v>
      </c>
      <c r="S1994" t="s">
        <v>774</v>
      </c>
      <c r="T1994" t="s">
        <v>119</v>
      </c>
      <c r="U1994" t="s">
        <v>60</v>
      </c>
      <c r="V1994" t="s">
        <v>177</v>
      </c>
      <c r="W1994">
        <v>1467</v>
      </c>
      <c r="X1994" t="s">
        <v>62</v>
      </c>
      <c r="Z1994">
        <v>2</v>
      </c>
      <c r="AA1994" t="s">
        <v>121</v>
      </c>
      <c r="AB1994" t="s">
        <v>64</v>
      </c>
      <c r="AC1994" t="s">
        <v>122</v>
      </c>
      <c r="AD1994" t="s">
        <v>115</v>
      </c>
      <c r="AE1994" t="s">
        <v>53</v>
      </c>
      <c r="AF1994" t="s">
        <v>180</v>
      </c>
      <c r="AG1994">
        <v>158</v>
      </c>
      <c r="AH1994">
        <v>44</v>
      </c>
      <c r="AI1994" t="s">
        <v>169</v>
      </c>
      <c r="AJ1994" t="s">
        <v>182</v>
      </c>
      <c r="AK1994" t="s">
        <v>219</v>
      </c>
      <c r="AL1994" t="s">
        <v>69</v>
      </c>
      <c r="AM1994">
        <v>0</v>
      </c>
      <c r="AN1994">
        <v>1</v>
      </c>
      <c r="AO1994">
        <v>20</v>
      </c>
      <c r="AP1994">
        <v>5</v>
      </c>
      <c r="AQ1994">
        <v>35</v>
      </c>
      <c r="AR1994">
        <v>9</v>
      </c>
      <c r="AS1994" t="s">
        <v>739</v>
      </c>
      <c r="AT1994" t="s">
        <v>166</v>
      </c>
      <c r="AU1994" t="s">
        <v>166</v>
      </c>
      <c r="AV1994" s="1">
        <v>45545</v>
      </c>
      <c r="AW1994" s="116">
        <v>3.5</v>
      </c>
      <c r="AX1994" s="15">
        <f>VLOOKUP(dummy_data!$AU1994,dummy_oppeained!B:C,2,0)</f>
        <v>5</v>
      </c>
      <c r="AY1994" s="22" t="str">
        <f>VLOOKUP(AT1994,dummy_oppeained!B:D,3,0)</f>
        <v>eristav</v>
      </c>
      <c r="AZ1994" s="72">
        <f>VLOOKUP(AS:AS,hinded_abi!B:D,3,0)</f>
        <v>3</v>
      </c>
      <c r="BA1994" s="26">
        <f t="shared" si="112"/>
        <v>15</v>
      </c>
      <c r="BB1994" s="27">
        <f t="shared" si="113"/>
        <v>5</v>
      </c>
      <c r="BC1994" s="96" t="str">
        <f t="shared" si="111"/>
        <v>S00045_39211226046_õppeaine96_45545</v>
      </c>
      <c r="BD1994" s="104">
        <f>COUNTIF($BC$2:BC1994, BC1994)</f>
        <v>2</v>
      </c>
    </row>
    <row r="1995" spans="1:56" x14ac:dyDescent="0.25">
      <c r="A1995" t="s">
        <v>345</v>
      </c>
      <c r="B1995" t="s">
        <v>277</v>
      </c>
      <c r="C1995" t="s">
        <v>291</v>
      </c>
      <c r="D1995" t="s">
        <v>885</v>
      </c>
      <c r="E1995">
        <v>39211226046</v>
      </c>
      <c r="F1995" t="s">
        <v>243</v>
      </c>
      <c r="G1995" t="s">
        <v>62</v>
      </c>
      <c r="H1995" t="s">
        <v>52</v>
      </c>
      <c r="I1995" t="s">
        <v>115</v>
      </c>
      <c r="J1995" t="s">
        <v>52</v>
      </c>
      <c r="K1995" s="1">
        <v>44076</v>
      </c>
      <c r="L1995" t="s">
        <v>53</v>
      </c>
      <c r="M1995" s="33">
        <v>45067</v>
      </c>
      <c r="N1995" s="18" t="s">
        <v>316</v>
      </c>
      <c r="O1995" t="s">
        <v>55</v>
      </c>
      <c r="P1995" t="s">
        <v>956</v>
      </c>
      <c r="Q1995" t="s">
        <v>117</v>
      </c>
      <c r="R1995" s="1">
        <v>44506</v>
      </c>
      <c r="S1995" t="s">
        <v>774</v>
      </c>
      <c r="T1995" t="s">
        <v>119</v>
      </c>
      <c r="U1995" t="s">
        <v>60</v>
      </c>
      <c r="V1995" t="s">
        <v>177</v>
      </c>
      <c r="W1995">
        <v>1467</v>
      </c>
      <c r="X1995" t="s">
        <v>62</v>
      </c>
      <c r="Z1995">
        <v>2</v>
      </c>
      <c r="AA1995" t="s">
        <v>121</v>
      </c>
      <c r="AB1995" t="s">
        <v>64</v>
      </c>
      <c r="AC1995" t="s">
        <v>122</v>
      </c>
      <c r="AD1995" t="s">
        <v>115</v>
      </c>
      <c r="AE1995" t="s">
        <v>53</v>
      </c>
      <c r="AF1995" t="s">
        <v>180</v>
      </c>
      <c r="AG1995">
        <v>158</v>
      </c>
      <c r="AH1995">
        <v>44</v>
      </c>
      <c r="AI1995" t="s">
        <v>169</v>
      </c>
      <c r="AJ1995" t="s">
        <v>182</v>
      </c>
      <c r="AK1995" t="s">
        <v>219</v>
      </c>
      <c r="AL1995" t="s">
        <v>69</v>
      </c>
      <c r="AM1995">
        <v>0</v>
      </c>
      <c r="AN1995">
        <v>1</v>
      </c>
      <c r="AO1995">
        <v>20</v>
      </c>
      <c r="AP1995">
        <v>5</v>
      </c>
      <c r="AQ1995">
        <v>35</v>
      </c>
      <c r="AR1995">
        <v>9</v>
      </c>
      <c r="AS1995" t="s">
        <v>745</v>
      </c>
      <c r="AT1995" t="s">
        <v>138</v>
      </c>
      <c r="AU1995" t="s">
        <v>138</v>
      </c>
      <c r="AV1995" s="1">
        <v>44602</v>
      </c>
      <c r="AW1995" s="116">
        <v>3.5</v>
      </c>
      <c r="AX1995" s="40">
        <f>VLOOKUP(dummy_data!$AU1995,dummy_oppeained!B:C,2,0)</f>
        <v>6</v>
      </c>
      <c r="AY1995" s="22" t="str">
        <f>VLOOKUP(AT1995,dummy_oppeained!B:D,3,0)</f>
        <v>eristav</v>
      </c>
      <c r="AZ1995" s="72">
        <f>VLOOKUP(AS:AS,hinded_abi!B:D,3,0)</f>
        <v>0</v>
      </c>
      <c r="BA1995" s="26">
        <f t="shared" si="112"/>
        <v>0</v>
      </c>
      <c r="BB1995" s="27">
        <f t="shared" si="113"/>
        <v>6</v>
      </c>
      <c r="BC1995" s="96" t="str">
        <f t="shared" si="111"/>
        <v>S00045_39211226046_õppeaine8_44602</v>
      </c>
      <c r="BD1995" s="104">
        <f>COUNTIF($BC$2:BC1995, BC1995)</f>
        <v>2</v>
      </c>
    </row>
    <row r="1996" spans="1:56" x14ac:dyDescent="0.25">
      <c r="A1996" t="s">
        <v>345</v>
      </c>
      <c r="B1996" t="s">
        <v>277</v>
      </c>
      <c r="C1996" t="s">
        <v>291</v>
      </c>
      <c r="D1996" t="s">
        <v>885</v>
      </c>
      <c r="E1996">
        <v>39211226046</v>
      </c>
      <c r="F1996" t="s">
        <v>243</v>
      </c>
      <c r="G1996" t="s">
        <v>62</v>
      </c>
      <c r="H1996" t="s">
        <v>52</v>
      </c>
      <c r="I1996" t="s">
        <v>115</v>
      </c>
      <c r="J1996" t="s">
        <v>52</v>
      </c>
      <c r="K1996" s="1">
        <v>44076</v>
      </c>
      <c r="L1996" t="s">
        <v>53</v>
      </c>
      <c r="M1996" s="33">
        <v>45067</v>
      </c>
      <c r="N1996" s="18" t="s">
        <v>316</v>
      </c>
      <c r="O1996" t="s">
        <v>55</v>
      </c>
      <c r="P1996" t="s">
        <v>956</v>
      </c>
      <c r="Q1996" t="s">
        <v>117</v>
      </c>
      <c r="R1996" s="1">
        <v>44506</v>
      </c>
      <c r="S1996" t="s">
        <v>774</v>
      </c>
      <c r="T1996" t="s">
        <v>119</v>
      </c>
      <c r="U1996" t="s">
        <v>60</v>
      </c>
      <c r="V1996" t="s">
        <v>177</v>
      </c>
      <c r="W1996">
        <v>1467</v>
      </c>
      <c r="X1996" t="s">
        <v>62</v>
      </c>
      <c r="Z1996">
        <v>2</v>
      </c>
      <c r="AA1996" t="s">
        <v>121</v>
      </c>
      <c r="AB1996" t="s">
        <v>64</v>
      </c>
      <c r="AC1996" t="s">
        <v>122</v>
      </c>
      <c r="AD1996" t="s">
        <v>115</v>
      </c>
      <c r="AE1996" t="s">
        <v>53</v>
      </c>
      <c r="AF1996" t="s">
        <v>180</v>
      </c>
      <c r="AG1996">
        <v>158</v>
      </c>
      <c r="AH1996">
        <v>44</v>
      </c>
      <c r="AI1996" t="s">
        <v>169</v>
      </c>
      <c r="AJ1996" t="s">
        <v>182</v>
      </c>
      <c r="AK1996" t="s">
        <v>219</v>
      </c>
      <c r="AL1996" t="s">
        <v>69</v>
      </c>
      <c r="AM1996">
        <v>0</v>
      </c>
      <c r="AN1996">
        <v>1</v>
      </c>
      <c r="AO1996">
        <v>20</v>
      </c>
      <c r="AP1996">
        <v>5</v>
      </c>
      <c r="AQ1996">
        <v>35</v>
      </c>
      <c r="AR1996">
        <v>9</v>
      </c>
      <c r="AS1996" t="s">
        <v>732</v>
      </c>
      <c r="AT1996" t="s">
        <v>183</v>
      </c>
      <c r="AU1996" t="s">
        <v>183</v>
      </c>
      <c r="AV1996" s="1">
        <v>44814</v>
      </c>
      <c r="AW1996" s="116">
        <v>3.5</v>
      </c>
      <c r="AX1996" s="15">
        <f>VLOOKUP(dummy_data!$AU1996,dummy_oppeained!B:C,2,0)</f>
        <v>3</v>
      </c>
      <c r="AY1996" s="22" t="str">
        <f>VLOOKUP(AT1996,dummy_oppeained!B:D,3,0)</f>
        <v>mitteeristav</v>
      </c>
      <c r="AZ1996" s="72" t="str">
        <f>VLOOKUP(AS:AS,hinded_abi!B:D,3,0)</f>
        <v>NULL</v>
      </c>
      <c r="BA1996" s="26" t="str">
        <f t="shared" si="112"/>
        <v xml:space="preserve"> </v>
      </c>
      <c r="BB1996" s="27">
        <f t="shared" si="113"/>
        <v>0</v>
      </c>
      <c r="BC1996" s="96" t="str">
        <f t="shared" si="111"/>
        <v>S00045_39211226046_õppeaine57_44814</v>
      </c>
      <c r="BD1996" s="104">
        <f>COUNTIF($BC$2:BC1996, BC1996)</f>
        <v>2</v>
      </c>
    </row>
    <row r="1997" spans="1:56" x14ac:dyDescent="0.25">
      <c r="A1997" t="s">
        <v>345</v>
      </c>
      <c r="B1997" t="s">
        <v>277</v>
      </c>
      <c r="C1997" t="s">
        <v>291</v>
      </c>
      <c r="D1997" t="s">
        <v>885</v>
      </c>
      <c r="E1997">
        <v>39211226046</v>
      </c>
      <c r="F1997" t="s">
        <v>243</v>
      </c>
      <c r="G1997" t="s">
        <v>62</v>
      </c>
      <c r="H1997" t="s">
        <v>52</v>
      </c>
      <c r="I1997" t="s">
        <v>115</v>
      </c>
      <c r="J1997" t="s">
        <v>52</v>
      </c>
      <c r="K1997" s="1">
        <v>44076</v>
      </c>
      <c r="L1997" t="s">
        <v>53</v>
      </c>
      <c r="M1997" s="33">
        <v>45067</v>
      </c>
      <c r="N1997" s="18" t="s">
        <v>316</v>
      </c>
      <c r="O1997" t="s">
        <v>55</v>
      </c>
      <c r="P1997" t="s">
        <v>956</v>
      </c>
      <c r="Q1997" t="s">
        <v>117</v>
      </c>
      <c r="R1997" s="1">
        <v>44506</v>
      </c>
      <c r="S1997" t="s">
        <v>774</v>
      </c>
      <c r="T1997" t="s">
        <v>119</v>
      </c>
      <c r="U1997" t="s">
        <v>60</v>
      </c>
      <c r="V1997" t="s">
        <v>177</v>
      </c>
      <c r="W1997">
        <v>1467</v>
      </c>
      <c r="X1997" t="s">
        <v>62</v>
      </c>
      <c r="Z1997">
        <v>2</v>
      </c>
      <c r="AA1997" t="s">
        <v>121</v>
      </c>
      <c r="AB1997" t="s">
        <v>64</v>
      </c>
      <c r="AC1997" t="s">
        <v>122</v>
      </c>
      <c r="AD1997" t="s">
        <v>115</v>
      </c>
      <c r="AE1997" t="s">
        <v>53</v>
      </c>
      <c r="AF1997" t="s">
        <v>180</v>
      </c>
      <c r="AG1997">
        <v>158</v>
      </c>
      <c r="AH1997">
        <v>44</v>
      </c>
      <c r="AI1997" t="s">
        <v>169</v>
      </c>
      <c r="AJ1997" t="s">
        <v>182</v>
      </c>
      <c r="AK1997" t="s">
        <v>219</v>
      </c>
      <c r="AL1997" t="s">
        <v>69</v>
      </c>
      <c r="AM1997">
        <v>0</v>
      </c>
      <c r="AN1997">
        <v>1</v>
      </c>
      <c r="AO1997">
        <v>20</v>
      </c>
      <c r="AP1997">
        <v>5</v>
      </c>
      <c r="AQ1997">
        <v>35</v>
      </c>
      <c r="AR1997">
        <v>9</v>
      </c>
      <c r="AS1997" t="s">
        <v>741</v>
      </c>
      <c r="AT1997" t="s">
        <v>71</v>
      </c>
      <c r="AU1997" t="s">
        <v>71</v>
      </c>
      <c r="AV1997" s="1">
        <v>44449</v>
      </c>
      <c r="AW1997" s="116">
        <v>3.5</v>
      </c>
      <c r="AX1997" s="40">
        <f>VLOOKUP(dummy_data!$AU1997,dummy_oppeained!B:C,2,0)</f>
        <v>6</v>
      </c>
      <c r="AY1997" s="22" t="str">
        <f>VLOOKUP(AT1997,dummy_oppeained!B:D,3,0)</f>
        <v>eristav</v>
      </c>
      <c r="AZ1997" s="72">
        <f>VLOOKUP(AS:AS,hinded_abi!B:D,3,0)</f>
        <v>2</v>
      </c>
      <c r="BA1997" s="26">
        <f t="shared" si="112"/>
        <v>12</v>
      </c>
      <c r="BB1997" s="27">
        <f t="shared" si="113"/>
        <v>6</v>
      </c>
      <c r="BC1997" s="96" t="str">
        <f t="shared" si="111"/>
        <v>S00045_39211226046_õppeaine22_44449</v>
      </c>
      <c r="BD1997" s="104">
        <f>COUNTIF($BC$2:BC1997, BC1997)</f>
        <v>2</v>
      </c>
    </row>
    <row r="1998" spans="1:56" x14ac:dyDescent="0.25">
      <c r="A1998" t="s">
        <v>345</v>
      </c>
      <c r="B1998" t="s">
        <v>277</v>
      </c>
      <c r="C1998" t="s">
        <v>291</v>
      </c>
      <c r="D1998" t="s">
        <v>885</v>
      </c>
      <c r="E1998">
        <v>39211226046</v>
      </c>
      <c r="F1998" t="s">
        <v>243</v>
      </c>
      <c r="G1998" t="s">
        <v>62</v>
      </c>
      <c r="H1998" t="s">
        <v>52</v>
      </c>
      <c r="I1998" t="s">
        <v>115</v>
      </c>
      <c r="J1998" t="s">
        <v>52</v>
      </c>
      <c r="K1998" s="1">
        <v>44076</v>
      </c>
      <c r="L1998" t="s">
        <v>53</v>
      </c>
      <c r="M1998" s="33">
        <v>45067</v>
      </c>
      <c r="N1998" s="18" t="s">
        <v>316</v>
      </c>
      <c r="O1998" t="s">
        <v>55</v>
      </c>
      <c r="P1998" t="s">
        <v>956</v>
      </c>
      <c r="Q1998" t="s">
        <v>117</v>
      </c>
      <c r="R1998" s="1">
        <v>44506</v>
      </c>
      <c r="S1998" t="s">
        <v>774</v>
      </c>
      <c r="T1998" t="s">
        <v>119</v>
      </c>
      <c r="U1998" t="s">
        <v>60</v>
      </c>
      <c r="V1998" t="s">
        <v>177</v>
      </c>
      <c r="W1998">
        <v>1467</v>
      </c>
      <c r="X1998" t="s">
        <v>62</v>
      </c>
      <c r="Z1998">
        <v>2</v>
      </c>
      <c r="AA1998" t="s">
        <v>121</v>
      </c>
      <c r="AB1998" t="s">
        <v>64</v>
      </c>
      <c r="AC1998" t="s">
        <v>122</v>
      </c>
      <c r="AD1998" t="s">
        <v>115</v>
      </c>
      <c r="AE1998" t="s">
        <v>53</v>
      </c>
      <c r="AF1998" t="s">
        <v>180</v>
      </c>
      <c r="AG1998">
        <v>158</v>
      </c>
      <c r="AH1998">
        <v>44</v>
      </c>
      <c r="AI1998" t="s">
        <v>169</v>
      </c>
      <c r="AJ1998" t="s">
        <v>182</v>
      </c>
      <c r="AK1998" t="s">
        <v>219</v>
      </c>
      <c r="AL1998" t="s">
        <v>69</v>
      </c>
      <c r="AM1998">
        <v>0</v>
      </c>
      <c r="AN1998">
        <v>1</v>
      </c>
      <c r="AO1998">
        <v>20</v>
      </c>
      <c r="AP1998">
        <v>5</v>
      </c>
      <c r="AQ1998">
        <v>35</v>
      </c>
      <c r="AR1998">
        <v>9</v>
      </c>
      <c r="AS1998" t="s">
        <v>732</v>
      </c>
      <c r="AT1998" t="s">
        <v>126</v>
      </c>
      <c r="AU1998" t="s">
        <v>126</v>
      </c>
      <c r="AV1998" s="1">
        <v>45698</v>
      </c>
      <c r="AW1998" s="116">
        <v>3.5</v>
      </c>
      <c r="AX1998" s="15">
        <f>VLOOKUP(dummy_data!$AU1998,dummy_oppeained!B:C,2,0)</f>
        <v>2</v>
      </c>
      <c r="AY1998" s="22" t="str">
        <f>VLOOKUP(AT1998,dummy_oppeained!B:D,3,0)</f>
        <v>mitteeristav</v>
      </c>
      <c r="AZ1998" s="72" t="str">
        <f>VLOOKUP(AS:AS,hinded_abi!B:D,3,0)</f>
        <v>NULL</v>
      </c>
      <c r="BA1998" s="26" t="str">
        <f t="shared" si="112"/>
        <v xml:space="preserve"> </v>
      </c>
      <c r="BB1998" s="27">
        <f t="shared" si="113"/>
        <v>0</v>
      </c>
      <c r="BC1998" s="96" t="str">
        <f t="shared" si="111"/>
        <v>S00045_39211226046_õppeaine46_45698</v>
      </c>
      <c r="BD1998" s="104">
        <f>COUNTIF($BC$2:BC1998, BC1998)</f>
        <v>2</v>
      </c>
    </row>
    <row r="1999" spans="1:56" x14ac:dyDescent="0.25">
      <c r="A1999" t="s">
        <v>345</v>
      </c>
      <c r="B1999" t="s">
        <v>277</v>
      </c>
      <c r="C1999" t="s">
        <v>291</v>
      </c>
      <c r="D1999" t="s">
        <v>885</v>
      </c>
      <c r="E1999">
        <v>39211226046</v>
      </c>
      <c r="F1999" t="s">
        <v>243</v>
      </c>
      <c r="G1999" t="s">
        <v>62</v>
      </c>
      <c r="H1999" t="s">
        <v>52</v>
      </c>
      <c r="I1999" t="s">
        <v>115</v>
      </c>
      <c r="J1999" t="s">
        <v>52</v>
      </c>
      <c r="K1999" s="1">
        <v>44076</v>
      </c>
      <c r="L1999" t="s">
        <v>53</v>
      </c>
      <c r="M1999" s="33">
        <v>45067</v>
      </c>
      <c r="N1999" s="18" t="s">
        <v>316</v>
      </c>
      <c r="O1999" t="s">
        <v>55</v>
      </c>
      <c r="P1999" t="s">
        <v>956</v>
      </c>
      <c r="Q1999" t="s">
        <v>117</v>
      </c>
      <c r="R1999" s="1">
        <v>44506</v>
      </c>
      <c r="S1999" t="s">
        <v>774</v>
      </c>
      <c r="T1999" t="s">
        <v>119</v>
      </c>
      <c r="U1999" t="s">
        <v>60</v>
      </c>
      <c r="V1999" t="s">
        <v>177</v>
      </c>
      <c r="W1999">
        <v>1467</v>
      </c>
      <c r="X1999" t="s">
        <v>62</v>
      </c>
      <c r="Z1999">
        <v>2</v>
      </c>
      <c r="AA1999" t="s">
        <v>121</v>
      </c>
      <c r="AB1999" t="s">
        <v>64</v>
      </c>
      <c r="AC1999" t="s">
        <v>122</v>
      </c>
      <c r="AD1999" t="s">
        <v>115</v>
      </c>
      <c r="AE1999" t="s">
        <v>53</v>
      </c>
      <c r="AF1999" t="s">
        <v>180</v>
      </c>
      <c r="AG1999">
        <v>158</v>
      </c>
      <c r="AH1999">
        <v>44</v>
      </c>
      <c r="AI1999" t="s">
        <v>169</v>
      </c>
      <c r="AJ1999" t="s">
        <v>182</v>
      </c>
      <c r="AK1999" t="s">
        <v>219</v>
      </c>
      <c r="AL1999" t="s">
        <v>69</v>
      </c>
      <c r="AM1999">
        <v>0</v>
      </c>
      <c r="AN1999">
        <v>1</v>
      </c>
      <c r="AO1999">
        <v>20</v>
      </c>
      <c r="AP1999">
        <v>5</v>
      </c>
      <c r="AQ1999">
        <v>35</v>
      </c>
      <c r="AR1999">
        <v>9</v>
      </c>
      <c r="AS1999" t="s">
        <v>743</v>
      </c>
      <c r="AT1999" t="s">
        <v>143</v>
      </c>
      <c r="AU1999" t="s">
        <v>143</v>
      </c>
      <c r="AV1999" s="1">
        <v>44814</v>
      </c>
      <c r="AW1999" s="116">
        <v>3.5</v>
      </c>
      <c r="AX1999" s="40">
        <f>VLOOKUP(dummy_data!$AU1999,dummy_oppeained!B:C,2,0)</f>
        <v>5</v>
      </c>
      <c r="AY1999" s="22" t="str">
        <f>VLOOKUP(AT1999,dummy_oppeained!B:D,3,0)</f>
        <v>eristav</v>
      </c>
      <c r="AZ1999" s="72">
        <f>VLOOKUP(AS:AS,hinded_abi!B:D,3,0)</f>
        <v>1</v>
      </c>
      <c r="BA1999" s="26">
        <f t="shared" si="112"/>
        <v>5</v>
      </c>
      <c r="BB1999" s="27">
        <f t="shared" si="113"/>
        <v>5</v>
      </c>
      <c r="BC1999" s="96" t="str">
        <f t="shared" si="111"/>
        <v>S00045_39211226046_õppeaine53_44814</v>
      </c>
      <c r="BD1999" s="104">
        <f>COUNTIF($BC$2:BC1999, BC1999)</f>
        <v>2</v>
      </c>
    </row>
    <row r="2000" spans="1:56" x14ac:dyDescent="0.25">
      <c r="A2000" t="s">
        <v>345</v>
      </c>
      <c r="B2000" t="s">
        <v>277</v>
      </c>
      <c r="C2000" t="s">
        <v>291</v>
      </c>
      <c r="D2000" t="s">
        <v>885</v>
      </c>
      <c r="E2000">
        <v>39211226046</v>
      </c>
      <c r="F2000" t="s">
        <v>243</v>
      </c>
      <c r="G2000" t="s">
        <v>62</v>
      </c>
      <c r="H2000" t="s">
        <v>52</v>
      </c>
      <c r="I2000" t="s">
        <v>115</v>
      </c>
      <c r="J2000" t="s">
        <v>52</v>
      </c>
      <c r="K2000" s="1">
        <v>44076</v>
      </c>
      <c r="L2000" t="s">
        <v>53</v>
      </c>
      <c r="M2000" s="33">
        <v>45067</v>
      </c>
      <c r="N2000" s="18" t="s">
        <v>316</v>
      </c>
      <c r="O2000" t="s">
        <v>55</v>
      </c>
      <c r="P2000" t="s">
        <v>956</v>
      </c>
      <c r="Q2000" t="s">
        <v>117</v>
      </c>
      <c r="R2000" s="1">
        <v>44506</v>
      </c>
      <c r="S2000" t="s">
        <v>774</v>
      </c>
      <c r="T2000" t="s">
        <v>119</v>
      </c>
      <c r="U2000" t="s">
        <v>60</v>
      </c>
      <c r="V2000" t="s">
        <v>177</v>
      </c>
      <c r="W2000">
        <v>1467</v>
      </c>
      <c r="X2000" t="s">
        <v>62</v>
      </c>
      <c r="Z2000">
        <v>2</v>
      </c>
      <c r="AA2000" t="s">
        <v>121</v>
      </c>
      <c r="AB2000" t="s">
        <v>64</v>
      </c>
      <c r="AC2000" t="s">
        <v>122</v>
      </c>
      <c r="AD2000" t="s">
        <v>115</v>
      </c>
      <c r="AE2000" t="s">
        <v>53</v>
      </c>
      <c r="AF2000" t="s">
        <v>180</v>
      </c>
      <c r="AG2000">
        <v>158</v>
      </c>
      <c r="AH2000">
        <v>44</v>
      </c>
      <c r="AI2000" t="s">
        <v>169</v>
      </c>
      <c r="AJ2000" t="s">
        <v>182</v>
      </c>
      <c r="AK2000" t="s">
        <v>219</v>
      </c>
      <c r="AL2000" t="s">
        <v>69</v>
      </c>
      <c r="AM2000">
        <v>0</v>
      </c>
      <c r="AN2000">
        <v>1</v>
      </c>
      <c r="AO2000">
        <v>20</v>
      </c>
      <c r="AP2000">
        <v>5</v>
      </c>
      <c r="AQ2000">
        <v>35</v>
      </c>
      <c r="AR2000">
        <v>9</v>
      </c>
      <c r="AS2000" t="s">
        <v>741</v>
      </c>
      <c r="AT2000" t="s">
        <v>196</v>
      </c>
      <c r="AU2000" t="s">
        <v>196</v>
      </c>
      <c r="AV2000" s="1">
        <v>44237</v>
      </c>
      <c r="AW2000" s="116">
        <v>3.5</v>
      </c>
      <c r="AX2000" s="15">
        <f>VLOOKUP(dummy_data!$AU2000,dummy_oppeained!B:C,2,0)</f>
        <v>5</v>
      </c>
      <c r="AY2000" s="22" t="str">
        <f>VLOOKUP(AT2000,dummy_oppeained!B:D,3,0)</f>
        <v>eristav</v>
      </c>
      <c r="AZ2000" s="72">
        <f>VLOOKUP(AS:AS,hinded_abi!B:D,3,0)</f>
        <v>2</v>
      </c>
      <c r="BA2000" s="26">
        <f t="shared" si="112"/>
        <v>10</v>
      </c>
      <c r="BB2000" s="27">
        <f t="shared" si="113"/>
        <v>5</v>
      </c>
      <c r="BC2000" s="96" t="str">
        <f t="shared" si="111"/>
        <v>S00045_39211226046_õppeaine82_44237</v>
      </c>
      <c r="BD2000" s="104">
        <f>COUNTIF($BC$2:BC2000, BC2000)</f>
        <v>2</v>
      </c>
    </row>
    <row r="2001" spans="1:56" x14ac:dyDescent="0.25">
      <c r="A2001" t="s">
        <v>345</v>
      </c>
      <c r="B2001" t="s">
        <v>277</v>
      </c>
      <c r="C2001" t="s">
        <v>291</v>
      </c>
      <c r="D2001" t="s">
        <v>885</v>
      </c>
      <c r="E2001">
        <v>39211226046</v>
      </c>
      <c r="F2001" t="s">
        <v>243</v>
      </c>
      <c r="G2001" t="s">
        <v>62</v>
      </c>
      <c r="H2001" t="s">
        <v>52</v>
      </c>
      <c r="I2001" t="s">
        <v>115</v>
      </c>
      <c r="J2001" t="s">
        <v>52</v>
      </c>
      <c r="K2001" s="1">
        <v>44076</v>
      </c>
      <c r="L2001" t="s">
        <v>53</v>
      </c>
      <c r="M2001" s="33">
        <v>45067</v>
      </c>
      <c r="N2001" s="18" t="s">
        <v>316</v>
      </c>
      <c r="O2001" t="s">
        <v>55</v>
      </c>
      <c r="P2001" t="s">
        <v>956</v>
      </c>
      <c r="Q2001" t="s">
        <v>117</v>
      </c>
      <c r="R2001" s="1">
        <v>44506</v>
      </c>
      <c r="S2001" t="s">
        <v>774</v>
      </c>
      <c r="T2001" t="s">
        <v>119</v>
      </c>
      <c r="U2001" t="s">
        <v>60</v>
      </c>
      <c r="V2001" t="s">
        <v>177</v>
      </c>
      <c r="W2001">
        <v>1467</v>
      </c>
      <c r="X2001" t="s">
        <v>62</v>
      </c>
      <c r="Z2001">
        <v>2</v>
      </c>
      <c r="AA2001" t="s">
        <v>121</v>
      </c>
      <c r="AB2001" t="s">
        <v>64</v>
      </c>
      <c r="AC2001" t="s">
        <v>122</v>
      </c>
      <c r="AD2001" t="s">
        <v>115</v>
      </c>
      <c r="AE2001" t="s">
        <v>53</v>
      </c>
      <c r="AF2001" t="s">
        <v>180</v>
      </c>
      <c r="AG2001">
        <v>158</v>
      </c>
      <c r="AH2001">
        <v>44</v>
      </c>
      <c r="AI2001" t="s">
        <v>169</v>
      </c>
      <c r="AJ2001" t="s">
        <v>182</v>
      </c>
      <c r="AK2001" t="s">
        <v>219</v>
      </c>
      <c r="AL2001" t="s">
        <v>69</v>
      </c>
      <c r="AM2001">
        <v>0</v>
      </c>
      <c r="AN2001">
        <v>1</v>
      </c>
      <c r="AO2001">
        <v>20</v>
      </c>
      <c r="AP2001">
        <v>5</v>
      </c>
      <c r="AQ2001">
        <v>35</v>
      </c>
      <c r="AR2001">
        <v>9</v>
      </c>
      <c r="AS2001" t="s">
        <v>732</v>
      </c>
      <c r="AT2001" t="s">
        <v>199</v>
      </c>
      <c r="AU2001" t="s">
        <v>199</v>
      </c>
      <c r="AV2001" s="1">
        <v>45910</v>
      </c>
      <c r="AW2001" s="116">
        <v>3.5</v>
      </c>
      <c r="AX2001" s="40">
        <f>VLOOKUP(dummy_data!$AU2001,dummy_oppeained!B:C,2,0)</f>
        <v>3</v>
      </c>
      <c r="AY2001" s="22" t="str">
        <f>VLOOKUP(AT2001,dummy_oppeained!B:D,3,0)</f>
        <v>mitteeristav</v>
      </c>
      <c r="AZ2001" s="72" t="str">
        <f>VLOOKUP(AS:AS,hinded_abi!B:D,3,0)</f>
        <v>NULL</v>
      </c>
      <c r="BA2001" s="26" t="str">
        <f t="shared" si="112"/>
        <v xml:space="preserve"> </v>
      </c>
      <c r="BB2001" s="27">
        <f t="shared" si="113"/>
        <v>0</v>
      </c>
      <c r="BC2001" s="96" t="str">
        <f t="shared" si="111"/>
        <v>S00045_39211226046_õppeaine43_45910</v>
      </c>
      <c r="BD2001" s="104">
        <f>COUNTIF($BC$2:BC2001, BC2001)</f>
        <v>2</v>
      </c>
    </row>
    <row r="2002" spans="1:56" x14ac:dyDescent="0.25">
      <c r="A2002" t="s">
        <v>345</v>
      </c>
      <c r="B2002" t="s">
        <v>277</v>
      </c>
      <c r="C2002" t="s">
        <v>291</v>
      </c>
      <c r="D2002" t="s">
        <v>885</v>
      </c>
      <c r="E2002">
        <v>39211226046</v>
      </c>
      <c r="F2002" t="s">
        <v>243</v>
      </c>
      <c r="G2002" t="s">
        <v>62</v>
      </c>
      <c r="H2002" t="s">
        <v>52</v>
      </c>
      <c r="I2002" t="s">
        <v>115</v>
      </c>
      <c r="J2002" t="s">
        <v>52</v>
      </c>
      <c r="K2002" s="1">
        <v>44076</v>
      </c>
      <c r="L2002" t="s">
        <v>53</v>
      </c>
      <c r="M2002" s="33">
        <v>45067</v>
      </c>
      <c r="N2002" s="18" t="s">
        <v>316</v>
      </c>
      <c r="O2002" t="s">
        <v>55</v>
      </c>
      <c r="P2002" t="s">
        <v>956</v>
      </c>
      <c r="Q2002" t="s">
        <v>117</v>
      </c>
      <c r="R2002" s="1">
        <v>44506</v>
      </c>
      <c r="S2002" t="s">
        <v>774</v>
      </c>
      <c r="T2002" t="s">
        <v>119</v>
      </c>
      <c r="U2002" t="s">
        <v>60</v>
      </c>
      <c r="V2002" t="s">
        <v>177</v>
      </c>
      <c r="W2002">
        <v>1467</v>
      </c>
      <c r="X2002" t="s">
        <v>62</v>
      </c>
      <c r="Z2002">
        <v>2</v>
      </c>
      <c r="AA2002" t="s">
        <v>121</v>
      </c>
      <c r="AB2002" t="s">
        <v>64</v>
      </c>
      <c r="AC2002" t="s">
        <v>122</v>
      </c>
      <c r="AD2002" t="s">
        <v>115</v>
      </c>
      <c r="AE2002" t="s">
        <v>53</v>
      </c>
      <c r="AF2002" t="s">
        <v>180</v>
      </c>
      <c r="AG2002">
        <v>158</v>
      </c>
      <c r="AH2002">
        <v>44</v>
      </c>
      <c r="AI2002" t="s">
        <v>169</v>
      </c>
      <c r="AJ2002" t="s">
        <v>182</v>
      </c>
      <c r="AK2002" t="s">
        <v>219</v>
      </c>
      <c r="AL2002" t="s">
        <v>69</v>
      </c>
      <c r="AM2002">
        <v>0</v>
      </c>
      <c r="AN2002">
        <v>1</v>
      </c>
      <c r="AO2002">
        <v>20</v>
      </c>
      <c r="AP2002">
        <v>5</v>
      </c>
      <c r="AQ2002">
        <v>35</v>
      </c>
      <c r="AR2002">
        <v>9</v>
      </c>
      <c r="AS2002" t="s">
        <v>743</v>
      </c>
      <c r="AT2002" t="s">
        <v>187</v>
      </c>
      <c r="AU2002" t="s">
        <v>187</v>
      </c>
      <c r="AV2002" s="1">
        <v>44814</v>
      </c>
      <c r="AW2002" s="116">
        <v>3.5</v>
      </c>
      <c r="AX2002" s="15">
        <f>VLOOKUP(dummy_data!$AU2002,dummy_oppeained!B:C,2,0)</f>
        <v>5</v>
      </c>
      <c r="AY2002" s="22" t="str">
        <f>VLOOKUP(AT2002,dummy_oppeained!B:D,3,0)</f>
        <v>eristav</v>
      </c>
      <c r="AZ2002" s="72">
        <f>VLOOKUP(AS:AS,hinded_abi!B:D,3,0)</f>
        <v>1</v>
      </c>
      <c r="BA2002" s="26">
        <f t="shared" si="112"/>
        <v>5</v>
      </c>
      <c r="BB2002" s="27">
        <f t="shared" si="113"/>
        <v>5</v>
      </c>
      <c r="BC2002" s="96" t="str">
        <f t="shared" si="111"/>
        <v>S00045_39211226046_õppeaine95_44814</v>
      </c>
      <c r="BD2002" s="104">
        <f>COUNTIF($BC$2:BC2002, BC2002)</f>
        <v>2</v>
      </c>
    </row>
    <row r="2003" spans="1:56" x14ac:dyDescent="0.25">
      <c r="A2003" t="s">
        <v>345</v>
      </c>
      <c r="B2003" t="s">
        <v>277</v>
      </c>
      <c r="C2003" t="s">
        <v>291</v>
      </c>
      <c r="D2003" t="s">
        <v>885</v>
      </c>
      <c r="E2003">
        <v>39211226046</v>
      </c>
      <c r="F2003" t="s">
        <v>243</v>
      </c>
      <c r="G2003" t="s">
        <v>62</v>
      </c>
      <c r="H2003" t="s">
        <v>52</v>
      </c>
      <c r="I2003" t="s">
        <v>115</v>
      </c>
      <c r="J2003" t="s">
        <v>52</v>
      </c>
      <c r="K2003" s="1">
        <v>44076</v>
      </c>
      <c r="L2003" t="s">
        <v>53</v>
      </c>
      <c r="M2003" s="33">
        <v>45067</v>
      </c>
      <c r="N2003" s="18" t="s">
        <v>316</v>
      </c>
      <c r="O2003" t="s">
        <v>55</v>
      </c>
      <c r="P2003" t="s">
        <v>956</v>
      </c>
      <c r="Q2003" t="s">
        <v>117</v>
      </c>
      <c r="R2003" s="1">
        <v>44506</v>
      </c>
      <c r="S2003" t="s">
        <v>774</v>
      </c>
      <c r="T2003" t="s">
        <v>119</v>
      </c>
      <c r="U2003" t="s">
        <v>60</v>
      </c>
      <c r="V2003" t="s">
        <v>177</v>
      </c>
      <c r="W2003">
        <v>1467</v>
      </c>
      <c r="X2003" t="s">
        <v>62</v>
      </c>
      <c r="Z2003">
        <v>2</v>
      </c>
      <c r="AA2003" t="s">
        <v>121</v>
      </c>
      <c r="AB2003" t="s">
        <v>64</v>
      </c>
      <c r="AC2003" t="s">
        <v>122</v>
      </c>
      <c r="AD2003" t="s">
        <v>115</v>
      </c>
      <c r="AE2003" t="s">
        <v>53</v>
      </c>
      <c r="AF2003" t="s">
        <v>180</v>
      </c>
      <c r="AG2003">
        <v>158</v>
      </c>
      <c r="AH2003">
        <v>44</v>
      </c>
      <c r="AI2003" t="s">
        <v>169</v>
      </c>
      <c r="AJ2003" t="s">
        <v>182</v>
      </c>
      <c r="AK2003" t="s">
        <v>219</v>
      </c>
      <c r="AL2003" t="s">
        <v>69</v>
      </c>
      <c r="AM2003">
        <v>0</v>
      </c>
      <c r="AN2003">
        <v>1</v>
      </c>
      <c r="AO2003">
        <v>20</v>
      </c>
      <c r="AP2003">
        <v>5</v>
      </c>
      <c r="AQ2003">
        <v>35</v>
      </c>
      <c r="AR2003">
        <v>9</v>
      </c>
      <c r="AS2003" t="s">
        <v>743</v>
      </c>
      <c r="AT2003" t="s">
        <v>87</v>
      </c>
      <c r="AU2003" t="s">
        <v>87</v>
      </c>
      <c r="AV2003" s="1">
        <v>44602</v>
      </c>
      <c r="AW2003" s="116">
        <v>3.5</v>
      </c>
      <c r="AX2003" s="40">
        <f>VLOOKUP(dummy_data!$AU2003,dummy_oppeained!B:C,2,0)</f>
        <v>5</v>
      </c>
      <c r="AY2003" s="22" t="str">
        <f>VLOOKUP(AT2003,dummy_oppeained!B:D,3,0)</f>
        <v>eristav</v>
      </c>
      <c r="AZ2003" s="72">
        <f>VLOOKUP(AS:AS,hinded_abi!B:D,3,0)</f>
        <v>1</v>
      </c>
      <c r="BA2003" s="26">
        <f t="shared" si="112"/>
        <v>5</v>
      </c>
      <c r="BB2003" s="27">
        <f t="shared" si="113"/>
        <v>5</v>
      </c>
      <c r="BC2003" s="96" t="str">
        <f t="shared" si="111"/>
        <v>S00045_39211226046_õppeaine67_44602</v>
      </c>
      <c r="BD2003" s="104">
        <f>COUNTIF($BC$2:BC2003, BC2003)</f>
        <v>2</v>
      </c>
    </row>
    <row r="2004" spans="1:56" x14ac:dyDescent="0.25">
      <c r="A2004" t="s">
        <v>345</v>
      </c>
      <c r="B2004" t="s">
        <v>277</v>
      </c>
      <c r="C2004" t="s">
        <v>291</v>
      </c>
      <c r="D2004" t="s">
        <v>885</v>
      </c>
      <c r="E2004">
        <v>39211226046</v>
      </c>
      <c r="F2004" t="s">
        <v>243</v>
      </c>
      <c r="G2004" t="s">
        <v>62</v>
      </c>
      <c r="H2004" t="s">
        <v>52</v>
      </c>
      <c r="I2004" t="s">
        <v>115</v>
      </c>
      <c r="J2004" t="s">
        <v>52</v>
      </c>
      <c r="K2004" s="1">
        <v>44076</v>
      </c>
      <c r="L2004" t="s">
        <v>53</v>
      </c>
      <c r="M2004" s="33">
        <v>45067</v>
      </c>
      <c r="N2004" s="18" t="s">
        <v>316</v>
      </c>
      <c r="O2004" t="s">
        <v>55</v>
      </c>
      <c r="P2004" t="s">
        <v>956</v>
      </c>
      <c r="Q2004" t="s">
        <v>117</v>
      </c>
      <c r="R2004" s="1">
        <v>44506</v>
      </c>
      <c r="S2004" t="s">
        <v>774</v>
      </c>
      <c r="T2004" t="s">
        <v>119</v>
      </c>
      <c r="U2004" t="s">
        <v>60</v>
      </c>
      <c r="V2004" t="s">
        <v>177</v>
      </c>
      <c r="W2004">
        <v>1467</v>
      </c>
      <c r="X2004" t="s">
        <v>62</v>
      </c>
      <c r="Z2004">
        <v>2</v>
      </c>
      <c r="AA2004" t="s">
        <v>121</v>
      </c>
      <c r="AB2004" t="s">
        <v>64</v>
      </c>
      <c r="AC2004" t="s">
        <v>122</v>
      </c>
      <c r="AD2004" t="s">
        <v>115</v>
      </c>
      <c r="AE2004" t="s">
        <v>53</v>
      </c>
      <c r="AF2004" t="s">
        <v>180</v>
      </c>
      <c r="AG2004">
        <v>158</v>
      </c>
      <c r="AH2004">
        <v>44</v>
      </c>
      <c r="AI2004" t="s">
        <v>169</v>
      </c>
      <c r="AJ2004" t="s">
        <v>182</v>
      </c>
      <c r="AK2004" t="s">
        <v>219</v>
      </c>
      <c r="AL2004" t="s">
        <v>69</v>
      </c>
      <c r="AM2004">
        <v>0</v>
      </c>
      <c r="AN2004">
        <v>1</v>
      </c>
      <c r="AO2004">
        <v>20</v>
      </c>
      <c r="AP2004">
        <v>5</v>
      </c>
      <c r="AQ2004">
        <v>35</v>
      </c>
      <c r="AR2004">
        <v>9</v>
      </c>
      <c r="AS2004" t="s">
        <v>736</v>
      </c>
      <c r="AT2004" t="s">
        <v>150</v>
      </c>
      <c r="AU2004" t="s">
        <v>150</v>
      </c>
      <c r="AV2004" s="1">
        <v>45179</v>
      </c>
      <c r="AW2004" s="116">
        <v>3.5</v>
      </c>
      <c r="AX2004" s="15">
        <f>VLOOKUP(dummy_data!$AU2004,dummy_oppeained!B:C,2,0)</f>
        <v>10</v>
      </c>
      <c r="AY2004" s="22" t="str">
        <f>VLOOKUP(AT2004,dummy_oppeained!B:D,3,0)</f>
        <v>eristav</v>
      </c>
      <c r="AZ2004" s="72">
        <f>VLOOKUP(AS:AS,hinded_abi!B:D,3,0)</f>
        <v>5</v>
      </c>
      <c r="BA2004" s="26">
        <f t="shared" si="112"/>
        <v>50</v>
      </c>
      <c r="BB2004" s="27">
        <f t="shared" si="113"/>
        <v>10</v>
      </c>
      <c r="BC2004" s="96" t="str">
        <f t="shared" si="111"/>
        <v>S00045_39211226046_õppeaine11_45179</v>
      </c>
      <c r="BD2004" s="104">
        <f>COUNTIF($BC$2:BC2004, BC2004)</f>
        <v>2</v>
      </c>
    </row>
    <row r="2005" spans="1:56" x14ac:dyDescent="0.25">
      <c r="A2005" t="s">
        <v>345</v>
      </c>
      <c r="B2005" t="s">
        <v>277</v>
      </c>
      <c r="C2005" t="s">
        <v>291</v>
      </c>
      <c r="D2005" t="s">
        <v>885</v>
      </c>
      <c r="E2005">
        <v>39211226046</v>
      </c>
      <c r="F2005" t="s">
        <v>243</v>
      </c>
      <c r="G2005" t="s">
        <v>62</v>
      </c>
      <c r="H2005" t="s">
        <v>52</v>
      </c>
      <c r="I2005" t="s">
        <v>115</v>
      </c>
      <c r="J2005" t="s">
        <v>52</v>
      </c>
      <c r="K2005" s="1">
        <v>44076</v>
      </c>
      <c r="L2005" t="s">
        <v>53</v>
      </c>
      <c r="M2005" s="33">
        <v>45067</v>
      </c>
      <c r="N2005" s="18" t="s">
        <v>316</v>
      </c>
      <c r="O2005" t="s">
        <v>55</v>
      </c>
      <c r="P2005" t="s">
        <v>956</v>
      </c>
      <c r="Q2005" t="s">
        <v>117</v>
      </c>
      <c r="R2005" s="1">
        <v>44506</v>
      </c>
      <c r="S2005" t="s">
        <v>774</v>
      </c>
      <c r="T2005" t="s">
        <v>119</v>
      </c>
      <c r="U2005" t="s">
        <v>60</v>
      </c>
      <c r="V2005" t="s">
        <v>177</v>
      </c>
      <c r="W2005">
        <v>1467</v>
      </c>
      <c r="X2005" t="s">
        <v>62</v>
      </c>
      <c r="Z2005">
        <v>2</v>
      </c>
      <c r="AA2005" t="s">
        <v>121</v>
      </c>
      <c r="AB2005" t="s">
        <v>64</v>
      </c>
      <c r="AC2005" t="s">
        <v>122</v>
      </c>
      <c r="AD2005" t="s">
        <v>115</v>
      </c>
      <c r="AE2005" t="s">
        <v>53</v>
      </c>
      <c r="AF2005" t="s">
        <v>180</v>
      </c>
      <c r="AG2005">
        <v>158</v>
      </c>
      <c r="AH2005">
        <v>44</v>
      </c>
      <c r="AI2005" t="s">
        <v>169</v>
      </c>
      <c r="AJ2005" t="s">
        <v>182</v>
      </c>
      <c r="AK2005" t="s">
        <v>219</v>
      </c>
      <c r="AL2005" t="s">
        <v>69</v>
      </c>
      <c r="AM2005">
        <v>0</v>
      </c>
      <c r="AN2005">
        <v>1</v>
      </c>
      <c r="AO2005">
        <v>20</v>
      </c>
      <c r="AP2005">
        <v>5</v>
      </c>
      <c r="AQ2005">
        <v>35</v>
      </c>
      <c r="AR2005">
        <v>9</v>
      </c>
      <c r="AS2005" t="s">
        <v>739</v>
      </c>
      <c r="AT2005" t="s">
        <v>103</v>
      </c>
      <c r="AU2005" t="s">
        <v>103</v>
      </c>
      <c r="AV2005" s="1">
        <v>44602</v>
      </c>
      <c r="AW2005" s="116">
        <v>3.5</v>
      </c>
      <c r="AX2005" s="40">
        <f>VLOOKUP(dummy_data!$AU2005,dummy_oppeained!B:C,2,0)</f>
        <v>5</v>
      </c>
      <c r="AY2005" s="22" t="str">
        <f>VLOOKUP(AT2005,dummy_oppeained!B:D,3,0)</f>
        <v>eristav</v>
      </c>
      <c r="AZ2005" s="72">
        <f>VLOOKUP(AS:AS,hinded_abi!B:D,3,0)</f>
        <v>3</v>
      </c>
      <c r="BA2005" s="26">
        <f t="shared" si="112"/>
        <v>15</v>
      </c>
      <c r="BB2005" s="27">
        <f t="shared" si="113"/>
        <v>5</v>
      </c>
      <c r="BC2005" s="96" t="str">
        <f t="shared" si="111"/>
        <v>S00045_39211226046_õppeaine12_44602</v>
      </c>
      <c r="BD2005" s="104">
        <f>COUNTIF($BC$2:BC2005, BC2005)</f>
        <v>2</v>
      </c>
    </row>
    <row r="2006" spans="1:56" x14ac:dyDescent="0.25">
      <c r="A2006" t="s">
        <v>345</v>
      </c>
      <c r="B2006" t="s">
        <v>277</v>
      </c>
      <c r="C2006" t="s">
        <v>291</v>
      </c>
      <c r="D2006" t="s">
        <v>885</v>
      </c>
      <c r="E2006">
        <v>39211226046</v>
      </c>
      <c r="F2006" t="s">
        <v>243</v>
      </c>
      <c r="G2006" t="s">
        <v>62</v>
      </c>
      <c r="H2006" t="s">
        <v>52</v>
      </c>
      <c r="I2006" t="s">
        <v>115</v>
      </c>
      <c r="J2006" t="s">
        <v>52</v>
      </c>
      <c r="K2006" s="1">
        <v>44076</v>
      </c>
      <c r="L2006" t="s">
        <v>53</v>
      </c>
      <c r="M2006" s="33">
        <v>45067</v>
      </c>
      <c r="N2006" s="18" t="s">
        <v>316</v>
      </c>
      <c r="O2006" t="s">
        <v>55</v>
      </c>
      <c r="P2006" t="s">
        <v>956</v>
      </c>
      <c r="Q2006" t="s">
        <v>117</v>
      </c>
      <c r="R2006" s="1">
        <v>44506</v>
      </c>
      <c r="S2006" t="s">
        <v>774</v>
      </c>
      <c r="T2006" t="s">
        <v>119</v>
      </c>
      <c r="U2006" t="s">
        <v>60</v>
      </c>
      <c r="V2006" t="s">
        <v>177</v>
      </c>
      <c r="W2006">
        <v>1467</v>
      </c>
      <c r="X2006" t="s">
        <v>62</v>
      </c>
      <c r="Z2006">
        <v>3</v>
      </c>
      <c r="AA2006" t="s">
        <v>121</v>
      </c>
      <c r="AB2006" t="s">
        <v>64</v>
      </c>
      <c r="AC2006" t="s">
        <v>106</v>
      </c>
      <c r="AD2006" t="s">
        <v>115</v>
      </c>
      <c r="AE2006" t="s">
        <v>53</v>
      </c>
      <c r="AF2006" t="s">
        <v>180</v>
      </c>
      <c r="AG2006">
        <v>158</v>
      </c>
      <c r="AH2006">
        <v>57</v>
      </c>
      <c r="AI2006" t="s">
        <v>169</v>
      </c>
      <c r="AJ2006" t="s">
        <v>85</v>
      </c>
      <c r="AK2006" t="s">
        <v>219</v>
      </c>
      <c r="AL2006" t="s">
        <v>67</v>
      </c>
      <c r="AM2006">
        <v>0</v>
      </c>
      <c r="AN2006">
        <v>0</v>
      </c>
      <c r="AO2006">
        <v>20</v>
      </c>
      <c r="AP2006">
        <v>7</v>
      </c>
      <c r="AQ2006">
        <v>20</v>
      </c>
      <c r="AR2006">
        <v>9</v>
      </c>
      <c r="AS2006" t="s">
        <v>732</v>
      </c>
      <c r="AT2006" t="s">
        <v>195</v>
      </c>
      <c r="AU2006" t="s">
        <v>195</v>
      </c>
      <c r="AV2006" s="1">
        <v>44084</v>
      </c>
      <c r="AW2006" s="116">
        <v>3.5</v>
      </c>
      <c r="AX2006" s="15">
        <f>VLOOKUP(dummy_data!$AU2006,dummy_oppeained!B:C,2,0)</f>
        <v>3</v>
      </c>
      <c r="AY2006" s="22" t="str">
        <f>VLOOKUP(AT2006,dummy_oppeained!B:D,3,0)</f>
        <v>mitteeristav</v>
      </c>
      <c r="AZ2006" s="72" t="str">
        <f>VLOOKUP(AS:AS,hinded_abi!B:D,3,0)</f>
        <v>NULL</v>
      </c>
      <c r="BA2006" s="26" t="str">
        <f t="shared" si="112"/>
        <v xml:space="preserve"> </v>
      </c>
      <c r="BB2006" s="27">
        <f t="shared" si="113"/>
        <v>0</v>
      </c>
      <c r="BC2006" s="96" t="str">
        <f t="shared" si="111"/>
        <v>S00045_39211226046_õppeaine71_44084</v>
      </c>
      <c r="BD2006" s="104">
        <f>COUNTIF($BC$2:BC2006, BC2006)</f>
        <v>2</v>
      </c>
    </row>
    <row r="2007" spans="1:56" x14ac:dyDescent="0.25">
      <c r="A2007" t="s">
        <v>345</v>
      </c>
      <c r="B2007" t="s">
        <v>277</v>
      </c>
      <c r="C2007" t="s">
        <v>291</v>
      </c>
      <c r="D2007" t="s">
        <v>885</v>
      </c>
      <c r="E2007">
        <v>39211226046</v>
      </c>
      <c r="F2007" t="s">
        <v>243</v>
      </c>
      <c r="G2007" t="s">
        <v>62</v>
      </c>
      <c r="H2007" t="s">
        <v>52</v>
      </c>
      <c r="I2007" t="s">
        <v>115</v>
      </c>
      <c r="J2007" t="s">
        <v>52</v>
      </c>
      <c r="K2007" s="1">
        <v>44076</v>
      </c>
      <c r="L2007" t="s">
        <v>53</v>
      </c>
      <c r="M2007" s="33">
        <v>45067</v>
      </c>
      <c r="N2007" s="18" t="s">
        <v>316</v>
      </c>
      <c r="O2007" t="s">
        <v>55</v>
      </c>
      <c r="P2007" t="s">
        <v>956</v>
      </c>
      <c r="Q2007" t="s">
        <v>117</v>
      </c>
      <c r="R2007" s="1">
        <v>44506</v>
      </c>
      <c r="S2007" t="s">
        <v>774</v>
      </c>
      <c r="T2007" t="s">
        <v>119</v>
      </c>
      <c r="U2007" t="s">
        <v>60</v>
      </c>
      <c r="V2007" t="s">
        <v>177</v>
      </c>
      <c r="W2007">
        <v>1467</v>
      </c>
      <c r="X2007" t="s">
        <v>62</v>
      </c>
      <c r="Z2007">
        <v>3</v>
      </c>
      <c r="AA2007" t="s">
        <v>121</v>
      </c>
      <c r="AB2007" t="s">
        <v>64</v>
      </c>
      <c r="AC2007" t="s">
        <v>106</v>
      </c>
      <c r="AD2007" t="s">
        <v>115</v>
      </c>
      <c r="AE2007" t="s">
        <v>53</v>
      </c>
      <c r="AF2007" t="s">
        <v>180</v>
      </c>
      <c r="AG2007">
        <v>158</v>
      </c>
      <c r="AH2007">
        <v>57</v>
      </c>
      <c r="AI2007" t="s">
        <v>169</v>
      </c>
      <c r="AJ2007" t="s">
        <v>85</v>
      </c>
      <c r="AK2007" t="s">
        <v>219</v>
      </c>
      <c r="AL2007" t="s">
        <v>67</v>
      </c>
      <c r="AM2007">
        <v>0</v>
      </c>
      <c r="AN2007">
        <v>0</v>
      </c>
      <c r="AO2007">
        <v>20</v>
      </c>
      <c r="AP2007">
        <v>7</v>
      </c>
      <c r="AQ2007">
        <v>20</v>
      </c>
      <c r="AR2007">
        <v>9</v>
      </c>
      <c r="AS2007" t="s">
        <v>737</v>
      </c>
      <c r="AT2007" t="s">
        <v>140</v>
      </c>
      <c r="AU2007" t="s">
        <v>140</v>
      </c>
      <c r="AV2007" s="1">
        <v>44602</v>
      </c>
      <c r="AW2007" s="116">
        <v>3.5</v>
      </c>
      <c r="AX2007" s="40">
        <f>VLOOKUP(dummy_data!$AU2007,dummy_oppeained!B:C,2,0)</f>
        <v>8</v>
      </c>
      <c r="AY2007" s="22" t="str">
        <f>VLOOKUP(AT2007,dummy_oppeained!B:D,3,0)</f>
        <v>eristav</v>
      </c>
      <c r="AZ2007" s="72">
        <f>VLOOKUP(AS:AS,hinded_abi!B:D,3,0)</f>
        <v>4</v>
      </c>
      <c r="BA2007" s="26">
        <f t="shared" si="112"/>
        <v>32</v>
      </c>
      <c r="BB2007" s="27">
        <f t="shared" si="113"/>
        <v>8</v>
      </c>
      <c r="BC2007" s="96" t="str">
        <f t="shared" si="111"/>
        <v>S00045_39211226046_õppeaine23_44602</v>
      </c>
      <c r="BD2007" s="104">
        <f>COUNTIF($BC$2:BC2007, BC2007)</f>
        <v>2</v>
      </c>
    </row>
    <row r="2008" spans="1:56" x14ac:dyDescent="0.25">
      <c r="A2008" t="s">
        <v>345</v>
      </c>
      <c r="B2008" t="s">
        <v>277</v>
      </c>
      <c r="C2008" t="s">
        <v>291</v>
      </c>
      <c r="D2008" t="s">
        <v>885</v>
      </c>
      <c r="E2008">
        <v>39211226046</v>
      </c>
      <c r="F2008" t="s">
        <v>243</v>
      </c>
      <c r="G2008" t="s">
        <v>62</v>
      </c>
      <c r="H2008" t="s">
        <v>52</v>
      </c>
      <c r="I2008" t="s">
        <v>115</v>
      </c>
      <c r="J2008" t="s">
        <v>52</v>
      </c>
      <c r="K2008" s="1">
        <v>44076</v>
      </c>
      <c r="L2008" t="s">
        <v>53</v>
      </c>
      <c r="M2008" s="33">
        <v>45067</v>
      </c>
      <c r="N2008" s="18" t="s">
        <v>316</v>
      </c>
      <c r="O2008" t="s">
        <v>55</v>
      </c>
      <c r="P2008" t="s">
        <v>956</v>
      </c>
      <c r="Q2008" t="s">
        <v>117</v>
      </c>
      <c r="R2008" s="1">
        <v>44506</v>
      </c>
      <c r="S2008" t="s">
        <v>774</v>
      </c>
      <c r="T2008" t="s">
        <v>119</v>
      </c>
      <c r="U2008" t="s">
        <v>60</v>
      </c>
      <c r="V2008" t="s">
        <v>177</v>
      </c>
      <c r="W2008">
        <v>1467</v>
      </c>
      <c r="X2008" t="s">
        <v>62</v>
      </c>
      <c r="Z2008">
        <v>3</v>
      </c>
      <c r="AA2008" t="s">
        <v>121</v>
      </c>
      <c r="AB2008" t="s">
        <v>64</v>
      </c>
      <c r="AC2008" t="s">
        <v>106</v>
      </c>
      <c r="AD2008" t="s">
        <v>115</v>
      </c>
      <c r="AE2008" t="s">
        <v>53</v>
      </c>
      <c r="AF2008" t="s">
        <v>180</v>
      </c>
      <c r="AG2008">
        <v>158</v>
      </c>
      <c r="AH2008">
        <v>57</v>
      </c>
      <c r="AI2008" t="s">
        <v>169</v>
      </c>
      <c r="AJ2008" t="s">
        <v>85</v>
      </c>
      <c r="AK2008" t="s">
        <v>219</v>
      </c>
      <c r="AL2008" t="s">
        <v>67</v>
      </c>
      <c r="AM2008">
        <v>0</v>
      </c>
      <c r="AN2008">
        <v>0</v>
      </c>
      <c r="AO2008">
        <v>20</v>
      </c>
      <c r="AP2008">
        <v>7</v>
      </c>
      <c r="AQ2008">
        <v>20</v>
      </c>
      <c r="AR2008">
        <v>9</v>
      </c>
      <c r="AS2008" t="s">
        <v>732</v>
      </c>
      <c r="AT2008" t="s">
        <v>129</v>
      </c>
      <c r="AU2008" t="s">
        <v>129</v>
      </c>
      <c r="AV2008" s="1">
        <v>44602</v>
      </c>
      <c r="AW2008" s="116">
        <v>3.5</v>
      </c>
      <c r="AX2008" s="15">
        <f>VLOOKUP(dummy_data!$AU2008,dummy_oppeained!B:C,2,0)</f>
        <v>3</v>
      </c>
      <c r="AY2008" s="22" t="str">
        <f>VLOOKUP(AT2008,dummy_oppeained!B:D,3,0)</f>
        <v>mitteeristav</v>
      </c>
      <c r="AZ2008" s="72" t="str">
        <f>VLOOKUP(AS:AS,hinded_abi!B:D,3,0)</f>
        <v>NULL</v>
      </c>
      <c r="BA2008" s="26" t="str">
        <f t="shared" si="112"/>
        <v xml:space="preserve"> </v>
      </c>
      <c r="BB2008" s="27">
        <f t="shared" si="113"/>
        <v>0</v>
      </c>
      <c r="BC2008" s="96" t="str">
        <f t="shared" si="111"/>
        <v>S00045_39211226046_õppeaine7_44602</v>
      </c>
      <c r="BD2008" s="104">
        <f>COUNTIF($BC$2:BC2008, BC2008)</f>
        <v>2</v>
      </c>
    </row>
    <row r="2009" spans="1:56" x14ac:dyDescent="0.25">
      <c r="A2009" t="s">
        <v>345</v>
      </c>
      <c r="B2009" t="s">
        <v>277</v>
      </c>
      <c r="C2009" t="s">
        <v>291</v>
      </c>
      <c r="D2009" t="s">
        <v>885</v>
      </c>
      <c r="E2009">
        <v>39211226046</v>
      </c>
      <c r="F2009" t="s">
        <v>243</v>
      </c>
      <c r="G2009" t="s">
        <v>62</v>
      </c>
      <c r="H2009" t="s">
        <v>52</v>
      </c>
      <c r="I2009" t="s">
        <v>115</v>
      </c>
      <c r="J2009" t="s">
        <v>52</v>
      </c>
      <c r="K2009" s="1">
        <v>44076</v>
      </c>
      <c r="L2009" t="s">
        <v>53</v>
      </c>
      <c r="M2009" s="33">
        <v>45067</v>
      </c>
      <c r="N2009" s="18" t="s">
        <v>316</v>
      </c>
      <c r="O2009" t="s">
        <v>55</v>
      </c>
      <c r="P2009" t="s">
        <v>956</v>
      </c>
      <c r="Q2009" t="s">
        <v>117</v>
      </c>
      <c r="R2009" s="1">
        <v>44506</v>
      </c>
      <c r="S2009" t="s">
        <v>774</v>
      </c>
      <c r="T2009" t="s">
        <v>119</v>
      </c>
      <c r="U2009" t="s">
        <v>60</v>
      </c>
      <c r="V2009" t="s">
        <v>177</v>
      </c>
      <c r="W2009">
        <v>1467</v>
      </c>
      <c r="X2009" t="s">
        <v>62</v>
      </c>
      <c r="Z2009">
        <v>3</v>
      </c>
      <c r="AA2009" t="s">
        <v>121</v>
      </c>
      <c r="AB2009" t="s">
        <v>64</v>
      </c>
      <c r="AC2009" t="s">
        <v>106</v>
      </c>
      <c r="AD2009" t="s">
        <v>115</v>
      </c>
      <c r="AE2009" t="s">
        <v>53</v>
      </c>
      <c r="AF2009" t="s">
        <v>180</v>
      </c>
      <c r="AG2009">
        <v>158</v>
      </c>
      <c r="AH2009">
        <v>57</v>
      </c>
      <c r="AI2009" t="s">
        <v>169</v>
      </c>
      <c r="AJ2009" t="s">
        <v>85</v>
      </c>
      <c r="AK2009" t="s">
        <v>219</v>
      </c>
      <c r="AL2009" t="s">
        <v>67</v>
      </c>
      <c r="AM2009">
        <v>0</v>
      </c>
      <c r="AN2009">
        <v>0</v>
      </c>
      <c r="AO2009">
        <v>20</v>
      </c>
      <c r="AP2009">
        <v>7</v>
      </c>
      <c r="AQ2009">
        <v>20</v>
      </c>
      <c r="AR2009">
        <v>9</v>
      </c>
      <c r="AS2009" t="s">
        <v>736</v>
      </c>
      <c r="AT2009" t="s">
        <v>73</v>
      </c>
      <c r="AU2009" t="s">
        <v>73</v>
      </c>
      <c r="AV2009" s="1">
        <v>44237</v>
      </c>
      <c r="AW2009" s="116">
        <v>3.5</v>
      </c>
      <c r="AX2009" s="40">
        <f>VLOOKUP(dummy_data!$AU2009,dummy_oppeained!B:C,2,0)</f>
        <v>6</v>
      </c>
      <c r="AY2009" s="22" t="str">
        <f>VLOOKUP(AT2009,dummy_oppeained!B:D,3,0)</f>
        <v>eristav</v>
      </c>
      <c r="AZ2009" s="72">
        <f>VLOOKUP(AS:AS,hinded_abi!B:D,3,0)</f>
        <v>5</v>
      </c>
      <c r="BA2009" s="26">
        <f t="shared" si="112"/>
        <v>30</v>
      </c>
      <c r="BB2009" s="27">
        <f t="shared" si="113"/>
        <v>6</v>
      </c>
      <c r="BC2009" s="96" t="str">
        <f t="shared" si="111"/>
        <v>S00045_39211226046_õppeaine2_44237</v>
      </c>
      <c r="BD2009" s="104">
        <f>COUNTIF($BC$2:BC2009, BC2009)</f>
        <v>2</v>
      </c>
    </row>
    <row r="2010" spans="1:56" x14ac:dyDescent="0.25">
      <c r="A2010" t="s">
        <v>345</v>
      </c>
      <c r="B2010" t="s">
        <v>277</v>
      </c>
      <c r="C2010" t="s">
        <v>291</v>
      </c>
      <c r="D2010" t="s">
        <v>885</v>
      </c>
      <c r="E2010">
        <v>39211226046</v>
      </c>
      <c r="F2010" t="s">
        <v>243</v>
      </c>
      <c r="G2010" t="s">
        <v>62</v>
      </c>
      <c r="H2010" t="s">
        <v>52</v>
      </c>
      <c r="I2010" t="s">
        <v>115</v>
      </c>
      <c r="J2010" t="s">
        <v>52</v>
      </c>
      <c r="K2010" s="1">
        <v>44076</v>
      </c>
      <c r="L2010" t="s">
        <v>53</v>
      </c>
      <c r="M2010" s="33">
        <v>45067</v>
      </c>
      <c r="N2010" s="18" t="s">
        <v>316</v>
      </c>
      <c r="O2010" t="s">
        <v>55</v>
      </c>
      <c r="P2010" t="s">
        <v>956</v>
      </c>
      <c r="Q2010" t="s">
        <v>117</v>
      </c>
      <c r="R2010" s="1">
        <v>44506</v>
      </c>
      <c r="S2010" t="s">
        <v>774</v>
      </c>
      <c r="T2010" t="s">
        <v>119</v>
      </c>
      <c r="U2010" t="s">
        <v>60</v>
      </c>
      <c r="V2010" t="s">
        <v>177</v>
      </c>
      <c r="W2010">
        <v>1467</v>
      </c>
      <c r="X2010" t="s">
        <v>62</v>
      </c>
      <c r="Z2010">
        <v>3</v>
      </c>
      <c r="AA2010" t="s">
        <v>121</v>
      </c>
      <c r="AB2010" t="s">
        <v>64</v>
      </c>
      <c r="AC2010" t="s">
        <v>106</v>
      </c>
      <c r="AD2010" t="s">
        <v>115</v>
      </c>
      <c r="AE2010" t="s">
        <v>53</v>
      </c>
      <c r="AF2010" t="s">
        <v>180</v>
      </c>
      <c r="AG2010">
        <v>158</v>
      </c>
      <c r="AH2010">
        <v>57</v>
      </c>
      <c r="AI2010" t="s">
        <v>169</v>
      </c>
      <c r="AJ2010" t="s">
        <v>85</v>
      </c>
      <c r="AK2010" t="s">
        <v>219</v>
      </c>
      <c r="AL2010" t="s">
        <v>67</v>
      </c>
      <c r="AM2010">
        <v>0</v>
      </c>
      <c r="AN2010">
        <v>0</v>
      </c>
      <c r="AO2010">
        <v>20</v>
      </c>
      <c r="AP2010">
        <v>7</v>
      </c>
      <c r="AQ2010">
        <v>20</v>
      </c>
      <c r="AR2010">
        <v>9</v>
      </c>
      <c r="AS2010" t="s">
        <v>745</v>
      </c>
      <c r="AT2010" t="s">
        <v>281</v>
      </c>
      <c r="AU2010" t="s">
        <v>281</v>
      </c>
      <c r="AV2010" s="1">
        <v>45698</v>
      </c>
      <c r="AW2010" s="116">
        <v>3.5</v>
      </c>
      <c r="AX2010" s="15">
        <f>VLOOKUP(dummy_data!$AU2010,dummy_oppeained!B:C,2,0)</f>
        <v>6</v>
      </c>
      <c r="AY2010" s="22" t="str">
        <f>VLOOKUP(AT2010,dummy_oppeained!B:D,3,0)</f>
        <v>eristav</v>
      </c>
      <c r="AZ2010" s="72">
        <f>VLOOKUP(AS:AS,hinded_abi!B:D,3,0)</f>
        <v>0</v>
      </c>
      <c r="BA2010" s="26">
        <f t="shared" si="112"/>
        <v>0</v>
      </c>
      <c r="BB2010" s="27">
        <f t="shared" si="113"/>
        <v>6</v>
      </c>
      <c r="BC2010" s="96" t="str">
        <f t="shared" si="111"/>
        <v>S00045_39211226046_õppeaine58_45698</v>
      </c>
      <c r="BD2010" s="104">
        <f>COUNTIF($BC$2:BC2010, BC2010)</f>
        <v>2</v>
      </c>
    </row>
    <row r="2011" spans="1:56" x14ac:dyDescent="0.25">
      <c r="A2011" t="s">
        <v>345</v>
      </c>
      <c r="B2011" t="s">
        <v>277</v>
      </c>
      <c r="C2011" t="s">
        <v>291</v>
      </c>
      <c r="D2011" t="s">
        <v>885</v>
      </c>
      <c r="E2011">
        <v>39211226046</v>
      </c>
      <c r="F2011" t="s">
        <v>243</v>
      </c>
      <c r="G2011" t="s">
        <v>62</v>
      </c>
      <c r="H2011" t="s">
        <v>52</v>
      </c>
      <c r="I2011" t="s">
        <v>115</v>
      </c>
      <c r="J2011" t="s">
        <v>52</v>
      </c>
      <c r="K2011" s="1">
        <v>44076</v>
      </c>
      <c r="L2011" t="s">
        <v>53</v>
      </c>
      <c r="M2011" s="33">
        <v>45067</v>
      </c>
      <c r="N2011" s="18" t="s">
        <v>316</v>
      </c>
      <c r="O2011" t="s">
        <v>55</v>
      </c>
      <c r="P2011" t="s">
        <v>956</v>
      </c>
      <c r="Q2011" t="s">
        <v>117</v>
      </c>
      <c r="R2011" s="1">
        <v>44506</v>
      </c>
      <c r="S2011" t="s">
        <v>774</v>
      </c>
      <c r="T2011" t="s">
        <v>119</v>
      </c>
      <c r="U2011" t="s">
        <v>60</v>
      </c>
      <c r="V2011" t="s">
        <v>177</v>
      </c>
      <c r="W2011">
        <v>1467</v>
      </c>
      <c r="X2011" t="s">
        <v>62</v>
      </c>
      <c r="Z2011">
        <v>3</v>
      </c>
      <c r="AA2011" t="s">
        <v>121</v>
      </c>
      <c r="AB2011" t="s">
        <v>64</v>
      </c>
      <c r="AC2011" t="s">
        <v>106</v>
      </c>
      <c r="AD2011" t="s">
        <v>115</v>
      </c>
      <c r="AE2011" t="s">
        <v>53</v>
      </c>
      <c r="AF2011" t="s">
        <v>180</v>
      </c>
      <c r="AG2011">
        <v>158</v>
      </c>
      <c r="AH2011">
        <v>57</v>
      </c>
      <c r="AI2011" t="s">
        <v>169</v>
      </c>
      <c r="AJ2011" t="s">
        <v>85</v>
      </c>
      <c r="AK2011" t="s">
        <v>219</v>
      </c>
      <c r="AL2011" t="s">
        <v>67</v>
      </c>
      <c r="AM2011">
        <v>0</v>
      </c>
      <c r="AN2011">
        <v>0</v>
      </c>
      <c r="AO2011">
        <v>20</v>
      </c>
      <c r="AP2011">
        <v>7</v>
      </c>
      <c r="AQ2011">
        <v>20</v>
      </c>
      <c r="AR2011">
        <v>9</v>
      </c>
      <c r="AS2011" t="s">
        <v>732</v>
      </c>
      <c r="AT2011" t="s">
        <v>82</v>
      </c>
      <c r="AU2011" t="s">
        <v>82</v>
      </c>
      <c r="AV2011" s="1">
        <v>45332</v>
      </c>
      <c r="AW2011" s="116">
        <v>3.5</v>
      </c>
      <c r="AX2011" s="40">
        <f>VLOOKUP(dummy_data!$AU2011,dummy_oppeained!B:C,2,0)</f>
        <v>3</v>
      </c>
      <c r="AY2011" s="22" t="str">
        <f>VLOOKUP(AT2011,dummy_oppeained!B:D,3,0)</f>
        <v>mitteeristav</v>
      </c>
      <c r="AZ2011" s="72" t="str">
        <f>VLOOKUP(AS:AS,hinded_abi!B:D,3,0)</f>
        <v>NULL</v>
      </c>
      <c r="BA2011" s="26" t="str">
        <f t="shared" si="112"/>
        <v xml:space="preserve"> </v>
      </c>
      <c r="BB2011" s="27">
        <f t="shared" si="113"/>
        <v>0</v>
      </c>
      <c r="BC2011" s="96" t="str">
        <f t="shared" si="111"/>
        <v>S00045_39211226046_õppeaine76_45332</v>
      </c>
      <c r="BD2011" s="104">
        <f>COUNTIF($BC$2:BC2011, BC2011)</f>
        <v>2</v>
      </c>
    </row>
    <row r="2012" spans="1:56" x14ac:dyDescent="0.25">
      <c r="A2012" t="s">
        <v>345</v>
      </c>
      <c r="B2012" t="s">
        <v>277</v>
      </c>
      <c r="C2012" t="s">
        <v>291</v>
      </c>
      <c r="D2012" t="s">
        <v>885</v>
      </c>
      <c r="E2012">
        <v>39211226046</v>
      </c>
      <c r="F2012" t="s">
        <v>243</v>
      </c>
      <c r="G2012" t="s">
        <v>62</v>
      </c>
      <c r="H2012" t="s">
        <v>52</v>
      </c>
      <c r="I2012" t="s">
        <v>115</v>
      </c>
      <c r="J2012" t="s">
        <v>52</v>
      </c>
      <c r="K2012" s="1">
        <v>44076</v>
      </c>
      <c r="L2012" t="s">
        <v>53</v>
      </c>
      <c r="M2012" s="33">
        <v>45067</v>
      </c>
      <c r="N2012" s="18" t="s">
        <v>316</v>
      </c>
      <c r="O2012" t="s">
        <v>55</v>
      </c>
      <c r="P2012" t="s">
        <v>956</v>
      </c>
      <c r="Q2012" t="s">
        <v>117</v>
      </c>
      <c r="R2012" s="1">
        <v>44506</v>
      </c>
      <c r="S2012" t="s">
        <v>774</v>
      </c>
      <c r="T2012" t="s">
        <v>119</v>
      </c>
      <c r="U2012" t="s">
        <v>60</v>
      </c>
      <c r="V2012" t="s">
        <v>177</v>
      </c>
      <c r="W2012">
        <v>1467</v>
      </c>
      <c r="X2012" t="s">
        <v>62</v>
      </c>
      <c r="Z2012">
        <v>3</v>
      </c>
      <c r="AA2012" t="s">
        <v>121</v>
      </c>
      <c r="AB2012" t="s">
        <v>64</v>
      </c>
      <c r="AC2012" t="s">
        <v>106</v>
      </c>
      <c r="AD2012" t="s">
        <v>115</v>
      </c>
      <c r="AE2012" t="s">
        <v>53</v>
      </c>
      <c r="AF2012" t="s">
        <v>180</v>
      </c>
      <c r="AG2012">
        <v>158</v>
      </c>
      <c r="AH2012">
        <v>57</v>
      </c>
      <c r="AI2012" t="s">
        <v>169</v>
      </c>
      <c r="AJ2012" t="s">
        <v>85</v>
      </c>
      <c r="AK2012" t="s">
        <v>219</v>
      </c>
      <c r="AL2012" t="s">
        <v>67</v>
      </c>
      <c r="AM2012">
        <v>0</v>
      </c>
      <c r="AN2012">
        <v>0</v>
      </c>
      <c r="AO2012">
        <v>20</v>
      </c>
      <c r="AP2012">
        <v>7</v>
      </c>
      <c r="AQ2012">
        <v>20</v>
      </c>
      <c r="AR2012">
        <v>9</v>
      </c>
      <c r="AS2012" t="s">
        <v>732</v>
      </c>
      <c r="AT2012" t="s">
        <v>75</v>
      </c>
      <c r="AU2012" t="s">
        <v>75</v>
      </c>
      <c r="AV2012" s="1">
        <v>45332</v>
      </c>
      <c r="AW2012" s="116">
        <v>3.5</v>
      </c>
      <c r="AX2012" s="15">
        <f>VLOOKUP(dummy_data!$AU2012,dummy_oppeained!B:C,2,0)</f>
        <v>3</v>
      </c>
      <c r="AY2012" s="22" t="str">
        <f>VLOOKUP(AT2012,dummy_oppeained!B:D,3,0)</f>
        <v>mitteeristav</v>
      </c>
      <c r="AZ2012" s="72" t="str">
        <f>VLOOKUP(AS:AS,hinded_abi!B:D,3,0)</f>
        <v>NULL</v>
      </c>
      <c r="BA2012" s="26" t="str">
        <f t="shared" si="112"/>
        <v xml:space="preserve"> </v>
      </c>
      <c r="BB2012" s="27">
        <f t="shared" si="113"/>
        <v>0</v>
      </c>
      <c r="BC2012" s="96" t="str">
        <f t="shared" si="111"/>
        <v>S00045_39211226046_õppeaine85_45332</v>
      </c>
      <c r="BD2012" s="104">
        <f>COUNTIF($BC$2:BC2012, BC2012)</f>
        <v>2</v>
      </c>
    </row>
    <row r="2013" spans="1:56" x14ac:dyDescent="0.25">
      <c r="A2013" t="s">
        <v>345</v>
      </c>
      <c r="B2013" t="s">
        <v>277</v>
      </c>
      <c r="C2013" t="s">
        <v>291</v>
      </c>
      <c r="D2013" t="s">
        <v>885</v>
      </c>
      <c r="E2013">
        <v>39211226046</v>
      </c>
      <c r="F2013" t="s">
        <v>243</v>
      </c>
      <c r="G2013" t="s">
        <v>62</v>
      </c>
      <c r="H2013" t="s">
        <v>52</v>
      </c>
      <c r="I2013" t="s">
        <v>115</v>
      </c>
      <c r="J2013" t="s">
        <v>52</v>
      </c>
      <c r="K2013" s="1">
        <v>44076</v>
      </c>
      <c r="L2013" t="s">
        <v>53</v>
      </c>
      <c r="M2013" s="33">
        <v>45067</v>
      </c>
      <c r="N2013" s="18" t="s">
        <v>316</v>
      </c>
      <c r="O2013" t="s">
        <v>55</v>
      </c>
      <c r="P2013" t="s">
        <v>956</v>
      </c>
      <c r="Q2013" t="s">
        <v>117</v>
      </c>
      <c r="R2013" s="1">
        <v>44506</v>
      </c>
      <c r="S2013" t="s">
        <v>774</v>
      </c>
      <c r="T2013" t="s">
        <v>119</v>
      </c>
      <c r="U2013" t="s">
        <v>60</v>
      </c>
      <c r="V2013" t="s">
        <v>177</v>
      </c>
      <c r="W2013">
        <v>1467</v>
      </c>
      <c r="X2013" t="s">
        <v>62</v>
      </c>
      <c r="Z2013">
        <v>3</v>
      </c>
      <c r="AA2013" t="s">
        <v>121</v>
      </c>
      <c r="AB2013" t="s">
        <v>64</v>
      </c>
      <c r="AC2013" t="s">
        <v>106</v>
      </c>
      <c r="AD2013" t="s">
        <v>115</v>
      </c>
      <c r="AE2013" t="s">
        <v>53</v>
      </c>
      <c r="AF2013" t="s">
        <v>180</v>
      </c>
      <c r="AG2013">
        <v>158</v>
      </c>
      <c r="AH2013">
        <v>57</v>
      </c>
      <c r="AI2013" t="s">
        <v>169</v>
      </c>
      <c r="AJ2013" t="s">
        <v>85</v>
      </c>
      <c r="AK2013" t="s">
        <v>219</v>
      </c>
      <c r="AL2013" t="s">
        <v>67</v>
      </c>
      <c r="AM2013">
        <v>0</v>
      </c>
      <c r="AN2013">
        <v>0</v>
      </c>
      <c r="AO2013">
        <v>20</v>
      </c>
      <c r="AP2013">
        <v>7</v>
      </c>
      <c r="AQ2013">
        <v>20</v>
      </c>
      <c r="AR2013">
        <v>9</v>
      </c>
      <c r="AS2013" t="s">
        <v>739</v>
      </c>
      <c r="AT2013" t="s">
        <v>221</v>
      </c>
      <c r="AU2013" t="s">
        <v>221</v>
      </c>
      <c r="AV2013" s="1">
        <v>44449</v>
      </c>
      <c r="AW2013" s="116">
        <v>3.5</v>
      </c>
      <c r="AX2013" s="40">
        <f>VLOOKUP(dummy_data!$AU2013,dummy_oppeained!B:C,2,0)</f>
        <v>6</v>
      </c>
      <c r="AY2013" s="22" t="str">
        <f>VLOOKUP(AT2013,dummy_oppeained!B:D,3,0)</f>
        <v>eristav</v>
      </c>
      <c r="AZ2013" s="72">
        <f>VLOOKUP(AS:AS,hinded_abi!B:D,3,0)</f>
        <v>3</v>
      </c>
      <c r="BA2013" s="26">
        <f t="shared" si="112"/>
        <v>18</v>
      </c>
      <c r="BB2013" s="27">
        <f t="shared" si="113"/>
        <v>6</v>
      </c>
      <c r="BC2013" s="96" t="str">
        <f t="shared" si="111"/>
        <v>S00045_39211226046_õppeaine83_44449</v>
      </c>
      <c r="BD2013" s="104">
        <f>COUNTIF($BC$2:BC2013, BC2013)</f>
        <v>2</v>
      </c>
    </row>
    <row r="2014" spans="1:56" x14ac:dyDescent="0.25">
      <c r="A2014" t="s">
        <v>345</v>
      </c>
      <c r="B2014" t="s">
        <v>277</v>
      </c>
      <c r="C2014" t="s">
        <v>291</v>
      </c>
      <c r="D2014" t="s">
        <v>885</v>
      </c>
      <c r="E2014">
        <v>39211226046</v>
      </c>
      <c r="F2014" t="s">
        <v>243</v>
      </c>
      <c r="G2014" t="s">
        <v>62</v>
      </c>
      <c r="H2014" t="s">
        <v>52</v>
      </c>
      <c r="I2014" t="s">
        <v>115</v>
      </c>
      <c r="J2014" t="s">
        <v>52</v>
      </c>
      <c r="K2014" s="1">
        <v>44076</v>
      </c>
      <c r="L2014" t="s">
        <v>53</v>
      </c>
      <c r="M2014" s="33">
        <v>45067</v>
      </c>
      <c r="N2014" s="18" t="s">
        <v>316</v>
      </c>
      <c r="O2014" t="s">
        <v>55</v>
      </c>
      <c r="P2014" t="s">
        <v>956</v>
      </c>
      <c r="Q2014" t="s">
        <v>117</v>
      </c>
      <c r="R2014" s="1">
        <v>44506</v>
      </c>
      <c r="S2014" t="s">
        <v>774</v>
      </c>
      <c r="T2014" t="s">
        <v>119</v>
      </c>
      <c r="U2014" t="s">
        <v>60</v>
      </c>
      <c r="V2014" t="s">
        <v>177</v>
      </c>
      <c r="W2014">
        <v>1467</v>
      </c>
      <c r="X2014" t="s">
        <v>62</v>
      </c>
      <c r="Z2014">
        <v>4</v>
      </c>
      <c r="AA2014" t="s">
        <v>121</v>
      </c>
      <c r="AB2014" t="s">
        <v>64</v>
      </c>
      <c r="AC2014" t="s">
        <v>135</v>
      </c>
      <c r="AD2014" t="s">
        <v>115</v>
      </c>
      <c r="AE2014" t="s">
        <v>53</v>
      </c>
      <c r="AF2014" t="s">
        <v>180</v>
      </c>
      <c r="AG2014">
        <v>158</v>
      </c>
      <c r="AH2014">
        <v>21</v>
      </c>
      <c r="AI2014" t="s">
        <v>169</v>
      </c>
      <c r="AJ2014" t="s">
        <v>97</v>
      </c>
      <c r="AK2014" t="s">
        <v>219</v>
      </c>
      <c r="AL2014" t="s">
        <v>194</v>
      </c>
      <c r="AM2014">
        <v>0</v>
      </c>
      <c r="AN2014">
        <v>1</v>
      </c>
      <c r="AO2014">
        <v>20</v>
      </c>
      <c r="AP2014">
        <v>10</v>
      </c>
      <c r="AQ2014">
        <v>37</v>
      </c>
      <c r="AR2014">
        <v>9</v>
      </c>
      <c r="AS2014" t="s">
        <v>734</v>
      </c>
      <c r="AT2014" t="s">
        <v>153</v>
      </c>
      <c r="AU2014" t="s">
        <v>153</v>
      </c>
      <c r="AV2014" s="1">
        <v>45698</v>
      </c>
      <c r="AW2014" s="116">
        <v>3.5</v>
      </c>
      <c r="AX2014" s="15">
        <f>VLOOKUP(dummy_data!$AU2014,dummy_oppeained!B:C,2,0)</f>
        <v>3</v>
      </c>
      <c r="AY2014" s="22" t="str">
        <f>VLOOKUP(AT2014,dummy_oppeained!B:D,3,0)</f>
        <v>mitteeristav</v>
      </c>
      <c r="AZ2014" s="72" t="str">
        <f>VLOOKUP(AS:AS,hinded_abi!B:D,3,0)</f>
        <v>NULL</v>
      </c>
      <c r="BA2014" s="26" t="str">
        <f t="shared" si="112"/>
        <v xml:space="preserve"> </v>
      </c>
      <c r="BB2014" s="27">
        <f t="shared" si="113"/>
        <v>0</v>
      </c>
      <c r="BC2014" s="96" t="str">
        <f t="shared" si="111"/>
        <v>S00045_39211226046_õppeaine31_45698</v>
      </c>
      <c r="BD2014" s="104">
        <f>COUNTIF($BC$2:BC2014, BC2014)</f>
        <v>2</v>
      </c>
    </row>
    <row r="2015" spans="1:56" x14ac:dyDescent="0.25">
      <c r="A2015" t="s">
        <v>345</v>
      </c>
      <c r="B2015" t="s">
        <v>277</v>
      </c>
      <c r="C2015" t="s">
        <v>291</v>
      </c>
      <c r="D2015" t="s">
        <v>885</v>
      </c>
      <c r="E2015">
        <v>39211226046</v>
      </c>
      <c r="F2015" t="s">
        <v>243</v>
      </c>
      <c r="G2015" t="s">
        <v>62</v>
      </c>
      <c r="H2015" t="s">
        <v>52</v>
      </c>
      <c r="I2015" t="s">
        <v>115</v>
      </c>
      <c r="J2015" t="s">
        <v>52</v>
      </c>
      <c r="K2015" s="1">
        <v>44076</v>
      </c>
      <c r="L2015" t="s">
        <v>53</v>
      </c>
      <c r="M2015" s="33">
        <v>45067</v>
      </c>
      <c r="N2015" s="18" t="s">
        <v>316</v>
      </c>
      <c r="O2015" t="s">
        <v>55</v>
      </c>
      <c r="P2015" t="s">
        <v>956</v>
      </c>
      <c r="Q2015" t="s">
        <v>117</v>
      </c>
      <c r="R2015" s="1">
        <v>44506</v>
      </c>
      <c r="S2015" t="s">
        <v>774</v>
      </c>
      <c r="T2015" t="s">
        <v>119</v>
      </c>
      <c r="U2015" t="s">
        <v>60</v>
      </c>
      <c r="V2015" t="s">
        <v>177</v>
      </c>
      <c r="W2015">
        <v>1467</v>
      </c>
      <c r="X2015" t="s">
        <v>62</v>
      </c>
      <c r="Z2015">
        <v>4</v>
      </c>
      <c r="AA2015" t="s">
        <v>121</v>
      </c>
      <c r="AB2015" t="s">
        <v>64</v>
      </c>
      <c r="AC2015" t="s">
        <v>135</v>
      </c>
      <c r="AD2015" t="s">
        <v>115</v>
      </c>
      <c r="AE2015" t="s">
        <v>53</v>
      </c>
      <c r="AF2015" t="s">
        <v>180</v>
      </c>
      <c r="AG2015">
        <v>158</v>
      </c>
      <c r="AH2015">
        <v>21</v>
      </c>
      <c r="AI2015" t="s">
        <v>169</v>
      </c>
      <c r="AJ2015" t="s">
        <v>97</v>
      </c>
      <c r="AK2015" t="s">
        <v>219</v>
      </c>
      <c r="AL2015" t="s">
        <v>194</v>
      </c>
      <c r="AM2015">
        <v>0</v>
      </c>
      <c r="AN2015">
        <v>1</v>
      </c>
      <c r="AO2015">
        <v>20</v>
      </c>
      <c r="AP2015">
        <v>10</v>
      </c>
      <c r="AQ2015">
        <v>37</v>
      </c>
      <c r="AR2015">
        <v>9</v>
      </c>
      <c r="AS2015" t="s">
        <v>739</v>
      </c>
      <c r="AT2015" t="s">
        <v>104</v>
      </c>
      <c r="AU2015" t="s">
        <v>104</v>
      </c>
      <c r="AV2015" s="1">
        <v>44814</v>
      </c>
      <c r="AW2015" s="116">
        <v>3.5</v>
      </c>
      <c r="AX2015" s="40">
        <f>VLOOKUP(dummy_data!$AU2015,dummy_oppeained!B:C,2,0)</f>
        <v>6</v>
      </c>
      <c r="AY2015" s="22" t="str">
        <f>VLOOKUP(AT2015,dummy_oppeained!B:D,3,0)</f>
        <v>eristav</v>
      </c>
      <c r="AZ2015" s="72">
        <f>VLOOKUP(AS:AS,hinded_abi!B:D,3,0)</f>
        <v>3</v>
      </c>
      <c r="BA2015" s="26">
        <f t="shared" si="112"/>
        <v>18</v>
      </c>
      <c r="BB2015" s="27">
        <f t="shared" si="113"/>
        <v>6</v>
      </c>
      <c r="BC2015" s="96" t="str">
        <f t="shared" si="111"/>
        <v>S00045_39211226046_õppeaine42_44814</v>
      </c>
      <c r="BD2015" s="104">
        <f>COUNTIF($BC$2:BC2015, BC2015)</f>
        <v>2</v>
      </c>
    </row>
    <row r="2016" spans="1:56" x14ac:dyDescent="0.25">
      <c r="A2016" t="s">
        <v>345</v>
      </c>
      <c r="B2016" t="s">
        <v>277</v>
      </c>
      <c r="C2016" t="s">
        <v>291</v>
      </c>
      <c r="D2016" t="s">
        <v>885</v>
      </c>
      <c r="E2016">
        <v>39211226046</v>
      </c>
      <c r="F2016" t="s">
        <v>243</v>
      </c>
      <c r="G2016" t="s">
        <v>62</v>
      </c>
      <c r="H2016" t="s">
        <v>52</v>
      </c>
      <c r="I2016" t="s">
        <v>115</v>
      </c>
      <c r="J2016" t="s">
        <v>52</v>
      </c>
      <c r="K2016" s="1">
        <v>44076</v>
      </c>
      <c r="L2016" t="s">
        <v>53</v>
      </c>
      <c r="M2016" s="33">
        <v>45067</v>
      </c>
      <c r="N2016" s="18" t="s">
        <v>316</v>
      </c>
      <c r="O2016" t="s">
        <v>55</v>
      </c>
      <c r="P2016" t="s">
        <v>956</v>
      </c>
      <c r="Q2016" t="s">
        <v>117</v>
      </c>
      <c r="R2016" s="1">
        <v>44506</v>
      </c>
      <c r="S2016" t="s">
        <v>774</v>
      </c>
      <c r="T2016" t="s">
        <v>119</v>
      </c>
      <c r="U2016" t="s">
        <v>60</v>
      </c>
      <c r="V2016" t="s">
        <v>177</v>
      </c>
      <c r="W2016">
        <v>1467</v>
      </c>
      <c r="X2016" t="s">
        <v>62</v>
      </c>
      <c r="Z2016">
        <v>4</v>
      </c>
      <c r="AA2016" t="s">
        <v>121</v>
      </c>
      <c r="AB2016" t="s">
        <v>64</v>
      </c>
      <c r="AC2016" t="s">
        <v>135</v>
      </c>
      <c r="AD2016" t="s">
        <v>115</v>
      </c>
      <c r="AE2016" t="s">
        <v>53</v>
      </c>
      <c r="AF2016" t="s">
        <v>180</v>
      </c>
      <c r="AG2016">
        <v>158</v>
      </c>
      <c r="AH2016">
        <v>21</v>
      </c>
      <c r="AI2016" t="s">
        <v>169</v>
      </c>
      <c r="AJ2016" t="s">
        <v>97</v>
      </c>
      <c r="AK2016" t="s">
        <v>219</v>
      </c>
      <c r="AL2016" t="s">
        <v>194</v>
      </c>
      <c r="AM2016">
        <v>0</v>
      </c>
      <c r="AN2016">
        <v>1</v>
      </c>
      <c r="AO2016">
        <v>20</v>
      </c>
      <c r="AP2016">
        <v>10</v>
      </c>
      <c r="AQ2016">
        <v>37</v>
      </c>
      <c r="AR2016">
        <v>9</v>
      </c>
      <c r="AS2016" t="s">
        <v>732</v>
      </c>
      <c r="AT2016" t="s">
        <v>204</v>
      </c>
      <c r="AU2016" t="s">
        <v>204</v>
      </c>
      <c r="AV2016" s="1">
        <v>44449</v>
      </c>
      <c r="AW2016" s="116">
        <v>3.5</v>
      </c>
      <c r="AX2016" s="15">
        <f>VLOOKUP(dummy_data!$AU2016,dummy_oppeained!B:C,2,0)</f>
        <v>3</v>
      </c>
      <c r="AY2016" s="22" t="str">
        <f>VLOOKUP(AT2016,dummy_oppeained!B:D,3,0)</f>
        <v>mitteeristav</v>
      </c>
      <c r="AZ2016" s="72" t="str">
        <f>VLOOKUP(AS:AS,hinded_abi!B:D,3,0)</f>
        <v>NULL</v>
      </c>
      <c r="BA2016" s="26" t="str">
        <f t="shared" si="112"/>
        <v xml:space="preserve"> </v>
      </c>
      <c r="BB2016" s="27">
        <f t="shared" si="113"/>
        <v>0</v>
      </c>
      <c r="BC2016" s="96" t="str">
        <f t="shared" si="111"/>
        <v>S00045_39211226046_õppeaine17_44449</v>
      </c>
      <c r="BD2016" s="104">
        <f>COUNTIF($BC$2:BC2016, BC2016)</f>
        <v>2</v>
      </c>
    </row>
    <row r="2017" spans="1:56" x14ac:dyDescent="0.25">
      <c r="A2017" t="s">
        <v>345</v>
      </c>
      <c r="B2017" t="s">
        <v>277</v>
      </c>
      <c r="C2017" t="s">
        <v>291</v>
      </c>
      <c r="D2017" t="s">
        <v>885</v>
      </c>
      <c r="E2017">
        <v>39211226046</v>
      </c>
      <c r="F2017" t="s">
        <v>243</v>
      </c>
      <c r="G2017" t="s">
        <v>62</v>
      </c>
      <c r="H2017" t="s">
        <v>52</v>
      </c>
      <c r="I2017" t="s">
        <v>115</v>
      </c>
      <c r="J2017" t="s">
        <v>52</v>
      </c>
      <c r="K2017" s="1">
        <v>44076</v>
      </c>
      <c r="L2017" t="s">
        <v>53</v>
      </c>
      <c r="M2017" s="33">
        <v>45067</v>
      </c>
      <c r="N2017" s="18" t="s">
        <v>316</v>
      </c>
      <c r="O2017" t="s">
        <v>55</v>
      </c>
      <c r="P2017" t="s">
        <v>956</v>
      </c>
      <c r="Q2017" t="s">
        <v>117</v>
      </c>
      <c r="R2017" s="1">
        <v>44506</v>
      </c>
      <c r="S2017" t="s">
        <v>774</v>
      </c>
      <c r="T2017" t="s">
        <v>119</v>
      </c>
      <c r="U2017" t="s">
        <v>60</v>
      </c>
      <c r="V2017" t="s">
        <v>177</v>
      </c>
      <c r="W2017">
        <v>1467</v>
      </c>
      <c r="X2017" t="s">
        <v>62</v>
      </c>
      <c r="Z2017">
        <v>4</v>
      </c>
      <c r="AA2017" t="s">
        <v>121</v>
      </c>
      <c r="AB2017" t="s">
        <v>64</v>
      </c>
      <c r="AC2017" t="s">
        <v>135</v>
      </c>
      <c r="AD2017" t="s">
        <v>115</v>
      </c>
      <c r="AE2017" t="s">
        <v>53</v>
      </c>
      <c r="AF2017" t="s">
        <v>180</v>
      </c>
      <c r="AG2017">
        <v>158</v>
      </c>
      <c r="AH2017">
        <v>21</v>
      </c>
      <c r="AI2017" t="s">
        <v>169</v>
      </c>
      <c r="AJ2017" t="s">
        <v>97</v>
      </c>
      <c r="AK2017" t="s">
        <v>219</v>
      </c>
      <c r="AL2017" t="s">
        <v>194</v>
      </c>
      <c r="AM2017">
        <v>0</v>
      </c>
      <c r="AN2017">
        <v>1</v>
      </c>
      <c r="AO2017">
        <v>20</v>
      </c>
      <c r="AP2017">
        <v>10</v>
      </c>
      <c r="AQ2017">
        <v>37</v>
      </c>
      <c r="AR2017">
        <v>9</v>
      </c>
      <c r="AS2017" t="s">
        <v>743</v>
      </c>
      <c r="AT2017" t="s">
        <v>240</v>
      </c>
      <c r="AU2017" t="s">
        <v>240</v>
      </c>
      <c r="AV2017" s="1">
        <v>44449</v>
      </c>
      <c r="AW2017" s="116">
        <v>3.5</v>
      </c>
      <c r="AX2017" s="40">
        <f>VLOOKUP(dummy_data!$AU2017,dummy_oppeained!B:C,2,0)</f>
        <v>6</v>
      </c>
      <c r="AY2017" s="22" t="str">
        <f>VLOOKUP(AT2017,dummy_oppeained!B:D,3,0)</f>
        <v>eristav</v>
      </c>
      <c r="AZ2017" s="72">
        <f>VLOOKUP(AS:AS,hinded_abi!B:D,3,0)</f>
        <v>1</v>
      </c>
      <c r="BA2017" s="26">
        <f t="shared" si="112"/>
        <v>6</v>
      </c>
      <c r="BB2017" s="27">
        <f t="shared" si="113"/>
        <v>6</v>
      </c>
      <c r="BC2017" s="96" t="str">
        <f t="shared" si="111"/>
        <v>S00045_39211226046_õppeaine44_44449</v>
      </c>
      <c r="BD2017" s="104">
        <f>COUNTIF($BC$2:BC2017, BC2017)</f>
        <v>2</v>
      </c>
    </row>
    <row r="2018" spans="1:56" x14ac:dyDescent="0.25">
      <c r="A2018" t="s">
        <v>345</v>
      </c>
      <c r="B2018" t="s">
        <v>277</v>
      </c>
      <c r="C2018" t="s">
        <v>291</v>
      </c>
      <c r="D2018" t="s">
        <v>885</v>
      </c>
      <c r="E2018">
        <v>39211226046</v>
      </c>
      <c r="F2018" t="s">
        <v>243</v>
      </c>
      <c r="G2018" t="s">
        <v>62</v>
      </c>
      <c r="H2018" t="s">
        <v>52</v>
      </c>
      <c r="I2018" t="s">
        <v>115</v>
      </c>
      <c r="J2018" t="s">
        <v>52</v>
      </c>
      <c r="K2018" s="1">
        <v>44076</v>
      </c>
      <c r="L2018" t="s">
        <v>53</v>
      </c>
      <c r="M2018" s="33">
        <v>45067</v>
      </c>
      <c r="N2018" s="18" t="s">
        <v>316</v>
      </c>
      <c r="O2018" t="s">
        <v>55</v>
      </c>
      <c r="P2018" t="s">
        <v>956</v>
      </c>
      <c r="Q2018" t="s">
        <v>117</v>
      </c>
      <c r="R2018" s="1">
        <v>44506</v>
      </c>
      <c r="S2018" t="s">
        <v>774</v>
      </c>
      <c r="T2018" t="s">
        <v>119</v>
      </c>
      <c r="U2018" t="s">
        <v>60</v>
      </c>
      <c r="V2018" t="s">
        <v>177</v>
      </c>
      <c r="W2018">
        <v>1467</v>
      </c>
      <c r="X2018" t="s">
        <v>62</v>
      </c>
      <c r="Z2018">
        <v>4</v>
      </c>
      <c r="AA2018" t="s">
        <v>121</v>
      </c>
      <c r="AB2018" t="s">
        <v>64</v>
      </c>
      <c r="AC2018" t="s">
        <v>135</v>
      </c>
      <c r="AD2018" t="s">
        <v>115</v>
      </c>
      <c r="AE2018" t="s">
        <v>53</v>
      </c>
      <c r="AF2018" t="s">
        <v>180</v>
      </c>
      <c r="AG2018">
        <v>158</v>
      </c>
      <c r="AH2018">
        <v>21</v>
      </c>
      <c r="AI2018" t="s">
        <v>169</v>
      </c>
      <c r="AJ2018" t="s">
        <v>97</v>
      </c>
      <c r="AK2018" t="s">
        <v>219</v>
      </c>
      <c r="AL2018" t="s">
        <v>194</v>
      </c>
      <c r="AM2018">
        <v>0</v>
      </c>
      <c r="AN2018">
        <v>1</v>
      </c>
      <c r="AO2018">
        <v>20</v>
      </c>
      <c r="AP2018">
        <v>10</v>
      </c>
      <c r="AQ2018">
        <v>37</v>
      </c>
      <c r="AR2018">
        <v>9</v>
      </c>
      <c r="AS2018" t="s">
        <v>745</v>
      </c>
      <c r="AT2018" t="s">
        <v>165</v>
      </c>
      <c r="AU2018" t="s">
        <v>165</v>
      </c>
      <c r="AV2018" s="1">
        <v>44967</v>
      </c>
      <c r="AW2018" s="116">
        <v>3.5</v>
      </c>
      <c r="AX2018" s="15">
        <f>VLOOKUP(dummy_data!$AU2018,dummy_oppeained!B:C,2,0)</f>
        <v>8</v>
      </c>
      <c r="AY2018" s="22" t="str">
        <f>VLOOKUP(AT2018,dummy_oppeained!B:D,3,0)</f>
        <v>eristav</v>
      </c>
      <c r="AZ2018" s="72">
        <f>VLOOKUP(AS:AS,hinded_abi!B:D,3,0)</f>
        <v>0</v>
      </c>
      <c r="BA2018" s="26">
        <f t="shared" si="112"/>
        <v>0</v>
      </c>
      <c r="BB2018" s="27">
        <f t="shared" si="113"/>
        <v>8</v>
      </c>
      <c r="BC2018" s="96" t="str">
        <f t="shared" si="111"/>
        <v>S00045_39211226046_õppeaine65_44967</v>
      </c>
      <c r="BD2018" s="104">
        <f>COUNTIF($BC$2:BC2018, BC2018)</f>
        <v>2</v>
      </c>
    </row>
    <row r="2019" spans="1:56" x14ac:dyDescent="0.25">
      <c r="A2019" t="s">
        <v>345</v>
      </c>
      <c r="B2019" t="s">
        <v>277</v>
      </c>
      <c r="C2019" t="s">
        <v>291</v>
      </c>
      <c r="D2019" t="s">
        <v>885</v>
      </c>
      <c r="E2019">
        <v>39211226046</v>
      </c>
      <c r="F2019" t="s">
        <v>243</v>
      </c>
      <c r="G2019" t="s">
        <v>62</v>
      </c>
      <c r="H2019" t="s">
        <v>52</v>
      </c>
      <c r="I2019" t="s">
        <v>115</v>
      </c>
      <c r="J2019" t="s">
        <v>52</v>
      </c>
      <c r="K2019" s="1">
        <v>44076</v>
      </c>
      <c r="L2019" t="s">
        <v>53</v>
      </c>
      <c r="M2019" s="33">
        <v>45067</v>
      </c>
      <c r="N2019" s="18" t="s">
        <v>316</v>
      </c>
      <c r="O2019" t="s">
        <v>55</v>
      </c>
      <c r="P2019" t="s">
        <v>956</v>
      </c>
      <c r="Q2019" t="s">
        <v>117</v>
      </c>
      <c r="R2019" s="1">
        <v>44506</v>
      </c>
      <c r="S2019" t="s">
        <v>774</v>
      </c>
      <c r="T2019" t="s">
        <v>119</v>
      </c>
      <c r="U2019" t="s">
        <v>60</v>
      </c>
      <c r="V2019" t="s">
        <v>177</v>
      </c>
      <c r="W2019">
        <v>1467</v>
      </c>
      <c r="X2019" t="s">
        <v>62</v>
      </c>
      <c r="Z2019">
        <v>4</v>
      </c>
      <c r="AA2019" t="s">
        <v>121</v>
      </c>
      <c r="AB2019" t="s">
        <v>64</v>
      </c>
      <c r="AC2019" t="s">
        <v>135</v>
      </c>
      <c r="AD2019" t="s">
        <v>115</v>
      </c>
      <c r="AE2019" t="s">
        <v>53</v>
      </c>
      <c r="AF2019" t="s">
        <v>180</v>
      </c>
      <c r="AG2019">
        <v>158</v>
      </c>
      <c r="AH2019">
        <v>21</v>
      </c>
      <c r="AI2019" t="s">
        <v>169</v>
      </c>
      <c r="AJ2019" t="s">
        <v>97</v>
      </c>
      <c r="AK2019" t="s">
        <v>219</v>
      </c>
      <c r="AL2019" t="s">
        <v>194</v>
      </c>
      <c r="AM2019">
        <v>0</v>
      </c>
      <c r="AN2019">
        <v>1</v>
      </c>
      <c r="AO2019">
        <v>20</v>
      </c>
      <c r="AP2019">
        <v>10</v>
      </c>
      <c r="AQ2019">
        <v>37</v>
      </c>
      <c r="AR2019">
        <v>9</v>
      </c>
      <c r="AS2019" t="s">
        <v>732</v>
      </c>
      <c r="AT2019" t="s">
        <v>274</v>
      </c>
      <c r="AU2019" t="s">
        <v>274</v>
      </c>
      <c r="AV2019" s="1">
        <v>44602</v>
      </c>
      <c r="AW2019" s="116">
        <v>3.5</v>
      </c>
      <c r="AX2019" s="40">
        <f>VLOOKUP(dummy_data!$AU2019,dummy_oppeained!B:C,2,0)</f>
        <v>2</v>
      </c>
      <c r="AY2019" s="22" t="str">
        <f>VLOOKUP(AT2019,dummy_oppeained!B:D,3,0)</f>
        <v>mitteeristav</v>
      </c>
      <c r="AZ2019" s="72" t="str">
        <f>VLOOKUP(AS:AS,hinded_abi!B:D,3,0)</f>
        <v>NULL</v>
      </c>
      <c r="BA2019" s="26" t="str">
        <f t="shared" si="112"/>
        <v xml:space="preserve"> </v>
      </c>
      <c r="BB2019" s="27">
        <f t="shared" si="113"/>
        <v>0</v>
      </c>
      <c r="BC2019" s="96" t="str">
        <f t="shared" si="111"/>
        <v>S00045_39211226046_õppeaine47_44602</v>
      </c>
      <c r="BD2019" s="104">
        <f>COUNTIF($BC$2:BC2019, BC2019)</f>
        <v>2</v>
      </c>
    </row>
    <row r="2020" spans="1:56" x14ac:dyDescent="0.25">
      <c r="A2020" t="s">
        <v>345</v>
      </c>
      <c r="B2020" t="s">
        <v>277</v>
      </c>
      <c r="C2020" t="s">
        <v>291</v>
      </c>
      <c r="D2020" t="s">
        <v>885</v>
      </c>
      <c r="E2020">
        <v>39211226046</v>
      </c>
      <c r="F2020" t="s">
        <v>243</v>
      </c>
      <c r="G2020" t="s">
        <v>62</v>
      </c>
      <c r="H2020" t="s">
        <v>52</v>
      </c>
      <c r="I2020" t="s">
        <v>115</v>
      </c>
      <c r="J2020" t="s">
        <v>52</v>
      </c>
      <c r="K2020" s="1">
        <v>44076</v>
      </c>
      <c r="L2020" t="s">
        <v>53</v>
      </c>
      <c r="M2020" s="33">
        <v>45067</v>
      </c>
      <c r="N2020" s="18" t="s">
        <v>316</v>
      </c>
      <c r="O2020" t="s">
        <v>55</v>
      </c>
      <c r="P2020" t="s">
        <v>956</v>
      </c>
      <c r="Q2020" t="s">
        <v>117</v>
      </c>
      <c r="R2020" s="1">
        <v>44506</v>
      </c>
      <c r="S2020" t="s">
        <v>774</v>
      </c>
      <c r="T2020" t="s">
        <v>119</v>
      </c>
      <c r="U2020" t="s">
        <v>60</v>
      </c>
      <c r="V2020" t="s">
        <v>177</v>
      </c>
      <c r="W2020">
        <v>1467</v>
      </c>
      <c r="X2020" t="s">
        <v>62</v>
      </c>
      <c r="Z2020">
        <v>4</v>
      </c>
      <c r="AA2020" t="s">
        <v>121</v>
      </c>
      <c r="AB2020" t="s">
        <v>64</v>
      </c>
      <c r="AC2020" t="s">
        <v>135</v>
      </c>
      <c r="AD2020" t="s">
        <v>115</v>
      </c>
      <c r="AE2020" t="s">
        <v>53</v>
      </c>
      <c r="AF2020" t="s">
        <v>180</v>
      </c>
      <c r="AG2020">
        <v>158</v>
      </c>
      <c r="AH2020">
        <v>21</v>
      </c>
      <c r="AI2020" t="s">
        <v>169</v>
      </c>
      <c r="AJ2020" t="s">
        <v>97</v>
      </c>
      <c r="AK2020" t="s">
        <v>219</v>
      </c>
      <c r="AL2020" t="s">
        <v>194</v>
      </c>
      <c r="AM2020">
        <v>0</v>
      </c>
      <c r="AN2020">
        <v>1</v>
      </c>
      <c r="AO2020">
        <v>20</v>
      </c>
      <c r="AP2020">
        <v>10</v>
      </c>
      <c r="AQ2020">
        <v>37</v>
      </c>
      <c r="AR2020">
        <v>9</v>
      </c>
      <c r="AS2020" t="s">
        <v>737</v>
      </c>
      <c r="AT2020" t="s">
        <v>142</v>
      </c>
      <c r="AU2020" t="s">
        <v>142</v>
      </c>
      <c r="AV2020" s="1">
        <v>45179</v>
      </c>
      <c r="AW2020" s="116">
        <v>3.5</v>
      </c>
      <c r="AX2020" s="15">
        <f>VLOOKUP(dummy_data!$AU2020,dummy_oppeained!B:C,2,0)</f>
        <v>5</v>
      </c>
      <c r="AY2020" s="22" t="str">
        <f>VLOOKUP(AT2020,dummy_oppeained!B:D,3,0)</f>
        <v>eristav</v>
      </c>
      <c r="AZ2020" s="72">
        <f>VLOOKUP(AS:AS,hinded_abi!B:D,3,0)</f>
        <v>4</v>
      </c>
      <c r="BA2020" s="26">
        <f t="shared" si="112"/>
        <v>20</v>
      </c>
      <c r="BB2020" s="27">
        <f t="shared" si="113"/>
        <v>5</v>
      </c>
      <c r="BC2020" s="96" t="str">
        <f t="shared" si="111"/>
        <v>S00045_39211226046_õppeaine25_45179</v>
      </c>
      <c r="BD2020" s="104">
        <f>COUNTIF($BC$2:BC2020, BC2020)</f>
        <v>2</v>
      </c>
    </row>
    <row r="2021" spans="1:56" x14ac:dyDescent="0.25">
      <c r="A2021" t="s">
        <v>345</v>
      </c>
      <c r="B2021" t="s">
        <v>277</v>
      </c>
      <c r="C2021" t="s">
        <v>291</v>
      </c>
      <c r="D2021" t="s">
        <v>885</v>
      </c>
      <c r="E2021">
        <v>39211226046</v>
      </c>
      <c r="F2021" t="s">
        <v>243</v>
      </c>
      <c r="G2021" t="s">
        <v>62</v>
      </c>
      <c r="H2021" t="s">
        <v>52</v>
      </c>
      <c r="I2021" t="s">
        <v>115</v>
      </c>
      <c r="J2021" t="s">
        <v>52</v>
      </c>
      <c r="K2021" s="1">
        <v>44076</v>
      </c>
      <c r="L2021" t="s">
        <v>53</v>
      </c>
      <c r="M2021" s="33">
        <v>45067</v>
      </c>
      <c r="N2021" s="18" t="s">
        <v>316</v>
      </c>
      <c r="O2021" t="s">
        <v>55</v>
      </c>
      <c r="P2021" t="s">
        <v>956</v>
      </c>
      <c r="Q2021" t="s">
        <v>117</v>
      </c>
      <c r="R2021" s="1">
        <v>44506</v>
      </c>
      <c r="S2021" t="s">
        <v>774</v>
      </c>
      <c r="T2021" t="s">
        <v>119</v>
      </c>
      <c r="U2021" t="s">
        <v>60</v>
      </c>
      <c r="V2021" t="s">
        <v>177</v>
      </c>
      <c r="W2021">
        <v>1467</v>
      </c>
      <c r="X2021" t="s">
        <v>62</v>
      </c>
      <c r="Z2021">
        <v>4</v>
      </c>
      <c r="AA2021" t="s">
        <v>121</v>
      </c>
      <c r="AB2021" t="s">
        <v>64</v>
      </c>
      <c r="AC2021" t="s">
        <v>135</v>
      </c>
      <c r="AD2021" t="s">
        <v>115</v>
      </c>
      <c r="AE2021" t="s">
        <v>53</v>
      </c>
      <c r="AF2021" t="s">
        <v>180</v>
      </c>
      <c r="AG2021">
        <v>158</v>
      </c>
      <c r="AH2021">
        <v>21</v>
      </c>
      <c r="AI2021" t="s">
        <v>169</v>
      </c>
      <c r="AJ2021" t="s">
        <v>97</v>
      </c>
      <c r="AK2021" t="s">
        <v>219</v>
      </c>
      <c r="AL2021" t="s">
        <v>194</v>
      </c>
      <c r="AM2021">
        <v>0</v>
      </c>
      <c r="AN2021">
        <v>1</v>
      </c>
      <c r="AO2021">
        <v>20</v>
      </c>
      <c r="AP2021">
        <v>10</v>
      </c>
      <c r="AQ2021">
        <v>37</v>
      </c>
      <c r="AR2021">
        <v>9</v>
      </c>
      <c r="AS2021" t="s">
        <v>732</v>
      </c>
      <c r="AT2021" t="s">
        <v>216</v>
      </c>
      <c r="AU2021" t="s">
        <v>216</v>
      </c>
      <c r="AV2021" s="1">
        <v>45698</v>
      </c>
      <c r="AW2021" s="116">
        <v>3.5</v>
      </c>
      <c r="AX2021" s="40">
        <f>VLOOKUP(dummy_data!$AU2021,dummy_oppeained!B:C,2,0)</f>
        <v>3</v>
      </c>
      <c r="AY2021" s="22" t="str">
        <f>VLOOKUP(AT2021,dummy_oppeained!B:D,3,0)</f>
        <v>mitteeristav</v>
      </c>
      <c r="AZ2021" s="72" t="str">
        <f>VLOOKUP(AS:AS,hinded_abi!B:D,3,0)</f>
        <v>NULL</v>
      </c>
      <c r="BA2021" s="26" t="str">
        <f t="shared" si="112"/>
        <v xml:space="preserve"> </v>
      </c>
      <c r="BB2021" s="27">
        <f t="shared" si="113"/>
        <v>0</v>
      </c>
      <c r="BC2021" s="96" t="str">
        <f t="shared" si="111"/>
        <v>S00045_39211226046_õppeaine1_45698</v>
      </c>
      <c r="BD2021" s="104">
        <f>COUNTIF($BC$2:BC2021, BC2021)</f>
        <v>2</v>
      </c>
    </row>
    <row r="2022" spans="1:56" x14ac:dyDescent="0.25">
      <c r="A2022" t="s">
        <v>345</v>
      </c>
      <c r="B2022" t="s">
        <v>277</v>
      </c>
      <c r="C2022" t="s">
        <v>291</v>
      </c>
      <c r="D2022" t="s">
        <v>885</v>
      </c>
      <c r="E2022">
        <v>39211226046</v>
      </c>
      <c r="F2022" t="s">
        <v>243</v>
      </c>
      <c r="G2022" t="s">
        <v>62</v>
      </c>
      <c r="H2022" t="s">
        <v>52</v>
      </c>
      <c r="I2022" t="s">
        <v>115</v>
      </c>
      <c r="J2022" t="s">
        <v>52</v>
      </c>
      <c r="K2022" s="1">
        <v>44076</v>
      </c>
      <c r="L2022" t="s">
        <v>53</v>
      </c>
      <c r="M2022" s="33">
        <v>45067</v>
      </c>
      <c r="N2022" s="18" t="s">
        <v>316</v>
      </c>
      <c r="O2022" t="s">
        <v>55</v>
      </c>
      <c r="P2022" t="s">
        <v>956</v>
      </c>
      <c r="Q2022" t="s">
        <v>117</v>
      </c>
      <c r="R2022" s="1">
        <v>44506</v>
      </c>
      <c r="S2022" t="s">
        <v>774</v>
      </c>
      <c r="T2022" t="s">
        <v>119</v>
      </c>
      <c r="U2022" t="s">
        <v>60</v>
      </c>
      <c r="V2022" t="s">
        <v>177</v>
      </c>
      <c r="W2022">
        <v>1467</v>
      </c>
      <c r="X2022" t="s">
        <v>62</v>
      </c>
      <c r="Z2022">
        <v>4</v>
      </c>
      <c r="AA2022" t="s">
        <v>121</v>
      </c>
      <c r="AB2022" t="s">
        <v>64</v>
      </c>
      <c r="AC2022" t="s">
        <v>135</v>
      </c>
      <c r="AD2022" t="s">
        <v>115</v>
      </c>
      <c r="AE2022" t="s">
        <v>53</v>
      </c>
      <c r="AF2022" t="s">
        <v>180</v>
      </c>
      <c r="AG2022">
        <v>158</v>
      </c>
      <c r="AH2022">
        <v>21</v>
      </c>
      <c r="AI2022" t="s">
        <v>169</v>
      </c>
      <c r="AJ2022" t="s">
        <v>97</v>
      </c>
      <c r="AK2022" t="s">
        <v>219</v>
      </c>
      <c r="AL2022" t="s">
        <v>194</v>
      </c>
      <c r="AM2022">
        <v>0</v>
      </c>
      <c r="AN2022">
        <v>1</v>
      </c>
      <c r="AO2022">
        <v>20</v>
      </c>
      <c r="AP2022">
        <v>10</v>
      </c>
      <c r="AQ2022">
        <v>37</v>
      </c>
      <c r="AR2022">
        <v>9</v>
      </c>
      <c r="AS2022" t="s">
        <v>732</v>
      </c>
      <c r="AT2022" t="s">
        <v>197</v>
      </c>
      <c r="AU2022" t="s">
        <v>197</v>
      </c>
      <c r="AV2022" s="1">
        <v>44449</v>
      </c>
      <c r="AW2022" s="116">
        <v>3.5</v>
      </c>
      <c r="AX2022" s="15">
        <f>VLOOKUP(dummy_data!$AU2022,dummy_oppeained!B:C,2,0)</f>
        <v>3</v>
      </c>
      <c r="AY2022" s="22" t="str">
        <f>VLOOKUP(AT2022,dummy_oppeained!B:D,3,0)</f>
        <v>mitteeristav</v>
      </c>
      <c r="AZ2022" s="72" t="str">
        <f>VLOOKUP(AS:AS,hinded_abi!B:D,3,0)</f>
        <v>NULL</v>
      </c>
      <c r="BA2022" s="26" t="str">
        <f t="shared" si="112"/>
        <v xml:space="preserve"> </v>
      </c>
      <c r="BB2022" s="27">
        <f t="shared" si="113"/>
        <v>0</v>
      </c>
      <c r="BC2022" s="96" t="str">
        <f t="shared" si="111"/>
        <v>S00045_39211226046_õppeaine48_44449</v>
      </c>
      <c r="BD2022" s="104">
        <f>COUNTIF($BC$2:BC2022, BC2022)</f>
        <v>2</v>
      </c>
    </row>
    <row r="2023" spans="1:56" x14ac:dyDescent="0.25">
      <c r="A2023" t="s">
        <v>345</v>
      </c>
      <c r="B2023" t="s">
        <v>277</v>
      </c>
      <c r="C2023" t="s">
        <v>291</v>
      </c>
      <c r="D2023" t="s">
        <v>885</v>
      </c>
      <c r="E2023">
        <v>39211226046</v>
      </c>
      <c r="F2023" t="s">
        <v>243</v>
      </c>
      <c r="G2023" t="s">
        <v>62</v>
      </c>
      <c r="H2023" t="s">
        <v>52</v>
      </c>
      <c r="I2023" t="s">
        <v>115</v>
      </c>
      <c r="J2023" t="s">
        <v>52</v>
      </c>
      <c r="K2023" s="1">
        <v>44076</v>
      </c>
      <c r="L2023" t="s">
        <v>53</v>
      </c>
      <c r="M2023" s="33">
        <v>45067</v>
      </c>
      <c r="N2023" s="18" t="s">
        <v>316</v>
      </c>
      <c r="O2023" t="s">
        <v>55</v>
      </c>
      <c r="P2023" t="s">
        <v>956</v>
      </c>
      <c r="Q2023" t="s">
        <v>117</v>
      </c>
      <c r="R2023" s="1">
        <v>44506</v>
      </c>
      <c r="S2023" t="s">
        <v>774</v>
      </c>
      <c r="T2023" t="s">
        <v>119</v>
      </c>
      <c r="U2023" t="s">
        <v>60</v>
      </c>
      <c r="V2023" t="s">
        <v>177</v>
      </c>
      <c r="W2023">
        <v>1467</v>
      </c>
      <c r="X2023" t="s">
        <v>62</v>
      </c>
      <c r="Z2023">
        <v>4</v>
      </c>
      <c r="AA2023" t="s">
        <v>121</v>
      </c>
      <c r="AB2023" t="s">
        <v>64</v>
      </c>
      <c r="AC2023" t="s">
        <v>135</v>
      </c>
      <c r="AD2023" t="s">
        <v>115</v>
      </c>
      <c r="AE2023" t="s">
        <v>53</v>
      </c>
      <c r="AF2023" t="s">
        <v>180</v>
      </c>
      <c r="AG2023">
        <v>158</v>
      </c>
      <c r="AH2023">
        <v>21</v>
      </c>
      <c r="AI2023" t="s">
        <v>169</v>
      </c>
      <c r="AJ2023" t="s">
        <v>97</v>
      </c>
      <c r="AK2023" t="s">
        <v>219</v>
      </c>
      <c r="AL2023" t="s">
        <v>194</v>
      </c>
      <c r="AM2023">
        <v>0</v>
      </c>
      <c r="AN2023">
        <v>1</v>
      </c>
      <c r="AO2023">
        <v>20</v>
      </c>
      <c r="AP2023">
        <v>10</v>
      </c>
      <c r="AQ2023">
        <v>37</v>
      </c>
      <c r="AR2023">
        <v>9</v>
      </c>
      <c r="AS2023" t="s">
        <v>745</v>
      </c>
      <c r="AT2023" t="s">
        <v>147</v>
      </c>
      <c r="AU2023" t="s">
        <v>147</v>
      </c>
      <c r="AV2023" s="1">
        <v>45545</v>
      </c>
      <c r="AW2023" s="116">
        <v>3.5</v>
      </c>
      <c r="AX2023" s="40">
        <f>VLOOKUP(dummy_data!$AU2023,dummy_oppeained!B:C,2,0)</f>
        <v>9</v>
      </c>
      <c r="AY2023" s="22" t="str">
        <f>VLOOKUP(AT2023,dummy_oppeained!B:D,3,0)</f>
        <v>eristav</v>
      </c>
      <c r="AZ2023" s="72">
        <f>VLOOKUP(AS:AS,hinded_abi!B:D,3,0)</f>
        <v>0</v>
      </c>
      <c r="BA2023" s="26">
        <f t="shared" si="112"/>
        <v>0</v>
      </c>
      <c r="BB2023" s="27">
        <f t="shared" si="113"/>
        <v>9</v>
      </c>
      <c r="BC2023" s="96" t="str">
        <f t="shared" si="111"/>
        <v>S00045_39211226046_õppeaine10_45545</v>
      </c>
      <c r="BD2023" s="104">
        <f>COUNTIF($BC$2:BC2023, BC2023)</f>
        <v>2</v>
      </c>
    </row>
    <row r="2024" spans="1:56" x14ac:dyDescent="0.25">
      <c r="A2024" t="s">
        <v>345</v>
      </c>
      <c r="B2024" t="s">
        <v>277</v>
      </c>
      <c r="C2024" t="s">
        <v>291</v>
      </c>
      <c r="D2024" t="s">
        <v>885</v>
      </c>
      <c r="E2024">
        <v>39211226046</v>
      </c>
      <c r="F2024" t="s">
        <v>243</v>
      </c>
      <c r="G2024" t="s">
        <v>62</v>
      </c>
      <c r="H2024" t="s">
        <v>52</v>
      </c>
      <c r="I2024" t="s">
        <v>115</v>
      </c>
      <c r="J2024" t="s">
        <v>52</v>
      </c>
      <c r="K2024" s="1">
        <v>44076</v>
      </c>
      <c r="L2024" t="s">
        <v>53</v>
      </c>
      <c r="M2024" s="33">
        <v>45067</v>
      </c>
      <c r="N2024" s="18" t="s">
        <v>316</v>
      </c>
      <c r="O2024" t="s">
        <v>55</v>
      </c>
      <c r="P2024" t="s">
        <v>956</v>
      </c>
      <c r="Q2024" t="s">
        <v>117</v>
      </c>
      <c r="R2024" s="1">
        <v>44506</v>
      </c>
      <c r="S2024" t="s">
        <v>774</v>
      </c>
      <c r="T2024" t="s">
        <v>119</v>
      </c>
      <c r="U2024" t="s">
        <v>60</v>
      </c>
      <c r="V2024" t="s">
        <v>177</v>
      </c>
      <c r="W2024">
        <v>1467</v>
      </c>
      <c r="X2024" t="s">
        <v>62</v>
      </c>
      <c r="Z2024">
        <v>4</v>
      </c>
      <c r="AA2024" t="s">
        <v>121</v>
      </c>
      <c r="AB2024" t="s">
        <v>64</v>
      </c>
      <c r="AC2024" t="s">
        <v>135</v>
      </c>
      <c r="AD2024" t="s">
        <v>115</v>
      </c>
      <c r="AE2024" t="s">
        <v>53</v>
      </c>
      <c r="AF2024" t="s">
        <v>180</v>
      </c>
      <c r="AG2024">
        <v>158</v>
      </c>
      <c r="AH2024">
        <v>21</v>
      </c>
      <c r="AI2024" t="s">
        <v>169</v>
      </c>
      <c r="AJ2024" t="s">
        <v>97</v>
      </c>
      <c r="AK2024" t="s">
        <v>219</v>
      </c>
      <c r="AL2024" t="s">
        <v>194</v>
      </c>
      <c r="AM2024">
        <v>0</v>
      </c>
      <c r="AN2024">
        <v>1</v>
      </c>
      <c r="AO2024">
        <v>20</v>
      </c>
      <c r="AP2024">
        <v>10</v>
      </c>
      <c r="AQ2024">
        <v>37</v>
      </c>
      <c r="AR2024">
        <v>9</v>
      </c>
      <c r="AS2024" t="s">
        <v>747</v>
      </c>
      <c r="AT2024" t="s">
        <v>90</v>
      </c>
      <c r="AU2024" t="s">
        <v>90</v>
      </c>
      <c r="AV2024" s="1">
        <v>44084</v>
      </c>
      <c r="AW2024" s="116">
        <v>3.5</v>
      </c>
      <c r="AX2024" s="15">
        <f>VLOOKUP(dummy_data!$AU2024,dummy_oppeained!B:C,2,0)</f>
        <v>3</v>
      </c>
      <c r="AY2024" s="22" t="str">
        <f>VLOOKUP(AT2024,dummy_oppeained!B:D,3,0)</f>
        <v>mitteeristav</v>
      </c>
      <c r="AZ2024" s="72">
        <f>VLOOKUP(AS:AS,hinded_abi!B:D,3,0)</f>
        <v>0</v>
      </c>
      <c r="BA2024" s="26" t="str">
        <f t="shared" si="112"/>
        <v xml:space="preserve"> </v>
      </c>
      <c r="BB2024" s="27">
        <f t="shared" si="113"/>
        <v>0</v>
      </c>
      <c r="BC2024" s="96" t="str">
        <f t="shared" si="111"/>
        <v>S00045_39211226046_õppeaine3_44084</v>
      </c>
      <c r="BD2024" s="104">
        <f>COUNTIF($BC$2:BC2024, BC2024)</f>
        <v>2</v>
      </c>
    </row>
    <row r="2025" spans="1:56" x14ac:dyDescent="0.25">
      <c r="A2025" t="s">
        <v>345</v>
      </c>
      <c r="B2025" t="s">
        <v>277</v>
      </c>
      <c r="C2025" t="s">
        <v>291</v>
      </c>
      <c r="D2025" t="s">
        <v>885</v>
      </c>
      <c r="E2025">
        <v>39211226046</v>
      </c>
      <c r="F2025" t="s">
        <v>243</v>
      </c>
      <c r="G2025" t="s">
        <v>62</v>
      </c>
      <c r="H2025" t="s">
        <v>52</v>
      </c>
      <c r="I2025" t="s">
        <v>115</v>
      </c>
      <c r="J2025" t="s">
        <v>52</v>
      </c>
      <c r="K2025" s="1">
        <v>44076</v>
      </c>
      <c r="L2025" t="s">
        <v>53</v>
      </c>
      <c r="M2025" s="33">
        <v>45067</v>
      </c>
      <c r="N2025" s="18" t="s">
        <v>316</v>
      </c>
      <c r="O2025" t="s">
        <v>55</v>
      </c>
      <c r="P2025" t="s">
        <v>956</v>
      </c>
      <c r="Q2025" t="s">
        <v>117</v>
      </c>
      <c r="R2025" s="1">
        <v>44506</v>
      </c>
      <c r="S2025" t="s">
        <v>774</v>
      </c>
      <c r="T2025" t="s">
        <v>119</v>
      </c>
      <c r="U2025" t="s">
        <v>60</v>
      </c>
      <c r="V2025" t="s">
        <v>177</v>
      </c>
      <c r="W2025">
        <v>1467</v>
      </c>
      <c r="X2025" t="s">
        <v>62</v>
      </c>
      <c r="Z2025">
        <v>4</v>
      </c>
      <c r="AA2025" t="s">
        <v>121</v>
      </c>
      <c r="AB2025" t="s">
        <v>64</v>
      </c>
      <c r="AC2025" t="s">
        <v>135</v>
      </c>
      <c r="AD2025" t="s">
        <v>115</v>
      </c>
      <c r="AE2025" t="s">
        <v>53</v>
      </c>
      <c r="AF2025" t="s">
        <v>180</v>
      </c>
      <c r="AG2025">
        <v>158</v>
      </c>
      <c r="AH2025">
        <v>21</v>
      </c>
      <c r="AI2025" t="s">
        <v>169</v>
      </c>
      <c r="AJ2025" t="s">
        <v>97</v>
      </c>
      <c r="AK2025" t="s">
        <v>219</v>
      </c>
      <c r="AL2025" t="s">
        <v>194</v>
      </c>
      <c r="AM2025">
        <v>0</v>
      </c>
      <c r="AN2025">
        <v>1</v>
      </c>
      <c r="AO2025">
        <v>20</v>
      </c>
      <c r="AP2025">
        <v>10</v>
      </c>
      <c r="AQ2025">
        <v>37</v>
      </c>
      <c r="AR2025">
        <v>9</v>
      </c>
      <c r="AS2025" t="s">
        <v>743</v>
      </c>
      <c r="AT2025" t="s">
        <v>128</v>
      </c>
      <c r="AU2025" t="s">
        <v>128</v>
      </c>
      <c r="AV2025" s="1">
        <v>45332</v>
      </c>
      <c r="AW2025" s="116">
        <v>3.5</v>
      </c>
      <c r="AX2025" s="40">
        <f>VLOOKUP(dummy_data!$AU2025,dummy_oppeained!B:C,2,0)</f>
        <v>5</v>
      </c>
      <c r="AY2025" s="22" t="str">
        <f>VLOOKUP(AT2025,dummy_oppeained!B:D,3,0)</f>
        <v>eristav</v>
      </c>
      <c r="AZ2025" s="72">
        <f>VLOOKUP(AS:AS,hinded_abi!B:D,3,0)</f>
        <v>1</v>
      </c>
      <c r="BA2025" s="26">
        <f t="shared" si="112"/>
        <v>5</v>
      </c>
      <c r="BB2025" s="27">
        <f t="shared" si="113"/>
        <v>5</v>
      </c>
      <c r="BC2025" s="96" t="str">
        <f t="shared" si="111"/>
        <v>S00045_39211226046_õppeaine81_45332</v>
      </c>
      <c r="BD2025" s="104">
        <f>COUNTIF($BC$2:BC2025, BC2025)</f>
        <v>2</v>
      </c>
    </row>
    <row r="2026" spans="1:56" x14ac:dyDescent="0.25">
      <c r="A2026" t="s">
        <v>347</v>
      </c>
      <c r="B2026" t="s">
        <v>242</v>
      </c>
      <c r="C2026" t="s">
        <v>174</v>
      </c>
      <c r="D2026" t="s">
        <v>877</v>
      </c>
      <c r="E2026">
        <v>32305255508</v>
      </c>
      <c r="F2026" t="s">
        <v>243</v>
      </c>
      <c r="G2026" t="s">
        <v>325</v>
      </c>
      <c r="H2026" t="s">
        <v>115</v>
      </c>
      <c r="I2026" t="s">
        <v>52</v>
      </c>
      <c r="J2026" t="s">
        <v>52</v>
      </c>
      <c r="K2026" s="1">
        <v>44927</v>
      </c>
      <c r="L2026" s="20">
        <v>45708</v>
      </c>
      <c r="M2026" s="33">
        <v>45577</v>
      </c>
      <c r="N2026" s="18" t="s">
        <v>299</v>
      </c>
      <c r="O2026" t="s">
        <v>55</v>
      </c>
      <c r="P2026" t="s">
        <v>940</v>
      </c>
      <c r="Q2026" t="s">
        <v>57</v>
      </c>
      <c r="R2026" s="1">
        <v>44771</v>
      </c>
      <c r="S2026" t="s">
        <v>774</v>
      </c>
      <c r="T2026" t="s">
        <v>119</v>
      </c>
      <c r="U2026" t="s">
        <v>60</v>
      </c>
      <c r="V2026" t="s">
        <v>300</v>
      </c>
      <c r="W2026">
        <v>1470</v>
      </c>
      <c r="X2026" t="s">
        <v>62</v>
      </c>
      <c r="Y2026" t="s">
        <v>53</v>
      </c>
      <c r="Z2026">
        <v>1</v>
      </c>
      <c r="AA2026" t="s">
        <v>121</v>
      </c>
      <c r="AB2026" t="s">
        <v>64</v>
      </c>
      <c r="AC2026" t="s">
        <v>84</v>
      </c>
      <c r="AD2026" t="s">
        <v>52</v>
      </c>
      <c r="AE2026" t="s">
        <v>294</v>
      </c>
      <c r="AF2026" t="s">
        <v>53</v>
      </c>
      <c r="AG2026">
        <v>18</v>
      </c>
      <c r="AH2026">
        <v>39</v>
      </c>
      <c r="AI2026" t="s">
        <v>85</v>
      </c>
      <c r="AJ2026" t="s">
        <v>218</v>
      </c>
      <c r="AK2026" t="s">
        <v>85</v>
      </c>
      <c r="AL2026" t="s">
        <v>213</v>
      </c>
      <c r="AM2026">
        <v>5</v>
      </c>
      <c r="AN2026">
        <v>2</v>
      </c>
      <c r="AO2026">
        <v>19</v>
      </c>
      <c r="AP2026">
        <v>10</v>
      </c>
      <c r="AQ2026">
        <v>25</v>
      </c>
      <c r="AR2026">
        <v>3</v>
      </c>
      <c r="AS2026" t="s">
        <v>743</v>
      </c>
      <c r="AT2026" t="s">
        <v>281</v>
      </c>
      <c r="AU2026" t="s">
        <v>281</v>
      </c>
      <c r="AV2026" s="1">
        <v>45698</v>
      </c>
      <c r="AW2026" s="116">
        <v>4.5</v>
      </c>
      <c r="AX2026" s="40">
        <f>VLOOKUP(dummy_data!$AU2026,dummy_oppeained!B:C,2,0)</f>
        <v>6</v>
      </c>
      <c r="AY2026" s="22" t="str">
        <f>VLOOKUP(AT2026,dummy_oppeained!B:D,3,0)</f>
        <v>eristav</v>
      </c>
      <c r="AZ2026" s="72">
        <f>VLOOKUP(AS:AS,hinded_abi!B:D,3,0)</f>
        <v>1</v>
      </c>
      <c r="BA2026" s="26">
        <f t="shared" ref="BA2026:BA2062" si="114">IF(AY2026="eristav",AX2026*AZ2026," ")</f>
        <v>6</v>
      </c>
      <c r="BB2026" s="27">
        <f t="shared" ref="BB2026:BB2062" si="115">IF(AY2026="eristav",AX2026,0)</f>
        <v>6</v>
      </c>
      <c r="BC2026" s="96" t="str">
        <f t="shared" si="111"/>
        <v>S00047_32305255508_õppeaine58_45698</v>
      </c>
      <c r="BD2026" s="104">
        <f>COUNTIF($BC$2:BC2026, BC2026)</f>
        <v>2</v>
      </c>
    </row>
    <row r="2027" spans="1:56" x14ac:dyDescent="0.25">
      <c r="A2027" t="s">
        <v>347</v>
      </c>
      <c r="B2027" t="s">
        <v>242</v>
      </c>
      <c r="C2027" t="s">
        <v>174</v>
      </c>
      <c r="D2027" t="s">
        <v>877</v>
      </c>
      <c r="E2027">
        <v>32305255508</v>
      </c>
      <c r="F2027" t="s">
        <v>243</v>
      </c>
      <c r="G2027" t="s">
        <v>325</v>
      </c>
      <c r="H2027" t="s">
        <v>115</v>
      </c>
      <c r="I2027" t="s">
        <v>52</v>
      </c>
      <c r="J2027" t="s">
        <v>52</v>
      </c>
      <c r="K2027" s="1">
        <v>44927</v>
      </c>
      <c r="L2027" s="20">
        <v>45708</v>
      </c>
      <c r="M2027" s="33">
        <v>45577</v>
      </c>
      <c r="N2027" s="18" t="s">
        <v>299</v>
      </c>
      <c r="O2027" t="s">
        <v>55</v>
      </c>
      <c r="P2027" t="s">
        <v>940</v>
      </c>
      <c r="Q2027" t="s">
        <v>57</v>
      </c>
      <c r="R2027" s="1">
        <v>44771</v>
      </c>
      <c r="S2027" t="s">
        <v>774</v>
      </c>
      <c r="T2027" t="s">
        <v>119</v>
      </c>
      <c r="U2027" t="s">
        <v>60</v>
      </c>
      <c r="V2027" t="s">
        <v>300</v>
      </c>
      <c r="W2027">
        <v>1470</v>
      </c>
      <c r="X2027" t="s">
        <v>62</v>
      </c>
      <c r="Y2027" t="s">
        <v>53</v>
      </c>
      <c r="Z2027">
        <v>1</v>
      </c>
      <c r="AA2027" t="s">
        <v>121</v>
      </c>
      <c r="AB2027" t="s">
        <v>64</v>
      </c>
      <c r="AC2027" t="s">
        <v>84</v>
      </c>
      <c r="AD2027" t="s">
        <v>52</v>
      </c>
      <c r="AE2027" t="s">
        <v>294</v>
      </c>
      <c r="AF2027" t="s">
        <v>53</v>
      </c>
      <c r="AG2027">
        <v>18</v>
      </c>
      <c r="AH2027">
        <v>39</v>
      </c>
      <c r="AI2027" t="s">
        <v>85</v>
      </c>
      <c r="AJ2027" t="s">
        <v>218</v>
      </c>
      <c r="AK2027" t="s">
        <v>85</v>
      </c>
      <c r="AL2027" t="s">
        <v>213</v>
      </c>
      <c r="AM2027">
        <v>5</v>
      </c>
      <c r="AN2027">
        <v>2</v>
      </c>
      <c r="AO2027">
        <v>19</v>
      </c>
      <c r="AP2027">
        <v>10</v>
      </c>
      <c r="AQ2027">
        <v>25</v>
      </c>
      <c r="AR2027">
        <v>3</v>
      </c>
      <c r="AS2027" t="s">
        <v>747</v>
      </c>
      <c r="AT2027" t="s">
        <v>224</v>
      </c>
      <c r="AU2027" t="s">
        <v>224</v>
      </c>
      <c r="AV2027" s="1">
        <v>44602</v>
      </c>
      <c r="AW2027" s="116">
        <v>4.5</v>
      </c>
      <c r="AX2027" s="15">
        <f>VLOOKUP(dummy_data!$AU2027,dummy_oppeained!B:C,2,0)</f>
        <v>5</v>
      </c>
      <c r="AY2027" s="22" t="str">
        <f>VLOOKUP(AT2027,dummy_oppeained!B:D,3,0)</f>
        <v>eristav</v>
      </c>
      <c r="AZ2027" s="72">
        <f>VLOOKUP(AS:AS,hinded_abi!B:D,3,0)</f>
        <v>0</v>
      </c>
      <c r="BA2027" s="26">
        <f t="shared" si="114"/>
        <v>0</v>
      </c>
      <c r="BB2027" s="27">
        <f t="shared" si="115"/>
        <v>5</v>
      </c>
      <c r="BC2027" s="96" t="str">
        <f t="shared" si="111"/>
        <v>S00047_32305255508_õppeaine40_44602</v>
      </c>
      <c r="BD2027" s="104">
        <f>COUNTIF($BC$2:BC2027, BC2027)</f>
        <v>2</v>
      </c>
    </row>
    <row r="2028" spans="1:56" x14ac:dyDescent="0.25">
      <c r="A2028" t="s">
        <v>347</v>
      </c>
      <c r="B2028" t="s">
        <v>242</v>
      </c>
      <c r="C2028" t="s">
        <v>174</v>
      </c>
      <c r="D2028" t="s">
        <v>877</v>
      </c>
      <c r="E2028">
        <v>32305255508</v>
      </c>
      <c r="F2028" t="s">
        <v>243</v>
      </c>
      <c r="G2028" t="s">
        <v>325</v>
      </c>
      <c r="H2028" t="s">
        <v>115</v>
      </c>
      <c r="I2028" t="s">
        <v>52</v>
      </c>
      <c r="J2028" t="s">
        <v>52</v>
      </c>
      <c r="K2028" s="1">
        <v>44927</v>
      </c>
      <c r="L2028" s="20">
        <v>45708</v>
      </c>
      <c r="M2028" s="33">
        <v>45577</v>
      </c>
      <c r="N2028" s="18" t="s">
        <v>299</v>
      </c>
      <c r="O2028" t="s">
        <v>55</v>
      </c>
      <c r="P2028" t="s">
        <v>940</v>
      </c>
      <c r="Q2028" t="s">
        <v>57</v>
      </c>
      <c r="R2028" s="1">
        <v>44771</v>
      </c>
      <c r="S2028" t="s">
        <v>774</v>
      </c>
      <c r="T2028" t="s">
        <v>119</v>
      </c>
      <c r="U2028" t="s">
        <v>60</v>
      </c>
      <c r="V2028" t="s">
        <v>300</v>
      </c>
      <c r="W2028">
        <v>1470</v>
      </c>
      <c r="X2028" t="s">
        <v>62</v>
      </c>
      <c r="Y2028" t="s">
        <v>53</v>
      </c>
      <c r="Z2028">
        <v>1</v>
      </c>
      <c r="AA2028" t="s">
        <v>121</v>
      </c>
      <c r="AB2028" t="s">
        <v>64</v>
      </c>
      <c r="AC2028" t="s">
        <v>84</v>
      </c>
      <c r="AD2028" t="s">
        <v>52</v>
      </c>
      <c r="AE2028" t="s">
        <v>294</v>
      </c>
      <c r="AF2028" t="s">
        <v>53</v>
      </c>
      <c r="AG2028">
        <v>18</v>
      </c>
      <c r="AH2028">
        <v>39</v>
      </c>
      <c r="AI2028" t="s">
        <v>85</v>
      </c>
      <c r="AJ2028" t="s">
        <v>218</v>
      </c>
      <c r="AK2028" t="s">
        <v>85</v>
      </c>
      <c r="AL2028" t="s">
        <v>213</v>
      </c>
      <c r="AM2028">
        <v>5</v>
      </c>
      <c r="AN2028">
        <v>2</v>
      </c>
      <c r="AO2028">
        <v>19</v>
      </c>
      <c r="AP2028">
        <v>10</v>
      </c>
      <c r="AQ2028">
        <v>25</v>
      </c>
      <c r="AR2028">
        <v>3</v>
      </c>
      <c r="AS2028" t="s">
        <v>732</v>
      </c>
      <c r="AT2028" t="s">
        <v>153</v>
      </c>
      <c r="AU2028" t="s">
        <v>153</v>
      </c>
      <c r="AV2028" s="1">
        <v>44814</v>
      </c>
      <c r="AW2028" s="116">
        <v>4.5</v>
      </c>
      <c r="AX2028" s="40">
        <f>VLOOKUP(dummy_data!$AU2028,dummy_oppeained!B:C,2,0)</f>
        <v>3</v>
      </c>
      <c r="AY2028" s="22" t="str">
        <f>VLOOKUP(AT2028,dummy_oppeained!B:D,3,0)</f>
        <v>mitteeristav</v>
      </c>
      <c r="AZ2028" s="72" t="str">
        <f>VLOOKUP(AS:AS,hinded_abi!B:D,3,0)</f>
        <v>NULL</v>
      </c>
      <c r="BA2028" s="26" t="str">
        <f t="shared" si="114"/>
        <v xml:space="preserve"> </v>
      </c>
      <c r="BB2028" s="27">
        <f t="shared" si="115"/>
        <v>0</v>
      </c>
      <c r="BC2028" s="96" t="str">
        <f t="shared" si="111"/>
        <v>S00047_32305255508_õppeaine31_44814</v>
      </c>
      <c r="BD2028" s="104">
        <f>COUNTIF($BC$2:BC2028, BC2028)</f>
        <v>2</v>
      </c>
    </row>
    <row r="2029" spans="1:56" x14ac:dyDescent="0.25">
      <c r="A2029" t="s">
        <v>347</v>
      </c>
      <c r="B2029" t="s">
        <v>242</v>
      </c>
      <c r="C2029" t="s">
        <v>174</v>
      </c>
      <c r="D2029" t="s">
        <v>877</v>
      </c>
      <c r="E2029">
        <v>32305255508</v>
      </c>
      <c r="F2029" t="s">
        <v>243</v>
      </c>
      <c r="G2029" t="s">
        <v>325</v>
      </c>
      <c r="H2029" t="s">
        <v>115</v>
      </c>
      <c r="I2029" t="s">
        <v>52</v>
      </c>
      <c r="J2029" t="s">
        <v>52</v>
      </c>
      <c r="K2029" s="1">
        <v>44927</v>
      </c>
      <c r="L2029" s="20">
        <v>45708</v>
      </c>
      <c r="M2029" s="33">
        <v>45577</v>
      </c>
      <c r="N2029" s="18" t="s">
        <v>299</v>
      </c>
      <c r="O2029" t="s">
        <v>55</v>
      </c>
      <c r="P2029" t="s">
        <v>940</v>
      </c>
      <c r="Q2029" t="s">
        <v>57</v>
      </c>
      <c r="R2029" s="1">
        <v>44771</v>
      </c>
      <c r="S2029" t="s">
        <v>774</v>
      </c>
      <c r="T2029" t="s">
        <v>119</v>
      </c>
      <c r="U2029" t="s">
        <v>60</v>
      </c>
      <c r="V2029" t="s">
        <v>300</v>
      </c>
      <c r="W2029">
        <v>1470</v>
      </c>
      <c r="X2029" t="s">
        <v>62</v>
      </c>
      <c r="Y2029" t="s">
        <v>53</v>
      </c>
      <c r="Z2029">
        <v>1</v>
      </c>
      <c r="AA2029" t="s">
        <v>121</v>
      </c>
      <c r="AB2029" t="s">
        <v>64</v>
      </c>
      <c r="AC2029" t="s">
        <v>84</v>
      </c>
      <c r="AD2029" t="s">
        <v>52</v>
      </c>
      <c r="AE2029" t="s">
        <v>294</v>
      </c>
      <c r="AF2029" t="s">
        <v>53</v>
      </c>
      <c r="AG2029">
        <v>18</v>
      </c>
      <c r="AH2029">
        <v>39</v>
      </c>
      <c r="AI2029" t="s">
        <v>85</v>
      </c>
      <c r="AJ2029" t="s">
        <v>218</v>
      </c>
      <c r="AK2029" t="s">
        <v>85</v>
      </c>
      <c r="AL2029" t="s">
        <v>213</v>
      </c>
      <c r="AM2029">
        <v>5</v>
      </c>
      <c r="AN2029">
        <v>2</v>
      </c>
      <c r="AO2029">
        <v>19</v>
      </c>
      <c r="AP2029">
        <v>10</v>
      </c>
      <c r="AQ2029">
        <v>25</v>
      </c>
      <c r="AR2029">
        <v>3</v>
      </c>
      <c r="AS2029" t="s">
        <v>741</v>
      </c>
      <c r="AT2029" t="s">
        <v>221</v>
      </c>
      <c r="AU2029" t="s">
        <v>221</v>
      </c>
      <c r="AV2029" s="1">
        <v>44084</v>
      </c>
      <c r="AW2029" s="116">
        <v>4.5</v>
      </c>
      <c r="AX2029" s="15">
        <f>VLOOKUP(dummy_data!$AU2029,dummy_oppeained!B:C,2,0)</f>
        <v>6</v>
      </c>
      <c r="AY2029" s="22" t="str">
        <f>VLOOKUP(AT2029,dummy_oppeained!B:D,3,0)</f>
        <v>eristav</v>
      </c>
      <c r="AZ2029" s="72">
        <f>VLOOKUP(AS:AS,hinded_abi!B:D,3,0)</f>
        <v>2</v>
      </c>
      <c r="BA2029" s="26">
        <f t="shared" si="114"/>
        <v>12</v>
      </c>
      <c r="BB2029" s="27">
        <f t="shared" si="115"/>
        <v>6</v>
      </c>
      <c r="BC2029" s="96" t="str">
        <f t="shared" si="111"/>
        <v>S00047_32305255508_õppeaine83_44084</v>
      </c>
      <c r="BD2029" s="104">
        <f>COUNTIF($BC$2:BC2029, BC2029)</f>
        <v>2</v>
      </c>
    </row>
    <row r="2030" spans="1:56" x14ac:dyDescent="0.25">
      <c r="A2030" t="s">
        <v>347</v>
      </c>
      <c r="B2030" t="s">
        <v>242</v>
      </c>
      <c r="C2030" t="s">
        <v>174</v>
      </c>
      <c r="D2030" t="s">
        <v>877</v>
      </c>
      <c r="E2030">
        <v>32305255508</v>
      </c>
      <c r="F2030" t="s">
        <v>243</v>
      </c>
      <c r="G2030" t="s">
        <v>325</v>
      </c>
      <c r="H2030" t="s">
        <v>115</v>
      </c>
      <c r="I2030" t="s">
        <v>52</v>
      </c>
      <c r="J2030" t="s">
        <v>52</v>
      </c>
      <c r="K2030" s="1">
        <v>44927</v>
      </c>
      <c r="L2030" s="20">
        <v>45708</v>
      </c>
      <c r="M2030" s="33">
        <v>45577</v>
      </c>
      <c r="N2030" s="18" t="s">
        <v>299</v>
      </c>
      <c r="O2030" t="s">
        <v>55</v>
      </c>
      <c r="P2030" t="s">
        <v>940</v>
      </c>
      <c r="Q2030" t="s">
        <v>57</v>
      </c>
      <c r="R2030" s="1">
        <v>44771</v>
      </c>
      <c r="S2030" t="s">
        <v>774</v>
      </c>
      <c r="T2030" t="s">
        <v>119</v>
      </c>
      <c r="U2030" t="s">
        <v>60</v>
      </c>
      <c r="V2030" t="s">
        <v>300</v>
      </c>
      <c r="W2030">
        <v>1470</v>
      </c>
      <c r="X2030" t="s">
        <v>62</v>
      </c>
      <c r="Y2030" t="s">
        <v>53</v>
      </c>
      <c r="Z2030">
        <v>1</v>
      </c>
      <c r="AA2030" t="s">
        <v>121</v>
      </c>
      <c r="AB2030" t="s">
        <v>64</v>
      </c>
      <c r="AC2030" t="s">
        <v>84</v>
      </c>
      <c r="AD2030" t="s">
        <v>52</v>
      </c>
      <c r="AE2030" t="s">
        <v>294</v>
      </c>
      <c r="AF2030" t="s">
        <v>53</v>
      </c>
      <c r="AG2030">
        <v>18</v>
      </c>
      <c r="AH2030">
        <v>39</v>
      </c>
      <c r="AI2030" t="s">
        <v>85</v>
      </c>
      <c r="AJ2030" t="s">
        <v>218</v>
      </c>
      <c r="AK2030" t="s">
        <v>85</v>
      </c>
      <c r="AL2030" t="s">
        <v>213</v>
      </c>
      <c r="AM2030">
        <v>5</v>
      </c>
      <c r="AN2030">
        <v>2</v>
      </c>
      <c r="AO2030">
        <v>19</v>
      </c>
      <c r="AP2030">
        <v>10</v>
      </c>
      <c r="AQ2030">
        <v>25</v>
      </c>
      <c r="AR2030">
        <v>3</v>
      </c>
      <c r="AS2030" t="s">
        <v>734</v>
      </c>
      <c r="AT2030" t="s">
        <v>183</v>
      </c>
      <c r="AU2030" t="s">
        <v>183</v>
      </c>
      <c r="AV2030" s="1">
        <v>44814</v>
      </c>
      <c r="AW2030" s="116">
        <v>4.5</v>
      </c>
      <c r="AX2030" s="40">
        <f>VLOOKUP(dummy_data!$AU2030,dummy_oppeained!B:C,2,0)</f>
        <v>3</v>
      </c>
      <c r="AY2030" s="22" t="str">
        <f>VLOOKUP(AT2030,dummy_oppeained!B:D,3,0)</f>
        <v>mitteeristav</v>
      </c>
      <c r="AZ2030" s="72" t="str">
        <f>VLOOKUP(AS:AS,hinded_abi!B:D,3,0)</f>
        <v>NULL</v>
      </c>
      <c r="BA2030" s="26" t="str">
        <f t="shared" si="114"/>
        <v xml:space="preserve"> </v>
      </c>
      <c r="BB2030" s="27">
        <f t="shared" si="115"/>
        <v>0</v>
      </c>
      <c r="BC2030" s="96" t="str">
        <f t="shared" si="111"/>
        <v>S00047_32305255508_õppeaine57_44814</v>
      </c>
      <c r="BD2030" s="104">
        <f>COUNTIF($BC$2:BC2030, BC2030)</f>
        <v>2</v>
      </c>
    </row>
    <row r="2031" spans="1:56" x14ac:dyDescent="0.25">
      <c r="A2031" t="s">
        <v>347</v>
      </c>
      <c r="B2031" t="s">
        <v>242</v>
      </c>
      <c r="C2031" t="s">
        <v>174</v>
      </c>
      <c r="D2031" t="s">
        <v>877</v>
      </c>
      <c r="E2031">
        <v>32305255508</v>
      </c>
      <c r="F2031" t="s">
        <v>243</v>
      </c>
      <c r="G2031" t="s">
        <v>325</v>
      </c>
      <c r="H2031" t="s">
        <v>115</v>
      </c>
      <c r="I2031" t="s">
        <v>52</v>
      </c>
      <c r="J2031" t="s">
        <v>52</v>
      </c>
      <c r="K2031" s="1">
        <v>44927</v>
      </c>
      <c r="L2031" s="20">
        <v>45708</v>
      </c>
      <c r="M2031" s="33">
        <v>45577</v>
      </c>
      <c r="N2031" s="18" t="s">
        <v>299</v>
      </c>
      <c r="O2031" t="s">
        <v>55</v>
      </c>
      <c r="P2031" t="s">
        <v>940</v>
      </c>
      <c r="Q2031" t="s">
        <v>57</v>
      </c>
      <c r="R2031" s="1">
        <v>44771</v>
      </c>
      <c r="S2031" t="s">
        <v>774</v>
      </c>
      <c r="T2031" t="s">
        <v>119</v>
      </c>
      <c r="U2031" t="s">
        <v>60</v>
      </c>
      <c r="V2031" t="s">
        <v>300</v>
      </c>
      <c r="W2031">
        <v>1470</v>
      </c>
      <c r="X2031" t="s">
        <v>62</v>
      </c>
      <c r="Y2031" t="s">
        <v>53</v>
      </c>
      <c r="Z2031">
        <v>1</v>
      </c>
      <c r="AA2031" t="s">
        <v>121</v>
      </c>
      <c r="AB2031" t="s">
        <v>64</v>
      </c>
      <c r="AC2031" t="s">
        <v>84</v>
      </c>
      <c r="AD2031" t="s">
        <v>52</v>
      </c>
      <c r="AE2031" t="s">
        <v>294</v>
      </c>
      <c r="AF2031" t="s">
        <v>53</v>
      </c>
      <c r="AG2031">
        <v>18</v>
      </c>
      <c r="AH2031">
        <v>39</v>
      </c>
      <c r="AI2031" t="s">
        <v>85</v>
      </c>
      <c r="AJ2031" t="s">
        <v>218</v>
      </c>
      <c r="AK2031" t="s">
        <v>85</v>
      </c>
      <c r="AL2031" t="s">
        <v>213</v>
      </c>
      <c r="AM2031">
        <v>5</v>
      </c>
      <c r="AN2031">
        <v>2</v>
      </c>
      <c r="AO2031">
        <v>19</v>
      </c>
      <c r="AP2031">
        <v>10</v>
      </c>
      <c r="AQ2031">
        <v>25</v>
      </c>
      <c r="AR2031">
        <v>3</v>
      </c>
      <c r="AS2031" t="s">
        <v>741</v>
      </c>
      <c r="AT2031" t="s">
        <v>140</v>
      </c>
      <c r="AU2031" t="s">
        <v>140</v>
      </c>
      <c r="AV2031" s="1">
        <v>45179</v>
      </c>
      <c r="AW2031" s="116">
        <v>4.5</v>
      </c>
      <c r="AX2031" s="15">
        <f>VLOOKUP(dummy_data!$AU2031,dummy_oppeained!B:C,2,0)</f>
        <v>8</v>
      </c>
      <c r="AY2031" s="22" t="str">
        <f>VLOOKUP(AT2031,dummy_oppeained!B:D,3,0)</f>
        <v>eristav</v>
      </c>
      <c r="AZ2031" s="72">
        <f>VLOOKUP(AS:AS,hinded_abi!B:D,3,0)</f>
        <v>2</v>
      </c>
      <c r="BA2031" s="26">
        <f t="shared" si="114"/>
        <v>16</v>
      </c>
      <c r="BB2031" s="27">
        <f t="shared" si="115"/>
        <v>8</v>
      </c>
      <c r="BC2031" s="96" t="str">
        <f t="shared" si="111"/>
        <v>S00047_32305255508_õppeaine23_45179</v>
      </c>
      <c r="BD2031" s="104">
        <f>COUNTIF($BC$2:BC2031, BC2031)</f>
        <v>2</v>
      </c>
    </row>
    <row r="2032" spans="1:56" x14ac:dyDescent="0.25">
      <c r="A2032" t="s">
        <v>347</v>
      </c>
      <c r="B2032" t="s">
        <v>242</v>
      </c>
      <c r="C2032" t="s">
        <v>174</v>
      </c>
      <c r="D2032" t="s">
        <v>877</v>
      </c>
      <c r="E2032">
        <v>32305255508</v>
      </c>
      <c r="F2032" t="s">
        <v>243</v>
      </c>
      <c r="G2032" t="s">
        <v>325</v>
      </c>
      <c r="H2032" t="s">
        <v>115</v>
      </c>
      <c r="I2032" t="s">
        <v>52</v>
      </c>
      <c r="J2032" t="s">
        <v>52</v>
      </c>
      <c r="K2032" s="1">
        <v>44927</v>
      </c>
      <c r="L2032" s="20">
        <v>45708</v>
      </c>
      <c r="M2032" s="33">
        <v>45577</v>
      </c>
      <c r="N2032" s="18" t="s">
        <v>299</v>
      </c>
      <c r="O2032" t="s">
        <v>55</v>
      </c>
      <c r="P2032" t="s">
        <v>940</v>
      </c>
      <c r="Q2032" t="s">
        <v>57</v>
      </c>
      <c r="R2032" s="1">
        <v>44771</v>
      </c>
      <c r="S2032" t="s">
        <v>774</v>
      </c>
      <c r="T2032" t="s">
        <v>119</v>
      </c>
      <c r="U2032" t="s">
        <v>60</v>
      </c>
      <c r="V2032" t="s">
        <v>300</v>
      </c>
      <c r="W2032">
        <v>1470</v>
      </c>
      <c r="X2032" t="s">
        <v>62</v>
      </c>
      <c r="Y2032" t="s">
        <v>53</v>
      </c>
      <c r="Z2032">
        <v>1</v>
      </c>
      <c r="AA2032" t="s">
        <v>121</v>
      </c>
      <c r="AB2032" t="s">
        <v>64</v>
      </c>
      <c r="AC2032" t="s">
        <v>84</v>
      </c>
      <c r="AD2032" t="s">
        <v>52</v>
      </c>
      <c r="AE2032" t="s">
        <v>294</v>
      </c>
      <c r="AF2032" t="s">
        <v>53</v>
      </c>
      <c r="AG2032">
        <v>18</v>
      </c>
      <c r="AH2032">
        <v>39</v>
      </c>
      <c r="AI2032" t="s">
        <v>85</v>
      </c>
      <c r="AJ2032" t="s">
        <v>218</v>
      </c>
      <c r="AK2032" t="s">
        <v>85</v>
      </c>
      <c r="AL2032" t="s">
        <v>213</v>
      </c>
      <c r="AM2032">
        <v>5</v>
      </c>
      <c r="AN2032">
        <v>2</v>
      </c>
      <c r="AO2032">
        <v>19</v>
      </c>
      <c r="AP2032">
        <v>10</v>
      </c>
      <c r="AQ2032">
        <v>25</v>
      </c>
      <c r="AR2032">
        <v>3</v>
      </c>
      <c r="AS2032" t="s">
        <v>739</v>
      </c>
      <c r="AT2032" t="s">
        <v>104</v>
      </c>
      <c r="AU2032" t="s">
        <v>104</v>
      </c>
      <c r="AV2032" s="1">
        <v>45332</v>
      </c>
      <c r="AW2032" s="116">
        <v>4.5</v>
      </c>
      <c r="AX2032" s="40">
        <f>VLOOKUP(dummy_data!$AU2032,dummy_oppeained!B:C,2,0)</f>
        <v>6</v>
      </c>
      <c r="AY2032" s="22" t="str">
        <f>VLOOKUP(AT2032,dummy_oppeained!B:D,3,0)</f>
        <v>eristav</v>
      </c>
      <c r="AZ2032" s="72">
        <f>VLOOKUP(AS:AS,hinded_abi!B:D,3,0)</f>
        <v>3</v>
      </c>
      <c r="BA2032" s="26">
        <f t="shared" si="114"/>
        <v>18</v>
      </c>
      <c r="BB2032" s="27">
        <f t="shared" si="115"/>
        <v>6</v>
      </c>
      <c r="BC2032" s="96" t="str">
        <f t="shared" si="111"/>
        <v>S00047_32305255508_õppeaine42_45332</v>
      </c>
      <c r="BD2032" s="104">
        <f>COUNTIF($BC$2:BC2032, BC2032)</f>
        <v>2</v>
      </c>
    </row>
    <row r="2033" spans="1:56" x14ac:dyDescent="0.25">
      <c r="A2033" t="s">
        <v>347</v>
      </c>
      <c r="B2033" t="s">
        <v>242</v>
      </c>
      <c r="C2033" t="s">
        <v>174</v>
      </c>
      <c r="D2033" t="s">
        <v>877</v>
      </c>
      <c r="E2033">
        <v>32305255508</v>
      </c>
      <c r="F2033" t="s">
        <v>243</v>
      </c>
      <c r="G2033" t="s">
        <v>325</v>
      </c>
      <c r="H2033" t="s">
        <v>115</v>
      </c>
      <c r="I2033" t="s">
        <v>52</v>
      </c>
      <c r="J2033" t="s">
        <v>52</v>
      </c>
      <c r="K2033" s="1">
        <v>44927</v>
      </c>
      <c r="L2033" s="20">
        <v>45708</v>
      </c>
      <c r="M2033" s="33">
        <v>45577</v>
      </c>
      <c r="N2033" s="18" t="s">
        <v>299</v>
      </c>
      <c r="O2033" t="s">
        <v>55</v>
      </c>
      <c r="P2033" t="s">
        <v>940</v>
      </c>
      <c r="Q2033" t="s">
        <v>57</v>
      </c>
      <c r="R2033" s="1">
        <v>44771</v>
      </c>
      <c r="S2033" t="s">
        <v>774</v>
      </c>
      <c r="T2033" t="s">
        <v>119</v>
      </c>
      <c r="U2033" t="s">
        <v>60</v>
      </c>
      <c r="V2033" t="s">
        <v>300</v>
      </c>
      <c r="W2033">
        <v>1470</v>
      </c>
      <c r="X2033" t="s">
        <v>62</v>
      </c>
      <c r="Y2033" t="s">
        <v>53</v>
      </c>
      <c r="Z2033">
        <v>1</v>
      </c>
      <c r="AA2033" t="s">
        <v>121</v>
      </c>
      <c r="AB2033" t="s">
        <v>64</v>
      </c>
      <c r="AC2033" t="s">
        <v>84</v>
      </c>
      <c r="AD2033" t="s">
        <v>52</v>
      </c>
      <c r="AE2033" t="s">
        <v>294</v>
      </c>
      <c r="AF2033" t="s">
        <v>53</v>
      </c>
      <c r="AG2033">
        <v>18</v>
      </c>
      <c r="AH2033">
        <v>39</v>
      </c>
      <c r="AI2033" t="s">
        <v>85</v>
      </c>
      <c r="AJ2033" t="s">
        <v>218</v>
      </c>
      <c r="AK2033" t="s">
        <v>85</v>
      </c>
      <c r="AL2033" t="s">
        <v>213</v>
      </c>
      <c r="AM2033">
        <v>5</v>
      </c>
      <c r="AN2033">
        <v>2</v>
      </c>
      <c r="AO2033">
        <v>19</v>
      </c>
      <c r="AP2033">
        <v>10</v>
      </c>
      <c r="AQ2033">
        <v>25</v>
      </c>
      <c r="AR2033">
        <v>3</v>
      </c>
      <c r="AS2033" t="s">
        <v>736</v>
      </c>
      <c r="AT2033" t="s">
        <v>187</v>
      </c>
      <c r="AU2033" t="s">
        <v>187</v>
      </c>
      <c r="AV2033" s="1">
        <v>44449</v>
      </c>
      <c r="AW2033" s="116">
        <v>4.5</v>
      </c>
      <c r="AX2033" s="15">
        <f>VLOOKUP(dummy_data!$AU2033,dummy_oppeained!B:C,2,0)</f>
        <v>5</v>
      </c>
      <c r="AY2033" s="22" t="str">
        <f>VLOOKUP(AT2033,dummy_oppeained!B:D,3,0)</f>
        <v>eristav</v>
      </c>
      <c r="AZ2033" s="72">
        <f>VLOOKUP(AS:AS,hinded_abi!B:D,3,0)</f>
        <v>5</v>
      </c>
      <c r="BA2033" s="26">
        <f t="shared" si="114"/>
        <v>25</v>
      </c>
      <c r="BB2033" s="27">
        <f t="shared" si="115"/>
        <v>5</v>
      </c>
      <c r="BC2033" s="96" t="str">
        <f t="shared" si="111"/>
        <v>S00047_32305255508_õppeaine95_44449</v>
      </c>
      <c r="BD2033" s="104">
        <f>COUNTIF($BC$2:BC2033, BC2033)</f>
        <v>2</v>
      </c>
    </row>
    <row r="2034" spans="1:56" x14ac:dyDescent="0.25">
      <c r="A2034" t="s">
        <v>347</v>
      </c>
      <c r="B2034" t="s">
        <v>242</v>
      </c>
      <c r="C2034" t="s">
        <v>174</v>
      </c>
      <c r="D2034" t="s">
        <v>877</v>
      </c>
      <c r="E2034">
        <v>32305255508</v>
      </c>
      <c r="F2034" t="s">
        <v>243</v>
      </c>
      <c r="G2034" t="s">
        <v>325</v>
      </c>
      <c r="H2034" t="s">
        <v>115</v>
      </c>
      <c r="I2034" t="s">
        <v>52</v>
      </c>
      <c r="J2034" t="s">
        <v>52</v>
      </c>
      <c r="K2034" s="1">
        <v>44927</v>
      </c>
      <c r="L2034" s="20">
        <v>45708</v>
      </c>
      <c r="M2034" s="33">
        <v>45577</v>
      </c>
      <c r="N2034" s="18" t="s">
        <v>299</v>
      </c>
      <c r="O2034" t="s">
        <v>55</v>
      </c>
      <c r="P2034" t="s">
        <v>940</v>
      </c>
      <c r="Q2034" t="s">
        <v>57</v>
      </c>
      <c r="R2034" s="1">
        <v>44771</v>
      </c>
      <c r="S2034" t="s">
        <v>774</v>
      </c>
      <c r="T2034" t="s">
        <v>119</v>
      </c>
      <c r="U2034" t="s">
        <v>60</v>
      </c>
      <c r="V2034" t="s">
        <v>300</v>
      </c>
      <c r="W2034">
        <v>1470</v>
      </c>
      <c r="X2034" t="s">
        <v>62</v>
      </c>
      <c r="Y2034" t="s">
        <v>53</v>
      </c>
      <c r="Z2034">
        <v>2</v>
      </c>
      <c r="AA2034" t="s">
        <v>121</v>
      </c>
      <c r="AB2034" t="s">
        <v>64</v>
      </c>
      <c r="AC2034" t="s">
        <v>122</v>
      </c>
      <c r="AD2034" t="s">
        <v>52</v>
      </c>
      <c r="AE2034" t="s">
        <v>294</v>
      </c>
      <c r="AF2034" t="s">
        <v>53</v>
      </c>
      <c r="AG2034">
        <v>18</v>
      </c>
      <c r="AH2034">
        <v>23</v>
      </c>
      <c r="AI2034" t="s">
        <v>85</v>
      </c>
      <c r="AJ2034" t="s">
        <v>67</v>
      </c>
      <c r="AK2034" t="s">
        <v>85</v>
      </c>
      <c r="AL2034" t="s">
        <v>230</v>
      </c>
      <c r="AM2034">
        <v>5</v>
      </c>
      <c r="AN2034">
        <v>3</v>
      </c>
      <c r="AO2034">
        <v>19</v>
      </c>
      <c r="AP2034">
        <v>8</v>
      </c>
      <c r="AQ2034">
        <v>60</v>
      </c>
      <c r="AR2034">
        <v>3</v>
      </c>
      <c r="AS2034" t="s">
        <v>734</v>
      </c>
      <c r="AT2034" t="s">
        <v>101</v>
      </c>
      <c r="AU2034" t="s">
        <v>101</v>
      </c>
      <c r="AV2034" s="1">
        <v>44967</v>
      </c>
      <c r="AW2034" s="116">
        <v>4.5</v>
      </c>
      <c r="AX2034" s="40">
        <f>VLOOKUP(dummy_data!$AU2034,dummy_oppeained!B:C,2,0)</f>
        <v>3</v>
      </c>
      <c r="AY2034" s="22" t="str">
        <f>VLOOKUP(AT2034,dummy_oppeained!B:D,3,0)</f>
        <v>mitteeristav</v>
      </c>
      <c r="AZ2034" s="72" t="str">
        <f>VLOOKUP(AS:AS,hinded_abi!B:D,3,0)</f>
        <v>NULL</v>
      </c>
      <c r="BA2034" s="26" t="str">
        <f t="shared" si="114"/>
        <v xml:space="preserve"> </v>
      </c>
      <c r="BB2034" s="27">
        <f t="shared" si="115"/>
        <v>0</v>
      </c>
      <c r="BC2034" s="96" t="str">
        <f t="shared" si="111"/>
        <v>S00047_32305255508_õppeaine15_44967</v>
      </c>
      <c r="BD2034" s="104">
        <f>COUNTIF($BC$2:BC2034, BC2034)</f>
        <v>2</v>
      </c>
    </row>
    <row r="2035" spans="1:56" x14ac:dyDescent="0.25">
      <c r="A2035" t="s">
        <v>347</v>
      </c>
      <c r="B2035" t="s">
        <v>242</v>
      </c>
      <c r="C2035" t="s">
        <v>174</v>
      </c>
      <c r="D2035" t="s">
        <v>877</v>
      </c>
      <c r="E2035">
        <v>32305255508</v>
      </c>
      <c r="F2035" t="s">
        <v>243</v>
      </c>
      <c r="G2035" t="s">
        <v>325</v>
      </c>
      <c r="H2035" t="s">
        <v>115</v>
      </c>
      <c r="I2035" t="s">
        <v>52</v>
      </c>
      <c r="J2035" t="s">
        <v>52</v>
      </c>
      <c r="K2035" s="1">
        <v>44927</v>
      </c>
      <c r="L2035" s="20">
        <v>45708</v>
      </c>
      <c r="M2035" s="33">
        <v>45577</v>
      </c>
      <c r="N2035" s="18" t="s">
        <v>299</v>
      </c>
      <c r="O2035" t="s">
        <v>55</v>
      </c>
      <c r="P2035" t="s">
        <v>940</v>
      </c>
      <c r="Q2035" t="s">
        <v>57</v>
      </c>
      <c r="R2035" s="1">
        <v>44771</v>
      </c>
      <c r="S2035" t="s">
        <v>774</v>
      </c>
      <c r="T2035" t="s">
        <v>119</v>
      </c>
      <c r="U2035" t="s">
        <v>60</v>
      </c>
      <c r="V2035" t="s">
        <v>300</v>
      </c>
      <c r="W2035">
        <v>1470</v>
      </c>
      <c r="X2035" t="s">
        <v>62</v>
      </c>
      <c r="Y2035" t="s">
        <v>53</v>
      </c>
      <c r="Z2035">
        <v>2</v>
      </c>
      <c r="AA2035" t="s">
        <v>121</v>
      </c>
      <c r="AB2035" t="s">
        <v>64</v>
      </c>
      <c r="AC2035" t="s">
        <v>122</v>
      </c>
      <c r="AD2035" t="s">
        <v>52</v>
      </c>
      <c r="AE2035" t="s">
        <v>294</v>
      </c>
      <c r="AF2035" t="s">
        <v>53</v>
      </c>
      <c r="AG2035">
        <v>18</v>
      </c>
      <c r="AH2035">
        <v>23</v>
      </c>
      <c r="AI2035" t="s">
        <v>85</v>
      </c>
      <c r="AJ2035" t="s">
        <v>67</v>
      </c>
      <c r="AK2035" t="s">
        <v>85</v>
      </c>
      <c r="AL2035" t="s">
        <v>230</v>
      </c>
      <c r="AM2035">
        <v>5</v>
      </c>
      <c r="AN2035">
        <v>3</v>
      </c>
      <c r="AO2035">
        <v>19</v>
      </c>
      <c r="AP2035">
        <v>8</v>
      </c>
      <c r="AQ2035">
        <v>60</v>
      </c>
      <c r="AR2035">
        <v>3</v>
      </c>
      <c r="AS2035" t="s">
        <v>747</v>
      </c>
      <c r="AT2035" t="s">
        <v>154</v>
      </c>
      <c r="AU2035" t="s">
        <v>154</v>
      </c>
      <c r="AV2035" s="1">
        <v>44237</v>
      </c>
      <c r="AW2035" s="116">
        <v>4.5</v>
      </c>
      <c r="AX2035" s="15">
        <f>VLOOKUP(dummy_data!$AU2035,dummy_oppeained!B:C,2,0)</f>
        <v>6</v>
      </c>
      <c r="AY2035" s="22" t="str">
        <f>VLOOKUP(AT2035,dummy_oppeained!B:D,3,0)</f>
        <v>eristav</v>
      </c>
      <c r="AZ2035" s="72">
        <f>VLOOKUP(AS:AS,hinded_abi!B:D,3,0)</f>
        <v>0</v>
      </c>
      <c r="BA2035" s="26">
        <f t="shared" si="114"/>
        <v>0</v>
      </c>
      <c r="BB2035" s="27">
        <f t="shared" si="115"/>
        <v>6</v>
      </c>
      <c r="BC2035" s="96" t="str">
        <f t="shared" si="111"/>
        <v>S00047_32305255508_õppeaine70_44237</v>
      </c>
      <c r="BD2035" s="104">
        <f>COUNTIF($BC$2:BC2035, BC2035)</f>
        <v>2</v>
      </c>
    </row>
    <row r="2036" spans="1:56" x14ac:dyDescent="0.25">
      <c r="A2036" t="s">
        <v>347</v>
      </c>
      <c r="B2036" t="s">
        <v>242</v>
      </c>
      <c r="C2036" t="s">
        <v>174</v>
      </c>
      <c r="D2036" t="s">
        <v>877</v>
      </c>
      <c r="E2036">
        <v>32305255508</v>
      </c>
      <c r="F2036" t="s">
        <v>243</v>
      </c>
      <c r="G2036" t="s">
        <v>325</v>
      </c>
      <c r="H2036" t="s">
        <v>115</v>
      </c>
      <c r="I2036" t="s">
        <v>52</v>
      </c>
      <c r="J2036" t="s">
        <v>52</v>
      </c>
      <c r="K2036" s="1">
        <v>44927</v>
      </c>
      <c r="L2036" s="20">
        <v>45708</v>
      </c>
      <c r="M2036" s="33">
        <v>45577</v>
      </c>
      <c r="N2036" s="18" t="s">
        <v>299</v>
      </c>
      <c r="O2036" t="s">
        <v>55</v>
      </c>
      <c r="P2036" t="s">
        <v>940</v>
      </c>
      <c r="Q2036" t="s">
        <v>57</v>
      </c>
      <c r="R2036" s="1">
        <v>44771</v>
      </c>
      <c r="S2036" t="s">
        <v>774</v>
      </c>
      <c r="T2036" t="s">
        <v>119</v>
      </c>
      <c r="U2036" t="s">
        <v>60</v>
      </c>
      <c r="V2036" t="s">
        <v>300</v>
      </c>
      <c r="W2036">
        <v>1470</v>
      </c>
      <c r="X2036" t="s">
        <v>62</v>
      </c>
      <c r="Y2036" t="s">
        <v>53</v>
      </c>
      <c r="Z2036">
        <v>2</v>
      </c>
      <c r="AA2036" t="s">
        <v>121</v>
      </c>
      <c r="AB2036" t="s">
        <v>64</v>
      </c>
      <c r="AC2036" t="s">
        <v>122</v>
      </c>
      <c r="AD2036" t="s">
        <v>52</v>
      </c>
      <c r="AE2036" t="s">
        <v>294</v>
      </c>
      <c r="AF2036" t="s">
        <v>53</v>
      </c>
      <c r="AG2036">
        <v>18</v>
      </c>
      <c r="AH2036">
        <v>23</v>
      </c>
      <c r="AI2036" t="s">
        <v>85</v>
      </c>
      <c r="AJ2036" t="s">
        <v>67</v>
      </c>
      <c r="AK2036" t="s">
        <v>85</v>
      </c>
      <c r="AL2036" t="s">
        <v>230</v>
      </c>
      <c r="AM2036">
        <v>5</v>
      </c>
      <c r="AN2036">
        <v>3</v>
      </c>
      <c r="AO2036">
        <v>19</v>
      </c>
      <c r="AP2036">
        <v>8</v>
      </c>
      <c r="AQ2036">
        <v>60</v>
      </c>
      <c r="AR2036">
        <v>3</v>
      </c>
      <c r="AS2036" t="s">
        <v>743</v>
      </c>
      <c r="AT2036" t="s">
        <v>144</v>
      </c>
      <c r="AU2036" t="s">
        <v>144</v>
      </c>
      <c r="AV2036" s="1">
        <v>44967</v>
      </c>
      <c r="AW2036" s="116">
        <v>4.5</v>
      </c>
      <c r="AX2036" s="40">
        <f>VLOOKUP(dummy_data!$AU2036,dummy_oppeained!B:C,2,0)</f>
        <v>9</v>
      </c>
      <c r="AY2036" s="22" t="str">
        <f>VLOOKUP(AT2036,dummy_oppeained!B:D,3,0)</f>
        <v>eristav</v>
      </c>
      <c r="AZ2036" s="72">
        <f>VLOOKUP(AS:AS,hinded_abi!B:D,3,0)</f>
        <v>1</v>
      </c>
      <c r="BA2036" s="26">
        <f t="shared" si="114"/>
        <v>9</v>
      </c>
      <c r="BB2036" s="27">
        <f t="shared" si="115"/>
        <v>9</v>
      </c>
      <c r="BC2036" s="96" t="str">
        <f t="shared" si="111"/>
        <v>S00047_32305255508_õppeaine66_44967</v>
      </c>
      <c r="BD2036" s="104">
        <f>COUNTIF($BC$2:BC2036, BC2036)</f>
        <v>2</v>
      </c>
    </row>
    <row r="2037" spans="1:56" x14ac:dyDescent="0.25">
      <c r="A2037" t="s">
        <v>347</v>
      </c>
      <c r="B2037" t="s">
        <v>242</v>
      </c>
      <c r="C2037" t="s">
        <v>174</v>
      </c>
      <c r="D2037" t="s">
        <v>877</v>
      </c>
      <c r="E2037">
        <v>32305255508</v>
      </c>
      <c r="F2037" t="s">
        <v>243</v>
      </c>
      <c r="G2037" t="s">
        <v>325</v>
      </c>
      <c r="H2037" t="s">
        <v>115</v>
      </c>
      <c r="I2037" t="s">
        <v>52</v>
      </c>
      <c r="J2037" t="s">
        <v>52</v>
      </c>
      <c r="K2037" s="1">
        <v>44927</v>
      </c>
      <c r="L2037" s="20">
        <v>45708</v>
      </c>
      <c r="M2037" s="33">
        <v>45577</v>
      </c>
      <c r="N2037" s="18" t="s">
        <v>299</v>
      </c>
      <c r="O2037" t="s">
        <v>55</v>
      </c>
      <c r="P2037" t="s">
        <v>940</v>
      </c>
      <c r="Q2037" t="s">
        <v>57</v>
      </c>
      <c r="R2037" s="1">
        <v>44771</v>
      </c>
      <c r="S2037" t="s">
        <v>774</v>
      </c>
      <c r="T2037" t="s">
        <v>119</v>
      </c>
      <c r="U2037" t="s">
        <v>60</v>
      </c>
      <c r="V2037" t="s">
        <v>300</v>
      </c>
      <c r="W2037">
        <v>1470</v>
      </c>
      <c r="X2037" t="s">
        <v>62</v>
      </c>
      <c r="Y2037" t="s">
        <v>53</v>
      </c>
      <c r="Z2037">
        <v>2</v>
      </c>
      <c r="AA2037" t="s">
        <v>121</v>
      </c>
      <c r="AB2037" t="s">
        <v>64</v>
      </c>
      <c r="AC2037" t="s">
        <v>122</v>
      </c>
      <c r="AD2037" t="s">
        <v>52</v>
      </c>
      <c r="AE2037" t="s">
        <v>294</v>
      </c>
      <c r="AF2037" t="s">
        <v>53</v>
      </c>
      <c r="AG2037">
        <v>18</v>
      </c>
      <c r="AH2037">
        <v>23</v>
      </c>
      <c r="AI2037" t="s">
        <v>85</v>
      </c>
      <c r="AJ2037" t="s">
        <v>67</v>
      </c>
      <c r="AK2037" t="s">
        <v>85</v>
      </c>
      <c r="AL2037" t="s">
        <v>230</v>
      </c>
      <c r="AM2037">
        <v>5</v>
      </c>
      <c r="AN2037">
        <v>3</v>
      </c>
      <c r="AO2037">
        <v>19</v>
      </c>
      <c r="AP2037">
        <v>8</v>
      </c>
      <c r="AQ2037">
        <v>60</v>
      </c>
      <c r="AR2037">
        <v>3</v>
      </c>
      <c r="AS2037" t="s">
        <v>747</v>
      </c>
      <c r="AT2037" t="s">
        <v>102</v>
      </c>
      <c r="AU2037" t="s">
        <v>102</v>
      </c>
      <c r="AV2037" s="1">
        <v>44602</v>
      </c>
      <c r="AW2037" s="116">
        <v>4.5</v>
      </c>
      <c r="AX2037" s="15">
        <f>VLOOKUP(dummy_data!$AU2037,dummy_oppeained!B:C,2,0)</f>
        <v>2</v>
      </c>
      <c r="AY2037" s="22" t="str">
        <f>VLOOKUP(AT2037,dummy_oppeained!B:D,3,0)</f>
        <v>mitteeristav</v>
      </c>
      <c r="AZ2037" s="72">
        <f>VLOOKUP(AS:AS,hinded_abi!B:D,3,0)</f>
        <v>0</v>
      </c>
      <c r="BA2037" s="26" t="str">
        <f t="shared" si="114"/>
        <v xml:space="preserve"> </v>
      </c>
      <c r="BB2037" s="27">
        <f t="shared" si="115"/>
        <v>0</v>
      </c>
      <c r="BC2037" s="96" t="str">
        <f t="shared" si="111"/>
        <v>S00047_32305255508_õppeaine60_44602</v>
      </c>
      <c r="BD2037" s="104">
        <f>COUNTIF($BC$2:BC2037, BC2037)</f>
        <v>2</v>
      </c>
    </row>
    <row r="2038" spans="1:56" x14ac:dyDescent="0.25">
      <c r="A2038" t="s">
        <v>347</v>
      </c>
      <c r="B2038" t="s">
        <v>242</v>
      </c>
      <c r="C2038" t="s">
        <v>174</v>
      </c>
      <c r="D2038" t="s">
        <v>877</v>
      </c>
      <c r="E2038">
        <v>32305255508</v>
      </c>
      <c r="F2038" t="s">
        <v>243</v>
      </c>
      <c r="G2038" t="s">
        <v>325</v>
      </c>
      <c r="H2038" t="s">
        <v>115</v>
      </c>
      <c r="I2038" t="s">
        <v>52</v>
      </c>
      <c r="J2038" t="s">
        <v>52</v>
      </c>
      <c r="K2038" s="1">
        <v>44927</v>
      </c>
      <c r="L2038" s="20">
        <v>45708</v>
      </c>
      <c r="M2038" s="33">
        <v>45577</v>
      </c>
      <c r="N2038" s="18" t="s">
        <v>299</v>
      </c>
      <c r="O2038" t="s">
        <v>55</v>
      </c>
      <c r="P2038" t="s">
        <v>940</v>
      </c>
      <c r="Q2038" t="s">
        <v>57</v>
      </c>
      <c r="R2038" s="1">
        <v>44771</v>
      </c>
      <c r="S2038" t="s">
        <v>774</v>
      </c>
      <c r="T2038" t="s">
        <v>119</v>
      </c>
      <c r="U2038" t="s">
        <v>60</v>
      </c>
      <c r="V2038" t="s">
        <v>300</v>
      </c>
      <c r="W2038">
        <v>1470</v>
      </c>
      <c r="X2038" t="s">
        <v>62</v>
      </c>
      <c r="Y2038" t="s">
        <v>53</v>
      </c>
      <c r="Z2038">
        <v>2</v>
      </c>
      <c r="AA2038" t="s">
        <v>121</v>
      </c>
      <c r="AB2038" t="s">
        <v>64</v>
      </c>
      <c r="AC2038" t="s">
        <v>122</v>
      </c>
      <c r="AD2038" t="s">
        <v>52</v>
      </c>
      <c r="AE2038" t="s">
        <v>294</v>
      </c>
      <c r="AF2038" t="s">
        <v>53</v>
      </c>
      <c r="AG2038">
        <v>18</v>
      </c>
      <c r="AH2038">
        <v>23</v>
      </c>
      <c r="AI2038" t="s">
        <v>85</v>
      </c>
      <c r="AJ2038" t="s">
        <v>67</v>
      </c>
      <c r="AK2038" t="s">
        <v>85</v>
      </c>
      <c r="AL2038" t="s">
        <v>230</v>
      </c>
      <c r="AM2038">
        <v>5</v>
      </c>
      <c r="AN2038">
        <v>3</v>
      </c>
      <c r="AO2038">
        <v>19</v>
      </c>
      <c r="AP2038">
        <v>8</v>
      </c>
      <c r="AQ2038">
        <v>60</v>
      </c>
      <c r="AR2038">
        <v>3</v>
      </c>
      <c r="AS2038" t="s">
        <v>745</v>
      </c>
      <c r="AT2038" t="s">
        <v>142</v>
      </c>
      <c r="AU2038" t="s">
        <v>142</v>
      </c>
      <c r="AV2038" s="1">
        <v>44237</v>
      </c>
      <c r="AW2038" s="116">
        <v>4.5</v>
      </c>
      <c r="AX2038" s="40">
        <f>VLOOKUP(dummy_data!$AU2038,dummy_oppeained!B:C,2,0)</f>
        <v>5</v>
      </c>
      <c r="AY2038" s="22" t="str">
        <f>VLOOKUP(AT2038,dummy_oppeained!B:D,3,0)</f>
        <v>eristav</v>
      </c>
      <c r="AZ2038" s="72">
        <f>VLOOKUP(AS:AS,hinded_abi!B:D,3,0)</f>
        <v>0</v>
      </c>
      <c r="BA2038" s="26">
        <f t="shared" si="114"/>
        <v>0</v>
      </c>
      <c r="BB2038" s="27">
        <f t="shared" si="115"/>
        <v>5</v>
      </c>
      <c r="BC2038" s="96" t="str">
        <f t="shared" si="111"/>
        <v>S00047_32305255508_õppeaine25_44237</v>
      </c>
      <c r="BD2038" s="104">
        <f>COUNTIF($BC$2:BC2038, BC2038)</f>
        <v>2</v>
      </c>
    </row>
    <row r="2039" spans="1:56" x14ac:dyDescent="0.25">
      <c r="A2039" t="s">
        <v>347</v>
      </c>
      <c r="B2039" t="s">
        <v>242</v>
      </c>
      <c r="C2039" t="s">
        <v>174</v>
      </c>
      <c r="D2039" t="s">
        <v>877</v>
      </c>
      <c r="E2039">
        <v>32305255508</v>
      </c>
      <c r="F2039" t="s">
        <v>243</v>
      </c>
      <c r="G2039" t="s">
        <v>325</v>
      </c>
      <c r="H2039" t="s">
        <v>115</v>
      </c>
      <c r="I2039" t="s">
        <v>52</v>
      </c>
      <c r="J2039" t="s">
        <v>52</v>
      </c>
      <c r="K2039" s="1">
        <v>44927</v>
      </c>
      <c r="L2039" s="20">
        <v>45708</v>
      </c>
      <c r="M2039" s="33">
        <v>45577</v>
      </c>
      <c r="N2039" s="18" t="s">
        <v>299</v>
      </c>
      <c r="O2039" t="s">
        <v>55</v>
      </c>
      <c r="P2039" t="s">
        <v>940</v>
      </c>
      <c r="Q2039" t="s">
        <v>57</v>
      </c>
      <c r="R2039" s="1">
        <v>44771</v>
      </c>
      <c r="S2039" t="s">
        <v>774</v>
      </c>
      <c r="T2039" t="s">
        <v>119</v>
      </c>
      <c r="U2039" t="s">
        <v>60</v>
      </c>
      <c r="V2039" t="s">
        <v>300</v>
      </c>
      <c r="W2039">
        <v>1470</v>
      </c>
      <c r="X2039" t="s">
        <v>62</v>
      </c>
      <c r="Y2039" t="s">
        <v>53</v>
      </c>
      <c r="Z2039">
        <v>2</v>
      </c>
      <c r="AA2039" t="s">
        <v>121</v>
      </c>
      <c r="AB2039" t="s">
        <v>64</v>
      </c>
      <c r="AC2039" t="s">
        <v>122</v>
      </c>
      <c r="AD2039" t="s">
        <v>52</v>
      </c>
      <c r="AE2039" t="s">
        <v>294</v>
      </c>
      <c r="AF2039" t="s">
        <v>53</v>
      </c>
      <c r="AG2039">
        <v>18</v>
      </c>
      <c r="AH2039">
        <v>23</v>
      </c>
      <c r="AI2039" t="s">
        <v>85</v>
      </c>
      <c r="AJ2039" t="s">
        <v>67</v>
      </c>
      <c r="AK2039" t="s">
        <v>85</v>
      </c>
      <c r="AL2039" t="s">
        <v>230</v>
      </c>
      <c r="AM2039">
        <v>5</v>
      </c>
      <c r="AN2039">
        <v>3</v>
      </c>
      <c r="AO2039">
        <v>19</v>
      </c>
      <c r="AP2039">
        <v>8</v>
      </c>
      <c r="AQ2039">
        <v>60</v>
      </c>
      <c r="AR2039">
        <v>3</v>
      </c>
      <c r="AS2039" t="s">
        <v>741</v>
      </c>
      <c r="AT2039" t="s">
        <v>205</v>
      </c>
      <c r="AU2039" t="s">
        <v>205</v>
      </c>
      <c r="AV2039" s="1">
        <v>45698</v>
      </c>
      <c r="AW2039" s="116">
        <v>4.5</v>
      </c>
      <c r="AX2039" s="15">
        <f>VLOOKUP(dummy_data!$AU2039,dummy_oppeained!B:C,2,0)</f>
        <v>6</v>
      </c>
      <c r="AY2039" s="22" t="str">
        <f>VLOOKUP(AT2039,dummy_oppeained!B:D,3,0)</f>
        <v>eristav</v>
      </c>
      <c r="AZ2039" s="72">
        <f>VLOOKUP(AS:AS,hinded_abi!B:D,3,0)</f>
        <v>2</v>
      </c>
      <c r="BA2039" s="26">
        <f t="shared" si="114"/>
        <v>12</v>
      </c>
      <c r="BB2039" s="27">
        <f t="shared" si="115"/>
        <v>6</v>
      </c>
      <c r="BC2039" s="96" t="str">
        <f t="shared" si="111"/>
        <v>S00047_32305255508_õppeaine92_45698</v>
      </c>
      <c r="BD2039" s="104">
        <f>COUNTIF($BC$2:BC2039, BC2039)</f>
        <v>2</v>
      </c>
    </row>
    <row r="2040" spans="1:56" x14ac:dyDescent="0.25">
      <c r="A2040" t="s">
        <v>347</v>
      </c>
      <c r="B2040" t="s">
        <v>242</v>
      </c>
      <c r="C2040" t="s">
        <v>174</v>
      </c>
      <c r="D2040" t="s">
        <v>877</v>
      </c>
      <c r="E2040">
        <v>32305255508</v>
      </c>
      <c r="F2040" t="s">
        <v>243</v>
      </c>
      <c r="G2040" t="s">
        <v>325</v>
      </c>
      <c r="H2040" t="s">
        <v>115</v>
      </c>
      <c r="I2040" t="s">
        <v>52</v>
      </c>
      <c r="J2040" t="s">
        <v>52</v>
      </c>
      <c r="K2040" s="1">
        <v>44927</v>
      </c>
      <c r="L2040" s="20">
        <v>45708</v>
      </c>
      <c r="M2040" s="33">
        <v>45577</v>
      </c>
      <c r="N2040" s="18" t="s">
        <v>299</v>
      </c>
      <c r="O2040" t="s">
        <v>55</v>
      </c>
      <c r="P2040" t="s">
        <v>940</v>
      </c>
      <c r="Q2040" t="s">
        <v>57</v>
      </c>
      <c r="R2040" s="1">
        <v>44771</v>
      </c>
      <c r="S2040" t="s">
        <v>774</v>
      </c>
      <c r="T2040" t="s">
        <v>119</v>
      </c>
      <c r="U2040" t="s">
        <v>60</v>
      </c>
      <c r="V2040" t="s">
        <v>300</v>
      </c>
      <c r="W2040">
        <v>1470</v>
      </c>
      <c r="X2040" t="s">
        <v>62</v>
      </c>
      <c r="Y2040" t="s">
        <v>53</v>
      </c>
      <c r="Z2040">
        <v>2</v>
      </c>
      <c r="AA2040" t="s">
        <v>121</v>
      </c>
      <c r="AB2040" t="s">
        <v>64</v>
      </c>
      <c r="AC2040" t="s">
        <v>122</v>
      </c>
      <c r="AD2040" t="s">
        <v>52</v>
      </c>
      <c r="AE2040" t="s">
        <v>294</v>
      </c>
      <c r="AF2040" t="s">
        <v>53</v>
      </c>
      <c r="AG2040">
        <v>18</v>
      </c>
      <c r="AH2040">
        <v>23</v>
      </c>
      <c r="AI2040" t="s">
        <v>85</v>
      </c>
      <c r="AJ2040" t="s">
        <v>67</v>
      </c>
      <c r="AK2040" t="s">
        <v>85</v>
      </c>
      <c r="AL2040" t="s">
        <v>230</v>
      </c>
      <c r="AM2040">
        <v>5</v>
      </c>
      <c r="AN2040">
        <v>3</v>
      </c>
      <c r="AO2040">
        <v>19</v>
      </c>
      <c r="AP2040">
        <v>8</v>
      </c>
      <c r="AQ2040">
        <v>60</v>
      </c>
      <c r="AR2040">
        <v>3</v>
      </c>
      <c r="AS2040" t="s">
        <v>732</v>
      </c>
      <c r="AT2040" t="s">
        <v>95</v>
      </c>
      <c r="AU2040" t="s">
        <v>95</v>
      </c>
      <c r="AV2040" s="1">
        <v>44967</v>
      </c>
      <c r="AW2040" s="116">
        <v>4.5</v>
      </c>
      <c r="AX2040" s="40">
        <f>VLOOKUP(dummy_data!$AU2040,dummy_oppeained!B:C,2,0)</f>
        <v>2</v>
      </c>
      <c r="AY2040" s="22" t="str">
        <f>VLOOKUP(AT2040,dummy_oppeained!B:D,3,0)</f>
        <v>mitteeristav</v>
      </c>
      <c r="AZ2040" s="72" t="str">
        <f>VLOOKUP(AS:AS,hinded_abi!B:D,3,0)</f>
        <v>NULL</v>
      </c>
      <c r="BA2040" s="26" t="str">
        <f t="shared" si="114"/>
        <v xml:space="preserve"> </v>
      </c>
      <c r="BB2040" s="27">
        <f t="shared" si="115"/>
        <v>0</v>
      </c>
      <c r="BC2040" s="96" t="str">
        <f t="shared" si="111"/>
        <v>S00047_32305255508_õppeaine4_44967</v>
      </c>
      <c r="BD2040" s="104">
        <f>COUNTIF($BC$2:BC2040, BC2040)</f>
        <v>2</v>
      </c>
    </row>
    <row r="2041" spans="1:56" x14ac:dyDescent="0.25">
      <c r="A2041" t="s">
        <v>347</v>
      </c>
      <c r="B2041" t="s">
        <v>242</v>
      </c>
      <c r="C2041" t="s">
        <v>174</v>
      </c>
      <c r="D2041" t="s">
        <v>877</v>
      </c>
      <c r="E2041">
        <v>32305255508</v>
      </c>
      <c r="F2041" t="s">
        <v>243</v>
      </c>
      <c r="G2041" t="s">
        <v>325</v>
      </c>
      <c r="H2041" t="s">
        <v>115</v>
      </c>
      <c r="I2041" t="s">
        <v>52</v>
      </c>
      <c r="J2041" t="s">
        <v>52</v>
      </c>
      <c r="K2041" s="1">
        <v>44927</v>
      </c>
      <c r="L2041" s="20">
        <v>45708</v>
      </c>
      <c r="M2041" s="33">
        <v>45577</v>
      </c>
      <c r="N2041" s="18" t="s">
        <v>299</v>
      </c>
      <c r="O2041" t="s">
        <v>55</v>
      </c>
      <c r="P2041" t="s">
        <v>940</v>
      </c>
      <c r="Q2041" t="s">
        <v>57</v>
      </c>
      <c r="R2041" s="1">
        <v>44771</v>
      </c>
      <c r="S2041" t="s">
        <v>774</v>
      </c>
      <c r="T2041" t="s">
        <v>119</v>
      </c>
      <c r="U2041" t="s">
        <v>60</v>
      </c>
      <c r="V2041" t="s">
        <v>300</v>
      </c>
      <c r="W2041">
        <v>1470</v>
      </c>
      <c r="X2041" t="s">
        <v>62</v>
      </c>
      <c r="Y2041" t="s">
        <v>53</v>
      </c>
      <c r="Z2041">
        <v>2</v>
      </c>
      <c r="AA2041" t="s">
        <v>121</v>
      </c>
      <c r="AB2041" t="s">
        <v>64</v>
      </c>
      <c r="AC2041" t="s">
        <v>122</v>
      </c>
      <c r="AD2041" t="s">
        <v>52</v>
      </c>
      <c r="AE2041" t="s">
        <v>294</v>
      </c>
      <c r="AF2041" t="s">
        <v>53</v>
      </c>
      <c r="AG2041">
        <v>18</v>
      </c>
      <c r="AH2041">
        <v>23</v>
      </c>
      <c r="AI2041" t="s">
        <v>85</v>
      </c>
      <c r="AJ2041" t="s">
        <v>67</v>
      </c>
      <c r="AK2041" t="s">
        <v>85</v>
      </c>
      <c r="AL2041" t="s">
        <v>230</v>
      </c>
      <c r="AM2041">
        <v>5</v>
      </c>
      <c r="AN2041">
        <v>3</v>
      </c>
      <c r="AO2041">
        <v>19</v>
      </c>
      <c r="AP2041">
        <v>8</v>
      </c>
      <c r="AQ2041">
        <v>60</v>
      </c>
      <c r="AR2041">
        <v>3</v>
      </c>
      <c r="AS2041" t="s">
        <v>732</v>
      </c>
      <c r="AT2041" t="s">
        <v>76</v>
      </c>
      <c r="AU2041" t="s">
        <v>76</v>
      </c>
      <c r="AV2041" s="1">
        <v>45910</v>
      </c>
      <c r="AW2041" s="116">
        <v>4.5</v>
      </c>
      <c r="AX2041" s="15">
        <f>VLOOKUP(dummy_data!$AU2041,dummy_oppeained!B:C,2,0)</f>
        <v>3</v>
      </c>
      <c r="AY2041" s="22" t="str">
        <f>VLOOKUP(AT2041,dummy_oppeained!B:D,3,0)</f>
        <v>mitteeristav</v>
      </c>
      <c r="AZ2041" s="72" t="str">
        <f>VLOOKUP(AS:AS,hinded_abi!B:D,3,0)</f>
        <v>NULL</v>
      </c>
      <c r="BA2041" s="26" t="str">
        <f t="shared" si="114"/>
        <v xml:space="preserve"> </v>
      </c>
      <c r="BB2041" s="27">
        <f t="shared" si="115"/>
        <v>0</v>
      </c>
      <c r="BC2041" s="96" t="str">
        <f t="shared" si="111"/>
        <v>S00047_32305255508_õppeaine29_45910</v>
      </c>
      <c r="BD2041" s="104">
        <f>COUNTIF($BC$2:BC2041, BC2041)</f>
        <v>2</v>
      </c>
    </row>
    <row r="2042" spans="1:56" x14ac:dyDescent="0.25">
      <c r="A2042" t="s">
        <v>347</v>
      </c>
      <c r="B2042" t="s">
        <v>242</v>
      </c>
      <c r="C2042" t="s">
        <v>174</v>
      </c>
      <c r="D2042" t="s">
        <v>877</v>
      </c>
      <c r="E2042">
        <v>32305255508</v>
      </c>
      <c r="F2042" t="s">
        <v>243</v>
      </c>
      <c r="G2042" t="s">
        <v>325</v>
      </c>
      <c r="H2042" t="s">
        <v>115</v>
      </c>
      <c r="I2042" t="s">
        <v>52</v>
      </c>
      <c r="J2042" t="s">
        <v>52</v>
      </c>
      <c r="K2042" s="1">
        <v>44927</v>
      </c>
      <c r="L2042" s="20">
        <v>45708</v>
      </c>
      <c r="M2042" s="33">
        <v>45577</v>
      </c>
      <c r="N2042" s="18" t="s">
        <v>299</v>
      </c>
      <c r="O2042" t="s">
        <v>55</v>
      </c>
      <c r="P2042" t="s">
        <v>940</v>
      </c>
      <c r="Q2042" t="s">
        <v>57</v>
      </c>
      <c r="R2042" s="1">
        <v>44771</v>
      </c>
      <c r="S2042" t="s">
        <v>774</v>
      </c>
      <c r="T2042" t="s">
        <v>119</v>
      </c>
      <c r="U2042" t="s">
        <v>60</v>
      </c>
      <c r="V2042" t="s">
        <v>300</v>
      </c>
      <c r="W2042">
        <v>1470</v>
      </c>
      <c r="X2042" t="s">
        <v>62</v>
      </c>
      <c r="Y2042" t="s">
        <v>53</v>
      </c>
      <c r="Z2042">
        <v>3</v>
      </c>
      <c r="AA2042" t="s">
        <v>121</v>
      </c>
      <c r="AB2042" t="s">
        <v>64</v>
      </c>
      <c r="AC2042" t="s">
        <v>106</v>
      </c>
      <c r="AD2042" t="s">
        <v>52</v>
      </c>
      <c r="AE2042" t="s">
        <v>294</v>
      </c>
      <c r="AF2042" t="s">
        <v>53</v>
      </c>
      <c r="AG2042">
        <v>18</v>
      </c>
      <c r="AH2042">
        <v>40</v>
      </c>
      <c r="AI2042" t="s">
        <v>85</v>
      </c>
      <c r="AJ2042" t="s">
        <v>85</v>
      </c>
      <c r="AK2042" t="s">
        <v>85</v>
      </c>
      <c r="AL2042" t="s">
        <v>219</v>
      </c>
      <c r="AM2042">
        <v>5</v>
      </c>
      <c r="AN2042">
        <v>2</v>
      </c>
      <c r="AO2042">
        <v>19</v>
      </c>
      <c r="AP2042">
        <v>6</v>
      </c>
      <c r="AQ2042">
        <v>25</v>
      </c>
      <c r="AR2042">
        <v>3</v>
      </c>
      <c r="AS2042" t="s">
        <v>732</v>
      </c>
      <c r="AT2042" t="s">
        <v>99</v>
      </c>
      <c r="AU2042" t="s">
        <v>99</v>
      </c>
      <c r="AV2042" s="1">
        <v>44967</v>
      </c>
      <c r="AW2042" s="116">
        <v>4.5</v>
      </c>
      <c r="AX2042" s="40">
        <f>VLOOKUP(dummy_data!$AU2042,dummy_oppeained!B:C,2,0)</f>
        <v>3</v>
      </c>
      <c r="AY2042" s="22" t="str">
        <f>VLOOKUP(AT2042,dummy_oppeained!B:D,3,0)</f>
        <v>mitteeristav</v>
      </c>
      <c r="AZ2042" s="72" t="str">
        <f>VLOOKUP(AS:AS,hinded_abi!B:D,3,0)</f>
        <v>NULL</v>
      </c>
      <c r="BA2042" s="26" t="str">
        <f t="shared" si="114"/>
        <v xml:space="preserve"> </v>
      </c>
      <c r="BB2042" s="27">
        <f t="shared" si="115"/>
        <v>0</v>
      </c>
      <c r="BC2042" s="96" t="str">
        <f t="shared" si="111"/>
        <v>S00047_32305255508_õppeaine91_44967</v>
      </c>
      <c r="BD2042" s="104">
        <f>COUNTIF($BC$2:BC2042, BC2042)</f>
        <v>2</v>
      </c>
    </row>
    <row r="2043" spans="1:56" x14ac:dyDescent="0.25">
      <c r="A2043" t="s">
        <v>347</v>
      </c>
      <c r="B2043" t="s">
        <v>242</v>
      </c>
      <c r="C2043" t="s">
        <v>174</v>
      </c>
      <c r="D2043" t="s">
        <v>877</v>
      </c>
      <c r="E2043">
        <v>32305255508</v>
      </c>
      <c r="F2043" t="s">
        <v>243</v>
      </c>
      <c r="G2043" t="s">
        <v>325</v>
      </c>
      <c r="H2043" t="s">
        <v>115</v>
      </c>
      <c r="I2043" t="s">
        <v>52</v>
      </c>
      <c r="J2043" t="s">
        <v>52</v>
      </c>
      <c r="K2043" s="1">
        <v>44927</v>
      </c>
      <c r="L2043" s="20">
        <v>45708</v>
      </c>
      <c r="M2043" s="33">
        <v>45577</v>
      </c>
      <c r="N2043" s="18" t="s">
        <v>299</v>
      </c>
      <c r="O2043" t="s">
        <v>55</v>
      </c>
      <c r="P2043" t="s">
        <v>940</v>
      </c>
      <c r="Q2043" t="s">
        <v>57</v>
      </c>
      <c r="R2043" s="1">
        <v>44771</v>
      </c>
      <c r="S2043" t="s">
        <v>774</v>
      </c>
      <c r="T2043" t="s">
        <v>119</v>
      </c>
      <c r="U2043" t="s">
        <v>60</v>
      </c>
      <c r="V2043" t="s">
        <v>300</v>
      </c>
      <c r="W2043">
        <v>1470</v>
      </c>
      <c r="X2043" t="s">
        <v>62</v>
      </c>
      <c r="Y2043" t="s">
        <v>53</v>
      </c>
      <c r="Z2043">
        <v>3</v>
      </c>
      <c r="AA2043" t="s">
        <v>121</v>
      </c>
      <c r="AB2043" t="s">
        <v>64</v>
      </c>
      <c r="AC2043" t="s">
        <v>106</v>
      </c>
      <c r="AD2043" t="s">
        <v>52</v>
      </c>
      <c r="AE2043" t="s">
        <v>294</v>
      </c>
      <c r="AF2043" t="s">
        <v>53</v>
      </c>
      <c r="AG2043">
        <v>18</v>
      </c>
      <c r="AH2043">
        <v>40</v>
      </c>
      <c r="AI2043" t="s">
        <v>85</v>
      </c>
      <c r="AJ2043" t="s">
        <v>85</v>
      </c>
      <c r="AK2043" t="s">
        <v>85</v>
      </c>
      <c r="AL2043" t="s">
        <v>219</v>
      </c>
      <c r="AM2043">
        <v>5</v>
      </c>
      <c r="AN2043">
        <v>2</v>
      </c>
      <c r="AO2043">
        <v>19</v>
      </c>
      <c r="AP2043">
        <v>6</v>
      </c>
      <c r="AQ2043">
        <v>25</v>
      </c>
      <c r="AR2043">
        <v>3</v>
      </c>
      <c r="AS2043" t="s">
        <v>743</v>
      </c>
      <c r="AT2043" t="s">
        <v>203</v>
      </c>
      <c r="AU2043" t="s">
        <v>203</v>
      </c>
      <c r="AV2043" s="1">
        <v>45179</v>
      </c>
      <c r="AW2043" s="116">
        <v>4.5</v>
      </c>
      <c r="AX2043" s="15">
        <f>VLOOKUP(dummy_data!$AU2043,dummy_oppeained!B:C,2,0)</f>
        <v>6</v>
      </c>
      <c r="AY2043" s="22" t="str">
        <f>VLOOKUP(AT2043,dummy_oppeained!B:D,3,0)</f>
        <v>eristav</v>
      </c>
      <c r="AZ2043" s="72">
        <f>VLOOKUP(AS:AS,hinded_abi!B:D,3,0)</f>
        <v>1</v>
      </c>
      <c r="BA2043" s="26">
        <f t="shared" si="114"/>
        <v>6</v>
      </c>
      <c r="BB2043" s="27">
        <f t="shared" si="115"/>
        <v>6</v>
      </c>
      <c r="BC2043" s="96" t="str">
        <f t="shared" si="111"/>
        <v>S00047_32305255508_õppeaine72_45179</v>
      </c>
      <c r="BD2043" s="104">
        <f>COUNTIF($BC$2:BC2043, BC2043)</f>
        <v>2</v>
      </c>
    </row>
    <row r="2044" spans="1:56" x14ac:dyDescent="0.25">
      <c r="A2044" t="s">
        <v>347</v>
      </c>
      <c r="B2044" t="s">
        <v>242</v>
      </c>
      <c r="C2044" t="s">
        <v>174</v>
      </c>
      <c r="D2044" t="s">
        <v>877</v>
      </c>
      <c r="E2044">
        <v>32305255508</v>
      </c>
      <c r="F2044" t="s">
        <v>243</v>
      </c>
      <c r="G2044" t="s">
        <v>325</v>
      </c>
      <c r="H2044" t="s">
        <v>115</v>
      </c>
      <c r="I2044" t="s">
        <v>52</v>
      </c>
      <c r="J2044" t="s">
        <v>52</v>
      </c>
      <c r="K2044" s="1">
        <v>44927</v>
      </c>
      <c r="L2044" s="20">
        <v>45708</v>
      </c>
      <c r="M2044" s="33">
        <v>45577</v>
      </c>
      <c r="N2044" s="18" t="s">
        <v>299</v>
      </c>
      <c r="O2044" t="s">
        <v>55</v>
      </c>
      <c r="P2044" t="s">
        <v>940</v>
      </c>
      <c r="Q2044" t="s">
        <v>57</v>
      </c>
      <c r="R2044" s="1">
        <v>44771</v>
      </c>
      <c r="S2044" t="s">
        <v>774</v>
      </c>
      <c r="T2044" t="s">
        <v>119</v>
      </c>
      <c r="U2044" t="s">
        <v>60</v>
      </c>
      <c r="V2044" t="s">
        <v>300</v>
      </c>
      <c r="W2044">
        <v>1470</v>
      </c>
      <c r="X2044" t="s">
        <v>62</v>
      </c>
      <c r="Y2044" t="s">
        <v>53</v>
      </c>
      <c r="Z2044">
        <v>3</v>
      </c>
      <c r="AA2044" t="s">
        <v>121</v>
      </c>
      <c r="AB2044" t="s">
        <v>64</v>
      </c>
      <c r="AC2044" t="s">
        <v>106</v>
      </c>
      <c r="AD2044" t="s">
        <v>52</v>
      </c>
      <c r="AE2044" t="s">
        <v>294</v>
      </c>
      <c r="AF2044" t="s">
        <v>53</v>
      </c>
      <c r="AG2044">
        <v>18</v>
      </c>
      <c r="AH2044">
        <v>40</v>
      </c>
      <c r="AI2044" t="s">
        <v>85</v>
      </c>
      <c r="AJ2044" t="s">
        <v>85</v>
      </c>
      <c r="AK2044" t="s">
        <v>85</v>
      </c>
      <c r="AL2044" t="s">
        <v>219</v>
      </c>
      <c r="AM2044">
        <v>5</v>
      </c>
      <c r="AN2044">
        <v>2</v>
      </c>
      <c r="AO2044">
        <v>19</v>
      </c>
      <c r="AP2044">
        <v>6</v>
      </c>
      <c r="AQ2044">
        <v>25</v>
      </c>
      <c r="AR2044">
        <v>3</v>
      </c>
      <c r="AS2044" t="s">
        <v>743</v>
      </c>
      <c r="AT2044" t="s">
        <v>240</v>
      </c>
      <c r="AU2044" t="s">
        <v>240</v>
      </c>
      <c r="AV2044" s="1">
        <v>45545</v>
      </c>
      <c r="AW2044" s="116">
        <v>4.5</v>
      </c>
      <c r="AX2044" s="40">
        <f>VLOOKUP(dummy_data!$AU2044,dummy_oppeained!B:C,2,0)</f>
        <v>6</v>
      </c>
      <c r="AY2044" s="22" t="str">
        <f>VLOOKUP(AT2044,dummy_oppeained!B:D,3,0)</f>
        <v>eristav</v>
      </c>
      <c r="AZ2044" s="72">
        <f>VLOOKUP(AS:AS,hinded_abi!B:D,3,0)</f>
        <v>1</v>
      </c>
      <c r="BA2044" s="26">
        <f t="shared" si="114"/>
        <v>6</v>
      </c>
      <c r="BB2044" s="27">
        <f t="shared" si="115"/>
        <v>6</v>
      </c>
      <c r="BC2044" s="96" t="str">
        <f t="shared" si="111"/>
        <v>S00047_32305255508_õppeaine44_45545</v>
      </c>
      <c r="BD2044" s="104">
        <f>COUNTIF($BC$2:BC2044, BC2044)</f>
        <v>2</v>
      </c>
    </row>
    <row r="2045" spans="1:56" x14ac:dyDescent="0.25">
      <c r="A2045" t="s">
        <v>347</v>
      </c>
      <c r="B2045" t="s">
        <v>242</v>
      </c>
      <c r="C2045" t="s">
        <v>174</v>
      </c>
      <c r="D2045" t="s">
        <v>877</v>
      </c>
      <c r="E2045">
        <v>32305255508</v>
      </c>
      <c r="F2045" t="s">
        <v>243</v>
      </c>
      <c r="G2045" t="s">
        <v>325</v>
      </c>
      <c r="H2045" t="s">
        <v>115</v>
      </c>
      <c r="I2045" t="s">
        <v>52</v>
      </c>
      <c r="J2045" t="s">
        <v>52</v>
      </c>
      <c r="K2045" s="1">
        <v>44927</v>
      </c>
      <c r="L2045" s="20">
        <v>45708</v>
      </c>
      <c r="M2045" s="33">
        <v>45577</v>
      </c>
      <c r="N2045" s="18" t="s">
        <v>299</v>
      </c>
      <c r="O2045" t="s">
        <v>55</v>
      </c>
      <c r="P2045" t="s">
        <v>940</v>
      </c>
      <c r="Q2045" t="s">
        <v>57</v>
      </c>
      <c r="R2045" s="1">
        <v>44771</v>
      </c>
      <c r="S2045" t="s">
        <v>774</v>
      </c>
      <c r="T2045" t="s">
        <v>119</v>
      </c>
      <c r="U2045" t="s">
        <v>60</v>
      </c>
      <c r="V2045" t="s">
        <v>300</v>
      </c>
      <c r="W2045">
        <v>1470</v>
      </c>
      <c r="X2045" t="s">
        <v>62</v>
      </c>
      <c r="Y2045" t="s">
        <v>53</v>
      </c>
      <c r="Z2045">
        <v>3</v>
      </c>
      <c r="AA2045" t="s">
        <v>121</v>
      </c>
      <c r="AB2045" t="s">
        <v>64</v>
      </c>
      <c r="AC2045" t="s">
        <v>106</v>
      </c>
      <c r="AD2045" t="s">
        <v>52</v>
      </c>
      <c r="AE2045" t="s">
        <v>294</v>
      </c>
      <c r="AF2045" t="s">
        <v>53</v>
      </c>
      <c r="AG2045">
        <v>18</v>
      </c>
      <c r="AH2045">
        <v>40</v>
      </c>
      <c r="AI2045" t="s">
        <v>85</v>
      </c>
      <c r="AJ2045" t="s">
        <v>85</v>
      </c>
      <c r="AK2045" t="s">
        <v>85</v>
      </c>
      <c r="AL2045" t="s">
        <v>219</v>
      </c>
      <c r="AM2045">
        <v>5</v>
      </c>
      <c r="AN2045">
        <v>2</v>
      </c>
      <c r="AO2045">
        <v>19</v>
      </c>
      <c r="AP2045">
        <v>6</v>
      </c>
      <c r="AQ2045">
        <v>25</v>
      </c>
      <c r="AR2045">
        <v>3</v>
      </c>
      <c r="AS2045" t="s">
        <v>736</v>
      </c>
      <c r="AT2045" t="s">
        <v>202</v>
      </c>
      <c r="AU2045" t="s">
        <v>202</v>
      </c>
      <c r="AV2045" s="1">
        <v>45545</v>
      </c>
      <c r="AW2045" s="116">
        <v>4.5</v>
      </c>
      <c r="AX2045" s="15">
        <f>VLOOKUP(dummy_data!$AU2045,dummy_oppeained!B:C,2,0)</f>
        <v>8</v>
      </c>
      <c r="AY2045" s="22" t="str">
        <f>VLOOKUP(AT2045,dummy_oppeained!B:D,3,0)</f>
        <v>eristav</v>
      </c>
      <c r="AZ2045" s="72">
        <f>VLOOKUP(AS:AS,hinded_abi!B:D,3,0)</f>
        <v>5</v>
      </c>
      <c r="BA2045" s="26">
        <f t="shared" si="114"/>
        <v>40</v>
      </c>
      <c r="BB2045" s="27">
        <f t="shared" si="115"/>
        <v>8</v>
      </c>
      <c r="BC2045" s="96" t="str">
        <f t="shared" si="111"/>
        <v>S00047_32305255508_õppeaine9_45545</v>
      </c>
      <c r="BD2045" s="104">
        <f>COUNTIF($BC$2:BC2045, BC2045)</f>
        <v>2</v>
      </c>
    </row>
    <row r="2046" spans="1:56" x14ac:dyDescent="0.25">
      <c r="A2046" t="s">
        <v>347</v>
      </c>
      <c r="B2046" t="s">
        <v>242</v>
      </c>
      <c r="C2046" t="s">
        <v>174</v>
      </c>
      <c r="D2046" t="s">
        <v>877</v>
      </c>
      <c r="E2046">
        <v>32305255508</v>
      </c>
      <c r="F2046" t="s">
        <v>243</v>
      </c>
      <c r="G2046" t="s">
        <v>325</v>
      </c>
      <c r="H2046" t="s">
        <v>115</v>
      </c>
      <c r="I2046" t="s">
        <v>52</v>
      </c>
      <c r="J2046" t="s">
        <v>52</v>
      </c>
      <c r="K2046" s="1">
        <v>44927</v>
      </c>
      <c r="L2046" s="20">
        <v>45708</v>
      </c>
      <c r="M2046" s="33">
        <v>45577</v>
      </c>
      <c r="N2046" s="18" t="s">
        <v>299</v>
      </c>
      <c r="O2046" t="s">
        <v>55</v>
      </c>
      <c r="P2046" t="s">
        <v>940</v>
      </c>
      <c r="Q2046" t="s">
        <v>57</v>
      </c>
      <c r="R2046" s="1">
        <v>44771</v>
      </c>
      <c r="S2046" t="s">
        <v>774</v>
      </c>
      <c r="T2046" t="s">
        <v>119</v>
      </c>
      <c r="U2046" t="s">
        <v>60</v>
      </c>
      <c r="V2046" t="s">
        <v>300</v>
      </c>
      <c r="W2046">
        <v>1470</v>
      </c>
      <c r="X2046" t="s">
        <v>62</v>
      </c>
      <c r="Y2046" t="s">
        <v>53</v>
      </c>
      <c r="Z2046">
        <v>3</v>
      </c>
      <c r="AA2046" t="s">
        <v>121</v>
      </c>
      <c r="AB2046" t="s">
        <v>64</v>
      </c>
      <c r="AC2046" t="s">
        <v>106</v>
      </c>
      <c r="AD2046" t="s">
        <v>52</v>
      </c>
      <c r="AE2046" t="s">
        <v>294</v>
      </c>
      <c r="AF2046" t="s">
        <v>53</v>
      </c>
      <c r="AG2046">
        <v>18</v>
      </c>
      <c r="AH2046">
        <v>40</v>
      </c>
      <c r="AI2046" t="s">
        <v>85</v>
      </c>
      <c r="AJ2046" t="s">
        <v>85</v>
      </c>
      <c r="AK2046" t="s">
        <v>85</v>
      </c>
      <c r="AL2046" t="s">
        <v>219</v>
      </c>
      <c r="AM2046">
        <v>5</v>
      </c>
      <c r="AN2046">
        <v>2</v>
      </c>
      <c r="AO2046">
        <v>19</v>
      </c>
      <c r="AP2046">
        <v>6</v>
      </c>
      <c r="AQ2046">
        <v>25</v>
      </c>
      <c r="AR2046">
        <v>3</v>
      </c>
      <c r="AS2046" t="s">
        <v>732</v>
      </c>
      <c r="AT2046" t="s">
        <v>133</v>
      </c>
      <c r="AU2046" t="s">
        <v>133</v>
      </c>
      <c r="AV2046" s="1">
        <v>44237</v>
      </c>
      <c r="AW2046" s="116">
        <v>4.5</v>
      </c>
      <c r="AX2046" s="40">
        <f>VLOOKUP(dummy_data!$AU2046,dummy_oppeained!B:C,2,0)</f>
        <v>2</v>
      </c>
      <c r="AY2046" s="22" t="str">
        <f>VLOOKUP(AT2046,dummy_oppeained!B:D,3,0)</f>
        <v>mitteeristav</v>
      </c>
      <c r="AZ2046" s="72" t="str">
        <f>VLOOKUP(AS:AS,hinded_abi!B:D,3,0)</f>
        <v>NULL</v>
      </c>
      <c r="BA2046" s="26" t="str">
        <f t="shared" si="114"/>
        <v xml:space="preserve"> </v>
      </c>
      <c r="BB2046" s="27">
        <f t="shared" si="115"/>
        <v>0</v>
      </c>
      <c r="BC2046" s="96" t="str">
        <f t="shared" si="111"/>
        <v>S00047_32305255508_õppeaine19_44237</v>
      </c>
      <c r="BD2046" s="104">
        <f>COUNTIF($BC$2:BC2046, BC2046)</f>
        <v>2</v>
      </c>
    </row>
    <row r="2047" spans="1:56" x14ac:dyDescent="0.25">
      <c r="A2047" t="s">
        <v>347</v>
      </c>
      <c r="B2047" t="s">
        <v>242</v>
      </c>
      <c r="C2047" t="s">
        <v>174</v>
      </c>
      <c r="D2047" t="s">
        <v>877</v>
      </c>
      <c r="E2047">
        <v>32305255508</v>
      </c>
      <c r="F2047" t="s">
        <v>243</v>
      </c>
      <c r="G2047" t="s">
        <v>325</v>
      </c>
      <c r="H2047" t="s">
        <v>115</v>
      </c>
      <c r="I2047" t="s">
        <v>52</v>
      </c>
      <c r="J2047" t="s">
        <v>52</v>
      </c>
      <c r="K2047" s="1">
        <v>44927</v>
      </c>
      <c r="L2047" s="20">
        <v>45708</v>
      </c>
      <c r="M2047" s="33">
        <v>45577</v>
      </c>
      <c r="N2047" s="18" t="s">
        <v>299</v>
      </c>
      <c r="O2047" t="s">
        <v>55</v>
      </c>
      <c r="P2047" t="s">
        <v>940</v>
      </c>
      <c r="Q2047" t="s">
        <v>57</v>
      </c>
      <c r="R2047" s="1">
        <v>44771</v>
      </c>
      <c r="S2047" t="s">
        <v>774</v>
      </c>
      <c r="T2047" t="s">
        <v>119</v>
      </c>
      <c r="U2047" t="s">
        <v>60</v>
      </c>
      <c r="V2047" t="s">
        <v>300</v>
      </c>
      <c r="W2047">
        <v>1470</v>
      </c>
      <c r="X2047" t="s">
        <v>62</v>
      </c>
      <c r="Y2047" t="s">
        <v>53</v>
      </c>
      <c r="Z2047">
        <v>3</v>
      </c>
      <c r="AA2047" t="s">
        <v>121</v>
      </c>
      <c r="AB2047" t="s">
        <v>64</v>
      </c>
      <c r="AC2047" t="s">
        <v>106</v>
      </c>
      <c r="AD2047" t="s">
        <v>52</v>
      </c>
      <c r="AE2047" t="s">
        <v>294</v>
      </c>
      <c r="AF2047" t="s">
        <v>53</v>
      </c>
      <c r="AG2047">
        <v>18</v>
      </c>
      <c r="AH2047">
        <v>40</v>
      </c>
      <c r="AI2047" t="s">
        <v>85</v>
      </c>
      <c r="AJ2047" t="s">
        <v>85</v>
      </c>
      <c r="AK2047" t="s">
        <v>85</v>
      </c>
      <c r="AL2047" t="s">
        <v>219</v>
      </c>
      <c r="AM2047">
        <v>5</v>
      </c>
      <c r="AN2047">
        <v>2</v>
      </c>
      <c r="AO2047">
        <v>19</v>
      </c>
      <c r="AP2047">
        <v>6</v>
      </c>
      <c r="AQ2047">
        <v>25</v>
      </c>
      <c r="AR2047">
        <v>3</v>
      </c>
      <c r="AS2047" t="s">
        <v>741</v>
      </c>
      <c r="AT2047" t="s">
        <v>128</v>
      </c>
      <c r="AU2047" t="s">
        <v>128</v>
      </c>
      <c r="AV2047" s="1">
        <v>44237</v>
      </c>
      <c r="AW2047" s="116">
        <v>4.5</v>
      </c>
      <c r="AX2047" s="15">
        <f>VLOOKUP(dummy_data!$AU2047,dummy_oppeained!B:C,2,0)</f>
        <v>5</v>
      </c>
      <c r="AY2047" s="22" t="str">
        <f>VLOOKUP(AT2047,dummy_oppeained!B:D,3,0)</f>
        <v>eristav</v>
      </c>
      <c r="AZ2047" s="72">
        <f>VLOOKUP(AS:AS,hinded_abi!B:D,3,0)</f>
        <v>2</v>
      </c>
      <c r="BA2047" s="26">
        <f t="shared" si="114"/>
        <v>10</v>
      </c>
      <c r="BB2047" s="27">
        <f t="shared" si="115"/>
        <v>5</v>
      </c>
      <c r="BC2047" s="96" t="str">
        <f t="shared" si="111"/>
        <v>S00047_32305255508_õppeaine81_44237</v>
      </c>
      <c r="BD2047" s="104">
        <f>COUNTIF($BC$2:BC2047, BC2047)</f>
        <v>2</v>
      </c>
    </row>
    <row r="2048" spans="1:56" x14ac:dyDescent="0.25">
      <c r="A2048" t="s">
        <v>347</v>
      </c>
      <c r="B2048" t="s">
        <v>242</v>
      </c>
      <c r="C2048" t="s">
        <v>174</v>
      </c>
      <c r="D2048" t="s">
        <v>877</v>
      </c>
      <c r="E2048">
        <v>32305255508</v>
      </c>
      <c r="F2048" t="s">
        <v>243</v>
      </c>
      <c r="G2048" t="s">
        <v>325</v>
      </c>
      <c r="H2048" t="s">
        <v>115</v>
      </c>
      <c r="I2048" t="s">
        <v>52</v>
      </c>
      <c r="J2048" t="s">
        <v>52</v>
      </c>
      <c r="K2048" s="1">
        <v>44927</v>
      </c>
      <c r="L2048" s="20">
        <v>45708</v>
      </c>
      <c r="M2048" s="33">
        <v>45577</v>
      </c>
      <c r="N2048" s="18" t="s">
        <v>299</v>
      </c>
      <c r="O2048" t="s">
        <v>55</v>
      </c>
      <c r="P2048" t="s">
        <v>940</v>
      </c>
      <c r="Q2048" t="s">
        <v>57</v>
      </c>
      <c r="R2048" s="1">
        <v>44771</v>
      </c>
      <c r="S2048" t="s">
        <v>774</v>
      </c>
      <c r="T2048" t="s">
        <v>119</v>
      </c>
      <c r="U2048" t="s">
        <v>60</v>
      </c>
      <c r="V2048" t="s">
        <v>300</v>
      </c>
      <c r="W2048">
        <v>1470</v>
      </c>
      <c r="X2048" t="s">
        <v>62</v>
      </c>
      <c r="Y2048" t="s">
        <v>53</v>
      </c>
      <c r="Z2048">
        <v>3</v>
      </c>
      <c r="AA2048" t="s">
        <v>121</v>
      </c>
      <c r="AB2048" t="s">
        <v>64</v>
      </c>
      <c r="AC2048" t="s">
        <v>106</v>
      </c>
      <c r="AD2048" t="s">
        <v>52</v>
      </c>
      <c r="AE2048" t="s">
        <v>294</v>
      </c>
      <c r="AF2048" t="s">
        <v>53</v>
      </c>
      <c r="AG2048">
        <v>18</v>
      </c>
      <c r="AH2048">
        <v>40</v>
      </c>
      <c r="AI2048" t="s">
        <v>85</v>
      </c>
      <c r="AJ2048" t="s">
        <v>85</v>
      </c>
      <c r="AK2048" t="s">
        <v>85</v>
      </c>
      <c r="AL2048" t="s">
        <v>219</v>
      </c>
      <c r="AM2048">
        <v>5</v>
      </c>
      <c r="AN2048">
        <v>2</v>
      </c>
      <c r="AO2048">
        <v>19</v>
      </c>
      <c r="AP2048">
        <v>6</v>
      </c>
      <c r="AQ2048">
        <v>25</v>
      </c>
      <c r="AR2048">
        <v>3</v>
      </c>
      <c r="AS2048" t="s">
        <v>732</v>
      </c>
      <c r="AT2048" t="s">
        <v>267</v>
      </c>
      <c r="AU2048" t="s">
        <v>267</v>
      </c>
      <c r="AV2048" s="1">
        <v>45545</v>
      </c>
      <c r="AW2048" s="116">
        <v>4.5</v>
      </c>
      <c r="AX2048" s="40">
        <f>VLOOKUP(dummy_data!$AU2048,dummy_oppeained!B:C,2,0)</f>
        <v>2</v>
      </c>
      <c r="AY2048" s="22" t="str">
        <f>VLOOKUP(AT2048,dummy_oppeained!B:D,3,0)</f>
        <v>mitteeristav</v>
      </c>
      <c r="AZ2048" s="72" t="str">
        <f>VLOOKUP(AS:AS,hinded_abi!B:D,3,0)</f>
        <v>NULL</v>
      </c>
      <c r="BA2048" s="26" t="str">
        <f t="shared" si="114"/>
        <v xml:space="preserve"> </v>
      </c>
      <c r="BB2048" s="27">
        <f t="shared" si="115"/>
        <v>0</v>
      </c>
      <c r="BC2048" s="96" t="str">
        <f t="shared" si="111"/>
        <v>S00047_32305255508_õppeaine32_45545</v>
      </c>
      <c r="BD2048" s="104">
        <f>COUNTIF($BC$2:BC2048, BC2048)</f>
        <v>2</v>
      </c>
    </row>
    <row r="2049" spans="1:56" x14ac:dyDescent="0.25">
      <c r="A2049" t="s">
        <v>347</v>
      </c>
      <c r="B2049" t="s">
        <v>242</v>
      </c>
      <c r="C2049" t="s">
        <v>174</v>
      </c>
      <c r="D2049" t="s">
        <v>877</v>
      </c>
      <c r="E2049">
        <v>32305255508</v>
      </c>
      <c r="F2049" t="s">
        <v>243</v>
      </c>
      <c r="G2049" t="s">
        <v>325</v>
      </c>
      <c r="H2049" t="s">
        <v>115</v>
      </c>
      <c r="I2049" t="s">
        <v>52</v>
      </c>
      <c r="J2049" t="s">
        <v>52</v>
      </c>
      <c r="K2049" s="1">
        <v>44927</v>
      </c>
      <c r="L2049" s="20">
        <v>45708</v>
      </c>
      <c r="M2049" s="33">
        <v>45577</v>
      </c>
      <c r="N2049" s="18" t="s">
        <v>299</v>
      </c>
      <c r="O2049" t="s">
        <v>55</v>
      </c>
      <c r="P2049" t="s">
        <v>940</v>
      </c>
      <c r="Q2049" t="s">
        <v>57</v>
      </c>
      <c r="R2049" s="1">
        <v>44771</v>
      </c>
      <c r="S2049" t="s">
        <v>774</v>
      </c>
      <c r="T2049" t="s">
        <v>119</v>
      </c>
      <c r="U2049" t="s">
        <v>60</v>
      </c>
      <c r="V2049" t="s">
        <v>300</v>
      </c>
      <c r="W2049">
        <v>1470</v>
      </c>
      <c r="X2049" t="s">
        <v>62</v>
      </c>
      <c r="Y2049" t="s">
        <v>53</v>
      </c>
      <c r="Z2049">
        <v>3</v>
      </c>
      <c r="AA2049" t="s">
        <v>121</v>
      </c>
      <c r="AB2049" t="s">
        <v>64</v>
      </c>
      <c r="AC2049" t="s">
        <v>106</v>
      </c>
      <c r="AD2049" t="s">
        <v>52</v>
      </c>
      <c r="AE2049" t="s">
        <v>294</v>
      </c>
      <c r="AF2049" t="s">
        <v>53</v>
      </c>
      <c r="AG2049">
        <v>18</v>
      </c>
      <c r="AH2049">
        <v>40</v>
      </c>
      <c r="AI2049" t="s">
        <v>85</v>
      </c>
      <c r="AJ2049" t="s">
        <v>85</v>
      </c>
      <c r="AK2049" t="s">
        <v>85</v>
      </c>
      <c r="AL2049" t="s">
        <v>219</v>
      </c>
      <c r="AM2049">
        <v>5</v>
      </c>
      <c r="AN2049">
        <v>2</v>
      </c>
      <c r="AO2049">
        <v>19</v>
      </c>
      <c r="AP2049">
        <v>6</v>
      </c>
      <c r="AQ2049">
        <v>25</v>
      </c>
      <c r="AR2049">
        <v>3</v>
      </c>
      <c r="AS2049" t="s">
        <v>741</v>
      </c>
      <c r="AT2049" t="s">
        <v>71</v>
      </c>
      <c r="AU2049" t="s">
        <v>71</v>
      </c>
      <c r="AV2049" s="1">
        <v>44449</v>
      </c>
      <c r="AW2049" s="116">
        <v>4.5</v>
      </c>
      <c r="AX2049" s="15">
        <f>VLOOKUP(dummy_data!$AU2049,dummy_oppeained!B:C,2,0)</f>
        <v>6</v>
      </c>
      <c r="AY2049" s="22" t="str">
        <f>VLOOKUP(AT2049,dummy_oppeained!B:D,3,0)</f>
        <v>eristav</v>
      </c>
      <c r="AZ2049" s="72">
        <f>VLOOKUP(AS:AS,hinded_abi!B:D,3,0)</f>
        <v>2</v>
      </c>
      <c r="BA2049" s="26">
        <f t="shared" si="114"/>
        <v>12</v>
      </c>
      <c r="BB2049" s="27">
        <f t="shared" si="115"/>
        <v>6</v>
      </c>
      <c r="BC2049" s="96" t="str">
        <f t="shared" si="111"/>
        <v>S00047_32305255508_õppeaine22_44449</v>
      </c>
      <c r="BD2049" s="104">
        <f>COUNTIF($BC$2:BC2049, BC2049)</f>
        <v>2</v>
      </c>
    </row>
    <row r="2050" spans="1:56" x14ac:dyDescent="0.25">
      <c r="A2050" t="s">
        <v>347</v>
      </c>
      <c r="B2050" t="s">
        <v>242</v>
      </c>
      <c r="C2050" t="s">
        <v>174</v>
      </c>
      <c r="D2050" t="s">
        <v>877</v>
      </c>
      <c r="E2050">
        <v>32305255508</v>
      </c>
      <c r="F2050" t="s">
        <v>243</v>
      </c>
      <c r="G2050" t="s">
        <v>325</v>
      </c>
      <c r="H2050" t="s">
        <v>115</v>
      </c>
      <c r="I2050" t="s">
        <v>52</v>
      </c>
      <c r="J2050" t="s">
        <v>52</v>
      </c>
      <c r="K2050" s="1">
        <v>44927</v>
      </c>
      <c r="L2050" s="20">
        <v>45708</v>
      </c>
      <c r="M2050" s="33">
        <v>45577</v>
      </c>
      <c r="N2050" s="18" t="s">
        <v>299</v>
      </c>
      <c r="O2050" t="s">
        <v>55</v>
      </c>
      <c r="P2050" t="s">
        <v>940</v>
      </c>
      <c r="Q2050" t="s">
        <v>57</v>
      </c>
      <c r="R2050" s="1">
        <v>44771</v>
      </c>
      <c r="S2050" t="s">
        <v>774</v>
      </c>
      <c r="T2050" t="s">
        <v>119</v>
      </c>
      <c r="U2050" t="s">
        <v>60</v>
      </c>
      <c r="V2050" t="s">
        <v>300</v>
      </c>
      <c r="W2050">
        <v>1470</v>
      </c>
      <c r="X2050" t="s">
        <v>62</v>
      </c>
      <c r="Y2050" t="s">
        <v>53</v>
      </c>
      <c r="Z2050">
        <v>3</v>
      </c>
      <c r="AA2050" t="s">
        <v>121</v>
      </c>
      <c r="AB2050" t="s">
        <v>64</v>
      </c>
      <c r="AC2050" t="s">
        <v>106</v>
      </c>
      <c r="AD2050" t="s">
        <v>52</v>
      </c>
      <c r="AE2050" t="s">
        <v>294</v>
      </c>
      <c r="AF2050" t="s">
        <v>53</v>
      </c>
      <c r="AG2050">
        <v>18</v>
      </c>
      <c r="AH2050">
        <v>40</v>
      </c>
      <c r="AI2050" t="s">
        <v>85</v>
      </c>
      <c r="AJ2050" t="s">
        <v>85</v>
      </c>
      <c r="AK2050" t="s">
        <v>85</v>
      </c>
      <c r="AL2050" t="s">
        <v>219</v>
      </c>
      <c r="AM2050">
        <v>5</v>
      </c>
      <c r="AN2050">
        <v>2</v>
      </c>
      <c r="AO2050">
        <v>19</v>
      </c>
      <c r="AP2050">
        <v>6</v>
      </c>
      <c r="AQ2050">
        <v>25</v>
      </c>
      <c r="AR2050">
        <v>3</v>
      </c>
      <c r="AS2050" t="s">
        <v>732</v>
      </c>
      <c r="AT2050" t="s">
        <v>215</v>
      </c>
      <c r="AU2050" t="s">
        <v>215</v>
      </c>
      <c r="AV2050" s="1">
        <v>44814</v>
      </c>
      <c r="AW2050" s="116">
        <v>4.5</v>
      </c>
      <c r="AX2050" s="40">
        <f>VLOOKUP(dummy_data!$AU2050,dummy_oppeained!B:C,2,0)</f>
        <v>3</v>
      </c>
      <c r="AY2050" s="22" t="str">
        <f>VLOOKUP(AT2050,dummy_oppeained!B:D,3,0)</f>
        <v>mitteeristav</v>
      </c>
      <c r="AZ2050" s="72" t="str">
        <f>VLOOKUP(AS:AS,hinded_abi!B:D,3,0)</f>
        <v>NULL</v>
      </c>
      <c r="BA2050" s="26" t="str">
        <f t="shared" si="114"/>
        <v xml:space="preserve"> </v>
      </c>
      <c r="BB2050" s="27">
        <f t="shared" si="115"/>
        <v>0</v>
      </c>
      <c r="BC2050" s="96" t="str">
        <f t="shared" si="111"/>
        <v>S00047_32305255508_õppeaine45_44814</v>
      </c>
      <c r="BD2050" s="104">
        <f>COUNTIF($BC$2:BC2050, BC2050)</f>
        <v>2</v>
      </c>
    </row>
    <row r="2051" spans="1:56" x14ac:dyDescent="0.25">
      <c r="A2051" t="s">
        <v>347</v>
      </c>
      <c r="B2051" t="s">
        <v>242</v>
      </c>
      <c r="C2051" t="s">
        <v>174</v>
      </c>
      <c r="D2051" t="s">
        <v>877</v>
      </c>
      <c r="E2051">
        <v>32305255508</v>
      </c>
      <c r="F2051" t="s">
        <v>243</v>
      </c>
      <c r="G2051" t="s">
        <v>325</v>
      </c>
      <c r="H2051" t="s">
        <v>115</v>
      </c>
      <c r="I2051" t="s">
        <v>52</v>
      </c>
      <c r="J2051" t="s">
        <v>52</v>
      </c>
      <c r="K2051" s="1">
        <v>44927</v>
      </c>
      <c r="L2051" s="20">
        <v>45708</v>
      </c>
      <c r="M2051" s="33">
        <v>45577</v>
      </c>
      <c r="N2051" s="18" t="s">
        <v>299</v>
      </c>
      <c r="O2051" t="s">
        <v>55</v>
      </c>
      <c r="P2051" t="s">
        <v>940</v>
      </c>
      <c r="Q2051" t="s">
        <v>57</v>
      </c>
      <c r="R2051" s="1">
        <v>44771</v>
      </c>
      <c r="S2051" t="s">
        <v>774</v>
      </c>
      <c r="T2051" t="s">
        <v>119</v>
      </c>
      <c r="U2051" t="s">
        <v>60</v>
      </c>
      <c r="V2051" t="s">
        <v>300</v>
      </c>
      <c r="W2051">
        <v>1470</v>
      </c>
      <c r="X2051" t="s">
        <v>62</v>
      </c>
      <c r="Y2051" t="s">
        <v>53</v>
      </c>
      <c r="Z2051">
        <v>3</v>
      </c>
      <c r="AA2051" t="s">
        <v>121</v>
      </c>
      <c r="AB2051" t="s">
        <v>64</v>
      </c>
      <c r="AC2051" t="s">
        <v>106</v>
      </c>
      <c r="AD2051" t="s">
        <v>52</v>
      </c>
      <c r="AE2051" t="s">
        <v>294</v>
      </c>
      <c r="AF2051" t="s">
        <v>53</v>
      </c>
      <c r="AG2051">
        <v>18</v>
      </c>
      <c r="AH2051">
        <v>40</v>
      </c>
      <c r="AI2051" t="s">
        <v>85</v>
      </c>
      <c r="AJ2051" t="s">
        <v>85</v>
      </c>
      <c r="AK2051" t="s">
        <v>85</v>
      </c>
      <c r="AL2051" t="s">
        <v>219</v>
      </c>
      <c r="AM2051">
        <v>5</v>
      </c>
      <c r="AN2051">
        <v>2</v>
      </c>
      <c r="AO2051">
        <v>19</v>
      </c>
      <c r="AP2051">
        <v>6</v>
      </c>
      <c r="AQ2051">
        <v>25</v>
      </c>
      <c r="AR2051">
        <v>3</v>
      </c>
      <c r="AS2051" t="s">
        <v>739</v>
      </c>
      <c r="AT2051" t="s">
        <v>268</v>
      </c>
      <c r="AU2051" t="s">
        <v>268</v>
      </c>
      <c r="AV2051" s="1">
        <v>44967</v>
      </c>
      <c r="AW2051" s="116">
        <v>4.5</v>
      </c>
      <c r="AX2051" s="15">
        <f>VLOOKUP(dummy_data!$AU2051,dummy_oppeained!B:C,2,0)</f>
        <v>6</v>
      </c>
      <c r="AY2051" s="22" t="str">
        <f>VLOOKUP(AT2051,dummy_oppeained!B:D,3,0)</f>
        <v>eristav</v>
      </c>
      <c r="AZ2051" s="72">
        <f>VLOOKUP(AS:AS,hinded_abi!B:D,3,0)</f>
        <v>3</v>
      </c>
      <c r="BA2051" s="26">
        <f t="shared" si="114"/>
        <v>18</v>
      </c>
      <c r="BB2051" s="27">
        <f t="shared" si="115"/>
        <v>6</v>
      </c>
      <c r="BC2051" s="96" t="str">
        <f t="shared" ref="BC2051:BC2062" si="116">_xlfn.CONCAT(A2051,"_",E2051,"_",AT2051,"_",AV2051)</f>
        <v>S00047_32305255508_õppeaine55_44967</v>
      </c>
      <c r="BD2051" s="104">
        <f>COUNTIF($BC$2:BC2051, BC2051)</f>
        <v>2</v>
      </c>
    </row>
    <row r="2052" spans="1:56" x14ac:dyDescent="0.25">
      <c r="A2052" t="s">
        <v>347</v>
      </c>
      <c r="B2052" t="s">
        <v>242</v>
      </c>
      <c r="C2052" t="s">
        <v>174</v>
      </c>
      <c r="D2052" t="s">
        <v>877</v>
      </c>
      <c r="E2052">
        <v>32305255508</v>
      </c>
      <c r="F2052" t="s">
        <v>243</v>
      </c>
      <c r="G2052" t="s">
        <v>325</v>
      </c>
      <c r="H2052" t="s">
        <v>115</v>
      </c>
      <c r="I2052" t="s">
        <v>52</v>
      </c>
      <c r="J2052" t="s">
        <v>52</v>
      </c>
      <c r="K2052" s="1">
        <v>44927</v>
      </c>
      <c r="L2052" s="20">
        <v>45708</v>
      </c>
      <c r="M2052" s="33">
        <v>45577</v>
      </c>
      <c r="N2052" s="18" t="s">
        <v>299</v>
      </c>
      <c r="O2052" t="s">
        <v>55</v>
      </c>
      <c r="P2052" t="s">
        <v>940</v>
      </c>
      <c r="Q2052" t="s">
        <v>57</v>
      </c>
      <c r="R2052" s="1">
        <v>44771</v>
      </c>
      <c r="S2052" t="s">
        <v>774</v>
      </c>
      <c r="T2052" t="s">
        <v>119</v>
      </c>
      <c r="U2052" t="s">
        <v>60</v>
      </c>
      <c r="V2052" t="s">
        <v>300</v>
      </c>
      <c r="W2052">
        <v>1470</v>
      </c>
      <c r="X2052" t="s">
        <v>62</v>
      </c>
      <c r="Y2052" t="s">
        <v>53</v>
      </c>
      <c r="Z2052">
        <v>4</v>
      </c>
      <c r="AA2052" t="s">
        <v>121</v>
      </c>
      <c r="AB2052" t="s">
        <v>64</v>
      </c>
      <c r="AC2052" t="s">
        <v>65</v>
      </c>
      <c r="AD2052" t="s">
        <v>52</v>
      </c>
      <c r="AE2052" t="s">
        <v>294</v>
      </c>
      <c r="AF2052" t="s">
        <v>53</v>
      </c>
      <c r="AG2052">
        <v>18</v>
      </c>
      <c r="AH2052">
        <v>59</v>
      </c>
      <c r="AI2052" t="s">
        <v>85</v>
      </c>
      <c r="AJ2052" t="s">
        <v>218</v>
      </c>
      <c r="AK2052" t="s">
        <v>85</v>
      </c>
      <c r="AL2052" t="s">
        <v>218</v>
      </c>
      <c r="AM2052">
        <v>5</v>
      </c>
      <c r="AN2052">
        <v>0</v>
      </c>
      <c r="AO2052">
        <v>19</v>
      </c>
      <c r="AP2052">
        <v>2</v>
      </c>
      <c r="AQ2052">
        <v>40</v>
      </c>
      <c r="AR2052">
        <v>3</v>
      </c>
      <c r="AS2052" t="s">
        <v>745</v>
      </c>
      <c r="AT2052" t="s">
        <v>98</v>
      </c>
      <c r="AU2052" t="s">
        <v>98</v>
      </c>
      <c r="AV2052" s="1">
        <v>45545</v>
      </c>
      <c r="AW2052" s="116">
        <v>4.5</v>
      </c>
      <c r="AX2052" s="40">
        <f>VLOOKUP(dummy_data!$AU2052,dummy_oppeained!B:C,2,0)</f>
        <v>8</v>
      </c>
      <c r="AY2052" s="22" t="str">
        <f>VLOOKUP(AT2052,dummy_oppeained!B:D,3,0)</f>
        <v>eristav</v>
      </c>
      <c r="AZ2052" s="72">
        <f>VLOOKUP(AS:AS,hinded_abi!B:D,3,0)</f>
        <v>0</v>
      </c>
      <c r="BA2052" s="26">
        <f t="shared" si="114"/>
        <v>0</v>
      </c>
      <c r="BB2052" s="27">
        <f t="shared" si="115"/>
        <v>8</v>
      </c>
      <c r="BC2052" s="96" t="str">
        <f t="shared" si="116"/>
        <v>S00047_32305255508_õppeaine51_45545</v>
      </c>
      <c r="BD2052" s="104">
        <f>COUNTIF($BC$2:BC2052, BC2052)</f>
        <v>2</v>
      </c>
    </row>
    <row r="2053" spans="1:56" x14ac:dyDescent="0.25">
      <c r="A2053" t="s">
        <v>347</v>
      </c>
      <c r="B2053" t="s">
        <v>242</v>
      </c>
      <c r="C2053" t="s">
        <v>174</v>
      </c>
      <c r="D2053" t="s">
        <v>877</v>
      </c>
      <c r="E2053">
        <v>32305255508</v>
      </c>
      <c r="F2053" t="s">
        <v>243</v>
      </c>
      <c r="G2053" t="s">
        <v>325</v>
      </c>
      <c r="H2053" t="s">
        <v>115</v>
      </c>
      <c r="I2053" t="s">
        <v>52</v>
      </c>
      <c r="J2053" t="s">
        <v>52</v>
      </c>
      <c r="K2053" s="1">
        <v>44927</v>
      </c>
      <c r="L2053" s="20">
        <v>45708</v>
      </c>
      <c r="M2053" s="33">
        <v>45577</v>
      </c>
      <c r="N2053" s="18" t="s">
        <v>299</v>
      </c>
      <c r="O2053" t="s">
        <v>55</v>
      </c>
      <c r="P2053" t="s">
        <v>940</v>
      </c>
      <c r="Q2053" t="s">
        <v>57</v>
      </c>
      <c r="R2053" s="1">
        <v>44771</v>
      </c>
      <c r="S2053" t="s">
        <v>774</v>
      </c>
      <c r="T2053" t="s">
        <v>119</v>
      </c>
      <c r="U2053" t="s">
        <v>60</v>
      </c>
      <c r="V2053" t="s">
        <v>300</v>
      </c>
      <c r="W2053">
        <v>1470</v>
      </c>
      <c r="X2053" t="s">
        <v>62</v>
      </c>
      <c r="Y2053" t="s">
        <v>53</v>
      </c>
      <c r="Z2053">
        <v>4</v>
      </c>
      <c r="AA2053" t="s">
        <v>121</v>
      </c>
      <c r="AB2053" t="s">
        <v>64</v>
      </c>
      <c r="AC2053" t="s">
        <v>65</v>
      </c>
      <c r="AD2053" t="s">
        <v>52</v>
      </c>
      <c r="AE2053" t="s">
        <v>294</v>
      </c>
      <c r="AF2053" t="s">
        <v>53</v>
      </c>
      <c r="AG2053">
        <v>18</v>
      </c>
      <c r="AH2053">
        <v>59</v>
      </c>
      <c r="AI2053" t="s">
        <v>85</v>
      </c>
      <c r="AJ2053" t="s">
        <v>218</v>
      </c>
      <c r="AK2053" t="s">
        <v>85</v>
      </c>
      <c r="AL2053" t="s">
        <v>218</v>
      </c>
      <c r="AM2053">
        <v>5</v>
      </c>
      <c r="AN2053">
        <v>0</v>
      </c>
      <c r="AO2053">
        <v>19</v>
      </c>
      <c r="AP2053">
        <v>2</v>
      </c>
      <c r="AQ2053">
        <v>40</v>
      </c>
      <c r="AR2053">
        <v>3</v>
      </c>
      <c r="AS2053" t="s">
        <v>736</v>
      </c>
      <c r="AT2053" t="s">
        <v>168</v>
      </c>
      <c r="AU2053" t="s">
        <v>168</v>
      </c>
      <c r="AV2053" s="1">
        <v>45910</v>
      </c>
      <c r="AW2053" s="116">
        <v>4.5</v>
      </c>
      <c r="AX2053" s="15">
        <f>VLOOKUP(dummy_data!$AU2053,dummy_oppeained!B:C,2,0)</f>
        <v>5</v>
      </c>
      <c r="AY2053" s="22" t="str">
        <f>VLOOKUP(AT2053,dummy_oppeained!B:D,3,0)</f>
        <v>eristav</v>
      </c>
      <c r="AZ2053" s="72">
        <f>VLOOKUP(AS:AS,hinded_abi!B:D,3,0)</f>
        <v>5</v>
      </c>
      <c r="BA2053" s="26">
        <f t="shared" si="114"/>
        <v>25</v>
      </c>
      <c r="BB2053" s="27">
        <f t="shared" si="115"/>
        <v>5</v>
      </c>
      <c r="BC2053" s="96" t="str">
        <f t="shared" si="116"/>
        <v>S00047_32305255508_õppeaine26_45910</v>
      </c>
      <c r="BD2053" s="104">
        <f>COUNTIF($BC$2:BC2053, BC2053)</f>
        <v>2</v>
      </c>
    </row>
    <row r="2054" spans="1:56" x14ac:dyDescent="0.25">
      <c r="A2054" t="s">
        <v>347</v>
      </c>
      <c r="B2054" t="s">
        <v>242</v>
      </c>
      <c r="C2054" t="s">
        <v>174</v>
      </c>
      <c r="D2054" t="s">
        <v>877</v>
      </c>
      <c r="E2054">
        <v>32305255508</v>
      </c>
      <c r="F2054" t="s">
        <v>243</v>
      </c>
      <c r="G2054" t="s">
        <v>325</v>
      </c>
      <c r="H2054" t="s">
        <v>115</v>
      </c>
      <c r="I2054" t="s">
        <v>52</v>
      </c>
      <c r="J2054" t="s">
        <v>52</v>
      </c>
      <c r="K2054" s="1">
        <v>44927</v>
      </c>
      <c r="L2054" s="20">
        <v>45708</v>
      </c>
      <c r="M2054" s="33">
        <v>45577</v>
      </c>
      <c r="N2054" s="18" t="s">
        <v>299</v>
      </c>
      <c r="O2054" t="s">
        <v>55</v>
      </c>
      <c r="P2054" t="s">
        <v>940</v>
      </c>
      <c r="Q2054" t="s">
        <v>57</v>
      </c>
      <c r="R2054" s="1">
        <v>44771</v>
      </c>
      <c r="S2054" t="s">
        <v>774</v>
      </c>
      <c r="T2054" t="s">
        <v>119</v>
      </c>
      <c r="U2054" t="s">
        <v>60</v>
      </c>
      <c r="V2054" t="s">
        <v>300</v>
      </c>
      <c r="W2054">
        <v>1470</v>
      </c>
      <c r="X2054" t="s">
        <v>62</v>
      </c>
      <c r="Y2054" t="s">
        <v>53</v>
      </c>
      <c r="Z2054">
        <v>4</v>
      </c>
      <c r="AA2054" t="s">
        <v>121</v>
      </c>
      <c r="AB2054" t="s">
        <v>64</v>
      </c>
      <c r="AC2054" t="s">
        <v>65</v>
      </c>
      <c r="AD2054" t="s">
        <v>52</v>
      </c>
      <c r="AE2054" t="s">
        <v>294</v>
      </c>
      <c r="AF2054" t="s">
        <v>53</v>
      </c>
      <c r="AG2054">
        <v>18</v>
      </c>
      <c r="AH2054">
        <v>59</v>
      </c>
      <c r="AI2054" t="s">
        <v>85</v>
      </c>
      <c r="AJ2054" t="s">
        <v>218</v>
      </c>
      <c r="AK2054" t="s">
        <v>85</v>
      </c>
      <c r="AL2054" t="s">
        <v>218</v>
      </c>
      <c r="AM2054">
        <v>5</v>
      </c>
      <c r="AN2054">
        <v>0</v>
      </c>
      <c r="AO2054">
        <v>19</v>
      </c>
      <c r="AP2054">
        <v>2</v>
      </c>
      <c r="AQ2054">
        <v>40</v>
      </c>
      <c r="AR2054">
        <v>3</v>
      </c>
      <c r="AS2054" t="s">
        <v>732</v>
      </c>
      <c r="AT2054" t="s">
        <v>108</v>
      </c>
      <c r="AU2054" t="s">
        <v>108</v>
      </c>
      <c r="AV2054" s="1">
        <v>44814</v>
      </c>
      <c r="AW2054" s="116">
        <v>4.5</v>
      </c>
      <c r="AX2054" s="40">
        <f>VLOOKUP(dummy_data!$AU2054,dummy_oppeained!B:C,2,0)</f>
        <v>3</v>
      </c>
      <c r="AY2054" s="22" t="str">
        <f>VLOOKUP(AT2054,dummy_oppeained!B:D,3,0)</f>
        <v>mitteeristav</v>
      </c>
      <c r="AZ2054" s="72" t="str">
        <f>VLOOKUP(AS:AS,hinded_abi!B:D,3,0)</f>
        <v>NULL</v>
      </c>
      <c r="BA2054" s="26" t="str">
        <f t="shared" si="114"/>
        <v xml:space="preserve"> </v>
      </c>
      <c r="BB2054" s="27">
        <f t="shared" si="115"/>
        <v>0</v>
      </c>
      <c r="BC2054" s="96" t="str">
        <f t="shared" si="116"/>
        <v>S00047_32305255508_õppeaine34_44814</v>
      </c>
      <c r="BD2054" s="104">
        <f>COUNTIF($BC$2:BC2054, BC2054)</f>
        <v>2</v>
      </c>
    </row>
    <row r="2055" spans="1:56" x14ac:dyDescent="0.25">
      <c r="A2055" t="s">
        <v>347</v>
      </c>
      <c r="B2055" t="s">
        <v>242</v>
      </c>
      <c r="C2055" t="s">
        <v>174</v>
      </c>
      <c r="D2055" t="s">
        <v>877</v>
      </c>
      <c r="E2055">
        <v>32305255508</v>
      </c>
      <c r="F2055" t="s">
        <v>243</v>
      </c>
      <c r="G2055" t="s">
        <v>325</v>
      </c>
      <c r="H2055" t="s">
        <v>115</v>
      </c>
      <c r="I2055" t="s">
        <v>52</v>
      </c>
      <c r="J2055" t="s">
        <v>52</v>
      </c>
      <c r="K2055" s="1">
        <v>44927</v>
      </c>
      <c r="L2055" s="20">
        <v>45708</v>
      </c>
      <c r="M2055" s="33">
        <v>45577</v>
      </c>
      <c r="N2055" s="18" t="s">
        <v>299</v>
      </c>
      <c r="O2055" t="s">
        <v>55</v>
      </c>
      <c r="P2055" t="s">
        <v>940</v>
      </c>
      <c r="Q2055" t="s">
        <v>57</v>
      </c>
      <c r="R2055" s="1">
        <v>44771</v>
      </c>
      <c r="S2055" t="s">
        <v>774</v>
      </c>
      <c r="T2055" t="s">
        <v>119</v>
      </c>
      <c r="U2055" t="s">
        <v>60</v>
      </c>
      <c r="V2055" t="s">
        <v>300</v>
      </c>
      <c r="W2055">
        <v>1470</v>
      </c>
      <c r="X2055" t="s">
        <v>62</v>
      </c>
      <c r="Y2055" t="s">
        <v>53</v>
      </c>
      <c r="Z2055">
        <v>4</v>
      </c>
      <c r="AA2055" t="s">
        <v>121</v>
      </c>
      <c r="AB2055" t="s">
        <v>64</v>
      </c>
      <c r="AC2055" t="s">
        <v>65</v>
      </c>
      <c r="AD2055" t="s">
        <v>52</v>
      </c>
      <c r="AE2055" t="s">
        <v>294</v>
      </c>
      <c r="AF2055" t="s">
        <v>53</v>
      </c>
      <c r="AG2055">
        <v>18</v>
      </c>
      <c r="AH2055">
        <v>59</v>
      </c>
      <c r="AI2055" t="s">
        <v>85</v>
      </c>
      <c r="AJ2055" t="s">
        <v>218</v>
      </c>
      <c r="AK2055" t="s">
        <v>85</v>
      </c>
      <c r="AL2055" t="s">
        <v>218</v>
      </c>
      <c r="AM2055">
        <v>5</v>
      </c>
      <c r="AN2055">
        <v>0</v>
      </c>
      <c r="AO2055">
        <v>19</v>
      </c>
      <c r="AP2055">
        <v>2</v>
      </c>
      <c r="AQ2055">
        <v>40</v>
      </c>
      <c r="AR2055">
        <v>3</v>
      </c>
      <c r="AS2055" t="s">
        <v>739</v>
      </c>
      <c r="AT2055" t="s">
        <v>132</v>
      </c>
      <c r="AU2055" t="s">
        <v>132</v>
      </c>
      <c r="AV2055" s="1">
        <v>45545</v>
      </c>
      <c r="AW2055" s="116">
        <v>4.5</v>
      </c>
      <c r="AX2055" s="15">
        <f>VLOOKUP(dummy_data!$AU2055,dummy_oppeained!B:C,2,0)</f>
        <v>6</v>
      </c>
      <c r="AY2055" s="22" t="str">
        <f>VLOOKUP(AT2055,dummy_oppeained!B:D,3,0)</f>
        <v>eristav</v>
      </c>
      <c r="AZ2055" s="72">
        <f>VLOOKUP(AS:AS,hinded_abi!B:D,3,0)</f>
        <v>3</v>
      </c>
      <c r="BA2055" s="26">
        <f t="shared" si="114"/>
        <v>18</v>
      </c>
      <c r="BB2055" s="27">
        <f t="shared" si="115"/>
        <v>6</v>
      </c>
      <c r="BC2055" s="96" t="str">
        <f t="shared" si="116"/>
        <v>S00047_32305255508_õppeaine56_45545</v>
      </c>
      <c r="BD2055" s="104">
        <f>COUNTIF($BC$2:BC2055, BC2055)</f>
        <v>2</v>
      </c>
    </row>
    <row r="2056" spans="1:56" x14ac:dyDescent="0.25">
      <c r="A2056" t="s">
        <v>347</v>
      </c>
      <c r="B2056" t="s">
        <v>242</v>
      </c>
      <c r="C2056" t="s">
        <v>174</v>
      </c>
      <c r="D2056" t="s">
        <v>877</v>
      </c>
      <c r="E2056">
        <v>32305255508</v>
      </c>
      <c r="F2056" t="s">
        <v>243</v>
      </c>
      <c r="G2056" t="s">
        <v>325</v>
      </c>
      <c r="H2056" t="s">
        <v>115</v>
      </c>
      <c r="I2056" t="s">
        <v>52</v>
      </c>
      <c r="J2056" t="s">
        <v>52</v>
      </c>
      <c r="K2056" s="1">
        <v>44927</v>
      </c>
      <c r="L2056" s="20">
        <v>45708</v>
      </c>
      <c r="M2056" s="33">
        <v>45577</v>
      </c>
      <c r="N2056" s="18" t="s">
        <v>299</v>
      </c>
      <c r="O2056" t="s">
        <v>55</v>
      </c>
      <c r="P2056" t="s">
        <v>940</v>
      </c>
      <c r="Q2056" t="s">
        <v>57</v>
      </c>
      <c r="R2056" s="1">
        <v>44771</v>
      </c>
      <c r="S2056" t="s">
        <v>774</v>
      </c>
      <c r="T2056" t="s">
        <v>119</v>
      </c>
      <c r="U2056" t="s">
        <v>60</v>
      </c>
      <c r="V2056" t="s">
        <v>300</v>
      </c>
      <c r="W2056">
        <v>1470</v>
      </c>
      <c r="X2056" t="s">
        <v>62</v>
      </c>
      <c r="Y2056" t="s">
        <v>53</v>
      </c>
      <c r="Z2056">
        <v>4</v>
      </c>
      <c r="AA2056" t="s">
        <v>121</v>
      </c>
      <c r="AB2056" t="s">
        <v>64</v>
      </c>
      <c r="AC2056" t="s">
        <v>65</v>
      </c>
      <c r="AD2056" t="s">
        <v>52</v>
      </c>
      <c r="AE2056" t="s">
        <v>294</v>
      </c>
      <c r="AF2056" t="s">
        <v>53</v>
      </c>
      <c r="AG2056">
        <v>18</v>
      </c>
      <c r="AH2056">
        <v>59</v>
      </c>
      <c r="AI2056" t="s">
        <v>85</v>
      </c>
      <c r="AJ2056" t="s">
        <v>218</v>
      </c>
      <c r="AK2056" t="s">
        <v>85</v>
      </c>
      <c r="AL2056" t="s">
        <v>218</v>
      </c>
      <c r="AM2056">
        <v>5</v>
      </c>
      <c r="AN2056">
        <v>0</v>
      </c>
      <c r="AO2056">
        <v>19</v>
      </c>
      <c r="AP2056">
        <v>2</v>
      </c>
      <c r="AQ2056">
        <v>40</v>
      </c>
      <c r="AR2056">
        <v>3</v>
      </c>
      <c r="AS2056" t="s">
        <v>736</v>
      </c>
      <c r="AT2056" t="s">
        <v>220</v>
      </c>
      <c r="AU2056" t="s">
        <v>220</v>
      </c>
      <c r="AV2056" s="1">
        <v>44449</v>
      </c>
      <c r="AW2056" s="116">
        <v>4.5</v>
      </c>
      <c r="AX2056" s="40">
        <f>VLOOKUP(dummy_data!$AU2056,dummy_oppeained!B:C,2,0)</f>
        <v>6</v>
      </c>
      <c r="AY2056" s="22" t="str">
        <f>VLOOKUP(AT2056,dummy_oppeained!B:D,3,0)</f>
        <v>eristav</v>
      </c>
      <c r="AZ2056" s="72">
        <f>VLOOKUP(AS:AS,hinded_abi!B:D,3,0)</f>
        <v>5</v>
      </c>
      <c r="BA2056" s="26">
        <f t="shared" si="114"/>
        <v>30</v>
      </c>
      <c r="BB2056" s="27">
        <f t="shared" si="115"/>
        <v>6</v>
      </c>
      <c r="BC2056" s="96" t="str">
        <f t="shared" si="116"/>
        <v>S00047_32305255508_õppeaine16_44449</v>
      </c>
      <c r="BD2056" s="104">
        <f>COUNTIF($BC$2:BC2056, BC2056)</f>
        <v>2</v>
      </c>
    </row>
    <row r="2057" spans="1:56" x14ac:dyDescent="0.25">
      <c r="A2057" t="s">
        <v>347</v>
      </c>
      <c r="B2057" t="s">
        <v>242</v>
      </c>
      <c r="C2057" t="s">
        <v>174</v>
      </c>
      <c r="D2057" t="s">
        <v>877</v>
      </c>
      <c r="E2057">
        <v>32305255508</v>
      </c>
      <c r="F2057" t="s">
        <v>243</v>
      </c>
      <c r="G2057" t="s">
        <v>325</v>
      </c>
      <c r="H2057" t="s">
        <v>115</v>
      </c>
      <c r="I2057" t="s">
        <v>52</v>
      </c>
      <c r="J2057" t="s">
        <v>52</v>
      </c>
      <c r="K2057" s="1">
        <v>44927</v>
      </c>
      <c r="L2057" s="20">
        <v>45708</v>
      </c>
      <c r="M2057" s="33">
        <v>45577</v>
      </c>
      <c r="N2057" s="18" t="s">
        <v>299</v>
      </c>
      <c r="O2057" t="s">
        <v>55</v>
      </c>
      <c r="P2057" t="s">
        <v>940</v>
      </c>
      <c r="Q2057" t="s">
        <v>57</v>
      </c>
      <c r="R2057" s="1">
        <v>44771</v>
      </c>
      <c r="S2057" t="s">
        <v>774</v>
      </c>
      <c r="T2057" t="s">
        <v>119</v>
      </c>
      <c r="U2057" t="s">
        <v>60</v>
      </c>
      <c r="V2057" t="s">
        <v>300</v>
      </c>
      <c r="W2057">
        <v>1470</v>
      </c>
      <c r="X2057" t="s">
        <v>62</v>
      </c>
      <c r="Y2057" t="s">
        <v>53</v>
      </c>
      <c r="Z2057">
        <v>4</v>
      </c>
      <c r="AA2057" t="s">
        <v>121</v>
      </c>
      <c r="AB2057" t="s">
        <v>64</v>
      </c>
      <c r="AC2057" t="s">
        <v>65</v>
      </c>
      <c r="AD2057" t="s">
        <v>52</v>
      </c>
      <c r="AE2057" t="s">
        <v>294</v>
      </c>
      <c r="AF2057" t="s">
        <v>53</v>
      </c>
      <c r="AG2057">
        <v>18</v>
      </c>
      <c r="AH2057">
        <v>59</v>
      </c>
      <c r="AI2057" t="s">
        <v>85</v>
      </c>
      <c r="AJ2057" t="s">
        <v>218</v>
      </c>
      <c r="AK2057" t="s">
        <v>85</v>
      </c>
      <c r="AL2057" t="s">
        <v>218</v>
      </c>
      <c r="AM2057">
        <v>5</v>
      </c>
      <c r="AN2057">
        <v>0</v>
      </c>
      <c r="AO2057">
        <v>19</v>
      </c>
      <c r="AP2057">
        <v>2</v>
      </c>
      <c r="AQ2057">
        <v>40</v>
      </c>
      <c r="AR2057">
        <v>3</v>
      </c>
      <c r="AS2057" t="s">
        <v>732</v>
      </c>
      <c r="AT2057" t="s">
        <v>139</v>
      </c>
      <c r="AU2057" t="s">
        <v>139</v>
      </c>
      <c r="AV2057" s="1">
        <v>44967</v>
      </c>
      <c r="AW2057" s="116">
        <v>4.5</v>
      </c>
      <c r="AX2057" s="15">
        <f>VLOOKUP(dummy_data!$AU2057,dummy_oppeained!B:C,2,0)</f>
        <v>3</v>
      </c>
      <c r="AY2057" s="22" t="str">
        <f>VLOOKUP(AT2057,dummy_oppeained!B:D,3,0)</f>
        <v>mitteeristav</v>
      </c>
      <c r="AZ2057" s="72" t="str">
        <f>VLOOKUP(AS:AS,hinded_abi!B:D,3,0)</f>
        <v>NULL</v>
      </c>
      <c r="BA2057" s="26" t="str">
        <f t="shared" si="114"/>
        <v xml:space="preserve"> </v>
      </c>
      <c r="BB2057" s="27">
        <f t="shared" si="115"/>
        <v>0</v>
      </c>
      <c r="BC2057" s="96" t="str">
        <f t="shared" si="116"/>
        <v>S00047_32305255508_õppeaine87_44967</v>
      </c>
      <c r="BD2057" s="104">
        <f>COUNTIF($BC$2:BC2057, BC2057)</f>
        <v>2</v>
      </c>
    </row>
    <row r="2058" spans="1:56" x14ac:dyDescent="0.25">
      <c r="A2058" t="s">
        <v>347</v>
      </c>
      <c r="B2058" t="s">
        <v>242</v>
      </c>
      <c r="C2058" t="s">
        <v>174</v>
      </c>
      <c r="D2058" t="s">
        <v>877</v>
      </c>
      <c r="E2058">
        <v>32305255508</v>
      </c>
      <c r="F2058" t="s">
        <v>243</v>
      </c>
      <c r="G2058" t="s">
        <v>325</v>
      </c>
      <c r="H2058" t="s">
        <v>115</v>
      </c>
      <c r="I2058" t="s">
        <v>52</v>
      </c>
      <c r="J2058" t="s">
        <v>52</v>
      </c>
      <c r="K2058" s="1">
        <v>44927</v>
      </c>
      <c r="L2058" s="20">
        <v>45708</v>
      </c>
      <c r="M2058" s="33">
        <v>45577</v>
      </c>
      <c r="N2058" s="18" t="s">
        <v>299</v>
      </c>
      <c r="O2058" t="s">
        <v>55</v>
      </c>
      <c r="P2058" t="s">
        <v>940</v>
      </c>
      <c r="Q2058" t="s">
        <v>57</v>
      </c>
      <c r="R2058" s="1">
        <v>44771</v>
      </c>
      <c r="S2058" t="s">
        <v>774</v>
      </c>
      <c r="T2058" t="s">
        <v>119</v>
      </c>
      <c r="U2058" t="s">
        <v>60</v>
      </c>
      <c r="V2058" t="s">
        <v>300</v>
      </c>
      <c r="W2058">
        <v>1470</v>
      </c>
      <c r="X2058" t="s">
        <v>62</v>
      </c>
      <c r="Y2058" t="s">
        <v>53</v>
      </c>
      <c r="Z2058">
        <v>5</v>
      </c>
      <c r="AA2058" t="s">
        <v>121</v>
      </c>
      <c r="AB2058" t="s">
        <v>64</v>
      </c>
      <c r="AC2058" t="s">
        <v>106</v>
      </c>
      <c r="AD2058" t="s">
        <v>52</v>
      </c>
      <c r="AE2058" t="s">
        <v>294</v>
      </c>
      <c r="AF2058" t="s">
        <v>53</v>
      </c>
      <c r="AG2058">
        <v>18</v>
      </c>
      <c r="AH2058">
        <v>38</v>
      </c>
      <c r="AI2058" t="s">
        <v>85</v>
      </c>
      <c r="AJ2058" t="s">
        <v>213</v>
      </c>
      <c r="AK2058" t="s">
        <v>85</v>
      </c>
      <c r="AL2058" t="s">
        <v>194</v>
      </c>
      <c r="AM2058">
        <v>5</v>
      </c>
      <c r="AN2058">
        <v>3</v>
      </c>
      <c r="AO2058">
        <v>19</v>
      </c>
      <c r="AP2058">
        <v>7</v>
      </c>
      <c r="AQ2058">
        <v>55</v>
      </c>
      <c r="AR2058">
        <v>3</v>
      </c>
      <c r="AS2058" t="s">
        <v>732</v>
      </c>
      <c r="AT2058" t="s">
        <v>149</v>
      </c>
      <c r="AU2058" t="s">
        <v>149</v>
      </c>
      <c r="AV2058" s="1">
        <v>44602</v>
      </c>
      <c r="AW2058" s="116">
        <v>4.5</v>
      </c>
      <c r="AX2058" s="40">
        <f>VLOOKUP(dummy_data!$AU2058,dummy_oppeained!B:C,2,0)</f>
        <v>2</v>
      </c>
      <c r="AY2058" s="22" t="str">
        <f>VLOOKUP(AT2058,dummy_oppeained!B:D,3,0)</f>
        <v>mitteeristav</v>
      </c>
      <c r="AZ2058" s="72" t="str">
        <f>VLOOKUP(AS:AS,hinded_abi!B:D,3,0)</f>
        <v>NULL</v>
      </c>
      <c r="BA2058" s="26" t="str">
        <f t="shared" si="114"/>
        <v xml:space="preserve"> </v>
      </c>
      <c r="BB2058" s="27">
        <f t="shared" si="115"/>
        <v>0</v>
      </c>
      <c r="BC2058" s="96" t="str">
        <f t="shared" si="116"/>
        <v>S00047_32305255508_õppeaine61_44602</v>
      </c>
      <c r="BD2058" s="104">
        <f>COUNTIF($BC$2:BC2058, BC2058)</f>
        <v>2</v>
      </c>
    </row>
    <row r="2059" spans="1:56" x14ac:dyDescent="0.25">
      <c r="A2059" t="s">
        <v>347</v>
      </c>
      <c r="B2059" t="s">
        <v>242</v>
      </c>
      <c r="C2059" t="s">
        <v>174</v>
      </c>
      <c r="D2059" t="s">
        <v>877</v>
      </c>
      <c r="E2059">
        <v>32305255508</v>
      </c>
      <c r="F2059" t="s">
        <v>243</v>
      </c>
      <c r="G2059" t="s">
        <v>325</v>
      </c>
      <c r="H2059" t="s">
        <v>115</v>
      </c>
      <c r="I2059" t="s">
        <v>52</v>
      </c>
      <c r="J2059" t="s">
        <v>52</v>
      </c>
      <c r="K2059" s="1">
        <v>44927</v>
      </c>
      <c r="L2059" s="20">
        <v>45708</v>
      </c>
      <c r="M2059" s="33">
        <v>45577</v>
      </c>
      <c r="N2059" s="18" t="s">
        <v>299</v>
      </c>
      <c r="O2059" t="s">
        <v>55</v>
      </c>
      <c r="P2059" t="s">
        <v>940</v>
      </c>
      <c r="Q2059" t="s">
        <v>57</v>
      </c>
      <c r="R2059" s="1">
        <v>44771</v>
      </c>
      <c r="S2059" t="s">
        <v>774</v>
      </c>
      <c r="T2059" t="s">
        <v>119</v>
      </c>
      <c r="U2059" t="s">
        <v>60</v>
      </c>
      <c r="V2059" t="s">
        <v>300</v>
      </c>
      <c r="W2059">
        <v>1470</v>
      </c>
      <c r="X2059" t="s">
        <v>62</v>
      </c>
      <c r="Y2059" t="s">
        <v>53</v>
      </c>
      <c r="Z2059">
        <v>5</v>
      </c>
      <c r="AA2059" t="s">
        <v>121</v>
      </c>
      <c r="AB2059" t="s">
        <v>64</v>
      </c>
      <c r="AC2059" t="s">
        <v>106</v>
      </c>
      <c r="AD2059" t="s">
        <v>52</v>
      </c>
      <c r="AE2059" t="s">
        <v>294</v>
      </c>
      <c r="AF2059" t="s">
        <v>53</v>
      </c>
      <c r="AG2059">
        <v>18</v>
      </c>
      <c r="AH2059">
        <v>38</v>
      </c>
      <c r="AI2059" t="s">
        <v>85</v>
      </c>
      <c r="AJ2059" t="s">
        <v>213</v>
      </c>
      <c r="AK2059" t="s">
        <v>85</v>
      </c>
      <c r="AL2059" t="s">
        <v>194</v>
      </c>
      <c r="AM2059">
        <v>5</v>
      </c>
      <c r="AN2059">
        <v>3</v>
      </c>
      <c r="AO2059">
        <v>19</v>
      </c>
      <c r="AP2059">
        <v>7</v>
      </c>
      <c r="AQ2059">
        <v>55</v>
      </c>
      <c r="AR2059">
        <v>3</v>
      </c>
      <c r="AS2059" t="s">
        <v>732</v>
      </c>
      <c r="AT2059" t="s">
        <v>126</v>
      </c>
      <c r="AU2059" t="s">
        <v>126</v>
      </c>
      <c r="AV2059" s="1">
        <v>44814</v>
      </c>
      <c r="AW2059" s="116">
        <v>4.5</v>
      </c>
      <c r="AX2059" s="15">
        <f>VLOOKUP(dummy_data!$AU2059,dummy_oppeained!B:C,2,0)</f>
        <v>2</v>
      </c>
      <c r="AY2059" s="22" t="str">
        <f>VLOOKUP(AT2059,dummy_oppeained!B:D,3,0)</f>
        <v>mitteeristav</v>
      </c>
      <c r="AZ2059" s="72" t="str">
        <f>VLOOKUP(AS:AS,hinded_abi!B:D,3,0)</f>
        <v>NULL</v>
      </c>
      <c r="BA2059" s="26" t="str">
        <f t="shared" si="114"/>
        <v xml:space="preserve"> </v>
      </c>
      <c r="BB2059" s="27">
        <f t="shared" si="115"/>
        <v>0</v>
      </c>
      <c r="BC2059" s="96" t="str">
        <f t="shared" si="116"/>
        <v>S00047_32305255508_õppeaine46_44814</v>
      </c>
      <c r="BD2059" s="104">
        <f>COUNTIF($BC$2:BC2059, BC2059)</f>
        <v>2</v>
      </c>
    </row>
    <row r="2060" spans="1:56" x14ac:dyDescent="0.25">
      <c r="A2060" t="s">
        <v>347</v>
      </c>
      <c r="B2060" t="s">
        <v>242</v>
      </c>
      <c r="C2060" t="s">
        <v>174</v>
      </c>
      <c r="D2060" t="s">
        <v>877</v>
      </c>
      <c r="E2060">
        <v>32305255508</v>
      </c>
      <c r="F2060" t="s">
        <v>243</v>
      </c>
      <c r="G2060" t="s">
        <v>325</v>
      </c>
      <c r="H2060" t="s">
        <v>115</v>
      </c>
      <c r="I2060" t="s">
        <v>52</v>
      </c>
      <c r="J2060" t="s">
        <v>52</v>
      </c>
      <c r="K2060" s="1">
        <v>44927</v>
      </c>
      <c r="L2060" s="20">
        <v>45708</v>
      </c>
      <c r="M2060" s="33">
        <v>45577</v>
      </c>
      <c r="N2060" s="18" t="s">
        <v>299</v>
      </c>
      <c r="O2060" t="s">
        <v>55</v>
      </c>
      <c r="P2060" t="s">
        <v>940</v>
      </c>
      <c r="Q2060" t="s">
        <v>57</v>
      </c>
      <c r="R2060" s="1">
        <v>44771</v>
      </c>
      <c r="S2060" t="s">
        <v>774</v>
      </c>
      <c r="T2060" t="s">
        <v>119</v>
      </c>
      <c r="U2060" t="s">
        <v>60</v>
      </c>
      <c r="V2060" t="s">
        <v>300</v>
      </c>
      <c r="W2060">
        <v>1470</v>
      </c>
      <c r="X2060" t="s">
        <v>62</v>
      </c>
      <c r="Y2060" t="s">
        <v>53</v>
      </c>
      <c r="Z2060">
        <v>5</v>
      </c>
      <c r="AA2060" t="s">
        <v>121</v>
      </c>
      <c r="AB2060" t="s">
        <v>64</v>
      </c>
      <c r="AC2060" t="s">
        <v>106</v>
      </c>
      <c r="AD2060" t="s">
        <v>52</v>
      </c>
      <c r="AE2060" t="s">
        <v>294</v>
      </c>
      <c r="AF2060" t="s">
        <v>53</v>
      </c>
      <c r="AG2060">
        <v>18</v>
      </c>
      <c r="AH2060">
        <v>38</v>
      </c>
      <c r="AI2060" t="s">
        <v>85</v>
      </c>
      <c r="AJ2060" t="s">
        <v>213</v>
      </c>
      <c r="AK2060" t="s">
        <v>85</v>
      </c>
      <c r="AL2060" t="s">
        <v>194</v>
      </c>
      <c r="AM2060">
        <v>5</v>
      </c>
      <c r="AN2060">
        <v>3</v>
      </c>
      <c r="AO2060">
        <v>19</v>
      </c>
      <c r="AP2060">
        <v>7</v>
      </c>
      <c r="AQ2060">
        <v>55</v>
      </c>
      <c r="AR2060">
        <v>3</v>
      </c>
      <c r="AS2060" t="s">
        <v>737</v>
      </c>
      <c r="AT2060" t="s">
        <v>92</v>
      </c>
      <c r="AU2060" t="s">
        <v>92</v>
      </c>
      <c r="AV2060" s="1">
        <v>44084</v>
      </c>
      <c r="AW2060" s="116">
        <v>4.5</v>
      </c>
      <c r="AX2060" s="40">
        <f>VLOOKUP(dummy_data!$AU2060,dummy_oppeained!B:C,2,0)</f>
        <v>5</v>
      </c>
      <c r="AY2060" s="22" t="str">
        <f>VLOOKUP(AT2060,dummy_oppeained!B:D,3,0)</f>
        <v>eristav</v>
      </c>
      <c r="AZ2060" s="72">
        <f>VLOOKUP(AS:AS,hinded_abi!B:D,3,0)</f>
        <v>4</v>
      </c>
      <c r="BA2060" s="26">
        <f t="shared" si="114"/>
        <v>20</v>
      </c>
      <c r="BB2060" s="27">
        <f t="shared" si="115"/>
        <v>5</v>
      </c>
      <c r="BC2060" s="96" t="str">
        <f t="shared" si="116"/>
        <v>S00047_32305255508_õppeaine68_44084</v>
      </c>
      <c r="BD2060" s="104">
        <f>COUNTIF($BC$2:BC2060, BC2060)</f>
        <v>2</v>
      </c>
    </row>
    <row r="2061" spans="1:56" x14ac:dyDescent="0.25">
      <c r="A2061" t="s">
        <v>347</v>
      </c>
      <c r="B2061" t="s">
        <v>242</v>
      </c>
      <c r="C2061" t="s">
        <v>174</v>
      </c>
      <c r="D2061" t="s">
        <v>877</v>
      </c>
      <c r="E2061">
        <v>32305255508</v>
      </c>
      <c r="F2061" t="s">
        <v>243</v>
      </c>
      <c r="G2061" t="s">
        <v>325</v>
      </c>
      <c r="H2061" t="s">
        <v>115</v>
      </c>
      <c r="I2061" t="s">
        <v>52</v>
      </c>
      <c r="J2061" t="s">
        <v>52</v>
      </c>
      <c r="K2061" s="1">
        <v>44927</v>
      </c>
      <c r="L2061" s="20">
        <v>45708</v>
      </c>
      <c r="M2061" s="33">
        <v>45577</v>
      </c>
      <c r="N2061" s="18" t="s">
        <v>299</v>
      </c>
      <c r="O2061" t="s">
        <v>55</v>
      </c>
      <c r="P2061" t="s">
        <v>940</v>
      </c>
      <c r="Q2061" t="s">
        <v>57</v>
      </c>
      <c r="R2061" s="1">
        <v>44771</v>
      </c>
      <c r="S2061" t="s">
        <v>774</v>
      </c>
      <c r="T2061" t="s">
        <v>119</v>
      </c>
      <c r="U2061" t="s">
        <v>60</v>
      </c>
      <c r="V2061" t="s">
        <v>300</v>
      </c>
      <c r="W2061">
        <v>1470</v>
      </c>
      <c r="X2061" t="s">
        <v>62</v>
      </c>
      <c r="Y2061" t="s">
        <v>53</v>
      </c>
      <c r="Z2061">
        <v>5</v>
      </c>
      <c r="AA2061" t="s">
        <v>121</v>
      </c>
      <c r="AB2061" t="s">
        <v>64</v>
      </c>
      <c r="AC2061" t="s">
        <v>106</v>
      </c>
      <c r="AD2061" t="s">
        <v>52</v>
      </c>
      <c r="AE2061" t="s">
        <v>294</v>
      </c>
      <c r="AF2061" t="s">
        <v>53</v>
      </c>
      <c r="AG2061">
        <v>18</v>
      </c>
      <c r="AH2061">
        <v>38</v>
      </c>
      <c r="AI2061" t="s">
        <v>85</v>
      </c>
      <c r="AJ2061" t="s">
        <v>213</v>
      </c>
      <c r="AK2061" t="s">
        <v>85</v>
      </c>
      <c r="AL2061" t="s">
        <v>194</v>
      </c>
      <c r="AM2061">
        <v>5</v>
      </c>
      <c r="AN2061">
        <v>3</v>
      </c>
      <c r="AO2061">
        <v>19</v>
      </c>
      <c r="AP2061">
        <v>7</v>
      </c>
      <c r="AQ2061">
        <v>55</v>
      </c>
      <c r="AR2061">
        <v>3</v>
      </c>
      <c r="AS2061" t="s">
        <v>745</v>
      </c>
      <c r="AT2061" t="s">
        <v>255</v>
      </c>
      <c r="AU2061" t="s">
        <v>255</v>
      </c>
      <c r="AV2061" s="1">
        <v>44967</v>
      </c>
      <c r="AW2061" s="116">
        <v>4.5</v>
      </c>
      <c r="AX2061" s="15">
        <f>VLOOKUP(dummy_data!$AU2061,dummy_oppeained!B:C,2,0)</f>
        <v>8</v>
      </c>
      <c r="AY2061" s="22" t="str">
        <f>VLOOKUP(AT2061,dummy_oppeained!B:D,3,0)</f>
        <v>eristav</v>
      </c>
      <c r="AZ2061" s="72">
        <f>VLOOKUP(AS:AS,hinded_abi!B:D,3,0)</f>
        <v>0</v>
      </c>
      <c r="BA2061" s="26">
        <f t="shared" si="114"/>
        <v>0</v>
      </c>
      <c r="BB2061" s="27">
        <f t="shared" si="115"/>
        <v>8</v>
      </c>
      <c r="BC2061" s="96" t="str">
        <f t="shared" si="116"/>
        <v>S00047_32305255508_õppeaine93_44967</v>
      </c>
      <c r="BD2061" s="104">
        <f>COUNTIF($BC$2:BC2061, BC2061)</f>
        <v>2</v>
      </c>
    </row>
    <row r="2062" spans="1:56" x14ac:dyDescent="0.25">
      <c r="A2062" t="s">
        <v>347</v>
      </c>
      <c r="B2062" t="s">
        <v>242</v>
      </c>
      <c r="C2062" t="s">
        <v>174</v>
      </c>
      <c r="D2062" t="s">
        <v>877</v>
      </c>
      <c r="E2062">
        <v>32305255508</v>
      </c>
      <c r="F2062" t="s">
        <v>243</v>
      </c>
      <c r="G2062" t="s">
        <v>325</v>
      </c>
      <c r="H2062" t="s">
        <v>115</v>
      </c>
      <c r="I2062" t="s">
        <v>52</v>
      </c>
      <c r="J2062" t="s">
        <v>52</v>
      </c>
      <c r="K2062" s="1">
        <v>44927</v>
      </c>
      <c r="L2062" s="20">
        <v>45708</v>
      </c>
      <c r="M2062" s="33">
        <v>45577</v>
      </c>
      <c r="N2062" s="18" t="s">
        <v>299</v>
      </c>
      <c r="O2062" t="s">
        <v>55</v>
      </c>
      <c r="P2062" t="s">
        <v>940</v>
      </c>
      <c r="Q2062" t="s">
        <v>57</v>
      </c>
      <c r="R2062" s="1">
        <v>44771</v>
      </c>
      <c r="S2062" t="s">
        <v>774</v>
      </c>
      <c r="T2062" t="s">
        <v>119</v>
      </c>
      <c r="U2062" t="s">
        <v>60</v>
      </c>
      <c r="V2062" t="s">
        <v>300</v>
      </c>
      <c r="W2062">
        <v>1470</v>
      </c>
      <c r="X2062" t="s">
        <v>62</v>
      </c>
      <c r="Y2062" t="s">
        <v>53</v>
      </c>
      <c r="Z2062">
        <v>5</v>
      </c>
      <c r="AA2062" t="s">
        <v>121</v>
      </c>
      <c r="AB2062" t="s">
        <v>64</v>
      </c>
      <c r="AC2062" t="s">
        <v>106</v>
      </c>
      <c r="AD2062" t="s">
        <v>52</v>
      </c>
      <c r="AE2062" t="s">
        <v>294</v>
      </c>
      <c r="AF2062" t="s">
        <v>53</v>
      </c>
      <c r="AG2062">
        <v>18</v>
      </c>
      <c r="AH2062">
        <v>38</v>
      </c>
      <c r="AI2062" t="s">
        <v>85</v>
      </c>
      <c r="AJ2062" t="s">
        <v>213</v>
      </c>
      <c r="AK2062" t="s">
        <v>85</v>
      </c>
      <c r="AL2062" t="s">
        <v>194</v>
      </c>
      <c r="AM2062">
        <v>5</v>
      </c>
      <c r="AN2062">
        <v>3</v>
      </c>
      <c r="AO2062">
        <v>19</v>
      </c>
      <c r="AP2062">
        <v>7</v>
      </c>
      <c r="AQ2062">
        <v>55</v>
      </c>
      <c r="AR2062">
        <v>3</v>
      </c>
      <c r="AS2062" t="s">
        <v>739</v>
      </c>
      <c r="AT2062" t="s">
        <v>110</v>
      </c>
      <c r="AU2062" t="s">
        <v>110</v>
      </c>
      <c r="AV2062" s="1">
        <v>44602</v>
      </c>
      <c r="AW2062" s="116">
        <v>4.5</v>
      </c>
      <c r="AX2062" s="40">
        <f>VLOOKUP(dummy_data!$AU2062,dummy_oppeained!B:C,2,0)</f>
        <v>6</v>
      </c>
      <c r="AY2062" s="22" t="str">
        <f>VLOOKUP(AT2062,dummy_oppeained!B:D,3,0)</f>
        <v>eristav</v>
      </c>
      <c r="AZ2062" s="72">
        <f>VLOOKUP(AS:AS,hinded_abi!B:D,3,0)</f>
        <v>3</v>
      </c>
      <c r="BA2062" s="26">
        <f t="shared" si="114"/>
        <v>18</v>
      </c>
      <c r="BB2062" s="27">
        <f t="shared" si="115"/>
        <v>6</v>
      </c>
      <c r="BC2062" s="96" t="str">
        <f t="shared" si="116"/>
        <v>S00047_32305255508_õppeaine98_44602</v>
      </c>
      <c r="BD2062" s="104">
        <f>COUNTIF($BC$2:BC2062, BC2062)</f>
        <v>2</v>
      </c>
    </row>
  </sheetData>
  <autoFilter ref="A1:BE2062" xr:uid="{9EEE865F-89F4-40B8-B006-B548E6D97FCB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CCA61-66E6-4834-B277-9A155F1D3EA5}">
  <sheetPr>
    <tabColor rgb="FFFFFF00"/>
  </sheetPr>
  <dimension ref="A1:S66"/>
  <sheetViews>
    <sheetView topLeftCell="C1" workbookViewId="0">
      <selection activeCell="Q6" sqref="Q6"/>
    </sheetView>
  </sheetViews>
  <sheetFormatPr defaultRowHeight="15" x14ac:dyDescent="0.25"/>
  <cols>
    <col min="1" max="1" width="19.42578125" bestFit="1" customWidth="1"/>
    <col min="2" max="2" width="17" customWidth="1"/>
    <col min="3" max="3" width="12.28515625" customWidth="1"/>
    <col min="4" max="4" width="14" customWidth="1"/>
    <col min="5" max="5" width="5.42578125" customWidth="1"/>
    <col min="6" max="7" width="12.85546875" bestFit="1" customWidth="1"/>
    <col min="8" max="8" width="31.28515625" customWidth="1"/>
    <col min="9" max="9" width="17" customWidth="1"/>
    <col min="10" max="10" width="16.28515625" customWidth="1"/>
    <col min="11" max="11" width="20.5703125" customWidth="1"/>
    <col min="12" max="12" width="19.5703125" customWidth="1"/>
    <col min="13" max="13" width="9" customWidth="1"/>
    <col min="14" max="14" width="18.85546875" customWidth="1"/>
    <col min="15" max="18" width="12.85546875" bestFit="1" customWidth="1"/>
    <col min="19" max="19" width="6.42578125" bestFit="1" customWidth="1"/>
  </cols>
  <sheetData>
    <row r="1" spans="1:19" x14ac:dyDescent="0.25">
      <c r="A1" s="2" t="s">
        <v>2659</v>
      </c>
      <c r="B1" s="3">
        <v>1</v>
      </c>
      <c r="H1" s="2" t="s">
        <v>2659</v>
      </c>
      <c r="I1" s="3">
        <v>1</v>
      </c>
    </row>
    <row r="2" spans="1:19" x14ac:dyDescent="0.25">
      <c r="H2" s="2" t="s">
        <v>0</v>
      </c>
      <c r="I2" t="s">
        <v>349</v>
      </c>
    </row>
    <row r="3" spans="1:19" x14ac:dyDescent="0.25">
      <c r="C3" s="2" t="s">
        <v>753</v>
      </c>
    </row>
    <row r="4" spans="1:19" s="4" customFormat="1" x14ac:dyDescent="0.25">
      <c r="A4" s="88" t="s">
        <v>20</v>
      </c>
      <c r="B4" s="2" t="s">
        <v>14</v>
      </c>
      <c r="C4" t="s">
        <v>754</v>
      </c>
      <c r="D4" t="s">
        <v>752</v>
      </c>
      <c r="E4"/>
      <c r="F4"/>
      <c r="G4"/>
      <c r="H4" s="2" t="s">
        <v>752</v>
      </c>
      <c r="I4"/>
      <c r="J4"/>
      <c r="K4"/>
      <c r="L4"/>
      <c r="M4"/>
      <c r="N4"/>
      <c r="O4"/>
      <c r="P4"/>
      <c r="Q4"/>
      <c r="R4"/>
      <c r="S4"/>
    </row>
    <row r="5" spans="1:19" x14ac:dyDescent="0.25">
      <c r="A5" t="s">
        <v>247</v>
      </c>
      <c r="B5" s="4" t="s">
        <v>932</v>
      </c>
      <c r="C5">
        <v>71</v>
      </c>
      <c r="D5" s="105">
        <v>2.006849315068493</v>
      </c>
      <c r="H5" s="2" t="s">
        <v>768</v>
      </c>
      <c r="I5" s="88" t="s">
        <v>20</v>
      </c>
      <c r="J5" s="2" t="s">
        <v>14</v>
      </c>
      <c r="K5" s="2" t="s">
        <v>35</v>
      </c>
      <c r="L5" s="2" t="s">
        <v>44</v>
      </c>
      <c r="M5" s="2" t="s">
        <v>728</v>
      </c>
      <c r="N5" s="2" t="s">
        <v>755</v>
      </c>
      <c r="O5" s="4" t="s">
        <v>380</v>
      </c>
    </row>
    <row r="6" spans="1:19" x14ac:dyDescent="0.25">
      <c r="B6" s="4" t="s">
        <v>943</v>
      </c>
      <c r="C6">
        <v>35</v>
      </c>
      <c r="D6" s="105">
        <v>2.1041666666666665</v>
      </c>
      <c r="H6" t="s">
        <v>906</v>
      </c>
      <c r="I6" t="s">
        <v>265</v>
      </c>
      <c r="J6" s="4" t="s">
        <v>939</v>
      </c>
      <c r="K6" t="s">
        <v>213</v>
      </c>
      <c r="L6" t="s">
        <v>275</v>
      </c>
      <c r="M6">
        <v>6</v>
      </c>
      <c r="N6" t="s">
        <v>756</v>
      </c>
      <c r="O6">
        <v>1</v>
      </c>
    </row>
    <row r="7" spans="1:19" x14ac:dyDescent="0.25">
      <c r="B7" s="4" t="s">
        <v>926</v>
      </c>
      <c r="C7">
        <v>46</v>
      </c>
      <c r="D7" s="105">
        <v>2.3917525773195876</v>
      </c>
      <c r="J7" s="4"/>
      <c r="L7" t="s">
        <v>103</v>
      </c>
      <c r="M7">
        <v>5</v>
      </c>
      <c r="N7" t="s">
        <v>756</v>
      </c>
      <c r="O7">
        <v>4</v>
      </c>
    </row>
    <row r="8" spans="1:19" x14ac:dyDescent="0.25">
      <c r="A8" t="s">
        <v>760</v>
      </c>
      <c r="C8">
        <v>152</v>
      </c>
      <c r="D8" s="105">
        <v>2.1476190476190475</v>
      </c>
      <c r="J8" s="4"/>
      <c r="L8" t="s">
        <v>220</v>
      </c>
      <c r="M8">
        <v>6</v>
      </c>
      <c r="N8" t="s">
        <v>756</v>
      </c>
      <c r="O8">
        <v>3</v>
      </c>
    </row>
    <row r="9" spans="1:19" x14ac:dyDescent="0.25">
      <c r="A9" t="s">
        <v>211</v>
      </c>
      <c r="B9" s="4" t="s">
        <v>923</v>
      </c>
      <c r="C9">
        <v>85</v>
      </c>
      <c r="D9" s="105">
        <v>2.1076923076923078</v>
      </c>
      <c r="J9" s="4"/>
      <c r="L9" t="s">
        <v>142</v>
      </c>
      <c r="M9">
        <v>5</v>
      </c>
      <c r="N9" t="s">
        <v>756</v>
      </c>
      <c r="O9">
        <v>3</v>
      </c>
    </row>
    <row r="10" spans="1:19" x14ac:dyDescent="0.25">
      <c r="B10" s="4" t="s">
        <v>938</v>
      </c>
      <c r="C10">
        <v>134</v>
      </c>
      <c r="D10" s="105">
        <v>2.014799154334038</v>
      </c>
      <c r="J10" s="4"/>
      <c r="L10" t="s">
        <v>130</v>
      </c>
      <c r="M10">
        <v>6</v>
      </c>
      <c r="N10" t="s">
        <v>756</v>
      </c>
      <c r="O10">
        <v>2</v>
      </c>
    </row>
    <row r="11" spans="1:19" x14ac:dyDescent="0.25">
      <c r="B11" s="4" t="s">
        <v>925</v>
      </c>
      <c r="C11">
        <v>15</v>
      </c>
      <c r="D11" s="105">
        <v>2.467741935483871</v>
      </c>
      <c r="J11" s="4"/>
      <c r="L11" t="s">
        <v>89</v>
      </c>
      <c r="M11">
        <v>5</v>
      </c>
      <c r="N11" t="s">
        <v>756</v>
      </c>
      <c r="O11">
        <v>0</v>
      </c>
    </row>
    <row r="12" spans="1:19" x14ac:dyDescent="0.25">
      <c r="B12" s="4" t="s">
        <v>948</v>
      </c>
      <c r="C12">
        <v>7</v>
      </c>
      <c r="D12" s="105">
        <v>1.5277777777777777</v>
      </c>
      <c r="J12" s="4"/>
      <c r="L12" t="s">
        <v>259</v>
      </c>
      <c r="M12">
        <v>6</v>
      </c>
      <c r="N12" t="s">
        <v>756</v>
      </c>
      <c r="O12">
        <v>1</v>
      </c>
    </row>
    <row r="13" spans="1:19" x14ac:dyDescent="0.25">
      <c r="A13" t="s">
        <v>761</v>
      </c>
      <c r="C13">
        <v>241</v>
      </c>
      <c r="D13" s="105">
        <v>2.0602678571428572</v>
      </c>
      <c r="J13" s="4"/>
      <c r="L13" t="s">
        <v>145</v>
      </c>
      <c r="M13">
        <v>6</v>
      </c>
      <c r="N13" t="s">
        <v>756</v>
      </c>
      <c r="O13">
        <v>0</v>
      </c>
    </row>
    <row r="14" spans="1:19" x14ac:dyDescent="0.25">
      <c r="A14" t="s">
        <v>160</v>
      </c>
      <c r="B14" s="4" t="s">
        <v>934</v>
      </c>
      <c r="C14">
        <v>48</v>
      </c>
      <c r="D14" s="105">
        <v>1.7572815533980584</v>
      </c>
      <c r="H14" t="s">
        <v>378</v>
      </c>
      <c r="O14">
        <v>1.711111111111111</v>
      </c>
    </row>
    <row r="15" spans="1:19" x14ac:dyDescent="0.25">
      <c r="B15" s="4" t="s">
        <v>954</v>
      </c>
      <c r="C15">
        <v>33</v>
      </c>
      <c r="D15" s="105">
        <v>1.6126126126126126</v>
      </c>
    </row>
    <row r="16" spans="1:19" x14ac:dyDescent="0.25">
      <c r="B16" s="4" t="s">
        <v>921</v>
      </c>
      <c r="C16">
        <v>77</v>
      </c>
      <c r="D16" s="105">
        <v>2.189189189189189</v>
      </c>
    </row>
    <row r="17" spans="1:4" x14ac:dyDescent="0.25">
      <c r="A17" t="s">
        <v>762</v>
      </c>
      <c r="C17">
        <v>158</v>
      </c>
      <c r="D17" s="105">
        <v>1.9236111111111112</v>
      </c>
    </row>
    <row r="18" spans="1:4" x14ac:dyDescent="0.25">
      <c r="A18" t="s">
        <v>265</v>
      </c>
      <c r="B18" s="4" t="s">
        <v>927</v>
      </c>
      <c r="C18">
        <v>67</v>
      </c>
      <c r="D18" s="105">
        <v>1.3923076923076922</v>
      </c>
    </row>
    <row r="19" spans="1:4" x14ac:dyDescent="0.25">
      <c r="B19" s="4" t="s">
        <v>942</v>
      </c>
      <c r="C19">
        <v>52</v>
      </c>
      <c r="D19" s="105">
        <v>2.2727272727272729</v>
      </c>
    </row>
    <row r="20" spans="1:4" x14ac:dyDescent="0.25">
      <c r="B20" s="4" t="s">
        <v>939</v>
      </c>
      <c r="C20">
        <v>63</v>
      </c>
      <c r="D20" s="105">
        <v>2.1016042780748663</v>
      </c>
    </row>
    <row r="21" spans="1:4" x14ac:dyDescent="0.25">
      <c r="A21" t="s">
        <v>763</v>
      </c>
      <c r="C21">
        <v>182</v>
      </c>
      <c r="D21" s="105">
        <v>1.853932584269663</v>
      </c>
    </row>
    <row r="22" spans="1:4" x14ac:dyDescent="0.25">
      <c r="A22" t="s">
        <v>61</v>
      </c>
      <c r="B22" s="4" t="s">
        <v>933</v>
      </c>
      <c r="C22">
        <v>104</v>
      </c>
      <c r="D22" s="105">
        <v>2.3410256410256411</v>
      </c>
    </row>
    <row r="23" spans="1:4" x14ac:dyDescent="0.25">
      <c r="B23" s="4" t="s">
        <v>955</v>
      </c>
      <c r="C23">
        <v>16</v>
      </c>
      <c r="D23" s="105">
        <v>2.8636363636363638</v>
      </c>
    </row>
    <row r="24" spans="1:4" x14ac:dyDescent="0.25">
      <c r="B24" s="4" t="s">
        <v>920</v>
      </c>
      <c r="C24">
        <v>96</v>
      </c>
      <c r="D24" s="105">
        <v>1.8292079207920793</v>
      </c>
    </row>
    <row r="25" spans="1:4" x14ac:dyDescent="0.25">
      <c r="B25" s="4" t="s">
        <v>941</v>
      </c>
      <c r="C25">
        <v>39</v>
      </c>
      <c r="D25" s="105">
        <v>1.8278145695364238</v>
      </c>
    </row>
    <row r="26" spans="1:4" x14ac:dyDescent="0.25">
      <c r="B26" s="4" t="s">
        <v>949</v>
      </c>
      <c r="C26">
        <v>5</v>
      </c>
      <c r="D26" s="105">
        <v>2.9230769230769229</v>
      </c>
    </row>
    <row r="27" spans="1:4" x14ac:dyDescent="0.25">
      <c r="A27" t="s">
        <v>764</v>
      </c>
      <c r="C27">
        <v>260</v>
      </c>
      <c r="D27" s="105">
        <v>2.0985221674876846</v>
      </c>
    </row>
    <row r="28" spans="1:4" x14ac:dyDescent="0.25">
      <c r="A28" t="s">
        <v>293</v>
      </c>
      <c r="B28" s="4" t="s">
        <v>929</v>
      </c>
      <c r="C28">
        <v>105</v>
      </c>
      <c r="D28" s="105">
        <v>2.1843750000000002</v>
      </c>
    </row>
    <row r="29" spans="1:4" x14ac:dyDescent="0.25">
      <c r="B29" s="4" t="s">
        <v>953</v>
      </c>
      <c r="C29">
        <v>20</v>
      </c>
      <c r="D29" s="105">
        <v>2.5555555555555554</v>
      </c>
    </row>
    <row r="30" spans="1:4" x14ac:dyDescent="0.25">
      <c r="B30" s="4" t="s">
        <v>936</v>
      </c>
      <c r="C30">
        <v>30</v>
      </c>
      <c r="D30" s="105">
        <v>0.97894736842105268</v>
      </c>
    </row>
    <row r="31" spans="1:4" x14ac:dyDescent="0.25">
      <c r="B31" s="4" t="s">
        <v>950</v>
      </c>
      <c r="C31">
        <v>39</v>
      </c>
      <c r="D31" s="105">
        <v>0.95569620253164556</v>
      </c>
    </row>
    <row r="32" spans="1:4" x14ac:dyDescent="0.25">
      <c r="A32" t="s">
        <v>765</v>
      </c>
      <c r="C32">
        <v>194</v>
      </c>
      <c r="D32" s="105">
        <v>1.7358490566037736</v>
      </c>
    </row>
    <row r="33" spans="1:4" x14ac:dyDescent="0.25">
      <c r="A33" t="s">
        <v>228</v>
      </c>
      <c r="B33" s="4" t="s">
        <v>924</v>
      </c>
      <c r="C33">
        <v>94</v>
      </c>
      <c r="D33" s="105">
        <v>2.2131147540983607</v>
      </c>
    </row>
    <row r="34" spans="1:4" x14ac:dyDescent="0.25">
      <c r="B34" s="4" t="s">
        <v>931</v>
      </c>
      <c r="C34">
        <v>14</v>
      </c>
      <c r="D34" s="105">
        <v>1.6734693877551021</v>
      </c>
    </row>
    <row r="35" spans="1:4" x14ac:dyDescent="0.25">
      <c r="B35" s="4" t="s">
        <v>928</v>
      </c>
      <c r="C35">
        <v>61</v>
      </c>
      <c r="D35" s="105">
        <v>2.2279411764705883</v>
      </c>
    </row>
    <row r="36" spans="1:4" x14ac:dyDescent="0.25">
      <c r="B36" s="4" t="s">
        <v>952</v>
      </c>
      <c r="C36">
        <v>22</v>
      </c>
      <c r="D36" s="105">
        <v>1.1445783132530121</v>
      </c>
    </row>
    <row r="37" spans="1:4" x14ac:dyDescent="0.25">
      <c r="A37" t="s">
        <v>766</v>
      </c>
      <c r="C37">
        <v>191</v>
      </c>
      <c r="D37" s="105">
        <v>2.0688311688311689</v>
      </c>
    </row>
    <row r="38" spans="1:4" x14ac:dyDescent="0.25">
      <c r="A38" t="s">
        <v>177</v>
      </c>
      <c r="B38" s="4" t="s">
        <v>935</v>
      </c>
      <c r="C38">
        <v>33</v>
      </c>
      <c r="D38" s="105">
        <v>3.2260869565217392</v>
      </c>
    </row>
    <row r="39" spans="1:4" x14ac:dyDescent="0.25">
      <c r="B39" s="4" t="s">
        <v>956</v>
      </c>
      <c r="C39">
        <v>38</v>
      </c>
      <c r="D39" s="105">
        <v>1.9701492537313432</v>
      </c>
    </row>
    <row r="40" spans="1:4" x14ac:dyDescent="0.25">
      <c r="B40" s="4" t="s">
        <v>958</v>
      </c>
      <c r="C40">
        <v>5</v>
      </c>
      <c r="D40" s="105">
        <v>0.72727272727272729</v>
      </c>
    </row>
    <row r="41" spans="1:4" x14ac:dyDescent="0.25">
      <c r="B41" s="4" t="s">
        <v>922</v>
      </c>
      <c r="C41">
        <v>81</v>
      </c>
      <c r="D41" s="105">
        <v>1.9466666666666668</v>
      </c>
    </row>
    <row r="42" spans="1:4" x14ac:dyDescent="0.25">
      <c r="B42" s="4" t="s">
        <v>944</v>
      </c>
      <c r="C42">
        <v>33</v>
      </c>
      <c r="D42" s="105">
        <v>1.2523364485981308</v>
      </c>
    </row>
    <row r="43" spans="1:4" x14ac:dyDescent="0.25">
      <c r="B43" s="4" t="s">
        <v>951</v>
      </c>
      <c r="C43">
        <v>31</v>
      </c>
      <c r="D43" s="105">
        <v>2.2941176470588234</v>
      </c>
    </row>
    <row r="44" spans="1:4" x14ac:dyDescent="0.25">
      <c r="A44" t="s">
        <v>751</v>
      </c>
      <c r="C44">
        <v>221</v>
      </c>
      <c r="D44" s="105">
        <v>2.0551282051282049</v>
      </c>
    </row>
    <row r="45" spans="1:4" x14ac:dyDescent="0.25">
      <c r="A45" t="s">
        <v>300</v>
      </c>
      <c r="B45" s="4" t="s">
        <v>937</v>
      </c>
      <c r="C45">
        <v>19</v>
      </c>
      <c r="D45" s="105">
        <v>0.984375</v>
      </c>
    </row>
    <row r="46" spans="1:4" x14ac:dyDescent="0.25">
      <c r="B46" s="4" t="s">
        <v>957</v>
      </c>
      <c r="C46">
        <v>29</v>
      </c>
      <c r="D46" s="105">
        <v>1.05</v>
      </c>
    </row>
    <row r="47" spans="1:4" x14ac:dyDescent="0.25">
      <c r="B47" s="4" t="s">
        <v>945</v>
      </c>
      <c r="C47">
        <v>20</v>
      </c>
      <c r="D47" s="105">
        <v>1.8970588235294117</v>
      </c>
    </row>
    <row r="48" spans="1:4" x14ac:dyDescent="0.25">
      <c r="B48" s="4" t="s">
        <v>930</v>
      </c>
      <c r="C48">
        <v>38</v>
      </c>
      <c r="D48" s="105">
        <v>1.2564102564102564</v>
      </c>
    </row>
    <row r="49" spans="1:4" x14ac:dyDescent="0.25">
      <c r="B49" s="4" t="s">
        <v>940</v>
      </c>
      <c r="C49">
        <v>37</v>
      </c>
      <c r="D49" s="105">
        <v>2.104895104895105</v>
      </c>
    </row>
    <row r="50" spans="1:4" x14ac:dyDescent="0.25">
      <c r="A50" t="s">
        <v>767</v>
      </c>
      <c r="C50">
        <v>143</v>
      </c>
      <c r="D50" s="105">
        <v>1.5142276422764227</v>
      </c>
    </row>
    <row r="51" spans="1:4" x14ac:dyDescent="0.25">
      <c r="A51" t="s">
        <v>378</v>
      </c>
      <c r="C51">
        <v>1742</v>
      </c>
      <c r="D51" s="105">
        <v>1.9689934559052664</v>
      </c>
    </row>
    <row r="57" spans="1:4" x14ac:dyDescent="0.25">
      <c r="A57" s="2" t="s">
        <v>2659</v>
      </c>
      <c r="B57" t="s">
        <v>750</v>
      </c>
    </row>
    <row r="58" spans="1:4" x14ac:dyDescent="0.25">
      <c r="A58" s="88" t="s">
        <v>20</v>
      </c>
      <c r="B58" t="s">
        <v>750</v>
      </c>
    </row>
    <row r="59" spans="1:4" x14ac:dyDescent="0.25">
      <c r="A59" s="2" t="s">
        <v>14</v>
      </c>
      <c r="B59" s="4" t="s">
        <v>750</v>
      </c>
    </row>
    <row r="62" spans="1:4" x14ac:dyDescent="0.25">
      <c r="A62" s="2" t="s">
        <v>0</v>
      </c>
      <c r="B62" s="2" t="s">
        <v>27</v>
      </c>
      <c r="C62" s="4"/>
    </row>
    <row r="63" spans="1:4" x14ac:dyDescent="0.25">
      <c r="A63" t="s">
        <v>349</v>
      </c>
      <c r="B63" t="s">
        <v>122</v>
      </c>
    </row>
    <row r="64" spans="1:4" x14ac:dyDescent="0.25">
      <c r="B64" t="s">
        <v>146</v>
      </c>
    </row>
    <row r="65" spans="1:2" x14ac:dyDescent="0.25">
      <c r="B65" t="s">
        <v>135</v>
      </c>
    </row>
    <row r="66" spans="1:2" x14ac:dyDescent="0.25">
      <c r="A66" t="s">
        <v>378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EEC15-D49C-438B-B793-290DD544EF78}">
  <sheetPr>
    <tabColor rgb="FFFFFF00"/>
  </sheetPr>
  <dimension ref="A3:R44"/>
  <sheetViews>
    <sheetView zoomScale="85" zoomScaleNormal="85" workbookViewId="0">
      <selection activeCell="K38" sqref="K38"/>
    </sheetView>
  </sheetViews>
  <sheetFormatPr defaultRowHeight="15" x14ac:dyDescent="0.25"/>
  <cols>
    <col min="1" max="1" width="21.28515625" bestFit="1" customWidth="1"/>
    <col min="2" max="2" width="21.85546875" customWidth="1"/>
    <col min="3" max="3" width="12.42578125" customWidth="1"/>
    <col min="4" max="4" width="11.140625" customWidth="1"/>
    <col min="9" max="9" width="20.28515625" customWidth="1"/>
    <col min="10" max="10" width="18.42578125" customWidth="1"/>
    <col min="11" max="11" width="18.28515625" customWidth="1"/>
    <col min="12" max="12" width="11.42578125" customWidth="1"/>
    <col min="15" max="15" width="24" customWidth="1"/>
    <col min="16" max="16" width="22.85546875" customWidth="1"/>
    <col min="17" max="17" width="23.28515625" customWidth="1"/>
  </cols>
  <sheetData>
    <row r="3" spans="1:18" x14ac:dyDescent="0.25">
      <c r="A3" s="2" t="s">
        <v>44</v>
      </c>
      <c r="B3" t="s" vm="2">
        <v>771</v>
      </c>
      <c r="I3" s="2" t="s">
        <v>44</v>
      </c>
      <c r="J3" t="s" vm="2">
        <v>771</v>
      </c>
      <c r="O3" s="2" t="s">
        <v>44</v>
      </c>
      <c r="P3" t="s" vm="2">
        <v>771</v>
      </c>
    </row>
    <row r="5" spans="1:18" x14ac:dyDescent="0.25">
      <c r="A5" s="2" t="s">
        <v>947</v>
      </c>
      <c r="I5" s="2" t="s">
        <v>947</v>
      </c>
      <c r="O5" s="2" t="s">
        <v>947</v>
      </c>
    </row>
    <row r="6" spans="1:18" x14ac:dyDescent="0.25">
      <c r="A6" s="2" t="s">
        <v>20</v>
      </c>
      <c r="B6" s="2" t="s">
        <v>14</v>
      </c>
      <c r="C6" s="2" t="s">
        <v>9</v>
      </c>
      <c r="D6" t="s">
        <v>380</v>
      </c>
      <c r="I6" s="2" t="s">
        <v>14</v>
      </c>
      <c r="J6" s="2" t="s">
        <v>20</v>
      </c>
      <c r="K6" s="2" t="s">
        <v>9</v>
      </c>
      <c r="L6" t="s">
        <v>380</v>
      </c>
      <c r="O6" s="2" t="s">
        <v>20</v>
      </c>
      <c r="P6" s="2" t="s">
        <v>14</v>
      </c>
      <c r="Q6" s="2" t="s">
        <v>12</v>
      </c>
      <c r="R6" t="s">
        <v>380</v>
      </c>
    </row>
    <row r="7" spans="1:18" x14ac:dyDescent="0.25">
      <c r="A7" t="s">
        <v>247</v>
      </c>
      <c r="B7" t="s">
        <v>932</v>
      </c>
      <c r="C7" s="20">
        <v>43862</v>
      </c>
      <c r="D7">
        <v>3</v>
      </c>
      <c r="I7" t="s">
        <v>937</v>
      </c>
      <c r="J7" t="s">
        <v>300</v>
      </c>
      <c r="K7" s="20">
        <v>43862</v>
      </c>
      <c r="L7">
        <v>1</v>
      </c>
      <c r="O7" t="s">
        <v>211</v>
      </c>
      <c r="P7" t="s">
        <v>923</v>
      </c>
      <c r="Q7" t="s">
        <v>299</v>
      </c>
      <c r="R7">
        <v>1</v>
      </c>
    </row>
    <row r="8" spans="1:18" x14ac:dyDescent="0.25">
      <c r="B8" t="s">
        <v>943</v>
      </c>
      <c r="C8" s="20">
        <v>44440</v>
      </c>
      <c r="D8">
        <v>1</v>
      </c>
      <c r="I8" t="s">
        <v>957</v>
      </c>
      <c r="J8" t="s">
        <v>300</v>
      </c>
      <c r="K8" s="20">
        <v>44076</v>
      </c>
      <c r="L8">
        <v>1</v>
      </c>
      <c r="P8" t="s">
        <v>938</v>
      </c>
      <c r="Q8" t="s">
        <v>299</v>
      </c>
      <c r="R8">
        <v>2</v>
      </c>
    </row>
    <row r="9" spans="1:18" x14ac:dyDescent="0.25">
      <c r="B9" t="s">
        <v>926</v>
      </c>
      <c r="C9" s="20">
        <v>44593</v>
      </c>
      <c r="D9">
        <v>2</v>
      </c>
      <c r="I9" t="s">
        <v>945</v>
      </c>
      <c r="J9" t="s">
        <v>300</v>
      </c>
      <c r="K9" s="20">
        <v>44440</v>
      </c>
      <c r="L9">
        <v>1</v>
      </c>
      <c r="O9" t="s">
        <v>160</v>
      </c>
      <c r="P9" t="s">
        <v>921</v>
      </c>
      <c r="Q9" t="s">
        <v>299</v>
      </c>
      <c r="R9">
        <v>2</v>
      </c>
    </row>
    <row r="10" spans="1:18" x14ac:dyDescent="0.25">
      <c r="A10" t="s">
        <v>211</v>
      </c>
      <c r="B10" t="s">
        <v>923</v>
      </c>
      <c r="C10" s="20">
        <v>43862</v>
      </c>
      <c r="D10">
        <v>3</v>
      </c>
      <c r="I10" t="s">
        <v>930</v>
      </c>
      <c r="J10" t="s">
        <v>300</v>
      </c>
      <c r="K10" s="20">
        <v>44593</v>
      </c>
      <c r="L10">
        <v>1</v>
      </c>
      <c r="O10" t="s">
        <v>265</v>
      </c>
      <c r="P10" t="s">
        <v>939</v>
      </c>
      <c r="Q10" t="s">
        <v>299</v>
      </c>
      <c r="R10">
        <v>1</v>
      </c>
    </row>
    <row r="11" spans="1:18" x14ac:dyDescent="0.25">
      <c r="B11" t="s">
        <v>938</v>
      </c>
      <c r="C11" s="20">
        <v>44440</v>
      </c>
      <c r="D11">
        <v>4</v>
      </c>
      <c r="I11" t="s">
        <v>940</v>
      </c>
      <c r="J11" t="s">
        <v>300</v>
      </c>
      <c r="K11" s="20">
        <v>44927</v>
      </c>
      <c r="L11">
        <v>1</v>
      </c>
      <c r="O11" t="s">
        <v>61</v>
      </c>
      <c r="P11" t="s">
        <v>933</v>
      </c>
      <c r="Q11" t="s">
        <v>299</v>
      </c>
      <c r="R11">
        <v>1</v>
      </c>
    </row>
    <row r="12" spans="1:18" x14ac:dyDescent="0.25">
      <c r="B12" t="s">
        <v>925</v>
      </c>
      <c r="C12" s="20">
        <v>44593</v>
      </c>
      <c r="D12">
        <v>1</v>
      </c>
      <c r="I12" t="s">
        <v>378</v>
      </c>
      <c r="L12">
        <v>5</v>
      </c>
      <c r="P12" t="s">
        <v>920</v>
      </c>
      <c r="Q12" t="s">
        <v>299</v>
      </c>
      <c r="R12">
        <v>2</v>
      </c>
    </row>
    <row r="13" spans="1:18" x14ac:dyDescent="0.25">
      <c r="B13" t="s">
        <v>948</v>
      </c>
      <c r="C13" s="20">
        <v>45173</v>
      </c>
      <c r="D13">
        <v>1</v>
      </c>
      <c r="O13" t="s">
        <v>228</v>
      </c>
      <c r="P13" t="s">
        <v>952</v>
      </c>
      <c r="Q13" t="s">
        <v>299</v>
      </c>
      <c r="R13">
        <v>1</v>
      </c>
    </row>
    <row r="14" spans="1:18" x14ac:dyDescent="0.25">
      <c r="A14" t="s">
        <v>160</v>
      </c>
      <c r="B14" t="s">
        <v>934</v>
      </c>
      <c r="C14" s="20">
        <v>43862</v>
      </c>
      <c r="D14">
        <v>2</v>
      </c>
      <c r="O14" t="s">
        <v>177</v>
      </c>
      <c r="P14" t="s">
        <v>958</v>
      </c>
      <c r="Q14" t="s">
        <v>299</v>
      </c>
      <c r="R14">
        <v>1</v>
      </c>
    </row>
    <row r="15" spans="1:18" x14ac:dyDescent="0.25">
      <c r="B15" t="s">
        <v>954</v>
      </c>
      <c r="C15" s="20">
        <v>44076</v>
      </c>
      <c r="D15">
        <v>1</v>
      </c>
      <c r="P15" t="s">
        <v>922</v>
      </c>
      <c r="Q15" t="s">
        <v>299</v>
      </c>
      <c r="R15">
        <v>2</v>
      </c>
    </row>
    <row r="16" spans="1:18" x14ac:dyDescent="0.25">
      <c r="B16" t="s">
        <v>921</v>
      </c>
      <c r="C16" s="20">
        <v>44440</v>
      </c>
      <c r="D16">
        <v>4</v>
      </c>
      <c r="O16" t="s">
        <v>300</v>
      </c>
      <c r="P16" t="s">
        <v>930</v>
      </c>
      <c r="Q16" t="s">
        <v>299</v>
      </c>
      <c r="R16">
        <v>1</v>
      </c>
    </row>
    <row r="17" spans="1:18" x14ac:dyDescent="0.25">
      <c r="A17" t="s">
        <v>265</v>
      </c>
      <c r="B17" t="s">
        <v>927</v>
      </c>
      <c r="C17" s="20">
        <v>43862</v>
      </c>
      <c r="D17">
        <v>2</v>
      </c>
      <c r="O17" t="s">
        <v>378</v>
      </c>
      <c r="R17">
        <v>14</v>
      </c>
    </row>
    <row r="18" spans="1:18" x14ac:dyDescent="0.25">
      <c r="B18" t="s">
        <v>942</v>
      </c>
      <c r="C18" s="20">
        <v>44440</v>
      </c>
      <c r="D18">
        <v>2</v>
      </c>
    </row>
    <row r="19" spans="1:18" x14ac:dyDescent="0.25">
      <c r="B19" t="s">
        <v>939</v>
      </c>
      <c r="C19" s="20">
        <v>44593</v>
      </c>
      <c r="D19">
        <v>3</v>
      </c>
    </row>
    <row r="20" spans="1:18" x14ac:dyDescent="0.25">
      <c r="A20" t="s">
        <v>61</v>
      </c>
      <c r="B20" t="s">
        <v>933</v>
      </c>
      <c r="C20" s="20">
        <v>43862</v>
      </c>
      <c r="D20">
        <v>3</v>
      </c>
    </row>
    <row r="21" spans="1:18" x14ac:dyDescent="0.25">
      <c r="B21" t="s">
        <v>955</v>
      </c>
      <c r="C21" s="20">
        <v>44076</v>
      </c>
      <c r="D21">
        <v>1</v>
      </c>
    </row>
    <row r="22" spans="1:18" x14ac:dyDescent="0.25">
      <c r="B22" t="s">
        <v>920</v>
      </c>
      <c r="C22" s="20">
        <v>44440</v>
      </c>
      <c r="D22">
        <v>4</v>
      </c>
    </row>
    <row r="23" spans="1:18" x14ac:dyDescent="0.25">
      <c r="B23" t="s">
        <v>941</v>
      </c>
      <c r="C23" s="20">
        <v>44593</v>
      </c>
      <c r="D23">
        <v>2</v>
      </c>
    </row>
    <row r="24" spans="1:18" x14ac:dyDescent="0.25">
      <c r="B24" t="s">
        <v>949</v>
      </c>
      <c r="C24" s="20">
        <v>45901</v>
      </c>
      <c r="D24">
        <v>1</v>
      </c>
      <c r="O24" s="2" t="s">
        <v>44</v>
      </c>
      <c r="P24" t="s" vm="2">
        <v>771</v>
      </c>
    </row>
    <row r="25" spans="1:18" x14ac:dyDescent="0.25">
      <c r="A25" t="s">
        <v>293</v>
      </c>
      <c r="B25" t="s">
        <v>929</v>
      </c>
      <c r="C25" s="20">
        <v>43862</v>
      </c>
      <c r="D25">
        <v>3</v>
      </c>
    </row>
    <row r="26" spans="1:18" x14ac:dyDescent="0.25">
      <c r="B26" t="s">
        <v>953</v>
      </c>
      <c r="C26" s="20">
        <v>44440</v>
      </c>
      <c r="D26">
        <v>1</v>
      </c>
      <c r="O26" s="2" t="s">
        <v>947</v>
      </c>
    </row>
    <row r="27" spans="1:18" x14ac:dyDescent="0.25">
      <c r="B27" t="s">
        <v>936</v>
      </c>
      <c r="C27" s="20">
        <v>44593</v>
      </c>
      <c r="D27">
        <v>1</v>
      </c>
      <c r="O27" s="2" t="s">
        <v>20</v>
      </c>
      <c r="P27" s="2" t="s">
        <v>14</v>
      </c>
      <c r="Q27" s="2" t="s">
        <v>15</v>
      </c>
      <c r="R27" t="s">
        <v>380</v>
      </c>
    </row>
    <row r="28" spans="1:18" x14ac:dyDescent="0.25">
      <c r="B28" t="s">
        <v>950</v>
      </c>
      <c r="C28" s="20">
        <v>45901</v>
      </c>
      <c r="D28">
        <v>1</v>
      </c>
      <c r="O28" t="s">
        <v>211</v>
      </c>
      <c r="P28" t="s">
        <v>923</v>
      </c>
      <c r="Q28" t="s">
        <v>57</v>
      </c>
      <c r="R28">
        <v>1</v>
      </c>
    </row>
    <row r="29" spans="1:18" x14ac:dyDescent="0.25">
      <c r="A29" t="s">
        <v>228</v>
      </c>
      <c r="B29" t="s">
        <v>924</v>
      </c>
      <c r="C29" s="20">
        <v>43862</v>
      </c>
      <c r="D29">
        <v>4</v>
      </c>
      <c r="P29" t="s">
        <v>938</v>
      </c>
      <c r="Q29" t="s">
        <v>57</v>
      </c>
      <c r="R29">
        <v>2</v>
      </c>
    </row>
    <row r="30" spans="1:18" x14ac:dyDescent="0.25">
      <c r="B30" t="s">
        <v>931</v>
      </c>
      <c r="C30" s="20">
        <v>44440</v>
      </c>
      <c r="D30">
        <v>1</v>
      </c>
      <c r="O30" t="s">
        <v>160</v>
      </c>
      <c r="P30" t="s">
        <v>921</v>
      </c>
      <c r="Q30" t="s">
        <v>57</v>
      </c>
      <c r="R30">
        <v>2</v>
      </c>
    </row>
    <row r="31" spans="1:18" x14ac:dyDescent="0.25">
      <c r="B31" t="s">
        <v>928</v>
      </c>
      <c r="C31" s="20">
        <v>44593</v>
      </c>
      <c r="D31">
        <v>3</v>
      </c>
      <c r="O31" t="s">
        <v>265</v>
      </c>
      <c r="P31" t="s">
        <v>939</v>
      </c>
      <c r="Q31" t="s">
        <v>57</v>
      </c>
      <c r="R31">
        <v>1</v>
      </c>
    </row>
    <row r="32" spans="1:18" x14ac:dyDescent="0.25">
      <c r="B32" t="s">
        <v>952</v>
      </c>
      <c r="C32" s="20">
        <v>44780</v>
      </c>
      <c r="D32">
        <v>1</v>
      </c>
      <c r="O32" t="s">
        <v>61</v>
      </c>
      <c r="P32" t="s">
        <v>933</v>
      </c>
      <c r="Q32" t="s">
        <v>57</v>
      </c>
      <c r="R32">
        <v>1</v>
      </c>
    </row>
    <row r="33" spans="1:18" x14ac:dyDescent="0.25">
      <c r="A33" t="s">
        <v>177</v>
      </c>
      <c r="B33" t="s">
        <v>935</v>
      </c>
      <c r="C33" s="20">
        <v>43862</v>
      </c>
      <c r="D33">
        <v>2</v>
      </c>
      <c r="P33" t="s">
        <v>920</v>
      </c>
      <c r="Q33" t="s">
        <v>57</v>
      </c>
      <c r="R33">
        <v>2</v>
      </c>
    </row>
    <row r="34" spans="1:18" x14ac:dyDescent="0.25">
      <c r="B34" t="s">
        <v>956</v>
      </c>
      <c r="C34" s="20">
        <v>44076</v>
      </c>
      <c r="D34">
        <v>1</v>
      </c>
      <c r="O34" t="s">
        <v>228</v>
      </c>
      <c r="P34" t="s">
        <v>924</v>
      </c>
      <c r="Q34" t="s">
        <v>57</v>
      </c>
      <c r="R34">
        <v>1</v>
      </c>
    </row>
    <row r="35" spans="1:18" x14ac:dyDescent="0.25">
      <c r="B35" t="s">
        <v>958</v>
      </c>
      <c r="C35" s="20">
        <v>44228</v>
      </c>
      <c r="D35">
        <v>1</v>
      </c>
      <c r="P35" t="s">
        <v>952</v>
      </c>
      <c r="Q35" t="s">
        <v>57</v>
      </c>
      <c r="R35">
        <v>1</v>
      </c>
    </row>
    <row r="36" spans="1:18" x14ac:dyDescent="0.25">
      <c r="B36" t="s">
        <v>922</v>
      </c>
      <c r="C36" s="20">
        <v>44440</v>
      </c>
      <c r="D36">
        <v>4</v>
      </c>
      <c r="O36" t="s">
        <v>177</v>
      </c>
      <c r="P36" t="s">
        <v>958</v>
      </c>
      <c r="Q36" t="s">
        <v>57</v>
      </c>
      <c r="R36">
        <v>1</v>
      </c>
    </row>
    <row r="37" spans="1:18" x14ac:dyDescent="0.25">
      <c r="B37" t="s">
        <v>944</v>
      </c>
      <c r="C37" s="20">
        <v>44593</v>
      </c>
      <c r="D37">
        <v>1</v>
      </c>
      <c r="P37" t="s">
        <v>922</v>
      </c>
      <c r="Q37" t="s">
        <v>57</v>
      </c>
      <c r="R37">
        <v>2</v>
      </c>
    </row>
    <row r="38" spans="1:18" x14ac:dyDescent="0.25">
      <c r="B38" t="s">
        <v>951</v>
      </c>
      <c r="C38" s="20">
        <v>44780</v>
      </c>
      <c r="D38">
        <v>1</v>
      </c>
      <c r="O38" t="s">
        <v>300</v>
      </c>
      <c r="P38" t="s">
        <v>940</v>
      </c>
      <c r="Q38" t="s">
        <v>57</v>
      </c>
      <c r="R38">
        <v>1</v>
      </c>
    </row>
    <row r="39" spans="1:18" x14ac:dyDescent="0.25">
      <c r="A39" t="s">
        <v>300</v>
      </c>
      <c r="B39" t="s">
        <v>937</v>
      </c>
      <c r="C39" s="20">
        <v>43862</v>
      </c>
      <c r="D39">
        <v>1</v>
      </c>
      <c r="O39" t="s">
        <v>378</v>
      </c>
      <c r="R39">
        <v>15</v>
      </c>
    </row>
    <row r="40" spans="1:18" x14ac:dyDescent="0.25">
      <c r="B40" t="s">
        <v>957</v>
      </c>
      <c r="C40" s="20">
        <v>44076</v>
      </c>
      <c r="D40">
        <v>1</v>
      </c>
    </row>
    <row r="41" spans="1:18" x14ac:dyDescent="0.25">
      <c r="B41" t="s">
        <v>945</v>
      </c>
      <c r="C41" s="20">
        <v>44440</v>
      </c>
      <c r="D41">
        <v>1</v>
      </c>
    </row>
    <row r="42" spans="1:18" x14ac:dyDescent="0.25">
      <c r="B42" t="s">
        <v>930</v>
      </c>
      <c r="C42" s="20">
        <v>44593</v>
      </c>
      <c r="D42">
        <v>1</v>
      </c>
    </row>
    <row r="43" spans="1:18" x14ac:dyDescent="0.25">
      <c r="B43" t="s">
        <v>940</v>
      </c>
      <c r="C43" s="20">
        <v>44927</v>
      </c>
      <c r="D43">
        <v>1</v>
      </c>
    </row>
    <row r="44" spans="1:18" x14ac:dyDescent="0.25">
      <c r="A44" t="s">
        <v>378</v>
      </c>
      <c r="D44">
        <v>70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32D1C-144B-4376-97D0-532057100FF0}">
  <sheetPr>
    <tabColor theme="0" tint="-0.499984740745262"/>
  </sheetPr>
  <dimension ref="A1:D46"/>
  <sheetViews>
    <sheetView workbookViewId="0">
      <selection activeCell="D33" sqref="D33"/>
    </sheetView>
  </sheetViews>
  <sheetFormatPr defaultRowHeight="15" x14ac:dyDescent="0.25"/>
  <cols>
    <col min="1" max="1" width="21" customWidth="1"/>
    <col min="2" max="2" width="25.28515625" customWidth="1"/>
    <col min="3" max="3" width="13" customWidth="1"/>
    <col min="4" max="4" width="29.5703125" customWidth="1"/>
  </cols>
  <sheetData>
    <row r="1" spans="1:4" x14ac:dyDescent="0.25">
      <c r="B1" s="7" t="s">
        <v>729</v>
      </c>
      <c r="C1" s="10" t="s">
        <v>730</v>
      </c>
      <c r="D1" s="10" t="s">
        <v>731</v>
      </c>
    </row>
    <row r="2" spans="1:4" x14ac:dyDescent="0.25">
      <c r="A2" s="14" t="s">
        <v>72</v>
      </c>
      <c r="B2" s="9" t="s">
        <v>732</v>
      </c>
      <c r="C2" s="8" t="s">
        <v>732</v>
      </c>
      <c r="D2" s="11" t="s">
        <v>53</v>
      </c>
    </row>
    <row r="3" spans="1:4" x14ac:dyDescent="0.25">
      <c r="A3" s="14" t="s">
        <v>78</v>
      </c>
      <c r="B3" s="9" t="s">
        <v>734</v>
      </c>
      <c r="C3" s="8" t="s">
        <v>735</v>
      </c>
      <c r="D3" s="11" t="s">
        <v>53</v>
      </c>
    </row>
    <row r="4" spans="1:4" x14ac:dyDescent="0.25">
      <c r="A4" s="14" t="s">
        <v>94</v>
      </c>
      <c r="B4" s="9" t="s">
        <v>736</v>
      </c>
      <c r="C4" s="8" t="s">
        <v>733</v>
      </c>
      <c r="D4" s="8">
        <v>5</v>
      </c>
    </row>
    <row r="5" spans="1:4" x14ac:dyDescent="0.25">
      <c r="A5" s="14" t="s">
        <v>86</v>
      </c>
      <c r="B5" s="9" t="s">
        <v>737</v>
      </c>
      <c r="C5" s="8" t="s">
        <v>738</v>
      </c>
      <c r="D5" s="8">
        <v>4</v>
      </c>
    </row>
    <row r="6" spans="1:4" x14ac:dyDescent="0.25">
      <c r="A6" s="14" t="s">
        <v>80</v>
      </c>
      <c r="B6" s="9" t="s">
        <v>739</v>
      </c>
      <c r="C6" s="8" t="s">
        <v>740</v>
      </c>
      <c r="D6" s="8">
        <v>3</v>
      </c>
    </row>
    <row r="7" spans="1:4" x14ac:dyDescent="0.25">
      <c r="A7" s="14" t="s">
        <v>88</v>
      </c>
      <c r="B7" s="9" t="s">
        <v>741</v>
      </c>
      <c r="C7" s="8" t="s">
        <v>742</v>
      </c>
      <c r="D7" s="8">
        <v>2</v>
      </c>
    </row>
    <row r="8" spans="1:4" x14ac:dyDescent="0.25">
      <c r="A8" s="14" t="s">
        <v>74</v>
      </c>
      <c r="B8" s="9" t="s">
        <v>743</v>
      </c>
      <c r="C8" s="8" t="s">
        <v>744</v>
      </c>
      <c r="D8" s="8">
        <v>1</v>
      </c>
    </row>
    <row r="9" spans="1:4" x14ac:dyDescent="0.25">
      <c r="A9" s="14" t="s">
        <v>70</v>
      </c>
      <c r="B9" s="9" t="s">
        <v>745</v>
      </c>
      <c r="C9" s="8" t="s">
        <v>746</v>
      </c>
      <c r="D9" s="8">
        <v>0</v>
      </c>
    </row>
    <row r="10" spans="1:4" x14ac:dyDescent="0.25">
      <c r="A10" s="14" t="s">
        <v>91</v>
      </c>
      <c r="B10" s="9" t="s">
        <v>747</v>
      </c>
      <c r="C10" s="8" t="s">
        <v>748</v>
      </c>
      <c r="D10" s="8">
        <v>0</v>
      </c>
    </row>
    <row r="44" spans="4:4" x14ac:dyDescent="0.25">
      <c r="D44" s="14" t="s">
        <v>80</v>
      </c>
    </row>
    <row r="45" spans="4:4" x14ac:dyDescent="0.25">
      <c r="D45" s="16" t="s">
        <v>70</v>
      </c>
    </row>
    <row r="46" spans="4:4" x14ac:dyDescent="0.25">
      <c r="D46" s="14" t="s">
        <v>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B4FFF-020C-42A4-A7E8-7288806FE4A7}">
  <sheetPr>
    <tabColor theme="0" tint="-0.499984740745262"/>
  </sheetPr>
  <dimension ref="A2:F4"/>
  <sheetViews>
    <sheetView workbookViewId="0">
      <selection activeCell="D34" sqref="D34"/>
    </sheetView>
  </sheetViews>
  <sheetFormatPr defaultRowHeight="15" x14ac:dyDescent="0.25"/>
  <cols>
    <col min="1" max="1" width="20" customWidth="1"/>
    <col min="2" max="2" width="17.28515625" customWidth="1"/>
    <col min="3" max="3" width="24.5703125" customWidth="1"/>
    <col min="4" max="4" width="25.140625" customWidth="1"/>
  </cols>
  <sheetData>
    <row r="2" spans="1:6" x14ac:dyDescent="0.25">
      <c r="A2" s="84" t="s">
        <v>797</v>
      </c>
      <c r="B2" s="28" t="s">
        <v>796</v>
      </c>
      <c r="C2" s="84" t="s">
        <v>798</v>
      </c>
      <c r="D2" s="28" t="s">
        <v>800</v>
      </c>
    </row>
    <row r="3" spans="1:6" x14ac:dyDescent="0.25">
      <c r="A3" s="79">
        <v>45537</v>
      </c>
      <c r="B3" s="85">
        <v>45690</v>
      </c>
      <c r="C3" s="20">
        <v>45550</v>
      </c>
      <c r="D3" t="s">
        <v>799</v>
      </c>
      <c r="F3" s="86" t="s">
        <v>946</v>
      </c>
    </row>
    <row r="4" spans="1:6" x14ac:dyDescent="0.25">
      <c r="A4" s="79">
        <v>46055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0474F-4554-423B-8B99-A06789D01AC8}">
  <sheetPr>
    <tabColor theme="0" tint="-0.499984740745262"/>
  </sheetPr>
  <dimension ref="A1:N56"/>
  <sheetViews>
    <sheetView zoomScale="85" zoomScaleNormal="85" workbookViewId="0">
      <pane ySplit="2" topLeftCell="A3" activePane="bottomLeft" state="frozen"/>
      <selection pane="bottomLeft" activeCell="H23" sqref="H23"/>
    </sheetView>
  </sheetViews>
  <sheetFormatPr defaultRowHeight="15" x14ac:dyDescent="0.25"/>
  <cols>
    <col min="1" max="1" width="17" style="3" customWidth="1"/>
    <col min="2" max="2" width="20.42578125" customWidth="1"/>
    <col min="3" max="3" width="12.140625" customWidth="1"/>
    <col min="4" max="4" width="27.5703125" customWidth="1"/>
    <col min="5" max="5" width="43.5703125" customWidth="1"/>
    <col min="6" max="6" width="22.140625" customWidth="1"/>
    <col min="7" max="7" width="7.28515625" customWidth="1"/>
    <col min="8" max="8" width="7" customWidth="1"/>
    <col min="9" max="9" width="5.5703125" customWidth="1"/>
    <col min="10" max="10" width="17.28515625" customWidth="1"/>
    <col min="11" max="11" width="13.140625" customWidth="1"/>
    <col min="13" max="13" width="28.85546875" style="12" customWidth="1"/>
    <col min="14" max="14" width="29.28515625" style="12" customWidth="1"/>
    <col min="15" max="15" width="10.140625" customWidth="1"/>
    <col min="17" max="17" width="22.28515625" customWidth="1"/>
    <col min="18" max="18" width="32.7109375" customWidth="1"/>
  </cols>
  <sheetData>
    <row r="1" spans="1:14" x14ac:dyDescent="0.25">
      <c r="A1" s="3" t="s">
        <v>801</v>
      </c>
      <c r="B1" t="s">
        <v>801</v>
      </c>
      <c r="C1" t="s">
        <v>802</v>
      </c>
      <c r="D1" t="s">
        <v>801</v>
      </c>
      <c r="E1" t="s">
        <v>803</v>
      </c>
      <c r="F1" t="s">
        <v>868</v>
      </c>
      <c r="J1" t="s">
        <v>804</v>
      </c>
      <c r="K1" t="s">
        <v>804</v>
      </c>
      <c r="M1" s="12" t="s">
        <v>805</v>
      </c>
      <c r="N1" s="12" t="s">
        <v>805</v>
      </c>
    </row>
    <row r="2" spans="1:14" s="4" customFormat="1" ht="30.75" customHeight="1" x14ac:dyDescent="0.25">
      <c r="A2" s="73" t="s">
        <v>784</v>
      </c>
      <c r="B2" s="74" t="s">
        <v>20</v>
      </c>
      <c r="C2" s="74" t="s">
        <v>14</v>
      </c>
      <c r="D2" s="74" t="s">
        <v>22</v>
      </c>
      <c r="E2" s="74" t="s">
        <v>19</v>
      </c>
      <c r="F2" s="74" t="s">
        <v>23</v>
      </c>
      <c r="J2" s="75" t="s">
        <v>806</v>
      </c>
      <c r="K2" s="75" t="s">
        <v>807</v>
      </c>
      <c r="M2" s="76" t="s">
        <v>808</v>
      </c>
      <c r="N2" s="76" t="s">
        <v>809</v>
      </c>
    </row>
    <row r="3" spans="1:14" x14ac:dyDescent="0.25">
      <c r="A3" s="3">
        <v>1467</v>
      </c>
      <c r="B3" s="5" t="s">
        <v>177</v>
      </c>
      <c r="C3" s="77" t="s">
        <v>810</v>
      </c>
      <c r="D3" t="s">
        <v>62</v>
      </c>
      <c r="E3" t="s">
        <v>60</v>
      </c>
      <c r="F3" s="32" t="s">
        <v>178</v>
      </c>
      <c r="J3">
        <v>3.5</v>
      </c>
      <c r="K3">
        <v>210</v>
      </c>
      <c r="M3" s="12">
        <v>2024</v>
      </c>
      <c r="N3" s="12" t="s">
        <v>811</v>
      </c>
    </row>
    <row r="4" spans="1:14" x14ac:dyDescent="0.25">
      <c r="A4" s="3">
        <v>1467</v>
      </c>
      <c r="B4" s="5" t="s">
        <v>177</v>
      </c>
      <c r="C4" s="77" t="s">
        <v>812</v>
      </c>
      <c r="D4" t="s">
        <v>62</v>
      </c>
      <c r="E4" t="s">
        <v>60</v>
      </c>
      <c r="F4" s="32" t="s">
        <v>280</v>
      </c>
      <c r="J4">
        <v>3.5</v>
      </c>
      <c r="K4">
        <v>210</v>
      </c>
    </row>
    <row r="5" spans="1:14" x14ac:dyDescent="0.25">
      <c r="A5" s="3">
        <v>1467</v>
      </c>
      <c r="B5" s="5" t="s">
        <v>177</v>
      </c>
      <c r="C5" s="77" t="s">
        <v>813</v>
      </c>
      <c r="D5" t="s">
        <v>62</v>
      </c>
      <c r="E5" t="s">
        <v>60</v>
      </c>
      <c r="F5" s="32" t="s">
        <v>338</v>
      </c>
      <c r="J5">
        <v>3.5</v>
      </c>
      <c r="K5">
        <v>210</v>
      </c>
      <c r="M5" s="78" t="s">
        <v>814</v>
      </c>
    </row>
    <row r="6" spans="1:14" x14ac:dyDescent="0.25">
      <c r="A6" s="3">
        <v>1467</v>
      </c>
      <c r="B6" s="5" t="s">
        <v>177</v>
      </c>
      <c r="C6" s="80" t="s">
        <v>815</v>
      </c>
      <c r="D6" t="s">
        <v>62</v>
      </c>
      <c r="E6" t="s">
        <v>60</v>
      </c>
      <c r="J6">
        <v>3.5</v>
      </c>
      <c r="K6">
        <v>210</v>
      </c>
      <c r="N6" s="78" t="s">
        <v>816</v>
      </c>
    </row>
    <row r="7" spans="1:14" x14ac:dyDescent="0.25">
      <c r="A7" s="3">
        <v>1467</v>
      </c>
      <c r="B7" s="5" t="s">
        <v>177</v>
      </c>
      <c r="C7" s="80" t="s">
        <v>817</v>
      </c>
      <c r="D7" t="s">
        <v>62</v>
      </c>
      <c r="E7" t="s">
        <v>60</v>
      </c>
      <c r="J7">
        <v>3.5</v>
      </c>
      <c r="K7">
        <v>210</v>
      </c>
    </row>
    <row r="8" spans="1:14" x14ac:dyDescent="0.25">
      <c r="A8" s="3">
        <v>1467</v>
      </c>
      <c r="B8" s="5" t="s">
        <v>177</v>
      </c>
      <c r="C8" s="80" t="s">
        <v>818</v>
      </c>
      <c r="D8" t="s">
        <v>62</v>
      </c>
      <c r="E8" t="s">
        <v>60</v>
      </c>
      <c r="J8">
        <v>3.5</v>
      </c>
      <c r="K8">
        <v>210</v>
      </c>
    </row>
    <row r="9" spans="1:14" x14ac:dyDescent="0.25">
      <c r="A9" s="3">
        <v>1467</v>
      </c>
      <c r="B9" s="5" t="s">
        <v>177</v>
      </c>
      <c r="C9" s="77" t="s">
        <v>819</v>
      </c>
      <c r="D9" t="s">
        <v>62</v>
      </c>
      <c r="E9" t="s">
        <v>60</v>
      </c>
      <c r="J9">
        <v>3.5</v>
      </c>
      <c r="K9">
        <v>210</v>
      </c>
    </row>
    <row r="10" spans="1:14" x14ac:dyDescent="0.25">
      <c r="A10" s="3">
        <v>1467</v>
      </c>
      <c r="B10" s="5" t="s">
        <v>177</v>
      </c>
      <c r="C10" s="77" t="s">
        <v>820</v>
      </c>
      <c r="D10" t="s">
        <v>62</v>
      </c>
      <c r="E10" t="s">
        <v>60</v>
      </c>
      <c r="J10">
        <v>3.5</v>
      </c>
      <c r="K10">
        <v>210</v>
      </c>
    </row>
    <row r="11" spans="1:14" x14ac:dyDescent="0.25">
      <c r="A11" s="3">
        <v>1467</v>
      </c>
      <c r="B11" s="5" t="s">
        <v>177</v>
      </c>
      <c r="C11" s="80" t="s">
        <v>821</v>
      </c>
      <c r="D11" t="s">
        <v>62</v>
      </c>
      <c r="E11" t="s">
        <v>60</v>
      </c>
      <c r="J11">
        <v>3.5</v>
      </c>
      <c r="K11">
        <v>210</v>
      </c>
    </row>
    <row r="12" spans="1:14" x14ac:dyDescent="0.25">
      <c r="A12" s="3">
        <v>1467</v>
      </c>
      <c r="B12" s="5" t="s">
        <v>177</v>
      </c>
      <c r="C12" s="80" t="s">
        <v>822</v>
      </c>
      <c r="D12" t="s">
        <v>62</v>
      </c>
      <c r="E12" t="s">
        <v>60</v>
      </c>
      <c r="J12">
        <v>3.5</v>
      </c>
      <c r="K12">
        <v>210</v>
      </c>
    </row>
    <row r="13" spans="1:14" x14ac:dyDescent="0.25">
      <c r="A13" s="3">
        <v>1467</v>
      </c>
      <c r="B13" s="5" t="s">
        <v>177</v>
      </c>
      <c r="C13" s="80" t="s">
        <v>823</v>
      </c>
      <c r="D13" t="s">
        <v>62</v>
      </c>
      <c r="E13" t="s">
        <v>60</v>
      </c>
      <c r="J13">
        <v>3.5</v>
      </c>
      <c r="K13">
        <v>210</v>
      </c>
    </row>
    <row r="14" spans="1:14" x14ac:dyDescent="0.25">
      <c r="A14" s="3">
        <v>1467</v>
      </c>
      <c r="B14" s="5" t="s">
        <v>177</v>
      </c>
      <c r="C14" s="80" t="s">
        <v>824</v>
      </c>
      <c r="D14" t="s">
        <v>62</v>
      </c>
      <c r="E14" t="s">
        <v>60</v>
      </c>
      <c r="J14">
        <v>3.5</v>
      </c>
      <c r="K14">
        <v>210</v>
      </c>
    </row>
    <row r="15" spans="1:14" x14ac:dyDescent="0.25">
      <c r="A15" s="3">
        <v>214475</v>
      </c>
      <c r="B15" s="5" t="s">
        <v>247</v>
      </c>
      <c r="C15" s="77" t="s">
        <v>825</v>
      </c>
      <c r="D15" t="s">
        <v>62</v>
      </c>
      <c r="E15" t="s">
        <v>120</v>
      </c>
      <c r="J15">
        <v>3</v>
      </c>
      <c r="K15">
        <v>180</v>
      </c>
    </row>
    <row r="16" spans="1:14" x14ac:dyDescent="0.25">
      <c r="A16" s="3">
        <v>214475</v>
      </c>
      <c r="B16" s="5" t="s">
        <v>247</v>
      </c>
      <c r="C16" s="77" t="s">
        <v>826</v>
      </c>
      <c r="D16" t="s">
        <v>62</v>
      </c>
      <c r="E16" t="s">
        <v>120</v>
      </c>
      <c r="J16">
        <v>3</v>
      </c>
      <c r="K16">
        <v>180</v>
      </c>
    </row>
    <row r="17" spans="1:11" x14ac:dyDescent="0.25">
      <c r="A17" s="3">
        <v>214475</v>
      </c>
      <c r="B17" s="5" t="s">
        <v>247</v>
      </c>
      <c r="C17" s="80" t="s">
        <v>827</v>
      </c>
      <c r="D17" t="s">
        <v>62</v>
      </c>
      <c r="E17" t="s">
        <v>120</v>
      </c>
      <c r="J17">
        <v>3</v>
      </c>
      <c r="K17">
        <v>180</v>
      </c>
    </row>
    <row r="18" spans="1:11" x14ac:dyDescent="0.25">
      <c r="A18" s="3">
        <v>214475</v>
      </c>
      <c r="B18" s="5" t="s">
        <v>247</v>
      </c>
      <c r="C18" s="80" t="s">
        <v>828</v>
      </c>
      <c r="D18" t="s">
        <v>62</v>
      </c>
      <c r="E18" t="s">
        <v>120</v>
      </c>
      <c r="J18">
        <v>3</v>
      </c>
      <c r="K18">
        <v>180</v>
      </c>
    </row>
    <row r="19" spans="1:11" x14ac:dyDescent="0.25">
      <c r="A19" s="3">
        <v>214475</v>
      </c>
      <c r="B19" s="5" t="s">
        <v>247</v>
      </c>
      <c r="C19" s="80" t="s">
        <v>829</v>
      </c>
      <c r="D19" t="s">
        <v>62</v>
      </c>
      <c r="E19" t="s">
        <v>120</v>
      </c>
      <c r="J19">
        <v>3</v>
      </c>
      <c r="K19">
        <v>180</v>
      </c>
    </row>
    <row r="20" spans="1:11" x14ac:dyDescent="0.25">
      <c r="A20" s="3">
        <v>214475</v>
      </c>
      <c r="B20" s="5" t="s">
        <v>247</v>
      </c>
      <c r="C20" s="80" t="s">
        <v>830</v>
      </c>
      <c r="D20" t="s">
        <v>62</v>
      </c>
      <c r="E20" t="s">
        <v>120</v>
      </c>
      <c r="J20">
        <v>3</v>
      </c>
      <c r="K20">
        <v>180</v>
      </c>
    </row>
    <row r="21" spans="1:11" x14ac:dyDescent="0.25">
      <c r="A21" s="3">
        <v>1477</v>
      </c>
      <c r="B21" s="5" t="s">
        <v>211</v>
      </c>
      <c r="C21" s="77" t="s">
        <v>831</v>
      </c>
      <c r="D21" t="s">
        <v>62</v>
      </c>
      <c r="E21" t="s">
        <v>120</v>
      </c>
      <c r="J21">
        <v>3</v>
      </c>
      <c r="K21">
        <v>180</v>
      </c>
    </row>
    <row r="22" spans="1:11" x14ac:dyDescent="0.25">
      <c r="A22" s="3">
        <v>1477</v>
      </c>
      <c r="B22" s="5" t="s">
        <v>211</v>
      </c>
      <c r="C22" s="77" t="s">
        <v>832</v>
      </c>
      <c r="D22" t="s">
        <v>62</v>
      </c>
      <c r="E22" t="s">
        <v>120</v>
      </c>
      <c r="J22">
        <v>3</v>
      </c>
      <c r="K22">
        <v>180</v>
      </c>
    </row>
    <row r="23" spans="1:11" x14ac:dyDescent="0.25">
      <c r="A23" s="3">
        <v>1477</v>
      </c>
      <c r="B23" s="5" t="s">
        <v>211</v>
      </c>
      <c r="C23" s="80" t="s">
        <v>833</v>
      </c>
      <c r="D23" t="s">
        <v>62</v>
      </c>
      <c r="E23" t="s">
        <v>120</v>
      </c>
      <c r="J23">
        <v>3</v>
      </c>
      <c r="K23">
        <v>180</v>
      </c>
    </row>
    <row r="24" spans="1:11" x14ac:dyDescent="0.25">
      <c r="A24" s="3">
        <v>1477</v>
      </c>
      <c r="B24" s="5" t="s">
        <v>211</v>
      </c>
      <c r="C24" s="80" t="s">
        <v>834</v>
      </c>
      <c r="D24" t="s">
        <v>62</v>
      </c>
      <c r="E24" t="s">
        <v>120</v>
      </c>
      <c r="J24">
        <v>3</v>
      </c>
      <c r="K24">
        <v>180</v>
      </c>
    </row>
    <row r="25" spans="1:11" x14ac:dyDescent="0.25">
      <c r="A25" s="3">
        <v>1477</v>
      </c>
      <c r="B25" s="5" t="s">
        <v>211</v>
      </c>
      <c r="C25" s="80" t="s">
        <v>835</v>
      </c>
      <c r="D25" t="s">
        <v>62</v>
      </c>
      <c r="E25" t="s">
        <v>120</v>
      </c>
      <c r="J25">
        <v>3</v>
      </c>
      <c r="K25">
        <v>180</v>
      </c>
    </row>
    <row r="26" spans="1:11" x14ac:dyDescent="0.25">
      <c r="A26" s="3">
        <v>1477</v>
      </c>
      <c r="B26" s="5" t="s">
        <v>211</v>
      </c>
      <c r="C26" s="80" t="s">
        <v>836</v>
      </c>
      <c r="D26" t="s">
        <v>62</v>
      </c>
      <c r="E26" t="s">
        <v>120</v>
      </c>
      <c r="J26">
        <v>3</v>
      </c>
      <c r="K26">
        <v>180</v>
      </c>
    </row>
    <row r="27" spans="1:11" x14ac:dyDescent="0.25">
      <c r="A27" s="3">
        <v>1479</v>
      </c>
      <c r="B27" s="5" t="s">
        <v>265</v>
      </c>
      <c r="C27" s="77" t="s">
        <v>837</v>
      </c>
      <c r="D27" t="s">
        <v>62</v>
      </c>
      <c r="E27" t="s">
        <v>120</v>
      </c>
      <c r="J27">
        <v>3.5</v>
      </c>
      <c r="K27">
        <v>210</v>
      </c>
    </row>
    <row r="28" spans="1:11" x14ac:dyDescent="0.25">
      <c r="A28" s="3">
        <v>1479</v>
      </c>
      <c r="B28" s="5" t="s">
        <v>265</v>
      </c>
      <c r="C28" s="77" t="s">
        <v>838</v>
      </c>
      <c r="D28" t="s">
        <v>62</v>
      </c>
      <c r="E28" t="s">
        <v>120</v>
      </c>
      <c r="J28">
        <v>3.5</v>
      </c>
      <c r="K28">
        <v>210</v>
      </c>
    </row>
    <row r="29" spans="1:11" x14ac:dyDescent="0.25">
      <c r="A29" s="3">
        <v>1479</v>
      </c>
      <c r="B29" s="5" t="s">
        <v>265</v>
      </c>
      <c r="C29" s="80" t="s">
        <v>839</v>
      </c>
      <c r="D29" t="s">
        <v>62</v>
      </c>
      <c r="E29" t="s">
        <v>120</v>
      </c>
      <c r="J29">
        <v>3.5</v>
      </c>
      <c r="K29">
        <v>210</v>
      </c>
    </row>
    <row r="30" spans="1:11" x14ac:dyDescent="0.25">
      <c r="A30" s="3">
        <v>1479</v>
      </c>
      <c r="B30" s="5" t="s">
        <v>265</v>
      </c>
      <c r="C30" s="80" t="s">
        <v>840</v>
      </c>
      <c r="D30" t="s">
        <v>62</v>
      </c>
      <c r="E30" t="s">
        <v>120</v>
      </c>
      <c r="J30">
        <v>3.5</v>
      </c>
      <c r="K30">
        <v>210</v>
      </c>
    </row>
    <row r="31" spans="1:11" x14ac:dyDescent="0.25">
      <c r="A31" s="3">
        <v>1479</v>
      </c>
      <c r="B31" s="5" t="s">
        <v>265</v>
      </c>
      <c r="C31" s="80" t="s">
        <v>841</v>
      </c>
      <c r="D31" t="s">
        <v>62</v>
      </c>
      <c r="E31" t="s">
        <v>120</v>
      </c>
      <c r="J31">
        <v>3.5</v>
      </c>
      <c r="K31">
        <v>210</v>
      </c>
    </row>
    <row r="32" spans="1:11" x14ac:dyDescent="0.25">
      <c r="A32" s="3">
        <v>1479</v>
      </c>
      <c r="B32" s="5" t="s">
        <v>265</v>
      </c>
      <c r="C32" s="80" t="s">
        <v>842</v>
      </c>
      <c r="D32" t="s">
        <v>62</v>
      </c>
      <c r="E32" t="s">
        <v>120</v>
      </c>
      <c r="J32">
        <v>3.5</v>
      </c>
      <c r="K32">
        <v>210</v>
      </c>
    </row>
    <row r="33" spans="1:11" x14ac:dyDescent="0.25">
      <c r="A33" s="3">
        <v>3311</v>
      </c>
      <c r="B33" s="5" t="s">
        <v>61</v>
      </c>
      <c r="C33" s="77" t="s">
        <v>843</v>
      </c>
      <c r="D33" t="s">
        <v>62</v>
      </c>
      <c r="E33" t="s">
        <v>176</v>
      </c>
      <c r="J33">
        <v>4</v>
      </c>
      <c r="K33">
        <v>240</v>
      </c>
    </row>
    <row r="34" spans="1:11" x14ac:dyDescent="0.25">
      <c r="A34" s="3">
        <v>3311</v>
      </c>
      <c r="B34" s="5" t="s">
        <v>61</v>
      </c>
      <c r="C34" s="77" t="s">
        <v>844</v>
      </c>
      <c r="D34" t="s">
        <v>62</v>
      </c>
      <c r="E34" t="s">
        <v>176</v>
      </c>
      <c r="J34">
        <v>4</v>
      </c>
      <c r="K34">
        <v>240</v>
      </c>
    </row>
    <row r="35" spans="1:11" x14ac:dyDescent="0.25">
      <c r="A35" s="3">
        <v>3311</v>
      </c>
      <c r="B35" s="5" t="s">
        <v>61</v>
      </c>
      <c r="C35" s="80" t="s">
        <v>845</v>
      </c>
      <c r="D35" t="s">
        <v>62</v>
      </c>
      <c r="E35" t="s">
        <v>176</v>
      </c>
      <c r="J35">
        <v>4</v>
      </c>
      <c r="K35">
        <v>240</v>
      </c>
    </row>
    <row r="36" spans="1:11" x14ac:dyDescent="0.25">
      <c r="A36" s="3">
        <v>3311</v>
      </c>
      <c r="B36" s="5" t="s">
        <v>61</v>
      </c>
      <c r="C36" s="80" t="s">
        <v>846</v>
      </c>
      <c r="D36" t="s">
        <v>62</v>
      </c>
      <c r="E36" t="s">
        <v>176</v>
      </c>
      <c r="J36">
        <v>4</v>
      </c>
      <c r="K36">
        <v>240</v>
      </c>
    </row>
    <row r="37" spans="1:11" x14ac:dyDescent="0.25">
      <c r="A37" s="3">
        <v>3311</v>
      </c>
      <c r="B37" s="5" t="s">
        <v>61</v>
      </c>
      <c r="C37" s="80" t="s">
        <v>847</v>
      </c>
      <c r="D37" t="s">
        <v>62</v>
      </c>
      <c r="E37" t="s">
        <v>176</v>
      </c>
      <c r="J37">
        <v>4</v>
      </c>
      <c r="K37">
        <v>240</v>
      </c>
    </row>
    <row r="38" spans="1:11" x14ac:dyDescent="0.25">
      <c r="A38" s="3">
        <v>3311</v>
      </c>
      <c r="B38" s="5" t="s">
        <v>61</v>
      </c>
      <c r="C38" s="80" t="s">
        <v>848</v>
      </c>
      <c r="D38" t="s">
        <v>62</v>
      </c>
      <c r="E38" t="s">
        <v>176</v>
      </c>
      <c r="J38">
        <v>4</v>
      </c>
      <c r="K38">
        <v>240</v>
      </c>
    </row>
    <row r="39" spans="1:11" x14ac:dyDescent="0.25">
      <c r="A39" s="3">
        <v>194200</v>
      </c>
      <c r="B39" t="s">
        <v>228</v>
      </c>
      <c r="C39" s="77" t="s">
        <v>849</v>
      </c>
      <c r="D39" t="s">
        <v>229</v>
      </c>
      <c r="E39" s="81" t="s">
        <v>850</v>
      </c>
      <c r="F39" s="32" t="s">
        <v>178</v>
      </c>
      <c r="J39">
        <v>1.5</v>
      </c>
      <c r="K39">
        <v>90</v>
      </c>
    </row>
    <row r="40" spans="1:11" x14ac:dyDescent="0.25">
      <c r="A40" s="3">
        <v>194200</v>
      </c>
      <c r="B40" t="s">
        <v>228</v>
      </c>
      <c r="C40" s="77" t="s">
        <v>851</v>
      </c>
      <c r="D40" t="s">
        <v>229</v>
      </c>
      <c r="E40" s="81" t="s">
        <v>850</v>
      </c>
      <c r="F40" s="32" t="s">
        <v>280</v>
      </c>
      <c r="J40">
        <v>1.5</v>
      </c>
      <c r="K40">
        <v>90</v>
      </c>
    </row>
    <row r="41" spans="1:11" x14ac:dyDescent="0.25">
      <c r="A41" s="3">
        <v>194200</v>
      </c>
      <c r="B41" t="s">
        <v>228</v>
      </c>
      <c r="C41" s="80" t="s">
        <v>852</v>
      </c>
      <c r="D41" t="s">
        <v>229</v>
      </c>
      <c r="E41" s="81" t="s">
        <v>850</v>
      </c>
      <c r="F41" s="32" t="s">
        <v>338</v>
      </c>
      <c r="J41">
        <v>1.5</v>
      </c>
      <c r="K41">
        <v>90</v>
      </c>
    </row>
    <row r="42" spans="1:11" x14ac:dyDescent="0.25">
      <c r="A42" s="3">
        <v>194200</v>
      </c>
      <c r="B42" t="s">
        <v>228</v>
      </c>
      <c r="C42" s="80" t="s">
        <v>853</v>
      </c>
      <c r="D42" t="s">
        <v>229</v>
      </c>
      <c r="E42" s="81" t="s">
        <v>850</v>
      </c>
      <c r="F42" s="32" t="s">
        <v>192</v>
      </c>
      <c r="J42">
        <v>1.5</v>
      </c>
      <c r="K42">
        <v>90</v>
      </c>
    </row>
    <row r="43" spans="1:11" x14ac:dyDescent="0.25">
      <c r="A43" s="3">
        <v>194200</v>
      </c>
      <c r="B43" t="s">
        <v>228</v>
      </c>
      <c r="C43" s="80" t="s">
        <v>854</v>
      </c>
      <c r="D43" t="s">
        <v>229</v>
      </c>
      <c r="E43" s="81" t="s">
        <v>850</v>
      </c>
      <c r="F43" s="32"/>
      <c r="J43">
        <v>1.5</v>
      </c>
      <c r="K43">
        <v>90</v>
      </c>
    </row>
    <row r="44" spans="1:11" x14ac:dyDescent="0.25">
      <c r="A44" s="3">
        <v>194200</v>
      </c>
      <c r="B44" t="s">
        <v>228</v>
      </c>
      <c r="C44" s="80" t="s">
        <v>855</v>
      </c>
      <c r="D44" t="s">
        <v>229</v>
      </c>
      <c r="E44" s="81" t="s">
        <v>850</v>
      </c>
      <c r="F44" s="32"/>
      <c r="J44">
        <v>1.5</v>
      </c>
      <c r="K44">
        <v>90</v>
      </c>
    </row>
    <row r="45" spans="1:11" x14ac:dyDescent="0.25">
      <c r="A45" s="3">
        <v>80997</v>
      </c>
      <c r="B45" s="5" t="s">
        <v>293</v>
      </c>
      <c r="C45" s="77" t="s">
        <v>856</v>
      </c>
      <c r="D45" t="s">
        <v>62</v>
      </c>
      <c r="E45" t="s">
        <v>60</v>
      </c>
      <c r="J45">
        <v>3</v>
      </c>
      <c r="K45">
        <v>180</v>
      </c>
    </row>
    <row r="46" spans="1:11" x14ac:dyDescent="0.25">
      <c r="A46" s="3">
        <v>80997</v>
      </c>
      <c r="B46" s="5" t="s">
        <v>293</v>
      </c>
      <c r="C46" s="77" t="s">
        <v>857</v>
      </c>
      <c r="D46" t="s">
        <v>62</v>
      </c>
      <c r="E46" t="s">
        <v>60</v>
      </c>
      <c r="J46">
        <v>3</v>
      </c>
      <c r="K46">
        <v>180</v>
      </c>
    </row>
    <row r="47" spans="1:11" x14ac:dyDescent="0.25">
      <c r="A47" s="3">
        <v>80997</v>
      </c>
      <c r="B47" s="5" t="s">
        <v>293</v>
      </c>
      <c r="C47" s="80" t="s">
        <v>858</v>
      </c>
      <c r="D47" t="s">
        <v>62</v>
      </c>
      <c r="E47" t="s">
        <v>60</v>
      </c>
      <c r="J47">
        <v>3</v>
      </c>
      <c r="K47">
        <v>180</v>
      </c>
    </row>
    <row r="48" spans="1:11" x14ac:dyDescent="0.25">
      <c r="A48" s="3">
        <v>80997</v>
      </c>
      <c r="B48" s="5" t="s">
        <v>293</v>
      </c>
      <c r="C48" s="80" t="s">
        <v>859</v>
      </c>
      <c r="D48" t="s">
        <v>62</v>
      </c>
      <c r="E48" t="s">
        <v>60</v>
      </c>
      <c r="J48">
        <v>3</v>
      </c>
      <c r="K48">
        <v>180</v>
      </c>
    </row>
    <row r="49" spans="1:11" x14ac:dyDescent="0.25">
      <c r="A49" s="3">
        <v>80997</v>
      </c>
      <c r="B49" s="5" t="s">
        <v>293</v>
      </c>
      <c r="C49" s="80" t="s">
        <v>860</v>
      </c>
      <c r="D49" t="s">
        <v>62</v>
      </c>
      <c r="E49" t="s">
        <v>60</v>
      </c>
      <c r="J49">
        <v>3</v>
      </c>
      <c r="K49">
        <v>180</v>
      </c>
    </row>
    <row r="50" spans="1:11" x14ac:dyDescent="0.25">
      <c r="A50" s="3">
        <v>80997</v>
      </c>
      <c r="B50" s="5" t="s">
        <v>293</v>
      </c>
      <c r="C50" s="80" t="s">
        <v>861</v>
      </c>
      <c r="D50" t="s">
        <v>62</v>
      </c>
      <c r="E50" t="s">
        <v>60</v>
      </c>
      <c r="J50">
        <v>3</v>
      </c>
      <c r="K50">
        <v>180</v>
      </c>
    </row>
    <row r="51" spans="1:11" x14ac:dyDescent="0.25">
      <c r="A51" s="3">
        <v>1470</v>
      </c>
      <c r="B51" s="5" t="s">
        <v>300</v>
      </c>
      <c r="C51" s="77" t="s">
        <v>862</v>
      </c>
      <c r="D51" t="s">
        <v>62</v>
      </c>
      <c r="E51" t="s">
        <v>60</v>
      </c>
      <c r="J51">
        <v>4.5</v>
      </c>
      <c r="K51">
        <v>270</v>
      </c>
    </row>
    <row r="52" spans="1:11" x14ac:dyDescent="0.25">
      <c r="A52" s="3">
        <v>1470</v>
      </c>
      <c r="B52" s="5" t="s">
        <v>300</v>
      </c>
      <c r="C52" s="77" t="s">
        <v>863</v>
      </c>
      <c r="D52" t="s">
        <v>62</v>
      </c>
      <c r="E52" t="s">
        <v>60</v>
      </c>
      <c r="J52">
        <v>4.5</v>
      </c>
      <c r="K52">
        <v>270</v>
      </c>
    </row>
    <row r="53" spans="1:11" x14ac:dyDescent="0.25">
      <c r="A53" s="3">
        <v>1470</v>
      </c>
      <c r="B53" s="5" t="s">
        <v>300</v>
      </c>
      <c r="C53" s="80" t="s">
        <v>864</v>
      </c>
      <c r="D53" t="s">
        <v>62</v>
      </c>
      <c r="E53" t="s">
        <v>60</v>
      </c>
      <c r="J53">
        <v>4.5</v>
      </c>
      <c r="K53">
        <v>270</v>
      </c>
    </row>
    <row r="54" spans="1:11" x14ac:dyDescent="0.25">
      <c r="A54" s="3">
        <v>1470</v>
      </c>
      <c r="B54" s="5" t="s">
        <v>300</v>
      </c>
      <c r="C54" s="80" t="s">
        <v>865</v>
      </c>
      <c r="D54" t="s">
        <v>62</v>
      </c>
      <c r="E54" t="s">
        <v>60</v>
      </c>
      <c r="J54">
        <v>4.5</v>
      </c>
      <c r="K54">
        <v>270</v>
      </c>
    </row>
    <row r="55" spans="1:11" x14ac:dyDescent="0.25">
      <c r="A55" s="3">
        <v>1470</v>
      </c>
      <c r="B55" s="5" t="s">
        <v>300</v>
      </c>
      <c r="C55" s="80" t="s">
        <v>866</v>
      </c>
      <c r="D55" t="s">
        <v>62</v>
      </c>
      <c r="E55" t="s">
        <v>60</v>
      </c>
      <c r="J55">
        <v>4.5</v>
      </c>
      <c r="K55">
        <v>270</v>
      </c>
    </row>
    <row r="56" spans="1:11" x14ac:dyDescent="0.25">
      <c r="A56" s="3">
        <v>1470</v>
      </c>
      <c r="B56" s="5" t="s">
        <v>300</v>
      </c>
      <c r="C56" s="80" t="s">
        <v>867</v>
      </c>
      <c r="D56" t="s">
        <v>62</v>
      </c>
      <c r="E56" t="s">
        <v>60</v>
      </c>
      <c r="J56">
        <v>4.5</v>
      </c>
      <c r="K56">
        <v>270</v>
      </c>
    </row>
  </sheetData>
  <autoFilter ref="B2:C56" xr:uid="{540CB64E-FC19-49DF-9D09-EA5BF463F339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26CC3-4076-4746-A3F2-3E19FA342100}">
  <sheetPr>
    <tabColor theme="7" tint="0.79998168889431442"/>
  </sheetPr>
  <dimension ref="A1:BC1743"/>
  <sheetViews>
    <sheetView zoomScaleNormal="100" workbookViewId="0">
      <pane ySplit="1" topLeftCell="A2" activePane="bottomLeft" state="frozen"/>
      <selection activeCell="D2" sqref="D2"/>
      <selection pane="bottomLeft" activeCell="D2" sqref="D2"/>
    </sheetView>
  </sheetViews>
  <sheetFormatPr defaultRowHeight="15" x14ac:dyDescent="0.25"/>
  <cols>
    <col min="1" max="1" width="8.85546875" customWidth="1"/>
    <col min="2" max="2" width="9.28515625" customWidth="1"/>
    <col min="3" max="3" width="6.7109375" customWidth="1"/>
    <col min="4" max="4" width="14" customWidth="1"/>
    <col min="5" max="5" width="7.140625" bestFit="1" customWidth="1"/>
    <col min="6" max="6" width="21.7109375" customWidth="1"/>
    <col min="7" max="9" width="9.7109375" customWidth="1"/>
    <col min="10" max="10" width="18.5703125" bestFit="1" customWidth="1"/>
    <col min="11" max="11" width="12.140625" bestFit="1" customWidth="1"/>
    <col min="12" max="12" width="23.7109375" bestFit="1" customWidth="1"/>
    <col min="13" max="13" width="36.5703125" customWidth="1"/>
    <col min="14" max="14" width="20.7109375" customWidth="1"/>
    <col min="15" max="15" width="12.140625" bestFit="1" customWidth="1"/>
    <col min="16" max="16" width="15.42578125" bestFit="1" customWidth="1"/>
    <col min="17" max="17" width="17.85546875" bestFit="1" customWidth="1"/>
    <col min="18" max="18" width="12" bestFit="1" customWidth="1"/>
    <col min="19" max="19" width="11.42578125" bestFit="1" customWidth="1"/>
    <col min="20" max="20" width="30.140625" bestFit="1" customWidth="1"/>
    <col min="21" max="21" width="18.140625" bestFit="1" customWidth="1"/>
    <col min="22" max="22" width="20.5703125" bestFit="1" customWidth="1"/>
    <col min="23" max="23" width="25.42578125" bestFit="1" customWidth="1"/>
    <col min="24" max="24" width="19.5703125" bestFit="1" customWidth="1"/>
    <col min="25" max="25" width="12.140625" bestFit="1" customWidth="1"/>
    <col min="26" max="26" width="76.5703125" bestFit="1" customWidth="1"/>
    <col min="27" max="27" width="11.140625" bestFit="1" customWidth="1"/>
    <col min="28" max="42" width="10" customWidth="1"/>
    <col min="43" max="43" width="7.7109375" customWidth="1"/>
    <col min="44" max="44" width="17.5703125" customWidth="1"/>
    <col min="45" max="46" width="15" customWidth="1"/>
    <col min="47" max="47" width="14.28515625" customWidth="1"/>
    <col min="48" max="48" width="13" style="12" customWidth="1"/>
    <col min="49" max="49" width="13.7109375" style="3" customWidth="1"/>
    <col min="50" max="50" width="15.85546875" style="12" customWidth="1"/>
    <col min="51" max="51" width="13" style="12" customWidth="1"/>
    <col min="52" max="52" width="12.7109375" style="12" customWidth="1"/>
  </cols>
  <sheetData>
    <row r="1" spans="1:55" s="6" customFormat="1" ht="75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13" t="s">
        <v>728</v>
      </c>
      <c r="AW1" s="21" t="s">
        <v>755</v>
      </c>
      <c r="AX1" s="19" t="s">
        <v>749</v>
      </c>
      <c r="AY1" s="25" t="s">
        <v>758</v>
      </c>
      <c r="AZ1" s="25" t="s">
        <v>757</v>
      </c>
      <c r="BA1" s="6" t="s">
        <v>759</v>
      </c>
      <c r="BB1" s="6" t="s">
        <v>759</v>
      </c>
      <c r="BC1" s="6" t="s">
        <v>759</v>
      </c>
    </row>
    <row r="2" spans="1:55" x14ac:dyDescent="0.25">
      <c r="A2" t="s">
        <v>47</v>
      </c>
      <c r="B2" t="s">
        <v>48</v>
      </c>
      <c r="C2" t="s">
        <v>49</v>
      </c>
      <c r="D2">
        <v>51206259631</v>
      </c>
      <c r="E2" t="s">
        <v>50</v>
      </c>
      <c r="F2" t="s">
        <v>51</v>
      </c>
      <c r="G2" t="s">
        <v>52</v>
      </c>
      <c r="H2" t="s">
        <v>52</v>
      </c>
      <c r="I2" t="s">
        <v>52</v>
      </c>
      <c r="J2" s="1">
        <v>45765</v>
      </c>
      <c r="K2" s="20">
        <v>45835</v>
      </c>
      <c r="L2" s="1">
        <v>44137</v>
      </c>
      <c r="M2" t="s">
        <v>54</v>
      </c>
      <c r="N2" t="s">
        <v>55</v>
      </c>
      <c r="O2" t="s">
        <v>56</v>
      </c>
      <c r="P2" t="s">
        <v>57</v>
      </c>
      <c r="Q2" s="1">
        <v>44531</v>
      </c>
      <c r="R2" t="s">
        <v>58</v>
      </c>
      <c r="S2" t="s">
        <v>59</v>
      </c>
      <c r="T2" t="s">
        <v>60</v>
      </c>
      <c r="U2" t="s">
        <v>61</v>
      </c>
      <c r="V2">
        <v>3311</v>
      </c>
      <c r="W2" t="s">
        <v>62</v>
      </c>
      <c r="X2" t="s">
        <v>53</v>
      </c>
      <c r="Y2">
        <v>1</v>
      </c>
      <c r="Z2" t="s">
        <v>63</v>
      </c>
      <c r="AA2" t="s">
        <v>64</v>
      </c>
      <c r="AB2" t="s">
        <v>65</v>
      </c>
      <c r="AC2" t="s">
        <v>52</v>
      </c>
      <c r="AD2" t="s">
        <v>66</v>
      </c>
      <c r="AE2" t="s">
        <v>53</v>
      </c>
      <c r="AF2">
        <v>185</v>
      </c>
      <c r="AG2">
        <v>47</v>
      </c>
      <c r="AH2" t="s">
        <v>67</v>
      </c>
      <c r="AI2" t="s">
        <v>68</v>
      </c>
      <c r="AJ2" t="s">
        <v>68</v>
      </c>
      <c r="AK2" t="s">
        <v>69</v>
      </c>
      <c r="AL2">
        <v>4</v>
      </c>
      <c r="AM2">
        <v>2</v>
      </c>
      <c r="AN2">
        <v>4</v>
      </c>
      <c r="AO2">
        <v>4</v>
      </c>
      <c r="AP2">
        <v>56</v>
      </c>
      <c r="AQ2">
        <v>4</v>
      </c>
      <c r="AR2" t="s">
        <v>70</v>
      </c>
      <c r="AS2" t="s">
        <v>71</v>
      </c>
      <c r="AT2" t="s">
        <v>71</v>
      </c>
      <c r="AU2" s="1">
        <v>45377</v>
      </c>
      <c r="AV2" s="15">
        <f>VLOOKUP(dummy_yherealine!$AT2,dummy_oppeained!B:C,2,0)</f>
        <v>6</v>
      </c>
      <c r="AW2" s="22" t="str">
        <f>VLOOKUP(AS2,dummy_oppeained!B:D,3,0)</f>
        <v>eristav</v>
      </c>
      <c r="AX2" s="17">
        <f>VLOOKUP(AR:AR,hinded_abi!A:D,4,0)</f>
        <v>0</v>
      </c>
      <c r="AY2" s="26">
        <f>IF(AW2="eristav",AV2*AX2," ")</f>
        <v>0</v>
      </c>
      <c r="AZ2" s="27">
        <f>IF(AW2="eristav",AV2,0)</f>
        <v>6</v>
      </c>
    </row>
    <row r="3" spans="1:55" x14ac:dyDescent="0.25">
      <c r="A3" t="s">
        <v>47</v>
      </c>
      <c r="B3" t="s">
        <v>48</v>
      </c>
      <c r="C3" t="s">
        <v>49</v>
      </c>
      <c r="D3">
        <v>51206259631</v>
      </c>
      <c r="E3" t="s">
        <v>50</v>
      </c>
      <c r="F3" t="s">
        <v>51</v>
      </c>
      <c r="G3" t="s">
        <v>52</v>
      </c>
      <c r="H3" t="s">
        <v>52</v>
      </c>
      <c r="I3" t="s">
        <v>52</v>
      </c>
      <c r="J3" s="1">
        <v>45765</v>
      </c>
      <c r="K3" s="20">
        <v>45835</v>
      </c>
      <c r="L3" s="1">
        <v>44137</v>
      </c>
      <c r="M3" t="s">
        <v>54</v>
      </c>
      <c r="N3" t="s">
        <v>55</v>
      </c>
      <c r="O3" t="s">
        <v>56</v>
      </c>
      <c r="P3" t="s">
        <v>57</v>
      </c>
      <c r="Q3" s="1">
        <v>44531</v>
      </c>
      <c r="R3" t="s">
        <v>58</v>
      </c>
      <c r="S3" t="s">
        <v>59</v>
      </c>
      <c r="T3" t="s">
        <v>60</v>
      </c>
      <c r="U3" t="s">
        <v>61</v>
      </c>
      <c r="V3">
        <v>3311</v>
      </c>
      <c r="W3" t="s">
        <v>62</v>
      </c>
      <c r="X3" t="s">
        <v>53</v>
      </c>
      <c r="Y3">
        <v>1</v>
      </c>
      <c r="Z3" t="s">
        <v>63</v>
      </c>
      <c r="AA3" t="s">
        <v>64</v>
      </c>
      <c r="AB3" t="s">
        <v>65</v>
      </c>
      <c r="AC3" t="s">
        <v>52</v>
      </c>
      <c r="AD3" t="s">
        <v>66</v>
      </c>
      <c r="AE3" t="s">
        <v>53</v>
      </c>
      <c r="AF3">
        <v>185</v>
      </c>
      <c r="AG3">
        <v>47</v>
      </c>
      <c r="AH3" t="s">
        <v>67</v>
      </c>
      <c r="AI3" t="s">
        <v>68</v>
      </c>
      <c r="AJ3" t="s">
        <v>68</v>
      </c>
      <c r="AK3" t="s">
        <v>69</v>
      </c>
      <c r="AL3">
        <v>4</v>
      </c>
      <c r="AM3">
        <v>2</v>
      </c>
      <c r="AN3">
        <v>4</v>
      </c>
      <c r="AO3">
        <v>4</v>
      </c>
      <c r="AP3">
        <v>56</v>
      </c>
      <c r="AQ3">
        <v>4</v>
      </c>
      <c r="AR3" t="s">
        <v>94</v>
      </c>
      <c r="AS3" t="s">
        <v>73</v>
      </c>
      <c r="AT3" t="s">
        <v>73</v>
      </c>
      <c r="AU3" s="1">
        <v>45552</v>
      </c>
      <c r="AV3" s="17">
        <f>VLOOKUP(dummy_yherealine!$AT3,dummy_oppeained!B:C,2,0)</f>
        <v>6</v>
      </c>
      <c r="AW3" s="22" t="str">
        <f>VLOOKUP(AS3,dummy_oppeained!B:D,3,0)</f>
        <v>eristav</v>
      </c>
      <c r="AX3" s="17">
        <f>VLOOKUP(AR:AR,hinded_abi!A:D,4,0)</f>
        <v>5</v>
      </c>
      <c r="AY3" s="26">
        <f t="shared" ref="AY3:AY66" si="0">IF(AW3="eristav",AV3*AX3," ")</f>
        <v>30</v>
      </c>
      <c r="AZ3" s="27">
        <f t="shared" ref="AZ3:AZ66" si="1">IF(AW3="eristav",AV3,0)</f>
        <v>6</v>
      </c>
    </row>
    <row r="4" spans="1:55" x14ac:dyDescent="0.25">
      <c r="A4" t="s">
        <v>47</v>
      </c>
      <c r="B4" t="s">
        <v>48</v>
      </c>
      <c r="C4" t="s">
        <v>49</v>
      </c>
      <c r="D4">
        <v>51206259631</v>
      </c>
      <c r="E4" t="s">
        <v>50</v>
      </c>
      <c r="F4" t="s">
        <v>51</v>
      </c>
      <c r="G4" t="s">
        <v>52</v>
      </c>
      <c r="H4" t="s">
        <v>52</v>
      </c>
      <c r="I4" t="s">
        <v>52</v>
      </c>
      <c r="J4" s="1">
        <v>45765</v>
      </c>
      <c r="K4" s="20">
        <v>45835</v>
      </c>
      <c r="L4" s="1">
        <v>44137</v>
      </c>
      <c r="M4" t="s">
        <v>54</v>
      </c>
      <c r="N4" t="s">
        <v>55</v>
      </c>
      <c r="O4" t="s">
        <v>56</v>
      </c>
      <c r="P4" t="s">
        <v>57</v>
      </c>
      <c r="Q4" s="1">
        <v>44531</v>
      </c>
      <c r="R4" t="s">
        <v>58</v>
      </c>
      <c r="S4" t="s">
        <v>59</v>
      </c>
      <c r="T4" t="s">
        <v>60</v>
      </c>
      <c r="U4" t="s">
        <v>61</v>
      </c>
      <c r="V4">
        <v>3311</v>
      </c>
      <c r="W4" t="s">
        <v>62</v>
      </c>
      <c r="X4" t="s">
        <v>53</v>
      </c>
      <c r="Y4">
        <v>1</v>
      </c>
      <c r="Z4" t="s">
        <v>63</v>
      </c>
      <c r="AA4" t="s">
        <v>64</v>
      </c>
      <c r="AB4" t="s">
        <v>65</v>
      </c>
      <c r="AC4" t="s">
        <v>52</v>
      </c>
      <c r="AD4" t="s">
        <v>66</v>
      </c>
      <c r="AE4" t="s">
        <v>53</v>
      </c>
      <c r="AF4">
        <v>185</v>
      </c>
      <c r="AG4">
        <v>47</v>
      </c>
      <c r="AH4" t="s">
        <v>67</v>
      </c>
      <c r="AI4" t="s">
        <v>68</v>
      </c>
      <c r="AJ4" t="s">
        <v>68</v>
      </c>
      <c r="AK4" t="s">
        <v>69</v>
      </c>
      <c r="AL4">
        <v>4</v>
      </c>
      <c r="AM4">
        <v>2</v>
      </c>
      <c r="AN4">
        <v>4</v>
      </c>
      <c r="AO4">
        <v>4</v>
      </c>
      <c r="AP4">
        <v>56</v>
      </c>
      <c r="AQ4">
        <v>4</v>
      </c>
      <c r="AR4" t="s">
        <v>72</v>
      </c>
      <c r="AS4" t="s">
        <v>75</v>
      </c>
      <c r="AT4" t="s">
        <v>75</v>
      </c>
      <c r="AU4" s="1">
        <v>44745</v>
      </c>
      <c r="AV4" s="15">
        <f>VLOOKUP(dummy_yherealine!$AT4,dummy_oppeained!B:C,2,0)</f>
        <v>3</v>
      </c>
      <c r="AW4" s="22" t="str">
        <f>VLOOKUP(AS4,dummy_oppeained!B:D,3,0)</f>
        <v>mitteeristav</v>
      </c>
      <c r="AX4" s="17" t="str">
        <f>VLOOKUP(AR:AR,hinded_abi!A:D,4,0)</f>
        <v>NULL</v>
      </c>
      <c r="AY4" s="26" t="str">
        <f t="shared" si="0"/>
        <v xml:space="preserve"> </v>
      </c>
      <c r="AZ4" s="27">
        <f t="shared" si="1"/>
        <v>0</v>
      </c>
    </row>
    <row r="5" spans="1:55" x14ac:dyDescent="0.25">
      <c r="A5" t="s">
        <v>47</v>
      </c>
      <c r="B5" t="s">
        <v>48</v>
      </c>
      <c r="C5" t="s">
        <v>49</v>
      </c>
      <c r="D5">
        <v>51206259631</v>
      </c>
      <c r="E5" t="s">
        <v>50</v>
      </c>
      <c r="F5" t="s">
        <v>51</v>
      </c>
      <c r="G5" t="s">
        <v>52</v>
      </c>
      <c r="H5" t="s">
        <v>52</v>
      </c>
      <c r="I5" t="s">
        <v>52</v>
      </c>
      <c r="J5" s="1">
        <v>45765</v>
      </c>
      <c r="K5" s="20">
        <v>45835</v>
      </c>
      <c r="L5" s="1">
        <v>44137</v>
      </c>
      <c r="M5" t="s">
        <v>54</v>
      </c>
      <c r="N5" t="s">
        <v>55</v>
      </c>
      <c r="O5" t="s">
        <v>56</v>
      </c>
      <c r="P5" t="s">
        <v>57</v>
      </c>
      <c r="Q5" s="1">
        <v>44531</v>
      </c>
      <c r="R5" t="s">
        <v>58</v>
      </c>
      <c r="S5" t="s">
        <v>59</v>
      </c>
      <c r="T5" t="s">
        <v>60</v>
      </c>
      <c r="U5" t="s">
        <v>61</v>
      </c>
      <c r="V5">
        <v>3311</v>
      </c>
      <c r="W5" t="s">
        <v>62</v>
      </c>
      <c r="X5" t="s">
        <v>53</v>
      </c>
      <c r="Y5">
        <v>1</v>
      </c>
      <c r="Z5" t="s">
        <v>63</v>
      </c>
      <c r="AA5" t="s">
        <v>64</v>
      </c>
      <c r="AB5" t="s">
        <v>65</v>
      </c>
      <c r="AC5" t="s">
        <v>52</v>
      </c>
      <c r="AD5" t="s">
        <v>66</v>
      </c>
      <c r="AE5" t="s">
        <v>53</v>
      </c>
      <c r="AF5">
        <v>185</v>
      </c>
      <c r="AG5">
        <v>47</v>
      </c>
      <c r="AH5" t="s">
        <v>67</v>
      </c>
      <c r="AI5" t="s">
        <v>68</v>
      </c>
      <c r="AJ5" t="s">
        <v>68</v>
      </c>
      <c r="AK5" t="s">
        <v>69</v>
      </c>
      <c r="AL5">
        <v>4</v>
      </c>
      <c r="AM5">
        <v>2</v>
      </c>
      <c r="AN5">
        <v>4</v>
      </c>
      <c r="AO5">
        <v>4</v>
      </c>
      <c r="AP5">
        <v>56</v>
      </c>
      <c r="AQ5">
        <v>4</v>
      </c>
      <c r="AR5" t="s">
        <v>72</v>
      </c>
      <c r="AS5" t="s">
        <v>76</v>
      </c>
      <c r="AT5" t="s">
        <v>76</v>
      </c>
      <c r="AU5" s="1">
        <v>45051</v>
      </c>
      <c r="AV5" s="17">
        <f>VLOOKUP(dummy_yherealine!$AT5,dummy_oppeained!B:C,2,0)</f>
        <v>3</v>
      </c>
      <c r="AW5" s="22" t="str">
        <f>VLOOKUP(AS5,dummy_oppeained!B:D,3,0)</f>
        <v>mitteeristav</v>
      </c>
      <c r="AX5" s="17" t="str">
        <f>VLOOKUP(AR:AR,hinded_abi!A:D,4,0)</f>
        <v>NULL</v>
      </c>
      <c r="AY5" s="26" t="str">
        <f t="shared" si="0"/>
        <v xml:space="preserve"> </v>
      </c>
      <c r="AZ5" s="27">
        <f t="shared" si="1"/>
        <v>0</v>
      </c>
    </row>
    <row r="6" spans="1:55" x14ac:dyDescent="0.25">
      <c r="A6" t="s">
        <v>47</v>
      </c>
      <c r="B6" t="s">
        <v>48</v>
      </c>
      <c r="C6" t="s">
        <v>49</v>
      </c>
      <c r="D6">
        <v>51206259631</v>
      </c>
      <c r="E6" t="s">
        <v>50</v>
      </c>
      <c r="F6" t="s">
        <v>51</v>
      </c>
      <c r="G6" t="s">
        <v>52</v>
      </c>
      <c r="H6" t="s">
        <v>52</v>
      </c>
      <c r="I6" t="s">
        <v>52</v>
      </c>
      <c r="J6" s="1">
        <v>45765</v>
      </c>
      <c r="K6" s="20">
        <v>45835</v>
      </c>
      <c r="L6" s="1">
        <v>44137</v>
      </c>
      <c r="M6" t="s">
        <v>54</v>
      </c>
      <c r="N6" t="s">
        <v>55</v>
      </c>
      <c r="O6" t="s">
        <v>56</v>
      </c>
      <c r="P6" t="s">
        <v>57</v>
      </c>
      <c r="Q6" s="1">
        <v>44531</v>
      </c>
      <c r="R6" t="s">
        <v>58</v>
      </c>
      <c r="S6" t="s">
        <v>59</v>
      </c>
      <c r="T6" t="s">
        <v>60</v>
      </c>
      <c r="U6" t="s">
        <v>61</v>
      </c>
      <c r="V6">
        <v>3311</v>
      </c>
      <c r="W6" t="s">
        <v>62</v>
      </c>
      <c r="X6" t="s">
        <v>53</v>
      </c>
      <c r="Y6">
        <v>1</v>
      </c>
      <c r="Z6" t="s">
        <v>63</v>
      </c>
      <c r="AA6" t="s">
        <v>64</v>
      </c>
      <c r="AB6" t="s">
        <v>65</v>
      </c>
      <c r="AC6" t="s">
        <v>52</v>
      </c>
      <c r="AD6" t="s">
        <v>66</v>
      </c>
      <c r="AE6" t="s">
        <v>53</v>
      </c>
      <c r="AF6">
        <v>185</v>
      </c>
      <c r="AG6">
        <v>47</v>
      </c>
      <c r="AH6" t="s">
        <v>67</v>
      </c>
      <c r="AI6" t="s">
        <v>68</v>
      </c>
      <c r="AJ6" t="s">
        <v>68</v>
      </c>
      <c r="AK6" t="s">
        <v>69</v>
      </c>
      <c r="AL6">
        <v>4</v>
      </c>
      <c r="AM6">
        <v>2</v>
      </c>
      <c r="AN6">
        <v>4</v>
      </c>
      <c r="AO6">
        <v>4</v>
      </c>
      <c r="AP6">
        <v>56</v>
      </c>
      <c r="AQ6">
        <v>4</v>
      </c>
      <c r="AR6" t="s">
        <v>70</v>
      </c>
      <c r="AS6" t="s">
        <v>77</v>
      </c>
      <c r="AT6" t="s">
        <v>77</v>
      </c>
      <c r="AU6" s="1">
        <v>44729</v>
      </c>
      <c r="AV6" s="15">
        <f>VLOOKUP(dummy_yherealine!$AT6,dummy_oppeained!B:C,2,0)</f>
        <v>9</v>
      </c>
      <c r="AW6" s="22" t="str">
        <f>VLOOKUP(AS6,dummy_oppeained!B:D,3,0)</f>
        <v>eristav</v>
      </c>
      <c r="AX6" s="17">
        <f>VLOOKUP(AR:AR,hinded_abi!A:D,4,0)</f>
        <v>0</v>
      </c>
      <c r="AY6" s="26">
        <f t="shared" si="0"/>
        <v>0</v>
      </c>
      <c r="AZ6" s="27">
        <f t="shared" si="1"/>
        <v>9</v>
      </c>
    </row>
    <row r="7" spans="1:55" x14ac:dyDescent="0.25">
      <c r="A7" t="s">
        <v>47</v>
      </c>
      <c r="B7" t="s">
        <v>48</v>
      </c>
      <c r="C7" t="s">
        <v>49</v>
      </c>
      <c r="D7">
        <v>51206259631</v>
      </c>
      <c r="E7" t="s">
        <v>50</v>
      </c>
      <c r="F7" t="s">
        <v>51</v>
      </c>
      <c r="G7" t="s">
        <v>52</v>
      </c>
      <c r="H7" t="s">
        <v>52</v>
      </c>
      <c r="I7" t="s">
        <v>52</v>
      </c>
      <c r="J7" s="1">
        <v>45765</v>
      </c>
      <c r="K7" s="20">
        <v>45835</v>
      </c>
      <c r="L7" s="1">
        <v>44137</v>
      </c>
      <c r="M7" t="s">
        <v>54</v>
      </c>
      <c r="N7" t="s">
        <v>55</v>
      </c>
      <c r="O7" t="s">
        <v>56</v>
      </c>
      <c r="P7" t="s">
        <v>57</v>
      </c>
      <c r="Q7" s="1">
        <v>44531</v>
      </c>
      <c r="R7" t="s">
        <v>58</v>
      </c>
      <c r="S7" t="s">
        <v>59</v>
      </c>
      <c r="T7" t="s">
        <v>60</v>
      </c>
      <c r="U7" t="s">
        <v>61</v>
      </c>
      <c r="V7">
        <v>3311</v>
      </c>
      <c r="W7" t="s">
        <v>62</v>
      </c>
      <c r="X7" t="s">
        <v>53</v>
      </c>
      <c r="Y7">
        <v>1</v>
      </c>
      <c r="Z7" t="s">
        <v>63</v>
      </c>
      <c r="AA7" t="s">
        <v>64</v>
      </c>
      <c r="AB7" t="s">
        <v>65</v>
      </c>
      <c r="AC7" t="s">
        <v>52</v>
      </c>
      <c r="AD7" t="s">
        <v>66</v>
      </c>
      <c r="AE7" t="s">
        <v>53</v>
      </c>
      <c r="AF7">
        <v>185</v>
      </c>
      <c r="AG7">
        <v>47</v>
      </c>
      <c r="AH7" t="s">
        <v>67</v>
      </c>
      <c r="AI7" t="s">
        <v>68</v>
      </c>
      <c r="AJ7" t="s">
        <v>68</v>
      </c>
      <c r="AK7" t="s">
        <v>69</v>
      </c>
      <c r="AL7">
        <v>4</v>
      </c>
      <c r="AM7">
        <v>2</v>
      </c>
      <c r="AN7">
        <v>4</v>
      </c>
      <c r="AO7">
        <v>4</v>
      </c>
      <c r="AP7">
        <v>56</v>
      </c>
      <c r="AQ7">
        <v>4</v>
      </c>
      <c r="AR7" t="s">
        <v>78</v>
      </c>
      <c r="AS7" t="s">
        <v>79</v>
      </c>
      <c r="AT7" t="s">
        <v>79</v>
      </c>
      <c r="AU7" s="1">
        <v>45667</v>
      </c>
      <c r="AV7" s="17">
        <f>VLOOKUP(dummy_yherealine!$AT7,dummy_oppeained!B:C,2,0)</f>
        <v>3</v>
      </c>
      <c r="AW7" s="22" t="str">
        <f>VLOOKUP(AS7,dummy_oppeained!B:D,3,0)</f>
        <v>mitteeristav</v>
      </c>
      <c r="AX7" s="17" t="str">
        <f>VLOOKUP(AR:AR,hinded_abi!A:D,4,0)</f>
        <v>NULL</v>
      </c>
      <c r="AY7" s="26" t="str">
        <f t="shared" si="0"/>
        <v xml:space="preserve"> </v>
      </c>
      <c r="AZ7" s="27">
        <f t="shared" si="1"/>
        <v>0</v>
      </c>
    </row>
    <row r="8" spans="1:55" x14ac:dyDescent="0.25">
      <c r="A8" t="s">
        <v>47</v>
      </c>
      <c r="B8" t="s">
        <v>48</v>
      </c>
      <c r="C8" t="s">
        <v>49</v>
      </c>
      <c r="D8">
        <v>51206259631</v>
      </c>
      <c r="E8" t="s">
        <v>50</v>
      </c>
      <c r="F8" t="s">
        <v>51</v>
      </c>
      <c r="G8" t="s">
        <v>52</v>
      </c>
      <c r="H8" t="s">
        <v>52</v>
      </c>
      <c r="I8" t="s">
        <v>52</v>
      </c>
      <c r="J8" s="1">
        <v>45765</v>
      </c>
      <c r="K8" s="20">
        <v>45835</v>
      </c>
      <c r="L8" s="1">
        <v>44137</v>
      </c>
      <c r="M8" t="s">
        <v>54</v>
      </c>
      <c r="N8" t="s">
        <v>55</v>
      </c>
      <c r="O8" t="s">
        <v>56</v>
      </c>
      <c r="P8" t="s">
        <v>57</v>
      </c>
      <c r="Q8" s="1">
        <v>44531</v>
      </c>
      <c r="R8" t="s">
        <v>58</v>
      </c>
      <c r="S8" t="s">
        <v>59</v>
      </c>
      <c r="T8" t="s">
        <v>60</v>
      </c>
      <c r="U8" t="s">
        <v>61</v>
      </c>
      <c r="V8">
        <v>3311</v>
      </c>
      <c r="W8" t="s">
        <v>62</v>
      </c>
      <c r="X8" t="s">
        <v>53</v>
      </c>
      <c r="Y8">
        <v>1</v>
      </c>
      <c r="Z8" t="s">
        <v>63</v>
      </c>
      <c r="AA8" t="s">
        <v>64</v>
      </c>
      <c r="AB8" t="s">
        <v>65</v>
      </c>
      <c r="AC8" t="s">
        <v>52</v>
      </c>
      <c r="AD8" t="s">
        <v>66</v>
      </c>
      <c r="AE8" t="s">
        <v>53</v>
      </c>
      <c r="AF8">
        <v>185</v>
      </c>
      <c r="AG8">
        <v>47</v>
      </c>
      <c r="AH8" t="s">
        <v>67</v>
      </c>
      <c r="AI8" t="s">
        <v>68</v>
      </c>
      <c r="AJ8" t="s">
        <v>68</v>
      </c>
      <c r="AK8" t="s">
        <v>69</v>
      </c>
      <c r="AL8">
        <v>4</v>
      </c>
      <c r="AM8">
        <v>2</v>
      </c>
      <c r="AN8">
        <v>4</v>
      </c>
      <c r="AO8">
        <v>4</v>
      </c>
      <c r="AP8">
        <v>56</v>
      </c>
      <c r="AQ8">
        <v>4</v>
      </c>
      <c r="AR8" t="s">
        <v>80</v>
      </c>
      <c r="AS8" t="s">
        <v>81</v>
      </c>
      <c r="AT8" t="s">
        <v>81</v>
      </c>
      <c r="AU8" s="1">
        <v>44288</v>
      </c>
      <c r="AV8" s="15">
        <f>VLOOKUP(dummy_yherealine!$AT8,dummy_oppeained!B:C,2,0)</f>
        <v>6</v>
      </c>
      <c r="AW8" s="22" t="str">
        <f>VLOOKUP(AS8,dummy_oppeained!B:D,3,0)</f>
        <v>eristav</v>
      </c>
      <c r="AX8" s="17">
        <f>VLOOKUP(AR:AR,hinded_abi!A:D,4,0)</f>
        <v>3</v>
      </c>
      <c r="AY8" s="26">
        <f t="shared" si="0"/>
        <v>18</v>
      </c>
      <c r="AZ8" s="27">
        <f t="shared" si="1"/>
        <v>6</v>
      </c>
    </row>
    <row r="9" spans="1:55" x14ac:dyDescent="0.25">
      <c r="A9" t="s">
        <v>47</v>
      </c>
      <c r="B9" t="s">
        <v>48</v>
      </c>
      <c r="C9" t="s">
        <v>49</v>
      </c>
      <c r="D9">
        <v>51206259631</v>
      </c>
      <c r="E9" t="s">
        <v>50</v>
      </c>
      <c r="F9" t="s">
        <v>51</v>
      </c>
      <c r="G9" t="s">
        <v>52</v>
      </c>
      <c r="H9" t="s">
        <v>52</v>
      </c>
      <c r="I9" t="s">
        <v>52</v>
      </c>
      <c r="J9" s="1">
        <v>45765</v>
      </c>
      <c r="K9" s="20">
        <v>45835</v>
      </c>
      <c r="L9" s="1">
        <v>44137</v>
      </c>
      <c r="M9" t="s">
        <v>54</v>
      </c>
      <c r="N9" t="s">
        <v>55</v>
      </c>
      <c r="O9" t="s">
        <v>56</v>
      </c>
      <c r="P9" t="s">
        <v>57</v>
      </c>
      <c r="Q9" s="1">
        <v>44531</v>
      </c>
      <c r="R9" t="s">
        <v>58</v>
      </c>
      <c r="S9" t="s">
        <v>59</v>
      </c>
      <c r="T9" t="s">
        <v>60</v>
      </c>
      <c r="U9" t="s">
        <v>61</v>
      </c>
      <c r="V9">
        <v>3311</v>
      </c>
      <c r="W9" t="s">
        <v>62</v>
      </c>
      <c r="X9" t="s">
        <v>53</v>
      </c>
      <c r="Y9">
        <v>1</v>
      </c>
      <c r="Z9" t="s">
        <v>63</v>
      </c>
      <c r="AA9" t="s">
        <v>64</v>
      </c>
      <c r="AB9" t="s">
        <v>65</v>
      </c>
      <c r="AC9" t="s">
        <v>52</v>
      </c>
      <c r="AD9" t="s">
        <v>66</v>
      </c>
      <c r="AE9" t="s">
        <v>53</v>
      </c>
      <c r="AF9">
        <v>185</v>
      </c>
      <c r="AG9">
        <v>47</v>
      </c>
      <c r="AH9" t="s">
        <v>67</v>
      </c>
      <c r="AI9" t="s">
        <v>68</v>
      </c>
      <c r="AJ9" t="s">
        <v>68</v>
      </c>
      <c r="AK9" t="s">
        <v>69</v>
      </c>
      <c r="AL9">
        <v>4</v>
      </c>
      <c r="AM9">
        <v>2</v>
      </c>
      <c r="AN9">
        <v>4</v>
      </c>
      <c r="AO9">
        <v>4</v>
      </c>
      <c r="AP9">
        <v>56</v>
      </c>
      <c r="AQ9">
        <v>4</v>
      </c>
      <c r="AR9" t="s">
        <v>78</v>
      </c>
      <c r="AS9" t="s">
        <v>82</v>
      </c>
      <c r="AT9" t="s">
        <v>82</v>
      </c>
      <c r="AU9" s="1">
        <v>44567</v>
      </c>
      <c r="AV9" s="17">
        <f>VLOOKUP(dummy_yherealine!$AT9,dummy_oppeained!B:C,2,0)</f>
        <v>3</v>
      </c>
      <c r="AW9" s="22" t="str">
        <f>VLOOKUP(AS9,dummy_oppeained!B:D,3,0)</f>
        <v>mitteeristav</v>
      </c>
      <c r="AX9" s="17" t="str">
        <f>VLOOKUP(AR:AR,hinded_abi!A:D,4,0)</f>
        <v>NULL</v>
      </c>
      <c r="AY9" s="26" t="str">
        <f t="shared" si="0"/>
        <v xml:space="preserve"> </v>
      </c>
      <c r="AZ9" s="27">
        <f t="shared" si="1"/>
        <v>0</v>
      </c>
    </row>
    <row r="10" spans="1:55" x14ac:dyDescent="0.25">
      <c r="A10" t="s">
        <v>47</v>
      </c>
      <c r="B10" t="s">
        <v>48</v>
      </c>
      <c r="C10" t="s">
        <v>49</v>
      </c>
      <c r="D10">
        <v>51206259631</v>
      </c>
      <c r="E10" t="s">
        <v>50</v>
      </c>
      <c r="F10" t="s">
        <v>51</v>
      </c>
      <c r="G10" t="s">
        <v>52</v>
      </c>
      <c r="H10" t="s">
        <v>52</v>
      </c>
      <c r="I10" t="s">
        <v>52</v>
      </c>
      <c r="J10" s="1">
        <v>45765</v>
      </c>
      <c r="K10" s="20">
        <v>45835</v>
      </c>
      <c r="L10" s="1">
        <v>44137</v>
      </c>
      <c r="M10" t="s">
        <v>54</v>
      </c>
      <c r="N10" t="s">
        <v>55</v>
      </c>
      <c r="O10" t="s">
        <v>56</v>
      </c>
      <c r="P10" t="s">
        <v>57</v>
      </c>
      <c r="Q10" s="1">
        <v>44531</v>
      </c>
      <c r="R10" t="s">
        <v>58</v>
      </c>
      <c r="S10" t="s">
        <v>59</v>
      </c>
      <c r="T10" t="s">
        <v>60</v>
      </c>
      <c r="U10" t="s">
        <v>61</v>
      </c>
      <c r="V10">
        <v>3311</v>
      </c>
      <c r="W10" t="s">
        <v>62</v>
      </c>
      <c r="X10" t="s">
        <v>53</v>
      </c>
      <c r="Y10">
        <v>1</v>
      </c>
      <c r="Z10" t="s">
        <v>63</v>
      </c>
      <c r="AA10" t="s">
        <v>64</v>
      </c>
      <c r="AB10" t="s">
        <v>65</v>
      </c>
      <c r="AC10" t="s">
        <v>52</v>
      </c>
      <c r="AD10" t="s">
        <v>66</v>
      </c>
      <c r="AE10" t="s">
        <v>53</v>
      </c>
      <c r="AF10">
        <v>185</v>
      </c>
      <c r="AG10">
        <v>47</v>
      </c>
      <c r="AH10" t="s">
        <v>67</v>
      </c>
      <c r="AI10" t="s">
        <v>68</v>
      </c>
      <c r="AJ10" t="s">
        <v>68</v>
      </c>
      <c r="AK10" t="s">
        <v>69</v>
      </c>
      <c r="AL10">
        <v>4</v>
      </c>
      <c r="AM10">
        <v>2</v>
      </c>
      <c r="AN10">
        <v>4</v>
      </c>
      <c r="AO10">
        <v>4</v>
      </c>
      <c r="AP10">
        <v>56</v>
      </c>
      <c r="AQ10">
        <v>4</v>
      </c>
      <c r="AR10" t="s">
        <v>80</v>
      </c>
      <c r="AS10" t="s">
        <v>83</v>
      </c>
      <c r="AT10" t="s">
        <v>83</v>
      </c>
      <c r="AU10" s="1">
        <v>44756</v>
      </c>
      <c r="AV10" s="15">
        <f>VLOOKUP(dummy_yherealine!$AT10,dummy_oppeained!B:C,2,0)</f>
        <v>8</v>
      </c>
      <c r="AW10" s="22" t="str">
        <f>VLOOKUP(AS10,dummy_oppeained!B:D,3,0)</f>
        <v>eristav</v>
      </c>
      <c r="AX10" s="17">
        <f>VLOOKUP(AR:AR,hinded_abi!A:D,4,0)</f>
        <v>3</v>
      </c>
      <c r="AY10" s="26">
        <f t="shared" si="0"/>
        <v>24</v>
      </c>
      <c r="AZ10" s="27">
        <f t="shared" si="1"/>
        <v>8</v>
      </c>
    </row>
    <row r="11" spans="1:55" x14ac:dyDescent="0.25">
      <c r="A11" t="s">
        <v>47</v>
      </c>
      <c r="B11" t="s">
        <v>48</v>
      </c>
      <c r="C11" t="s">
        <v>49</v>
      </c>
      <c r="D11">
        <v>51206259631</v>
      </c>
      <c r="E11" t="s">
        <v>50</v>
      </c>
      <c r="F11" t="s">
        <v>51</v>
      </c>
      <c r="G11" t="s">
        <v>52</v>
      </c>
      <c r="H11" t="s">
        <v>52</v>
      </c>
      <c r="I11" t="s">
        <v>52</v>
      </c>
      <c r="J11" s="1">
        <v>45765</v>
      </c>
      <c r="K11" s="20">
        <v>45835</v>
      </c>
      <c r="L11" s="1">
        <v>44137</v>
      </c>
      <c r="M11" t="s">
        <v>54</v>
      </c>
      <c r="N11" t="s">
        <v>55</v>
      </c>
      <c r="O11" t="s">
        <v>56</v>
      </c>
      <c r="P11" t="s">
        <v>57</v>
      </c>
      <c r="Q11" s="1">
        <v>44531</v>
      </c>
      <c r="R11" t="s">
        <v>58</v>
      </c>
      <c r="S11" t="s">
        <v>59</v>
      </c>
      <c r="T11" t="s">
        <v>60</v>
      </c>
      <c r="U11" t="s">
        <v>61</v>
      </c>
      <c r="V11">
        <v>3311</v>
      </c>
      <c r="W11" t="s">
        <v>62</v>
      </c>
      <c r="X11" t="s">
        <v>53</v>
      </c>
      <c r="Y11">
        <v>2</v>
      </c>
      <c r="Z11" t="s">
        <v>63</v>
      </c>
      <c r="AA11" t="s">
        <v>64</v>
      </c>
      <c r="AB11" t="s">
        <v>84</v>
      </c>
      <c r="AC11" t="s">
        <v>52</v>
      </c>
      <c r="AD11" t="s">
        <v>66</v>
      </c>
      <c r="AE11" t="s">
        <v>53</v>
      </c>
      <c r="AF11">
        <v>185</v>
      </c>
      <c r="AG11">
        <v>30</v>
      </c>
      <c r="AH11" t="s">
        <v>67</v>
      </c>
      <c r="AI11" t="s">
        <v>85</v>
      </c>
      <c r="AJ11" t="s">
        <v>68</v>
      </c>
      <c r="AK11" t="s">
        <v>68</v>
      </c>
      <c r="AL11">
        <v>4</v>
      </c>
      <c r="AM11">
        <v>1</v>
      </c>
      <c r="AN11">
        <v>4</v>
      </c>
      <c r="AO11">
        <v>10</v>
      </c>
      <c r="AP11">
        <v>43</v>
      </c>
      <c r="AQ11">
        <v>4</v>
      </c>
      <c r="AR11" t="s">
        <v>86</v>
      </c>
      <c r="AS11" t="s">
        <v>87</v>
      </c>
      <c r="AT11" t="s">
        <v>87</v>
      </c>
      <c r="AU11" s="1">
        <v>45508</v>
      </c>
      <c r="AV11" s="17">
        <f>VLOOKUP(dummy_yherealine!$AT11,dummy_oppeained!B:C,2,0)</f>
        <v>5</v>
      </c>
      <c r="AW11" s="22" t="str">
        <f>VLOOKUP(AS11,dummy_oppeained!B:D,3,0)</f>
        <v>eristav</v>
      </c>
      <c r="AX11" s="17">
        <f>VLOOKUP(AR:AR,hinded_abi!A:D,4,0)</f>
        <v>4</v>
      </c>
      <c r="AY11" s="26">
        <f t="shared" si="0"/>
        <v>20</v>
      </c>
      <c r="AZ11" s="27">
        <f t="shared" si="1"/>
        <v>5</v>
      </c>
    </row>
    <row r="12" spans="1:55" x14ac:dyDescent="0.25">
      <c r="A12" t="s">
        <v>47</v>
      </c>
      <c r="B12" t="s">
        <v>48</v>
      </c>
      <c r="C12" t="s">
        <v>49</v>
      </c>
      <c r="D12">
        <v>51206259631</v>
      </c>
      <c r="E12" t="s">
        <v>50</v>
      </c>
      <c r="F12" t="s">
        <v>51</v>
      </c>
      <c r="G12" t="s">
        <v>52</v>
      </c>
      <c r="H12" t="s">
        <v>52</v>
      </c>
      <c r="I12" t="s">
        <v>52</v>
      </c>
      <c r="J12" s="1">
        <v>45765</v>
      </c>
      <c r="K12" s="20">
        <v>45835</v>
      </c>
      <c r="L12" s="1">
        <v>44137</v>
      </c>
      <c r="M12" t="s">
        <v>54</v>
      </c>
      <c r="N12" t="s">
        <v>55</v>
      </c>
      <c r="O12" t="s">
        <v>56</v>
      </c>
      <c r="P12" t="s">
        <v>57</v>
      </c>
      <c r="Q12" s="1">
        <v>44531</v>
      </c>
      <c r="R12" t="s">
        <v>58</v>
      </c>
      <c r="S12" t="s">
        <v>59</v>
      </c>
      <c r="T12" t="s">
        <v>60</v>
      </c>
      <c r="U12" t="s">
        <v>61</v>
      </c>
      <c r="V12">
        <v>3311</v>
      </c>
      <c r="W12" t="s">
        <v>62</v>
      </c>
      <c r="X12" t="s">
        <v>53</v>
      </c>
      <c r="Y12">
        <v>2</v>
      </c>
      <c r="Z12" t="s">
        <v>63</v>
      </c>
      <c r="AA12" t="s">
        <v>64</v>
      </c>
      <c r="AB12" t="s">
        <v>84</v>
      </c>
      <c r="AC12" t="s">
        <v>52</v>
      </c>
      <c r="AD12" t="s">
        <v>66</v>
      </c>
      <c r="AE12" t="s">
        <v>53</v>
      </c>
      <c r="AF12">
        <v>185</v>
      </c>
      <c r="AG12">
        <v>30</v>
      </c>
      <c r="AH12" t="s">
        <v>67</v>
      </c>
      <c r="AI12" t="s">
        <v>85</v>
      </c>
      <c r="AJ12" t="s">
        <v>68</v>
      </c>
      <c r="AK12" t="s">
        <v>68</v>
      </c>
      <c r="AL12">
        <v>4</v>
      </c>
      <c r="AM12">
        <v>1</v>
      </c>
      <c r="AN12">
        <v>4</v>
      </c>
      <c r="AO12">
        <v>10</v>
      </c>
      <c r="AP12">
        <v>43</v>
      </c>
      <c r="AQ12">
        <v>4</v>
      </c>
      <c r="AR12" t="s">
        <v>80</v>
      </c>
      <c r="AS12" t="s">
        <v>89</v>
      </c>
      <c r="AT12" t="s">
        <v>89</v>
      </c>
      <c r="AU12" s="1">
        <v>45564</v>
      </c>
      <c r="AV12" s="15">
        <f>VLOOKUP(dummy_yherealine!$AT12,dummy_oppeained!B:C,2,0)</f>
        <v>5</v>
      </c>
      <c r="AW12" s="22" t="str">
        <f>VLOOKUP(AS12,dummy_oppeained!B:D,3,0)</f>
        <v>eristav</v>
      </c>
      <c r="AX12" s="17">
        <f>VLOOKUP(AR:AR,hinded_abi!A:D,4,0)</f>
        <v>3</v>
      </c>
      <c r="AY12" s="26">
        <f t="shared" si="0"/>
        <v>15</v>
      </c>
      <c r="AZ12" s="27">
        <f t="shared" si="1"/>
        <v>5</v>
      </c>
    </row>
    <row r="13" spans="1:55" x14ac:dyDescent="0.25">
      <c r="A13" t="s">
        <v>47</v>
      </c>
      <c r="B13" t="s">
        <v>48</v>
      </c>
      <c r="C13" t="s">
        <v>49</v>
      </c>
      <c r="D13">
        <v>51206259631</v>
      </c>
      <c r="E13" t="s">
        <v>50</v>
      </c>
      <c r="F13" t="s">
        <v>51</v>
      </c>
      <c r="G13" t="s">
        <v>52</v>
      </c>
      <c r="H13" t="s">
        <v>52</v>
      </c>
      <c r="I13" t="s">
        <v>52</v>
      </c>
      <c r="J13" s="1">
        <v>45765</v>
      </c>
      <c r="K13" s="20">
        <v>45835</v>
      </c>
      <c r="L13" s="1">
        <v>44137</v>
      </c>
      <c r="M13" t="s">
        <v>54</v>
      </c>
      <c r="N13" t="s">
        <v>55</v>
      </c>
      <c r="O13" t="s">
        <v>56</v>
      </c>
      <c r="P13" t="s">
        <v>57</v>
      </c>
      <c r="Q13" s="1">
        <v>44531</v>
      </c>
      <c r="R13" t="s">
        <v>58</v>
      </c>
      <c r="S13" t="s">
        <v>59</v>
      </c>
      <c r="T13" t="s">
        <v>60</v>
      </c>
      <c r="U13" t="s">
        <v>61</v>
      </c>
      <c r="V13">
        <v>3311</v>
      </c>
      <c r="W13" t="s">
        <v>62</v>
      </c>
      <c r="X13" t="s">
        <v>53</v>
      </c>
      <c r="Y13">
        <v>2</v>
      </c>
      <c r="Z13" t="s">
        <v>63</v>
      </c>
      <c r="AA13" t="s">
        <v>64</v>
      </c>
      <c r="AB13" t="s">
        <v>84</v>
      </c>
      <c r="AC13" t="s">
        <v>52</v>
      </c>
      <c r="AD13" t="s">
        <v>66</v>
      </c>
      <c r="AE13" t="s">
        <v>53</v>
      </c>
      <c r="AF13">
        <v>185</v>
      </c>
      <c r="AG13">
        <v>30</v>
      </c>
      <c r="AH13" t="s">
        <v>67</v>
      </c>
      <c r="AI13" t="s">
        <v>85</v>
      </c>
      <c r="AJ13" t="s">
        <v>68</v>
      </c>
      <c r="AK13" t="s">
        <v>68</v>
      </c>
      <c r="AL13">
        <v>4</v>
      </c>
      <c r="AM13">
        <v>1</v>
      </c>
      <c r="AN13">
        <v>4</v>
      </c>
      <c r="AO13">
        <v>10</v>
      </c>
      <c r="AP13">
        <v>43</v>
      </c>
      <c r="AQ13">
        <v>4</v>
      </c>
      <c r="AR13" t="s">
        <v>72</v>
      </c>
      <c r="AS13" t="s">
        <v>90</v>
      </c>
      <c r="AT13" t="s">
        <v>90</v>
      </c>
      <c r="AU13" s="1">
        <v>45638</v>
      </c>
      <c r="AV13" s="17">
        <f>VLOOKUP(dummy_yherealine!$AT13,dummy_oppeained!B:C,2,0)</f>
        <v>3</v>
      </c>
      <c r="AW13" s="22" t="str">
        <f>VLOOKUP(AS13,dummy_oppeained!B:D,3,0)</f>
        <v>mitteeristav</v>
      </c>
      <c r="AX13" s="17" t="str">
        <f>VLOOKUP(AR:AR,hinded_abi!A:D,4,0)</f>
        <v>NULL</v>
      </c>
      <c r="AY13" s="26" t="str">
        <f t="shared" si="0"/>
        <v xml:space="preserve"> </v>
      </c>
      <c r="AZ13" s="27">
        <f t="shared" si="1"/>
        <v>0</v>
      </c>
    </row>
    <row r="14" spans="1:55" x14ac:dyDescent="0.25">
      <c r="A14" t="s">
        <v>47</v>
      </c>
      <c r="B14" t="s">
        <v>48</v>
      </c>
      <c r="C14" t="s">
        <v>49</v>
      </c>
      <c r="D14">
        <v>51206259631</v>
      </c>
      <c r="E14" t="s">
        <v>50</v>
      </c>
      <c r="F14" t="s">
        <v>51</v>
      </c>
      <c r="G14" t="s">
        <v>52</v>
      </c>
      <c r="H14" t="s">
        <v>52</v>
      </c>
      <c r="I14" t="s">
        <v>52</v>
      </c>
      <c r="J14" s="1">
        <v>45765</v>
      </c>
      <c r="K14" s="20">
        <v>45835</v>
      </c>
      <c r="L14" s="1">
        <v>44137</v>
      </c>
      <c r="M14" t="s">
        <v>54</v>
      </c>
      <c r="N14" t="s">
        <v>55</v>
      </c>
      <c r="O14" t="s">
        <v>56</v>
      </c>
      <c r="P14" t="s">
        <v>57</v>
      </c>
      <c r="Q14" s="1">
        <v>44531</v>
      </c>
      <c r="R14" t="s">
        <v>58</v>
      </c>
      <c r="S14" t="s">
        <v>59</v>
      </c>
      <c r="T14" t="s">
        <v>60</v>
      </c>
      <c r="U14" t="s">
        <v>61</v>
      </c>
      <c r="V14">
        <v>3311</v>
      </c>
      <c r="W14" t="s">
        <v>62</v>
      </c>
      <c r="X14" t="s">
        <v>53</v>
      </c>
      <c r="Y14">
        <v>2</v>
      </c>
      <c r="Z14" t="s">
        <v>63</v>
      </c>
      <c r="AA14" t="s">
        <v>64</v>
      </c>
      <c r="AB14" t="s">
        <v>84</v>
      </c>
      <c r="AC14" t="s">
        <v>52</v>
      </c>
      <c r="AD14" t="s">
        <v>66</v>
      </c>
      <c r="AE14" t="s">
        <v>53</v>
      </c>
      <c r="AF14">
        <v>185</v>
      </c>
      <c r="AG14">
        <v>30</v>
      </c>
      <c r="AH14" t="s">
        <v>67</v>
      </c>
      <c r="AI14" t="s">
        <v>85</v>
      </c>
      <c r="AJ14" t="s">
        <v>68</v>
      </c>
      <c r="AK14" t="s">
        <v>68</v>
      </c>
      <c r="AL14">
        <v>4</v>
      </c>
      <c r="AM14">
        <v>1</v>
      </c>
      <c r="AN14">
        <v>4</v>
      </c>
      <c r="AO14">
        <v>10</v>
      </c>
      <c r="AP14">
        <v>43</v>
      </c>
      <c r="AQ14">
        <v>4</v>
      </c>
      <c r="AR14" t="s">
        <v>91</v>
      </c>
      <c r="AS14" t="s">
        <v>92</v>
      </c>
      <c r="AT14" t="s">
        <v>92</v>
      </c>
      <c r="AU14" s="1">
        <v>44283</v>
      </c>
      <c r="AV14" s="15">
        <f>VLOOKUP(dummy_yherealine!$AT14,dummy_oppeained!B:C,2,0)</f>
        <v>5</v>
      </c>
      <c r="AW14" s="22" t="str">
        <f>VLOOKUP(AS14,dummy_oppeained!B:D,3,0)</f>
        <v>eristav</v>
      </c>
      <c r="AX14" s="17">
        <f>VLOOKUP(AR:AR,hinded_abi!A:D,4,0)</f>
        <v>0</v>
      </c>
      <c r="AY14" s="26">
        <f t="shared" si="0"/>
        <v>0</v>
      </c>
      <c r="AZ14" s="27">
        <f t="shared" si="1"/>
        <v>5</v>
      </c>
    </row>
    <row r="15" spans="1:55" x14ac:dyDescent="0.25">
      <c r="A15" t="s">
        <v>47</v>
      </c>
      <c r="B15" t="s">
        <v>48</v>
      </c>
      <c r="C15" t="s">
        <v>49</v>
      </c>
      <c r="D15">
        <v>51206259631</v>
      </c>
      <c r="E15" t="s">
        <v>50</v>
      </c>
      <c r="F15" t="s">
        <v>51</v>
      </c>
      <c r="G15" t="s">
        <v>52</v>
      </c>
      <c r="H15" t="s">
        <v>52</v>
      </c>
      <c r="I15" t="s">
        <v>52</v>
      </c>
      <c r="J15" s="1">
        <v>45765</v>
      </c>
      <c r="K15" s="20">
        <v>45835</v>
      </c>
      <c r="L15" s="1">
        <v>44137</v>
      </c>
      <c r="M15" t="s">
        <v>54</v>
      </c>
      <c r="N15" t="s">
        <v>55</v>
      </c>
      <c r="O15" t="s">
        <v>56</v>
      </c>
      <c r="P15" t="s">
        <v>57</v>
      </c>
      <c r="Q15" s="1">
        <v>44531</v>
      </c>
      <c r="R15" t="s">
        <v>58</v>
      </c>
      <c r="S15" t="s">
        <v>59</v>
      </c>
      <c r="T15" t="s">
        <v>60</v>
      </c>
      <c r="U15" t="s">
        <v>61</v>
      </c>
      <c r="V15">
        <v>3311</v>
      </c>
      <c r="W15" t="s">
        <v>62</v>
      </c>
      <c r="X15" t="s">
        <v>53</v>
      </c>
      <c r="Y15">
        <v>2</v>
      </c>
      <c r="Z15" t="s">
        <v>63</v>
      </c>
      <c r="AA15" t="s">
        <v>64</v>
      </c>
      <c r="AB15" t="s">
        <v>84</v>
      </c>
      <c r="AC15" t="s">
        <v>52</v>
      </c>
      <c r="AD15" t="s">
        <v>66</v>
      </c>
      <c r="AE15" t="s">
        <v>53</v>
      </c>
      <c r="AF15">
        <v>185</v>
      </c>
      <c r="AG15">
        <v>30</v>
      </c>
      <c r="AH15" t="s">
        <v>67</v>
      </c>
      <c r="AI15" t="s">
        <v>85</v>
      </c>
      <c r="AJ15" t="s">
        <v>68</v>
      </c>
      <c r="AK15" t="s">
        <v>68</v>
      </c>
      <c r="AL15">
        <v>4</v>
      </c>
      <c r="AM15">
        <v>1</v>
      </c>
      <c r="AN15">
        <v>4</v>
      </c>
      <c r="AO15">
        <v>10</v>
      </c>
      <c r="AP15">
        <v>43</v>
      </c>
      <c r="AQ15">
        <v>4</v>
      </c>
      <c r="AR15" t="s">
        <v>80</v>
      </c>
      <c r="AS15" t="s">
        <v>93</v>
      </c>
      <c r="AT15" t="s">
        <v>93</v>
      </c>
      <c r="AU15" s="1">
        <v>44307</v>
      </c>
      <c r="AV15" s="17">
        <f>VLOOKUP(dummy_yherealine!$AT15,dummy_oppeained!B:C,2,0)</f>
        <v>6</v>
      </c>
      <c r="AW15" s="22" t="str">
        <f>VLOOKUP(AS15,dummy_oppeained!B:D,3,0)</f>
        <v>eristav</v>
      </c>
      <c r="AX15" s="17">
        <f>VLOOKUP(AR:AR,hinded_abi!A:D,4,0)</f>
        <v>3</v>
      </c>
      <c r="AY15" s="26">
        <f t="shared" si="0"/>
        <v>18</v>
      </c>
      <c r="AZ15" s="27">
        <f t="shared" si="1"/>
        <v>6</v>
      </c>
    </row>
    <row r="16" spans="1:55" x14ac:dyDescent="0.25">
      <c r="A16" t="s">
        <v>47</v>
      </c>
      <c r="B16" t="s">
        <v>48</v>
      </c>
      <c r="C16" t="s">
        <v>49</v>
      </c>
      <c r="D16">
        <v>51206259631</v>
      </c>
      <c r="E16" t="s">
        <v>50</v>
      </c>
      <c r="F16" t="s">
        <v>51</v>
      </c>
      <c r="G16" t="s">
        <v>52</v>
      </c>
      <c r="H16" t="s">
        <v>52</v>
      </c>
      <c r="I16" t="s">
        <v>52</v>
      </c>
      <c r="J16" s="1">
        <v>45765</v>
      </c>
      <c r="K16" s="20">
        <v>45835</v>
      </c>
      <c r="L16" s="1">
        <v>44137</v>
      </c>
      <c r="M16" t="s">
        <v>54</v>
      </c>
      <c r="N16" t="s">
        <v>55</v>
      </c>
      <c r="O16" t="s">
        <v>56</v>
      </c>
      <c r="P16" t="s">
        <v>57</v>
      </c>
      <c r="Q16" s="1">
        <v>44531</v>
      </c>
      <c r="R16" t="s">
        <v>58</v>
      </c>
      <c r="S16" t="s">
        <v>59</v>
      </c>
      <c r="T16" t="s">
        <v>60</v>
      </c>
      <c r="U16" t="s">
        <v>61</v>
      </c>
      <c r="V16">
        <v>3311</v>
      </c>
      <c r="W16" t="s">
        <v>62</v>
      </c>
      <c r="X16" t="s">
        <v>53</v>
      </c>
      <c r="Y16">
        <v>2</v>
      </c>
      <c r="Z16" t="s">
        <v>63</v>
      </c>
      <c r="AA16" t="s">
        <v>64</v>
      </c>
      <c r="AB16" t="s">
        <v>84</v>
      </c>
      <c r="AC16" t="s">
        <v>52</v>
      </c>
      <c r="AD16" t="s">
        <v>66</v>
      </c>
      <c r="AE16" t="s">
        <v>53</v>
      </c>
      <c r="AF16">
        <v>185</v>
      </c>
      <c r="AG16">
        <v>30</v>
      </c>
      <c r="AH16" t="s">
        <v>67</v>
      </c>
      <c r="AI16" t="s">
        <v>85</v>
      </c>
      <c r="AJ16" t="s">
        <v>68</v>
      </c>
      <c r="AK16" t="s">
        <v>68</v>
      </c>
      <c r="AL16">
        <v>4</v>
      </c>
      <c r="AM16">
        <v>1</v>
      </c>
      <c r="AN16">
        <v>4</v>
      </c>
      <c r="AO16">
        <v>10</v>
      </c>
      <c r="AP16">
        <v>43</v>
      </c>
      <c r="AQ16">
        <v>4</v>
      </c>
      <c r="AR16" t="s">
        <v>72</v>
      </c>
      <c r="AS16" t="s">
        <v>95</v>
      </c>
      <c r="AT16" t="s">
        <v>95</v>
      </c>
      <c r="AU16" s="1">
        <v>45441</v>
      </c>
      <c r="AV16" s="15">
        <f>VLOOKUP(dummy_yherealine!$AT16,dummy_oppeained!B:C,2,0)</f>
        <v>2</v>
      </c>
      <c r="AW16" s="22" t="str">
        <f>VLOOKUP(AS16,dummy_oppeained!B:D,3,0)</f>
        <v>mitteeristav</v>
      </c>
      <c r="AX16" s="17" t="str">
        <f>VLOOKUP(AR:AR,hinded_abi!A:D,4,0)</f>
        <v>NULL</v>
      </c>
      <c r="AY16" s="26" t="str">
        <f t="shared" si="0"/>
        <v xml:space="preserve"> </v>
      </c>
      <c r="AZ16" s="27">
        <f t="shared" si="1"/>
        <v>0</v>
      </c>
    </row>
    <row r="17" spans="1:52" x14ac:dyDescent="0.25">
      <c r="A17" t="s">
        <v>47</v>
      </c>
      <c r="B17" t="s">
        <v>48</v>
      </c>
      <c r="C17" t="s">
        <v>49</v>
      </c>
      <c r="D17">
        <v>51206259631</v>
      </c>
      <c r="E17" t="s">
        <v>50</v>
      </c>
      <c r="F17" t="s">
        <v>51</v>
      </c>
      <c r="G17" t="s">
        <v>52</v>
      </c>
      <c r="H17" t="s">
        <v>52</v>
      </c>
      <c r="I17" t="s">
        <v>52</v>
      </c>
      <c r="J17" s="1">
        <v>45765</v>
      </c>
      <c r="K17" s="20">
        <v>45835</v>
      </c>
      <c r="L17" s="1">
        <v>44137</v>
      </c>
      <c r="M17" t="s">
        <v>54</v>
      </c>
      <c r="N17" t="s">
        <v>55</v>
      </c>
      <c r="O17" t="s">
        <v>56</v>
      </c>
      <c r="P17" t="s">
        <v>57</v>
      </c>
      <c r="Q17" s="1">
        <v>44531</v>
      </c>
      <c r="R17" t="s">
        <v>58</v>
      </c>
      <c r="S17" t="s">
        <v>59</v>
      </c>
      <c r="T17" t="s">
        <v>60</v>
      </c>
      <c r="U17" t="s">
        <v>61</v>
      </c>
      <c r="V17">
        <v>3311</v>
      </c>
      <c r="W17" t="s">
        <v>62</v>
      </c>
      <c r="X17" t="s">
        <v>53</v>
      </c>
      <c r="Y17">
        <v>3</v>
      </c>
      <c r="Z17" t="s">
        <v>63</v>
      </c>
      <c r="AA17" t="s">
        <v>64</v>
      </c>
      <c r="AB17" t="s">
        <v>84</v>
      </c>
      <c r="AC17" t="s">
        <v>52</v>
      </c>
      <c r="AD17" t="s">
        <v>66</v>
      </c>
      <c r="AE17" t="s">
        <v>53</v>
      </c>
      <c r="AF17">
        <v>185</v>
      </c>
      <c r="AG17">
        <v>51</v>
      </c>
      <c r="AH17" t="s">
        <v>67</v>
      </c>
      <c r="AI17" t="s">
        <v>96</v>
      </c>
      <c r="AJ17" t="s">
        <v>68</v>
      </c>
      <c r="AK17" t="s">
        <v>97</v>
      </c>
      <c r="AL17">
        <v>4</v>
      </c>
      <c r="AM17">
        <v>2</v>
      </c>
      <c r="AN17">
        <v>4</v>
      </c>
      <c r="AO17">
        <v>4</v>
      </c>
      <c r="AP17">
        <v>56</v>
      </c>
      <c r="AQ17">
        <v>4</v>
      </c>
      <c r="AR17" t="s">
        <v>74</v>
      </c>
      <c r="AS17" t="s">
        <v>98</v>
      </c>
      <c r="AT17" t="s">
        <v>98</v>
      </c>
      <c r="AU17" s="1">
        <v>45025</v>
      </c>
      <c r="AV17" s="17">
        <f>VLOOKUP(dummy_yherealine!$AT17,dummy_oppeained!B:C,2,0)</f>
        <v>8</v>
      </c>
      <c r="AW17" s="22" t="str">
        <f>VLOOKUP(AS17,dummy_oppeained!B:D,3,0)</f>
        <v>eristav</v>
      </c>
      <c r="AX17" s="17">
        <f>VLOOKUP(AR:AR,hinded_abi!A:D,4,0)</f>
        <v>1</v>
      </c>
      <c r="AY17" s="26">
        <f t="shared" si="0"/>
        <v>8</v>
      </c>
      <c r="AZ17" s="27">
        <f t="shared" si="1"/>
        <v>8</v>
      </c>
    </row>
    <row r="18" spans="1:52" x14ac:dyDescent="0.25">
      <c r="A18" t="s">
        <v>47</v>
      </c>
      <c r="B18" t="s">
        <v>48</v>
      </c>
      <c r="C18" t="s">
        <v>49</v>
      </c>
      <c r="D18">
        <v>51206259631</v>
      </c>
      <c r="E18" t="s">
        <v>50</v>
      </c>
      <c r="F18" t="s">
        <v>51</v>
      </c>
      <c r="G18" t="s">
        <v>52</v>
      </c>
      <c r="H18" t="s">
        <v>52</v>
      </c>
      <c r="I18" t="s">
        <v>52</v>
      </c>
      <c r="J18" s="1">
        <v>45765</v>
      </c>
      <c r="K18" s="20">
        <v>45835</v>
      </c>
      <c r="L18" s="1">
        <v>44137</v>
      </c>
      <c r="M18" t="s">
        <v>54</v>
      </c>
      <c r="N18" t="s">
        <v>55</v>
      </c>
      <c r="O18" t="s">
        <v>56</v>
      </c>
      <c r="P18" t="s">
        <v>57</v>
      </c>
      <c r="Q18" s="1">
        <v>44531</v>
      </c>
      <c r="R18" t="s">
        <v>58</v>
      </c>
      <c r="S18" t="s">
        <v>59</v>
      </c>
      <c r="T18" t="s">
        <v>60</v>
      </c>
      <c r="U18" t="s">
        <v>61</v>
      </c>
      <c r="V18">
        <v>3311</v>
      </c>
      <c r="W18" t="s">
        <v>62</v>
      </c>
      <c r="X18" t="s">
        <v>53</v>
      </c>
      <c r="Y18">
        <v>3</v>
      </c>
      <c r="Z18" t="s">
        <v>63</v>
      </c>
      <c r="AA18" t="s">
        <v>64</v>
      </c>
      <c r="AB18" t="s">
        <v>84</v>
      </c>
      <c r="AC18" t="s">
        <v>52</v>
      </c>
      <c r="AD18" t="s">
        <v>66</v>
      </c>
      <c r="AE18" t="s">
        <v>53</v>
      </c>
      <c r="AF18">
        <v>185</v>
      </c>
      <c r="AG18">
        <v>51</v>
      </c>
      <c r="AH18" t="s">
        <v>67</v>
      </c>
      <c r="AI18" t="s">
        <v>96</v>
      </c>
      <c r="AJ18" t="s">
        <v>68</v>
      </c>
      <c r="AK18" t="s">
        <v>97</v>
      </c>
      <c r="AL18">
        <v>4</v>
      </c>
      <c r="AM18">
        <v>2</v>
      </c>
      <c r="AN18">
        <v>4</v>
      </c>
      <c r="AO18">
        <v>4</v>
      </c>
      <c r="AP18">
        <v>56</v>
      </c>
      <c r="AQ18">
        <v>4</v>
      </c>
      <c r="AR18" t="s">
        <v>72</v>
      </c>
      <c r="AS18" t="s">
        <v>99</v>
      </c>
      <c r="AT18" t="s">
        <v>99</v>
      </c>
      <c r="AU18" s="1">
        <v>44897</v>
      </c>
      <c r="AV18" s="15">
        <f>VLOOKUP(dummy_yherealine!$AT18,dummy_oppeained!B:C,2,0)</f>
        <v>3</v>
      </c>
      <c r="AW18" s="22" t="str">
        <f>VLOOKUP(AS18,dummy_oppeained!B:D,3,0)</f>
        <v>mitteeristav</v>
      </c>
      <c r="AX18" s="17" t="str">
        <f>VLOOKUP(AR:AR,hinded_abi!A:D,4,0)</f>
        <v>NULL</v>
      </c>
      <c r="AY18" s="26" t="str">
        <f t="shared" si="0"/>
        <v xml:space="preserve"> </v>
      </c>
      <c r="AZ18" s="27">
        <f t="shared" si="1"/>
        <v>0</v>
      </c>
    </row>
    <row r="19" spans="1:52" x14ac:dyDescent="0.25">
      <c r="A19" t="s">
        <v>47</v>
      </c>
      <c r="B19" t="s">
        <v>48</v>
      </c>
      <c r="C19" t="s">
        <v>49</v>
      </c>
      <c r="D19">
        <v>51206259631</v>
      </c>
      <c r="E19" t="s">
        <v>50</v>
      </c>
      <c r="F19" t="s">
        <v>51</v>
      </c>
      <c r="G19" t="s">
        <v>52</v>
      </c>
      <c r="H19" t="s">
        <v>52</v>
      </c>
      <c r="I19" t="s">
        <v>52</v>
      </c>
      <c r="J19" s="1">
        <v>45765</v>
      </c>
      <c r="K19" s="20">
        <v>45835</v>
      </c>
      <c r="L19" s="1">
        <v>44137</v>
      </c>
      <c r="M19" t="s">
        <v>54</v>
      </c>
      <c r="N19" t="s">
        <v>55</v>
      </c>
      <c r="O19" t="s">
        <v>56</v>
      </c>
      <c r="P19" t="s">
        <v>57</v>
      </c>
      <c r="Q19" s="1">
        <v>44531</v>
      </c>
      <c r="R19" t="s">
        <v>58</v>
      </c>
      <c r="S19" t="s">
        <v>59</v>
      </c>
      <c r="T19" t="s">
        <v>60</v>
      </c>
      <c r="U19" t="s">
        <v>61</v>
      </c>
      <c r="V19">
        <v>3311</v>
      </c>
      <c r="W19" t="s">
        <v>62</v>
      </c>
      <c r="X19" t="s">
        <v>53</v>
      </c>
      <c r="Y19">
        <v>3</v>
      </c>
      <c r="Z19" t="s">
        <v>63</v>
      </c>
      <c r="AA19" t="s">
        <v>64</v>
      </c>
      <c r="AB19" t="s">
        <v>84</v>
      </c>
      <c r="AC19" t="s">
        <v>52</v>
      </c>
      <c r="AD19" t="s">
        <v>66</v>
      </c>
      <c r="AE19" t="s">
        <v>53</v>
      </c>
      <c r="AF19">
        <v>185</v>
      </c>
      <c r="AG19">
        <v>51</v>
      </c>
      <c r="AH19" t="s">
        <v>67</v>
      </c>
      <c r="AI19" t="s">
        <v>96</v>
      </c>
      <c r="AJ19" t="s">
        <v>68</v>
      </c>
      <c r="AK19" t="s">
        <v>97</v>
      </c>
      <c r="AL19">
        <v>4</v>
      </c>
      <c r="AM19">
        <v>2</v>
      </c>
      <c r="AN19">
        <v>4</v>
      </c>
      <c r="AO19">
        <v>4</v>
      </c>
      <c r="AP19">
        <v>56</v>
      </c>
      <c r="AQ19">
        <v>4</v>
      </c>
      <c r="AR19" t="s">
        <v>80</v>
      </c>
      <c r="AS19" t="s">
        <v>100</v>
      </c>
      <c r="AT19" t="s">
        <v>100</v>
      </c>
      <c r="AU19" s="1">
        <v>45738</v>
      </c>
      <c r="AV19" s="17">
        <f>VLOOKUP(dummy_yherealine!$AT19,dummy_oppeained!B:C,2,0)</f>
        <v>6</v>
      </c>
      <c r="AW19" s="22" t="str">
        <f>VLOOKUP(AS19,dummy_oppeained!B:D,3,0)</f>
        <v>eristav</v>
      </c>
      <c r="AX19" s="17">
        <f>VLOOKUP(AR:AR,hinded_abi!A:D,4,0)</f>
        <v>3</v>
      </c>
      <c r="AY19" s="26">
        <f t="shared" si="0"/>
        <v>18</v>
      </c>
      <c r="AZ19" s="27">
        <f t="shared" si="1"/>
        <v>6</v>
      </c>
    </row>
    <row r="20" spans="1:52" x14ac:dyDescent="0.25">
      <c r="A20" t="s">
        <v>47</v>
      </c>
      <c r="B20" t="s">
        <v>48</v>
      </c>
      <c r="C20" t="s">
        <v>49</v>
      </c>
      <c r="D20">
        <v>51206259631</v>
      </c>
      <c r="E20" t="s">
        <v>50</v>
      </c>
      <c r="F20" t="s">
        <v>51</v>
      </c>
      <c r="G20" t="s">
        <v>52</v>
      </c>
      <c r="H20" t="s">
        <v>52</v>
      </c>
      <c r="I20" t="s">
        <v>52</v>
      </c>
      <c r="J20" s="1">
        <v>45765</v>
      </c>
      <c r="K20" s="20">
        <v>45835</v>
      </c>
      <c r="L20" s="1">
        <v>44137</v>
      </c>
      <c r="M20" t="s">
        <v>54</v>
      </c>
      <c r="N20" t="s">
        <v>55</v>
      </c>
      <c r="O20" t="s">
        <v>56</v>
      </c>
      <c r="P20" t="s">
        <v>57</v>
      </c>
      <c r="Q20" s="1">
        <v>44531</v>
      </c>
      <c r="R20" t="s">
        <v>58</v>
      </c>
      <c r="S20" t="s">
        <v>59</v>
      </c>
      <c r="T20" t="s">
        <v>60</v>
      </c>
      <c r="U20" t="s">
        <v>61</v>
      </c>
      <c r="V20">
        <v>3311</v>
      </c>
      <c r="W20" t="s">
        <v>62</v>
      </c>
      <c r="X20" t="s">
        <v>53</v>
      </c>
      <c r="Y20">
        <v>3</v>
      </c>
      <c r="Z20" t="s">
        <v>63</v>
      </c>
      <c r="AA20" t="s">
        <v>64</v>
      </c>
      <c r="AB20" t="s">
        <v>84</v>
      </c>
      <c r="AC20" t="s">
        <v>52</v>
      </c>
      <c r="AD20" t="s">
        <v>66</v>
      </c>
      <c r="AE20" t="s">
        <v>53</v>
      </c>
      <c r="AF20">
        <v>185</v>
      </c>
      <c r="AG20">
        <v>51</v>
      </c>
      <c r="AH20" t="s">
        <v>67</v>
      </c>
      <c r="AI20" t="s">
        <v>96</v>
      </c>
      <c r="AJ20" t="s">
        <v>68</v>
      </c>
      <c r="AK20" t="s">
        <v>97</v>
      </c>
      <c r="AL20">
        <v>4</v>
      </c>
      <c r="AM20">
        <v>2</v>
      </c>
      <c r="AN20">
        <v>4</v>
      </c>
      <c r="AO20">
        <v>4</v>
      </c>
      <c r="AP20">
        <v>56</v>
      </c>
      <c r="AQ20">
        <v>4</v>
      </c>
      <c r="AR20" t="s">
        <v>72</v>
      </c>
      <c r="AS20" t="s">
        <v>101</v>
      </c>
      <c r="AT20" t="s">
        <v>101</v>
      </c>
      <c r="AU20" s="1">
        <v>45785</v>
      </c>
      <c r="AV20" s="15">
        <f>VLOOKUP(dummy_yherealine!$AT20,dummy_oppeained!B:C,2,0)</f>
        <v>3</v>
      </c>
      <c r="AW20" s="22" t="str">
        <f>VLOOKUP(AS20,dummy_oppeained!B:D,3,0)</f>
        <v>mitteeristav</v>
      </c>
      <c r="AX20" s="17" t="str">
        <f>VLOOKUP(AR:AR,hinded_abi!A:D,4,0)</f>
        <v>NULL</v>
      </c>
      <c r="AY20" s="26" t="str">
        <f t="shared" si="0"/>
        <v xml:space="preserve"> </v>
      </c>
      <c r="AZ20" s="27">
        <f t="shared" si="1"/>
        <v>0</v>
      </c>
    </row>
    <row r="21" spans="1:52" x14ac:dyDescent="0.25">
      <c r="A21" t="s">
        <v>47</v>
      </c>
      <c r="B21" t="s">
        <v>48</v>
      </c>
      <c r="C21" t="s">
        <v>49</v>
      </c>
      <c r="D21">
        <v>51206259631</v>
      </c>
      <c r="E21" t="s">
        <v>50</v>
      </c>
      <c r="F21" t="s">
        <v>51</v>
      </c>
      <c r="G21" t="s">
        <v>52</v>
      </c>
      <c r="H21" t="s">
        <v>52</v>
      </c>
      <c r="I21" t="s">
        <v>52</v>
      </c>
      <c r="J21" s="1">
        <v>45765</v>
      </c>
      <c r="K21" s="20">
        <v>45835</v>
      </c>
      <c r="L21" s="1">
        <v>44137</v>
      </c>
      <c r="M21" t="s">
        <v>54</v>
      </c>
      <c r="N21" t="s">
        <v>55</v>
      </c>
      <c r="O21" t="s">
        <v>56</v>
      </c>
      <c r="P21" t="s">
        <v>57</v>
      </c>
      <c r="Q21" s="1">
        <v>44531</v>
      </c>
      <c r="R21" t="s">
        <v>58</v>
      </c>
      <c r="S21" t="s">
        <v>59</v>
      </c>
      <c r="T21" t="s">
        <v>60</v>
      </c>
      <c r="U21" t="s">
        <v>61</v>
      </c>
      <c r="V21">
        <v>3311</v>
      </c>
      <c r="W21" t="s">
        <v>62</v>
      </c>
      <c r="X21" t="s">
        <v>53</v>
      </c>
      <c r="Y21">
        <v>3</v>
      </c>
      <c r="Z21" t="s">
        <v>63</v>
      </c>
      <c r="AA21" t="s">
        <v>64</v>
      </c>
      <c r="AB21" t="s">
        <v>84</v>
      </c>
      <c r="AC21" t="s">
        <v>52</v>
      </c>
      <c r="AD21" t="s">
        <v>66</v>
      </c>
      <c r="AE21" t="s">
        <v>53</v>
      </c>
      <c r="AF21">
        <v>185</v>
      </c>
      <c r="AG21">
        <v>51</v>
      </c>
      <c r="AH21" t="s">
        <v>67</v>
      </c>
      <c r="AI21" t="s">
        <v>96</v>
      </c>
      <c r="AJ21" t="s">
        <v>68</v>
      </c>
      <c r="AK21" t="s">
        <v>97</v>
      </c>
      <c r="AL21">
        <v>4</v>
      </c>
      <c r="AM21">
        <v>2</v>
      </c>
      <c r="AN21">
        <v>4</v>
      </c>
      <c r="AO21">
        <v>4</v>
      </c>
      <c r="AP21">
        <v>56</v>
      </c>
      <c r="AQ21">
        <v>4</v>
      </c>
      <c r="AR21" t="s">
        <v>72</v>
      </c>
      <c r="AS21" t="s">
        <v>102</v>
      </c>
      <c r="AT21" t="s">
        <v>102</v>
      </c>
      <c r="AU21" s="1">
        <v>45088</v>
      </c>
      <c r="AV21" s="17">
        <f>VLOOKUP(dummy_yherealine!$AT21,dummy_oppeained!B:C,2,0)</f>
        <v>2</v>
      </c>
      <c r="AW21" s="22" t="str">
        <f>VLOOKUP(AS21,dummy_oppeained!B:D,3,0)</f>
        <v>mitteeristav</v>
      </c>
      <c r="AX21" s="17" t="str">
        <f>VLOOKUP(AR:AR,hinded_abi!A:D,4,0)</f>
        <v>NULL</v>
      </c>
      <c r="AY21" s="26" t="str">
        <f t="shared" si="0"/>
        <v xml:space="preserve"> </v>
      </c>
      <c r="AZ21" s="27">
        <f t="shared" si="1"/>
        <v>0</v>
      </c>
    </row>
    <row r="22" spans="1:52" x14ac:dyDescent="0.25">
      <c r="A22" t="s">
        <v>47</v>
      </c>
      <c r="B22" t="s">
        <v>48</v>
      </c>
      <c r="C22" t="s">
        <v>49</v>
      </c>
      <c r="D22">
        <v>51206259631</v>
      </c>
      <c r="E22" t="s">
        <v>50</v>
      </c>
      <c r="F22" t="s">
        <v>51</v>
      </c>
      <c r="G22" t="s">
        <v>52</v>
      </c>
      <c r="H22" t="s">
        <v>52</v>
      </c>
      <c r="I22" t="s">
        <v>52</v>
      </c>
      <c r="J22" s="1">
        <v>45765</v>
      </c>
      <c r="K22" s="20">
        <v>45835</v>
      </c>
      <c r="L22" s="1">
        <v>44137</v>
      </c>
      <c r="M22" t="s">
        <v>54</v>
      </c>
      <c r="N22" t="s">
        <v>55</v>
      </c>
      <c r="O22" t="s">
        <v>56</v>
      </c>
      <c r="P22" t="s">
        <v>57</v>
      </c>
      <c r="Q22" s="1">
        <v>44531</v>
      </c>
      <c r="R22" t="s">
        <v>58</v>
      </c>
      <c r="S22" t="s">
        <v>59</v>
      </c>
      <c r="T22" t="s">
        <v>60</v>
      </c>
      <c r="U22" t="s">
        <v>61</v>
      </c>
      <c r="V22">
        <v>3311</v>
      </c>
      <c r="W22" t="s">
        <v>62</v>
      </c>
      <c r="X22" t="s">
        <v>53</v>
      </c>
      <c r="Y22">
        <v>3</v>
      </c>
      <c r="Z22" t="s">
        <v>63</v>
      </c>
      <c r="AA22" t="s">
        <v>64</v>
      </c>
      <c r="AB22" t="s">
        <v>84</v>
      </c>
      <c r="AC22" t="s">
        <v>52</v>
      </c>
      <c r="AD22" t="s">
        <v>66</v>
      </c>
      <c r="AE22" t="s">
        <v>53</v>
      </c>
      <c r="AF22">
        <v>185</v>
      </c>
      <c r="AG22">
        <v>51</v>
      </c>
      <c r="AH22" t="s">
        <v>67</v>
      </c>
      <c r="AI22" t="s">
        <v>96</v>
      </c>
      <c r="AJ22" t="s">
        <v>68</v>
      </c>
      <c r="AK22" t="s">
        <v>97</v>
      </c>
      <c r="AL22">
        <v>4</v>
      </c>
      <c r="AM22">
        <v>2</v>
      </c>
      <c r="AN22">
        <v>4</v>
      </c>
      <c r="AO22">
        <v>4</v>
      </c>
      <c r="AP22">
        <v>56</v>
      </c>
      <c r="AQ22">
        <v>4</v>
      </c>
      <c r="AR22" t="s">
        <v>80</v>
      </c>
      <c r="AS22" t="s">
        <v>103</v>
      </c>
      <c r="AT22" t="s">
        <v>103</v>
      </c>
      <c r="AU22" s="1">
        <v>45156</v>
      </c>
      <c r="AV22" s="15">
        <f>VLOOKUP(dummy_yherealine!$AT22,dummy_oppeained!B:C,2,0)</f>
        <v>5</v>
      </c>
      <c r="AW22" s="22" t="str">
        <f>VLOOKUP(AS22,dummy_oppeained!B:D,3,0)</f>
        <v>eristav</v>
      </c>
      <c r="AX22" s="17">
        <f>VLOOKUP(AR:AR,hinded_abi!A:D,4,0)</f>
        <v>3</v>
      </c>
      <c r="AY22" s="26">
        <f t="shared" si="0"/>
        <v>15</v>
      </c>
      <c r="AZ22" s="27">
        <f t="shared" si="1"/>
        <v>5</v>
      </c>
    </row>
    <row r="23" spans="1:52" x14ac:dyDescent="0.25">
      <c r="A23" t="s">
        <v>47</v>
      </c>
      <c r="B23" t="s">
        <v>48</v>
      </c>
      <c r="C23" t="s">
        <v>49</v>
      </c>
      <c r="D23">
        <v>51206259631</v>
      </c>
      <c r="E23" t="s">
        <v>50</v>
      </c>
      <c r="F23" t="s">
        <v>51</v>
      </c>
      <c r="G23" t="s">
        <v>52</v>
      </c>
      <c r="H23" t="s">
        <v>52</v>
      </c>
      <c r="I23" t="s">
        <v>52</v>
      </c>
      <c r="J23" s="1">
        <v>45765</v>
      </c>
      <c r="K23" s="20">
        <v>45835</v>
      </c>
      <c r="L23" s="1">
        <v>44137</v>
      </c>
      <c r="M23" t="s">
        <v>54</v>
      </c>
      <c r="N23" t="s">
        <v>55</v>
      </c>
      <c r="O23" t="s">
        <v>56</v>
      </c>
      <c r="P23" t="s">
        <v>57</v>
      </c>
      <c r="Q23" s="1">
        <v>44531</v>
      </c>
      <c r="R23" t="s">
        <v>58</v>
      </c>
      <c r="S23" t="s">
        <v>59</v>
      </c>
      <c r="T23" t="s">
        <v>60</v>
      </c>
      <c r="U23" t="s">
        <v>61</v>
      </c>
      <c r="V23">
        <v>3311</v>
      </c>
      <c r="W23" t="s">
        <v>62</v>
      </c>
      <c r="X23" t="s">
        <v>53</v>
      </c>
      <c r="Y23">
        <v>3</v>
      </c>
      <c r="Z23" t="s">
        <v>63</v>
      </c>
      <c r="AA23" t="s">
        <v>64</v>
      </c>
      <c r="AB23" t="s">
        <v>84</v>
      </c>
      <c r="AC23" t="s">
        <v>52</v>
      </c>
      <c r="AD23" t="s">
        <v>66</v>
      </c>
      <c r="AE23" t="s">
        <v>53</v>
      </c>
      <c r="AF23">
        <v>185</v>
      </c>
      <c r="AG23">
        <v>51</v>
      </c>
      <c r="AH23" t="s">
        <v>67</v>
      </c>
      <c r="AI23" t="s">
        <v>96</v>
      </c>
      <c r="AJ23" t="s">
        <v>68</v>
      </c>
      <c r="AK23" t="s">
        <v>97</v>
      </c>
      <c r="AL23">
        <v>4</v>
      </c>
      <c r="AM23">
        <v>2</v>
      </c>
      <c r="AN23">
        <v>4</v>
      </c>
      <c r="AO23">
        <v>4</v>
      </c>
      <c r="AP23">
        <v>56</v>
      </c>
      <c r="AQ23">
        <v>4</v>
      </c>
      <c r="AR23" t="s">
        <v>80</v>
      </c>
      <c r="AS23" t="s">
        <v>104</v>
      </c>
      <c r="AT23" t="s">
        <v>104</v>
      </c>
      <c r="AU23" s="1">
        <v>45569</v>
      </c>
      <c r="AV23" s="17">
        <f>VLOOKUP(dummy_yherealine!$AT23,dummy_oppeained!B:C,2,0)</f>
        <v>6</v>
      </c>
      <c r="AW23" s="22" t="str">
        <f>VLOOKUP(AS23,dummy_oppeained!B:D,3,0)</f>
        <v>eristav</v>
      </c>
      <c r="AX23" s="17">
        <f>VLOOKUP(AR:AR,hinded_abi!A:D,4,0)</f>
        <v>3</v>
      </c>
      <c r="AY23" s="26">
        <f t="shared" si="0"/>
        <v>18</v>
      </c>
      <c r="AZ23" s="27">
        <f t="shared" si="1"/>
        <v>6</v>
      </c>
    </row>
    <row r="24" spans="1:52" x14ac:dyDescent="0.25">
      <c r="A24" t="s">
        <v>47</v>
      </c>
      <c r="B24" t="s">
        <v>48</v>
      </c>
      <c r="C24" t="s">
        <v>49</v>
      </c>
      <c r="D24">
        <v>51206259631</v>
      </c>
      <c r="E24" t="s">
        <v>50</v>
      </c>
      <c r="F24" t="s">
        <v>51</v>
      </c>
      <c r="G24" t="s">
        <v>52</v>
      </c>
      <c r="H24" t="s">
        <v>52</v>
      </c>
      <c r="I24" t="s">
        <v>52</v>
      </c>
      <c r="J24" s="1">
        <v>45765</v>
      </c>
      <c r="K24" s="20">
        <v>45835</v>
      </c>
      <c r="L24" s="1">
        <v>44137</v>
      </c>
      <c r="M24" t="s">
        <v>54</v>
      </c>
      <c r="N24" t="s">
        <v>55</v>
      </c>
      <c r="O24" t="s">
        <v>56</v>
      </c>
      <c r="P24" t="s">
        <v>57</v>
      </c>
      <c r="Q24" s="1">
        <v>44531</v>
      </c>
      <c r="R24" t="s">
        <v>58</v>
      </c>
      <c r="S24" t="s">
        <v>59</v>
      </c>
      <c r="T24" t="s">
        <v>60</v>
      </c>
      <c r="U24" t="s">
        <v>61</v>
      </c>
      <c r="V24">
        <v>3311</v>
      </c>
      <c r="W24" t="s">
        <v>62</v>
      </c>
      <c r="X24" t="s">
        <v>53</v>
      </c>
      <c r="Y24">
        <v>3</v>
      </c>
      <c r="Z24" t="s">
        <v>63</v>
      </c>
      <c r="AA24" t="s">
        <v>64</v>
      </c>
      <c r="AB24" t="s">
        <v>84</v>
      </c>
      <c r="AC24" t="s">
        <v>52</v>
      </c>
      <c r="AD24" t="s">
        <v>66</v>
      </c>
      <c r="AE24" t="s">
        <v>53</v>
      </c>
      <c r="AF24">
        <v>185</v>
      </c>
      <c r="AG24">
        <v>51</v>
      </c>
      <c r="AH24" t="s">
        <v>67</v>
      </c>
      <c r="AI24" t="s">
        <v>96</v>
      </c>
      <c r="AJ24" t="s">
        <v>68</v>
      </c>
      <c r="AK24" t="s">
        <v>97</v>
      </c>
      <c r="AL24">
        <v>4</v>
      </c>
      <c r="AM24">
        <v>2</v>
      </c>
      <c r="AN24">
        <v>4</v>
      </c>
      <c r="AO24">
        <v>4</v>
      </c>
      <c r="AP24">
        <v>56</v>
      </c>
      <c r="AQ24">
        <v>4</v>
      </c>
      <c r="AR24" t="s">
        <v>72</v>
      </c>
      <c r="AS24" t="s">
        <v>105</v>
      </c>
      <c r="AT24" t="s">
        <v>105</v>
      </c>
      <c r="AU24" s="1">
        <v>44934</v>
      </c>
      <c r="AV24" s="15">
        <f>VLOOKUP(dummy_yherealine!$AT24,dummy_oppeained!B:C,2,0)</f>
        <v>2</v>
      </c>
      <c r="AW24" s="22" t="str">
        <f>VLOOKUP(AS24,dummy_oppeained!B:D,3,0)</f>
        <v>mitteeristav</v>
      </c>
      <c r="AX24" s="17" t="str">
        <f>VLOOKUP(AR:AR,hinded_abi!A:D,4,0)</f>
        <v>NULL</v>
      </c>
      <c r="AY24" s="26" t="str">
        <f t="shared" si="0"/>
        <v xml:space="preserve"> </v>
      </c>
      <c r="AZ24" s="27">
        <f t="shared" si="1"/>
        <v>0</v>
      </c>
    </row>
    <row r="25" spans="1:52" x14ac:dyDescent="0.25">
      <c r="A25" t="s">
        <v>47</v>
      </c>
      <c r="B25" t="s">
        <v>48</v>
      </c>
      <c r="C25" t="s">
        <v>49</v>
      </c>
      <c r="D25">
        <v>51206259631</v>
      </c>
      <c r="E25" t="s">
        <v>50</v>
      </c>
      <c r="F25" t="s">
        <v>51</v>
      </c>
      <c r="G25" t="s">
        <v>52</v>
      </c>
      <c r="H25" t="s">
        <v>52</v>
      </c>
      <c r="I25" t="s">
        <v>52</v>
      </c>
      <c r="J25" s="1">
        <v>45765</v>
      </c>
      <c r="K25" s="20">
        <v>45835</v>
      </c>
      <c r="L25" s="1">
        <v>44137</v>
      </c>
      <c r="M25" t="s">
        <v>54</v>
      </c>
      <c r="N25" t="s">
        <v>55</v>
      </c>
      <c r="O25" t="s">
        <v>56</v>
      </c>
      <c r="P25" t="s">
        <v>57</v>
      </c>
      <c r="Q25" s="1">
        <v>44531</v>
      </c>
      <c r="R25" t="s">
        <v>58</v>
      </c>
      <c r="S25" t="s">
        <v>59</v>
      </c>
      <c r="T25" t="s">
        <v>60</v>
      </c>
      <c r="U25" t="s">
        <v>61</v>
      </c>
      <c r="V25">
        <v>3311</v>
      </c>
      <c r="W25" t="s">
        <v>62</v>
      </c>
      <c r="X25" t="s">
        <v>53</v>
      </c>
      <c r="Y25">
        <v>4</v>
      </c>
      <c r="Z25" t="s">
        <v>63</v>
      </c>
      <c r="AA25" t="s">
        <v>64</v>
      </c>
      <c r="AB25" t="s">
        <v>106</v>
      </c>
      <c r="AC25" t="s">
        <v>52</v>
      </c>
      <c r="AD25" t="s">
        <v>66</v>
      </c>
      <c r="AE25" t="s">
        <v>53</v>
      </c>
      <c r="AF25">
        <v>185</v>
      </c>
      <c r="AG25">
        <v>29</v>
      </c>
      <c r="AH25" t="s">
        <v>67</v>
      </c>
      <c r="AI25" t="s">
        <v>85</v>
      </c>
      <c r="AJ25" t="s">
        <v>68</v>
      </c>
      <c r="AK25" t="s">
        <v>107</v>
      </c>
      <c r="AL25">
        <v>4</v>
      </c>
      <c r="AM25">
        <v>3</v>
      </c>
      <c r="AN25">
        <v>4</v>
      </c>
      <c r="AO25">
        <v>3</v>
      </c>
      <c r="AP25">
        <v>27</v>
      </c>
      <c r="AQ25">
        <v>4</v>
      </c>
      <c r="AR25" t="s">
        <v>78</v>
      </c>
      <c r="AS25" t="s">
        <v>108</v>
      </c>
      <c r="AT25" t="s">
        <v>108</v>
      </c>
      <c r="AU25" s="1">
        <v>44989</v>
      </c>
      <c r="AV25" s="17">
        <f>VLOOKUP(dummy_yherealine!$AT25,dummy_oppeained!B:C,2,0)</f>
        <v>3</v>
      </c>
      <c r="AW25" s="22" t="str">
        <f>VLOOKUP(AS25,dummy_oppeained!B:D,3,0)</f>
        <v>mitteeristav</v>
      </c>
      <c r="AX25" s="17" t="str">
        <f>VLOOKUP(AR:AR,hinded_abi!A:D,4,0)</f>
        <v>NULL</v>
      </c>
      <c r="AY25" s="26" t="str">
        <f t="shared" si="0"/>
        <v xml:space="preserve"> </v>
      </c>
      <c r="AZ25" s="27">
        <f t="shared" si="1"/>
        <v>0</v>
      </c>
    </row>
    <row r="26" spans="1:52" x14ac:dyDescent="0.25">
      <c r="A26" t="s">
        <v>47</v>
      </c>
      <c r="B26" t="s">
        <v>48</v>
      </c>
      <c r="C26" t="s">
        <v>49</v>
      </c>
      <c r="D26">
        <v>51206259631</v>
      </c>
      <c r="E26" t="s">
        <v>50</v>
      </c>
      <c r="F26" t="s">
        <v>51</v>
      </c>
      <c r="G26" t="s">
        <v>52</v>
      </c>
      <c r="H26" t="s">
        <v>52</v>
      </c>
      <c r="I26" t="s">
        <v>52</v>
      </c>
      <c r="J26" s="1">
        <v>45765</v>
      </c>
      <c r="K26" s="20">
        <v>45835</v>
      </c>
      <c r="L26" s="1">
        <v>44137</v>
      </c>
      <c r="M26" t="s">
        <v>54</v>
      </c>
      <c r="N26" t="s">
        <v>55</v>
      </c>
      <c r="O26" t="s">
        <v>56</v>
      </c>
      <c r="P26" t="s">
        <v>57</v>
      </c>
      <c r="Q26" s="1">
        <v>44531</v>
      </c>
      <c r="R26" t="s">
        <v>58</v>
      </c>
      <c r="S26" t="s">
        <v>59</v>
      </c>
      <c r="T26" t="s">
        <v>60</v>
      </c>
      <c r="U26" t="s">
        <v>61</v>
      </c>
      <c r="V26">
        <v>3311</v>
      </c>
      <c r="W26" t="s">
        <v>62</v>
      </c>
      <c r="X26" t="s">
        <v>53</v>
      </c>
      <c r="Y26">
        <v>4</v>
      </c>
      <c r="Z26" t="s">
        <v>63</v>
      </c>
      <c r="AA26" t="s">
        <v>64</v>
      </c>
      <c r="AB26" t="s">
        <v>106</v>
      </c>
      <c r="AC26" t="s">
        <v>52</v>
      </c>
      <c r="AD26" t="s">
        <v>66</v>
      </c>
      <c r="AE26" t="s">
        <v>53</v>
      </c>
      <c r="AF26">
        <v>185</v>
      </c>
      <c r="AG26">
        <v>29</v>
      </c>
      <c r="AH26" t="s">
        <v>67</v>
      </c>
      <c r="AI26" t="s">
        <v>85</v>
      </c>
      <c r="AJ26" t="s">
        <v>68</v>
      </c>
      <c r="AK26" t="s">
        <v>107</v>
      </c>
      <c r="AL26">
        <v>4</v>
      </c>
      <c r="AM26">
        <v>3</v>
      </c>
      <c r="AN26">
        <v>4</v>
      </c>
      <c r="AO26">
        <v>3</v>
      </c>
      <c r="AP26">
        <v>27</v>
      </c>
      <c r="AQ26">
        <v>4</v>
      </c>
      <c r="AR26" t="s">
        <v>72</v>
      </c>
      <c r="AS26" t="s">
        <v>109</v>
      </c>
      <c r="AT26" t="s">
        <v>109</v>
      </c>
      <c r="AU26" s="1">
        <v>44934</v>
      </c>
      <c r="AV26" s="15">
        <f>VLOOKUP(dummy_yherealine!$AT26,dummy_oppeained!B:C,2,0)</f>
        <v>2</v>
      </c>
      <c r="AW26" s="22" t="str">
        <f>VLOOKUP(AS26,dummy_oppeained!B:D,3,0)</f>
        <v>mitteeristav</v>
      </c>
      <c r="AX26" s="17" t="str">
        <f>VLOOKUP(AR:AR,hinded_abi!A:D,4,0)</f>
        <v>NULL</v>
      </c>
      <c r="AY26" s="26" t="str">
        <f t="shared" si="0"/>
        <v xml:space="preserve"> </v>
      </c>
      <c r="AZ26" s="27">
        <f t="shared" si="1"/>
        <v>0</v>
      </c>
    </row>
    <row r="27" spans="1:52" x14ac:dyDescent="0.25">
      <c r="A27" t="s">
        <v>47</v>
      </c>
      <c r="B27" t="s">
        <v>48</v>
      </c>
      <c r="C27" t="s">
        <v>49</v>
      </c>
      <c r="D27">
        <v>51206259631</v>
      </c>
      <c r="E27" t="s">
        <v>50</v>
      </c>
      <c r="F27" t="s">
        <v>51</v>
      </c>
      <c r="G27" t="s">
        <v>52</v>
      </c>
      <c r="H27" t="s">
        <v>52</v>
      </c>
      <c r="I27" t="s">
        <v>52</v>
      </c>
      <c r="J27" s="1">
        <v>45765</v>
      </c>
      <c r="K27" s="20">
        <v>45835</v>
      </c>
      <c r="L27" s="1">
        <v>44137</v>
      </c>
      <c r="M27" t="s">
        <v>54</v>
      </c>
      <c r="N27" t="s">
        <v>55</v>
      </c>
      <c r="O27" t="s">
        <v>56</v>
      </c>
      <c r="P27" t="s">
        <v>57</v>
      </c>
      <c r="Q27" s="1">
        <v>44531</v>
      </c>
      <c r="R27" t="s">
        <v>58</v>
      </c>
      <c r="S27" t="s">
        <v>59</v>
      </c>
      <c r="T27" t="s">
        <v>60</v>
      </c>
      <c r="U27" t="s">
        <v>61</v>
      </c>
      <c r="V27">
        <v>3311</v>
      </c>
      <c r="W27" t="s">
        <v>62</v>
      </c>
      <c r="X27" t="s">
        <v>53</v>
      </c>
      <c r="Y27">
        <v>4</v>
      </c>
      <c r="Z27" t="s">
        <v>63</v>
      </c>
      <c r="AA27" t="s">
        <v>64</v>
      </c>
      <c r="AB27" t="s">
        <v>106</v>
      </c>
      <c r="AC27" t="s">
        <v>52</v>
      </c>
      <c r="AD27" t="s">
        <v>66</v>
      </c>
      <c r="AE27" t="s">
        <v>53</v>
      </c>
      <c r="AF27">
        <v>185</v>
      </c>
      <c r="AG27">
        <v>29</v>
      </c>
      <c r="AH27" t="s">
        <v>67</v>
      </c>
      <c r="AI27" t="s">
        <v>85</v>
      </c>
      <c r="AJ27" t="s">
        <v>68</v>
      </c>
      <c r="AK27" t="s">
        <v>107</v>
      </c>
      <c r="AL27">
        <v>4</v>
      </c>
      <c r="AM27">
        <v>3</v>
      </c>
      <c r="AN27">
        <v>4</v>
      </c>
      <c r="AO27">
        <v>3</v>
      </c>
      <c r="AP27">
        <v>27</v>
      </c>
      <c r="AQ27">
        <v>4</v>
      </c>
      <c r="AR27" t="s">
        <v>70</v>
      </c>
      <c r="AS27" t="s">
        <v>110</v>
      </c>
      <c r="AT27" t="s">
        <v>110</v>
      </c>
      <c r="AU27" s="1">
        <v>44389</v>
      </c>
      <c r="AV27" s="17">
        <f>VLOOKUP(dummy_yherealine!$AT27,dummy_oppeained!B:C,2,0)</f>
        <v>6</v>
      </c>
      <c r="AW27" s="22" t="str">
        <f>VLOOKUP(AS27,dummy_oppeained!B:D,3,0)</f>
        <v>eristav</v>
      </c>
      <c r="AX27" s="17">
        <f>VLOOKUP(AR:AR,hinded_abi!A:D,4,0)</f>
        <v>0</v>
      </c>
      <c r="AY27" s="26">
        <f t="shared" si="0"/>
        <v>0</v>
      </c>
      <c r="AZ27" s="27">
        <f t="shared" si="1"/>
        <v>6</v>
      </c>
    </row>
    <row r="28" spans="1:52" x14ac:dyDescent="0.25">
      <c r="A28" t="s">
        <v>111</v>
      </c>
      <c r="B28" t="s">
        <v>112</v>
      </c>
      <c r="C28" t="s">
        <v>113</v>
      </c>
      <c r="D28">
        <v>53609056192</v>
      </c>
      <c r="E28" t="s">
        <v>50</v>
      </c>
      <c r="F28" t="s">
        <v>114</v>
      </c>
      <c r="G28" t="s">
        <v>52</v>
      </c>
      <c r="H28" t="s">
        <v>115</v>
      </c>
      <c r="I28" t="s">
        <v>52</v>
      </c>
      <c r="J28" s="1">
        <v>44538</v>
      </c>
      <c r="K28" t="s">
        <v>53</v>
      </c>
      <c r="L28" s="1">
        <v>44504</v>
      </c>
      <c r="M28" t="s">
        <v>116</v>
      </c>
      <c r="N28" t="s">
        <v>53</v>
      </c>
      <c r="O28" t="s">
        <v>56</v>
      </c>
      <c r="P28" t="s">
        <v>117</v>
      </c>
      <c r="Q28" s="1">
        <v>44123</v>
      </c>
      <c r="R28" t="s">
        <v>118</v>
      </c>
      <c r="S28" t="s">
        <v>119</v>
      </c>
      <c r="T28" t="s">
        <v>120</v>
      </c>
      <c r="U28" t="s">
        <v>61</v>
      </c>
      <c r="V28">
        <v>3311</v>
      </c>
      <c r="W28" t="s">
        <v>62</v>
      </c>
      <c r="X28" t="s">
        <v>53</v>
      </c>
      <c r="Y28">
        <v>1</v>
      </c>
      <c r="Z28" t="s">
        <v>121</v>
      </c>
      <c r="AA28" t="s">
        <v>64</v>
      </c>
      <c r="AB28" t="s">
        <v>122</v>
      </c>
      <c r="AC28" t="s">
        <v>52</v>
      </c>
      <c r="AD28" t="s">
        <v>66</v>
      </c>
      <c r="AE28" t="s">
        <v>53</v>
      </c>
      <c r="AF28">
        <v>184</v>
      </c>
      <c r="AG28">
        <v>33</v>
      </c>
      <c r="AH28" t="s">
        <v>123</v>
      </c>
      <c r="AI28" t="s">
        <v>97</v>
      </c>
      <c r="AJ28" t="s">
        <v>124</v>
      </c>
      <c r="AK28" t="s">
        <v>123</v>
      </c>
      <c r="AL28">
        <v>3</v>
      </c>
      <c r="AM28">
        <v>2</v>
      </c>
      <c r="AN28">
        <v>17</v>
      </c>
      <c r="AO28">
        <v>2</v>
      </c>
      <c r="AP28">
        <v>48</v>
      </c>
      <c r="AQ28">
        <v>9</v>
      </c>
      <c r="AR28" t="s">
        <v>72</v>
      </c>
      <c r="AS28" t="s">
        <v>102</v>
      </c>
      <c r="AT28" t="s">
        <v>102</v>
      </c>
      <c r="AU28" s="1">
        <v>45793</v>
      </c>
      <c r="AV28" s="15">
        <f>VLOOKUP(dummy_yherealine!$AT28,dummy_oppeained!B:C,2,0)</f>
        <v>2</v>
      </c>
      <c r="AW28" s="22" t="str">
        <f>VLOOKUP(AS28,dummy_oppeained!B:D,3,0)</f>
        <v>mitteeristav</v>
      </c>
      <c r="AX28" s="17" t="str">
        <f>VLOOKUP(AR:AR,hinded_abi!A:D,4,0)</f>
        <v>NULL</v>
      </c>
      <c r="AY28" s="26" t="str">
        <f t="shared" si="0"/>
        <v xml:space="preserve"> </v>
      </c>
      <c r="AZ28" s="27">
        <f t="shared" si="1"/>
        <v>0</v>
      </c>
    </row>
    <row r="29" spans="1:52" x14ac:dyDescent="0.25">
      <c r="A29" t="s">
        <v>111</v>
      </c>
      <c r="B29" t="s">
        <v>112</v>
      </c>
      <c r="C29" t="s">
        <v>113</v>
      </c>
      <c r="D29">
        <v>53609056192</v>
      </c>
      <c r="E29" t="s">
        <v>50</v>
      </c>
      <c r="F29" t="s">
        <v>114</v>
      </c>
      <c r="G29" t="s">
        <v>52</v>
      </c>
      <c r="H29" t="s">
        <v>115</v>
      </c>
      <c r="I29" t="s">
        <v>52</v>
      </c>
      <c r="J29" s="1">
        <v>44538</v>
      </c>
      <c r="K29" t="s">
        <v>53</v>
      </c>
      <c r="L29" s="1">
        <v>44504</v>
      </c>
      <c r="M29" t="s">
        <v>116</v>
      </c>
      <c r="N29" t="s">
        <v>53</v>
      </c>
      <c r="O29" t="s">
        <v>56</v>
      </c>
      <c r="P29" t="s">
        <v>117</v>
      </c>
      <c r="Q29" s="1">
        <v>44123</v>
      </c>
      <c r="R29" t="s">
        <v>118</v>
      </c>
      <c r="S29" t="s">
        <v>119</v>
      </c>
      <c r="T29" t="s">
        <v>120</v>
      </c>
      <c r="U29" t="s">
        <v>61</v>
      </c>
      <c r="V29">
        <v>3311</v>
      </c>
      <c r="W29" t="s">
        <v>62</v>
      </c>
      <c r="X29" t="s">
        <v>53</v>
      </c>
      <c r="Y29">
        <v>1</v>
      </c>
      <c r="Z29" t="s">
        <v>121</v>
      </c>
      <c r="AA29" t="s">
        <v>64</v>
      </c>
      <c r="AB29" t="s">
        <v>122</v>
      </c>
      <c r="AC29" t="s">
        <v>52</v>
      </c>
      <c r="AD29" t="s">
        <v>66</v>
      </c>
      <c r="AE29" t="s">
        <v>53</v>
      </c>
      <c r="AF29">
        <v>184</v>
      </c>
      <c r="AG29">
        <v>33</v>
      </c>
      <c r="AH29" t="s">
        <v>123</v>
      </c>
      <c r="AI29" t="s">
        <v>97</v>
      </c>
      <c r="AJ29" t="s">
        <v>124</v>
      </c>
      <c r="AK29" t="s">
        <v>123</v>
      </c>
      <c r="AL29">
        <v>3</v>
      </c>
      <c r="AM29">
        <v>2</v>
      </c>
      <c r="AN29">
        <v>17</v>
      </c>
      <c r="AO29">
        <v>2</v>
      </c>
      <c r="AP29">
        <v>48</v>
      </c>
      <c r="AQ29">
        <v>9</v>
      </c>
      <c r="AR29" t="s">
        <v>70</v>
      </c>
      <c r="AS29" t="s">
        <v>125</v>
      </c>
      <c r="AT29" t="s">
        <v>125</v>
      </c>
      <c r="AU29" s="1">
        <v>45448</v>
      </c>
      <c r="AV29" s="17">
        <f>VLOOKUP(dummy_yherealine!$AT29,dummy_oppeained!B:C,2,0)</f>
        <v>6</v>
      </c>
      <c r="AW29" s="22" t="str">
        <f>VLOOKUP(AS29,dummy_oppeained!B:D,3,0)</f>
        <v>eristav</v>
      </c>
      <c r="AX29" s="17">
        <f>VLOOKUP(AR:AR,hinded_abi!A:D,4,0)</f>
        <v>0</v>
      </c>
      <c r="AY29" s="26">
        <f t="shared" si="0"/>
        <v>0</v>
      </c>
      <c r="AZ29" s="27">
        <f t="shared" si="1"/>
        <v>6</v>
      </c>
    </row>
    <row r="30" spans="1:52" x14ac:dyDescent="0.25">
      <c r="A30" t="s">
        <v>111</v>
      </c>
      <c r="B30" t="s">
        <v>112</v>
      </c>
      <c r="C30" t="s">
        <v>113</v>
      </c>
      <c r="D30">
        <v>53609056192</v>
      </c>
      <c r="E30" t="s">
        <v>50</v>
      </c>
      <c r="F30" t="s">
        <v>114</v>
      </c>
      <c r="G30" t="s">
        <v>52</v>
      </c>
      <c r="H30" t="s">
        <v>115</v>
      </c>
      <c r="I30" t="s">
        <v>52</v>
      </c>
      <c r="J30" s="1">
        <v>44538</v>
      </c>
      <c r="K30" t="s">
        <v>53</v>
      </c>
      <c r="L30" s="1">
        <v>44504</v>
      </c>
      <c r="M30" t="s">
        <v>116</v>
      </c>
      <c r="N30" t="s">
        <v>53</v>
      </c>
      <c r="O30" t="s">
        <v>56</v>
      </c>
      <c r="P30" t="s">
        <v>117</v>
      </c>
      <c r="Q30" s="1">
        <v>44123</v>
      </c>
      <c r="R30" t="s">
        <v>118</v>
      </c>
      <c r="S30" t="s">
        <v>119</v>
      </c>
      <c r="T30" t="s">
        <v>120</v>
      </c>
      <c r="U30" t="s">
        <v>61</v>
      </c>
      <c r="V30">
        <v>3311</v>
      </c>
      <c r="W30" t="s">
        <v>62</v>
      </c>
      <c r="X30" t="s">
        <v>53</v>
      </c>
      <c r="Y30">
        <v>1</v>
      </c>
      <c r="Z30" t="s">
        <v>121</v>
      </c>
      <c r="AA30" t="s">
        <v>64</v>
      </c>
      <c r="AB30" t="s">
        <v>122</v>
      </c>
      <c r="AC30" t="s">
        <v>52</v>
      </c>
      <c r="AD30" t="s">
        <v>66</v>
      </c>
      <c r="AE30" t="s">
        <v>53</v>
      </c>
      <c r="AF30">
        <v>184</v>
      </c>
      <c r="AG30">
        <v>33</v>
      </c>
      <c r="AH30" t="s">
        <v>123</v>
      </c>
      <c r="AI30" t="s">
        <v>97</v>
      </c>
      <c r="AJ30" t="s">
        <v>124</v>
      </c>
      <c r="AK30" t="s">
        <v>123</v>
      </c>
      <c r="AL30">
        <v>3</v>
      </c>
      <c r="AM30">
        <v>2</v>
      </c>
      <c r="AN30">
        <v>17</v>
      </c>
      <c r="AO30">
        <v>2</v>
      </c>
      <c r="AP30">
        <v>48</v>
      </c>
      <c r="AQ30">
        <v>9</v>
      </c>
      <c r="AR30" t="s">
        <v>72</v>
      </c>
      <c r="AS30" t="s">
        <v>126</v>
      </c>
      <c r="AT30" t="s">
        <v>126</v>
      </c>
      <c r="AU30" s="1">
        <v>44286</v>
      </c>
      <c r="AV30" s="15">
        <f>VLOOKUP(dummy_yherealine!$AT30,dummy_oppeained!B:C,2,0)</f>
        <v>2</v>
      </c>
      <c r="AW30" s="22" t="str">
        <f>VLOOKUP(AS30,dummy_oppeained!B:D,3,0)</f>
        <v>mitteeristav</v>
      </c>
      <c r="AX30" s="17" t="str">
        <f>VLOOKUP(AR:AR,hinded_abi!A:D,4,0)</f>
        <v>NULL</v>
      </c>
      <c r="AY30" s="26" t="str">
        <f t="shared" si="0"/>
        <v xml:space="preserve"> </v>
      </c>
      <c r="AZ30" s="27">
        <f t="shared" si="1"/>
        <v>0</v>
      </c>
    </row>
    <row r="31" spans="1:52" x14ac:dyDescent="0.25">
      <c r="A31" t="s">
        <v>111</v>
      </c>
      <c r="B31" t="s">
        <v>112</v>
      </c>
      <c r="C31" t="s">
        <v>113</v>
      </c>
      <c r="D31">
        <v>53609056192</v>
      </c>
      <c r="E31" t="s">
        <v>50</v>
      </c>
      <c r="F31" t="s">
        <v>114</v>
      </c>
      <c r="G31" t="s">
        <v>52</v>
      </c>
      <c r="H31" t="s">
        <v>115</v>
      </c>
      <c r="I31" t="s">
        <v>52</v>
      </c>
      <c r="J31" s="1">
        <v>44538</v>
      </c>
      <c r="K31" t="s">
        <v>53</v>
      </c>
      <c r="L31" s="1">
        <v>44504</v>
      </c>
      <c r="M31" t="s">
        <v>116</v>
      </c>
      <c r="N31" t="s">
        <v>53</v>
      </c>
      <c r="O31" t="s">
        <v>56</v>
      </c>
      <c r="P31" t="s">
        <v>117</v>
      </c>
      <c r="Q31" s="1">
        <v>44123</v>
      </c>
      <c r="R31" t="s">
        <v>118</v>
      </c>
      <c r="S31" t="s">
        <v>119</v>
      </c>
      <c r="T31" t="s">
        <v>120</v>
      </c>
      <c r="U31" t="s">
        <v>61</v>
      </c>
      <c r="V31">
        <v>3311</v>
      </c>
      <c r="W31" t="s">
        <v>62</v>
      </c>
      <c r="X31" t="s">
        <v>53</v>
      </c>
      <c r="Y31">
        <v>1</v>
      </c>
      <c r="Z31" t="s">
        <v>121</v>
      </c>
      <c r="AA31" t="s">
        <v>64</v>
      </c>
      <c r="AB31" t="s">
        <v>122</v>
      </c>
      <c r="AC31" t="s">
        <v>52</v>
      </c>
      <c r="AD31" t="s">
        <v>66</v>
      </c>
      <c r="AE31" t="s">
        <v>53</v>
      </c>
      <c r="AF31">
        <v>184</v>
      </c>
      <c r="AG31">
        <v>33</v>
      </c>
      <c r="AH31" t="s">
        <v>123</v>
      </c>
      <c r="AI31" t="s">
        <v>97</v>
      </c>
      <c r="AJ31" t="s">
        <v>124</v>
      </c>
      <c r="AK31" t="s">
        <v>123</v>
      </c>
      <c r="AL31">
        <v>3</v>
      </c>
      <c r="AM31">
        <v>2</v>
      </c>
      <c r="AN31">
        <v>17</v>
      </c>
      <c r="AO31">
        <v>2</v>
      </c>
      <c r="AP31">
        <v>48</v>
      </c>
      <c r="AQ31">
        <v>9</v>
      </c>
      <c r="AR31" t="s">
        <v>72</v>
      </c>
      <c r="AS31" t="s">
        <v>105</v>
      </c>
      <c r="AT31" t="s">
        <v>105</v>
      </c>
      <c r="AU31" s="1">
        <v>44802</v>
      </c>
      <c r="AV31" s="17">
        <f>VLOOKUP(dummy_yherealine!$AT31,dummy_oppeained!B:C,2,0)</f>
        <v>2</v>
      </c>
      <c r="AW31" s="22" t="str">
        <f>VLOOKUP(AS31,dummy_oppeained!B:D,3,0)</f>
        <v>mitteeristav</v>
      </c>
      <c r="AX31" s="17" t="str">
        <f>VLOOKUP(AR:AR,hinded_abi!A:D,4,0)</f>
        <v>NULL</v>
      </c>
      <c r="AY31" s="26" t="str">
        <f t="shared" si="0"/>
        <v xml:space="preserve"> </v>
      </c>
      <c r="AZ31" s="27">
        <f t="shared" si="1"/>
        <v>0</v>
      </c>
    </row>
    <row r="32" spans="1:52" x14ac:dyDescent="0.25">
      <c r="A32" t="s">
        <v>111</v>
      </c>
      <c r="B32" t="s">
        <v>112</v>
      </c>
      <c r="C32" t="s">
        <v>113</v>
      </c>
      <c r="D32">
        <v>53609056192</v>
      </c>
      <c r="E32" t="s">
        <v>50</v>
      </c>
      <c r="F32" t="s">
        <v>114</v>
      </c>
      <c r="G32" t="s">
        <v>52</v>
      </c>
      <c r="H32" t="s">
        <v>115</v>
      </c>
      <c r="I32" t="s">
        <v>52</v>
      </c>
      <c r="J32" s="1">
        <v>44538</v>
      </c>
      <c r="K32" t="s">
        <v>53</v>
      </c>
      <c r="L32" s="1">
        <v>44504</v>
      </c>
      <c r="M32" t="s">
        <v>116</v>
      </c>
      <c r="N32" t="s">
        <v>53</v>
      </c>
      <c r="O32" t="s">
        <v>56</v>
      </c>
      <c r="P32" t="s">
        <v>117</v>
      </c>
      <c r="Q32" s="1">
        <v>44123</v>
      </c>
      <c r="R32" t="s">
        <v>118</v>
      </c>
      <c r="S32" t="s">
        <v>119</v>
      </c>
      <c r="T32" t="s">
        <v>120</v>
      </c>
      <c r="U32" t="s">
        <v>61</v>
      </c>
      <c r="V32">
        <v>3311</v>
      </c>
      <c r="W32" t="s">
        <v>62</v>
      </c>
      <c r="X32" t="s">
        <v>53</v>
      </c>
      <c r="Y32">
        <v>1</v>
      </c>
      <c r="Z32" t="s">
        <v>121</v>
      </c>
      <c r="AA32" t="s">
        <v>64</v>
      </c>
      <c r="AB32" t="s">
        <v>122</v>
      </c>
      <c r="AC32" t="s">
        <v>52</v>
      </c>
      <c r="AD32" t="s">
        <v>66</v>
      </c>
      <c r="AE32" t="s">
        <v>53</v>
      </c>
      <c r="AF32">
        <v>184</v>
      </c>
      <c r="AG32">
        <v>33</v>
      </c>
      <c r="AH32" t="s">
        <v>123</v>
      </c>
      <c r="AI32" t="s">
        <v>97</v>
      </c>
      <c r="AJ32" t="s">
        <v>124</v>
      </c>
      <c r="AK32" t="s">
        <v>123</v>
      </c>
      <c r="AL32">
        <v>3</v>
      </c>
      <c r="AM32">
        <v>2</v>
      </c>
      <c r="AN32">
        <v>17</v>
      </c>
      <c r="AO32">
        <v>2</v>
      </c>
      <c r="AP32">
        <v>48</v>
      </c>
      <c r="AQ32">
        <v>9</v>
      </c>
      <c r="AR32" t="s">
        <v>91</v>
      </c>
      <c r="AS32" t="s">
        <v>127</v>
      </c>
      <c r="AT32" t="s">
        <v>127</v>
      </c>
      <c r="AU32" s="1">
        <v>44615</v>
      </c>
      <c r="AV32" s="15">
        <f>VLOOKUP(dummy_yherealine!$AT32,dummy_oppeained!B:C,2,0)</f>
        <v>6</v>
      </c>
      <c r="AW32" s="22" t="str">
        <f>VLOOKUP(AS32,dummy_oppeained!B:D,3,0)</f>
        <v>eristav</v>
      </c>
      <c r="AX32" s="17">
        <f>VLOOKUP(AR:AR,hinded_abi!A:D,4,0)</f>
        <v>0</v>
      </c>
      <c r="AY32" s="26">
        <f t="shared" si="0"/>
        <v>0</v>
      </c>
      <c r="AZ32" s="27">
        <f t="shared" si="1"/>
        <v>6</v>
      </c>
    </row>
    <row r="33" spans="1:52" x14ac:dyDescent="0.25">
      <c r="A33" t="s">
        <v>111</v>
      </c>
      <c r="B33" t="s">
        <v>112</v>
      </c>
      <c r="C33" t="s">
        <v>113</v>
      </c>
      <c r="D33">
        <v>53609056192</v>
      </c>
      <c r="E33" t="s">
        <v>50</v>
      </c>
      <c r="F33" t="s">
        <v>114</v>
      </c>
      <c r="G33" t="s">
        <v>52</v>
      </c>
      <c r="H33" t="s">
        <v>115</v>
      </c>
      <c r="I33" t="s">
        <v>52</v>
      </c>
      <c r="J33" s="1">
        <v>44538</v>
      </c>
      <c r="K33" t="s">
        <v>53</v>
      </c>
      <c r="L33" s="1">
        <v>44504</v>
      </c>
      <c r="M33" t="s">
        <v>116</v>
      </c>
      <c r="N33" t="s">
        <v>53</v>
      </c>
      <c r="O33" t="s">
        <v>56</v>
      </c>
      <c r="P33" t="s">
        <v>117</v>
      </c>
      <c r="Q33" s="1">
        <v>44123</v>
      </c>
      <c r="R33" t="s">
        <v>118</v>
      </c>
      <c r="S33" t="s">
        <v>119</v>
      </c>
      <c r="T33" t="s">
        <v>120</v>
      </c>
      <c r="U33" t="s">
        <v>61</v>
      </c>
      <c r="V33">
        <v>3311</v>
      </c>
      <c r="W33" t="s">
        <v>62</v>
      </c>
      <c r="X33" t="s">
        <v>53</v>
      </c>
      <c r="Y33">
        <v>1</v>
      </c>
      <c r="Z33" t="s">
        <v>121</v>
      </c>
      <c r="AA33" t="s">
        <v>64</v>
      </c>
      <c r="AB33" t="s">
        <v>122</v>
      </c>
      <c r="AC33" t="s">
        <v>52</v>
      </c>
      <c r="AD33" t="s">
        <v>66</v>
      </c>
      <c r="AE33" t="s">
        <v>53</v>
      </c>
      <c r="AF33">
        <v>184</v>
      </c>
      <c r="AG33">
        <v>33</v>
      </c>
      <c r="AH33" t="s">
        <v>123</v>
      </c>
      <c r="AI33" t="s">
        <v>97</v>
      </c>
      <c r="AJ33" t="s">
        <v>124</v>
      </c>
      <c r="AK33" t="s">
        <v>123</v>
      </c>
      <c r="AL33">
        <v>3</v>
      </c>
      <c r="AM33">
        <v>2</v>
      </c>
      <c r="AN33">
        <v>17</v>
      </c>
      <c r="AO33">
        <v>2</v>
      </c>
      <c r="AP33">
        <v>48</v>
      </c>
      <c r="AQ33">
        <v>9</v>
      </c>
      <c r="AR33" t="s">
        <v>94</v>
      </c>
      <c r="AS33" t="s">
        <v>128</v>
      </c>
      <c r="AT33" t="s">
        <v>128</v>
      </c>
      <c r="AU33" s="1">
        <v>44877</v>
      </c>
      <c r="AV33" s="17">
        <f>VLOOKUP(dummy_yherealine!$AT33,dummy_oppeained!B:C,2,0)</f>
        <v>5</v>
      </c>
      <c r="AW33" s="22" t="str">
        <f>VLOOKUP(AS33,dummy_oppeained!B:D,3,0)</f>
        <v>eristav</v>
      </c>
      <c r="AX33" s="17">
        <f>VLOOKUP(AR:AR,hinded_abi!A:D,4,0)</f>
        <v>5</v>
      </c>
      <c r="AY33" s="26">
        <f t="shared" si="0"/>
        <v>25</v>
      </c>
      <c r="AZ33" s="27">
        <f t="shared" si="1"/>
        <v>5</v>
      </c>
    </row>
    <row r="34" spans="1:52" x14ac:dyDescent="0.25">
      <c r="A34" t="s">
        <v>111</v>
      </c>
      <c r="B34" t="s">
        <v>112</v>
      </c>
      <c r="C34" t="s">
        <v>113</v>
      </c>
      <c r="D34">
        <v>53609056192</v>
      </c>
      <c r="E34" t="s">
        <v>50</v>
      </c>
      <c r="F34" t="s">
        <v>114</v>
      </c>
      <c r="G34" t="s">
        <v>52</v>
      </c>
      <c r="H34" t="s">
        <v>115</v>
      </c>
      <c r="I34" t="s">
        <v>52</v>
      </c>
      <c r="J34" s="1">
        <v>44538</v>
      </c>
      <c r="K34" t="s">
        <v>53</v>
      </c>
      <c r="L34" s="1">
        <v>44504</v>
      </c>
      <c r="M34" t="s">
        <v>116</v>
      </c>
      <c r="N34" t="s">
        <v>53</v>
      </c>
      <c r="O34" t="s">
        <v>56</v>
      </c>
      <c r="P34" t="s">
        <v>117</v>
      </c>
      <c r="Q34" s="1">
        <v>44123</v>
      </c>
      <c r="R34" t="s">
        <v>118</v>
      </c>
      <c r="S34" t="s">
        <v>119</v>
      </c>
      <c r="T34" t="s">
        <v>120</v>
      </c>
      <c r="U34" t="s">
        <v>61</v>
      </c>
      <c r="V34">
        <v>3311</v>
      </c>
      <c r="W34" t="s">
        <v>62</v>
      </c>
      <c r="X34" t="s">
        <v>53</v>
      </c>
      <c r="Y34">
        <v>1</v>
      </c>
      <c r="Z34" t="s">
        <v>121</v>
      </c>
      <c r="AA34" t="s">
        <v>64</v>
      </c>
      <c r="AB34" t="s">
        <v>122</v>
      </c>
      <c r="AC34" t="s">
        <v>52</v>
      </c>
      <c r="AD34" t="s">
        <v>66</v>
      </c>
      <c r="AE34" t="s">
        <v>53</v>
      </c>
      <c r="AF34">
        <v>184</v>
      </c>
      <c r="AG34">
        <v>33</v>
      </c>
      <c r="AH34" t="s">
        <v>123</v>
      </c>
      <c r="AI34" t="s">
        <v>97</v>
      </c>
      <c r="AJ34" t="s">
        <v>124</v>
      </c>
      <c r="AK34" t="s">
        <v>123</v>
      </c>
      <c r="AL34">
        <v>3</v>
      </c>
      <c r="AM34">
        <v>2</v>
      </c>
      <c r="AN34">
        <v>17</v>
      </c>
      <c r="AO34">
        <v>2</v>
      </c>
      <c r="AP34">
        <v>48</v>
      </c>
      <c r="AQ34">
        <v>9</v>
      </c>
      <c r="AR34" t="s">
        <v>72</v>
      </c>
      <c r="AS34" t="s">
        <v>82</v>
      </c>
      <c r="AT34" t="s">
        <v>82</v>
      </c>
      <c r="AU34" s="1">
        <v>45062</v>
      </c>
      <c r="AV34" s="15">
        <f>VLOOKUP(dummy_yherealine!$AT34,dummy_oppeained!B:C,2,0)</f>
        <v>3</v>
      </c>
      <c r="AW34" s="22" t="str">
        <f>VLOOKUP(AS34,dummy_oppeained!B:D,3,0)</f>
        <v>mitteeristav</v>
      </c>
      <c r="AX34" s="17" t="str">
        <f>VLOOKUP(AR:AR,hinded_abi!A:D,4,0)</f>
        <v>NULL</v>
      </c>
      <c r="AY34" s="26" t="str">
        <f t="shared" si="0"/>
        <v xml:space="preserve"> </v>
      </c>
      <c r="AZ34" s="27">
        <f t="shared" si="1"/>
        <v>0</v>
      </c>
    </row>
    <row r="35" spans="1:52" x14ac:dyDescent="0.25">
      <c r="A35" t="s">
        <v>111</v>
      </c>
      <c r="B35" t="s">
        <v>112</v>
      </c>
      <c r="C35" t="s">
        <v>113</v>
      </c>
      <c r="D35">
        <v>53609056192</v>
      </c>
      <c r="E35" t="s">
        <v>50</v>
      </c>
      <c r="F35" t="s">
        <v>114</v>
      </c>
      <c r="G35" t="s">
        <v>52</v>
      </c>
      <c r="H35" t="s">
        <v>115</v>
      </c>
      <c r="I35" t="s">
        <v>52</v>
      </c>
      <c r="J35" s="1">
        <v>44538</v>
      </c>
      <c r="K35" t="s">
        <v>53</v>
      </c>
      <c r="L35" s="1">
        <v>44504</v>
      </c>
      <c r="M35" t="s">
        <v>116</v>
      </c>
      <c r="N35" t="s">
        <v>53</v>
      </c>
      <c r="O35" t="s">
        <v>56</v>
      </c>
      <c r="P35" t="s">
        <v>117</v>
      </c>
      <c r="Q35" s="1">
        <v>44123</v>
      </c>
      <c r="R35" t="s">
        <v>118</v>
      </c>
      <c r="S35" t="s">
        <v>119</v>
      </c>
      <c r="T35" t="s">
        <v>120</v>
      </c>
      <c r="U35" t="s">
        <v>61</v>
      </c>
      <c r="V35">
        <v>3311</v>
      </c>
      <c r="W35" t="s">
        <v>62</v>
      </c>
      <c r="X35" t="s">
        <v>53</v>
      </c>
      <c r="Y35">
        <v>1</v>
      </c>
      <c r="Z35" t="s">
        <v>121</v>
      </c>
      <c r="AA35" t="s">
        <v>64</v>
      </c>
      <c r="AB35" t="s">
        <v>122</v>
      </c>
      <c r="AC35" t="s">
        <v>52</v>
      </c>
      <c r="AD35" t="s">
        <v>66</v>
      </c>
      <c r="AE35" t="s">
        <v>53</v>
      </c>
      <c r="AF35">
        <v>184</v>
      </c>
      <c r="AG35">
        <v>33</v>
      </c>
      <c r="AH35" t="s">
        <v>123</v>
      </c>
      <c r="AI35" t="s">
        <v>97</v>
      </c>
      <c r="AJ35" t="s">
        <v>124</v>
      </c>
      <c r="AK35" t="s">
        <v>123</v>
      </c>
      <c r="AL35">
        <v>3</v>
      </c>
      <c r="AM35">
        <v>2</v>
      </c>
      <c r="AN35">
        <v>17</v>
      </c>
      <c r="AO35">
        <v>2</v>
      </c>
      <c r="AP35">
        <v>48</v>
      </c>
      <c r="AQ35">
        <v>9</v>
      </c>
      <c r="AR35" t="s">
        <v>80</v>
      </c>
      <c r="AS35" t="s">
        <v>87</v>
      </c>
      <c r="AT35" t="s">
        <v>87</v>
      </c>
      <c r="AU35" s="1">
        <v>44499</v>
      </c>
      <c r="AV35" s="17">
        <f>VLOOKUP(dummy_yherealine!$AT35,dummy_oppeained!B:C,2,0)</f>
        <v>5</v>
      </c>
      <c r="AW35" s="22" t="str">
        <f>VLOOKUP(AS35,dummy_oppeained!B:D,3,0)</f>
        <v>eristav</v>
      </c>
      <c r="AX35" s="17">
        <f>VLOOKUP(AR:AR,hinded_abi!A:D,4,0)</f>
        <v>3</v>
      </c>
      <c r="AY35" s="26">
        <f t="shared" si="0"/>
        <v>15</v>
      </c>
      <c r="AZ35" s="27">
        <f t="shared" si="1"/>
        <v>5</v>
      </c>
    </row>
    <row r="36" spans="1:52" x14ac:dyDescent="0.25">
      <c r="A36" t="s">
        <v>111</v>
      </c>
      <c r="B36" t="s">
        <v>112</v>
      </c>
      <c r="C36" t="s">
        <v>113</v>
      </c>
      <c r="D36">
        <v>53609056192</v>
      </c>
      <c r="E36" t="s">
        <v>50</v>
      </c>
      <c r="F36" t="s">
        <v>114</v>
      </c>
      <c r="G36" t="s">
        <v>52</v>
      </c>
      <c r="H36" t="s">
        <v>115</v>
      </c>
      <c r="I36" t="s">
        <v>52</v>
      </c>
      <c r="J36" s="1">
        <v>44538</v>
      </c>
      <c r="K36" t="s">
        <v>53</v>
      </c>
      <c r="L36" s="1">
        <v>44504</v>
      </c>
      <c r="M36" t="s">
        <v>116</v>
      </c>
      <c r="N36" t="s">
        <v>53</v>
      </c>
      <c r="O36" t="s">
        <v>56</v>
      </c>
      <c r="P36" t="s">
        <v>117</v>
      </c>
      <c r="Q36" s="1">
        <v>44123</v>
      </c>
      <c r="R36" t="s">
        <v>118</v>
      </c>
      <c r="S36" t="s">
        <v>119</v>
      </c>
      <c r="T36" t="s">
        <v>120</v>
      </c>
      <c r="U36" t="s">
        <v>61</v>
      </c>
      <c r="V36">
        <v>3311</v>
      </c>
      <c r="W36" t="s">
        <v>62</v>
      </c>
      <c r="X36" t="s">
        <v>53</v>
      </c>
      <c r="Y36">
        <v>1</v>
      </c>
      <c r="Z36" t="s">
        <v>121</v>
      </c>
      <c r="AA36" t="s">
        <v>64</v>
      </c>
      <c r="AB36" t="s">
        <v>122</v>
      </c>
      <c r="AC36" t="s">
        <v>52</v>
      </c>
      <c r="AD36" t="s">
        <v>66</v>
      </c>
      <c r="AE36" t="s">
        <v>53</v>
      </c>
      <c r="AF36">
        <v>184</v>
      </c>
      <c r="AG36">
        <v>33</v>
      </c>
      <c r="AH36" t="s">
        <v>123</v>
      </c>
      <c r="AI36" t="s">
        <v>97</v>
      </c>
      <c r="AJ36" t="s">
        <v>124</v>
      </c>
      <c r="AK36" t="s">
        <v>123</v>
      </c>
      <c r="AL36">
        <v>3</v>
      </c>
      <c r="AM36">
        <v>2</v>
      </c>
      <c r="AN36">
        <v>17</v>
      </c>
      <c r="AO36">
        <v>2</v>
      </c>
      <c r="AP36">
        <v>48</v>
      </c>
      <c r="AQ36">
        <v>9</v>
      </c>
      <c r="AR36" t="s">
        <v>91</v>
      </c>
      <c r="AS36" t="s">
        <v>129</v>
      </c>
      <c r="AT36" t="s">
        <v>129</v>
      </c>
      <c r="AU36" s="1">
        <v>44359</v>
      </c>
      <c r="AV36" s="15">
        <f>VLOOKUP(dummy_yherealine!$AT36,dummy_oppeained!B:C,2,0)</f>
        <v>3</v>
      </c>
      <c r="AW36" s="22" t="str">
        <f>VLOOKUP(AS36,dummy_oppeained!B:D,3,0)</f>
        <v>mitteeristav</v>
      </c>
      <c r="AX36" s="17">
        <f>VLOOKUP(AR:AR,hinded_abi!A:D,4,0)</f>
        <v>0</v>
      </c>
      <c r="AY36" s="26" t="str">
        <f t="shared" si="0"/>
        <v xml:space="preserve"> </v>
      </c>
      <c r="AZ36" s="27">
        <f t="shared" si="1"/>
        <v>0</v>
      </c>
    </row>
    <row r="37" spans="1:52" x14ac:dyDescent="0.25">
      <c r="A37" t="s">
        <v>111</v>
      </c>
      <c r="B37" t="s">
        <v>112</v>
      </c>
      <c r="C37" t="s">
        <v>113</v>
      </c>
      <c r="D37">
        <v>53609056192</v>
      </c>
      <c r="E37" t="s">
        <v>50</v>
      </c>
      <c r="F37" t="s">
        <v>114</v>
      </c>
      <c r="G37" t="s">
        <v>52</v>
      </c>
      <c r="H37" t="s">
        <v>115</v>
      </c>
      <c r="I37" t="s">
        <v>52</v>
      </c>
      <c r="J37" s="1">
        <v>44538</v>
      </c>
      <c r="K37" t="s">
        <v>53</v>
      </c>
      <c r="L37" s="1">
        <v>44504</v>
      </c>
      <c r="M37" t="s">
        <v>116</v>
      </c>
      <c r="N37" t="s">
        <v>53</v>
      </c>
      <c r="O37" t="s">
        <v>56</v>
      </c>
      <c r="P37" t="s">
        <v>117</v>
      </c>
      <c r="Q37" s="1">
        <v>44123</v>
      </c>
      <c r="R37" t="s">
        <v>118</v>
      </c>
      <c r="S37" t="s">
        <v>119</v>
      </c>
      <c r="T37" t="s">
        <v>120</v>
      </c>
      <c r="U37" t="s">
        <v>61</v>
      </c>
      <c r="V37">
        <v>3311</v>
      </c>
      <c r="W37" t="s">
        <v>62</v>
      </c>
      <c r="X37" t="s">
        <v>53</v>
      </c>
      <c r="Y37">
        <v>1</v>
      </c>
      <c r="Z37" t="s">
        <v>121</v>
      </c>
      <c r="AA37" t="s">
        <v>64</v>
      </c>
      <c r="AB37" t="s">
        <v>122</v>
      </c>
      <c r="AC37" t="s">
        <v>52</v>
      </c>
      <c r="AD37" t="s">
        <v>66</v>
      </c>
      <c r="AE37" t="s">
        <v>53</v>
      </c>
      <c r="AF37">
        <v>184</v>
      </c>
      <c r="AG37">
        <v>33</v>
      </c>
      <c r="AH37" t="s">
        <v>123</v>
      </c>
      <c r="AI37" t="s">
        <v>97</v>
      </c>
      <c r="AJ37" t="s">
        <v>124</v>
      </c>
      <c r="AK37" t="s">
        <v>123</v>
      </c>
      <c r="AL37">
        <v>3</v>
      </c>
      <c r="AM37">
        <v>2</v>
      </c>
      <c r="AN37">
        <v>17</v>
      </c>
      <c r="AO37">
        <v>2</v>
      </c>
      <c r="AP37">
        <v>48</v>
      </c>
      <c r="AQ37">
        <v>9</v>
      </c>
      <c r="AR37" t="s">
        <v>74</v>
      </c>
      <c r="AS37" t="s">
        <v>130</v>
      </c>
      <c r="AT37" t="s">
        <v>130</v>
      </c>
      <c r="AU37" s="1">
        <v>44194</v>
      </c>
      <c r="AV37" s="17">
        <f>VLOOKUP(dummy_yherealine!$AT37,dummy_oppeained!B:C,2,0)</f>
        <v>6</v>
      </c>
      <c r="AW37" s="22" t="str">
        <f>VLOOKUP(AS37,dummy_oppeained!B:D,3,0)</f>
        <v>eristav</v>
      </c>
      <c r="AX37" s="17">
        <f>VLOOKUP(AR:AR,hinded_abi!A:D,4,0)</f>
        <v>1</v>
      </c>
      <c r="AY37" s="26">
        <f t="shared" si="0"/>
        <v>6</v>
      </c>
      <c r="AZ37" s="27">
        <f t="shared" si="1"/>
        <v>6</v>
      </c>
    </row>
    <row r="38" spans="1:52" x14ac:dyDescent="0.25">
      <c r="A38" t="s">
        <v>111</v>
      </c>
      <c r="B38" t="s">
        <v>112</v>
      </c>
      <c r="C38" t="s">
        <v>113</v>
      </c>
      <c r="D38">
        <v>53609056192</v>
      </c>
      <c r="E38" t="s">
        <v>50</v>
      </c>
      <c r="F38" t="s">
        <v>114</v>
      </c>
      <c r="G38" t="s">
        <v>52</v>
      </c>
      <c r="H38" t="s">
        <v>115</v>
      </c>
      <c r="I38" t="s">
        <v>52</v>
      </c>
      <c r="J38" s="1">
        <v>44538</v>
      </c>
      <c r="K38" t="s">
        <v>53</v>
      </c>
      <c r="L38" s="1">
        <v>44504</v>
      </c>
      <c r="M38" t="s">
        <v>116</v>
      </c>
      <c r="N38" t="s">
        <v>53</v>
      </c>
      <c r="O38" t="s">
        <v>56</v>
      </c>
      <c r="P38" t="s">
        <v>117</v>
      </c>
      <c r="Q38" s="1">
        <v>44123</v>
      </c>
      <c r="R38" t="s">
        <v>118</v>
      </c>
      <c r="S38" t="s">
        <v>119</v>
      </c>
      <c r="T38" t="s">
        <v>120</v>
      </c>
      <c r="U38" t="s">
        <v>61</v>
      </c>
      <c r="V38">
        <v>3311</v>
      </c>
      <c r="W38" t="s">
        <v>62</v>
      </c>
      <c r="X38" t="s">
        <v>53</v>
      </c>
      <c r="Y38">
        <v>1</v>
      </c>
      <c r="Z38" t="s">
        <v>121</v>
      </c>
      <c r="AA38" t="s">
        <v>64</v>
      </c>
      <c r="AB38" t="s">
        <v>122</v>
      </c>
      <c r="AC38" t="s">
        <v>52</v>
      </c>
      <c r="AD38" t="s">
        <v>66</v>
      </c>
      <c r="AE38" t="s">
        <v>53</v>
      </c>
      <c r="AF38">
        <v>184</v>
      </c>
      <c r="AG38">
        <v>33</v>
      </c>
      <c r="AH38" t="s">
        <v>123</v>
      </c>
      <c r="AI38" t="s">
        <v>97</v>
      </c>
      <c r="AJ38" t="s">
        <v>124</v>
      </c>
      <c r="AK38" t="s">
        <v>123</v>
      </c>
      <c r="AL38">
        <v>3</v>
      </c>
      <c r="AM38">
        <v>2</v>
      </c>
      <c r="AN38">
        <v>17</v>
      </c>
      <c r="AO38">
        <v>2</v>
      </c>
      <c r="AP38">
        <v>48</v>
      </c>
      <c r="AQ38">
        <v>9</v>
      </c>
      <c r="AR38" t="s">
        <v>74</v>
      </c>
      <c r="AS38" t="s">
        <v>131</v>
      </c>
      <c r="AT38" t="s">
        <v>131</v>
      </c>
      <c r="AU38" s="1">
        <v>45084</v>
      </c>
      <c r="AV38" s="15">
        <f>VLOOKUP(dummy_yherealine!$AT38,dummy_oppeained!B:C,2,0)</f>
        <v>9</v>
      </c>
      <c r="AW38" s="22" t="str">
        <f>VLOOKUP(AS38,dummy_oppeained!B:D,3,0)</f>
        <v>eristav</v>
      </c>
      <c r="AX38" s="17">
        <f>VLOOKUP(AR:AR,hinded_abi!A:D,4,0)</f>
        <v>1</v>
      </c>
      <c r="AY38" s="26">
        <f t="shared" si="0"/>
        <v>9</v>
      </c>
      <c r="AZ38" s="27">
        <f t="shared" si="1"/>
        <v>9</v>
      </c>
    </row>
    <row r="39" spans="1:52" x14ac:dyDescent="0.25">
      <c r="A39" t="s">
        <v>111</v>
      </c>
      <c r="B39" t="s">
        <v>112</v>
      </c>
      <c r="C39" t="s">
        <v>113</v>
      </c>
      <c r="D39">
        <v>53609056192</v>
      </c>
      <c r="E39" t="s">
        <v>50</v>
      </c>
      <c r="F39" t="s">
        <v>114</v>
      </c>
      <c r="G39" t="s">
        <v>52</v>
      </c>
      <c r="H39" t="s">
        <v>115</v>
      </c>
      <c r="I39" t="s">
        <v>52</v>
      </c>
      <c r="J39" s="1">
        <v>44538</v>
      </c>
      <c r="K39" t="s">
        <v>53</v>
      </c>
      <c r="L39" s="1">
        <v>44504</v>
      </c>
      <c r="M39" t="s">
        <v>116</v>
      </c>
      <c r="N39" t="s">
        <v>53</v>
      </c>
      <c r="O39" t="s">
        <v>56</v>
      </c>
      <c r="P39" t="s">
        <v>117</v>
      </c>
      <c r="Q39" s="1">
        <v>44123</v>
      </c>
      <c r="R39" t="s">
        <v>118</v>
      </c>
      <c r="S39" t="s">
        <v>119</v>
      </c>
      <c r="T39" t="s">
        <v>120</v>
      </c>
      <c r="U39" t="s">
        <v>61</v>
      </c>
      <c r="V39">
        <v>3311</v>
      </c>
      <c r="W39" t="s">
        <v>62</v>
      </c>
      <c r="X39" t="s">
        <v>53</v>
      </c>
      <c r="Y39">
        <v>1</v>
      </c>
      <c r="Z39" t="s">
        <v>121</v>
      </c>
      <c r="AA39" t="s">
        <v>64</v>
      </c>
      <c r="AB39" t="s">
        <v>122</v>
      </c>
      <c r="AC39" t="s">
        <v>52</v>
      </c>
      <c r="AD39" t="s">
        <v>66</v>
      </c>
      <c r="AE39" t="s">
        <v>53</v>
      </c>
      <c r="AF39">
        <v>184</v>
      </c>
      <c r="AG39">
        <v>33</v>
      </c>
      <c r="AH39" t="s">
        <v>123</v>
      </c>
      <c r="AI39" t="s">
        <v>97</v>
      </c>
      <c r="AJ39" t="s">
        <v>124</v>
      </c>
      <c r="AK39" t="s">
        <v>123</v>
      </c>
      <c r="AL39">
        <v>3</v>
      </c>
      <c r="AM39">
        <v>2</v>
      </c>
      <c r="AN39">
        <v>17</v>
      </c>
      <c r="AO39">
        <v>2</v>
      </c>
      <c r="AP39">
        <v>48</v>
      </c>
      <c r="AQ39">
        <v>9</v>
      </c>
      <c r="AR39" t="s">
        <v>86</v>
      </c>
      <c r="AS39" t="s">
        <v>132</v>
      </c>
      <c r="AT39" t="s">
        <v>132</v>
      </c>
      <c r="AU39" s="1">
        <v>44304</v>
      </c>
      <c r="AV39" s="17">
        <f>VLOOKUP(dummy_yherealine!$AT39,dummy_oppeained!B:C,2,0)</f>
        <v>6</v>
      </c>
      <c r="AW39" s="22" t="str">
        <f>VLOOKUP(AS39,dummy_oppeained!B:D,3,0)</f>
        <v>eristav</v>
      </c>
      <c r="AX39" s="17">
        <f>VLOOKUP(AR:AR,hinded_abi!A:D,4,0)</f>
        <v>4</v>
      </c>
      <c r="AY39" s="26">
        <f t="shared" si="0"/>
        <v>24</v>
      </c>
      <c r="AZ39" s="27">
        <f t="shared" si="1"/>
        <v>6</v>
      </c>
    </row>
    <row r="40" spans="1:52" x14ac:dyDescent="0.25">
      <c r="A40" t="s">
        <v>111</v>
      </c>
      <c r="B40" t="s">
        <v>112</v>
      </c>
      <c r="C40" t="s">
        <v>113</v>
      </c>
      <c r="D40">
        <v>53609056192</v>
      </c>
      <c r="E40" t="s">
        <v>50</v>
      </c>
      <c r="F40" t="s">
        <v>114</v>
      </c>
      <c r="G40" t="s">
        <v>52</v>
      </c>
      <c r="H40" t="s">
        <v>115</v>
      </c>
      <c r="I40" t="s">
        <v>52</v>
      </c>
      <c r="J40" s="1">
        <v>44538</v>
      </c>
      <c r="K40" t="s">
        <v>53</v>
      </c>
      <c r="L40" s="1">
        <v>44504</v>
      </c>
      <c r="M40" t="s">
        <v>116</v>
      </c>
      <c r="N40" t="s">
        <v>53</v>
      </c>
      <c r="O40" t="s">
        <v>56</v>
      </c>
      <c r="P40" t="s">
        <v>117</v>
      </c>
      <c r="Q40" s="1">
        <v>44123</v>
      </c>
      <c r="R40" t="s">
        <v>118</v>
      </c>
      <c r="S40" t="s">
        <v>119</v>
      </c>
      <c r="T40" t="s">
        <v>120</v>
      </c>
      <c r="U40" t="s">
        <v>61</v>
      </c>
      <c r="V40">
        <v>3311</v>
      </c>
      <c r="W40" t="s">
        <v>62</v>
      </c>
      <c r="X40" t="s">
        <v>53</v>
      </c>
      <c r="Y40">
        <v>1</v>
      </c>
      <c r="Z40" t="s">
        <v>121</v>
      </c>
      <c r="AA40" t="s">
        <v>64</v>
      </c>
      <c r="AB40" t="s">
        <v>122</v>
      </c>
      <c r="AC40" t="s">
        <v>52</v>
      </c>
      <c r="AD40" t="s">
        <v>66</v>
      </c>
      <c r="AE40" t="s">
        <v>53</v>
      </c>
      <c r="AF40">
        <v>184</v>
      </c>
      <c r="AG40">
        <v>33</v>
      </c>
      <c r="AH40" t="s">
        <v>123</v>
      </c>
      <c r="AI40" t="s">
        <v>97</v>
      </c>
      <c r="AJ40" t="s">
        <v>124</v>
      </c>
      <c r="AK40" t="s">
        <v>123</v>
      </c>
      <c r="AL40">
        <v>3</v>
      </c>
      <c r="AM40">
        <v>2</v>
      </c>
      <c r="AN40">
        <v>17</v>
      </c>
      <c r="AO40">
        <v>2</v>
      </c>
      <c r="AP40">
        <v>48</v>
      </c>
      <c r="AQ40">
        <v>9</v>
      </c>
      <c r="AR40" t="s">
        <v>78</v>
      </c>
      <c r="AS40" t="s">
        <v>133</v>
      </c>
      <c r="AT40" t="s">
        <v>133</v>
      </c>
      <c r="AU40" s="1">
        <v>44139</v>
      </c>
      <c r="AV40" s="15">
        <f>VLOOKUP(dummy_yherealine!$AT40,dummy_oppeained!B:C,2,0)</f>
        <v>2</v>
      </c>
      <c r="AW40" s="22" t="str">
        <f>VLOOKUP(AS40,dummy_oppeained!B:D,3,0)</f>
        <v>mitteeristav</v>
      </c>
      <c r="AX40" s="17" t="str">
        <f>VLOOKUP(AR:AR,hinded_abi!A:D,4,0)</f>
        <v>NULL</v>
      </c>
      <c r="AY40" s="26" t="str">
        <f t="shared" si="0"/>
        <v xml:space="preserve"> </v>
      </c>
      <c r="AZ40" s="27">
        <f t="shared" si="1"/>
        <v>0</v>
      </c>
    </row>
    <row r="41" spans="1:52" x14ac:dyDescent="0.25">
      <c r="A41" t="s">
        <v>111</v>
      </c>
      <c r="B41" t="s">
        <v>112</v>
      </c>
      <c r="C41" t="s">
        <v>113</v>
      </c>
      <c r="D41">
        <v>53609056192</v>
      </c>
      <c r="E41" t="s">
        <v>50</v>
      </c>
      <c r="F41" t="s">
        <v>114</v>
      </c>
      <c r="G41" t="s">
        <v>52</v>
      </c>
      <c r="H41" t="s">
        <v>115</v>
      </c>
      <c r="I41" t="s">
        <v>52</v>
      </c>
      <c r="J41" s="1">
        <v>44538</v>
      </c>
      <c r="K41" t="s">
        <v>53</v>
      </c>
      <c r="L41" s="1">
        <v>44504</v>
      </c>
      <c r="M41" t="s">
        <v>116</v>
      </c>
      <c r="N41" t="s">
        <v>53</v>
      </c>
      <c r="O41" t="s">
        <v>56</v>
      </c>
      <c r="P41" t="s">
        <v>117</v>
      </c>
      <c r="Q41" s="1">
        <v>44123</v>
      </c>
      <c r="R41" t="s">
        <v>118</v>
      </c>
      <c r="S41" t="s">
        <v>119</v>
      </c>
      <c r="T41" t="s">
        <v>120</v>
      </c>
      <c r="U41" t="s">
        <v>61</v>
      </c>
      <c r="V41">
        <v>3311</v>
      </c>
      <c r="W41" t="s">
        <v>62</v>
      </c>
      <c r="X41" t="s">
        <v>53</v>
      </c>
      <c r="Y41">
        <v>1</v>
      </c>
      <c r="Z41" t="s">
        <v>121</v>
      </c>
      <c r="AA41" t="s">
        <v>64</v>
      </c>
      <c r="AB41" t="s">
        <v>122</v>
      </c>
      <c r="AC41" t="s">
        <v>52</v>
      </c>
      <c r="AD41" t="s">
        <v>66</v>
      </c>
      <c r="AE41" t="s">
        <v>53</v>
      </c>
      <c r="AF41">
        <v>184</v>
      </c>
      <c r="AG41">
        <v>33</v>
      </c>
      <c r="AH41" t="s">
        <v>123</v>
      </c>
      <c r="AI41" t="s">
        <v>97</v>
      </c>
      <c r="AJ41" t="s">
        <v>124</v>
      </c>
      <c r="AK41" t="s">
        <v>123</v>
      </c>
      <c r="AL41">
        <v>3</v>
      </c>
      <c r="AM41">
        <v>2</v>
      </c>
      <c r="AN41">
        <v>17</v>
      </c>
      <c r="AO41">
        <v>2</v>
      </c>
      <c r="AP41">
        <v>48</v>
      </c>
      <c r="AQ41">
        <v>9</v>
      </c>
      <c r="AR41" t="s">
        <v>70</v>
      </c>
      <c r="AS41" t="s">
        <v>134</v>
      </c>
      <c r="AT41" t="s">
        <v>134</v>
      </c>
      <c r="AU41" s="1">
        <v>44398</v>
      </c>
      <c r="AV41" s="17">
        <f>VLOOKUP(dummy_yherealine!$AT41,dummy_oppeained!B:C,2,0)</f>
        <v>9</v>
      </c>
      <c r="AW41" s="22" t="str">
        <f>VLOOKUP(AS41,dummy_oppeained!B:D,3,0)</f>
        <v>eristav</v>
      </c>
      <c r="AX41" s="17">
        <f>VLOOKUP(AR:AR,hinded_abi!A:D,4,0)</f>
        <v>0</v>
      </c>
      <c r="AY41" s="26">
        <f t="shared" si="0"/>
        <v>0</v>
      </c>
      <c r="AZ41" s="27">
        <f t="shared" si="1"/>
        <v>9</v>
      </c>
    </row>
    <row r="42" spans="1:52" x14ac:dyDescent="0.25">
      <c r="A42" t="s">
        <v>111</v>
      </c>
      <c r="B42" t="s">
        <v>112</v>
      </c>
      <c r="C42" t="s">
        <v>113</v>
      </c>
      <c r="D42">
        <v>53609056192</v>
      </c>
      <c r="E42" t="s">
        <v>50</v>
      </c>
      <c r="F42" t="s">
        <v>114</v>
      </c>
      <c r="G42" t="s">
        <v>52</v>
      </c>
      <c r="H42" t="s">
        <v>115</v>
      </c>
      <c r="I42" t="s">
        <v>52</v>
      </c>
      <c r="J42" s="1">
        <v>44538</v>
      </c>
      <c r="K42" t="s">
        <v>53</v>
      </c>
      <c r="L42" s="1">
        <v>44504</v>
      </c>
      <c r="M42" t="s">
        <v>116</v>
      </c>
      <c r="N42" t="s">
        <v>53</v>
      </c>
      <c r="O42" t="s">
        <v>56</v>
      </c>
      <c r="P42" t="s">
        <v>117</v>
      </c>
      <c r="Q42" s="1">
        <v>44123</v>
      </c>
      <c r="R42" t="s">
        <v>118</v>
      </c>
      <c r="S42" t="s">
        <v>119</v>
      </c>
      <c r="T42" t="s">
        <v>120</v>
      </c>
      <c r="U42" t="s">
        <v>61</v>
      </c>
      <c r="V42">
        <v>3311</v>
      </c>
      <c r="W42" t="s">
        <v>62</v>
      </c>
      <c r="X42" t="s">
        <v>53</v>
      </c>
      <c r="Y42">
        <v>2</v>
      </c>
      <c r="Z42" t="s">
        <v>121</v>
      </c>
      <c r="AA42" t="s">
        <v>64</v>
      </c>
      <c r="AB42" t="s">
        <v>135</v>
      </c>
      <c r="AC42" t="s">
        <v>52</v>
      </c>
      <c r="AD42" t="s">
        <v>66</v>
      </c>
      <c r="AE42" t="s">
        <v>53</v>
      </c>
      <c r="AF42">
        <v>184</v>
      </c>
      <c r="AG42">
        <v>56</v>
      </c>
      <c r="AH42" t="s">
        <v>123</v>
      </c>
      <c r="AI42" t="s">
        <v>136</v>
      </c>
      <c r="AJ42" t="s">
        <v>124</v>
      </c>
      <c r="AK42" t="s">
        <v>69</v>
      </c>
      <c r="AL42">
        <v>3</v>
      </c>
      <c r="AM42">
        <v>3</v>
      </c>
      <c r="AN42">
        <v>17</v>
      </c>
      <c r="AO42">
        <v>9</v>
      </c>
      <c r="AP42">
        <v>52</v>
      </c>
      <c r="AQ42">
        <v>9</v>
      </c>
      <c r="AR42" t="s">
        <v>72</v>
      </c>
      <c r="AS42" t="s">
        <v>137</v>
      </c>
      <c r="AT42" t="s">
        <v>137</v>
      </c>
      <c r="AU42" s="1">
        <v>45208</v>
      </c>
      <c r="AV42" s="15">
        <f>VLOOKUP(dummy_yherealine!$AT42,dummy_oppeained!B:C,2,0)</f>
        <v>3</v>
      </c>
      <c r="AW42" s="22" t="str">
        <f>VLOOKUP(AS42,dummy_oppeained!B:D,3,0)</f>
        <v>mitteeristav</v>
      </c>
      <c r="AX42" s="17" t="str">
        <f>VLOOKUP(AR:AR,hinded_abi!A:D,4,0)</f>
        <v>NULL</v>
      </c>
      <c r="AY42" s="26" t="str">
        <f t="shared" si="0"/>
        <v xml:space="preserve"> </v>
      </c>
      <c r="AZ42" s="27">
        <f t="shared" si="1"/>
        <v>0</v>
      </c>
    </row>
    <row r="43" spans="1:52" x14ac:dyDescent="0.25">
      <c r="A43" t="s">
        <v>111</v>
      </c>
      <c r="B43" t="s">
        <v>112</v>
      </c>
      <c r="C43" t="s">
        <v>113</v>
      </c>
      <c r="D43">
        <v>53609056192</v>
      </c>
      <c r="E43" t="s">
        <v>50</v>
      </c>
      <c r="F43" t="s">
        <v>114</v>
      </c>
      <c r="G43" t="s">
        <v>52</v>
      </c>
      <c r="H43" t="s">
        <v>115</v>
      </c>
      <c r="I43" t="s">
        <v>52</v>
      </c>
      <c r="J43" s="1">
        <v>44538</v>
      </c>
      <c r="K43" t="s">
        <v>53</v>
      </c>
      <c r="L43" s="1">
        <v>44504</v>
      </c>
      <c r="M43" t="s">
        <v>116</v>
      </c>
      <c r="N43" t="s">
        <v>53</v>
      </c>
      <c r="O43" t="s">
        <v>56</v>
      </c>
      <c r="P43" t="s">
        <v>117</v>
      </c>
      <c r="Q43" s="1">
        <v>44123</v>
      </c>
      <c r="R43" t="s">
        <v>118</v>
      </c>
      <c r="S43" t="s">
        <v>119</v>
      </c>
      <c r="T43" t="s">
        <v>120</v>
      </c>
      <c r="U43" t="s">
        <v>61</v>
      </c>
      <c r="V43">
        <v>3311</v>
      </c>
      <c r="W43" t="s">
        <v>62</v>
      </c>
      <c r="X43" t="s">
        <v>53</v>
      </c>
      <c r="Y43">
        <v>2</v>
      </c>
      <c r="Z43" t="s">
        <v>121</v>
      </c>
      <c r="AA43" t="s">
        <v>64</v>
      </c>
      <c r="AB43" t="s">
        <v>135</v>
      </c>
      <c r="AC43" t="s">
        <v>52</v>
      </c>
      <c r="AD43" t="s">
        <v>66</v>
      </c>
      <c r="AE43" t="s">
        <v>53</v>
      </c>
      <c r="AF43">
        <v>184</v>
      </c>
      <c r="AG43">
        <v>56</v>
      </c>
      <c r="AH43" t="s">
        <v>123</v>
      </c>
      <c r="AI43" t="s">
        <v>136</v>
      </c>
      <c r="AJ43" t="s">
        <v>124</v>
      </c>
      <c r="AK43" t="s">
        <v>69</v>
      </c>
      <c r="AL43">
        <v>3</v>
      </c>
      <c r="AM43">
        <v>3</v>
      </c>
      <c r="AN43">
        <v>17</v>
      </c>
      <c r="AO43">
        <v>9</v>
      </c>
      <c r="AP43">
        <v>52</v>
      </c>
      <c r="AQ43">
        <v>9</v>
      </c>
      <c r="AR43" t="s">
        <v>74</v>
      </c>
      <c r="AS43" t="s">
        <v>138</v>
      </c>
      <c r="AT43" t="s">
        <v>138</v>
      </c>
      <c r="AU43" s="1">
        <v>44963</v>
      </c>
      <c r="AV43" s="17">
        <f>VLOOKUP(dummy_yherealine!$AT43,dummy_oppeained!B:C,2,0)</f>
        <v>6</v>
      </c>
      <c r="AW43" s="22" t="str">
        <f>VLOOKUP(AS43,dummy_oppeained!B:D,3,0)</f>
        <v>eristav</v>
      </c>
      <c r="AX43" s="17">
        <f>VLOOKUP(AR:AR,hinded_abi!A:D,4,0)</f>
        <v>1</v>
      </c>
      <c r="AY43" s="26">
        <f t="shared" si="0"/>
        <v>6</v>
      </c>
      <c r="AZ43" s="27">
        <f t="shared" si="1"/>
        <v>6</v>
      </c>
    </row>
    <row r="44" spans="1:52" x14ac:dyDescent="0.25">
      <c r="A44" t="s">
        <v>111</v>
      </c>
      <c r="B44" t="s">
        <v>112</v>
      </c>
      <c r="C44" t="s">
        <v>113</v>
      </c>
      <c r="D44">
        <v>53609056192</v>
      </c>
      <c r="E44" t="s">
        <v>50</v>
      </c>
      <c r="F44" t="s">
        <v>114</v>
      </c>
      <c r="G44" t="s">
        <v>52</v>
      </c>
      <c r="H44" t="s">
        <v>115</v>
      </c>
      <c r="I44" t="s">
        <v>52</v>
      </c>
      <c r="J44" s="1">
        <v>44538</v>
      </c>
      <c r="K44" t="s">
        <v>53</v>
      </c>
      <c r="L44" s="1">
        <v>44504</v>
      </c>
      <c r="M44" t="s">
        <v>116</v>
      </c>
      <c r="N44" t="s">
        <v>53</v>
      </c>
      <c r="O44" t="s">
        <v>56</v>
      </c>
      <c r="P44" t="s">
        <v>117</v>
      </c>
      <c r="Q44" s="1">
        <v>44123</v>
      </c>
      <c r="R44" t="s">
        <v>118</v>
      </c>
      <c r="S44" t="s">
        <v>119</v>
      </c>
      <c r="T44" t="s">
        <v>120</v>
      </c>
      <c r="U44" t="s">
        <v>61</v>
      </c>
      <c r="V44">
        <v>3311</v>
      </c>
      <c r="W44" t="s">
        <v>62</v>
      </c>
      <c r="X44" t="s">
        <v>53</v>
      </c>
      <c r="Y44">
        <v>2</v>
      </c>
      <c r="Z44" t="s">
        <v>121</v>
      </c>
      <c r="AA44" t="s">
        <v>64</v>
      </c>
      <c r="AB44" t="s">
        <v>135</v>
      </c>
      <c r="AC44" t="s">
        <v>52</v>
      </c>
      <c r="AD44" t="s">
        <v>66</v>
      </c>
      <c r="AE44" t="s">
        <v>53</v>
      </c>
      <c r="AF44">
        <v>184</v>
      </c>
      <c r="AG44">
        <v>56</v>
      </c>
      <c r="AH44" t="s">
        <v>123</v>
      </c>
      <c r="AI44" t="s">
        <v>136</v>
      </c>
      <c r="AJ44" t="s">
        <v>124</v>
      </c>
      <c r="AK44" t="s">
        <v>69</v>
      </c>
      <c r="AL44">
        <v>3</v>
      </c>
      <c r="AM44">
        <v>3</v>
      </c>
      <c r="AN44">
        <v>17</v>
      </c>
      <c r="AO44">
        <v>9</v>
      </c>
      <c r="AP44">
        <v>52</v>
      </c>
      <c r="AQ44">
        <v>9</v>
      </c>
      <c r="AR44" t="s">
        <v>88</v>
      </c>
      <c r="AS44" t="s">
        <v>110</v>
      </c>
      <c r="AT44" t="s">
        <v>110</v>
      </c>
      <c r="AU44" s="1">
        <v>44179</v>
      </c>
      <c r="AV44" s="15">
        <f>VLOOKUP(dummy_yherealine!$AT44,dummy_oppeained!B:C,2,0)</f>
        <v>6</v>
      </c>
      <c r="AW44" s="22" t="str">
        <f>VLOOKUP(AS44,dummy_oppeained!B:D,3,0)</f>
        <v>eristav</v>
      </c>
      <c r="AX44" s="17">
        <f>VLOOKUP(AR:AR,hinded_abi!A:D,4,0)</f>
        <v>2</v>
      </c>
      <c r="AY44" s="26">
        <f t="shared" si="0"/>
        <v>12</v>
      </c>
      <c r="AZ44" s="27">
        <f t="shared" si="1"/>
        <v>6</v>
      </c>
    </row>
    <row r="45" spans="1:52" x14ac:dyDescent="0.25">
      <c r="A45" t="s">
        <v>111</v>
      </c>
      <c r="B45" t="s">
        <v>112</v>
      </c>
      <c r="C45" t="s">
        <v>113</v>
      </c>
      <c r="D45">
        <v>53609056192</v>
      </c>
      <c r="E45" t="s">
        <v>50</v>
      </c>
      <c r="F45" t="s">
        <v>114</v>
      </c>
      <c r="G45" t="s">
        <v>52</v>
      </c>
      <c r="H45" t="s">
        <v>115</v>
      </c>
      <c r="I45" t="s">
        <v>52</v>
      </c>
      <c r="J45" s="1">
        <v>44538</v>
      </c>
      <c r="K45" t="s">
        <v>53</v>
      </c>
      <c r="L45" s="1">
        <v>44504</v>
      </c>
      <c r="M45" t="s">
        <v>116</v>
      </c>
      <c r="N45" t="s">
        <v>53</v>
      </c>
      <c r="O45" t="s">
        <v>56</v>
      </c>
      <c r="P45" t="s">
        <v>117</v>
      </c>
      <c r="Q45" s="1">
        <v>44123</v>
      </c>
      <c r="R45" t="s">
        <v>118</v>
      </c>
      <c r="S45" t="s">
        <v>119</v>
      </c>
      <c r="T45" t="s">
        <v>120</v>
      </c>
      <c r="U45" t="s">
        <v>61</v>
      </c>
      <c r="V45">
        <v>3311</v>
      </c>
      <c r="W45" t="s">
        <v>62</v>
      </c>
      <c r="X45" t="s">
        <v>53</v>
      </c>
      <c r="Y45">
        <v>2</v>
      </c>
      <c r="Z45" t="s">
        <v>121</v>
      </c>
      <c r="AA45" t="s">
        <v>64</v>
      </c>
      <c r="AB45" t="s">
        <v>135</v>
      </c>
      <c r="AC45" t="s">
        <v>52</v>
      </c>
      <c r="AD45" t="s">
        <v>66</v>
      </c>
      <c r="AE45" t="s">
        <v>53</v>
      </c>
      <c r="AF45">
        <v>184</v>
      </c>
      <c r="AG45">
        <v>56</v>
      </c>
      <c r="AH45" t="s">
        <v>123</v>
      </c>
      <c r="AI45" t="s">
        <v>136</v>
      </c>
      <c r="AJ45" t="s">
        <v>124</v>
      </c>
      <c r="AK45" t="s">
        <v>69</v>
      </c>
      <c r="AL45">
        <v>3</v>
      </c>
      <c r="AM45">
        <v>3</v>
      </c>
      <c r="AN45">
        <v>17</v>
      </c>
      <c r="AO45">
        <v>9</v>
      </c>
      <c r="AP45">
        <v>52</v>
      </c>
      <c r="AQ45">
        <v>9</v>
      </c>
      <c r="AR45" t="s">
        <v>72</v>
      </c>
      <c r="AS45" t="s">
        <v>139</v>
      </c>
      <c r="AT45" t="s">
        <v>139</v>
      </c>
      <c r="AU45" s="1">
        <v>44596</v>
      </c>
      <c r="AV45" s="17">
        <f>VLOOKUP(dummy_yherealine!$AT45,dummy_oppeained!B:C,2,0)</f>
        <v>3</v>
      </c>
      <c r="AW45" s="22" t="str">
        <f>VLOOKUP(AS45,dummy_oppeained!B:D,3,0)</f>
        <v>mitteeristav</v>
      </c>
      <c r="AX45" s="17" t="str">
        <f>VLOOKUP(AR:AR,hinded_abi!A:D,4,0)</f>
        <v>NULL</v>
      </c>
      <c r="AY45" s="26" t="str">
        <f t="shared" si="0"/>
        <v xml:space="preserve"> </v>
      </c>
      <c r="AZ45" s="27">
        <f t="shared" si="1"/>
        <v>0</v>
      </c>
    </row>
    <row r="46" spans="1:52" x14ac:dyDescent="0.25">
      <c r="A46" t="s">
        <v>111</v>
      </c>
      <c r="B46" t="s">
        <v>112</v>
      </c>
      <c r="C46" t="s">
        <v>113</v>
      </c>
      <c r="D46">
        <v>53609056192</v>
      </c>
      <c r="E46" t="s">
        <v>50</v>
      </c>
      <c r="F46" t="s">
        <v>114</v>
      </c>
      <c r="G46" t="s">
        <v>52</v>
      </c>
      <c r="H46" t="s">
        <v>115</v>
      </c>
      <c r="I46" t="s">
        <v>52</v>
      </c>
      <c r="J46" s="1">
        <v>44538</v>
      </c>
      <c r="K46" t="s">
        <v>53</v>
      </c>
      <c r="L46" s="1">
        <v>44504</v>
      </c>
      <c r="M46" t="s">
        <v>116</v>
      </c>
      <c r="N46" t="s">
        <v>53</v>
      </c>
      <c r="O46" t="s">
        <v>56</v>
      </c>
      <c r="P46" t="s">
        <v>117</v>
      </c>
      <c r="Q46" s="1">
        <v>44123</v>
      </c>
      <c r="R46" t="s">
        <v>118</v>
      </c>
      <c r="S46" t="s">
        <v>119</v>
      </c>
      <c r="T46" t="s">
        <v>120</v>
      </c>
      <c r="U46" t="s">
        <v>61</v>
      </c>
      <c r="V46">
        <v>3311</v>
      </c>
      <c r="W46" t="s">
        <v>62</v>
      </c>
      <c r="X46" t="s">
        <v>53</v>
      </c>
      <c r="Y46">
        <v>2</v>
      </c>
      <c r="Z46" t="s">
        <v>121</v>
      </c>
      <c r="AA46" t="s">
        <v>64</v>
      </c>
      <c r="AB46" t="s">
        <v>135</v>
      </c>
      <c r="AC46" t="s">
        <v>52</v>
      </c>
      <c r="AD46" t="s">
        <v>66</v>
      </c>
      <c r="AE46" t="s">
        <v>53</v>
      </c>
      <c r="AF46">
        <v>184</v>
      </c>
      <c r="AG46">
        <v>56</v>
      </c>
      <c r="AH46" t="s">
        <v>123</v>
      </c>
      <c r="AI46" t="s">
        <v>136</v>
      </c>
      <c r="AJ46" t="s">
        <v>124</v>
      </c>
      <c r="AK46" t="s">
        <v>69</v>
      </c>
      <c r="AL46">
        <v>3</v>
      </c>
      <c r="AM46">
        <v>3</v>
      </c>
      <c r="AN46">
        <v>17</v>
      </c>
      <c r="AO46">
        <v>9</v>
      </c>
      <c r="AP46">
        <v>52</v>
      </c>
      <c r="AQ46">
        <v>9</v>
      </c>
      <c r="AR46" t="s">
        <v>70</v>
      </c>
      <c r="AS46" t="s">
        <v>140</v>
      </c>
      <c r="AT46" t="s">
        <v>140</v>
      </c>
      <c r="AU46" s="1">
        <v>44716</v>
      </c>
      <c r="AV46" s="15">
        <f>VLOOKUP(dummy_yherealine!$AT46,dummy_oppeained!B:C,2,0)</f>
        <v>8</v>
      </c>
      <c r="AW46" s="22" t="str">
        <f>VLOOKUP(AS46,dummy_oppeained!B:D,3,0)</f>
        <v>eristav</v>
      </c>
      <c r="AX46" s="17">
        <f>VLOOKUP(AR:AR,hinded_abi!A:D,4,0)</f>
        <v>0</v>
      </c>
      <c r="AY46" s="26">
        <f t="shared" si="0"/>
        <v>0</v>
      </c>
      <c r="AZ46" s="27">
        <f t="shared" si="1"/>
        <v>8</v>
      </c>
    </row>
    <row r="47" spans="1:52" x14ac:dyDescent="0.25">
      <c r="A47" t="s">
        <v>111</v>
      </c>
      <c r="B47" t="s">
        <v>112</v>
      </c>
      <c r="C47" t="s">
        <v>113</v>
      </c>
      <c r="D47">
        <v>53609056192</v>
      </c>
      <c r="E47" t="s">
        <v>50</v>
      </c>
      <c r="F47" t="s">
        <v>114</v>
      </c>
      <c r="G47" t="s">
        <v>52</v>
      </c>
      <c r="H47" t="s">
        <v>115</v>
      </c>
      <c r="I47" t="s">
        <v>52</v>
      </c>
      <c r="J47" s="1">
        <v>44538</v>
      </c>
      <c r="K47" t="s">
        <v>53</v>
      </c>
      <c r="L47" s="1">
        <v>44504</v>
      </c>
      <c r="M47" t="s">
        <v>116</v>
      </c>
      <c r="N47" t="s">
        <v>53</v>
      </c>
      <c r="O47" t="s">
        <v>56</v>
      </c>
      <c r="P47" t="s">
        <v>117</v>
      </c>
      <c r="Q47" s="1">
        <v>44123</v>
      </c>
      <c r="R47" t="s">
        <v>118</v>
      </c>
      <c r="S47" t="s">
        <v>119</v>
      </c>
      <c r="T47" t="s">
        <v>120</v>
      </c>
      <c r="U47" t="s">
        <v>61</v>
      </c>
      <c r="V47">
        <v>3311</v>
      </c>
      <c r="W47" t="s">
        <v>62</v>
      </c>
      <c r="X47" t="s">
        <v>53</v>
      </c>
      <c r="Y47">
        <v>2</v>
      </c>
      <c r="Z47" t="s">
        <v>121</v>
      </c>
      <c r="AA47" t="s">
        <v>64</v>
      </c>
      <c r="AB47" t="s">
        <v>135</v>
      </c>
      <c r="AC47" t="s">
        <v>52</v>
      </c>
      <c r="AD47" t="s">
        <v>66</v>
      </c>
      <c r="AE47" t="s">
        <v>53</v>
      </c>
      <c r="AF47">
        <v>184</v>
      </c>
      <c r="AG47">
        <v>56</v>
      </c>
      <c r="AH47" t="s">
        <v>123</v>
      </c>
      <c r="AI47" t="s">
        <v>136</v>
      </c>
      <c r="AJ47" t="s">
        <v>124</v>
      </c>
      <c r="AK47" t="s">
        <v>69</v>
      </c>
      <c r="AL47">
        <v>3</v>
      </c>
      <c r="AM47">
        <v>3</v>
      </c>
      <c r="AN47">
        <v>17</v>
      </c>
      <c r="AO47">
        <v>9</v>
      </c>
      <c r="AP47">
        <v>52</v>
      </c>
      <c r="AQ47">
        <v>9</v>
      </c>
      <c r="AR47" t="s">
        <v>72</v>
      </c>
      <c r="AS47" t="s">
        <v>141</v>
      </c>
      <c r="AT47" t="s">
        <v>141</v>
      </c>
      <c r="AU47" s="1">
        <v>45560</v>
      </c>
      <c r="AV47" s="17">
        <f>VLOOKUP(dummy_yherealine!$AT47,dummy_oppeained!B:C,2,0)</f>
        <v>2</v>
      </c>
      <c r="AW47" s="22" t="str">
        <f>VLOOKUP(AS47,dummy_oppeained!B:D,3,0)</f>
        <v>mitteeristav</v>
      </c>
      <c r="AX47" s="17" t="str">
        <f>VLOOKUP(AR:AR,hinded_abi!A:D,4,0)</f>
        <v>NULL</v>
      </c>
      <c r="AY47" s="26" t="str">
        <f t="shared" si="0"/>
        <v xml:space="preserve"> </v>
      </c>
      <c r="AZ47" s="27">
        <f t="shared" si="1"/>
        <v>0</v>
      </c>
    </row>
    <row r="48" spans="1:52" x14ac:dyDescent="0.25">
      <c r="A48" t="s">
        <v>111</v>
      </c>
      <c r="B48" t="s">
        <v>112</v>
      </c>
      <c r="C48" t="s">
        <v>113</v>
      </c>
      <c r="D48">
        <v>53609056192</v>
      </c>
      <c r="E48" t="s">
        <v>50</v>
      </c>
      <c r="F48" t="s">
        <v>114</v>
      </c>
      <c r="G48" t="s">
        <v>52</v>
      </c>
      <c r="H48" t="s">
        <v>115</v>
      </c>
      <c r="I48" t="s">
        <v>52</v>
      </c>
      <c r="J48" s="1">
        <v>44538</v>
      </c>
      <c r="K48" t="s">
        <v>53</v>
      </c>
      <c r="L48" s="1">
        <v>44504</v>
      </c>
      <c r="M48" t="s">
        <v>116</v>
      </c>
      <c r="N48" t="s">
        <v>53</v>
      </c>
      <c r="O48" t="s">
        <v>56</v>
      </c>
      <c r="P48" t="s">
        <v>117</v>
      </c>
      <c r="Q48" s="1">
        <v>44123</v>
      </c>
      <c r="R48" t="s">
        <v>118</v>
      </c>
      <c r="S48" t="s">
        <v>119</v>
      </c>
      <c r="T48" t="s">
        <v>120</v>
      </c>
      <c r="U48" t="s">
        <v>61</v>
      </c>
      <c r="V48">
        <v>3311</v>
      </c>
      <c r="W48" t="s">
        <v>62</v>
      </c>
      <c r="X48" t="s">
        <v>53</v>
      </c>
      <c r="Y48">
        <v>2</v>
      </c>
      <c r="Z48" t="s">
        <v>121</v>
      </c>
      <c r="AA48" t="s">
        <v>64</v>
      </c>
      <c r="AB48" t="s">
        <v>135</v>
      </c>
      <c r="AC48" t="s">
        <v>52</v>
      </c>
      <c r="AD48" t="s">
        <v>66</v>
      </c>
      <c r="AE48" t="s">
        <v>53</v>
      </c>
      <c r="AF48">
        <v>184</v>
      </c>
      <c r="AG48">
        <v>56</v>
      </c>
      <c r="AH48" t="s">
        <v>123</v>
      </c>
      <c r="AI48" t="s">
        <v>136</v>
      </c>
      <c r="AJ48" t="s">
        <v>124</v>
      </c>
      <c r="AK48" t="s">
        <v>69</v>
      </c>
      <c r="AL48">
        <v>3</v>
      </c>
      <c r="AM48">
        <v>3</v>
      </c>
      <c r="AN48">
        <v>17</v>
      </c>
      <c r="AO48">
        <v>9</v>
      </c>
      <c r="AP48">
        <v>52</v>
      </c>
      <c r="AQ48">
        <v>9</v>
      </c>
      <c r="AR48" t="s">
        <v>88</v>
      </c>
      <c r="AS48" t="s">
        <v>142</v>
      </c>
      <c r="AT48" t="s">
        <v>142</v>
      </c>
      <c r="AU48" s="1">
        <v>44931</v>
      </c>
      <c r="AV48" s="15">
        <f>VLOOKUP(dummy_yherealine!$AT48,dummy_oppeained!B:C,2,0)</f>
        <v>5</v>
      </c>
      <c r="AW48" s="22" t="str">
        <f>VLOOKUP(AS48,dummy_oppeained!B:D,3,0)</f>
        <v>eristav</v>
      </c>
      <c r="AX48" s="17">
        <f>VLOOKUP(AR:AR,hinded_abi!A:D,4,0)</f>
        <v>2</v>
      </c>
      <c r="AY48" s="26">
        <f t="shared" si="0"/>
        <v>10</v>
      </c>
      <c r="AZ48" s="27">
        <f t="shared" si="1"/>
        <v>5</v>
      </c>
    </row>
    <row r="49" spans="1:52" x14ac:dyDescent="0.25">
      <c r="A49" t="s">
        <v>111</v>
      </c>
      <c r="B49" t="s">
        <v>112</v>
      </c>
      <c r="C49" t="s">
        <v>113</v>
      </c>
      <c r="D49">
        <v>53609056192</v>
      </c>
      <c r="E49" t="s">
        <v>50</v>
      </c>
      <c r="F49" t="s">
        <v>114</v>
      </c>
      <c r="G49" t="s">
        <v>52</v>
      </c>
      <c r="H49" t="s">
        <v>115</v>
      </c>
      <c r="I49" t="s">
        <v>52</v>
      </c>
      <c r="J49" s="1">
        <v>44538</v>
      </c>
      <c r="K49" t="s">
        <v>53</v>
      </c>
      <c r="L49" s="1">
        <v>44504</v>
      </c>
      <c r="M49" t="s">
        <v>116</v>
      </c>
      <c r="N49" t="s">
        <v>53</v>
      </c>
      <c r="O49" t="s">
        <v>56</v>
      </c>
      <c r="P49" t="s">
        <v>117</v>
      </c>
      <c r="Q49" s="1">
        <v>44123</v>
      </c>
      <c r="R49" t="s">
        <v>118</v>
      </c>
      <c r="S49" t="s">
        <v>119</v>
      </c>
      <c r="T49" t="s">
        <v>120</v>
      </c>
      <c r="U49" t="s">
        <v>61</v>
      </c>
      <c r="V49">
        <v>3311</v>
      </c>
      <c r="W49" t="s">
        <v>62</v>
      </c>
      <c r="X49" t="s">
        <v>53</v>
      </c>
      <c r="Y49">
        <v>2</v>
      </c>
      <c r="Z49" t="s">
        <v>121</v>
      </c>
      <c r="AA49" t="s">
        <v>64</v>
      </c>
      <c r="AB49" t="s">
        <v>135</v>
      </c>
      <c r="AC49" t="s">
        <v>52</v>
      </c>
      <c r="AD49" t="s">
        <v>66</v>
      </c>
      <c r="AE49" t="s">
        <v>53</v>
      </c>
      <c r="AF49">
        <v>184</v>
      </c>
      <c r="AG49">
        <v>56</v>
      </c>
      <c r="AH49" t="s">
        <v>123</v>
      </c>
      <c r="AI49" t="s">
        <v>136</v>
      </c>
      <c r="AJ49" t="s">
        <v>124</v>
      </c>
      <c r="AK49" t="s">
        <v>69</v>
      </c>
      <c r="AL49">
        <v>3</v>
      </c>
      <c r="AM49">
        <v>3</v>
      </c>
      <c r="AN49">
        <v>17</v>
      </c>
      <c r="AO49">
        <v>9</v>
      </c>
      <c r="AP49">
        <v>52</v>
      </c>
      <c r="AQ49">
        <v>9</v>
      </c>
      <c r="AR49" t="s">
        <v>74</v>
      </c>
      <c r="AS49" t="s">
        <v>143</v>
      </c>
      <c r="AT49" t="s">
        <v>143</v>
      </c>
      <c r="AU49" s="1">
        <v>44982</v>
      </c>
      <c r="AV49" s="17">
        <f>VLOOKUP(dummy_yherealine!$AT49,dummy_oppeained!B:C,2,0)</f>
        <v>5</v>
      </c>
      <c r="AW49" s="22" t="str">
        <f>VLOOKUP(AS49,dummy_oppeained!B:D,3,0)</f>
        <v>eristav</v>
      </c>
      <c r="AX49" s="17">
        <f>VLOOKUP(AR:AR,hinded_abi!A:D,4,0)</f>
        <v>1</v>
      </c>
      <c r="AY49" s="26">
        <f t="shared" si="0"/>
        <v>5</v>
      </c>
      <c r="AZ49" s="27">
        <f t="shared" si="1"/>
        <v>5</v>
      </c>
    </row>
    <row r="50" spans="1:52" x14ac:dyDescent="0.25">
      <c r="A50" t="s">
        <v>111</v>
      </c>
      <c r="B50" t="s">
        <v>112</v>
      </c>
      <c r="C50" t="s">
        <v>113</v>
      </c>
      <c r="D50">
        <v>53609056192</v>
      </c>
      <c r="E50" t="s">
        <v>50</v>
      </c>
      <c r="F50" t="s">
        <v>114</v>
      </c>
      <c r="G50" t="s">
        <v>52</v>
      </c>
      <c r="H50" t="s">
        <v>115</v>
      </c>
      <c r="I50" t="s">
        <v>52</v>
      </c>
      <c r="J50" s="1">
        <v>44538</v>
      </c>
      <c r="K50" t="s">
        <v>53</v>
      </c>
      <c r="L50" s="1">
        <v>44504</v>
      </c>
      <c r="M50" t="s">
        <v>116</v>
      </c>
      <c r="N50" t="s">
        <v>53</v>
      </c>
      <c r="O50" t="s">
        <v>56</v>
      </c>
      <c r="P50" t="s">
        <v>117</v>
      </c>
      <c r="Q50" s="1">
        <v>44123</v>
      </c>
      <c r="R50" t="s">
        <v>118</v>
      </c>
      <c r="S50" t="s">
        <v>119</v>
      </c>
      <c r="T50" t="s">
        <v>120</v>
      </c>
      <c r="U50" t="s">
        <v>61</v>
      </c>
      <c r="V50">
        <v>3311</v>
      </c>
      <c r="W50" t="s">
        <v>62</v>
      </c>
      <c r="X50" t="s">
        <v>53</v>
      </c>
      <c r="Y50">
        <v>2</v>
      </c>
      <c r="Z50" t="s">
        <v>121</v>
      </c>
      <c r="AA50" t="s">
        <v>64</v>
      </c>
      <c r="AB50" t="s">
        <v>135</v>
      </c>
      <c r="AC50" t="s">
        <v>52</v>
      </c>
      <c r="AD50" t="s">
        <v>66</v>
      </c>
      <c r="AE50" t="s">
        <v>53</v>
      </c>
      <c r="AF50">
        <v>184</v>
      </c>
      <c r="AG50">
        <v>56</v>
      </c>
      <c r="AH50" t="s">
        <v>123</v>
      </c>
      <c r="AI50" t="s">
        <v>136</v>
      </c>
      <c r="AJ50" t="s">
        <v>124</v>
      </c>
      <c r="AK50" t="s">
        <v>69</v>
      </c>
      <c r="AL50">
        <v>3</v>
      </c>
      <c r="AM50">
        <v>3</v>
      </c>
      <c r="AN50">
        <v>17</v>
      </c>
      <c r="AO50">
        <v>9</v>
      </c>
      <c r="AP50">
        <v>52</v>
      </c>
      <c r="AQ50">
        <v>9</v>
      </c>
      <c r="AR50" t="s">
        <v>70</v>
      </c>
      <c r="AS50" t="s">
        <v>144</v>
      </c>
      <c r="AT50" t="s">
        <v>144</v>
      </c>
      <c r="AU50" s="1">
        <v>45704</v>
      </c>
      <c r="AV50" s="15">
        <f>VLOOKUP(dummy_yherealine!$AT50,dummy_oppeained!B:C,2,0)</f>
        <v>9</v>
      </c>
      <c r="AW50" s="22" t="str">
        <f>VLOOKUP(AS50,dummy_oppeained!B:D,3,0)</f>
        <v>eristav</v>
      </c>
      <c r="AX50" s="17">
        <f>VLOOKUP(AR:AR,hinded_abi!A:D,4,0)</f>
        <v>0</v>
      </c>
      <c r="AY50" s="26">
        <f t="shared" si="0"/>
        <v>0</v>
      </c>
      <c r="AZ50" s="27">
        <f t="shared" si="1"/>
        <v>9</v>
      </c>
    </row>
    <row r="51" spans="1:52" x14ac:dyDescent="0.25">
      <c r="A51" t="s">
        <v>111</v>
      </c>
      <c r="B51" t="s">
        <v>112</v>
      </c>
      <c r="C51" t="s">
        <v>113</v>
      </c>
      <c r="D51">
        <v>53609056192</v>
      </c>
      <c r="E51" t="s">
        <v>50</v>
      </c>
      <c r="F51" t="s">
        <v>114</v>
      </c>
      <c r="G51" t="s">
        <v>52</v>
      </c>
      <c r="H51" t="s">
        <v>115</v>
      </c>
      <c r="I51" t="s">
        <v>52</v>
      </c>
      <c r="J51" s="1">
        <v>44538</v>
      </c>
      <c r="K51" t="s">
        <v>53</v>
      </c>
      <c r="L51" s="1">
        <v>44504</v>
      </c>
      <c r="M51" t="s">
        <v>116</v>
      </c>
      <c r="N51" t="s">
        <v>53</v>
      </c>
      <c r="O51" t="s">
        <v>56</v>
      </c>
      <c r="P51" t="s">
        <v>117</v>
      </c>
      <c r="Q51" s="1">
        <v>44123</v>
      </c>
      <c r="R51" t="s">
        <v>118</v>
      </c>
      <c r="S51" t="s">
        <v>119</v>
      </c>
      <c r="T51" t="s">
        <v>120</v>
      </c>
      <c r="U51" t="s">
        <v>61</v>
      </c>
      <c r="V51">
        <v>3311</v>
      </c>
      <c r="W51" t="s">
        <v>62</v>
      </c>
      <c r="X51" t="s">
        <v>53</v>
      </c>
      <c r="Y51">
        <v>2</v>
      </c>
      <c r="Z51" t="s">
        <v>121</v>
      </c>
      <c r="AA51" t="s">
        <v>64</v>
      </c>
      <c r="AB51" t="s">
        <v>135</v>
      </c>
      <c r="AC51" t="s">
        <v>52</v>
      </c>
      <c r="AD51" t="s">
        <v>66</v>
      </c>
      <c r="AE51" t="s">
        <v>53</v>
      </c>
      <c r="AF51">
        <v>184</v>
      </c>
      <c r="AG51">
        <v>56</v>
      </c>
      <c r="AH51" t="s">
        <v>123</v>
      </c>
      <c r="AI51" t="s">
        <v>136</v>
      </c>
      <c r="AJ51" t="s">
        <v>124</v>
      </c>
      <c r="AK51" t="s">
        <v>69</v>
      </c>
      <c r="AL51">
        <v>3</v>
      </c>
      <c r="AM51">
        <v>3</v>
      </c>
      <c r="AN51">
        <v>17</v>
      </c>
      <c r="AO51">
        <v>9</v>
      </c>
      <c r="AP51">
        <v>52</v>
      </c>
      <c r="AQ51">
        <v>9</v>
      </c>
      <c r="AR51" t="s">
        <v>91</v>
      </c>
      <c r="AS51" t="s">
        <v>93</v>
      </c>
      <c r="AT51" t="s">
        <v>93</v>
      </c>
      <c r="AU51" s="1">
        <v>45755</v>
      </c>
      <c r="AV51" s="17">
        <f>VLOOKUP(dummy_yherealine!$AT51,dummy_oppeained!B:C,2,0)</f>
        <v>6</v>
      </c>
      <c r="AW51" s="22" t="str">
        <f>VLOOKUP(AS51,dummy_oppeained!B:D,3,0)</f>
        <v>eristav</v>
      </c>
      <c r="AX51" s="17">
        <f>VLOOKUP(AR:AR,hinded_abi!A:D,4,0)</f>
        <v>0</v>
      </c>
      <c r="AY51" s="26">
        <f t="shared" si="0"/>
        <v>0</v>
      </c>
      <c r="AZ51" s="27">
        <f t="shared" si="1"/>
        <v>6</v>
      </c>
    </row>
    <row r="52" spans="1:52" x14ac:dyDescent="0.25">
      <c r="A52" t="s">
        <v>111</v>
      </c>
      <c r="B52" t="s">
        <v>112</v>
      </c>
      <c r="C52" t="s">
        <v>113</v>
      </c>
      <c r="D52">
        <v>53609056192</v>
      </c>
      <c r="E52" t="s">
        <v>50</v>
      </c>
      <c r="F52" t="s">
        <v>114</v>
      </c>
      <c r="G52" t="s">
        <v>52</v>
      </c>
      <c r="H52" t="s">
        <v>115</v>
      </c>
      <c r="I52" t="s">
        <v>52</v>
      </c>
      <c r="J52" s="1">
        <v>44538</v>
      </c>
      <c r="K52" t="s">
        <v>53</v>
      </c>
      <c r="L52" s="1">
        <v>44504</v>
      </c>
      <c r="M52" t="s">
        <v>116</v>
      </c>
      <c r="N52" t="s">
        <v>53</v>
      </c>
      <c r="O52" t="s">
        <v>56</v>
      </c>
      <c r="P52" t="s">
        <v>117</v>
      </c>
      <c r="Q52" s="1">
        <v>44123</v>
      </c>
      <c r="R52" t="s">
        <v>118</v>
      </c>
      <c r="S52" t="s">
        <v>119</v>
      </c>
      <c r="T52" t="s">
        <v>120</v>
      </c>
      <c r="U52" t="s">
        <v>61</v>
      </c>
      <c r="V52">
        <v>3311</v>
      </c>
      <c r="W52" t="s">
        <v>62</v>
      </c>
      <c r="X52" t="s">
        <v>53</v>
      </c>
      <c r="Y52">
        <v>2</v>
      </c>
      <c r="Z52" t="s">
        <v>121</v>
      </c>
      <c r="AA52" t="s">
        <v>64</v>
      </c>
      <c r="AB52" t="s">
        <v>135</v>
      </c>
      <c r="AC52" t="s">
        <v>52</v>
      </c>
      <c r="AD52" t="s">
        <v>66</v>
      </c>
      <c r="AE52" t="s">
        <v>53</v>
      </c>
      <c r="AF52">
        <v>184</v>
      </c>
      <c r="AG52">
        <v>56</v>
      </c>
      <c r="AH52" t="s">
        <v>123</v>
      </c>
      <c r="AI52" t="s">
        <v>136</v>
      </c>
      <c r="AJ52" t="s">
        <v>124</v>
      </c>
      <c r="AK52" t="s">
        <v>69</v>
      </c>
      <c r="AL52">
        <v>3</v>
      </c>
      <c r="AM52">
        <v>3</v>
      </c>
      <c r="AN52">
        <v>17</v>
      </c>
      <c r="AO52">
        <v>9</v>
      </c>
      <c r="AP52">
        <v>52</v>
      </c>
      <c r="AQ52">
        <v>9</v>
      </c>
      <c r="AR52" t="s">
        <v>80</v>
      </c>
      <c r="AS52" t="s">
        <v>145</v>
      </c>
      <c r="AT52" t="s">
        <v>145</v>
      </c>
      <c r="AU52" s="1">
        <v>44597</v>
      </c>
      <c r="AV52" s="15">
        <f>VLOOKUP(dummy_yherealine!$AT52,dummy_oppeained!B:C,2,0)</f>
        <v>6</v>
      </c>
      <c r="AW52" s="22" t="str">
        <f>VLOOKUP(AS52,dummy_oppeained!B:D,3,0)</f>
        <v>eristav</v>
      </c>
      <c r="AX52" s="17">
        <f>VLOOKUP(AR:AR,hinded_abi!A:D,4,0)</f>
        <v>3</v>
      </c>
      <c r="AY52" s="26">
        <f t="shared" si="0"/>
        <v>18</v>
      </c>
      <c r="AZ52" s="27">
        <f t="shared" si="1"/>
        <v>6</v>
      </c>
    </row>
    <row r="53" spans="1:52" x14ac:dyDescent="0.25">
      <c r="A53" t="s">
        <v>111</v>
      </c>
      <c r="B53" t="s">
        <v>112</v>
      </c>
      <c r="C53" t="s">
        <v>113</v>
      </c>
      <c r="D53">
        <v>53609056192</v>
      </c>
      <c r="E53" t="s">
        <v>50</v>
      </c>
      <c r="F53" t="s">
        <v>114</v>
      </c>
      <c r="G53" t="s">
        <v>52</v>
      </c>
      <c r="H53" t="s">
        <v>115</v>
      </c>
      <c r="I53" t="s">
        <v>52</v>
      </c>
      <c r="J53" s="1">
        <v>44538</v>
      </c>
      <c r="K53" t="s">
        <v>53</v>
      </c>
      <c r="L53" s="1">
        <v>44504</v>
      </c>
      <c r="M53" t="s">
        <v>116</v>
      </c>
      <c r="N53" t="s">
        <v>53</v>
      </c>
      <c r="O53" t="s">
        <v>56</v>
      </c>
      <c r="P53" t="s">
        <v>117</v>
      </c>
      <c r="Q53" s="1">
        <v>44123</v>
      </c>
      <c r="R53" t="s">
        <v>118</v>
      </c>
      <c r="S53" t="s">
        <v>119</v>
      </c>
      <c r="T53" t="s">
        <v>120</v>
      </c>
      <c r="U53" t="s">
        <v>61</v>
      </c>
      <c r="V53">
        <v>3311</v>
      </c>
      <c r="W53" t="s">
        <v>62</v>
      </c>
      <c r="X53" t="s">
        <v>53</v>
      </c>
      <c r="Y53">
        <v>3</v>
      </c>
      <c r="Z53" t="s">
        <v>121</v>
      </c>
      <c r="AA53" t="s">
        <v>64</v>
      </c>
      <c r="AB53" t="s">
        <v>146</v>
      </c>
      <c r="AC53" t="s">
        <v>52</v>
      </c>
      <c r="AD53" t="s">
        <v>66</v>
      </c>
      <c r="AE53" t="s">
        <v>53</v>
      </c>
      <c r="AF53">
        <v>184</v>
      </c>
      <c r="AG53">
        <v>36</v>
      </c>
      <c r="AH53" t="s">
        <v>123</v>
      </c>
      <c r="AI53" t="s">
        <v>67</v>
      </c>
      <c r="AJ53" t="s">
        <v>124</v>
      </c>
      <c r="AK53" t="s">
        <v>97</v>
      </c>
      <c r="AL53">
        <v>3</v>
      </c>
      <c r="AM53">
        <v>2</v>
      </c>
      <c r="AN53">
        <v>17</v>
      </c>
      <c r="AO53">
        <v>0</v>
      </c>
      <c r="AP53">
        <v>44</v>
      </c>
      <c r="AQ53">
        <v>9</v>
      </c>
      <c r="AR53" t="s">
        <v>86</v>
      </c>
      <c r="AS53" t="s">
        <v>147</v>
      </c>
      <c r="AT53" t="s">
        <v>147</v>
      </c>
      <c r="AU53" s="1">
        <v>44320</v>
      </c>
      <c r="AV53" s="17">
        <f>VLOOKUP(dummy_yherealine!$AT53,dummy_oppeained!B:C,2,0)</f>
        <v>9</v>
      </c>
      <c r="AW53" s="22" t="str">
        <f>VLOOKUP(AS53,dummy_oppeained!B:D,3,0)</f>
        <v>eristav</v>
      </c>
      <c r="AX53" s="17">
        <f>VLOOKUP(AR:AR,hinded_abi!A:D,4,0)</f>
        <v>4</v>
      </c>
      <c r="AY53" s="26">
        <f t="shared" si="0"/>
        <v>36</v>
      </c>
      <c r="AZ53" s="27">
        <f t="shared" si="1"/>
        <v>9</v>
      </c>
    </row>
    <row r="54" spans="1:52" x14ac:dyDescent="0.25">
      <c r="A54" t="s">
        <v>111</v>
      </c>
      <c r="B54" t="s">
        <v>112</v>
      </c>
      <c r="C54" t="s">
        <v>113</v>
      </c>
      <c r="D54">
        <v>53609056192</v>
      </c>
      <c r="E54" t="s">
        <v>50</v>
      </c>
      <c r="F54" t="s">
        <v>114</v>
      </c>
      <c r="G54" t="s">
        <v>52</v>
      </c>
      <c r="H54" t="s">
        <v>115</v>
      </c>
      <c r="I54" t="s">
        <v>52</v>
      </c>
      <c r="J54" s="1">
        <v>44538</v>
      </c>
      <c r="K54" t="s">
        <v>53</v>
      </c>
      <c r="L54" s="1">
        <v>44504</v>
      </c>
      <c r="M54" t="s">
        <v>116</v>
      </c>
      <c r="N54" t="s">
        <v>53</v>
      </c>
      <c r="O54" t="s">
        <v>56</v>
      </c>
      <c r="P54" t="s">
        <v>117</v>
      </c>
      <c r="Q54" s="1">
        <v>44123</v>
      </c>
      <c r="R54" t="s">
        <v>118</v>
      </c>
      <c r="S54" t="s">
        <v>119</v>
      </c>
      <c r="T54" t="s">
        <v>120</v>
      </c>
      <c r="U54" t="s">
        <v>61</v>
      </c>
      <c r="V54">
        <v>3311</v>
      </c>
      <c r="W54" t="s">
        <v>62</v>
      </c>
      <c r="X54" t="s">
        <v>53</v>
      </c>
      <c r="Y54">
        <v>3</v>
      </c>
      <c r="Z54" t="s">
        <v>121</v>
      </c>
      <c r="AA54" t="s">
        <v>64</v>
      </c>
      <c r="AB54" t="s">
        <v>146</v>
      </c>
      <c r="AC54" t="s">
        <v>52</v>
      </c>
      <c r="AD54" t="s">
        <v>66</v>
      </c>
      <c r="AE54" t="s">
        <v>53</v>
      </c>
      <c r="AF54">
        <v>184</v>
      </c>
      <c r="AG54">
        <v>36</v>
      </c>
      <c r="AH54" t="s">
        <v>123</v>
      </c>
      <c r="AI54" t="s">
        <v>67</v>
      </c>
      <c r="AJ54" t="s">
        <v>124</v>
      </c>
      <c r="AK54" t="s">
        <v>97</v>
      </c>
      <c r="AL54">
        <v>3</v>
      </c>
      <c r="AM54">
        <v>2</v>
      </c>
      <c r="AN54">
        <v>17</v>
      </c>
      <c r="AO54">
        <v>0</v>
      </c>
      <c r="AP54">
        <v>44</v>
      </c>
      <c r="AQ54">
        <v>9</v>
      </c>
      <c r="AR54" t="s">
        <v>72</v>
      </c>
      <c r="AS54" t="s">
        <v>148</v>
      </c>
      <c r="AT54" t="s">
        <v>148</v>
      </c>
      <c r="AU54" s="1">
        <v>44689</v>
      </c>
      <c r="AV54" s="15">
        <f>VLOOKUP(dummy_yherealine!$AT54,dummy_oppeained!B:C,2,0)</f>
        <v>2</v>
      </c>
      <c r="AW54" s="22" t="str">
        <f>VLOOKUP(AS54,dummy_oppeained!B:D,3,0)</f>
        <v>mitteeristav</v>
      </c>
      <c r="AX54" s="17" t="str">
        <f>VLOOKUP(AR:AR,hinded_abi!A:D,4,0)</f>
        <v>NULL</v>
      </c>
      <c r="AY54" s="26" t="str">
        <f t="shared" si="0"/>
        <v xml:space="preserve"> </v>
      </c>
      <c r="AZ54" s="27">
        <f t="shared" si="1"/>
        <v>0</v>
      </c>
    </row>
    <row r="55" spans="1:52" x14ac:dyDescent="0.25">
      <c r="A55" t="s">
        <v>111</v>
      </c>
      <c r="B55" t="s">
        <v>112</v>
      </c>
      <c r="C55" t="s">
        <v>113</v>
      </c>
      <c r="D55">
        <v>53609056192</v>
      </c>
      <c r="E55" t="s">
        <v>50</v>
      </c>
      <c r="F55" t="s">
        <v>114</v>
      </c>
      <c r="G55" t="s">
        <v>52</v>
      </c>
      <c r="H55" t="s">
        <v>115</v>
      </c>
      <c r="I55" t="s">
        <v>52</v>
      </c>
      <c r="J55" s="1">
        <v>44538</v>
      </c>
      <c r="K55" t="s">
        <v>53</v>
      </c>
      <c r="L55" s="1">
        <v>44504</v>
      </c>
      <c r="M55" t="s">
        <v>116</v>
      </c>
      <c r="N55" t="s">
        <v>53</v>
      </c>
      <c r="O55" t="s">
        <v>56</v>
      </c>
      <c r="P55" t="s">
        <v>117</v>
      </c>
      <c r="Q55" s="1">
        <v>44123</v>
      </c>
      <c r="R55" t="s">
        <v>118</v>
      </c>
      <c r="S55" t="s">
        <v>119</v>
      </c>
      <c r="T55" t="s">
        <v>120</v>
      </c>
      <c r="U55" t="s">
        <v>61</v>
      </c>
      <c r="V55">
        <v>3311</v>
      </c>
      <c r="W55" t="s">
        <v>62</v>
      </c>
      <c r="X55" t="s">
        <v>53</v>
      </c>
      <c r="Y55">
        <v>3</v>
      </c>
      <c r="Z55" t="s">
        <v>121</v>
      </c>
      <c r="AA55" t="s">
        <v>64</v>
      </c>
      <c r="AB55" t="s">
        <v>146</v>
      </c>
      <c r="AC55" t="s">
        <v>52</v>
      </c>
      <c r="AD55" t="s">
        <v>66</v>
      </c>
      <c r="AE55" t="s">
        <v>53</v>
      </c>
      <c r="AF55">
        <v>184</v>
      </c>
      <c r="AG55">
        <v>36</v>
      </c>
      <c r="AH55" t="s">
        <v>123</v>
      </c>
      <c r="AI55" t="s">
        <v>67</v>
      </c>
      <c r="AJ55" t="s">
        <v>124</v>
      </c>
      <c r="AK55" t="s">
        <v>97</v>
      </c>
      <c r="AL55">
        <v>3</v>
      </c>
      <c r="AM55">
        <v>2</v>
      </c>
      <c r="AN55">
        <v>17</v>
      </c>
      <c r="AO55">
        <v>0</v>
      </c>
      <c r="AP55">
        <v>44</v>
      </c>
      <c r="AQ55">
        <v>9</v>
      </c>
      <c r="AR55" t="s">
        <v>74</v>
      </c>
      <c r="AS55" t="s">
        <v>83</v>
      </c>
      <c r="AT55" t="s">
        <v>83</v>
      </c>
      <c r="AU55" s="1">
        <v>45379</v>
      </c>
      <c r="AV55" s="17">
        <f>VLOOKUP(dummy_yherealine!$AT55,dummy_oppeained!B:C,2,0)</f>
        <v>8</v>
      </c>
      <c r="AW55" s="22" t="str">
        <f>VLOOKUP(AS55,dummy_oppeained!B:D,3,0)</f>
        <v>eristav</v>
      </c>
      <c r="AX55" s="17">
        <f>VLOOKUP(AR:AR,hinded_abi!A:D,4,0)</f>
        <v>1</v>
      </c>
      <c r="AY55" s="26">
        <f t="shared" si="0"/>
        <v>8</v>
      </c>
      <c r="AZ55" s="27">
        <f t="shared" si="1"/>
        <v>8</v>
      </c>
    </row>
    <row r="56" spans="1:52" x14ac:dyDescent="0.25">
      <c r="A56" t="s">
        <v>111</v>
      </c>
      <c r="B56" t="s">
        <v>112</v>
      </c>
      <c r="C56" t="s">
        <v>113</v>
      </c>
      <c r="D56">
        <v>53609056192</v>
      </c>
      <c r="E56" t="s">
        <v>50</v>
      </c>
      <c r="F56" t="s">
        <v>114</v>
      </c>
      <c r="G56" t="s">
        <v>52</v>
      </c>
      <c r="H56" t="s">
        <v>115</v>
      </c>
      <c r="I56" t="s">
        <v>52</v>
      </c>
      <c r="J56" s="1">
        <v>44538</v>
      </c>
      <c r="K56" t="s">
        <v>53</v>
      </c>
      <c r="L56" s="1">
        <v>44504</v>
      </c>
      <c r="M56" t="s">
        <v>116</v>
      </c>
      <c r="N56" t="s">
        <v>53</v>
      </c>
      <c r="O56" t="s">
        <v>56</v>
      </c>
      <c r="P56" t="s">
        <v>117</v>
      </c>
      <c r="Q56" s="1">
        <v>44123</v>
      </c>
      <c r="R56" t="s">
        <v>118</v>
      </c>
      <c r="S56" t="s">
        <v>119</v>
      </c>
      <c r="T56" t="s">
        <v>120</v>
      </c>
      <c r="U56" t="s">
        <v>61</v>
      </c>
      <c r="V56">
        <v>3311</v>
      </c>
      <c r="W56" t="s">
        <v>62</v>
      </c>
      <c r="X56" t="s">
        <v>53</v>
      </c>
      <c r="Y56">
        <v>3</v>
      </c>
      <c r="Z56" t="s">
        <v>121</v>
      </c>
      <c r="AA56" t="s">
        <v>64</v>
      </c>
      <c r="AB56" t="s">
        <v>146</v>
      </c>
      <c r="AC56" t="s">
        <v>52</v>
      </c>
      <c r="AD56" t="s">
        <v>66</v>
      </c>
      <c r="AE56" t="s">
        <v>53</v>
      </c>
      <c r="AF56">
        <v>184</v>
      </c>
      <c r="AG56">
        <v>36</v>
      </c>
      <c r="AH56" t="s">
        <v>123</v>
      </c>
      <c r="AI56" t="s">
        <v>67</v>
      </c>
      <c r="AJ56" t="s">
        <v>124</v>
      </c>
      <c r="AK56" t="s">
        <v>97</v>
      </c>
      <c r="AL56">
        <v>3</v>
      </c>
      <c r="AM56">
        <v>2</v>
      </c>
      <c r="AN56">
        <v>17</v>
      </c>
      <c r="AO56">
        <v>0</v>
      </c>
      <c r="AP56">
        <v>44</v>
      </c>
      <c r="AQ56">
        <v>9</v>
      </c>
      <c r="AR56" t="s">
        <v>72</v>
      </c>
      <c r="AS56" t="s">
        <v>149</v>
      </c>
      <c r="AT56" t="s">
        <v>149</v>
      </c>
      <c r="AU56" s="1">
        <v>44838</v>
      </c>
      <c r="AV56" s="15">
        <f>VLOOKUP(dummy_yherealine!$AT56,dummy_oppeained!B:C,2,0)</f>
        <v>2</v>
      </c>
      <c r="AW56" s="22" t="str">
        <f>VLOOKUP(AS56,dummy_oppeained!B:D,3,0)</f>
        <v>mitteeristav</v>
      </c>
      <c r="AX56" s="17" t="str">
        <f>VLOOKUP(AR:AR,hinded_abi!A:D,4,0)</f>
        <v>NULL</v>
      </c>
      <c r="AY56" s="26" t="str">
        <f t="shared" si="0"/>
        <v xml:space="preserve"> </v>
      </c>
      <c r="AZ56" s="27">
        <f t="shared" si="1"/>
        <v>0</v>
      </c>
    </row>
    <row r="57" spans="1:52" x14ac:dyDescent="0.25">
      <c r="A57" t="s">
        <v>111</v>
      </c>
      <c r="B57" t="s">
        <v>112</v>
      </c>
      <c r="C57" t="s">
        <v>113</v>
      </c>
      <c r="D57">
        <v>53609056192</v>
      </c>
      <c r="E57" t="s">
        <v>50</v>
      </c>
      <c r="F57" t="s">
        <v>114</v>
      </c>
      <c r="G57" t="s">
        <v>52</v>
      </c>
      <c r="H57" t="s">
        <v>115</v>
      </c>
      <c r="I57" t="s">
        <v>52</v>
      </c>
      <c r="J57" s="1">
        <v>44538</v>
      </c>
      <c r="K57" t="s">
        <v>53</v>
      </c>
      <c r="L57" s="1">
        <v>44504</v>
      </c>
      <c r="M57" t="s">
        <v>116</v>
      </c>
      <c r="N57" t="s">
        <v>53</v>
      </c>
      <c r="O57" t="s">
        <v>56</v>
      </c>
      <c r="P57" t="s">
        <v>117</v>
      </c>
      <c r="Q57" s="1">
        <v>44123</v>
      </c>
      <c r="R57" t="s">
        <v>118</v>
      </c>
      <c r="S57" t="s">
        <v>119</v>
      </c>
      <c r="T57" t="s">
        <v>120</v>
      </c>
      <c r="U57" t="s">
        <v>61</v>
      </c>
      <c r="V57">
        <v>3311</v>
      </c>
      <c r="W57" t="s">
        <v>62</v>
      </c>
      <c r="X57" t="s">
        <v>53</v>
      </c>
      <c r="Y57">
        <v>3</v>
      </c>
      <c r="Z57" t="s">
        <v>121</v>
      </c>
      <c r="AA57" t="s">
        <v>64</v>
      </c>
      <c r="AB57" t="s">
        <v>146</v>
      </c>
      <c r="AC57" t="s">
        <v>52</v>
      </c>
      <c r="AD57" t="s">
        <v>66</v>
      </c>
      <c r="AE57" t="s">
        <v>53</v>
      </c>
      <c r="AF57">
        <v>184</v>
      </c>
      <c r="AG57">
        <v>36</v>
      </c>
      <c r="AH57" t="s">
        <v>123</v>
      </c>
      <c r="AI57" t="s">
        <v>67</v>
      </c>
      <c r="AJ57" t="s">
        <v>124</v>
      </c>
      <c r="AK57" t="s">
        <v>97</v>
      </c>
      <c r="AL57">
        <v>3</v>
      </c>
      <c r="AM57">
        <v>2</v>
      </c>
      <c r="AN57">
        <v>17</v>
      </c>
      <c r="AO57">
        <v>0</v>
      </c>
      <c r="AP57">
        <v>44</v>
      </c>
      <c r="AQ57">
        <v>9</v>
      </c>
      <c r="AR57" t="s">
        <v>74</v>
      </c>
      <c r="AS57" t="s">
        <v>150</v>
      </c>
      <c r="AT57" t="s">
        <v>150</v>
      </c>
      <c r="AU57" s="1">
        <v>45646</v>
      </c>
      <c r="AV57" s="17">
        <f>VLOOKUP(dummy_yherealine!$AT57,dummy_oppeained!B:C,2,0)</f>
        <v>10</v>
      </c>
      <c r="AW57" s="22" t="str">
        <f>VLOOKUP(AS57,dummy_oppeained!B:D,3,0)</f>
        <v>eristav</v>
      </c>
      <c r="AX57" s="17">
        <f>VLOOKUP(AR:AR,hinded_abi!A:D,4,0)</f>
        <v>1</v>
      </c>
      <c r="AY57" s="26">
        <f t="shared" si="0"/>
        <v>10</v>
      </c>
      <c r="AZ57" s="27">
        <f t="shared" si="1"/>
        <v>10</v>
      </c>
    </row>
    <row r="58" spans="1:52" x14ac:dyDescent="0.25">
      <c r="A58" t="s">
        <v>111</v>
      </c>
      <c r="B58" t="s">
        <v>112</v>
      </c>
      <c r="C58" t="s">
        <v>113</v>
      </c>
      <c r="D58">
        <v>53609056192</v>
      </c>
      <c r="E58" t="s">
        <v>50</v>
      </c>
      <c r="F58" t="s">
        <v>114</v>
      </c>
      <c r="G58" t="s">
        <v>52</v>
      </c>
      <c r="H58" t="s">
        <v>115</v>
      </c>
      <c r="I58" t="s">
        <v>52</v>
      </c>
      <c r="J58" s="1">
        <v>44538</v>
      </c>
      <c r="K58" t="s">
        <v>53</v>
      </c>
      <c r="L58" s="1">
        <v>44504</v>
      </c>
      <c r="M58" t="s">
        <v>116</v>
      </c>
      <c r="N58" t="s">
        <v>53</v>
      </c>
      <c r="O58" t="s">
        <v>56</v>
      </c>
      <c r="P58" t="s">
        <v>117</v>
      </c>
      <c r="Q58" s="1">
        <v>44123</v>
      </c>
      <c r="R58" t="s">
        <v>118</v>
      </c>
      <c r="S58" t="s">
        <v>119</v>
      </c>
      <c r="T58" t="s">
        <v>120</v>
      </c>
      <c r="U58" t="s">
        <v>61</v>
      </c>
      <c r="V58">
        <v>3311</v>
      </c>
      <c r="W58" t="s">
        <v>62</v>
      </c>
      <c r="X58" t="s">
        <v>53</v>
      </c>
      <c r="Y58">
        <v>4</v>
      </c>
      <c r="Z58" t="s">
        <v>121</v>
      </c>
      <c r="AA58" t="s">
        <v>64</v>
      </c>
      <c r="AB58" t="s">
        <v>122</v>
      </c>
      <c r="AC58" t="s">
        <v>52</v>
      </c>
      <c r="AD58" t="s">
        <v>66</v>
      </c>
      <c r="AE58" t="s">
        <v>53</v>
      </c>
      <c r="AF58">
        <v>184</v>
      </c>
      <c r="AG58">
        <v>34</v>
      </c>
      <c r="AH58" t="s">
        <v>123</v>
      </c>
      <c r="AI58" t="s">
        <v>107</v>
      </c>
      <c r="AJ58" t="s">
        <v>124</v>
      </c>
      <c r="AK58" t="s">
        <v>69</v>
      </c>
      <c r="AL58">
        <v>3</v>
      </c>
      <c r="AM58">
        <v>1</v>
      </c>
      <c r="AN58">
        <v>17</v>
      </c>
      <c r="AO58">
        <v>9</v>
      </c>
      <c r="AP58">
        <v>42</v>
      </c>
      <c r="AQ58">
        <v>9</v>
      </c>
      <c r="AR58" t="s">
        <v>78</v>
      </c>
      <c r="AS58" t="s">
        <v>151</v>
      </c>
      <c r="AT58" t="s">
        <v>151</v>
      </c>
      <c r="AU58" s="1">
        <v>45682</v>
      </c>
      <c r="AV58" s="15">
        <f>VLOOKUP(dummy_yherealine!$AT58,dummy_oppeained!B:C,2,0)</f>
        <v>3</v>
      </c>
      <c r="AW58" s="22" t="str">
        <f>VLOOKUP(AS58,dummy_oppeained!B:D,3,0)</f>
        <v>mitteeristav</v>
      </c>
      <c r="AX58" s="17" t="str">
        <f>VLOOKUP(AR:AR,hinded_abi!A:D,4,0)</f>
        <v>NULL</v>
      </c>
      <c r="AY58" s="26" t="str">
        <f t="shared" si="0"/>
        <v xml:space="preserve"> </v>
      </c>
      <c r="AZ58" s="27">
        <f t="shared" si="1"/>
        <v>0</v>
      </c>
    </row>
    <row r="59" spans="1:52" x14ac:dyDescent="0.25">
      <c r="A59" t="s">
        <v>111</v>
      </c>
      <c r="B59" t="s">
        <v>112</v>
      </c>
      <c r="C59" t="s">
        <v>113</v>
      </c>
      <c r="D59">
        <v>53609056192</v>
      </c>
      <c r="E59" t="s">
        <v>50</v>
      </c>
      <c r="F59" t="s">
        <v>114</v>
      </c>
      <c r="G59" t="s">
        <v>52</v>
      </c>
      <c r="H59" t="s">
        <v>115</v>
      </c>
      <c r="I59" t="s">
        <v>52</v>
      </c>
      <c r="J59" s="1">
        <v>44538</v>
      </c>
      <c r="K59" t="s">
        <v>53</v>
      </c>
      <c r="L59" s="1">
        <v>44504</v>
      </c>
      <c r="M59" t="s">
        <v>116</v>
      </c>
      <c r="N59" t="s">
        <v>53</v>
      </c>
      <c r="O59" t="s">
        <v>56</v>
      </c>
      <c r="P59" t="s">
        <v>117</v>
      </c>
      <c r="Q59" s="1">
        <v>44123</v>
      </c>
      <c r="R59" t="s">
        <v>118</v>
      </c>
      <c r="S59" t="s">
        <v>119</v>
      </c>
      <c r="T59" t="s">
        <v>120</v>
      </c>
      <c r="U59" t="s">
        <v>61</v>
      </c>
      <c r="V59">
        <v>3311</v>
      </c>
      <c r="W59" t="s">
        <v>62</v>
      </c>
      <c r="X59" t="s">
        <v>53</v>
      </c>
      <c r="Y59">
        <v>4</v>
      </c>
      <c r="Z59" t="s">
        <v>121</v>
      </c>
      <c r="AA59" t="s">
        <v>64</v>
      </c>
      <c r="AB59" t="s">
        <v>122</v>
      </c>
      <c r="AC59" t="s">
        <v>52</v>
      </c>
      <c r="AD59" t="s">
        <v>66</v>
      </c>
      <c r="AE59" t="s">
        <v>53</v>
      </c>
      <c r="AF59">
        <v>184</v>
      </c>
      <c r="AG59">
        <v>34</v>
      </c>
      <c r="AH59" t="s">
        <v>123</v>
      </c>
      <c r="AI59" t="s">
        <v>107</v>
      </c>
      <c r="AJ59" t="s">
        <v>124</v>
      </c>
      <c r="AK59" t="s">
        <v>69</v>
      </c>
      <c r="AL59">
        <v>3</v>
      </c>
      <c r="AM59">
        <v>1</v>
      </c>
      <c r="AN59">
        <v>17</v>
      </c>
      <c r="AO59">
        <v>9</v>
      </c>
      <c r="AP59">
        <v>42</v>
      </c>
      <c r="AQ59">
        <v>9</v>
      </c>
      <c r="AR59" t="s">
        <v>80</v>
      </c>
      <c r="AS59" t="s">
        <v>152</v>
      </c>
      <c r="AT59" t="s">
        <v>152</v>
      </c>
      <c r="AU59" s="1">
        <v>44492</v>
      </c>
      <c r="AV59" s="17">
        <f>VLOOKUP(dummy_yherealine!$AT59,dummy_oppeained!B:C,2,0)</f>
        <v>6</v>
      </c>
      <c r="AW59" s="22" t="str">
        <f>VLOOKUP(AS59,dummy_oppeained!B:D,3,0)</f>
        <v>eristav</v>
      </c>
      <c r="AX59" s="17">
        <f>VLOOKUP(AR:AR,hinded_abi!A:D,4,0)</f>
        <v>3</v>
      </c>
      <c r="AY59" s="26">
        <f t="shared" si="0"/>
        <v>18</v>
      </c>
      <c r="AZ59" s="27">
        <f t="shared" si="1"/>
        <v>6</v>
      </c>
    </row>
    <row r="60" spans="1:52" x14ac:dyDescent="0.25">
      <c r="A60" t="s">
        <v>111</v>
      </c>
      <c r="B60" t="s">
        <v>112</v>
      </c>
      <c r="C60" t="s">
        <v>113</v>
      </c>
      <c r="D60">
        <v>53609056192</v>
      </c>
      <c r="E60" t="s">
        <v>50</v>
      </c>
      <c r="F60" t="s">
        <v>114</v>
      </c>
      <c r="G60" t="s">
        <v>52</v>
      </c>
      <c r="H60" t="s">
        <v>115</v>
      </c>
      <c r="I60" t="s">
        <v>52</v>
      </c>
      <c r="J60" s="1">
        <v>44538</v>
      </c>
      <c r="K60" t="s">
        <v>53</v>
      </c>
      <c r="L60" s="1">
        <v>44504</v>
      </c>
      <c r="M60" t="s">
        <v>116</v>
      </c>
      <c r="N60" t="s">
        <v>53</v>
      </c>
      <c r="O60" t="s">
        <v>56</v>
      </c>
      <c r="P60" t="s">
        <v>117</v>
      </c>
      <c r="Q60" s="1">
        <v>44123</v>
      </c>
      <c r="R60" t="s">
        <v>118</v>
      </c>
      <c r="S60" t="s">
        <v>119</v>
      </c>
      <c r="T60" t="s">
        <v>120</v>
      </c>
      <c r="U60" t="s">
        <v>61</v>
      </c>
      <c r="V60">
        <v>3311</v>
      </c>
      <c r="W60" t="s">
        <v>62</v>
      </c>
      <c r="X60" t="s">
        <v>53</v>
      </c>
      <c r="Y60">
        <v>4</v>
      </c>
      <c r="Z60" t="s">
        <v>121</v>
      </c>
      <c r="AA60" t="s">
        <v>64</v>
      </c>
      <c r="AB60" t="s">
        <v>122</v>
      </c>
      <c r="AC60" t="s">
        <v>52</v>
      </c>
      <c r="AD60" t="s">
        <v>66</v>
      </c>
      <c r="AE60" t="s">
        <v>53</v>
      </c>
      <c r="AF60">
        <v>184</v>
      </c>
      <c r="AG60">
        <v>34</v>
      </c>
      <c r="AH60" t="s">
        <v>123</v>
      </c>
      <c r="AI60" t="s">
        <v>107</v>
      </c>
      <c r="AJ60" t="s">
        <v>124</v>
      </c>
      <c r="AK60" t="s">
        <v>69</v>
      </c>
      <c r="AL60">
        <v>3</v>
      </c>
      <c r="AM60">
        <v>1</v>
      </c>
      <c r="AN60">
        <v>17</v>
      </c>
      <c r="AO60">
        <v>9</v>
      </c>
      <c r="AP60">
        <v>42</v>
      </c>
      <c r="AQ60">
        <v>9</v>
      </c>
      <c r="AR60" t="s">
        <v>91</v>
      </c>
      <c r="AS60" t="s">
        <v>89</v>
      </c>
      <c r="AT60" t="s">
        <v>89</v>
      </c>
      <c r="AU60" s="1">
        <v>45334</v>
      </c>
      <c r="AV60" s="15">
        <f>VLOOKUP(dummy_yherealine!$AT60,dummy_oppeained!B:C,2,0)</f>
        <v>5</v>
      </c>
      <c r="AW60" s="22" t="str">
        <f>VLOOKUP(AS60,dummy_oppeained!B:D,3,0)</f>
        <v>eristav</v>
      </c>
      <c r="AX60" s="17">
        <f>VLOOKUP(AR:AR,hinded_abi!A:D,4,0)</f>
        <v>0</v>
      </c>
      <c r="AY60" s="26">
        <f t="shared" si="0"/>
        <v>0</v>
      </c>
      <c r="AZ60" s="27">
        <f t="shared" si="1"/>
        <v>5</v>
      </c>
    </row>
    <row r="61" spans="1:52" x14ac:dyDescent="0.25">
      <c r="A61" t="s">
        <v>111</v>
      </c>
      <c r="B61" t="s">
        <v>112</v>
      </c>
      <c r="C61" t="s">
        <v>113</v>
      </c>
      <c r="D61">
        <v>53609056192</v>
      </c>
      <c r="E61" t="s">
        <v>50</v>
      </c>
      <c r="F61" t="s">
        <v>114</v>
      </c>
      <c r="G61" t="s">
        <v>52</v>
      </c>
      <c r="H61" t="s">
        <v>115</v>
      </c>
      <c r="I61" t="s">
        <v>52</v>
      </c>
      <c r="J61" s="1">
        <v>44538</v>
      </c>
      <c r="K61" t="s">
        <v>53</v>
      </c>
      <c r="L61" s="1">
        <v>44504</v>
      </c>
      <c r="M61" t="s">
        <v>116</v>
      </c>
      <c r="N61" t="s">
        <v>53</v>
      </c>
      <c r="O61" t="s">
        <v>56</v>
      </c>
      <c r="P61" t="s">
        <v>117</v>
      </c>
      <c r="Q61" s="1">
        <v>44123</v>
      </c>
      <c r="R61" t="s">
        <v>118</v>
      </c>
      <c r="S61" t="s">
        <v>119</v>
      </c>
      <c r="T61" t="s">
        <v>120</v>
      </c>
      <c r="U61" t="s">
        <v>61</v>
      </c>
      <c r="V61">
        <v>3311</v>
      </c>
      <c r="W61" t="s">
        <v>62</v>
      </c>
      <c r="X61" t="s">
        <v>53</v>
      </c>
      <c r="Y61">
        <v>4</v>
      </c>
      <c r="Z61" t="s">
        <v>121</v>
      </c>
      <c r="AA61" t="s">
        <v>64</v>
      </c>
      <c r="AB61" t="s">
        <v>122</v>
      </c>
      <c r="AC61" t="s">
        <v>52</v>
      </c>
      <c r="AD61" t="s">
        <v>66</v>
      </c>
      <c r="AE61" t="s">
        <v>53</v>
      </c>
      <c r="AF61">
        <v>184</v>
      </c>
      <c r="AG61">
        <v>34</v>
      </c>
      <c r="AH61" t="s">
        <v>123</v>
      </c>
      <c r="AI61" t="s">
        <v>107</v>
      </c>
      <c r="AJ61" t="s">
        <v>124</v>
      </c>
      <c r="AK61" t="s">
        <v>69</v>
      </c>
      <c r="AL61">
        <v>3</v>
      </c>
      <c r="AM61">
        <v>1</v>
      </c>
      <c r="AN61">
        <v>17</v>
      </c>
      <c r="AO61">
        <v>9</v>
      </c>
      <c r="AP61">
        <v>42</v>
      </c>
      <c r="AQ61">
        <v>9</v>
      </c>
      <c r="AR61" t="s">
        <v>72</v>
      </c>
      <c r="AS61" t="s">
        <v>153</v>
      </c>
      <c r="AT61" t="s">
        <v>153</v>
      </c>
      <c r="AU61" s="1">
        <v>45194</v>
      </c>
      <c r="AV61" s="17">
        <f>VLOOKUP(dummy_yherealine!$AT61,dummy_oppeained!B:C,2,0)</f>
        <v>3</v>
      </c>
      <c r="AW61" s="22" t="str">
        <f>VLOOKUP(AS61,dummy_oppeained!B:D,3,0)</f>
        <v>mitteeristav</v>
      </c>
      <c r="AX61" s="17" t="str">
        <f>VLOOKUP(AR:AR,hinded_abi!A:D,4,0)</f>
        <v>NULL</v>
      </c>
      <c r="AY61" s="26" t="str">
        <f t="shared" si="0"/>
        <v xml:space="preserve"> </v>
      </c>
      <c r="AZ61" s="27">
        <f t="shared" si="1"/>
        <v>0</v>
      </c>
    </row>
    <row r="62" spans="1:52" x14ac:dyDescent="0.25">
      <c r="A62" t="s">
        <v>111</v>
      </c>
      <c r="B62" t="s">
        <v>112</v>
      </c>
      <c r="C62" t="s">
        <v>113</v>
      </c>
      <c r="D62">
        <v>53609056192</v>
      </c>
      <c r="E62" t="s">
        <v>50</v>
      </c>
      <c r="F62" t="s">
        <v>114</v>
      </c>
      <c r="G62" t="s">
        <v>52</v>
      </c>
      <c r="H62" t="s">
        <v>115</v>
      </c>
      <c r="I62" t="s">
        <v>52</v>
      </c>
      <c r="J62" s="1">
        <v>44538</v>
      </c>
      <c r="K62" t="s">
        <v>53</v>
      </c>
      <c r="L62" s="1">
        <v>44504</v>
      </c>
      <c r="M62" t="s">
        <v>116</v>
      </c>
      <c r="N62" t="s">
        <v>53</v>
      </c>
      <c r="O62" t="s">
        <v>56</v>
      </c>
      <c r="P62" t="s">
        <v>117</v>
      </c>
      <c r="Q62" s="1">
        <v>44123</v>
      </c>
      <c r="R62" t="s">
        <v>118</v>
      </c>
      <c r="S62" t="s">
        <v>119</v>
      </c>
      <c r="T62" t="s">
        <v>120</v>
      </c>
      <c r="U62" t="s">
        <v>61</v>
      </c>
      <c r="V62">
        <v>3311</v>
      </c>
      <c r="W62" t="s">
        <v>62</v>
      </c>
      <c r="X62" t="s">
        <v>53</v>
      </c>
      <c r="Y62">
        <v>4</v>
      </c>
      <c r="Z62" t="s">
        <v>121</v>
      </c>
      <c r="AA62" t="s">
        <v>64</v>
      </c>
      <c r="AB62" t="s">
        <v>122</v>
      </c>
      <c r="AC62" t="s">
        <v>52</v>
      </c>
      <c r="AD62" t="s">
        <v>66</v>
      </c>
      <c r="AE62" t="s">
        <v>53</v>
      </c>
      <c r="AF62">
        <v>184</v>
      </c>
      <c r="AG62">
        <v>34</v>
      </c>
      <c r="AH62" t="s">
        <v>123</v>
      </c>
      <c r="AI62" t="s">
        <v>107</v>
      </c>
      <c r="AJ62" t="s">
        <v>124</v>
      </c>
      <c r="AK62" t="s">
        <v>69</v>
      </c>
      <c r="AL62">
        <v>3</v>
      </c>
      <c r="AM62">
        <v>1</v>
      </c>
      <c r="AN62">
        <v>17</v>
      </c>
      <c r="AO62">
        <v>9</v>
      </c>
      <c r="AP62">
        <v>42</v>
      </c>
      <c r="AQ62">
        <v>9</v>
      </c>
      <c r="AR62" t="s">
        <v>94</v>
      </c>
      <c r="AS62" t="s">
        <v>98</v>
      </c>
      <c r="AT62" t="s">
        <v>98</v>
      </c>
      <c r="AU62" s="1">
        <v>44697</v>
      </c>
      <c r="AV62" s="15">
        <f>VLOOKUP(dummy_yherealine!$AT62,dummy_oppeained!B:C,2,0)</f>
        <v>8</v>
      </c>
      <c r="AW62" s="22" t="str">
        <f>VLOOKUP(AS62,dummy_oppeained!B:D,3,0)</f>
        <v>eristav</v>
      </c>
      <c r="AX62" s="17">
        <f>VLOOKUP(AR:AR,hinded_abi!A:D,4,0)</f>
        <v>5</v>
      </c>
      <c r="AY62" s="26">
        <f t="shared" si="0"/>
        <v>40</v>
      </c>
      <c r="AZ62" s="27">
        <f t="shared" si="1"/>
        <v>8</v>
      </c>
    </row>
    <row r="63" spans="1:52" x14ac:dyDescent="0.25">
      <c r="A63" t="s">
        <v>111</v>
      </c>
      <c r="B63" t="s">
        <v>112</v>
      </c>
      <c r="C63" t="s">
        <v>113</v>
      </c>
      <c r="D63">
        <v>53609056192</v>
      </c>
      <c r="E63" t="s">
        <v>50</v>
      </c>
      <c r="F63" t="s">
        <v>114</v>
      </c>
      <c r="G63" t="s">
        <v>52</v>
      </c>
      <c r="H63" t="s">
        <v>115</v>
      </c>
      <c r="I63" t="s">
        <v>52</v>
      </c>
      <c r="J63" s="1">
        <v>44538</v>
      </c>
      <c r="K63" t="s">
        <v>53</v>
      </c>
      <c r="L63" s="1">
        <v>44504</v>
      </c>
      <c r="M63" t="s">
        <v>116</v>
      </c>
      <c r="N63" t="s">
        <v>53</v>
      </c>
      <c r="O63" t="s">
        <v>56</v>
      </c>
      <c r="P63" t="s">
        <v>117</v>
      </c>
      <c r="Q63" s="1">
        <v>44123</v>
      </c>
      <c r="R63" t="s">
        <v>118</v>
      </c>
      <c r="S63" t="s">
        <v>119</v>
      </c>
      <c r="T63" t="s">
        <v>120</v>
      </c>
      <c r="U63" t="s">
        <v>61</v>
      </c>
      <c r="V63">
        <v>3311</v>
      </c>
      <c r="W63" t="s">
        <v>62</v>
      </c>
      <c r="X63" t="s">
        <v>53</v>
      </c>
      <c r="Y63">
        <v>4</v>
      </c>
      <c r="Z63" t="s">
        <v>121</v>
      </c>
      <c r="AA63" t="s">
        <v>64</v>
      </c>
      <c r="AB63" t="s">
        <v>122</v>
      </c>
      <c r="AC63" t="s">
        <v>52</v>
      </c>
      <c r="AD63" t="s">
        <v>66</v>
      </c>
      <c r="AE63" t="s">
        <v>53</v>
      </c>
      <c r="AF63">
        <v>184</v>
      </c>
      <c r="AG63">
        <v>34</v>
      </c>
      <c r="AH63" t="s">
        <v>123</v>
      </c>
      <c r="AI63" t="s">
        <v>107</v>
      </c>
      <c r="AJ63" t="s">
        <v>124</v>
      </c>
      <c r="AK63" t="s">
        <v>69</v>
      </c>
      <c r="AL63">
        <v>3</v>
      </c>
      <c r="AM63">
        <v>1</v>
      </c>
      <c r="AN63">
        <v>17</v>
      </c>
      <c r="AO63">
        <v>9</v>
      </c>
      <c r="AP63">
        <v>42</v>
      </c>
      <c r="AQ63">
        <v>9</v>
      </c>
      <c r="AR63" t="s">
        <v>70</v>
      </c>
      <c r="AS63" t="s">
        <v>73</v>
      </c>
      <c r="AT63" t="s">
        <v>73</v>
      </c>
      <c r="AU63" s="1">
        <v>45676</v>
      </c>
      <c r="AV63" s="17">
        <f>VLOOKUP(dummy_yherealine!$AT63,dummy_oppeained!B:C,2,0)</f>
        <v>6</v>
      </c>
      <c r="AW63" s="22" t="str">
        <f>VLOOKUP(AS63,dummy_oppeained!B:D,3,0)</f>
        <v>eristav</v>
      </c>
      <c r="AX63" s="17">
        <f>VLOOKUP(AR:AR,hinded_abi!A:D,4,0)</f>
        <v>0</v>
      </c>
      <c r="AY63" s="26">
        <f t="shared" si="0"/>
        <v>0</v>
      </c>
      <c r="AZ63" s="27">
        <f t="shared" si="1"/>
        <v>6</v>
      </c>
    </row>
    <row r="64" spans="1:52" x14ac:dyDescent="0.25">
      <c r="A64" t="s">
        <v>111</v>
      </c>
      <c r="B64" t="s">
        <v>112</v>
      </c>
      <c r="C64" t="s">
        <v>113</v>
      </c>
      <c r="D64">
        <v>53609056192</v>
      </c>
      <c r="E64" t="s">
        <v>50</v>
      </c>
      <c r="F64" t="s">
        <v>114</v>
      </c>
      <c r="G64" t="s">
        <v>52</v>
      </c>
      <c r="H64" t="s">
        <v>115</v>
      </c>
      <c r="I64" t="s">
        <v>52</v>
      </c>
      <c r="J64" s="1">
        <v>44538</v>
      </c>
      <c r="K64" t="s">
        <v>53</v>
      </c>
      <c r="L64" s="1">
        <v>44504</v>
      </c>
      <c r="M64" t="s">
        <v>116</v>
      </c>
      <c r="N64" t="s">
        <v>53</v>
      </c>
      <c r="O64" t="s">
        <v>56</v>
      </c>
      <c r="P64" t="s">
        <v>117</v>
      </c>
      <c r="Q64" s="1">
        <v>44123</v>
      </c>
      <c r="R64" t="s">
        <v>118</v>
      </c>
      <c r="S64" t="s">
        <v>119</v>
      </c>
      <c r="T64" t="s">
        <v>120</v>
      </c>
      <c r="U64" t="s">
        <v>61</v>
      </c>
      <c r="V64">
        <v>3311</v>
      </c>
      <c r="W64" t="s">
        <v>62</v>
      </c>
      <c r="X64" t="s">
        <v>53</v>
      </c>
      <c r="Y64">
        <v>4</v>
      </c>
      <c r="Z64" t="s">
        <v>121</v>
      </c>
      <c r="AA64" t="s">
        <v>64</v>
      </c>
      <c r="AB64" t="s">
        <v>122</v>
      </c>
      <c r="AC64" t="s">
        <v>52</v>
      </c>
      <c r="AD64" t="s">
        <v>66</v>
      </c>
      <c r="AE64" t="s">
        <v>53</v>
      </c>
      <c r="AF64">
        <v>184</v>
      </c>
      <c r="AG64">
        <v>34</v>
      </c>
      <c r="AH64" t="s">
        <v>123</v>
      </c>
      <c r="AI64" t="s">
        <v>107</v>
      </c>
      <c r="AJ64" t="s">
        <v>124</v>
      </c>
      <c r="AK64" t="s">
        <v>69</v>
      </c>
      <c r="AL64">
        <v>3</v>
      </c>
      <c r="AM64">
        <v>1</v>
      </c>
      <c r="AN64">
        <v>17</v>
      </c>
      <c r="AO64">
        <v>9</v>
      </c>
      <c r="AP64">
        <v>42</v>
      </c>
      <c r="AQ64">
        <v>9</v>
      </c>
      <c r="AR64" t="s">
        <v>94</v>
      </c>
      <c r="AS64" t="s">
        <v>154</v>
      </c>
      <c r="AT64" t="s">
        <v>154</v>
      </c>
      <c r="AU64" s="1">
        <v>45740</v>
      </c>
      <c r="AV64" s="15">
        <f>VLOOKUP(dummy_yherealine!$AT64,dummy_oppeained!B:C,2,0)</f>
        <v>6</v>
      </c>
      <c r="AW64" s="22" t="str">
        <f>VLOOKUP(AS64,dummy_oppeained!B:D,3,0)</f>
        <v>eristav</v>
      </c>
      <c r="AX64" s="17">
        <f>VLOOKUP(AR:AR,hinded_abi!A:D,4,0)</f>
        <v>5</v>
      </c>
      <c r="AY64" s="26">
        <f t="shared" si="0"/>
        <v>30</v>
      </c>
      <c r="AZ64" s="27">
        <f t="shared" si="1"/>
        <v>6</v>
      </c>
    </row>
    <row r="65" spans="1:52" x14ac:dyDescent="0.25">
      <c r="A65" t="s">
        <v>155</v>
      </c>
      <c r="B65" t="s">
        <v>112</v>
      </c>
      <c r="C65" t="s">
        <v>156</v>
      </c>
      <c r="D65">
        <v>53105112627</v>
      </c>
      <c r="E65" t="s">
        <v>50</v>
      </c>
      <c r="F65" t="s">
        <v>157</v>
      </c>
      <c r="G65" t="s">
        <v>52</v>
      </c>
      <c r="H65" t="s">
        <v>115</v>
      </c>
      <c r="I65" t="s">
        <v>52</v>
      </c>
      <c r="J65" s="1">
        <v>45641</v>
      </c>
      <c r="K65" s="20">
        <v>45711</v>
      </c>
      <c r="L65" s="1">
        <v>44655</v>
      </c>
      <c r="M65" t="s">
        <v>158</v>
      </c>
      <c r="N65" t="s">
        <v>159</v>
      </c>
      <c r="O65" t="s">
        <v>56</v>
      </c>
      <c r="P65" t="s">
        <v>57</v>
      </c>
      <c r="Q65" s="1">
        <v>45354</v>
      </c>
      <c r="R65" t="s">
        <v>118</v>
      </c>
      <c r="S65" t="s">
        <v>59</v>
      </c>
      <c r="T65" t="s">
        <v>60</v>
      </c>
      <c r="U65" t="s">
        <v>160</v>
      </c>
      <c r="V65">
        <v>80166</v>
      </c>
      <c r="W65" t="s">
        <v>62</v>
      </c>
      <c r="X65" t="s">
        <v>53</v>
      </c>
      <c r="Y65">
        <v>1</v>
      </c>
      <c r="Z65" t="s">
        <v>161</v>
      </c>
      <c r="AA65" t="s">
        <v>64</v>
      </c>
      <c r="AB65" t="s">
        <v>146</v>
      </c>
      <c r="AC65" t="s">
        <v>115</v>
      </c>
      <c r="AD65" t="s">
        <v>53</v>
      </c>
      <c r="AE65" t="s">
        <v>162</v>
      </c>
      <c r="AF65">
        <v>178</v>
      </c>
      <c r="AG65">
        <v>55</v>
      </c>
      <c r="AH65" t="s">
        <v>107</v>
      </c>
      <c r="AI65" t="s">
        <v>85</v>
      </c>
      <c r="AJ65" t="s">
        <v>163</v>
      </c>
      <c r="AK65" t="s">
        <v>107</v>
      </c>
      <c r="AL65">
        <v>5</v>
      </c>
      <c r="AM65">
        <v>2</v>
      </c>
      <c r="AN65">
        <v>2</v>
      </c>
      <c r="AO65">
        <v>5</v>
      </c>
      <c r="AP65">
        <v>45</v>
      </c>
      <c r="AQ65">
        <v>10</v>
      </c>
      <c r="AR65" t="s">
        <v>72</v>
      </c>
      <c r="AS65" t="s">
        <v>151</v>
      </c>
      <c r="AT65" t="s">
        <v>151</v>
      </c>
      <c r="AU65" s="1">
        <v>44354</v>
      </c>
      <c r="AV65" s="17">
        <f>VLOOKUP(dummy_yherealine!$AT65,dummy_oppeained!B:C,2,0)</f>
        <v>3</v>
      </c>
      <c r="AW65" s="22" t="str">
        <f>VLOOKUP(AS65,dummy_oppeained!B:D,3,0)</f>
        <v>mitteeristav</v>
      </c>
      <c r="AX65" s="17" t="str">
        <f>VLOOKUP(AR:AR,hinded_abi!A:D,4,0)</f>
        <v>NULL</v>
      </c>
      <c r="AY65" s="26" t="str">
        <f t="shared" si="0"/>
        <v xml:space="preserve"> </v>
      </c>
      <c r="AZ65" s="27">
        <f t="shared" si="1"/>
        <v>0</v>
      </c>
    </row>
    <row r="66" spans="1:52" x14ac:dyDescent="0.25">
      <c r="A66" t="s">
        <v>155</v>
      </c>
      <c r="B66" t="s">
        <v>112</v>
      </c>
      <c r="C66" t="s">
        <v>156</v>
      </c>
      <c r="D66">
        <v>53105112627</v>
      </c>
      <c r="E66" t="s">
        <v>50</v>
      </c>
      <c r="F66" t="s">
        <v>157</v>
      </c>
      <c r="G66" t="s">
        <v>52</v>
      </c>
      <c r="H66" t="s">
        <v>115</v>
      </c>
      <c r="I66" t="s">
        <v>52</v>
      </c>
      <c r="J66" s="1">
        <v>45641</v>
      </c>
      <c r="K66" s="20">
        <v>45711</v>
      </c>
      <c r="L66" s="1">
        <v>44655</v>
      </c>
      <c r="M66" t="s">
        <v>158</v>
      </c>
      <c r="N66" t="s">
        <v>159</v>
      </c>
      <c r="O66" t="s">
        <v>56</v>
      </c>
      <c r="P66" t="s">
        <v>57</v>
      </c>
      <c r="Q66" s="1">
        <v>45354</v>
      </c>
      <c r="R66" t="s">
        <v>118</v>
      </c>
      <c r="S66" t="s">
        <v>59</v>
      </c>
      <c r="T66" t="s">
        <v>60</v>
      </c>
      <c r="U66" t="s">
        <v>160</v>
      </c>
      <c r="V66">
        <v>80166</v>
      </c>
      <c r="W66" t="s">
        <v>62</v>
      </c>
      <c r="X66" t="s">
        <v>53</v>
      </c>
      <c r="Y66">
        <v>1</v>
      </c>
      <c r="Z66" t="s">
        <v>161</v>
      </c>
      <c r="AA66" t="s">
        <v>64</v>
      </c>
      <c r="AB66" t="s">
        <v>146</v>
      </c>
      <c r="AC66" t="s">
        <v>115</v>
      </c>
      <c r="AD66" t="s">
        <v>53</v>
      </c>
      <c r="AE66" t="s">
        <v>162</v>
      </c>
      <c r="AF66">
        <v>178</v>
      </c>
      <c r="AG66">
        <v>55</v>
      </c>
      <c r="AH66" t="s">
        <v>107</v>
      </c>
      <c r="AI66" t="s">
        <v>85</v>
      </c>
      <c r="AJ66" t="s">
        <v>163</v>
      </c>
      <c r="AK66" t="s">
        <v>107</v>
      </c>
      <c r="AL66">
        <v>5</v>
      </c>
      <c r="AM66">
        <v>2</v>
      </c>
      <c r="AN66">
        <v>2</v>
      </c>
      <c r="AO66">
        <v>5</v>
      </c>
      <c r="AP66">
        <v>45</v>
      </c>
      <c r="AQ66">
        <v>10</v>
      </c>
      <c r="AR66" t="s">
        <v>74</v>
      </c>
      <c r="AS66" t="s">
        <v>164</v>
      </c>
      <c r="AT66" t="s">
        <v>164</v>
      </c>
      <c r="AU66" s="1">
        <v>45717</v>
      </c>
      <c r="AV66" s="15">
        <f>VLOOKUP(dummy_yherealine!$AT66,dummy_oppeained!B:C,2,0)</f>
        <v>6</v>
      </c>
      <c r="AW66" s="22" t="str">
        <f>VLOOKUP(AS66,dummy_oppeained!B:D,3,0)</f>
        <v>eristav</v>
      </c>
      <c r="AX66" s="17">
        <f>VLOOKUP(AR:AR,hinded_abi!A:D,4,0)</f>
        <v>1</v>
      </c>
      <c r="AY66" s="26">
        <f t="shared" si="0"/>
        <v>6</v>
      </c>
      <c r="AZ66" s="27">
        <f t="shared" si="1"/>
        <v>6</v>
      </c>
    </row>
    <row r="67" spans="1:52" x14ac:dyDescent="0.25">
      <c r="A67" t="s">
        <v>155</v>
      </c>
      <c r="B67" t="s">
        <v>112</v>
      </c>
      <c r="C67" t="s">
        <v>156</v>
      </c>
      <c r="D67">
        <v>53105112627</v>
      </c>
      <c r="E67" t="s">
        <v>50</v>
      </c>
      <c r="F67" t="s">
        <v>157</v>
      </c>
      <c r="G67" t="s">
        <v>52</v>
      </c>
      <c r="H67" t="s">
        <v>115</v>
      </c>
      <c r="I67" t="s">
        <v>52</v>
      </c>
      <c r="J67" s="1">
        <v>45641</v>
      </c>
      <c r="K67" s="20">
        <v>45711</v>
      </c>
      <c r="L67" s="1">
        <v>44655</v>
      </c>
      <c r="M67" t="s">
        <v>158</v>
      </c>
      <c r="N67" t="s">
        <v>159</v>
      </c>
      <c r="O67" t="s">
        <v>56</v>
      </c>
      <c r="P67" t="s">
        <v>57</v>
      </c>
      <c r="Q67" s="1">
        <v>45354</v>
      </c>
      <c r="R67" t="s">
        <v>118</v>
      </c>
      <c r="S67" t="s">
        <v>59</v>
      </c>
      <c r="T67" t="s">
        <v>60</v>
      </c>
      <c r="U67" t="s">
        <v>160</v>
      </c>
      <c r="V67">
        <v>80166</v>
      </c>
      <c r="W67" t="s">
        <v>62</v>
      </c>
      <c r="X67" t="s">
        <v>53</v>
      </c>
      <c r="Y67">
        <v>1</v>
      </c>
      <c r="Z67" t="s">
        <v>161</v>
      </c>
      <c r="AA67" t="s">
        <v>64</v>
      </c>
      <c r="AB67" t="s">
        <v>146</v>
      </c>
      <c r="AC67" t="s">
        <v>115</v>
      </c>
      <c r="AD67" t="s">
        <v>53</v>
      </c>
      <c r="AE67" t="s">
        <v>162</v>
      </c>
      <c r="AF67">
        <v>178</v>
      </c>
      <c r="AG67">
        <v>55</v>
      </c>
      <c r="AH67" t="s">
        <v>107</v>
      </c>
      <c r="AI67" t="s">
        <v>85</v>
      </c>
      <c r="AJ67" t="s">
        <v>163</v>
      </c>
      <c r="AK67" t="s">
        <v>107</v>
      </c>
      <c r="AL67">
        <v>5</v>
      </c>
      <c r="AM67">
        <v>2</v>
      </c>
      <c r="AN67">
        <v>2</v>
      </c>
      <c r="AO67">
        <v>5</v>
      </c>
      <c r="AP67">
        <v>45</v>
      </c>
      <c r="AQ67">
        <v>10</v>
      </c>
      <c r="AR67" t="s">
        <v>74</v>
      </c>
      <c r="AS67" t="s">
        <v>165</v>
      </c>
      <c r="AT67" t="s">
        <v>165</v>
      </c>
      <c r="AU67" s="1">
        <v>45138</v>
      </c>
      <c r="AV67" s="17">
        <f>VLOOKUP(dummy_yherealine!$AT67,dummy_oppeained!B:C,2,0)</f>
        <v>8</v>
      </c>
      <c r="AW67" s="22" t="str">
        <f>VLOOKUP(AS67,dummy_oppeained!B:D,3,0)</f>
        <v>eristav</v>
      </c>
      <c r="AX67" s="17">
        <f>VLOOKUP(AR:AR,hinded_abi!A:D,4,0)</f>
        <v>1</v>
      </c>
      <c r="AY67" s="26">
        <f t="shared" ref="AY67:AY130" si="2">IF(AW67="eristav",AV67*AX67," ")</f>
        <v>8</v>
      </c>
      <c r="AZ67" s="27">
        <f t="shared" ref="AZ67:AZ130" si="3">IF(AW67="eristav",AV67,0)</f>
        <v>8</v>
      </c>
    </row>
    <row r="68" spans="1:52" x14ac:dyDescent="0.25">
      <c r="A68" t="s">
        <v>155</v>
      </c>
      <c r="B68" t="s">
        <v>112</v>
      </c>
      <c r="C68" t="s">
        <v>156</v>
      </c>
      <c r="D68">
        <v>53105112627</v>
      </c>
      <c r="E68" t="s">
        <v>50</v>
      </c>
      <c r="F68" t="s">
        <v>157</v>
      </c>
      <c r="G68" t="s">
        <v>52</v>
      </c>
      <c r="H68" t="s">
        <v>115</v>
      </c>
      <c r="I68" t="s">
        <v>52</v>
      </c>
      <c r="J68" s="1">
        <v>45641</v>
      </c>
      <c r="K68" s="20">
        <v>45711</v>
      </c>
      <c r="L68" s="1">
        <v>44655</v>
      </c>
      <c r="M68" t="s">
        <v>158</v>
      </c>
      <c r="N68" t="s">
        <v>159</v>
      </c>
      <c r="O68" t="s">
        <v>56</v>
      </c>
      <c r="P68" t="s">
        <v>57</v>
      </c>
      <c r="Q68" s="1">
        <v>45354</v>
      </c>
      <c r="R68" t="s">
        <v>118</v>
      </c>
      <c r="S68" t="s">
        <v>59</v>
      </c>
      <c r="T68" t="s">
        <v>60</v>
      </c>
      <c r="U68" t="s">
        <v>160</v>
      </c>
      <c r="V68">
        <v>80166</v>
      </c>
      <c r="W68" t="s">
        <v>62</v>
      </c>
      <c r="X68" t="s">
        <v>53</v>
      </c>
      <c r="Y68">
        <v>1</v>
      </c>
      <c r="Z68" t="s">
        <v>161</v>
      </c>
      <c r="AA68" t="s">
        <v>64</v>
      </c>
      <c r="AB68" t="s">
        <v>146</v>
      </c>
      <c r="AC68" t="s">
        <v>115</v>
      </c>
      <c r="AD68" t="s">
        <v>53</v>
      </c>
      <c r="AE68" t="s">
        <v>162</v>
      </c>
      <c r="AF68">
        <v>178</v>
      </c>
      <c r="AG68">
        <v>55</v>
      </c>
      <c r="AH68" t="s">
        <v>107</v>
      </c>
      <c r="AI68" t="s">
        <v>85</v>
      </c>
      <c r="AJ68" t="s">
        <v>163</v>
      </c>
      <c r="AK68" t="s">
        <v>107</v>
      </c>
      <c r="AL68">
        <v>5</v>
      </c>
      <c r="AM68">
        <v>2</v>
      </c>
      <c r="AN68">
        <v>2</v>
      </c>
      <c r="AO68">
        <v>5</v>
      </c>
      <c r="AP68">
        <v>45</v>
      </c>
      <c r="AQ68">
        <v>10</v>
      </c>
      <c r="AR68" t="s">
        <v>88</v>
      </c>
      <c r="AS68" t="s">
        <v>166</v>
      </c>
      <c r="AT68" t="s">
        <v>166</v>
      </c>
      <c r="AU68" s="1">
        <v>45457</v>
      </c>
      <c r="AV68" s="15">
        <f>VLOOKUP(dummy_yherealine!$AT68,dummy_oppeained!B:C,2,0)</f>
        <v>5</v>
      </c>
      <c r="AW68" s="22" t="str">
        <f>VLOOKUP(AS68,dummy_oppeained!B:D,3,0)</f>
        <v>eristav</v>
      </c>
      <c r="AX68" s="17">
        <f>VLOOKUP(AR:AR,hinded_abi!A:D,4,0)</f>
        <v>2</v>
      </c>
      <c r="AY68" s="26">
        <f t="shared" si="2"/>
        <v>10</v>
      </c>
      <c r="AZ68" s="27">
        <f t="shared" si="3"/>
        <v>5</v>
      </c>
    </row>
    <row r="69" spans="1:52" x14ac:dyDescent="0.25">
      <c r="A69" t="s">
        <v>155</v>
      </c>
      <c r="B69" t="s">
        <v>112</v>
      </c>
      <c r="C69" t="s">
        <v>156</v>
      </c>
      <c r="D69">
        <v>53105112627</v>
      </c>
      <c r="E69" t="s">
        <v>50</v>
      </c>
      <c r="F69" t="s">
        <v>157</v>
      </c>
      <c r="G69" t="s">
        <v>52</v>
      </c>
      <c r="H69" t="s">
        <v>115</v>
      </c>
      <c r="I69" t="s">
        <v>52</v>
      </c>
      <c r="J69" s="1">
        <v>45641</v>
      </c>
      <c r="K69" s="20">
        <v>45711</v>
      </c>
      <c r="L69" s="1">
        <v>44655</v>
      </c>
      <c r="M69" t="s">
        <v>158</v>
      </c>
      <c r="N69" t="s">
        <v>159</v>
      </c>
      <c r="O69" t="s">
        <v>56</v>
      </c>
      <c r="P69" t="s">
        <v>57</v>
      </c>
      <c r="Q69" s="1">
        <v>45354</v>
      </c>
      <c r="R69" t="s">
        <v>118</v>
      </c>
      <c r="S69" t="s">
        <v>59</v>
      </c>
      <c r="T69" t="s">
        <v>60</v>
      </c>
      <c r="U69" t="s">
        <v>160</v>
      </c>
      <c r="V69">
        <v>80166</v>
      </c>
      <c r="W69" t="s">
        <v>62</v>
      </c>
      <c r="X69" t="s">
        <v>53</v>
      </c>
      <c r="Y69">
        <v>1</v>
      </c>
      <c r="Z69" t="s">
        <v>161</v>
      </c>
      <c r="AA69" t="s">
        <v>64</v>
      </c>
      <c r="AB69" t="s">
        <v>146</v>
      </c>
      <c r="AC69" t="s">
        <v>115</v>
      </c>
      <c r="AD69" t="s">
        <v>53</v>
      </c>
      <c r="AE69" t="s">
        <v>162</v>
      </c>
      <c r="AF69">
        <v>178</v>
      </c>
      <c r="AG69">
        <v>55</v>
      </c>
      <c r="AH69" t="s">
        <v>107</v>
      </c>
      <c r="AI69" t="s">
        <v>85</v>
      </c>
      <c r="AJ69" t="s">
        <v>163</v>
      </c>
      <c r="AK69" t="s">
        <v>107</v>
      </c>
      <c r="AL69">
        <v>5</v>
      </c>
      <c r="AM69">
        <v>2</v>
      </c>
      <c r="AN69">
        <v>2</v>
      </c>
      <c r="AO69">
        <v>5</v>
      </c>
      <c r="AP69">
        <v>45</v>
      </c>
      <c r="AQ69">
        <v>10</v>
      </c>
      <c r="AR69" t="s">
        <v>72</v>
      </c>
      <c r="AS69" t="s">
        <v>75</v>
      </c>
      <c r="AT69" t="s">
        <v>75</v>
      </c>
      <c r="AU69" s="1">
        <v>44308</v>
      </c>
      <c r="AV69" s="17">
        <f>VLOOKUP(dummy_yherealine!$AT69,dummy_oppeained!B:C,2,0)</f>
        <v>3</v>
      </c>
      <c r="AW69" s="22" t="str">
        <f>VLOOKUP(AS69,dummy_oppeained!B:D,3,0)</f>
        <v>mitteeristav</v>
      </c>
      <c r="AX69" s="17" t="str">
        <f>VLOOKUP(AR:AR,hinded_abi!A:D,4,0)</f>
        <v>NULL</v>
      </c>
      <c r="AY69" s="26" t="str">
        <f t="shared" si="2"/>
        <v xml:space="preserve"> </v>
      </c>
      <c r="AZ69" s="27">
        <f t="shared" si="3"/>
        <v>0</v>
      </c>
    </row>
    <row r="70" spans="1:52" x14ac:dyDescent="0.25">
      <c r="A70" t="s">
        <v>155</v>
      </c>
      <c r="B70" t="s">
        <v>112</v>
      </c>
      <c r="C70" t="s">
        <v>156</v>
      </c>
      <c r="D70">
        <v>53105112627</v>
      </c>
      <c r="E70" t="s">
        <v>50</v>
      </c>
      <c r="F70" t="s">
        <v>157</v>
      </c>
      <c r="G70" t="s">
        <v>52</v>
      </c>
      <c r="H70" t="s">
        <v>115</v>
      </c>
      <c r="I70" t="s">
        <v>52</v>
      </c>
      <c r="J70" s="1">
        <v>45641</v>
      </c>
      <c r="K70" s="20">
        <v>45711</v>
      </c>
      <c r="L70" s="1">
        <v>44655</v>
      </c>
      <c r="M70" t="s">
        <v>158</v>
      </c>
      <c r="N70" t="s">
        <v>159</v>
      </c>
      <c r="O70" t="s">
        <v>56</v>
      </c>
      <c r="P70" t="s">
        <v>57</v>
      </c>
      <c r="Q70" s="1">
        <v>45354</v>
      </c>
      <c r="R70" t="s">
        <v>118</v>
      </c>
      <c r="S70" t="s">
        <v>59</v>
      </c>
      <c r="T70" t="s">
        <v>60</v>
      </c>
      <c r="U70" t="s">
        <v>160</v>
      </c>
      <c r="V70">
        <v>80166</v>
      </c>
      <c r="W70" t="s">
        <v>62</v>
      </c>
      <c r="X70" t="s">
        <v>53</v>
      </c>
      <c r="Y70">
        <v>2</v>
      </c>
      <c r="Z70" t="s">
        <v>161</v>
      </c>
      <c r="AA70" t="s">
        <v>64</v>
      </c>
      <c r="AB70" t="s">
        <v>122</v>
      </c>
      <c r="AC70" t="s">
        <v>115</v>
      </c>
      <c r="AD70" t="s">
        <v>53</v>
      </c>
      <c r="AE70" t="s">
        <v>162</v>
      </c>
      <c r="AF70">
        <v>178</v>
      </c>
      <c r="AG70">
        <v>29</v>
      </c>
      <c r="AH70" t="s">
        <v>107</v>
      </c>
      <c r="AI70" t="s">
        <v>96</v>
      </c>
      <c r="AJ70" t="s">
        <v>163</v>
      </c>
      <c r="AK70" t="s">
        <v>69</v>
      </c>
      <c r="AL70">
        <v>5</v>
      </c>
      <c r="AM70">
        <v>2</v>
      </c>
      <c r="AN70">
        <v>2</v>
      </c>
      <c r="AO70">
        <v>2</v>
      </c>
      <c r="AP70">
        <v>56</v>
      </c>
      <c r="AQ70">
        <v>10</v>
      </c>
      <c r="AR70" t="s">
        <v>94</v>
      </c>
      <c r="AS70" t="s">
        <v>167</v>
      </c>
      <c r="AT70" t="s">
        <v>167</v>
      </c>
      <c r="AU70" s="1">
        <v>44115</v>
      </c>
      <c r="AV70" s="15">
        <f>VLOOKUP(dummy_yherealine!$AT70,dummy_oppeained!B:C,2,0)</f>
        <v>5</v>
      </c>
      <c r="AW70" s="22" t="str">
        <f>VLOOKUP(AS70,dummy_oppeained!B:D,3,0)</f>
        <v>eristav</v>
      </c>
      <c r="AX70" s="17">
        <f>VLOOKUP(AR:AR,hinded_abi!A:D,4,0)</f>
        <v>5</v>
      </c>
      <c r="AY70" s="26">
        <f t="shared" si="2"/>
        <v>25</v>
      </c>
      <c r="AZ70" s="27">
        <f t="shared" si="3"/>
        <v>5</v>
      </c>
    </row>
    <row r="71" spans="1:52" x14ac:dyDescent="0.25">
      <c r="A71" t="s">
        <v>155</v>
      </c>
      <c r="B71" t="s">
        <v>112</v>
      </c>
      <c r="C71" t="s">
        <v>156</v>
      </c>
      <c r="D71">
        <v>53105112627</v>
      </c>
      <c r="E71" t="s">
        <v>50</v>
      </c>
      <c r="F71" t="s">
        <v>157</v>
      </c>
      <c r="G71" t="s">
        <v>52</v>
      </c>
      <c r="H71" t="s">
        <v>115</v>
      </c>
      <c r="I71" t="s">
        <v>52</v>
      </c>
      <c r="J71" s="1">
        <v>45641</v>
      </c>
      <c r="K71" s="20">
        <v>45711</v>
      </c>
      <c r="L71" s="1">
        <v>44655</v>
      </c>
      <c r="M71" t="s">
        <v>158</v>
      </c>
      <c r="N71" t="s">
        <v>159</v>
      </c>
      <c r="O71" t="s">
        <v>56</v>
      </c>
      <c r="P71" t="s">
        <v>57</v>
      </c>
      <c r="Q71" s="1">
        <v>45354</v>
      </c>
      <c r="R71" t="s">
        <v>118</v>
      </c>
      <c r="S71" t="s">
        <v>59</v>
      </c>
      <c r="T71" t="s">
        <v>60</v>
      </c>
      <c r="U71" t="s">
        <v>160</v>
      </c>
      <c r="V71">
        <v>80166</v>
      </c>
      <c r="W71" t="s">
        <v>62</v>
      </c>
      <c r="X71" t="s">
        <v>53</v>
      </c>
      <c r="Y71">
        <v>2</v>
      </c>
      <c r="Z71" t="s">
        <v>161</v>
      </c>
      <c r="AA71" t="s">
        <v>64</v>
      </c>
      <c r="AB71" t="s">
        <v>122</v>
      </c>
      <c r="AC71" t="s">
        <v>115</v>
      </c>
      <c r="AD71" t="s">
        <v>53</v>
      </c>
      <c r="AE71" t="s">
        <v>162</v>
      </c>
      <c r="AF71">
        <v>178</v>
      </c>
      <c r="AG71">
        <v>29</v>
      </c>
      <c r="AH71" t="s">
        <v>107</v>
      </c>
      <c r="AI71" t="s">
        <v>96</v>
      </c>
      <c r="AJ71" t="s">
        <v>163</v>
      </c>
      <c r="AK71" t="s">
        <v>69</v>
      </c>
      <c r="AL71">
        <v>5</v>
      </c>
      <c r="AM71">
        <v>2</v>
      </c>
      <c r="AN71">
        <v>2</v>
      </c>
      <c r="AO71">
        <v>2</v>
      </c>
      <c r="AP71">
        <v>56</v>
      </c>
      <c r="AQ71">
        <v>10</v>
      </c>
      <c r="AR71" t="s">
        <v>80</v>
      </c>
      <c r="AS71" t="s">
        <v>168</v>
      </c>
      <c r="AT71" t="s">
        <v>168</v>
      </c>
      <c r="AU71" s="1">
        <v>45586</v>
      </c>
      <c r="AV71" s="17">
        <f>VLOOKUP(dummy_yherealine!$AT71,dummy_oppeained!B:C,2,0)</f>
        <v>5</v>
      </c>
      <c r="AW71" s="22" t="str">
        <f>VLOOKUP(AS71,dummy_oppeained!B:D,3,0)</f>
        <v>eristav</v>
      </c>
      <c r="AX71" s="17">
        <f>VLOOKUP(AR:AR,hinded_abi!A:D,4,0)</f>
        <v>3</v>
      </c>
      <c r="AY71" s="26">
        <f t="shared" si="2"/>
        <v>15</v>
      </c>
      <c r="AZ71" s="27">
        <f t="shared" si="3"/>
        <v>5</v>
      </c>
    </row>
    <row r="72" spans="1:52" x14ac:dyDescent="0.25">
      <c r="A72" t="s">
        <v>155</v>
      </c>
      <c r="B72" t="s">
        <v>112</v>
      </c>
      <c r="C72" t="s">
        <v>156</v>
      </c>
      <c r="D72">
        <v>53105112627</v>
      </c>
      <c r="E72" t="s">
        <v>50</v>
      </c>
      <c r="F72" t="s">
        <v>157</v>
      </c>
      <c r="G72" t="s">
        <v>52</v>
      </c>
      <c r="H72" t="s">
        <v>115</v>
      </c>
      <c r="I72" t="s">
        <v>52</v>
      </c>
      <c r="J72" s="1">
        <v>45641</v>
      </c>
      <c r="K72" s="20">
        <v>45711</v>
      </c>
      <c r="L72" s="1">
        <v>44655</v>
      </c>
      <c r="M72" t="s">
        <v>158</v>
      </c>
      <c r="N72" t="s">
        <v>159</v>
      </c>
      <c r="O72" t="s">
        <v>56</v>
      </c>
      <c r="P72" t="s">
        <v>57</v>
      </c>
      <c r="Q72" s="1">
        <v>45354</v>
      </c>
      <c r="R72" t="s">
        <v>118</v>
      </c>
      <c r="S72" t="s">
        <v>59</v>
      </c>
      <c r="T72" t="s">
        <v>60</v>
      </c>
      <c r="U72" t="s">
        <v>160</v>
      </c>
      <c r="V72">
        <v>80166</v>
      </c>
      <c r="W72" t="s">
        <v>62</v>
      </c>
      <c r="X72" t="s">
        <v>53</v>
      </c>
      <c r="Y72">
        <v>3</v>
      </c>
      <c r="Z72" t="s">
        <v>161</v>
      </c>
      <c r="AA72" t="s">
        <v>64</v>
      </c>
      <c r="AB72" t="s">
        <v>65</v>
      </c>
      <c r="AC72" t="s">
        <v>115</v>
      </c>
      <c r="AD72" t="s">
        <v>53</v>
      </c>
      <c r="AE72" t="s">
        <v>162</v>
      </c>
      <c r="AF72">
        <v>178</v>
      </c>
      <c r="AG72">
        <v>50</v>
      </c>
      <c r="AH72" t="s">
        <v>107</v>
      </c>
      <c r="AI72" t="s">
        <v>169</v>
      </c>
      <c r="AJ72" t="s">
        <v>163</v>
      </c>
      <c r="AK72" t="s">
        <v>170</v>
      </c>
      <c r="AL72">
        <v>5</v>
      </c>
      <c r="AM72">
        <v>0</v>
      </c>
      <c r="AN72">
        <v>2</v>
      </c>
      <c r="AO72">
        <v>8</v>
      </c>
      <c r="AP72">
        <v>24</v>
      </c>
      <c r="AQ72">
        <v>10</v>
      </c>
      <c r="AR72" t="s">
        <v>91</v>
      </c>
      <c r="AS72" t="s">
        <v>139</v>
      </c>
      <c r="AT72" t="s">
        <v>139</v>
      </c>
      <c r="AU72" s="1">
        <v>44499</v>
      </c>
      <c r="AV72" s="15">
        <f>VLOOKUP(dummy_yherealine!$AT72,dummy_oppeained!B:C,2,0)</f>
        <v>3</v>
      </c>
      <c r="AW72" s="22" t="str">
        <f>VLOOKUP(AS72,dummy_oppeained!B:D,3,0)</f>
        <v>mitteeristav</v>
      </c>
      <c r="AX72" s="17">
        <f>VLOOKUP(AR:AR,hinded_abi!A:D,4,0)</f>
        <v>0</v>
      </c>
      <c r="AY72" s="26" t="str">
        <f t="shared" si="2"/>
        <v xml:space="preserve"> </v>
      </c>
      <c r="AZ72" s="27">
        <f t="shared" si="3"/>
        <v>0</v>
      </c>
    </row>
    <row r="73" spans="1:52" x14ac:dyDescent="0.25">
      <c r="A73" t="s">
        <v>155</v>
      </c>
      <c r="B73" t="s">
        <v>112</v>
      </c>
      <c r="C73" t="s">
        <v>156</v>
      </c>
      <c r="D73">
        <v>53105112627</v>
      </c>
      <c r="E73" t="s">
        <v>50</v>
      </c>
      <c r="F73" t="s">
        <v>157</v>
      </c>
      <c r="G73" t="s">
        <v>52</v>
      </c>
      <c r="H73" t="s">
        <v>115</v>
      </c>
      <c r="I73" t="s">
        <v>52</v>
      </c>
      <c r="J73" s="1">
        <v>45641</v>
      </c>
      <c r="K73" s="20">
        <v>45711</v>
      </c>
      <c r="L73" s="1">
        <v>44655</v>
      </c>
      <c r="M73" t="s">
        <v>158</v>
      </c>
      <c r="N73" t="s">
        <v>159</v>
      </c>
      <c r="O73" t="s">
        <v>56</v>
      </c>
      <c r="P73" t="s">
        <v>57</v>
      </c>
      <c r="Q73" s="1">
        <v>45354</v>
      </c>
      <c r="R73" t="s">
        <v>118</v>
      </c>
      <c r="S73" t="s">
        <v>59</v>
      </c>
      <c r="T73" t="s">
        <v>60</v>
      </c>
      <c r="U73" t="s">
        <v>160</v>
      </c>
      <c r="V73">
        <v>80166</v>
      </c>
      <c r="W73" t="s">
        <v>62</v>
      </c>
      <c r="X73" t="s">
        <v>53</v>
      </c>
      <c r="Y73">
        <v>3</v>
      </c>
      <c r="Z73" t="s">
        <v>161</v>
      </c>
      <c r="AA73" t="s">
        <v>64</v>
      </c>
      <c r="AB73" t="s">
        <v>65</v>
      </c>
      <c r="AC73" t="s">
        <v>115</v>
      </c>
      <c r="AD73" t="s">
        <v>53</v>
      </c>
      <c r="AE73" t="s">
        <v>162</v>
      </c>
      <c r="AF73">
        <v>178</v>
      </c>
      <c r="AG73">
        <v>50</v>
      </c>
      <c r="AH73" t="s">
        <v>107</v>
      </c>
      <c r="AI73" t="s">
        <v>169</v>
      </c>
      <c r="AJ73" t="s">
        <v>163</v>
      </c>
      <c r="AK73" t="s">
        <v>170</v>
      </c>
      <c r="AL73">
        <v>5</v>
      </c>
      <c r="AM73">
        <v>0</v>
      </c>
      <c r="AN73">
        <v>2</v>
      </c>
      <c r="AO73">
        <v>8</v>
      </c>
      <c r="AP73">
        <v>24</v>
      </c>
      <c r="AQ73">
        <v>10</v>
      </c>
      <c r="AR73" t="s">
        <v>72</v>
      </c>
      <c r="AS73" t="s">
        <v>171</v>
      </c>
      <c r="AT73" t="s">
        <v>171</v>
      </c>
      <c r="AU73" s="1">
        <v>44955</v>
      </c>
      <c r="AV73" s="17">
        <f>VLOOKUP(dummy_yherealine!$AT73,dummy_oppeained!B:C,2,0)</f>
        <v>3</v>
      </c>
      <c r="AW73" s="22" t="str">
        <f>VLOOKUP(AS73,dummy_oppeained!B:D,3,0)</f>
        <v>mitteeristav</v>
      </c>
      <c r="AX73" s="17" t="str">
        <f>VLOOKUP(AR:AR,hinded_abi!A:D,4,0)</f>
        <v>NULL</v>
      </c>
      <c r="AY73" s="26" t="str">
        <f t="shared" si="2"/>
        <v xml:space="preserve"> </v>
      </c>
      <c r="AZ73" s="27">
        <f t="shared" si="3"/>
        <v>0</v>
      </c>
    </row>
    <row r="74" spans="1:52" x14ac:dyDescent="0.25">
      <c r="A74" t="s">
        <v>172</v>
      </c>
      <c r="B74" t="s">
        <v>173</v>
      </c>
      <c r="C74" t="s">
        <v>174</v>
      </c>
      <c r="D74">
        <v>53312199981</v>
      </c>
      <c r="E74" t="s">
        <v>50</v>
      </c>
      <c r="F74" t="s">
        <v>175</v>
      </c>
      <c r="G74" t="s">
        <v>115</v>
      </c>
      <c r="H74" t="s">
        <v>115</v>
      </c>
      <c r="I74" t="s">
        <v>52</v>
      </c>
      <c r="J74" s="1">
        <v>44281</v>
      </c>
      <c r="K74" s="20">
        <v>44351</v>
      </c>
      <c r="L74" s="1">
        <v>45771</v>
      </c>
      <c r="M74" t="s">
        <v>158</v>
      </c>
      <c r="N74" t="s">
        <v>55</v>
      </c>
      <c r="O74" t="s">
        <v>56</v>
      </c>
      <c r="P74" t="s">
        <v>57</v>
      </c>
      <c r="Q74" s="1">
        <v>44203</v>
      </c>
      <c r="R74" t="s">
        <v>118</v>
      </c>
      <c r="S74" t="s">
        <v>59</v>
      </c>
      <c r="T74" t="s">
        <v>176</v>
      </c>
      <c r="U74" t="s">
        <v>177</v>
      </c>
      <c r="V74">
        <v>1467</v>
      </c>
      <c r="W74" t="s">
        <v>62</v>
      </c>
      <c r="X74" t="s">
        <v>178</v>
      </c>
      <c r="Y74">
        <v>1</v>
      </c>
      <c r="Z74" t="s">
        <v>63</v>
      </c>
      <c r="AA74" t="s">
        <v>64</v>
      </c>
      <c r="AB74" t="s">
        <v>179</v>
      </c>
      <c r="AC74" t="s">
        <v>52</v>
      </c>
      <c r="AD74" t="s">
        <v>66</v>
      </c>
      <c r="AE74" t="s">
        <v>180</v>
      </c>
      <c r="AF74">
        <v>38</v>
      </c>
      <c r="AG74">
        <v>26</v>
      </c>
      <c r="AH74" t="s">
        <v>136</v>
      </c>
      <c r="AI74" t="s">
        <v>181</v>
      </c>
      <c r="AJ74" t="s">
        <v>181</v>
      </c>
      <c r="AK74" t="s">
        <v>182</v>
      </c>
      <c r="AL74">
        <v>3</v>
      </c>
      <c r="AM74">
        <v>1</v>
      </c>
      <c r="AN74">
        <v>3</v>
      </c>
      <c r="AO74">
        <v>5</v>
      </c>
      <c r="AP74">
        <v>26</v>
      </c>
      <c r="AQ74">
        <v>8</v>
      </c>
      <c r="AR74" t="s">
        <v>86</v>
      </c>
      <c r="AS74" t="s">
        <v>73</v>
      </c>
      <c r="AT74" t="s">
        <v>73</v>
      </c>
      <c r="AU74" s="1">
        <v>45276</v>
      </c>
      <c r="AV74" s="15">
        <f>VLOOKUP(dummy_yherealine!$AT74,dummy_oppeained!B:C,2,0)</f>
        <v>6</v>
      </c>
      <c r="AW74" s="22" t="str">
        <f>VLOOKUP(AS74,dummy_oppeained!B:D,3,0)</f>
        <v>eristav</v>
      </c>
      <c r="AX74" s="17">
        <f>VLOOKUP(AR:AR,hinded_abi!A:D,4,0)</f>
        <v>4</v>
      </c>
      <c r="AY74" s="26">
        <f t="shared" si="2"/>
        <v>24</v>
      </c>
      <c r="AZ74" s="27">
        <f t="shared" si="3"/>
        <v>6</v>
      </c>
    </row>
    <row r="75" spans="1:52" x14ac:dyDescent="0.25">
      <c r="A75" t="s">
        <v>172</v>
      </c>
      <c r="B75" t="s">
        <v>173</v>
      </c>
      <c r="C75" t="s">
        <v>174</v>
      </c>
      <c r="D75">
        <v>53312199981</v>
      </c>
      <c r="E75" t="s">
        <v>50</v>
      </c>
      <c r="F75" t="s">
        <v>175</v>
      </c>
      <c r="G75" t="s">
        <v>115</v>
      </c>
      <c r="H75" t="s">
        <v>115</v>
      </c>
      <c r="I75" t="s">
        <v>52</v>
      </c>
      <c r="J75" s="1">
        <v>44281</v>
      </c>
      <c r="K75" s="20">
        <v>44351</v>
      </c>
      <c r="L75" s="1">
        <v>45771</v>
      </c>
      <c r="M75" t="s">
        <v>158</v>
      </c>
      <c r="N75" t="s">
        <v>55</v>
      </c>
      <c r="O75" t="s">
        <v>56</v>
      </c>
      <c r="P75" t="s">
        <v>57</v>
      </c>
      <c r="Q75" s="1">
        <v>44203</v>
      </c>
      <c r="R75" t="s">
        <v>118</v>
      </c>
      <c r="S75" t="s">
        <v>59</v>
      </c>
      <c r="T75" t="s">
        <v>176</v>
      </c>
      <c r="U75" t="s">
        <v>177</v>
      </c>
      <c r="V75">
        <v>1467</v>
      </c>
      <c r="W75" t="s">
        <v>62</v>
      </c>
      <c r="X75" t="s">
        <v>178</v>
      </c>
      <c r="Y75">
        <v>1</v>
      </c>
      <c r="Z75" t="s">
        <v>63</v>
      </c>
      <c r="AA75" t="s">
        <v>64</v>
      </c>
      <c r="AB75" t="s">
        <v>179</v>
      </c>
      <c r="AC75" t="s">
        <v>52</v>
      </c>
      <c r="AD75" t="s">
        <v>66</v>
      </c>
      <c r="AE75" t="s">
        <v>180</v>
      </c>
      <c r="AF75">
        <v>38</v>
      </c>
      <c r="AG75">
        <v>26</v>
      </c>
      <c r="AH75" t="s">
        <v>136</v>
      </c>
      <c r="AI75" t="s">
        <v>181</v>
      </c>
      <c r="AJ75" t="s">
        <v>181</v>
      </c>
      <c r="AK75" t="s">
        <v>182</v>
      </c>
      <c r="AL75">
        <v>3</v>
      </c>
      <c r="AM75">
        <v>1</v>
      </c>
      <c r="AN75">
        <v>3</v>
      </c>
      <c r="AO75">
        <v>5</v>
      </c>
      <c r="AP75">
        <v>26</v>
      </c>
      <c r="AQ75">
        <v>8</v>
      </c>
      <c r="AR75" t="s">
        <v>72</v>
      </c>
      <c r="AS75" t="s">
        <v>183</v>
      </c>
      <c r="AT75" t="s">
        <v>183</v>
      </c>
      <c r="AU75" s="1">
        <v>44737</v>
      </c>
      <c r="AV75" s="17">
        <f>VLOOKUP(dummy_yherealine!$AT75,dummy_oppeained!B:C,2,0)</f>
        <v>3</v>
      </c>
      <c r="AW75" s="22" t="str">
        <f>VLOOKUP(AS75,dummy_oppeained!B:D,3,0)</f>
        <v>mitteeristav</v>
      </c>
      <c r="AX75" s="17" t="str">
        <f>VLOOKUP(AR:AR,hinded_abi!A:D,4,0)</f>
        <v>NULL</v>
      </c>
      <c r="AY75" s="26" t="str">
        <f t="shared" si="2"/>
        <v xml:space="preserve"> </v>
      </c>
      <c r="AZ75" s="27">
        <f t="shared" si="3"/>
        <v>0</v>
      </c>
    </row>
    <row r="76" spans="1:52" x14ac:dyDescent="0.25">
      <c r="A76" t="s">
        <v>172</v>
      </c>
      <c r="B76" t="s">
        <v>173</v>
      </c>
      <c r="C76" t="s">
        <v>174</v>
      </c>
      <c r="D76">
        <v>53312199981</v>
      </c>
      <c r="E76" t="s">
        <v>50</v>
      </c>
      <c r="F76" t="s">
        <v>175</v>
      </c>
      <c r="G76" t="s">
        <v>115</v>
      </c>
      <c r="H76" t="s">
        <v>115</v>
      </c>
      <c r="I76" t="s">
        <v>52</v>
      </c>
      <c r="J76" s="1">
        <v>44281</v>
      </c>
      <c r="K76" s="20">
        <v>44351</v>
      </c>
      <c r="L76" s="1">
        <v>45771</v>
      </c>
      <c r="M76" t="s">
        <v>158</v>
      </c>
      <c r="N76" t="s">
        <v>55</v>
      </c>
      <c r="O76" t="s">
        <v>56</v>
      </c>
      <c r="P76" t="s">
        <v>57</v>
      </c>
      <c r="Q76" s="1">
        <v>44203</v>
      </c>
      <c r="R76" t="s">
        <v>118</v>
      </c>
      <c r="S76" t="s">
        <v>59</v>
      </c>
      <c r="T76" t="s">
        <v>176</v>
      </c>
      <c r="U76" t="s">
        <v>177</v>
      </c>
      <c r="V76">
        <v>1467</v>
      </c>
      <c r="W76" t="s">
        <v>62</v>
      </c>
      <c r="X76" t="s">
        <v>178</v>
      </c>
      <c r="Y76">
        <v>1</v>
      </c>
      <c r="Z76" t="s">
        <v>63</v>
      </c>
      <c r="AA76" t="s">
        <v>64</v>
      </c>
      <c r="AB76" t="s">
        <v>179</v>
      </c>
      <c r="AC76" t="s">
        <v>52</v>
      </c>
      <c r="AD76" t="s">
        <v>66</v>
      </c>
      <c r="AE76" t="s">
        <v>180</v>
      </c>
      <c r="AF76">
        <v>38</v>
      </c>
      <c r="AG76">
        <v>26</v>
      </c>
      <c r="AH76" t="s">
        <v>136</v>
      </c>
      <c r="AI76" t="s">
        <v>181</v>
      </c>
      <c r="AJ76" t="s">
        <v>181</v>
      </c>
      <c r="AK76" t="s">
        <v>182</v>
      </c>
      <c r="AL76">
        <v>3</v>
      </c>
      <c r="AM76">
        <v>1</v>
      </c>
      <c r="AN76">
        <v>3</v>
      </c>
      <c r="AO76">
        <v>5</v>
      </c>
      <c r="AP76">
        <v>26</v>
      </c>
      <c r="AQ76">
        <v>8</v>
      </c>
      <c r="AR76" t="s">
        <v>72</v>
      </c>
      <c r="AS76" t="s">
        <v>184</v>
      </c>
      <c r="AT76" t="s">
        <v>184</v>
      </c>
      <c r="AU76" s="1">
        <v>44291</v>
      </c>
      <c r="AV76" s="15">
        <f>VLOOKUP(dummy_yherealine!$AT76,dummy_oppeained!B:C,2,0)</f>
        <v>3</v>
      </c>
      <c r="AW76" s="22" t="str">
        <f>VLOOKUP(AS76,dummy_oppeained!B:D,3,0)</f>
        <v>mitteeristav</v>
      </c>
      <c r="AX76" s="17" t="str">
        <f>VLOOKUP(AR:AR,hinded_abi!A:D,4,0)</f>
        <v>NULL</v>
      </c>
      <c r="AY76" s="26" t="str">
        <f t="shared" si="2"/>
        <v xml:space="preserve"> </v>
      </c>
      <c r="AZ76" s="27">
        <f t="shared" si="3"/>
        <v>0</v>
      </c>
    </row>
    <row r="77" spans="1:52" x14ac:dyDescent="0.25">
      <c r="A77" t="s">
        <v>172</v>
      </c>
      <c r="B77" t="s">
        <v>173</v>
      </c>
      <c r="C77" t="s">
        <v>174</v>
      </c>
      <c r="D77">
        <v>53312199981</v>
      </c>
      <c r="E77" t="s">
        <v>50</v>
      </c>
      <c r="F77" t="s">
        <v>175</v>
      </c>
      <c r="G77" t="s">
        <v>115</v>
      </c>
      <c r="H77" t="s">
        <v>115</v>
      </c>
      <c r="I77" t="s">
        <v>52</v>
      </c>
      <c r="J77" s="1">
        <v>44281</v>
      </c>
      <c r="K77" s="20">
        <v>44351</v>
      </c>
      <c r="L77" s="1">
        <v>45771</v>
      </c>
      <c r="M77" t="s">
        <v>158</v>
      </c>
      <c r="N77" t="s">
        <v>55</v>
      </c>
      <c r="O77" t="s">
        <v>56</v>
      </c>
      <c r="P77" t="s">
        <v>57</v>
      </c>
      <c r="Q77" s="1">
        <v>44203</v>
      </c>
      <c r="R77" t="s">
        <v>118</v>
      </c>
      <c r="S77" t="s">
        <v>59</v>
      </c>
      <c r="T77" t="s">
        <v>176</v>
      </c>
      <c r="U77" t="s">
        <v>177</v>
      </c>
      <c r="V77">
        <v>1467</v>
      </c>
      <c r="W77" t="s">
        <v>62</v>
      </c>
      <c r="X77" t="s">
        <v>178</v>
      </c>
      <c r="Y77">
        <v>2</v>
      </c>
      <c r="Z77" t="s">
        <v>63</v>
      </c>
      <c r="AA77" t="s">
        <v>64</v>
      </c>
      <c r="AB77" t="s">
        <v>106</v>
      </c>
      <c r="AC77" t="s">
        <v>52</v>
      </c>
      <c r="AD77" t="s">
        <v>66</v>
      </c>
      <c r="AE77" t="s">
        <v>180</v>
      </c>
      <c r="AF77">
        <v>38</v>
      </c>
      <c r="AG77">
        <v>55</v>
      </c>
      <c r="AH77" t="s">
        <v>136</v>
      </c>
      <c r="AI77" t="s">
        <v>85</v>
      </c>
      <c r="AJ77" t="s">
        <v>181</v>
      </c>
      <c r="AK77" t="s">
        <v>67</v>
      </c>
      <c r="AL77">
        <v>3</v>
      </c>
      <c r="AM77">
        <v>0</v>
      </c>
      <c r="AN77">
        <v>3</v>
      </c>
      <c r="AO77">
        <v>1</v>
      </c>
      <c r="AP77">
        <v>23</v>
      </c>
      <c r="AQ77">
        <v>8</v>
      </c>
      <c r="AR77" t="s">
        <v>72</v>
      </c>
      <c r="AS77" t="s">
        <v>185</v>
      </c>
      <c r="AT77" t="s">
        <v>185</v>
      </c>
      <c r="AU77" s="1">
        <v>44770</v>
      </c>
      <c r="AV77" s="17">
        <f>VLOOKUP(dummy_yherealine!$AT77,dummy_oppeained!B:C,2,0)</f>
        <v>3</v>
      </c>
      <c r="AW77" s="22" t="str">
        <f>VLOOKUP(AS77,dummy_oppeained!B:D,3,0)</f>
        <v>mitteeristav</v>
      </c>
      <c r="AX77" s="17" t="str">
        <f>VLOOKUP(AR:AR,hinded_abi!A:D,4,0)</f>
        <v>NULL</v>
      </c>
      <c r="AY77" s="26" t="str">
        <f t="shared" si="2"/>
        <v xml:space="preserve"> </v>
      </c>
      <c r="AZ77" s="27">
        <f t="shared" si="3"/>
        <v>0</v>
      </c>
    </row>
    <row r="78" spans="1:52" x14ac:dyDescent="0.25">
      <c r="A78" t="s">
        <v>172</v>
      </c>
      <c r="B78" t="s">
        <v>173</v>
      </c>
      <c r="C78" t="s">
        <v>174</v>
      </c>
      <c r="D78">
        <v>53312199981</v>
      </c>
      <c r="E78" t="s">
        <v>50</v>
      </c>
      <c r="F78" t="s">
        <v>175</v>
      </c>
      <c r="G78" t="s">
        <v>115</v>
      </c>
      <c r="H78" t="s">
        <v>115</v>
      </c>
      <c r="I78" t="s">
        <v>52</v>
      </c>
      <c r="J78" s="1">
        <v>44281</v>
      </c>
      <c r="K78" s="20">
        <v>44351</v>
      </c>
      <c r="L78" s="1">
        <v>45771</v>
      </c>
      <c r="M78" t="s">
        <v>158</v>
      </c>
      <c r="N78" t="s">
        <v>55</v>
      </c>
      <c r="O78" t="s">
        <v>56</v>
      </c>
      <c r="P78" t="s">
        <v>57</v>
      </c>
      <c r="Q78" s="1">
        <v>44203</v>
      </c>
      <c r="R78" t="s">
        <v>118</v>
      </c>
      <c r="S78" t="s">
        <v>59</v>
      </c>
      <c r="T78" t="s">
        <v>176</v>
      </c>
      <c r="U78" t="s">
        <v>177</v>
      </c>
      <c r="V78">
        <v>1467</v>
      </c>
      <c r="W78" t="s">
        <v>62</v>
      </c>
      <c r="X78" t="s">
        <v>178</v>
      </c>
      <c r="Y78">
        <v>2</v>
      </c>
      <c r="Z78" t="s">
        <v>63</v>
      </c>
      <c r="AA78" t="s">
        <v>64</v>
      </c>
      <c r="AB78" t="s">
        <v>106</v>
      </c>
      <c r="AC78" t="s">
        <v>52</v>
      </c>
      <c r="AD78" t="s">
        <v>66</v>
      </c>
      <c r="AE78" t="s">
        <v>180</v>
      </c>
      <c r="AF78">
        <v>38</v>
      </c>
      <c r="AG78">
        <v>55</v>
      </c>
      <c r="AH78" t="s">
        <v>136</v>
      </c>
      <c r="AI78" t="s">
        <v>85</v>
      </c>
      <c r="AJ78" t="s">
        <v>181</v>
      </c>
      <c r="AK78" t="s">
        <v>67</v>
      </c>
      <c r="AL78">
        <v>3</v>
      </c>
      <c r="AM78">
        <v>0</v>
      </c>
      <c r="AN78">
        <v>3</v>
      </c>
      <c r="AO78">
        <v>1</v>
      </c>
      <c r="AP78">
        <v>23</v>
      </c>
      <c r="AQ78">
        <v>8</v>
      </c>
      <c r="AR78" t="s">
        <v>72</v>
      </c>
      <c r="AS78" t="s">
        <v>153</v>
      </c>
      <c r="AT78" t="s">
        <v>153</v>
      </c>
      <c r="AU78" s="1">
        <v>44390</v>
      </c>
      <c r="AV78" s="15">
        <f>VLOOKUP(dummy_yherealine!$AT78,dummy_oppeained!B:C,2,0)</f>
        <v>3</v>
      </c>
      <c r="AW78" s="22" t="str">
        <f>VLOOKUP(AS78,dummy_oppeained!B:D,3,0)</f>
        <v>mitteeristav</v>
      </c>
      <c r="AX78" s="17" t="str">
        <f>VLOOKUP(AR:AR,hinded_abi!A:D,4,0)</f>
        <v>NULL</v>
      </c>
      <c r="AY78" s="26" t="str">
        <f t="shared" si="2"/>
        <v xml:space="preserve"> </v>
      </c>
      <c r="AZ78" s="27">
        <f t="shared" si="3"/>
        <v>0</v>
      </c>
    </row>
    <row r="79" spans="1:52" x14ac:dyDescent="0.25">
      <c r="A79" t="s">
        <v>172</v>
      </c>
      <c r="B79" t="s">
        <v>173</v>
      </c>
      <c r="C79" t="s">
        <v>174</v>
      </c>
      <c r="D79">
        <v>53312199981</v>
      </c>
      <c r="E79" t="s">
        <v>50</v>
      </c>
      <c r="F79" t="s">
        <v>175</v>
      </c>
      <c r="G79" t="s">
        <v>115</v>
      </c>
      <c r="H79" t="s">
        <v>115</v>
      </c>
      <c r="I79" t="s">
        <v>52</v>
      </c>
      <c r="J79" s="1">
        <v>44281</v>
      </c>
      <c r="K79" s="20">
        <v>44351</v>
      </c>
      <c r="L79" s="1">
        <v>45771</v>
      </c>
      <c r="M79" t="s">
        <v>158</v>
      </c>
      <c r="N79" t="s">
        <v>55</v>
      </c>
      <c r="O79" t="s">
        <v>56</v>
      </c>
      <c r="P79" t="s">
        <v>57</v>
      </c>
      <c r="Q79" s="1">
        <v>44203</v>
      </c>
      <c r="R79" t="s">
        <v>118</v>
      </c>
      <c r="S79" t="s">
        <v>59</v>
      </c>
      <c r="T79" t="s">
        <v>176</v>
      </c>
      <c r="U79" t="s">
        <v>177</v>
      </c>
      <c r="V79">
        <v>1467</v>
      </c>
      <c r="W79" t="s">
        <v>62</v>
      </c>
      <c r="X79" t="s">
        <v>178</v>
      </c>
      <c r="Y79">
        <v>2</v>
      </c>
      <c r="Z79" t="s">
        <v>63</v>
      </c>
      <c r="AA79" t="s">
        <v>64</v>
      </c>
      <c r="AB79" t="s">
        <v>106</v>
      </c>
      <c r="AC79" t="s">
        <v>52</v>
      </c>
      <c r="AD79" t="s">
        <v>66</v>
      </c>
      <c r="AE79" t="s">
        <v>180</v>
      </c>
      <c r="AF79">
        <v>38</v>
      </c>
      <c r="AG79">
        <v>55</v>
      </c>
      <c r="AH79" t="s">
        <v>136</v>
      </c>
      <c r="AI79" t="s">
        <v>85</v>
      </c>
      <c r="AJ79" t="s">
        <v>181</v>
      </c>
      <c r="AK79" t="s">
        <v>67</v>
      </c>
      <c r="AL79">
        <v>3</v>
      </c>
      <c r="AM79">
        <v>0</v>
      </c>
      <c r="AN79">
        <v>3</v>
      </c>
      <c r="AO79">
        <v>1</v>
      </c>
      <c r="AP79">
        <v>23</v>
      </c>
      <c r="AQ79">
        <v>8</v>
      </c>
      <c r="AR79" t="s">
        <v>88</v>
      </c>
      <c r="AS79" t="s">
        <v>167</v>
      </c>
      <c r="AT79" t="s">
        <v>167</v>
      </c>
      <c r="AU79" s="1">
        <v>44207</v>
      </c>
      <c r="AV79" s="17">
        <f>VLOOKUP(dummy_yherealine!$AT79,dummy_oppeained!B:C,2,0)</f>
        <v>5</v>
      </c>
      <c r="AW79" s="22" t="str">
        <f>VLOOKUP(AS79,dummy_oppeained!B:D,3,0)</f>
        <v>eristav</v>
      </c>
      <c r="AX79" s="17">
        <f>VLOOKUP(AR:AR,hinded_abi!A:D,4,0)</f>
        <v>2</v>
      </c>
      <c r="AY79" s="26">
        <f t="shared" si="2"/>
        <v>10</v>
      </c>
      <c r="AZ79" s="27">
        <f t="shared" si="3"/>
        <v>5</v>
      </c>
    </row>
    <row r="80" spans="1:52" x14ac:dyDescent="0.25">
      <c r="A80" t="s">
        <v>172</v>
      </c>
      <c r="B80" t="s">
        <v>173</v>
      </c>
      <c r="C80" t="s">
        <v>174</v>
      </c>
      <c r="D80">
        <v>53312199981</v>
      </c>
      <c r="E80" t="s">
        <v>50</v>
      </c>
      <c r="F80" t="s">
        <v>175</v>
      </c>
      <c r="G80" t="s">
        <v>115</v>
      </c>
      <c r="H80" t="s">
        <v>115</v>
      </c>
      <c r="I80" t="s">
        <v>52</v>
      </c>
      <c r="J80" s="1">
        <v>44281</v>
      </c>
      <c r="K80" s="20">
        <v>44351</v>
      </c>
      <c r="L80" s="1">
        <v>45771</v>
      </c>
      <c r="M80" t="s">
        <v>158</v>
      </c>
      <c r="N80" t="s">
        <v>55</v>
      </c>
      <c r="O80" t="s">
        <v>56</v>
      </c>
      <c r="P80" t="s">
        <v>57</v>
      </c>
      <c r="Q80" s="1">
        <v>44203</v>
      </c>
      <c r="R80" t="s">
        <v>118</v>
      </c>
      <c r="S80" t="s">
        <v>59</v>
      </c>
      <c r="T80" t="s">
        <v>176</v>
      </c>
      <c r="U80" t="s">
        <v>177</v>
      </c>
      <c r="V80">
        <v>1467</v>
      </c>
      <c r="W80" t="s">
        <v>62</v>
      </c>
      <c r="X80" t="s">
        <v>178</v>
      </c>
      <c r="Y80">
        <v>3</v>
      </c>
      <c r="Z80" t="s">
        <v>63</v>
      </c>
      <c r="AA80" t="s">
        <v>64</v>
      </c>
      <c r="AB80" t="s">
        <v>186</v>
      </c>
      <c r="AC80" t="s">
        <v>52</v>
      </c>
      <c r="AD80" t="s">
        <v>66</v>
      </c>
      <c r="AE80" t="s">
        <v>180</v>
      </c>
      <c r="AF80">
        <v>38</v>
      </c>
      <c r="AG80">
        <v>59</v>
      </c>
      <c r="AH80" t="s">
        <v>136</v>
      </c>
      <c r="AI80" t="s">
        <v>69</v>
      </c>
      <c r="AJ80" t="s">
        <v>181</v>
      </c>
      <c r="AK80" t="s">
        <v>124</v>
      </c>
      <c r="AL80">
        <v>3</v>
      </c>
      <c r="AM80">
        <v>3</v>
      </c>
      <c r="AN80">
        <v>3</v>
      </c>
      <c r="AO80">
        <v>9</v>
      </c>
      <c r="AP80">
        <v>37</v>
      </c>
      <c r="AQ80">
        <v>8</v>
      </c>
      <c r="AR80" t="s">
        <v>91</v>
      </c>
      <c r="AS80" t="s">
        <v>109</v>
      </c>
      <c r="AT80" t="s">
        <v>109</v>
      </c>
      <c r="AU80" s="1">
        <v>45184</v>
      </c>
      <c r="AV80" s="15">
        <f>VLOOKUP(dummy_yherealine!$AT80,dummy_oppeained!B:C,2,0)</f>
        <v>2</v>
      </c>
      <c r="AW80" s="22" t="str">
        <f>VLOOKUP(AS80,dummy_oppeained!B:D,3,0)</f>
        <v>mitteeristav</v>
      </c>
      <c r="AX80" s="17">
        <f>VLOOKUP(AR:AR,hinded_abi!A:D,4,0)</f>
        <v>0</v>
      </c>
      <c r="AY80" s="26" t="str">
        <f t="shared" si="2"/>
        <v xml:space="preserve"> </v>
      </c>
      <c r="AZ80" s="27">
        <f t="shared" si="3"/>
        <v>0</v>
      </c>
    </row>
    <row r="81" spans="1:52" x14ac:dyDescent="0.25">
      <c r="A81" t="s">
        <v>172</v>
      </c>
      <c r="B81" t="s">
        <v>173</v>
      </c>
      <c r="C81" t="s">
        <v>174</v>
      </c>
      <c r="D81">
        <v>53312199981</v>
      </c>
      <c r="E81" t="s">
        <v>50</v>
      </c>
      <c r="F81" t="s">
        <v>175</v>
      </c>
      <c r="G81" t="s">
        <v>115</v>
      </c>
      <c r="H81" t="s">
        <v>115</v>
      </c>
      <c r="I81" t="s">
        <v>52</v>
      </c>
      <c r="J81" s="1">
        <v>44281</v>
      </c>
      <c r="K81" s="20">
        <v>44351</v>
      </c>
      <c r="L81" s="1">
        <v>45771</v>
      </c>
      <c r="M81" t="s">
        <v>158</v>
      </c>
      <c r="N81" t="s">
        <v>55</v>
      </c>
      <c r="O81" t="s">
        <v>56</v>
      </c>
      <c r="P81" t="s">
        <v>57</v>
      </c>
      <c r="Q81" s="1">
        <v>44203</v>
      </c>
      <c r="R81" t="s">
        <v>118</v>
      </c>
      <c r="S81" t="s">
        <v>59</v>
      </c>
      <c r="T81" t="s">
        <v>176</v>
      </c>
      <c r="U81" t="s">
        <v>177</v>
      </c>
      <c r="V81">
        <v>1467</v>
      </c>
      <c r="W81" t="s">
        <v>62</v>
      </c>
      <c r="X81" t="s">
        <v>178</v>
      </c>
      <c r="Y81">
        <v>3</v>
      </c>
      <c r="Z81" t="s">
        <v>63</v>
      </c>
      <c r="AA81" t="s">
        <v>64</v>
      </c>
      <c r="AB81" t="s">
        <v>186</v>
      </c>
      <c r="AC81" t="s">
        <v>52</v>
      </c>
      <c r="AD81" t="s">
        <v>66</v>
      </c>
      <c r="AE81" t="s">
        <v>180</v>
      </c>
      <c r="AF81">
        <v>38</v>
      </c>
      <c r="AG81">
        <v>59</v>
      </c>
      <c r="AH81" t="s">
        <v>136</v>
      </c>
      <c r="AI81" t="s">
        <v>69</v>
      </c>
      <c r="AJ81" t="s">
        <v>181</v>
      </c>
      <c r="AK81" t="s">
        <v>124</v>
      </c>
      <c r="AL81">
        <v>3</v>
      </c>
      <c r="AM81">
        <v>3</v>
      </c>
      <c r="AN81">
        <v>3</v>
      </c>
      <c r="AO81">
        <v>9</v>
      </c>
      <c r="AP81">
        <v>37</v>
      </c>
      <c r="AQ81">
        <v>8</v>
      </c>
      <c r="AR81" t="s">
        <v>70</v>
      </c>
      <c r="AS81" t="s">
        <v>144</v>
      </c>
      <c r="AT81" t="s">
        <v>144</v>
      </c>
      <c r="AU81" s="1">
        <v>45200</v>
      </c>
      <c r="AV81" s="17">
        <f>VLOOKUP(dummy_yherealine!$AT81,dummy_oppeained!B:C,2,0)</f>
        <v>9</v>
      </c>
      <c r="AW81" s="22" t="str">
        <f>VLOOKUP(AS81,dummy_oppeained!B:D,3,0)</f>
        <v>eristav</v>
      </c>
      <c r="AX81" s="17">
        <f>VLOOKUP(AR:AR,hinded_abi!A:D,4,0)</f>
        <v>0</v>
      </c>
      <c r="AY81" s="26">
        <f t="shared" si="2"/>
        <v>0</v>
      </c>
      <c r="AZ81" s="27">
        <f t="shared" si="3"/>
        <v>9</v>
      </c>
    </row>
    <row r="82" spans="1:52" x14ac:dyDescent="0.25">
      <c r="A82" t="s">
        <v>172</v>
      </c>
      <c r="B82" t="s">
        <v>173</v>
      </c>
      <c r="C82" t="s">
        <v>174</v>
      </c>
      <c r="D82">
        <v>53312199981</v>
      </c>
      <c r="E82" t="s">
        <v>50</v>
      </c>
      <c r="F82" t="s">
        <v>175</v>
      </c>
      <c r="G82" t="s">
        <v>115</v>
      </c>
      <c r="H82" t="s">
        <v>115</v>
      </c>
      <c r="I82" t="s">
        <v>52</v>
      </c>
      <c r="J82" s="1">
        <v>44281</v>
      </c>
      <c r="K82" s="20">
        <v>44351</v>
      </c>
      <c r="L82" s="1">
        <v>45771</v>
      </c>
      <c r="M82" t="s">
        <v>158</v>
      </c>
      <c r="N82" t="s">
        <v>55</v>
      </c>
      <c r="O82" t="s">
        <v>56</v>
      </c>
      <c r="P82" t="s">
        <v>57</v>
      </c>
      <c r="Q82" s="1">
        <v>44203</v>
      </c>
      <c r="R82" t="s">
        <v>118</v>
      </c>
      <c r="S82" t="s">
        <v>59</v>
      </c>
      <c r="T82" t="s">
        <v>176</v>
      </c>
      <c r="U82" t="s">
        <v>177</v>
      </c>
      <c r="V82">
        <v>1467</v>
      </c>
      <c r="W82" t="s">
        <v>62</v>
      </c>
      <c r="X82" t="s">
        <v>178</v>
      </c>
      <c r="Y82">
        <v>4</v>
      </c>
      <c r="Z82" t="s">
        <v>63</v>
      </c>
      <c r="AA82" t="s">
        <v>64</v>
      </c>
      <c r="AB82" t="s">
        <v>106</v>
      </c>
      <c r="AC82" t="s">
        <v>52</v>
      </c>
      <c r="AD82" t="s">
        <v>66</v>
      </c>
      <c r="AE82" t="s">
        <v>180</v>
      </c>
      <c r="AF82">
        <v>38</v>
      </c>
      <c r="AG82">
        <v>42</v>
      </c>
      <c r="AH82" t="s">
        <v>136</v>
      </c>
      <c r="AI82" t="s">
        <v>170</v>
      </c>
      <c r="AJ82" t="s">
        <v>181</v>
      </c>
      <c r="AK82" t="s">
        <v>123</v>
      </c>
      <c r="AL82">
        <v>3</v>
      </c>
      <c r="AM82">
        <v>2</v>
      </c>
      <c r="AN82">
        <v>3</v>
      </c>
      <c r="AO82">
        <v>8</v>
      </c>
      <c r="AP82">
        <v>45</v>
      </c>
      <c r="AQ82">
        <v>8</v>
      </c>
      <c r="AR82" t="s">
        <v>88</v>
      </c>
      <c r="AS82" t="s">
        <v>152</v>
      </c>
      <c r="AT82" t="s">
        <v>152</v>
      </c>
      <c r="AU82" s="1">
        <v>45660</v>
      </c>
      <c r="AV82" s="15">
        <f>VLOOKUP(dummy_yherealine!$AT82,dummy_oppeained!B:C,2,0)</f>
        <v>6</v>
      </c>
      <c r="AW82" s="22" t="str">
        <f>VLOOKUP(AS82,dummy_oppeained!B:D,3,0)</f>
        <v>eristav</v>
      </c>
      <c r="AX82" s="17">
        <f>VLOOKUP(AR:AR,hinded_abi!A:D,4,0)</f>
        <v>2</v>
      </c>
      <c r="AY82" s="26">
        <f t="shared" si="2"/>
        <v>12</v>
      </c>
      <c r="AZ82" s="27">
        <f t="shared" si="3"/>
        <v>6</v>
      </c>
    </row>
    <row r="83" spans="1:52" x14ac:dyDescent="0.25">
      <c r="A83" t="s">
        <v>172</v>
      </c>
      <c r="B83" t="s">
        <v>173</v>
      </c>
      <c r="C83" t="s">
        <v>174</v>
      </c>
      <c r="D83">
        <v>53312199981</v>
      </c>
      <c r="E83" t="s">
        <v>50</v>
      </c>
      <c r="F83" t="s">
        <v>175</v>
      </c>
      <c r="G83" t="s">
        <v>115</v>
      </c>
      <c r="H83" t="s">
        <v>115</v>
      </c>
      <c r="I83" t="s">
        <v>52</v>
      </c>
      <c r="J83" s="1">
        <v>44281</v>
      </c>
      <c r="K83" s="20">
        <v>44351</v>
      </c>
      <c r="L83" s="1">
        <v>45771</v>
      </c>
      <c r="M83" t="s">
        <v>158</v>
      </c>
      <c r="N83" t="s">
        <v>55</v>
      </c>
      <c r="O83" t="s">
        <v>56</v>
      </c>
      <c r="P83" t="s">
        <v>57</v>
      </c>
      <c r="Q83" s="1">
        <v>44203</v>
      </c>
      <c r="R83" t="s">
        <v>118</v>
      </c>
      <c r="S83" t="s">
        <v>59</v>
      </c>
      <c r="T83" t="s">
        <v>176</v>
      </c>
      <c r="U83" t="s">
        <v>177</v>
      </c>
      <c r="V83">
        <v>1467</v>
      </c>
      <c r="W83" t="s">
        <v>62</v>
      </c>
      <c r="X83" t="s">
        <v>178</v>
      </c>
      <c r="Y83">
        <v>4</v>
      </c>
      <c r="Z83" t="s">
        <v>63</v>
      </c>
      <c r="AA83" t="s">
        <v>64</v>
      </c>
      <c r="AB83" t="s">
        <v>106</v>
      </c>
      <c r="AC83" t="s">
        <v>52</v>
      </c>
      <c r="AD83" t="s">
        <v>66</v>
      </c>
      <c r="AE83" t="s">
        <v>180</v>
      </c>
      <c r="AF83">
        <v>38</v>
      </c>
      <c r="AG83">
        <v>42</v>
      </c>
      <c r="AH83" t="s">
        <v>136</v>
      </c>
      <c r="AI83" t="s">
        <v>170</v>
      </c>
      <c r="AJ83" t="s">
        <v>181</v>
      </c>
      <c r="AK83" t="s">
        <v>123</v>
      </c>
      <c r="AL83">
        <v>3</v>
      </c>
      <c r="AM83">
        <v>2</v>
      </c>
      <c r="AN83">
        <v>3</v>
      </c>
      <c r="AO83">
        <v>8</v>
      </c>
      <c r="AP83">
        <v>45</v>
      </c>
      <c r="AQ83">
        <v>8</v>
      </c>
      <c r="AR83" t="s">
        <v>88</v>
      </c>
      <c r="AS83" t="s">
        <v>187</v>
      </c>
      <c r="AT83" t="s">
        <v>187</v>
      </c>
      <c r="AU83" s="1">
        <v>45190</v>
      </c>
      <c r="AV83" s="17">
        <f>VLOOKUP(dummy_yherealine!$AT83,dummy_oppeained!B:C,2,0)</f>
        <v>5</v>
      </c>
      <c r="AW83" s="22" t="str">
        <f>VLOOKUP(AS83,dummy_oppeained!B:D,3,0)</f>
        <v>eristav</v>
      </c>
      <c r="AX83" s="17">
        <f>VLOOKUP(AR:AR,hinded_abi!A:D,4,0)</f>
        <v>2</v>
      </c>
      <c r="AY83" s="26">
        <f t="shared" si="2"/>
        <v>10</v>
      </c>
      <c r="AZ83" s="27">
        <f t="shared" si="3"/>
        <v>5</v>
      </c>
    </row>
    <row r="84" spans="1:52" x14ac:dyDescent="0.25">
      <c r="A84" t="s">
        <v>172</v>
      </c>
      <c r="B84" t="s">
        <v>173</v>
      </c>
      <c r="C84" t="s">
        <v>174</v>
      </c>
      <c r="D84">
        <v>53312199981</v>
      </c>
      <c r="E84" t="s">
        <v>50</v>
      </c>
      <c r="F84" t="s">
        <v>175</v>
      </c>
      <c r="G84" t="s">
        <v>115</v>
      </c>
      <c r="H84" t="s">
        <v>115</v>
      </c>
      <c r="I84" t="s">
        <v>52</v>
      </c>
      <c r="J84" s="1">
        <v>44281</v>
      </c>
      <c r="K84" s="20">
        <v>44351</v>
      </c>
      <c r="L84" s="1">
        <v>45771</v>
      </c>
      <c r="M84" t="s">
        <v>158</v>
      </c>
      <c r="N84" t="s">
        <v>55</v>
      </c>
      <c r="O84" t="s">
        <v>56</v>
      </c>
      <c r="P84" t="s">
        <v>57</v>
      </c>
      <c r="Q84" s="1">
        <v>44203</v>
      </c>
      <c r="R84" t="s">
        <v>118</v>
      </c>
      <c r="S84" t="s">
        <v>59</v>
      </c>
      <c r="T84" t="s">
        <v>176</v>
      </c>
      <c r="U84" t="s">
        <v>177</v>
      </c>
      <c r="V84">
        <v>1467</v>
      </c>
      <c r="W84" t="s">
        <v>62</v>
      </c>
      <c r="X84" t="s">
        <v>178</v>
      </c>
      <c r="Y84">
        <v>4</v>
      </c>
      <c r="Z84" t="s">
        <v>63</v>
      </c>
      <c r="AA84" t="s">
        <v>64</v>
      </c>
      <c r="AB84" t="s">
        <v>106</v>
      </c>
      <c r="AC84" t="s">
        <v>52</v>
      </c>
      <c r="AD84" t="s">
        <v>66</v>
      </c>
      <c r="AE84" t="s">
        <v>180</v>
      </c>
      <c r="AF84">
        <v>38</v>
      </c>
      <c r="AG84">
        <v>42</v>
      </c>
      <c r="AH84" t="s">
        <v>136</v>
      </c>
      <c r="AI84" t="s">
        <v>170</v>
      </c>
      <c r="AJ84" t="s">
        <v>181</v>
      </c>
      <c r="AK84" t="s">
        <v>123</v>
      </c>
      <c r="AL84">
        <v>3</v>
      </c>
      <c r="AM84">
        <v>2</v>
      </c>
      <c r="AN84">
        <v>3</v>
      </c>
      <c r="AO84">
        <v>8</v>
      </c>
      <c r="AP84">
        <v>45</v>
      </c>
      <c r="AQ84">
        <v>8</v>
      </c>
      <c r="AR84" t="s">
        <v>70</v>
      </c>
      <c r="AS84" t="s">
        <v>83</v>
      </c>
      <c r="AT84" t="s">
        <v>83</v>
      </c>
      <c r="AU84" s="1">
        <v>44092</v>
      </c>
      <c r="AV84" s="15">
        <f>VLOOKUP(dummy_yherealine!$AT84,dummy_oppeained!B:C,2,0)</f>
        <v>8</v>
      </c>
      <c r="AW84" s="22" t="str">
        <f>VLOOKUP(AS84,dummy_oppeained!B:D,3,0)</f>
        <v>eristav</v>
      </c>
      <c r="AX84" s="17">
        <f>VLOOKUP(AR:AR,hinded_abi!A:D,4,0)</f>
        <v>0</v>
      </c>
      <c r="AY84" s="26">
        <f t="shared" si="2"/>
        <v>0</v>
      </c>
      <c r="AZ84" s="27">
        <f t="shared" si="3"/>
        <v>8</v>
      </c>
    </row>
    <row r="85" spans="1:52" x14ac:dyDescent="0.25">
      <c r="A85" t="s">
        <v>172</v>
      </c>
      <c r="B85" t="s">
        <v>173</v>
      </c>
      <c r="C85" t="s">
        <v>174</v>
      </c>
      <c r="D85">
        <v>53312199981</v>
      </c>
      <c r="E85" t="s">
        <v>50</v>
      </c>
      <c r="F85" t="s">
        <v>175</v>
      </c>
      <c r="G85" t="s">
        <v>115</v>
      </c>
      <c r="H85" t="s">
        <v>115</v>
      </c>
      <c r="I85" t="s">
        <v>52</v>
      </c>
      <c r="J85" s="1">
        <v>44281</v>
      </c>
      <c r="K85" s="20">
        <v>44351</v>
      </c>
      <c r="L85" s="1">
        <v>45771</v>
      </c>
      <c r="M85" t="s">
        <v>158</v>
      </c>
      <c r="N85" t="s">
        <v>55</v>
      </c>
      <c r="O85" t="s">
        <v>56</v>
      </c>
      <c r="P85" t="s">
        <v>57</v>
      </c>
      <c r="Q85" s="1">
        <v>44203</v>
      </c>
      <c r="R85" t="s">
        <v>118</v>
      </c>
      <c r="S85" t="s">
        <v>59</v>
      </c>
      <c r="T85" t="s">
        <v>176</v>
      </c>
      <c r="U85" t="s">
        <v>177</v>
      </c>
      <c r="V85">
        <v>1467</v>
      </c>
      <c r="W85" t="s">
        <v>62</v>
      </c>
      <c r="X85" t="s">
        <v>178</v>
      </c>
      <c r="Y85">
        <v>4</v>
      </c>
      <c r="Z85" t="s">
        <v>63</v>
      </c>
      <c r="AA85" t="s">
        <v>64</v>
      </c>
      <c r="AB85" t="s">
        <v>106</v>
      </c>
      <c r="AC85" t="s">
        <v>52</v>
      </c>
      <c r="AD85" t="s">
        <v>66</v>
      </c>
      <c r="AE85" t="s">
        <v>180</v>
      </c>
      <c r="AF85">
        <v>38</v>
      </c>
      <c r="AG85">
        <v>42</v>
      </c>
      <c r="AH85" t="s">
        <v>136</v>
      </c>
      <c r="AI85" t="s">
        <v>170</v>
      </c>
      <c r="AJ85" t="s">
        <v>181</v>
      </c>
      <c r="AK85" t="s">
        <v>123</v>
      </c>
      <c r="AL85">
        <v>3</v>
      </c>
      <c r="AM85">
        <v>2</v>
      </c>
      <c r="AN85">
        <v>3</v>
      </c>
      <c r="AO85">
        <v>8</v>
      </c>
      <c r="AP85">
        <v>45</v>
      </c>
      <c r="AQ85">
        <v>8</v>
      </c>
      <c r="AR85" t="s">
        <v>72</v>
      </c>
      <c r="AS85" t="s">
        <v>137</v>
      </c>
      <c r="AT85" t="s">
        <v>137</v>
      </c>
      <c r="AU85" s="1">
        <v>44980</v>
      </c>
      <c r="AV85" s="17">
        <f>VLOOKUP(dummy_yherealine!$AT85,dummy_oppeained!B:C,2,0)</f>
        <v>3</v>
      </c>
      <c r="AW85" s="22" t="str">
        <f>VLOOKUP(AS85,dummy_oppeained!B:D,3,0)</f>
        <v>mitteeristav</v>
      </c>
      <c r="AX85" s="17" t="str">
        <f>VLOOKUP(AR:AR,hinded_abi!A:D,4,0)</f>
        <v>NULL</v>
      </c>
      <c r="AY85" s="26" t="str">
        <f t="shared" si="2"/>
        <v xml:space="preserve"> </v>
      </c>
      <c r="AZ85" s="27">
        <f t="shared" si="3"/>
        <v>0</v>
      </c>
    </row>
    <row r="86" spans="1:52" x14ac:dyDescent="0.25">
      <c r="A86" t="s">
        <v>172</v>
      </c>
      <c r="B86" t="s">
        <v>173</v>
      </c>
      <c r="C86" t="s">
        <v>174</v>
      </c>
      <c r="D86">
        <v>53312199981</v>
      </c>
      <c r="E86" t="s">
        <v>50</v>
      </c>
      <c r="F86" t="s">
        <v>175</v>
      </c>
      <c r="G86" t="s">
        <v>115</v>
      </c>
      <c r="H86" t="s">
        <v>115</v>
      </c>
      <c r="I86" t="s">
        <v>52</v>
      </c>
      <c r="J86" s="1">
        <v>44281</v>
      </c>
      <c r="K86" s="20">
        <v>44351</v>
      </c>
      <c r="L86" s="1">
        <v>45771</v>
      </c>
      <c r="M86" t="s">
        <v>158</v>
      </c>
      <c r="N86" t="s">
        <v>55</v>
      </c>
      <c r="O86" t="s">
        <v>56</v>
      </c>
      <c r="P86" t="s">
        <v>57</v>
      </c>
      <c r="Q86" s="1">
        <v>44203</v>
      </c>
      <c r="R86" t="s">
        <v>118</v>
      </c>
      <c r="S86" t="s">
        <v>59</v>
      </c>
      <c r="T86" t="s">
        <v>176</v>
      </c>
      <c r="U86" t="s">
        <v>177</v>
      </c>
      <c r="V86">
        <v>1467</v>
      </c>
      <c r="W86" t="s">
        <v>62</v>
      </c>
      <c r="X86" t="s">
        <v>178</v>
      </c>
      <c r="Y86">
        <v>4</v>
      </c>
      <c r="Z86" t="s">
        <v>63</v>
      </c>
      <c r="AA86" t="s">
        <v>64</v>
      </c>
      <c r="AB86" t="s">
        <v>106</v>
      </c>
      <c r="AC86" t="s">
        <v>52</v>
      </c>
      <c r="AD86" t="s">
        <v>66</v>
      </c>
      <c r="AE86" t="s">
        <v>180</v>
      </c>
      <c r="AF86">
        <v>38</v>
      </c>
      <c r="AG86">
        <v>42</v>
      </c>
      <c r="AH86" t="s">
        <v>136</v>
      </c>
      <c r="AI86" t="s">
        <v>170</v>
      </c>
      <c r="AJ86" t="s">
        <v>181</v>
      </c>
      <c r="AK86" t="s">
        <v>123</v>
      </c>
      <c r="AL86">
        <v>3</v>
      </c>
      <c r="AM86">
        <v>2</v>
      </c>
      <c r="AN86">
        <v>3</v>
      </c>
      <c r="AO86">
        <v>8</v>
      </c>
      <c r="AP86">
        <v>45</v>
      </c>
      <c r="AQ86">
        <v>8</v>
      </c>
      <c r="AR86" t="s">
        <v>86</v>
      </c>
      <c r="AS86" t="s">
        <v>188</v>
      </c>
      <c r="AT86" t="s">
        <v>188</v>
      </c>
      <c r="AU86" s="1">
        <v>44202</v>
      </c>
      <c r="AV86" s="15">
        <f>VLOOKUP(dummy_yherealine!$AT86,dummy_oppeained!B:C,2,0)</f>
        <v>8</v>
      </c>
      <c r="AW86" s="22" t="str">
        <f>VLOOKUP(AS86,dummy_oppeained!B:D,3,0)</f>
        <v>eristav</v>
      </c>
      <c r="AX86" s="17">
        <f>VLOOKUP(AR:AR,hinded_abi!A:D,4,0)</f>
        <v>4</v>
      </c>
      <c r="AY86" s="26">
        <f t="shared" si="2"/>
        <v>32</v>
      </c>
      <c r="AZ86" s="27">
        <f t="shared" si="3"/>
        <v>8</v>
      </c>
    </row>
    <row r="87" spans="1:52" x14ac:dyDescent="0.25">
      <c r="A87" t="s">
        <v>189</v>
      </c>
      <c r="B87" t="s">
        <v>112</v>
      </c>
      <c r="C87" t="s">
        <v>49</v>
      </c>
      <c r="D87">
        <v>56108140729</v>
      </c>
      <c r="E87" t="s">
        <v>50</v>
      </c>
      <c r="F87" t="s">
        <v>114</v>
      </c>
      <c r="G87" t="s">
        <v>115</v>
      </c>
      <c r="H87" t="s">
        <v>52</v>
      </c>
      <c r="I87" t="s">
        <v>52</v>
      </c>
      <c r="J87" s="1">
        <v>45723</v>
      </c>
      <c r="K87" s="20">
        <v>45793</v>
      </c>
      <c r="L87" s="1">
        <v>44856</v>
      </c>
      <c r="M87" t="s">
        <v>190</v>
      </c>
      <c r="N87" t="s">
        <v>53</v>
      </c>
      <c r="O87" t="s">
        <v>56</v>
      </c>
      <c r="P87" t="s">
        <v>57</v>
      </c>
      <c r="Q87" s="1">
        <v>45331</v>
      </c>
      <c r="R87" t="s">
        <v>118</v>
      </c>
      <c r="S87" t="s">
        <v>191</v>
      </c>
      <c r="T87" t="s">
        <v>120</v>
      </c>
      <c r="U87" t="s">
        <v>177</v>
      </c>
      <c r="V87">
        <v>1467</v>
      </c>
      <c r="W87" t="s">
        <v>62</v>
      </c>
      <c r="X87" t="s">
        <v>192</v>
      </c>
      <c r="Y87">
        <v>1</v>
      </c>
      <c r="Z87" t="s">
        <v>161</v>
      </c>
      <c r="AA87" t="s">
        <v>64</v>
      </c>
      <c r="AB87" t="s">
        <v>65</v>
      </c>
      <c r="AC87" t="s">
        <v>52</v>
      </c>
      <c r="AD87" t="s">
        <v>193</v>
      </c>
      <c r="AE87" t="s">
        <v>162</v>
      </c>
      <c r="AF87">
        <v>209</v>
      </c>
      <c r="AG87">
        <v>60</v>
      </c>
      <c r="AH87" t="s">
        <v>85</v>
      </c>
      <c r="AI87" t="s">
        <v>169</v>
      </c>
      <c r="AJ87" t="s">
        <v>194</v>
      </c>
      <c r="AK87" t="s">
        <v>96</v>
      </c>
      <c r="AL87">
        <v>4</v>
      </c>
      <c r="AM87">
        <v>1</v>
      </c>
      <c r="AN87">
        <v>11</v>
      </c>
      <c r="AO87">
        <v>7</v>
      </c>
      <c r="AP87">
        <v>55</v>
      </c>
      <c r="AQ87">
        <v>7</v>
      </c>
      <c r="AR87" t="s">
        <v>80</v>
      </c>
      <c r="AS87" t="s">
        <v>138</v>
      </c>
      <c r="AT87" t="s">
        <v>138</v>
      </c>
      <c r="AU87" s="1">
        <v>45318</v>
      </c>
      <c r="AV87" s="17">
        <f>VLOOKUP(dummy_yherealine!$AT87,dummy_oppeained!B:C,2,0)</f>
        <v>6</v>
      </c>
      <c r="AW87" s="22" t="str">
        <f>VLOOKUP(AS87,dummy_oppeained!B:D,3,0)</f>
        <v>eristav</v>
      </c>
      <c r="AX87" s="17">
        <f>VLOOKUP(AR:AR,hinded_abi!A:D,4,0)</f>
        <v>3</v>
      </c>
      <c r="AY87" s="26">
        <f t="shared" si="2"/>
        <v>18</v>
      </c>
      <c r="AZ87" s="27">
        <f t="shared" si="3"/>
        <v>6</v>
      </c>
    </row>
    <row r="88" spans="1:52" x14ac:dyDescent="0.25">
      <c r="A88" t="s">
        <v>189</v>
      </c>
      <c r="B88" t="s">
        <v>112</v>
      </c>
      <c r="C88" t="s">
        <v>49</v>
      </c>
      <c r="D88">
        <v>56108140729</v>
      </c>
      <c r="E88" t="s">
        <v>50</v>
      </c>
      <c r="F88" t="s">
        <v>114</v>
      </c>
      <c r="G88" t="s">
        <v>115</v>
      </c>
      <c r="H88" t="s">
        <v>52</v>
      </c>
      <c r="I88" t="s">
        <v>52</v>
      </c>
      <c r="J88" s="1">
        <v>45723</v>
      </c>
      <c r="K88" s="20">
        <v>45793</v>
      </c>
      <c r="L88" s="1">
        <v>44856</v>
      </c>
      <c r="M88" t="s">
        <v>190</v>
      </c>
      <c r="N88" t="s">
        <v>53</v>
      </c>
      <c r="O88" t="s">
        <v>56</v>
      </c>
      <c r="P88" t="s">
        <v>57</v>
      </c>
      <c r="Q88" s="1">
        <v>45331</v>
      </c>
      <c r="R88" t="s">
        <v>118</v>
      </c>
      <c r="S88" t="s">
        <v>191</v>
      </c>
      <c r="T88" t="s">
        <v>120</v>
      </c>
      <c r="U88" t="s">
        <v>177</v>
      </c>
      <c r="V88">
        <v>1467</v>
      </c>
      <c r="W88" t="s">
        <v>62</v>
      </c>
      <c r="X88" t="s">
        <v>192</v>
      </c>
      <c r="Y88">
        <v>1</v>
      </c>
      <c r="Z88" t="s">
        <v>161</v>
      </c>
      <c r="AA88" t="s">
        <v>64</v>
      </c>
      <c r="AB88" t="s">
        <v>65</v>
      </c>
      <c r="AC88" t="s">
        <v>52</v>
      </c>
      <c r="AD88" t="s">
        <v>193</v>
      </c>
      <c r="AE88" t="s">
        <v>162</v>
      </c>
      <c r="AF88">
        <v>209</v>
      </c>
      <c r="AG88">
        <v>60</v>
      </c>
      <c r="AH88" t="s">
        <v>85</v>
      </c>
      <c r="AI88" t="s">
        <v>169</v>
      </c>
      <c r="AJ88" t="s">
        <v>194</v>
      </c>
      <c r="AK88" t="s">
        <v>96</v>
      </c>
      <c r="AL88">
        <v>4</v>
      </c>
      <c r="AM88">
        <v>1</v>
      </c>
      <c r="AN88">
        <v>11</v>
      </c>
      <c r="AO88">
        <v>7</v>
      </c>
      <c r="AP88">
        <v>55</v>
      </c>
      <c r="AQ88">
        <v>7</v>
      </c>
      <c r="AR88" t="s">
        <v>72</v>
      </c>
      <c r="AS88" t="s">
        <v>105</v>
      </c>
      <c r="AT88" t="s">
        <v>105</v>
      </c>
      <c r="AU88" s="1">
        <v>44349</v>
      </c>
      <c r="AV88" s="15">
        <f>VLOOKUP(dummy_yherealine!$AT88,dummy_oppeained!B:C,2,0)</f>
        <v>2</v>
      </c>
      <c r="AW88" s="22" t="str">
        <f>VLOOKUP(AS88,dummy_oppeained!B:D,3,0)</f>
        <v>mitteeristav</v>
      </c>
      <c r="AX88" s="17" t="str">
        <f>VLOOKUP(AR:AR,hinded_abi!A:D,4,0)</f>
        <v>NULL</v>
      </c>
      <c r="AY88" s="26" t="str">
        <f t="shared" si="2"/>
        <v xml:space="preserve"> </v>
      </c>
      <c r="AZ88" s="27">
        <f t="shared" si="3"/>
        <v>0</v>
      </c>
    </row>
    <row r="89" spans="1:52" x14ac:dyDescent="0.25">
      <c r="A89" t="s">
        <v>189</v>
      </c>
      <c r="B89" t="s">
        <v>112</v>
      </c>
      <c r="C89" t="s">
        <v>49</v>
      </c>
      <c r="D89">
        <v>56108140729</v>
      </c>
      <c r="E89" t="s">
        <v>50</v>
      </c>
      <c r="F89" t="s">
        <v>114</v>
      </c>
      <c r="G89" t="s">
        <v>115</v>
      </c>
      <c r="H89" t="s">
        <v>52</v>
      </c>
      <c r="I89" t="s">
        <v>52</v>
      </c>
      <c r="J89" s="1">
        <v>45723</v>
      </c>
      <c r="K89" s="20">
        <v>45793</v>
      </c>
      <c r="L89" s="1">
        <v>44856</v>
      </c>
      <c r="M89" t="s">
        <v>190</v>
      </c>
      <c r="N89" t="s">
        <v>53</v>
      </c>
      <c r="O89" t="s">
        <v>56</v>
      </c>
      <c r="P89" t="s">
        <v>57</v>
      </c>
      <c r="Q89" s="1">
        <v>45331</v>
      </c>
      <c r="R89" t="s">
        <v>118</v>
      </c>
      <c r="S89" t="s">
        <v>191</v>
      </c>
      <c r="T89" t="s">
        <v>120</v>
      </c>
      <c r="U89" t="s">
        <v>177</v>
      </c>
      <c r="V89">
        <v>1467</v>
      </c>
      <c r="W89" t="s">
        <v>62</v>
      </c>
      <c r="X89" t="s">
        <v>192</v>
      </c>
      <c r="Y89">
        <v>1</v>
      </c>
      <c r="Z89" t="s">
        <v>161</v>
      </c>
      <c r="AA89" t="s">
        <v>64</v>
      </c>
      <c r="AB89" t="s">
        <v>65</v>
      </c>
      <c r="AC89" t="s">
        <v>52</v>
      </c>
      <c r="AD89" t="s">
        <v>193</v>
      </c>
      <c r="AE89" t="s">
        <v>162</v>
      </c>
      <c r="AF89">
        <v>209</v>
      </c>
      <c r="AG89">
        <v>60</v>
      </c>
      <c r="AH89" t="s">
        <v>85</v>
      </c>
      <c r="AI89" t="s">
        <v>169</v>
      </c>
      <c r="AJ89" t="s">
        <v>194</v>
      </c>
      <c r="AK89" t="s">
        <v>96</v>
      </c>
      <c r="AL89">
        <v>4</v>
      </c>
      <c r="AM89">
        <v>1</v>
      </c>
      <c r="AN89">
        <v>11</v>
      </c>
      <c r="AO89">
        <v>7</v>
      </c>
      <c r="AP89">
        <v>55</v>
      </c>
      <c r="AQ89">
        <v>7</v>
      </c>
      <c r="AR89" t="s">
        <v>78</v>
      </c>
      <c r="AS89" t="s">
        <v>195</v>
      </c>
      <c r="AT89" t="s">
        <v>195</v>
      </c>
      <c r="AU89" s="1">
        <v>44157</v>
      </c>
      <c r="AV89" s="17">
        <f>VLOOKUP(dummy_yherealine!$AT89,dummy_oppeained!B:C,2,0)</f>
        <v>3</v>
      </c>
      <c r="AW89" s="22" t="str">
        <f>VLOOKUP(AS89,dummy_oppeained!B:D,3,0)</f>
        <v>mitteeristav</v>
      </c>
      <c r="AX89" s="17" t="str">
        <f>VLOOKUP(AR:AR,hinded_abi!A:D,4,0)</f>
        <v>NULL</v>
      </c>
      <c r="AY89" s="26" t="str">
        <f t="shared" si="2"/>
        <v xml:space="preserve"> </v>
      </c>
      <c r="AZ89" s="27">
        <f t="shared" si="3"/>
        <v>0</v>
      </c>
    </row>
    <row r="90" spans="1:52" x14ac:dyDescent="0.25">
      <c r="A90" t="s">
        <v>189</v>
      </c>
      <c r="B90" t="s">
        <v>112</v>
      </c>
      <c r="C90" t="s">
        <v>49</v>
      </c>
      <c r="D90">
        <v>56108140729</v>
      </c>
      <c r="E90" t="s">
        <v>50</v>
      </c>
      <c r="F90" t="s">
        <v>114</v>
      </c>
      <c r="G90" t="s">
        <v>115</v>
      </c>
      <c r="H90" t="s">
        <v>52</v>
      </c>
      <c r="I90" t="s">
        <v>52</v>
      </c>
      <c r="J90" s="1">
        <v>45723</v>
      </c>
      <c r="K90" s="20">
        <v>45793</v>
      </c>
      <c r="L90" s="1">
        <v>44856</v>
      </c>
      <c r="M90" t="s">
        <v>190</v>
      </c>
      <c r="N90" t="s">
        <v>53</v>
      </c>
      <c r="O90" t="s">
        <v>56</v>
      </c>
      <c r="P90" t="s">
        <v>57</v>
      </c>
      <c r="Q90" s="1">
        <v>45331</v>
      </c>
      <c r="R90" t="s">
        <v>118</v>
      </c>
      <c r="S90" t="s">
        <v>191</v>
      </c>
      <c r="T90" t="s">
        <v>120</v>
      </c>
      <c r="U90" t="s">
        <v>177</v>
      </c>
      <c r="V90">
        <v>1467</v>
      </c>
      <c r="W90" t="s">
        <v>62</v>
      </c>
      <c r="X90" t="s">
        <v>192</v>
      </c>
      <c r="Y90">
        <v>1</v>
      </c>
      <c r="Z90" t="s">
        <v>161</v>
      </c>
      <c r="AA90" t="s">
        <v>64</v>
      </c>
      <c r="AB90" t="s">
        <v>65</v>
      </c>
      <c r="AC90" t="s">
        <v>52</v>
      </c>
      <c r="AD90" t="s">
        <v>193</v>
      </c>
      <c r="AE90" t="s">
        <v>162</v>
      </c>
      <c r="AF90">
        <v>209</v>
      </c>
      <c r="AG90">
        <v>60</v>
      </c>
      <c r="AH90" t="s">
        <v>85</v>
      </c>
      <c r="AI90" t="s">
        <v>169</v>
      </c>
      <c r="AJ90" t="s">
        <v>194</v>
      </c>
      <c r="AK90" t="s">
        <v>96</v>
      </c>
      <c r="AL90">
        <v>4</v>
      </c>
      <c r="AM90">
        <v>1</v>
      </c>
      <c r="AN90">
        <v>11</v>
      </c>
      <c r="AO90">
        <v>7</v>
      </c>
      <c r="AP90">
        <v>55</v>
      </c>
      <c r="AQ90">
        <v>7</v>
      </c>
      <c r="AR90" t="s">
        <v>91</v>
      </c>
      <c r="AS90" t="s">
        <v>196</v>
      </c>
      <c r="AT90" t="s">
        <v>196</v>
      </c>
      <c r="AU90" s="1">
        <v>44919</v>
      </c>
      <c r="AV90" s="15">
        <f>VLOOKUP(dummy_yherealine!$AT90,dummy_oppeained!B:C,2,0)</f>
        <v>5</v>
      </c>
      <c r="AW90" s="22" t="str">
        <f>VLOOKUP(AS90,dummy_oppeained!B:D,3,0)</f>
        <v>eristav</v>
      </c>
      <c r="AX90" s="17">
        <f>VLOOKUP(AR:AR,hinded_abi!A:D,4,0)</f>
        <v>0</v>
      </c>
      <c r="AY90" s="26">
        <f t="shared" si="2"/>
        <v>0</v>
      </c>
      <c r="AZ90" s="27">
        <f t="shared" si="3"/>
        <v>5</v>
      </c>
    </row>
    <row r="91" spans="1:52" x14ac:dyDescent="0.25">
      <c r="A91" t="s">
        <v>189</v>
      </c>
      <c r="B91" t="s">
        <v>112</v>
      </c>
      <c r="C91" t="s">
        <v>49</v>
      </c>
      <c r="D91">
        <v>56108140729</v>
      </c>
      <c r="E91" t="s">
        <v>50</v>
      </c>
      <c r="F91" t="s">
        <v>114</v>
      </c>
      <c r="G91" t="s">
        <v>115</v>
      </c>
      <c r="H91" t="s">
        <v>52</v>
      </c>
      <c r="I91" t="s">
        <v>52</v>
      </c>
      <c r="J91" s="1">
        <v>45723</v>
      </c>
      <c r="K91" s="20">
        <v>45793</v>
      </c>
      <c r="L91" s="1">
        <v>44856</v>
      </c>
      <c r="M91" t="s">
        <v>190</v>
      </c>
      <c r="N91" t="s">
        <v>53</v>
      </c>
      <c r="O91" t="s">
        <v>56</v>
      </c>
      <c r="P91" t="s">
        <v>57</v>
      </c>
      <c r="Q91" s="1">
        <v>45331</v>
      </c>
      <c r="R91" t="s">
        <v>118</v>
      </c>
      <c r="S91" t="s">
        <v>191</v>
      </c>
      <c r="T91" t="s">
        <v>120</v>
      </c>
      <c r="U91" t="s">
        <v>177</v>
      </c>
      <c r="V91">
        <v>1467</v>
      </c>
      <c r="W91" t="s">
        <v>62</v>
      </c>
      <c r="X91" t="s">
        <v>192</v>
      </c>
      <c r="Y91">
        <v>1</v>
      </c>
      <c r="Z91" t="s">
        <v>161</v>
      </c>
      <c r="AA91" t="s">
        <v>64</v>
      </c>
      <c r="AB91" t="s">
        <v>65</v>
      </c>
      <c r="AC91" t="s">
        <v>52</v>
      </c>
      <c r="AD91" t="s">
        <v>193</v>
      </c>
      <c r="AE91" t="s">
        <v>162</v>
      </c>
      <c r="AF91">
        <v>209</v>
      </c>
      <c r="AG91">
        <v>60</v>
      </c>
      <c r="AH91" t="s">
        <v>85</v>
      </c>
      <c r="AI91" t="s">
        <v>169</v>
      </c>
      <c r="AJ91" t="s">
        <v>194</v>
      </c>
      <c r="AK91" t="s">
        <v>96</v>
      </c>
      <c r="AL91">
        <v>4</v>
      </c>
      <c r="AM91">
        <v>1</v>
      </c>
      <c r="AN91">
        <v>11</v>
      </c>
      <c r="AO91">
        <v>7</v>
      </c>
      <c r="AP91">
        <v>55</v>
      </c>
      <c r="AQ91">
        <v>7</v>
      </c>
      <c r="AR91" t="s">
        <v>72</v>
      </c>
      <c r="AS91" t="s">
        <v>197</v>
      </c>
      <c r="AT91" t="s">
        <v>197</v>
      </c>
      <c r="AU91" s="1">
        <v>44511</v>
      </c>
      <c r="AV91" s="17">
        <f>VLOOKUP(dummy_yherealine!$AT91,dummy_oppeained!B:C,2,0)</f>
        <v>3</v>
      </c>
      <c r="AW91" s="22" t="str">
        <f>VLOOKUP(AS91,dummy_oppeained!B:D,3,0)</f>
        <v>mitteeristav</v>
      </c>
      <c r="AX91" s="17" t="str">
        <f>VLOOKUP(AR:AR,hinded_abi!A:D,4,0)</f>
        <v>NULL</v>
      </c>
      <c r="AY91" s="26" t="str">
        <f t="shared" si="2"/>
        <v xml:space="preserve"> </v>
      </c>
      <c r="AZ91" s="27">
        <f t="shared" si="3"/>
        <v>0</v>
      </c>
    </row>
    <row r="92" spans="1:52" x14ac:dyDescent="0.25">
      <c r="A92" t="s">
        <v>189</v>
      </c>
      <c r="B92" t="s">
        <v>112</v>
      </c>
      <c r="C92" t="s">
        <v>49</v>
      </c>
      <c r="D92">
        <v>56108140729</v>
      </c>
      <c r="E92" t="s">
        <v>50</v>
      </c>
      <c r="F92" t="s">
        <v>114</v>
      </c>
      <c r="G92" t="s">
        <v>115</v>
      </c>
      <c r="H92" t="s">
        <v>52</v>
      </c>
      <c r="I92" t="s">
        <v>52</v>
      </c>
      <c r="J92" s="1">
        <v>45723</v>
      </c>
      <c r="K92" s="20">
        <v>45793</v>
      </c>
      <c r="L92" s="1">
        <v>44856</v>
      </c>
      <c r="M92" t="s">
        <v>190</v>
      </c>
      <c r="N92" t="s">
        <v>53</v>
      </c>
      <c r="O92" t="s">
        <v>56</v>
      </c>
      <c r="P92" t="s">
        <v>57</v>
      </c>
      <c r="Q92" s="1">
        <v>45331</v>
      </c>
      <c r="R92" t="s">
        <v>118</v>
      </c>
      <c r="S92" t="s">
        <v>191</v>
      </c>
      <c r="T92" t="s">
        <v>120</v>
      </c>
      <c r="U92" t="s">
        <v>177</v>
      </c>
      <c r="V92">
        <v>1467</v>
      </c>
      <c r="W92" t="s">
        <v>62</v>
      </c>
      <c r="X92" t="s">
        <v>192</v>
      </c>
      <c r="Y92">
        <v>1</v>
      </c>
      <c r="Z92" t="s">
        <v>161</v>
      </c>
      <c r="AA92" t="s">
        <v>64</v>
      </c>
      <c r="AB92" t="s">
        <v>65</v>
      </c>
      <c r="AC92" t="s">
        <v>52</v>
      </c>
      <c r="AD92" t="s">
        <v>193</v>
      </c>
      <c r="AE92" t="s">
        <v>162</v>
      </c>
      <c r="AF92">
        <v>209</v>
      </c>
      <c r="AG92">
        <v>60</v>
      </c>
      <c r="AH92" t="s">
        <v>85</v>
      </c>
      <c r="AI92" t="s">
        <v>169</v>
      </c>
      <c r="AJ92" t="s">
        <v>194</v>
      </c>
      <c r="AK92" t="s">
        <v>96</v>
      </c>
      <c r="AL92">
        <v>4</v>
      </c>
      <c r="AM92">
        <v>1</v>
      </c>
      <c r="AN92">
        <v>11</v>
      </c>
      <c r="AO92">
        <v>7</v>
      </c>
      <c r="AP92">
        <v>55</v>
      </c>
      <c r="AQ92">
        <v>7</v>
      </c>
      <c r="AR92" t="s">
        <v>70</v>
      </c>
      <c r="AS92" t="s">
        <v>198</v>
      </c>
      <c r="AT92" t="s">
        <v>198</v>
      </c>
      <c r="AU92" s="1">
        <v>44346</v>
      </c>
      <c r="AV92" s="15">
        <f>VLOOKUP(dummy_yherealine!$AT92,dummy_oppeained!B:C,2,0)</f>
        <v>6</v>
      </c>
      <c r="AW92" s="22" t="str">
        <f>VLOOKUP(AS92,dummy_oppeained!B:D,3,0)</f>
        <v>eristav</v>
      </c>
      <c r="AX92" s="17">
        <f>VLOOKUP(AR:AR,hinded_abi!A:D,4,0)</f>
        <v>0</v>
      </c>
      <c r="AY92" s="26">
        <f t="shared" si="2"/>
        <v>0</v>
      </c>
      <c r="AZ92" s="27">
        <f t="shared" si="3"/>
        <v>6</v>
      </c>
    </row>
    <row r="93" spans="1:52" x14ac:dyDescent="0.25">
      <c r="A93" t="s">
        <v>189</v>
      </c>
      <c r="B93" t="s">
        <v>112</v>
      </c>
      <c r="C93" t="s">
        <v>49</v>
      </c>
      <c r="D93">
        <v>56108140729</v>
      </c>
      <c r="E93" t="s">
        <v>50</v>
      </c>
      <c r="F93" t="s">
        <v>114</v>
      </c>
      <c r="G93" t="s">
        <v>115</v>
      </c>
      <c r="H93" t="s">
        <v>52</v>
      </c>
      <c r="I93" t="s">
        <v>52</v>
      </c>
      <c r="J93" s="1">
        <v>45723</v>
      </c>
      <c r="K93" s="20">
        <v>45793</v>
      </c>
      <c r="L93" s="1">
        <v>44856</v>
      </c>
      <c r="M93" t="s">
        <v>190</v>
      </c>
      <c r="N93" t="s">
        <v>53</v>
      </c>
      <c r="O93" t="s">
        <v>56</v>
      </c>
      <c r="P93" t="s">
        <v>57</v>
      </c>
      <c r="Q93" s="1">
        <v>45331</v>
      </c>
      <c r="R93" t="s">
        <v>118</v>
      </c>
      <c r="S93" t="s">
        <v>191</v>
      </c>
      <c r="T93" t="s">
        <v>120</v>
      </c>
      <c r="U93" t="s">
        <v>177</v>
      </c>
      <c r="V93">
        <v>1467</v>
      </c>
      <c r="W93" t="s">
        <v>62</v>
      </c>
      <c r="X93" t="s">
        <v>192</v>
      </c>
      <c r="Y93">
        <v>1</v>
      </c>
      <c r="Z93" t="s">
        <v>161</v>
      </c>
      <c r="AA93" t="s">
        <v>64</v>
      </c>
      <c r="AB93" t="s">
        <v>65</v>
      </c>
      <c r="AC93" t="s">
        <v>52</v>
      </c>
      <c r="AD93" t="s">
        <v>193</v>
      </c>
      <c r="AE93" t="s">
        <v>162</v>
      </c>
      <c r="AF93">
        <v>209</v>
      </c>
      <c r="AG93">
        <v>60</v>
      </c>
      <c r="AH93" t="s">
        <v>85</v>
      </c>
      <c r="AI93" t="s">
        <v>169</v>
      </c>
      <c r="AJ93" t="s">
        <v>194</v>
      </c>
      <c r="AK93" t="s">
        <v>96</v>
      </c>
      <c r="AL93">
        <v>4</v>
      </c>
      <c r="AM93">
        <v>1</v>
      </c>
      <c r="AN93">
        <v>11</v>
      </c>
      <c r="AO93">
        <v>7</v>
      </c>
      <c r="AP93">
        <v>55</v>
      </c>
      <c r="AQ93">
        <v>7</v>
      </c>
      <c r="AR93" t="s">
        <v>78</v>
      </c>
      <c r="AS93" t="s">
        <v>199</v>
      </c>
      <c r="AT93" t="s">
        <v>199</v>
      </c>
      <c r="AU93" s="1">
        <v>45416</v>
      </c>
      <c r="AV93" s="17">
        <f>VLOOKUP(dummy_yherealine!$AT93,dummy_oppeained!B:C,2,0)</f>
        <v>3</v>
      </c>
      <c r="AW93" s="22" t="str">
        <f>VLOOKUP(AS93,dummy_oppeained!B:D,3,0)</f>
        <v>mitteeristav</v>
      </c>
      <c r="AX93" s="17" t="str">
        <f>VLOOKUP(AR:AR,hinded_abi!A:D,4,0)</f>
        <v>NULL</v>
      </c>
      <c r="AY93" s="26" t="str">
        <f t="shared" si="2"/>
        <v xml:space="preserve"> </v>
      </c>
      <c r="AZ93" s="27">
        <f t="shared" si="3"/>
        <v>0</v>
      </c>
    </row>
    <row r="94" spans="1:52" x14ac:dyDescent="0.25">
      <c r="A94" t="s">
        <v>189</v>
      </c>
      <c r="B94" t="s">
        <v>112</v>
      </c>
      <c r="C94" t="s">
        <v>49</v>
      </c>
      <c r="D94">
        <v>56108140729</v>
      </c>
      <c r="E94" t="s">
        <v>50</v>
      </c>
      <c r="F94" t="s">
        <v>114</v>
      </c>
      <c r="G94" t="s">
        <v>115</v>
      </c>
      <c r="H94" t="s">
        <v>52</v>
      </c>
      <c r="I94" t="s">
        <v>52</v>
      </c>
      <c r="J94" s="1">
        <v>45723</v>
      </c>
      <c r="K94" s="20">
        <v>45793</v>
      </c>
      <c r="L94" s="1">
        <v>44856</v>
      </c>
      <c r="M94" t="s">
        <v>190</v>
      </c>
      <c r="N94" t="s">
        <v>53</v>
      </c>
      <c r="O94" t="s">
        <v>56</v>
      </c>
      <c r="P94" t="s">
        <v>57</v>
      </c>
      <c r="Q94" s="1">
        <v>45331</v>
      </c>
      <c r="R94" t="s">
        <v>118</v>
      </c>
      <c r="S94" t="s">
        <v>191</v>
      </c>
      <c r="T94" t="s">
        <v>120</v>
      </c>
      <c r="U94" t="s">
        <v>177</v>
      </c>
      <c r="V94">
        <v>1467</v>
      </c>
      <c r="W94" t="s">
        <v>62</v>
      </c>
      <c r="X94" t="s">
        <v>192</v>
      </c>
      <c r="Y94">
        <v>2</v>
      </c>
      <c r="Z94" t="s">
        <v>161</v>
      </c>
      <c r="AA94" t="s">
        <v>64</v>
      </c>
      <c r="AB94" t="s">
        <v>200</v>
      </c>
      <c r="AC94" t="s">
        <v>52</v>
      </c>
      <c r="AD94" t="s">
        <v>193</v>
      </c>
      <c r="AE94" t="s">
        <v>162</v>
      </c>
      <c r="AF94">
        <v>209</v>
      </c>
      <c r="AG94">
        <v>28</v>
      </c>
      <c r="AH94" t="s">
        <v>85</v>
      </c>
      <c r="AI94" t="s">
        <v>67</v>
      </c>
      <c r="AJ94" t="s">
        <v>194</v>
      </c>
      <c r="AK94" t="s">
        <v>96</v>
      </c>
      <c r="AL94">
        <v>4</v>
      </c>
      <c r="AM94">
        <v>2</v>
      </c>
      <c r="AN94">
        <v>11</v>
      </c>
      <c r="AO94">
        <v>3</v>
      </c>
      <c r="AP94">
        <v>46</v>
      </c>
      <c r="AQ94">
        <v>7</v>
      </c>
      <c r="AR94" t="s">
        <v>72</v>
      </c>
      <c r="AS94" t="s">
        <v>75</v>
      </c>
      <c r="AT94" t="s">
        <v>75</v>
      </c>
      <c r="AU94" s="1">
        <v>44450</v>
      </c>
      <c r="AV94" s="15">
        <f>VLOOKUP(dummy_yherealine!$AT94,dummy_oppeained!B:C,2,0)</f>
        <v>3</v>
      </c>
      <c r="AW94" s="22" t="str">
        <f>VLOOKUP(AS94,dummy_oppeained!B:D,3,0)</f>
        <v>mitteeristav</v>
      </c>
      <c r="AX94" s="17" t="str">
        <f>VLOOKUP(AR:AR,hinded_abi!A:D,4,0)</f>
        <v>NULL</v>
      </c>
      <c r="AY94" s="26" t="str">
        <f t="shared" si="2"/>
        <v xml:space="preserve"> </v>
      </c>
      <c r="AZ94" s="27">
        <f t="shared" si="3"/>
        <v>0</v>
      </c>
    </row>
    <row r="95" spans="1:52" x14ac:dyDescent="0.25">
      <c r="A95" t="s">
        <v>189</v>
      </c>
      <c r="B95" t="s">
        <v>112</v>
      </c>
      <c r="C95" t="s">
        <v>49</v>
      </c>
      <c r="D95">
        <v>56108140729</v>
      </c>
      <c r="E95" t="s">
        <v>50</v>
      </c>
      <c r="F95" t="s">
        <v>114</v>
      </c>
      <c r="G95" t="s">
        <v>115</v>
      </c>
      <c r="H95" t="s">
        <v>52</v>
      </c>
      <c r="I95" t="s">
        <v>52</v>
      </c>
      <c r="J95" s="1">
        <v>45723</v>
      </c>
      <c r="K95" s="20">
        <v>45793</v>
      </c>
      <c r="L95" s="1">
        <v>44856</v>
      </c>
      <c r="M95" t="s">
        <v>190</v>
      </c>
      <c r="N95" t="s">
        <v>53</v>
      </c>
      <c r="O95" t="s">
        <v>56</v>
      </c>
      <c r="P95" t="s">
        <v>57</v>
      </c>
      <c r="Q95" s="1">
        <v>45331</v>
      </c>
      <c r="R95" t="s">
        <v>118</v>
      </c>
      <c r="S95" t="s">
        <v>191</v>
      </c>
      <c r="T95" t="s">
        <v>120</v>
      </c>
      <c r="U95" t="s">
        <v>177</v>
      </c>
      <c r="V95">
        <v>1467</v>
      </c>
      <c r="W95" t="s">
        <v>62</v>
      </c>
      <c r="X95" t="s">
        <v>192</v>
      </c>
      <c r="Y95">
        <v>2</v>
      </c>
      <c r="Z95" t="s">
        <v>161</v>
      </c>
      <c r="AA95" t="s">
        <v>64</v>
      </c>
      <c r="AB95" t="s">
        <v>200</v>
      </c>
      <c r="AC95" t="s">
        <v>52</v>
      </c>
      <c r="AD95" t="s">
        <v>193</v>
      </c>
      <c r="AE95" t="s">
        <v>162</v>
      </c>
      <c r="AF95">
        <v>209</v>
      </c>
      <c r="AG95">
        <v>28</v>
      </c>
      <c r="AH95" t="s">
        <v>85</v>
      </c>
      <c r="AI95" t="s">
        <v>67</v>
      </c>
      <c r="AJ95" t="s">
        <v>194</v>
      </c>
      <c r="AK95" t="s">
        <v>96</v>
      </c>
      <c r="AL95">
        <v>4</v>
      </c>
      <c r="AM95">
        <v>2</v>
      </c>
      <c r="AN95">
        <v>11</v>
      </c>
      <c r="AO95">
        <v>3</v>
      </c>
      <c r="AP95">
        <v>46</v>
      </c>
      <c r="AQ95">
        <v>7</v>
      </c>
      <c r="AR95" t="s">
        <v>70</v>
      </c>
      <c r="AS95" t="s">
        <v>77</v>
      </c>
      <c r="AT95" t="s">
        <v>77</v>
      </c>
      <c r="AU95" s="1">
        <v>45646</v>
      </c>
      <c r="AV95" s="17">
        <f>VLOOKUP(dummy_yherealine!$AT95,dummy_oppeained!B:C,2,0)</f>
        <v>9</v>
      </c>
      <c r="AW95" s="22" t="str">
        <f>VLOOKUP(AS95,dummy_oppeained!B:D,3,0)</f>
        <v>eristav</v>
      </c>
      <c r="AX95" s="17">
        <f>VLOOKUP(AR:AR,hinded_abi!A:D,4,0)</f>
        <v>0</v>
      </c>
      <c r="AY95" s="26">
        <f t="shared" si="2"/>
        <v>0</v>
      </c>
      <c r="AZ95" s="27">
        <f t="shared" si="3"/>
        <v>9</v>
      </c>
    </row>
    <row r="96" spans="1:52" x14ac:dyDescent="0.25">
      <c r="A96" t="s">
        <v>189</v>
      </c>
      <c r="B96" t="s">
        <v>112</v>
      </c>
      <c r="C96" t="s">
        <v>49</v>
      </c>
      <c r="D96">
        <v>56108140729</v>
      </c>
      <c r="E96" t="s">
        <v>50</v>
      </c>
      <c r="F96" t="s">
        <v>114</v>
      </c>
      <c r="G96" t="s">
        <v>115</v>
      </c>
      <c r="H96" t="s">
        <v>52</v>
      </c>
      <c r="I96" t="s">
        <v>52</v>
      </c>
      <c r="J96" s="1">
        <v>45723</v>
      </c>
      <c r="K96" s="20">
        <v>45793</v>
      </c>
      <c r="L96" s="1">
        <v>44856</v>
      </c>
      <c r="M96" t="s">
        <v>190</v>
      </c>
      <c r="N96" t="s">
        <v>53</v>
      </c>
      <c r="O96" t="s">
        <v>56</v>
      </c>
      <c r="P96" t="s">
        <v>57</v>
      </c>
      <c r="Q96" s="1">
        <v>45331</v>
      </c>
      <c r="R96" t="s">
        <v>118</v>
      </c>
      <c r="S96" t="s">
        <v>191</v>
      </c>
      <c r="T96" t="s">
        <v>120</v>
      </c>
      <c r="U96" t="s">
        <v>177</v>
      </c>
      <c r="V96">
        <v>1467</v>
      </c>
      <c r="W96" t="s">
        <v>62</v>
      </c>
      <c r="X96" t="s">
        <v>192</v>
      </c>
      <c r="Y96">
        <v>2</v>
      </c>
      <c r="Z96" t="s">
        <v>161</v>
      </c>
      <c r="AA96" t="s">
        <v>64</v>
      </c>
      <c r="AB96" t="s">
        <v>200</v>
      </c>
      <c r="AC96" t="s">
        <v>52</v>
      </c>
      <c r="AD96" t="s">
        <v>193</v>
      </c>
      <c r="AE96" t="s">
        <v>162</v>
      </c>
      <c r="AF96">
        <v>209</v>
      </c>
      <c r="AG96">
        <v>28</v>
      </c>
      <c r="AH96" t="s">
        <v>85</v>
      </c>
      <c r="AI96" t="s">
        <v>67</v>
      </c>
      <c r="AJ96" t="s">
        <v>194</v>
      </c>
      <c r="AK96" t="s">
        <v>96</v>
      </c>
      <c r="AL96">
        <v>4</v>
      </c>
      <c r="AM96">
        <v>2</v>
      </c>
      <c r="AN96">
        <v>11</v>
      </c>
      <c r="AO96">
        <v>3</v>
      </c>
      <c r="AP96">
        <v>46</v>
      </c>
      <c r="AQ96">
        <v>7</v>
      </c>
      <c r="AR96" t="s">
        <v>70</v>
      </c>
      <c r="AS96" t="s">
        <v>93</v>
      </c>
      <c r="AT96" t="s">
        <v>93</v>
      </c>
      <c r="AU96" s="1">
        <v>44262</v>
      </c>
      <c r="AV96" s="15">
        <f>VLOOKUP(dummy_yherealine!$AT96,dummy_oppeained!B:C,2,0)</f>
        <v>6</v>
      </c>
      <c r="AW96" s="22" t="str">
        <f>VLOOKUP(AS96,dummy_oppeained!B:D,3,0)</f>
        <v>eristav</v>
      </c>
      <c r="AX96" s="17">
        <f>VLOOKUP(AR:AR,hinded_abi!A:D,4,0)</f>
        <v>0</v>
      </c>
      <c r="AY96" s="26">
        <f t="shared" si="2"/>
        <v>0</v>
      </c>
      <c r="AZ96" s="27">
        <f t="shared" si="3"/>
        <v>6</v>
      </c>
    </row>
    <row r="97" spans="1:52" x14ac:dyDescent="0.25">
      <c r="A97" t="s">
        <v>189</v>
      </c>
      <c r="B97" t="s">
        <v>112</v>
      </c>
      <c r="C97" t="s">
        <v>49</v>
      </c>
      <c r="D97">
        <v>56108140729</v>
      </c>
      <c r="E97" t="s">
        <v>50</v>
      </c>
      <c r="F97" t="s">
        <v>114</v>
      </c>
      <c r="G97" t="s">
        <v>115</v>
      </c>
      <c r="H97" t="s">
        <v>52</v>
      </c>
      <c r="I97" t="s">
        <v>52</v>
      </c>
      <c r="J97" s="1">
        <v>45723</v>
      </c>
      <c r="K97" s="20">
        <v>45793</v>
      </c>
      <c r="L97" s="1">
        <v>44856</v>
      </c>
      <c r="M97" t="s">
        <v>190</v>
      </c>
      <c r="N97" t="s">
        <v>53</v>
      </c>
      <c r="O97" t="s">
        <v>56</v>
      </c>
      <c r="P97" t="s">
        <v>57</v>
      </c>
      <c r="Q97" s="1">
        <v>45331</v>
      </c>
      <c r="R97" t="s">
        <v>118</v>
      </c>
      <c r="S97" t="s">
        <v>191</v>
      </c>
      <c r="T97" t="s">
        <v>120</v>
      </c>
      <c r="U97" t="s">
        <v>177</v>
      </c>
      <c r="V97">
        <v>1467</v>
      </c>
      <c r="W97" t="s">
        <v>62</v>
      </c>
      <c r="X97" t="s">
        <v>192</v>
      </c>
      <c r="Y97">
        <v>2</v>
      </c>
      <c r="Z97" t="s">
        <v>161</v>
      </c>
      <c r="AA97" t="s">
        <v>64</v>
      </c>
      <c r="AB97" t="s">
        <v>200</v>
      </c>
      <c r="AC97" t="s">
        <v>52</v>
      </c>
      <c r="AD97" t="s">
        <v>193</v>
      </c>
      <c r="AE97" t="s">
        <v>162</v>
      </c>
      <c r="AF97">
        <v>209</v>
      </c>
      <c r="AG97">
        <v>28</v>
      </c>
      <c r="AH97" t="s">
        <v>85</v>
      </c>
      <c r="AI97" t="s">
        <v>67</v>
      </c>
      <c r="AJ97" t="s">
        <v>194</v>
      </c>
      <c r="AK97" t="s">
        <v>96</v>
      </c>
      <c r="AL97">
        <v>4</v>
      </c>
      <c r="AM97">
        <v>2</v>
      </c>
      <c r="AN97">
        <v>11</v>
      </c>
      <c r="AO97">
        <v>3</v>
      </c>
      <c r="AP97">
        <v>46</v>
      </c>
      <c r="AQ97">
        <v>7</v>
      </c>
      <c r="AR97" t="s">
        <v>72</v>
      </c>
      <c r="AS97" t="s">
        <v>183</v>
      </c>
      <c r="AT97" t="s">
        <v>183</v>
      </c>
      <c r="AU97" s="1">
        <v>45473</v>
      </c>
      <c r="AV97" s="17">
        <f>VLOOKUP(dummy_yherealine!$AT97,dummy_oppeained!B:C,2,0)</f>
        <v>3</v>
      </c>
      <c r="AW97" s="22" t="str">
        <f>VLOOKUP(AS97,dummy_oppeained!B:D,3,0)</f>
        <v>mitteeristav</v>
      </c>
      <c r="AX97" s="17" t="str">
        <f>VLOOKUP(AR:AR,hinded_abi!A:D,4,0)</f>
        <v>NULL</v>
      </c>
      <c r="AY97" s="26" t="str">
        <f t="shared" si="2"/>
        <v xml:space="preserve"> </v>
      </c>
      <c r="AZ97" s="27">
        <f t="shared" si="3"/>
        <v>0</v>
      </c>
    </row>
    <row r="98" spans="1:52" x14ac:dyDescent="0.25">
      <c r="A98" t="s">
        <v>189</v>
      </c>
      <c r="B98" t="s">
        <v>112</v>
      </c>
      <c r="C98" t="s">
        <v>49</v>
      </c>
      <c r="D98">
        <v>56108140729</v>
      </c>
      <c r="E98" t="s">
        <v>50</v>
      </c>
      <c r="F98" t="s">
        <v>114</v>
      </c>
      <c r="G98" t="s">
        <v>115</v>
      </c>
      <c r="H98" t="s">
        <v>52</v>
      </c>
      <c r="I98" t="s">
        <v>52</v>
      </c>
      <c r="J98" s="1">
        <v>45723</v>
      </c>
      <c r="K98" s="20">
        <v>45793</v>
      </c>
      <c r="L98" s="1">
        <v>44856</v>
      </c>
      <c r="M98" t="s">
        <v>190</v>
      </c>
      <c r="N98" t="s">
        <v>53</v>
      </c>
      <c r="O98" t="s">
        <v>56</v>
      </c>
      <c r="P98" t="s">
        <v>57</v>
      </c>
      <c r="Q98" s="1">
        <v>45331</v>
      </c>
      <c r="R98" t="s">
        <v>118</v>
      </c>
      <c r="S98" t="s">
        <v>191</v>
      </c>
      <c r="T98" t="s">
        <v>120</v>
      </c>
      <c r="U98" t="s">
        <v>177</v>
      </c>
      <c r="V98">
        <v>1467</v>
      </c>
      <c r="W98" t="s">
        <v>62</v>
      </c>
      <c r="X98" t="s">
        <v>192</v>
      </c>
      <c r="Y98">
        <v>3</v>
      </c>
      <c r="Z98" t="s">
        <v>161</v>
      </c>
      <c r="AA98" t="s">
        <v>64</v>
      </c>
      <c r="AB98" t="s">
        <v>106</v>
      </c>
      <c r="AC98" t="s">
        <v>52</v>
      </c>
      <c r="AD98" t="s">
        <v>193</v>
      </c>
      <c r="AE98" t="s">
        <v>162</v>
      </c>
      <c r="AF98">
        <v>209</v>
      </c>
      <c r="AG98">
        <v>36</v>
      </c>
      <c r="AH98" t="s">
        <v>85</v>
      </c>
      <c r="AI98" t="s">
        <v>69</v>
      </c>
      <c r="AJ98" t="s">
        <v>194</v>
      </c>
      <c r="AK98" t="s">
        <v>163</v>
      </c>
      <c r="AL98">
        <v>4</v>
      </c>
      <c r="AM98">
        <v>3</v>
      </c>
      <c r="AN98">
        <v>11</v>
      </c>
      <c r="AO98">
        <v>9</v>
      </c>
      <c r="AP98">
        <v>58</v>
      </c>
      <c r="AQ98">
        <v>7</v>
      </c>
      <c r="AR98" t="s">
        <v>80</v>
      </c>
      <c r="AS98" t="s">
        <v>98</v>
      </c>
      <c r="AT98" t="s">
        <v>98</v>
      </c>
      <c r="AU98" s="1">
        <v>45832</v>
      </c>
      <c r="AV98" s="15">
        <f>VLOOKUP(dummy_yherealine!$AT98,dummy_oppeained!B:C,2,0)</f>
        <v>8</v>
      </c>
      <c r="AW98" s="22" t="str">
        <f>VLOOKUP(AS98,dummy_oppeained!B:D,3,0)</f>
        <v>eristav</v>
      </c>
      <c r="AX98" s="17">
        <f>VLOOKUP(AR:AR,hinded_abi!A:D,4,0)</f>
        <v>3</v>
      </c>
      <c r="AY98" s="26">
        <f t="shared" si="2"/>
        <v>24</v>
      </c>
      <c r="AZ98" s="27">
        <f t="shared" si="3"/>
        <v>8</v>
      </c>
    </row>
    <row r="99" spans="1:52" x14ac:dyDescent="0.25">
      <c r="A99" t="s">
        <v>189</v>
      </c>
      <c r="B99" t="s">
        <v>112</v>
      </c>
      <c r="C99" t="s">
        <v>49</v>
      </c>
      <c r="D99">
        <v>56108140729</v>
      </c>
      <c r="E99" t="s">
        <v>50</v>
      </c>
      <c r="F99" t="s">
        <v>114</v>
      </c>
      <c r="G99" t="s">
        <v>115</v>
      </c>
      <c r="H99" t="s">
        <v>52</v>
      </c>
      <c r="I99" t="s">
        <v>52</v>
      </c>
      <c r="J99" s="1">
        <v>45723</v>
      </c>
      <c r="K99" s="20">
        <v>45793</v>
      </c>
      <c r="L99" s="1">
        <v>44856</v>
      </c>
      <c r="M99" t="s">
        <v>190</v>
      </c>
      <c r="N99" t="s">
        <v>53</v>
      </c>
      <c r="O99" t="s">
        <v>56</v>
      </c>
      <c r="P99" t="s">
        <v>57</v>
      </c>
      <c r="Q99" s="1">
        <v>45331</v>
      </c>
      <c r="R99" t="s">
        <v>118</v>
      </c>
      <c r="S99" t="s">
        <v>191</v>
      </c>
      <c r="T99" t="s">
        <v>120</v>
      </c>
      <c r="U99" t="s">
        <v>177</v>
      </c>
      <c r="V99">
        <v>1467</v>
      </c>
      <c r="W99" t="s">
        <v>62</v>
      </c>
      <c r="X99" t="s">
        <v>192</v>
      </c>
      <c r="Y99">
        <v>3</v>
      </c>
      <c r="Z99" t="s">
        <v>161</v>
      </c>
      <c r="AA99" t="s">
        <v>64</v>
      </c>
      <c r="AB99" t="s">
        <v>106</v>
      </c>
      <c r="AC99" t="s">
        <v>52</v>
      </c>
      <c r="AD99" t="s">
        <v>193</v>
      </c>
      <c r="AE99" t="s">
        <v>162</v>
      </c>
      <c r="AF99">
        <v>209</v>
      </c>
      <c r="AG99">
        <v>36</v>
      </c>
      <c r="AH99" t="s">
        <v>85</v>
      </c>
      <c r="AI99" t="s">
        <v>69</v>
      </c>
      <c r="AJ99" t="s">
        <v>194</v>
      </c>
      <c r="AK99" t="s">
        <v>163</v>
      </c>
      <c r="AL99">
        <v>4</v>
      </c>
      <c r="AM99">
        <v>3</v>
      </c>
      <c r="AN99">
        <v>11</v>
      </c>
      <c r="AO99">
        <v>9</v>
      </c>
      <c r="AP99">
        <v>58</v>
      </c>
      <c r="AQ99">
        <v>7</v>
      </c>
      <c r="AR99" t="s">
        <v>72</v>
      </c>
      <c r="AS99" t="s">
        <v>99</v>
      </c>
      <c r="AT99" t="s">
        <v>99</v>
      </c>
      <c r="AU99" s="1">
        <v>45093</v>
      </c>
      <c r="AV99" s="17">
        <f>VLOOKUP(dummy_yherealine!$AT99,dummy_oppeained!B:C,2,0)</f>
        <v>3</v>
      </c>
      <c r="AW99" s="22" t="str">
        <f>VLOOKUP(AS99,dummy_oppeained!B:D,3,0)</f>
        <v>mitteeristav</v>
      </c>
      <c r="AX99" s="17" t="str">
        <f>VLOOKUP(AR:AR,hinded_abi!A:D,4,0)</f>
        <v>NULL</v>
      </c>
      <c r="AY99" s="26" t="str">
        <f t="shared" si="2"/>
        <v xml:space="preserve"> </v>
      </c>
      <c r="AZ99" s="27">
        <f t="shared" si="3"/>
        <v>0</v>
      </c>
    </row>
    <row r="100" spans="1:52" x14ac:dyDescent="0.25">
      <c r="A100" t="s">
        <v>189</v>
      </c>
      <c r="B100" t="s">
        <v>112</v>
      </c>
      <c r="C100" t="s">
        <v>49</v>
      </c>
      <c r="D100">
        <v>56108140729</v>
      </c>
      <c r="E100" t="s">
        <v>50</v>
      </c>
      <c r="F100" t="s">
        <v>114</v>
      </c>
      <c r="G100" t="s">
        <v>115</v>
      </c>
      <c r="H100" t="s">
        <v>52</v>
      </c>
      <c r="I100" t="s">
        <v>52</v>
      </c>
      <c r="J100" s="1">
        <v>45723</v>
      </c>
      <c r="K100" s="20">
        <v>45793</v>
      </c>
      <c r="L100" s="1">
        <v>44856</v>
      </c>
      <c r="M100" t="s">
        <v>190</v>
      </c>
      <c r="N100" t="s">
        <v>53</v>
      </c>
      <c r="O100" t="s">
        <v>56</v>
      </c>
      <c r="P100" t="s">
        <v>57</v>
      </c>
      <c r="Q100" s="1">
        <v>45331</v>
      </c>
      <c r="R100" t="s">
        <v>118</v>
      </c>
      <c r="S100" t="s">
        <v>191</v>
      </c>
      <c r="T100" t="s">
        <v>120</v>
      </c>
      <c r="U100" t="s">
        <v>177</v>
      </c>
      <c r="V100">
        <v>1467</v>
      </c>
      <c r="W100" t="s">
        <v>62</v>
      </c>
      <c r="X100" t="s">
        <v>192</v>
      </c>
      <c r="Y100">
        <v>3</v>
      </c>
      <c r="Z100" t="s">
        <v>161</v>
      </c>
      <c r="AA100" t="s">
        <v>64</v>
      </c>
      <c r="AB100" t="s">
        <v>106</v>
      </c>
      <c r="AC100" t="s">
        <v>52</v>
      </c>
      <c r="AD100" t="s">
        <v>193</v>
      </c>
      <c r="AE100" t="s">
        <v>162</v>
      </c>
      <c r="AF100">
        <v>209</v>
      </c>
      <c r="AG100">
        <v>36</v>
      </c>
      <c r="AH100" t="s">
        <v>85</v>
      </c>
      <c r="AI100" t="s">
        <v>69</v>
      </c>
      <c r="AJ100" t="s">
        <v>194</v>
      </c>
      <c r="AK100" t="s">
        <v>163</v>
      </c>
      <c r="AL100">
        <v>4</v>
      </c>
      <c r="AM100">
        <v>3</v>
      </c>
      <c r="AN100">
        <v>11</v>
      </c>
      <c r="AO100">
        <v>9</v>
      </c>
      <c r="AP100">
        <v>58</v>
      </c>
      <c r="AQ100">
        <v>7</v>
      </c>
      <c r="AR100" t="s">
        <v>88</v>
      </c>
      <c r="AS100" t="s">
        <v>201</v>
      </c>
      <c r="AT100" t="s">
        <v>201</v>
      </c>
      <c r="AU100" s="1">
        <v>44660</v>
      </c>
      <c r="AV100" s="15">
        <f>VLOOKUP(dummy_yherealine!$AT100,dummy_oppeained!B:C,2,0)</f>
        <v>6</v>
      </c>
      <c r="AW100" s="22" t="str">
        <f>VLOOKUP(AS100,dummy_oppeained!B:D,3,0)</f>
        <v>eristav</v>
      </c>
      <c r="AX100" s="17">
        <f>VLOOKUP(AR:AR,hinded_abi!A:D,4,0)</f>
        <v>2</v>
      </c>
      <c r="AY100" s="26">
        <f t="shared" si="2"/>
        <v>12</v>
      </c>
      <c r="AZ100" s="27">
        <f t="shared" si="3"/>
        <v>6</v>
      </c>
    </row>
    <row r="101" spans="1:52" x14ac:dyDescent="0.25">
      <c r="A101" t="s">
        <v>189</v>
      </c>
      <c r="B101" t="s">
        <v>112</v>
      </c>
      <c r="C101" t="s">
        <v>49</v>
      </c>
      <c r="D101">
        <v>56108140729</v>
      </c>
      <c r="E101" t="s">
        <v>50</v>
      </c>
      <c r="F101" t="s">
        <v>114</v>
      </c>
      <c r="G101" t="s">
        <v>115</v>
      </c>
      <c r="H101" t="s">
        <v>52</v>
      </c>
      <c r="I101" t="s">
        <v>52</v>
      </c>
      <c r="J101" s="1">
        <v>45723</v>
      </c>
      <c r="K101" s="20">
        <v>45793</v>
      </c>
      <c r="L101" s="1">
        <v>44856</v>
      </c>
      <c r="M101" t="s">
        <v>190</v>
      </c>
      <c r="N101" t="s">
        <v>53</v>
      </c>
      <c r="O101" t="s">
        <v>56</v>
      </c>
      <c r="P101" t="s">
        <v>57</v>
      </c>
      <c r="Q101" s="1">
        <v>45331</v>
      </c>
      <c r="R101" t="s">
        <v>118</v>
      </c>
      <c r="S101" t="s">
        <v>191</v>
      </c>
      <c r="T101" t="s">
        <v>120</v>
      </c>
      <c r="U101" t="s">
        <v>177</v>
      </c>
      <c r="V101">
        <v>1467</v>
      </c>
      <c r="W101" t="s">
        <v>62</v>
      </c>
      <c r="X101" t="s">
        <v>192</v>
      </c>
      <c r="Y101">
        <v>3</v>
      </c>
      <c r="Z101" t="s">
        <v>161</v>
      </c>
      <c r="AA101" t="s">
        <v>64</v>
      </c>
      <c r="AB101" t="s">
        <v>106</v>
      </c>
      <c r="AC101" t="s">
        <v>52</v>
      </c>
      <c r="AD101" t="s">
        <v>193</v>
      </c>
      <c r="AE101" t="s">
        <v>162</v>
      </c>
      <c r="AF101">
        <v>209</v>
      </c>
      <c r="AG101">
        <v>36</v>
      </c>
      <c r="AH101" t="s">
        <v>85</v>
      </c>
      <c r="AI101" t="s">
        <v>69</v>
      </c>
      <c r="AJ101" t="s">
        <v>194</v>
      </c>
      <c r="AK101" t="s">
        <v>163</v>
      </c>
      <c r="AL101">
        <v>4</v>
      </c>
      <c r="AM101">
        <v>3</v>
      </c>
      <c r="AN101">
        <v>11</v>
      </c>
      <c r="AO101">
        <v>9</v>
      </c>
      <c r="AP101">
        <v>58</v>
      </c>
      <c r="AQ101">
        <v>7</v>
      </c>
      <c r="AR101" t="s">
        <v>86</v>
      </c>
      <c r="AS101" t="s">
        <v>202</v>
      </c>
      <c r="AT101" t="s">
        <v>202</v>
      </c>
      <c r="AU101" s="1">
        <v>45759</v>
      </c>
      <c r="AV101" s="17">
        <f>VLOOKUP(dummy_yherealine!$AT101,dummy_oppeained!B:C,2,0)</f>
        <v>8</v>
      </c>
      <c r="AW101" s="22" t="str">
        <f>VLOOKUP(AS101,dummy_oppeained!B:D,3,0)</f>
        <v>eristav</v>
      </c>
      <c r="AX101" s="17">
        <f>VLOOKUP(AR:AR,hinded_abi!A:D,4,0)</f>
        <v>4</v>
      </c>
      <c r="AY101" s="26">
        <f t="shared" si="2"/>
        <v>32</v>
      </c>
      <c r="AZ101" s="27">
        <f t="shared" si="3"/>
        <v>8</v>
      </c>
    </row>
    <row r="102" spans="1:52" x14ac:dyDescent="0.25">
      <c r="A102" t="s">
        <v>189</v>
      </c>
      <c r="B102" t="s">
        <v>112</v>
      </c>
      <c r="C102" t="s">
        <v>49</v>
      </c>
      <c r="D102">
        <v>56108140729</v>
      </c>
      <c r="E102" t="s">
        <v>50</v>
      </c>
      <c r="F102" t="s">
        <v>114</v>
      </c>
      <c r="G102" t="s">
        <v>115</v>
      </c>
      <c r="H102" t="s">
        <v>52</v>
      </c>
      <c r="I102" t="s">
        <v>52</v>
      </c>
      <c r="J102" s="1">
        <v>45723</v>
      </c>
      <c r="K102" s="20">
        <v>45793</v>
      </c>
      <c r="L102" s="1">
        <v>44856</v>
      </c>
      <c r="M102" t="s">
        <v>190</v>
      </c>
      <c r="N102" t="s">
        <v>53</v>
      </c>
      <c r="O102" t="s">
        <v>56</v>
      </c>
      <c r="P102" t="s">
        <v>57</v>
      </c>
      <c r="Q102" s="1">
        <v>45331</v>
      </c>
      <c r="R102" t="s">
        <v>118</v>
      </c>
      <c r="S102" t="s">
        <v>191</v>
      </c>
      <c r="T102" t="s">
        <v>120</v>
      </c>
      <c r="U102" t="s">
        <v>177</v>
      </c>
      <c r="V102">
        <v>1467</v>
      </c>
      <c r="W102" t="s">
        <v>62</v>
      </c>
      <c r="X102" t="s">
        <v>192</v>
      </c>
      <c r="Y102">
        <v>3</v>
      </c>
      <c r="Z102" t="s">
        <v>161</v>
      </c>
      <c r="AA102" t="s">
        <v>64</v>
      </c>
      <c r="AB102" t="s">
        <v>106</v>
      </c>
      <c r="AC102" t="s">
        <v>52</v>
      </c>
      <c r="AD102" t="s">
        <v>193</v>
      </c>
      <c r="AE102" t="s">
        <v>162</v>
      </c>
      <c r="AF102">
        <v>209</v>
      </c>
      <c r="AG102">
        <v>36</v>
      </c>
      <c r="AH102" t="s">
        <v>85</v>
      </c>
      <c r="AI102" t="s">
        <v>69</v>
      </c>
      <c r="AJ102" t="s">
        <v>194</v>
      </c>
      <c r="AK102" t="s">
        <v>163</v>
      </c>
      <c r="AL102">
        <v>4</v>
      </c>
      <c r="AM102">
        <v>3</v>
      </c>
      <c r="AN102">
        <v>11</v>
      </c>
      <c r="AO102">
        <v>9</v>
      </c>
      <c r="AP102">
        <v>58</v>
      </c>
      <c r="AQ102">
        <v>7</v>
      </c>
      <c r="AR102" t="s">
        <v>74</v>
      </c>
      <c r="AS102" t="s">
        <v>203</v>
      </c>
      <c r="AT102" t="s">
        <v>203</v>
      </c>
      <c r="AU102" s="1">
        <v>45687</v>
      </c>
      <c r="AV102" s="15">
        <f>VLOOKUP(dummy_yherealine!$AT102,dummy_oppeained!B:C,2,0)</f>
        <v>6</v>
      </c>
      <c r="AW102" s="22" t="str">
        <f>VLOOKUP(AS102,dummy_oppeained!B:D,3,0)</f>
        <v>eristav</v>
      </c>
      <c r="AX102" s="17">
        <f>VLOOKUP(AR:AR,hinded_abi!A:D,4,0)</f>
        <v>1</v>
      </c>
      <c r="AY102" s="26">
        <f t="shared" si="2"/>
        <v>6</v>
      </c>
      <c r="AZ102" s="27">
        <f t="shared" si="3"/>
        <v>6</v>
      </c>
    </row>
    <row r="103" spans="1:52" x14ac:dyDescent="0.25">
      <c r="A103" t="s">
        <v>189</v>
      </c>
      <c r="B103" t="s">
        <v>112</v>
      </c>
      <c r="C103" t="s">
        <v>49</v>
      </c>
      <c r="D103">
        <v>56108140729</v>
      </c>
      <c r="E103" t="s">
        <v>50</v>
      </c>
      <c r="F103" t="s">
        <v>114</v>
      </c>
      <c r="G103" t="s">
        <v>115</v>
      </c>
      <c r="H103" t="s">
        <v>52</v>
      </c>
      <c r="I103" t="s">
        <v>52</v>
      </c>
      <c r="J103" s="1">
        <v>45723</v>
      </c>
      <c r="K103" s="20">
        <v>45793</v>
      </c>
      <c r="L103" s="1">
        <v>44856</v>
      </c>
      <c r="M103" t="s">
        <v>190</v>
      </c>
      <c r="N103" t="s">
        <v>53</v>
      </c>
      <c r="O103" t="s">
        <v>56</v>
      </c>
      <c r="P103" t="s">
        <v>57</v>
      </c>
      <c r="Q103" s="1">
        <v>45331</v>
      </c>
      <c r="R103" t="s">
        <v>118</v>
      </c>
      <c r="S103" t="s">
        <v>191</v>
      </c>
      <c r="T103" t="s">
        <v>120</v>
      </c>
      <c r="U103" t="s">
        <v>177</v>
      </c>
      <c r="V103">
        <v>1467</v>
      </c>
      <c r="W103" t="s">
        <v>62</v>
      </c>
      <c r="X103" t="s">
        <v>192</v>
      </c>
      <c r="Y103">
        <v>3</v>
      </c>
      <c r="Z103" t="s">
        <v>161</v>
      </c>
      <c r="AA103" t="s">
        <v>64</v>
      </c>
      <c r="AB103" t="s">
        <v>106</v>
      </c>
      <c r="AC103" t="s">
        <v>52</v>
      </c>
      <c r="AD103" t="s">
        <v>193</v>
      </c>
      <c r="AE103" t="s">
        <v>162</v>
      </c>
      <c r="AF103">
        <v>209</v>
      </c>
      <c r="AG103">
        <v>36</v>
      </c>
      <c r="AH103" t="s">
        <v>85</v>
      </c>
      <c r="AI103" t="s">
        <v>69</v>
      </c>
      <c r="AJ103" t="s">
        <v>194</v>
      </c>
      <c r="AK103" t="s">
        <v>163</v>
      </c>
      <c r="AL103">
        <v>4</v>
      </c>
      <c r="AM103">
        <v>3</v>
      </c>
      <c r="AN103">
        <v>11</v>
      </c>
      <c r="AO103">
        <v>9</v>
      </c>
      <c r="AP103">
        <v>58</v>
      </c>
      <c r="AQ103">
        <v>7</v>
      </c>
      <c r="AR103" t="s">
        <v>88</v>
      </c>
      <c r="AS103" t="s">
        <v>144</v>
      </c>
      <c r="AT103" t="s">
        <v>144</v>
      </c>
      <c r="AU103" s="1">
        <v>44159</v>
      </c>
      <c r="AV103" s="17">
        <f>VLOOKUP(dummy_yherealine!$AT103,dummy_oppeained!B:C,2,0)</f>
        <v>9</v>
      </c>
      <c r="AW103" s="22" t="str">
        <f>VLOOKUP(AS103,dummy_oppeained!B:D,3,0)</f>
        <v>eristav</v>
      </c>
      <c r="AX103" s="17">
        <f>VLOOKUP(AR:AR,hinded_abi!A:D,4,0)</f>
        <v>2</v>
      </c>
      <c r="AY103" s="26">
        <f t="shared" si="2"/>
        <v>18</v>
      </c>
      <c r="AZ103" s="27">
        <f t="shared" si="3"/>
        <v>9</v>
      </c>
    </row>
    <row r="104" spans="1:52" x14ac:dyDescent="0.25">
      <c r="A104" t="s">
        <v>189</v>
      </c>
      <c r="B104" t="s">
        <v>112</v>
      </c>
      <c r="C104" t="s">
        <v>49</v>
      </c>
      <c r="D104">
        <v>56108140729</v>
      </c>
      <c r="E104" t="s">
        <v>50</v>
      </c>
      <c r="F104" t="s">
        <v>114</v>
      </c>
      <c r="G104" t="s">
        <v>115</v>
      </c>
      <c r="H104" t="s">
        <v>52</v>
      </c>
      <c r="I104" t="s">
        <v>52</v>
      </c>
      <c r="J104" s="1">
        <v>45723</v>
      </c>
      <c r="K104" s="20">
        <v>45793</v>
      </c>
      <c r="L104" s="1">
        <v>44856</v>
      </c>
      <c r="M104" t="s">
        <v>190</v>
      </c>
      <c r="N104" t="s">
        <v>53</v>
      </c>
      <c r="O104" t="s">
        <v>56</v>
      </c>
      <c r="P104" t="s">
        <v>57</v>
      </c>
      <c r="Q104" s="1">
        <v>45331</v>
      </c>
      <c r="R104" t="s">
        <v>118</v>
      </c>
      <c r="S104" t="s">
        <v>191</v>
      </c>
      <c r="T104" t="s">
        <v>120</v>
      </c>
      <c r="U104" t="s">
        <v>177</v>
      </c>
      <c r="V104">
        <v>1467</v>
      </c>
      <c r="W104" t="s">
        <v>62</v>
      </c>
      <c r="X104" t="s">
        <v>192</v>
      </c>
      <c r="Y104">
        <v>4</v>
      </c>
      <c r="Z104" t="s">
        <v>161</v>
      </c>
      <c r="AA104" t="s">
        <v>64</v>
      </c>
      <c r="AB104" t="s">
        <v>84</v>
      </c>
      <c r="AC104" t="s">
        <v>52</v>
      </c>
      <c r="AD104" t="s">
        <v>193</v>
      </c>
      <c r="AE104" t="s">
        <v>162</v>
      </c>
      <c r="AF104">
        <v>209</v>
      </c>
      <c r="AG104">
        <v>38</v>
      </c>
      <c r="AH104" t="s">
        <v>85</v>
      </c>
      <c r="AI104" t="s">
        <v>69</v>
      </c>
      <c r="AJ104" t="s">
        <v>194</v>
      </c>
      <c r="AK104" t="s">
        <v>69</v>
      </c>
      <c r="AL104">
        <v>4</v>
      </c>
      <c r="AM104">
        <v>3</v>
      </c>
      <c r="AN104">
        <v>11</v>
      </c>
      <c r="AO104">
        <v>9</v>
      </c>
      <c r="AP104">
        <v>60</v>
      </c>
      <c r="AQ104">
        <v>7</v>
      </c>
      <c r="AR104" t="s">
        <v>78</v>
      </c>
      <c r="AS104" t="s">
        <v>204</v>
      </c>
      <c r="AT104" t="s">
        <v>204</v>
      </c>
      <c r="AU104" s="1">
        <v>44626</v>
      </c>
      <c r="AV104" s="15">
        <f>VLOOKUP(dummy_yherealine!$AT104,dummy_oppeained!B:C,2,0)</f>
        <v>3</v>
      </c>
      <c r="AW104" s="22" t="str">
        <f>VLOOKUP(AS104,dummy_oppeained!B:D,3,0)</f>
        <v>mitteeristav</v>
      </c>
      <c r="AX104" s="17" t="str">
        <f>VLOOKUP(AR:AR,hinded_abi!A:D,4,0)</f>
        <v>NULL</v>
      </c>
      <c r="AY104" s="26" t="str">
        <f t="shared" si="2"/>
        <v xml:space="preserve"> </v>
      </c>
      <c r="AZ104" s="27">
        <f t="shared" si="3"/>
        <v>0</v>
      </c>
    </row>
    <row r="105" spans="1:52" x14ac:dyDescent="0.25">
      <c r="A105" t="s">
        <v>189</v>
      </c>
      <c r="B105" t="s">
        <v>112</v>
      </c>
      <c r="C105" t="s">
        <v>49</v>
      </c>
      <c r="D105">
        <v>56108140729</v>
      </c>
      <c r="E105" t="s">
        <v>50</v>
      </c>
      <c r="F105" t="s">
        <v>114</v>
      </c>
      <c r="G105" t="s">
        <v>115</v>
      </c>
      <c r="H105" t="s">
        <v>52</v>
      </c>
      <c r="I105" t="s">
        <v>52</v>
      </c>
      <c r="J105" s="1">
        <v>45723</v>
      </c>
      <c r="K105" s="20">
        <v>45793</v>
      </c>
      <c r="L105" s="1">
        <v>44856</v>
      </c>
      <c r="M105" t="s">
        <v>190</v>
      </c>
      <c r="N105" t="s">
        <v>53</v>
      </c>
      <c r="O105" t="s">
        <v>56</v>
      </c>
      <c r="P105" t="s">
        <v>57</v>
      </c>
      <c r="Q105" s="1">
        <v>45331</v>
      </c>
      <c r="R105" t="s">
        <v>118</v>
      </c>
      <c r="S105" t="s">
        <v>191</v>
      </c>
      <c r="T105" t="s">
        <v>120</v>
      </c>
      <c r="U105" t="s">
        <v>177</v>
      </c>
      <c r="V105">
        <v>1467</v>
      </c>
      <c r="W105" t="s">
        <v>62</v>
      </c>
      <c r="X105" t="s">
        <v>192</v>
      </c>
      <c r="Y105">
        <v>4</v>
      </c>
      <c r="Z105" t="s">
        <v>161</v>
      </c>
      <c r="AA105" t="s">
        <v>64</v>
      </c>
      <c r="AB105" t="s">
        <v>84</v>
      </c>
      <c r="AC105" t="s">
        <v>52</v>
      </c>
      <c r="AD105" t="s">
        <v>193</v>
      </c>
      <c r="AE105" t="s">
        <v>162</v>
      </c>
      <c r="AF105">
        <v>209</v>
      </c>
      <c r="AG105">
        <v>38</v>
      </c>
      <c r="AH105" t="s">
        <v>85</v>
      </c>
      <c r="AI105" t="s">
        <v>69</v>
      </c>
      <c r="AJ105" t="s">
        <v>194</v>
      </c>
      <c r="AK105" t="s">
        <v>69</v>
      </c>
      <c r="AL105">
        <v>4</v>
      </c>
      <c r="AM105">
        <v>3</v>
      </c>
      <c r="AN105">
        <v>11</v>
      </c>
      <c r="AO105">
        <v>9</v>
      </c>
      <c r="AP105">
        <v>60</v>
      </c>
      <c r="AQ105">
        <v>7</v>
      </c>
      <c r="AR105" t="s">
        <v>88</v>
      </c>
      <c r="AS105" t="s">
        <v>205</v>
      </c>
      <c r="AT105" t="s">
        <v>205</v>
      </c>
      <c r="AU105" s="1">
        <v>45321</v>
      </c>
      <c r="AV105" s="17">
        <f>VLOOKUP(dummy_yherealine!$AT105,dummy_oppeained!B:C,2,0)</f>
        <v>6</v>
      </c>
      <c r="AW105" s="22" t="str">
        <f>VLOOKUP(AS105,dummy_oppeained!B:D,3,0)</f>
        <v>eristav</v>
      </c>
      <c r="AX105" s="17">
        <f>VLOOKUP(AR:AR,hinded_abi!A:D,4,0)</f>
        <v>2</v>
      </c>
      <c r="AY105" s="26">
        <f t="shared" si="2"/>
        <v>12</v>
      </c>
      <c r="AZ105" s="27">
        <f t="shared" si="3"/>
        <v>6</v>
      </c>
    </row>
    <row r="106" spans="1:52" x14ac:dyDescent="0.25">
      <c r="A106" t="s">
        <v>206</v>
      </c>
      <c r="B106" t="s">
        <v>207</v>
      </c>
      <c r="C106" t="s">
        <v>208</v>
      </c>
      <c r="D106">
        <v>44004055865</v>
      </c>
      <c r="E106" t="s">
        <v>50</v>
      </c>
      <c r="F106" t="s">
        <v>62</v>
      </c>
      <c r="G106" t="s">
        <v>115</v>
      </c>
      <c r="H106" t="s">
        <v>115</v>
      </c>
      <c r="I106" t="s">
        <v>52</v>
      </c>
      <c r="J106" s="1">
        <v>44206</v>
      </c>
      <c r="K106" t="s">
        <v>209</v>
      </c>
      <c r="L106" s="1">
        <v>44466</v>
      </c>
      <c r="M106" t="s">
        <v>190</v>
      </c>
      <c r="N106" t="s">
        <v>55</v>
      </c>
      <c r="O106" t="s">
        <v>210</v>
      </c>
      <c r="P106" t="s">
        <v>10</v>
      </c>
      <c r="Q106" s="1">
        <v>45899</v>
      </c>
      <c r="R106" t="s">
        <v>118</v>
      </c>
      <c r="S106" t="s">
        <v>59</v>
      </c>
      <c r="T106" t="s">
        <v>60</v>
      </c>
      <c r="U106" t="s">
        <v>211</v>
      </c>
      <c r="V106">
        <v>1477</v>
      </c>
      <c r="W106" t="s">
        <v>62</v>
      </c>
      <c r="X106" t="s">
        <v>53</v>
      </c>
      <c r="Y106">
        <v>1</v>
      </c>
      <c r="Z106" t="s">
        <v>212</v>
      </c>
      <c r="AA106" t="s">
        <v>64</v>
      </c>
      <c r="AB106" t="s">
        <v>106</v>
      </c>
      <c r="AC106" t="s">
        <v>115</v>
      </c>
      <c r="AD106" t="s">
        <v>53</v>
      </c>
      <c r="AE106" t="s">
        <v>180</v>
      </c>
      <c r="AF106">
        <v>75</v>
      </c>
      <c r="AG106">
        <v>56</v>
      </c>
      <c r="AH106" t="s">
        <v>68</v>
      </c>
      <c r="AI106" t="s">
        <v>97</v>
      </c>
      <c r="AJ106" t="s">
        <v>181</v>
      </c>
      <c r="AK106" t="s">
        <v>213</v>
      </c>
      <c r="AL106">
        <v>4</v>
      </c>
      <c r="AM106">
        <v>1</v>
      </c>
      <c r="AN106">
        <v>4</v>
      </c>
      <c r="AO106">
        <v>6</v>
      </c>
      <c r="AP106">
        <v>60</v>
      </c>
      <c r="AQ106">
        <v>2</v>
      </c>
      <c r="AR106" t="s">
        <v>86</v>
      </c>
      <c r="AS106" t="s">
        <v>214</v>
      </c>
      <c r="AT106" t="s">
        <v>214</v>
      </c>
      <c r="AU106" s="1">
        <v>45556</v>
      </c>
      <c r="AV106" s="15">
        <f>VLOOKUP(dummy_yherealine!$AT106,dummy_oppeained!B:C,2,0)</f>
        <v>6</v>
      </c>
      <c r="AW106" s="22" t="str">
        <f>VLOOKUP(AS106,dummy_oppeained!B:D,3,0)</f>
        <v>eristav</v>
      </c>
      <c r="AX106" s="17">
        <f>VLOOKUP(AR:AR,hinded_abi!A:D,4,0)</f>
        <v>4</v>
      </c>
      <c r="AY106" s="26">
        <f t="shared" si="2"/>
        <v>24</v>
      </c>
      <c r="AZ106" s="27">
        <f t="shared" si="3"/>
        <v>6</v>
      </c>
    </row>
    <row r="107" spans="1:52" x14ac:dyDescent="0.25">
      <c r="A107" t="s">
        <v>206</v>
      </c>
      <c r="B107" t="s">
        <v>207</v>
      </c>
      <c r="C107" t="s">
        <v>208</v>
      </c>
      <c r="D107">
        <v>44004055865</v>
      </c>
      <c r="E107" t="s">
        <v>50</v>
      </c>
      <c r="F107" t="s">
        <v>62</v>
      </c>
      <c r="G107" t="s">
        <v>115</v>
      </c>
      <c r="H107" t="s">
        <v>115</v>
      </c>
      <c r="I107" t="s">
        <v>52</v>
      </c>
      <c r="J107" s="1">
        <v>44206</v>
      </c>
      <c r="K107" t="s">
        <v>209</v>
      </c>
      <c r="L107" s="1">
        <v>44466</v>
      </c>
      <c r="M107" t="s">
        <v>190</v>
      </c>
      <c r="N107" t="s">
        <v>55</v>
      </c>
      <c r="O107" t="s">
        <v>210</v>
      </c>
      <c r="P107" t="s">
        <v>10</v>
      </c>
      <c r="Q107" s="1">
        <v>45899</v>
      </c>
      <c r="R107" t="s">
        <v>118</v>
      </c>
      <c r="S107" t="s">
        <v>59</v>
      </c>
      <c r="T107" t="s">
        <v>60</v>
      </c>
      <c r="U107" t="s">
        <v>211</v>
      </c>
      <c r="V107">
        <v>1477</v>
      </c>
      <c r="W107" t="s">
        <v>62</v>
      </c>
      <c r="X107" t="s">
        <v>53</v>
      </c>
      <c r="Y107">
        <v>1</v>
      </c>
      <c r="Z107" t="s">
        <v>212</v>
      </c>
      <c r="AA107" t="s">
        <v>64</v>
      </c>
      <c r="AB107" t="s">
        <v>106</v>
      </c>
      <c r="AC107" t="s">
        <v>115</v>
      </c>
      <c r="AD107" t="s">
        <v>53</v>
      </c>
      <c r="AE107" t="s">
        <v>180</v>
      </c>
      <c r="AF107">
        <v>75</v>
      </c>
      <c r="AG107">
        <v>56</v>
      </c>
      <c r="AH107" t="s">
        <v>68</v>
      </c>
      <c r="AI107" t="s">
        <v>97</v>
      </c>
      <c r="AJ107" t="s">
        <v>181</v>
      </c>
      <c r="AK107" t="s">
        <v>213</v>
      </c>
      <c r="AL107">
        <v>4</v>
      </c>
      <c r="AM107">
        <v>1</v>
      </c>
      <c r="AN107">
        <v>4</v>
      </c>
      <c r="AO107">
        <v>6</v>
      </c>
      <c r="AP107">
        <v>60</v>
      </c>
      <c r="AQ107">
        <v>2</v>
      </c>
      <c r="AR107" t="s">
        <v>72</v>
      </c>
      <c r="AS107" t="s">
        <v>153</v>
      </c>
      <c r="AT107" t="s">
        <v>153</v>
      </c>
      <c r="AU107" s="1">
        <v>45618</v>
      </c>
      <c r="AV107" s="17">
        <f>VLOOKUP(dummy_yherealine!$AT107,dummy_oppeained!B:C,2,0)</f>
        <v>3</v>
      </c>
      <c r="AW107" s="22" t="str">
        <f>VLOOKUP(AS107,dummy_oppeained!B:D,3,0)</f>
        <v>mitteeristav</v>
      </c>
      <c r="AX107" s="17" t="str">
        <f>VLOOKUP(AR:AR,hinded_abi!A:D,4,0)</f>
        <v>NULL</v>
      </c>
      <c r="AY107" s="26" t="str">
        <f t="shared" si="2"/>
        <v xml:space="preserve"> </v>
      </c>
      <c r="AZ107" s="27">
        <f t="shared" si="3"/>
        <v>0</v>
      </c>
    </row>
    <row r="108" spans="1:52" x14ac:dyDescent="0.25">
      <c r="A108" t="s">
        <v>206</v>
      </c>
      <c r="B108" t="s">
        <v>207</v>
      </c>
      <c r="C108" t="s">
        <v>208</v>
      </c>
      <c r="D108">
        <v>44004055865</v>
      </c>
      <c r="E108" t="s">
        <v>50</v>
      </c>
      <c r="F108" t="s">
        <v>62</v>
      </c>
      <c r="G108" t="s">
        <v>115</v>
      </c>
      <c r="H108" t="s">
        <v>115</v>
      </c>
      <c r="I108" t="s">
        <v>52</v>
      </c>
      <c r="J108" s="1">
        <v>44206</v>
      </c>
      <c r="K108" t="s">
        <v>209</v>
      </c>
      <c r="L108" s="1">
        <v>44466</v>
      </c>
      <c r="M108" t="s">
        <v>190</v>
      </c>
      <c r="N108" t="s">
        <v>55</v>
      </c>
      <c r="O108" t="s">
        <v>210</v>
      </c>
      <c r="P108" t="s">
        <v>10</v>
      </c>
      <c r="Q108" s="1">
        <v>45899</v>
      </c>
      <c r="R108" t="s">
        <v>118</v>
      </c>
      <c r="S108" t="s">
        <v>59</v>
      </c>
      <c r="T108" t="s">
        <v>60</v>
      </c>
      <c r="U108" t="s">
        <v>211</v>
      </c>
      <c r="V108">
        <v>1477</v>
      </c>
      <c r="W108" t="s">
        <v>62</v>
      </c>
      <c r="X108" t="s">
        <v>53</v>
      </c>
      <c r="Y108">
        <v>1</v>
      </c>
      <c r="Z108" t="s">
        <v>212</v>
      </c>
      <c r="AA108" t="s">
        <v>64</v>
      </c>
      <c r="AB108" t="s">
        <v>106</v>
      </c>
      <c r="AC108" t="s">
        <v>115</v>
      </c>
      <c r="AD108" t="s">
        <v>53</v>
      </c>
      <c r="AE108" t="s">
        <v>180</v>
      </c>
      <c r="AF108">
        <v>75</v>
      </c>
      <c r="AG108">
        <v>56</v>
      </c>
      <c r="AH108" t="s">
        <v>68</v>
      </c>
      <c r="AI108" t="s">
        <v>97</v>
      </c>
      <c r="AJ108" t="s">
        <v>181</v>
      </c>
      <c r="AK108" t="s">
        <v>213</v>
      </c>
      <c r="AL108">
        <v>4</v>
      </c>
      <c r="AM108">
        <v>1</v>
      </c>
      <c r="AN108">
        <v>4</v>
      </c>
      <c r="AO108">
        <v>6</v>
      </c>
      <c r="AP108">
        <v>60</v>
      </c>
      <c r="AQ108">
        <v>2</v>
      </c>
      <c r="AR108" t="s">
        <v>91</v>
      </c>
      <c r="AS108" t="s">
        <v>171</v>
      </c>
      <c r="AT108" t="s">
        <v>171</v>
      </c>
      <c r="AU108" s="1">
        <v>45159</v>
      </c>
      <c r="AV108" s="15">
        <f>VLOOKUP(dummy_yherealine!$AT108,dummy_oppeained!B:C,2,0)</f>
        <v>3</v>
      </c>
      <c r="AW108" s="22" t="str">
        <f>VLOOKUP(AS108,dummy_oppeained!B:D,3,0)</f>
        <v>mitteeristav</v>
      </c>
      <c r="AX108" s="17">
        <f>VLOOKUP(AR:AR,hinded_abi!A:D,4,0)</f>
        <v>0</v>
      </c>
      <c r="AY108" s="26" t="str">
        <f t="shared" si="2"/>
        <v xml:space="preserve"> </v>
      </c>
      <c r="AZ108" s="27">
        <f t="shared" si="3"/>
        <v>0</v>
      </c>
    </row>
    <row r="109" spans="1:52" x14ac:dyDescent="0.25">
      <c r="A109" t="s">
        <v>206</v>
      </c>
      <c r="B109" t="s">
        <v>207</v>
      </c>
      <c r="C109" t="s">
        <v>208</v>
      </c>
      <c r="D109">
        <v>44004055865</v>
      </c>
      <c r="E109" t="s">
        <v>50</v>
      </c>
      <c r="F109" t="s">
        <v>62</v>
      </c>
      <c r="G109" t="s">
        <v>115</v>
      </c>
      <c r="H109" t="s">
        <v>115</v>
      </c>
      <c r="I109" t="s">
        <v>52</v>
      </c>
      <c r="J109" s="1">
        <v>44206</v>
      </c>
      <c r="K109" t="s">
        <v>209</v>
      </c>
      <c r="L109" s="1">
        <v>44466</v>
      </c>
      <c r="M109" t="s">
        <v>190</v>
      </c>
      <c r="N109" t="s">
        <v>55</v>
      </c>
      <c r="O109" t="s">
        <v>210</v>
      </c>
      <c r="P109" t="s">
        <v>10</v>
      </c>
      <c r="Q109" s="1">
        <v>45899</v>
      </c>
      <c r="R109" t="s">
        <v>118</v>
      </c>
      <c r="S109" t="s">
        <v>59</v>
      </c>
      <c r="T109" t="s">
        <v>60</v>
      </c>
      <c r="U109" t="s">
        <v>211</v>
      </c>
      <c r="V109">
        <v>1477</v>
      </c>
      <c r="W109" t="s">
        <v>62</v>
      </c>
      <c r="X109" t="s">
        <v>53</v>
      </c>
      <c r="Y109">
        <v>1</v>
      </c>
      <c r="Z109" t="s">
        <v>212</v>
      </c>
      <c r="AA109" t="s">
        <v>64</v>
      </c>
      <c r="AB109" t="s">
        <v>106</v>
      </c>
      <c r="AC109" t="s">
        <v>115</v>
      </c>
      <c r="AD109" t="s">
        <v>53</v>
      </c>
      <c r="AE109" t="s">
        <v>180</v>
      </c>
      <c r="AF109">
        <v>75</v>
      </c>
      <c r="AG109">
        <v>56</v>
      </c>
      <c r="AH109" t="s">
        <v>68</v>
      </c>
      <c r="AI109" t="s">
        <v>97</v>
      </c>
      <c r="AJ109" t="s">
        <v>181</v>
      </c>
      <c r="AK109" t="s">
        <v>213</v>
      </c>
      <c r="AL109">
        <v>4</v>
      </c>
      <c r="AM109">
        <v>1</v>
      </c>
      <c r="AN109">
        <v>4</v>
      </c>
      <c r="AO109">
        <v>6</v>
      </c>
      <c r="AP109">
        <v>60</v>
      </c>
      <c r="AQ109">
        <v>2</v>
      </c>
      <c r="AR109" t="s">
        <v>80</v>
      </c>
      <c r="AS109" t="s">
        <v>134</v>
      </c>
      <c r="AT109" t="s">
        <v>134</v>
      </c>
      <c r="AU109" s="1">
        <v>45163</v>
      </c>
      <c r="AV109" s="17">
        <f>VLOOKUP(dummy_yherealine!$AT109,dummy_oppeained!B:C,2,0)</f>
        <v>9</v>
      </c>
      <c r="AW109" s="22" t="str">
        <f>VLOOKUP(AS109,dummy_oppeained!B:D,3,0)</f>
        <v>eristav</v>
      </c>
      <c r="AX109" s="17">
        <f>VLOOKUP(AR:AR,hinded_abi!A:D,4,0)</f>
        <v>3</v>
      </c>
      <c r="AY109" s="26">
        <f t="shared" si="2"/>
        <v>27</v>
      </c>
      <c r="AZ109" s="27">
        <f t="shared" si="3"/>
        <v>9</v>
      </c>
    </row>
    <row r="110" spans="1:52" x14ac:dyDescent="0.25">
      <c r="A110" t="s">
        <v>206</v>
      </c>
      <c r="B110" t="s">
        <v>207</v>
      </c>
      <c r="C110" t="s">
        <v>208</v>
      </c>
      <c r="D110">
        <v>44004055865</v>
      </c>
      <c r="E110" t="s">
        <v>50</v>
      </c>
      <c r="F110" t="s">
        <v>62</v>
      </c>
      <c r="G110" t="s">
        <v>115</v>
      </c>
      <c r="H110" t="s">
        <v>115</v>
      </c>
      <c r="I110" t="s">
        <v>52</v>
      </c>
      <c r="J110" s="1">
        <v>44206</v>
      </c>
      <c r="K110" t="s">
        <v>209</v>
      </c>
      <c r="L110" s="1">
        <v>44466</v>
      </c>
      <c r="M110" t="s">
        <v>190</v>
      </c>
      <c r="N110" t="s">
        <v>55</v>
      </c>
      <c r="O110" t="s">
        <v>210</v>
      </c>
      <c r="P110" t="s">
        <v>10</v>
      </c>
      <c r="Q110" s="1">
        <v>45899</v>
      </c>
      <c r="R110" t="s">
        <v>118</v>
      </c>
      <c r="S110" t="s">
        <v>59</v>
      </c>
      <c r="T110" t="s">
        <v>60</v>
      </c>
      <c r="U110" t="s">
        <v>211</v>
      </c>
      <c r="V110">
        <v>1477</v>
      </c>
      <c r="W110" t="s">
        <v>62</v>
      </c>
      <c r="X110" t="s">
        <v>53</v>
      </c>
      <c r="Y110">
        <v>1</v>
      </c>
      <c r="Z110" t="s">
        <v>212</v>
      </c>
      <c r="AA110" t="s">
        <v>64</v>
      </c>
      <c r="AB110" t="s">
        <v>106</v>
      </c>
      <c r="AC110" t="s">
        <v>115</v>
      </c>
      <c r="AD110" t="s">
        <v>53</v>
      </c>
      <c r="AE110" t="s">
        <v>180</v>
      </c>
      <c r="AF110">
        <v>75</v>
      </c>
      <c r="AG110">
        <v>56</v>
      </c>
      <c r="AH110" t="s">
        <v>68</v>
      </c>
      <c r="AI110" t="s">
        <v>97</v>
      </c>
      <c r="AJ110" t="s">
        <v>181</v>
      </c>
      <c r="AK110" t="s">
        <v>213</v>
      </c>
      <c r="AL110">
        <v>4</v>
      </c>
      <c r="AM110">
        <v>1</v>
      </c>
      <c r="AN110">
        <v>4</v>
      </c>
      <c r="AO110">
        <v>6</v>
      </c>
      <c r="AP110">
        <v>60</v>
      </c>
      <c r="AQ110">
        <v>2</v>
      </c>
      <c r="AR110" t="s">
        <v>86</v>
      </c>
      <c r="AS110" t="s">
        <v>152</v>
      </c>
      <c r="AT110" t="s">
        <v>152</v>
      </c>
      <c r="AU110" s="1">
        <v>45198</v>
      </c>
      <c r="AV110" s="15">
        <f>VLOOKUP(dummy_yherealine!$AT110,dummy_oppeained!B:C,2,0)</f>
        <v>6</v>
      </c>
      <c r="AW110" s="22" t="str">
        <f>VLOOKUP(AS110,dummy_oppeained!B:D,3,0)</f>
        <v>eristav</v>
      </c>
      <c r="AX110" s="17">
        <f>VLOOKUP(AR:AR,hinded_abi!A:D,4,0)</f>
        <v>4</v>
      </c>
      <c r="AY110" s="26">
        <f t="shared" si="2"/>
        <v>24</v>
      </c>
      <c r="AZ110" s="27">
        <f t="shared" si="3"/>
        <v>6</v>
      </c>
    </row>
    <row r="111" spans="1:52" x14ac:dyDescent="0.25">
      <c r="A111" t="s">
        <v>206</v>
      </c>
      <c r="B111" t="s">
        <v>207</v>
      </c>
      <c r="C111" t="s">
        <v>208</v>
      </c>
      <c r="D111">
        <v>44004055865</v>
      </c>
      <c r="E111" t="s">
        <v>50</v>
      </c>
      <c r="F111" t="s">
        <v>62</v>
      </c>
      <c r="G111" t="s">
        <v>115</v>
      </c>
      <c r="H111" t="s">
        <v>115</v>
      </c>
      <c r="I111" t="s">
        <v>52</v>
      </c>
      <c r="J111" s="1">
        <v>44206</v>
      </c>
      <c r="K111" t="s">
        <v>209</v>
      </c>
      <c r="L111" s="1">
        <v>44466</v>
      </c>
      <c r="M111" t="s">
        <v>190</v>
      </c>
      <c r="N111" t="s">
        <v>55</v>
      </c>
      <c r="O111" t="s">
        <v>210</v>
      </c>
      <c r="P111" t="s">
        <v>10</v>
      </c>
      <c r="Q111" s="1">
        <v>45899</v>
      </c>
      <c r="R111" t="s">
        <v>118</v>
      </c>
      <c r="S111" t="s">
        <v>59</v>
      </c>
      <c r="T111" t="s">
        <v>60</v>
      </c>
      <c r="U111" t="s">
        <v>211</v>
      </c>
      <c r="V111">
        <v>1477</v>
      </c>
      <c r="W111" t="s">
        <v>62</v>
      </c>
      <c r="X111" t="s">
        <v>53</v>
      </c>
      <c r="Y111">
        <v>1</v>
      </c>
      <c r="Z111" t="s">
        <v>212</v>
      </c>
      <c r="AA111" t="s">
        <v>64</v>
      </c>
      <c r="AB111" t="s">
        <v>106</v>
      </c>
      <c r="AC111" t="s">
        <v>115</v>
      </c>
      <c r="AD111" t="s">
        <v>53</v>
      </c>
      <c r="AE111" t="s">
        <v>180</v>
      </c>
      <c r="AF111">
        <v>75</v>
      </c>
      <c r="AG111">
        <v>56</v>
      </c>
      <c r="AH111" t="s">
        <v>68</v>
      </c>
      <c r="AI111" t="s">
        <v>97</v>
      </c>
      <c r="AJ111" t="s">
        <v>181</v>
      </c>
      <c r="AK111" t="s">
        <v>213</v>
      </c>
      <c r="AL111">
        <v>4</v>
      </c>
      <c r="AM111">
        <v>1</v>
      </c>
      <c r="AN111">
        <v>4</v>
      </c>
      <c r="AO111">
        <v>6</v>
      </c>
      <c r="AP111">
        <v>60</v>
      </c>
      <c r="AQ111">
        <v>2</v>
      </c>
      <c r="AR111" t="s">
        <v>72</v>
      </c>
      <c r="AS111" t="s">
        <v>148</v>
      </c>
      <c r="AT111" t="s">
        <v>148</v>
      </c>
      <c r="AU111" s="1">
        <v>44833</v>
      </c>
      <c r="AV111" s="17">
        <f>VLOOKUP(dummy_yherealine!$AT111,dummy_oppeained!B:C,2,0)</f>
        <v>2</v>
      </c>
      <c r="AW111" s="22" t="str">
        <f>VLOOKUP(AS111,dummy_oppeained!B:D,3,0)</f>
        <v>mitteeristav</v>
      </c>
      <c r="AX111" s="17" t="str">
        <f>VLOOKUP(AR:AR,hinded_abi!A:D,4,0)</f>
        <v>NULL</v>
      </c>
      <c r="AY111" s="26" t="str">
        <f t="shared" si="2"/>
        <v xml:space="preserve"> </v>
      </c>
      <c r="AZ111" s="27">
        <f t="shared" si="3"/>
        <v>0</v>
      </c>
    </row>
    <row r="112" spans="1:52" x14ac:dyDescent="0.25">
      <c r="A112" t="s">
        <v>206</v>
      </c>
      <c r="B112" t="s">
        <v>207</v>
      </c>
      <c r="C112" t="s">
        <v>208</v>
      </c>
      <c r="D112">
        <v>44004055865</v>
      </c>
      <c r="E112" t="s">
        <v>50</v>
      </c>
      <c r="F112" t="s">
        <v>62</v>
      </c>
      <c r="G112" t="s">
        <v>115</v>
      </c>
      <c r="H112" t="s">
        <v>115</v>
      </c>
      <c r="I112" t="s">
        <v>52</v>
      </c>
      <c r="J112" s="1">
        <v>44206</v>
      </c>
      <c r="K112" t="s">
        <v>209</v>
      </c>
      <c r="L112" s="1">
        <v>44466</v>
      </c>
      <c r="M112" t="s">
        <v>190</v>
      </c>
      <c r="N112" t="s">
        <v>55</v>
      </c>
      <c r="O112" t="s">
        <v>210</v>
      </c>
      <c r="P112" t="s">
        <v>10</v>
      </c>
      <c r="Q112" s="1">
        <v>45899</v>
      </c>
      <c r="R112" t="s">
        <v>118</v>
      </c>
      <c r="S112" t="s">
        <v>59</v>
      </c>
      <c r="T112" t="s">
        <v>60</v>
      </c>
      <c r="U112" t="s">
        <v>211</v>
      </c>
      <c r="V112">
        <v>1477</v>
      </c>
      <c r="W112" t="s">
        <v>62</v>
      </c>
      <c r="X112" t="s">
        <v>53</v>
      </c>
      <c r="Y112">
        <v>1</v>
      </c>
      <c r="Z112" t="s">
        <v>212</v>
      </c>
      <c r="AA112" t="s">
        <v>64</v>
      </c>
      <c r="AB112" t="s">
        <v>106</v>
      </c>
      <c r="AC112" t="s">
        <v>115</v>
      </c>
      <c r="AD112" t="s">
        <v>53</v>
      </c>
      <c r="AE112" t="s">
        <v>180</v>
      </c>
      <c r="AF112">
        <v>75</v>
      </c>
      <c r="AG112">
        <v>56</v>
      </c>
      <c r="AH112" t="s">
        <v>68</v>
      </c>
      <c r="AI112" t="s">
        <v>97</v>
      </c>
      <c r="AJ112" t="s">
        <v>181</v>
      </c>
      <c r="AK112" t="s">
        <v>213</v>
      </c>
      <c r="AL112">
        <v>4</v>
      </c>
      <c r="AM112">
        <v>1</v>
      </c>
      <c r="AN112">
        <v>4</v>
      </c>
      <c r="AO112">
        <v>6</v>
      </c>
      <c r="AP112">
        <v>60</v>
      </c>
      <c r="AQ112">
        <v>2</v>
      </c>
      <c r="AR112" t="s">
        <v>91</v>
      </c>
      <c r="AS112" t="s">
        <v>197</v>
      </c>
      <c r="AT112" t="s">
        <v>197</v>
      </c>
      <c r="AU112" s="1">
        <v>45485</v>
      </c>
      <c r="AV112" s="15">
        <f>VLOOKUP(dummy_yherealine!$AT112,dummy_oppeained!B:C,2,0)</f>
        <v>3</v>
      </c>
      <c r="AW112" s="22" t="str">
        <f>VLOOKUP(AS112,dummy_oppeained!B:D,3,0)</f>
        <v>mitteeristav</v>
      </c>
      <c r="AX112" s="17">
        <f>VLOOKUP(AR:AR,hinded_abi!A:D,4,0)</f>
        <v>0</v>
      </c>
      <c r="AY112" s="26" t="str">
        <f t="shared" si="2"/>
        <v xml:space="preserve"> </v>
      </c>
      <c r="AZ112" s="27">
        <f t="shared" si="3"/>
        <v>0</v>
      </c>
    </row>
    <row r="113" spans="1:52" x14ac:dyDescent="0.25">
      <c r="A113" t="s">
        <v>206</v>
      </c>
      <c r="B113" t="s">
        <v>207</v>
      </c>
      <c r="C113" t="s">
        <v>208</v>
      </c>
      <c r="D113">
        <v>44004055865</v>
      </c>
      <c r="E113" t="s">
        <v>50</v>
      </c>
      <c r="F113" t="s">
        <v>62</v>
      </c>
      <c r="G113" t="s">
        <v>115</v>
      </c>
      <c r="H113" t="s">
        <v>115</v>
      </c>
      <c r="I113" t="s">
        <v>52</v>
      </c>
      <c r="J113" s="1">
        <v>44206</v>
      </c>
      <c r="K113" t="s">
        <v>209</v>
      </c>
      <c r="L113" s="1">
        <v>44466</v>
      </c>
      <c r="M113" t="s">
        <v>190</v>
      </c>
      <c r="N113" t="s">
        <v>55</v>
      </c>
      <c r="O113" t="s">
        <v>210</v>
      </c>
      <c r="P113" t="s">
        <v>10</v>
      </c>
      <c r="Q113" s="1">
        <v>45899</v>
      </c>
      <c r="R113" t="s">
        <v>118</v>
      </c>
      <c r="S113" t="s">
        <v>59</v>
      </c>
      <c r="T113" t="s">
        <v>60</v>
      </c>
      <c r="U113" t="s">
        <v>211</v>
      </c>
      <c r="V113">
        <v>1477</v>
      </c>
      <c r="W113" t="s">
        <v>62</v>
      </c>
      <c r="X113" t="s">
        <v>53</v>
      </c>
      <c r="Y113">
        <v>1</v>
      </c>
      <c r="Z113" t="s">
        <v>212</v>
      </c>
      <c r="AA113" t="s">
        <v>64</v>
      </c>
      <c r="AB113" t="s">
        <v>106</v>
      </c>
      <c r="AC113" t="s">
        <v>115</v>
      </c>
      <c r="AD113" t="s">
        <v>53</v>
      </c>
      <c r="AE113" t="s">
        <v>180</v>
      </c>
      <c r="AF113">
        <v>75</v>
      </c>
      <c r="AG113">
        <v>56</v>
      </c>
      <c r="AH113" t="s">
        <v>68</v>
      </c>
      <c r="AI113" t="s">
        <v>97</v>
      </c>
      <c r="AJ113" t="s">
        <v>181</v>
      </c>
      <c r="AK113" t="s">
        <v>213</v>
      </c>
      <c r="AL113">
        <v>4</v>
      </c>
      <c r="AM113">
        <v>1</v>
      </c>
      <c r="AN113">
        <v>4</v>
      </c>
      <c r="AO113">
        <v>6</v>
      </c>
      <c r="AP113">
        <v>60</v>
      </c>
      <c r="AQ113">
        <v>2</v>
      </c>
      <c r="AR113" t="s">
        <v>91</v>
      </c>
      <c r="AS113" t="s">
        <v>128</v>
      </c>
      <c r="AT113" t="s">
        <v>128</v>
      </c>
      <c r="AU113" s="1">
        <v>45682</v>
      </c>
      <c r="AV113" s="17">
        <f>VLOOKUP(dummy_yherealine!$AT113,dummy_oppeained!B:C,2,0)</f>
        <v>5</v>
      </c>
      <c r="AW113" s="22" t="str">
        <f>VLOOKUP(AS113,dummy_oppeained!B:D,3,0)</f>
        <v>eristav</v>
      </c>
      <c r="AX113" s="17">
        <f>VLOOKUP(AR:AR,hinded_abi!A:D,4,0)</f>
        <v>0</v>
      </c>
      <c r="AY113" s="26">
        <f t="shared" si="2"/>
        <v>0</v>
      </c>
      <c r="AZ113" s="27">
        <f t="shared" si="3"/>
        <v>5</v>
      </c>
    </row>
    <row r="114" spans="1:52" x14ac:dyDescent="0.25">
      <c r="A114" t="s">
        <v>206</v>
      </c>
      <c r="B114" t="s">
        <v>207</v>
      </c>
      <c r="C114" t="s">
        <v>208</v>
      </c>
      <c r="D114">
        <v>44004055865</v>
      </c>
      <c r="E114" t="s">
        <v>50</v>
      </c>
      <c r="F114" t="s">
        <v>62</v>
      </c>
      <c r="G114" t="s">
        <v>115</v>
      </c>
      <c r="H114" t="s">
        <v>115</v>
      </c>
      <c r="I114" t="s">
        <v>52</v>
      </c>
      <c r="J114" s="1">
        <v>44206</v>
      </c>
      <c r="K114" t="s">
        <v>209</v>
      </c>
      <c r="L114" s="1">
        <v>44466</v>
      </c>
      <c r="M114" t="s">
        <v>190</v>
      </c>
      <c r="N114" t="s">
        <v>55</v>
      </c>
      <c r="O114" t="s">
        <v>210</v>
      </c>
      <c r="P114" t="s">
        <v>10</v>
      </c>
      <c r="Q114" s="1">
        <v>45899</v>
      </c>
      <c r="R114" t="s">
        <v>118</v>
      </c>
      <c r="S114" t="s">
        <v>59</v>
      </c>
      <c r="T114" t="s">
        <v>60</v>
      </c>
      <c r="U114" t="s">
        <v>211</v>
      </c>
      <c r="V114">
        <v>1477</v>
      </c>
      <c r="W114" t="s">
        <v>62</v>
      </c>
      <c r="X114" t="s">
        <v>53</v>
      </c>
      <c r="Y114">
        <v>1</v>
      </c>
      <c r="Z114" t="s">
        <v>212</v>
      </c>
      <c r="AA114" t="s">
        <v>64</v>
      </c>
      <c r="AB114" t="s">
        <v>106</v>
      </c>
      <c r="AC114" t="s">
        <v>115</v>
      </c>
      <c r="AD114" t="s">
        <v>53</v>
      </c>
      <c r="AE114" t="s">
        <v>180</v>
      </c>
      <c r="AF114">
        <v>75</v>
      </c>
      <c r="AG114">
        <v>56</v>
      </c>
      <c r="AH114" t="s">
        <v>68</v>
      </c>
      <c r="AI114" t="s">
        <v>97</v>
      </c>
      <c r="AJ114" t="s">
        <v>181</v>
      </c>
      <c r="AK114" t="s">
        <v>213</v>
      </c>
      <c r="AL114">
        <v>4</v>
      </c>
      <c r="AM114">
        <v>1</v>
      </c>
      <c r="AN114">
        <v>4</v>
      </c>
      <c r="AO114">
        <v>6</v>
      </c>
      <c r="AP114">
        <v>60</v>
      </c>
      <c r="AQ114">
        <v>2</v>
      </c>
      <c r="AR114" t="s">
        <v>72</v>
      </c>
      <c r="AS114" t="s">
        <v>215</v>
      </c>
      <c r="AT114" t="s">
        <v>215</v>
      </c>
      <c r="AU114" s="1">
        <v>44187</v>
      </c>
      <c r="AV114" s="15">
        <f>VLOOKUP(dummy_yherealine!$AT114,dummy_oppeained!B:C,2,0)</f>
        <v>3</v>
      </c>
      <c r="AW114" s="22" t="str">
        <f>VLOOKUP(AS114,dummy_oppeained!B:D,3,0)</f>
        <v>mitteeristav</v>
      </c>
      <c r="AX114" s="17" t="str">
        <f>VLOOKUP(AR:AR,hinded_abi!A:D,4,0)</f>
        <v>NULL</v>
      </c>
      <c r="AY114" s="26" t="str">
        <f t="shared" si="2"/>
        <v xml:space="preserve"> </v>
      </c>
      <c r="AZ114" s="27">
        <f t="shared" si="3"/>
        <v>0</v>
      </c>
    </row>
    <row r="115" spans="1:52" x14ac:dyDescent="0.25">
      <c r="A115" t="s">
        <v>206</v>
      </c>
      <c r="B115" t="s">
        <v>207</v>
      </c>
      <c r="C115" t="s">
        <v>208</v>
      </c>
      <c r="D115">
        <v>44004055865</v>
      </c>
      <c r="E115" t="s">
        <v>50</v>
      </c>
      <c r="F115" t="s">
        <v>62</v>
      </c>
      <c r="G115" t="s">
        <v>115</v>
      </c>
      <c r="H115" t="s">
        <v>115</v>
      </c>
      <c r="I115" t="s">
        <v>52</v>
      </c>
      <c r="J115" s="1">
        <v>44206</v>
      </c>
      <c r="K115" t="s">
        <v>209</v>
      </c>
      <c r="L115" s="1">
        <v>44466</v>
      </c>
      <c r="M115" t="s">
        <v>190</v>
      </c>
      <c r="N115" t="s">
        <v>55</v>
      </c>
      <c r="O115" t="s">
        <v>210</v>
      </c>
      <c r="P115" t="s">
        <v>10</v>
      </c>
      <c r="Q115" s="1">
        <v>45899</v>
      </c>
      <c r="R115" t="s">
        <v>118</v>
      </c>
      <c r="S115" t="s">
        <v>59</v>
      </c>
      <c r="T115" t="s">
        <v>60</v>
      </c>
      <c r="U115" t="s">
        <v>211</v>
      </c>
      <c r="V115">
        <v>1477</v>
      </c>
      <c r="W115" t="s">
        <v>62</v>
      </c>
      <c r="X115" t="s">
        <v>53</v>
      </c>
      <c r="Y115">
        <v>1</v>
      </c>
      <c r="Z115" t="s">
        <v>212</v>
      </c>
      <c r="AA115" t="s">
        <v>64</v>
      </c>
      <c r="AB115" t="s">
        <v>106</v>
      </c>
      <c r="AC115" t="s">
        <v>115</v>
      </c>
      <c r="AD115" t="s">
        <v>53</v>
      </c>
      <c r="AE115" t="s">
        <v>180</v>
      </c>
      <c r="AF115">
        <v>75</v>
      </c>
      <c r="AG115">
        <v>56</v>
      </c>
      <c r="AH115" t="s">
        <v>68</v>
      </c>
      <c r="AI115" t="s">
        <v>97</v>
      </c>
      <c r="AJ115" t="s">
        <v>181</v>
      </c>
      <c r="AK115" t="s">
        <v>213</v>
      </c>
      <c r="AL115">
        <v>4</v>
      </c>
      <c r="AM115">
        <v>1</v>
      </c>
      <c r="AN115">
        <v>4</v>
      </c>
      <c r="AO115">
        <v>6</v>
      </c>
      <c r="AP115">
        <v>60</v>
      </c>
      <c r="AQ115">
        <v>2</v>
      </c>
      <c r="AR115" t="s">
        <v>72</v>
      </c>
      <c r="AS115" t="s">
        <v>133</v>
      </c>
      <c r="AT115" t="s">
        <v>133</v>
      </c>
      <c r="AU115" s="1">
        <v>45362</v>
      </c>
      <c r="AV115" s="17">
        <f>VLOOKUP(dummy_yherealine!$AT115,dummy_oppeained!B:C,2,0)</f>
        <v>2</v>
      </c>
      <c r="AW115" s="22" t="str">
        <f>VLOOKUP(AS115,dummy_oppeained!B:D,3,0)</f>
        <v>mitteeristav</v>
      </c>
      <c r="AX115" s="17" t="str">
        <f>VLOOKUP(AR:AR,hinded_abi!A:D,4,0)</f>
        <v>NULL</v>
      </c>
      <c r="AY115" s="26" t="str">
        <f t="shared" si="2"/>
        <v xml:space="preserve"> </v>
      </c>
      <c r="AZ115" s="27">
        <f t="shared" si="3"/>
        <v>0</v>
      </c>
    </row>
    <row r="116" spans="1:52" x14ac:dyDescent="0.25">
      <c r="A116" t="s">
        <v>206</v>
      </c>
      <c r="B116" t="s">
        <v>207</v>
      </c>
      <c r="C116" t="s">
        <v>208</v>
      </c>
      <c r="D116">
        <v>44004055865</v>
      </c>
      <c r="E116" t="s">
        <v>50</v>
      </c>
      <c r="F116" t="s">
        <v>62</v>
      </c>
      <c r="G116" t="s">
        <v>115</v>
      </c>
      <c r="H116" t="s">
        <v>115</v>
      </c>
      <c r="I116" t="s">
        <v>52</v>
      </c>
      <c r="J116" s="1">
        <v>44206</v>
      </c>
      <c r="K116" t="s">
        <v>209</v>
      </c>
      <c r="L116" s="1">
        <v>44466</v>
      </c>
      <c r="M116" t="s">
        <v>190</v>
      </c>
      <c r="N116" t="s">
        <v>55</v>
      </c>
      <c r="O116" t="s">
        <v>210</v>
      </c>
      <c r="P116" t="s">
        <v>10</v>
      </c>
      <c r="Q116" s="1">
        <v>45899</v>
      </c>
      <c r="R116" t="s">
        <v>118</v>
      </c>
      <c r="S116" t="s">
        <v>59</v>
      </c>
      <c r="T116" t="s">
        <v>60</v>
      </c>
      <c r="U116" t="s">
        <v>211</v>
      </c>
      <c r="V116">
        <v>1477</v>
      </c>
      <c r="W116" t="s">
        <v>62</v>
      </c>
      <c r="X116" t="s">
        <v>53</v>
      </c>
      <c r="Y116">
        <v>1</v>
      </c>
      <c r="Z116" t="s">
        <v>212</v>
      </c>
      <c r="AA116" t="s">
        <v>64</v>
      </c>
      <c r="AB116" t="s">
        <v>106</v>
      </c>
      <c r="AC116" t="s">
        <v>115</v>
      </c>
      <c r="AD116" t="s">
        <v>53</v>
      </c>
      <c r="AE116" t="s">
        <v>180</v>
      </c>
      <c r="AF116">
        <v>75</v>
      </c>
      <c r="AG116">
        <v>56</v>
      </c>
      <c r="AH116" t="s">
        <v>68</v>
      </c>
      <c r="AI116" t="s">
        <v>97</v>
      </c>
      <c r="AJ116" t="s">
        <v>181</v>
      </c>
      <c r="AK116" t="s">
        <v>213</v>
      </c>
      <c r="AL116">
        <v>4</v>
      </c>
      <c r="AM116">
        <v>1</v>
      </c>
      <c r="AN116">
        <v>4</v>
      </c>
      <c r="AO116">
        <v>6</v>
      </c>
      <c r="AP116">
        <v>60</v>
      </c>
      <c r="AQ116">
        <v>2</v>
      </c>
      <c r="AR116" t="s">
        <v>88</v>
      </c>
      <c r="AS116" t="s">
        <v>154</v>
      </c>
      <c r="AT116" t="s">
        <v>154</v>
      </c>
      <c r="AU116" s="1">
        <v>45818</v>
      </c>
      <c r="AV116" s="15">
        <f>VLOOKUP(dummy_yherealine!$AT116,dummy_oppeained!B:C,2,0)</f>
        <v>6</v>
      </c>
      <c r="AW116" s="22" t="str">
        <f>VLOOKUP(AS116,dummy_oppeained!B:D,3,0)</f>
        <v>eristav</v>
      </c>
      <c r="AX116" s="17">
        <f>VLOOKUP(AR:AR,hinded_abi!A:D,4,0)</f>
        <v>2</v>
      </c>
      <c r="AY116" s="26">
        <f t="shared" si="2"/>
        <v>12</v>
      </c>
      <c r="AZ116" s="27">
        <f t="shared" si="3"/>
        <v>6</v>
      </c>
    </row>
    <row r="117" spans="1:52" x14ac:dyDescent="0.25">
      <c r="A117" t="s">
        <v>206</v>
      </c>
      <c r="B117" t="s">
        <v>207</v>
      </c>
      <c r="C117" t="s">
        <v>208</v>
      </c>
      <c r="D117">
        <v>44004055865</v>
      </c>
      <c r="E117" t="s">
        <v>50</v>
      </c>
      <c r="F117" t="s">
        <v>62</v>
      </c>
      <c r="G117" t="s">
        <v>115</v>
      </c>
      <c r="H117" t="s">
        <v>115</v>
      </c>
      <c r="I117" t="s">
        <v>52</v>
      </c>
      <c r="J117" s="1">
        <v>44206</v>
      </c>
      <c r="K117" t="s">
        <v>209</v>
      </c>
      <c r="L117" s="1">
        <v>44466</v>
      </c>
      <c r="M117" t="s">
        <v>190</v>
      </c>
      <c r="N117" t="s">
        <v>55</v>
      </c>
      <c r="O117" t="s">
        <v>210</v>
      </c>
      <c r="P117" t="s">
        <v>10</v>
      </c>
      <c r="Q117" s="1">
        <v>45899</v>
      </c>
      <c r="R117" t="s">
        <v>118</v>
      </c>
      <c r="S117" t="s">
        <v>59</v>
      </c>
      <c r="T117" t="s">
        <v>60</v>
      </c>
      <c r="U117" t="s">
        <v>211</v>
      </c>
      <c r="V117">
        <v>1477</v>
      </c>
      <c r="W117" t="s">
        <v>62</v>
      </c>
      <c r="X117" t="s">
        <v>53</v>
      </c>
      <c r="Y117">
        <v>1</v>
      </c>
      <c r="Z117" t="s">
        <v>212</v>
      </c>
      <c r="AA117" t="s">
        <v>64</v>
      </c>
      <c r="AB117" t="s">
        <v>106</v>
      </c>
      <c r="AC117" t="s">
        <v>115</v>
      </c>
      <c r="AD117" t="s">
        <v>53</v>
      </c>
      <c r="AE117" t="s">
        <v>180</v>
      </c>
      <c r="AF117">
        <v>75</v>
      </c>
      <c r="AG117">
        <v>56</v>
      </c>
      <c r="AH117" t="s">
        <v>68</v>
      </c>
      <c r="AI117" t="s">
        <v>97</v>
      </c>
      <c r="AJ117" t="s">
        <v>181</v>
      </c>
      <c r="AK117" t="s">
        <v>213</v>
      </c>
      <c r="AL117">
        <v>4</v>
      </c>
      <c r="AM117">
        <v>1</v>
      </c>
      <c r="AN117">
        <v>4</v>
      </c>
      <c r="AO117">
        <v>6</v>
      </c>
      <c r="AP117">
        <v>60</v>
      </c>
      <c r="AQ117">
        <v>2</v>
      </c>
      <c r="AR117" t="s">
        <v>72</v>
      </c>
      <c r="AS117" t="s">
        <v>129</v>
      </c>
      <c r="AT117" t="s">
        <v>129</v>
      </c>
      <c r="AU117" s="1">
        <v>45887</v>
      </c>
      <c r="AV117" s="17">
        <f>VLOOKUP(dummy_yherealine!$AT117,dummy_oppeained!B:C,2,0)</f>
        <v>3</v>
      </c>
      <c r="AW117" s="22" t="str">
        <f>VLOOKUP(AS117,dummy_oppeained!B:D,3,0)</f>
        <v>mitteeristav</v>
      </c>
      <c r="AX117" s="17" t="str">
        <f>VLOOKUP(AR:AR,hinded_abi!A:D,4,0)</f>
        <v>NULL</v>
      </c>
      <c r="AY117" s="26" t="str">
        <f t="shared" si="2"/>
        <v xml:space="preserve"> </v>
      </c>
      <c r="AZ117" s="27">
        <f t="shared" si="3"/>
        <v>0</v>
      </c>
    </row>
    <row r="118" spans="1:52" x14ac:dyDescent="0.25">
      <c r="A118" t="s">
        <v>206</v>
      </c>
      <c r="B118" t="s">
        <v>207</v>
      </c>
      <c r="C118" t="s">
        <v>208</v>
      </c>
      <c r="D118">
        <v>44004055865</v>
      </c>
      <c r="E118" t="s">
        <v>50</v>
      </c>
      <c r="F118" t="s">
        <v>62</v>
      </c>
      <c r="G118" t="s">
        <v>115</v>
      </c>
      <c r="H118" t="s">
        <v>115</v>
      </c>
      <c r="I118" t="s">
        <v>52</v>
      </c>
      <c r="J118" s="1">
        <v>44206</v>
      </c>
      <c r="K118" t="s">
        <v>209</v>
      </c>
      <c r="L118" s="1">
        <v>44466</v>
      </c>
      <c r="M118" t="s">
        <v>190</v>
      </c>
      <c r="N118" t="s">
        <v>55</v>
      </c>
      <c r="O118" t="s">
        <v>210</v>
      </c>
      <c r="P118" t="s">
        <v>10</v>
      </c>
      <c r="Q118" s="1">
        <v>45899</v>
      </c>
      <c r="R118" t="s">
        <v>118</v>
      </c>
      <c r="S118" t="s">
        <v>59</v>
      </c>
      <c r="T118" t="s">
        <v>60</v>
      </c>
      <c r="U118" t="s">
        <v>211</v>
      </c>
      <c r="V118">
        <v>1477</v>
      </c>
      <c r="W118" t="s">
        <v>62</v>
      </c>
      <c r="X118" t="s">
        <v>53</v>
      </c>
      <c r="Y118">
        <v>1</v>
      </c>
      <c r="Z118" t="s">
        <v>212</v>
      </c>
      <c r="AA118" t="s">
        <v>64</v>
      </c>
      <c r="AB118" t="s">
        <v>106</v>
      </c>
      <c r="AC118" t="s">
        <v>115</v>
      </c>
      <c r="AD118" t="s">
        <v>53</v>
      </c>
      <c r="AE118" t="s">
        <v>180</v>
      </c>
      <c r="AF118">
        <v>75</v>
      </c>
      <c r="AG118">
        <v>56</v>
      </c>
      <c r="AH118" t="s">
        <v>68</v>
      </c>
      <c r="AI118" t="s">
        <v>97</v>
      </c>
      <c r="AJ118" t="s">
        <v>181</v>
      </c>
      <c r="AK118" t="s">
        <v>213</v>
      </c>
      <c r="AL118">
        <v>4</v>
      </c>
      <c r="AM118">
        <v>1</v>
      </c>
      <c r="AN118">
        <v>4</v>
      </c>
      <c r="AO118">
        <v>6</v>
      </c>
      <c r="AP118">
        <v>60</v>
      </c>
      <c r="AQ118">
        <v>2</v>
      </c>
      <c r="AR118" t="s">
        <v>72</v>
      </c>
      <c r="AS118" t="s">
        <v>216</v>
      </c>
      <c r="AT118" t="s">
        <v>216</v>
      </c>
      <c r="AU118" s="1">
        <v>45459</v>
      </c>
      <c r="AV118" s="15">
        <f>VLOOKUP(dummy_yherealine!$AT118,dummy_oppeained!B:C,2,0)</f>
        <v>3</v>
      </c>
      <c r="AW118" s="22" t="str">
        <f>VLOOKUP(AS118,dummy_oppeained!B:D,3,0)</f>
        <v>mitteeristav</v>
      </c>
      <c r="AX118" s="17" t="str">
        <f>VLOOKUP(AR:AR,hinded_abi!A:D,4,0)</f>
        <v>NULL</v>
      </c>
      <c r="AY118" s="26" t="str">
        <f t="shared" si="2"/>
        <v xml:space="preserve"> </v>
      </c>
      <c r="AZ118" s="27">
        <f t="shared" si="3"/>
        <v>0</v>
      </c>
    </row>
    <row r="119" spans="1:52" x14ac:dyDescent="0.25">
      <c r="A119" t="s">
        <v>206</v>
      </c>
      <c r="B119" t="s">
        <v>207</v>
      </c>
      <c r="C119" t="s">
        <v>208</v>
      </c>
      <c r="D119">
        <v>44004055865</v>
      </c>
      <c r="E119" t="s">
        <v>50</v>
      </c>
      <c r="F119" t="s">
        <v>62</v>
      </c>
      <c r="G119" t="s">
        <v>115</v>
      </c>
      <c r="H119" t="s">
        <v>115</v>
      </c>
      <c r="I119" t="s">
        <v>52</v>
      </c>
      <c r="J119" s="1">
        <v>44206</v>
      </c>
      <c r="K119" t="s">
        <v>209</v>
      </c>
      <c r="L119" s="1">
        <v>44466</v>
      </c>
      <c r="M119" t="s">
        <v>190</v>
      </c>
      <c r="N119" t="s">
        <v>55</v>
      </c>
      <c r="O119" t="s">
        <v>210</v>
      </c>
      <c r="P119" t="s">
        <v>10</v>
      </c>
      <c r="Q119" s="1">
        <v>45899</v>
      </c>
      <c r="R119" t="s">
        <v>118</v>
      </c>
      <c r="S119" t="s">
        <v>59</v>
      </c>
      <c r="T119" t="s">
        <v>60</v>
      </c>
      <c r="U119" t="s">
        <v>211</v>
      </c>
      <c r="V119">
        <v>1477</v>
      </c>
      <c r="W119" t="s">
        <v>62</v>
      </c>
      <c r="X119" t="s">
        <v>53</v>
      </c>
      <c r="Y119">
        <v>1</v>
      </c>
      <c r="Z119" t="s">
        <v>212</v>
      </c>
      <c r="AA119" t="s">
        <v>64</v>
      </c>
      <c r="AB119" t="s">
        <v>106</v>
      </c>
      <c r="AC119" t="s">
        <v>115</v>
      </c>
      <c r="AD119" t="s">
        <v>53</v>
      </c>
      <c r="AE119" t="s">
        <v>180</v>
      </c>
      <c r="AF119">
        <v>75</v>
      </c>
      <c r="AG119">
        <v>56</v>
      </c>
      <c r="AH119" t="s">
        <v>68</v>
      </c>
      <c r="AI119" t="s">
        <v>97</v>
      </c>
      <c r="AJ119" t="s">
        <v>181</v>
      </c>
      <c r="AK119" t="s">
        <v>213</v>
      </c>
      <c r="AL119">
        <v>4</v>
      </c>
      <c r="AM119">
        <v>1</v>
      </c>
      <c r="AN119">
        <v>4</v>
      </c>
      <c r="AO119">
        <v>6</v>
      </c>
      <c r="AP119">
        <v>60</v>
      </c>
      <c r="AQ119">
        <v>2</v>
      </c>
      <c r="AR119" t="s">
        <v>72</v>
      </c>
      <c r="AS119" t="s">
        <v>217</v>
      </c>
      <c r="AT119" t="s">
        <v>217</v>
      </c>
      <c r="AU119" s="1">
        <v>44976</v>
      </c>
      <c r="AV119" s="17">
        <f>VLOOKUP(dummy_yherealine!$AT119,dummy_oppeained!B:C,2,0)</f>
        <v>3</v>
      </c>
      <c r="AW119" s="22" t="str">
        <f>VLOOKUP(AS119,dummy_oppeained!B:D,3,0)</f>
        <v>mitteeristav</v>
      </c>
      <c r="AX119" s="17" t="str">
        <f>VLOOKUP(AR:AR,hinded_abi!A:D,4,0)</f>
        <v>NULL</v>
      </c>
      <c r="AY119" s="26" t="str">
        <f t="shared" si="2"/>
        <v xml:space="preserve"> </v>
      </c>
      <c r="AZ119" s="27">
        <f t="shared" si="3"/>
        <v>0</v>
      </c>
    </row>
    <row r="120" spans="1:52" x14ac:dyDescent="0.25">
      <c r="A120" t="s">
        <v>206</v>
      </c>
      <c r="B120" t="s">
        <v>207</v>
      </c>
      <c r="C120" t="s">
        <v>208</v>
      </c>
      <c r="D120">
        <v>44004055865</v>
      </c>
      <c r="E120" t="s">
        <v>50</v>
      </c>
      <c r="F120" t="s">
        <v>62</v>
      </c>
      <c r="G120" t="s">
        <v>115</v>
      </c>
      <c r="H120" t="s">
        <v>115</v>
      </c>
      <c r="I120" t="s">
        <v>52</v>
      </c>
      <c r="J120" s="1">
        <v>44206</v>
      </c>
      <c r="K120" t="s">
        <v>209</v>
      </c>
      <c r="L120" s="1">
        <v>44466</v>
      </c>
      <c r="M120" t="s">
        <v>190</v>
      </c>
      <c r="N120" t="s">
        <v>55</v>
      </c>
      <c r="O120" t="s">
        <v>210</v>
      </c>
      <c r="P120" t="s">
        <v>10</v>
      </c>
      <c r="Q120" s="1">
        <v>45899</v>
      </c>
      <c r="R120" t="s">
        <v>118</v>
      </c>
      <c r="S120" t="s">
        <v>59</v>
      </c>
      <c r="T120" t="s">
        <v>60</v>
      </c>
      <c r="U120" t="s">
        <v>211</v>
      </c>
      <c r="V120">
        <v>1477</v>
      </c>
      <c r="W120" t="s">
        <v>62</v>
      </c>
      <c r="X120" t="s">
        <v>53</v>
      </c>
      <c r="Y120">
        <v>2</v>
      </c>
      <c r="Z120" t="s">
        <v>212</v>
      </c>
      <c r="AA120" t="s">
        <v>64</v>
      </c>
      <c r="AB120" t="s">
        <v>106</v>
      </c>
      <c r="AC120" t="s">
        <v>115</v>
      </c>
      <c r="AD120" t="s">
        <v>53</v>
      </c>
      <c r="AE120" t="s">
        <v>180</v>
      </c>
      <c r="AF120">
        <v>75</v>
      </c>
      <c r="AG120">
        <v>32</v>
      </c>
      <c r="AH120" t="s">
        <v>68</v>
      </c>
      <c r="AI120" t="s">
        <v>218</v>
      </c>
      <c r="AJ120" t="s">
        <v>181</v>
      </c>
      <c r="AK120" t="s">
        <v>69</v>
      </c>
      <c r="AL120">
        <v>4</v>
      </c>
      <c r="AM120">
        <v>1</v>
      </c>
      <c r="AN120">
        <v>4</v>
      </c>
      <c r="AO120">
        <v>2</v>
      </c>
      <c r="AP120">
        <v>24</v>
      </c>
      <c r="AQ120">
        <v>2</v>
      </c>
      <c r="AR120" t="s">
        <v>72</v>
      </c>
      <c r="AS120" t="s">
        <v>99</v>
      </c>
      <c r="AT120" t="s">
        <v>99</v>
      </c>
      <c r="AU120" s="1">
        <v>45070</v>
      </c>
      <c r="AV120" s="15">
        <f>VLOOKUP(dummy_yherealine!$AT120,dummy_oppeained!B:C,2,0)</f>
        <v>3</v>
      </c>
      <c r="AW120" s="22" t="str">
        <f>VLOOKUP(AS120,dummy_oppeained!B:D,3,0)</f>
        <v>mitteeristav</v>
      </c>
      <c r="AX120" s="17" t="str">
        <f>VLOOKUP(AR:AR,hinded_abi!A:D,4,0)</f>
        <v>NULL</v>
      </c>
      <c r="AY120" s="26" t="str">
        <f t="shared" si="2"/>
        <v xml:space="preserve"> </v>
      </c>
      <c r="AZ120" s="27">
        <f t="shared" si="3"/>
        <v>0</v>
      </c>
    </row>
    <row r="121" spans="1:52" x14ac:dyDescent="0.25">
      <c r="A121" t="s">
        <v>206</v>
      </c>
      <c r="B121" t="s">
        <v>207</v>
      </c>
      <c r="C121" t="s">
        <v>208</v>
      </c>
      <c r="D121">
        <v>44004055865</v>
      </c>
      <c r="E121" t="s">
        <v>50</v>
      </c>
      <c r="F121" t="s">
        <v>62</v>
      </c>
      <c r="G121" t="s">
        <v>115</v>
      </c>
      <c r="H121" t="s">
        <v>115</v>
      </c>
      <c r="I121" t="s">
        <v>52</v>
      </c>
      <c r="J121" s="1">
        <v>44206</v>
      </c>
      <c r="K121" t="s">
        <v>209</v>
      </c>
      <c r="L121" s="1">
        <v>44466</v>
      </c>
      <c r="M121" t="s">
        <v>190</v>
      </c>
      <c r="N121" t="s">
        <v>55</v>
      </c>
      <c r="O121" t="s">
        <v>210</v>
      </c>
      <c r="P121" t="s">
        <v>10</v>
      </c>
      <c r="Q121" s="1">
        <v>45899</v>
      </c>
      <c r="R121" t="s">
        <v>118</v>
      </c>
      <c r="S121" t="s">
        <v>59</v>
      </c>
      <c r="T121" t="s">
        <v>60</v>
      </c>
      <c r="U121" t="s">
        <v>211</v>
      </c>
      <c r="V121">
        <v>1477</v>
      </c>
      <c r="W121" t="s">
        <v>62</v>
      </c>
      <c r="X121" t="s">
        <v>53</v>
      </c>
      <c r="Y121">
        <v>2</v>
      </c>
      <c r="Z121" t="s">
        <v>212</v>
      </c>
      <c r="AA121" t="s">
        <v>64</v>
      </c>
      <c r="AB121" t="s">
        <v>106</v>
      </c>
      <c r="AC121" t="s">
        <v>115</v>
      </c>
      <c r="AD121" t="s">
        <v>53</v>
      </c>
      <c r="AE121" t="s">
        <v>180</v>
      </c>
      <c r="AF121">
        <v>75</v>
      </c>
      <c r="AG121">
        <v>32</v>
      </c>
      <c r="AH121" t="s">
        <v>68</v>
      </c>
      <c r="AI121" t="s">
        <v>218</v>
      </c>
      <c r="AJ121" t="s">
        <v>181</v>
      </c>
      <c r="AK121" t="s">
        <v>69</v>
      </c>
      <c r="AL121">
        <v>4</v>
      </c>
      <c r="AM121">
        <v>1</v>
      </c>
      <c r="AN121">
        <v>4</v>
      </c>
      <c r="AO121">
        <v>2</v>
      </c>
      <c r="AP121">
        <v>24</v>
      </c>
      <c r="AQ121">
        <v>2</v>
      </c>
      <c r="AR121" t="s">
        <v>88</v>
      </c>
      <c r="AS121" t="s">
        <v>196</v>
      </c>
      <c r="AT121" t="s">
        <v>196</v>
      </c>
      <c r="AU121" s="1">
        <v>44663</v>
      </c>
      <c r="AV121" s="17">
        <f>VLOOKUP(dummy_yherealine!$AT121,dummy_oppeained!B:C,2,0)</f>
        <v>5</v>
      </c>
      <c r="AW121" s="22" t="str">
        <f>VLOOKUP(AS121,dummy_oppeained!B:D,3,0)</f>
        <v>eristav</v>
      </c>
      <c r="AX121" s="17">
        <f>VLOOKUP(AR:AR,hinded_abi!A:D,4,0)</f>
        <v>2</v>
      </c>
      <c r="AY121" s="26">
        <f t="shared" si="2"/>
        <v>10</v>
      </c>
      <c r="AZ121" s="27">
        <f t="shared" si="3"/>
        <v>5</v>
      </c>
    </row>
    <row r="122" spans="1:52" x14ac:dyDescent="0.25">
      <c r="A122" t="s">
        <v>206</v>
      </c>
      <c r="B122" t="s">
        <v>207</v>
      </c>
      <c r="C122" t="s">
        <v>208</v>
      </c>
      <c r="D122">
        <v>44004055865</v>
      </c>
      <c r="E122" t="s">
        <v>50</v>
      </c>
      <c r="F122" t="s">
        <v>62</v>
      </c>
      <c r="G122" t="s">
        <v>115</v>
      </c>
      <c r="H122" t="s">
        <v>115</v>
      </c>
      <c r="I122" t="s">
        <v>52</v>
      </c>
      <c r="J122" s="1">
        <v>44206</v>
      </c>
      <c r="K122" t="s">
        <v>209</v>
      </c>
      <c r="L122" s="1">
        <v>44466</v>
      </c>
      <c r="M122" t="s">
        <v>190</v>
      </c>
      <c r="N122" t="s">
        <v>55</v>
      </c>
      <c r="O122" t="s">
        <v>210</v>
      </c>
      <c r="P122" t="s">
        <v>10</v>
      </c>
      <c r="Q122" s="1">
        <v>45899</v>
      </c>
      <c r="R122" t="s">
        <v>118</v>
      </c>
      <c r="S122" t="s">
        <v>59</v>
      </c>
      <c r="T122" t="s">
        <v>60</v>
      </c>
      <c r="U122" t="s">
        <v>211</v>
      </c>
      <c r="V122">
        <v>1477</v>
      </c>
      <c r="W122" t="s">
        <v>62</v>
      </c>
      <c r="X122" t="s">
        <v>53</v>
      </c>
      <c r="Y122">
        <v>2</v>
      </c>
      <c r="Z122" t="s">
        <v>212</v>
      </c>
      <c r="AA122" t="s">
        <v>64</v>
      </c>
      <c r="AB122" t="s">
        <v>106</v>
      </c>
      <c r="AC122" t="s">
        <v>115</v>
      </c>
      <c r="AD122" t="s">
        <v>53</v>
      </c>
      <c r="AE122" t="s">
        <v>180</v>
      </c>
      <c r="AF122">
        <v>75</v>
      </c>
      <c r="AG122">
        <v>32</v>
      </c>
      <c r="AH122" t="s">
        <v>68</v>
      </c>
      <c r="AI122" t="s">
        <v>218</v>
      </c>
      <c r="AJ122" t="s">
        <v>181</v>
      </c>
      <c r="AK122" t="s">
        <v>69</v>
      </c>
      <c r="AL122">
        <v>4</v>
      </c>
      <c r="AM122">
        <v>1</v>
      </c>
      <c r="AN122">
        <v>4</v>
      </c>
      <c r="AO122">
        <v>2</v>
      </c>
      <c r="AP122">
        <v>24</v>
      </c>
      <c r="AQ122">
        <v>2</v>
      </c>
      <c r="AR122" t="s">
        <v>70</v>
      </c>
      <c r="AS122" t="s">
        <v>127</v>
      </c>
      <c r="AT122" t="s">
        <v>127</v>
      </c>
      <c r="AU122" s="1">
        <v>45368</v>
      </c>
      <c r="AV122" s="15">
        <f>VLOOKUP(dummy_yherealine!$AT122,dummy_oppeained!B:C,2,0)</f>
        <v>6</v>
      </c>
      <c r="AW122" s="22" t="str">
        <f>VLOOKUP(AS122,dummy_oppeained!B:D,3,0)</f>
        <v>eristav</v>
      </c>
      <c r="AX122" s="17">
        <f>VLOOKUP(AR:AR,hinded_abi!A:D,4,0)</f>
        <v>0</v>
      </c>
      <c r="AY122" s="26">
        <f t="shared" si="2"/>
        <v>0</v>
      </c>
      <c r="AZ122" s="27">
        <f t="shared" si="3"/>
        <v>6</v>
      </c>
    </row>
    <row r="123" spans="1:52" x14ac:dyDescent="0.25">
      <c r="A123" t="s">
        <v>206</v>
      </c>
      <c r="B123" t="s">
        <v>207</v>
      </c>
      <c r="C123" t="s">
        <v>208</v>
      </c>
      <c r="D123">
        <v>44004055865</v>
      </c>
      <c r="E123" t="s">
        <v>50</v>
      </c>
      <c r="F123" t="s">
        <v>62</v>
      </c>
      <c r="G123" t="s">
        <v>115</v>
      </c>
      <c r="H123" t="s">
        <v>115</v>
      </c>
      <c r="I123" t="s">
        <v>52</v>
      </c>
      <c r="J123" s="1">
        <v>44206</v>
      </c>
      <c r="K123" t="s">
        <v>209</v>
      </c>
      <c r="L123" s="1">
        <v>44466</v>
      </c>
      <c r="M123" t="s">
        <v>190</v>
      </c>
      <c r="N123" t="s">
        <v>55</v>
      </c>
      <c r="O123" t="s">
        <v>210</v>
      </c>
      <c r="P123" t="s">
        <v>10</v>
      </c>
      <c r="Q123" s="1">
        <v>45899</v>
      </c>
      <c r="R123" t="s">
        <v>118</v>
      </c>
      <c r="S123" t="s">
        <v>59</v>
      </c>
      <c r="T123" t="s">
        <v>60</v>
      </c>
      <c r="U123" t="s">
        <v>211</v>
      </c>
      <c r="V123">
        <v>1477</v>
      </c>
      <c r="W123" t="s">
        <v>62</v>
      </c>
      <c r="X123" t="s">
        <v>53</v>
      </c>
      <c r="Y123">
        <v>2</v>
      </c>
      <c r="Z123" t="s">
        <v>212</v>
      </c>
      <c r="AA123" t="s">
        <v>64</v>
      </c>
      <c r="AB123" t="s">
        <v>106</v>
      </c>
      <c r="AC123" t="s">
        <v>115</v>
      </c>
      <c r="AD123" t="s">
        <v>53</v>
      </c>
      <c r="AE123" t="s">
        <v>180</v>
      </c>
      <c r="AF123">
        <v>75</v>
      </c>
      <c r="AG123">
        <v>32</v>
      </c>
      <c r="AH123" t="s">
        <v>68</v>
      </c>
      <c r="AI123" t="s">
        <v>218</v>
      </c>
      <c r="AJ123" t="s">
        <v>181</v>
      </c>
      <c r="AK123" t="s">
        <v>69</v>
      </c>
      <c r="AL123">
        <v>4</v>
      </c>
      <c r="AM123">
        <v>1</v>
      </c>
      <c r="AN123">
        <v>4</v>
      </c>
      <c r="AO123">
        <v>2</v>
      </c>
      <c r="AP123">
        <v>24</v>
      </c>
      <c r="AQ123">
        <v>2</v>
      </c>
      <c r="AR123" t="s">
        <v>72</v>
      </c>
      <c r="AS123" t="s">
        <v>185</v>
      </c>
      <c r="AT123" t="s">
        <v>185</v>
      </c>
      <c r="AU123" s="1">
        <v>45052</v>
      </c>
      <c r="AV123" s="17">
        <f>VLOOKUP(dummy_yherealine!$AT123,dummy_oppeained!B:C,2,0)</f>
        <v>3</v>
      </c>
      <c r="AW123" s="22" t="str">
        <f>VLOOKUP(AS123,dummy_oppeained!B:D,3,0)</f>
        <v>mitteeristav</v>
      </c>
      <c r="AX123" s="17" t="str">
        <f>VLOOKUP(AR:AR,hinded_abi!A:D,4,0)</f>
        <v>NULL</v>
      </c>
      <c r="AY123" s="26" t="str">
        <f t="shared" si="2"/>
        <v xml:space="preserve"> </v>
      </c>
      <c r="AZ123" s="27">
        <f t="shared" si="3"/>
        <v>0</v>
      </c>
    </row>
    <row r="124" spans="1:52" x14ac:dyDescent="0.25">
      <c r="A124" t="s">
        <v>206</v>
      </c>
      <c r="B124" t="s">
        <v>207</v>
      </c>
      <c r="C124" t="s">
        <v>208</v>
      </c>
      <c r="D124">
        <v>44004055865</v>
      </c>
      <c r="E124" t="s">
        <v>50</v>
      </c>
      <c r="F124" t="s">
        <v>62</v>
      </c>
      <c r="G124" t="s">
        <v>115</v>
      </c>
      <c r="H124" t="s">
        <v>115</v>
      </c>
      <c r="I124" t="s">
        <v>52</v>
      </c>
      <c r="J124" s="1">
        <v>44206</v>
      </c>
      <c r="K124" t="s">
        <v>209</v>
      </c>
      <c r="L124" s="1">
        <v>44466</v>
      </c>
      <c r="M124" t="s">
        <v>190</v>
      </c>
      <c r="N124" t="s">
        <v>55</v>
      </c>
      <c r="O124" t="s">
        <v>210</v>
      </c>
      <c r="P124" t="s">
        <v>10</v>
      </c>
      <c r="Q124" s="1">
        <v>45899</v>
      </c>
      <c r="R124" t="s">
        <v>118</v>
      </c>
      <c r="S124" t="s">
        <v>59</v>
      </c>
      <c r="T124" t="s">
        <v>60</v>
      </c>
      <c r="U124" t="s">
        <v>211</v>
      </c>
      <c r="V124">
        <v>1477</v>
      </c>
      <c r="W124" t="s">
        <v>62</v>
      </c>
      <c r="X124" t="s">
        <v>53</v>
      </c>
      <c r="Y124">
        <v>2</v>
      </c>
      <c r="Z124" t="s">
        <v>212</v>
      </c>
      <c r="AA124" t="s">
        <v>64</v>
      </c>
      <c r="AB124" t="s">
        <v>106</v>
      </c>
      <c r="AC124" t="s">
        <v>115</v>
      </c>
      <c r="AD124" t="s">
        <v>53</v>
      </c>
      <c r="AE124" t="s">
        <v>180</v>
      </c>
      <c r="AF124">
        <v>75</v>
      </c>
      <c r="AG124">
        <v>32</v>
      </c>
      <c r="AH124" t="s">
        <v>68</v>
      </c>
      <c r="AI124" t="s">
        <v>218</v>
      </c>
      <c r="AJ124" t="s">
        <v>181</v>
      </c>
      <c r="AK124" t="s">
        <v>69</v>
      </c>
      <c r="AL124">
        <v>4</v>
      </c>
      <c r="AM124">
        <v>1</v>
      </c>
      <c r="AN124">
        <v>4</v>
      </c>
      <c r="AO124">
        <v>2</v>
      </c>
      <c r="AP124">
        <v>24</v>
      </c>
      <c r="AQ124">
        <v>2</v>
      </c>
      <c r="AR124" t="s">
        <v>72</v>
      </c>
      <c r="AS124" t="s">
        <v>183</v>
      </c>
      <c r="AT124" t="s">
        <v>183</v>
      </c>
      <c r="AU124" s="1">
        <v>44458</v>
      </c>
      <c r="AV124" s="15">
        <f>VLOOKUP(dummy_yherealine!$AT124,dummy_oppeained!B:C,2,0)</f>
        <v>3</v>
      </c>
      <c r="AW124" s="22" t="str">
        <f>VLOOKUP(AS124,dummy_oppeained!B:D,3,0)</f>
        <v>mitteeristav</v>
      </c>
      <c r="AX124" s="17" t="str">
        <f>VLOOKUP(AR:AR,hinded_abi!A:D,4,0)</f>
        <v>NULL</v>
      </c>
      <c r="AY124" s="26" t="str">
        <f t="shared" si="2"/>
        <v xml:space="preserve"> </v>
      </c>
      <c r="AZ124" s="27">
        <f t="shared" si="3"/>
        <v>0</v>
      </c>
    </row>
    <row r="125" spans="1:52" x14ac:dyDescent="0.25">
      <c r="A125" t="s">
        <v>206</v>
      </c>
      <c r="B125" t="s">
        <v>207</v>
      </c>
      <c r="C125" t="s">
        <v>208</v>
      </c>
      <c r="D125">
        <v>44004055865</v>
      </c>
      <c r="E125" t="s">
        <v>50</v>
      </c>
      <c r="F125" t="s">
        <v>62</v>
      </c>
      <c r="G125" t="s">
        <v>115</v>
      </c>
      <c r="H125" t="s">
        <v>115</v>
      </c>
      <c r="I125" t="s">
        <v>52</v>
      </c>
      <c r="J125" s="1">
        <v>44206</v>
      </c>
      <c r="K125" t="s">
        <v>209</v>
      </c>
      <c r="L125" s="1">
        <v>44466</v>
      </c>
      <c r="M125" t="s">
        <v>190</v>
      </c>
      <c r="N125" t="s">
        <v>55</v>
      </c>
      <c r="O125" t="s">
        <v>210</v>
      </c>
      <c r="P125" t="s">
        <v>10</v>
      </c>
      <c r="Q125" s="1">
        <v>45899</v>
      </c>
      <c r="R125" t="s">
        <v>118</v>
      </c>
      <c r="S125" t="s">
        <v>59</v>
      </c>
      <c r="T125" t="s">
        <v>60</v>
      </c>
      <c r="U125" t="s">
        <v>211</v>
      </c>
      <c r="V125">
        <v>1477</v>
      </c>
      <c r="W125" t="s">
        <v>62</v>
      </c>
      <c r="X125" t="s">
        <v>53</v>
      </c>
      <c r="Y125">
        <v>2</v>
      </c>
      <c r="Z125" t="s">
        <v>212</v>
      </c>
      <c r="AA125" t="s">
        <v>64</v>
      </c>
      <c r="AB125" t="s">
        <v>106</v>
      </c>
      <c r="AC125" t="s">
        <v>115</v>
      </c>
      <c r="AD125" t="s">
        <v>53</v>
      </c>
      <c r="AE125" t="s">
        <v>180</v>
      </c>
      <c r="AF125">
        <v>75</v>
      </c>
      <c r="AG125">
        <v>32</v>
      </c>
      <c r="AH125" t="s">
        <v>68</v>
      </c>
      <c r="AI125" t="s">
        <v>218</v>
      </c>
      <c r="AJ125" t="s">
        <v>181</v>
      </c>
      <c r="AK125" t="s">
        <v>69</v>
      </c>
      <c r="AL125">
        <v>4</v>
      </c>
      <c r="AM125">
        <v>1</v>
      </c>
      <c r="AN125">
        <v>4</v>
      </c>
      <c r="AO125">
        <v>2</v>
      </c>
      <c r="AP125">
        <v>24</v>
      </c>
      <c r="AQ125">
        <v>2</v>
      </c>
      <c r="AR125" t="s">
        <v>72</v>
      </c>
      <c r="AS125" t="s">
        <v>195</v>
      </c>
      <c r="AT125" t="s">
        <v>195</v>
      </c>
      <c r="AU125" s="1">
        <v>45427</v>
      </c>
      <c r="AV125" s="17">
        <f>VLOOKUP(dummy_yherealine!$AT125,dummy_oppeained!B:C,2,0)</f>
        <v>3</v>
      </c>
      <c r="AW125" s="22" t="str">
        <f>VLOOKUP(AS125,dummy_oppeained!B:D,3,0)</f>
        <v>mitteeristav</v>
      </c>
      <c r="AX125" s="17" t="str">
        <f>VLOOKUP(AR:AR,hinded_abi!A:D,4,0)</f>
        <v>NULL</v>
      </c>
      <c r="AY125" s="26" t="str">
        <f t="shared" si="2"/>
        <v xml:space="preserve"> </v>
      </c>
      <c r="AZ125" s="27">
        <f t="shared" si="3"/>
        <v>0</v>
      </c>
    </row>
    <row r="126" spans="1:52" x14ac:dyDescent="0.25">
      <c r="A126" t="s">
        <v>206</v>
      </c>
      <c r="B126" t="s">
        <v>207</v>
      </c>
      <c r="C126" t="s">
        <v>208</v>
      </c>
      <c r="D126">
        <v>44004055865</v>
      </c>
      <c r="E126" t="s">
        <v>50</v>
      </c>
      <c r="F126" t="s">
        <v>62</v>
      </c>
      <c r="G126" t="s">
        <v>115</v>
      </c>
      <c r="H126" t="s">
        <v>115</v>
      </c>
      <c r="I126" t="s">
        <v>52</v>
      </c>
      <c r="J126" s="1">
        <v>44206</v>
      </c>
      <c r="K126" t="s">
        <v>209</v>
      </c>
      <c r="L126" s="1">
        <v>44466</v>
      </c>
      <c r="M126" t="s">
        <v>190</v>
      </c>
      <c r="N126" t="s">
        <v>55</v>
      </c>
      <c r="O126" t="s">
        <v>210</v>
      </c>
      <c r="P126" t="s">
        <v>10</v>
      </c>
      <c r="Q126" s="1">
        <v>45899</v>
      </c>
      <c r="R126" t="s">
        <v>118</v>
      </c>
      <c r="S126" t="s">
        <v>59</v>
      </c>
      <c r="T126" t="s">
        <v>60</v>
      </c>
      <c r="U126" t="s">
        <v>211</v>
      </c>
      <c r="V126">
        <v>1477</v>
      </c>
      <c r="W126" t="s">
        <v>62</v>
      </c>
      <c r="X126" t="s">
        <v>53</v>
      </c>
      <c r="Y126">
        <v>2</v>
      </c>
      <c r="Z126" t="s">
        <v>212</v>
      </c>
      <c r="AA126" t="s">
        <v>64</v>
      </c>
      <c r="AB126" t="s">
        <v>106</v>
      </c>
      <c r="AC126" t="s">
        <v>115</v>
      </c>
      <c r="AD126" t="s">
        <v>53</v>
      </c>
      <c r="AE126" t="s">
        <v>180</v>
      </c>
      <c r="AF126">
        <v>75</v>
      </c>
      <c r="AG126">
        <v>32</v>
      </c>
      <c r="AH126" t="s">
        <v>68</v>
      </c>
      <c r="AI126" t="s">
        <v>218</v>
      </c>
      <c r="AJ126" t="s">
        <v>181</v>
      </c>
      <c r="AK126" t="s">
        <v>69</v>
      </c>
      <c r="AL126">
        <v>4</v>
      </c>
      <c r="AM126">
        <v>1</v>
      </c>
      <c r="AN126">
        <v>4</v>
      </c>
      <c r="AO126">
        <v>2</v>
      </c>
      <c r="AP126">
        <v>24</v>
      </c>
      <c r="AQ126">
        <v>2</v>
      </c>
      <c r="AR126" t="s">
        <v>86</v>
      </c>
      <c r="AS126" t="s">
        <v>83</v>
      </c>
      <c r="AT126" t="s">
        <v>83</v>
      </c>
      <c r="AU126" s="1">
        <v>44727</v>
      </c>
      <c r="AV126" s="15">
        <f>VLOOKUP(dummy_yherealine!$AT126,dummy_oppeained!B:C,2,0)</f>
        <v>8</v>
      </c>
      <c r="AW126" s="22" t="str">
        <f>VLOOKUP(AS126,dummy_oppeained!B:D,3,0)</f>
        <v>eristav</v>
      </c>
      <c r="AX126" s="17">
        <f>VLOOKUP(AR:AR,hinded_abi!A:D,4,0)</f>
        <v>4</v>
      </c>
      <c r="AY126" s="26">
        <f t="shared" si="2"/>
        <v>32</v>
      </c>
      <c r="AZ126" s="27">
        <f t="shared" si="3"/>
        <v>8</v>
      </c>
    </row>
    <row r="127" spans="1:52" x14ac:dyDescent="0.25">
      <c r="A127" t="s">
        <v>206</v>
      </c>
      <c r="B127" t="s">
        <v>207</v>
      </c>
      <c r="C127" t="s">
        <v>208</v>
      </c>
      <c r="D127">
        <v>44004055865</v>
      </c>
      <c r="E127" t="s">
        <v>50</v>
      </c>
      <c r="F127" t="s">
        <v>62</v>
      </c>
      <c r="G127" t="s">
        <v>115</v>
      </c>
      <c r="H127" t="s">
        <v>115</v>
      </c>
      <c r="I127" t="s">
        <v>52</v>
      </c>
      <c r="J127" s="1">
        <v>44206</v>
      </c>
      <c r="K127" t="s">
        <v>209</v>
      </c>
      <c r="L127" s="1">
        <v>44466</v>
      </c>
      <c r="M127" t="s">
        <v>190</v>
      </c>
      <c r="N127" t="s">
        <v>55</v>
      </c>
      <c r="O127" t="s">
        <v>210</v>
      </c>
      <c r="P127" t="s">
        <v>10</v>
      </c>
      <c r="Q127" s="1">
        <v>45899</v>
      </c>
      <c r="R127" t="s">
        <v>118</v>
      </c>
      <c r="S127" t="s">
        <v>59</v>
      </c>
      <c r="T127" t="s">
        <v>60</v>
      </c>
      <c r="U127" t="s">
        <v>211</v>
      </c>
      <c r="V127">
        <v>1477</v>
      </c>
      <c r="W127" t="s">
        <v>62</v>
      </c>
      <c r="X127" t="s">
        <v>53</v>
      </c>
      <c r="Y127">
        <v>2</v>
      </c>
      <c r="Z127" t="s">
        <v>212</v>
      </c>
      <c r="AA127" t="s">
        <v>64</v>
      </c>
      <c r="AB127" t="s">
        <v>106</v>
      </c>
      <c r="AC127" t="s">
        <v>115</v>
      </c>
      <c r="AD127" t="s">
        <v>53</v>
      </c>
      <c r="AE127" t="s">
        <v>180</v>
      </c>
      <c r="AF127">
        <v>75</v>
      </c>
      <c r="AG127">
        <v>32</v>
      </c>
      <c r="AH127" t="s">
        <v>68</v>
      </c>
      <c r="AI127" t="s">
        <v>218</v>
      </c>
      <c r="AJ127" t="s">
        <v>181</v>
      </c>
      <c r="AK127" t="s">
        <v>69</v>
      </c>
      <c r="AL127">
        <v>4</v>
      </c>
      <c r="AM127">
        <v>1</v>
      </c>
      <c r="AN127">
        <v>4</v>
      </c>
      <c r="AO127">
        <v>2</v>
      </c>
      <c r="AP127">
        <v>24</v>
      </c>
      <c r="AQ127">
        <v>2</v>
      </c>
      <c r="AR127" t="s">
        <v>88</v>
      </c>
      <c r="AS127" t="s">
        <v>150</v>
      </c>
      <c r="AT127" t="s">
        <v>150</v>
      </c>
      <c r="AU127" s="1">
        <v>45391</v>
      </c>
      <c r="AV127" s="17">
        <f>VLOOKUP(dummy_yherealine!$AT127,dummy_oppeained!B:C,2,0)</f>
        <v>10</v>
      </c>
      <c r="AW127" s="22" t="str">
        <f>VLOOKUP(AS127,dummy_oppeained!B:D,3,0)</f>
        <v>eristav</v>
      </c>
      <c r="AX127" s="17">
        <f>VLOOKUP(AR:AR,hinded_abi!A:D,4,0)</f>
        <v>2</v>
      </c>
      <c r="AY127" s="26">
        <f t="shared" si="2"/>
        <v>20</v>
      </c>
      <c r="AZ127" s="27">
        <f t="shared" si="3"/>
        <v>10</v>
      </c>
    </row>
    <row r="128" spans="1:52" x14ac:dyDescent="0.25">
      <c r="A128" t="s">
        <v>206</v>
      </c>
      <c r="B128" t="s">
        <v>207</v>
      </c>
      <c r="C128" t="s">
        <v>208</v>
      </c>
      <c r="D128">
        <v>44004055865</v>
      </c>
      <c r="E128" t="s">
        <v>50</v>
      </c>
      <c r="F128" t="s">
        <v>62</v>
      </c>
      <c r="G128" t="s">
        <v>115</v>
      </c>
      <c r="H128" t="s">
        <v>115</v>
      </c>
      <c r="I128" t="s">
        <v>52</v>
      </c>
      <c r="J128" s="1">
        <v>44206</v>
      </c>
      <c r="K128" t="s">
        <v>209</v>
      </c>
      <c r="L128" s="1">
        <v>44466</v>
      </c>
      <c r="M128" t="s">
        <v>190</v>
      </c>
      <c r="N128" t="s">
        <v>55</v>
      </c>
      <c r="O128" t="s">
        <v>210</v>
      </c>
      <c r="P128" t="s">
        <v>10</v>
      </c>
      <c r="Q128" s="1">
        <v>45899</v>
      </c>
      <c r="R128" t="s">
        <v>118</v>
      </c>
      <c r="S128" t="s">
        <v>59</v>
      </c>
      <c r="T128" t="s">
        <v>60</v>
      </c>
      <c r="U128" t="s">
        <v>211</v>
      </c>
      <c r="V128">
        <v>1477</v>
      </c>
      <c r="W128" t="s">
        <v>62</v>
      </c>
      <c r="X128" t="s">
        <v>53</v>
      </c>
      <c r="Y128">
        <v>2</v>
      </c>
      <c r="Z128" t="s">
        <v>212</v>
      </c>
      <c r="AA128" t="s">
        <v>64</v>
      </c>
      <c r="AB128" t="s">
        <v>106</v>
      </c>
      <c r="AC128" t="s">
        <v>115</v>
      </c>
      <c r="AD128" t="s">
        <v>53</v>
      </c>
      <c r="AE128" t="s">
        <v>180</v>
      </c>
      <c r="AF128">
        <v>75</v>
      </c>
      <c r="AG128">
        <v>32</v>
      </c>
      <c r="AH128" t="s">
        <v>68</v>
      </c>
      <c r="AI128" t="s">
        <v>218</v>
      </c>
      <c r="AJ128" t="s">
        <v>181</v>
      </c>
      <c r="AK128" t="s">
        <v>69</v>
      </c>
      <c r="AL128">
        <v>4</v>
      </c>
      <c r="AM128">
        <v>1</v>
      </c>
      <c r="AN128">
        <v>4</v>
      </c>
      <c r="AO128">
        <v>2</v>
      </c>
      <c r="AP128">
        <v>24</v>
      </c>
      <c r="AQ128">
        <v>2</v>
      </c>
      <c r="AR128" t="s">
        <v>74</v>
      </c>
      <c r="AS128" t="s">
        <v>188</v>
      </c>
      <c r="AT128" t="s">
        <v>188</v>
      </c>
      <c r="AU128" s="1">
        <v>44271</v>
      </c>
      <c r="AV128" s="15">
        <f>VLOOKUP(dummy_yherealine!$AT128,dummy_oppeained!B:C,2,0)</f>
        <v>8</v>
      </c>
      <c r="AW128" s="22" t="str">
        <f>VLOOKUP(AS128,dummy_oppeained!B:D,3,0)</f>
        <v>eristav</v>
      </c>
      <c r="AX128" s="17">
        <f>VLOOKUP(AR:AR,hinded_abi!A:D,4,0)</f>
        <v>1</v>
      </c>
      <c r="AY128" s="26">
        <f t="shared" si="2"/>
        <v>8</v>
      </c>
      <c r="AZ128" s="27">
        <f t="shared" si="3"/>
        <v>8</v>
      </c>
    </row>
    <row r="129" spans="1:52" x14ac:dyDescent="0.25">
      <c r="A129" t="s">
        <v>206</v>
      </c>
      <c r="B129" t="s">
        <v>207</v>
      </c>
      <c r="C129" t="s">
        <v>208</v>
      </c>
      <c r="D129">
        <v>44004055865</v>
      </c>
      <c r="E129" t="s">
        <v>50</v>
      </c>
      <c r="F129" t="s">
        <v>62</v>
      </c>
      <c r="G129" t="s">
        <v>115</v>
      </c>
      <c r="H129" t="s">
        <v>115</v>
      </c>
      <c r="I129" t="s">
        <v>52</v>
      </c>
      <c r="J129" s="1">
        <v>44206</v>
      </c>
      <c r="K129" t="s">
        <v>209</v>
      </c>
      <c r="L129" s="1">
        <v>44466</v>
      </c>
      <c r="M129" t="s">
        <v>190</v>
      </c>
      <c r="N129" t="s">
        <v>55</v>
      </c>
      <c r="O129" t="s">
        <v>210</v>
      </c>
      <c r="P129" t="s">
        <v>10</v>
      </c>
      <c r="Q129" s="1">
        <v>45899</v>
      </c>
      <c r="R129" t="s">
        <v>118</v>
      </c>
      <c r="S129" t="s">
        <v>59</v>
      </c>
      <c r="T129" t="s">
        <v>60</v>
      </c>
      <c r="U129" t="s">
        <v>211</v>
      </c>
      <c r="V129">
        <v>1477</v>
      </c>
      <c r="W129" t="s">
        <v>62</v>
      </c>
      <c r="X129" t="s">
        <v>53</v>
      </c>
      <c r="Y129">
        <v>2</v>
      </c>
      <c r="Z129" t="s">
        <v>212</v>
      </c>
      <c r="AA129" t="s">
        <v>64</v>
      </c>
      <c r="AB129" t="s">
        <v>106</v>
      </c>
      <c r="AC129" t="s">
        <v>115</v>
      </c>
      <c r="AD129" t="s">
        <v>53</v>
      </c>
      <c r="AE129" t="s">
        <v>180</v>
      </c>
      <c r="AF129">
        <v>75</v>
      </c>
      <c r="AG129">
        <v>32</v>
      </c>
      <c r="AH129" t="s">
        <v>68</v>
      </c>
      <c r="AI129" t="s">
        <v>218</v>
      </c>
      <c r="AJ129" t="s">
        <v>181</v>
      </c>
      <c r="AK129" t="s">
        <v>69</v>
      </c>
      <c r="AL129">
        <v>4</v>
      </c>
      <c r="AM129">
        <v>1</v>
      </c>
      <c r="AN129">
        <v>4</v>
      </c>
      <c r="AO129">
        <v>2</v>
      </c>
      <c r="AP129">
        <v>24</v>
      </c>
      <c r="AQ129">
        <v>2</v>
      </c>
      <c r="AR129" t="s">
        <v>94</v>
      </c>
      <c r="AS129" t="s">
        <v>131</v>
      </c>
      <c r="AT129" t="s">
        <v>131</v>
      </c>
      <c r="AU129" s="1">
        <v>44519</v>
      </c>
      <c r="AV129" s="17">
        <f>VLOOKUP(dummy_yherealine!$AT129,dummy_oppeained!B:C,2,0)</f>
        <v>9</v>
      </c>
      <c r="AW129" s="22" t="str">
        <f>VLOOKUP(AS129,dummy_oppeained!B:D,3,0)</f>
        <v>eristav</v>
      </c>
      <c r="AX129" s="17">
        <f>VLOOKUP(AR:AR,hinded_abi!A:D,4,0)</f>
        <v>5</v>
      </c>
      <c r="AY129" s="26">
        <f t="shared" si="2"/>
        <v>45</v>
      </c>
      <c r="AZ129" s="27">
        <f t="shared" si="3"/>
        <v>9</v>
      </c>
    </row>
    <row r="130" spans="1:52" x14ac:dyDescent="0.25">
      <c r="A130" t="s">
        <v>206</v>
      </c>
      <c r="B130" t="s">
        <v>207</v>
      </c>
      <c r="C130" t="s">
        <v>208</v>
      </c>
      <c r="D130">
        <v>44004055865</v>
      </c>
      <c r="E130" t="s">
        <v>50</v>
      </c>
      <c r="F130" t="s">
        <v>62</v>
      </c>
      <c r="G130" t="s">
        <v>115</v>
      </c>
      <c r="H130" t="s">
        <v>115</v>
      </c>
      <c r="I130" t="s">
        <v>52</v>
      </c>
      <c r="J130" s="1">
        <v>44206</v>
      </c>
      <c r="K130" t="s">
        <v>209</v>
      </c>
      <c r="L130" s="1">
        <v>44466</v>
      </c>
      <c r="M130" t="s">
        <v>190</v>
      </c>
      <c r="N130" t="s">
        <v>55</v>
      </c>
      <c r="O130" t="s">
        <v>210</v>
      </c>
      <c r="P130" t="s">
        <v>10</v>
      </c>
      <c r="Q130" s="1">
        <v>45899</v>
      </c>
      <c r="R130" t="s">
        <v>118</v>
      </c>
      <c r="S130" t="s">
        <v>59</v>
      </c>
      <c r="T130" t="s">
        <v>60</v>
      </c>
      <c r="U130" t="s">
        <v>211</v>
      </c>
      <c r="V130">
        <v>1477</v>
      </c>
      <c r="W130" t="s">
        <v>62</v>
      </c>
      <c r="X130" t="s">
        <v>53</v>
      </c>
      <c r="Y130">
        <v>3</v>
      </c>
      <c r="Z130" t="s">
        <v>212</v>
      </c>
      <c r="AA130" t="s">
        <v>64</v>
      </c>
      <c r="AB130" t="s">
        <v>122</v>
      </c>
      <c r="AC130" t="s">
        <v>115</v>
      </c>
      <c r="AD130" t="s">
        <v>53</v>
      </c>
      <c r="AE130" t="s">
        <v>180</v>
      </c>
      <c r="AF130">
        <v>75</v>
      </c>
      <c r="AG130">
        <v>58</v>
      </c>
      <c r="AH130" t="s">
        <v>68</v>
      </c>
      <c r="AI130" t="s">
        <v>67</v>
      </c>
      <c r="AJ130" t="s">
        <v>181</v>
      </c>
      <c r="AK130" t="s">
        <v>219</v>
      </c>
      <c r="AL130">
        <v>4</v>
      </c>
      <c r="AM130">
        <v>1</v>
      </c>
      <c r="AN130">
        <v>4</v>
      </c>
      <c r="AO130">
        <v>1</v>
      </c>
      <c r="AP130">
        <v>49</v>
      </c>
      <c r="AQ130">
        <v>2</v>
      </c>
      <c r="AR130" t="s">
        <v>70</v>
      </c>
      <c r="AS130" t="s">
        <v>220</v>
      </c>
      <c r="AT130" t="s">
        <v>220</v>
      </c>
      <c r="AU130" s="1">
        <v>45025</v>
      </c>
      <c r="AV130" s="15">
        <f>VLOOKUP(dummy_yherealine!$AT130,dummy_oppeained!B:C,2,0)</f>
        <v>6</v>
      </c>
      <c r="AW130" s="22" t="str">
        <f>VLOOKUP(AS130,dummy_oppeained!B:D,3,0)</f>
        <v>eristav</v>
      </c>
      <c r="AX130" s="17">
        <f>VLOOKUP(AR:AR,hinded_abi!A:D,4,0)</f>
        <v>0</v>
      </c>
      <c r="AY130" s="26">
        <f t="shared" si="2"/>
        <v>0</v>
      </c>
      <c r="AZ130" s="27">
        <f t="shared" si="3"/>
        <v>6</v>
      </c>
    </row>
    <row r="131" spans="1:52" x14ac:dyDescent="0.25">
      <c r="A131" t="s">
        <v>206</v>
      </c>
      <c r="B131" t="s">
        <v>207</v>
      </c>
      <c r="C131" t="s">
        <v>208</v>
      </c>
      <c r="D131">
        <v>44004055865</v>
      </c>
      <c r="E131" t="s">
        <v>50</v>
      </c>
      <c r="F131" t="s">
        <v>62</v>
      </c>
      <c r="G131" t="s">
        <v>115</v>
      </c>
      <c r="H131" t="s">
        <v>115</v>
      </c>
      <c r="I131" t="s">
        <v>52</v>
      </c>
      <c r="J131" s="1">
        <v>44206</v>
      </c>
      <c r="K131" t="s">
        <v>209</v>
      </c>
      <c r="L131" s="1">
        <v>44466</v>
      </c>
      <c r="M131" t="s">
        <v>190</v>
      </c>
      <c r="N131" t="s">
        <v>55</v>
      </c>
      <c r="O131" t="s">
        <v>210</v>
      </c>
      <c r="P131" t="s">
        <v>10</v>
      </c>
      <c r="Q131" s="1">
        <v>45899</v>
      </c>
      <c r="R131" t="s">
        <v>118</v>
      </c>
      <c r="S131" t="s">
        <v>59</v>
      </c>
      <c r="T131" t="s">
        <v>60</v>
      </c>
      <c r="U131" t="s">
        <v>211</v>
      </c>
      <c r="V131">
        <v>1477</v>
      </c>
      <c r="W131" t="s">
        <v>62</v>
      </c>
      <c r="X131" t="s">
        <v>53</v>
      </c>
      <c r="Y131">
        <v>3</v>
      </c>
      <c r="Z131" t="s">
        <v>212</v>
      </c>
      <c r="AA131" t="s">
        <v>64</v>
      </c>
      <c r="AB131" t="s">
        <v>122</v>
      </c>
      <c r="AC131" t="s">
        <v>115</v>
      </c>
      <c r="AD131" t="s">
        <v>53</v>
      </c>
      <c r="AE131" t="s">
        <v>180</v>
      </c>
      <c r="AF131">
        <v>75</v>
      </c>
      <c r="AG131">
        <v>58</v>
      </c>
      <c r="AH131" t="s">
        <v>68</v>
      </c>
      <c r="AI131" t="s">
        <v>67</v>
      </c>
      <c r="AJ131" t="s">
        <v>181</v>
      </c>
      <c r="AK131" t="s">
        <v>219</v>
      </c>
      <c r="AL131">
        <v>4</v>
      </c>
      <c r="AM131">
        <v>1</v>
      </c>
      <c r="AN131">
        <v>4</v>
      </c>
      <c r="AO131">
        <v>1</v>
      </c>
      <c r="AP131">
        <v>49</v>
      </c>
      <c r="AQ131">
        <v>2</v>
      </c>
      <c r="AR131" t="s">
        <v>94</v>
      </c>
      <c r="AS131" t="s">
        <v>221</v>
      </c>
      <c r="AT131" t="s">
        <v>221</v>
      </c>
      <c r="AU131" s="1">
        <v>45580</v>
      </c>
      <c r="AV131" s="17">
        <f>VLOOKUP(dummy_yherealine!$AT131,dummy_oppeained!B:C,2,0)</f>
        <v>6</v>
      </c>
      <c r="AW131" s="22" t="str">
        <f>VLOOKUP(AS131,dummy_oppeained!B:D,3,0)</f>
        <v>eristav</v>
      </c>
      <c r="AX131" s="17">
        <f>VLOOKUP(AR:AR,hinded_abi!A:D,4,0)</f>
        <v>5</v>
      </c>
      <c r="AY131" s="26">
        <f t="shared" ref="AY131:AY194" si="4">IF(AW131="eristav",AV131*AX131," ")</f>
        <v>30</v>
      </c>
      <c r="AZ131" s="27">
        <f t="shared" ref="AZ131:AZ194" si="5">IF(AW131="eristav",AV131,0)</f>
        <v>6</v>
      </c>
    </row>
    <row r="132" spans="1:52" x14ac:dyDescent="0.25">
      <c r="A132" t="s">
        <v>206</v>
      </c>
      <c r="B132" t="s">
        <v>207</v>
      </c>
      <c r="C132" t="s">
        <v>208</v>
      </c>
      <c r="D132">
        <v>44004055865</v>
      </c>
      <c r="E132" t="s">
        <v>50</v>
      </c>
      <c r="F132" t="s">
        <v>62</v>
      </c>
      <c r="G132" t="s">
        <v>115</v>
      </c>
      <c r="H132" t="s">
        <v>115</v>
      </c>
      <c r="I132" t="s">
        <v>52</v>
      </c>
      <c r="J132" s="1">
        <v>44206</v>
      </c>
      <c r="K132" t="s">
        <v>209</v>
      </c>
      <c r="L132" s="1">
        <v>44466</v>
      </c>
      <c r="M132" t="s">
        <v>190</v>
      </c>
      <c r="N132" t="s">
        <v>55</v>
      </c>
      <c r="O132" t="s">
        <v>210</v>
      </c>
      <c r="P132" t="s">
        <v>10</v>
      </c>
      <c r="Q132" s="1">
        <v>45899</v>
      </c>
      <c r="R132" t="s">
        <v>118</v>
      </c>
      <c r="S132" t="s">
        <v>59</v>
      </c>
      <c r="T132" t="s">
        <v>60</v>
      </c>
      <c r="U132" t="s">
        <v>211</v>
      </c>
      <c r="V132">
        <v>1477</v>
      </c>
      <c r="W132" t="s">
        <v>62</v>
      </c>
      <c r="X132" t="s">
        <v>53</v>
      </c>
      <c r="Y132">
        <v>3</v>
      </c>
      <c r="Z132" t="s">
        <v>212</v>
      </c>
      <c r="AA132" t="s">
        <v>64</v>
      </c>
      <c r="AB132" t="s">
        <v>122</v>
      </c>
      <c r="AC132" t="s">
        <v>115</v>
      </c>
      <c r="AD132" t="s">
        <v>53</v>
      </c>
      <c r="AE132" t="s">
        <v>180</v>
      </c>
      <c r="AF132">
        <v>75</v>
      </c>
      <c r="AG132">
        <v>58</v>
      </c>
      <c r="AH132" t="s">
        <v>68</v>
      </c>
      <c r="AI132" t="s">
        <v>67</v>
      </c>
      <c r="AJ132" t="s">
        <v>181</v>
      </c>
      <c r="AK132" t="s">
        <v>219</v>
      </c>
      <c r="AL132">
        <v>4</v>
      </c>
      <c r="AM132">
        <v>1</v>
      </c>
      <c r="AN132">
        <v>4</v>
      </c>
      <c r="AO132">
        <v>1</v>
      </c>
      <c r="AP132">
        <v>49</v>
      </c>
      <c r="AQ132">
        <v>2</v>
      </c>
      <c r="AR132" t="s">
        <v>80</v>
      </c>
      <c r="AS132" t="s">
        <v>103</v>
      </c>
      <c r="AT132" t="s">
        <v>103</v>
      </c>
      <c r="AU132" s="1">
        <v>45430</v>
      </c>
      <c r="AV132" s="15">
        <f>VLOOKUP(dummy_yherealine!$AT132,dummy_oppeained!B:C,2,0)</f>
        <v>5</v>
      </c>
      <c r="AW132" s="22" t="str">
        <f>VLOOKUP(AS132,dummy_oppeained!B:D,3,0)</f>
        <v>eristav</v>
      </c>
      <c r="AX132" s="17">
        <f>VLOOKUP(AR:AR,hinded_abi!A:D,4,0)</f>
        <v>3</v>
      </c>
      <c r="AY132" s="26">
        <f t="shared" si="4"/>
        <v>15</v>
      </c>
      <c r="AZ132" s="27">
        <f t="shared" si="5"/>
        <v>5</v>
      </c>
    </row>
    <row r="133" spans="1:52" x14ac:dyDescent="0.25">
      <c r="A133" t="s">
        <v>206</v>
      </c>
      <c r="B133" t="s">
        <v>207</v>
      </c>
      <c r="C133" t="s">
        <v>208</v>
      </c>
      <c r="D133">
        <v>44004055865</v>
      </c>
      <c r="E133" t="s">
        <v>50</v>
      </c>
      <c r="F133" t="s">
        <v>62</v>
      </c>
      <c r="G133" t="s">
        <v>115</v>
      </c>
      <c r="H133" t="s">
        <v>115</v>
      </c>
      <c r="I133" t="s">
        <v>52</v>
      </c>
      <c r="J133" s="1">
        <v>44206</v>
      </c>
      <c r="K133" t="s">
        <v>209</v>
      </c>
      <c r="L133" s="1">
        <v>44466</v>
      </c>
      <c r="M133" t="s">
        <v>190</v>
      </c>
      <c r="N133" t="s">
        <v>55</v>
      </c>
      <c r="O133" t="s">
        <v>210</v>
      </c>
      <c r="P133" t="s">
        <v>10</v>
      </c>
      <c r="Q133" s="1">
        <v>45899</v>
      </c>
      <c r="R133" t="s">
        <v>118</v>
      </c>
      <c r="S133" t="s">
        <v>59</v>
      </c>
      <c r="T133" t="s">
        <v>60</v>
      </c>
      <c r="U133" t="s">
        <v>211</v>
      </c>
      <c r="V133">
        <v>1477</v>
      </c>
      <c r="W133" t="s">
        <v>62</v>
      </c>
      <c r="X133" t="s">
        <v>53</v>
      </c>
      <c r="Y133">
        <v>3</v>
      </c>
      <c r="Z133" t="s">
        <v>212</v>
      </c>
      <c r="AA133" t="s">
        <v>64</v>
      </c>
      <c r="AB133" t="s">
        <v>122</v>
      </c>
      <c r="AC133" t="s">
        <v>115</v>
      </c>
      <c r="AD133" t="s">
        <v>53</v>
      </c>
      <c r="AE133" t="s">
        <v>180</v>
      </c>
      <c r="AF133">
        <v>75</v>
      </c>
      <c r="AG133">
        <v>58</v>
      </c>
      <c r="AH133" t="s">
        <v>68</v>
      </c>
      <c r="AI133" t="s">
        <v>67</v>
      </c>
      <c r="AJ133" t="s">
        <v>181</v>
      </c>
      <c r="AK133" t="s">
        <v>219</v>
      </c>
      <c r="AL133">
        <v>4</v>
      </c>
      <c r="AM133">
        <v>1</v>
      </c>
      <c r="AN133">
        <v>4</v>
      </c>
      <c r="AO133">
        <v>1</v>
      </c>
      <c r="AP133">
        <v>49</v>
      </c>
      <c r="AQ133">
        <v>2</v>
      </c>
      <c r="AR133" t="s">
        <v>91</v>
      </c>
      <c r="AS133" t="s">
        <v>166</v>
      </c>
      <c r="AT133" t="s">
        <v>166</v>
      </c>
      <c r="AU133" s="1">
        <v>44525</v>
      </c>
      <c r="AV133" s="17">
        <f>VLOOKUP(dummy_yherealine!$AT133,dummy_oppeained!B:C,2,0)</f>
        <v>5</v>
      </c>
      <c r="AW133" s="22" t="str">
        <f>VLOOKUP(AS133,dummy_oppeained!B:D,3,0)</f>
        <v>eristav</v>
      </c>
      <c r="AX133" s="17">
        <f>VLOOKUP(AR:AR,hinded_abi!A:D,4,0)</f>
        <v>0</v>
      </c>
      <c r="AY133" s="26">
        <f t="shared" si="4"/>
        <v>0</v>
      </c>
      <c r="AZ133" s="27">
        <f t="shared" si="5"/>
        <v>5</v>
      </c>
    </row>
    <row r="134" spans="1:52" x14ac:dyDescent="0.25">
      <c r="A134" t="s">
        <v>206</v>
      </c>
      <c r="B134" t="s">
        <v>207</v>
      </c>
      <c r="C134" t="s">
        <v>208</v>
      </c>
      <c r="D134">
        <v>44004055865</v>
      </c>
      <c r="E134" t="s">
        <v>50</v>
      </c>
      <c r="F134" t="s">
        <v>62</v>
      </c>
      <c r="G134" t="s">
        <v>115</v>
      </c>
      <c r="H134" t="s">
        <v>115</v>
      </c>
      <c r="I134" t="s">
        <v>52</v>
      </c>
      <c r="J134" s="1">
        <v>44206</v>
      </c>
      <c r="K134" t="s">
        <v>209</v>
      </c>
      <c r="L134" s="1">
        <v>44466</v>
      </c>
      <c r="M134" t="s">
        <v>190</v>
      </c>
      <c r="N134" t="s">
        <v>55</v>
      </c>
      <c r="O134" t="s">
        <v>210</v>
      </c>
      <c r="P134" t="s">
        <v>10</v>
      </c>
      <c r="Q134" s="1">
        <v>45899</v>
      </c>
      <c r="R134" t="s">
        <v>118</v>
      </c>
      <c r="S134" t="s">
        <v>59</v>
      </c>
      <c r="T134" t="s">
        <v>60</v>
      </c>
      <c r="U134" t="s">
        <v>211</v>
      </c>
      <c r="V134">
        <v>1477</v>
      </c>
      <c r="W134" t="s">
        <v>62</v>
      </c>
      <c r="X134" t="s">
        <v>53</v>
      </c>
      <c r="Y134">
        <v>3</v>
      </c>
      <c r="Z134" t="s">
        <v>212</v>
      </c>
      <c r="AA134" t="s">
        <v>64</v>
      </c>
      <c r="AB134" t="s">
        <v>122</v>
      </c>
      <c r="AC134" t="s">
        <v>115</v>
      </c>
      <c r="AD134" t="s">
        <v>53</v>
      </c>
      <c r="AE134" t="s">
        <v>180</v>
      </c>
      <c r="AF134">
        <v>75</v>
      </c>
      <c r="AG134">
        <v>58</v>
      </c>
      <c r="AH134" t="s">
        <v>68</v>
      </c>
      <c r="AI134" t="s">
        <v>67</v>
      </c>
      <c r="AJ134" t="s">
        <v>181</v>
      </c>
      <c r="AK134" t="s">
        <v>219</v>
      </c>
      <c r="AL134">
        <v>4</v>
      </c>
      <c r="AM134">
        <v>1</v>
      </c>
      <c r="AN134">
        <v>4</v>
      </c>
      <c r="AO134">
        <v>1</v>
      </c>
      <c r="AP134">
        <v>49</v>
      </c>
      <c r="AQ134">
        <v>2</v>
      </c>
      <c r="AR134" t="s">
        <v>70</v>
      </c>
      <c r="AS134" t="s">
        <v>222</v>
      </c>
      <c r="AT134" t="s">
        <v>222</v>
      </c>
      <c r="AU134" s="1">
        <v>45516</v>
      </c>
      <c r="AV134" s="15">
        <f>VLOOKUP(dummy_yherealine!$AT134,dummy_oppeained!B:C,2,0)</f>
        <v>9</v>
      </c>
      <c r="AW134" s="22" t="str">
        <f>VLOOKUP(AS134,dummy_oppeained!B:D,3,0)</f>
        <v>eristav</v>
      </c>
      <c r="AX134" s="17">
        <f>VLOOKUP(AR:AR,hinded_abi!A:D,4,0)</f>
        <v>0</v>
      </c>
      <c r="AY134" s="26">
        <f t="shared" si="4"/>
        <v>0</v>
      </c>
      <c r="AZ134" s="27">
        <f t="shared" si="5"/>
        <v>9</v>
      </c>
    </row>
    <row r="135" spans="1:52" x14ac:dyDescent="0.25">
      <c r="A135" t="s">
        <v>206</v>
      </c>
      <c r="B135" t="s">
        <v>207</v>
      </c>
      <c r="C135" t="s">
        <v>208</v>
      </c>
      <c r="D135">
        <v>44004055865</v>
      </c>
      <c r="E135" t="s">
        <v>50</v>
      </c>
      <c r="F135" t="s">
        <v>62</v>
      </c>
      <c r="G135" t="s">
        <v>115</v>
      </c>
      <c r="H135" t="s">
        <v>115</v>
      </c>
      <c r="I135" t="s">
        <v>52</v>
      </c>
      <c r="J135" s="1">
        <v>44206</v>
      </c>
      <c r="K135" t="s">
        <v>209</v>
      </c>
      <c r="L135" s="1">
        <v>44466</v>
      </c>
      <c r="M135" t="s">
        <v>190</v>
      </c>
      <c r="N135" t="s">
        <v>55</v>
      </c>
      <c r="O135" t="s">
        <v>210</v>
      </c>
      <c r="P135" t="s">
        <v>10</v>
      </c>
      <c r="Q135" s="1">
        <v>45899</v>
      </c>
      <c r="R135" t="s">
        <v>118</v>
      </c>
      <c r="S135" t="s">
        <v>59</v>
      </c>
      <c r="T135" t="s">
        <v>60</v>
      </c>
      <c r="U135" t="s">
        <v>211</v>
      </c>
      <c r="V135">
        <v>1477</v>
      </c>
      <c r="W135" t="s">
        <v>62</v>
      </c>
      <c r="X135" t="s">
        <v>53</v>
      </c>
      <c r="Y135">
        <v>3</v>
      </c>
      <c r="Z135" t="s">
        <v>212</v>
      </c>
      <c r="AA135" t="s">
        <v>64</v>
      </c>
      <c r="AB135" t="s">
        <v>122</v>
      </c>
      <c r="AC135" t="s">
        <v>115</v>
      </c>
      <c r="AD135" t="s">
        <v>53</v>
      </c>
      <c r="AE135" t="s">
        <v>180</v>
      </c>
      <c r="AF135">
        <v>75</v>
      </c>
      <c r="AG135">
        <v>58</v>
      </c>
      <c r="AH135" t="s">
        <v>68</v>
      </c>
      <c r="AI135" t="s">
        <v>67</v>
      </c>
      <c r="AJ135" t="s">
        <v>181</v>
      </c>
      <c r="AK135" t="s">
        <v>219</v>
      </c>
      <c r="AL135">
        <v>4</v>
      </c>
      <c r="AM135">
        <v>1</v>
      </c>
      <c r="AN135">
        <v>4</v>
      </c>
      <c r="AO135">
        <v>1</v>
      </c>
      <c r="AP135">
        <v>49</v>
      </c>
      <c r="AQ135">
        <v>2</v>
      </c>
      <c r="AR135" t="s">
        <v>91</v>
      </c>
      <c r="AS135" t="s">
        <v>104</v>
      </c>
      <c r="AT135" t="s">
        <v>104</v>
      </c>
      <c r="AU135" s="1">
        <v>45278</v>
      </c>
      <c r="AV135" s="17">
        <f>VLOOKUP(dummy_yherealine!$AT135,dummy_oppeained!B:C,2,0)</f>
        <v>6</v>
      </c>
      <c r="AW135" s="22" t="str">
        <f>VLOOKUP(AS135,dummy_oppeained!B:D,3,0)</f>
        <v>eristav</v>
      </c>
      <c r="AX135" s="17">
        <f>VLOOKUP(AR:AR,hinded_abi!A:D,4,0)</f>
        <v>0</v>
      </c>
      <c r="AY135" s="26">
        <f t="shared" si="4"/>
        <v>0</v>
      </c>
      <c r="AZ135" s="27">
        <f t="shared" si="5"/>
        <v>6</v>
      </c>
    </row>
    <row r="136" spans="1:52" x14ac:dyDescent="0.25">
      <c r="A136" t="s">
        <v>206</v>
      </c>
      <c r="B136" t="s">
        <v>207</v>
      </c>
      <c r="C136" t="s">
        <v>208</v>
      </c>
      <c r="D136">
        <v>44004055865</v>
      </c>
      <c r="E136" t="s">
        <v>50</v>
      </c>
      <c r="F136" t="s">
        <v>62</v>
      </c>
      <c r="G136" t="s">
        <v>115</v>
      </c>
      <c r="H136" t="s">
        <v>115</v>
      </c>
      <c r="I136" t="s">
        <v>52</v>
      </c>
      <c r="J136" s="1">
        <v>44206</v>
      </c>
      <c r="K136" t="s">
        <v>209</v>
      </c>
      <c r="L136" s="1">
        <v>44466</v>
      </c>
      <c r="M136" t="s">
        <v>190</v>
      </c>
      <c r="N136" t="s">
        <v>55</v>
      </c>
      <c r="O136" t="s">
        <v>210</v>
      </c>
      <c r="P136" t="s">
        <v>10</v>
      </c>
      <c r="Q136" s="1">
        <v>45899</v>
      </c>
      <c r="R136" t="s">
        <v>118</v>
      </c>
      <c r="S136" t="s">
        <v>59</v>
      </c>
      <c r="T136" t="s">
        <v>60</v>
      </c>
      <c r="U136" t="s">
        <v>211</v>
      </c>
      <c r="V136">
        <v>1477</v>
      </c>
      <c r="W136" t="s">
        <v>62</v>
      </c>
      <c r="X136" t="s">
        <v>53</v>
      </c>
      <c r="Y136">
        <v>3</v>
      </c>
      <c r="Z136" t="s">
        <v>212</v>
      </c>
      <c r="AA136" t="s">
        <v>64</v>
      </c>
      <c r="AB136" t="s">
        <v>122</v>
      </c>
      <c r="AC136" t="s">
        <v>115</v>
      </c>
      <c r="AD136" t="s">
        <v>53</v>
      </c>
      <c r="AE136" t="s">
        <v>180</v>
      </c>
      <c r="AF136">
        <v>75</v>
      </c>
      <c r="AG136">
        <v>58</v>
      </c>
      <c r="AH136" t="s">
        <v>68</v>
      </c>
      <c r="AI136" t="s">
        <v>67</v>
      </c>
      <c r="AJ136" t="s">
        <v>181</v>
      </c>
      <c r="AK136" t="s">
        <v>219</v>
      </c>
      <c r="AL136">
        <v>4</v>
      </c>
      <c r="AM136">
        <v>1</v>
      </c>
      <c r="AN136">
        <v>4</v>
      </c>
      <c r="AO136">
        <v>1</v>
      </c>
      <c r="AP136">
        <v>49</v>
      </c>
      <c r="AQ136">
        <v>2</v>
      </c>
      <c r="AR136" t="s">
        <v>74</v>
      </c>
      <c r="AS136" t="s">
        <v>223</v>
      </c>
      <c r="AT136" t="s">
        <v>223</v>
      </c>
      <c r="AU136" s="1">
        <v>44232</v>
      </c>
      <c r="AV136" s="15">
        <f>VLOOKUP(dummy_yherealine!$AT136,dummy_oppeained!B:C,2,0)</f>
        <v>9</v>
      </c>
      <c r="AW136" s="22" t="str">
        <f>VLOOKUP(AS136,dummy_oppeained!B:D,3,0)</f>
        <v>eristav</v>
      </c>
      <c r="AX136" s="17">
        <f>VLOOKUP(AR:AR,hinded_abi!A:D,4,0)</f>
        <v>1</v>
      </c>
      <c r="AY136" s="26">
        <f t="shared" si="4"/>
        <v>9</v>
      </c>
      <c r="AZ136" s="27">
        <f t="shared" si="5"/>
        <v>9</v>
      </c>
    </row>
    <row r="137" spans="1:52" x14ac:dyDescent="0.25">
      <c r="A137" t="s">
        <v>206</v>
      </c>
      <c r="B137" t="s">
        <v>207</v>
      </c>
      <c r="C137" t="s">
        <v>208</v>
      </c>
      <c r="D137">
        <v>44004055865</v>
      </c>
      <c r="E137" t="s">
        <v>50</v>
      </c>
      <c r="F137" t="s">
        <v>62</v>
      </c>
      <c r="G137" t="s">
        <v>115</v>
      </c>
      <c r="H137" t="s">
        <v>115</v>
      </c>
      <c r="I137" t="s">
        <v>52</v>
      </c>
      <c r="J137" s="1">
        <v>44206</v>
      </c>
      <c r="K137" t="s">
        <v>209</v>
      </c>
      <c r="L137" s="1">
        <v>44466</v>
      </c>
      <c r="M137" t="s">
        <v>190</v>
      </c>
      <c r="N137" t="s">
        <v>55</v>
      </c>
      <c r="O137" t="s">
        <v>210</v>
      </c>
      <c r="P137" t="s">
        <v>10</v>
      </c>
      <c r="Q137" s="1">
        <v>45899</v>
      </c>
      <c r="R137" t="s">
        <v>118</v>
      </c>
      <c r="S137" t="s">
        <v>59</v>
      </c>
      <c r="T137" t="s">
        <v>60</v>
      </c>
      <c r="U137" t="s">
        <v>211</v>
      </c>
      <c r="V137">
        <v>1477</v>
      </c>
      <c r="W137" t="s">
        <v>62</v>
      </c>
      <c r="X137" t="s">
        <v>53</v>
      </c>
      <c r="Y137">
        <v>3</v>
      </c>
      <c r="Z137" t="s">
        <v>212</v>
      </c>
      <c r="AA137" t="s">
        <v>64</v>
      </c>
      <c r="AB137" t="s">
        <v>122</v>
      </c>
      <c r="AC137" t="s">
        <v>115</v>
      </c>
      <c r="AD137" t="s">
        <v>53</v>
      </c>
      <c r="AE137" t="s">
        <v>180</v>
      </c>
      <c r="AF137">
        <v>75</v>
      </c>
      <c r="AG137">
        <v>58</v>
      </c>
      <c r="AH137" t="s">
        <v>68</v>
      </c>
      <c r="AI137" t="s">
        <v>67</v>
      </c>
      <c r="AJ137" t="s">
        <v>181</v>
      </c>
      <c r="AK137" t="s">
        <v>219</v>
      </c>
      <c r="AL137">
        <v>4</v>
      </c>
      <c r="AM137">
        <v>1</v>
      </c>
      <c r="AN137">
        <v>4</v>
      </c>
      <c r="AO137">
        <v>1</v>
      </c>
      <c r="AP137">
        <v>49</v>
      </c>
      <c r="AQ137">
        <v>2</v>
      </c>
      <c r="AR137" t="s">
        <v>91</v>
      </c>
      <c r="AS137" t="s">
        <v>73</v>
      </c>
      <c r="AT137" t="s">
        <v>73</v>
      </c>
      <c r="AU137" s="1">
        <v>45671</v>
      </c>
      <c r="AV137" s="17">
        <f>VLOOKUP(dummy_yherealine!$AT137,dummy_oppeained!B:C,2,0)</f>
        <v>6</v>
      </c>
      <c r="AW137" s="22" t="str">
        <f>VLOOKUP(AS137,dummy_oppeained!B:D,3,0)</f>
        <v>eristav</v>
      </c>
      <c r="AX137" s="17">
        <f>VLOOKUP(AR:AR,hinded_abi!A:D,4,0)</f>
        <v>0</v>
      </c>
      <c r="AY137" s="26">
        <f t="shared" si="4"/>
        <v>0</v>
      </c>
      <c r="AZ137" s="27">
        <f t="shared" si="5"/>
        <v>6</v>
      </c>
    </row>
    <row r="138" spans="1:52" x14ac:dyDescent="0.25">
      <c r="A138" t="s">
        <v>206</v>
      </c>
      <c r="B138" t="s">
        <v>207</v>
      </c>
      <c r="C138" t="s">
        <v>208</v>
      </c>
      <c r="D138">
        <v>44004055865</v>
      </c>
      <c r="E138" t="s">
        <v>50</v>
      </c>
      <c r="F138" t="s">
        <v>62</v>
      </c>
      <c r="G138" t="s">
        <v>115</v>
      </c>
      <c r="H138" t="s">
        <v>115</v>
      </c>
      <c r="I138" t="s">
        <v>52</v>
      </c>
      <c r="J138" s="1">
        <v>44206</v>
      </c>
      <c r="K138" t="s">
        <v>209</v>
      </c>
      <c r="L138" s="1">
        <v>44466</v>
      </c>
      <c r="M138" t="s">
        <v>190</v>
      </c>
      <c r="N138" t="s">
        <v>55</v>
      </c>
      <c r="O138" t="s">
        <v>210</v>
      </c>
      <c r="P138" t="s">
        <v>10</v>
      </c>
      <c r="Q138" s="1">
        <v>45899</v>
      </c>
      <c r="R138" t="s">
        <v>118</v>
      </c>
      <c r="S138" t="s">
        <v>59</v>
      </c>
      <c r="T138" t="s">
        <v>60</v>
      </c>
      <c r="U138" t="s">
        <v>211</v>
      </c>
      <c r="V138">
        <v>1477</v>
      </c>
      <c r="W138" t="s">
        <v>62</v>
      </c>
      <c r="X138" t="s">
        <v>53</v>
      </c>
      <c r="Y138">
        <v>3</v>
      </c>
      <c r="Z138" t="s">
        <v>212</v>
      </c>
      <c r="AA138" t="s">
        <v>64</v>
      </c>
      <c r="AB138" t="s">
        <v>122</v>
      </c>
      <c r="AC138" t="s">
        <v>115</v>
      </c>
      <c r="AD138" t="s">
        <v>53</v>
      </c>
      <c r="AE138" t="s">
        <v>180</v>
      </c>
      <c r="AF138">
        <v>75</v>
      </c>
      <c r="AG138">
        <v>58</v>
      </c>
      <c r="AH138" t="s">
        <v>68</v>
      </c>
      <c r="AI138" t="s">
        <v>67</v>
      </c>
      <c r="AJ138" t="s">
        <v>181</v>
      </c>
      <c r="AK138" t="s">
        <v>219</v>
      </c>
      <c r="AL138">
        <v>4</v>
      </c>
      <c r="AM138">
        <v>1</v>
      </c>
      <c r="AN138">
        <v>4</v>
      </c>
      <c r="AO138">
        <v>1</v>
      </c>
      <c r="AP138">
        <v>49</v>
      </c>
      <c r="AQ138">
        <v>2</v>
      </c>
      <c r="AR138" t="s">
        <v>80</v>
      </c>
      <c r="AS138" t="s">
        <v>143</v>
      </c>
      <c r="AT138" t="s">
        <v>143</v>
      </c>
      <c r="AU138" s="1">
        <v>45352</v>
      </c>
      <c r="AV138" s="15">
        <f>VLOOKUP(dummy_yherealine!$AT138,dummy_oppeained!B:C,2,0)</f>
        <v>5</v>
      </c>
      <c r="AW138" s="22" t="str">
        <f>VLOOKUP(AS138,dummy_oppeained!B:D,3,0)</f>
        <v>eristav</v>
      </c>
      <c r="AX138" s="17">
        <f>VLOOKUP(AR:AR,hinded_abi!A:D,4,0)</f>
        <v>3</v>
      </c>
      <c r="AY138" s="26">
        <f t="shared" si="4"/>
        <v>15</v>
      </c>
      <c r="AZ138" s="27">
        <f t="shared" si="5"/>
        <v>5</v>
      </c>
    </row>
    <row r="139" spans="1:52" x14ac:dyDescent="0.25">
      <c r="A139" t="s">
        <v>206</v>
      </c>
      <c r="B139" t="s">
        <v>207</v>
      </c>
      <c r="C139" t="s">
        <v>208</v>
      </c>
      <c r="D139">
        <v>44004055865</v>
      </c>
      <c r="E139" t="s">
        <v>50</v>
      </c>
      <c r="F139" t="s">
        <v>62</v>
      </c>
      <c r="G139" t="s">
        <v>115</v>
      </c>
      <c r="H139" t="s">
        <v>115</v>
      </c>
      <c r="I139" t="s">
        <v>52</v>
      </c>
      <c r="J139" s="1">
        <v>44206</v>
      </c>
      <c r="K139" t="s">
        <v>209</v>
      </c>
      <c r="L139" s="1">
        <v>44466</v>
      </c>
      <c r="M139" t="s">
        <v>190</v>
      </c>
      <c r="N139" t="s">
        <v>55</v>
      </c>
      <c r="O139" t="s">
        <v>210</v>
      </c>
      <c r="P139" t="s">
        <v>10</v>
      </c>
      <c r="Q139" s="1">
        <v>45899</v>
      </c>
      <c r="R139" t="s">
        <v>118</v>
      </c>
      <c r="S139" t="s">
        <v>59</v>
      </c>
      <c r="T139" t="s">
        <v>60</v>
      </c>
      <c r="U139" t="s">
        <v>211</v>
      </c>
      <c r="V139">
        <v>1477</v>
      </c>
      <c r="W139" t="s">
        <v>62</v>
      </c>
      <c r="X139" t="s">
        <v>53</v>
      </c>
      <c r="Y139">
        <v>3</v>
      </c>
      <c r="Z139" t="s">
        <v>212</v>
      </c>
      <c r="AA139" t="s">
        <v>64</v>
      </c>
      <c r="AB139" t="s">
        <v>122</v>
      </c>
      <c r="AC139" t="s">
        <v>115</v>
      </c>
      <c r="AD139" t="s">
        <v>53</v>
      </c>
      <c r="AE139" t="s">
        <v>180</v>
      </c>
      <c r="AF139">
        <v>75</v>
      </c>
      <c r="AG139">
        <v>58</v>
      </c>
      <c r="AH139" t="s">
        <v>68</v>
      </c>
      <c r="AI139" t="s">
        <v>67</v>
      </c>
      <c r="AJ139" t="s">
        <v>181</v>
      </c>
      <c r="AK139" t="s">
        <v>219</v>
      </c>
      <c r="AL139">
        <v>4</v>
      </c>
      <c r="AM139">
        <v>1</v>
      </c>
      <c r="AN139">
        <v>4</v>
      </c>
      <c r="AO139">
        <v>1</v>
      </c>
      <c r="AP139">
        <v>49</v>
      </c>
      <c r="AQ139">
        <v>2</v>
      </c>
      <c r="AR139" t="s">
        <v>91</v>
      </c>
      <c r="AS139" t="s">
        <v>87</v>
      </c>
      <c r="AT139" t="s">
        <v>87</v>
      </c>
      <c r="AU139" s="1">
        <v>44930</v>
      </c>
      <c r="AV139" s="17">
        <f>VLOOKUP(dummy_yherealine!$AT139,dummy_oppeained!B:C,2,0)</f>
        <v>5</v>
      </c>
      <c r="AW139" s="22" t="str">
        <f>VLOOKUP(AS139,dummy_oppeained!B:D,3,0)</f>
        <v>eristav</v>
      </c>
      <c r="AX139" s="17">
        <f>VLOOKUP(AR:AR,hinded_abi!A:D,4,0)</f>
        <v>0</v>
      </c>
      <c r="AY139" s="26">
        <f t="shared" si="4"/>
        <v>0</v>
      </c>
      <c r="AZ139" s="27">
        <f t="shared" si="5"/>
        <v>5</v>
      </c>
    </row>
    <row r="140" spans="1:52" x14ac:dyDescent="0.25">
      <c r="A140" t="s">
        <v>206</v>
      </c>
      <c r="B140" t="s">
        <v>207</v>
      </c>
      <c r="C140" t="s">
        <v>208</v>
      </c>
      <c r="D140">
        <v>44004055865</v>
      </c>
      <c r="E140" t="s">
        <v>50</v>
      </c>
      <c r="F140" t="s">
        <v>62</v>
      </c>
      <c r="G140" t="s">
        <v>115</v>
      </c>
      <c r="H140" t="s">
        <v>115</v>
      </c>
      <c r="I140" t="s">
        <v>52</v>
      </c>
      <c r="J140" s="1">
        <v>44206</v>
      </c>
      <c r="K140" t="s">
        <v>209</v>
      </c>
      <c r="L140" s="1">
        <v>44466</v>
      </c>
      <c r="M140" t="s">
        <v>190</v>
      </c>
      <c r="N140" t="s">
        <v>55</v>
      </c>
      <c r="O140" t="s">
        <v>210</v>
      </c>
      <c r="P140" t="s">
        <v>10</v>
      </c>
      <c r="Q140" s="1">
        <v>45899</v>
      </c>
      <c r="R140" t="s">
        <v>118</v>
      </c>
      <c r="S140" t="s">
        <v>59</v>
      </c>
      <c r="T140" t="s">
        <v>60</v>
      </c>
      <c r="U140" t="s">
        <v>211</v>
      </c>
      <c r="V140">
        <v>1477</v>
      </c>
      <c r="W140" t="s">
        <v>62</v>
      </c>
      <c r="X140" t="s">
        <v>53</v>
      </c>
      <c r="Y140">
        <v>3</v>
      </c>
      <c r="Z140" t="s">
        <v>212</v>
      </c>
      <c r="AA140" t="s">
        <v>64</v>
      </c>
      <c r="AB140" t="s">
        <v>122</v>
      </c>
      <c r="AC140" t="s">
        <v>115</v>
      </c>
      <c r="AD140" t="s">
        <v>53</v>
      </c>
      <c r="AE140" t="s">
        <v>180</v>
      </c>
      <c r="AF140">
        <v>75</v>
      </c>
      <c r="AG140">
        <v>58</v>
      </c>
      <c r="AH140" t="s">
        <v>68</v>
      </c>
      <c r="AI140" t="s">
        <v>67</v>
      </c>
      <c r="AJ140" t="s">
        <v>181</v>
      </c>
      <c r="AK140" t="s">
        <v>219</v>
      </c>
      <c r="AL140">
        <v>4</v>
      </c>
      <c r="AM140">
        <v>1</v>
      </c>
      <c r="AN140">
        <v>4</v>
      </c>
      <c r="AO140">
        <v>1</v>
      </c>
      <c r="AP140">
        <v>49</v>
      </c>
      <c r="AQ140">
        <v>2</v>
      </c>
      <c r="AR140" t="s">
        <v>80</v>
      </c>
      <c r="AS140" t="s">
        <v>140</v>
      </c>
      <c r="AT140" t="s">
        <v>140</v>
      </c>
      <c r="AU140" s="1">
        <v>44656</v>
      </c>
      <c r="AV140" s="15">
        <f>VLOOKUP(dummy_yherealine!$AT140,dummy_oppeained!B:C,2,0)</f>
        <v>8</v>
      </c>
      <c r="AW140" s="22" t="str">
        <f>VLOOKUP(AS140,dummy_oppeained!B:D,3,0)</f>
        <v>eristav</v>
      </c>
      <c r="AX140" s="17">
        <f>VLOOKUP(AR:AR,hinded_abi!A:D,4,0)</f>
        <v>3</v>
      </c>
      <c r="AY140" s="26">
        <f t="shared" si="4"/>
        <v>24</v>
      </c>
      <c r="AZ140" s="27">
        <f t="shared" si="5"/>
        <v>8</v>
      </c>
    </row>
    <row r="141" spans="1:52" x14ac:dyDescent="0.25">
      <c r="A141" t="s">
        <v>206</v>
      </c>
      <c r="B141" t="s">
        <v>207</v>
      </c>
      <c r="C141" t="s">
        <v>208</v>
      </c>
      <c r="D141">
        <v>44004055865</v>
      </c>
      <c r="E141" t="s">
        <v>50</v>
      </c>
      <c r="F141" t="s">
        <v>62</v>
      </c>
      <c r="G141" t="s">
        <v>115</v>
      </c>
      <c r="H141" t="s">
        <v>115</v>
      </c>
      <c r="I141" t="s">
        <v>52</v>
      </c>
      <c r="J141" s="1">
        <v>44206</v>
      </c>
      <c r="K141" t="s">
        <v>209</v>
      </c>
      <c r="L141" s="1">
        <v>44466</v>
      </c>
      <c r="M141" t="s">
        <v>190</v>
      </c>
      <c r="N141" t="s">
        <v>55</v>
      </c>
      <c r="O141" t="s">
        <v>210</v>
      </c>
      <c r="P141" t="s">
        <v>10</v>
      </c>
      <c r="Q141" s="1">
        <v>45899</v>
      </c>
      <c r="R141" t="s">
        <v>118</v>
      </c>
      <c r="S141" t="s">
        <v>59</v>
      </c>
      <c r="T141" t="s">
        <v>60</v>
      </c>
      <c r="U141" t="s">
        <v>211</v>
      </c>
      <c r="V141">
        <v>1477</v>
      </c>
      <c r="W141" t="s">
        <v>62</v>
      </c>
      <c r="X141" t="s">
        <v>53</v>
      </c>
      <c r="Y141">
        <v>3</v>
      </c>
      <c r="Z141" t="s">
        <v>212</v>
      </c>
      <c r="AA141" t="s">
        <v>64</v>
      </c>
      <c r="AB141" t="s">
        <v>122</v>
      </c>
      <c r="AC141" t="s">
        <v>115</v>
      </c>
      <c r="AD141" t="s">
        <v>53</v>
      </c>
      <c r="AE141" t="s">
        <v>180</v>
      </c>
      <c r="AF141">
        <v>75</v>
      </c>
      <c r="AG141">
        <v>58</v>
      </c>
      <c r="AH141" t="s">
        <v>68</v>
      </c>
      <c r="AI141" t="s">
        <v>67</v>
      </c>
      <c r="AJ141" t="s">
        <v>181</v>
      </c>
      <c r="AK141" t="s">
        <v>219</v>
      </c>
      <c r="AL141">
        <v>4</v>
      </c>
      <c r="AM141">
        <v>1</v>
      </c>
      <c r="AN141">
        <v>4</v>
      </c>
      <c r="AO141">
        <v>1</v>
      </c>
      <c r="AP141">
        <v>49</v>
      </c>
      <c r="AQ141">
        <v>2</v>
      </c>
      <c r="AR141" t="s">
        <v>72</v>
      </c>
      <c r="AS141" t="s">
        <v>108</v>
      </c>
      <c r="AT141" t="s">
        <v>108</v>
      </c>
      <c r="AU141" s="1">
        <v>44813</v>
      </c>
      <c r="AV141" s="17">
        <f>VLOOKUP(dummy_yherealine!$AT141,dummy_oppeained!B:C,2,0)</f>
        <v>3</v>
      </c>
      <c r="AW141" s="22" t="str">
        <f>VLOOKUP(AS141,dummy_oppeained!B:D,3,0)</f>
        <v>mitteeristav</v>
      </c>
      <c r="AX141" s="17" t="str">
        <f>VLOOKUP(AR:AR,hinded_abi!A:D,4,0)</f>
        <v>NULL</v>
      </c>
      <c r="AY141" s="26" t="str">
        <f t="shared" si="4"/>
        <v xml:space="preserve"> </v>
      </c>
      <c r="AZ141" s="27">
        <f t="shared" si="5"/>
        <v>0</v>
      </c>
    </row>
    <row r="142" spans="1:52" x14ac:dyDescent="0.25">
      <c r="A142" t="s">
        <v>206</v>
      </c>
      <c r="B142" t="s">
        <v>207</v>
      </c>
      <c r="C142" t="s">
        <v>208</v>
      </c>
      <c r="D142">
        <v>44004055865</v>
      </c>
      <c r="E142" t="s">
        <v>50</v>
      </c>
      <c r="F142" t="s">
        <v>62</v>
      </c>
      <c r="G142" t="s">
        <v>115</v>
      </c>
      <c r="H142" t="s">
        <v>115</v>
      </c>
      <c r="I142" t="s">
        <v>52</v>
      </c>
      <c r="J142" s="1">
        <v>44206</v>
      </c>
      <c r="K142" t="s">
        <v>209</v>
      </c>
      <c r="L142" s="1">
        <v>44466</v>
      </c>
      <c r="M142" t="s">
        <v>190</v>
      </c>
      <c r="N142" t="s">
        <v>55</v>
      </c>
      <c r="O142" t="s">
        <v>210</v>
      </c>
      <c r="P142" t="s">
        <v>10</v>
      </c>
      <c r="Q142" s="1">
        <v>45899</v>
      </c>
      <c r="R142" t="s">
        <v>118</v>
      </c>
      <c r="S142" t="s">
        <v>59</v>
      </c>
      <c r="T142" t="s">
        <v>60</v>
      </c>
      <c r="U142" t="s">
        <v>211</v>
      </c>
      <c r="V142">
        <v>1477</v>
      </c>
      <c r="W142" t="s">
        <v>62</v>
      </c>
      <c r="X142" t="s">
        <v>53</v>
      </c>
      <c r="Y142">
        <v>3</v>
      </c>
      <c r="Z142" t="s">
        <v>212</v>
      </c>
      <c r="AA142" t="s">
        <v>64</v>
      </c>
      <c r="AB142" t="s">
        <v>122</v>
      </c>
      <c r="AC142" t="s">
        <v>115</v>
      </c>
      <c r="AD142" t="s">
        <v>53</v>
      </c>
      <c r="AE142" t="s">
        <v>180</v>
      </c>
      <c r="AF142">
        <v>75</v>
      </c>
      <c r="AG142">
        <v>58</v>
      </c>
      <c r="AH142" t="s">
        <v>68</v>
      </c>
      <c r="AI142" t="s">
        <v>67</v>
      </c>
      <c r="AJ142" t="s">
        <v>181</v>
      </c>
      <c r="AK142" t="s">
        <v>219</v>
      </c>
      <c r="AL142">
        <v>4</v>
      </c>
      <c r="AM142">
        <v>1</v>
      </c>
      <c r="AN142">
        <v>4</v>
      </c>
      <c r="AO142">
        <v>1</v>
      </c>
      <c r="AP142">
        <v>49</v>
      </c>
      <c r="AQ142">
        <v>2</v>
      </c>
      <c r="AR142" t="s">
        <v>70</v>
      </c>
      <c r="AS142" t="s">
        <v>130</v>
      </c>
      <c r="AT142" t="s">
        <v>130</v>
      </c>
      <c r="AU142" s="1">
        <v>45333</v>
      </c>
      <c r="AV142" s="15">
        <f>VLOOKUP(dummy_yherealine!$AT142,dummy_oppeained!B:C,2,0)</f>
        <v>6</v>
      </c>
      <c r="AW142" s="22" t="str">
        <f>VLOOKUP(AS142,dummy_oppeained!B:D,3,0)</f>
        <v>eristav</v>
      </c>
      <c r="AX142" s="17">
        <f>VLOOKUP(AR:AR,hinded_abi!A:D,4,0)</f>
        <v>0</v>
      </c>
      <c r="AY142" s="26">
        <f t="shared" si="4"/>
        <v>0</v>
      </c>
      <c r="AZ142" s="27">
        <f t="shared" si="5"/>
        <v>6</v>
      </c>
    </row>
    <row r="143" spans="1:52" x14ac:dyDescent="0.25">
      <c r="A143" t="s">
        <v>206</v>
      </c>
      <c r="B143" t="s">
        <v>207</v>
      </c>
      <c r="C143" t="s">
        <v>208</v>
      </c>
      <c r="D143">
        <v>44004055865</v>
      </c>
      <c r="E143" t="s">
        <v>50</v>
      </c>
      <c r="F143" t="s">
        <v>62</v>
      </c>
      <c r="G143" t="s">
        <v>115</v>
      </c>
      <c r="H143" t="s">
        <v>115</v>
      </c>
      <c r="I143" t="s">
        <v>52</v>
      </c>
      <c r="J143" s="1">
        <v>44206</v>
      </c>
      <c r="K143" t="s">
        <v>209</v>
      </c>
      <c r="L143" s="1">
        <v>44466</v>
      </c>
      <c r="M143" t="s">
        <v>190</v>
      </c>
      <c r="N143" t="s">
        <v>55</v>
      </c>
      <c r="O143" t="s">
        <v>210</v>
      </c>
      <c r="P143" t="s">
        <v>10</v>
      </c>
      <c r="Q143" s="1">
        <v>45899</v>
      </c>
      <c r="R143" t="s">
        <v>118</v>
      </c>
      <c r="S143" t="s">
        <v>59</v>
      </c>
      <c r="T143" t="s">
        <v>60</v>
      </c>
      <c r="U143" t="s">
        <v>211</v>
      </c>
      <c r="V143">
        <v>1477</v>
      </c>
      <c r="W143" t="s">
        <v>62</v>
      </c>
      <c r="X143" t="s">
        <v>53</v>
      </c>
      <c r="Y143">
        <v>3</v>
      </c>
      <c r="Z143" t="s">
        <v>212</v>
      </c>
      <c r="AA143" t="s">
        <v>64</v>
      </c>
      <c r="AB143" t="s">
        <v>122</v>
      </c>
      <c r="AC143" t="s">
        <v>115</v>
      </c>
      <c r="AD143" t="s">
        <v>53</v>
      </c>
      <c r="AE143" t="s">
        <v>180</v>
      </c>
      <c r="AF143">
        <v>75</v>
      </c>
      <c r="AG143">
        <v>58</v>
      </c>
      <c r="AH143" t="s">
        <v>68</v>
      </c>
      <c r="AI143" t="s">
        <v>67</v>
      </c>
      <c r="AJ143" t="s">
        <v>181</v>
      </c>
      <c r="AK143" t="s">
        <v>219</v>
      </c>
      <c r="AL143">
        <v>4</v>
      </c>
      <c r="AM143">
        <v>1</v>
      </c>
      <c r="AN143">
        <v>4</v>
      </c>
      <c r="AO143">
        <v>1</v>
      </c>
      <c r="AP143">
        <v>49</v>
      </c>
      <c r="AQ143">
        <v>2</v>
      </c>
      <c r="AR143" t="s">
        <v>72</v>
      </c>
      <c r="AS143" t="s">
        <v>82</v>
      </c>
      <c r="AT143" t="s">
        <v>82</v>
      </c>
      <c r="AU143" s="1">
        <v>45671</v>
      </c>
      <c r="AV143" s="17">
        <f>VLOOKUP(dummy_yherealine!$AT143,dummy_oppeained!B:C,2,0)</f>
        <v>3</v>
      </c>
      <c r="AW143" s="22" t="str">
        <f>VLOOKUP(AS143,dummy_oppeained!B:D,3,0)</f>
        <v>mitteeristav</v>
      </c>
      <c r="AX143" s="17" t="str">
        <f>VLOOKUP(AR:AR,hinded_abi!A:D,4,0)</f>
        <v>NULL</v>
      </c>
      <c r="AY143" s="26" t="str">
        <f t="shared" si="4"/>
        <v xml:space="preserve"> </v>
      </c>
      <c r="AZ143" s="27">
        <f t="shared" si="5"/>
        <v>0</v>
      </c>
    </row>
    <row r="144" spans="1:52" x14ac:dyDescent="0.25">
      <c r="A144" t="s">
        <v>206</v>
      </c>
      <c r="B144" t="s">
        <v>207</v>
      </c>
      <c r="C144" t="s">
        <v>208</v>
      </c>
      <c r="D144">
        <v>44004055865</v>
      </c>
      <c r="E144" t="s">
        <v>50</v>
      </c>
      <c r="F144" t="s">
        <v>62</v>
      </c>
      <c r="G144" t="s">
        <v>115</v>
      </c>
      <c r="H144" t="s">
        <v>115</v>
      </c>
      <c r="I144" t="s">
        <v>52</v>
      </c>
      <c r="J144" s="1">
        <v>44206</v>
      </c>
      <c r="K144" t="s">
        <v>209</v>
      </c>
      <c r="L144" s="1">
        <v>44466</v>
      </c>
      <c r="M144" t="s">
        <v>190</v>
      </c>
      <c r="N144" t="s">
        <v>55</v>
      </c>
      <c r="O144" t="s">
        <v>210</v>
      </c>
      <c r="P144" t="s">
        <v>10</v>
      </c>
      <c r="Q144" s="1">
        <v>45899</v>
      </c>
      <c r="R144" t="s">
        <v>118</v>
      </c>
      <c r="S144" t="s">
        <v>59</v>
      </c>
      <c r="T144" t="s">
        <v>60</v>
      </c>
      <c r="U144" t="s">
        <v>211</v>
      </c>
      <c r="V144">
        <v>1477</v>
      </c>
      <c r="W144" t="s">
        <v>62</v>
      </c>
      <c r="X144" t="s">
        <v>53</v>
      </c>
      <c r="Y144">
        <v>3</v>
      </c>
      <c r="Z144" t="s">
        <v>212</v>
      </c>
      <c r="AA144" t="s">
        <v>64</v>
      </c>
      <c r="AB144" t="s">
        <v>122</v>
      </c>
      <c r="AC144" t="s">
        <v>115</v>
      </c>
      <c r="AD144" t="s">
        <v>53</v>
      </c>
      <c r="AE144" t="s">
        <v>180</v>
      </c>
      <c r="AF144">
        <v>75</v>
      </c>
      <c r="AG144">
        <v>58</v>
      </c>
      <c r="AH144" t="s">
        <v>68</v>
      </c>
      <c r="AI144" t="s">
        <v>67</v>
      </c>
      <c r="AJ144" t="s">
        <v>181</v>
      </c>
      <c r="AK144" t="s">
        <v>219</v>
      </c>
      <c r="AL144">
        <v>4</v>
      </c>
      <c r="AM144">
        <v>1</v>
      </c>
      <c r="AN144">
        <v>4</v>
      </c>
      <c r="AO144">
        <v>1</v>
      </c>
      <c r="AP144">
        <v>49</v>
      </c>
      <c r="AQ144">
        <v>2</v>
      </c>
      <c r="AR144" t="s">
        <v>74</v>
      </c>
      <c r="AS144" t="s">
        <v>224</v>
      </c>
      <c r="AT144" t="s">
        <v>224</v>
      </c>
      <c r="AU144" s="1">
        <v>45578</v>
      </c>
      <c r="AV144" s="15">
        <f>VLOOKUP(dummy_yherealine!$AT144,dummy_oppeained!B:C,2,0)</f>
        <v>5</v>
      </c>
      <c r="AW144" s="22" t="str">
        <f>VLOOKUP(AS144,dummy_oppeained!B:D,3,0)</f>
        <v>eristav</v>
      </c>
      <c r="AX144" s="17">
        <f>VLOOKUP(AR:AR,hinded_abi!A:D,4,0)</f>
        <v>1</v>
      </c>
      <c r="AY144" s="26">
        <f t="shared" si="4"/>
        <v>5</v>
      </c>
      <c r="AZ144" s="27">
        <f t="shared" si="5"/>
        <v>5</v>
      </c>
    </row>
    <row r="145" spans="1:52" x14ac:dyDescent="0.25">
      <c r="A145" t="s">
        <v>225</v>
      </c>
      <c r="B145" t="s">
        <v>226</v>
      </c>
      <c r="C145" t="s">
        <v>156</v>
      </c>
      <c r="D145">
        <v>57209010561</v>
      </c>
      <c r="E145" t="s">
        <v>50</v>
      </c>
      <c r="F145" t="s">
        <v>62</v>
      </c>
      <c r="G145" t="s">
        <v>115</v>
      </c>
      <c r="H145" t="s">
        <v>52</v>
      </c>
      <c r="I145" t="s">
        <v>52</v>
      </c>
      <c r="J145" s="1">
        <v>44791</v>
      </c>
      <c r="K145" t="s">
        <v>53</v>
      </c>
      <c r="L145" s="1">
        <v>45256</v>
      </c>
      <c r="M145" t="s">
        <v>227</v>
      </c>
      <c r="N145" t="s">
        <v>53</v>
      </c>
      <c r="O145" t="s">
        <v>210</v>
      </c>
      <c r="P145" t="s">
        <v>117</v>
      </c>
      <c r="Q145" s="1">
        <v>44380</v>
      </c>
      <c r="R145" t="s">
        <v>118</v>
      </c>
      <c r="S145" t="s">
        <v>59</v>
      </c>
      <c r="T145" t="s">
        <v>176</v>
      </c>
      <c r="U145" t="s">
        <v>228</v>
      </c>
      <c r="V145">
        <v>194200</v>
      </c>
      <c r="W145" t="s">
        <v>229</v>
      </c>
      <c r="X145" t="s">
        <v>53</v>
      </c>
      <c r="Y145">
        <v>1</v>
      </c>
      <c r="Z145" t="s">
        <v>212</v>
      </c>
      <c r="AA145" t="s">
        <v>64</v>
      </c>
      <c r="AB145" t="s">
        <v>84</v>
      </c>
      <c r="AC145" t="s">
        <v>115</v>
      </c>
      <c r="AD145" t="s">
        <v>53</v>
      </c>
      <c r="AE145" t="s">
        <v>180</v>
      </c>
      <c r="AF145">
        <v>29</v>
      </c>
      <c r="AG145">
        <v>46</v>
      </c>
      <c r="AH145" t="s">
        <v>230</v>
      </c>
      <c r="AI145" t="s">
        <v>107</v>
      </c>
      <c r="AJ145" t="s">
        <v>67</v>
      </c>
      <c r="AK145" t="s">
        <v>97</v>
      </c>
      <c r="AL145">
        <v>2</v>
      </c>
      <c r="AM145">
        <v>0</v>
      </c>
      <c r="AN145">
        <v>17</v>
      </c>
      <c r="AO145">
        <v>2</v>
      </c>
      <c r="AP145">
        <v>57</v>
      </c>
      <c r="AQ145">
        <v>4</v>
      </c>
      <c r="AR145" t="s">
        <v>70</v>
      </c>
      <c r="AS145" t="s">
        <v>128</v>
      </c>
      <c r="AT145" t="s">
        <v>128</v>
      </c>
      <c r="AU145" s="1">
        <v>45240</v>
      </c>
      <c r="AV145" s="17">
        <f>VLOOKUP(dummy_yherealine!$AT145,dummy_oppeained!B:C,2,0)</f>
        <v>5</v>
      </c>
      <c r="AW145" s="22" t="str">
        <f>VLOOKUP(AS145,dummy_oppeained!B:D,3,0)</f>
        <v>eristav</v>
      </c>
      <c r="AX145" s="17">
        <f>VLOOKUP(AR:AR,hinded_abi!A:D,4,0)</f>
        <v>0</v>
      </c>
      <c r="AY145" s="26">
        <f t="shared" si="4"/>
        <v>0</v>
      </c>
      <c r="AZ145" s="27">
        <f t="shared" si="5"/>
        <v>5</v>
      </c>
    </row>
    <row r="146" spans="1:52" x14ac:dyDescent="0.25">
      <c r="A146" t="s">
        <v>225</v>
      </c>
      <c r="B146" t="s">
        <v>226</v>
      </c>
      <c r="C146" t="s">
        <v>156</v>
      </c>
      <c r="D146">
        <v>57209010561</v>
      </c>
      <c r="E146" t="s">
        <v>50</v>
      </c>
      <c r="F146" t="s">
        <v>62</v>
      </c>
      <c r="G146" t="s">
        <v>115</v>
      </c>
      <c r="H146" t="s">
        <v>52</v>
      </c>
      <c r="I146" t="s">
        <v>52</v>
      </c>
      <c r="J146" s="1">
        <v>44791</v>
      </c>
      <c r="K146" t="s">
        <v>53</v>
      </c>
      <c r="L146" s="1">
        <v>45256</v>
      </c>
      <c r="M146" t="s">
        <v>227</v>
      </c>
      <c r="N146" t="s">
        <v>53</v>
      </c>
      <c r="O146" t="s">
        <v>210</v>
      </c>
      <c r="P146" t="s">
        <v>117</v>
      </c>
      <c r="Q146" s="1">
        <v>44380</v>
      </c>
      <c r="R146" t="s">
        <v>118</v>
      </c>
      <c r="S146" t="s">
        <v>59</v>
      </c>
      <c r="T146" t="s">
        <v>176</v>
      </c>
      <c r="U146" t="s">
        <v>228</v>
      </c>
      <c r="V146">
        <v>194200</v>
      </c>
      <c r="W146" t="s">
        <v>229</v>
      </c>
      <c r="X146" t="s">
        <v>53</v>
      </c>
      <c r="Y146">
        <v>1</v>
      </c>
      <c r="Z146" t="s">
        <v>212</v>
      </c>
      <c r="AA146" t="s">
        <v>64</v>
      </c>
      <c r="AB146" t="s">
        <v>84</v>
      </c>
      <c r="AC146" t="s">
        <v>115</v>
      </c>
      <c r="AD146" t="s">
        <v>53</v>
      </c>
      <c r="AE146" t="s">
        <v>180</v>
      </c>
      <c r="AF146">
        <v>29</v>
      </c>
      <c r="AG146">
        <v>46</v>
      </c>
      <c r="AH146" t="s">
        <v>230</v>
      </c>
      <c r="AI146" t="s">
        <v>107</v>
      </c>
      <c r="AJ146" t="s">
        <v>67</v>
      </c>
      <c r="AK146" t="s">
        <v>97</v>
      </c>
      <c r="AL146">
        <v>2</v>
      </c>
      <c r="AM146">
        <v>0</v>
      </c>
      <c r="AN146">
        <v>17</v>
      </c>
      <c r="AO146">
        <v>2</v>
      </c>
      <c r="AP146">
        <v>57</v>
      </c>
      <c r="AQ146">
        <v>4</v>
      </c>
      <c r="AR146" t="s">
        <v>74</v>
      </c>
      <c r="AS146" t="s">
        <v>147</v>
      </c>
      <c r="AT146" t="s">
        <v>147</v>
      </c>
      <c r="AU146" s="1">
        <v>45453</v>
      </c>
      <c r="AV146" s="15">
        <f>VLOOKUP(dummy_yherealine!$AT146,dummy_oppeained!B:C,2,0)</f>
        <v>9</v>
      </c>
      <c r="AW146" s="22" t="str">
        <f>VLOOKUP(AS146,dummy_oppeained!B:D,3,0)</f>
        <v>eristav</v>
      </c>
      <c r="AX146" s="17">
        <f>VLOOKUP(AR:AR,hinded_abi!A:D,4,0)</f>
        <v>1</v>
      </c>
      <c r="AY146" s="26">
        <f t="shared" si="4"/>
        <v>9</v>
      </c>
      <c r="AZ146" s="27">
        <f t="shared" si="5"/>
        <v>9</v>
      </c>
    </row>
    <row r="147" spans="1:52" x14ac:dyDescent="0.25">
      <c r="A147" t="s">
        <v>225</v>
      </c>
      <c r="B147" t="s">
        <v>226</v>
      </c>
      <c r="C147" t="s">
        <v>156</v>
      </c>
      <c r="D147">
        <v>57209010561</v>
      </c>
      <c r="E147" t="s">
        <v>50</v>
      </c>
      <c r="F147" t="s">
        <v>62</v>
      </c>
      <c r="G147" t="s">
        <v>115</v>
      </c>
      <c r="H147" t="s">
        <v>52</v>
      </c>
      <c r="I147" t="s">
        <v>52</v>
      </c>
      <c r="J147" s="1">
        <v>44791</v>
      </c>
      <c r="K147" t="s">
        <v>53</v>
      </c>
      <c r="L147" s="1">
        <v>45256</v>
      </c>
      <c r="M147" t="s">
        <v>227</v>
      </c>
      <c r="N147" t="s">
        <v>53</v>
      </c>
      <c r="O147" t="s">
        <v>210</v>
      </c>
      <c r="P147" t="s">
        <v>117</v>
      </c>
      <c r="Q147" s="1">
        <v>44380</v>
      </c>
      <c r="R147" t="s">
        <v>118</v>
      </c>
      <c r="S147" t="s">
        <v>59</v>
      </c>
      <c r="T147" t="s">
        <v>176</v>
      </c>
      <c r="U147" t="s">
        <v>228</v>
      </c>
      <c r="V147">
        <v>194200</v>
      </c>
      <c r="W147" t="s">
        <v>229</v>
      </c>
      <c r="X147" t="s">
        <v>53</v>
      </c>
      <c r="Y147">
        <v>1</v>
      </c>
      <c r="Z147" t="s">
        <v>212</v>
      </c>
      <c r="AA147" t="s">
        <v>64</v>
      </c>
      <c r="AB147" t="s">
        <v>84</v>
      </c>
      <c r="AC147" t="s">
        <v>115</v>
      </c>
      <c r="AD147" t="s">
        <v>53</v>
      </c>
      <c r="AE147" t="s">
        <v>180</v>
      </c>
      <c r="AF147">
        <v>29</v>
      </c>
      <c r="AG147">
        <v>46</v>
      </c>
      <c r="AH147" t="s">
        <v>230</v>
      </c>
      <c r="AI147" t="s">
        <v>107</v>
      </c>
      <c r="AJ147" t="s">
        <v>67</v>
      </c>
      <c r="AK147" t="s">
        <v>97</v>
      </c>
      <c r="AL147">
        <v>2</v>
      </c>
      <c r="AM147">
        <v>0</v>
      </c>
      <c r="AN147">
        <v>17</v>
      </c>
      <c r="AO147">
        <v>2</v>
      </c>
      <c r="AP147">
        <v>57</v>
      </c>
      <c r="AQ147">
        <v>4</v>
      </c>
      <c r="AR147" t="s">
        <v>70</v>
      </c>
      <c r="AS147" t="s">
        <v>77</v>
      </c>
      <c r="AT147" t="s">
        <v>77</v>
      </c>
      <c r="AU147" s="1">
        <v>45904</v>
      </c>
      <c r="AV147" s="17">
        <f>VLOOKUP(dummy_yherealine!$AT147,dummy_oppeained!B:C,2,0)</f>
        <v>9</v>
      </c>
      <c r="AW147" s="22" t="str">
        <f>VLOOKUP(AS147,dummy_oppeained!B:D,3,0)</f>
        <v>eristav</v>
      </c>
      <c r="AX147" s="17">
        <f>VLOOKUP(AR:AR,hinded_abi!A:D,4,0)</f>
        <v>0</v>
      </c>
      <c r="AY147" s="26">
        <f t="shared" si="4"/>
        <v>0</v>
      </c>
      <c r="AZ147" s="27">
        <f t="shared" si="5"/>
        <v>9</v>
      </c>
    </row>
    <row r="148" spans="1:52" x14ac:dyDescent="0.25">
      <c r="A148" t="s">
        <v>225</v>
      </c>
      <c r="B148" t="s">
        <v>226</v>
      </c>
      <c r="C148" t="s">
        <v>156</v>
      </c>
      <c r="D148">
        <v>57209010561</v>
      </c>
      <c r="E148" t="s">
        <v>50</v>
      </c>
      <c r="F148" t="s">
        <v>62</v>
      </c>
      <c r="G148" t="s">
        <v>115</v>
      </c>
      <c r="H148" t="s">
        <v>52</v>
      </c>
      <c r="I148" t="s">
        <v>52</v>
      </c>
      <c r="J148" s="1">
        <v>44791</v>
      </c>
      <c r="K148" t="s">
        <v>53</v>
      </c>
      <c r="L148" s="1">
        <v>45256</v>
      </c>
      <c r="M148" t="s">
        <v>227</v>
      </c>
      <c r="N148" t="s">
        <v>53</v>
      </c>
      <c r="O148" t="s">
        <v>210</v>
      </c>
      <c r="P148" t="s">
        <v>117</v>
      </c>
      <c r="Q148" s="1">
        <v>44380</v>
      </c>
      <c r="R148" t="s">
        <v>118</v>
      </c>
      <c r="S148" t="s">
        <v>59</v>
      </c>
      <c r="T148" t="s">
        <v>176</v>
      </c>
      <c r="U148" t="s">
        <v>228</v>
      </c>
      <c r="V148">
        <v>194200</v>
      </c>
      <c r="W148" t="s">
        <v>229</v>
      </c>
      <c r="X148" t="s">
        <v>53</v>
      </c>
      <c r="Y148">
        <v>1</v>
      </c>
      <c r="Z148" t="s">
        <v>212</v>
      </c>
      <c r="AA148" t="s">
        <v>64</v>
      </c>
      <c r="AB148" t="s">
        <v>84</v>
      </c>
      <c r="AC148" t="s">
        <v>115</v>
      </c>
      <c r="AD148" t="s">
        <v>53</v>
      </c>
      <c r="AE148" t="s">
        <v>180</v>
      </c>
      <c r="AF148">
        <v>29</v>
      </c>
      <c r="AG148">
        <v>46</v>
      </c>
      <c r="AH148" t="s">
        <v>230</v>
      </c>
      <c r="AI148" t="s">
        <v>107</v>
      </c>
      <c r="AJ148" t="s">
        <v>67</v>
      </c>
      <c r="AK148" t="s">
        <v>97</v>
      </c>
      <c r="AL148">
        <v>2</v>
      </c>
      <c r="AM148">
        <v>0</v>
      </c>
      <c r="AN148">
        <v>17</v>
      </c>
      <c r="AO148">
        <v>2</v>
      </c>
      <c r="AP148">
        <v>57</v>
      </c>
      <c r="AQ148">
        <v>4</v>
      </c>
      <c r="AR148" t="s">
        <v>72</v>
      </c>
      <c r="AS148" t="s">
        <v>126</v>
      </c>
      <c r="AT148" t="s">
        <v>126</v>
      </c>
      <c r="AU148" s="1">
        <v>44520</v>
      </c>
      <c r="AV148" s="15">
        <f>VLOOKUP(dummy_yherealine!$AT148,dummy_oppeained!B:C,2,0)</f>
        <v>2</v>
      </c>
      <c r="AW148" s="22" t="str">
        <f>VLOOKUP(AS148,dummy_oppeained!B:D,3,0)</f>
        <v>mitteeristav</v>
      </c>
      <c r="AX148" s="17" t="str">
        <f>VLOOKUP(AR:AR,hinded_abi!A:D,4,0)</f>
        <v>NULL</v>
      </c>
      <c r="AY148" s="26" t="str">
        <f t="shared" si="4"/>
        <v xml:space="preserve"> </v>
      </c>
      <c r="AZ148" s="27">
        <f t="shared" si="5"/>
        <v>0</v>
      </c>
    </row>
    <row r="149" spans="1:52" x14ac:dyDescent="0.25">
      <c r="A149" t="s">
        <v>225</v>
      </c>
      <c r="B149" t="s">
        <v>226</v>
      </c>
      <c r="C149" t="s">
        <v>156</v>
      </c>
      <c r="D149">
        <v>57209010561</v>
      </c>
      <c r="E149" t="s">
        <v>50</v>
      </c>
      <c r="F149" t="s">
        <v>62</v>
      </c>
      <c r="G149" t="s">
        <v>115</v>
      </c>
      <c r="H149" t="s">
        <v>52</v>
      </c>
      <c r="I149" t="s">
        <v>52</v>
      </c>
      <c r="J149" s="1">
        <v>44791</v>
      </c>
      <c r="K149" t="s">
        <v>53</v>
      </c>
      <c r="L149" s="1">
        <v>45256</v>
      </c>
      <c r="M149" t="s">
        <v>227</v>
      </c>
      <c r="N149" t="s">
        <v>53</v>
      </c>
      <c r="O149" t="s">
        <v>210</v>
      </c>
      <c r="P149" t="s">
        <v>117</v>
      </c>
      <c r="Q149" s="1">
        <v>44380</v>
      </c>
      <c r="R149" t="s">
        <v>118</v>
      </c>
      <c r="S149" t="s">
        <v>59</v>
      </c>
      <c r="T149" t="s">
        <v>176</v>
      </c>
      <c r="U149" t="s">
        <v>228</v>
      </c>
      <c r="V149">
        <v>194200</v>
      </c>
      <c r="W149" t="s">
        <v>229</v>
      </c>
      <c r="X149" t="s">
        <v>53</v>
      </c>
      <c r="Y149">
        <v>1</v>
      </c>
      <c r="Z149" t="s">
        <v>212</v>
      </c>
      <c r="AA149" t="s">
        <v>64</v>
      </c>
      <c r="AB149" t="s">
        <v>84</v>
      </c>
      <c r="AC149" t="s">
        <v>115</v>
      </c>
      <c r="AD149" t="s">
        <v>53</v>
      </c>
      <c r="AE149" t="s">
        <v>180</v>
      </c>
      <c r="AF149">
        <v>29</v>
      </c>
      <c r="AG149">
        <v>46</v>
      </c>
      <c r="AH149" t="s">
        <v>230</v>
      </c>
      <c r="AI149" t="s">
        <v>107</v>
      </c>
      <c r="AJ149" t="s">
        <v>67</v>
      </c>
      <c r="AK149" t="s">
        <v>97</v>
      </c>
      <c r="AL149">
        <v>2</v>
      </c>
      <c r="AM149">
        <v>0</v>
      </c>
      <c r="AN149">
        <v>17</v>
      </c>
      <c r="AO149">
        <v>2</v>
      </c>
      <c r="AP149">
        <v>57</v>
      </c>
      <c r="AQ149">
        <v>4</v>
      </c>
      <c r="AR149" t="s">
        <v>72</v>
      </c>
      <c r="AS149" t="s">
        <v>183</v>
      </c>
      <c r="AT149" t="s">
        <v>183</v>
      </c>
      <c r="AU149" s="1">
        <v>45359</v>
      </c>
      <c r="AV149" s="17">
        <f>VLOOKUP(dummy_yherealine!$AT149,dummy_oppeained!B:C,2,0)</f>
        <v>3</v>
      </c>
      <c r="AW149" s="22" t="str">
        <f>VLOOKUP(AS149,dummy_oppeained!B:D,3,0)</f>
        <v>mitteeristav</v>
      </c>
      <c r="AX149" s="17" t="str">
        <f>VLOOKUP(AR:AR,hinded_abi!A:D,4,0)</f>
        <v>NULL</v>
      </c>
      <c r="AY149" s="26" t="str">
        <f t="shared" si="4"/>
        <v xml:space="preserve"> </v>
      </c>
      <c r="AZ149" s="27">
        <f t="shared" si="5"/>
        <v>0</v>
      </c>
    </row>
    <row r="150" spans="1:52" x14ac:dyDescent="0.25">
      <c r="A150" t="s">
        <v>225</v>
      </c>
      <c r="B150" t="s">
        <v>226</v>
      </c>
      <c r="C150" t="s">
        <v>156</v>
      </c>
      <c r="D150">
        <v>57209010561</v>
      </c>
      <c r="E150" t="s">
        <v>50</v>
      </c>
      <c r="F150" t="s">
        <v>62</v>
      </c>
      <c r="G150" t="s">
        <v>115</v>
      </c>
      <c r="H150" t="s">
        <v>52</v>
      </c>
      <c r="I150" t="s">
        <v>52</v>
      </c>
      <c r="J150" s="1">
        <v>44791</v>
      </c>
      <c r="K150" t="s">
        <v>53</v>
      </c>
      <c r="L150" s="1">
        <v>45256</v>
      </c>
      <c r="M150" t="s">
        <v>227</v>
      </c>
      <c r="N150" t="s">
        <v>53</v>
      </c>
      <c r="O150" t="s">
        <v>210</v>
      </c>
      <c r="P150" t="s">
        <v>117</v>
      </c>
      <c r="Q150" s="1">
        <v>44380</v>
      </c>
      <c r="R150" t="s">
        <v>118</v>
      </c>
      <c r="S150" t="s">
        <v>59</v>
      </c>
      <c r="T150" t="s">
        <v>176</v>
      </c>
      <c r="U150" t="s">
        <v>228</v>
      </c>
      <c r="V150">
        <v>194200</v>
      </c>
      <c r="W150" t="s">
        <v>229</v>
      </c>
      <c r="X150" t="s">
        <v>53</v>
      </c>
      <c r="Y150">
        <v>1</v>
      </c>
      <c r="Z150" t="s">
        <v>212</v>
      </c>
      <c r="AA150" t="s">
        <v>64</v>
      </c>
      <c r="AB150" t="s">
        <v>84</v>
      </c>
      <c r="AC150" t="s">
        <v>115</v>
      </c>
      <c r="AD150" t="s">
        <v>53</v>
      </c>
      <c r="AE150" t="s">
        <v>180</v>
      </c>
      <c r="AF150">
        <v>29</v>
      </c>
      <c r="AG150">
        <v>46</v>
      </c>
      <c r="AH150" t="s">
        <v>230</v>
      </c>
      <c r="AI150" t="s">
        <v>107</v>
      </c>
      <c r="AJ150" t="s">
        <v>67</v>
      </c>
      <c r="AK150" t="s">
        <v>97</v>
      </c>
      <c r="AL150">
        <v>2</v>
      </c>
      <c r="AM150">
        <v>0</v>
      </c>
      <c r="AN150">
        <v>17</v>
      </c>
      <c r="AO150">
        <v>2</v>
      </c>
      <c r="AP150">
        <v>57</v>
      </c>
      <c r="AQ150">
        <v>4</v>
      </c>
      <c r="AR150" t="s">
        <v>91</v>
      </c>
      <c r="AS150" t="s">
        <v>92</v>
      </c>
      <c r="AT150" t="s">
        <v>92</v>
      </c>
      <c r="AU150" s="1">
        <v>45462</v>
      </c>
      <c r="AV150" s="15">
        <f>VLOOKUP(dummy_yherealine!$AT150,dummy_oppeained!B:C,2,0)</f>
        <v>5</v>
      </c>
      <c r="AW150" s="22" t="str">
        <f>VLOOKUP(AS150,dummy_oppeained!B:D,3,0)</f>
        <v>eristav</v>
      </c>
      <c r="AX150" s="17">
        <f>VLOOKUP(AR:AR,hinded_abi!A:D,4,0)</f>
        <v>0</v>
      </c>
      <c r="AY150" s="26">
        <f t="shared" si="4"/>
        <v>0</v>
      </c>
      <c r="AZ150" s="27">
        <f t="shared" si="5"/>
        <v>5</v>
      </c>
    </row>
    <row r="151" spans="1:52" x14ac:dyDescent="0.25">
      <c r="A151" t="s">
        <v>225</v>
      </c>
      <c r="B151" t="s">
        <v>226</v>
      </c>
      <c r="C151" t="s">
        <v>156</v>
      </c>
      <c r="D151">
        <v>57209010561</v>
      </c>
      <c r="E151" t="s">
        <v>50</v>
      </c>
      <c r="F151" t="s">
        <v>62</v>
      </c>
      <c r="G151" t="s">
        <v>115</v>
      </c>
      <c r="H151" t="s">
        <v>52</v>
      </c>
      <c r="I151" t="s">
        <v>52</v>
      </c>
      <c r="J151" s="1">
        <v>44791</v>
      </c>
      <c r="K151" t="s">
        <v>53</v>
      </c>
      <c r="L151" s="1">
        <v>45256</v>
      </c>
      <c r="M151" t="s">
        <v>227</v>
      </c>
      <c r="N151" t="s">
        <v>53</v>
      </c>
      <c r="O151" t="s">
        <v>210</v>
      </c>
      <c r="P151" t="s">
        <v>117</v>
      </c>
      <c r="Q151" s="1">
        <v>44380</v>
      </c>
      <c r="R151" t="s">
        <v>118</v>
      </c>
      <c r="S151" t="s">
        <v>59</v>
      </c>
      <c r="T151" t="s">
        <v>176</v>
      </c>
      <c r="U151" t="s">
        <v>228</v>
      </c>
      <c r="V151">
        <v>194200</v>
      </c>
      <c r="W151" t="s">
        <v>229</v>
      </c>
      <c r="X151" t="s">
        <v>53</v>
      </c>
      <c r="Y151">
        <v>1</v>
      </c>
      <c r="Z151" t="s">
        <v>212</v>
      </c>
      <c r="AA151" t="s">
        <v>64</v>
      </c>
      <c r="AB151" t="s">
        <v>84</v>
      </c>
      <c r="AC151" t="s">
        <v>115</v>
      </c>
      <c r="AD151" t="s">
        <v>53</v>
      </c>
      <c r="AE151" t="s">
        <v>180</v>
      </c>
      <c r="AF151">
        <v>29</v>
      </c>
      <c r="AG151">
        <v>46</v>
      </c>
      <c r="AH151" t="s">
        <v>230</v>
      </c>
      <c r="AI151" t="s">
        <v>107</v>
      </c>
      <c r="AJ151" t="s">
        <v>67</v>
      </c>
      <c r="AK151" t="s">
        <v>97</v>
      </c>
      <c r="AL151">
        <v>2</v>
      </c>
      <c r="AM151">
        <v>0</v>
      </c>
      <c r="AN151">
        <v>17</v>
      </c>
      <c r="AO151">
        <v>2</v>
      </c>
      <c r="AP151">
        <v>57</v>
      </c>
      <c r="AQ151">
        <v>4</v>
      </c>
      <c r="AR151" t="s">
        <v>72</v>
      </c>
      <c r="AS151" t="s">
        <v>149</v>
      </c>
      <c r="AT151" t="s">
        <v>149</v>
      </c>
      <c r="AU151" s="1">
        <v>44205</v>
      </c>
      <c r="AV151" s="17">
        <f>VLOOKUP(dummy_yherealine!$AT151,dummy_oppeained!B:C,2,0)</f>
        <v>2</v>
      </c>
      <c r="AW151" s="22" t="str">
        <f>VLOOKUP(AS151,dummy_oppeained!B:D,3,0)</f>
        <v>mitteeristav</v>
      </c>
      <c r="AX151" s="17" t="str">
        <f>VLOOKUP(AR:AR,hinded_abi!A:D,4,0)</f>
        <v>NULL</v>
      </c>
      <c r="AY151" s="26" t="str">
        <f t="shared" si="4"/>
        <v xml:space="preserve"> </v>
      </c>
      <c r="AZ151" s="27">
        <f t="shared" si="5"/>
        <v>0</v>
      </c>
    </row>
    <row r="152" spans="1:52" x14ac:dyDescent="0.25">
      <c r="A152" t="s">
        <v>225</v>
      </c>
      <c r="B152" t="s">
        <v>226</v>
      </c>
      <c r="C152" t="s">
        <v>156</v>
      </c>
      <c r="D152">
        <v>57209010561</v>
      </c>
      <c r="E152" t="s">
        <v>50</v>
      </c>
      <c r="F152" t="s">
        <v>62</v>
      </c>
      <c r="G152" t="s">
        <v>115</v>
      </c>
      <c r="H152" t="s">
        <v>52</v>
      </c>
      <c r="I152" t="s">
        <v>52</v>
      </c>
      <c r="J152" s="1">
        <v>44791</v>
      </c>
      <c r="K152" t="s">
        <v>53</v>
      </c>
      <c r="L152" s="1">
        <v>45256</v>
      </c>
      <c r="M152" t="s">
        <v>227</v>
      </c>
      <c r="N152" t="s">
        <v>53</v>
      </c>
      <c r="O152" t="s">
        <v>210</v>
      </c>
      <c r="P152" t="s">
        <v>117</v>
      </c>
      <c r="Q152" s="1">
        <v>44380</v>
      </c>
      <c r="R152" t="s">
        <v>118</v>
      </c>
      <c r="S152" t="s">
        <v>59</v>
      </c>
      <c r="T152" t="s">
        <v>176</v>
      </c>
      <c r="U152" t="s">
        <v>228</v>
      </c>
      <c r="V152">
        <v>194200</v>
      </c>
      <c r="W152" t="s">
        <v>229</v>
      </c>
      <c r="X152" t="s">
        <v>53</v>
      </c>
      <c r="Y152">
        <v>1</v>
      </c>
      <c r="Z152" t="s">
        <v>212</v>
      </c>
      <c r="AA152" t="s">
        <v>64</v>
      </c>
      <c r="AB152" t="s">
        <v>84</v>
      </c>
      <c r="AC152" t="s">
        <v>115</v>
      </c>
      <c r="AD152" t="s">
        <v>53</v>
      </c>
      <c r="AE152" t="s">
        <v>180</v>
      </c>
      <c r="AF152">
        <v>29</v>
      </c>
      <c r="AG152">
        <v>46</v>
      </c>
      <c r="AH152" t="s">
        <v>230</v>
      </c>
      <c r="AI152" t="s">
        <v>107</v>
      </c>
      <c r="AJ152" t="s">
        <v>67</v>
      </c>
      <c r="AK152" t="s">
        <v>97</v>
      </c>
      <c r="AL152">
        <v>2</v>
      </c>
      <c r="AM152">
        <v>0</v>
      </c>
      <c r="AN152">
        <v>17</v>
      </c>
      <c r="AO152">
        <v>2</v>
      </c>
      <c r="AP152">
        <v>57</v>
      </c>
      <c r="AQ152">
        <v>4</v>
      </c>
      <c r="AR152" t="s">
        <v>86</v>
      </c>
      <c r="AS152" t="s">
        <v>142</v>
      </c>
      <c r="AT152" t="s">
        <v>142</v>
      </c>
      <c r="AU152" s="1">
        <v>44718</v>
      </c>
      <c r="AV152" s="15">
        <f>VLOOKUP(dummy_yherealine!$AT152,dummy_oppeained!B:C,2,0)</f>
        <v>5</v>
      </c>
      <c r="AW152" s="22" t="str">
        <f>VLOOKUP(AS152,dummy_oppeained!B:D,3,0)</f>
        <v>eristav</v>
      </c>
      <c r="AX152" s="17">
        <f>VLOOKUP(AR:AR,hinded_abi!A:D,4,0)</f>
        <v>4</v>
      </c>
      <c r="AY152" s="26">
        <f t="shared" si="4"/>
        <v>20</v>
      </c>
      <c r="AZ152" s="27">
        <f t="shared" si="5"/>
        <v>5</v>
      </c>
    </row>
    <row r="153" spans="1:52" x14ac:dyDescent="0.25">
      <c r="A153" t="s">
        <v>225</v>
      </c>
      <c r="B153" t="s">
        <v>226</v>
      </c>
      <c r="C153" t="s">
        <v>156</v>
      </c>
      <c r="D153">
        <v>57209010561</v>
      </c>
      <c r="E153" t="s">
        <v>50</v>
      </c>
      <c r="F153" t="s">
        <v>62</v>
      </c>
      <c r="G153" t="s">
        <v>115</v>
      </c>
      <c r="H153" t="s">
        <v>52</v>
      </c>
      <c r="I153" t="s">
        <v>52</v>
      </c>
      <c r="J153" s="1">
        <v>44791</v>
      </c>
      <c r="K153" t="s">
        <v>53</v>
      </c>
      <c r="L153" s="1">
        <v>45256</v>
      </c>
      <c r="M153" t="s">
        <v>227</v>
      </c>
      <c r="N153" t="s">
        <v>53</v>
      </c>
      <c r="O153" t="s">
        <v>210</v>
      </c>
      <c r="P153" t="s">
        <v>117</v>
      </c>
      <c r="Q153" s="1">
        <v>44380</v>
      </c>
      <c r="R153" t="s">
        <v>118</v>
      </c>
      <c r="S153" t="s">
        <v>59</v>
      </c>
      <c r="T153" t="s">
        <v>176</v>
      </c>
      <c r="U153" t="s">
        <v>228</v>
      </c>
      <c r="V153">
        <v>194200</v>
      </c>
      <c r="W153" t="s">
        <v>229</v>
      </c>
      <c r="X153" t="s">
        <v>53</v>
      </c>
      <c r="Y153">
        <v>1</v>
      </c>
      <c r="Z153" t="s">
        <v>212</v>
      </c>
      <c r="AA153" t="s">
        <v>64</v>
      </c>
      <c r="AB153" t="s">
        <v>84</v>
      </c>
      <c r="AC153" t="s">
        <v>115</v>
      </c>
      <c r="AD153" t="s">
        <v>53</v>
      </c>
      <c r="AE153" t="s">
        <v>180</v>
      </c>
      <c r="AF153">
        <v>29</v>
      </c>
      <c r="AG153">
        <v>46</v>
      </c>
      <c r="AH153" t="s">
        <v>230</v>
      </c>
      <c r="AI153" t="s">
        <v>107</v>
      </c>
      <c r="AJ153" t="s">
        <v>67</v>
      </c>
      <c r="AK153" t="s">
        <v>97</v>
      </c>
      <c r="AL153">
        <v>2</v>
      </c>
      <c r="AM153">
        <v>0</v>
      </c>
      <c r="AN153">
        <v>17</v>
      </c>
      <c r="AO153">
        <v>2</v>
      </c>
      <c r="AP153">
        <v>57</v>
      </c>
      <c r="AQ153">
        <v>4</v>
      </c>
      <c r="AR153" t="s">
        <v>72</v>
      </c>
      <c r="AS153" t="s">
        <v>108</v>
      </c>
      <c r="AT153" t="s">
        <v>108</v>
      </c>
      <c r="AU153" s="1">
        <v>44195</v>
      </c>
      <c r="AV153" s="17">
        <f>VLOOKUP(dummy_yherealine!$AT153,dummy_oppeained!B:C,2,0)</f>
        <v>3</v>
      </c>
      <c r="AW153" s="22" t="str">
        <f>VLOOKUP(AS153,dummy_oppeained!B:D,3,0)</f>
        <v>mitteeristav</v>
      </c>
      <c r="AX153" s="17" t="str">
        <f>VLOOKUP(AR:AR,hinded_abi!A:D,4,0)</f>
        <v>NULL</v>
      </c>
      <c r="AY153" s="26" t="str">
        <f t="shared" si="4"/>
        <v xml:space="preserve"> </v>
      </c>
      <c r="AZ153" s="27">
        <f t="shared" si="5"/>
        <v>0</v>
      </c>
    </row>
    <row r="154" spans="1:52" x14ac:dyDescent="0.25">
      <c r="A154" t="s">
        <v>225</v>
      </c>
      <c r="B154" t="s">
        <v>226</v>
      </c>
      <c r="C154" t="s">
        <v>156</v>
      </c>
      <c r="D154">
        <v>57209010561</v>
      </c>
      <c r="E154" t="s">
        <v>50</v>
      </c>
      <c r="F154" t="s">
        <v>62</v>
      </c>
      <c r="G154" t="s">
        <v>115</v>
      </c>
      <c r="H154" t="s">
        <v>52</v>
      </c>
      <c r="I154" t="s">
        <v>52</v>
      </c>
      <c r="J154" s="1">
        <v>44791</v>
      </c>
      <c r="K154" t="s">
        <v>53</v>
      </c>
      <c r="L154" s="1">
        <v>45256</v>
      </c>
      <c r="M154" t="s">
        <v>227</v>
      </c>
      <c r="N154" t="s">
        <v>53</v>
      </c>
      <c r="O154" t="s">
        <v>210</v>
      </c>
      <c r="P154" t="s">
        <v>117</v>
      </c>
      <c r="Q154" s="1">
        <v>44380</v>
      </c>
      <c r="R154" t="s">
        <v>118</v>
      </c>
      <c r="S154" t="s">
        <v>59</v>
      </c>
      <c r="T154" t="s">
        <v>176</v>
      </c>
      <c r="U154" t="s">
        <v>228</v>
      </c>
      <c r="V154">
        <v>194200</v>
      </c>
      <c r="W154" t="s">
        <v>229</v>
      </c>
      <c r="X154" t="s">
        <v>53</v>
      </c>
      <c r="Y154">
        <v>1</v>
      </c>
      <c r="Z154" t="s">
        <v>212</v>
      </c>
      <c r="AA154" t="s">
        <v>64</v>
      </c>
      <c r="AB154" t="s">
        <v>84</v>
      </c>
      <c r="AC154" t="s">
        <v>115</v>
      </c>
      <c r="AD154" t="s">
        <v>53</v>
      </c>
      <c r="AE154" t="s">
        <v>180</v>
      </c>
      <c r="AF154">
        <v>29</v>
      </c>
      <c r="AG154">
        <v>46</v>
      </c>
      <c r="AH154" t="s">
        <v>230</v>
      </c>
      <c r="AI154" t="s">
        <v>107</v>
      </c>
      <c r="AJ154" t="s">
        <v>67</v>
      </c>
      <c r="AK154" t="s">
        <v>97</v>
      </c>
      <c r="AL154">
        <v>2</v>
      </c>
      <c r="AM154">
        <v>0</v>
      </c>
      <c r="AN154">
        <v>17</v>
      </c>
      <c r="AO154">
        <v>2</v>
      </c>
      <c r="AP154">
        <v>57</v>
      </c>
      <c r="AQ154">
        <v>4</v>
      </c>
      <c r="AR154" t="s">
        <v>94</v>
      </c>
      <c r="AS154" t="s">
        <v>154</v>
      </c>
      <c r="AT154" t="s">
        <v>154</v>
      </c>
      <c r="AU154" s="1">
        <v>45817</v>
      </c>
      <c r="AV154" s="15">
        <f>VLOOKUP(dummy_yherealine!$AT154,dummy_oppeained!B:C,2,0)</f>
        <v>6</v>
      </c>
      <c r="AW154" s="22" t="str">
        <f>VLOOKUP(AS154,dummy_oppeained!B:D,3,0)</f>
        <v>eristav</v>
      </c>
      <c r="AX154" s="17">
        <f>VLOOKUP(AR:AR,hinded_abi!A:D,4,0)</f>
        <v>5</v>
      </c>
      <c r="AY154" s="26">
        <f t="shared" si="4"/>
        <v>30</v>
      </c>
      <c r="AZ154" s="27">
        <f t="shared" si="5"/>
        <v>6</v>
      </c>
    </row>
    <row r="155" spans="1:52" x14ac:dyDescent="0.25">
      <c r="A155" t="s">
        <v>225</v>
      </c>
      <c r="B155" t="s">
        <v>226</v>
      </c>
      <c r="C155" t="s">
        <v>156</v>
      </c>
      <c r="D155">
        <v>57209010561</v>
      </c>
      <c r="E155" t="s">
        <v>50</v>
      </c>
      <c r="F155" t="s">
        <v>62</v>
      </c>
      <c r="G155" t="s">
        <v>115</v>
      </c>
      <c r="H155" t="s">
        <v>52</v>
      </c>
      <c r="I155" t="s">
        <v>52</v>
      </c>
      <c r="J155" s="1">
        <v>44791</v>
      </c>
      <c r="K155" t="s">
        <v>53</v>
      </c>
      <c r="L155" s="1">
        <v>45256</v>
      </c>
      <c r="M155" t="s">
        <v>227</v>
      </c>
      <c r="N155" t="s">
        <v>53</v>
      </c>
      <c r="O155" t="s">
        <v>210</v>
      </c>
      <c r="P155" t="s">
        <v>117</v>
      </c>
      <c r="Q155" s="1">
        <v>44380</v>
      </c>
      <c r="R155" t="s">
        <v>118</v>
      </c>
      <c r="S155" t="s">
        <v>59</v>
      </c>
      <c r="T155" t="s">
        <v>176</v>
      </c>
      <c r="U155" t="s">
        <v>228</v>
      </c>
      <c r="V155">
        <v>194200</v>
      </c>
      <c r="W155" t="s">
        <v>229</v>
      </c>
      <c r="X155" t="s">
        <v>53</v>
      </c>
      <c r="Y155">
        <v>1</v>
      </c>
      <c r="Z155" t="s">
        <v>212</v>
      </c>
      <c r="AA155" t="s">
        <v>64</v>
      </c>
      <c r="AB155" t="s">
        <v>84</v>
      </c>
      <c r="AC155" t="s">
        <v>115</v>
      </c>
      <c r="AD155" t="s">
        <v>53</v>
      </c>
      <c r="AE155" t="s">
        <v>180</v>
      </c>
      <c r="AF155">
        <v>29</v>
      </c>
      <c r="AG155">
        <v>46</v>
      </c>
      <c r="AH155" t="s">
        <v>230</v>
      </c>
      <c r="AI155" t="s">
        <v>107</v>
      </c>
      <c r="AJ155" t="s">
        <v>67</v>
      </c>
      <c r="AK155" t="s">
        <v>97</v>
      </c>
      <c r="AL155">
        <v>2</v>
      </c>
      <c r="AM155">
        <v>0</v>
      </c>
      <c r="AN155">
        <v>17</v>
      </c>
      <c r="AO155">
        <v>2</v>
      </c>
      <c r="AP155">
        <v>57</v>
      </c>
      <c r="AQ155">
        <v>4</v>
      </c>
      <c r="AR155" t="s">
        <v>72</v>
      </c>
      <c r="AS155" t="s">
        <v>139</v>
      </c>
      <c r="AT155" t="s">
        <v>139</v>
      </c>
      <c r="AU155" s="1">
        <v>45573</v>
      </c>
      <c r="AV155" s="17">
        <f>VLOOKUP(dummy_yherealine!$AT155,dummy_oppeained!B:C,2,0)</f>
        <v>3</v>
      </c>
      <c r="AW155" s="22" t="str">
        <f>VLOOKUP(AS155,dummy_oppeained!B:D,3,0)</f>
        <v>mitteeristav</v>
      </c>
      <c r="AX155" s="17" t="str">
        <f>VLOOKUP(AR:AR,hinded_abi!A:D,4,0)</f>
        <v>NULL</v>
      </c>
      <c r="AY155" s="26" t="str">
        <f t="shared" si="4"/>
        <v xml:space="preserve"> </v>
      </c>
      <c r="AZ155" s="27">
        <f t="shared" si="5"/>
        <v>0</v>
      </c>
    </row>
    <row r="156" spans="1:52" x14ac:dyDescent="0.25">
      <c r="A156" t="s">
        <v>225</v>
      </c>
      <c r="B156" t="s">
        <v>226</v>
      </c>
      <c r="C156" t="s">
        <v>156</v>
      </c>
      <c r="D156">
        <v>57209010561</v>
      </c>
      <c r="E156" t="s">
        <v>50</v>
      </c>
      <c r="F156" t="s">
        <v>62</v>
      </c>
      <c r="G156" t="s">
        <v>115</v>
      </c>
      <c r="H156" t="s">
        <v>52</v>
      </c>
      <c r="I156" t="s">
        <v>52</v>
      </c>
      <c r="J156" s="1">
        <v>44791</v>
      </c>
      <c r="K156" t="s">
        <v>53</v>
      </c>
      <c r="L156" s="1">
        <v>45256</v>
      </c>
      <c r="M156" t="s">
        <v>227</v>
      </c>
      <c r="N156" t="s">
        <v>53</v>
      </c>
      <c r="O156" t="s">
        <v>210</v>
      </c>
      <c r="P156" t="s">
        <v>117</v>
      </c>
      <c r="Q156" s="1">
        <v>44380</v>
      </c>
      <c r="R156" t="s">
        <v>118</v>
      </c>
      <c r="S156" t="s">
        <v>59</v>
      </c>
      <c r="T156" t="s">
        <v>176</v>
      </c>
      <c r="U156" t="s">
        <v>228</v>
      </c>
      <c r="V156">
        <v>194200</v>
      </c>
      <c r="W156" t="s">
        <v>229</v>
      </c>
      <c r="X156" t="s">
        <v>53</v>
      </c>
      <c r="Y156">
        <v>1</v>
      </c>
      <c r="Z156" t="s">
        <v>212</v>
      </c>
      <c r="AA156" t="s">
        <v>64</v>
      </c>
      <c r="AB156" t="s">
        <v>84</v>
      </c>
      <c r="AC156" t="s">
        <v>115</v>
      </c>
      <c r="AD156" t="s">
        <v>53</v>
      </c>
      <c r="AE156" t="s">
        <v>180</v>
      </c>
      <c r="AF156">
        <v>29</v>
      </c>
      <c r="AG156">
        <v>46</v>
      </c>
      <c r="AH156" t="s">
        <v>230</v>
      </c>
      <c r="AI156" t="s">
        <v>107</v>
      </c>
      <c r="AJ156" t="s">
        <v>67</v>
      </c>
      <c r="AK156" t="s">
        <v>97</v>
      </c>
      <c r="AL156">
        <v>2</v>
      </c>
      <c r="AM156">
        <v>0</v>
      </c>
      <c r="AN156">
        <v>17</v>
      </c>
      <c r="AO156">
        <v>2</v>
      </c>
      <c r="AP156">
        <v>57</v>
      </c>
      <c r="AQ156">
        <v>4</v>
      </c>
      <c r="AR156" t="s">
        <v>72</v>
      </c>
      <c r="AS156" t="s">
        <v>185</v>
      </c>
      <c r="AT156" t="s">
        <v>185</v>
      </c>
      <c r="AU156" s="1">
        <v>44723</v>
      </c>
      <c r="AV156" s="15">
        <f>VLOOKUP(dummy_yherealine!$AT156,dummy_oppeained!B:C,2,0)</f>
        <v>3</v>
      </c>
      <c r="AW156" s="22" t="str">
        <f>VLOOKUP(AS156,dummy_oppeained!B:D,3,0)</f>
        <v>mitteeristav</v>
      </c>
      <c r="AX156" s="17" t="str">
        <f>VLOOKUP(AR:AR,hinded_abi!A:D,4,0)</f>
        <v>NULL</v>
      </c>
      <c r="AY156" s="26" t="str">
        <f t="shared" si="4"/>
        <v xml:space="preserve"> </v>
      </c>
      <c r="AZ156" s="27">
        <f t="shared" si="5"/>
        <v>0</v>
      </c>
    </row>
    <row r="157" spans="1:52" x14ac:dyDescent="0.25">
      <c r="A157" t="s">
        <v>225</v>
      </c>
      <c r="B157" t="s">
        <v>226</v>
      </c>
      <c r="C157" t="s">
        <v>156</v>
      </c>
      <c r="D157">
        <v>57209010561</v>
      </c>
      <c r="E157" t="s">
        <v>50</v>
      </c>
      <c r="F157" t="s">
        <v>62</v>
      </c>
      <c r="G157" t="s">
        <v>115</v>
      </c>
      <c r="H157" t="s">
        <v>52</v>
      </c>
      <c r="I157" t="s">
        <v>52</v>
      </c>
      <c r="J157" s="1">
        <v>44791</v>
      </c>
      <c r="K157" t="s">
        <v>53</v>
      </c>
      <c r="L157" s="1">
        <v>45256</v>
      </c>
      <c r="M157" t="s">
        <v>227</v>
      </c>
      <c r="N157" t="s">
        <v>53</v>
      </c>
      <c r="O157" t="s">
        <v>210</v>
      </c>
      <c r="P157" t="s">
        <v>117</v>
      </c>
      <c r="Q157" s="1">
        <v>44380</v>
      </c>
      <c r="R157" t="s">
        <v>118</v>
      </c>
      <c r="S157" t="s">
        <v>59</v>
      </c>
      <c r="T157" t="s">
        <v>176</v>
      </c>
      <c r="U157" t="s">
        <v>228</v>
      </c>
      <c r="V157">
        <v>194200</v>
      </c>
      <c r="W157" t="s">
        <v>229</v>
      </c>
      <c r="X157" t="s">
        <v>53</v>
      </c>
      <c r="Y157">
        <v>2</v>
      </c>
      <c r="Z157" t="s">
        <v>212</v>
      </c>
      <c r="AA157" t="s">
        <v>64</v>
      </c>
      <c r="AB157" t="s">
        <v>186</v>
      </c>
      <c r="AC157" t="s">
        <v>115</v>
      </c>
      <c r="AD157" t="s">
        <v>53</v>
      </c>
      <c r="AE157" t="s">
        <v>180</v>
      </c>
      <c r="AF157">
        <v>29</v>
      </c>
      <c r="AG157">
        <v>20</v>
      </c>
      <c r="AH157" t="s">
        <v>230</v>
      </c>
      <c r="AI157" t="s">
        <v>230</v>
      </c>
      <c r="AJ157" t="s">
        <v>67</v>
      </c>
      <c r="AK157" t="s">
        <v>194</v>
      </c>
      <c r="AL157">
        <v>2</v>
      </c>
      <c r="AM157">
        <v>1</v>
      </c>
      <c r="AN157">
        <v>17</v>
      </c>
      <c r="AO157">
        <v>7</v>
      </c>
      <c r="AP157">
        <v>48</v>
      </c>
      <c r="AQ157">
        <v>4</v>
      </c>
      <c r="AR157" t="s">
        <v>72</v>
      </c>
      <c r="AS157" t="s">
        <v>231</v>
      </c>
      <c r="AT157" t="s">
        <v>231</v>
      </c>
      <c r="AU157" s="1">
        <v>44578</v>
      </c>
      <c r="AV157" s="17">
        <f>VLOOKUP(dummy_yherealine!$AT157,dummy_oppeained!B:C,2,0)</f>
        <v>3</v>
      </c>
      <c r="AW157" s="22" t="str">
        <f>VLOOKUP(AS157,dummy_oppeained!B:D,3,0)</f>
        <v>mitteeristav</v>
      </c>
      <c r="AX157" s="17" t="str">
        <f>VLOOKUP(AR:AR,hinded_abi!A:D,4,0)</f>
        <v>NULL</v>
      </c>
      <c r="AY157" s="26" t="str">
        <f t="shared" si="4"/>
        <v xml:space="preserve"> </v>
      </c>
      <c r="AZ157" s="27">
        <f t="shared" si="5"/>
        <v>0</v>
      </c>
    </row>
    <row r="158" spans="1:52" x14ac:dyDescent="0.25">
      <c r="A158" t="s">
        <v>225</v>
      </c>
      <c r="B158" t="s">
        <v>226</v>
      </c>
      <c r="C158" t="s">
        <v>156</v>
      </c>
      <c r="D158">
        <v>57209010561</v>
      </c>
      <c r="E158" t="s">
        <v>50</v>
      </c>
      <c r="F158" t="s">
        <v>62</v>
      </c>
      <c r="G158" t="s">
        <v>115</v>
      </c>
      <c r="H158" t="s">
        <v>52</v>
      </c>
      <c r="I158" t="s">
        <v>52</v>
      </c>
      <c r="J158" s="1">
        <v>44791</v>
      </c>
      <c r="K158" t="s">
        <v>53</v>
      </c>
      <c r="L158" s="1">
        <v>45256</v>
      </c>
      <c r="M158" t="s">
        <v>227</v>
      </c>
      <c r="N158" t="s">
        <v>53</v>
      </c>
      <c r="O158" t="s">
        <v>210</v>
      </c>
      <c r="P158" t="s">
        <v>117</v>
      </c>
      <c r="Q158" s="1">
        <v>44380</v>
      </c>
      <c r="R158" t="s">
        <v>118</v>
      </c>
      <c r="S158" t="s">
        <v>59</v>
      </c>
      <c r="T158" t="s">
        <v>176</v>
      </c>
      <c r="U158" t="s">
        <v>228</v>
      </c>
      <c r="V158">
        <v>194200</v>
      </c>
      <c r="W158" t="s">
        <v>229</v>
      </c>
      <c r="X158" t="s">
        <v>53</v>
      </c>
      <c r="Y158">
        <v>2</v>
      </c>
      <c r="Z158" t="s">
        <v>212</v>
      </c>
      <c r="AA158" t="s">
        <v>64</v>
      </c>
      <c r="AB158" t="s">
        <v>186</v>
      </c>
      <c r="AC158" t="s">
        <v>115</v>
      </c>
      <c r="AD158" t="s">
        <v>53</v>
      </c>
      <c r="AE158" t="s">
        <v>180</v>
      </c>
      <c r="AF158">
        <v>29</v>
      </c>
      <c r="AG158">
        <v>20</v>
      </c>
      <c r="AH158" t="s">
        <v>230</v>
      </c>
      <c r="AI158" t="s">
        <v>230</v>
      </c>
      <c r="AJ158" t="s">
        <v>67</v>
      </c>
      <c r="AK158" t="s">
        <v>194</v>
      </c>
      <c r="AL158">
        <v>2</v>
      </c>
      <c r="AM158">
        <v>1</v>
      </c>
      <c r="AN158">
        <v>17</v>
      </c>
      <c r="AO158">
        <v>7</v>
      </c>
      <c r="AP158">
        <v>48</v>
      </c>
      <c r="AQ158">
        <v>4</v>
      </c>
      <c r="AR158" t="s">
        <v>74</v>
      </c>
      <c r="AS158" t="s">
        <v>196</v>
      </c>
      <c r="AT158" t="s">
        <v>196</v>
      </c>
      <c r="AU158" s="1">
        <v>44337</v>
      </c>
      <c r="AV158" s="15">
        <f>VLOOKUP(dummy_yherealine!$AT158,dummy_oppeained!B:C,2,0)</f>
        <v>5</v>
      </c>
      <c r="AW158" s="22" t="str">
        <f>VLOOKUP(AS158,dummy_oppeained!B:D,3,0)</f>
        <v>eristav</v>
      </c>
      <c r="AX158" s="17">
        <f>VLOOKUP(AR:AR,hinded_abi!A:D,4,0)</f>
        <v>1</v>
      </c>
      <c r="AY158" s="26">
        <f t="shared" si="4"/>
        <v>5</v>
      </c>
      <c r="AZ158" s="27">
        <f t="shared" si="5"/>
        <v>5</v>
      </c>
    </row>
    <row r="159" spans="1:52" x14ac:dyDescent="0.25">
      <c r="A159" t="s">
        <v>225</v>
      </c>
      <c r="B159" t="s">
        <v>226</v>
      </c>
      <c r="C159" t="s">
        <v>156</v>
      </c>
      <c r="D159">
        <v>57209010561</v>
      </c>
      <c r="E159" t="s">
        <v>50</v>
      </c>
      <c r="F159" t="s">
        <v>62</v>
      </c>
      <c r="G159" t="s">
        <v>115</v>
      </c>
      <c r="H159" t="s">
        <v>52</v>
      </c>
      <c r="I159" t="s">
        <v>52</v>
      </c>
      <c r="J159" s="1">
        <v>44791</v>
      </c>
      <c r="K159" t="s">
        <v>53</v>
      </c>
      <c r="L159" s="1">
        <v>45256</v>
      </c>
      <c r="M159" t="s">
        <v>227</v>
      </c>
      <c r="N159" t="s">
        <v>53</v>
      </c>
      <c r="O159" t="s">
        <v>210</v>
      </c>
      <c r="P159" t="s">
        <v>117</v>
      </c>
      <c r="Q159" s="1">
        <v>44380</v>
      </c>
      <c r="R159" t="s">
        <v>118</v>
      </c>
      <c r="S159" t="s">
        <v>59</v>
      </c>
      <c r="T159" t="s">
        <v>176</v>
      </c>
      <c r="U159" t="s">
        <v>228</v>
      </c>
      <c r="V159">
        <v>194200</v>
      </c>
      <c r="W159" t="s">
        <v>229</v>
      </c>
      <c r="X159" t="s">
        <v>53</v>
      </c>
      <c r="Y159">
        <v>2</v>
      </c>
      <c r="Z159" t="s">
        <v>212</v>
      </c>
      <c r="AA159" t="s">
        <v>64</v>
      </c>
      <c r="AB159" t="s">
        <v>186</v>
      </c>
      <c r="AC159" t="s">
        <v>115</v>
      </c>
      <c r="AD159" t="s">
        <v>53</v>
      </c>
      <c r="AE159" t="s">
        <v>180</v>
      </c>
      <c r="AF159">
        <v>29</v>
      </c>
      <c r="AG159">
        <v>20</v>
      </c>
      <c r="AH159" t="s">
        <v>230</v>
      </c>
      <c r="AI159" t="s">
        <v>230</v>
      </c>
      <c r="AJ159" t="s">
        <v>67</v>
      </c>
      <c r="AK159" t="s">
        <v>194</v>
      </c>
      <c r="AL159">
        <v>2</v>
      </c>
      <c r="AM159">
        <v>1</v>
      </c>
      <c r="AN159">
        <v>17</v>
      </c>
      <c r="AO159">
        <v>7</v>
      </c>
      <c r="AP159">
        <v>48</v>
      </c>
      <c r="AQ159">
        <v>4</v>
      </c>
      <c r="AR159" t="s">
        <v>72</v>
      </c>
      <c r="AS159" t="s">
        <v>75</v>
      </c>
      <c r="AT159" t="s">
        <v>75</v>
      </c>
      <c r="AU159" s="1">
        <v>45662</v>
      </c>
      <c r="AV159" s="17">
        <f>VLOOKUP(dummy_yherealine!$AT159,dummy_oppeained!B:C,2,0)</f>
        <v>3</v>
      </c>
      <c r="AW159" s="22" t="str">
        <f>VLOOKUP(AS159,dummy_oppeained!B:D,3,0)</f>
        <v>mitteeristav</v>
      </c>
      <c r="AX159" s="17" t="str">
        <f>VLOOKUP(AR:AR,hinded_abi!A:D,4,0)</f>
        <v>NULL</v>
      </c>
      <c r="AY159" s="26" t="str">
        <f t="shared" si="4"/>
        <v xml:space="preserve"> </v>
      </c>
      <c r="AZ159" s="27">
        <f t="shared" si="5"/>
        <v>0</v>
      </c>
    </row>
    <row r="160" spans="1:52" x14ac:dyDescent="0.25">
      <c r="A160" t="s">
        <v>225</v>
      </c>
      <c r="B160" t="s">
        <v>226</v>
      </c>
      <c r="C160" t="s">
        <v>156</v>
      </c>
      <c r="D160">
        <v>57209010561</v>
      </c>
      <c r="E160" t="s">
        <v>50</v>
      </c>
      <c r="F160" t="s">
        <v>62</v>
      </c>
      <c r="G160" t="s">
        <v>115</v>
      </c>
      <c r="H160" t="s">
        <v>52</v>
      </c>
      <c r="I160" t="s">
        <v>52</v>
      </c>
      <c r="J160" s="1">
        <v>44791</v>
      </c>
      <c r="K160" t="s">
        <v>53</v>
      </c>
      <c r="L160" s="1">
        <v>45256</v>
      </c>
      <c r="M160" t="s">
        <v>227</v>
      </c>
      <c r="N160" t="s">
        <v>53</v>
      </c>
      <c r="O160" t="s">
        <v>210</v>
      </c>
      <c r="P160" t="s">
        <v>117</v>
      </c>
      <c r="Q160" s="1">
        <v>44380</v>
      </c>
      <c r="R160" t="s">
        <v>118</v>
      </c>
      <c r="S160" t="s">
        <v>59</v>
      </c>
      <c r="T160" t="s">
        <v>176</v>
      </c>
      <c r="U160" t="s">
        <v>228</v>
      </c>
      <c r="V160">
        <v>194200</v>
      </c>
      <c r="W160" t="s">
        <v>229</v>
      </c>
      <c r="X160" t="s">
        <v>53</v>
      </c>
      <c r="Y160">
        <v>2</v>
      </c>
      <c r="Z160" t="s">
        <v>212</v>
      </c>
      <c r="AA160" t="s">
        <v>64</v>
      </c>
      <c r="AB160" t="s">
        <v>186</v>
      </c>
      <c r="AC160" t="s">
        <v>115</v>
      </c>
      <c r="AD160" t="s">
        <v>53</v>
      </c>
      <c r="AE160" t="s">
        <v>180</v>
      </c>
      <c r="AF160">
        <v>29</v>
      </c>
      <c r="AG160">
        <v>20</v>
      </c>
      <c r="AH160" t="s">
        <v>230</v>
      </c>
      <c r="AI160" t="s">
        <v>230</v>
      </c>
      <c r="AJ160" t="s">
        <v>67</v>
      </c>
      <c r="AK160" t="s">
        <v>194</v>
      </c>
      <c r="AL160">
        <v>2</v>
      </c>
      <c r="AM160">
        <v>1</v>
      </c>
      <c r="AN160">
        <v>17</v>
      </c>
      <c r="AO160">
        <v>7</v>
      </c>
      <c r="AP160">
        <v>48</v>
      </c>
      <c r="AQ160">
        <v>4</v>
      </c>
      <c r="AR160" t="s">
        <v>72</v>
      </c>
      <c r="AS160" t="s">
        <v>102</v>
      </c>
      <c r="AT160" t="s">
        <v>102</v>
      </c>
      <c r="AU160" s="1">
        <v>45027</v>
      </c>
      <c r="AV160" s="15">
        <f>VLOOKUP(dummy_yherealine!$AT160,dummy_oppeained!B:C,2,0)</f>
        <v>2</v>
      </c>
      <c r="AW160" s="22" t="str">
        <f>VLOOKUP(AS160,dummy_oppeained!B:D,3,0)</f>
        <v>mitteeristav</v>
      </c>
      <c r="AX160" s="17" t="str">
        <f>VLOOKUP(AR:AR,hinded_abi!A:D,4,0)</f>
        <v>NULL</v>
      </c>
      <c r="AY160" s="26" t="str">
        <f t="shared" si="4"/>
        <v xml:space="preserve"> </v>
      </c>
      <c r="AZ160" s="27">
        <f t="shared" si="5"/>
        <v>0</v>
      </c>
    </row>
    <row r="161" spans="1:52" x14ac:dyDescent="0.25">
      <c r="A161" t="s">
        <v>225</v>
      </c>
      <c r="B161" t="s">
        <v>226</v>
      </c>
      <c r="C161" t="s">
        <v>156</v>
      </c>
      <c r="D161">
        <v>57209010561</v>
      </c>
      <c r="E161" t="s">
        <v>50</v>
      </c>
      <c r="F161" t="s">
        <v>62</v>
      </c>
      <c r="G161" t="s">
        <v>115</v>
      </c>
      <c r="H161" t="s">
        <v>52</v>
      </c>
      <c r="I161" t="s">
        <v>52</v>
      </c>
      <c r="J161" s="1">
        <v>44791</v>
      </c>
      <c r="K161" t="s">
        <v>53</v>
      </c>
      <c r="L161" s="1">
        <v>45256</v>
      </c>
      <c r="M161" t="s">
        <v>227</v>
      </c>
      <c r="N161" t="s">
        <v>53</v>
      </c>
      <c r="O161" t="s">
        <v>210</v>
      </c>
      <c r="P161" t="s">
        <v>117</v>
      </c>
      <c r="Q161" s="1">
        <v>44380</v>
      </c>
      <c r="R161" t="s">
        <v>118</v>
      </c>
      <c r="S161" t="s">
        <v>59</v>
      </c>
      <c r="T161" t="s">
        <v>176</v>
      </c>
      <c r="U161" t="s">
        <v>228</v>
      </c>
      <c r="V161">
        <v>194200</v>
      </c>
      <c r="W161" t="s">
        <v>229</v>
      </c>
      <c r="X161" t="s">
        <v>53</v>
      </c>
      <c r="Y161">
        <v>2</v>
      </c>
      <c r="Z161" t="s">
        <v>212</v>
      </c>
      <c r="AA161" t="s">
        <v>64</v>
      </c>
      <c r="AB161" t="s">
        <v>186</v>
      </c>
      <c r="AC161" t="s">
        <v>115</v>
      </c>
      <c r="AD161" t="s">
        <v>53</v>
      </c>
      <c r="AE161" t="s">
        <v>180</v>
      </c>
      <c r="AF161">
        <v>29</v>
      </c>
      <c r="AG161">
        <v>20</v>
      </c>
      <c r="AH161" t="s">
        <v>230</v>
      </c>
      <c r="AI161" t="s">
        <v>230</v>
      </c>
      <c r="AJ161" t="s">
        <v>67</v>
      </c>
      <c r="AK161" t="s">
        <v>194</v>
      </c>
      <c r="AL161">
        <v>2</v>
      </c>
      <c r="AM161">
        <v>1</v>
      </c>
      <c r="AN161">
        <v>17</v>
      </c>
      <c r="AO161">
        <v>7</v>
      </c>
      <c r="AP161">
        <v>48</v>
      </c>
      <c r="AQ161">
        <v>4</v>
      </c>
      <c r="AR161" t="s">
        <v>78</v>
      </c>
      <c r="AS161" t="s">
        <v>171</v>
      </c>
      <c r="AT161" t="s">
        <v>171</v>
      </c>
      <c r="AU161" s="1">
        <v>45863</v>
      </c>
      <c r="AV161" s="17">
        <f>VLOOKUP(dummy_yherealine!$AT161,dummy_oppeained!B:C,2,0)</f>
        <v>3</v>
      </c>
      <c r="AW161" s="22" t="str">
        <f>VLOOKUP(AS161,dummy_oppeained!B:D,3,0)</f>
        <v>mitteeristav</v>
      </c>
      <c r="AX161" s="17" t="str">
        <f>VLOOKUP(AR:AR,hinded_abi!A:D,4,0)</f>
        <v>NULL</v>
      </c>
      <c r="AY161" s="26" t="str">
        <f t="shared" si="4"/>
        <v xml:space="preserve"> </v>
      </c>
      <c r="AZ161" s="27">
        <f t="shared" si="5"/>
        <v>0</v>
      </c>
    </row>
    <row r="162" spans="1:52" x14ac:dyDescent="0.25">
      <c r="A162" t="s">
        <v>232</v>
      </c>
      <c r="B162" t="s">
        <v>173</v>
      </c>
      <c r="C162" t="s">
        <v>233</v>
      </c>
      <c r="D162">
        <v>45607037521</v>
      </c>
      <c r="E162" t="s">
        <v>50</v>
      </c>
      <c r="F162" t="s">
        <v>62</v>
      </c>
      <c r="G162" t="s">
        <v>52</v>
      </c>
      <c r="H162" t="s">
        <v>115</v>
      </c>
      <c r="I162" t="s">
        <v>52</v>
      </c>
      <c r="J162" s="1">
        <v>44145</v>
      </c>
      <c r="K162" t="s">
        <v>53</v>
      </c>
      <c r="L162" s="1">
        <v>45224</v>
      </c>
      <c r="M162" t="s">
        <v>234</v>
      </c>
      <c r="N162" t="s">
        <v>235</v>
      </c>
      <c r="O162" t="s">
        <v>236</v>
      </c>
      <c r="P162" t="s">
        <v>237</v>
      </c>
      <c r="Q162" s="1">
        <v>45007</v>
      </c>
      <c r="R162" t="s">
        <v>118</v>
      </c>
      <c r="S162" t="s">
        <v>191</v>
      </c>
      <c r="T162" t="s">
        <v>176</v>
      </c>
      <c r="U162" t="s">
        <v>211</v>
      </c>
      <c r="V162">
        <v>1477</v>
      </c>
      <c r="W162" t="s">
        <v>62</v>
      </c>
      <c r="X162" t="s">
        <v>53</v>
      </c>
      <c r="Y162">
        <v>1</v>
      </c>
      <c r="Z162" t="s">
        <v>212</v>
      </c>
      <c r="AA162" t="s">
        <v>64</v>
      </c>
      <c r="AB162" t="s">
        <v>179</v>
      </c>
      <c r="AC162" t="s">
        <v>115</v>
      </c>
      <c r="AD162" t="s">
        <v>53</v>
      </c>
      <c r="AE162" t="s">
        <v>53</v>
      </c>
      <c r="AF162">
        <v>21</v>
      </c>
      <c r="AG162">
        <v>28</v>
      </c>
      <c r="AH162" t="s">
        <v>218</v>
      </c>
      <c r="AI162" t="s">
        <v>97</v>
      </c>
      <c r="AJ162" t="s">
        <v>219</v>
      </c>
      <c r="AK162" t="s">
        <v>68</v>
      </c>
      <c r="AL162">
        <v>2</v>
      </c>
      <c r="AM162">
        <v>1</v>
      </c>
      <c r="AN162">
        <v>14</v>
      </c>
      <c r="AO162">
        <v>2</v>
      </c>
      <c r="AP162">
        <v>20</v>
      </c>
      <c r="AQ162">
        <v>7</v>
      </c>
      <c r="AR162" t="s">
        <v>91</v>
      </c>
      <c r="AS162" t="s">
        <v>238</v>
      </c>
      <c r="AT162" t="s">
        <v>238</v>
      </c>
      <c r="AU162" s="1">
        <v>45766</v>
      </c>
      <c r="AV162" s="15">
        <f>VLOOKUP(dummy_yherealine!$AT162,dummy_oppeained!B:C,2,0)</f>
        <v>3</v>
      </c>
      <c r="AW162" s="22" t="str">
        <f>VLOOKUP(AS162,dummy_oppeained!B:D,3,0)</f>
        <v>mitteeristav</v>
      </c>
      <c r="AX162" s="17">
        <f>VLOOKUP(AR:AR,hinded_abi!A:D,4,0)</f>
        <v>0</v>
      </c>
      <c r="AY162" s="26" t="str">
        <f t="shared" si="4"/>
        <v xml:space="preserve"> </v>
      </c>
      <c r="AZ162" s="27">
        <f t="shared" si="5"/>
        <v>0</v>
      </c>
    </row>
    <row r="163" spans="1:52" x14ac:dyDescent="0.25">
      <c r="A163" t="s">
        <v>232</v>
      </c>
      <c r="B163" t="s">
        <v>173</v>
      </c>
      <c r="C163" t="s">
        <v>233</v>
      </c>
      <c r="D163">
        <v>45607037521</v>
      </c>
      <c r="E163" t="s">
        <v>50</v>
      </c>
      <c r="F163" t="s">
        <v>62</v>
      </c>
      <c r="G163" t="s">
        <v>52</v>
      </c>
      <c r="H163" t="s">
        <v>115</v>
      </c>
      <c r="I163" t="s">
        <v>52</v>
      </c>
      <c r="J163" s="1">
        <v>44145</v>
      </c>
      <c r="K163" t="s">
        <v>53</v>
      </c>
      <c r="L163" s="1">
        <v>45224</v>
      </c>
      <c r="M163" t="s">
        <v>234</v>
      </c>
      <c r="N163" t="s">
        <v>235</v>
      </c>
      <c r="O163" t="s">
        <v>236</v>
      </c>
      <c r="P163" t="s">
        <v>237</v>
      </c>
      <c r="Q163" s="1">
        <v>45007</v>
      </c>
      <c r="R163" t="s">
        <v>118</v>
      </c>
      <c r="S163" t="s">
        <v>191</v>
      </c>
      <c r="T163" t="s">
        <v>176</v>
      </c>
      <c r="U163" t="s">
        <v>211</v>
      </c>
      <c r="V163">
        <v>1477</v>
      </c>
      <c r="W163" t="s">
        <v>62</v>
      </c>
      <c r="X163" t="s">
        <v>53</v>
      </c>
      <c r="Y163">
        <v>1</v>
      </c>
      <c r="Z163" t="s">
        <v>212</v>
      </c>
      <c r="AA163" t="s">
        <v>64</v>
      </c>
      <c r="AB163" t="s">
        <v>179</v>
      </c>
      <c r="AC163" t="s">
        <v>115</v>
      </c>
      <c r="AD163" t="s">
        <v>53</v>
      </c>
      <c r="AE163" t="s">
        <v>53</v>
      </c>
      <c r="AF163">
        <v>21</v>
      </c>
      <c r="AG163">
        <v>28</v>
      </c>
      <c r="AH163" t="s">
        <v>218</v>
      </c>
      <c r="AI163" t="s">
        <v>97</v>
      </c>
      <c r="AJ163" t="s">
        <v>219</v>
      </c>
      <c r="AK163" t="s">
        <v>68</v>
      </c>
      <c r="AL163">
        <v>2</v>
      </c>
      <c r="AM163">
        <v>1</v>
      </c>
      <c r="AN163">
        <v>14</v>
      </c>
      <c r="AO163">
        <v>2</v>
      </c>
      <c r="AP163">
        <v>20</v>
      </c>
      <c r="AQ163">
        <v>7</v>
      </c>
      <c r="AR163" t="s">
        <v>94</v>
      </c>
      <c r="AS163" t="s">
        <v>131</v>
      </c>
      <c r="AT163" t="s">
        <v>131</v>
      </c>
      <c r="AU163" s="1">
        <v>44476</v>
      </c>
      <c r="AV163" s="17">
        <f>VLOOKUP(dummy_yherealine!$AT163,dummy_oppeained!B:C,2,0)</f>
        <v>9</v>
      </c>
      <c r="AW163" s="22" t="str">
        <f>VLOOKUP(AS163,dummy_oppeained!B:D,3,0)</f>
        <v>eristav</v>
      </c>
      <c r="AX163" s="17">
        <f>VLOOKUP(AR:AR,hinded_abi!A:D,4,0)</f>
        <v>5</v>
      </c>
      <c r="AY163" s="26">
        <f t="shared" si="4"/>
        <v>45</v>
      </c>
      <c r="AZ163" s="27">
        <f t="shared" si="5"/>
        <v>9</v>
      </c>
    </row>
    <row r="164" spans="1:52" x14ac:dyDescent="0.25">
      <c r="A164" t="s">
        <v>232</v>
      </c>
      <c r="B164" t="s">
        <v>173</v>
      </c>
      <c r="C164" t="s">
        <v>233</v>
      </c>
      <c r="D164">
        <v>45607037521</v>
      </c>
      <c r="E164" t="s">
        <v>50</v>
      </c>
      <c r="F164" t="s">
        <v>62</v>
      </c>
      <c r="G164" t="s">
        <v>52</v>
      </c>
      <c r="H164" t="s">
        <v>115</v>
      </c>
      <c r="I164" t="s">
        <v>52</v>
      </c>
      <c r="J164" s="1">
        <v>44145</v>
      </c>
      <c r="K164" t="s">
        <v>53</v>
      </c>
      <c r="L164" s="1">
        <v>45224</v>
      </c>
      <c r="M164" t="s">
        <v>234</v>
      </c>
      <c r="N164" t="s">
        <v>235</v>
      </c>
      <c r="O164" t="s">
        <v>236</v>
      </c>
      <c r="P164" t="s">
        <v>237</v>
      </c>
      <c r="Q164" s="1">
        <v>45007</v>
      </c>
      <c r="R164" t="s">
        <v>118</v>
      </c>
      <c r="S164" t="s">
        <v>191</v>
      </c>
      <c r="T164" t="s">
        <v>176</v>
      </c>
      <c r="U164" t="s">
        <v>211</v>
      </c>
      <c r="V164">
        <v>1477</v>
      </c>
      <c r="W164" t="s">
        <v>62</v>
      </c>
      <c r="X164" t="s">
        <v>53</v>
      </c>
      <c r="Y164">
        <v>1</v>
      </c>
      <c r="Z164" t="s">
        <v>212</v>
      </c>
      <c r="AA164" t="s">
        <v>64</v>
      </c>
      <c r="AB164" t="s">
        <v>179</v>
      </c>
      <c r="AC164" t="s">
        <v>115</v>
      </c>
      <c r="AD164" t="s">
        <v>53</v>
      </c>
      <c r="AE164" t="s">
        <v>53</v>
      </c>
      <c r="AF164">
        <v>21</v>
      </c>
      <c r="AG164">
        <v>28</v>
      </c>
      <c r="AH164" t="s">
        <v>218</v>
      </c>
      <c r="AI164" t="s">
        <v>97</v>
      </c>
      <c r="AJ164" t="s">
        <v>219</v>
      </c>
      <c r="AK164" t="s">
        <v>68</v>
      </c>
      <c r="AL164">
        <v>2</v>
      </c>
      <c r="AM164">
        <v>1</v>
      </c>
      <c r="AN164">
        <v>14</v>
      </c>
      <c r="AO164">
        <v>2</v>
      </c>
      <c r="AP164">
        <v>20</v>
      </c>
      <c r="AQ164">
        <v>7</v>
      </c>
      <c r="AR164" t="s">
        <v>91</v>
      </c>
      <c r="AS164" t="s">
        <v>224</v>
      </c>
      <c r="AT164" t="s">
        <v>224</v>
      </c>
      <c r="AU164" s="1">
        <v>44859</v>
      </c>
      <c r="AV164" s="15">
        <f>VLOOKUP(dummy_yherealine!$AT164,dummy_oppeained!B:C,2,0)</f>
        <v>5</v>
      </c>
      <c r="AW164" s="22" t="str">
        <f>VLOOKUP(AS164,dummy_oppeained!B:D,3,0)</f>
        <v>eristav</v>
      </c>
      <c r="AX164" s="17">
        <f>VLOOKUP(AR:AR,hinded_abi!A:D,4,0)</f>
        <v>0</v>
      </c>
      <c r="AY164" s="26">
        <f t="shared" si="4"/>
        <v>0</v>
      </c>
      <c r="AZ164" s="27">
        <f t="shared" si="5"/>
        <v>5</v>
      </c>
    </row>
    <row r="165" spans="1:52" x14ac:dyDescent="0.25">
      <c r="A165" t="s">
        <v>232</v>
      </c>
      <c r="B165" t="s">
        <v>173</v>
      </c>
      <c r="C165" t="s">
        <v>233</v>
      </c>
      <c r="D165">
        <v>45607037521</v>
      </c>
      <c r="E165" t="s">
        <v>50</v>
      </c>
      <c r="F165" t="s">
        <v>62</v>
      </c>
      <c r="G165" t="s">
        <v>52</v>
      </c>
      <c r="H165" t="s">
        <v>115</v>
      </c>
      <c r="I165" t="s">
        <v>52</v>
      </c>
      <c r="J165" s="1">
        <v>44145</v>
      </c>
      <c r="K165" t="s">
        <v>53</v>
      </c>
      <c r="L165" s="1">
        <v>45224</v>
      </c>
      <c r="M165" t="s">
        <v>234</v>
      </c>
      <c r="N165" t="s">
        <v>235</v>
      </c>
      <c r="O165" t="s">
        <v>236</v>
      </c>
      <c r="P165" t="s">
        <v>237</v>
      </c>
      <c r="Q165" s="1">
        <v>45007</v>
      </c>
      <c r="R165" t="s">
        <v>118</v>
      </c>
      <c r="S165" t="s">
        <v>191</v>
      </c>
      <c r="T165" t="s">
        <v>176</v>
      </c>
      <c r="U165" t="s">
        <v>211</v>
      </c>
      <c r="V165">
        <v>1477</v>
      </c>
      <c r="W165" t="s">
        <v>62</v>
      </c>
      <c r="X165" t="s">
        <v>53</v>
      </c>
      <c r="Y165">
        <v>1</v>
      </c>
      <c r="Z165" t="s">
        <v>212</v>
      </c>
      <c r="AA165" t="s">
        <v>64</v>
      </c>
      <c r="AB165" t="s">
        <v>179</v>
      </c>
      <c r="AC165" t="s">
        <v>115</v>
      </c>
      <c r="AD165" t="s">
        <v>53</v>
      </c>
      <c r="AE165" t="s">
        <v>53</v>
      </c>
      <c r="AF165">
        <v>21</v>
      </c>
      <c r="AG165">
        <v>28</v>
      </c>
      <c r="AH165" t="s">
        <v>218</v>
      </c>
      <c r="AI165" t="s">
        <v>97</v>
      </c>
      <c r="AJ165" t="s">
        <v>219</v>
      </c>
      <c r="AK165" t="s">
        <v>68</v>
      </c>
      <c r="AL165">
        <v>2</v>
      </c>
      <c r="AM165">
        <v>1</v>
      </c>
      <c r="AN165">
        <v>14</v>
      </c>
      <c r="AO165">
        <v>2</v>
      </c>
      <c r="AP165">
        <v>20</v>
      </c>
      <c r="AQ165">
        <v>7</v>
      </c>
      <c r="AR165" t="s">
        <v>70</v>
      </c>
      <c r="AS165" t="s">
        <v>196</v>
      </c>
      <c r="AT165" t="s">
        <v>196</v>
      </c>
      <c r="AU165" s="1">
        <v>45469</v>
      </c>
      <c r="AV165" s="17">
        <f>VLOOKUP(dummy_yherealine!$AT165,dummy_oppeained!B:C,2,0)</f>
        <v>5</v>
      </c>
      <c r="AW165" s="22" t="str">
        <f>VLOOKUP(AS165,dummy_oppeained!B:D,3,0)</f>
        <v>eristav</v>
      </c>
      <c r="AX165" s="17">
        <f>VLOOKUP(AR:AR,hinded_abi!A:D,4,0)</f>
        <v>0</v>
      </c>
      <c r="AY165" s="26">
        <f t="shared" si="4"/>
        <v>0</v>
      </c>
      <c r="AZ165" s="27">
        <f t="shared" si="5"/>
        <v>5</v>
      </c>
    </row>
    <row r="166" spans="1:52" x14ac:dyDescent="0.25">
      <c r="A166" t="s">
        <v>232</v>
      </c>
      <c r="B166" t="s">
        <v>173</v>
      </c>
      <c r="C166" t="s">
        <v>233</v>
      </c>
      <c r="D166">
        <v>45607037521</v>
      </c>
      <c r="E166" t="s">
        <v>50</v>
      </c>
      <c r="F166" t="s">
        <v>62</v>
      </c>
      <c r="G166" t="s">
        <v>52</v>
      </c>
      <c r="H166" t="s">
        <v>115</v>
      </c>
      <c r="I166" t="s">
        <v>52</v>
      </c>
      <c r="J166" s="1">
        <v>44145</v>
      </c>
      <c r="K166" t="s">
        <v>53</v>
      </c>
      <c r="L166" s="1">
        <v>45224</v>
      </c>
      <c r="M166" t="s">
        <v>234</v>
      </c>
      <c r="N166" t="s">
        <v>235</v>
      </c>
      <c r="O166" t="s">
        <v>236</v>
      </c>
      <c r="P166" t="s">
        <v>237</v>
      </c>
      <c r="Q166" s="1">
        <v>45007</v>
      </c>
      <c r="R166" t="s">
        <v>118</v>
      </c>
      <c r="S166" t="s">
        <v>191</v>
      </c>
      <c r="T166" t="s">
        <v>176</v>
      </c>
      <c r="U166" t="s">
        <v>211</v>
      </c>
      <c r="V166">
        <v>1477</v>
      </c>
      <c r="W166" t="s">
        <v>62</v>
      </c>
      <c r="X166" t="s">
        <v>53</v>
      </c>
      <c r="Y166">
        <v>2</v>
      </c>
      <c r="Z166" t="s">
        <v>212</v>
      </c>
      <c r="AA166" t="s">
        <v>64</v>
      </c>
      <c r="AB166" t="s">
        <v>200</v>
      </c>
      <c r="AC166" t="s">
        <v>115</v>
      </c>
      <c r="AD166" t="s">
        <v>53</v>
      </c>
      <c r="AE166" t="s">
        <v>53</v>
      </c>
      <c r="AF166">
        <v>21</v>
      </c>
      <c r="AG166">
        <v>26</v>
      </c>
      <c r="AH166" t="s">
        <v>218</v>
      </c>
      <c r="AI166" t="s">
        <v>97</v>
      </c>
      <c r="AJ166" t="s">
        <v>219</v>
      </c>
      <c r="AK166" t="s">
        <v>170</v>
      </c>
      <c r="AL166">
        <v>2</v>
      </c>
      <c r="AM166">
        <v>0</v>
      </c>
      <c r="AN166">
        <v>14</v>
      </c>
      <c r="AO166">
        <v>4</v>
      </c>
      <c r="AP166">
        <v>44</v>
      </c>
      <c r="AQ166">
        <v>7</v>
      </c>
      <c r="AR166" t="s">
        <v>72</v>
      </c>
      <c r="AS166" t="s">
        <v>216</v>
      </c>
      <c r="AT166" t="s">
        <v>216</v>
      </c>
      <c r="AU166" s="1">
        <v>44118</v>
      </c>
      <c r="AV166" s="15">
        <f>VLOOKUP(dummy_yherealine!$AT166,dummy_oppeained!B:C,2,0)</f>
        <v>3</v>
      </c>
      <c r="AW166" s="22" t="str">
        <f>VLOOKUP(AS166,dummy_oppeained!B:D,3,0)</f>
        <v>mitteeristav</v>
      </c>
      <c r="AX166" s="17" t="str">
        <f>VLOOKUP(AR:AR,hinded_abi!A:D,4,0)</f>
        <v>NULL</v>
      </c>
      <c r="AY166" s="26" t="str">
        <f t="shared" si="4"/>
        <v xml:space="preserve"> </v>
      </c>
      <c r="AZ166" s="27">
        <f t="shared" si="5"/>
        <v>0</v>
      </c>
    </row>
    <row r="167" spans="1:52" x14ac:dyDescent="0.25">
      <c r="A167" t="s">
        <v>232</v>
      </c>
      <c r="B167" t="s">
        <v>173</v>
      </c>
      <c r="C167" t="s">
        <v>233</v>
      </c>
      <c r="D167">
        <v>45607037521</v>
      </c>
      <c r="E167" t="s">
        <v>50</v>
      </c>
      <c r="F167" t="s">
        <v>62</v>
      </c>
      <c r="G167" t="s">
        <v>52</v>
      </c>
      <c r="H167" t="s">
        <v>115</v>
      </c>
      <c r="I167" t="s">
        <v>52</v>
      </c>
      <c r="J167" s="1">
        <v>44145</v>
      </c>
      <c r="K167" t="s">
        <v>53</v>
      </c>
      <c r="L167" s="1">
        <v>45224</v>
      </c>
      <c r="M167" t="s">
        <v>234</v>
      </c>
      <c r="N167" t="s">
        <v>235</v>
      </c>
      <c r="O167" t="s">
        <v>236</v>
      </c>
      <c r="P167" t="s">
        <v>237</v>
      </c>
      <c r="Q167" s="1">
        <v>45007</v>
      </c>
      <c r="R167" t="s">
        <v>118</v>
      </c>
      <c r="S167" t="s">
        <v>191</v>
      </c>
      <c r="T167" t="s">
        <v>176</v>
      </c>
      <c r="U167" t="s">
        <v>211</v>
      </c>
      <c r="V167">
        <v>1477</v>
      </c>
      <c r="W167" t="s">
        <v>62</v>
      </c>
      <c r="X167" t="s">
        <v>53</v>
      </c>
      <c r="Y167">
        <v>2</v>
      </c>
      <c r="Z167" t="s">
        <v>212</v>
      </c>
      <c r="AA167" t="s">
        <v>64</v>
      </c>
      <c r="AB167" t="s">
        <v>200</v>
      </c>
      <c r="AC167" t="s">
        <v>115</v>
      </c>
      <c r="AD167" t="s">
        <v>53</v>
      </c>
      <c r="AE167" t="s">
        <v>53</v>
      </c>
      <c r="AF167">
        <v>21</v>
      </c>
      <c r="AG167">
        <v>26</v>
      </c>
      <c r="AH167" t="s">
        <v>218</v>
      </c>
      <c r="AI167" t="s">
        <v>97</v>
      </c>
      <c r="AJ167" t="s">
        <v>219</v>
      </c>
      <c r="AK167" t="s">
        <v>170</v>
      </c>
      <c r="AL167">
        <v>2</v>
      </c>
      <c r="AM167">
        <v>0</v>
      </c>
      <c r="AN167">
        <v>14</v>
      </c>
      <c r="AO167">
        <v>4</v>
      </c>
      <c r="AP167">
        <v>44</v>
      </c>
      <c r="AQ167">
        <v>7</v>
      </c>
      <c r="AR167" t="s">
        <v>94</v>
      </c>
      <c r="AS167" t="s">
        <v>132</v>
      </c>
      <c r="AT167" t="s">
        <v>132</v>
      </c>
      <c r="AU167" s="1">
        <v>44906</v>
      </c>
      <c r="AV167" s="17">
        <f>VLOOKUP(dummy_yherealine!$AT167,dummy_oppeained!B:C,2,0)</f>
        <v>6</v>
      </c>
      <c r="AW167" s="22" t="str">
        <f>VLOOKUP(AS167,dummy_oppeained!B:D,3,0)</f>
        <v>eristav</v>
      </c>
      <c r="AX167" s="17">
        <f>VLOOKUP(AR:AR,hinded_abi!A:D,4,0)</f>
        <v>5</v>
      </c>
      <c r="AY167" s="26">
        <f t="shared" si="4"/>
        <v>30</v>
      </c>
      <c r="AZ167" s="27">
        <f t="shared" si="5"/>
        <v>6</v>
      </c>
    </row>
    <row r="168" spans="1:52" x14ac:dyDescent="0.25">
      <c r="A168" t="s">
        <v>232</v>
      </c>
      <c r="B168" t="s">
        <v>173</v>
      </c>
      <c r="C168" t="s">
        <v>233</v>
      </c>
      <c r="D168">
        <v>45607037521</v>
      </c>
      <c r="E168" t="s">
        <v>50</v>
      </c>
      <c r="F168" t="s">
        <v>62</v>
      </c>
      <c r="G168" t="s">
        <v>52</v>
      </c>
      <c r="H168" t="s">
        <v>115</v>
      </c>
      <c r="I168" t="s">
        <v>52</v>
      </c>
      <c r="J168" s="1">
        <v>44145</v>
      </c>
      <c r="K168" t="s">
        <v>53</v>
      </c>
      <c r="L168" s="1">
        <v>45224</v>
      </c>
      <c r="M168" t="s">
        <v>234</v>
      </c>
      <c r="N168" t="s">
        <v>235</v>
      </c>
      <c r="O168" t="s">
        <v>236</v>
      </c>
      <c r="P168" t="s">
        <v>237</v>
      </c>
      <c r="Q168" s="1">
        <v>45007</v>
      </c>
      <c r="R168" t="s">
        <v>118</v>
      </c>
      <c r="S168" t="s">
        <v>191</v>
      </c>
      <c r="T168" t="s">
        <v>176</v>
      </c>
      <c r="U168" t="s">
        <v>211</v>
      </c>
      <c r="V168">
        <v>1477</v>
      </c>
      <c r="W168" t="s">
        <v>62</v>
      </c>
      <c r="X168" t="s">
        <v>53</v>
      </c>
      <c r="Y168">
        <v>2</v>
      </c>
      <c r="Z168" t="s">
        <v>212</v>
      </c>
      <c r="AA168" t="s">
        <v>64</v>
      </c>
      <c r="AB168" t="s">
        <v>200</v>
      </c>
      <c r="AC168" t="s">
        <v>115</v>
      </c>
      <c r="AD168" t="s">
        <v>53</v>
      </c>
      <c r="AE168" t="s">
        <v>53</v>
      </c>
      <c r="AF168">
        <v>21</v>
      </c>
      <c r="AG168">
        <v>26</v>
      </c>
      <c r="AH168" t="s">
        <v>218</v>
      </c>
      <c r="AI168" t="s">
        <v>97</v>
      </c>
      <c r="AJ168" t="s">
        <v>219</v>
      </c>
      <c r="AK168" t="s">
        <v>170</v>
      </c>
      <c r="AL168">
        <v>2</v>
      </c>
      <c r="AM168">
        <v>0</v>
      </c>
      <c r="AN168">
        <v>14</v>
      </c>
      <c r="AO168">
        <v>4</v>
      </c>
      <c r="AP168">
        <v>44</v>
      </c>
      <c r="AQ168">
        <v>7</v>
      </c>
      <c r="AR168" t="s">
        <v>72</v>
      </c>
      <c r="AS168" t="s">
        <v>239</v>
      </c>
      <c r="AT168" t="s">
        <v>239</v>
      </c>
      <c r="AU168" s="1">
        <v>45375</v>
      </c>
      <c r="AV168" s="15">
        <f>VLOOKUP(dummy_yherealine!$AT168,dummy_oppeained!B:C,2,0)</f>
        <v>2</v>
      </c>
      <c r="AW168" s="22" t="str">
        <f>VLOOKUP(AS168,dummy_oppeained!B:D,3,0)</f>
        <v>mitteeristav</v>
      </c>
      <c r="AX168" s="17" t="str">
        <f>VLOOKUP(AR:AR,hinded_abi!A:D,4,0)</f>
        <v>NULL</v>
      </c>
      <c r="AY168" s="26" t="str">
        <f t="shared" si="4"/>
        <v xml:space="preserve"> </v>
      </c>
      <c r="AZ168" s="27">
        <f t="shared" si="5"/>
        <v>0</v>
      </c>
    </row>
    <row r="169" spans="1:52" x14ac:dyDescent="0.25">
      <c r="A169" t="s">
        <v>232</v>
      </c>
      <c r="B169" t="s">
        <v>173</v>
      </c>
      <c r="C169" t="s">
        <v>233</v>
      </c>
      <c r="D169">
        <v>45607037521</v>
      </c>
      <c r="E169" t="s">
        <v>50</v>
      </c>
      <c r="F169" t="s">
        <v>62</v>
      </c>
      <c r="G169" t="s">
        <v>52</v>
      </c>
      <c r="H169" t="s">
        <v>115</v>
      </c>
      <c r="I169" t="s">
        <v>52</v>
      </c>
      <c r="J169" s="1">
        <v>44145</v>
      </c>
      <c r="K169" t="s">
        <v>53</v>
      </c>
      <c r="L169" s="1">
        <v>45224</v>
      </c>
      <c r="M169" t="s">
        <v>234</v>
      </c>
      <c r="N169" t="s">
        <v>235</v>
      </c>
      <c r="O169" t="s">
        <v>236</v>
      </c>
      <c r="P169" t="s">
        <v>237</v>
      </c>
      <c r="Q169" s="1">
        <v>45007</v>
      </c>
      <c r="R169" t="s">
        <v>118</v>
      </c>
      <c r="S169" t="s">
        <v>191</v>
      </c>
      <c r="T169" t="s">
        <v>176</v>
      </c>
      <c r="U169" t="s">
        <v>211</v>
      </c>
      <c r="V169">
        <v>1477</v>
      </c>
      <c r="W169" t="s">
        <v>62</v>
      </c>
      <c r="X169" t="s">
        <v>53</v>
      </c>
      <c r="Y169">
        <v>2</v>
      </c>
      <c r="Z169" t="s">
        <v>212</v>
      </c>
      <c r="AA169" t="s">
        <v>64</v>
      </c>
      <c r="AB169" t="s">
        <v>200</v>
      </c>
      <c r="AC169" t="s">
        <v>115</v>
      </c>
      <c r="AD169" t="s">
        <v>53</v>
      </c>
      <c r="AE169" t="s">
        <v>53</v>
      </c>
      <c r="AF169">
        <v>21</v>
      </c>
      <c r="AG169">
        <v>26</v>
      </c>
      <c r="AH169" t="s">
        <v>218</v>
      </c>
      <c r="AI169" t="s">
        <v>97</v>
      </c>
      <c r="AJ169" t="s">
        <v>219</v>
      </c>
      <c r="AK169" t="s">
        <v>170</v>
      </c>
      <c r="AL169">
        <v>2</v>
      </c>
      <c r="AM169">
        <v>0</v>
      </c>
      <c r="AN169">
        <v>14</v>
      </c>
      <c r="AO169">
        <v>4</v>
      </c>
      <c r="AP169">
        <v>44</v>
      </c>
      <c r="AQ169">
        <v>7</v>
      </c>
      <c r="AR169" t="s">
        <v>91</v>
      </c>
      <c r="AS169" t="s">
        <v>188</v>
      </c>
      <c r="AT169" t="s">
        <v>188</v>
      </c>
      <c r="AU169" s="1">
        <v>45060</v>
      </c>
      <c r="AV169" s="17">
        <f>VLOOKUP(dummy_yherealine!$AT169,dummy_oppeained!B:C,2,0)</f>
        <v>8</v>
      </c>
      <c r="AW169" s="22" t="str">
        <f>VLOOKUP(AS169,dummy_oppeained!B:D,3,0)</f>
        <v>eristav</v>
      </c>
      <c r="AX169" s="17">
        <f>VLOOKUP(AR:AR,hinded_abi!A:D,4,0)</f>
        <v>0</v>
      </c>
      <c r="AY169" s="26">
        <f t="shared" si="4"/>
        <v>0</v>
      </c>
      <c r="AZ169" s="27">
        <f t="shared" si="5"/>
        <v>8</v>
      </c>
    </row>
    <row r="170" spans="1:52" x14ac:dyDescent="0.25">
      <c r="A170" t="s">
        <v>232</v>
      </c>
      <c r="B170" t="s">
        <v>173</v>
      </c>
      <c r="C170" t="s">
        <v>233</v>
      </c>
      <c r="D170">
        <v>45607037521</v>
      </c>
      <c r="E170" t="s">
        <v>50</v>
      </c>
      <c r="F170" t="s">
        <v>62</v>
      </c>
      <c r="G170" t="s">
        <v>52</v>
      </c>
      <c r="H170" t="s">
        <v>115</v>
      </c>
      <c r="I170" t="s">
        <v>52</v>
      </c>
      <c r="J170" s="1">
        <v>44145</v>
      </c>
      <c r="K170" t="s">
        <v>53</v>
      </c>
      <c r="L170" s="1">
        <v>45224</v>
      </c>
      <c r="M170" t="s">
        <v>234</v>
      </c>
      <c r="N170" t="s">
        <v>235</v>
      </c>
      <c r="O170" t="s">
        <v>236</v>
      </c>
      <c r="P170" t="s">
        <v>237</v>
      </c>
      <c r="Q170" s="1">
        <v>45007</v>
      </c>
      <c r="R170" t="s">
        <v>118</v>
      </c>
      <c r="S170" t="s">
        <v>191</v>
      </c>
      <c r="T170" t="s">
        <v>176</v>
      </c>
      <c r="U170" t="s">
        <v>211</v>
      </c>
      <c r="V170">
        <v>1477</v>
      </c>
      <c r="W170" t="s">
        <v>62</v>
      </c>
      <c r="X170" t="s">
        <v>53</v>
      </c>
      <c r="Y170">
        <v>2</v>
      </c>
      <c r="Z170" t="s">
        <v>212</v>
      </c>
      <c r="AA170" t="s">
        <v>64</v>
      </c>
      <c r="AB170" t="s">
        <v>200</v>
      </c>
      <c r="AC170" t="s">
        <v>115</v>
      </c>
      <c r="AD170" t="s">
        <v>53</v>
      </c>
      <c r="AE170" t="s">
        <v>53</v>
      </c>
      <c r="AF170">
        <v>21</v>
      </c>
      <c r="AG170">
        <v>26</v>
      </c>
      <c r="AH170" t="s">
        <v>218</v>
      </c>
      <c r="AI170" t="s">
        <v>97</v>
      </c>
      <c r="AJ170" t="s">
        <v>219</v>
      </c>
      <c r="AK170" t="s">
        <v>170</v>
      </c>
      <c r="AL170">
        <v>2</v>
      </c>
      <c r="AM170">
        <v>0</v>
      </c>
      <c r="AN170">
        <v>14</v>
      </c>
      <c r="AO170">
        <v>4</v>
      </c>
      <c r="AP170">
        <v>44</v>
      </c>
      <c r="AQ170">
        <v>7</v>
      </c>
      <c r="AR170" t="s">
        <v>91</v>
      </c>
      <c r="AS170" t="s">
        <v>166</v>
      </c>
      <c r="AT170" t="s">
        <v>166</v>
      </c>
      <c r="AU170" s="1">
        <v>44913</v>
      </c>
      <c r="AV170" s="15">
        <f>VLOOKUP(dummy_yherealine!$AT170,dummy_oppeained!B:C,2,0)</f>
        <v>5</v>
      </c>
      <c r="AW170" s="22" t="str">
        <f>VLOOKUP(AS170,dummy_oppeained!B:D,3,0)</f>
        <v>eristav</v>
      </c>
      <c r="AX170" s="17">
        <f>VLOOKUP(AR:AR,hinded_abi!A:D,4,0)</f>
        <v>0</v>
      </c>
      <c r="AY170" s="26">
        <f t="shared" si="4"/>
        <v>0</v>
      </c>
      <c r="AZ170" s="27">
        <f t="shared" si="5"/>
        <v>5</v>
      </c>
    </row>
    <row r="171" spans="1:52" x14ac:dyDescent="0.25">
      <c r="A171" t="s">
        <v>232</v>
      </c>
      <c r="B171" t="s">
        <v>173</v>
      </c>
      <c r="C171" t="s">
        <v>233</v>
      </c>
      <c r="D171">
        <v>45607037521</v>
      </c>
      <c r="E171" t="s">
        <v>50</v>
      </c>
      <c r="F171" t="s">
        <v>62</v>
      </c>
      <c r="G171" t="s">
        <v>52</v>
      </c>
      <c r="H171" t="s">
        <v>115</v>
      </c>
      <c r="I171" t="s">
        <v>52</v>
      </c>
      <c r="J171" s="1">
        <v>44145</v>
      </c>
      <c r="K171" t="s">
        <v>53</v>
      </c>
      <c r="L171" s="1">
        <v>45224</v>
      </c>
      <c r="M171" t="s">
        <v>234</v>
      </c>
      <c r="N171" t="s">
        <v>235</v>
      </c>
      <c r="O171" t="s">
        <v>236</v>
      </c>
      <c r="P171" t="s">
        <v>237</v>
      </c>
      <c r="Q171" s="1">
        <v>45007</v>
      </c>
      <c r="R171" t="s">
        <v>118</v>
      </c>
      <c r="S171" t="s">
        <v>191</v>
      </c>
      <c r="T171" t="s">
        <v>176</v>
      </c>
      <c r="U171" t="s">
        <v>211</v>
      </c>
      <c r="V171">
        <v>1477</v>
      </c>
      <c r="W171" t="s">
        <v>62</v>
      </c>
      <c r="X171" t="s">
        <v>53</v>
      </c>
      <c r="Y171">
        <v>2</v>
      </c>
      <c r="Z171" t="s">
        <v>212</v>
      </c>
      <c r="AA171" t="s">
        <v>64</v>
      </c>
      <c r="AB171" t="s">
        <v>200</v>
      </c>
      <c r="AC171" t="s">
        <v>115</v>
      </c>
      <c r="AD171" t="s">
        <v>53</v>
      </c>
      <c r="AE171" t="s">
        <v>53</v>
      </c>
      <c r="AF171">
        <v>21</v>
      </c>
      <c r="AG171">
        <v>26</v>
      </c>
      <c r="AH171" t="s">
        <v>218</v>
      </c>
      <c r="AI171" t="s">
        <v>97</v>
      </c>
      <c r="AJ171" t="s">
        <v>219</v>
      </c>
      <c r="AK171" t="s">
        <v>170</v>
      </c>
      <c r="AL171">
        <v>2</v>
      </c>
      <c r="AM171">
        <v>0</v>
      </c>
      <c r="AN171">
        <v>14</v>
      </c>
      <c r="AO171">
        <v>4</v>
      </c>
      <c r="AP171">
        <v>44</v>
      </c>
      <c r="AQ171">
        <v>7</v>
      </c>
      <c r="AR171" t="s">
        <v>80</v>
      </c>
      <c r="AS171" t="s">
        <v>198</v>
      </c>
      <c r="AT171" t="s">
        <v>198</v>
      </c>
      <c r="AU171" s="1">
        <v>44206</v>
      </c>
      <c r="AV171" s="17">
        <f>VLOOKUP(dummy_yherealine!$AT171,dummy_oppeained!B:C,2,0)</f>
        <v>6</v>
      </c>
      <c r="AW171" s="22" t="str">
        <f>VLOOKUP(AS171,dummy_oppeained!B:D,3,0)</f>
        <v>eristav</v>
      </c>
      <c r="AX171" s="17">
        <f>VLOOKUP(AR:AR,hinded_abi!A:D,4,0)</f>
        <v>3</v>
      </c>
      <c r="AY171" s="26">
        <f t="shared" si="4"/>
        <v>18</v>
      </c>
      <c r="AZ171" s="27">
        <f t="shared" si="5"/>
        <v>6</v>
      </c>
    </row>
    <row r="172" spans="1:52" x14ac:dyDescent="0.25">
      <c r="A172" t="s">
        <v>232</v>
      </c>
      <c r="B172" t="s">
        <v>173</v>
      </c>
      <c r="C172" t="s">
        <v>233</v>
      </c>
      <c r="D172">
        <v>45607037521</v>
      </c>
      <c r="E172" t="s">
        <v>50</v>
      </c>
      <c r="F172" t="s">
        <v>62</v>
      </c>
      <c r="G172" t="s">
        <v>52</v>
      </c>
      <c r="H172" t="s">
        <v>115</v>
      </c>
      <c r="I172" t="s">
        <v>52</v>
      </c>
      <c r="J172" s="1">
        <v>44145</v>
      </c>
      <c r="K172" t="s">
        <v>53</v>
      </c>
      <c r="L172" s="1">
        <v>45224</v>
      </c>
      <c r="M172" t="s">
        <v>234</v>
      </c>
      <c r="N172" t="s">
        <v>235</v>
      </c>
      <c r="O172" t="s">
        <v>236</v>
      </c>
      <c r="P172" t="s">
        <v>237</v>
      </c>
      <c r="Q172" s="1">
        <v>45007</v>
      </c>
      <c r="R172" t="s">
        <v>118</v>
      </c>
      <c r="S172" t="s">
        <v>191</v>
      </c>
      <c r="T172" t="s">
        <v>176</v>
      </c>
      <c r="U172" t="s">
        <v>211</v>
      </c>
      <c r="V172">
        <v>1477</v>
      </c>
      <c r="W172" t="s">
        <v>62</v>
      </c>
      <c r="X172" t="s">
        <v>53</v>
      </c>
      <c r="Y172">
        <v>2</v>
      </c>
      <c r="Z172" t="s">
        <v>212</v>
      </c>
      <c r="AA172" t="s">
        <v>64</v>
      </c>
      <c r="AB172" t="s">
        <v>200</v>
      </c>
      <c r="AC172" t="s">
        <v>115</v>
      </c>
      <c r="AD172" t="s">
        <v>53</v>
      </c>
      <c r="AE172" t="s">
        <v>53</v>
      </c>
      <c r="AF172">
        <v>21</v>
      </c>
      <c r="AG172">
        <v>26</v>
      </c>
      <c r="AH172" t="s">
        <v>218</v>
      </c>
      <c r="AI172" t="s">
        <v>97</v>
      </c>
      <c r="AJ172" t="s">
        <v>219</v>
      </c>
      <c r="AK172" t="s">
        <v>170</v>
      </c>
      <c r="AL172">
        <v>2</v>
      </c>
      <c r="AM172">
        <v>0</v>
      </c>
      <c r="AN172">
        <v>14</v>
      </c>
      <c r="AO172">
        <v>4</v>
      </c>
      <c r="AP172">
        <v>44</v>
      </c>
      <c r="AQ172">
        <v>7</v>
      </c>
      <c r="AR172" t="s">
        <v>78</v>
      </c>
      <c r="AS172" t="s">
        <v>126</v>
      </c>
      <c r="AT172" t="s">
        <v>126</v>
      </c>
      <c r="AU172" s="1">
        <v>44519</v>
      </c>
      <c r="AV172" s="15">
        <f>VLOOKUP(dummy_yherealine!$AT172,dummy_oppeained!B:C,2,0)</f>
        <v>2</v>
      </c>
      <c r="AW172" s="22" t="str">
        <f>VLOOKUP(AS172,dummy_oppeained!B:D,3,0)</f>
        <v>mitteeristav</v>
      </c>
      <c r="AX172" s="17" t="str">
        <f>VLOOKUP(AR:AR,hinded_abi!A:D,4,0)</f>
        <v>NULL</v>
      </c>
      <c r="AY172" s="26" t="str">
        <f t="shared" si="4"/>
        <v xml:space="preserve"> </v>
      </c>
      <c r="AZ172" s="27">
        <f t="shared" si="5"/>
        <v>0</v>
      </c>
    </row>
    <row r="173" spans="1:52" x14ac:dyDescent="0.25">
      <c r="A173" t="s">
        <v>232</v>
      </c>
      <c r="B173" t="s">
        <v>173</v>
      </c>
      <c r="C173" t="s">
        <v>233</v>
      </c>
      <c r="D173">
        <v>45607037521</v>
      </c>
      <c r="E173" t="s">
        <v>50</v>
      </c>
      <c r="F173" t="s">
        <v>62</v>
      </c>
      <c r="G173" t="s">
        <v>52</v>
      </c>
      <c r="H173" t="s">
        <v>115</v>
      </c>
      <c r="I173" t="s">
        <v>52</v>
      </c>
      <c r="J173" s="1">
        <v>44145</v>
      </c>
      <c r="K173" t="s">
        <v>53</v>
      </c>
      <c r="L173" s="1">
        <v>45224</v>
      </c>
      <c r="M173" t="s">
        <v>234</v>
      </c>
      <c r="N173" t="s">
        <v>235</v>
      </c>
      <c r="O173" t="s">
        <v>236</v>
      </c>
      <c r="P173" t="s">
        <v>237</v>
      </c>
      <c r="Q173" s="1">
        <v>45007</v>
      </c>
      <c r="R173" t="s">
        <v>118</v>
      </c>
      <c r="S173" t="s">
        <v>191</v>
      </c>
      <c r="T173" t="s">
        <v>176</v>
      </c>
      <c r="U173" t="s">
        <v>211</v>
      </c>
      <c r="V173">
        <v>1477</v>
      </c>
      <c r="W173" t="s">
        <v>62</v>
      </c>
      <c r="X173" t="s">
        <v>53</v>
      </c>
      <c r="Y173">
        <v>3</v>
      </c>
      <c r="Z173" t="s">
        <v>212</v>
      </c>
      <c r="AA173" t="s">
        <v>64</v>
      </c>
      <c r="AB173" t="s">
        <v>200</v>
      </c>
      <c r="AC173" t="s">
        <v>115</v>
      </c>
      <c r="AD173" t="s">
        <v>53</v>
      </c>
      <c r="AE173" t="s">
        <v>53</v>
      </c>
      <c r="AF173">
        <v>21</v>
      </c>
      <c r="AG173">
        <v>33</v>
      </c>
      <c r="AH173" t="s">
        <v>218</v>
      </c>
      <c r="AI173" t="s">
        <v>169</v>
      </c>
      <c r="AJ173" t="s">
        <v>219</v>
      </c>
      <c r="AK173" t="s">
        <v>181</v>
      </c>
      <c r="AL173">
        <v>2</v>
      </c>
      <c r="AM173">
        <v>3</v>
      </c>
      <c r="AN173">
        <v>14</v>
      </c>
      <c r="AO173">
        <v>7</v>
      </c>
      <c r="AP173">
        <v>59</v>
      </c>
      <c r="AQ173">
        <v>7</v>
      </c>
      <c r="AR173" t="s">
        <v>72</v>
      </c>
      <c r="AS173" t="s">
        <v>137</v>
      </c>
      <c r="AT173" t="s">
        <v>137</v>
      </c>
      <c r="AU173" s="1">
        <v>45300</v>
      </c>
      <c r="AV173" s="17">
        <f>VLOOKUP(dummy_yherealine!$AT173,dummy_oppeained!B:C,2,0)</f>
        <v>3</v>
      </c>
      <c r="AW173" s="22" t="str">
        <f>VLOOKUP(AS173,dummy_oppeained!B:D,3,0)</f>
        <v>mitteeristav</v>
      </c>
      <c r="AX173" s="17" t="str">
        <f>VLOOKUP(AR:AR,hinded_abi!A:D,4,0)</f>
        <v>NULL</v>
      </c>
      <c r="AY173" s="26" t="str">
        <f t="shared" si="4"/>
        <v xml:space="preserve"> </v>
      </c>
      <c r="AZ173" s="27">
        <f t="shared" si="5"/>
        <v>0</v>
      </c>
    </row>
    <row r="174" spans="1:52" x14ac:dyDescent="0.25">
      <c r="A174" t="s">
        <v>232</v>
      </c>
      <c r="B174" t="s">
        <v>173</v>
      </c>
      <c r="C174" t="s">
        <v>233</v>
      </c>
      <c r="D174">
        <v>45607037521</v>
      </c>
      <c r="E174" t="s">
        <v>50</v>
      </c>
      <c r="F174" t="s">
        <v>62</v>
      </c>
      <c r="G174" t="s">
        <v>52</v>
      </c>
      <c r="H174" t="s">
        <v>115</v>
      </c>
      <c r="I174" t="s">
        <v>52</v>
      </c>
      <c r="J174" s="1">
        <v>44145</v>
      </c>
      <c r="K174" t="s">
        <v>53</v>
      </c>
      <c r="L174" s="1">
        <v>45224</v>
      </c>
      <c r="M174" t="s">
        <v>234</v>
      </c>
      <c r="N174" t="s">
        <v>235</v>
      </c>
      <c r="O174" t="s">
        <v>236</v>
      </c>
      <c r="P174" t="s">
        <v>237</v>
      </c>
      <c r="Q174" s="1">
        <v>45007</v>
      </c>
      <c r="R174" t="s">
        <v>118</v>
      </c>
      <c r="S174" t="s">
        <v>191</v>
      </c>
      <c r="T174" t="s">
        <v>176</v>
      </c>
      <c r="U174" t="s">
        <v>211</v>
      </c>
      <c r="V174">
        <v>1477</v>
      </c>
      <c r="W174" t="s">
        <v>62</v>
      </c>
      <c r="X174" t="s">
        <v>53</v>
      </c>
      <c r="Y174">
        <v>3</v>
      </c>
      <c r="Z174" t="s">
        <v>212</v>
      </c>
      <c r="AA174" t="s">
        <v>64</v>
      </c>
      <c r="AB174" t="s">
        <v>200</v>
      </c>
      <c r="AC174" t="s">
        <v>115</v>
      </c>
      <c r="AD174" t="s">
        <v>53</v>
      </c>
      <c r="AE174" t="s">
        <v>53</v>
      </c>
      <c r="AF174">
        <v>21</v>
      </c>
      <c r="AG174">
        <v>33</v>
      </c>
      <c r="AH174" t="s">
        <v>218</v>
      </c>
      <c r="AI174" t="s">
        <v>169</v>
      </c>
      <c r="AJ174" t="s">
        <v>219</v>
      </c>
      <c r="AK174" t="s">
        <v>181</v>
      </c>
      <c r="AL174">
        <v>2</v>
      </c>
      <c r="AM174">
        <v>3</v>
      </c>
      <c r="AN174">
        <v>14</v>
      </c>
      <c r="AO174">
        <v>7</v>
      </c>
      <c r="AP174">
        <v>59</v>
      </c>
      <c r="AQ174">
        <v>7</v>
      </c>
      <c r="AR174" t="s">
        <v>80</v>
      </c>
      <c r="AS174" t="s">
        <v>240</v>
      </c>
      <c r="AT174" t="s">
        <v>240</v>
      </c>
      <c r="AU174" s="1">
        <v>45795</v>
      </c>
      <c r="AV174" s="15">
        <f>VLOOKUP(dummy_yherealine!$AT174,dummy_oppeained!B:C,2,0)</f>
        <v>6</v>
      </c>
      <c r="AW174" s="22" t="str">
        <f>VLOOKUP(AS174,dummy_oppeained!B:D,3,0)</f>
        <v>eristav</v>
      </c>
      <c r="AX174" s="17">
        <f>VLOOKUP(AR:AR,hinded_abi!A:D,4,0)</f>
        <v>3</v>
      </c>
      <c r="AY174" s="26">
        <f t="shared" si="4"/>
        <v>18</v>
      </c>
      <c r="AZ174" s="27">
        <f t="shared" si="5"/>
        <v>6</v>
      </c>
    </row>
    <row r="175" spans="1:52" x14ac:dyDescent="0.25">
      <c r="A175" t="s">
        <v>232</v>
      </c>
      <c r="B175" t="s">
        <v>173</v>
      </c>
      <c r="C175" t="s">
        <v>233</v>
      </c>
      <c r="D175">
        <v>45607037521</v>
      </c>
      <c r="E175" t="s">
        <v>50</v>
      </c>
      <c r="F175" t="s">
        <v>62</v>
      </c>
      <c r="G175" t="s">
        <v>52</v>
      </c>
      <c r="H175" t="s">
        <v>115</v>
      </c>
      <c r="I175" t="s">
        <v>52</v>
      </c>
      <c r="J175" s="1">
        <v>44145</v>
      </c>
      <c r="K175" t="s">
        <v>53</v>
      </c>
      <c r="L175" s="1">
        <v>45224</v>
      </c>
      <c r="M175" t="s">
        <v>234</v>
      </c>
      <c r="N175" t="s">
        <v>235</v>
      </c>
      <c r="O175" t="s">
        <v>236</v>
      </c>
      <c r="P175" t="s">
        <v>237</v>
      </c>
      <c r="Q175" s="1">
        <v>45007</v>
      </c>
      <c r="R175" t="s">
        <v>118</v>
      </c>
      <c r="S175" t="s">
        <v>191</v>
      </c>
      <c r="T175" t="s">
        <v>176</v>
      </c>
      <c r="U175" t="s">
        <v>211</v>
      </c>
      <c r="V175">
        <v>1477</v>
      </c>
      <c r="W175" t="s">
        <v>62</v>
      </c>
      <c r="X175" t="s">
        <v>53</v>
      </c>
      <c r="Y175">
        <v>3</v>
      </c>
      <c r="Z175" t="s">
        <v>212</v>
      </c>
      <c r="AA175" t="s">
        <v>64</v>
      </c>
      <c r="AB175" t="s">
        <v>200</v>
      </c>
      <c r="AC175" t="s">
        <v>115</v>
      </c>
      <c r="AD175" t="s">
        <v>53</v>
      </c>
      <c r="AE175" t="s">
        <v>53</v>
      </c>
      <c r="AF175">
        <v>21</v>
      </c>
      <c r="AG175">
        <v>33</v>
      </c>
      <c r="AH175" t="s">
        <v>218</v>
      </c>
      <c r="AI175" t="s">
        <v>169</v>
      </c>
      <c r="AJ175" t="s">
        <v>219</v>
      </c>
      <c r="AK175" t="s">
        <v>181</v>
      </c>
      <c r="AL175">
        <v>2</v>
      </c>
      <c r="AM175">
        <v>3</v>
      </c>
      <c r="AN175">
        <v>14</v>
      </c>
      <c r="AO175">
        <v>7</v>
      </c>
      <c r="AP175">
        <v>59</v>
      </c>
      <c r="AQ175">
        <v>7</v>
      </c>
      <c r="AR175" t="s">
        <v>88</v>
      </c>
      <c r="AS175" t="s">
        <v>154</v>
      </c>
      <c r="AT175" t="s">
        <v>154</v>
      </c>
      <c r="AU175" s="1">
        <v>44582</v>
      </c>
      <c r="AV175" s="17">
        <f>VLOOKUP(dummy_yherealine!$AT175,dummy_oppeained!B:C,2,0)</f>
        <v>6</v>
      </c>
      <c r="AW175" s="22" t="str">
        <f>VLOOKUP(AS175,dummy_oppeained!B:D,3,0)</f>
        <v>eristav</v>
      </c>
      <c r="AX175" s="17">
        <f>VLOOKUP(AR:AR,hinded_abi!A:D,4,0)</f>
        <v>2</v>
      </c>
      <c r="AY175" s="26">
        <f t="shared" si="4"/>
        <v>12</v>
      </c>
      <c r="AZ175" s="27">
        <f t="shared" si="5"/>
        <v>6</v>
      </c>
    </row>
    <row r="176" spans="1:52" x14ac:dyDescent="0.25">
      <c r="A176" t="s">
        <v>232</v>
      </c>
      <c r="B176" t="s">
        <v>173</v>
      </c>
      <c r="C176" t="s">
        <v>233</v>
      </c>
      <c r="D176">
        <v>45607037521</v>
      </c>
      <c r="E176" t="s">
        <v>50</v>
      </c>
      <c r="F176" t="s">
        <v>62</v>
      </c>
      <c r="G176" t="s">
        <v>52</v>
      </c>
      <c r="H176" t="s">
        <v>115</v>
      </c>
      <c r="I176" t="s">
        <v>52</v>
      </c>
      <c r="J176" s="1">
        <v>44145</v>
      </c>
      <c r="K176" t="s">
        <v>53</v>
      </c>
      <c r="L176" s="1">
        <v>45224</v>
      </c>
      <c r="M176" t="s">
        <v>234</v>
      </c>
      <c r="N176" t="s">
        <v>235</v>
      </c>
      <c r="O176" t="s">
        <v>236</v>
      </c>
      <c r="P176" t="s">
        <v>237</v>
      </c>
      <c r="Q176" s="1">
        <v>45007</v>
      </c>
      <c r="R176" t="s">
        <v>118</v>
      </c>
      <c r="S176" t="s">
        <v>191</v>
      </c>
      <c r="T176" t="s">
        <v>176</v>
      </c>
      <c r="U176" t="s">
        <v>211</v>
      </c>
      <c r="V176">
        <v>1477</v>
      </c>
      <c r="W176" t="s">
        <v>62</v>
      </c>
      <c r="X176" t="s">
        <v>53</v>
      </c>
      <c r="Y176">
        <v>3</v>
      </c>
      <c r="Z176" t="s">
        <v>212</v>
      </c>
      <c r="AA176" t="s">
        <v>64</v>
      </c>
      <c r="AB176" t="s">
        <v>200</v>
      </c>
      <c r="AC176" t="s">
        <v>115</v>
      </c>
      <c r="AD176" t="s">
        <v>53</v>
      </c>
      <c r="AE176" t="s">
        <v>53</v>
      </c>
      <c r="AF176">
        <v>21</v>
      </c>
      <c r="AG176">
        <v>33</v>
      </c>
      <c r="AH176" t="s">
        <v>218</v>
      </c>
      <c r="AI176" t="s">
        <v>169</v>
      </c>
      <c r="AJ176" t="s">
        <v>219</v>
      </c>
      <c r="AK176" t="s">
        <v>181</v>
      </c>
      <c r="AL176">
        <v>2</v>
      </c>
      <c r="AM176">
        <v>3</v>
      </c>
      <c r="AN176">
        <v>14</v>
      </c>
      <c r="AO176">
        <v>7</v>
      </c>
      <c r="AP176">
        <v>59</v>
      </c>
      <c r="AQ176">
        <v>7</v>
      </c>
      <c r="AR176" t="s">
        <v>94</v>
      </c>
      <c r="AS176" t="s">
        <v>145</v>
      </c>
      <c r="AT176" t="s">
        <v>145</v>
      </c>
      <c r="AU176" s="1">
        <v>45751</v>
      </c>
      <c r="AV176" s="15">
        <f>VLOOKUP(dummy_yherealine!$AT176,dummy_oppeained!B:C,2,0)</f>
        <v>6</v>
      </c>
      <c r="AW176" s="22" t="str">
        <f>VLOOKUP(AS176,dummy_oppeained!B:D,3,0)</f>
        <v>eristav</v>
      </c>
      <c r="AX176" s="17">
        <f>VLOOKUP(AR:AR,hinded_abi!A:D,4,0)</f>
        <v>5</v>
      </c>
      <c r="AY176" s="26">
        <f t="shared" si="4"/>
        <v>30</v>
      </c>
      <c r="AZ176" s="27">
        <f t="shared" si="5"/>
        <v>6</v>
      </c>
    </row>
    <row r="177" spans="1:52" x14ac:dyDescent="0.25">
      <c r="A177" t="s">
        <v>241</v>
      </c>
      <c r="B177" t="s">
        <v>242</v>
      </c>
      <c r="C177" t="s">
        <v>174</v>
      </c>
      <c r="D177">
        <v>31610224334</v>
      </c>
      <c r="E177" t="s">
        <v>243</v>
      </c>
      <c r="F177" t="s">
        <v>244</v>
      </c>
      <c r="G177" t="s">
        <v>115</v>
      </c>
      <c r="H177" t="s">
        <v>52</v>
      </c>
      <c r="I177" t="s">
        <v>115</v>
      </c>
      <c r="J177" s="1">
        <v>44875</v>
      </c>
      <c r="K177" t="s">
        <v>53</v>
      </c>
      <c r="L177" s="1">
        <v>44461</v>
      </c>
      <c r="M177" t="s">
        <v>245</v>
      </c>
      <c r="N177" t="s">
        <v>55</v>
      </c>
      <c r="O177" t="s">
        <v>236</v>
      </c>
      <c r="P177" t="s">
        <v>246</v>
      </c>
      <c r="Q177" s="1">
        <v>44861</v>
      </c>
      <c r="R177" t="s">
        <v>118</v>
      </c>
      <c r="S177" t="s">
        <v>59</v>
      </c>
      <c r="T177" t="s">
        <v>176</v>
      </c>
      <c r="U177" t="s">
        <v>247</v>
      </c>
      <c r="V177">
        <v>214475</v>
      </c>
      <c r="W177" t="s">
        <v>62</v>
      </c>
      <c r="X177" t="s">
        <v>53</v>
      </c>
      <c r="Y177">
        <v>2</v>
      </c>
      <c r="Z177" t="s">
        <v>161</v>
      </c>
      <c r="AA177" t="s">
        <v>248</v>
      </c>
      <c r="AB177" t="s">
        <v>106</v>
      </c>
      <c r="AC177" t="s">
        <v>115</v>
      </c>
      <c r="AD177" t="s">
        <v>53</v>
      </c>
      <c r="AE177" t="s">
        <v>53</v>
      </c>
      <c r="AF177">
        <v>68</v>
      </c>
      <c r="AG177">
        <v>20</v>
      </c>
      <c r="AH177" t="s">
        <v>182</v>
      </c>
      <c r="AI177" t="s">
        <v>182</v>
      </c>
      <c r="AJ177" t="s">
        <v>97</v>
      </c>
      <c r="AK177" t="s">
        <v>67</v>
      </c>
      <c r="AL177">
        <v>0</v>
      </c>
      <c r="AM177">
        <v>1</v>
      </c>
      <c r="AN177">
        <v>1</v>
      </c>
      <c r="AO177">
        <v>5</v>
      </c>
      <c r="AP177">
        <v>56</v>
      </c>
      <c r="AQ177">
        <v>7</v>
      </c>
      <c r="AR177" t="s">
        <v>86</v>
      </c>
      <c r="AS177" t="s">
        <v>147</v>
      </c>
      <c r="AT177" t="s">
        <v>147</v>
      </c>
      <c r="AU177" s="1">
        <v>44115</v>
      </c>
      <c r="AV177" s="17">
        <f>VLOOKUP(dummy_yherealine!$AT177,dummy_oppeained!B:C,2,0)</f>
        <v>9</v>
      </c>
      <c r="AW177" s="22" t="str">
        <f>VLOOKUP(AS177,dummy_oppeained!B:D,3,0)</f>
        <v>eristav</v>
      </c>
      <c r="AX177" s="17">
        <f>VLOOKUP(AR:AR,hinded_abi!A:D,4,0)</f>
        <v>4</v>
      </c>
      <c r="AY177" s="26">
        <f t="shared" si="4"/>
        <v>36</v>
      </c>
      <c r="AZ177" s="27">
        <f t="shared" si="5"/>
        <v>9</v>
      </c>
    </row>
    <row r="178" spans="1:52" x14ac:dyDescent="0.25">
      <c r="A178" t="s">
        <v>241</v>
      </c>
      <c r="B178" t="s">
        <v>242</v>
      </c>
      <c r="C178" t="s">
        <v>174</v>
      </c>
      <c r="D178">
        <v>31610224334</v>
      </c>
      <c r="E178" t="s">
        <v>243</v>
      </c>
      <c r="F178" t="s">
        <v>244</v>
      </c>
      <c r="G178" t="s">
        <v>115</v>
      </c>
      <c r="H178" t="s">
        <v>52</v>
      </c>
      <c r="I178" t="s">
        <v>115</v>
      </c>
      <c r="J178" s="1">
        <v>44875</v>
      </c>
      <c r="K178" t="s">
        <v>53</v>
      </c>
      <c r="L178" s="1">
        <v>44461</v>
      </c>
      <c r="M178" t="s">
        <v>245</v>
      </c>
      <c r="N178" t="s">
        <v>55</v>
      </c>
      <c r="O178" t="s">
        <v>236</v>
      </c>
      <c r="P178" t="s">
        <v>246</v>
      </c>
      <c r="Q178" s="1">
        <v>44861</v>
      </c>
      <c r="R178" t="s">
        <v>118</v>
      </c>
      <c r="S178" t="s">
        <v>59</v>
      </c>
      <c r="T178" t="s">
        <v>176</v>
      </c>
      <c r="U178" t="s">
        <v>247</v>
      </c>
      <c r="V178">
        <v>214475</v>
      </c>
      <c r="W178" t="s">
        <v>62</v>
      </c>
      <c r="X178" t="s">
        <v>53</v>
      </c>
      <c r="Y178">
        <v>2</v>
      </c>
      <c r="Z178" t="s">
        <v>161</v>
      </c>
      <c r="AA178" t="s">
        <v>248</v>
      </c>
      <c r="AB178" t="s">
        <v>106</v>
      </c>
      <c r="AC178" t="s">
        <v>115</v>
      </c>
      <c r="AD178" t="s">
        <v>53</v>
      </c>
      <c r="AE178" t="s">
        <v>53</v>
      </c>
      <c r="AF178">
        <v>68</v>
      </c>
      <c r="AG178">
        <v>20</v>
      </c>
      <c r="AH178" t="s">
        <v>182</v>
      </c>
      <c r="AI178" t="s">
        <v>182</v>
      </c>
      <c r="AJ178" t="s">
        <v>97</v>
      </c>
      <c r="AK178" t="s">
        <v>67</v>
      </c>
      <c r="AL178">
        <v>0</v>
      </c>
      <c r="AM178">
        <v>1</v>
      </c>
      <c r="AN178">
        <v>1</v>
      </c>
      <c r="AO178">
        <v>5</v>
      </c>
      <c r="AP178">
        <v>56</v>
      </c>
      <c r="AQ178">
        <v>7</v>
      </c>
      <c r="AR178" t="s">
        <v>80</v>
      </c>
      <c r="AS178" t="s">
        <v>249</v>
      </c>
      <c r="AT178" t="s">
        <v>249</v>
      </c>
      <c r="AU178" s="1">
        <v>45314</v>
      </c>
      <c r="AV178" s="15">
        <f>VLOOKUP(dummy_yherealine!$AT178,dummy_oppeained!B:C,2,0)</f>
        <v>6</v>
      </c>
      <c r="AW178" s="22" t="str">
        <f>VLOOKUP(AS178,dummy_oppeained!B:D,3,0)</f>
        <v>eristav</v>
      </c>
      <c r="AX178" s="17">
        <f>VLOOKUP(AR:AR,hinded_abi!A:D,4,0)</f>
        <v>3</v>
      </c>
      <c r="AY178" s="26">
        <f t="shared" si="4"/>
        <v>18</v>
      </c>
      <c r="AZ178" s="27">
        <f t="shared" si="5"/>
        <v>6</v>
      </c>
    </row>
    <row r="179" spans="1:52" x14ac:dyDescent="0.25">
      <c r="A179" t="s">
        <v>241</v>
      </c>
      <c r="B179" t="s">
        <v>242</v>
      </c>
      <c r="C179" t="s">
        <v>174</v>
      </c>
      <c r="D179">
        <v>31610224334</v>
      </c>
      <c r="E179" t="s">
        <v>243</v>
      </c>
      <c r="F179" t="s">
        <v>244</v>
      </c>
      <c r="G179" t="s">
        <v>115</v>
      </c>
      <c r="H179" t="s">
        <v>52</v>
      </c>
      <c r="I179" t="s">
        <v>115</v>
      </c>
      <c r="J179" s="1">
        <v>44875</v>
      </c>
      <c r="K179" t="s">
        <v>53</v>
      </c>
      <c r="L179" s="1">
        <v>44461</v>
      </c>
      <c r="M179" t="s">
        <v>245</v>
      </c>
      <c r="N179" t="s">
        <v>55</v>
      </c>
      <c r="O179" t="s">
        <v>236</v>
      </c>
      <c r="P179" t="s">
        <v>246</v>
      </c>
      <c r="Q179" s="1">
        <v>44861</v>
      </c>
      <c r="R179" t="s">
        <v>118</v>
      </c>
      <c r="S179" t="s">
        <v>59</v>
      </c>
      <c r="T179" t="s">
        <v>176</v>
      </c>
      <c r="U179" t="s">
        <v>247</v>
      </c>
      <c r="V179">
        <v>214475</v>
      </c>
      <c r="W179" t="s">
        <v>62</v>
      </c>
      <c r="X179" t="s">
        <v>53</v>
      </c>
      <c r="Y179">
        <v>2</v>
      </c>
      <c r="Z179" t="s">
        <v>161</v>
      </c>
      <c r="AA179" t="s">
        <v>248</v>
      </c>
      <c r="AB179" t="s">
        <v>106</v>
      </c>
      <c r="AC179" t="s">
        <v>115</v>
      </c>
      <c r="AD179" t="s">
        <v>53</v>
      </c>
      <c r="AE179" t="s">
        <v>53</v>
      </c>
      <c r="AF179">
        <v>68</v>
      </c>
      <c r="AG179">
        <v>20</v>
      </c>
      <c r="AH179" t="s">
        <v>182</v>
      </c>
      <c r="AI179" t="s">
        <v>182</v>
      </c>
      <c r="AJ179" t="s">
        <v>97</v>
      </c>
      <c r="AK179" t="s">
        <v>67</v>
      </c>
      <c r="AL179">
        <v>0</v>
      </c>
      <c r="AM179">
        <v>1</v>
      </c>
      <c r="AN179">
        <v>1</v>
      </c>
      <c r="AO179">
        <v>5</v>
      </c>
      <c r="AP179">
        <v>56</v>
      </c>
      <c r="AQ179">
        <v>7</v>
      </c>
      <c r="AR179" t="s">
        <v>94</v>
      </c>
      <c r="AS179" t="s">
        <v>168</v>
      </c>
      <c r="AT179" t="s">
        <v>168</v>
      </c>
      <c r="AU179" s="1">
        <v>45824</v>
      </c>
      <c r="AV179" s="17">
        <f>VLOOKUP(dummy_yherealine!$AT179,dummy_oppeained!B:C,2,0)</f>
        <v>5</v>
      </c>
      <c r="AW179" s="22" t="str">
        <f>VLOOKUP(AS179,dummy_oppeained!B:D,3,0)</f>
        <v>eristav</v>
      </c>
      <c r="AX179" s="17">
        <f>VLOOKUP(AR:AR,hinded_abi!A:D,4,0)</f>
        <v>5</v>
      </c>
      <c r="AY179" s="26">
        <f t="shared" si="4"/>
        <v>25</v>
      </c>
      <c r="AZ179" s="27">
        <f t="shared" si="5"/>
        <v>5</v>
      </c>
    </row>
    <row r="180" spans="1:52" x14ac:dyDescent="0.25">
      <c r="A180" t="s">
        <v>241</v>
      </c>
      <c r="B180" t="s">
        <v>242</v>
      </c>
      <c r="C180" t="s">
        <v>174</v>
      </c>
      <c r="D180">
        <v>31610224334</v>
      </c>
      <c r="E180" t="s">
        <v>243</v>
      </c>
      <c r="F180" t="s">
        <v>244</v>
      </c>
      <c r="G180" t="s">
        <v>115</v>
      </c>
      <c r="H180" t="s">
        <v>52</v>
      </c>
      <c r="I180" t="s">
        <v>115</v>
      </c>
      <c r="J180" s="1">
        <v>44875</v>
      </c>
      <c r="K180" t="s">
        <v>53</v>
      </c>
      <c r="L180" s="1">
        <v>44461</v>
      </c>
      <c r="M180" t="s">
        <v>245</v>
      </c>
      <c r="N180" t="s">
        <v>55</v>
      </c>
      <c r="O180" t="s">
        <v>236</v>
      </c>
      <c r="P180" t="s">
        <v>246</v>
      </c>
      <c r="Q180" s="1">
        <v>44861</v>
      </c>
      <c r="R180" t="s">
        <v>118</v>
      </c>
      <c r="S180" t="s">
        <v>59</v>
      </c>
      <c r="T180" t="s">
        <v>176</v>
      </c>
      <c r="U180" t="s">
        <v>247</v>
      </c>
      <c r="V180">
        <v>214475</v>
      </c>
      <c r="W180" t="s">
        <v>62</v>
      </c>
      <c r="X180" t="s">
        <v>53</v>
      </c>
      <c r="Y180">
        <v>2</v>
      </c>
      <c r="Z180" t="s">
        <v>161</v>
      </c>
      <c r="AA180" t="s">
        <v>248</v>
      </c>
      <c r="AB180" t="s">
        <v>106</v>
      </c>
      <c r="AC180" t="s">
        <v>115</v>
      </c>
      <c r="AD180" t="s">
        <v>53</v>
      </c>
      <c r="AE180" t="s">
        <v>53</v>
      </c>
      <c r="AF180">
        <v>68</v>
      </c>
      <c r="AG180">
        <v>20</v>
      </c>
      <c r="AH180" t="s">
        <v>182</v>
      </c>
      <c r="AI180" t="s">
        <v>182</v>
      </c>
      <c r="AJ180" t="s">
        <v>97</v>
      </c>
      <c r="AK180" t="s">
        <v>67</v>
      </c>
      <c r="AL180">
        <v>0</v>
      </c>
      <c r="AM180">
        <v>1</v>
      </c>
      <c r="AN180">
        <v>1</v>
      </c>
      <c r="AO180">
        <v>5</v>
      </c>
      <c r="AP180">
        <v>56</v>
      </c>
      <c r="AQ180">
        <v>7</v>
      </c>
      <c r="AR180" t="s">
        <v>72</v>
      </c>
      <c r="AS180" t="s">
        <v>231</v>
      </c>
      <c r="AT180" t="s">
        <v>231</v>
      </c>
      <c r="AU180" s="1">
        <v>45652</v>
      </c>
      <c r="AV180" s="15">
        <f>VLOOKUP(dummy_yherealine!$AT180,dummy_oppeained!B:C,2,0)</f>
        <v>3</v>
      </c>
      <c r="AW180" s="22" t="str">
        <f>VLOOKUP(AS180,dummy_oppeained!B:D,3,0)</f>
        <v>mitteeristav</v>
      </c>
      <c r="AX180" s="17" t="str">
        <f>VLOOKUP(AR:AR,hinded_abi!A:D,4,0)</f>
        <v>NULL</v>
      </c>
      <c r="AY180" s="26" t="str">
        <f t="shared" si="4"/>
        <v xml:space="preserve"> </v>
      </c>
      <c r="AZ180" s="27">
        <f t="shared" si="5"/>
        <v>0</v>
      </c>
    </row>
    <row r="181" spans="1:52" x14ac:dyDescent="0.25">
      <c r="A181" t="s">
        <v>241</v>
      </c>
      <c r="B181" t="s">
        <v>242</v>
      </c>
      <c r="C181" t="s">
        <v>174</v>
      </c>
      <c r="D181">
        <v>31610224334</v>
      </c>
      <c r="E181" t="s">
        <v>243</v>
      </c>
      <c r="F181" t="s">
        <v>244</v>
      </c>
      <c r="G181" t="s">
        <v>115</v>
      </c>
      <c r="H181" t="s">
        <v>52</v>
      </c>
      <c r="I181" t="s">
        <v>115</v>
      </c>
      <c r="J181" s="1">
        <v>44875</v>
      </c>
      <c r="K181" t="s">
        <v>53</v>
      </c>
      <c r="L181" s="1">
        <v>44461</v>
      </c>
      <c r="M181" t="s">
        <v>245</v>
      </c>
      <c r="N181" t="s">
        <v>55</v>
      </c>
      <c r="O181" t="s">
        <v>236</v>
      </c>
      <c r="P181" t="s">
        <v>246</v>
      </c>
      <c r="Q181" s="1">
        <v>44861</v>
      </c>
      <c r="R181" t="s">
        <v>118</v>
      </c>
      <c r="S181" t="s">
        <v>59</v>
      </c>
      <c r="T181" t="s">
        <v>176</v>
      </c>
      <c r="U181" t="s">
        <v>247</v>
      </c>
      <c r="V181">
        <v>214475</v>
      </c>
      <c r="W181" t="s">
        <v>62</v>
      </c>
      <c r="X181" t="s">
        <v>53</v>
      </c>
      <c r="Y181">
        <v>3</v>
      </c>
      <c r="Z181" t="s">
        <v>161</v>
      </c>
      <c r="AA181" t="s">
        <v>248</v>
      </c>
      <c r="AB181" t="s">
        <v>65</v>
      </c>
      <c r="AC181" t="s">
        <v>115</v>
      </c>
      <c r="AD181" t="s">
        <v>53</v>
      </c>
      <c r="AE181" t="s">
        <v>53</v>
      </c>
      <c r="AF181">
        <v>68</v>
      </c>
      <c r="AG181">
        <v>59</v>
      </c>
      <c r="AH181" t="s">
        <v>182</v>
      </c>
      <c r="AI181" t="s">
        <v>250</v>
      </c>
      <c r="AJ181" t="s">
        <v>97</v>
      </c>
      <c r="AK181" t="s">
        <v>194</v>
      </c>
      <c r="AL181">
        <v>0</v>
      </c>
      <c r="AM181">
        <v>1</v>
      </c>
      <c r="AN181">
        <v>1</v>
      </c>
      <c r="AO181">
        <v>0</v>
      </c>
      <c r="AP181">
        <v>56</v>
      </c>
      <c r="AQ181">
        <v>7</v>
      </c>
      <c r="AR181" t="s">
        <v>74</v>
      </c>
      <c r="AS181" t="s">
        <v>214</v>
      </c>
      <c r="AT181" t="s">
        <v>214</v>
      </c>
      <c r="AU181" s="1">
        <v>44332</v>
      </c>
      <c r="AV181" s="17">
        <f>VLOOKUP(dummy_yherealine!$AT181,dummy_oppeained!B:C,2,0)</f>
        <v>6</v>
      </c>
      <c r="AW181" s="22" t="str">
        <f>VLOOKUP(AS181,dummy_oppeained!B:D,3,0)</f>
        <v>eristav</v>
      </c>
      <c r="AX181" s="17">
        <f>VLOOKUP(AR:AR,hinded_abi!A:D,4,0)</f>
        <v>1</v>
      </c>
      <c r="AY181" s="26">
        <f t="shared" si="4"/>
        <v>6</v>
      </c>
      <c r="AZ181" s="27">
        <f t="shared" si="5"/>
        <v>6</v>
      </c>
    </row>
    <row r="182" spans="1:52" x14ac:dyDescent="0.25">
      <c r="A182" t="s">
        <v>241</v>
      </c>
      <c r="B182" t="s">
        <v>242</v>
      </c>
      <c r="C182" t="s">
        <v>174</v>
      </c>
      <c r="D182">
        <v>31610224334</v>
      </c>
      <c r="E182" t="s">
        <v>243</v>
      </c>
      <c r="F182" t="s">
        <v>244</v>
      </c>
      <c r="G182" t="s">
        <v>115</v>
      </c>
      <c r="H182" t="s">
        <v>52</v>
      </c>
      <c r="I182" t="s">
        <v>115</v>
      </c>
      <c r="J182" s="1">
        <v>44875</v>
      </c>
      <c r="K182" t="s">
        <v>53</v>
      </c>
      <c r="L182" s="1">
        <v>44461</v>
      </c>
      <c r="M182" t="s">
        <v>245</v>
      </c>
      <c r="N182" t="s">
        <v>55</v>
      </c>
      <c r="O182" t="s">
        <v>236</v>
      </c>
      <c r="P182" t="s">
        <v>246</v>
      </c>
      <c r="Q182" s="1">
        <v>44861</v>
      </c>
      <c r="R182" t="s">
        <v>118</v>
      </c>
      <c r="S182" t="s">
        <v>59</v>
      </c>
      <c r="T182" t="s">
        <v>176</v>
      </c>
      <c r="U182" t="s">
        <v>247</v>
      </c>
      <c r="V182">
        <v>214475</v>
      </c>
      <c r="W182" t="s">
        <v>62</v>
      </c>
      <c r="X182" t="s">
        <v>53</v>
      </c>
      <c r="Y182">
        <v>3</v>
      </c>
      <c r="Z182" t="s">
        <v>161</v>
      </c>
      <c r="AA182" t="s">
        <v>248</v>
      </c>
      <c r="AB182" t="s">
        <v>65</v>
      </c>
      <c r="AC182" t="s">
        <v>115</v>
      </c>
      <c r="AD182" t="s">
        <v>53</v>
      </c>
      <c r="AE182" t="s">
        <v>53</v>
      </c>
      <c r="AF182">
        <v>68</v>
      </c>
      <c r="AG182">
        <v>59</v>
      </c>
      <c r="AH182" t="s">
        <v>182</v>
      </c>
      <c r="AI182" t="s">
        <v>250</v>
      </c>
      <c r="AJ182" t="s">
        <v>97</v>
      </c>
      <c r="AK182" t="s">
        <v>194</v>
      </c>
      <c r="AL182">
        <v>0</v>
      </c>
      <c r="AM182">
        <v>1</v>
      </c>
      <c r="AN182">
        <v>1</v>
      </c>
      <c r="AO182">
        <v>0</v>
      </c>
      <c r="AP182">
        <v>56</v>
      </c>
      <c r="AQ182">
        <v>7</v>
      </c>
      <c r="AR182" t="s">
        <v>72</v>
      </c>
      <c r="AS182" t="s">
        <v>215</v>
      </c>
      <c r="AT182" t="s">
        <v>215</v>
      </c>
      <c r="AU182" s="1">
        <v>45122</v>
      </c>
      <c r="AV182" s="15">
        <f>VLOOKUP(dummy_yherealine!$AT182,dummy_oppeained!B:C,2,0)</f>
        <v>3</v>
      </c>
      <c r="AW182" s="22" t="str">
        <f>VLOOKUP(AS182,dummy_oppeained!B:D,3,0)</f>
        <v>mitteeristav</v>
      </c>
      <c r="AX182" s="17" t="str">
        <f>VLOOKUP(AR:AR,hinded_abi!A:D,4,0)</f>
        <v>NULL</v>
      </c>
      <c r="AY182" s="26" t="str">
        <f t="shared" si="4"/>
        <v xml:space="preserve"> </v>
      </c>
      <c r="AZ182" s="27">
        <f t="shared" si="5"/>
        <v>0</v>
      </c>
    </row>
    <row r="183" spans="1:52" x14ac:dyDescent="0.25">
      <c r="A183" t="s">
        <v>241</v>
      </c>
      <c r="B183" t="s">
        <v>242</v>
      </c>
      <c r="C183" t="s">
        <v>174</v>
      </c>
      <c r="D183">
        <v>31610224334</v>
      </c>
      <c r="E183" t="s">
        <v>243</v>
      </c>
      <c r="F183" t="s">
        <v>244</v>
      </c>
      <c r="G183" t="s">
        <v>115</v>
      </c>
      <c r="H183" t="s">
        <v>52</v>
      </c>
      <c r="I183" t="s">
        <v>115</v>
      </c>
      <c r="J183" s="1">
        <v>44875</v>
      </c>
      <c r="K183" t="s">
        <v>53</v>
      </c>
      <c r="L183" s="1">
        <v>44461</v>
      </c>
      <c r="M183" t="s">
        <v>245</v>
      </c>
      <c r="N183" t="s">
        <v>55</v>
      </c>
      <c r="O183" t="s">
        <v>236</v>
      </c>
      <c r="P183" t="s">
        <v>246</v>
      </c>
      <c r="Q183" s="1">
        <v>44861</v>
      </c>
      <c r="R183" t="s">
        <v>118</v>
      </c>
      <c r="S183" t="s">
        <v>59</v>
      </c>
      <c r="T183" t="s">
        <v>176</v>
      </c>
      <c r="U183" t="s">
        <v>247</v>
      </c>
      <c r="V183">
        <v>214475</v>
      </c>
      <c r="W183" t="s">
        <v>62</v>
      </c>
      <c r="X183" t="s">
        <v>53</v>
      </c>
      <c r="Y183">
        <v>3</v>
      </c>
      <c r="Z183" t="s">
        <v>161</v>
      </c>
      <c r="AA183" t="s">
        <v>248</v>
      </c>
      <c r="AB183" t="s">
        <v>65</v>
      </c>
      <c r="AC183" t="s">
        <v>115</v>
      </c>
      <c r="AD183" t="s">
        <v>53</v>
      </c>
      <c r="AE183" t="s">
        <v>53</v>
      </c>
      <c r="AF183">
        <v>68</v>
      </c>
      <c r="AG183">
        <v>59</v>
      </c>
      <c r="AH183" t="s">
        <v>182</v>
      </c>
      <c r="AI183" t="s">
        <v>250</v>
      </c>
      <c r="AJ183" t="s">
        <v>97</v>
      </c>
      <c r="AK183" t="s">
        <v>194</v>
      </c>
      <c r="AL183">
        <v>0</v>
      </c>
      <c r="AM183">
        <v>1</v>
      </c>
      <c r="AN183">
        <v>1</v>
      </c>
      <c r="AO183">
        <v>0</v>
      </c>
      <c r="AP183">
        <v>56</v>
      </c>
      <c r="AQ183">
        <v>7</v>
      </c>
      <c r="AR183" t="s">
        <v>70</v>
      </c>
      <c r="AS183" t="s">
        <v>220</v>
      </c>
      <c r="AT183" t="s">
        <v>220</v>
      </c>
      <c r="AU183" s="1">
        <v>45596</v>
      </c>
      <c r="AV183" s="17">
        <f>VLOOKUP(dummy_yherealine!$AT183,dummy_oppeained!B:C,2,0)</f>
        <v>6</v>
      </c>
      <c r="AW183" s="22" t="str">
        <f>VLOOKUP(AS183,dummy_oppeained!B:D,3,0)</f>
        <v>eristav</v>
      </c>
      <c r="AX183" s="17">
        <f>VLOOKUP(AR:AR,hinded_abi!A:D,4,0)</f>
        <v>0</v>
      </c>
      <c r="AY183" s="26">
        <f t="shared" si="4"/>
        <v>0</v>
      </c>
      <c r="AZ183" s="27">
        <f t="shared" si="5"/>
        <v>6</v>
      </c>
    </row>
    <row r="184" spans="1:52" x14ac:dyDescent="0.25">
      <c r="A184" t="s">
        <v>241</v>
      </c>
      <c r="B184" t="s">
        <v>242</v>
      </c>
      <c r="C184" t="s">
        <v>174</v>
      </c>
      <c r="D184">
        <v>31610224334</v>
      </c>
      <c r="E184" t="s">
        <v>243</v>
      </c>
      <c r="F184" t="s">
        <v>244</v>
      </c>
      <c r="G184" t="s">
        <v>115</v>
      </c>
      <c r="H184" t="s">
        <v>52</v>
      </c>
      <c r="I184" t="s">
        <v>115</v>
      </c>
      <c r="J184" s="1">
        <v>44875</v>
      </c>
      <c r="K184" t="s">
        <v>53</v>
      </c>
      <c r="L184" s="1">
        <v>44461</v>
      </c>
      <c r="M184" t="s">
        <v>245</v>
      </c>
      <c r="N184" t="s">
        <v>55</v>
      </c>
      <c r="O184" t="s">
        <v>236</v>
      </c>
      <c r="P184" t="s">
        <v>246</v>
      </c>
      <c r="Q184" s="1">
        <v>44861</v>
      </c>
      <c r="R184" t="s">
        <v>118</v>
      </c>
      <c r="S184" t="s">
        <v>59</v>
      </c>
      <c r="T184" t="s">
        <v>176</v>
      </c>
      <c r="U184" t="s">
        <v>247</v>
      </c>
      <c r="V184">
        <v>214475</v>
      </c>
      <c r="W184" t="s">
        <v>62</v>
      </c>
      <c r="X184" t="s">
        <v>53</v>
      </c>
      <c r="Y184">
        <v>3</v>
      </c>
      <c r="Z184" t="s">
        <v>161</v>
      </c>
      <c r="AA184" t="s">
        <v>248</v>
      </c>
      <c r="AB184" t="s">
        <v>65</v>
      </c>
      <c r="AC184" t="s">
        <v>115</v>
      </c>
      <c r="AD184" t="s">
        <v>53</v>
      </c>
      <c r="AE184" t="s">
        <v>53</v>
      </c>
      <c r="AF184">
        <v>68</v>
      </c>
      <c r="AG184">
        <v>59</v>
      </c>
      <c r="AH184" t="s">
        <v>182</v>
      </c>
      <c r="AI184" t="s">
        <v>250</v>
      </c>
      <c r="AJ184" t="s">
        <v>97</v>
      </c>
      <c r="AK184" t="s">
        <v>194</v>
      </c>
      <c r="AL184">
        <v>0</v>
      </c>
      <c r="AM184">
        <v>1</v>
      </c>
      <c r="AN184">
        <v>1</v>
      </c>
      <c r="AO184">
        <v>0</v>
      </c>
      <c r="AP184">
        <v>56</v>
      </c>
      <c r="AQ184">
        <v>7</v>
      </c>
      <c r="AR184" t="s">
        <v>88</v>
      </c>
      <c r="AS184" t="s">
        <v>71</v>
      </c>
      <c r="AT184" t="s">
        <v>71</v>
      </c>
      <c r="AU184" s="1">
        <v>45865</v>
      </c>
      <c r="AV184" s="15">
        <f>VLOOKUP(dummy_yherealine!$AT184,dummy_oppeained!B:C,2,0)</f>
        <v>6</v>
      </c>
      <c r="AW184" s="22" t="str">
        <f>VLOOKUP(AS184,dummy_oppeained!B:D,3,0)</f>
        <v>eristav</v>
      </c>
      <c r="AX184" s="17">
        <f>VLOOKUP(AR:AR,hinded_abi!A:D,4,0)</f>
        <v>2</v>
      </c>
      <c r="AY184" s="26">
        <f t="shared" si="4"/>
        <v>12</v>
      </c>
      <c r="AZ184" s="27">
        <f t="shared" si="5"/>
        <v>6</v>
      </c>
    </row>
    <row r="185" spans="1:52" x14ac:dyDescent="0.25">
      <c r="A185" t="s">
        <v>241</v>
      </c>
      <c r="B185" t="s">
        <v>242</v>
      </c>
      <c r="C185" t="s">
        <v>174</v>
      </c>
      <c r="D185">
        <v>31610224334</v>
      </c>
      <c r="E185" t="s">
        <v>243</v>
      </c>
      <c r="F185" t="s">
        <v>244</v>
      </c>
      <c r="G185" t="s">
        <v>115</v>
      </c>
      <c r="H185" t="s">
        <v>52</v>
      </c>
      <c r="I185" t="s">
        <v>115</v>
      </c>
      <c r="J185" s="1">
        <v>44875</v>
      </c>
      <c r="K185" t="s">
        <v>53</v>
      </c>
      <c r="L185" s="1">
        <v>44461</v>
      </c>
      <c r="M185" t="s">
        <v>245</v>
      </c>
      <c r="N185" t="s">
        <v>55</v>
      </c>
      <c r="O185" t="s">
        <v>236</v>
      </c>
      <c r="P185" t="s">
        <v>246</v>
      </c>
      <c r="Q185" s="1">
        <v>44861</v>
      </c>
      <c r="R185" t="s">
        <v>118</v>
      </c>
      <c r="S185" t="s">
        <v>59</v>
      </c>
      <c r="T185" t="s">
        <v>176</v>
      </c>
      <c r="U185" t="s">
        <v>247</v>
      </c>
      <c r="V185">
        <v>214475</v>
      </c>
      <c r="W185" t="s">
        <v>62</v>
      </c>
      <c r="X185" t="s">
        <v>53</v>
      </c>
      <c r="Y185">
        <v>3</v>
      </c>
      <c r="Z185" t="s">
        <v>161</v>
      </c>
      <c r="AA185" t="s">
        <v>248</v>
      </c>
      <c r="AB185" t="s">
        <v>65</v>
      </c>
      <c r="AC185" t="s">
        <v>115</v>
      </c>
      <c r="AD185" t="s">
        <v>53</v>
      </c>
      <c r="AE185" t="s">
        <v>53</v>
      </c>
      <c r="AF185">
        <v>68</v>
      </c>
      <c r="AG185">
        <v>59</v>
      </c>
      <c r="AH185" t="s">
        <v>182</v>
      </c>
      <c r="AI185" t="s">
        <v>250</v>
      </c>
      <c r="AJ185" t="s">
        <v>97</v>
      </c>
      <c r="AK185" t="s">
        <v>194</v>
      </c>
      <c r="AL185">
        <v>0</v>
      </c>
      <c r="AM185">
        <v>1</v>
      </c>
      <c r="AN185">
        <v>1</v>
      </c>
      <c r="AO185">
        <v>0</v>
      </c>
      <c r="AP185">
        <v>56</v>
      </c>
      <c r="AQ185">
        <v>7</v>
      </c>
      <c r="AR185" t="s">
        <v>70</v>
      </c>
      <c r="AS185" t="s">
        <v>150</v>
      </c>
      <c r="AT185" t="s">
        <v>150</v>
      </c>
      <c r="AU185" s="1">
        <v>44999</v>
      </c>
      <c r="AV185" s="17">
        <f>VLOOKUP(dummy_yherealine!$AT185,dummy_oppeained!B:C,2,0)</f>
        <v>10</v>
      </c>
      <c r="AW185" s="22" t="str">
        <f>VLOOKUP(AS185,dummy_oppeained!B:D,3,0)</f>
        <v>eristav</v>
      </c>
      <c r="AX185" s="17">
        <f>VLOOKUP(AR:AR,hinded_abi!A:D,4,0)</f>
        <v>0</v>
      </c>
      <c r="AY185" s="26">
        <f t="shared" si="4"/>
        <v>0</v>
      </c>
      <c r="AZ185" s="27">
        <f t="shared" si="5"/>
        <v>10</v>
      </c>
    </row>
    <row r="186" spans="1:52" x14ac:dyDescent="0.25">
      <c r="A186" t="s">
        <v>241</v>
      </c>
      <c r="B186" t="s">
        <v>242</v>
      </c>
      <c r="C186" t="s">
        <v>174</v>
      </c>
      <c r="D186">
        <v>31610224334</v>
      </c>
      <c r="E186" t="s">
        <v>243</v>
      </c>
      <c r="F186" t="s">
        <v>244</v>
      </c>
      <c r="G186" t="s">
        <v>115</v>
      </c>
      <c r="H186" t="s">
        <v>52</v>
      </c>
      <c r="I186" t="s">
        <v>115</v>
      </c>
      <c r="J186" s="1">
        <v>44875</v>
      </c>
      <c r="K186" t="s">
        <v>53</v>
      </c>
      <c r="L186" s="1">
        <v>44461</v>
      </c>
      <c r="M186" t="s">
        <v>245</v>
      </c>
      <c r="N186" t="s">
        <v>55</v>
      </c>
      <c r="O186" t="s">
        <v>236</v>
      </c>
      <c r="P186" t="s">
        <v>246</v>
      </c>
      <c r="Q186" s="1">
        <v>44861</v>
      </c>
      <c r="R186" t="s">
        <v>118</v>
      </c>
      <c r="S186" t="s">
        <v>59</v>
      </c>
      <c r="T186" t="s">
        <v>176</v>
      </c>
      <c r="U186" t="s">
        <v>247</v>
      </c>
      <c r="V186">
        <v>214475</v>
      </c>
      <c r="W186" t="s">
        <v>62</v>
      </c>
      <c r="X186" t="s">
        <v>53</v>
      </c>
      <c r="Y186">
        <v>3</v>
      </c>
      <c r="Z186" t="s">
        <v>161</v>
      </c>
      <c r="AA186" t="s">
        <v>248</v>
      </c>
      <c r="AB186" t="s">
        <v>65</v>
      </c>
      <c r="AC186" t="s">
        <v>115</v>
      </c>
      <c r="AD186" t="s">
        <v>53</v>
      </c>
      <c r="AE186" t="s">
        <v>53</v>
      </c>
      <c r="AF186">
        <v>68</v>
      </c>
      <c r="AG186">
        <v>59</v>
      </c>
      <c r="AH186" t="s">
        <v>182</v>
      </c>
      <c r="AI186" t="s">
        <v>250</v>
      </c>
      <c r="AJ186" t="s">
        <v>97</v>
      </c>
      <c r="AK186" t="s">
        <v>194</v>
      </c>
      <c r="AL186">
        <v>0</v>
      </c>
      <c r="AM186">
        <v>1</v>
      </c>
      <c r="AN186">
        <v>1</v>
      </c>
      <c r="AO186">
        <v>0</v>
      </c>
      <c r="AP186">
        <v>56</v>
      </c>
      <c r="AQ186">
        <v>7</v>
      </c>
      <c r="AR186" t="s">
        <v>70</v>
      </c>
      <c r="AS186" t="s">
        <v>100</v>
      </c>
      <c r="AT186" t="s">
        <v>100</v>
      </c>
      <c r="AU186" s="1">
        <v>45342</v>
      </c>
      <c r="AV186" s="15">
        <f>VLOOKUP(dummy_yherealine!$AT186,dummy_oppeained!B:C,2,0)</f>
        <v>6</v>
      </c>
      <c r="AW186" s="22" t="str">
        <f>VLOOKUP(AS186,dummy_oppeained!B:D,3,0)</f>
        <v>eristav</v>
      </c>
      <c r="AX186" s="17">
        <f>VLOOKUP(AR:AR,hinded_abi!A:D,4,0)</f>
        <v>0</v>
      </c>
      <c r="AY186" s="26">
        <f t="shared" si="4"/>
        <v>0</v>
      </c>
      <c r="AZ186" s="27">
        <f t="shared" si="5"/>
        <v>6</v>
      </c>
    </row>
    <row r="187" spans="1:52" x14ac:dyDescent="0.25">
      <c r="A187" t="s">
        <v>241</v>
      </c>
      <c r="B187" t="s">
        <v>242</v>
      </c>
      <c r="C187" t="s">
        <v>174</v>
      </c>
      <c r="D187">
        <v>31610224334</v>
      </c>
      <c r="E187" t="s">
        <v>243</v>
      </c>
      <c r="F187" t="s">
        <v>244</v>
      </c>
      <c r="G187" t="s">
        <v>115</v>
      </c>
      <c r="H187" t="s">
        <v>52</v>
      </c>
      <c r="I187" t="s">
        <v>115</v>
      </c>
      <c r="J187" s="1">
        <v>44875</v>
      </c>
      <c r="K187" t="s">
        <v>53</v>
      </c>
      <c r="L187" s="1">
        <v>44461</v>
      </c>
      <c r="M187" t="s">
        <v>245</v>
      </c>
      <c r="N187" t="s">
        <v>55</v>
      </c>
      <c r="O187" t="s">
        <v>236</v>
      </c>
      <c r="P187" t="s">
        <v>246</v>
      </c>
      <c r="Q187" s="1">
        <v>44861</v>
      </c>
      <c r="R187" t="s">
        <v>118</v>
      </c>
      <c r="S187" t="s">
        <v>59</v>
      </c>
      <c r="T187" t="s">
        <v>176</v>
      </c>
      <c r="U187" t="s">
        <v>247</v>
      </c>
      <c r="V187">
        <v>214475</v>
      </c>
      <c r="W187" t="s">
        <v>62</v>
      </c>
      <c r="X187" t="s">
        <v>53</v>
      </c>
      <c r="Y187">
        <v>3</v>
      </c>
      <c r="Z187" t="s">
        <v>161</v>
      </c>
      <c r="AA187" t="s">
        <v>248</v>
      </c>
      <c r="AB187" t="s">
        <v>65</v>
      </c>
      <c r="AC187" t="s">
        <v>115</v>
      </c>
      <c r="AD187" t="s">
        <v>53</v>
      </c>
      <c r="AE187" t="s">
        <v>53</v>
      </c>
      <c r="AF187">
        <v>68</v>
      </c>
      <c r="AG187">
        <v>59</v>
      </c>
      <c r="AH187" t="s">
        <v>182</v>
      </c>
      <c r="AI187" t="s">
        <v>250</v>
      </c>
      <c r="AJ187" t="s">
        <v>97</v>
      </c>
      <c r="AK187" t="s">
        <v>194</v>
      </c>
      <c r="AL187">
        <v>0</v>
      </c>
      <c r="AM187">
        <v>1</v>
      </c>
      <c r="AN187">
        <v>1</v>
      </c>
      <c r="AO187">
        <v>0</v>
      </c>
      <c r="AP187">
        <v>56</v>
      </c>
      <c r="AQ187">
        <v>7</v>
      </c>
      <c r="AR187" t="s">
        <v>94</v>
      </c>
      <c r="AS187" t="s">
        <v>140</v>
      </c>
      <c r="AT187" t="s">
        <v>140</v>
      </c>
      <c r="AU187" s="1">
        <v>44993</v>
      </c>
      <c r="AV187" s="17">
        <f>VLOOKUP(dummy_yherealine!$AT187,dummy_oppeained!B:C,2,0)</f>
        <v>8</v>
      </c>
      <c r="AW187" s="22" t="str">
        <f>VLOOKUP(AS187,dummy_oppeained!B:D,3,0)</f>
        <v>eristav</v>
      </c>
      <c r="AX187" s="17">
        <f>VLOOKUP(AR:AR,hinded_abi!A:D,4,0)</f>
        <v>5</v>
      </c>
      <c r="AY187" s="26">
        <f t="shared" si="4"/>
        <v>40</v>
      </c>
      <c r="AZ187" s="27">
        <f t="shared" si="5"/>
        <v>8</v>
      </c>
    </row>
    <row r="188" spans="1:52" x14ac:dyDescent="0.25">
      <c r="A188" t="s">
        <v>251</v>
      </c>
      <c r="B188" t="s">
        <v>252</v>
      </c>
      <c r="C188" t="s">
        <v>233</v>
      </c>
      <c r="D188">
        <v>31303212992</v>
      </c>
      <c r="E188" t="s">
        <v>243</v>
      </c>
      <c r="F188" t="s">
        <v>229</v>
      </c>
      <c r="G188" t="s">
        <v>115</v>
      </c>
      <c r="H188" t="s">
        <v>115</v>
      </c>
      <c r="I188" t="s">
        <v>52</v>
      </c>
      <c r="J188" s="1">
        <v>44835</v>
      </c>
      <c r="K188" t="s">
        <v>53</v>
      </c>
      <c r="L188" s="1">
        <v>44460</v>
      </c>
      <c r="M188" t="s">
        <v>253</v>
      </c>
      <c r="N188" t="s">
        <v>159</v>
      </c>
      <c r="O188" t="s">
        <v>210</v>
      </c>
      <c r="P188" t="s">
        <v>117</v>
      </c>
      <c r="Q188" s="1">
        <v>45609</v>
      </c>
      <c r="R188" t="s">
        <v>118</v>
      </c>
      <c r="S188" t="s">
        <v>191</v>
      </c>
      <c r="T188" t="s">
        <v>176</v>
      </c>
      <c r="U188" t="s">
        <v>228</v>
      </c>
      <c r="V188">
        <v>194200</v>
      </c>
      <c r="W188" t="s">
        <v>229</v>
      </c>
      <c r="X188" t="s">
        <v>53</v>
      </c>
      <c r="Y188">
        <v>1</v>
      </c>
      <c r="Z188" t="s">
        <v>254</v>
      </c>
      <c r="AA188" t="s">
        <v>64</v>
      </c>
      <c r="AB188" t="s">
        <v>200</v>
      </c>
      <c r="AC188" t="s">
        <v>115</v>
      </c>
      <c r="AD188" t="s">
        <v>53</v>
      </c>
      <c r="AE188" t="s">
        <v>53</v>
      </c>
      <c r="AF188">
        <v>50</v>
      </c>
      <c r="AG188">
        <v>54</v>
      </c>
      <c r="AH188" t="s">
        <v>85</v>
      </c>
      <c r="AI188" t="s">
        <v>169</v>
      </c>
      <c r="AJ188" t="s">
        <v>96</v>
      </c>
      <c r="AK188" t="s">
        <v>219</v>
      </c>
      <c r="AL188">
        <v>1</v>
      </c>
      <c r="AM188">
        <v>2</v>
      </c>
      <c r="AN188">
        <v>7</v>
      </c>
      <c r="AO188">
        <v>3</v>
      </c>
      <c r="AP188">
        <v>54</v>
      </c>
      <c r="AQ188">
        <v>2</v>
      </c>
      <c r="AR188" t="s">
        <v>88</v>
      </c>
      <c r="AS188" t="s">
        <v>145</v>
      </c>
      <c r="AT188" t="s">
        <v>145</v>
      </c>
      <c r="AU188" s="1">
        <v>44473</v>
      </c>
      <c r="AV188" s="15">
        <f>VLOOKUP(dummy_yherealine!$AT188,dummy_oppeained!B:C,2,0)</f>
        <v>6</v>
      </c>
      <c r="AW188" s="22" t="str">
        <f>VLOOKUP(AS188,dummy_oppeained!B:D,3,0)</f>
        <v>eristav</v>
      </c>
      <c r="AX188" s="17">
        <f>VLOOKUP(AR:AR,hinded_abi!A:D,4,0)</f>
        <v>2</v>
      </c>
      <c r="AY188" s="26">
        <f t="shared" si="4"/>
        <v>12</v>
      </c>
      <c r="AZ188" s="27">
        <f t="shared" si="5"/>
        <v>6</v>
      </c>
    </row>
    <row r="189" spans="1:52" x14ac:dyDescent="0.25">
      <c r="A189" t="s">
        <v>251</v>
      </c>
      <c r="B189" t="s">
        <v>252</v>
      </c>
      <c r="C189" t="s">
        <v>233</v>
      </c>
      <c r="D189">
        <v>31303212992</v>
      </c>
      <c r="E189" t="s">
        <v>243</v>
      </c>
      <c r="F189" t="s">
        <v>229</v>
      </c>
      <c r="G189" t="s">
        <v>115</v>
      </c>
      <c r="H189" t="s">
        <v>115</v>
      </c>
      <c r="I189" t="s">
        <v>52</v>
      </c>
      <c r="J189" s="1">
        <v>44835</v>
      </c>
      <c r="K189" t="s">
        <v>53</v>
      </c>
      <c r="L189" s="1">
        <v>44460</v>
      </c>
      <c r="M189" t="s">
        <v>253</v>
      </c>
      <c r="N189" t="s">
        <v>159</v>
      </c>
      <c r="O189" t="s">
        <v>210</v>
      </c>
      <c r="P189" t="s">
        <v>117</v>
      </c>
      <c r="Q189" s="1">
        <v>45609</v>
      </c>
      <c r="R189" t="s">
        <v>118</v>
      </c>
      <c r="S189" t="s">
        <v>191</v>
      </c>
      <c r="T189" t="s">
        <v>176</v>
      </c>
      <c r="U189" t="s">
        <v>228</v>
      </c>
      <c r="V189">
        <v>194200</v>
      </c>
      <c r="W189" t="s">
        <v>229</v>
      </c>
      <c r="X189" t="s">
        <v>53</v>
      </c>
      <c r="Y189">
        <v>1</v>
      </c>
      <c r="Z189" t="s">
        <v>254</v>
      </c>
      <c r="AA189" t="s">
        <v>64</v>
      </c>
      <c r="AB189" t="s">
        <v>200</v>
      </c>
      <c r="AC189" t="s">
        <v>115</v>
      </c>
      <c r="AD189" t="s">
        <v>53</v>
      </c>
      <c r="AE189" t="s">
        <v>53</v>
      </c>
      <c r="AF189">
        <v>50</v>
      </c>
      <c r="AG189">
        <v>54</v>
      </c>
      <c r="AH189" t="s">
        <v>85</v>
      </c>
      <c r="AI189" t="s">
        <v>169</v>
      </c>
      <c r="AJ189" t="s">
        <v>96</v>
      </c>
      <c r="AK189" t="s">
        <v>219</v>
      </c>
      <c r="AL189">
        <v>1</v>
      </c>
      <c r="AM189">
        <v>2</v>
      </c>
      <c r="AN189">
        <v>7</v>
      </c>
      <c r="AO189">
        <v>3</v>
      </c>
      <c r="AP189">
        <v>54</v>
      </c>
      <c r="AQ189">
        <v>2</v>
      </c>
      <c r="AR189" t="s">
        <v>70</v>
      </c>
      <c r="AS189" t="s">
        <v>89</v>
      </c>
      <c r="AT189" t="s">
        <v>89</v>
      </c>
      <c r="AU189" s="1">
        <v>44953</v>
      </c>
      <c r="AV189" s="17">
        <f>VLOOKUP(dummy_yherealine!$AT189,dummy_oppeained!B:C,2,0)</f>
        <v>5</v>
      </c>
      <c r="AW189" s="22" t="str">
        <f>VLOOKUP(AS189,dummy_oppeained!B:D,3,0)</f>
        <v>eristav</v>
      </c>
      <c r="AX189" s="17">
        <f>VLOOKUP(AR:AR,hinded_abi!A:D,4,0)</f>
        <v>0</v>
      </c>
      <c r="AY189" s="26">
        <f t="shared" si="4"/>
        <v>0</v>
      </c>
      <c r="AZ189" s="27">
        <f t="shared" si="5"/>
        <v>5</v>
      </c>
    </row>
    <row r="190" spans="1:52" x14ac:dyDescent="0.25">
      <c r="A190" t="s">
        <v>251</v>
      </c>
      <c r="B190" t="s">
        <v>252</v>
      </c>
      <c r="C190" t="s">
        <v>233</v>
      </c>
      <c r="D190">
        <v>31303212992</v>
      </c>
      <c r="E190" t="s">
        <v>243</v>
      </c>
      <c r="F190" t="s">
        <v>229</v>
      </c>
      <c r="G190" t="s">
        <v>115</v>
      </c>
      <c r="H190" t="s">
        <v>115</v>
      </c>
      <c r="I190" t="s">
        <v>52</v>
      </c>
      <c r="J190" s="1">
        <v>44835</v>
      </c>
      <c r="K190" t="s">
        <v>53</v>
      </c>
      <c r="L190" s="1">
        <v>44460</v>
      </c>
      <c r="M190" t="s">
        <v>253</v>
      </c>
      <c r="N190" t="s">
        <v>159</v>
      </c>
      <c r="O190" t="s">
        <v>210</v>
      </c>
      <c r="P190" t="s">
        <v>117</v>
      </c>
      <c r="Q190" s="1">
        <v>45609</v>
      </c>
      <c r="R190" t="s">
        <v>118</v>
      </c>
      <c r="S190" t="s">
        <v>191</v>
      </c>
      <c r="T190" t="s">
        <v>176</v>
      </c>
      <c r="U190" t="s">
        <v>228</v>
      </c>
      <c r="V190">
        <v>194200</v>
      </c>
      <c r="W190" t="s">
        <v>229</v>
      </c>
      <c r="X190" t="s">
        <v>53</v>
      </c>
      <c r="Y190">
        <v>1</v>
      </c>
      <c r="Z190" t="s">
        <v>254</v>
      </c>
      <c r="AA190" t="s">
        <v>64</v>
      </c>
      <c r="AB190" t="s">
        <v>200</v>
      </c>
      <c r="AC190" t="s">
        <v>115</v>
      </c>
      <c r="AD190" t="s">
        <v>53</v>
      </c>
      <c r="AE190" t="s">
        <v>53</v>
      </c>
      <c r="AF190">
        <v>50</v>
      </c>
      <c r="AG190">
        <v>54</v>
      </c>
      <c r="AH190" t="s">
        <v>85</v>
      </c>
      <c r="AI190" t="s">
        <v>169</v>
      </c>
      <c r="AJ190" t="s">
        <v>96</v>
      </c>
      <c r="AK190" t="s">
        <v>219</v>
      </c>
      <c r="AL190">
        <v>1</v>
      </c>
      <c r="AM190">
        <v>2</v>
      </c>
      <c r="AN190">
        <v>7</v>
      </c>
      <c r="AO190">
        <v>3</v>
      </c>
      <c r="AP190">
        <v>54</v>
      </c>
      <c r="AQ190">
        <v>2</v>
      </c>
      <c r="AR190" t="s">
        <v>88</v>
      </c>
      <c r="AS190" t="s">
        <v>134</v>
      </c>
      <c r="AT190" t="s">
        <v>134</v>
      </c>
      <c r="AU190" s="1">
        <v>44089</v>
      </c>
      <c r="AV190" s="15">
        <f>VLOOKUP(dummy_yherealine!$AT190,dummy_oppeained!B:C,2,0)</f>
        <v>9</v>
      </c>
      <c r="AW190" s="22" t="str">
        <f>VLOOKUP(AS190,dummy_oppeained!B:D,3,0)</f>
        <v>eristav</v>
      </c>
      <c r="AX190" s="17">
        <f>VLOOKUP(AR:AR,hinded_abi!A:D,4,0)</f>
        <v>2</v>
      </c>
      <c r="AY190" s="26">
        <f t="shared" si="4"/>
        <v>18</v>
      </c>
      <c r="AZ190" s="27">
        <f t="shared" si="5"/>
        <v>9</v>
      </c>
    </row>
    <row r="191" spans="1:52" x14ac:dyDescent="0.25">
      <c r="A191" t="s">
        <v>251</v>
      </c>
      <c r="B191" t="s">
        <v>252</v>
      </c>
      <c r="C191" t="s">
        <v>233</v>
      </c>
      <c r="D191">
        <v>31303212992</v>
      </c>
      <c r="E191" t="s">
        <v>243</v>
      </c>
      <c r="F191" t="s">
        <v>229</v>
      </c>
      <c r="G191" t="s">
        <v>115</v>
      </c>
      <c r="H191" t="s">
        <v>115</v>
      </c>
      <c r="I191" t="s">
        <v>52</v>
      </c>
      <c r="J191" s="1">
        <v>44835</v>
      </c>
      <c r="K191" t="s">
        <v>53</v>
      </c>
      <c r="L191" s="1">
        <v>44460</v>
      </c>
      <c r="M191" t="s">
        <v>253</v>
      </c>
      <c r="N191" t="s">
        <v>159</v>
      </c>
      <c r="O191" t="s">
        <v>210</v>
      </c>
      <c r="P191" t="s">
        <v>117</v>
      </c>
      <c r="Q191" s="1">
        <v>45609</v>
      </c>
      <c r="R191" t="s">
        <v>118</v>
      </c>
      <c r="S191" t="s">
        <v>191</v>
      </c>
      <c r="T191" t="s">
        <v>176</v>
      </c>
      <c r="U191" t="s">
        <v>228</v>
      </c>
      <c r="V191">
        <v>194200</v>
      </c>
      <c r="W191" t="s">
        <v>229</v>
      </c>
      <c r="X191" t="s">
        <v>53</v>
      </c>
      <c r="Y191">
        <v>1</v>
      </c>
      <c r="Z191" t="s">
        <v>254</v>
      </c>
      <c r="AA191" t="s">
        <v>64</v>
      </c>
      <c r="AB191" t="s">
        <v>200</v>
      </c>
      <c r="AC191" t="s">
        <v>115</v>
      </c>
      <c r="AD191" t="s">
        <v>53</v>
      </c>
      <c r="AE191" t="s">
        <v>53</v>
      </c>
      <c r="AF191">
        <v>50</v>
      </c>
      <c r="AG191">
        <v>54</v>
      </c>
      <c r="AH191" t="s">
        <v>85</v>
      </c>
      <c r="AI191" t="s">
        <v>169</v>
      </c>
      <c r="AJ191" t="s">
        <v>96</v>
      </c>
      <c r="AK191" t="s">
        <v>219</v>
      </c>
      <c r="AL191">
        <v>1</v>
      </c>
      <c r="AM191">
        <v>2</v>
      </c>
      <c r="AN191">
        <v>7</v>
      </c>
      <c r="AO191">
        <v>3</v>
      </c>
      <c r="AP191">
        <v>54</v>
      </c>
      <c r="AQ191">
        <v>2</v>
      </c>
      <c r="AR191" t="s">
        <v>91</v>
      </c>
      <c r="AS191" t="s">
        <v>255</v>
      </c>
      <c r="AT191" t="s">
        <v>255</v>
      </c>
      <c r="AU191" s="1">
        <v>44553</v>
      </c>
      <c r="AV191" s="17">
        <f>VLOOKUP(dummy_yherealine!$AT191,dummy_oppeained!B:C,2,0)</f>
        <v>8</v>
      </c>
      <c r="AW191" s="22" t="str">
        <f>VLOOKUP(AS191,dummy_oppeained!B:D,3,0)</f>
        <v>eristav</v>
      </c>
      <c r="AX191" s="17">
        <f>VLOOKUP(AR:AR,hinded_abi!A:D,4,0)</f>
        <v>0</v>
      </c>
      <c r="AY191" s="26">
        <f t="shared" si="4"/>
        <v>0</v>
      </c>
      <c r="AZ191" s="27">
        <f t="shared" si="5"/>
        <v>8</v>
      </c>
    </row>
    <row r="192" spans="1:52" x14ac:dyDescent="0.25">
      <c r="A192" t="s">
        <v>251</v>
      </c>
      <c r="B192" t="s">
        <v>252</v>
      </c>
      <c r="C192" t="s">
        <v>233</v>
      </c>
      <c r="D192">
        <v>31303212992</v>
      </c>
      <c r="E192" t="s">
        <v>243</v>
      </c>
      <c r="F192" t="s">
        <v>229</v>
      </c>
      <c r="G192" t="s">
        <v>115</v>
      </c>
      <c r="H192" t="s">
        <v>115</v>
      </c>
      <c r="I192" t="s">
        <v>52</v>
      </c>
      <c r="J192" s="1">
        <v>44835</v>
      </c>
      <c r="K192" t="s">
        <v>53</v>
      </c>
      <c r="L192" s="1">
        <v>44460</v>
      </c>
      <c r="M192" t="s">
        <v>253</v>
      </c>
      <c r="N192" t="s">
        <v>159</v>
      </c>
      <c r="O192" t="s">
        <v>210</v>
      </c>
      <c r="P192" t="s">
        <v>117</v>
      </c>
      <c r="Q192" s="1">
        <v>45609</v>
      </c>
      <c r="R192" t="s">
        <v>118</v>
      </c>
      <c r="S192" t="s">
        <v>191</v>
      </c>
      <c r="T192" t="s">
        <v>176</v>
      </c>
      <c r="U192" t="s">
        <v>228</v>
      </c>
      <c r="V192">
        <v>194200</v>
      </c>
      <c r="W192" t="s">
        <v>229</v>
      </c>
      <c r="X192" t="s">
        <v>53</v>
      </c>
      <c r="Y192">
        <v>1</v>
      </c>
      <c r="Z192" t="s">
        <v>254</v>
      </c>
      <c r="AA192" t="s">
        <v>64</v>
      </c>
      <c r="AB192" t="s">
        <v>200</v>
      </c>
      <c r="AC192" t="s">
        <v>115</v>
      </c>
      <c r="AD192" t="s">
        <v>53</v>
      </c>
      <c r="AE192" t="s">
        <v>53</v>
      </c>
      <c r="AF192">
        <v>50</v>
      </c>
      <c r="AG192">
        <v>54</v>
      </c>
      <c r="AH192" t="s">
        <v>85</v>
      </c>
      <c r="AI192" t="s">
        <v>169</v>
      </c>
      <c r="AJ192" t="s">
        <v>96</v>
      </c>
      <c r="AK192" t="s">
        <v>219</v>
      </c>
      <c r="AL192">
        <v>1</v>
      </c>
      <c r="AM192">
        <v>2</v>
      </c>
      <c r="AN192">
        <v>7</v>
      </c>
      <c r="AO192">
        <v>3</v>
      </c>
      <c r="AP192">
        <v>54</v>
      </c>
      <c r="AQ192">
        <v>2</v>
      </c>
      <c r="AR192" t="s">
        <v>72</v>
      </c>
      <c r="AS192" t="s">
        <v>239</v>
      </c>
      <c r="AT192" t="s">
        <v>239</v>
      </c>
      <c r="AU192" s="1">
        <v>44096</v>
      </c>
      <c r="AV192" s="15">
        <f>VLOOKUP(dummy_yherealine!$AT192,dummy_oppeained!B:C,2,0)</f>
        <v>2</v>
      </c>
      <c r="AW192" s="22" t="str">
        <f>VLOOKUP(AS192,dummy_oppeained!B:D,3,0)</f>
        <v>mitteeristav</v>
      </c>
      <c r="AX192" s="17" t="str">
        <f>VLOOKUP(AR:AR,hinded_abi!A:D,4,0)</f>
        <v>NULL</v>
      </c>
      <c r="AY192" s="26" t="str">
        <f t="shared" si="4"/>
        <v xml:space="preserve"> </v>
      </c>
      <c r="AZ192" s="27">
        <f t="shared" si="5"/>
        <v>0</v>
      </c>
    </row>
    <row r="193" spans="1:52" x14ac:dyDescent="0.25">
      <c r="A193" t="s">
        <v>251</v>
      </c>
      <c r="B193" t="s">
        <v>252</v>
      </c>
      <c r="C193" t="s">
        <v>233</v>
      </c>
      <c r="D193">
        <v>31303212992</v>
      </c>
      <c r="E193" t="s">
        <v>243</v>
      </c>
      <c r="F193" t="s">
        <v>229</v>
      </c>
      <c r="G193" t="s">
        <v>115</v>
      </c>
      <c r="H193" t="s">
        <v>115</v>
      </c>
      <c r="I193" t="s">
        <v>52</v>
      </c>
      <c r="J193" s="1">
        <v>44835</v>
      </c>
      <c r="K193" t="s">
        <v>53</v>
      </c>
      <c r="L193" s="1">
        <v>44460</v>
      </c>
      <c r="M193" t="s">
        <v>253</v>
      </c>
      <c r="N193" t="s">
        <v>159</v>
      </c>
      <c r="O193" t="s">
        <v>210</v>
      </c>
      <c r="P193" t="s">
        <v>117</v>
      </c>
      <c r="Q193" s="1">
        <v>45609</v>
      </c>
      <c r="R193" t="s">
        <v>118</v>
      </c>
      <c r="S193" t="s">
        <v>191</v>
      </c>
      <c r="T193" t="s">
        <v>176</v>
      </c>
      <c r="U193" t="s">
        <v>228</v>
      </c>
      <c r="V193">
        <v>194200</v>
      </c>
      <c r="W193" t="s">
        <v>229</v>
      </c>
      <c r="X193" t="s">
        <v>53</v>
      </c>
      <c r="Y193">
        <v>1</v>
      </c>
      <c r="Z193" t="s">
        <v>254</v>
      </c>
      <c r="AA193" t="s">
        <v>64</v>
      </c>
      <c r="AB193" t="s">
        <v>200</v>
      </c>
      <c r="AC193" t="s">
        <v>115</v>
      </c>
      <c r="AD193" t="s">
        <v>53</v>
      </c>
      <c r="AE193" t="s">
        <v>53</v>
      </c>
      <c r="AF193">
        <v>50</v>
      </c>
      <c r="AG193">
        <v>54</v>
      </c>
      <c r="AH193" t="s">
        <v>85</v>
      </c>
      <c r="AI193" t="s">
        <v>169</v>
      </c>
      <c r="AJ193" t="s">
        <v>96</v>
      </c>
      <c r="AK193" t="s">
        <v>219</v>
      </c>
      <c r="AL193">
        <v>1</v>
      </c>
      <c r="AM193">
        <v>2</v>
      </c>
      <c r="AN193">
        <v>7</v>
      </c>
      <c r="AO193">
        <v>3</v>
      </c>
      <c r="AP193">
        <v>54</v>
      </c>
      <c r="AQ193">
        <v>2</v>
      </c>
      <c r="AR193" t="s">
        <v>72</v>
      </c>
      <c r="AS193" t="s">
        <v>256</v>
      </c>
      <c r="AT193" t="s">
        <v>256</v>
      </c>
      <c r="AU193" s="1">
        <v>44430</v>
      </c>
      <c r="AV193" s="17">
        <f>VLOOKUP(dummy_yherealine!$AT193,dummy_oppeained!B:C,2,0)</f>
        <v>3</v>
      </c>
      <c r="AW193" s="22" t="str">
        <f>VLOOKUP(AS193,dummy_oppeained!B:D,3,0)</f>
        <v>mitteeristav</v>
      </c>
      <c r="AX193" s="17" t="str">
        <f>VLOOKUP(AR:AR,hinded_abi!A:D,4,0)</f>
        <v>NULL</v>
      </c>
      <c r="AY193" s="26" t="str">
        <f t="shared" si="4"/>
        <v xml:space="preserve"> </v>
      </c>
      <c r="AZ193" s="27">
        <f t="shared" si="5"/>
        <v>0</v>
      </c>
    </row>
    <row r="194" spans="1:52" x14ac:dyDescent="0.25">
      <c r="A194" t="s">
        <v>251</v>
      </c>
      <c r="B194" t="s">
        <v>252</v>
      </c>
      <c r="C194" t="s">
        <v>233</v>
      </c>
      <c r="D194">
        <v>31303212992</v>
      </c>
      <c r="E194" t="s">
        <v>243</v>
      </c>
      <c r="F194" t="s">
        <v>229</v>
      </c>
      <c r="G194" t="s">
        <v>115</v>
      </c>
      <c r="H194" t="s">
        <v>115</v>
      </c>
      <c r="I194" t="s">
        <v>52</v>
      </c>
      <c r="J194" s="1">
        <v>44835</v>
      </c>
      <c r="K194" t="s">
        <v>53</v>
      </c>
      <c r="L194" s="1">
        <v>44460</v>
      </c>
      <c r="M194" t="s">
        <v>253</v>
      </c>
      <c r="N194" t="s">
        <v>159</v>
      </c>
      <c r="O194" t="s">
        <v>210</v>
      </c>
      <c r="P194" t="s">
        <v>117</v>
      </c>
      <c r="Q194" s="1">
        <v>45609</v>
      </c>
      <c r="R194" t="s">
        <v>118</v>
      </c>
      <c r="S194" t="s">
        <v>191</v>
      </c>
      <c r="T194" t="s">
        <v>176</v>
      </c>
      <c r="U194" t="s">
        <v>228</v>
      </c>
      <c r="V194">
        <v>194200</v>
      </c>
      <c r="W194" t="s">
        <v>229</v>
      </c>
      <c r="X194" t="s">
        <v>53</v>
      </c>
      <c r="Y194">
        <v>1</v>
      </c>
      <c r="Z194" t="s">
        <v>254</v>
      </c>
      <c r="AA194" t="s">
        <v>64</v>
      </c>
      <c r="AB194" t="s">
        <v>200</v>
      </c>
      <c r="AC194" t="s">
        <v>115</v>
      </c>
      <c r="AD194" t="s">
        <v>53</v>
      </c>
      <c r="AE194" t="s">
        <v>53</v>
      </c>
      <c r="AF194">
        <v>50</v>
      </c>
      <c r="AG194">
        <v>54</v>
      </c>
      <c r="AH194" t="s">
        <v>85</v>
      </c>
      <c r="AI194" t="s">
        <v>169</v>
      </c>
      <c r="AJ194" t="s">
        <v>96</v>
      </c>
      <c r="AK194" t="s">
        <v>219</v>
      </c>
      <c r="AL194">
        <v>1</v>
      </c>
      <c r="AM194">
        <v>2</v>
      </c>
      <c r="AN194">
        <v>7</v>
      </c>
      <c r="AO194">
        <v>3</v>
      </c>
      <c r="AP194">
        <v>54</v>
      </c>
      <c r="AQ194">
        <v>2</v>
      </c>
      <c r="AR194" t="s">
        <v>72</v>
      </c>
      <c r="AS194" t="s">
        <v>105</v>
      </c>
      <c r="AT194" t="s">
        <v>105</v>
      </c>
      <c r="AU194" s="1">
        <v>45683</v>
      </c>
      <c r="AV194" s="15">
        <f>VLOOKUP(dummy_yherealine!$AT194,dummy_oppeained!B:C,2,0)</f>
        <v>2</v>
      </c>
      <c r="AW194" s="22" t="str">
        <f>VLOOKUP(AS194,dummy_oppeained!B:D,3,0)</f>
        <v>mitteeristav</v>
      </c>
      <c r="AX194" s="17" t="str">
        <f>VLOOKUP(AR:AR,hinded_abi!A:D,4,0)</f>
        <v>NULL</v>
      </c>
      <c r="AY194" s="26" t="str">
        <f t="shared" si="4"/>
        <v xml:space="preserve"> </v>
      </c>
      <c r="AZ194" s="27">
        <f t="shared" si="5"/>
        <v>0</v>
      </c>
    </row>
    <row r="195" spans="1:52" x14ac:dyDescent="0.25">
      <c r="A195" t="s">
        <v>251</v>
      </c>
      <c r="B195" t="s">
        <v>252</v>
      </c>
      <c r="C195" t="s">
        <v>233</v>
      </c>
      <c r="D195">
        <v>31303212992</v>
      </c>
      <c r="E195" t="s">
        <v>243</v>
      </c>
      <c r="F195" t="s">
        <v>229</v>
      </c>
      <c r="G195" t="s">
        <v>115</v>
      </c>
      <c r="H195" t="s">
        <v>115</v>
      </c>
      <c r="I195" t="s">
        <v>52</v>
      </c>
      <c r="J195" s="1">
        <v>44835</v>
      </c>
      <c r="K195" t="s">
        <v>53</v>
      </c>
      <c r="L195" s="1">
        <v>44460</v>
      </c>
      <c r="M195" t="s">
        <v>253</v>
      </c>
      <c r="N195" t="s">
        <v>159</v>
      </c>
      <c r="O195" t="s">
        <v>210</v>
      </c>
      <c r="P195" t="s">
        <v>117</v>
      </c>
      <c r="Q195" s="1">
        <v>45609</v>
      </c>
      <c r="R195" t="s">
        <v>118</v>
      </c>
      <c r="S195" t="s">
        <v>191</v>
      </c>
      <c r="T195" t="s">
        <v>176</v>
      </c>
      <c r="U195" t="s">
        <v>228</v>
      </c>
      <c r="V195">
        <v>194200</v>
      </c>
      <c r="W195" t="s">
        <v>229</v>
      </c>
      <c r="X195" t="s">
        <v>53</v>
      </c>
      <c r="Y195">
        <v>1</v>
      </c>
      <c r="Z195" t="s">
        <v>254</v>
      </c>
      <c r="AA195" t="s">
        <v>64</v>
      </c>
      <c r="AB195" t="s">
        <v>200</v>
      </c>
      <c r="AC195" t="s">
        <v>115</v>
      </c>
      <c r="AD195" t="s">
        <v>53</v>
      </c>
      <c r="AE195" t="s">
        <v>53</v>
      </c>
      <c r="AF195">
        <v>50</v>
      </c>
      <c r="AG195">
        <v>54</v>
      </c>
      <c r="AH195" t="s">
        <v>85</v>
      </c>
      <c r="AI195" t="s">
        <v>169</v>
      </c>
      <c r="AJ195" t="s">
        <v>96</v>
      </c>
      <c r="AK195" t="s">
        <v>219</v>
      </c>
      <c r="AL195">
        <v>1</v>
      </c>
      <c r="AM195">
        <v>2</v>
      </c>
      <c r="AN195">
        <v>7</v>
      </c>
      <c r="AO195">
        <v>3</v>
      </c>
      <c r="AP195">
        <v>54</v>
      </c>
      <c r="AQ195">
        <v>2</v>
      </c>
      <c r="AR195" t="s">
        <v>72</v>
      </c>
      <c r="AS195" t="s">
        <v>183</v>
      </c>
      <c r="AT195" t="s">
        <v>183</v>
      </c>
      <c r="AU195" s="1">
        <v>44754</v>
      </c>
      <c r="AV195" s="17">
        <f>VLOOKUP(dummy_yherealine!$AT195,dummy_oppeained!B:C,2,0)</f>
        <v>3</v>
      </c>
      <c r="AW195" s="22" t="str">
        <f>VLOOKUP(AS195,dummy_oppeained!B:D,3,0)</f>
        <v>mitteeristav</v>
      </c>
      <c r="AX195" s="17" t="str">
        <f>VLOOKUP(AR:AR,hinded_abi!A:D,4,0)</f>
        <v>NULL</v>
      </c>
      <c r="AY195" s="26" t="str">
        <f t="shared" ref="AY195:AY258" si="6">IF(AW195="eristav",AV195*AX195," ")</f>
        <v xml:space="preserve"> </v>
      </c>
      <c r="AZ195" s="27">
        <f t="shared" ref="AZ195:AZ258" si="7">IF(AW195="eristav",AV195,0)</f>
        <v>0</v>
      </c>
    </row>
    <row r="196" spans="1:52" x14ac:dyDescent="0.25">
      <c r="A196" t="s">
        <v>251</v>
      </c>
      <c r="B196" t="s">
        <v>252</v>
      </c>
      <c r="C196" t="s">
        <v>233</v>
      </c>
      <c r="D196">
        <v>31303212992</v>
      </c>
      <c r="E196" t="s">
        <v>243</v>
      </c>
      <c r="F196" t="s">
        <v>229</v>
      </c>
      <c r="G196" t="s">
        <v>115</v>
      </c>
      <c r="H196" t="s">
        <v>115</v>
      </c>
      <c r="I196" t="s">
        <v>52</v>
      </c>
      <c r="J196" s="1">
        <v>44835</v>
      </c>
      <c r="K196" t="s">
        <v>53</v>
      </c>
      <c r="L196" s="1">
        <v>44460</v>
      </c>
      <c r="M196" t="s">
        <v>253</v>
      </c>
      <c r="N196" t="s">
        <v>159</v>
      </c>
      <c r="O196" t="s">
        <v>210</v>
      </c>
      <c r="P196" t="s">
        <v>117</v>
      </c>
      <c r="Q196" s="1">
        <v>45609</v>
      </c>
      <c r="R196" t="s">
        <v>118</v>
      </c>
      <c r="S196" t="s">
        <v>191</v>
      </c>
      <c r="T196" t="s">
        <v>176</v>
      </c>
      <c r="U196" t="s">
        <v>228</v>
      </c>
      <c r="V196">
        <v>194200</v>
      </c>
      <c r="W196" t="s">
        <v>229</v>
      </c>
      <c r="X196" t="s">
        <v>53</v>
      </c>
      <c r="Y196">
        <v>1</v>
      </c>
      <c r="Z196" t="s">
        <v>254</v>
      </c>
      <c r="AA196" t="s">
        <v>64</v>
      </c>
      <c r="AB196" t="s">
        <v>200</v>
      </c>
      <c r="AC196" t="s">
        <v>115</v>
      </c>
      <c r="AD196" t="s">
        <v>53</v>
      </c>
      <c r="AE196" t="s">
        <v>53</v>
      </c>
      <c r="AF196">
        <v>50</v>
      </c>
      <c r="AG196">
        <v>54</v>
      </c>
      <c r="AH196" t="s">
        <v>85</v>
      </c>
      <c r="AI196" t="s">
        <v>169</v>
      </c>
      <c r="AJ196" t="s">
        <v>96</v>
      </c>
      <c r="AK196" t="s">
        <v>219</v>
      </c>
      <c r="AL196">
        <v>1</v>
      </c>
      <c r="AM196">
        <v>2</v>
      </c>
      <c r="AN196">
        <v>7</v>
      </c>
      <c r="AO196">
        <v>3</v>
      </c>
      <c r="AP196">
        <v>54</v>
      </c>
      <c r="AQ196">
        <v>2</v>
      </c>
      <c r="AR196" t="s">
        <v>74</v>
      </c>
      <c r="AS196" t="s">
        <v>93</v>
      </c>
      <c r="AT196" t="s">
        <v>93</v>
      </c>
      <c r="AU196" s="1">
        <v>44531</v>
      </c>
      <c r="AV196" s="15">
        <f>VLOOKUP(dummy_yherealine!$AT196,dummy_oppeained!B:C,2,0)</f>
        <v>6</v>
      </c>
      <c r="AW196" s="22" t="str">
        <f>VLOOKUP(AS196,dummy_oppeained!B:D,3,0)</f>
        <v>eristav</v>
      </c>
      <c r="AX196" s="17">
        <f>VLOOKUP(AR:AR,hinded_abi!A:D,4,0)</f>
        <v>1</v>
      </c>
      <c r="AY196" s="26">
        <f t="shared" si="6"/>
        <v>6</v>
      </c>
      <c r="AZ196" s="27">
        <f t="shared" si="7"/>
        <v>6</v>
      </c>
    </row>
    <row r="197" spans="1:52" x14ac:dyDescent="0.25">
      <c r="A197" t="s">
        <v>251</v>
      </c>
      <c r="B197" t="s">
        <v>252</v>
      </c>
      <c r="C197" t="s">
        <v>233</v>
      </c>
      <c r="D197">
        <v>31303212992</v>
      </c>
      <c r="E197" t="s">
        <v>243</v>
      </c>
      <c r="F197" t="s">
        <v>229</v>
      </c>
      <c r="G197" t="s">
        <v>115</v>
      </c>
      <c r="H197" t="s">
        <v>115</v>
      </c>
      <c r="I197" t="s">
        <v>52</v>
      </c>
      <c r="J197" s="1">
        <v>44835</v>
      </c>
      <c r="K197" t="s">
        <v>53</v>
      </c>
      <c r="L197" s="1">
        <v>44460</v>
      </c>
      <c r="M197" t="s">
        <v>253</v>
      </c>
      <c r="N197" t="s">
        <v>159</v>
      </c>
      <c r="O197" t="s">
        <v>210</v>
      </c>
      <c r="P197" t="s">
        <v>117</v>
      </c>
      <c r="Q197" s="1">
        <v>45609</v>
      </c>
      <c r="R197" t="s">
        <v>118</v>
      </c>
      <c r="S197" t="s">
        <v>191</v>
      </c>
      <c r="T197" t="s">
        <v>176</v>
      </c>
      <c r="U197" t="s">
        <v>228</v>
      </c>
      <c r="V197">
        <v>194200</v>
      </c>
      <c r="W197" t="s">
        <v>229</v>
      </c>
      <c r="X197" t="s">
        <v>53</v>
      </c>
      <c r="Y197">
        <v>1</v>
      </c>
      <c r="Z197" t="s">
        <v>254</v>
      </c>
      <c r="AA197" t="s">
        <v>64</v>
      </c>
      <c r="AB197" t="s">
        <v>200</v>
      </c>
      <c r="AC197" t="s">
        <v>115</v>
      </c>
      <c r="AD197" t="s">
        <v>53</v>
      </c>
      <c r="AE197" t="s">
        <v>53</v>
      </c>
      <c r="AF197">
        <v>50</v>
      </c>
      <c r="AG197">
        <v>54</v>
      </c>
      <c r="AH197" t="s">
        <v>85</v>
      </c>
      <c r="AI197" t="s">
        <v>169</v>
      </c>
      <c r="AJ197" t="s">
        <v>96</v>
      </c>
      <c r="AK197" t="s">
        <v>219</v>
      </c>
      <c r="AL197">
        <v>1</v>
      </c>
      <c r="AM197">
        <v>2</v>
      </c>
      <c r="AN197">
        <v>7</v>
      </c>
      <c r="AO197">
        <v>3</v>
      </c>
      <c r="AP197">
        <v>54</v>
      </c>
      <c r="AQ197">
        <v>2</v>
      </c>
      <c r="AR197" t="s">
        <v>88</v>
      </c>
      <c r="AS197" t="s">
        <v>152</v>
      </c>
      <c r="AT197" t="s">
        <v>152</v>
      </c>
      <c r="AU197" s="1">
        <v>44817</v>
      </c>
      <c r="AV197" s="17">
        <f>VLOOKUP(dummy_yherealine!$AT197,dummy_oppeained!B:C,2,0)</f>
        <v>6</v>
      </c>
      <c r="AW197" s="22" t="str">
        <f>VLOOKUP(AS197,dummy_oppeained!B:D,3,0)</f>
        <v>eristav</v>
      </c>
      <c r="AX197" s="17">
        <f>VLOOKUP(AR:AR,hinded_abi!A:D,4,0)</f>
        <v>2</v>
      </c>
      <c r="AY197" s="26">
        <f t="shared" si="6"/>
        <v>12</v>
      </c>
      <c r="AZ197" s="27">
        <f t="shared" si="7"/>
        <v>6</v>
      </c>
    </row>
    <row r="198" spans="1:52" x14ac:dyDescent="0.25">
      <c r="A198" t="s">
        <v>251</v>
      </c>
      <c r="B198" t="s">
        <v>252</v>
      </c>
      <c r="C198" t="s">
        <v>233</v>
      </c>
      <c r="D198">
        <v>31303212992</v>
      </c>
      <c r="E198" t="s">
        <v>243</v>
      </c>
      <c r="F198" t="s">
        <v>229</v>
      </c>
      <c r="G198" t="s">
        <v>115</v>
      </c>
      <c r="H198" t="s">
        <v>115</v>
      </c>
      <c r="I198" t="s">
        <v>52</v>
      </c>
      <c r="J198" s="1">
        <v>44835</v>
      </c>
      <c r="K198" t="s">
        <v>53</v>
      </c>
      <c r="L198" s="1">
        <v>44460</v>
      </c>
      <c r="M198" t="s">
        <v>253</v>
      </c>
      <c r="N198" t="s">
        <v>159</v>
      </c>
      <c r="O198" t="s">
        <v>210</v>
      </c>
      <c r="P198" t="s">
        <v>117</v>
      </c>
      <c r="Q198" s="1">
        <v>45609</v>
      </c>
      <c r="R198" t="s">
        <v>118</v>
      </c>
      <c r="S198" t="s">
        <v>191</v>
      </c>
      <c r="T198" t="s">
        <v>176</v>
      </c>
      <c r="U198" t="s">
        <v>228</v>
      </c>
      <c r="V198">
        <v>194200</v>
      </c>
      <c r="W198" t="s">
        <v>229</v>
      </c>
      <c r="X198" t="s">
        <v>53</v>
      </c>
      <c r="Y198">
        <v>1</v>
      </c>
      <c r="Z198" t="s">
        <v>254</v>
      </c>
      <c r="AA198" t="s">
        <v>64</v>
      </c>
      <c r="AB198" t="s">
        <v>200</v>
      </c>
      <c r="AC198" t="s">
        <v>115</v>
      </c>
      <c r="AD198" t="s">
        <v>53</v>
      </c>
      <c r="AE198" t="s">
        <v>53</v>
      </c>
      <c r="AF198">
        <v>50</v>
      </c>
      <c r="AG198">
        <v>54</v>
      </c>
      <c r="AH198" t="s">
        <v>85</v>
      </c>
      <c r="AI198" t="s">
        <v>169</v>
      </c>
      <c r="AJ198" t="s">
        <v>96</v>
      </c>
      <c r="AK198" t="s">
        <v>219</v>
      </c>
      <c r="AL198">
        <v>1</v>
      </c>
      <c r="AM198">
        <v>2</v>
      </c>
      <c r="AN198">
        <v>7</v>
      </c>
      <c r="AO198">
        <v>3</v>
      </c>
      <c r="AP198">
        <v>54</v>
      </c>
      <c r="AQ198">
        <v>2</v>
      </c>
      <c r="AR198" t="s">
        <v>86</v>
      </c>
      <c r="AS198" t="s">
        <v>83</v>
      </c>
      <c r="AT198" t="s">
        <v>83</v>
      </c>
      <c r="AU198" s="1">
        <v>44200</v>
      </c>
      <c r="AV198" s="15">
        <f>VLOOKUP(dummy_yherealine!$AT198,dummy_oppeained!B:C,2,0)</f>
        <v>8</v>
      </c>
      <c r="AW198" s="22" t="str">
        <f>VLOOKUP(AS198,dummy_oppeained!B:D,3,0)</f>
        <v>eristav</v>
      </c>
      <c r="AX198" s="17">
        <f>VLOOKUP(AR:AR,hinded_abi!A:D,4,0)</f>
        <v>4</v>
      </c>
      <c r="AY198" s="26">
        <f t="shared" si="6"/>
        <v>32</v>
      </c>
      <c r="AZ198" s="27">
        <f t="shared" si="7"/>
        <v>8</v>
      </c>
    </row>
    <row r="199" spans="1:52" x14ac:dyDescent="0.25">
      <c r="A199" t="s">
        <v>251</v>
      </c>
      <c r="B199" t="s">
        <v>252</v>
      </c>
      <c r="C199" t="s">
        <v>233</v>
      </c>
      <c r="D199">
        <v>31303212992</v>
      </c>
      <c r="E199" t="s">
        <v>243</v>
      </c>
      <c r="F199" t="s">
        <v>229</v>
      </c>
      <c r="G199" t="s">
        <v>115</v>
      </c>
      <c r="H199" t="s">
        <v>115</v>
      </c>
      <c r="I199" t="s">
        <v>52</v>
      </c>
      <c r="J199" s="1">
        <v>44835</v>
      </c>
      <c r="K199" t="s">
        <v>53</v>
      </c>
      <c r="L199" s="1">
        <v>44460</v>
      </c>
      <c r="M199" t="s">
        <v>253</v>
      </c>
      <c r="N199" t="s">
        <v>159</v>
      </c>
      <c r="O199" t="s">
        <v>210</v>
      </c>
      <c r="P199" t="s">
        <v>117</v>
      </c>
      <c r="Q199" s="1">
        <v>45609</v>
      </c>
      <c r="R199" t="s">
        <v>118</v>
      </c>
      <c r="S199" t="s">
        <v>191</v>
      </c>
      <c r="T199" t="s">
        <v>176</v>
      </c>
      <c r="U199" t="s">
        <v>228</v>
      </c>
      <c r="V199">
        <v>194200</v>
      </c>
      <c r="W199" t="s">
        <v>229</v>
      </c>
      <c r="X199" t="s">
        <v>53</v>
      </c>
      <c r="Y199">
        <v>1</v>
      </c>
      <c r="Z199" t="s">
        <v>254</v>
      </c>
      <c r="AA199" t="s">
        <v>64</v>
      </c>
      <c r="AB199" t="s">
        <v>200</v>
      </c>
      <c r="AC199" t="s">
        <v>115</v>
      </c>
      <c r="AD199" t="s">
        <v>53</v>
      </c>
      <c r="AE199" t="s">
        <v>53</v>
      </c>
      <c r="AF199">
        <v>50</v>
      </c>
      <c r="AG199">
        <v>54</v>
      </c>
      <c r="AH199" t="s">
        <v>85</v>
      </c>
      <c r="AI199" t="s">
        <v>169</v>
      </c>
      <c r="AJ199" t="s">
        <v>96</v>
      </c>
      <c r="AK199" t="s">
        <v>219</v>
      </c>
      <c r="AL199">
        <v>1</v>
      </c>
      <c r="AM199">
        <v>2</v>
      </c>
      <c r="AN199">
        <v>7</v>
      </c>
      <c r="AO199">
        <v>3</v>
      </c>
      <c r="AP199">
        <v>54</v>
      </c>
      <c r="AQ199">
        <v>2</v>
      </c>
      <c r="AR199" t="s">
        <v>91</v>
      </c>
      <c r="AS199" t="s">
        <v>132</v>
      </c>
      <c r="AT199" t="s">
        <v>132</v>
      </c>
      <c r="AU199" s="1">
        <v>45087</v>
      </c>
      <c r="AV199" s="17">
        <f>VLOOKUP(dummy_yherealine!$AT199,dummy_oppeained!B:C,2,0)</f>
        <v>6</v>
      </c>
      <c r="AW199" s="22" t="str">
        <f>VLOOKUP(AS199,dummy_oppeained!B:D,3,0)</f>
        <v>eristav</v>
      </c>
      <c r="AX199" s="17">
        <f>VLOOKUP(AR:AR,hinded_abi!A:D,4,0)</f>
        <v>0</v>
      </c>
      <c r="AY199" s="26">
        <f t="shared" si="6"/>
        <v>0</v>
      </c>
      <c r="AZ199" s="27">
        <f t="shared" si="7"/>
        <v>6</v>
      </c>
    </row>
    <row r="200" spans="1:52" x14ac:dyDescent="0.25">
      <c r="A200" t="s">
        <v>251</v>
      </c>
      <c r="B200" t="s">
        <v>252</v>
      </c>
      <c r="C200" t="s">
        <v>233</v>
      </c>
      <c r="D200">
        <v>31303212992</v>
      </c>
      <c r="E200" t="s">
        <v>243</v>
      </c>
      <c r="F200" t="s">
        <v>229</v>
      </c>
      <c r="G200" t="s">
        <v>115</v>
      </c>
      <c r="H200" t="s">
        <v>115</v>
      </c>
      <c r="I200" t="s">
        <v>52</v>
      </c>
      <c r="J200" s="1">
        <v>44835</v>
      </c>
      <c r="K200" t="s">
        <v>53</v>
      </c>
      <c r="L200" s="1">
        <v>44460</v>
      </c>
      <c r="M200" t="s">
        <v>253</v>
      </c>
      <c r="N200" t="s">
        <v>159</v>
      </c>
      <c r="O200" t="s">
        <v>210</v>
      </c>
      <c r="P200" t="s">
        <v>117</v>
      </c>
      <c r="Q200" s="1">
        <v>45609</v>
      </c>
      <c r="R200" t="s">
        <v>118</v>
      </c>
      <c r="S200" t="s">
        <v>191</v>
      </c>
      <c r="T200" t="s">
        <v>176</v>
      </c>
      <c r="U200" t="s">
        <v>228</v>
      </c>
      <c r="V200">
        <v>194200</v>
      </c>
      <c r="W200" t="s">
        <v>229</v>
      </c>
      <c r="X200" t="s">
        <v>53</v>
      </c>
      <c r="Y200">
        <v>1</v>
      </c>
      <c r="Z200" t="s">
        <v>254</v>
      </c>
      <c r="AA200" t="s">
        <v>64</v>
      </c>
      <c r="AB200" t="s">
        <v>200</v>
      </c>
      <c r="AC200" t="s">
        <v>115</v>
      </c>
      <c r="AD200" t="s">
        <v>53</v>
      </c>
      <c r="AE200" t="s">
        <v>53</v>
      </c>
      <c r="AF200">
        <v>50</v>
      </c>
      <c r="AG200">
        <v>54</v>
      </c>
      <c r="AH200" t="s">
        <v>85</v>
      </c>
      <c r="AI200" t="s">
        <v>169</v>
      </c>
      <c r="AJ200" t="s">
        <v>96</v>
      </c>
      <c r="AK200" t="s">
        <v>219</v>
      </c>
      <c r="AL200">
        <v>1</v>
      </c>
      <c r="AM200">
        <v>2</v>
      </c>
      <c r="AN200">
        <v>7</v>
      </c>
      <c r="AO200">
        <v>3</v>
      </c>
      <c r="AP200">
        <v>54</v>
      </c>
      <c r="AQ200">
        <v>2</v>
      </c>
      <c r="AR200" t="s">
        <v>74</v>
      </c>
      <c r="AS200" t="s">
        <v>144</v>
      </c>
      <c r="AT200" t="s">
        <v>144</v>
      </c>
      <c r="AU200" s="1">
        <v>45599</v>
      </c>
      <c r="AV200" s="15">
        <f>VLOOKUP(dummy_yherealine!$AT200,dummy_oppeained!B:C,2,0)</f>
        <v>9</v>
      </c>
      <c r="AW200" s="22" t="str">
        <f>VLOOKUP(AS200,dummy_oppeained!B:D,3,0)</f>
        <v>eristav</v>
      </c>
      <c r="AX200" s="17">
        <f>VLOOKUP(AR:AR,hinded_abi!A:D,4,0)</f>
        <v>1</v>
      </c>
      <c r="AY200" s="26">
        <f t="shared" si="6"/>
        <v>9</v>
      </c>
      <c r="AZ200" s="27">
        <f t="shared" si="7"/>
        <v>9</v>
      </c>
    </row>
    <row r="201" spans="1:52" x14ac:dyDescent="0.25">
      <c r="A201" t="s">
        <v>251</v>
      </c>
      <c r="B201" t="s">
        <v>252</v>
      </c>
      <c r="C201" t="s">
        <v>233</v>
      </c>
      <c r="D201">
        <v>31303212992</v>
      </c>
      <c r="E201" t="s">
        <v>243</v>
      </c>
      <c r="F201" t="s">
        <v>229</v>
      </c>
      <c r="G201" t="s">
        <v>115</v>
      </c>
      <c r="H201" t="s">
        <v>115</v>
      </c>
      <c r="I201" t="s">
        <v>52</v>
      </c>
      <c r="J201" s="1">
        <v>44835</v>
      </c>
      <c r="K201" t="s">
        <v>53</v>
      </c>
      <c r="L201" s="1">
        <v>44460</v>
      </c>
      <c r="M201" t="s">
        <v>253</v>
      </c>
      <c r="N201" t="s">
        <v>159</v>
      </c>
      <c r="O201" t="s">
        <v>210</v>
      </c>
      <c r="P201" t="s">
        <v>117</v>
      </c>
      <c r="Q201" s="1">
        <v>45609</v>
      </c>
      <c r="R201" t="s">
        <v>118</v>
      </c>
      <c r="S201" t="s">
        <v>191</v>
      </c>
      <c r="T201" t="s">
        <v>176</v>
      </c>
      <c r="U201" t="s">
        <v>228</v>
      </c>
      <c r="V201">
        <v>194200</v>
      </c>
      <c r="W201" t="s">
        <v>229</v>
      </c>
      <c r="X201" t="s">
        <v>53</v>
      </c>
      <c r="Y201">
        <v>1</v>
      </c>
      <c r="Z201" t="s">
        <v>254</v>
      </c>
      <c r="AA201" t="s">
        <v>64</v>
      </c>
      <c r="AB201" t="s">
        <v>200</v>
      </c>
      <c r="AC201" t="s">
        <v>115</v>
      </c>
      <c r="AD201" t="s">
        <v>53</v>
      </c>
      <c r="AE201" t="s">
        <v>53</v>
      </c>
      <c r="AF201">
        <v>50</v>
      </c>
      <c r="AG201">
        <v>54</v>
      </c>
      <c r="AH201" t="s">
        <v>85</v>
      </c>
      <c r="AI201" t="s">
        <v>169</v>
      </c>
      <c r="AJ201" t="s">
        <v>96</v>
      </c>
      <c r="AK201" t="s">
        <v>219</v>
      </c>
      <c r="AL201">
        <v>1</v>
      </c>
      <c r="AM201">
        <v>2</v>
      </c>
      <c r="AN201">
        <v>7</v>
      </c>
      <c r="AO201">
        <v>3</v>
      </c>
      <c r="AP201">
        <v>54</v>
      </c>
      <c r="AQ201">
        <v>2</v>
      </c>
      <c r="AR201" t="s">
        <v>70</v>
      </c>
      <c r="AS201" t="s">
        <v>168</v>
      </c>
      <c r="AT201" t="s">
        <v>168</v>
      </c>
      <c r="AU201" s="1">
        <v>44368</v>
      </c>
      <c r="AV201" s="17">
        <f>VLOOKUP(dummy_yherealine!$AT201,dummy_oppeained!B:C,2,0)</f>
        <v>5</v>
      </c>
      <c r="AW201" s="22" t="str">
        <f>VLOOKUP(AS201,dummy_oppeained!B:D,3,0)</f>
        <v>eristav</v>
      </c>
      <c r="AX201" s="17">
        <f>VLOOKUP(AR:AR,hinded_abi!A:D,4,0)</f>
        <v>0</v>
      </c>
      <c r="AY201" s="26">
        <f t="shared" si="6"/>
        <v>0</v>
      </c>
      <c r="AZ201" s="27">
        <f t="shared" si="7"/>
        <v>5</v>
      </c>
    </row>
    <row r="202" spans="1:52" x14ac:dyDescent="0.25">
      <c r="A202" t="s">
        <v>251</v>
      </c>
      <c r="B202" t="s">
        <v>252</v>
      </c>
      <c r="C202" t="s">
        <v>233</v>
      </c>
      <c r="D202">
        <v>31303212992</v>
      </c>
      <c r="E202" t="s">
        <v>243</v>
      </c>
      <c r="F202" t="s">
        <v>229</v>
      </c>
      <c r="G202" t="s">
        <v>115</v>
      </c>
      <c r="H202" t="s">
        <v>115</v>
      </c>
      <c r="I202" t="s">
        <v>52</v>
      </c>
      <c r="J202" s="1">
        <v>44835</v>
      </c>
      <c r="K202" t="s">
        <v>53</v>
      </c>
      <c r="L202" s="1">
        <v>44460</v>
      </c>
      <c r="M202" t="s">
        <v>253</v>
      </c>
      <c r="N202" t="s">
        <v>159</v>
      </c>
      <c r="O202" t="s">
        <v>210</v>
      </c>
      <c r="P202" t="s">
        <v>117</v>
      </c>
      <c r="Q202" s="1">
        <v>45609</v>
      </c>
      <c r="R202" t="s">
        <v>118</v>
      </c>
      <c r="S202" t="s">
        <v>191</v>
      </c>
      <c r="T202" t="s">
        <v>176</v>
      </c>
      <c r="U202" t="s">
        <v>228</v>
      </c>
      <c r="V202">
        <v>194200</v>
      </c>
      <c r="W202" t="s">
        <v>229</v>
      </c>
      <c r="X202" t="s">
        <v>53</v>
      </c>
      <c r="Y202">
        <v>1</v>
      </c>
      <c r="Z202" t="s">
        <v>254</v>
      </c>
      <c r="AA202" t="s">
        <v>64</v>
      </c>
      <c r="AB202" t="s">
        <v>200</v>
      </c>
      <c r="AC202" t="s">
        <v>115</v>
      </c>
      <c r="AD202" t="s">
        <v>53</v>
      </c>
      <c r="AE202" t="s">
        <v>53</v>
      </c>
      <c r="AF202">
        <v>50</v>
      </c>
      <c r="AG202">
        <v>54</v>
      </c>
      <c r="AH202" t="s">
        <v>85</v>
      </c>
      <c r="AI202" t="s">
        <v>169</v>
      </c>
      <c r="AJ202" t="s">
        <v>96</v>
      </c>
      <c r="AK202" t="s">
        <v>219</v>
      </c>
      <c r="AL202">
        <v>1</v>
      </c>
      <c r="AM202">
        <v>2</v>
      </c>
      <c r="AN202">
        <v>7</v>
      </c>
      <c r="AO202">
        <v>3</v>
      </c>
      <c r="AP202">
        <v>54</v>
      </c>
      <c r="AQ202">
        <v>2</v>
      </c>
      <c r="AR202" t="s">
        <v>94</v>
      </c>
      <c r="AS202" t="s">
        <v>73</v>
      </c>
      <c r="AT202" t="s">
        <v>73</v>
      </c>
      <c r="AU202" s="1">
        <v>45300</v>
      </c>
      <c r="AV202" s="15">
        <f>VLOOKUP(dummy_yherealine!$AT202,dummy_oppeained!B:C,2,0)</f>
        <v>6</v>
      </c>
      <c r="AW202" s="22" t="str">
        <f>VLOOKUP(AS202,dummy_oppeained!B:D,3,0)</f>
        <v>eristav</v>
      </c>
      <c r="AX202" s="17">
        <f>VLOOKUP(AR:AR,hinded_abi!A:D,4,0)</f>
        <v>5</v>
      </c>
      <c r="AY202" s="26">
        <f t="shared" si="6"/>
        <v>30</v>
      </c>
      <c r="AZ202" s="27">
        <f t="shared" si="7"/>
        <v>6</v>
      </c>
    </row>
    <row r="203" spans="1:52" x14ac:dyDescent="0.25">
      <c r="A203" t="s">
        <v>251</v>
      </c>
      <c r="B203" t="s">
        <v>252</v>
      </c>
      <c r="C203" t="s">
        <v>233</v>
      </c>
      <c r="D203">
        <v>31303212992</v>
      </c>
      <c r="E203" t="s">
        <v>243</v>
      </c>
      <c r="F203" t="s">
        <v>229</v>
      </c>
      <c r="G203" t="s">
        <v>115</v>
      </c>
      <c r="H203" t="s">
        <v>115</v>
      </c>
      <c r="I203" t="s">
        <v>52</v>
      </c>
      <c r="J203" s="1">
        <v>44835</v>
      </c>
      <c r="K203" t="s">
        <v>53</v>
      </c>
      <c r="L203" s="1">
        <v>44460</v>
      </c>
      <c r="M203" t="s">
        <v>253</v>
      </c>
      <c r="N203" t="s">
        <v>159</v>
      </c>
      <c r="O203" t="s">
        <v>210</v>
      </c>
      <c r="P203" t="s">
        <v>117</v>
      </c>
      <c r="Q203" s="1">
        <v>45609</v>
      </c>
      <c r="R203" t="s">
        <v>118</v>
      </c>
      <c r="S203" t="s">
        <v>191</v>
      </c>
      <c r="T203" t="s">
        <v>176</v>
      </c>
      <c r="U203" t="s">
        <v>228</v>
      </c>
      <c r="V203">
        <v>194200</v>
      </c>
      <c r="W203" t="s">
        <v>229</v>
      </c>
      <c r="X203" t="s">
        <v>53</v>
      </c>
      <c r="Y203">
        <v>1</v>
      </c>
      <c r="Z203" t="s">
        <v>254</v>
      </c>
      <c r="AA203" t="s">
        <v>64</v>
      </c>
      <c r="AB203" t="s">
        <v>200</v>
      </c>
      <c r="AC203" t="s">
        <v>115</v>
      </c>
      <c r="AD203" t="s">
        <v>53</v>
      </c>
      <c r="AE203" t="s">
        <v>53</v>
      </c>
      <c r="AF203">
        <v>50</v>
      </c>
      <c r="AG203">
        <v>54</v>
      </c>
      <c r="AH203" t="s">
        <v>85</v>
      </c>
      <c r="AI203" t="s">
        <v>169</v>
      </c>
      <c r="AJ203" t="s">
        <v>96</v>
      </c>
      <c r="AK203" t="s">
        <v>219</v>
      </c>
      <c r="AL203">
        <v>1</v>
      </c>
      <c r="AM203">
        <v>2</v>
      </c>
      <c r="AN203">
        <v>7</v>
      </c>
      <c r="AO203">
        <v>3</v>
      </c>
      <c r="AP203">
        <v>54</v>
      </c>
      <c r="AQ203">
        <v>2</v>
      </c>
      <c r="AR203" t="s">
        <v>72</v>
      </c>
      <c r="AS203" t="s">
        <v>76</v>
      </c>
      <c r="AT203" t="s">
        <v>76</v>
      </c>
      <c r="AU203" s="1">
        <v>45227</v>
      </c>
      <c r="AV203" s="17">
        <f>VLOOKUP(dummy_yherealine!$AT203,dummy_oppeained!B:C,2,0)</f>
        <v>3</v>
      </c>
      <c r="AW203" s="22" t="str">
        <f>VLOOKUP(AS203,dummy_oppeained!B:D,3,0)</f>
        <v>mitteeristav</v>
      </c>
      <c r="AX203" s="17" t="str">
        <f>VLOOKUP(AR:AR,hinded_abi!A:D,4,0)</f>
        <v>NULL</v>
      </c>
      <c r="AY203" s="26" t="str">
        <f t="shared" si="6"/>
        <v xml:space="preserve"> </v>
      </c>
      <c r="AZ203" s="27">
        <f t="shared" si="7"/>
        <v>0</v>
      </c>
    </row>
    <row r="204" spans="1:52" x14ac:dyDescent="0.25">
      <c r="A204" t="s">
        <v>251</v>
      </c>
      <c r="B204" t="s">
        <v>252</v>
      </c>
      <c r="C204" t="s">
        <v>233</v>
      </c>
      <c r="D204">
        <v>31303212992</v>
      </c>
      <c r="E204" t="s">
        <v>243</v>
      </c>
      <c r="F204" t="s">
        <v>229</v>
      </c>
      <c r="G204" t="s">
        <v>115</v>
      </c>
      <c r="H204" t="s">
        <v>115</v>
      </c>
      <c r="I204" t="s">
        <v>52</v>
      </c>
      <c r="J204" s="1">
        <v>44835</v>
      </c>
      <c r="K204" t="s">
        <v>53</v>
      </c>
      <c r="L204" s="1">
        <v>44460</v>
      </c>
      <c r="M204" t="s">
        <v>253</v>
      </c>
      <c r="N204" t="s">
        <v>159</v>
      </c>
      <c r="O204" t="s">
        <v>210</v>
      </c>
      <c r="P204" t="s">
        <v>117</v>
      </c>
      <c r="Q204" s="1">
        <v>45609</v>
      </c>
      <c r="R204" t="s">
        <v>118</v>
      </c>
      <c r="S204" t="s">
        <v>191</v>
      </c>
      <c r="T204" t="s">
        <v>176</v>
      </c>
      <c r="U204" t="s">
        <v>228</v>
      </c>
      <c r="V204">
        <v>194200</v>
      </c>
      <c r="W204" t="s">
        <v>229</v>
      </c>
      <c r="X204" t="s">
        <v>53</v>
      </c>
      <c r="Y204">
        <v>1</v>
      </c>
      <c r="Z204" t="s">
        <v>254</v>
      </c>
      <c r="AA204" t="s">
        <v>64</v>
      </c>
      <c r="AB204" t="s">
        <v>200</v>
      </c>
      <c r="AC204" t="s">
        <v>115</v>
      </c>
      <c r="AD204" t="s">
        <v>53</v>
      </c>
      <c r="AE204" t="s">
        <v>53</v>
      </c>
      <c r="AF204">
        <v>50</v>
      </c>
      <c r="AG204">
        <v>54</v>
      </c>
      <c r="AH204" t="s">
        <v>85</v>
      </c>
      <c r="AI204" t="s">
        <v>169</v>
      </c>
      <c r="AJ204" t="s">
        <v>96</v>
      </c>
      <c r="AK204" t="s">
        <v>219</v>
      </c>
      <c r="AL204">
        <v>1</v>
      </c>
      <c r="AM204">
        <v>2</v>
      </c>
      <c r="AN204">
        <v>7</v>
      </c>
      <c r="AO204">
        <v>3</v>
      </c>
      <c r="AP204">
        <v>54</v>
      </c>
      <c r="AQ204">
        <v>2</v>
      </c>
      <c r="AR204" t="s">
        <v>72</v>
      </c>
      <c r="AS204" t="s">
        <v>109</v>
      </c>
      <c r="AT204" t="s">
        <v>109</v>
      </c>
      <c r="AU204" s="1">
        <v>44947</v>
      </c>
      <c r="AV204" s="15">
        <f>VLOOKUP(dummy_yherealine!$AT204,dummy_oppeained!B:C,2,0)</f>
        <v>2</v>
      </c>
      <c r="AW204" s="22" t="str">
        <f>VLOOKUP(AS204,dummy_oppeained!B:D,3,0)</f>
        <v>mitteeristav</v>
      </c>
      <c r="AX204" s="17" t="str">
        <f>VLOOKUP(AR:AR,hinded_abi!A:D,4,0)</f>
        <v>NULL</v>
      </c>
      <c r="AY204" s="26" t="str">
        <f t="shared" si="6"/>
        <v xml:space="preserve"> </v>
      </c>
      <c r="AZ204" s="27">
        <f t="shared" si="7"/>
        <v>0</v>
      </c>
    </row>
    <row r="205" spans="1:52" x14ac:dyDescent="0.25">
      <c r="A205" t="s">
        <v>251</v>
      </c>
      <c r="B205" t="s">
        <v>252</v>
      </c>
      <c r="C205" t="s">
        <v>233</v>
      </c>
      <c r="D205">
        <v>31303212992</v>
      </c>
      <c r="E205" t="s">
        <v>243</v>
      </c>
      <c r="F205" t="s">
        <v>229</v>
      </c>
      <c r="G205" t="s">
        <v>115</v>
      </c>
      <c r="H205" t="s">
        <v>115</v>
      </c>
      <c r="I205" t="s">
        <v>52</v>
      </c>
      <c r="J205" s="1">
        <v>44835</v>
      </c>
      <c r="K205" t="s">
        <v>53</v>
      </c>
      <c r="L205" s="1">
        <v>44460</v>
      </c>
      <c r="M205" t="s">
        <v>253</v>
      </c>
      <c r="N205" t="s">
        <v>159</v>
      </c>
      <c r="O205" t="s">
        <v>210</v>
      </c>
      <c r="P205" t="s">
        <v>117</v>
      </c>
      <c r="Q205" s="1">
        <v>45609</v>
      </c>
      <c r="R205" t="s">
        <v>118</v>
      </c>
      <c r="S205" t="s">
        <v>191</v>
      </c>
      <c r="T205" t="s">
        <v>176</v>
      </c>
      <c r="U205" t="s">
        <v>228</v>
      </c>
      <c r="V205">
        <v>194200</v>
      </c>
      <c r="W205" t="s">
        <v>229</v>
      </c>
      <c r="X205" t="s">
        <v>53</v>
      </c>
      <c r="Y205">
        <v>1</v>
      </c>
      <c r="Z205" t="s">
        <v>254</v>
      </c>
      <c r="AA205" t="s">
        <v>64</v>
      </c>
      <c r="AB205" t="s">
        <v>200</v>
      </c>
      <c r="AC205" t="s">
        <v>115</v>
      </c>
      <c r="AD205" t="s">
        <v>53</v>
      </c>
      <c r="AE205" t="s">
        <v>53</v>
      </c>
      <c r="AF205">
        <v>50</v>
      </c>
      <c r="AG205">
        <v>54</v>
      </c>
      <c r="AH205" t="s">
        <v>85</v>
      </c>
      <c r="AI205" t="s">
        <v>169</v>
      </c>
      <c r="AJ205" t="s">
        <v>96</v>
      </c>
      <c r="AK205" t="s">
        <v>219</v>
      </c>
      <c r="AL205">
        <v>1</v>
      </c>
      <c r="AM205">
        <v>2</v>
      </c>
      <c r="AN205">
        <v>7</v>
      </c>
      <c r="AO205">
        <v>3</v>
      </c>
      <c r="AP205">
        <v>54</v>
      </c>
      <c r="AQ205">
        <v>2</v>
      </c>
      <c r="AR205" t="s">
        <v>74</v>
      </c>
      <c r="AS205" t="s">
        <v>81</v>
      </c>
      <c r="AT205" t="s">
        <v>81</v>
      </c>
      <c r="AU205" s="1">
        <v>44130</v>
      </c>
      <c r="AV205" s="17">
        <f>VLOOKUP(dummy_yherealine!$AT205,dummy_oppeained!B:C,2,0)</f>
        <v>6</v>
      </c>
      <c r="AW205" s="22" t="str">
        <f>VLOOKUP(AS205,dummy_oppeained!B:D,3,0)</f>
        <v>eristav</v>
      </c>
      <c r="AX205" s="17">
        <f>VLOOKUP(AR:AR,hinded_abi!A:D,4,0)</f>
        <v>1</v>
      </c>
      <c r="AY205" s="26">
        <f t="shared" si="6"/>
        <v>6</v>
      </c>
      <c r="AZ205" s="27">
        <f t="shared" si="7"/>
        <v>6</v>
      </c>
    </row>
    <row r="206" spans="1:52" x14ac:dyDescent="0.25">
      <c r="A206" t="s">
        <v>251</v>
      </c>
      <c r="B206" t="s">
        <v>252</v>
      </c>
      <c r="C206" t="s">
        <v>233</v>
      </c>
      <c r="D206">
        <v>31303212992</v>
      </c>
      <c r="E206" t="s">
        <v>243</v>
      </c>
      <c r="F206" t="s">
        <v>229</v>
      </c>
      <c r="G206" t="s">
        <v>115</v>
      </c>
      <c r="H206" t="s">
        <v>115</v>
      </c>
      <c r="I206" t="s">
        <v>52</v>
      </c>
      <c r="J206" s="1">
        <v>44835</v>
      </c>
      <c r="K206" t="s">
        <v>53</v>
      </c>
      <c r="L206" s="1">
        <v>44460</v>
      </c>
      <c r="M206" t="s">
        <v>253</v>
      </c>
      <c r="N206" t="s">
        <v>159</v>
      </c>
      <c r="O206" t="s">
        <v>210</v>
      </c>
      <c r="P206" t="s">
        <v>117</v>
      </c>
      <c r="Q206" s="1">
        <v>45609</v>
      </c>
      <c r="R206" t="s">
        <v>118</v>
      </c>
      <c r="S206" t="s">
        <v>191</v>
      </c>
      <c r="T206" t="s">
        <v>176</v>
      </c>
      <c r="U206" t="s">
        <v>228</v>
      </c>
      <c r="V206">
        <v>194200</v>
      </c>
      <c r="W206" t="s">
        <v>229</v>
      </c>
      <c r="X206" t="s">
        <v>53</v>
      </c>
      <c r="Y206">
        <v>2</v>
      </c>
      <c r="Z206" t="s">
        <v>254</v>
      </c>
      <c r="AA206" t="s">
        <v>64</v>
      </c>
      <c r="AB206" t="s">
        <v>122</v>
      </c>
      <c r="AC206" t="s">
        <v>115</v>
      </c>
      <c r="AD206" t="s">
        <v>53</v>
      </c>
      <c r="AE206" t="s">
        <v>53</v>
      </c>
      <c r="AF206">
        <v>50</v>
      </c>
      <c r="AG206">
        <v>47</v>
      </c>
      <c r="AH206" t="s">
        <v>85</v>
      </c>
      <c r="AI206" t="s">
        <v>218</v>
      </c>
      <c r="AJ206" t="s">
        <v>96</v>
      </c>
      <c r="AK206" t="s">
        <v>194</v>
      </c>
      <c r="AL206">
        <v>1</v>
      </c>
      <c r="AM206">
        <v>2</v>
      </c>
      <c r="AN206">
        <v>7</v>
      </c>
      <c r="AO206">
        <v>1</v>
      </c>
      <c r="AP206">
        <v>46</v>
      </c>
      <c r="AQ206">
        <v>2</v>
      </c>
      <c r="AR206" t="s">
        <v>72</v>
      </c>
      <c r="AS206" t="s">
        <v>141</v>
      </c>
      <c r="AT206" t="s">
        <v>141</v>
      </c>
      <c r="AU206" s="1">
        <v>45884</v>
      </c>
      <c r="AV206" s="15">
        <f>VLOOKUP(dummy_yherealine!$AT206,dummy_oppeained!B:C,2,0)</f>
        <v>2</v>
      </c>
      <c r="AW206" s="22" t="str">
        <f>VLOOKUP(AS206,dummy_oppeained!B:D,3,0)</f>
        <v>mitteeristav</v>
      </c>
      <c r="AX206" s="17" t="str">
        <f>VLOOKUP(AR:AR,hinded_abi!A:D,4,0)</f>
        <v>NULL</v>
      </c>
      <c r="AY206" s="26" t="str">
        <f t="shared" si="6"/>
        <v xml:space="preserve"> </v>
      </c>
      <c r="AZ206" s="27">
        <f t="shared" si="7"/>
        <v>0</v>
      </c>
    </row>
    <row r="207" spans="1:52" x14ac:dyDescent="0.25">
      <c r="A207" t="s">
        <v>251</v>
      </c>
      <c r="B207" t="s">
        <v>252</v>
      </c>
      <c r="C207" t="s">
        <v>233</v>
      </c>
      <c r="D207">
        <v>31303212992</v>
      </c>
      <c r="E207" t="s">
        <v>243</v>
      </c>
      <c r="F207" t="s">
        <v>229</v>
      </c>
      <c r="G207" t="s">
        <v>115</v>
      </c>
      <c r="H207" t="s">
        <v>115</v>
      </c>
      <c r="I207" t="s">
        <v>52</v>
      </c>
      <c r="J207" s="1">
        <v>44835</v>
      </c>
      <c r="K207" t="s">
        <v>53</v>
      </c>
      <c r="L207" s="1">
        <v>44460</v>
      </c>
      <c r="M207" t="s">
        <v>253</v>
      </c>
      <c r="N207" t="s">
        <v>159</v>
      </c>
      <c r="O207" t="s">
        <v>210</v>
      </c>
      <c r="P207" t="s">
        <v>117</v>
      </c>
      <c r="Q207" s="1">
        <v>45609</v>
      </c>
      <c r="R207" t="s">
        <v>118</v>
      </c>
      <c r="S207" t="s">
        <v>191</v>
      </c>
      <c r="T207" t="s">
        <v>176</v>
      </c>
      <c r="U207" t="s">
        <v>228</v>
      </c>
      <c r="V207">
        <v>194200</v>
      </c>
      <c r="W207" t="s">
        <v>229</v>
      </c>
      <c r="X207" t="s">
        <v>53</v>
      </c>
      <c r="Y207">
        <v>2</v>
      </c>
      <c r="Z207" t="s">
        <v>254</v>
      </c>
      <c r="AA207" t="s">
        <v>64</v>
      </c>
      <c r="AB207" t="s">
        <v>122</v>
      </c>
      <c r="AC207" t="s">
        <v>115</v>
      </c>
      <c r="AD207" t="s">
        <v>53</v>
      </c>
      <c r="AE207" t="s">
        <v>53</v>
      </c>
      <c r="AF207">
        <v>50</v>
      </c>
      <c r="AG207">
        <v>47</v>
      </c>
      <c r="AH207" t="s">
        <v>85</v>
      </c>
      <c r="AI207" t="s">
        <v>218</v>
      </c>
      <c r="AJ207" t="s">
        <v>96</v>
      </c>
      <c r="AK207" t="s">
        <v>194</v>
      </c>
      <c r="AL207">
        <v>1</v>
      </c>
      <c r="AM207">
        <v>2</v>
      </c>
      <c r="AN207">
        <v>7</v>
      </c>
      <c r="AO207">
        <v>1</v>
      </c>
      <c r="AP207">
        <v>46</v>
      </c>
      <c r="AQ207">
        <v>2</v>
      </c>
      <c r="AR207" t="s">
        <v>72</v>
      </c>
      <c r="AS207" t="s">
        <v>108</v>
      </c>
      <c r="AT207" t="s">
        <v>108</v>
      </c>
      <c r="AU207" s="1">
        <v>45364</v>
      </c>
      <c r="AV207" s="17">
        <f>VLOOKUP(dummy_yherealine!$AT207,dummy_oppeained!B:C,2,0)</f>
        <v>3</v>
      </c>
      <c r="AW207" s="22" t="str">
        <f>VLOOKUP(AS207,dummy_oppeained!B:D,3,0)</f>
        <v>mitteeristav</v>
      </c>
      <c r="AX207" s="17" t="str">
        <f>VLOOKUP(AR:AR,hinded_abi!A:D,4,0)</f>
        <v>NULL</v>
      </c>
      <c r="AY207" s="26" t="str">
        <f t="shared" si="6"/>
        <v xml:space="preserve"> </v>
      </c>
      <c r="AZ207" s="27">
        <f t="shared" si="7"/>
        <v>0</v>
      </c>
    </row>
    <row r="208" spans="1:52" x14ac:dyDescent="0.25">
      <c r="A208" t="s">
        <v>251</v>
      </c>
      <c r="B208" t="s">
        <v>252</v>
      </c>
      <c r="C208" t="s">
        <v>233</v>
      </c>
      <c r="D208">
        <v>31303212992</v>
      </c>
      <c r="E208" t="s">
        <v>243</v>
      </c>
      <c r="F208" t="s">
        <v>229</v>
      </c>
      <c r="G208" t="s">
        <v>115</v>
      </c>
      <c r="H208" t="s">
        <v>115</v>
      </c>
      <c r="I208" t="s">
        <v>52</v>
      </c>
      <c r="J208" s="1">
        <v>44835</v>
      </c>
      <c r="K208" t="s">
        <v>53</v>
      </c>
      <c r="L208" s="1">
        <v>44460</v>
      </c>
      <c r="M208" t="s">
        <v>253</v>
      </c>
      <c r="N208" t="s">
        <v>159</v>
      </c>
      <c r="O208" t="s">
        <v>210</v>
      </c>
      <c r="P208" t="s">
        <v>117</v>
      </c>
      <c r="Q208" s="1">
        <v>45609</v>
      </c>
      <c r="R208" t="s">
        <v>118</v>
      </c>
      <c r="S208" t="s">
        <v>191</v>
      </c>
      <c r="T208" t="s">
        <v>176</v>
      </c>
      <c r="U208" t="s">
        <v>228</v>
      </c>
      <c r="V208">
        <v>194200</v>
      </c>
      <c r="W208" t="s">
        <v>229</v>
      </c>
      <c r="X208" t="s">
        <v>53</v>
      </c>
      <c r="Y208">
        <v>2</v>
      </c>
      <c r="Z208" t="s">
        <v>254</v>
      </c>
      <c r="AA208" t="s">
        <v>64</v>
      </c>
      <c r="AB208" t="s">
        <v>122</v>
      </c>
      <c r="AC208" t="s">
        <v>115</v>
      </c>
      <c r="AD208" t="s">
        <v>53</v>
      </c>
      <c r="AE208" t="s">
        <v>53</v>
      </c>
      <c r="AF208">
        <v>50</v>
      </c>
      <c r="AG208">
        <v>47</v>
      </c>
      <c r="AH208" t="s">
        <v>85</v>
      </c>
      <c r="AI208" t="s">
        <v>218</v>
      </c>
      <c r="AJ208" t="s">
        <v>96</v>
      </c>
      <c r="AK208" t="s">
        <v>194</v>
      </c>
      <c r="AL208">
        <v>1</v>
      </c>
      <c r="AM208">
        <v>2</v>
      </c>
      <c r="AN208">
        <v>7</v>
      </c>
      <c r="AO208">
        <v>1</v>
      </c>
      <c r="AP208">
        <v>46</v>
      </c>
      <c r="AQ208">
        <v>2</v>
      </c>
      <c r="AR208" t="s">
        <v>74</v>
      </c>
      <c r="AS208" t="s">
        <v>110</v>
      </c>
      <c r="AT208" t="s">
        <v>110</v>
      </c>
      <c r="AU208" s="1">
        <v>44196</v>
      </c>
      <c r="AV208" s="15">
        <f>VLOOKUP(dummy_yherealine!$AT208,dummy_oppeained!B:C,2,0)</f>
        <v>6</v>
      </c>
      <c r="AW208" s="22" t="str">
        <f>VLOOKUP(AS208,dummy_oppeained!B:D,3,0)</f>
        <v>eristav</v>
      </c>
      <c r="AX208" s="17">
        <f>VLOOKUP(AR:AR,hinded_abi!A:D,4,0)</f>
        <v>1</v>
      </c>
      <c r="AY208" s="26">
        <f t="shared" si="6"/>
        <v>6</v>
      </c>
      <c r="AZ208" s="27">
        <f t="shared" si="7"/>
        <v>6</v>
      </c>
    </row>
    <row r="209" spans="1:52" x14ac:dyDescent="0.25">
      <c r="A209" t="s">
        <v>251</v>
      </c>
      <c r="B209" t="s">
        <v>252</v>
      </c>
      <c r="C209" t="s">
        <v>233</v>
      </c>
      <c r="D209">
        <v>31303212992</v>
      </c>
      <c r="E209" t="s">
        <v>243</v>
      </c>
      <c r="F209" t="s">
        <v>229</v>
      </c>
      <c r="G209" t="s">
        <v>115</v>
      </c>
      <c r="H209" t="s">
        <v>115</v>
      </c>
      <c r="I209" t="s">
        <v>52</v>
      </c>
      <c r="J209" s="1">
        <v>44835</v>
      </c>
      <c r="K209" t="s">
        <v>53</v>
      </c>
      <c r="L209" s="1">
        <v>44460</v>
      </c>
      <c r="M209" t="s">
        <v>253</v>
      </c>
      <c r="N209" t="s">
        <v>159</v>
      </c>
      <c r="O209" t="s">
        <v>210</v>
      </c>
      <c r="P209" t="s">
        <v>117</v>
      </c>
      <c r="Q209" s="1">
        <v>45609</v>
      </c>
      <c r="R209" t="s">
        <v>118</v>
      </c>
      <c r="S209" t="s">
        <v>191</v>
      </c>
      <c r="T209" t="s">
        <v>176</v>
      </c>
      <c r="U209" t="s">
        <v>228</v>
      </c>
      <c r="V209">
        <v>194200</v>
      </c>
      <c r="W209" t="s">
        <v>229</v>
      </c>
      <c r="X209" t="s">
        <v>53</v>
      </c>
      <c r="Y209">
        <v>2</v>
      </c>
      <c r="Z209" t="s">
        <v>254</v>
      </c>
      <c r="AA209" t="s">
        <v>64</v>
      </c>
      <c r="AB209" t="s">
        <v>122</v>
      </c>
      <c r="AC209" t="s">
        <v>115</v>
      </c>
      <c r="AD209" t="s">
        <v>53</v>
      </c>
      <c r="AE209" t="s">
        <v>53</v>
      </c>
      <c r="AF209">
        <v>50</v>
      </c>
      <c r="AG209">
        <v>47</v>
      </c>
      <c r="AH209" t="s">
        <v>85</v>
      </c>
      <c r="AI209" t="s">
        <v>218</v>
      </c>
      <c r="AJ209" t="s">
        <v>96</v>
      </c>
      <c r="AK209" t="s">
        <v>194</v>
      </c>
      <c r="AL209">
        <v>1</v>
      </c>
      <c r="AM209">
        <v>2</v>
      </c>
      <c r="AN209">
        <v>7</v>
      </c>
      <c r="AO209">
        <v>1</v>
      </c>
      <c r="AP209">
        <v>46</v>
      </c>
      <c r="AQ209">
        <v>2</v>
      </c>
      <c r="AR209" t="s">
        <v>88</v>
      </c>
      <c r="AS209" t="s">
        <v>104</v>
      </c>
      <c r="AT209" t="s">
        <v>104</v>
      </c>
      <c r="AU209" s="1">
        <v>45699</v>
      </c>
      <c r="AV209" s="17">
        <f>VLOOKUP(dummy_yherealine!$AT209,dummy_oppeained!B:C,2,0)</f>
        <v>6</v>
      </c>
      <c r="AW209" s="22" t="str">
        <f>VLOOKUP(AS209,dummy_oppeained!B:D,3,0)</f>
        <v>eristav</v>
      </c>
      <c r="AX209" s="17">
        <f>VLOOKUP(AR:AR,hinded_abi!A:D,4,0)</f>
        <v>2</v>
      </c>
      <c r="AY209" s="26">
        <f t="shared" si="6"/>
        <v>12</v>
      </c>
      <c r="AZ209" s="27">
        <f t="shared" si="7"/>
        <v>6</v>
      </c>
    </row>
    <row r="210" spans="1:52" x14ac:dyDescent="0.25">
      <c r="A210" t="s">
        <v>251</v>
      </c>
      <c r="B210" t="s">
        <v>252</v>
      </c>
      <c r="C210" t="s">
        <v>233</v>
      </c>
      <c r="D210">
        <v>31303212992</v>
      </c>
      <c r="E210" t="s">
        <v>243</v>
      </c>
      <c r="F210" t="s">
        <v>229</v>
      </c>
      <c r="G210" t="s">
        <v>115</v>
      </c>
      <c r="H210" t="s">
        <v>115</v>
      </c>
      <c r="I210" t="s">
        <v>52</v>
      </c>
      <c r="J210" s="1">
        <v>44835</v>
      </c>
      <c r="K210" t="s">
        <v>53</v>
      </c>
      <c r="L210" s="1">
        <v>44460</v>
      </c>
      <c r="M210" t="s">
        <v>253</v>
      </c>
      <c r="N210" t="s">
        <v>159</v>
      </c>
      <c r="O210" t="s">
        <v>210</v>
      </c>
      <c r="P210" t="s">
        <v>117</v>
      </c>
      <c r="Q210" s="1">
        <v>45609</v>
      </c>
      <c r="R210" t="s">
        <v>118</v>
      </c>
      <c r="S210" t="s">
        <v>191</v>
      </c>
      <c r="T210" t="s">
        <v>176</v>
      </c>
      <c r="U210" t="s">
        <v>228</v>
      </c>
      <c r="V210">
        <v>194200</v>
      </c>
      <c r="W210" t="s">
        <v>229</v>
      </c>
      <c r="X210" t="s">
        <v>53</v>
      </c>
      <c r="Y210">
        <v>2</v>
      </c>
      <c r="Z210" t="s">
        <v>254</v>
      </c>
      <c r="AA210" t="s">
        <v>64</v>
      </c>
      <c r="AB210" t="s">
        <v>122</v>
      </c>
      <c r="AC210" t="s">
        <v>115</v>
      </c>
      <c r="AD210" t="s">
        <v>53</v>
      </c>
      <c r="AE210" t="s">
        <v>53</v>
      </c>
      <c r="AF210">
        <v>50</v>
      </c>
      <c r="AG210">
        <v>47</v>
      </c>
      <c r="AH210" t="s">
        <v>85</v>
      </c>
      <c r="AI210" t="s">
        <v>218</v>
      </c>
      <c r="AJ210" t="s">
        <v>96</v>
      </c>
      <c r="AK210" t="s">
        <v>194</v>
      </c>
      <c r="AL210">
        <v>1</v>
      </c>
      <c r="AM210">
        <v>2</v>
      </c>
      <c r="AN210">
        <v>7</v>
      </c>
      <c r="AO210">
        <v>1</v>
      </c>
      <c r="AP210">
        <v>46</v>
      </c>
      <c r="AQ210">
        <v>2</v>
      </c>
      <c r="AR210" t="s">
        <v>72</v>
      </c>
      <c r="AS210" t="s">
        <v>257</v>
      </c>
      <c r="AT210" t="s">
        <v>257</v>
      </c>
      <c r="AU210" s="1">
        <v>45332</v>
      </c>
      <c r="AV210" s="15">
        <f>VLOOKUP(dummy_yherealine!$AT210,dummy_oppeained!B:C,2,0)</f>
        <v>2</v>
      </c>
      <c r="AW210" s="22" t="str">
        <f>VLOOKUP(AS210,dummy_oppeained!B:D,3,0)</f>
        <v>mitteeristav</v>
      </c>
      <c r="AX210" s="17" t="str">
        <f>VLOOKUP(AR:AR,hinded_abi!A:D,4,0)</f>
        <v>NULL</v>
      </c>
      <c r="AY210" s="26" t="str">
        <f t="shared" si="6"/>
        <v xml:space="preserve"> </v>
      </c>
      <c r="AZ210" s="27">
        <f t="shared" si="7"/>
        <v>0</v>
      </c>
    </row>
    <row r="211" spans="1:52" x14ac:dyDescent="0.25">
      <c r="A211" t="s">
        <v>251</v>
      </c>
      <c r="B211" t="s">
        <v>252</v>
      </c>
      <c r="C211" t="s">
        <v>233</v>
      </c>
      <c r="D211">
        <v>31303212992</v>
      </c>
      <c r="E211" t="s">
        <v>243</v>
      </c>
      <c r="F211" t="s">
        <v>229</v>
      </c>
      <c r="G211" t="s">
        <v>115</v>
      </c>
      <c r="H211" t="s">
        <v>115</v>
      </c>
      <c r="I211" t="s">
        <v>52</v>
      </c>
      <c r="J211" s="1">
        <v>44835</v>
      </c>
      <c r="K211" t="s">
        <v>53</v>
      </c>
      <c r="L211" s="1">
        <v>44460</v>
      </c>
      <c r="M211" t="s">
        <v>253</v>
      </c>
      <c r="N211" t="s">
        <v>159</v>
      </c>
      <c r="O211" t="s">
        <v>210</v>
      </c>
      <c r="P211" t="s">
        <v>117</v>
      </c>
      <c r="Q211" s="1">
        <v>45609</v>
      </c>
      <c r="R211" t="s">
        <v>118</v>
      </c>
      <c r="S211" t="s">
        <v>191</v>
      </c>
      <c r="T211" t="s">
        <v>176</v>
      </c>
      <c r="U211" t="s">
        <v>228</v>
      </c>
      <c r="V211">
        <v>194200</v>
      </c>
      <c r="W211" t="s">
        <v>229</v>
      </c>
      <c r="X211" t="s">
        <v>53</v>
      </c>
      <c r="Y211">
        <v>2</v>
      </c>
      <c r="Z211" t="s">
        <v>254</v>
      </c>
      <c r="AA211" t="s">
        <v>64</v>
      </c>
      <c r="AB211" t="s">
        <v>122</v>
      </c>
      <c r="AC211" t="s">
        <v>115</v>
      </c>
      <c r="AD211" t="s">
        <v>53</v>
      </c>
      <c r="AE211" t="s">
        <v>53</v>
      </c>
      <c r="AF211">
        <v>50</v>
      </c>
      <c r="AG211">
        <v>47</v>
      </c>
      <c r="AH211" t="s">
        <v>85</v>
      </c>
      <c r="AI211" t="s">
        <v>218</v>
      </c>
      <c r="AJ211" t="s">
        <v>96</v>
      </c>
      <c r="AK211" t="s">
        <v>194</v>
      </c>
      <c r="AL211">
        <v>1</v>
      </c>
      <c r="AM211">
        <v>2</v>
      </c>
      <c r="AN211">
        <v>7</v>
      </c>
      <c r="AO211">
        <v>1</v>
      </c>
      <c r="AP211">
        <v>46</v>
      </c>
      <c r="AQ211">
        <v>2</v>
      </c>
      <c r="AR211" t="s">
        <v>78</v>
      </c>
      <c r="AS211" t="s">
        <v>258</v>
      </c>
      <c r="AT211" t="s">
        <v>258</v>
      </c>
      <c r="AU211" s="1">
        <v>45327</v>
      </c>
      <c r="AV211" s="17">
        <f>VLOOKUP(dummy_yherealine!$AT211,dummy_oppeained!B:C,2,0)</f>
        <v>3</v>
      </c>
      <c r="AW211" s="22" t="str">
        <f>VLOOKUP(AS211,dummy_oppeained!B:D,3,0)</f>
        <v>mitteeristav</v>
      </c>
      <c r="AX211" s="17" t="str">
        <f>VLOOKUP(AR:AR,hinded_abi!A:D,4,0)</f>
        <v>NULL</v>
      </c>
      <c r="AY211" s="26" t="str">
        <f t="shared" si="6"/>
        <v xml:space="preserve"> </v>
      </c>
      <c r="AZ211" s="27">
        <f t="shared" si="7"/>
        <v>0</v>
      </c>
    </row>
    <row r="212" spans="1:52" x14ac:dyDescent="0.25">
      <c r="A212" t="s">
        <v>251</v>
      </c>
      <c r="B212" t="s">
        <v>252</v>
      </c>
      <c r="C212" t="s">
        <v>233</v>
      </c>
      <c r="D212">
        <v>31303212992</v>
      </c>
      <c r="E212" t="s">
        <v>243</v>
      </c>
      <c r="F212" t="s">
        <v>229</v>
      </c>
      <c r="G212" t="s">
        <v>115</v>
      </c>
      <c r="H212" t="s">
        <v>115</v>
      </c>
      <c r="I212" t="s">
        <v>52</v>
      </c>
      <c r="J212" s="1">
        <v>44835</v>
      </c>
      <c r="K212" t="s">
        <v>53</v>
      </c>
      <c r="L212" s="1">
        <v>44460</v>
      </c>
      <c r="M212" t="s">
        <v>253</v>
      </c>
      <c r="N212" t="s">
        <v>159</v>
      </c>
      <c r="O212" t="s">
        <v>210</v>
      </c>
      <c r="P212" t="s">
        <v>117</v>
      </c>
      <c r="Q212" s="1">
        <v>45609</v>
      </c>
      <c r="R212" t="s">
        <v>118</v>
      </c>
      <c r="S212" t="s">
        <v>191</v>
      </c>
      <c r="T212" t="s">
        <v>176</v>
      </c>
      <c r="U212" t="s">
        <v>228</v>
      </c>
      <c r="V212">
        <v>194200</v>
      </c>
      <c r="W212" t="s">
        <v>229</v>
      </c>
      <c r="X212" t="s">
        <v>53</v>
      </c>
      <c r="Y212">
        <v>2</v>
      </c>
      <c r="Z212" t="s">
        <v>254</v>
      </c>
      <c r="AA212" t="s">
        <v>64</v>
      </c>
      <c r="AB212" t="s">
        <v>122</v>
      </c>
      <c r="AC212" t="s">
        <v>115</v>
      </c>
      <c r="AD212" t="s">
        <v>53</v>
      </c>
      <c r="AE212" t="s">
        <v>53</v>
      </c>
      <c r="AF212">
        <v>50</v>
      </c>
      <c r="AG212">
        <v>47</v>
      </c>
      <c r="AH212" t="s">
        <v>85</v>
      </c>
      <c r="AI212" t="s">
        <v>218</v>
      </c>
      <c r="AJ212" t="s">
        <v>96</v>
      </c>
      <c r="AK212" t="s">
        <v>194</v>
      </c>
      <c r="AL212">
        <v>1</v>
      </c>
      <c r="AM212">
        <v>2</v>
      </c>
      <c r="AN212">
        <v>7</v>
      </c>
      <c r="AO212">
        <v>1</v>
      </c>
      <c r="AP212">
        <v>46</v>
      </c>
      <c r="AQ212">
        <v>2</v>
      </c>
      <c r="AR212" t="s">
        <v>80</v>
      </c>
      <c r="AS212" t="s">
        <v>127</v>
      </c>
      <c r="AT212" t="s">
        <v>127</v>
      </c>
      <c r="AU212" s="1">
        <v>44574</v>
      </c>
      <c r="AV212" s="15">
        <f>VLOOKUP(dummy_yherealine!$AT212,dummy_oppeained!B:C,2,0)</f>
        <v>6</v>
      </c>
      <c r="AW212" s="22" t="str">
        <f>VLOOKUP(AS212,dummy_oppeained!B:D,3,0)</f>
        <v>eristav</v>
      </c>
      <c r="AX212" s="17">
        <f>VLOOKUP(AR:AR,hinded_abi!A:D,4,0)</f>
        <v>3</v>
      </c>
      <c r="AY212" s="26">
        <f t="shared" si="6"/>
        <v>18</v>
      </c>
      <c r="AZ212" s="27">
        <f t="shared" si="7"/>
        <v>6</v>
      </c>
    </row>
    <row r="213" spans="1:52" x14ac:dyDescent="0.25">
      <c r="A213" t="s">
        <v>251</v>
      </c>
      <c r="B213" t="s">
        <v>252</v>
      </c>
      <c r="C213" t="s">
        <v>233</v>
      </c>
      <c r="D213">
        <v>31303212992</v>
      </c>
      <c r="E213" t="s">
        <v>243</v>
      </c>
      <c r="F213" t="s">
        <v>229</v>
      </c>
      <c r="G213" t="s">
        <v>115</v>
      </c>
      <c r="H213" t="s">
        <v>115</v>
      </c>
      <c r="I213" t="s">
        <v>52</v>
      </c>
      <c r="J213" s="1">
        <v>44835</v>
      </c>
      <c r="K213" t="s">
        <v>53</v>
      </c>
      <c r="L213" s="1">
        <v>44460</v>
      </c>
      <c r="M213" t="s">
        <v>253</v>
      </c>
      <c r="N213" t="s">
        <v>159</v>
      </c>
      <c r="O213" t="s">
        <v>210</v>
      </c>
      <c r="P213" t="s">
        <v>117</v>
      </c>
      <c r="Q213" s="1">
        <v>45609</v>
      </c>
      <c r="R213" t="s">
        <v>118</v>
      </c>
      <c r="S213" t="s">
        <v>191</v>
      </c>
      <c r="T213" t="s">
        <v>176</v>
      </c>
      <c r="U213" t="s">
        <v>228</v>
      </c>
      <c r="V213">
        <v>194200</v>
      </c>
      <c r="W213" t="s">
        <v>229</v>
      </c>
      <c r="X213" t="s">
        <v>53</v>
      </c>
      <c r="Y213">
        <v>2</v>
      </c>
      <c r="Z213" t="s">
        <v>254</v>
      </c>
      <c r="AA213" t="s">
        <v>64</v>
      </c>
      <c r="AB213" t="s">
        <v>122</v>
      </c>
      <c r="AC213" t="s">
        <v>115</v>
      </c>
      <c r="AD213" t="s">
        <v>53</v>
      </c>
      <c r="AE213" t="s">
        <v>53</v>
      </c>
      <c r="AF213">
        <v>50</v>
      </c>
      <c r="AG213">
        <v>47</v>
      </c>
      <c r="AH213" t="s">
        <v>85</v>
      </c>
      <c r="AI213" t="s">
        <v>218</v>
      </c>
      <c r="AJ213" t="s">
        <v>96</v>
      </c>
      <c r="AK213" t="s">
        <v>194</v>
      </c>
      <c r="AL213">
        <v>1</v>
      </c>
      <c r="AM213">
        <v>2</v>
      </c>
      <c r="AN213">
        <v>7</v>
      </c>
      <c r="AO213">
        <v>1</v>
      </c>
      <c r="AP213">
        <v>46</v>
      </c>
      <c r="AQ213">
        <v>2</v>
      </c>
      <c r="AR213" t="s">
        <v>94</v>
      </c>
      <c r="AS213" t="s">
        <v>249</v>
      </c>
      <c r="AT213" t="s">
        <v>249</v>
      </c>
      <c r="AU213" s="1">
        <v>45154</v>
      </c>
      <c r="AV213" s="17">
        <f>VLOOKUP(dummy_yherealine!$AT213,dummy_oppeained!B:C,2,0)</f>
        <v>6</v>
      </c>
      <c r="AW213" s="22" t="str">
        <f>VLOOKUP(AS213,dummy_oppeained!B:D,3,0)</f>
        <v>eristav</v>
      </c>
      <c r="AX213" s="17">
        <f>VLOOKUP(AR:AR,hinded_abi!A:D,4,0)</f>
        <v>5</v>
      </c>
      <c r="AY213" s="26">
        <f t="shared" si="6"/>
        <v>30</v>
      </c>
      <c r="AZ213" s="27">
        <f t="shared" si="7"/>
        <v>6</v>
      </c>
    </row>
    <row r="214" spans="1:52" x14ac:dyDescent="0.25">
      <c r="A214" t="s">
        <v>251</v>
      </c>
      <c r="B214" t="s">
        <v>252</v>
      </c>
      <c r="C214" t="s">
        <v>233</v>
      </c>
      <c r="D214">
        <v>31303212992</v>
      </c>
      <c r="E214" t="s">
        <v>243</v>
      </c>
      <c r="F214" t="s">
        <v>229</v>
      </c>
      <c r="G214" t="s">
        <v>115</v>
      </c>
      <c r="H214" t="s">
        <v>115</v>
      </c>
      <c r="I214" t="s">
        <v>52</v>
      </c>
      <c r="J214" s="1">
        <v>44835</v>
      </c>
      <c r="K214" t="s">
        <v>53</v>
      </c>
      <c r="L214" s="1">
        <v>44460</v>
      </c>
      <c r="M214" t="s">
        <v>253</v>
      </c>
      <c r="N214" t="s">
        <v>159</v>
      </c>
      <c r="O214" t="s">
        <v>210</v>
      </c>
      <c r="P214" t="s">
        <v>117</v>
      </c>
      <c r="Q214" s="1">
        <v>45609</v>
      </c>
      <c r="R214" t="s">
        <v>118</v>
      </c>
      <c r="S214" t="s">
        <v>191</v>
      </c>
      <c r="T214" t="s">
        <v>176</v>
      </c>
      <c r="U214" t="s">
        <v>228</v>
      </c>
      <c r="V214">
        <v>194200</v>
      </c>
      <c r="W214" t="s">
        <v>229</v>
      </c>
      <c r="X214" t="s">
        <v>53</v>
      </c>
      <c r="Y214">
        <v>2</v>
      </c>
      <c r="Z214" t="s">
        <v>254</v>
      </c>
      <c r="AA214" t="s">
        <v>64</v>
      </c>
      <c r="AB214" t="s">
        <v>122</v>
      </c>
      <c r="AC214" t="s">
        <v>115</v>
      </c>
      <c r="AD214" t="s">
        <v>53</v>
      </c>
      <c r="AE214" t="s">
        <v>53</v>
      </c>
      <c r="AF214">
        <v>50</v>
      </c>
      <c r="AG214">
        <v>47</v>
      </c>
      <c r="AH214" t="s">
        <v>85</v>
      </c>
      <c r="AI214" t="s">
        <v>218</v>
      </c>
      <c r="AJ214" t="s">
        <v>96</v>
      </c>
      <c r="AK214" t="s">
        <v>194</v>
      </c>
      <c r="AL214">
        <v>1</v>
      </c>
      <c r="AM214">
        <v>2</v>
      </c>
      <c r="AN214">
        <v>7</v>
      </c>
      <c r="AO214">
        <v>1</v>
      </c>
      <c r="AP214">
        <v>46</v>
      </c>
      <c r="AQ214">
        <v>2</v>
      </c>
      <c r="AR214" t="s">
        <v>70</v>
      </c>
      <c r="AS214" t="s">
        <v>103</v>
      </c>
      <c r="AT214" t="s">
        <v>103</v>
      </c>
      <c r="AU214" s="1">
        <v>44447</v>
      </c>
      <c r="AV214" s="15">
        <f>VLOOKUP(dummy_yherealine!$AT214,dummy_oppeained!B:C,2,0)</f>
        <v>5</v>
      </c>
      <c r="AW214" s="22" t="str">
        <f>VLOOKUP(AS214,dummy_oppeained!B:D,3,0)</f>
        <v>eristav</v>
      </c>
      <c r="AX214" s="17">
        <f>VLOOKUP(AR:AR,hinded_abi!A:D,4,0)</f>
        <v>0</v>
      </c>
      <c r="AY214" s="26">
        <f t="shared" si="6"/>
        <v>0</v>
      </c>
      <c r="AZ214" s="27">
        <f t="shared" si="7"/>
        <v>5</v>
      </c>
    </row>
    <row r="215" spans="1:52" x14ac:dyDescent="0.25">
      <c r="A215" t="s">
        <v>251</v>
      </c>
      <c r="B215" t="s">
        <v>252</v>
      </c>
      <c r="C215" t="s">
        <v>233</v>
      </c>
      <c r="D215">
        <v>31303212992</v>
      </c>
      <c r="E215" t="s">
        <v>243</v>
      </c>
      <c r="F215" t="s">
        <v>229</v>
      </c>
      <c r="G215" t="s">
        <v>115</v>
      </c>
      <c r="H215" t="s">
        <v>115</v>
      </c>
      <c r="I215" t="s">
        <v>52</v>
      </c>
      <c r="J215" s="1">
        <v>44835</v>
      </c>
      <c r="K215" t="s">
        <v>53</v>
      </c>
      <c r="L215" s="1">
        <v>44460</v>
      </c>
      <c r="M215" t="s">
        <v>253</v>
      </c>
      <c r="N215" t="s">
        <v>159</v>
      </c>
      <c r="O215" t="s">
        <v>210</v>
      </c>
      <c r="P215" t="s">
        <v>117</v>
      </c>
      <c r="Q215" s="1">
        <v>45609</v>
      </c>
      <c r="R215" t="s">
        <v>118</v>
      </c>
      <c r="S215" t="s">
        <v>191</v>
      </c>
      <c r="T215" t="s">
        <v>176</v>
      </c>
      <c r="U215" t="s">
        <v>228</v>
      </c>
      <c r="V215">
        <v>194200</v>
      </c>
      <c r="W215" t="s">
        <v>229</v>
      </c>
      <c r="X215" t="s">
        <v>53</v>
      </c>
      <c r="Y215">
        <v>2</v>
      </c>
      <c r="Z215" t="s">
        <v>254</v>
      </c>
      <c r="AA215" t="s">
        <v>64</v>
      </c>
      <c r="AB215" t="s">
        <v>122</v>
      </c>
      <c r="AC215" t="s">
        <v>115</v>
      </c>
      <c r="AD215" t="s">
        <v>53</v>
      </c>
      <c r="AE215" t="s">
        <v>53</v>
      </c>
      <c r="AF215">
        <v>50</v>
      </c>
      <c r="AG215">
        <v>47</v>
      </c>
      <c r="AH215" t="s">
        <v>85</v>
      </c>
      <c r="AI215" t="s">
        <v>218</v>
      </c>
      <c r="AJ215" t="s">
        <v>96</v>
      </c>
      <c r="AK215" t="s">
        <v>194</v>
      </c>
      <c r="AL215">
        <v>1</v>
      </c>
      <c r="AM215">
        <v>2</v>
      </c>
      <c r="AN215">
        <v>7</v>
      </c>
      <c r="AO215">
        <v>1</v>
      </c>
      <c r="AP215">
        <v>46</v>
      </c>
      <c r="AQ215">
        <v>2</v>
      </c>
      <c r="AR215" t="s">
        <v>80</v>
      </c>
      <c r="AS215" t="s">
        <v>259</v>
      </c>
      <c r="AT215" t="s">
        <v>259</v>
      </c>
      <c r="AU215" s="1">
        <v>45487</v>
      </c>
      <c r="AV215" s="17">
        <f>VLOOKUP(dummy_yherealine!$AT215,dummy_oppeained!B:C,2,0)</f>
        <v>6</v>
      </c>
      <c r="AW215" s="22" t="str">
        <f>VLOOKUP(AS215,dummy_oppeained!B:D,3,0)</f>
        <v>eristav</v>
      </c>
      <c r="AX215" s="17">
        <f>VLOOKUP(AR:AR,hinded_abi!A:D,4,0)</f>
        <v>3</v>
      </c>
      <c r="AY215" s="26">
        <f t="shared" si="6"/>
        <v>18</v>
      </c>
      <c r="AZ215" s="27">
        <f t="shared" si="7"/>
        <v>6</v>
      </c>
    </row>
    <row r="216" spans="1:52" x14ac:dyDescent="0.25">
      <c r="A216" t="s">
        <v>251</v>
      </c>
      <c r="B216" t="s">
        <v>252</v>
      </c>
      <c r="C216" t="s">
        <v>233</v>
      </c>
      <c r="D216">
        <v>31303212992</v>
      </c>
      <c r="E216" t="s">
        <v>243</v>
      </c>
      <c r="F216" t="s">
        <v>229</v>
      </c>
      <c r="G216" t="s">
        <v>115</v>
      </c>
      <c r="H216" t="s">
        <v>115</v>
      </c>
      <c r="I216" t="s">
        <v>52</v>
      </c>
      <c r="J216" s="1">
        <v>44835</v>
      </c>
      <c r="K216" t="s">
        <v>53</v>
      </c>
      <c r="L216" s="1">
        <v>44460</v>
      </c>
      <c r="M216" t="s">
        <v>253</v>
      </c>
      <c r="N216" t="s">
        <v>159</v>
      </c>
      <c r="O216" t="s">
        <v>210</v>
      </c>
      <c r="P216" t="s">
        <v>117</v>
      </c>
      <c r="Q216" s="1">
        <v>45609</v>
      </c>
      <c r="R216" t="s">
        <v>118</v>
      </c>
      <c r="S216" t="s">
        <v>191</v>
      </c>
      <c r="T216" t="s">
        <v>176</v>
      </c>
      <c r="U216" t="s">
        <v>228</v>
      </c>
      <c r="V216">
        <v>194200</v>
      </c>
      <c r="W216" t="s">
        <v>229</v>
      </c>
      <c r="X216" t="s">
        <v>53</v>
      </c>
      <c r="Y216">
        <v>2</v>
      </c>
      <c r="Z216" t="s">
        <v>254</v>
      </c>
      <c r="AA216" t="s">
        <v>64</v>
      </c>
      <c r="AB216" t="s">
        <v>122</v>
      </c>
      <c r="AC216" t="s">
        <v>115</v>
      </c>
      <c r="AD216" t="s">
        <v>53</v>
      </c>
      <c r="AE216" t="s">
        <v>53</v>
      </c>
      <c r="AF216">
        <v>50</v>
      </c>
      <c r="AG216">
        <v>47</v>
      </c>
      <c r="AH216" t="s">
        <v>85</v>
      </c>
      <c r="AI216" t="s">
        <v>218</v>
      </c>
      <c r="AJ216" t="s">
        <v>96</v>
      </c>
      <c r="AK216" t="s">
        <v>194</v>
      </c>
      <c r="AL216">
        <v>1</v>
      </c>
      <c r="AM216">
        <v>2</v>
      </c>
      <c r="AN216">
        <v>7</v>
      </c>
      <c r="AO216">
        <v>1</v>
      </c>
      <c r="AP216">
        <v>46</v>
      </c>
      <c r="AQ216">
        <v>2</v>
      </c>
      <c r="AR216" t="s">
        <v>86</v>
      </c>
      <c r="AS216" t="s">
        <v>205</v>
      </c>
      <c r="AT216" t="s">
        <v>205</v>
      </c>
      <c r="AU216" s="1">
        <v>44988</v>
      </c>
      <c r="AV216" s="15">
        <f>VLOOKUP(dummy_yherealine!$AT216,dummy_oppeained!B:C,2,0)</f>
        <v>6</v>
      </c>
      <c r="AW216" s="22" t="str">
        <f>VLOOKUP(AS216,dummy_oppeained!B:D,3,0)</f>
        <v>eristav</v>
      </c>
      <c r="AX216" s="17">
        <f>VLOOKUP(AR:AR,hinded_abi!A:D,4,0)</f>
        <v>4</v>
      </c>
      <c r="AY216" s="26">
        <f t="shared" si="6"/>
        <v>24</v>
      </c>
      <c r="AZ216" s="27">
        <f t="shared" si="7"/>
        <v>6</v>
      </c>
    </row>
    <row r="217" spans="1:52" x14ac:dyDescent="0.25">
      <c r="A217" t="s">
        <v>251</v>
      </c>
      <c r="B217" t="s">
        <v>252</v>
      </c>
      <c r="C217" t="s">
        <v>233</v>
      </c>
      <c r="D217">
        <v>31303212992</v>
      </c>
      <c r="E217" t="s">
        <v>243</v>
      </c>
      <c r="F217" t="s">
        <v>229</v>
      </c>
      <c r="G217" t="s">
        <v>115</v>
      </c>
      <c r="H217" t="s">
        <v>115</v>
      </c>
      <c r="I217" t="s">
        <v>52</v>
      </c>
      <c r="J217" s="1">
        <v>44835</v>
      </c>
      <c r="K217" t="s">
        <v>53</v>
      </c>
      <c r="L217" s="1">
        <v>44460</v>
      </c>
      <c r="M217" t="s">
        <v>253</v>
      </c>
      <c r="N217" t="s">
        <v>159</v>
      </c>
      <c r="O217" t="s">
        <v>210</v>
      </c>
      <c r="P217" t="s">
        <v>117</v>
      </c>
      <c r="Q217" s="1">
        <v>45609</v>
      </c>
      <c r="R217" t="s">
        <v>118</v>
      </c>
      <c r="S217" t="s">
        <v>191</v>
      </c>
      <c r="T217" t="s">
        <v>176</v>
      </c>
      <c r="U217" t="s">
        <v>228</v>
      </c>
      <c r="V217">
        <v>194200</v>
      </c>
      <c r="W217" t="s">
        <v>229</v>
      </c>
      <c r="X217" t="s">
        <v>53</v>
      </c>
      <c r="Y217">
        <v>2</v>
      </c>
      <c r="Z217" t="s">
        <v>254</v>
      </c>
      <c r="AA217" t="s">
        <v>64</v>
      </c>
      <c r="AB217" t="s">
        <v>122</v>
      </c>
      <c r="AC217" t="s">
        <v>115</v>
      </c>
      <c r="AD217" t="s">
        <v>53</v>
      </c>
      <c r="AE217" t="s">
        <v>53</v>
      </c>
      <c r="AF217">
        <v>50</v>
      </c>
      <c r="AG217">
        <v>47</v>
      </c>
      <c r="AH217" t="s">
        <v>85</v>
      </c>
      <c r="AI217" t="s">
        <v>218</v>
      </c>
      <c r="AJ217" t="s">
        <v>96</v>
      </c>
      <c r="AK217" t="s">
        <v>194</v>
      </c>
      <c r="AL217">
        <v>1</v>
      </c>
      <c r="AM217">
        <v>2</v>
      </c>
      <c r="AN217">
        <v>7</v>
      </c>
      <c r="AO217">
        <v>1</v>
      </c>
      <c r="AP217">
        <v>46</v>
      </c>
      <c r="AQ217">
        <v>2</v>
      </c>
      <c r="AR217" t="s">
        <v>70</v>
      </c>
      <c r="AS217" t="s">
        <v>128</v>
      </c>
      <c r="AT217" t="s">
        <v>128</v>
      </c>
      <c r="AU217" s="1">
        <v>45694</v>
      </c>
      <c r="AV217" s="17">
        <f>VLOOKUP(dummy_yherealine!$AT217,dummy_oppeained!B:C,2,0)</f>
        <v>5</v>
      </c>
      <c r="AW217" s="22" t="str">
        <f>VLOOKUP(AS217,dummy_oppeained!B:D,3,0)</f>
        <v>eristav</v>
      </c>
      <c r="AX217" s="17">
        <f>VLOOKUP(AR:AR,hinded_abi!A:D,4,0)</f>
        <v>0</v>
      </c>
      <c r="AY217" s="26">
        <f t="shared" si="6"/>
        <v>0</v>
      </c>
      <c r="AZ217" s="27">
        <f t="shared" si="7"/>
        <v>5</v>
      </c>
    </row>
    <row r="218" spans="1:52" x14ac:dyDescent="0.25">
      <c r="A218" t="s">
        <v>251</v>
      </c>
      <c r="B218" t="s">
        <v>252</v>
      </c>
      <c r="C218" t="s">
        <v>233</v>
      </c>
      <c r="D218">
        <v>31303212992</v>
      </c>
      <c r="E218" t="s">
        <v>243</v>
      </c>
      <c r="F218" t="s">
        <v>229</v>
      </c>
      <c r="G218" t="s">
        <v>115</v>
      </c>
      <c r="H218" t="s">
        <v>115</v>
      </c>
      <c r="I218" t="s">
        <v>52</v>
      </c>
      <c r="J218" s="1">
        <v>44835</v>
      </c>
      <c r="K218" t="s">
        <v>53</v>
      </c>
      <c r="L218" s="1">
        <v>44460</v>
      </c>
      <c r="M218" t="s">
        <v>253</v>
      </c>
      <c r="N218" t="s">
        <v>159</v>
      </c>
      <c r="O218" t="s">
        <v>210</v>
      </c>
      <c r="P218" t="s">
        <v>117</v>
      </c>
      <c r="Q218" s="1">
        <v>45609</v>
      </c>
      <c r="R218" t="s">
        <v>118</v>
      </c>
      <c r="S218" t="s">
        <v>191</v>
      </c>
      <c r="T218" t="s">
        <v>176</v>
      </c>
      <c r="U218" t="s">
        <v>228</v>
      </c>
      <c r="V218">
        <v>194200</v>
      </c>
      <c r="W218" t="s">
        <v>229</v>
      </c>
      <c r="X218" t="s">
        <v>53</v>
      </c>
      <c r="Y218">
        <v>2</v>
      </c>
      <c r="Z218" t="s">
        <v>254</v>
      </c>
      <c r="AA218" t="s">
        <v>64</v>
      </c>
      <c r="AB218" t="s">
        <v>122</v>
      </c>
      <c r="AC218" t="s">
        <v>115</v>
      </c>
      <c r="AD218" t="s">
        <v>53</v>
      </c>
      <c r="AE218" t="s">
        <v>53</v>
      </c>
      <c r="AF218">
        <v>50</v>
      </c>
      <c r="AG218">
        <v>47</v>
      </c>
      <c r="AH218" t="s">
        <v>85</v>
      </c>
      <c r="AI218" t="s">
        <v>218</v>
      </c>
      <c r="AJ218" t="s">
        <v>96</v>
      </c>
      <c r="AK218" t="s">
        <v>194</v>
      </c>
      <c r="AL218">
        <v>1</v>
      </c>
      <c r="AM218">
        <v>2</v>
      </c>
      <c r="AN218">
        <v>7</v>
      </c>
      <c r="AO218">
        <v>1</v>
      </c>
      <c r="AP218">
        <v>46</v>
      </c>
      <c r="AQ218">
        <v>2</v>
      </c>
      <c r="AR218" t="s">
        <v>94</v>
      </c>
      <c r="AS218" t="s">
        <v>198</v>
      </c>
      <c r="AT218" t="s">
        <v>198</v>
      </c>
      <c r="AU218" s="1">
        <v>44741</v>
      </c>
      <c r="AV218" s="15">
        <f>VLOOKUP(dummy_yherealine!$AT218,dummy_oppeained!B:C,2,0)</f>
        <v>6</v>
      </c>
      <c r="AW218" s="22" t="str">
        <f>VLOOKUP(AS218,dummy_oppeained!B:D,3,0)</f>
        <v>eristav</v>
      </c>
      <c r="AX218" s="17">
        <f>VLOOKUP(AR:AR,hinded_abi!A:D,4,0)</f>
        <v>5</v>
      </c>
      <c r="AY218" s="26">
        <f t="shared" si="6"/>
        <v>30</v>
      </c>
      <c r="AZ218" s="27">
        <f t="shared" si="7"/>
        <v>6</v>
      </c>
    </row>
    <row r="219" spans="1:52" x14ac:dyDescent="0.25">
      <c r="A219" t="s">
        <v>251</v>
      </c>
      <c r="B219" t="s">
        <v>252</v>
      </c>
      <c r="C219" t="s">
        <v>233</v>
      </c>
      <c r="D219">
        <v>31303212992</v>
      </c>
      <c r="E219" t="s">
        <v>243</v>
      </c>
      <c r="F219" t="s">
        <v>229</v>
      </c>
      <c r="G219" t="s">
        <v>115</v>
      </c>
      <c r="H219" t="s">
        <v>115</v>
      </c>
      <c r="I219" t="s">
        <v>52</v>
      </c>
      <c r="J219" s="1">
        <v>44835</v>
      </c>
      <c r="K219" t="s">
        <v>53</v>
      </c>
      <c r="L219" s="1">
        <v>44460</v>
      </c>
      <c r="M219" t="s">
        <v>253</v>
      </c>
      <c r="N219" t="s">
        <v>159</v>
      </c>
      <c r="O219" t="s">
        <v>210</v>
      </c>
      <c r="P219" t="s">
        <v>117</v>
      </c>
      <c r="Q219" s="1">
        <v>45609</v>
      </c>
      <c r="R219" t="s">
        <v>118</v>
      </c>
      <c r="S219" t="s">
        <v>191</v>
      </c>
      <c r="T219" t="s">
        <v>176</v>
      </c>
      <c r="U219" t="s">
        <v>228</v>
      </c>
      <c r="V219">
        <v>194200</v>
      </c>
      <c r="W219" t="s">
        <v>229</v>
      </c>
      <c r="X219" t="s">
        <v>53</v>
      </c>
      <c r="Y219">
        <v>2</v>
      </c>
      <c r="Z219" t="s">
        <v>254</v>
      </c>
      <c r="AA219" t="s">
        <v>64</v>
      </c>
      <c r="AB219" t="s">
        <v>122</v>
      </c>
      <c r="AC219" t="s">
        <v>115</v>
      </c>
      <c r="AD219" t="s">
        <v>53</v>
      </c>
      <c r="AE219" t="s">
        <v>53</v>
      </c>
      <c r="AF219">
        <v>50</v>
      </c>
      <c r="AG219">
        <v>47</v>
      </c>
      <c r="AH219" t="s">
        <v>85</v>
      </c>
      <c r="AI219" t="s">
        <v>218</v>
      </c>
      <c r="AJ219" t="s">
        <v>96</v>
      </c>
      <c r="AK219" t="s">
        <v>194</v>
      </c>
      <c r="AL219">
        <v>1</v>
      </c>
      <c r="AM219">
        <v>2</v>
      </c>
      <c r="AN219">
        <v>7</v>
      </c>
      <c r="AO219">
        <v>1</v>
      </c>
      <c r="AP219">
        <v>46</v>
      </c>
      <c r="AQ219">
        <v>2</v>
      </c>
      <c r="AR219" t="s">
        <v>80</v>
      </c>
      <c r="AS219" t="s">
        <v>87</v>
      </c>
      <c r="AT219" t="s">
        <v>87</v>
      </c>
      <c r="AU219" s="1">
        <v>45158</v>
      </c>
      <c r="AV219" s="17">
        <f>VLOOKUP(dummy_yherealine!$AT219,dummy_oppeained!B:C,2,0)</f>
        <v>5</v>
      </c>
      <c r="AW219" s="22" t="str">
        <f>VLOOKUP(AS219,dummy_oppeained!B:D,3,0)</f>
        <v>eristav</v>
      </c>
      <c r="AX219" s="17">
        <f>VLOOKUP(AR:AR,hinded_abi!A:D,4,0)</f>
        <v>3</v>
      </c>
      <c r="AY219" s="26">
        <f t="shared" si="6"/>
        <v>15</v>
      </c>
      <c r="AZ219" s="27">
        <f t="shared" si="7"/>
        <v>5</v>
      </c>
    </row>
    <row r="220" spans="1:52" x14ac:dyDescent="0.25">
      <c r="A220" t="s">
        <v>251</v>
      </c>
      <c r="B220" t="s">
        <v>252</v>
      </c>
      <c r="C220" t="s">
        <v>233</v>
      </c>
      <c r="D220">
        <v>31303212992</v>
      </c>
      <c r="E220" t="s">
        <v>243</v>
      </c>
      <c r="F220" t="s">
        <v>229</v>
      </c>
      <c r="G220" t="s">
        <v>115</v>
      </c>
      <c r="H220" t="s">
        <v>115</v>
      </c>
      <c r="I220" t="s">
        <v>52</v>
      </c>
      <c r="J220" s="1">
        <v>44835</v>
      </c>
      <c r="K220" t="s">
        <v>53</v>
      </c>
      <c r="L220" s="1">
        <v>44460</v>
      </c>
      <c r="M220" t="s">
        <v>253</v>
      </c>
      <c r="N220" t="s">
        <v>159</v>
      </c>
      <c r="O220" t="s">
        <v>210</v>
      </c>
      <c r="P220" t="s">
        <v>117</v>
      </c>
      <c r="Q220" s="1">
        <v>45609</v>
      </c>
      <c r="R220" t="s">
        <v>118</v>
      </c>
      <c r="S220" t="s">
        <v>191</v>
      </c>
      <c r="T220" t="s">
        <v>176</v>
      </c>
      <c r="U220" t="s">
        <v>228</v>
      </c>
      <c r="V220">
        <v>194200</v>
      </c>
      <c r="W220" t="s">
        <v>229</v>
      </c>
      <c r="X220" t="s">
        <v>53</v>
      </c>
      <c r="Y220">
        <v>2</v>
      </c>
      <c r="Z220" t="s">
        <v>254</v>
      </c>
      <c r="AA220" t="s">
        <v>64</v>
      </c>
      <c r="AB220" t="s">
        <v>122</v>
      </c>
      <c r="AC220" t="s">
        <v>115</v>
      </c>
      <c r="AD220" t="s">
        <v>53</v>
      </c>
      <c r="AE220" t="s">
        <v>53</v>
      </c>
      <c r="AF220">
        <v>50</v>
      </c>
      <c r="AG220">
        <v>47</v>
      </c>
      <c r="AH220" t="s">
        <v>85</v>
      </c>
      <c r="AI220" t="s">
        <v>218</v>
      </c>
      <c r="AJ220" t="s">
        <v>96</v>
      </c>
      <c r="AK220" t="s">
        <v>194</v>
      </c>
      <c r="AL220">
        <v>1</v>
      </c>
      <c r="AM220">
        <v>2</v>
      </c>
      <c r="AN220">
        <v>7</v>
      </c>
      <c r="AO220">
        <v>1</v>
      </c>
      <c r="AP220">
        <v>46</v>
      </c>
      <c r="AQ220">
        <v>2</v>
      </c>
      <c r="AR220" t="s">
        <v>86</v>
      </c>
      <c r="AS220" t="s">
        <v>98</v>
      </c>
      <c r="AT220" t="s">
        <v>98</v>
      </c>
      <c r="AU220" s="1">
        <v>44632</v>
      </c>
      <c r="AV220" s="15">
        <f>VLOOKUP(dummy_yherealine!$AT220,dummy_oppeained!B:C,2,0)</f>
        <v>8</v>
      </c>
      <c r="AW220" s="22" t="str">
        <f>VLOOKUP(AS220,dummy_oppeained!B:D,3,0)</f>
        <v>eristav</v>
      </c>
      <c r="AX220" s="17">
        <f>VLOOKUP(AR:AR,hinded_abi!A:D,4,0)</f>
        <v>4</v>
      </c>
      <c r="AY220" s="26">
        <f t="shared" si="6"/>
        <v>32</v>
      </c>
      <c r="AZ220" s="27">
        <f t="shared" si="7"/>
        <v>8</v>
      </c>
    </row>
    <row r="221" spans="1:52" x14ac:dyDescent="0.25">
      <c r="A221" t="s">
        <v>251</v>
      </c>
      <c r="B221" t="s">
        <v>252</v>
      </c>
      <c r="C221" t="s">
        <v>233</v>
      </c>
      <c r="D221">
        <v>31303212992</v>
      </c>
      <c r="E221" t="s">
        <v>243</v>
      </c>
      <c r="F221" t="s">
        <v>229</v>
      </c>
      <c r="G221" t="s">
        <v>115</v>
      </c>
      <c r="H221" t="s">
        <v>115</v>
      </c>
      <c r="I221" t="s">
        <v>52</v>
      </c>
      <c r="J221" s="1">
        <v>44835</v>
      </c>
      <c r="K221" t="s">
        <v>53</v>
      </c>
      <c r="L221" s="1">
        <v>44460</v>
      </c>
      <c r="M221" t="s">
        <v>253</v>
      </c>
      <c r="N221" t="s">
        <v>159</v>
      </c>
      <c r="O221" t="s">
        <v>210</v>
      </c>
      <c r="P221" t="s">
        <v>117</v>
      </c>
      <c r="Q221" s="1">
        <v>45609</v>
      </c>
      <c r="R221" t="s">
        <v>118</v>
      </c>
      <c r="S221" t="s">
        <v>191</v>
      </c>
      <c r="T221" t="s">
        <v>176</v>
      </c>
      <c r="U221" t="s">
        <v>228</v>
      </c>
      <c r="V221">
        <v>194200</v>
      </c>
      <c r="W221" t="s">
        <v>229</v>
      </c>
      <c r="X221" t="s">
        <v>53</v>
      </c>
      <c r="Y221">
        <v>2</v>
      </c>
      <c r="Z221" t="s">
        <v>254</v>
      </c>
      <c r="AA221" t="s">
        <v>64</v>
      </c>
      <c r="AB221" t="s">
        <v>122</v>
      </c>
      <c r="AC221" t="s">
        <v>115</v>
      </c>
      <c r="AD221" t="s">
        <v>53</v>
      </c>
      <c r="AE221" t="s">
        <v>53</v>
      </c>
      <c r="AF221">
        <v>50</v>
      </c>
      <c r="AG221">
        <v>47</v>
      </c>
      <c r="AH221" t="s">
        <v>85</v>
      </c>
      <c r="AI221" t="s">
        <v>218</v>
      </c>
      <c r="AJ221" t="s">
        <v>96</v>
      </c>
      <c r="AK221" t="s">
        <v>194</v>
      </c>
      <c r="AL221">
        <v>1</v>
      </c>
      <c r="AM221">
        <v>2</v>
      </c>
      <c r="AN221">
        <v>7</v>
      </c>
      <c r="AO221">
        <v>1</v>
      </c>
      <c r="AP221">
        <v>46</v>
      </c>
      <c r="AQ221">
        <v>2</v>
      </c>
      <c r="AR221" t="s">
        <v>72</v>
      </c>
      <c r="AS221" t="s">
        <v>75</v>
      </c>
      <c r="AT221" t="s">
        <v>75</v>
      </c>
      <c r="AU221" s="1">
        <v>44491</v>
      </c>
      <c r="AV221" s="17">
        <f>VLOOKUP(dummy_yherealine!$AT221,dummy_oppeained!B:C,2,0)</f>
        <v>3</v>
      </c>
      <c r="AW221" s="22" t="str">
        <f>VLOOKUP(AS221,dummy_oppeained!B:D,3,0)</f>
        <v>mitteeristav</v>
      </c>
      <c r="AX221" s="17" t="str">
        <f>VLOOKUP(AR:AR,hinded_abi!A:D,4,0)</f>
        <v>NULL</v>
      </c>
      <c r="AY221" s="26" t="str">
        <f t="shared" si="6"/>
        <v xml:space="preserve"> </v>
      </c>
      <c r="AZ221" s="27">
        <f t="shared" si="7"/>
        <v>0</v>
      </c>
    </row>
    <row r="222" spans="1:52" x14ac:dyDescent="0.25">
      <c r="A222" t="s">
        <v>251</v>
      </c>
      <c r="B222" t="s">
        <v>252</v>
      </c>
      <c r="C222" t="s">
        <v>233</v>
      </c>
      <c r="D222">
        <v>31303212992</v>
      </c>
      <c r="E222" t="s">
        <v>243</v>
      </c>
      <c r="F222" t="s">
        <v>229</v>
      </c>
      <c r="G222" t="s">
        <v>115</v>
      </c>
      <c r="H222" t="s">
        <v>115</v>
      </c>
      <c r="I222" t="s">
        <v>52</v>
      </c>
      <c r="J222" s="1">
        <v>44835</v>
      </c>
      <c r="K222" t="s">
        <v>53</v>
      </c>
      <c r="L222" s="1">
        <v>44460</v>
      </c>
      <c r="M222" t="s">
        <v>253</v>
      </c>
      <c r="N222" t="s">
        <v>159</v>
      </c>
      <c r="O222" t="s">
        <v>210</v>
      </c>
      <c r="P222" t="s">
        <v>117</v>
      </c>
      <c r="Q222" s="1">
        <v>45609</v>
      </c>
      <c r="R222" t="s">
        <v>118</v>
      </c>
      <c r="S222" t="s">
        <v>191</v>
      </c>
      <c r="T222" t="s">
        <v>176</v>
      </c>
      <c r="U222" t="s">
        <v>228</v>
      </c>
      <c r="V222">
        <v>194200</v>
      </c>
      <c r="W222" t="s">
        <v>229</v>
      </c>
      <c r="X222" t="s">
        <v>53</v>
      </c>
      <c r="Y222">
        <v>2</v>
      </c>
      <c r="Z222" t="s">
        <v>254</v>
      </c>
      <c r="AA222" t="s">
        <v>64</v>
      </c>
      <c r="AB222" t="s">
        <v>122</v>
      </c>
      <c r="AC222" t="s">
        <v>115</v>
      </c>
      <c r="AD222" t="s">
        <v>53</v>
      </c>
      <c r="AE222" t="s">
        <v>53</v>
      </c>
      <c r="AF222">
        <v>50</v>
      </c>
      <c r="AG222">
        <v>47</v>
      </c>
      <c r="AH222" t="s">
        <v>85</v>
      </c>
      <c r="AI222" t="s">
        <v>218</v>
      </c>
      <c r="AJ222" t="s">
        <v>96</v>
      </c>
      <c r="AK222" t="s">
        <v>194</v>
      </c>
      <c r="AL222">
        <v>1</v>
      </c>
      <c r="AM222">
        <v>2</v>
      </c>
      <c r="AN222">
        <v>7</v>
      </c>
      <c r="AO222">
        <v>1</v>
      </c>
      <c r="AP222">
        <v>46</v>
      </c>
      <c r="AQ222">
        <v>2</v>
      </c>
      <c r="AR222" t="s">
        <v>72</v>
      </c>
      <c r="AS222" t="s">
        <v>204</v>
      </c>
      <c r="AT222" t="s">
        <v>204</v>
      </c>
      <c r="AU222" s="1">
        <v>44212</v>
      </c>
      <c r="AV222" s="15">
        <f>VLOOKUP(dummy_yherealine!$AT222,dummy_oppeained!B:C,2,0)</f>
        <v>3</v>
      </c>
      <c r="AW222" s="22" t="str">
        <f>VLOOKUP(AS222,dummy_oppeained!B:D,3,0)</f>
        <v>mitteeristav</v>
      </c>
      <c r="AX222" s="17" t="str">
        <f>VLOOKUP(AR:AR,hinded_abi!A:D,4,0)</f>
        <v>NULL</v>
      </c>
      <c r="AY222" s="26" t="str">
        <f t="shared" si="6"/>
        <v xml:space="preserve"> </v>
      </c>
      <c r="AZ222" s="27">
        <f t="shared" si="7"/>
        <v>0</v>
      </c>
    </row>
    <row r="223" spans="1:52" x14ac:dyDescent="0.25">
      <c r="A223" t="s">
        <v>251</v>
      </c>
      <c r="B223" t="s">
        <v>252</v>
      </c>
      <c r="C223" t="s">
        <v>233</v>
      </c>
      <c r="D223">
        <v>31303212992</v>
      </c>
      <c r="E223" t="s">
        <v>243</v>
      </c>
      <c r="F223" t="s">
        <v>229</v>
      </c>
      <c r="G223" t="s">
        <v>115</v>
      </c>
      <c r="H223" t="s">
        <v>115</v>
      </c>
      <c r="I223" t="s">
        <v>52</v>
      </c>
      <c r="J223" s="1">
        <v>44835</v>
      </c>
      <c r="K223" t="s">
        <v>53</v>
      </c>
      <c r="L223" s="1">
        <v>44460</v>
      </c>
      <c r="M223" t="s">
        <v>253</v>
      </c>
      <c r="N223" t="s">
        <v>159</v>
      </c>
      <c r="O223" t="s">
        <v>210</v>
      </c>
      <c r="P223" t="s">
        <v>117</v>
      </c>
      <c r="Q223" s="1">
        <v>45609</v>
      </c>
      <c r="R223" t="s">
        <v>118</v>
      </c>
      <c r="S223" t="s">
        <v>191</v>
      </c>
      <c r="T223" t="s">
        <v>176</v>
      </c>
      <c r="U223" t="s">
        <v>228</v>
      </c>
      <c r="V223">
        <v>194200</v>
      </c>
      <c r="W223" t="s">
        <v>229</v>
      </c>
      <c r="X223" t="s">
        <v>53</v>
      </c>
      <c r="Y223">
        <v>2</v>
      </c>
      <c r="Z223" t="s">
        <v>254</v>
      </c>
      <c r="AA223" t="s">
        <v>64</v>
      </c>
      <c r="AB223" t="s">
        <v>122</v>
      </c>
      <c r="AC223" t="s">
        <v>115</v>
      </c>
      <c r="AD223" t="s">
        <v>53</v>
      </c>
      <c r="AE223" t="s">
        <v>53</v>
      </c>
      <c r="AF223">
        <v>50</v>
      </c>
      <c r="AG223">
        <v>47</v>
      </c>
      <c r="AH223" t="s">
        <v>85</v>
      </c>
      <c r="AI223" t="s">
        <v>218</v>
      </c>
      <c r="AJ223" t="s">
        <v>96</v>
      </c>
      <c r="AK223" t="s">
        <v>194</v>
      </c>
      <c r="AL223">
        <v>1</v>
      </c>
      <c r="AM223">
        <v>2</v>
      </c>
      <c r="AN223">
        <v>7</v>
      </c>
      <c r="AO223">
        <v>1</v>
      </c>
      <c r="AP223">
        <v>46</v>
      </c>
      <c r="AQ223">
        <v>2</v>
      </c>
      <c r="AR223" t="s">
        <v>88</v>
      </c>
      <c r="AS223" t="s">
        <v>201</v>
      </c>
      <c r="AT223" t="s">
        <v>201</v>
      </c>
      <c r="AU223" s="1">
        <v>44503</v>
      </c>
      <c r="AV223" s="17">
        <f>VLOOKUP(dummy_yherealine!$AT223,dummy_oppeained!B:C,2,0)</f>
        <v>6</v>
      </c>
      <c r="AW223" s="22" t="str">
        <f>VLOOKUP(AS223,dummy_oppeained!B:D,3,0)</f>
        <v>eristav</v>
      </c>
      <c r="AX223" s="17">
        <f>VLOOKUP(AR:AR,hinded_abi!A:D,4,0)</f>
        <v>2</v>
      </c>
      <c r="AY223" s="26">
        <f t="shared" si="6"/>
        <v>12</v>
      </c>
      <c r="AZ223" s="27">
        <f t="shared" si="7"/>
        <v>6</v>
      </c>
    </row>
    <row r="224" spans="1:52" x14ac:dyDescent="0.25">
      <c r="A224" t="s">
        <v>251</v>
      </c>
      <c r="B224" t="s">
        <v>252</v>
      </c>
      <c r="C224" t="s">
        <v>233</v>
      </c>
      <c r="D224">
        <v>31303212992</v>
      </c>
      <c r="E224" t="s">
        <v>243</v>
      </c>
      <c r="F224" t="s">
        <v>229</v>
      </c>
      <c r="G224" t="s">
        <v>115</v>
      </c>
      <c r="H224" t="s">
        <v>115</v>
      </c>
      <c r="I224" t="s">
        <v>52</v>
      </c>
      <c r="J224" s="1">
        <v>44835</v>
      </c>
      <c r="K224" t="s">
        <v>53</v>
      </c>
      <c r="L224" s="1">
        <v>44460</v>
      </c>
      <c r="M224" t="s">
        <v>253</v>
      </c>
      <c r="N224" t="s">
        <v>159</v>
      </c>
      <c r="O224" t="s">
        <v>210</v>
      </c>
      <c r="P224" t="s">
        <v>117</v>
      </c>
      <c r="Q224" s="1">
        <v>45609</v>
      </c>
      <c r="R224" t="s">
        <v>118</v>
      </c>
      <c r="S224" t="s">
        <v>191</v>
      </c>
      <c r="T224" t="s">
        <v>176</v>
      </c>
      <c r="U224" t="s">
        <v>228</v>
      </c>
      <c r="V224">
        <v>194200</v>
      </c>
      <c r="W224" t="s">
        <v>229</v>
      </c>
      <c r="X224" t="s">
        <v>53</v>
      </c>
      <c r="Y224">
        <v>2</v>
      </c>
      <c r="Z224" t="s">
        <v>254</v>
      </c>
      <c r="AA224" t="s">
        <v>64</v>
      </c>
      <c r="AB224" t="s">
        <v>122</v>
      </c>
      <c r="AC224" t="s">
        <v>115</v>
      </c>
      <c r="AD224" t="s">
        <v>53</v>
      </c>
      <c r="AE224" t="s">
        <v>53</v>
      </c>
      <c r="AF224">
        <v>50</v>
      </c>
      <c r="AG224">
        <v>47</v>
      </c>
      <c r="AH224" t="s">
        <v>85</v>
      </c>
      <c r="AI224" t="s">
        <v>218</v>
      </c>
      <c r="AJ224" t="s">
        <v>96</v>
      </c>
      <c r="AK224" t="s">
        <v>194</v>
      </c>
      <c r="AL224">
        <v>1</v>
      </c>
      <c r="AM224">
        <v>2</v>
      </c>
      <c r="AN224">
        <v>7</v>
      </c>
      <c r="AO224">
        <v>1</v>
      </c>
      <c r="AP224">
        <v>46</v>
      </c>
      <c r="AQ224">
        <v>2</v>
      </c>
      <c r="AR224" t="s">
        <v>94</v>
      </c>
      <c r="AS224" t="s">
        <v>166</v>
      </c>
      <c r="AT224" t="s">
        <v>166</v>
      </c>
      <c r="AU224" s="1">
        <v>44142</v>
      </c>
      <c r="AV224" s="15">
        <f>VLOOKUP(dummy_yherealine!$AT224,dummy_oppeained!B:C,2,0)</f>
        <v>5</v>
      </c>
      <c r="AW224" s="22" t="str">
        <f>VLOOKUP(AS224,dummy_oppeained!B:D,3,0)</f>
        <v>eristav</v>
      </c>
      <c r="AX224" s="17">
        <f>VLOOKUP(AR:AR,hinded_abi!A:D,4,0)</f>
        <v>5</v>
      </c>
      <c r="AY224" s="26">
        <f t="shared" si="6"/>
        <v>25</v>
      </c>
      <c r="AZ224" s="27">
        <f t="shared" si="7"/>
        <v>5</v>
      </c>
    </row>
    <row r="225" spans="1:52" x14ac:dyDescent="0.25">
      <c r="A225" t="s">
        <v>251</v>
      </c>
      <c r="B225" t="s">
        <v>252</v>
      </c>
      <c r="C225" t="s">
        <v>233</v>
      </c>
      <c r="D225">
        <v>31303212992</v>
      </c>
      <c r="E225" t="s">
        <v>243</v>
      </c>
      <c r="F225" t="s">
        <v>229</v>
      </c>
      <c r="G225" t="s">
        <v>115</v>
      </c>
      <c r="H225" t="s">
        <v>115</v>
      </c>
      <c r="I225" t="s">
        <v>52</v>
      </c>
      <c r="J225" s="1">
        <v>44835</v>
      </c>
      <c r="K225" t="s">
        <v>53</v>
      </c>
      <c r="L225" s="1">
        <v>44460</v>
      </c>
      <c r="M225" t="s">
        <v>253</v>
      </c>
      <c r="N225" t="s">
        <v>159</v>
      </c>
      <c r="O225" t="s">
        <v>210</v>
      </c>
      <c r="P225" t="s">
        <v>117</v>
      </c>
      <c r="Q225" s="1">
        <v>45609</v>
      </c>
      <c r="R225" t="s">
        <v>118</v>
      </c>
      <c r="S225" t="s">
        <v>191</v>
      </c>
      <c r="T225" t="s">
        <v>176</v>
      </c>
      <c r="U225" t="s">
        <v>228</v>
      </c>
      <c r="V225">
        <v>194200</v>
      </c>
      <c r="W225" t="s">
        <v>229</v>
      </c>
      <c r="X225" t="s">
        <v>53</v>
      </c>
      <c r="Y225">
        <v>2</v>
      </c>
      <c r="Z225" t="s">
        <v>254</v>
      </c>
      <c r="AA225" t="s">
        <v>64</v>
      </c>
      <c r="AB225" t="s">
        <v>122</v>
      </c>
      <c r="AC225" t="s">
        <v>115</v>
      </c>
      <c r="AD225" t="s">
        <v>53</v>
      </c>
      <c r="AE225" t="s">
        <v>53</v>
      </c>
      <c r="AF225">
        <v>50</v>
      </c>
      <c r="AG225">
        <v>47</v>
      </c>
      <c r="AH225" t="s">
        <v>85</v>
      </c>
      <c r="AI225" t="s">
        <v>218</v>
      </c>
      <c r="AJ225" t="s">
        <v>96</v>
      </c>
      <c r="AK225" t="s">
        <v>194</v>
      </c>
      <c r="AL225">
        <v>1</v>
      </c>
      <c r="AM225">
        <v>2</v>
      </c>
      <c r="AN225">
        <v>7</v>
      </c>
      <c r="AO225">
        <v>1</v>
      </c>
      <c r="AP225">
        <v>46</v>
      </c>
      <c r="AQ225">
        <v>2</v>
      </c>
      <c r="AR225" t="s">
        <v>86</v>
      </c>
      <c r="AS225" t="s">
        <v>92</v>
      </c>
      <c r="AT225" t="s">
        <v>92</v>
      </c>
      <c r="AU225" s="1">
        <v>45246</v>
      </c>
      <c r="AV225" s="17">
        <f>VLOOKUP(dummy_yherealine!$AT225,dummy_oppeained!B:C,2,0)</f>
        <v>5</v>
      </c>
      <c r="AW225" s="22" t="str">
        <f>VLOOKUP(AS225,dummy_oppeained!B:D,3,0)</f>
        <v>eristav</v>
      </c>
      <c r="AX225" s="17">
        <f>VLOOKUP(AR:AR,hinded_abi!A:D,4,0)</f>
        <v>4</v>
      </c>
      <c r="AY225" s="26">
        <f t="shared" si="6"/>
        <v>20</v>
      </c>
      <c r="AZ225" s="27">
        <f t="shared" si="7"/>
        <v>5</v>
      </c>
    </row>
    <row r="226" spans="1:52" x14ac:dyDescent="0.25">
      <c r="A226" t="s">
        <v>251</v>
      </c>
      <c r="B226" t="s">
        <v>252</v>
      </c>
      <c r="C226" t="s">
        <v>233</v>
      </c>
      <c r="D226">
        <v>31303212992</v>
      </c>
      <c r="E226" t="s">
        <v>243</v>
      </c>
      <c r="F226" t="s">
        <v>229</v>
      </c>
      <c r="G226" t="s">
        <v>115</v>
      </c>
      <c r="H226" t="s">
        <v>115</v>
      </c>
      <c r="I226" t="s">
        <v>52</v>
      </c>
      <c r="J226" s="1">
        <v>44835</v>
      </c>
      <c r="K226" t="s">
        <v>53</v>
      </c>
      <c r="L226" s="1">
        <v>44460</v>
      </c>
      <c r="M226" t="s">
        <v>253</v>
      </c>
      <c r="N226" t="s">
        <v>159</v>
      </c>
      <c r="O226" t="s">
        <v>210</v>
      </c>
      <c r="P226" t="s">
        <v>117</v>
      </c>
      <c r="Q226" s="1">
        <v>45609</v>
      </c>
      <c r="R226" t="s">
        <v>118</v>
      </c>
      <c r="S226" t="s">
        <v>191</v>
      </c>
      <c r="T226" t="s">
        <v>176</v>
      </c>
      <c r="U226" t="s">
        <v>228</v>
      </c>
      <c r="V226">
        <v>194200</v>
      </c>
      <c r="W226" t="s">
        <v>229</v>
      </c>
      <c r="X226" t="s">
        <v>53</v>
      </c>
      <c r="Y226">
        <v>2</v>
      </c>
      <c r="Z226" t="s">
        <v>254</v>
      </c>
      <c r="AA226" t="s">
        <v>64</v>
      </c>
      <c r="AB226" t="s">
        <v>122</v>
      </c>
      <c r="AC226" t="s">
        <v>115</v>
      </c>
      <c r="AD226" t="s">
        <v>53</v>
      </c>
      <c r="AE226" t="s">
        <v>53</v>
      </c>
      <c r="AF226">
        <v>50</v>
      </c>
      <c r="AG226">
        <v>47</v>
      </c>
      <c r="AH226" t="s">
        <v>85</v>
      </c>
      <c r="AI226" t="s">
        <v>218</v>
      </c>
      <c r="AJ226" t="s">
        <v>96</v>
      </c>
      <c r="AK226" t="s">
        <v>194</v>
      </c>
      <c r="AL226">
        <v>1</v>
      </c>
      <c r="AM226">
        <v>2</v>
      </c>
      <c r="AN226">
        <v>7</v>
      </c>
      <c r="AO226">
        <v>1</v>
      </c>
      <c r="AP226">
        <v>46</v>
      </c>
      <c r="AQ226">
        <v>2</v>
      </c>
      <c r="AR226" t="s">
        <v>78</v>
      </c>
      <c r="AS226" t="s">
        <v>199</v>
      </c>
      <c r="AT226" t="s">
        <v>199</v>
      </c>
      <c r="AU226" s="1">
        <v>44263</v>
      </c>
      <c r="AV226" s="15">
        <f>VLOOKUP(dummy_yherealine!$AT226,dummy_oppeained!B:C,2,0)</f>
        <v>3</v>
      </c>
      <c r="AW226" s="22" t="str">
        <f>VLOOKUP(AS226,dummy_oppeained!B:D,3,0)</f>
        <v>mitteeristav</v>
      </c>
      <c r="AX226" s="17" t="str">
        <f>VLOOKUP(AR:AR,hinded_abi!A:D,4,0)</f>
        <v>NULL</v>
      </c>
      <c r="AY226" s="26" t="str">
        <f t="shared" si="6"/>
        <v xml:space="preserve"> </v>
      </c>
      <c r="AZ226" s="27">
        <f t="shared" si="7"/>
        <v>0</v>
      </c>
    </row>
    <row r="227" spans="1:52" x14ac:dyDescent="0.25">
      <c r="A227" t="s">
        <v>260</v>
      </c>
      <c r="B227" t="s">
        <v>261</v>
      </c>
      <c r="C227" t="s">
        <v>113</v>
      </c>
      <c r="D227">
        <v>32310289497</v>
      </c>
      <c r="E227" t="s">
        <v>243</v>
      </c>
      <c r="F227" t="s">
        <v>262</v>
      </c>
      <c r="G227" t="s">
        <v>52</v>
      </c>
      <c r="H227" t="s">
        <v>52</v>
      </c>
      <c r="I227" t="s">
        <v>115</v>
      </c>
      <c r="J227" s="1">
        <v>44732</v>
      </c>
      <c r="K227" t="s">
        <v>263</v>
      </c>
      <c r="L227" s="1">
        <v>44820</v>
      </c>
      <c r="M227" t="s">
        <v>245</v>
      </c>
      <c r="N227" t="s">
        <v>264</v>
      </c>
      <c r="O227" t="s">
        <v>210</v>
      </c>
      <c r="P227" t="s">
        <v>10</v>
      </c>
      <c r="Q227" s="1">
        <v>44672</v>
      </c>
      <c r="R227" t="s">
        <v>118</v>
      </c>
      <c r="S227" t="s">
        <v>191</v>
      </c>
      <c r="T227" t="s">
        <v>60</v>
      </c>
      <c r="U227" t="s">
        <v>265</v>
      </c>
      <c r="V227">
        <v>1479</v>
      </c>
      <c r="W227" t="s">
        <v>62</v>
      </c>
      <c r="X227" t="s">
        <v>53</v>
      </c>
      <c r="Y227">
        <v>1</v>
      </c>
      <c r="Z227" t="s">
        <v>63</v>
      </c>
      <c r="AA227" t="s">
        <v>64</v>
      </c>
      <c r="AB227" t="s">
        <v>186</v>
      </c>
      <c r="AC227" t="s">
        <v>115</v>
      </c>
      <c r="AD227" t="s">
        <v>53</v>
      </c>
      <c r="AE227" t="s">
        <v>162</v>
      </c>
      <c r="AF227">
        <v>148</v>
      </c>
      <c r="AG227">
        <v>41</v>
      </c>
      <c r="AH227" t="s">
        <v>219</v>
      </c>
      <c r="AI227" t="s">
        <v>96</v>
      </c>
      <c r="AJ227" t="s">
        <v>97</v>
      </c>
      <c r="AK227" t="s">
        <v>230</v>
      </c>
      <c r="AL227">
        <v>4</v>
      </c>
      <c r="AM227">
        <v>1</v>
      </c>
      <c r="AN227">
        <v>12</v>
      </c>
      <c r="AO227">
        <v>3</v>
      </c>
      <c r="AP227">
        <v>44</v>
      </c>
      <c r="AQ227">
        <v>3</v>
      </c>
      <c r="AR227" t="s">
        <v>72</v>
      </c>
      <c r="AS227" t="s">
        <v>137</v>
      </c>
      <c r="AT227" t="s">
        <v>137</v>
      </c>
      <c r="AU227" s="1">
        <v>45161</v>
      </c>
      <c r="AV227" s="17">
        <f>VLOOKUP(dummy_yherealine!$AT227,dummy_oppeained!B:C,2,0)</f>
        <v>3</v>
      </c>
      <c r="AW227" s="22" t="str">
        <f>VLOOKUP(AS227,dummy_oppeained!B:D,3,0)</f>
        <v>mitteeristav</v>
      </c>
      <c r="AX227" s="17" t="str">
        <f>VLOOKUP(AR:AR,hinded_abi!A:D,4,0)</f>
        <v>NULL</v>
      </c>
      <c r="AY227" s="26" t="str">
        <f t="shared" si="6"/>
        <v xml:space="preserve"> </v>
      </c>
      <c r="AZ227" s="27">
        <f t="shared" si="7"/>
        <v>0</v>
      </c>
    </row>
    <row r="228" spans="1:52" x14ac:dyDescent="0.25">
      <c r="A228" t="s">
        <v>260</v>
      </c>
      <c r="B228" t="s">
        <v>261</v>
      </c>
      <c r="C228" t="s">
        <v>113</v>
      </c>
      <c r="D228">
        <v>32310289497</v>
      </c>
      <c r="E228" t="s">
        <v>243</v>
      </c>
      <c r="F228" t="s">
        <v>262</v>
      </c>
      <c r="G228" t="s">
        <v>52</v>
      </c>
      <c r="H228" t="s">
        <v>52</v>
      </c>
      <c r="I228" t="s">
        <v>115</v>
      </c>
      <c r="J228" s="1">
        <v>44732</v>
      </c>
      <c r="K228" t="s">
        <v>263</v>
      </c>
      <c r="L228" s="1">
        <v>44820</v>
      </c>
      <c r="M228" t="s">
        <v>245</v>
      </c>
      <c r="N228" t="s">
        <v>264</v>
      </c>
      <c r="O228" t="s">
        <v>210</v>
      </c>
      <c r="P228" t="s">
        <v>10</v>
      </c>
      <c r="Q228" s="1">
        <v>44672</v>
      </c>
      <c r="R228" t="s">
        <v>118</v>
      </c>
      <c r="S228" t="s">
        <v>191</v>
      </c>
      <c r="T228" t="s">
        <v>60</v>
      </c>
      <c r="U228" t="s">
        <v>265</v>
      </c>
      <c r="V228">
        <v>1479</v>
      </c>
      <c r="W228" t="s">
        <v>62</v>
      </c>
      <c r="X228" t="s">
        <v>53</v>
      </c>
      <c r="Y228">
        <v>1</v>
      </c>
      <c r="Z228" t="s">
        <v>63</v>
      </c>
      <c r="AA228" t="s">
        <v>64</v>
      </c>
      <c r="AB228" t="s">
        <v>186</v>
      </c>
      <c r="AC228" t="s">
        <v>115</v>
      </c>
      <c r="AD228" t="s">
        <v>53</v>
      </c>
      <c r="AE228" t="s">
        <v>162</v>
      </c>
      <c r="AF228">
        <v>148</v>
      </c>
      <c r="AG228">
        <v>41</v>
      </c>
      <c r="AH228" t="s">
        <v>219</v>
      </c>
      <c r="AI228" t="s">
        <v>96</v>
      </c>
      <c r="AJ228" t="s">
        <v>97</v>
      </c>
      <c r="AK228" t="s">
        <v>230</v>
      </c>
      <c r="AL228">
        <v>4</v>
      </c>
      <c r="AM228">
        <v>1</v>
      </c>
      <c r="AN228">
        <v>12</v>
      </c>
      <c r="AO228">
        <v>3</v>
      </c>
      <c r="AP228">
        <v>44</v>
      </c>
      <c r="AQ228">
        <v>3</v>
      </c>
      <c r="AR228" t="s">
        <v>78</v>
      </c>
      <c r="AS228" t="s">
        <v>108</v>
      </c>
      <c r="AT228" t="s">
        <v>108</v>
      </c>
      <c r="AU228" s="1">
        <v>45611</v>
      </c>
      <c r="AV228" s="15">
        <f>VLOOKUP(dummy_yherealine!$AT228,dummy_oppeained!B:C,2,0)</f>
        <v>3</v>
      </c>
      <c r="AW228" s="22" t="str">
        <f>VLOOKUP(AS228,dummy_oppeained!B:D,3,0)</f>
        <v>mitteeristav</v>
      </c>
      <c r="AX228" s="17" t="str">
        <f>VLOOKUP(AR:AR,hinded_abi!A:D,4,0)</f>
        <v>NULL</v>
      </c>
      <c r="AY228" s="26" t="str">
        <f t="shared" si="6"/>
        <v xml:space="preserve"> </v>
      </c>
      <c r="AZ228" s="27">
        <f t="shared" si="7"/>
        <v>0</v>
      </c>
    </row>
    <row r="229" spans="1:52" x14ac:dyDescent="0.25">
      <c r="A229" t="s">
        <v>260</v>
      </c>
      <c r="B229" t="s">
        <v>261</v>
      </c>
      <c r="C229" t="s">
        <v>113</v>
      </c>
      <c r="D229">
        <v>32310289497</v>
      </c>
      <c r="E229" t="s">
        <v>243</v>
      </c>
      <c r="F229" t="s">
        <v>262</v>
      </c>
      <c r="G229" t="s">
        <v>52</v>
      </c>
      <c r="H229" t="s">
        <v>52</v>
      </c>
      <c r="I229" t="s">
        <v>115</v>
      </c>
      <c r="J229" s="1">
        <v>44732</v>
      </c>
      <c r="K229" t="s">
        <v>263</v>
      </c>
      <c r="L229" s="1">
        <v>44820</v>
      </c>
      <c r="M229" t="s">
        <v>245</v>
      </c>
      <c r="N229" t="s">
        <v>264</v>
      </c>
      <c r="O229" t="s">
        <v>210</v>
      </c>
      <c r="P229" t="s">
        <v>10</v>
      </c>
      <c r="Q229" s="1">
        <v>44672</v>
      </c>
      <c r="R229" t="s">
        <v>118</v>
      </c>
      <c r="S229" t="s">
        <v>191</v>
      </c>
      <c r="T229" t="s">
        <v>60</v>
      </c>
      <c r="U229" t="s">
        <v>265</v>
      </c>
      <c r="V229">
        <v>1479</v>
      </c>
      <c r="W229" t="s">
        <v>62</v>
      </c>
      <c r="X229" t="s">
        <v>53</v>
      </c>
      <c r="Y229">
        <v>1</v>
      </c>
      <c r="Z229" t="s">
        <v>63</v>
      </c>
      <c r="AA229" t="s">
        <v>64</v>
      </c>
      <c r="AB229" t="s">
        <v>186</v>
      </c>
      <c r="AC229" t="s">
        <v>115</v>
      </c>
      <c r="AD229" t="s">
        <v>53</v>
      </c>
      <c r="AE229" t="s">
        <v>162</v>
      </c>
      <c r="AF229">
        <v>148</v>
      </c>
      <c r="AG229">
        <v>41</v>
      </c>
      <c r="AH229" t="s">
        <v>219</v>
      </c>
      <c r="AI229" t="s">
        <v>96</v>
      </c>
      <c r="AJ229" t="s">
        <v>97</v>
      </c>
      <c r="AK229" t="s">
        <v>230</v>
      </c>
      <c r="AL229">
        <v>4</v>
      </c>
      <c r="AM229">
        <v>1</v>
      </c>
      <c r="AN229">
        <v>12</v>
      </c>
      <c r="AO229">
        <v>3</v>
      </c>
      <c r="AP229">
        <v>44</v>
      </c>
      <c r="AQ229">
        <v>3</v>
      </c>
      <c r="AR229" t="s">
        <v>91</v>
      </c>
      <c r="AS229" t="s">
        <v>95</v>
      </c>
      <c r="AT229" t="s">
        <v>95</v>
      </c>
      <c r="AU229" s="1">
        <v>44942</v>
      </c>
      <c r="AV229" s="17">
        <f>VLOOKUP(dummy_yherealine!$AT229,dummy_oppeained!B:C,2,0)</f>
        <v>2</v>
      </c>
      <c r="AW229" s="22" t="str">
        <f>VLOOKUP(AS229,dummy_oppeained!B:D,3,0)</f>
        <v>mitteeristav</v>
      </c>
      <c r="AX229" s="17">
        <f>VLOOKUP(AR:AR,hinded_abi!A:D,4,0)</f>
        <v>0</v>
      </c>
      <c r="AY229" s="26" t="str">
        <f t="shared" si="6"/>
        <v xml:space="preserve"> </v>
      </c>
      <c r="AZ229" s="27">
        <f t="shared" si="7"/>
        <v>0</v>
      </c>
    </row>
    <row r="230" spans="1:52" x14ac:dyDescent="0.25">
      <c r="A230" t="s">
        <v>260</v>
      </c>
      <c r="B230" t="s">
        <v>261</v>
      </c>
      <c r="C230" t="s">
        <v>113</v>
      </c>
      <c r="D230">
        <v>32310289497</v>
      </c>
      <c r="E230" t="s">
        <v>243</v>
      </c>
      <c r="F230" t="s">
        <v>262</v>
      </c>
      <c r="G230" t="s">
        <v>52</v>
      </c>
      <c r="H230" t="s">
        <v>52</v>
      </c>
      <c r="I230" t="s">
        <v>115</v>
      </c>
      <c r="J230" s="1">
        <v>44732</v>
      </c>
      <c r="K230" t="s">
        <v>263</v>
      </c>
      <c r="L230" s="1">
        <v>44820</v>
      </c>
      <c r="M230" t="s">
        <v>245</v>
      </c>
      <c r="N230" t="s">
        <v>264</v>
      </c>
      <c r="O230" t="s">
        <v>210</v>
      </c>
      <c r="P230" t="s">
        <v>10</v>
      </c>
      <c r="Q230" s="1">
        <v>44672</v>
      </c>
      <c r="R230" t="s">
        <v>118</v>
      </c>
      <c r="S230" t="s">
        <v>191</v>
      </c>
      <c r="T230" t="s">
        <v>60</v>
      </c>
      <c r="U230" t="s">
        <v>265</v>
      </c>
      <c r="V230">
        <v>1479</v>
      </c>
      <c r="W230" t="s">
        <v>62</v>
      </c>
      <c r="X230" t="s">
        <v>53</v>
      </c>
      <c r="Y230">
        <v>1</v>
      </c>
      <c r="Z230" t="s">
        <v>63</v>
      </c>
      <c r="AA230" t="s">
        <v>64</v>
      </c>
      <c r="AB230" t="s">
        <v>186</v>
      </c>
      <c r="AC230" t="s">
        <v>115</v>
      </c>
      <c r="AD230" t="s">
        <v>53</v>
      </c>
      <c r="AE230" t="s">
        <v>162</v>
      </c>
      <c r="AF230">
        <v>148</v>
      </c>
      <c r="AG230">
        <v>41</v>
      </c>
      <c r="AH230" t="s">
        <v>219</v>
      </c>
      <c r="AI230" t="s">
        <v>96</v>
      </c>
      <c r="AJ230" t="s">
        <v>97</v>
      </c>
      <c r="AK230" t="s">
        <v>230</v>
      </c>
      <c r="AL230">
        <v>4</v>
      </c>
      <c r="AM230">
        <v>1</v>
      </c>
      <c r="AN230">
        <v>12</v>
      </c>
      <c r="AO230">
        <v>3</v>
      </c>
      <c r="AP230">
        <v>44</v>
      </c>
      <c r="AQ230">
        <v>3</v>
      </c>
      <c r="AR230" t="s">
        <v>74</v>
      </c>
      <c r="AS230" t="s">
        <v>104</v>
      </c>
      <c r="AT230" t="s">
        <v>104</v>
      </c>
      <c r="AU230" s="1">
        <v>44633</v>
      </c>
      <c r="AV230" s="15">
        <f>VLOOKUP(dummy_yherealine!$AT230,dummy_oppeained!B:C,2,0)</f>
        <v>6</v>
      </c>
      <c r="AW230" s="22" t="str">
        <f>VLOOKUP(AS230,dummy_oppeained!B:D,3,0)</f>
        <v>eristav</v>
      </c>
      <c r="AX230" s="17">
        <f>VLOOKUP(AR:AR,hinded_abi!A:D,4,0)</f>
        <v>1</v>
      </c>
      <c r="AY230" s="26">
        <f t="shared" si="6"/>
        <v>6</v>
      </c>
      <c r="AZ230" s="27">
        <f t="shared" si="7"/>
        <v>6</v>
      </c>
    </row>
    <row r="231" spans="1:52" x14ac:dyDescent="0.25">
      <c r="A231" t="s">
        <v>260</v>
      </c>
      <c r="B231" t="s">
        <v>261</v>
      </c>
      <c r="C231" t="s">
        <v>113</v>
      </c>
      <c r="D231">
        <v>32310289497</v>
      </c>
      <c r="E231" t="s">
        <v>243</v>
      </c>
      <c r="F231" t="s">
        <v>262</v>
      </c>
      <c r="G231" t="s">
        <v>52</v>
      </c>
      <c r="H231" t="s">
        <v>52</v>
      </c>
      <c r="I231" t="s">
        <v>115</v>
      </c>
      <c r="J231" s="1">
        <v>44732</v>
      </c>
      <c r="K231" t="s">
        <v>263</v>
      </c>
      <c r="L231" s="1">
        <v>44820</v>
      </c>
      <c r="M231" t="s">
        <v>245</v>
      </c>
      <c r="N231" t="s">
        <v>264</v>
      </c>
      <c r="O231" t="s">
        <v>210</v>
      </c>
      <c r="P231" t="s">
        <v>10</v>
      </c>
      <c r="Q231" s="1">
        <v>44672</v>
      </c>
      <c r="R231" t="s">
        <v>118</v>
      </c>
      <c r="S231" t="s">
        <v>191</v>
      </c>
      <c r="T231" t="s">
        <v>60</v>
      </c>
      <c r="U231" t="s">
        <v>265</v>
      </c>
      <c r="V231">
        <v>1479</v>
      </c>
      <c r="W231" t="s">
        <v>62</v>
      </c>
      <c r="X231" t="s">
        <v>53</v>
      </c>
      <c r="Y231">
        <v>1</v>
      </c>
      <c r="Z231" t="s">
        <v>63</v>
      </c>
      <c r="AA231" t="s">
        <v>64</v>
      </c>
      <c r="AB231" t="s">
        <v>186</v>
      </c>
      <c r="AC231" t="s">
        <v>115</v>
      </c>
      <c r="AD231" t="s">
        <v>53</v>
      </c>
      <c r="AE231" t="s">
        <v>162</v>
      </c>
      <c r="AF231">
        <v>148</v>
      </c>
      <c r="AG231">
        <v>41</v>
      </c>
      <c r="AH231" t="s">
        <v>219</v>
      </c>
      <c r="AI231" t="s">
        <v>96</v>
      </c>
      <c r="AJ231" t="s">
        <v>97</v>
      </c>
      <c r="AK231" t="s">
        <v>230</v>
      </c>
      <c r="AL231">
        <v>4</v>
      </c>
      <c r="AM231">
        <v>1</v>
      </c>
      <c r="AN231">
        <v>12</v>
      </c>
      <c r="AO231">
        <v>3</v>
      </c>
      <c r="AP231">
        <v>44</v>
      </c>
      <c r="AQ231">
        <v>3</v>
      </c>
      <c r="AR231" t="s">
        <v>74</v>
      </c>
      <c r="AS231" t="s">
        <v>249</v>
      </c>
      <c r="AT231" t="s">
        <v>249</v>
      </c>
      <c r="AU231" s="1">
        <v>45446</v>
      </c>
      <c r="AV231" s="17">
        <f>VLOOKUP(dummy_yherealine!$AT231,dummy_oppeained!B:C,2,0)</f>
        <v>6</v>
      </c>
      <c r="AW231" s="22" t="str">
        <f>VLOOKUP(AS231,dummy_oppeained!B:D,3,0)</f>
        <v>eristav</v>
      </c>
      <c r="AX231" s="17">
        <f>VLOOKUP(AR:AR,hinded_abi!A:D,4,0)</f>
        <v>1</v>
      </c>
      <c r="AY231" s="26">
        <f t="shared" si="6"/>
        <v>6</v>
      </c>
      <c r="AZ231" s="27">
        <f t="shared" si="7"/>
        <v>6</v>
      </c>
    </row>
    <row r="232" spans="1:52" x14ac:dyDescent="0.25">
      <c r="A232" t="s">
        <v>260</v>
      </c>
      <c r="B232" t="s">
        <v>261</v>
      </c>
      <c r="C232" t="s">
        <v>113</v>
      </c>
      <c r="D232">
        <v>32310289497</v>
      </c>
      <c r="E232" t="s">
        <v>243</v>
      </c>
      <c r="F232" t="s">
        <v>262</v>
      </c>
      <c r="G232" t="s">
        <v>52</v>
      </c>
      <c r="H232" t="s">
        <v>52</v>
      </c>
      <c r="I232" t="s">
        <v>115</v>
      </c>
      <c r="J232" s="1">
        <v>44732</v>
      </c>
      <c r="K232" t="s">
        <v>263</v>
      </c>
      <c r="L232" s="1">
        <v>44820</v>
      </c>
      <c r="M232" t="s">
        <v>245</v>
      </c>
      <c r="N232" t="s">
        <v>264</v>
      </c>
      <c r="O232" t="s">
        <v>210</v>
      </c>
      <c r="P232" t="s">
        <v>10</v>
      </c>
      <c r="Q232" s="1">
        <v>44672</v>
      </c>
      <c r="R232" t="s">
        <v>118</v>
      </c>
      <c r="S232" t="s">
        <v>191</v>
      </c>
      <c r="T232" t="s">
        <v>60</v>
      </c>
      <c r="U232" t="s">
        <v>265</v>
      </c>
      <c r="V232">
        <v>1479</v>
      </c>
      <c r="W232" t="s">
        <v>62</v>
      </c>
      <c r="X232" t="s">
        <v>53</v>
      </c>
      <c r="Y232">
        <v>1</v>
      </c>
      <c r="Z232" t="s">
        <v>63</v>
      </c>
      <c r="AA232" t="s">
        <v>64</v>
      </c>
      <c r="AB232" t="s">
        <v>186</v>
      </c>
      <c r="AC232" t="s">
        <v>115</v>
      </c>
      <c r="AD232" t="s">
        <v>53</v>
      </c>
      <c r="AE232" t="s">
        <v>162</v>
      </c>
      <c r="AF232">
        <v>148</v>
      </c>
      <c r="AG232">
        <v>41</v>
      </c>
      <c r="AH232" t="s">
        <v>219</v>
      </c>
      <c r="AI232" t="s">
        <v>96</v>
      </c>
      <c r="AJ232" t="s">
        <v>97</v>
      </c>
      <c r="AK232" t="s">
        <v>230</v>
      </c>
      <c r="AL232">
        <v>4</v>
      </c>
      <c r="AM232">
        <v>1</v>
      </c>
      <c r="AN232">
        <v>12</v>
      </c>
      <c r="AO232">
        <v>3</v>
      </c>
      <c r="AP232">
        <v>44</v>
      </c>
      <c r="AQ232">
        <v>3</v>
      </c>
      <c r="AR232" t="s">
        <v>86</v>
      </c>
      <c r="AS232" t="s">
        <v>73</v>
      </c>
      <c r="AT232" t="s">
        <v>73</v>
      </c>
      <c r="AU232" s="1">
        <v>45805</v>
      </c>
      <c r="AV232" s="15">
        <f>VLOOKUP(dummy_yherealine!$AT232,dummy_oppeained!B:C,2,0)</f>
        <v>6</v>
      </c>
      <c r="AW232" s="22" t="str">
        <f>VLOOKUP(AS232,dummy_oppeained!B:D,3,0)</f>
        <v>eristav</v>
      </c>
      <c r="AX232" s="17">
        <f>VLOOKUP(AR:AR,hinded_abi!A:D,4,0)</f>
        <v>4</v>
      </c>
      <c r="AY232" s="26">
        <f t="shared" si="6"/>
        <v>24</v>
      </c>
      <c r="AZ232" s="27">
        <f t="shared" si="7"/>
        <v>6</v>
      </c>
    </row>
    <row r="233" spans="1:52" x14ac:dyDescent="0.25">
      <c r="A233" t="s">
        <v>260</v>
      </c>
      <c r="B233" t="s">
        <v>261</v>
      </c>
      <c r="C233" t="s">
        <v>113</v>
      </c>
      <c r="D233">
        <v>32310289497</v>
      </c>
      <c r="E233" t="s">
        <v>243</v>
      </c>
      <c r="F233" t="s">
        <v>262</v>
      </c>
      <c r="G233" t="s">
        <v>52</v>
      </c>
      <c r="H233" t="s">
        <v>52</v>
      </c>
      <c r="I233" t="s">
        <v>115</v>
      </c>
      <c r="J233" s="1">
        <v>44732</v>
      </c>
      <c r="K233" t="s">
        <v>263</v>
      </c>
      <c r="L233" s="1">
        <v>44820</v>
      </c>
      <c r="M233" t="s">
        <v>245</v>
      </c>
      <c r="N233" t="s">
        <v>264</v>
      </c>
      <c r="O233" t="s">
        <v>210</v>
      </c>
      <c r="P233" t="s">
        <v>10</v>
      </c>
      <c r="Q233" s="1">
        <v>44672</v>
      </c>
      <c r="R233" t="s">
        <v>118</v>
      </c>
      <c r="S233" t="s">
        <v>191</v>
      </c>
      <c r="T233" t="s">
        <v>60</v>
      </c>
      <c r="U233" t="s">
        <v>265</v>
      </c>
      <c r="V233">
        <v>1479</v>
      </c>
      <c r="W233" t="s">
        <v>62</v>
      </c>
      <c r="X233" t="s">
        <v>53</v>
      </c>
      <c r="Y233">
        <v>1</v>
      </c>
      <c r="Z233" t="s">
        <v>63</v>
      </c>
      <c r="AA233" t="s">
        <v>64</v>
      </c>
      <c r="AB233" t="s">
        <v>186</v>
      </c>
      <c r="AC233" t="s">
        <v>115</v>
      </c>
      <c r="AD233" t="s">
        <v>53</v>
      </c>
      <c r="AE233" t="s">
        <v>162</v>
      </c>
      <c r="AF233">
        <v>148</v>
      </c>
      <c r="AG233">
        <v>41</v>
      </c>
      <c r="AH233" t="s">
        <v>219</v>
      </c>
      <c r="AI233" t="s">
        <v>96</v>
      </c>
      <c r="AJ233" t="s">
        <v>97</v>
      </c>
      <c r="AK233" t="s">
        <v>230</v>
      </c>
      <c r="AL233">
        <v>4</v>
      </c>
      <c r="AM233">
        <v>1</v>
      </c>
      <c r="AN233">
        <v>12</v>
      </c>
      <c r="AO233">
        <v>3</v>
      </c>
      <c r="AP233">
        <v>44</v>
      </c>
      <c r="AQ233">
        <v>3</v>
      </c>
      <c r="AR233" t="s">
        <v>72</v>
      </c>
      <c r="AS233" t="s">
        <v>148</v>
      </c>
      <c r="AT233" t="s">
        <v>148</v>
      </c>
      <c r="AU233" s="1">
        <v>44879</v>
      </c>
      <c r="AV233" s="17">
        <f>VLOOKUP(dummy_yherealine!$AT233,dummy_oppeained!B:C,2,0)</f>
        <v>2</v>
      </c>
      <c r="AW233" s="22" t="str">
        <f>VLOOKUP(AS233,dummy_oppeained!B:D,3,0)</f>
        <v>mitteeristav</v>
      </c>
      <c r="AX233" s="17" t="str">
        <f>VLOOKUP(AR:AR,hinded_abi!A:D,4,0)</f>
        <v>NULL</v>
      </c>
      <c r="AY233" s="26" t="str">
        <f t="shared" si="6"/>
        <v xml:space="preserve"> </v>
      </c>
      <c r="AZ233" s="27">
        <f t="shared" si="7"/>
        <v>0</v>
      </c>
    </row>
    <row r="234" spans="1:52" x14ac:dyDescent="0.25">
      <c r="A234" t="s">
        <v>260</v>
      </c>
      <c r="B234" t="s">
        <v>261</v>
      </c>
      <c r="C234" t="s">
        <v>113</v>
      </c>
      <c r="D234">
        <v>32310289497</v>
      </c>
      <c r="E234" t="s">
        <v>243</v>
      </c>
      <c r="F234" t="s">
        <v>262</v>
      </c>
      <c r="G234" t="s">
        <v>52</v>
      </c>
      <c r="H234" t="s">
        <v>52</v>
      </c>
      <c r="I234" t="s">
        <v>115</v>
      </c>
      <c r="J234" s="1">
        <v>44732</v>
      </c>
      <c r="K234" t="s">
        <v>263</v>
      </c>
      <c r="L234" s="1">
        <v>44820</v>
      </c>
      <c r="M234" t="s">
        <v>245</v>
      </c>
      <c r="N234" t="s">
        <v>264</v>
      </c>
      <c r="O234" t="s">
        <v>210</v>
      </c>
      <c r="P234" t="s">
        <v>10</v>
      </c>
      <c r="Q234" s="1">
        <v>44672</v>
      </c>
      <c r="R234" t="s">
        <v>118</v>
      </c>
      <c r="S234" t="s">
        <v>191</v>
      </c>
      <c r="T234" t="s">
        <v>60</v>
      </c>
      <c r="U234" t="s">
        <v>265</v>
      </c>
      <c r="V234">
        <v>1479</v>
      </c>
      <c r="W234" t="s">
        <v>62</v>
      </c>
      <c r="X234" t="s">
        <v>53</v>
      </c>
      <c r="Y234">
        <v>1</v>
      </c>
      <c r="Z234" t="s">
        <v>63</v>
      </c>
      <c r="AA234" t="s">
        <v>64</v>
      </c>
      <c r="AB234" t="s">
        <v>186</v>
      </c>
      <c r="AC234" t="s">
        <v>115</v>
      </c>
      <c r="AD234" t="s">
        <v>53</v>
      </c>
      <c r="AE234" t="s">
        <v>162</v>
      </c>
      <c r="AF234">
        <v>148</v>
      </c>
      <c r="AG234">
        <v>41</v>
      </c>
      <c r="AH234" t="s">
        <v>219</v>
      </c>
      <c r="AI234" t="s">
        <v>96</v>
      </c>
      <c r="AJ234" t="s">
        <v>97</v>
      </c>
      <c r="AK234" t="s">
        <v>230</v>
      </c>
      <c r="AL234">
        <v>4</v>
      </c>
      <c r="AM234">
        <v>1</v>
      </c>
      <c r="AN234">
        <v>12</v>
      </c>
      <c r="AO234">
        <v>3</v>
      </c>
      <c r="AP234">
        <v>44</v>
      </c>
      <c r="AQ234">
        <v>3</v>
      </c>
      <c r="AR234" t="s">
        <v>70</v>
      </c>
      <c r="AS234" t="s">
        <v>202</v>
      </c>
      <c r="AT234" t="s">
        <v>202</v>
      </c>
      <c r="AU234" s="1">
        <v>44110</v>
      </c>
      <c r="AV234" s="15">
        <f>VLOOKUP(dummy_yherealine!$AT234,dummy_oppeained!B:C,2,0)</f>
        <v>8</v>
      </c>
      <c r="AW234" s="22" t="str">
        <f>VLOOKUP(AS234,dummy_oppeained!B:D,3,0)</f>
        <v>eristav</v>
      </c>
      <c r="AX234" s="17">
        <f>VLOOKUP(AR:AR,hinded_abi!A:D,4,0)</f>
        <v>0</v>
      </c>
      <c r="AY234" s="26">
        <f t="shared" si="6"/>
        <v>0</v>
      </c>
      <c r="AZ234" s="27">
        <f t="shared" si="7"/>
        <v>8</v>
      </c>
    </row>
    <row r="235" spans="1:52" x14ac:dyDescent="0.25">
      <c r="A235" t="s">
        <v>260</v>
      </c>
      <c r="B235" t="s">
        <v>261</v>
      </c>
      <c r="C235" t="s">
        <v>113</v>
      </c>
      <c r="D235">
        <v>32310289497</v>
      </c>
      <c r="E235" t="s">
        <v>243</v>
      </c>
      <c r="F235" t="s">
        <v>262</v>
      </c>
      <c r="G235" t="s">
        <v>52</v>
      </c>
      <c r="H235" t="s">
        <v>52</v>
      </c>
      <c r="I235" t="s">
        <v>115</v>
      </c>
      <c r="J235" s="1">
        <v>44732</v>
      </c>
      <c r="K235" t="s">
        <v>263</v>
      </c>
      <c r="L235" s="1">
        <v>44820</v>
      </c>
      <c r="M235" t="s">
        <v>245</v>
      </c>
      <c r="N235" t="s">
        <v>264</v>
      </c>
      <c r="O235" t="s">
        <v>210</v>
      </c>
      <c r="P235" t="s">
        <v>10</v>
      </c>
      <c r="Q235" s="1">
        <v>44672</v>
      </c>
      <c r="R235" t="s">
        <v>118</v>
      </c>
      <c r="S235" t="s">
        <v>191</v>
      </c>
      <c r="T235" t="s">
        <v>60</v>
      </c>
      <c r="U235" t="s">
        <v>265</v>
      </c>
      <c r="V235">
        <v>1479</v>
      </c>
      <c r="W235" t="s">
        <v>62</v>
      </c>
      <c r="X235" t="s">
        <v>53</v>
      </c>
      <c r="Y235">
        <v>1</v>
      </c>
      <c r="Z235" t="s">
        <v>63</v>
      </c>
      <c r="AA235" t="s">
        <v>64</v>
      </c>
      <c r="AB235" t="s">
        <v>186</v>
      </c>
      <c r="AC235" t="s">
        <v>115</v>
      </c>
      <c r="AD235" t="s">
        <v>53</v>
      </c>
      <c r="AE235" t="s">
        <v>162</v>
      </c>
      <c r="AF235">
        <v>148</v>
      </c>
      <c r="AG235">
        <v>41</v>
      </c>
      <c r="AH235" t="s">
        <v>219</v>
      </c>
      <c r="AI235" t="s">
        <v>96</v>
      </c>
      <c r="AJ235" t="s">
        <v>97</v>
      </c>
      <c r="AK235" t="s">
        <v>230</v>
      </c>
      <c r="AL235">
        <v>4</v>
      </c>
      <c r="AM235">
        <v>1</v>
      </c>
      <c r="AN235">
        <v>12</v>
      </c>
      <c r="AO235">
        <v>3</v>
      </c>
      <c r="AP235">
        <v>44</v>
      </c>
      <c r="AQ235">
        <v>3</v>
      </c>
      <c r="AR235" t="s">
        <v>72</v>
      </c>
      <c r="AS235" t="s">
        <v>216</v>
      </c>
      <c r="AT235" t="s">
        <v>216</v>
      </c>
      <c r="AU235" s="1">
        <v>45903</v>
      </c>
      <c r="AV235" s="17">
        <f>VLOOKUP(dummy_yherealine!$AT235,dummy_oppeained!B:C,2,0)</f>
        <v>3</v>
      </c>
      <c r="AW235" s="22" t="str">
        <f>VLOOKUP(AS235,dummy_oppeained!B:D,3,0)</f>
        <v>mitteeristav</v>
      </c>
      <c r="AX235" s="17" t="str">
        <f>VLOOKUP(AR:AR,hinded_abi!A:D,4,0)</f>
        <v>NULL</v>
      </c>
      <c r="AY235" s="26" t="str">
        <f t="shared" si="6"/>
        <v xml:space="preserve"> </v>
      </c>
      <c r="AZ235" s="27">
        <f t="shared" si="7"/>
        <v>0</v>
      </c>
    </row>
    <row r="236" spans="1:52" x14ac:dyDescent="0.25">
      <c r="A236" t="s">
        <v>260</v>
      </c>
      <c r="B236" t="s">
        <v>261</v>
      </c>
      <c r="C236" t="s">
        <v>113</v>
      </c>
      <c r="D236">
        <v>32310289497</v>
      </c>
      <c r="E236" t="s">
        <v>243</v>
      </c>
      <c r="F236" t="s">
        <v>262</v>
      </c>
      <c r="G236" t="s">
        <v>52</v>
      </c>
      <c r="H236" t="s">
        <v>52</v>
      </c>
      <c r="I236" t="s">
        <v>115</v>
      </c>
      <c r="J236" s="1">
        <v>44732</v>
      </c>
      <c r="K236" t="s">
        <v>263</v>
      </c>
      <c r="L236" s="1">
        <v>44820</v>
      </c>
      <c r="M236" t="s">
        <v>245</v>
      </c>
      <c r="N236" t="s">
        <v>264</v>
      </c>
      <c r="O236" t="s">
        <v>210</v>
      </c>
      <c r="P236" t="s">
        <v>10</v>
      </c>
      <c r="Q236" s="1">
        <v>44672</v>
      </c>
      <c r="R236" t="s">
        <v>118</v>
      </c>
      <c r="S236" t="s">
        <v>191</v>
      </c>
      <c r="T236" t="s">
        <v>60</v>
      </c>
      <c r="U236" t="s">
        <v>265</v>
      </c>
      <c r="V236">
        <v>1479</v>
      </c>
      <c r="W236" t="s">
        <v>62</v>
      </c>
      <c r="X236" t="s">
        <v>53</v>
      </c>
      <c r="Y236">
        <v>1</v>
      </c>
      <c r="Z236" t="s">
        <v>63</v>
      </c>
      <c r="AA236" t="s">
        <v>64</v>
      </c>
      <c r="AB236" t="s">
        <v>186</v>
      </c>
      <c r="AC236" t="s">
        <v>115</v>
      </c>
      <c r="AD236" t="s">
        <v>53</v>
      </c>
      <c r="AE236" t="s">
        <v>162</v>
      </c>
      <c r="AF236">
        <v>148</v>
      </c>
      <c r="AG236">
        <v>41</v>
      </c>
      <c r="AH236" t="s">
        <v>219</v>
      </c>
      <c r="AI236" t="s">
        <v>96</v>
      </c>
      <c r="AJ236" t="s">
        <v>97</v>
      </c>
      <c r="AK236" t="s">
        <v>230</v>
      </c>
      <c r="AL236">
        <v>4</v>
      </c>
      <c r="AM236">
        <v>1</v>
      </c>
      <c r="AN236">
        <v>12</v>
      </c>
      <c r="AO236">
        <v>3</v>
      </c>
      <c r="AP236">
        <v>44</v>
      </c>
      <c r="AQ236">
        <v>3</v>
      </c>
      <c r="AR236" t="s">
        <v>72</v>
      </c>
      <c r="AS236" t="s">
        <v>149</v>
      </c>
      <c r="AT236" t="s">
        <v>149</v>
      </c>
      <c r="AU236" s="1">
        <v>44533</v>
      </c>
      <c r="AV236" s="15">
        <f>VLOOKUP(dummy_yherealine!$AT236,dummy_oppeained!B:C,2,0)</f>
        <v>2</v>
      </c>
      <c r="AW236" s="22" t="str">
        <f>VLOOKUP(AS236,dummy_oppeained!B:D,3,0)</f>
        <v>mitteeristav</v>
      </c>
      <c r="AX236" s="17" t="str">
        <f>VLOOKUP(AR:AR,hinded_abi!A:D,4,0)</f>
        <v>NULL</v>
      </c>
      <c r="AY236" s="26" t="str">
        <f t="shared" si="6"/>
        <v xml:space="preserve"> </v>
      </c>
      <c r="AZ236" s="27">
        <f t="shared" si="7"/>
        <v>0</v>
      </c>
    </row>
    <row r="237" spans="1:52" x14ac:dyDescent="0.25">
      <c r="A237" t="s">
        <v>260</v>
      </c>
      <c r="B237" t="s">
        <v>261</v>
      </c>
      <c r="C237" t="s">
        <v>113</v>
      </c>
      <c r="D237">
        <v>32310289497</v>
      </c>
      <c r="E237" t="s">
        <v>243</v>
      </c>
      <c r="F237" t="s">
        <v>262</v>
      </c>
      <c r="G237" t="s">
        <v>52</v>
      </c>
      <c r="H237" t="s">
        <v>52</v>
      </c>
      <c r="I237" t="s">
        <v>115</v>
      </c>
      <c r="J237" s="1">
        <v>44732</v>
      </c>
      <c r="K237" t="s">
        <v>263</v>
      </c>
      <c r="L237" s="1">
        <v>44820</v>
      </c>
      <c r="M237" t="s">
        <v>245</v>
      </c>
      <c r="N237" t="s">
        <v>264</v>
      </c>
      <c r="O237" t="s">
        <v>210</v>
      </c>
      <c r="P237" t="s">
        <v>10</v>
      </c>
      <c r="Q237" s="1">
        <v>44672</v>
      </c>
      <c r="R237" t="s">
        <v>118</v>
      </c>
      <c r="S237" t="s">
        <v>191</v>
      </c>
      <c r="T237" t="s">
        <v>60</v>
      </c>
      <c r="U237" t="s">
        <v>265</v>
      </c>
      <c r="V237">
        <v>1479</v>
      </c>
      <c r="W237" t="s">
        <v>62</v>
      </c>
      <c r="X237" t="s">
        <v>53</v>
      </c>
      <c r="Y237">
        <v>1</v>
      </c>
      <c r="Z237" t="s">
        <v>63</v>
      </c>
      <c r="AA237" t="s">
        <v>64</v>
      </c>
      <c r="AB237" t="s">
        <v>186</v>
      </c>
      <c r="AC237" t="s">
        <v>115</v>
      </c>
      <c r="AD237" t="s">
        <v>53</v>
      </c>
      <c r="AE237" t="s">
        <v>162</v>
      </c>
      <c r="AF237">
        <v>148</v>
      </c>
      <c r="AG237">
        <v>41</v>
      </c>
      <c r="AH237" t="s">
        <v>219</v>
      </c>
      <c r="AI237" t="s">
        <v>96</v>
      </c>
      <c r="AJ237" t="s">
        <v>97</v>
      </c>
      <c r="AK237" t="s">
        <v>230</v>
      </c>
      <c r="AL237">
        <v>4</v>
      </c>
      <c r="AM237">
        <v>1</v>
      </c>
      <c r="AN237">
        <v>12</v>
      </c>
      <c r="AO237">
        <v>3</v>
      </c>
      <c r="AP237">
        <v>44</v>
      </c>
      <c r="AQ237">
        <v>3</v>
      </c>
      <c r="AR237" t="s">
        <v>91</v>
      </c>
      <c r="AS237" t="s">
        <v>79</v>
      </c>
      <c r="AT237" t="s">
        <v>79</v>
      </c>
      <c r="AU237" s="1">
        <v>44576</v>
      </c>
      <c r="AV237" s="17">
        <f>VLOOKUP(dummy_yherealine!$AT237,dummy_oppeained!B:C,2,0)</f>
        <v>3</v>
      </c>
      <c r="AW237" s="22" t="str">
        <f>VLOOKUP(AS237,dummy_oppeained!B:D,3,0)</f>
        <v>mitteeristav</v>
      </c>
      <c r="AX237" s="17">
        <f>VLOOKUP(AR:AR,hinded_abi!A:D,4,0)</f>
        <v>0</v>
      </c>
      <c r="AY237" s="26" t="str">
        <f t="shared" si="6"/>
        <v xml:space="preserve"> </v>
      </c>
      <c r="AZ237" s="27">
        <f t="shared" si="7"/>
        <v>0</v>
      </c>
    </row>
    <row r="238" spans="1:52" x14ac:dyDescent="0.25">
      <c r="A238" t="s">
        <v>260</v>
      </c>
      <c r="B238" t="s">
        <v>261</v>
      </c>
      <c r="C238" t="s">
        <v>113</v>
      </c>
      <c r="D238">
        <v>32310289497</v>
      </c>
      <c r="E238" t="s">
        <v>243</v>
      </c>
      <c r="F238" t="s">
        <v>262</v>
      </c>
      <c r="G238" t="s">
        <v>52</v>
      </c>
      <c r="H238" t="s">
        <v>52</v>
      </c>
      <c r="I238" t="s">
        <v>115</v>
      </c>
      <c r="J238" s="1">
        <v>44732</v>
      </c>
      <c r="K238" t="s">
        <v>263</v>
      </c>
      <c r="L238" s="1">
        <v>44820</v>
      </c>
      <c r="M238" t="s">
        <v>245</v>
      </c>
      <c r="N238" t="s">
        <v>264</v>
      </c>
      <c r="O238" t="s">
        <v>210</v>
      </c>
      <c r="P238" t="s">
        <v>10</v>
      </c>
      <c r="Q238" s="1">
        <v>44672</v>
      </c>
      <c r="R238" t="s">
        <v>118</v>
      </c>
      <c r="S238" t="s">
        <v>191</v>
      </c>
      <c r="T238" t="s">
        <v>60</v>
      </c>
      <c r="U238" t="s">
        <v>265</v>
      </c>
      <c r="V238">
        <v>1479</v>
      </c>
      <c r="W238" t="s">
        <v>62</v>
      </c>
      <c r="X238" t="s">
        <v>53</v>
      </c>
      <c r="Y238">
        <v>1</v>
      </c>
      <c r="Z238" t="s">
        <v>63</v>
      </c>
      <c r="AA238" t="s">
        <v>64</v>
      </c>
      <c r="AB238" t="s">
        <v>186</v>
      </c>
      <c r="AC238" t="s">
        <v>115</v>
      </c>
      <c r="AD238" t="s">
        <v>53</v>
      </c>
      <c r="AE238" t="s">
        <v>162</v>
      </c>
      <c r="AF238">
        <v>148</v>
      </c>
      <c r="AG238">
        <v>41</v>
      </c>
      <c r="AH238" t="s">
        <v>219</v>
      </c>
      <c r="AI238" t="s">
        <v>96</v>
      </c>
      <c r="AJ238" t="s">
        <v>97</v>
      </c>
      <c r="AK238" t="s">
        <v>230</v>
      </c>
      <c r="AL238">
        <v>4</v>
      </c>
      <c r="AM238">
        <v>1</v>
      </c>
      <c r="AN238">
        <v>12</v>
      </c>
      <c r="AO238">
        <v>3</v>
      </c>
      <c r="AP238">
        <v>44</v>
      </c>
      <c r="AQ238">
        <v>3</v>
      </c>
      <c r="AR238" t="s">
        <v>91</v>
      </c>
      <c r="AS238" t="s">
        <v>129</v>
      </c>
      <c r="AT238" t="s">
        <v>129</v>
      </c>
      <c r="AU238" s="1">
        <v>44226</v>
      </c>
      <c r="AV238" s="15">
        <f>VLOOKUP(dummy_yherealine!$AT238,dummy_oppeained!B:C,2,0)</f>
        <v>3</v>
      </c>
      <c r="AW238" s="22" t="str">
        <f>VLOOKUP(AS238,dummy_oppeained!B:D,3,0)</f>
        <v>mitteeristav</v>
      </c>
      <c r="AX238" s="17">
        <f>VLOOKUP(AR:AR,hinded_abi!A:D,4,0)</f>
        <v>0</v>
      </c>
      <c r="AY238" s="26" t="str">
        <f t="shared" si="6"/>
        <v xml:space="preserve"> </v>
      </c>
      <c r="AZ238" s="27">
        <f t="shared" si="7"/>
        <v>0</v>
      </c>
    </row>
    <row r="239" spans="1:52" x14ac:dyDescent="0.25">
      <c r="A239" t="s">
        <v>260</v>
      </c>
      <c r="B239" t="s">
        <v>261</v>
      </c>
      <c r="C239" t="s">
        <v>113</v>
      </c>
      <c r="D239">
        <v>32310289497</v>
      </c>
      <c r="E239" t="s">
        <v>243</v>
      </c>
      <c r="F239" t="s">
        <v>262</v>
      </c>
      <c r="G239" t="s">
        <v>52</v>
      </c>
      <c r="H239" t="s">
        <v>52</v>
      </c>
      <c r="I239" t="s">
        <v>115</v>
      </c>
      <c r="J239" s="1">
        <v>44732</v>
      </c>
      <c r="K239" t="s">
        <v>263</v>
      </c>
      <c r="L239" s="1">
        <v>44820</v>
      </c>
      <c r="M239" t="s">
        <v>245</v>
      </c>
      <c r="N239" t="s">
        <v>264</v>
      </c>
      <c r="O239" t="s">
        <v>210</v>
      </c>
      <c r="P239" t="s">
        <v>10</v>
      </c>
      <c r="Q239" s="1">
        <v>44672</v>
      </c>
      <c r="R239" t="s">
        <v>118</v>
      </c>
      <c r="S239" t="s">
        <v>191</v>
      </c>
      <c r="T239" t="s">
        <v>60</v>
      </c>
      <c r="U239" t="s">
        <v>265</v>
      </c>
      <c r="V239">
        <v>1479</v>
      </c>
      <c r="W239" t="s">
        <v>62</v>
      </c>
      <c r="X239" t="s">
        <v>53</v>
      </c>
      <c r="Y239">
        <v>1</v>
      </c>
      <c r="Z239" t="s">
        <v>63</v>
      </c>
      <c r="AA239" t="s">
        <v>64</v>
      </c>
      <c r="AB239" t="s">
        <v>186</v>
      </c>
      <c r="AC239" t="s">
        <v>115</v>
      </c>
      <c r="AD239" t="s">
        <v>53</v>
      </c>
      <c r="AE239" t="s">
        <v>162</v>
      </c>
      <c r="AF239">
        <v>148</v>
      </c>
      <c r="AG239">
        <v>41</v>
      </c>
      <c r="AH239" t="s">
        <v>219</v>
      </c>
      <c r="AI239" t="s">
        <v>96</v>
      </c>
      <c r="AJ239" t="s">
        <v>97</v>
      </c>
      <c r="AK239" t="s">
        <v>230</v>
      </c>
      <c r="AL239">
        <v>4</v>
      </c>
      <c r="AM239">
        <v>1</v>
      </c>
      <c r="AN239">
        <v>12</v>
      </c>
      <c r="AO239">
        <v>3</v>
      </c>
      <c r="AP239">
        <v>44</v>
      </c>
      <c r="AQ239">
        <v>3</v>
      </c>
      <c r="AR239" t="s">
        <v>74</v>
      </c>
      <c r="AS239" t="s">
        <v>203</v>
      </c>
      <c r="AT239" t="s">
        <v>203</v>
      </c>
      <c r="AU239" s="1">
        <v>45046</v>
      </c>
      <c r="AV239" s="17">
        <f>VLOOKUP(dummy_yherealine!$AT239,dummy_oppeained!B:C,2,0)</f>
        <v>6</v>
      </c>
      <c r="AW239" s="22" t="str">
        <f>VLOOKUP(AS239,dummy_oppeained!B:D,3,0)</f>
        <v>eristav</v>
      </c>
      <c r="AX239" s="17">
        <f>VLOOKUP(AR:AR,hinded_abi!A:D,4,0)</f>
        <v>1</v>
      </c>
      <c r="AY239" s="26">
        <f t="shared" si="6"/>
        <v>6</v>
      </c>
      <c r="AZ239" s="27">
        <f t="shared" si="7"/>
        <v>6</v>
      </c>
    </row>
    <row r="240" spans="1:52" x14ac:dyDescent="0.25">
      <c r="A240" t="s">
        <v>260</v>
      </c>
      <c r="B240" t="s">
        <v>261</v>
      </c>
      <c r="C240" t="s">
        <v>113</v>
      </c>
      <c r="D240">
        <v>32310289497</v>
      </c>
      <c r="E240" t="s">
        <v>243</v>
      </c>
      <c r="F240" t="s">
        <v>262</v>
      </c>
      <c r="G240" t="s">
        <v>52</v>
      </c>
      <c r="H240" t="s">
        <v>52</v>
      </c>
      <c r="I240" t="s">
        <v>115</v>
      </c>
      <c r="J240" s="1">
        <v>44732</v>
      </c>
      <c r="K240" t="s">
        <v>263</v>
      </c>
      <c r="L240" s="1">
        <v>44820</v>
      </c>
      <c r="M240" t="s">
        <v>245</v>
      </c>
      <c r="N240" t="s">
        <v>264</v>
      </c>
      <c r="O240" t="s">
        <v>210</v>
      </c>
      <c r="P240" t="s">
        <v>10</v>
      </c>
      <c r="Q240" s="1">
        <v>44672</v>
      </c>
      <c r="R240" t="s">
        <v>118</v>
      </c>
      <c r="S240" t="s">
        <v>191</v>
      </c>
      <c r="T240" t="s">
        <v>60</v>
      </c>
      <c r="U240" t="s">
        <v>265</v>
      </c>
      <c r="V240">
        <v>1479</v>
      </c>
      <c r="W240" t="s">
        <v>62</v>
      </c>
      <c r="X240" t="s">
        <v>53</v>
      </c>
      <c r="Y240">
        <v>1</v>
      </c>
      <c r="Z240" t="s">
        <v>63</v>
      </c>
      <c r="AA240" t="s">
        <v>64</v>
      </c>
      <c r="AB240" t="s">
        <v>186</v>
      </c>
      <c r="AC240" t="s">
        <v>115</v>
      </c>
      <c r="AD240" t="s">
        <v>53</v>
      </c>
      <c r="AE240" t="s">
        <v>162</v>
      </c>
      <c r="AF240">
        <v>148</v>
      </c>
      <c r="AG240">
        <v>41</v>
      </c>
      <c r="AH240" t="s">
        <v>219</v>
      </c>
      <c r="AI240" t="s">
        <v>96</v>
      </c>
      <c r="AJ240" t="s">
        <v>97</v>
      </c>
      <c r="AK240" t="s">
        <v>230</v>
      </c>
      <c r="AL240">
        <v>4</v>
      </c>
      <c r="AM240">
        <v>1</v>
      </c>
      <c r="AN240">
        <v>12</v>
      </c>
      <c r="AO240">
        <v>3</v>
      </c>
      <c r="AP240">
        <v>44</v>
      </c>
      <c r="AQ240">
        <v>3</v>
      </c>
      <c r="AR240" t="s">
        <v>70</v>
      </c>
      <c r="AS240" t="s">
        <v>103</v>
      </c>
      <c r="AT240" t="s">
        <v>103</v>
      </c>
      <c r="AU240" s="1">
        <v>45075</v>
      </c>
      <c r="AV240" s="15">
        <f>VLOOKUP(dummy_yherealine!$AT240,dummy_oppeained!B:C,2,0)</f>
        <v>5</v>
      </c>
      <c r="AW240" s="22" t="str">
        <f>VLOOKUP(AS240,dummy_oppeained!B:D,3,0)</f>
        <v>eristav</v>
      </c>
      <c r="AX240" s="17">
        <f>VLOOKUP(AR:AR,hinded_abi!A:D,4,0)</f>
        <v>0</v>
      </c>
      <c r="AY240" s="26">
        <f t="shared" si="6"/>
        <v>0</v>
      </c>
      <c r="AZ240" s="27">
        <f t="shared" si="7"/>
        <v>5</v>
      </c>
    </row>
    <row r="241" spans="1:52" x14ac:dyDescent="0.25">
      <c r="A241" t="s">
        <v>260</v>
      </c>
      <c r="B241" t="s">
        <v>261</v>
      </c>
      <c r="C241" t="s">
        <v>113</v>
      </c>
      <c r="D241">
        <v>32310289497</v>
      </c>
      <c r="E241" t="s">
        <v>243</v>
      </c>
      <c r="F241" t="s">
        <v>262</v>
      </c>
      <c r="G241" t="s">
        <v>52</v>
      </c>
      <c r="H241" t="s">
        <v>52</v>
      </c>
      <c r="I241" t="s">
        <v>115</v>
      </c>
      <c r="J241" s="1">
        <v>44732</v>
      </c>
      <c r="K241" t="s">
        <v>263</v>
      </c>
      <c r="L241" s="1">
        <v>44820</v>
      </c>
      <c r="M241" t="s">
        <v>245</v>
      </c>
      <c r="N241" t="s">
        <v>264</v>
      </c>
      <c r="O241" t="s">
        <v>210</v>
      </c>
      <c r="P241" t="s">
        <v>10</v>
      </c>
      <c r="Q241" s="1">
        <v>44672</v>
      </c>
      <c r="R241" t="s">
        <v>118</v>
      </c>
      <c r="S241" t="s">
        <v>191</v>
      </c>
      <c r="T241" t="s">
        <v>60</v>
      </c>
      <c r="U241" t="s">
        <v>265</v>
      </c>
      <c r="V241">
        <v>1479</v>
      </c>
      <c r="W241" t="s">
        <v>62</v>
      </c>
      <c r="X241" t="s">
        <v>53</v>
      </c>
      <c r="Y241">
        <v>2</v>
      </c>
      <c r="Z241" t="s">
        <v>63</v>
      </c>
      <c r="AA241" t="s">
        <v>64</v>
      </c>
      <c r="AB241" t="s">
        <v>65</v>
      </c>
      <c r="AC241" t="s">
        <v>115</v>
      </c>
      <c r="AD241" t="s">
        <v>53</v>
      </c>
      <c r="AE241" t="s">
        <v>162</v>
      </c>
      <c r="AF241">
        <v>148</v>
      </c>
      <c r="AG241">
        <v>21</v>
      </c>
      <c r="AH241" t="s">
        <v>219</v>
      </c>
      <c r="AI241" t="s">
        <v>123</v>
      </c>
      <c r="AJ241" t="s">
        <v>97</v>
      </c>
      <c r="AK241" t="s">
        <v>136</v>
      </c>
      <c r="AL241">
        <v>4</v>
      </c>
      <c r="AM241">
        <v>1</v>
      </c>
      <c r="AN241">
        <v>12</v>
      </c>
      <c r="AO241">
        <v>9</v>
      </c>
      <c r="AP241">
        <v>58</v>
      </c>
      <c r="AQ241">
        <v>3</v>
      </c>
      <c r="AR241" t="s">
        <v>80</v>
      </c>
      <c r="AS241" t="s">
        <v>223</v>
      </c>
      <c r="AT241" t="s">
        <v>223</v>
      </c>
      <c r="AU241" s="1">
        <v>44674</v>
      </c>
      <c r="AV241" s="17">
        <f>VLOOKUP(dummy_yherealine!$AT241,dummy_oppeained!B:C,2,0)</f>
        <v>9</v>
      </c>
      <c r="AW241" s="22" t="str">
        <f>VLOOKUP(AS241,dummy_oppeained!B:D,3,0)</f>
        <v>eristav</v>
      </c>
      <c r="AX241" s="17">
        <f>VLOOKUP(AR:AR,hinded_abi!A:D,4,0)</f>
        <v>3</v>
      </c>
      <c r="AY241" s="26">
        <f t="shared" si="6"/>
        <v>27</v>
      </c>
      <c r="AZ241" s="27">
        <f t="shared" si="7"/>
        <v>9</v>
      </c>
    </row>
    <row r="242" spans="1:52" x14ac:dyDescent="0.25">
      <c r="A242" t="s">
        <v>260</v>
      </c>
      <c r="B242" t="s">
        <v>261</v>
      </c>
      <c r="C242" t="s">
        <v>113</v>
      </c>
      <c r="D242">
        <v>32310289497</v>
      </c>
      <c r="E242" t="s">
        <v>243</v>
      </c>
      <c r="F242" t="s">
        <v>262</v>
      </c>
      <c r="G242" t="s">
        <v>52</v>
      </c>
      <c r="H242" t="s">
        <v>52</v>
      </c>
      <c r="I242" t="s">
        <v>115</v>
      </c>
      <c r="J242" s="1">
        <v>44732</v>
      </c>
      <c r="K242" t="s">
        <v>263</v>
      </c>
      <c r="L242" s="1">
        <v>44820</v>
      </c>
      <c r="M242" t="s">
        <v>245</v>
      </c>
      <c r="N242" t="s">
        <v>264</v>
      </c>
      <c r="O242" t="s">
        <v>210</v>
      </c>
      <c r="P242" t="s">
        <v>10</v>
      </c>
      <c r="Q242" s="1">
        <v>44672</v>
      </c>
      <c r="R242" t="s">
        <v>118</v>
      </c>
      <c r="S242" t="s">
        <v>191</v>
      </c>
      <c r="T242" t="s">
        <v>60</v>
      </c>
      <c r="U242" t="s">
        <v>265</v>
      </c>
      <c r="V242">
        <v>1479</v>
      </c>
      <c r="W242" t="s">
        <v>62</v>
      </c>
      <c r="X242" t="s">
        <v>53</v>
      </c>
      <c r="Y242">
        <v>2</v>
      </c>
      <c r="Z242" t="s">
        <v>63</v>
      </c>
      <c r="AA242" t="s">
        <v>64</v>
      </c>
      <c r="AB242" t="s">
        <v>65</v>
      </c>
      <c r="AC242" t="s">
        <v>115</v>
      </c>
      <c r="AD242" t="s">
        <v>53</v>
      </c>
      <c r="AE242" t="s">
        <v>162</v>
      </c>
      <c r="AF242">
        <v>148</v>
      </c>
      <c r="AG242">
        <v>21</v>
      </c>
      <c r="AH242" t="s">
        <v>219</v>
      </c>
      <c r="AI242" t="s">
        <v>123</v>
      </c>
      <c r="AJ242" t="s">
        <v>97</v>
      </c>
      <c r="AK242" t="s">
        <v>136</v>
      </c>
      <c r="AL242">
        <v>4</v>
      </c>
      <c r="AM242">
        <v>1</v>
      </c>
      <c r="AN242">
        <v>12</v>
      </c>
      <c r="AO242">
        <v>9</v>
      </c>
      <c r="AP242">
        <v>58</v>
      </c>
      <c r="AQ242">
        <v>3</v>
      </c>
      <c r="AR242" t="s">
        <v>91</v>
      </c>
      <c r="AS242" t="s">
        <v>205</v>
      </c>
      <c r="AT242" t="s">
        <v>205</v>
      </c>
      <c r="AU242" s="1">
        <v>45197</v>
      </c>
      <c r="AV242" s="15">
        <f>VLOOKUP(dummy_yherealine!$AT242,dummy_oppeained!B:C,2,0)</f>
        <v>6</v>
      </c>
      <c r="AW242" s="22" t="str">
        <f>VLOOKUP(AS242,dummy_oppeained!B:D,3,0)</f>
        <v>eristav</v>
      </c>
      <c r="AX242" s="17">
        <f>VLOOKUP(AR:AR,hinded_abi!A:D,4,0)</f>
        <v>0</v>
      </c>
      <c r="AY242" s="26">
        <f t="shared" si="6"/>
        <v>0</v>
      </c>
      <c r="AZ242" s="27">
        <f t="shared" si="7"/>
        <v>6</v>
      </c>
    </row>
    <row r="243" spans="1:52" x14ac:dyDescent="0.25">
      <c r="A243" t="s">
        <v>260</v>
      </c>
      <c r="B243" t="s">
        <v>261</v>
      </c>
      <c r="C243" t="s">
        <v>113</v>
      </c>
      <c r="D243">
        <v>32310289497</v>
      </c>
      <c r="E243" t="s">
        <v>243</v>
      </c>
      <c r="F243" t="s">
        <v>262</v>
      </c>
      <c r="G243" t="s">
        <v>52</v>
      </c>
      <c r="H243" t="s">
        <v>52</v>
      </c>
      <c r="I243" t="s">
        <v>115</v>
      </c>
      <c r="J243" s="1">
        <v>44732</v>
      </c>
      <c r="K243" t="s">
        <v>263</v>
      </c>
      <c r="L243" s="1">
        <v>44820</v>
      </c>
      <c r="M243" t="s">
        <v>245</v>
      </c>
      <c r="N243" t="s">
        <v>264</v>
      </c>
      <c r="O243" t="s">
        <v>210</v>
      </c>
      <c r="P243" t="s">
        <v>10</v>
      </c>
      <c r="Q243" s="1">
        <v>44672</v>
      </c>
      <c r="R243" t="s">
        <v>118</v>
      </c>
      <c r="S243" t="s">
        <v>191</v>
      </c>
      <c r="T243" t="s">
        <v>60</v>
      </c>
      <c r="U243" t="s">
        <v>265</v>
      </c>
      <c r="V243">
        <v>1479</v>
      </c>
      <c r="W243" t="s">
        <v>62</v>
      </c>
      <c r="X243" t="s">
        <v>53</v>
      </c>
      <c r="Y243">
        <v>2</v>
      </c>
      <c r="Z243" t="s">
        <v>63</v>
      </c>
      <c r="AA243" t="s">
        <v>64</v>
      </c>
      <c r="AB243" t="s">
        <v>65</v>
      </c>
      <c r="AC243" t="s">
        <v>115</v>
      </c>
      <c r="AD243" t="s">
        <v>53</v>
      </c>
      <c r="AE243" t="s">
        <v>162</v>
      </c>
      <c r="AF243">
        <v>148</v>
      </c>
      <c r="AG243">
        <v>21</v>
      </c>
      <c r="AH243" t="s">
        <v>219</v>
      </c>
      <c r="AI243" t="s">
        <v>123</v>
      </c>
      <c r="AJ243" t="s">
        <v>97</v>
      </c>
      <c r="AK243" t="s">
        <v>136</v>
      </c>
      <c r="AL243">
        <v>4</v>
      </c>
      <c r="AM243">
        <v>1</v>
      </c>
      <c r="AN243">
        <v>12</v>
      </c>
      <c r="AO243">
        <v>9</v>
      </c>
      <c r="AP243">
        <v>58</v>
      </c>
      <c r="AQ243">
        <v>3</v>
      </c>
      <c r="AR243" t="s">
        <v>70</v>
      </c>
      <c r="AS243" t="s">
        <v>255</v>
      </c>
      <c r="AT243" t="s">
        <v>255</v>
      </c>
      <c r="AU243" s="1">
        <v>44372</v>
      </c>
      <c r="AV243" s="17">
        <f>VLOOKUP(dummy_yherealine!$AT243,dummy_oppeained!B:C,2,0)</f>
        <v>8</v>
      </c>
      <c r="AW243" s="22" t="str">
        <f>VLOOKUP(AS243,dummy_oppeained!B:D,3,0)</f>
        <v>eristav</v>
      </c>
      <c r="AX243" s="17">
        <f>VLOOKUP(AR:AR,hinded_abi!A:D,4,0)</f>
        <v>0</v>
      </c>
      <c r="AY243" s="26">
        <f t="shared" si="6"/>
        <v>0</v>
      </c>
      <c r="AZ243" s="27">
        <f t="shared" si="7"/>
        <v>8</v>
      </c>
    </row>
    <row r="244" spans="1:52" x14ac:dyDescent="0.25">
      <c r="A244" t="s">
        <v>260</v>
      </c>
      <c r="B244" t="s">
        <v>261</v>
      </c>
      <c r="C244" t="s">
        <v>113</v>
      </c>
      <c r="D244">
        <v>32310289497</v>
      </c>
      <c r="E244" t="s">
        <v>243</v>
      </c>
      <c r="F244" t="s">
        <v>262</v>
      </c>
      <c r="G244" t="s">
        <v>52</v>
      </c>
      <c r="H244" t="s">
        <v>52</v>
      </c>
      <c r="I244" t="s">
        <v>115</v>
      </c>
      <c r="J244" s="1">
        <v>44732</v>
      </c>
      <c r="K244" t="s">
        <v>263</v>
      </c>
      <c r="L244" s="1">
        <v>44820</v>
      </c>
      <c r="M244" t="s">
        <v>245</v>
      </c>
      <c r="N244" t="s">
        <v>264</v>
      </c>
      <c r="O244" t="s">
        <v>210</v>
      </c>
      <c r="P244" t="s">
        <v>10</v>
      </c>
      <c r="Q244" s="1">
        <v>44672</v>
      </c>
      <c r="R244" t="s">
        <v>118</v>
      </c>
      <c r="S244" t="s">
        <v>191</v>
      </c>
      <c r="T244" t="s">
        <v>60</v>
      </c>
      <c r="U244" t="s">
        <v>265</v>
      </c>
      <c r="V244">
        <v>1479</v>
      </c>
      <c r="W244" t="s">
        <v>62</v>
      </c>
      <c r="X244" t="s">
        <v>53</v>
      </c>
      <c r="Y244">
        <v>2</v>
      </c>
      <c r="Z244" t="s">
        <v>63</v>
      </c>
      <c r="AA244" t="s">
        <v>64</v>
      </c>
      <c r="AB244" t="s">
        <v>65</v>
      </c>
      <c r="AC244" t="s">
        <v>115</v>
      </c>
      <c r="AD244" t="s">
        <v>53</v>
      </c>
      <c r="AE244" t="s">
        <v>162</v>
      </c>
      <c r="AF244">
        <v>148</v>
      </c>
      <c r="AG244">
        <v>21</v>
      </c>
      <c r="AH244" t="s">
        <v>219</v>
      </c>
      <c r="AI244" t="s">
        <v>123</v>
      </c>
      <c r="AJ244" t="s">
        <v>97</v>
      </c>
      <c r="AK244" t="s">
        <v>136</v>
      </c>
      <c r="AL244">
        <v>4</v>
      </c>
      <c r="AM244">
        <v>1</v>
      </c>
      <c r="AN244">
        <v>12</v>
      </c>
      <c r="AO244">
        <v>9</v>
      </c>
      <c r="AP244">
        <v>58</v>
      </c>
      <c r="AQ244">
        <v>3</v>
      </c>
      <c r="AR244" t="s">
        <v>70</v>
      </c>
      <c r="AS244" t="s">
        <v>196</v>
      </c>
      <c r="AT244" t="s">
        <v>196</v>
      </c>
      <c r="AU244" s="1">
        <v>45609</v>
      </c>
      <c r="AV244" s="15">
        <f>VLOOKUP(dummy_yherealine!$AT244,dummy_oppeained!B:C,2,0)</f>
        <v>5</v>
      </c>
      <c r="AW244" s="22" t="str">
        <f>VLOOKUP(AS244,dummy_oppeained!B:D,3,0)</f>
        <v>eristav</v>
      </c>
      <c r="AX244" s="17">
        <f>VLOOKUP(AR:AR,hinded_abi!A:D,4,0)</f>
        <v>0</v>
      </c>
      <c r="AY244" s="26">
        <f t="shared" si="6"/>
        <v>0</v>
      </c>
      <c r="AZ244" s="27">
        <f t="shared" si="7"/>
        <v>5</v>
      </c>
    </row>
    <row r="245" spans="1:52" x14ac:dyDescent="0.25">
      <c r="A245" t="s">
        <v>260</v>
      </c>
      <c r="B245" t="s">
        <v>261</v>
      </c>
      <c r="C245" t="s">
        <v>113</v>
      </c>
      <c r="D245">
        <v>32310289497</v>
      </c>
      <c r="E245" t="s">
        <v>243</v>
      </c>
      <c r="F245" t="s">
        <v>262</v>
      </c>
      <c r="G245" t="s">
        <v>52</v>
      </c>
      <c r="H245" t="s">
        <v>52</v>
      </c>
      <c r="I245" t="s">
        <v>115</v>
      </c>
      <c r="J245" s="1">
        <v>44732</v>
      </c>
      <c r="K245" t="s">
        <v>263</v>
      </c>
      <c r="L245" s="1">
        <v>44820</v>
      </c>
      <c r="M245" t="s">
        <v>245</v>
      </c>
      <c r="N245" t="s">
        <v>264</v>
      </c>
      <c r="O245" t="s">
        <v>210</v>
      </c>
      <c r="P245" t="s">
        <v>10</v>
      </c>
      <c r="Q245" s="1">
        <v>44672</v>
      </c>
      <c r="R245" t="s">
        <v>118</v>
      </c>
      <c r="S245" t="s">
        <v>191</v>
      </c>
      <c r="T245" t="s">
        <v>60</v>
      </c>
      <c r="U245" t="s">
        <v>265</v>
      </c>
      <c r="V245">
        <v>1479</v>
      </c>
      <c r="W245" t="s">
        <v>62</v>
      </c>
      <c r="X245" t="s">
        <v>53</v>
      </c>
      <c r="Y245">
        <v>2</v>
      </c>
      <c r="Z245" t="s">
        <v>63</v>
      </c>
      <c r="AA245" t="s">
        <v>64</v>
      </c>
      <c r="AB245" t="s">
        <v>65</v>
      </c>
      <c r="AC245" t="s">
        <v>115</v>
      </c>
      <c r="AD245" t="s">
        <v>53</v>
      </c>
      <c r="AE245" t="s">
        <v>162</v>
      </c>
      <c r="AF245">
        <v>148</v>
      </c>
      <c r="AG245">
        <v>21</v>
      </c>
      <c r="AH245" t="s">
        <v>219</v>
      </c>
      <c r="AI245" t="s">
        <v>123</v>
      </c>
      <c r="AJ245" t="s">
        <v>97</v>
      </c>
      <c r="AK245" t="s">
        <v>136</v>
      </c>
      <c r="AL245">
        <v>4</v>
      </c>
      <c r="AM245">
        <v>1</v>
      </c>
      <c r="AN245">
        <v>12</v>
      </c>
      <c r="AO245">
        <v>9</v>
      </c>
      <c r="AP245">
        <v>58</v>
      </c>
      <c r="AQ245">
        <v>3</v>
      </c>
      <c r="AR245" t="s">
        <v>91</v>
      </c>
      <c r="AS245" t="s">
        <v>266</v>
      </c>
      <c r="AT245" t="s">
        <v>266</v>
      </c>
      <c r="AU245" s="1">
        <v>44323</v>
      </c>
      <c r="AV245" s="17">
        <f>VLOOKUP(dummy_yherealine!$AT245,dummy_oppeained!B:C,2,0)</f>
        <v>2</v>
      </c>
      <c r="AW245" s="22" t="str">
        <f>VLOOKUP(AS245,dummy_oppeained!B:D,3,0)</f>
        <v>mitteeristav</v>
      </c>
      <c r="AX245" s="17">
        <f>VLOOKUP(AR:AR,hinded_abi!A:D,4,0)</f>
        <v>0</v>
      </c>
      <c r="AY245" s="26" t="str">
        <f t="shared" si="6"/>
        <v xml:space="preserve"> </v>
      </c>
      <c r="AZ245" s="27">
        <f t="shared" si="7"/>
        <v>0</v>
      </c>
    </row>
    <row r="246" spans="1:52" x14ac:dyDescent="0.25">
      <c r="A246" t="s">
        <v>260</v>
      </c>
      <c r="B246" t="s">
        <v>261</v>
      </c>
      <c r="C246" t="s">
        <v>113</v>
      </c>
      <c r="D246">
        <v>32310289497</v>
      </c>
      <c r="E246" t="s">
        <v>243</v>
      </c>
      <c r="F246" t="s">
        <v>262</v>
      </c>
      <c r="G246" t="s">
        <v>52</v>
      </c>
      <c r="H246" t="s">
        <v>52</v>
      </c>
      <c r="I246" t="s">
        <v>115</v>
      </c>
      <c r="J246" s="1">
        <v>44732</v>
      </c>
      <c r="K246" t="s">
        <v>263</v>
      </c>
      <c r="L246" s="1">
        <v>44820</v>
      </c>
      <c r="M246" t="s">
        <v>245</v>
      </c>
      <c r="N246" t="s">
        <v>264</v>
      </c>
      <c r="O246" t="s">
        <v>210</v>
      </c>
      <c r="P246" t="s">
        <v>10</v>
      </c>
      <c r="Q246" s="1">
        <v>44672</v>
      </c>
      <c r="R246" t="s">
        <v>118</v>
      </c>
      <c r="S246" t="s">
        <v>191</v>
      </c>
      <c r="T246" t="s">
        <v>60</v>
      </c>
      <c r="U246" t="s">
        <v>265</v>
      </c>
      <c r="V246">
        <v>1479</v>
      </c>
      <c r="W246" t="s">
        <v>62</v>
      </c>
      <c r="X246" t="s">
        <v>53</v>
      </c>
      <c r="Y246">
        <v>2</v>
      </c>
      <c r="Z246" t="s">
        <v>63</v>
      </c>
      <c r="AA246" t="s">
        <v>64</v>
      </c>
      <c r="AB246" t="s">
        <v>65</v>
      </c>
      <c r="AC246" t="s">
        <v>115</v>
      </c>
      <c r="AD246" t="s">
        <v>53</v>
      </c>
      <c r="AE246" t="s">
        <v>162</v>
      </c>
      <c r="AF246">
        <v>148</v>
      </c>
      <c r="AG246">
        <v>21</v>
      </c>
      <c r="AH246" t="s">
        <v>219</v>
      </c>
      <c r="AI246" t="s">
        <v>123</v>
      </c>
      <c r="AJ246" t="s">
        <v>97</v>
      </c>
      <c r="AK246" t="s">
        <v>136</v>
      </c>
      <c r="AL246">
        <v>4</v>
      </c>
      <c r="AM246">
        <v>1</v>
      </c>
      <c r="AN246">
        <v>12</v>
      </c>
      <c r="AO246">
        <v>9</v>
      </c>
      <c r="AP246">
        <v>58</v>
      </c>
      <c r="AQ246">
        <v>3</v>
      </c>
      <c r="AR246" t="s">
        <v>74</v>
      </c>
      <c r="AS246" t="s">
        <v>83</v>
      </c>
      <c r="AT246" t="s">
        <v>83</v>
      </c>
      <c r="AU246" s="1">
        <v>44388</v>
      </c>
      <c r="AV246" s="15">
        <f>VLOOKUP(dummy_yherealine!$AT246,dummy_oppeained!B:C,2,0)</f>
        <v>8</v>
      </c>
      <c r="AW246" s="22" t="str">
        <f>VLOOKUP(AS246,dummy_oppeained!B:D,3,0)</f>
        <v>eristav</v>
      </c>
      <c r="AX246" s="17">
        <f>VLOOKUP(AR:AR,hinded_abi!A:D,4,0)</f>
        <v>1</v>
      </c>
      <c r="AY246" s="26">
        <f t="shared" si="6"/>
        <v>8</v>
      </c>
      <c r="AZ246" s="27">
        <f t="shared" si="7"/>
        <v>8</v>
      </c>
    </row>
    <row r="247" spans="1:52" x14ac:dyDescent="0.25">
      <c r="A247" t="s">
        <v>260</v>
      </c>
      <c r="B247" t="s">
        <v>261</v>
      </c>
      <c r="C247" t="s">
        <v>113</v>
      </c>
      <c r="D247">
        <v>32310289497</v>
      </c>
      <c r="E247" t="s">
        <v>243</v>
      </c>
      <c r="F247" t="s">
        <v>262</v>
      </c>
      <c r="G247" t="s">
        <v>52</v>
      </c>
      <c r="H247" t="s">
        <v>52</v>
      </c>
      <c r="I247" t="s">
        <v>115</v>
      </c>
      <c r="J247" s="1">
        <v>44732</v>
      </c>
      <c r="K247" t="s">
        <v>263</v>
      </c>
      <c r="L247" s="1">
        <v>44820</v>
      </c>
      <c r="M247" t="s">
        <v>245</v>
      </c>
      <c r="N247" t="s">
        <v>264</v>
      </c>
      <c r="O247" t="s">
        <v>210</v>
      </c>
      <c r="P247" t="s">
        <v>10</v>
      </c>
      <c r="Q247" s="1">
        <v>44672</v>
      </c>
      <c r="R247" t="s">
        <v>118</v>
      </c>
      <c r="S247" t="s">
        <v>191</v>
      </c>
      <c r="T247" t="s">
        <v>60</v>
      </c>
      <c r="U247" t="s">
        <v>265</v>
      </c>
      <c r="V247">
        <v>1479</v>
      </c>
      <c r="W247" t="s">
        <v>62</v>
      </c>
      <c r="X247" t="s">
        <v>53</v>
      </c>
      <c r="Y247">
        <v>2</v>
      </c>
      <c r="Z247" t="s">
        <v>63</v>
      </c>
      <c r="AA247" t="s">
        <v>64</v>
      </c>
      <c r="AB247" t="s">
        <v>65</v>
      </c>
      <c r="AC247" t="s">
        <v>115</v>
      </c>
      <c r="AD247" t="s">
        <v>53</v>
      </c>
      <c r="AE247" t="s">
        <v>162</v>
      </c>
      <c r="AF247">
        <v>148</v>
      </c>
      <c r="AG247">
        <v>21</v>
      </c>
      <c r="AH247" t="s">
        <v>219</v>
      </c>
      <c r="AI247" t="s">
        <v>123</v>
      </c>
      <c r="AJ247" t="s">
        <v>97</v>
      </c>
      <c r="AK247" t="s">
        <v>136</v>
      </c>
      <c r="AL247">
        <v>4</v>
      </c>
      <c r="AM247">
        <v>1</v>
      </c>
      <c r="AN247">
        <v>12</v>
      </c>
      <c r="AO247">
        <v>9</v>
      </c>
      <c r="AP247">
        <v>58</v>
      </c>
      <c r="AQ247">
        <v>3</v>
      </c>
      <c r="AR247" t="s">
        <v>72</v>
      </c>
      <c r="AS247" t="s">
        <v>76</v>
      </c>
      <c r="AT247" t="s">
        <v>76</v>
      </c>
      <c r="AU247" s="1">
        <v>44909</v>
      </c>
      <c r="AV247" s="17">
        <f>VLOOKUP(dummy_yherealine!$AT247,dummy_oppeained!B:C,2,0)</f>
        <v>3</v>
      </c>
      <c r="AW247" s="22" t="str">
        <f>VLOOKUP(AS247,dummy_oppeained!B:D,3,0)</f>
        <v>mitteeristav</v>
      </c>
      <c r="AX247" s="17" t="str">
        <f>VLOOKUP(AR:AR,hinded_abi!A:D,4,0)</f>
        <v>NULL</v>
      </c>
      <c r="AY247" s="26" t="str">
        <f t="shared" si="6"/>
        <v xml:space="preserve"> </v>
      </c>
      <c r="AZ247" s="27">
        <f t="shared" si="7"/>
        <v>0</v>
      </c>
    </row>
    <row r="248" spans="1:52" x14ac:dyDescent="0.25">
      <c r="A248" t="s">
        <v>260</v>
      </c>
      <c r="B248" t="s">
        <v>261</v>
      </c>
      <c r="C248" t="s">
        <v>113</v>
      </c>
      <c r="D248">
        <v>32310289497</v>
      </c>
      <c r="E248" t="s">
        <v>243</v>
      </c>
      <c r="F248" t="s">
        <v>262</v>
      </c>
      <c r="G248" t="s">
        <v>52</v>
      </c>
      <c r="H248" t="s">
        <v>52</v>
      </c>
      <c r="I248" t="s">
        <v>115</v>
      </c>
      <c r="J248" s="1">
        <v>44732</v>
      </c>
      <c r="K248" t="s">
        <v>263</v>
      </c>
      <c r="L248" s="1">
        <v>44820</v>
      </c>
      <c r="M248" t="s">
        <v>245</v>
      </c>
      <c r="N248" t="s">
        <v>264</v>
      </c>
      <c r="O248" t="s">
        <v>210</v>
      </c>
      <c r="P248" t="s">
        <v>10</v>
      </c>
      <c r="Q248" s="1">
        <v>44672</v>
      </c>
      <c r="R248" t="s">
        <v>118</v>
      </c>
      <c r="S248" t="s">
        <v>191</v>
      </c>
      <c r="T248" t="s">
        <v>60</v>
      </c>
      <c r="U248" t="s">
        <v>265</v>
      </c>
      <c r="V248">
        <v>1479</v>
      </c>
      <c r="W248" t="s">
        <v>62</v>
      </c>
      <c r="X248" t="s">
        <v>53</v>
      </c>
      <c r="Y248">
        <v>2</v>
      </c>
      <c r="Z248" t="s">
        <v>63</v>
      </c>
      <c r="AA248" t="s">
        <v>64</v>
      </c>
      <c r="AB248" t="s">
        <v>65</v>
      </c>
      <c r="AC248" t="s">
        <v>115</v>
      </c>
      <c r="AD248" t="s">
        <v>53</v>
      </c>
      <c r="AE248" t="s">
        <v>162</v>
      </c>
      <c r="AF248">
        <v>148</v>
      </c>
      <c r="AG248">
        <v>21</v>
      </c>
      <c r="AH248" t="s">
        <v>219</v>
      </c>
      <c r="AI248" t="s">
        <v>123</v>
      </c>
      <c r="AJ248" t="s">
        <v>97</v>
      </c>
      <c r="AK248" t="s">
        <v>136</v>
      </c>
      <c r="AL248">
        <v>4</v>
      </c>
      <c r="AM248">
        <v>1</v>
      </c>
      <c r="AN248">
        <v>12</v>
      </c>
      <c r="AO248">
        <v>9</v>
      </c>
      <c r="AP248">
        <v>58</v>
      </c>
      <c r="AQ248">
        <v>3</v>
      </c>
      <c r="AR248" t="s">
        <v>80</v>
      </c>
      <c r="AS248" t="s">
        <v>89</v>
      </c>
      <c r="AT248" t="s">
        <v>89</v>
      </c>
      <c r="AU248" s="1">
        <v>45657</v>
      </c>
      <c r="AV248" s="15">
        <f>VLOOKUP(dummy_yherealine!$AT248,dummy_oppeained!B:C,2,0)</f>
        <v>5</v>
      </c>
      <c r="AW248" s="22" t="str">
        <f>VLOOKUP(AS248,dummy_oppeained!B:D,3,0)</f>
        <v>eristav</v>
      </c>
      <c r="AX248" s="17">
        <f>VLOOKUP(AR:AR,hinded_abi!A:D,4,0)</f>
        <v>3</v>
      </c>
      <c r="AY248" s="26">
        <f t="shared" si="6"/>
        <v>15</v>
      </c>
      <c r="AZ248" s="27">
        <f t="shared" si="7"/>
        <v>5</v>
      </c>
    </row>
    <row r="249" spans="1:52" x14ac:dyDescent="0.25">
      <c r="A249" t="s">
        <v>260</v>
      </c>
      <c r="B249" t="s">
        <v>261</v>
      </c>
      <c r="C249" t="s">
        <v>113</v>
      </c>
      <c r="D249">
        <v>32310289497</v>
      </c>
      <c r="E249" t="s">
        <v>243</v>
      </c>
      <c r="F249" t="s">
        <v>262</v>
      </c>
      <c r="G249" t="s">
        <v>52</v>
      </c>
      <c r="H249" t="s">
        <v>52</v>
      </c>
      <c r="I249" t="s">
        <v>115</v>
      </c>
      <c r="J249" s="1">
        <v>44732</v>
      </c>
      <c r="K249" t="s">
        <v>263</v>
      </c>
      <c r="L249" s="1">
        <v>44820</v>
      </c>
      <c r="M249" t="s">
        <v>245</v>
      </c>
      <c r="N249" t="s">
        <v>264</v>
      </c>
      <c r="O249" t="s">
        <v>210</v>
      </c>
      <c r="P249" t="s">
        <v>10</v>
      </c>
      <c r="Q249" s="1">
        <v>44672</v>
      </c>
      <c r="R249" t="s">
        <v>118</v>
      </c>
      <c r="S249" t="s">
        <v>191</v>
      </c>
      <c r="T249" t="s">
        <v>60</v>
      </c>
      <c r="U249" t="s">
        <v>265</v>
      </c>
      <c r="V249">
        <v>1479</v>
      </c>
      <c r="W249" t="s">
        <v>62</v>
      </c>
      <c r="X249" t="s">
        <v>53</v>
      </c>
      <c r="Y249">
        <v>3</v>
      </c>
      <c r="Z249" t="s">
        <v>63</v>
      </c>
      <c r="AA249" t="s">
        <v>64</v>
      </c>
      <c r="AB249" t="s">
        <v>84</v>
      </c>
      <c r="AC249" t="s">
        <v>115</v>
      </c>
      <c r="AD249" t="s">
        <v>53</v>
      </c>
      <c r="AE249" t="s">
        <v>162</v>
      </c>
      <c r="AF249">
        <v>148</v>
      </c>
      <c r="AG249">
        <v>21</v>
      </c>
      <c r="AH249" t="s">
        <v>219</v>
      </c>
      <c r="AI249" t="s">
        <v>123</v>
      </c>
      <c r="AJ249" t="s">
        <v>97</v>
      </c>
      <c r="AK249" t="s">
        <v>218</v>
      </c>
      <c r="AL249">
        <v>4</v>
      </c>
      <c r="AM249">
        <v>3</v>
      </c>
      <c r="AN249">
        <v>12</v>
      </c>
      <c r="AO249">
        <v>5</v>
      </c>
      <c r="AP249">
        <v>22</v>
      </c>
      <c r="AQ249">
        <v>3</v>
      </c>
      <c r="AR249" t="s">
        <v>74</v>
      </c>
      <c r="AS249" t="s">
        <v>198</v>
      </c>
      <c r="AT249" t="s">
        <v>198</v>
      </c>
      <c r="AU249" s="1">
        <v>44205</v>
      </c>
      <c r="AV249" s="17">
        <f>VLOOKUP(dummy_yherealine!$AT249,dummy_oppeained!B:C,2,0)</f>
        <v>6</v>
      </c>
      <c r="AW249" s="22" t="str">
        <f>VLOOKUP(AS249,dummy_oppeained!B:D,3,0)</f>
        <v>eristav</v>
      </c>
      <c r="AX249" s="17">
        <f>VLOOKUP(AR:AR,hinded_abi!A:D,4,0)</f>
        <v>1</v>
      </c>
      <c r="AY249" s="26">
        <f t="shared" si="6"/>
        <v>6</v>
      </c>
      <c r="AZ249" s="27">
        <f t="shared" si="7"/>
        <v>6</v>
      </c>
    </row>
    <row r="250" spans="1:52" x14ac:dyDescent="0.25">
      <c r="A250" t="s">
        <v>260</v>
      </c>
      <c r="B250" t="s">
        <v>261</v>
      </c>
      <c r="C250" t="s">
        <v>113</v>
      </c>
      <c r="D250">
        <v>32310289497</v>
      </c>
      <c r="E250" t="s">
        <v>243</v>
      </c>
      <c r="F250" t="s">
        <v>262</v>
      </c>
      <c r="G250" t="s">
        <v>52</v>
      </c>
      <c r="H250" t="s">
        <v>52</v>
      </c>
      <c r="I250" t="s">
        <v>115</v>
      </c>
      <c r="J250" s="1">
        <v>44732</v>
      </c>
      <c r="K250" t="s">
        <v>263</v>
      </c>
      <c r="L250" s="1">
        <v>44820</v>
      </c>
      <c r="M250" t="s">
        <v>245</v>
      </c>
      <c r="N250" t="s">
        <v>264</v>
      </c>
      <c r="O250" t="s">
        <v>210</v>
      </c>
      <c r="P250" t="s">
        <v>10</v>
      </c>
      <c r="Q250" s="1">
        <v>44672</v>
      </c>
      <c r="R250" t="s">
        <v>118</v>
      </c>
      <c r="S250" t="s">
        <v>191</v>
      </c>
      <c r="T250" t="s">
        <v>60</v>
      </c>
      <c r="U250" t="s">
        <v>265</v>
      </c>
      <c r="V250">
        <v>1479</v>
      </c>
      <c r="W250" t="s">
        <v>62</v>
      </c>
      <c r="X250" t="s">
        <v>53</v>
      </c>
      <c r="Y250">
        <v>3</v>
      </c>
      <c r="Z250" t="s">
        <v>63</v>
      </c>
      <c r="AA250" t="s">
        <v>64</v>
      </c>
      <c r="AB250" t="s">
        <v>84</v>
      </c>
      <c r="AC250" t="s">
        <v>115</v>
      </c>
      <c r="AD250" t="s">
        <v>53</v>
      </c>
      <c r="AE250" t="s">
        <v>162</v>
      </c>
      <c r="AF250">
        <v>148</v>
      </c>
      <c r="AG250">
        <v>21</v>
      </c>
      <c r="AH250" t="s">
        <v>219</v>
      </c>
      <c r="AI250" t="s">
        <v>123</v>
      </c>
      <c r="AJ250" t="s">
        <v>97</v>
      </c>
      <c r="AK250" t="s">
        <v>218</v>
      </c>
      <c r="AL250">
        <v>4</v>
      </c>
      <c r="AM250">
        <v>3</v>
      </c>
      <c r="AN250">
        <v>12</v>
      </c>
      <c r="AO250">
        <v>5</v>
      </c>
      <c r="AP250">
        <v>22</v>
      </c>
      <c r="AQ250">
        <v>3</v>
      </c>
      <c r="AR250" t="s">
        <v>80</v>
      </c>
      <c r="AS250" t="s">
        <v>138</v>
      </c>
      <c r="AT250" t="s">
        <v>138</v>
      </c>
      <c r="AU250" s="1">
        <v>45330</v>
      </c>
      <c r="AV250" s="15">
        <f>VLOOKUP(dummy_yherealine!$AT250,dummy_oppeained!B:C,2,0)</f>
        <v>6</v>
      </c>
      <c r="AW250" s="22" t="str">
        <f>VLOOKUP(AS250,dummy_oppeained!B:D,3,0)</f>
        <v>eristav</v>
      </c>
      <c r="AX250" s="17">
        <f>VLOOKUP(AR:AR,hinded_abi!A:D,4,0)</f>
        <v>3</v>
      </c>
      <c r="AY250" s="26">
        <f t="shared" si="6"/>
        <v>18</v>
      </c>
      <c r="AZ250" s="27">
        <f t="shared" si="7"/>
        <v>6</v>
      </c>
    </row>
    <row r="251" spans="1:52" x14ac:dyDescent="0.25">
      <c r="A251" t="s">
        <v>260</v>
      </c>
      <c r="B251" t="s">
        <v>261</v>
      </c>
      <c r="C251" t="s">
        <v>113</v>
      </c>
      <c r="D251">
        <v>32310289497</v>
      </c>
      <c r="E251" t="s">
        <v>243</v>
      </c>
      <c r="F251" t="s">
        <v>262</v>
      </c>
      <c r="G251" t="s">
        <v>52</v>
      </c>
      <c r="H251" t="s">
        <v>52</v>
      </c>
      <c r="I251" t="s">
        <v>115</v>
      </c>
      <c r="J251" s="1">
        <v>44732</v>
      </c>
      <c r="K251" t="s">
        <v>263</v>
      </c>
      <c r="L251" s="1">
        <v>44820</v>
      </c>
      <c r="M251" t="s">
        <v>245</v>
      </c>
      <c r="N251" t="s">
        <v>264</v>
      </c>
      <c r="O251" t="s">
        <v>210</v>
      </c>
      <c r="P251" t="s">
        <v>10</v>
      </c>
      <c r="Q251" s="1">
        <v>44672</v>
      </c>
      <c r="R251" t="s">
        <v>118</v>
      </c>
      <c r="S251" t="s">
        <v>191</v>
      </c>
      <c r="T251" t="s">
        <v>60</v>
      </c>
      <c r="U251" t="s">
        <v>265</v>
      </c>
      <c r="V251">
        <v>1479</v>
      </c>
      <c r="W251" t="s">
        <v>62</v>
      </c>
      <c r="X251" t="s">
        <v>53</v>
      </c>
      <c r="Y251">
        <v>3</v>
      </c>
      <c r="Z251" t="s">
        <v>63</v>
      </c>
      <c r="AA251" t="s">
        <v>64</v>
      </c>
      <c r="AB251" t="s">
        <v>84</v>
      </c>
      <c r="AC251" t="s">
        <v>115</v>
      </c>
      <c r="AD251" t="s">
        <v>53</v>
      </c>
      <c r="AE251" t="s">
        <v>162</v>
      </c>
      <c r="AF251">
        <v>148</v>
      </c>
      <c r="AG251">
        <v>21</v>
      </c>
      <c r="AH251" t="s">
        <v>219</v>
      </c>
      <c r="AI251" t="s">
        <v>123</v>
      </c>
      <c r="AJ251" t="s">
        <v>97</v>
      </c>
      <c r="AK251" t="s">
        <v>218</v>
      </c>
      <c r="AL251">
        <v>4</v>
      </c>
      <c r="AM251">
        <v>3</v>
      </c>
      <c r="AN251">
        <v>12</v>
      </c>
      <c r="AO251">
        <v>5</v>
      </c>
      <c r="AP251">
        <v>22</v>
      </c>
      <c r="AQ251">
        <v>3</v>
      </c>
      <c r="AR251" t="s">
        <v>72</v>
      </c>
      <c r="AS251" t="s">
        <v>267</v>
      </c>
      <c r="AT251" t="s">
        <v>267</v>
      </c>
      <c r="AU251" s="1">
        <v>44263</v>
      </c>
      <c r="AV251" s="17">
        <f>VLOOKUP(dummy_yherealine!$AT251,dummy_oppeained!B:C,2,0)</f>
        <v>2</v>
      </c>
      <c r="AW251" s="22" t="str">
        <f>VLOOKUP(AS251,dummy_oppeained!B:D,3,0)</f>
        <v>mitteeristav</v>
      </c>
      <c r="AX251" s="17" t="str">
        <f>VLOOKUP(AR:AR,hinded_abi!A:D,4,0)</f>
        <v>NULL</v>
      </c>
      <c r="AY251" s="26" t="str">
        <f t="shared" si="6"/>
        <v xml:space="preserve"> </v>
      </c>
      <c r="AZ251" s="27">
        <f t="shared" si="7"/>
        <v>0</v>
      </c>
    </row>
    <row r="252" spans="1:52" x14ac:dyDescent="0.25">
      <c r="A252" t="s">
        <v>260</v>
      </c>
      <c r="B252" t="s">
        <v>261</v>
      </c>
      <c r="C252" t="s">
        <v>113</v>
      </c>
      <c r="D252">
        <v>32310289497</v>
      </c>
      <c r="E252" t="s">
        <v>243</v>
      </c>
      <c r="F252" t="s">
        <v>262</v>
      </c>
      <c r="G252" t="s">
        <v>52</v>
      </c>
      <c r="H252" t="s">
        <v>52</v>
      </c>
      <c r="I252" t="s">
        <v>115</v>
      </c>
      <c r="J252" s="1">
        <v>44732</v>
      </c>
      <c r="K252" t="s">
        <v>263</v>
      </c>
      <c r="L252" s="1">
        <v>44820</v>
      </c>
      <c r="M252" t="s">
        <v>245</v>
      </c>
      <c r="N252" t="s">
        <v>264</v>
      </c>
      <c r="O252" t="s">
        <v>210</v>
      </c>
      <c r="P252" t="s">
        <v>10</v>
      </c>
      <c r="Q252" s="1">
        <v>44672</v>
      </c>
      <c r="R252" t="s">
        <v>118</v>
      </c>
      <c r="S252" t="s">
        <v>191</v>
      </c>
      <c r="T252" t="s">
        <v>60</v>
      </c>
      <c r="U252" t="s">
        <v>265</v>
      </c>
      <c r="V252">
        <v>1479</v>
      </c>
      <c r="W252" t="s">
        <v>62</v>
      </c>
      <c r="X252" t="s">
        <v>53</v>
      </c>
      <c r="Y252">
        <v>3</v>
      </c>
      <c r="Z252" t="s">
        <v>63</v>
      </c>
      <c r="AA252" t="s">
        <v>64</v>
      </c>
      <c r="AB252" t="s">
        <v>84</v>
      </c>
      <c r="AC252" t="s">
        <v>115</v>
      </c>
      <c r="AD252" t="s">
        <v>53</v>
      </c>
      <c r="AE252" t="s">
        <v>162</v>
      </c>
      <c r="AF252">
        <v>148</v>
      </c>
      <c r="AG252">
        <v>21</v>
      </c>
      <c r="AH252" t="s">
        <v>219</v>
      </c>
      <c r="AI252" t="s">
        <v>123</v>
      </c>
      <c r="AJ252" t="s">
        <v>97</v>
      </c>
      <c r="AK252" t="s">
        <v>218</v>
      </c>
      <c r="AL252">
        <v>4</v>
      </c>
      <c r="AM252">
        <v>3</v>
      </c>
      <c r="AN252">
        <v>12</v>
      </c>
      <c r="AO252">
        <v>5</v>
      </c>
      <c r="AP252">
        <v>22</v>
      </c>
      <c r="AQ252">
        <v>3</v>
      </c>
      <c r="AR252" t="s">
        <v>78</v>
      </c>
      <c r="AS252" t="s">
        <v>99</v>
      </c>
      <c r="AT252" t="s">
        <v>99</v>
      </c>
      <c r="AU252" s="1">
        <v>44207</v>
      </c>
      <c r="AV252" s="15">
        <f>VLOOKUP(dummy_yherealine!$AT252,dummy_oppeained!B:C,2,0)</f>
        <v>3</v>
      </c>
      <c r="AW252" s="22" t="str">
        <f>VLOOKUP(AS252,dummy_oppeained!B:D,3,0)</f>
        <v>mitteeristav</v>
      </c>
      <c r="AX252" s="17" t="str">
        <f>VLOOKUP(AR:AR,hinded_abi!A:D,4,0)</f>
        <v>NULL</v>
      </c>
      <c r="AY252" s="26" t="str">
        <f t="shared" si="6"/>
        <v xml:space="preserve"> </v>
      </c>
      <c r="AZ252" s="27">
        <f t="shared" si="7"/>
        <v>0</v>
      </c>
    </row>
    <row r="253" spans="1:52" x14ac:dyDescent="0.25">
      <c r="A253" t="s">
        <v>260</v>
      </c>
      <c r="B253" t="s">
        <v>261</v>
      </c>
      <c r="C253" t="s">
        <v>113</v>
      </c>
      <c r="D253">
        <v>32310289497</v>
      </c>
      <c r="E253" t="s">
        <v>243</v>
      </c>
      <c r="F253" t="s">
        <v>262</v>
      </c>
      <c r="G253" t="s">
        <v>52</v>
      </c>
      <c r="H253" t="s">
        <v>52</v>
      </c>
      <c r="I253" t="s">
        <v>115</v>
      </c>
      <c r="J253" s="1">
        <v>44732</v>
      </c>
      <c r="K253" t="s">
        <v>263</v>
      </c>
      <c r="L253" s="1">
        <v>44820</v>
      </c>
      <c r="M253" t="s">
        <v>245</v>
      </c>
      <c r="N253" t="s">
        <v>264</v>
      </c>
      <c r="O253" t="s">
        <v>210</v>
      </c>
      <c r="P253" t="s">
        <v>10</v>
      </c>
      <c r="Q253" s="1">
        <v>44672</v>
      </c>
      <c r="R253" t="s">
        <v>118</v>
      </c>
      <c r="S253" t="s">
        <v>191</v>
      </c>
      <c r="T253" t="s">
        <v>60</v>
      </c>
      <c r="U253" t="s">
        <v>265</v>
      </c>
      <c r="V253">
        <v>1479</v>
      </c>
      <c r="W253" t="s">
        <v>62</v>
      </c>
      <c r="X253" t="s">
        <v>53</v>
      </c>
      <c r="Y253">
        <v>3</v>
      </c>
      <c r="Z253" t="s">
        <v>63</v>
      </c>
      <c r="AA253" t="s">
        <v>64</v>
      </c>
      <c r="AB253" t="s">
        <v>84</v>
      </c>
      <c r="AC253" t="s">
        <v>115</v>
      </c>
      <c r="AD253" t="s">
        <v>53</v>
      </c>
      <c r="AE253" t="s">
        <v>162</v>
      </c>
      <c r="AF253">
        <v>148</v>
      </c>
      <c r="AG253">
        <v>21</v>
      </c>
      <c r="AH253" t="s">
        <v>219</v>
      </c>
      <c r="AI253" t="s">
        <v>123</v>
      </c>
      <c r="AJ253" t="s">
        <v>97</v>
      </c>
      <c r="AK253" t="s">
        <v>218</v>
      </c>
      <c r="AL253">
        <v>4</v>
      </c>
      <c r="AM253">
        <v>3</v>
      </c>
      <c r="AN253">
        <v>12</v>
      </c>
      <c r="AO253">
        <v>5</v>
      </c>
      <c r="AP253">
        <v>22</v>
      </c>
      <c r="AQ253">
        <v>3</v>
      </c>
      <c r="AR253" t="s">
        <v>91</v>
      </c>
      <c r="AS253" t="s">
        <v>258</v>
      </c>
      <c r="AT253" t="s">
        <v>258</v>
      </c>
      <c r="AU253" s="1">
        <v>44780</v>
      </c>
      <c r="AV253" s="17">
        <f>VLOOKUP(dummy_yherealine!$AT253,dummy_oppeained!B:C,2,0)</f>
        <v>3</v>
      </c>
      <c r="AW253" s="22" t="str">
        <f>VLOOKUP(AS253,dummy_oppeained!B:D,3,0)</f>
        <v>mitteeristav</v>
      </c>
      <c r="AX253" s="17">
        <f>VLOOKUP(AR:AR,hinded_abi!A:D,4,0)</f>
        <v>0</v>
      </c>
      <c r="AY253" s="26" t="str">
        <f t="shared" si="6"/>
        <v xml:space="preserve"> </v>
      </c>
      <c r="AZ253" s="27">
        <f t="shared" si="7"/>
        <v>0</v>
      </c>
    </row>
    <row r="254" spans="1:52" x14ac:dyDescent="0.25">
      <c r="A254" t="s">
        <v>260</v>
      </c>
      <c r="B254" t="s">
        <v>261</v>
      </c>
      <c r="C254" t="s">
        <v>113</v>
      </c>
      <c r="D254">
        <v>32310289497</v>
      </c>
      <c r="E254" t="s">
        <v>243</v>
      </c>
      <c r="F254" t="s">
        <v>262</v>
      </c>
      <c r="G254" t="s">
        <v>52</v>
      </c>
      <c r="H254" t="s">
        <v>52</v>
      </c>
      <c r="I254" t="s">
        <v>115</v>
      </c>
      <c r="J254" s="1">
        <v>44732</v>
      </c>
      <c r="K254" t="s">
        <v>263</v>
      </c>
      <c r="L254" s="1">
        <v>44820</v>
      </c>
      <c r="M254" t="s">
        <v>245</v>
      </c>
      <c r="N254" t="s">
        <v>264</v>
      </c>
      <c r="O254" t="s">
        <v>210</v>
      </c>
      <c r="P254" t="s">
        <v>10</v>
      </c>
      <c r="Q254" s="1">
        <v>44672</v>
      </c>
      <c r="R254" t="s">
        <v>118</v>
      </c>
      <c r="S254" t="s">
        <v>191</v>
      </c>
      <c r="T254" t="s">
        <v>60</v>
      </c>
      <c r="U254" t="s">
        <v>265</v>
      </c>
      <c r="V254">
        <v>1479</v>
      </c>
      <c r="W254" t="s">
        <v>62</v>
      </c>
      <c r="X254" t="s">
        <v>53</v>
      </c>
      <c r="Y254">
        <v>3</v>
      </c>
      <c r="Z254" t="s">
        <v>63</v>
      </c>
      <c r="AA254" t="s">
        <v>64</v>
      </c>
      <c r="AB254" t="s">
        <v>84</v>
      </c>
      <c r="AC254" t="s">
        <v>115</v>
      </c>
      <c r="AD254" t="s">
        <v>53</v>
      </c>
      <c r="AE254" t="s">
        <v>162</v>
      </c>
      <c r="AF254">
        <v>148</v>
      </c>
      <c r="AG254">
        <v>21</v>
      </c>
      <c r="AH254" t="s">
        <v>219</v>
      </c>
      <c r="AI254" t="s">
        <v>123</v>
      </c>
      <c r="AJ254" t="s">
        <v>97</v>
      </c>
      <c r="AK254" t="s">
        <v>218</v>
      </c>
      <c r="AL254">
        <v>4</v>
      </c>
      <c r="AM254">
        <v>3</v>
      </c>
      <c r="AN254">
        <v>12</v>
      </c>
      <c r="AO254">
        <v>5</v>
      </c>
      <c r="AP254">
        <v>22</v>
      </c>
      <c r="AQ254">
        <v>3</v>
      </c>
      <c r="AR254" t="s">
        <v>72</v>
      </c>
      <c r="AS254" t="s">
        <v>217</v>
      </c>
      <c r="AT254" t="s">
        <v>217</v>
      </c>
      <c r="AU254" s="1">
        <v>45538</v>
      </c>
      <c r="AV254" s="15">
        <f>VLOOKUP(dummy_yherealine!$AT254,dummy_oppeained!B:C,2,0)</f>
        <v>3</v>
      </c>
      <c r="AW254" s="22" t="str">
        <f>VLOOKUP(AS254,dummy_oppeained!B:D,3,0)</f>
        <v>mitteeristav</v>
      </c>
      <c r="AX254" s="17" t="str">
        <f>VLOOKUP(AR:AR,hinded_abi!A:D,4,0)</f>
        <v>NULL</v>
      </c>
      <c r="AY254" s="26" t="str">
        <f t="shared" si="6"/>
        <v xml:space="preserve"> </v>
      </c>
      <c r="AZ254" s="27">
        <f t="shared" si="7"/>
        <v>0</v>
      </c>
    </row>
    <row r="255" spans="1:52" x14ac:dyDescent="0.25">
      <c r="A255" t="s">
        <v>260</v>
      </c>
      <c r="B255" t="s">
        <v>261</v>
      </c>
      <c r="C255" t="s">
        <v>113</v>
      </c>
      <c r="D255">
        <v>32310289497</v>
      </c>
      <c r="E255" t="s">
        <v>243</v>
      </c>
      <c r="F255" t="s">
        <v>262</v>
      </c>
      <c r="G255" t="s">
        <v>52</v>
      </c>
      <c r="H255" t="s">
        <v>52</v>
      </c>
      <c r="I255" t="s">
        <v>115</v>
      </c>
      <c r="J255" s="1">
        <v>44732</v>
      </c>
      <c r="K255" t="s">
        <v>263</v>
      </c>
      <c r="L255" s="1">
        <v>44820</v>
      </c>
      <c r="M255" t="s">
        <v>245</v>
      </c>
      <c r="N255" t="s">
        <v>264</v>
      </c>
      <c r="O255" t="s">
        <v>210</v>
      </c>
      <c r="P255" t="s">
        <v>10</v>
      </c>
      <c r="Q255" s="1">
        <v>44672</v>
      </c>
      <c r="R255" t="s">
        <v>118</v>
      </c>
      <c r="S255" t="s">
        <v>191</v>
      </c>
      <c r="T255" t="s">
        <v>60</v>
      </c>
      <c r="U255" t="s">
        <v>265</v>
      </c>
      <c r="V255">
        <v>1479</v>
      </c>
      <c r="W255" t="s">
        <v>62</v>
      </c>
      <c r="X255" t="s">
        <v>53</v>
      </c>
      <c r="Y255">
        <v>3</v>
      </c>
      <c r="Z255" t="s">
        <v>63</v>
      </c>
      <c r="AA255" t="s">
        <v>64</v>
      </c>
      <c r="AB255" t="s">
        <v>84</v>
      </c>
      <c r="AC255" t="s">
        <v>115</v>
      </c>
      <c r="AD255" t="s">
        <v>53</v>
      </c>
      <c r="AE255" t="s">
        <v>162</v>
      </c>
      <c r="AF255">
        <v>148</v>
      </c>
      <c r="AG255">
        <v>21</v>
      </c>
      <c r="AH255" t="s">
        <v>219</v>
      </c>
      <c r="AI255" t="s">
        <v>123</v>
      </c>
      <c r="AJ255" t="s">
        <v>97</v>
      </c>
      <c r="AK255" t="s">
        <v>218</v>
      </c>
      <c r="AL255">
        <v>4</v>
      </c>
      <c r="AM255">
        <v>3</v>
      </c>
      <c r="AN255">
        <v>12</v>
      </c>
      <c r="AO255">
        <v>5</v>
      </c>
      <c r="AP255">
        <v>22</v>
      </c>
      <c r="AQ255">
        <v>3</v>
      </c>
      <c r="AR255" t="s">
        <v>74</v>
      </c>
      <c r="AS255" t="s">
        <v>125</v>
      </c>
      <c r="AT255" t="s">
        <v>125</v>
      </c>
      <c r="AU255" s="1">
        <v>44897</v>
      </c>
      <c r="AV255" s="17">
        <f>VLOOKUP(dummy_yherealine!$AT255,dummy_oppeained!B:C,2,0)</f>
        <v>6</v>
      </c>
      <c r="AW255" s="22" t="str">
        <f>VLOOKUP(AS255,dummy_oppeained!B:D,3,0)</f>
        <v>eristav</v>
      </c>
      <c r="AX255" s="17">
        <f>VLOOKUP(AR:AR,hinded_abi!A:D,4,0)</f>
        <v>1</v>
      </c>
      <c r="AY255" s="26">
        <f t="shared" si="6"/>
        <v>6</v>
      </c>
      <c r="AZ255" s="27">
        <f t="shared" si="7"/>
        <v>6</v>
      </c>
    </row>
    <row r="256" spans="1:52" x14ac:dyDescent="0.25">
      <c r="A256" t="s">
        <v>260</v>
      </c>
      <c r="B256" t="s">
        <v>261</v>
      </c>
      <c r="C256" t="s">
        <v>113</v>
      </c>
      <c r="D256">
        <v>32310289497</v>
      </c>
      <c r="E256" t="s">
        <v>243</v>
      </c>
      <c r="F256" t="s">
        <v>262</v>
      </c>
      <c r="G256" t="s">
        <v>52</v>
      </c>
      <c r="H256" t="s">
        <v>52</v>
      </c>
      <c r="I256" t="s">
        <v>115</v>
      </c>
      <c r="J256" s="1">
        <v>44732</v>
      </c>
      <c r="K256" t="s">
        <v>263</v>
      </c>
      <c r="L256" s="1">
        <v>44820</v>
      </c>
      <c r="M256" t="s">
        <v>245</v>
      </c>
      <c r="N256" t="s">
        <v>264</v>
      </c>
      <c r="O256" t="s">
        <v>210</v>
      </c>
      <c r="P256" t="s">
        <v>10</v>
      </c>
      <c r="Q256" s="1">
        <v>44672</v>
      </c>
      <c r="R256" t="s">
        <v>118</v>
      </c>
      <c r="S256" t="s">
        <v>191</v>
      </c>
      <c r="T256" t="s">
        <v>60</v>
      </c>
      <c r="U256" t="s">
        <v>265</v>
      </c>
      <c r="V256">
        <v>1479</v>
      </c>
      <c r="W256" t="s">
        <v>62</v>
      </c>
      <c r="X256" t="s">
        <v>53</v>
      </c>
      <c r="Y256">
        <v>3</v>
      </c>
      <c r="Z256" t="s">
        <v>63</v>
      </c>
      <c r="AA256" t="s">
        <v>64</v>
      </c>
      <c r="AB256" t="s">
        <v>84</v>
      </c>
      <c r="AC256" t="s">
        <v>115</v>
      </c>
      <c r="AD256" t="s">
        <v>53</v>
      </c>
      <c r="AE256" t="s">
        <v>162</v>
      </c>
      <c r="AF256">
        <v>148</v>
      </c>
      <c r="AG256">
        <v>21</v>
      </c>
      <c r="AH256" t="s">
        <v>219</v>
      </c>
      <c r="AI256" t="s">
        <v>123</v>
      </c>
      <c r="AJ256" t="s">
        <v>97</v>
      </c>
      <c r="AK256" t="s">
        <v>218</v>
      </c>
      <c r="AL256">
        <v>4</v>
      </c>
      <c r="AM256">
        <v>3</v>
      </c>
      <c r="AN256">
        <v>12</v>
      </c>
      <c r="AO256">
        <v>5</v>
      </c>
      <c r="AP256">
        <v>22</v>
      </c>
      <c r="AQ256">
        <v>3</v>
      </c>
      <c r="AR256" t="s">
        <v>74</v>
      </c>
      <c r="AS256" t="s">
        <v>268</v>
      </c>
      <c r="AT256" t="s">
        <v>268</v>
      </c>
      <c r="AU256" s="1">
        <v>45269</v>
      </c>
      <c r="AV256" s="15">
        <f>VLOOKUP(dummy_yherealine!$AT256,dummy_oppeained!B:C,2,0)</f>
        <v>6</v>
      </c>
      <c r="AW256" s="22" t="str">
        <f>VLOOKUP(AS256,dummy_oppeained!B:D,3,0)</f>
        <v>eristav</v>
      </c>
      <c r="AX256" s="17">
        <f>VLOOKUP(AR:AR,hinded_abi!A:D,4,0)</f>
        <v>1</v>
      </c>
      <c r="AY256" s="26">
        <f t="shared" si="6"/>
        <v>6</v>
      </c>
      <c r="AZ256" s="27">
        <f t="shared" si="7"/>
        <v>6</v>
      </c>
    </row>
    <row r="257" spans="1:52" x14ac:dyDescent="0.25">
      <c r="A257" t="s">
        <v>260</v>
      </c>
      <c r="B257" t="s">
        <v>261</v>
      </c>
      <c r="C257" t="s">
        <v>113</v>
      </c>
      <c r="D257">
        <v>32310289497</v>
      </c>
      <c r="E257" t="s">
        <v>243</v>
      </c>
      <c r="F257" t="s">
        <v>262</v>
      </c>
      <c r="G257" t="s">
        <v>52</v>
      </c>
      <c r="H257" t="s">
        <v>52</v>
      </c>
      <c r="I257" t="s">
        <v>115</v>
      </c>
      <c r="J257" s="1">
        <v>44732</v>
      </c>
      <c r="K257" t="s">
        <v>263</v>
      </c>
      <c r="L257" s="1">
        <v>44820</v>
      </c>
      <c r="M257" t="s">
        <v>245</v>
      </c>
      <c r="N257" t="s">
        <v>264</v>
      </c>
      <c r="O257" t="s">
        <v>210</v>
      </c>
      <c r="P257" t="s">
        <v>10</v>
      </c>
      <c r="Q257" s="1">
        <v>44672</v>
      </c>
      <c r="R257" t="s">
        <v>118</v>
      </c>
      <c r="S257" t="s">
        <v>191</v>
      </c>
      <c r="T257" t="s">
        <v>60</v>
      </c>
      <c r="U257" t="s">
        <v>265</v>
      </c>
      <c r="V257">
        <v>1479</v>
      </c>
      <c r="W257" t="s">
        <v>62</v>
      </c>
      <c r="X257" t="s">
        <v>53</v>
      </c>
      <c r="Y257">
        <v>4</v>
      </c>
      <c r="Z257" t="s">
        <v>63</v>
      </c>
      <c r="AA257" t="s">
        <v>64</v>
      </c>
      <c r="AB257" t="s">
        <v>179</v>
      </c>
      <c r="AC257" t="s">
        <v>115</v>
      </c>
      <c r="AD257" t="s">
        <v>53</v>
      </c>
      <c r="AE257" t="s">
        <v>162</v>
      </c>
      <c r="AF257">
        <v>148</v>
      </c>
      <c r="AG257">
        <v>38</v>
      </c>
      <c r="AH257" t="s">
        <v>219</v>
      </c>
      <c r="AI257" t="s">
        <v>123</v>
      </c>
      <c r="AJ257" t="s">
        <v>97</v>
      </c>
      <c r="AK257" t="s">
        <v>123</v>
      </c>
      <c r="AL257">
        <v>4</v>
      </c>
      <c r="AM257">
        <v>3</v>
      </c>
      <c r="AN257">
        <v>12</v>
      </c>
      <c r="AO257">
        <v>1</v>
      </c>
      <c r="AP257">
        <v>41</v>
      </c>
      <c r="AQ257">
        <v>3</v>
      </c>
      <c r="AR257" t="s">
        <v>88</v>
      </c>
      <c r="AS257" t="s">
        <v>147</v>
      </c>
      <c r="AT257" t="s">
        <v>147</v>
      </c>
      <c r="AU257" s="1">
        <v>45867</v>
      </c>
      <c r="AV257" s="17">
        <f>VLOOKUP(dummy_yherealine!$AT257,dummy_oppeained!B:C,2,0)</f>
        <v>9</v>
      </c>
      <c r="AW257" s="22" t="str">
        <f>VLOOKUP(AS257,dummy_oppeained!B:D,3,0)</f>
        <v>eristav</v>
      </c>
      <c r="AX257" s="17">
        <f>VLOOKUP(AR:AR,hinded_abi!A:D,4,0)</f>
        <v>2</v>
      </c>
      <c r="AY257" s="26">
        <f t="shared" si="6"/>
        <v>18</v>
      </c>
      <c r="AZ257" s="27">
        <f t="shared" si="7"/>
        <v>9</v>
      </c>
    </row>
    <row r="258" spans="1:52" x14ac:dyDescent="0.25">
      <c r="A258" t="s">
        <v>260</v>
      </c>
      <c r="B258" t="s">
        <v>261</v>
      </c>
      <c r="C258" t="s">
        <v>113</v>
      </c>
      <c r="D258">
        <v>32310289497</v>
      </c>
      <c r="E258" t="s">
        <v>243</v>
      </c>
      <c r="F258" t="s">
        <v>262</v>
      </c>
      <c r="G258" t="s">
        <v>52</v>
      </c>
      <c r="H258" t="s">
        <v>52</v>
      </c>
      <c r="I258" t="s">
        <v>115</v>
      </c>
      <c r="J258" s="1">
        <v>44732</v>
      </c>
      <c r="K258" t="s">
        <v>263</v>
      </c>
      <c r="L258" s="1">
        <v>44820</v>
      </c>
      <c r="M258" t="s">
        <v>245</v>
      </c>
      <c r="N258" t="s">
        <v>264</v>
      </c>
      <c r="O258" t="s">
        <v>210</v>
      </c>
      <c r="P258" t="s">
        <v>10</v>
      </c>
      <c r="Q258" s="1">
        <v>44672</v>
      </c>
      <c r="R258" t="s">
        <v>118</v>
      </c>
      <c r="S258" t="s">
        <v>191</v>
      </c>
      <c r="T258" t="s">
        <v>60</v>
      </c>
      <c r="U258" t="s">
        <v>265</v>
      </c>
      <c r="V258">
        <v>1479</v>
      </c>
      <c r="W258" t="s">
        <v>62</v>
      </c>
      <c r="X258" t="s">
        <v>53</v>
      </c>
      <c r="Y258">
        <v>4</v>
      </c>
      <c r="Z258" t="s">
        <v>63</v>
      </c>
      <c r="AA258" t="s">
        <v>64</v>
      </c>
      <c r="AB258" t="s">
        <v>179</v>
      </c>
      <c r="AC258" t="s">
        <v>115</v>
      </c>
      <c r="AD258" t="s">
        <v>53</v>
      </c>
      <c r="AE258" t="s">
        <v>162</v>
      </c>
      <c r="AF258">
        <v>148</v>
      </c>
      <c r="AG258">
        <v>38</v>
      </c>
      <c r="AH258" t="s">
        <v>219</v>
      </c>
      <c r="AI258" t="s">
        <v>123</v>
      </c>
      <c r="AJ258" t="s">
        <v>97</v>
      </c>
      <c r="AK258" t="s">
        <v>123</v>
      </c>
      <c r="AL258">
        <v>4</v>
      </c>
      <c r="AM258">
        <v>3</v>
      </c>
      <c r="AN258">
        <v>12</v>
      </c>
      <c r="AO258">
        <v>1</v>
      </c>
      <c r="AP258">
        <v>41</v>
      </c>
      <c r="AQ258">
        <v>3</v>
      </c>
      <c r="AR258" t="s">
        <v>70</v>
      </c>
      <c r="AS258" t="s">
        <v>77</v>
      </c>
      <c r="AT258" t="s">
        <v>77</v>
      </c>
      <c r="AU258" s="1">
        <v>44851</v>
      </c>
      <c r="AV258" s="15">
        <f>VLOOKUP(dummy_yherealine!$AT258,dummy_oppeained!B:C,2,0)</f>
        <v>9</v>
      </c>
      <c r="AW258" s="22" t="str">
        <f>VLOOKUP(AS258,dummy_oppeained!B:D,3,0)</f>
        <v>eristav</v>
      </c>
      <c r="AX258" s="17">
        <f>VLOOKUP(AR:AR,hinded_abi!A:D,4,0)</f>
        <v>0</v>
      </c>
      <c r="AY258" s="26">
        <f t="shared" si="6"/>
        <v>0</v>
      </c>
      <c r="AZ258" s="27">
        <f t="shared" si="7"/>
        <v>9</v>
      </c>
    </row>
    <row r="259" spans="1:52" x14ac:dyDescent="0.25">
      <c r="A259" t="s">
        <v>260</v>
      </c>
      <c r="B259" t="s">
        <v>261</v>
      </c>
      <c r="C259" t="s">
        <v>113</v>
      </c>
      <c r="D259">
        <v>32310289497</v>
      </c>
      <c r="E259" t="s">
        <v>243</v>
      </c>
      <c r="F259" t="s">
        <v>262</v>
      </c>
      <c r="G259" t="s">
        <v>52</v>
      </c>
      <c r="H259" t="s">
        <v>52</v>
      </c>
      <c r="I259" t="s">
        <v>115</v>
      </c>
      <c r="J259" s="1">
        <v>44732</v>
      </c>
      <c r="K259" t="s">
        <v>263</v>
      </c>
      <c r="L259" s="1">
        <v>44820</v>
      </c>
      <c r="M259" t="s">
        <v>245</v>
      </c>
      <c r="N259" t="s">
        <v>264</v>
      </c>
      <c r="O259" t="s">
        <v>210</v>
      </c>
      <c r="P259" t="s">
        <v>10</v>
      </c>
      <c r="Q259" s="1">
        <v>44672</v>
      </c>
      <c r="R259" t="s">
        <v>118</v>
      </c>
      <c r="S259" t="s">
        <v>191</v>
      </c>
      <c r="T259" t="s">
        <v>60</v>
      </c>
      <c r="U259" t="s">
        <v>265</v>
      </c>
      <c r="V259">
        <v>1479</v>
      </c>
      <c r="W259" t="s">
        <v>62</v>
      </c>
      <c r="X259" t="s">
        <v>53</v>
      </c>
      <c r="Y259">
        <v>4</v>
      </c>
      <c r="Z259" t="s">
        <v>63</v>
      </c>
      <c r="AA259" t="s">
        <v>64</v>
      </c>
      <c r="AB259" t="s">
        <v>179</v>
      </c>
      <c r="AC259" t="s">
        <v>115</v>
      </c>
      <c r="AD259" t="s">
        <v>53</v>
      </c>
      <c r="AE259" t="s">
        <v>162</v>
      </c>
      <c r="AF259">
        <v>148</v>
      </c>
      <c r="AG259">
        <v>38</v>
      </c>
      <c r="AH259" t="s">
        <v>219</v>
      </c>
      <c r="AI259" t="s">
        <v>123</v>
      </c>
      <c r="AJ259" t="s">
        <v>97</v>
      </c>
      <c r="AK259" t="s">
        <v>123</v>
      </c>
      <c r="AL259">
        <v>4</v>
      </c>
      <c r="AM259">
        <v>3</v>
      </c>
      <c r="AN259">
        <v>12</v>
      </c>
      <c r="AO259">
        <v>1</v>
      </c>
      <c r="AP259">
        <v>41</v>
      </c>
      <c r="AQ259">
        <v>3</v>
      </c>
      <c r="AR259" t="s">
        <v>74</v>
      </c>
      <c r="AS259" t="s">
        <v>220</v>
      </c>
      <c r="AT259" t="s">
        <v>220</v>
      </c>
      <c r="AU259" s="1">
        <v>45859</v>
      </c>
      <c r="AV259" s="17">
        <f>VLOOKUP(dummy_yherealine!$AT259,dummy_oppeained!B:C,2,0)</f>
        <v>6</v>
      </c>
      <c r="AW259" s="22" t="str">
        <f>VLOOKUP(AS259,dummy_oppeained!B:D,3,0)</f>
        <v>eristav</v>
      </c>
      <c r="AX259" s="17">
        <f>VLOOKUP(AR:AR,hinded_abi!A:D,4,0)</f>
        <v>1</v>
      </c>
      <c r="AY259" s="26">
        <f t="shared" ref="AY259:AY322" si="8">IF(AW259="eristav",AV259*AX259," ")</f>
        <v>6</v>
      </c>
      <c r="AZ259" s="27">
        <f t="shared" ref="AZ259:AZ322" si="9">IF(AW259="eristav",AV259,0)</f>
        <v>6</v>
      </c>
    </row>
    <row r="260" spans="1:52" x14ac:dyDescent="0.25">
      <c r="A260" t="s">
        <v>260</v>
      </c>
      <c r="B260" t="s">
        <v>261</v>
      </c>
      <c r="C260" t="s">
        <v>113</v>
      </c>
      <c r="D260">
        <v>32310289497</v>
      </c>
      <c r="E260" t="s">
        <v>243</v>
      </c>
      <c r="F260" t="s">
        <v>262</v>
      </c>
      <c r="G260" t="s">
        <v>52</v>
      </c>
      <c r="H260" t="s">
        <v>52</v>
      </c>
      <c r="I260" t="s">
        <v>115</v>
      </c>
      <c r="J260" s="1">
        <v>44732</v>
      </c>
      <c r="K260" t="s">
        <v>263</v>
      </c>
      <c r="L260" s="1">
        <v>44820</v>
      </c>
      <c r="M260" t="s">
        <v>245</v>
      </c>
      <c r="N260" t="s">
        <v>264</v>
      </c>
      <c r="O260" t="s">
        <v>210</v>
      </c>
      <c r="P260" t="s">
        <v>10</v>
      </c>
      <c r="Q260" s="1">
        <v>44672</v>
      </c>
      <c r="R260" t="s">
        <v>118</v>
      </c>
      <c r="S260" t="s">
        <v>191</v>
      </c>
      <c r="T260" t="s">
        <v>60</v>
      </c>
      <c r="U260" t="s">
        <v>265</v>
      </c>
      <c r="V260">
        <v>1479</v>
      </c>
      <c r="W260" t="s">
        <v>62</v>
      </c>
      <c r="X260" t="s">
        <v>53</v>
      </c>
      <c r="Y260">
        <v>4</v>
      </c>
      <c r="Z260" t="s">
        <v>63</v>
      </c>
      <c r="AA260" t="s">
        <v>64</v>
      </c>
      <c r="AB260" t="s">
        <v>179</v>
      </c>
      <c r="AC260" t="s">
        <v>115</v>
      </c>
      <c r="AD260" t="s">
        <v>53</v>
      </c>
      <c r="AE260" t="s">
        <v>162</v>
      </c>
      <c r="AF260">
        <v>148</v>
      </c>
      <c r="AG260">
        <v>38</v>
      </c>
      <c r="AH260" t="s">
        <v>219</v>
      </c>
      <c r="AI260" t="s">
        <v>123</v>
      </c>
      <c r="AJ260" t="s">
        <v>97</v>
      </c>
      <c r="AK260" t="s">
        <v>123</v>
      </c>
      <c r="AL260">
        <v>4</v>
      </c>
      <c r="AM260">
        <v>3</v>
      </c>
      <c r="AN260">
        <v>12</v>
      </c>
      <c r="AO260">
        <v>1</v>
      </c>
      <c r="AP260">
        <v>41</v>
      </c>
      <c r="AQ260">
        <v>3</v>
      </c>
      <c r="AR260" t="s">
        <v>72</v>
      </c>
      <c r="AS260" t="s">
        <v>133</v>
      </c>
      <c r="AT260" t="s">
        <v>133</v>
      </c>
      <c r="AU260" s="1">
        <v>44675</v>
      </c>
      <c r="AV260" s="15">
        <f>VLOOKUP(dummy_yherealine!$AT260,dummy_oppeained!B:C,2,0)</f>
        <v>2</v>
      </c>
      <c r="AW260" s="22" t="str">
        <f>VLOOKUP(AS260,dummy_oppeained!B:D,3,0)</f>
        <v>mitteeristav</v>
      </c>
      <c r="AX260" s="17" t="str">
        <f>VLOOKUP(AR:AR,hinded_abi!A:D,4,0)</f>
        <v>NULL</v>
      </c>
      <c r="AY260" s="26" t="str">
        <f t="shared" si="8"/>
        <v xml:space="preserve"> </v>
      </c>
      <c r="AZ260" s="27">
        <f t="shared" si="9"/>
        <v>0</v>
      </c>
    </row>
    <row r="261" spans="1:52" x14ac:dyDescent="0.25">
      <c r="A261" t="s">
        <v>260</v>
      </c>
      <c r="B261" t="s">
        <v>261</v>
      </c>
      <c r="C261" t="s">
        <v>113</v>
      </c>
      <c r="D261">
        <v>32310289497</v>
      </c>
      <c r="E261" t="s">
        <v>243</v>
      </c>
      <c r="F261" t="s">
        <v>262</v>
      </c>
      <c r="G261" t="s">
        <v>52</v>
      </c>
      <c r="H261" t="s">
        <v>52</v>
      </c>
      <c r="I261" t="s">
        <v>115</v>
      </c>
      <c r="J261" s="1">
        <v>44732</v>
      </c>
      <c r="K261" t="s">
        <v>263</v>
      </c>
      <c r="L261" s="1">
        <v>44820</v>
      </c>
      <c r="M261" t="s">
        <v>245</v>
      </c>
      <c r="N261" t="s">
        <v>264</v>
      </c>
      <c r="O261" t="s">
        <v>210</v>
      </c>
      <c r="P261" t="s">
        <v>10</v>
      </c>
      <c r="Q261" s="1">
        <v>44672</v>
      </c>
      <c r="R261" t="s">
        <v>118</v>
      </c>
      <c r="S261" t="s">
        <v>191</v>
      </c>
      <c r="T261" t="s">
        <v>60</v>
      </c>
      <c r="U261" t="s">
        <v>265</v>
      </c>
      <c r="V261">
        <v>1479</v>
      </c>
      <c r="W261" t="s">
        <v>62</v>
      </c>
      <c r="X261" t="s">
        <v>53</v>
      </c>
      <c r="Y261">
        <v>4</v>
      </c>
      <c r="Z261" t="s">
        <v>63</v>
      </c>
      <c r="AA261" t="s">
        <v>64</v>
      </c>
      <c r="AB261" t="s">
        <v>179</v>
      </c>
      <c r="AC261" t="s">
        <v>115</v>
      </c>
      <c r="AD261" t="s">
        <v>53</v>
      </c>
      <c r="AE261" t="s">
        <v>162</v>
      </c>
      <c r="AF261">
        <v>148</v>
      </c>
      <c r="AG261">
        <v>38</v>
      </c>
      <c r="AH261" t="s">
        <v>219</v>
      </c>
      <c r="AI261" t="s">
        <v>123</v>
      </c>
      <c r="AJ261" t="s">
        <v>97</v>
      </c>
      <c r="AK261" t="s">
        <v>123</v>
      </c>
      <c r="AL261">
        <v>4</v>
      </c>
      <c r="AM261">
        <v>3</v>
      </c>
      <c r="AN261">
        <v>12</v>
      </c>
      <c r="AO261">
        <v>1</v>
      </c>
      <c r="AP261">
        <v>41</v>
      </c>
      <c r="AQ261">
        <v>3</v>
      </c>
      <c r="AR261" t="s">
        <v>86</v>
      </c>
      <c r="AS261" t="s">
        <v>188</v>
      </c>
      <c r="AT261" t="s">
        <v>188</v>
      </c>
      <c r="AU261" s="1">
        <v>45803</v>
      </c>
      <c r="AV261" s="17">
        <f>VLOOKUP(dummy_yherealine!$AT261,dummy_oppeained!B:C,2,0)</f>
        <v>8</v>
      </c>
      <c r="AW261" s="22" t="str">
        <f>VLOOKUP(AS261,dummy_oppeained!B:D,3,0)</f>
        <v>eristav</v>
      </c>
      <c r="AX261" s="17">
        <f>VLOOKUP(AR:AR,hinded_abi!A:D,4,0)</f>
        <v>4</v>
      </c>
      <c r="AY261" s="26">
        <f t="shared" si="8"/>
        <v>32</v>
      </c>
      <c r="AZ261" s="27">
        <f t="shared" si="9"/>
        <v>8</v>
      </c>
    </row>
    <row r="262" spans="1:52" x14ac:dyDescent="0.25">
      <c r="A262" t="s">
        <v>260</v>
      </c>
      <c r="B262" t="s">
        <v>261</v>
      </c>
      <c r="C262" t="s">
        <v>113</v>
      </c>
      <c r="D262">
        <v>32310289497</v>
      </c>
      <c r="E262" t="s">
        <v>243</v>
      </c>
      <c r="F262" t="s">
        <v>262</v>
      </c>
      <c r="G262" t="s">
        <v>52</v>
      </c>
      <c r="H262" t="s">
        <v>52</v>
      </c>
      <c r="I262" t="s">
        <v>115</v>
      </c>
      <c r="J262" s="1">
        <v>44732</v>
      </c>
      <c r="K262" t="s">
        <v>263</v>
      </c>
      <c r="L262" s="1">
        <v>44820</v>
      </c>
      <c r="M262" t="s">
        <v>245</v>
      </c>
      <c r="N262" t="s">
        <v>264</v>
      </c>
      <c r="O262" t="s">
        <v>210</v>
      </c>
      <c r="P262" t="s">
        <v>10</v>
      </c>
      <c r="Q262" s="1">
        <v>44672</v>
      </c>
      <c r="R262" t="s">
        <v>118</v>
      </c>
      <c r="S262" t="s">
        <v>191</v>
      </c>
      <c r="T262" t="s">
        <v>60</v>
      </c>
      <c r="U262" t="s">
        <v>265</v>
      </c>
      <c r="V262">
        <v>1479</v>
      </c>
      <c r="W262" t="s">
        <v>62</v>
      </c>
      <c r="X262" t="s">
        <v>53</v>
      </c>
      <c r="Y262">
        <v>4</v>
      </c>
      <c r="Z262" t="s">
        <v>63</v>
      </c>
      <c r="AA262" t="s">
        <v>64</v>
      </c>
      <c r="AB262" t="s">
        <v>179</v>
      </c>
      <c r="AC262" t="s">
        <v>115</v>
      </c>
      <c r="AD262" t="s">
        <v>53</v>
      </c>
      <c r="AE262" t="s">
        <v>162</v>
      </c>
      <c r="AF262">
        <v>148</v>
      </c>
      <c r="AG262">
        <v>38</v>
      </c>
      <c r="AH262" t="s">
        <v>219</v>
      </c>
      <c r="AI262" t="s">
        <v>123</v>
      </c>
      <c r="AJ262" t="s">
        <v>97</v>
      </c>
      <c r="AK262" t="s">
        <v>123</v>
      </c>
      <c r="AL262">
        <v>4</v>
      </c>
      <c r="AM262">
        <v>3</v>
      </c>
      <c r="AN262">
        <v>12</v>
      </c>
      <c r="AO262">
        <v>1</v>
      </c>
      <c r="AP262">
        <v>41</v>
      </c>
      <c r="AQ262">
        <v>3</v>
      </c>
      <c r="AR262" t="s">
        <v>86</v>
      </c>
      <c r="AS262" t="s">
        <v>201</v>
      </c>
      <c r="AT262" t="s">
        <v>201</v>
      </c>
      <c r="AU262" s="1">
        <v>44114</v>
      </c>
      <c r="AV262" s="15">
        <f>VLOOKUP(dummy_yherealine!$AT262,dummy_oppeained!B:C,2,0)</f>
        <v>6</v>
      </c>
      <c r="AW262" s="22" t="str">
        <f>VLOOKUP(AS262,dummy_oppeained!B:D,3,0)</f>
        <v>eristav</v>
      </c>
      <c r="AX262" s="17">
        <f>VLOOKUP(AR:AR,hinded_abi!A:D,4,0)</f>
        <v>4</v>
      </c>
      <c r="AY262" s="26">
        <f t="shared" si="8"/>
        <v>24</v>
      </c>
      <c r="AZ262" s="27">
        <f t="shared" si="9"/>
        <v>6</v>
      </c>
    </row>
    <row r="263" spans="1:52" x14ac:dyDescent="0.25">
      <c r="A263" t="s">
        <v>260</v>
      </c>
      <c r="B263" t="s">
        <v>261</v>
      </c>
      <c r="C263" t="s">
        <v>113</v>
      </c>
      <c r="D263">
        <v>32310289497</v>
      </c>
      <c r="E263" t="s">
        <v>243</v>
      </c>
      <c r="F263" t="s">
        <v>262</v>
      </c>
      <c r="G263" t="s">
        <v>52</v>
      </c>
      <c r="H263" t="s">
        <v>52</v>
      </c>
      <c r="I263" t="s">
        <v>115</v>
      </c>
      <c r="J263" s="1">
        <v>44732</v>
      </c>
      <c r="K263" t="s">
        <v>263</v>
      </c>
      <c r="L263" s="1">
        <v>44820</v>
      </c>
      <c r="M263" t="s">
        <v>245</v>
      </c>
      <c r="N263" t="s">
        <v>264</v>
      </c>
      <c r="O263" t="s">
        <v>210</v>
      </c>
      <c r="P263" t="s">
        <v>10</v>
      </c>
      <c r="Q263" s="1">
        <v>44672</v>
      </c>
      <c r="R263" t="s">
        <v>118</v>
      </c>
      <c r="S263" t="s">
        <v>191</v>
      </c>
      <c r="T263" t="s">
        <v>60</v>
      </c>
      <c r="U263" t="s">
        <v>265</v>
      </c>
      <c r="V263">
        <v>1479</v>
      </c>
      <c r="W263" t="s">
        <v>62</v>
      </c>
      <c r="X263" t="s">
        <v>53</v>
      </c>
      <c r="Y263">
        <v>4</v>
      </c>
      <c r="Z263" t="s">
        <v>63</v>
      </c>
      <c r="AA263" t="s">
        <v>64</v>
      </c>
      <c r="AB263" t="s">
        <v>179</v>
      </c>
      <c r="AC263" t="s">
        <v>115</v>
      </c>
      <c r="AD263" t="s">
        <v>53</v>
      </c>
      <c r="AE263" t="s">
        <v>162</v>
      </c>
      <c r="AF263">
        <v>148</v>
      </c>
      <c r="AG263">
        <v>38</v>
      </c>
      <c r="AH263" t="s">
        <v>219</v>
      </c>
      <c r="AI263" t="s">
        <v>123</v>
      </c>
      <c r="AJ263" t="s">
        <v>97</v>
      </c>
      <c r="AK263" t="s">
        <v>123</v>
      </c>
      <c r="AL263">
        <v>4</v>
      </c>
      <c r="AM263">
        <v>3</v>
      </c>
      <c r="AN263">
        <v>12</v>
      </c>
      <c r="AO263">
        <v>1</v>
      </c>
      <c r="AP263">
        <v>41</v>
      </c>
      <c r="AQ263">
        <v>3</v>
      </c>
      <c r="AR263" t="s">
        <v>72</v>
      </c>
      <c r="AS263" t="s">
        <v>183</v>
      </c>
      <c r="AT263" t="s">
        <v>183</v>
      </c>
      <c r="AU263" s="1">
        <v>45335</v>
      </c>
      <c r="AV263" s="17">
        <f>VLOOKUP(dummy_yherealine!$AT263,dummy_oppeained!B:C,2,0)</f>
        <v>3</v>
      </c>
      <c r="AW263" s="22" t="str">
        <f>VLOOKUP(AS263,dummy_oppeained!B:D,3,0)</f>
        <v>mitteeristav</v>
      </c>
      <c r="AX263" s="17" t="str">
        <f>VLOOKUP(AR:AR,hinded_abi!A:D,4,0)</f>
        <v>NULL</v>
      </c>
      <c r="AY263" s="26" t="str">
        <f t="shared" si="8"/>
        <v xml:space="preserve"> </v>
      </c>
      <c r="AZ263" s="27">
        <f t="shared" si="9"/>
        <v>0</v>
      </c>
    </row>
    <row r="264" spans="1:52" x14ac:dyDescent="0.25">
      <c r="A264" t="s">
        <v>269</v>
      </c>
      <c r="B264" t="s">
        <v>226</v>
      </c>
      <c r="C264" t="s">
        <v>49</v>
      </c>
      <c r="D264">
        <v>56611245223</v>
      </c>
      <c r="E264" t="s">
        <v>50</v>
      </c>
      <c r="F264" t="s">
        <v>229</v>
      </c>
      <c r="G264" t="s">
        <v>52</v>
      </c>
      <c r="H264" t="s">
        <v>115</v>
      </c>
      <c r="I264" t="s">
        <v>52</v>
      </c>
      <c r="J264" s="1">
        <v>45140</v>
      </c>
      <c r="K264" t="s">
        <v>53</v>
      </c>
      <c r="L264" s="1">
        <v>45396</v>
      </c>
      <c r="M264" t="s">
        <v>270</v>
      </c>
      <c r="N264" t="s">
        <v>235</v>
      </c>
      <c r="O264" t="s">
        <v>56</v>
      </c>
      <c r="P264" t="s">
        <v>237</v>
      </c>
      <c r="Q264" s="1">
        <v>44178</v>
      </c>
      <c r="R264" t="s">
        <v>118</v>
      </c>
      <c r="S264" t="s">
        <v>59</v>
      </c>
      <c r="T264" t="s">
        <v>176</v>
      </c>
      <c r="U264" t="s">
        <v>177</v>
      </c>
      <c r="V264">
        <v>1467</v>
      </c>
      <c r="W264" t="s">
        <v>62</v>
      </c>
      <c r="X264" t="s">
        <v>192</v>
      </c>
      <c r="Y264">
        <v>1</v>
      </c>
      <c r="Z264" t="s">
        <v>121</v>
      </c>
      <c r="AA264" t="s">
        <v>64</v>
      </c>
      <c r="AB264" t="s">
        <v>186</v>
      </c>
      <c r="AC264" t="s">
        <v>52</v>
      </c>
      <c r="AD264" t="s">
        <v>271</v>
      </c>
      <c r="AE264" t="s">
        <v>162</v>
      </c>
      <c r="AF264">
        <v>111</v>
      </c>
      <c r="AG264">
        <v>27</v>
      </c>
      <c r="AH264" t="s">
        <v>181</v>
      </c>
      <c r="AI264" t="s">
        <v>107</v>
      </c>
      <c r="AJ264" t="s">
        <v>124</v>
      </c>
      <c r="AK264" t="s">
        <v>107</v>
      </c>
      <c r="AL264">
        <v>0</v>
      </c>
      <c r="AM264">
        <v>1</v>
      </c>
      <c r="AN264">
        <v>18</v>
      </c>
      <c r="AO264">
        <v>7</v>
      </c>
      <c r="AP264">
        <v>32</v>
      </c>
      <c r="AQ264">
        <v>1</v>
      </c>
      <c r="AR264" t="s">
        <v>80</v>
      </c>
      <c r="AS264" t="s">
        <v>131</v>
      </c>
      <c r="AT264" t="s">
        <v>131</v>
      </c>
      <c r="AU264" s="1">
        <v>45190</v>
      </c>
      <c r="AV264" s="15">
        <f>VLOOKUP(dummy_yherealine!$AT264,dummy_oppeained!B:C,2,0)</f>
        <v>9</v>
      </c>
      <c r="AW264" s="22" t="str">
        <f>VLOOKUP(AS264,dummy_oppeained!B:D,3,0)</f>
        <v>eristav</v>
      </c>
      <c r="AX264" s="17">
        <f>VLOOKUP(AR:AR,hinded_abi!A:D,4,0)</f>
        <v>3</v>
      </c>
      <c r="AY264" s="26">
        <f t="shared" si="8"/>
        <v>27</v>
      </c>
      <c r="AZ264" s="27">
        <f t="shared" si="9"/>
        <v>9</v>
      </c>
    </row>
    <row r="265" spans="1:52" x14ac:dyDescent="0.25">
      <c r="A265" t="s">
        <v>269</v>
      </c>
      <c r="B265" t="s">
        <v>226</v>
      </c>
      <c r="C265" t="s">
        <v>49</v>
      </c>
      <c r="D265">
        <v>56611245223</v>
      </c>
      <c r="E265" t="s">
        <v>50</v>
      </c>
      <c r="F265" t="s">
        <v>229</v>
      </c>
      <c r="G265" t="s">
        <v>52</v>
      </c>
      <c r="H265" t="s">
        <v>115</v>
      </c>
      <c r="I265" t="s">
        <v>52</v>
      </c>
      <c r="J265" s="1">
        <v>45140</v>
      </c>
      <c r="K265" t="s">
        <v>53</v>
      </c>
      <c r="L265" s="1">
        <v>45396</v>
      </c>
      <c r="M265" t="s">
        <v>270</v>
      </c>
      <c r="N265" t="s">
        <v>235</v>
      </c>
      <c r="O265" t="s">
        <v>56</v>
      </c>
      <c r="P265" t="s">
        <v>237</v>
      </c>
      <c r="Q265" s="1">
        <v>44178</v>
      </c>
      <c r="R265" t="s">
        <v>118</v>
      </c>
      <c r="S265" t="s">
        <v>59</v>
      </c>
      <c r="T265" t="s">
        <v>176</v>
      </c>
      <c r="U265" t="s">
        <v>177</v>
      </c>
      <c r="V265">
        <v>1467</v>
      </c>
      <c r="W265" t="s">
        <v>62</v>
      </c>
      <c r="X265" t="s">
        <v>192</v>
      </c>
      <c r="Y265">
        <v>1</v>
      </c>
      <c r="Z265" t="s">
        <v>121</v>
      </c>
      <c r="AA265" t="s">
        <v>64</v>
      </c>
      <c r="AB265" t="s">
        <v>186</v>
      </c>
      <c r="AC265" t="s">
        <v>52</v>
      </c>
      <c r="AD265" t="s">
        <v>271</v>
      </c>
      <c r="AE265" t="s">
        <v>162</v>
      </c>
      <c r="AF265">
        <v>111</v>
      </c>
      <c r="AG265">
        <v>27</v>
      </c>
      <c r="AH265" t="s">
        <v>181</v>
      </c>
      <c r="AI265" t="s">
        <v>107</v>
      </c>
      <c r="AJ265" t="s">
        <v>124</v>
      </c>
      <c r="AK265" t="s">
        <v>107</v>
      </c>
      <c r="AL265">
        <v>0</v>
      </c>
      <c r="AM265">
        <v>1</v>
      </c>
      <c r="AN265">
        <v>18</v>
      </c>
      <c r="AO265">
        <v>7</v>
      </c>
      <c r="AP265">
        <v>32</v>
      </c>
      <c r="AQ265">
        <v>1</v>
      </c>
      <c r="AR265" t="s">
        <v>72</v>
      </c>
      <c r="AS265" t="s">
        <v>82</v>
      </c>
      <c r="AT265" t="s">
        <v>82</v>
      </c>
      <c r="AU265" s="1">
        <v>44531</v>
      </c>
      <c r="AV265" s="17">
        <f>VLOOKUP(dummy_yherealine!$AT265,dummy_oppeained!B:C,2,0)</f>
        <v>3</v>
      </c>
      <c r="AW265" s="22" t="str">
        <f>VLOOKUP(AS265,dummy_oppeained!B:D,3,0)</f>
        <v>mitteeristav</v>
      </c>
      <c r="AX265" s="17" t="str">
        <f>VLOOKUP(AR:AR,hinded_abi!A:D,4,0)</f>
        <v>NULL</v>
      </c>
      <c r="AY265" s="26" t="str">
        <f t="shared" si="8"/>
        <v xml:space="preserve"> </v>
      </c>
      <c r="AZ265" s="27">
        <f t="shared" si="9"/>
        <v>0</v>
      </c>
    </row>
    <row r="266" spans="1:52" x14ac:dyDescent="0.25">
      <c r="A266" t="s">
        <v>269</v>
      </c>
      <c r="B266" t="s">
        <v>226</v>
      </c>
      <c r="C266" t="s">
        <v>49</v>
      </c>
      <c r="D266">
        <v>56611245223</v>
      </c>
      <c r="E266" t="s">
        <v>50</v>
      </c>
      <c r="F266" t="s">
        <v>229</v>
      </c>
      <c r="G266" t="s">
        <v>52</v>
      </c>
      <c r="H266" t="s">
        <v>115</v>
      </c>
      <c r="I266" t="s">
        <v>52</v>
      </c>
      <c r="J266" s="1">
        <v>45140</v>
      </c>
      <c r="K266" t="s">
        <v>53</v>
      </c>
      <c r="L266" s="1">
        <v>45396</v>
      </c>
      <c r="M266" t="s">
        <v>270</v>
      </c>
      <c r="N266" t="s">
        <v>235</v>
      </c>
      <c r="O266" t="s">
        <v>56</v>
      </c>
      <c r="P266" t="s">
        <v>237</v>
      </c>
      <c r="Q266" s="1">
        <v>44178</v>
      </c>
      <c r="R266" t="s">
        <v>118</v>
      </c>
      <c r="S266" t="s">
        <v>59</v>
      </c>
      <c r="T266" t="s">
        <v>176</v>
      </c>
      <c r="U266" t="s">
        <v>177</v>
      </c>
      <c r="V266">
        <v>1467</v>
      </c>
      <c r="W266" t="s">
        <v>62</v>
      </c>
      <c r="X266" t="s">
        <v>192</v>
      </c>
      <c r="Y266">
        <v>1</v>
      </c>
      <c r="Z266" t="s">
        <v>121</v>
      </c>
      <c r="AA266" t="s">
        <v>64</v>
      </c>
      <c r="AB266" t="s">
        <v>186</v>
      </c>
      <c r="AC266" t="s">
        <v>52</v>
      </c>
      <c r="AD266" t="s">
        <v>271</v>
      </c>
      <c r="AE266" t="s">
        <v>162</v>
      </c>
      <c r="AF266">
        <v>111</v>
      </c>
      <c r="AG266">
        <v>27</v>
      </c>
      <c r="AH266" t="s">
        <v>181</v>
      </c>
      <c r="AI266" t="s">
        <v>107</v>
      </c>
      <c r="AJ266" t="s">
        <v>124</v>
      </c>
      <c r="AK266" t="s">
        <v>107</v>
      </c>
      <c r="AL266">
        <v>0</v>
      </c>
      <c r="AM266">
        <v>1</v>
      </c>
      <c r="AN266">
        <v>18</v>
      </c>
      <c r="AO266">
        <v>7</v>
      </c>
      <c r="AP266">
        <v>32</v>
      </c>
      <c r="AQ266">
        <v>1</v>
      </c>
      <c r="AR266" t="s">
        <v>80</v>
      </c>
      <c r="AS266" t="s">
        <v>202</v>
      </c>
      <c r="AT266" t="s">
        <v>202</v>
      </c>
      <c r="AU266" s="1">
        <v>44103</v>
      </c>
      <c r="AV266" s="15">
        <f>VLOOKUP(dummy_yherealine!$AT266,dummy_oppeained!B:C,2,0)</f>
        <v>8</v>
      </c>
      <c r="AW266" s="22" t="str">
        <f>VLOOKUP(AS266,dummy_oppeained!B:D,3,0)</f>
        <v>eristav</v>
      </c>
      <c r="AX266" s="17">
        <f>VLOOKUP(AR:AR,hinded_abi!A:D,4,0)</f>
        <v>3</v>
      </c>
      <c r="AY266" s="26">
        <f t="shared" si="8"/>
        <v>24</v>
      </c>
      <c r="AZ266" s="27">
        <f t="shared" si="9"/>
        <v>8</v>
      </c>
    </row>
    <row r="267" spans="1:52" x14ac:dyDescent="0.25">
      <c r="A267" t="s">
        <v>269</v>
      </c>
      <c r="B267" t="s">
        <v>226</v>
      </c>
      <c r="C267" t="s">
        <v>49</v>
      </c>
      <c r="D267">
        <v>56611245223</v>
      </c>
      <c r="E267" t="s">
        <v>50</v>
      </c>
      <c r="F267" t="s">
        <v>229</v>
      </c>
      <c r="G267" t="s">
        <v>52</v>
      </c>
      <c r="H267" t="s">
        <v>115</v>
      </c>
      <c r="I267" t="s">
        <v>52</v>
      </c>
      <c r="J267" s="1">
        <v>45140</v>
      </c>
      <c r="K267" t="s">
        <v>53</v>
      </c>
      <c r="L267" s="1">
        <v>45396</v>
      </c>
      <c r="M267" t="s">
        <v>270</v>
      </c>
      <c r="N267" t="s">
        <v>235</v>
      </c>
      <c r="O267" t="s">
        <v>56</v>
      </c>
      <c r="P267" t="s">
        <v>237</v>
      </c>
      <c r="Q267" s="1">
        <v>44178</v>
      </c>
      <c r="R267" t="s">
        <v>118</v>
      </c>
      <c r="S267" t="s">
        <v>59</v>
      </c>
      <c r="T267" t="s">
        <v>176</v>
      </c>
      <c r="U267" t="s">
        <v>177</v>
      </c>
      <c r="V267">
        <v>1467</v>
      </c>
      <c r="W267" t="s">
        <v>62</v>
      </c>
      <c r="X267" t="s">
        <v>192</v>
      </c>
      <c r="Y267">
        <v>1</v>
      </c>
      <c r="Z267" t="s">
        <v>121</v>
      </c>
      <c r="AA267" t="s">
        <v>64</v>
      </c>
      <c r="AB267" t="s">
        <v>186</v>
      </c>
      <c r="AC267" t="s">
        <v>52</v>
      </c>
      <c r="AD267" t="s">
        <v>271</v>
      </c>
      <c r="AE267" t="s">
        <v>162</v>
      </c>
      <c r="AF267">
        <v>111</v>
      </c>
      <c r="AG267">
        <v>27</v>
      </c>
      <c r="AH267" t="s">
        <v>181</v>
      </c>
      <c r="AI267" t="s">
        <v>107</v>
      </c>
      <c r="AJ267" t="s">
        <v>124</v>
      </c>
      <c r="AK267" t="s">
        <v>107</v>
      </c>
      <c r="AL267">
        <v>0</v>
      </c>
      <c r="AM267">
        <v>1</v>
      </c>
      <c r="AN267">
        <v>18</v>
      </c>
      <c r="AO267">
        <v>7</v>
      </c>
      <c r="AP267">
        <v>32</v>
      </c>
      <c r="AQ267">
        <v>1</v>
      </c>
      <c r="AR267" t="s">
        <v>72</v>
      </c>
      <c r="AS267" t="s">
        <v>129</v>
      </c>
      <c r="AT267" t="s">
        <v>129</v>
      </c>
      <c r="AU267" s="1">
        <v>45575</v>
      </c>
      <c r="AV267" s="17">
        <f>VLOOKUP(dummy_yherealine!$AT267,dummy_oppeained!B:C,2,0)</f>
        <v>3</v>
      </c>
      <c r="AW267" s="22" t="str">
        <f>VLOOKUP(AS267,dummy_oppeained!B:D,3,0)</f>
        <v>mitteeristav</v>
      </c>
      <c r="AX267" s="17" t="str">
        <f>VLOOKUP(AR:AR,hinded_abi!A:D,4,0)</f>
        <v>NULL</v>
      </c>
      <c r="AY267" s="26" t="str">
        <f t="shared" si="8"/>
        <v xml:space="preserve"> </v>
      </c>
      <c r="AZ267" s="27">
        <f t="shared" si="9"/>
        <v>0</v>
      </c>
    </row>
    <row r="268" spans="1:52" x14ac:dyDescent="0.25">
      <c r="A268" t="s">
        <v>269</v>
      </c>
      <c r="B268" t="s">
        <v>226</v>
      </c>
      <c r="C268" t="s">
        <v>49</v>
      </c>
      <c r="D268">
        <v>56611245223</v>
      </c>
      <c r="E268" t="s">
        <v>50</v>
      </c>
      <c r="F268" t="s">
        <v>229</v>
      </c>
      <c r="G268" t="s">
        <v>52</v>
      </c>
      <c r="H268" t="s">
        <v>115</v>
      </c>
      <c r="I268" t="s">
        <v>52</v>
      </c>
      <c r="J268" s="1">
        <v>45140</v>
      </c>
      <c r="K268" t="s">
        <v>53</v>
      </c>
      <c r="L268" s="1">
        <v>45396</v>
      </c>
      <c r="M268" t="s">
        <v>270</v>
      </c>
      <c r="N268" t="s">
        <v>235</v>
      </c>
      <c r="O268" t="s">
        <v>56</v>
      </c>
      <c r="P268" t="s">
        <v>237</v>
      </c>
      <c r="Q268" s="1">
        <v>44178</v>
      </c>
      <c r="R268" t="s">
        <v>118</v>
      </c>
      <c r="S268" t="s">
        <v>59</v>
      </c>
      <c r="T268" t="s">
        <v>176</v>
      </c>
      <c r="U268" t="s">
        <v>177</v>
      </c>
      <c r="V268">
        <v>1467</v>
      </c>
      <c r="W268" t="s">
        <v>62</v>
      </c>
      <c r="X268" t="s">
        <v>192</v>
      </c>
      <c r="Y268">
        <v>1</v>
      </c>
      <c r="Z268" t="s">
        <v>121</v>
      </c>
      <c r="AA268" t="s">
        <v>64</v>
      </c>
      <c r="AB268" t="s">
        <v>186</v>
      </c>
      <c r="AC268" t="s">
        <v>52</v>
      </c>
      <c r="AD268" t="s">
        <v>271</v>
      </c>
      <c r="AE268" t="s">
        <v>162</v>
      </c>
      <c r="AF268">
        <v>111</v>
      </c>
      <c r="AG268">
        <v>27</v>
      </c>
      <c r="AH268" t="s">
        <v>181</v>
      </c>
      <c r="AI268" t="s">
        <v>107</v>
      </c>
      <c r="AJ268" t="s">
        <v>124</v>
      </c>
      <c r="AK268" t="s">
        <v>107</v>
      </c>
      <c r="AL268">
        <v>0</v>
      </c>
      <c r="AM268">
        <v>1</v>
      </c>
      <c r="AN268">
        <v>18</v>
      </c>
      <c r="AO268">
        <v>7</v>
      </c>
      <c r="AP268">
        <v>32</v>
      </c>
      <c r="AQ268">
        <v>1</v>
      </c>
      <c r="AR268" t="s">
        <v>88</v>
      </c>
      <c r="AS268" t="s">
        <v>154</v>
      </c>
      <c r="AT268" t="s">
        <v>154</v>
      </c>
      <c r="AU268" s="1">
        <v>45520</v>
      </c>
      <c r="AV268" s="15">
        <f>VLOOKUP(dummy_yherealine!$AT268,dummy_oppeained!B:C,2,0)</f>
        <v>6</v>
      </c>
      <c r="AW268" s="22" t="str">
        <f>VLOOKUP(AS268,dummy_oppeained!B:D,3,0)</f>
        <v>eristav</v>
      </c>
      <c r="AX268" s="17">
        <f>VLOOKUP(AR:AR,hinded_abi!A:D,4,0)</f>
        <v>2</v>
      </c>
      <c r="AY268" s="26">
        <f t="shared" si="8"/>
        <v>12</v>
      </c>
      <c r="AZ268" s="27">
        <f t="shared" si="9"/>
        <v>6</v>
      </c>
    </row>
    <row r="269" spans="1:52" x14ac:dyDescent="0.25">
      <c r="A269" t="s">
        <v>269</v>
      </c>
      <c r="B269" t="s">
        <v>226</v>
      </c>
      <c r="C269" t="s">
        <v>49</v>
      </c>
      <c r="D269">
        <v>56611245223</v>
      </c>
      <c r="E269" t="s">
        <v>50</v>
      </c>
      <c r="F269" t="s">
        <v>229</v>
      </c>
      <c r="G269" t="s">
        <v>52</v>
      </c>
      <c r="H269" t="s">
        <v>115</v>
      </c>
      <c r="I269" t="s">
        <v>52</v>
      </c>
      <c r="J269" s="1">
        <v>45140</v>
      </c>
      <c r="K269" t="s">
        <v>53</v>
      </c>
      <c r="L269" s="1">
        <v>45396</v>
      </c>
      <c r="M269" t="s">
        <v>270</v>
      </c>
      <c r="N269" t="s">
        <v>235</v>
      </c>
      <c r="O269" t="s">
        <v>56</v>
      </c>
      <c r="P269" t="s">
        <v>237</v>
      </c>
      <c r="Q269" s="1">
        <v>44178</v>
      </c>
      <c r="R269" t="s">
        <v>118</v>
      </c>
      <c r="S269" t="s">
        <v>59</v>
      </c>
      <c r="T269" t="s">
        <v>176</v>
      </c>
      <c r="U269" t="s">
        <v>177</v>
      </c>
      <c r="V269">
        <v>1467</v>
      </c>
      <c r="W269" t="s">
        <v>62</v>
      </c>
      <c r="X269" t="s">
        <v>192</v>
      </c>
      <c r="Y269">
        <v>1</v>
      </c>
      <c r="Z269" t="s">
        <v>121</v>
      </c>
      <c r="AA269" t="s">
        <v>64</v>
      </c>
      <c r="AB269" t="s">
        <v>186</v>
      </c>
      <c r="AC269" t="s">
        <v>52</v>
      </c>
      <c r="AD269" t="s">
        <v>271</v>
      </c>
      <c r="AE269" t="s">
        <v>162</v>
      </c>
      <c r="AF269">
        <v>111</v>
      </c>
      <c r="AG269">
        <v>27</v>
      </c>
      <c r="AH269" t="s">
        <v>181</v>
      </c>
      <c r="AI269" t="s">
        <v>107</v>
      </c>
      <c r="AJ269" t="s">
        <v>124</v>
      </c>
      <c r="AK269" t="s">
        <v>107</v>
      </c>
      <c r="AL269">
        <v>0</v>
      </c>
      <c r="AM269">
        <v>1</v>
      </c>
      <c r="AN269">
        <v>18</v>
      </c>
      <c r="AO269">
        <v>7</v>
      </c>
      <c r="AP269">
        <v>32</v>
      </c>
      <c r="AQ269">
        <v>1</v>
      </c>
      <c r="AR269" t="s">
        <v>78</v>
      </c>
      <c r="AS269" t="s">
        <v>79</v>
      </c>
      <c r="AT269" t="s">
        <v>79</v>
      </c>
      <c r="AU269" s="1">
        <v>45816</v>
      </c>
      <c r="AV269" s="17">
        <f>VLOOKUP(dummy_yherealine!$AT269,dummy_oppeained!B:C,2,0)</f>
        <v>3</v>
      </c>
      <c r="AW269" s="22" t="str">
        <f>VLOOKUP(AS269,dummy_oppeained!B:D,3,0)</f>
        <v>mitteeristav</v>
      </c>
      <c r="AX269" s="17" t="str">
        <f>VLOOKUP(AR:AR,hinded_abi!A:D,4,0)</f>
        <v>NULL</v>
      </c>
      <c r="AY269" s="26" t="str">
        <f t="shared" si="8"/>
        <v xml:space="preserve"> </v>
      </c>
      <c r="AZ269" s="27">
        <f t="shared" si="9"/>
        <v>0</v>
      </c>
    </row>
    <row r="270" spans="1:52" x14ac:dyDescent="0.25">
      <c r="A270" t="s">
        <v>269</v>
      </c>
      <c r="B270" t="s">
        <v>226</v>
      </c>
      <c r="C270" t="s">
        <v>49</v>
      </c>
      <c r="D270">
        <v>56611245223</v>
      </c>
      <c r="E270" t="s">
        <v>50</v>
      </c>
      <c r="F270" t="s">
        <v>229</v>
      </c>
      <c r="G270" t="s">
        <v>52</v>
      </c>
      <c r="H270" t="s">
        <v>115</v>
      </c>
      <c r="I270" t="s">
        <v>52</v>
      </c>
      <c r="J270" s="1">
        <v>45140</v>
      </c>
      <c r="K270" t="s">
        <v>53</v>
      </c>
      <c r="L270" s="1">
        <v>45396</v>
      </c>
      <c r="M270" t="s">
        <v>270</v>
      </c>
      <c r="N270" t="s">
        <v>235</v>
      </c>
      <c r="O270" t="s">
        <v>56</v>
      </c>
      <c r="P270" t="s">
        <v>237</v>
      </c>
      <c r="Q270" s="1">
        <v>44178</v>
      </c>
      <c r="R270" t="s">
        <v>118</v>
      </c>
      <c r="S270" t="s">
        <v>59</v>
      </c>
      <c r="T270" t="s">
        <v>176</v>
      </c>
      <c r="U270" t="s">
        <v>177</v>
      </c>
      <c r="V270">
        <v>1467</v>
      </c>
      <c r="W270" t="s">
        <v>62</v>
      </c>
      <c r="X270" t="s">
        <v>192</v>
      </c>
      <c r="Y270">
        <v>1</v>
      </c>
      <c r="Z270" t="s">
        <v>121</v>
      </c>
      <c r="AA270" t="s">
        <v>64</v>
      </c>
      <c r="AB270" t="s">
        <v>186</v>
      </c>
      <c r="AC270" t="s">
        <v>52</v>
      </c>
      <c r="AD270" t="s">
        <v>271</v>
      </c>
      <c r="AE270" t="s">
        <v>162</v>
      </c>
      <c r="AF270">
        <v>111</v>
      </c>
      <c r="AG270">
        <v>27</v>
      </c>
      <c r="AH270" t="s">
        <v>181</v>
      </c>
      <c r="AI270" t="s">
        <v>107</v>
      </c>
      <c r="AJ270" t="s">
        <v>124</v>
      </c>
      <c r="AK270" t="s">
        <v>107</v>
      </c>
      <c r="AL270">
        <v>0</v>
      </c>
      <c r="AM270">
        <v>1</v>
      </c>
      <c r="AN270">
        <v>18</v>
      </c>
      <c r="AO270">
        <v>7</v>
      </c>
      <c r="AP270">
        <v>32</v>
      </c>
      <c r="AQ270">
        <v>1</v>
      </c>
      <c r="AR270" t="s">
        <v>70</v>
      </c>
      <c r="AS270" t="s">
        <v>249</v>
      </c>
      <c r="AT270" t="s">
        <v>249</v>
      </c>
      <c r="AU270" s="1">
        <v>45509</v>
      </c>
      <c r="AV270" s="15">
        <f>VLOOKUP(dummy_yherealine!$AT270,dummy_oppeained!B:C,2,0)</f>
        <v>6</v>
      </c>
      <c r="AW270" s="22" t="str">
        <f>VLOOKUP(AS270,dummy_oppeained!B:D,3,0)</f>
        <v>eristav</v>
      </c>
      <c r="AX270" s="17">
        <f>VLOOKUP(AR:AR,hinded_abi!A:D,4,0)</f>
        <v>0</v>
      </c>
      <c r="AY270" s="26">
        <f t="shared" si="8"/>
        <v>0</v>
      </c>
      <c r="AZ270" s="27">
        <f t="shared" si="9"/>
        <v>6</v>
      </c>
    </row>
    <row r="271" spans="1:52" x14ac:dyDescent="0.25">
      <c r="A271" t="s">
        <v>269</v>
      </c>
      <c r="B271" t="s">
        <v>226</v>
      </c>
      <c r="C271" t="s">
        <v>49</v>
      </c>
      <c r="D271">
        <v>56611245223</v>
      </c>
      <c r="E271" t="s">
        <v>50</v>
      </c>
      <c r="F271" t="s">
        <v>229</v>
      </c>
      <c r="G271" t="s">
        <v>52</v>
      </c>
      <c r="H271" t="s">
        <v>115</v>
      </c>
      <c r="I271" t="s">
        <v>52</v>
      </c>
      <c r="J271" s="1">
        <v>45140</v>
      </c>
      <c r="K271" t="s">
        <v>53</v>
      </c>
      <c r="L271" s="1">
        <v>45396</v>
      </c>
      <c r="M271" t="s">
        <v>270</v>
      </c>
      <c r="N271" t="s">
        <v>235</v>
      </c>
      <c r="O271" t="s">
        <v>56</v>
      </c>
      <c r="P271" t="s">
        <v>237</v>
      </c>
      <c r="Q271" s="1">
        <v>44178</v>
      </c>
      <c r="R271" t="s">
        <v>118</v>
      </c>
      <c r="S271" t="s">
        <v>59</v>
      </c>
      <c r="T271" t="s">
        <v>176</v>
      </c>
      <c r="U271" t="s">
        <v>177</v>
      </c>
      <c r="V271">
        <v>1467</v>
      </c>
      <c r="W271" t="s">
        <v>62</v>
      </c>
      <c r="X271" t="s">
        <v>192</v>
      </c>
      <c r="Y271">
        <v>1</v>
      </c>
      <c r="Z271" t="s">
        <v>121</v>
      </c>
      <c r="AA271" t="s">
        <v>64</v>
      </c>
      <c r="AB271" t="s">
        <v>186</v>
      </c>
      <c r="AC271" t="s">
        <v>52</v>
      </c>
      <c r="AD271" t="s">
        <v>271</v>
      </c>
      <c r="AE271" t="s">
        <v>162</v>
      </c>
      <c r="AF271">
        <v>111</v>
      </c>
      <c r="AG271">
        <v>27</v>
      </c>
      <c r="AH271" t="s">
        <v>181</v>
      </c>
      <c r="AI271" t="s">
        <v>107</v>
      </c>
      <c r="AJ271" t="s">
        <v>124</v>
      </c>
      <c r="AK271" t="s">
        <v>107</v>
      </c>
      <c r="AL271">
        <v>0</v>
      </c>
      <c r="AM271">
        <v>1</v>
      </c>
      <c r="AN271">
        <v>18</v>
      </c>
      <c r="AO271">
        <v>7</v>
      </c>
      <c r="AP271">
        <v>32</v>
      </c>
      <c r="AQ271">
        <v>1</v>
      </c>
      <c r="AR271" t="s">
        <v>70</v>
      </c>
      <c r="AS271" t="s">
        <v>110</v>
      </c>
      <c r="AT271" t="s">
        <v>110</v>
      </c>
      <c r="AU271" s="1">
        <v>45281</v>
      </c>
      <c r="AV271" s="17">
        <f>VLOOKUP(dummy_yherealine!$AT271,dummy_oppeained!B:C,2,0)</f>
        <v>6</v>
      </c>
      <c r="AW271" s="22" t="str">
        <f>VLOOKUP(AS271,dummy_oppeained!B:D,3,0)</f>
        <v>eristav</v>
      </c>
      <c r="AX271" s="17">
        <f>VLOOKUP(AR:AR,hinded_abi!A:D,4,0)</f>
        <v>0</v>
      </c>
      <c r="AY271" s="26">
        <f t="shared" si="8"/>
        <v>0</v>
      </c>
      <c r="AZ271" s="27">
        <f t="shared" si="9"/>
        <v>6</v>
      </c>
    </row>
    <row r="272" spans="1:52" x14ac:dyDescent="0.25">
      <c r="A272" t="s">
        <v>269</v>
      </c>
      <c r="B272" t="s">
        <v>226</v>
      </c>
      <c r="C272" t="s">
        <v>49</v>
      </c>
      <c r="D272">
        <v>56611245223</v>
      </c>
      <c r="E272" t="s">
        <v>50</v>
      </c>
      <c r="F272" t="s">
        <v>229</v>
      </c>
      <c r="G272" t="s">
        <v>52</v>
      </c>
      <c r="H272" t="s">
        <v>115</v>
      </c>
      <c r="I272" t="s">
        <v>52</v>
      </c>
      <c r="J272" s="1">
        <v>45140</v>
      </c>
      <c r="K272" t="s">
        <v>53</v>
      </c>
      <c r="L272" s="1">
        <v>45396</v>
      </c>
      <c r="M272" t="s">
        <v>270</v>
      </c>
      <c r="N272" t="s">
        <v>235</v>
      </c>
      <c r="O272" t="s">
        <v>56</v>
      </c>
      <c r="P272" t="s">
        <v>237</v>
      </c>
      <c r="Q272" s="1">
        <v>44178</v>
      </c>
      <c r="R272" t="s">
        <v>118</v>
      </c>
      <c r="S272" t="s">
        <v>59</v>
      </c>
      <c r="T272" t="s">
        <v>176</v>
      </c>
      <c r="U272" t="s">
        <v>177</v>
      </c>
      <c r="V272">
        <v>1467</v>
      </c>
      <c r="W272" t="s">
        <v>62</v>
      </c>
      <c r="X272" t="s">
        <v>192</v>
      </c>
      <c r="Y272">
        <v>1</v>
      </c>
      <c r="Z272" t="s">
        <v>121</v>
      </c>
      <c r="AA272" t="s">
        <v>64</v>
      </c>
      <c r="AB272" t="s">
        <v>186</v>
      </c>
      <c r="AC272" t="s">
        <v>52</v>
      </c>
      <c r="AD272" t="s">
        <v>271</v>
      </c>
      <c r="AE272" t="s">
        <v>162</v>
      </c>
      <c r="AF272">
        <v>111</v>
      </c>
      <c r="AG272">
        <v>27</v>
      </c>
      <c r="AH272" t="s">
        <v>181</v>
      </c>
      <c r="AI272" t="s">
        <v>107</v>
      </c>
      <c r="AJ272" t="s">
        <v>124</v>
      </c>
      <c r="AK272" t="s">
        <v>107</v>
      </c>
      <c r="AL272">
        <v>0</v>
      </c>
      <c r="AM272">
        <v>1</v>
      </c>
      <c r="AN272">
        <v>18</v>
      </c>
      <c r="AO272">
        <v>7</v>
      </c>
      <c r="AP272">
        <v>32</v>
      </c>
      <c r="AQ272">
        <v>1</v>
      </c>
      <c r="AR272" t="s">
        <v>88</v>
      </c>
      <c r="AS272" t="s">
        <v>134</v>
      </c>
      <c r="AT272" t="s">
        <v>134</v>
      </c>
      <c r="AU272" s="1">
        <v>44881</v>
      </c>
      <c r="AV272" s="15">
        <f>VLOOKUP(dummy_yherealine!$AT272,dummy_oppeained!B:C,2,0)</f>
        <v>9</v>
      </c>
      <c r="AW272" s="22" t="str">
        <f>VLOOKUP(AS272,dummy_oppeained!B:D,3,0)</f>
        <v>eristav</v>
      </c>
      <c r="AX272" s="17">
        <f>VLOOKUP(AR:AR,hinded_abi!A:D,4,0)</f>
        <v>2</v>
      </c>
      <c r="AY272" s="26">
        <f t="shared" si="8"/>
        <v>18</v>
      </c>
      <c r="AZ272" s="27">
        <f t="shared" si="9"/>
        <v>9</v>
      </c>
    </row>
    <row r="273" spans="1:52" x14ac:dyDescent="0.25">
      <c r="A273" t="s">
        <v>269</v>
      </c>
      <c r="B273" t="s">
        <v>226</v>
      </c>
      <c r="C273" t="s">
        <v>49</v>
      </c>
      <c r="D273">
        <v>56611245223</v>
      </c>
      <c r="E273" t="s">
        <v>50</v>
      </c>
      <c r="F273" t="s">
        <v>229</v>
      </c>
      <c r="G273" t="s">
        <v>52</v>
      </c>
      <c r="H273" t="s">
        <v>115</v>
      </c>
      <c r="I273" t="s">
        <v>52</v>
      </c>
      <c r="J273" s="1">
        <v>45140</v>
      </c>
      <c r="K273" t="s">
        <v>53</v>
      </c>
      <c r="L273" s="1">
        <v>45396</v>
      </c>
      <c r="M273" t="s">
        <v>270</v>
      </c>
      <c r="N273" t="s">
        <v>235</v>
      </c>
      <c r="O273" t="s">
        <v>56</v>
      </c>
      <c r="P273" t="s">
        <v>237</v>
      </c>
      <c r="Q273" s="1">
        <v>44178</v>
      </c>
      <c r="R273" t="s">
        <v>118</v>
      </c>
      <c r="S273" t="s">
        <v>59</v>
      </c>
      <c r="T273" t="s">
        <v>176</v>
      </c>
      <c r="U273" t="s">
        <v>177</v>
      </c>
      <c r="V273">
        <v>1467</v>
      </c>
      <c r="W273" t="s">
        <v>62</v>
      </c>
      <c r="X273" t="s">
        <v>192</v>
      </c>
      <c r="Y273">
        <v>1</v>
      </c>
      <c r="Z273" t="s">
        <v>121</v>
      </c>
      <c r="AA273" t="s">
        <v>64</v>
      </c>
      <c r="AB273" t="s">
        <v>186</v>
      </c>
      <c r="AC273" t="s">
        <v>52</v>
      </c>
      <c r="AD273" t="s">
        <v>271</v>
      </c>
      <c r="AE273" t="s">
        <v>162</v>
      </c>
      <c r="AF273">
        <v>111</v>
      </c>
      <c r="AG273">
        <v>27</v>
      </c>
      <c r="AH273" t="s">
        <v>181</v>
      </c>
      <c r="AI273" t="s">
        <v>107</v>
      </c>
      <c r="AJ273" t="s">
        <v>124</v>
      </c>
      <c r="AK273" t="s">
        <v>107</v>
      </c>
      <c r="AL273">
        <v>0</v>
      </c>
      <c r="AM273">
        <v>1</v>
      </c>
      <c r="AN273">
        <v>18</v>
      </c>
      <c r="AO273">
        <v>7</v>
      </c>
      <c r="AP273">
        <v>32</v>
      </c>
      <c r="AQ273">
        <v>1</v>
      </c>
      <c r="AR273" t="s">
        <v>91</v>
      </c>
      <c r="AS273" t="s">
        <v>183</v>
      </c>
      <c r="AT273" t="s">
        <v>183</v>
      </c>
      <c r="AU273" s="1">
        <v>45268</v>
      </c>
      <c r="AV273" s="17">
        <f>VLOOKUP(dummy_yherealine!$AT273,dummy_oppeained!B:C,2,0)</f>
        <v>3</v>
      </c>
      <c r="AW273" s="22" t="str">
        <f>VLOOKUP(AS273,dummy_oppeained!B:D,3,0)</f>
        <v>mitteeristav</v>
      </c>
      <c r="AX273" s="17">
        <f>VLOOKUP(AR:AR,hinded_abi!A:D,4,0)</f>
        <v>0</v>
      </c>
      <c r="AY273" s="26" t="str">
        <f t="shared" si="8"/>
        <v xml:space="preserve"> </v>
      </c>
      <c r="AZ273" s="27">
        <f t="shared" si="9"/>
        <v>0</v>
      </c>
    </row>
    <row r="274" spans="1:52" x14ac:dyDescent="0.25">
      <c r="A274" t="s">
        <v>269</v>
      </c>
      <c r="B274" t="s">
        <v>226</v>
      </c>
      <c r="C274" t="s">
        <v>49</v>
      </c>
      <c r="D274">
        <v>56611245223</v>
      </c>
      <c r="E274" t="s">
        <v>50</v>
      </c>
      <c r="F274" t="s">
        <v>229</v>
      </c>
      <c r="G274" t="s">
        <v>52</v>
      </c>
      <c r="H274" t="s">
        <v>115</v>
      </c>
      <c r="I274" t="s">
        <v>52</v>
      </c>
      <c r="J274" s="1">
        <v>45140</v>
      </c>
      <c r="K274" t="s">
        <v>53</v>
      </c>
      <c r="L274" s="1">
        <v>45396</v>
      </c>
      <c r="M274" t="s">
        <v>270</v>
      </c>
      <c r="N274" t="s">
        <v>235</v>
      </c>
      <c r="O274" t="s">
        <v>56</v>
      </c>
      <c r="P274" t="s">
        <v>237</v>
      </c>
      <c r="Q274" s="1">
        <v>44178</v>
      </c>
      <c r="R274" t="s">
        <v>118</v>
      </c>
      <c r="S274" t="s">
        <v>59</v>
      </c>
      <c r="T274" t="s">
        <v>176</v>
      </c>
      <c r="U274" t="s">
        <v>177</v>
      </c>
      <c r="V274">
        <v>1467</v>
      </c>
      <c r="W274" t="s">
        <v>62</v>
      </c>
      <c r="X274" t="s">
        <v>192</v>
      </c>
      <c r="Y274">
        <v>1</v>
      </c>
      <c r="Z274" t="s">
        <v>121</v>
      </c>
      <c r="AA274" t="s">
        <v>64</v>
      </c>
      <c r="AB274" t="s">
        <v>186</v>
      </c>
      <c r="AC274" t="s">
        <v>52</v>
      </c>
      <c r="AD274" t="s">
        <v>271</v>
      </c>
      <c r="AE274" t="s">
        <v>162</v>
      </c>
      <c r="AF274">
        <v>111</v>
      </c>
      <c r="AG274">
        <v>27</v>
      </c>
      <c r="AH274" t="s">
        <v>181</v>
      </c>
      <c r="AI274" t="s">
        <v>107</v>
      </c>
      <c r="AJ274" t="s">
        <v>124</v>
      </c>
      <c r="AK274" t="s">
        <v>107</v>
      </c>
      <c r="AL274">
        <v>0</v>
      </c>
      <c r="AM274">
        <v>1</v>
      </c>
      <c r="AN274">
        <v>18</v>
      </c>
      <c r="AO274">
        <v>7</v>
      </c>
      <c r="AP274">
        <v>32</v>
      </c>
      <c r="AQ274">
        <v>1</v>
      </c>
      <c r="AR274" t="s">
        <v>70</v>
      </c>
      <c r="AS274" t="s">
        <v>144</v>
      </c>
      <c r="AT274" t="s">
        <v>144</v>
      </c>
      <c r="AU274" s="1">
        <v>45607</v>
      </c>
      <c r="AV274" s="15">
        <f>VLOOKUP(dummy_yherealine!$AT274,dummy_oppeained!B:C,2,0)</f>
        <v>9</v>
      </c>
      <c r="AW274" s="22" t="str">
        <f>VLOOKUP(AS274,dummy_oppeained!B:D,3,0)</f>
        <v>eristav</v>
      </c>
      <c r="AX274" s="17">
        <f>VLOOKUP(AR:AR,hinded_abi!A:D,4,0)</f>
        <v>0</v>
      </c>
      <c r="AY274" s="26">
        <f t="shared" si="8"/>
        <v>0</v>
      </c>
      <c r="AZ274" s="27">
        <f t="shared" si="9"/>
        <v>9</v>
      </c>
    </row>
    <row r="275" spans="1:52" x14ac:dyDescent="0.25">
      <c r="A275" t="s">
        <v>269</v>
      </c>
      <c r="B275" t="s">
        <v>226</v>
      </c>
      <c r="C275" t="s">
        <v>49</v>
      </c>
      <c r="D275">
        <v>56611245223</v>
      </c>
      <c r="E275" t="s">
        <v>50</v>
      </c>
      <c r="F275" t="s">
        <v>229</v>
      </c>
      <c r="G275" t="s">
        <v>52</v>
      </c>
      <c r="H275" t="s">
        <v>115</v>
      </c>
      <c r="I275" t="s">
        <v>52</v>
      </c>
      <c r="J275" s="1">
        <v>45140</v>
      </c>
      <c r="K275" t="s">
        <v>53</v>
      </c>
      <c r="L275" s="1">
        <v>45396</v>
      </c>
      <c r="M275" t="s">
        <v>270</v>
      </c>
      <c r="N275" t="s">
        <v>235</v>
      </c>
      <c r="O275" t="s">
        <v>56</v>
      </c>
      <c r="P275" t="s">
        <v>237</v>
      </c>
      <c r="Q275" s="1">
        <v>44178</v>
      </c>
      <c r="R275" t="s">
        <v>118</v>
      </c>
      <c r="S275" t="s">
        <v>59</v>
      </c>
      <c r="T275" t="s">
        <v>176</v>
      </c>
      <c r="U275" t="s">
        <v>177</v>
      </c>
      <c r="V275">
        <v>1467</v>
      </c>
      <c r="W275" t="s">
        <v>62</v>
      </c>
      <c r="X275" t="s">
        <v>192</v>
      </c>
      <c r="Y275">
        <v>2</v>
      </c>
      <c r="Z275" t="s">
        <v>121</v>
      </c>
      <c r="AA275" t="s">
        <v>64</v>
      </c>
      <c r="AB275" t="s">
        <v>135</v>
      </c>
      <c r="AC275" t="s">
        <v>52</v>
      </c>
      <c r="AD275" t="s">
        <v>271</v>
      </c>
      <c r="AE275" t="s">
        <v>162</v>
      </c>
      <c r="AF275">
        <v>111</v>
      </c>
      <c r="AG275">
        <v>47</v>
      </c>
      <c r="AH275" t="s">
        <v>181</v>
      </c>
      <c r="AI275" t="s">
        <v>97</v>
      </c>
      <c r="AJ275" t="s">
        <v>124</v>
      </c>
      <c r="AK275" t="s">
        <v>69</v>
      </c>
      <c r="AL275">
        <v>0</v>
      </c>
      <c r="AM275">
        <v>3</v>
      </c>
      <c r="AN275">
        <v>18</v>
      </c>
      <c r="AO275">
        <v>6</v>
      </c>
      <c r="AP275">
        <v>41</v>
      </c>
      <c r="AQ275">
        <v>1</v>
      </c>
      <c r="AR275" t="s">
        <v>72</v>
      </c>
      <c r="AS275" t="s">
        <v>76</v>
      </c>
      <c r="AT275" t="s">
        <v>76</v>
      </c>
      <c r="AU275" s="1">
        <v>44426</v>
      </c>
      <c r="AV275" s="17">
        <f>VLOOKUP(dummy_yherealine!$AT275,dummy_oppeained!B:C,2,0)</f>
        <v>3</v>
      </c>
      <c r="AW275" s="22" t="str">
        <f>VLOOKUP(AS275,dummy_oppeained!B:D,3,0)</f>
        <v>mitteeristav</v>
      </c>
      <c r="AX275" s="17" t="str">
        <f>VLOOKUP(AR:AR,hinded_abi!A:D,4,0)</f>
        <v>NULL</v>
      </c>
      <c r="AY275" s="26" t="str">
        <f t="shared" si="8"/>
        <v xml:space="preserve"> </v>
      </c>
      <c r="AZ275" s="27">
        <f t="shared" si="9"/>
        <v>0</v>
      </c>
    </row>
    <row r="276" spans="1:52" x14ac:dyDescent="0.25">
      <c r="A276" t="s">
        <v>269</v>
      </c>
      <c r="B276" t="s">
        <v>226</v>
      </c>
      <c r="C276" t="s">
        <v>49</v>
      </c>
      <c r="D276">
        <v>56611245223</v>
      </c>
      <c r="E276" t="s">
        <v>50</v>
      </c>
      <c r="F276" t="s">
        <v>229</v>
      </c>
      <c r="G276" t="s">
        <v>52</v>
      </c>
      <c r="H276" t="s">
        <v>115</v>
      </c>
      <c r="I276" t="s">
        <v>52</v>
      </c>
      <c r="J276" s="1">
        <v>45140</v>
      </c>
      <c r="K276" t="s">
        <v>53</v>
      </c>
      <c r="L276" s="1">
        <v>45396</v>
      </c>
      <c r="M276" t="s">
        <v>270</v>
      </c>
      <c r="N276" t="s">
        <v>235</v>
      </c>
      <c r="O276" t="s">
        <v>56</v>
      </c>
      <c r="P276" t="s">
        <v>237</v>
      </c>
      <c r="Q276" s="1">
        <v>44178</v>
      </c>
      <c r="R276" t="s">
        <v>118</v>
      </c>
      <c r="S276" t="s">
        <v>59</v>
      </c>
      <c r="T276" t="s">
        <v>176</v>
      </c>
      <c r="U276" t="s">
        <v>177</v>
      </c>
      <c r="V276">
        <v>1467</v>
      </c>
      <c r="W276" t="s">
        <v>62</v>
      </c>
      <c r="X276" t="s">
        <v>192</v>
      </c>
      <c r="Y276">
        <v>2</v>
      </c>
      <c r="Z276" t="s">
        <v>121</v>
      </c>
      <c r="AA276" t="s">
        <v>64</v>
      </c>
      <c r="AB276" t="s">
        <v>135</v>
      </c>
      <c r="AC276" t="s">
        <v>52</v>
      </c>
      <c r="AD276" t="s">
        <v>271</v>
      </c>
      <c r="AE276" t="s">
        <v>162</v>
      </c>
      <c r="AF276">
        <v>111</v>
      </c>
      <c r="AG276">
        <v>47</v>
      </c>
      <c r="AH276" t="s">
        <v>181</v>
      </c>
      <c r="AI276" t="s">
        <v>97</v>
      </c>
      <c r="AJ276" t="s">
        <v>124</v>
      </c>
      <c r="AK276" t="s">
        <v>69</v>
      </c>
      <c r="AL276">
        <v>0</v>
      </c>
      <c r="AM276">
        <v>3</v>
      </c>
      <c r="AN276">
        <v>18</v>
      </c>
      <c r="AO276">
        <v>6</v>
      </c>
      <c r="AP276">
        <v>41</v>
      </c>
      <c r="AQ276">
        <v>1</v>
      </c>
      <c r="AR276" t="s">
        <v>91</v>
      </c>
      <c r="AS276" t="s">
        <v>93</v>
      </c>
      <c r="AT276" t="s">
        <v>93</v>
      </c>
      <c r="AU276" s="1">
        <v>44692</v>
      </c>
      <c r="AV276" s="15">
        <f>VLOOKUP(dummy_yherealine!$AT276,dummy_oppeained!B:C,2,0)</f>
        <v>6</v>
      </c>
      <c r="AW276" s="22" t="str">
        <f>VLOOKUP(AS276,dummy_oppeained!B:D,3,0)</f>
        <v>eristav</v>
      </c>
      <c r="AX276" s="17">
        <f>VLOOKUP(AR:AR,hinded_abi!A:D,4,0)</f>
        <v>0</v>
      </c>
      <c r="AY276" s="26">
        <f t="shared" si="8"/>
        <v>0</v>
      </c>
      <c r="AZ276" s="27">
        <f t="shared" si="9"/>
        <v>6</v>
      </c>
    </row>
    <row r="277" spans="1:52" x14ac:dyDescent="0.25">
      <c r="A277" t="s">
        <v>269</v>
      </c>
      <c r="B277" t="s">
        <v>226</v>
      </c>
      <c r="C277" t="s">
        <v>49</v>
      </c>
      <c r="D277">
        <v>56611245223</v>
      </c>
      <c r="E277" t="s">
        <v>50</v>
      </c>
      <c r="F277" t="s">
        <v>229</v>
      </c>
      <c r="G277" t="s">
        <v>52</v>
      </c>
      <c r="H277" t="s">
        <v>115</v>
      </c>
      <c r="I277" t="s">
        <v>52</v>
      </c>
      <c r="J277" s="1">
        <v>45140</v>
      </c>
      <c r="K277" t="s">
        <v>53</v>
      </c>
      <c r="L277" s="1">
        <v>45396</v>
      </c>
      <c r="M277" t="s">
        <v>270</v>
      </c>
      <c r="N277" t="s">
        <v>235</v>
      </c>
      <c r="O277" t="s">
        <v>56</v>
      </c>
      <c r="P277" t="s">
        <v>237</v>
      </c>
      <c r="Q277" s="1">
        <v>44178</v>
      </c>
      <c r="R277" t="s">
        <v>118</v>
      </c>
      <c r="S277" t="s">
        <v>59</v>
      </c>
      <c r="T277" t="s">
        <v>176</v>
      </c>
      <c r="U277" t="s">
        <v>177</v>
      </c>
      <c r="V277">
        <v>1467</v>
      </c>
      <c r="W277" t="s">
        <v>62</v>
      </c>
      <c r="X277" t="s">
        <v>192</v>
      </c>
      <c r="Y277">
        <v>2</v>
      </c>
      <c r="Z277" t="s">
        <v>121</v>
      </c>
      <c r="AA277" t="s">
        <v>64</v>
      </c>
      <c r="AB277" t="s">
        <v>135</v>
      </c>
      <c r="AC277" t="s">
        <v>52</v>
      </c>
      <c r="AD277" t="s">
        <v>271</v>
      </c>
      <c r="AE277" t="s">
        <v>162</v>
      </c>
      <c r="AF277">
        <v>111</v>
      </c>
      <c r="AG277">
        <v>47</v>
      </c>
      <c r="AH277" t="s">
        <v>181</v>
      </c>
      <c r="AI277" t="s">
        <v>97</v>
      </c>
      <c r="AJ277" t="s">
        <v>124</v>
      </c>
      <c r="AK277" t="s">
        <v>69</v>
      </c>
      <c r="AL277">
        <v>0</v>
      </c>
      <c r="AM277">
        <v>3</v>
      </c>
      <c r="AN277">
        <v>18</v>
      </c>
      <c r="AO277">
        <v>6</v>
      </c>
      <c r="AP277">
        <v>41</v>
      </c>
      <c r="AQ277">
        <v>1</v>
      </c>
      <c r="AR277" t="s">
        <v>72</v>
      </c>
      <c r="AS277" t="s">
        <v>137</v>
      </c>
      <c r="AT277" t="s">
        <v>137</v>
      </c>
      <c r="AU277" s="1">
        <v>44840</v>
      </c>
      <c r="AV277" s="17">
        <f>VLOOKUP(dummy_yherealine!$AT277,dummy_oppeained!B:C,2,0)</f>
        <v>3</v>
      </c>
      <c r="AW277" s="22" t="str">
        <f>VLOOKUP(AS277,dummy_oppeained!B:D,3,0)</f>
        <v>mitteeristav</v>
      </c>
      <c r="AX277" s="17" t="str">
        <f>VLOOKUP(AR:AR,hinded_abi!A:D,4,0)</f>
        <v>NULL</v>
      </c>
      <c r="AY277" s="26" t="str">
        <f t="shared" si="8"/>
        <v xml:space="preserve"> </v>
      </c>
      <c r="AZ277" s="27">
        <f t="shared" si="9"/>
        <v>0</v>
      </c>
    </row>
    <row r="278" spans="1:52" x14ac:dyDescent="0.25">
      <c r="A278" t="s">
        <v>269</v>
      </c>
      <c r="B278" t="s">
        <v>226</v>
      </c>
      <c r="C278" t="s">
        <v>49</v>
      </c>
      <c r="D278">
        <v>56611245223</v>
      </c>
      <c r="E278" t="s">
        <v>50</v>
      </c>
      <c r="F278" t="s">
        <v>229</v>
      </c>
      <c r="G278" t="s">
        <v>52</v>
      </c>
      <c r="H278" t="s">
        <v>115</v>
      </c>
      <c r="I278" t="s">
        <v>52</v>
      </c>
      <c r="J278" s="1">
        <v>45140</v>
      </c>
      <c r="K278" t="s">
        <v>53</v>
      </c>
      <c r="L278" s="1">
        <v>45396</v>
      </c>
      <c r="M278" t="s">
        <v>270</v>
      </c>
      <c r="N278" t="s">
        <v>235</v>
      </c>
      <c r="O278" t="s">
        <v>56</v>
      </c>
      <c r="P278" t="s">
        <v>237</v>
      </c>
      <c r="Q278" s="1">
        <v>44178</v>
      </c>
      <c r="R278" t="s">
        <v>118</v>
      </c>
      <c r="S278" t="s">
        <v>59</v>
      </c>
      <c r="T278" t="s">
        <v>176</v>
      </c>
      <c r="U278" t="s">
        <v>177</v>
      </c>
      <c r="V278">
        <v>1467</v>
      </c>
      <c r="W278" t="s">
        <v>62</v>
      </c>
      <c r="X278" t="s">
        <v>192</v>
      </c>
      <c r="Y278">
        <v>2</v>
      </c>
      <c r="Z278" t="s">
        <v>121</v>
      </c>
      <c r="AA278" t="s">
        <v>64</v>
      </c>
      <c r="AB278" t="s">
        <v>135</v>
      </c>
      <c r="AC278" t="s">
        <v>52</v>
      </c>
      <c r="AD278" t="s">
        <v>271</v>
      </c>
      <c r="AE278" t="s">
        <v>162</v>
      </c>
      <c r="AF278">
        <v>111</v>
      </c>
      <c r="AG278">
        <v>47</v>
      </c>
      <c r="AH278" t="s">
        <v>181</v>
      </c>
      <c r="AI278" t="s">
        <v>97</v>
      </c>
      <c r="AJ278" t="s">
        <v>124</v>
      </c>
      <c r="AK278" t="s">
        <v>69</v>
      </c>
      <c r="AL278">
        <v>0</v>
      </c>
      <c r="AM278">
        <v>3</v>
      </c>
      <c r="AN278">
        <v>18</v>
      </c>
      <c r="AO278">
        <v>6</v>
      </c>
      <c r="AP278">
        <v>41</v>
      </c>
      <c r="AQ278">
        <v>1</v>
      </c>
      <c r="AR278" t="s">
        <v>72</v>
      </c>
      <c r="AS278" t="s">
        <v>215</v>
      </c>
      <c r="AT278" t="s">
        <v>215</v>
      </c>
      <c r="AU278" s="1">
        <v>44202</v>
      </c>
      <c r="AV278" s="15">
        <f>VLOOKUP(dummy_yherealine!$AT278,dummy_oppeained!B:C,2,0)</f>
        <v>3</v>
      </c>
      <c r="AW278" s="22" t="str">
        <f>VLOOKUP(AS278,dummy_oppeained!B:D,3,0)</f>
        <v>mitteeristav</v>
      </c>
      <c r="AX278" s="17" t="str">
        <f>VLOOKUP(AR:AR,hinded_abi!A:D,4,0)</f>
        <v>NULL</v>
      </c>
      <c r="AY278" s="26" t="str">
        <f t="shared" si="8"/>
        <v xml:space="preserve"> </v>
      </c>
      <c r="AZ278" s="27">
        <f t="shared" si="9"/>
        <v>0</v>
      </c>
    </row>
    <row r="279" spans="1:52" x14ac:dyDescent="0.25">
      <c r="A279" t="s">
        <v>269</v>
      </c>
      <c r="B279" t="s">
        <v>226</v>
      </c>
      <c r="C279" t="s">
        <v>49</v>
      </c>
      <c r="D279">
        <v>56611245223</v>
      </c>
      <c r="E279" t="s">
        <v>50</v>
      </c>
      <c r="F279" t="s">
        <v>229</v>
      </c>
      <c r="G279" t="s">
        <v>52</v>
      </c>
      <c r="H279" t="s">
        <v>115</v>
      </c>
      <c r="I279" t="s">
        <v>52</v>
      </c>
      <c r="J279" s="1">
        <v>45140</v>
      </c>
      <c r="K279" t="s">
        <v>53</v>
      </c>
      <c r="L279" s="1">
        <v>45396</v>
      </c>
      <c r="M279" t="s">
        <v>270</v>
      </c>
      <c r="N279" t="s">
        <v>235</v>
      </c>
      <c r="O279" t="s">
        <v>56</v>
      </c>
      <c r="P279" t="s">
        <v>237</v>
      </c>
      <c r="Q279" s="1">
        <v>44178</v>
      </c>
      <c r="R279" t="s">
        <v>118</v>
      </c>
      <c r="S279" t="s">
        <v>59</v>
      </c>
      <c r="T279" t="s">
        <v>176</v>
      </c>
      <c r="U279" t="s">
        <v>177</v>
      </c>
      <c r="V279">
        <v>1467</v>
      </c>
      <c r="W279" t="s">
        <v>62</v>
      </c>
      <c r="X279" t="s">
        <v>192</v>
      </c>
      <c r="Y279">
        <v>2</v>
      </c>
      <c r="Z279" t="s">
        <v>121</v>
      </c>
      <c r="AA279" t="s">
        <v>64</v>
      </c>
      <c r="AB279" t="s">
        <v>135</v>
      </c>
      <c r="AC279" t="s">
        <v>52</v>
      </c>
      <c r="AD279" t="s">
        <v>271</v>
      </c>
      <c r="AE279" t="s">
        <v>162</v>
      </c>
      <c r="AF279">
        <v>111</v>
      </c>
      <c r="AG279">
        <v>47</v>
      </c>
      <c r="AH279" t="s">
        <v>181</v>
      </c>
      <c r="AI279" t="s">
        <v>97</v>
      </c>
      <c r="AJ279" t="s">
        <v>124</v>
      </c>
      <c r="AK279" t="s">
        <v>69</v>
      </c>
      <c r="AL279">
        <v>0</v>
      </c>
      <c r="AM279">
        <v>3</v>
      </c>
      <c r="AN279">
        <v>18</v>
      </c>
      <c r="AO279">
        <v>6</v>
      </c>
      <c r="AP279">
        <v>41</v>
      </c>
      <c r="AQ279">
        <v>1</v>
      </c>
      <c r="AR279" t="s">
        <v>72</v>
      </c>
      <c r="AS279" t="s">
        <v>258</v>
      </c>
      <c r="AT279" t="s">
        <v>258</v>
      </c>
      <c r="AU279" s="1">
        <v>44086</v>
      </c>
      <c r="AV279" s="17">
        <f>VLOOKUP(dummy_yherealine!$AT279,dummy_oppeained!B:C,2,0)</f>
        <v>3</v>
      </c>
      <c r="AW279" s="22" t="str">
        <f>VLOOKUP(AS279,dummy_oppeained!B:D,3,0)</f>
        <v>mitteeristav</v>
      </c>
      <c r="AX279" s="17" t="str">
        <f>VLOOKUP(AR:AR,hinded_abi!A:D,4,0)</f>
        <v>NULL</v>
      </c>
      <c r="AY279" s="26" t="str">
        <f t="shared" si="8"/>
        <v xml:space="preserve"> </v>
      </c>
      <c r="AZ279" s="27">
        <f t="shared" si="9"/>
        <v>0</v>
      </c>
    </row>
    <row r="280" spans="1:52" x14ac:dyDescent="0.25">
      <c r="A280" t="s">
        <v>269</v>
      </c>
      <c r="B280" t="s">
        <v>226</v>
      </c>
      <c r="C280" t="s">
        <v>49</v>
      </c>
      <c r="D280">
        <v>56611245223</v>
      </c>
      <c r="E280" t="s">
        <v>50</v>
      </c>
      <c r="F280" t="s">
        <v>229</v>
      </c>
      <c r="G280" t="s">
        <v>52</v>
      </c>
      <c r="H280" t="s">
        <v>115</v>
      </c>
      <c r="I280" t="s">
        <v>52</v>
      </c>
      <c r="J280" s="1">
        <v>45140</v>
      </c>
      <c r="K280" t="s">
        <v>53</v>
      </c>
      <c r="L280" s="1">
        <v>45396</v>
      </c>
      <c r="M280" t="s">
        <v>270</v>
      </c>
      <c r="N280" t="s">
        <v>235</v>
      </c>
      <c r="O280" t="s">
        <v>56</v>
      </c>
      <c r="P280" t="s">
        <v>237</v>
      </c>
      <c r="Q280" s="1">
        <v>44178</v>
      </c>
      <c r="R280" t="s">
        <v>118</v>
      </c>
      <c r="S280" t="s">
        <v>59</v>
      </c>
      <c r="T280" t="s">
        <v>176</v>
      </c>
      <c r="U280" t="s">
        <v>177</v>
      </c>
      <c r="V280">
        <v>1467</v>
      </c>
      <c r="W280" t="s">
        <v>62</v>
      </c>
      <c r="X280" t="s">
        <v>192</v>
      </c>
      <c r="Y280">
        <v>2</v>
      </c>
      <c r="Z280" t="s">
        <v>121</v>
      </c>
      <c r="AA280" t="s">
        <v>64</v>
      </c>
      <c r="AB280" t="s">
        <v>135</v>
      </c>
      <c r="AC280" t="s">
        <v>52</v>
      </c>
      <c r="AD280" t="s">
        <v>271</v>
      </c>
      <c r="AE280" t="s">
        <v>162</v>
      </c>
      <c r="AF280">
        <v>111</v>
      </c>
      <c r="AG280">
        <v>47</v>
      </c>
      <c r="AH280" t="s">
        <v>181</v>
      </c>
      <c r="AI280" t="s">
        <v>97</v>
      </c>
      <c r="AJ280" t="s">
        <v>124</v>
      </c>
      <c r="AK280" t="s">
        <v>69</v>
      </c>
      <c r="AL280">
        <v>0</v>
      </c>
      <c r="AM280">
        <v>3</v>
      </c>
      <c r="AN280">
        <v>18</v>
      </c>
      <c r="AO280">
        <v>6</v>
      </c>
      <c r="AP280">
        <v>41</v>
      </c>
      <c r="AQ280">
        <v>1</v>
      </c>
      <c r="AR280" t="s">
        <v>91</v>
      </c>
      <c r="AS280" t="s">
        <v>133</v>
      </c>
      <c r="AT280" t="s">
        <v>133</v>
      </c>
      <c r="AU280" s="1">
        <v>44512</v>
      </c>
      <c r="AV280" s="15">
        <f>VLOOKUP(dummy_yherealine!$AT280,dummy_oppeained!B:C,2,0)</f>
        <v>2</v>
      </c>
      <c r="AW280" s="22" t="str">
        <f>VLOOKUP(AS280,dummy_oppeained!B:D,3,0)</f>
        <v>mitteeristav</v>
      </c>
      <c r="AX280" s="17">
        <f>VLOOKUP(AR:AR,hinded_abi!A:D,4,0)</f>
        <v>0</v>
      </c>
      <c r="AY280" s="26" t="str">
        <f t="shared" si="8"/>
        <v xml:space="preserve"> </v>
      </c>
      <c r="AZ280" s="27">
        <f t="shared" si="9"/>
        <v>0</v>
      </c>
    </row>
    <row r="281" spans="1:52" x14ac:dyDescent="0.25">
      <c r="A281" t="s">
        <v>269</v>
      </c>
      <c r="B281" t="s">
        <v>226</v>
      </c>
      <c r="C281" t="s">
        <v>49</v>
      </c>
      <c r="D281">
        <v>56611245223</v>
      </c>
      <c r="E281" t="s">
        <v>50</v>
      </c>
      <c r="F281" t="s">
        <v>229</v>
      </c>
      <c r="G281" t="s">
        <v>52</v>
      </c>
      <c r="H281" t="s">
        <v>115</v>
      </c>
      <c r="I281" t="s">
        <v>52</v>
      </c>
      <c r="J281" s="1">
        <v>45140</v>
      </c>
      <c r="K281" t="s">
        <v>53</v>
      </c>
      <c r="L281" s="1">
        <v>45396</v>
      </c>
      <c r="M281" t="s">
        <v>270</v>
      </c>
      <c r="N281" t="s">
        <v>235</v>
      </c>
      <c r="O281" t="s">
        <v>56</v>
      </c>
      <c r="P281" t="s">
        <v>237</v>
      </c>
      <c r="Q281" s="1">
        <v>44178</v>
      </c>
      <c r="R281" t="s">
        <v>118</v>
      </c>
      <c r="S281" t="s">
        <v>59</v>
      </c>
      <c r="T281" t="s">
        <v>176</v>
      </c>
      <c r="U281" t="s">
        <v>177</v>
      </c>
      <c r="V281">
        <v>1467</v>
      </c>
      <c r="W281" t="s">
        <v>62</v>
      </c>
      <c r="X281" t="s">
        <v>192</v>
      </c>
      <c r="Y281">
        <v>3</v>
      </c>
      <c r="Z281" t="s">
        <v>121</v>
      </c>
      <c r="AA281" t="s">
        <v>64</v>
      </c>
      <c r="AB281" t="s">
        <v>272</v>
      </c>
      <c r="AC281" t="s">
        <v>52</v>
      </c>
      <c r="AD281" t="s">
        <v>271</v>
      </c>
      <c r="AE281" t="s">
        <v>162</v>
      </c>
      <c r="AF281">
        <v>111</v>
      </c>
      <c r="AG281">
        <v>41</v>
      </c>
      <c r="AH281" t="s">
        <v>181</v>
      </c>
      <c r="AI281" t="s">
        <v>96</v>
      </c>
      <c r="AJ281" t="s">
        <v>124</v>
      </c>
      <c r="AK281" t="s">
        <v>250</v>
      </c>
      <c r="AL281">
        <v>0</v>
      </c>
      <c r="AM281">
        <v>2</v>
      </c>
      <c r="AN281">
        <v>18</v>
      </c>
      <c r="AO281">
        <v>4</v>
      </c>
      <c r="AP281">
        <v>22</v>
      </c>
      <c r="AQ281">
        <v>1</v>
      </c>
      <c r="AR281" t="s">
        <v>72</v>
      </c>
      <c r="AS281" t="s">
        <v>141</v>
      </c>
      <c r="AT281" t="s">
        <v>141</v>
      </c>
      <c r="AU281" s="1">
        <v>44722</v>
      </c>
      <c r="AV281" s="17">
        <f>VLOOKUP(dummy_yherealine!$AT281,dummy_oppeained!B:C,2,0)</f>
        <v>2</v>
      </c>
      <c r="AW281" s="22" t="str">
        <f>VLOOKUP(AS281,dummy_oppeained!B:D,3,0)</f>
        <v>mitteeristav</v>
      </c>
      <c r="AX281" s="17" t="str">
        <f>VLOOKUP(AR:AR,hinded_abi!A:D,4,0)</f>
        <v>NULL</v>
      </c>
      <c r="AY281" s="26" t="str">
        <f t="shared" si="8"/>
        <v xml:space="preserve"> </v>
      </c>
      <c r="AZ281" s="27">
        <f t="shared" si="9"/>
        <v>0</v>
      </c>
    </row>
    <row r="282" spans="1:52" x14ac:dyDescent="0.25">
      <c r="A282" t="s">
        <v>269</v>
      </c>
      <c r="B282" t="s">
        <v>226</v>
      </c>
      <c r="C282" t="s">
        <v>49</v>
      </c>
      <c r="D282">
        <v>56611245223</v>
      </c>
      <c r="E282" t="s">
        <v>50</v>
      </c>
      <c r="F282" t="s">
        <v>229</v>
      </c>
      <c r="G282" t="s">
        <v>52</v>
      </c>
      <c r="H282" t="s">
        <v>115</v>
      </c>
      <c r="I282" t="s">
        <v>52</v>
      </c>
      <c r="J282" s="1">
        <v>45140</v>
      </c>
      <c r="K282" t="s">
        <v>53</v>
      </c>
      <c r="L282" s="1">
        <v>45396</v>
      </c>
      <c r="M282" t="s">
        <v>270</v>
      </c>
      <c r="N282" t="s">
        <v>235</v>
      </c>
      <c r="O282" t="s">
        <v>56</v>
      </c>
      <c r="P282" t="s">
        <v>237</v>
      </c>
      <c r="Q282" s="1">
        <v>44178</v>
      </c>
      <c r="R282" t="s">
        <v>118</v>
      </c>
      <c r="S282" t="s">
        <v>59</v>
      </c>
      <c r="T282" t="s">
        <v>176</v>
      </c>
      <c r="U282" t="s">
        <v>177</v>
      </c>
      <c r="V282">
        <v>1467</v>
      </c>
      <c r="W282" t="s">
        <v>62</v>
      </c>
      <c r="X282" t="s">
        <v>192</v>
      </c>
      <c r="Y282">
        <v>3</v>
      </c>
      <c r="Z282" t="s">
        <v>121</v>
      </c>
      <c r="AA282" t="s">
        <v>64</v>
      </c>
      <c r="AB282" t="s">
        <v>272</v>
      </c>
      <c r="AC282" t="s">
        <v>52</v>
      </c>
      <c r="AD282" t="s">
        <v>271</v>
      </c>
      <c r="AE282" t="s">
        <v>162</v>
      </c>
      <c r="AF282">
        <v>111</v>
      </c>
      <c r="AG282">
        <v>41</v>
      </c>
      <c r="AH282" t="s">
        <v>181</v>
      </c>
      <c r="AI282" t="s">
        <v>96</v>
      </c>
      <c r="AJ282" t="s">
        <v>124</v>
      </c>
      <c r="AK282" t="s">
        <v>250</v>
      </c>
      <c r="AL282">
        <v>0</v>
      </c>
      <c r="AM282">
        <v>2</v>
      </c>
      <c r="AN282">
        <v>18</v>
      </c>
      <c r="AO282">
        <v>4</v>
      </c>
      <c r="AP282">
        <v>22</v>
      </c>
      <c r="AQ282">
        <v>1</v>
      </c>
      <c r="AR282" t="s">
        <v>88</v>
      </c>
      <c r="AS282" t="s">
        <v>222</v>
      </c>
      <c r="AT282" t="s">
        <v>222</v>
      </c>
      <c r="AU282" s="1">
        <v>44598</v>
      </c>
      <c r="AV282" s="15">
        <f>VLOOKUP(dummy_yherealine!$AT282,dummy_oppeained!B:C,2,0)</f>
        <v>9</v>
      </c>
      <c r="AW282" s="22" t="str">
        <f>VLOOKUP(AS282,dummy_oppeained!B:D,3,0)</f>
        <v>eristav</v>
      </c>
      <c r="AX282" s="17">
        <f>VLOOKUP(AR:AR,hinded_abi!A:D,4,0)</f>
        <v>2</v>
      </c>
      <c r="AY282" s="26">
        <f t="shared" si="8"/>
        <v>18</v>
      </c>
      <c r="AZ282" s="27">
        <f t="shared" si="9"/>
        <v>9</v>
      </c>
    </row>
    <row r="283" spans="1:52" x14ac:dyDescent="0.25">
      <c r="A283" t="s">
        <v>269</v>
      </c>
      <c r="B283" t="s">
        <v>226</v>
      </c>
      <c r="C283" t="s">
        <v>49</v>
      </c>
      <c r="D283">
        <v>56611245223</v>
      </c>
      <c r="E283" t="s">
        <v>50</v>
      </c>
      <c r="F283" t="s">
        <v>229</v>
      </c>
      <c r="G283" t="s">
        <v>52</v>
      </c>
      <c r="H283" t="s">
        <v>115</v>
      </c>
      <c r="I283" t="s">
        <v>52</v>
      </c>
      <c r="J283" s="1">
        <v>45140</v>
      </c>
      <c r="K283" t="s">
        <v>53</v>
      </c>
      <c r="L283" s="1">
        <v>45396</v>
      </c>
      <c r="M283" t="s">
        <v>270</v>
      </c>
      <c r="N283" t="s">
        <v>235</v>
      </c>
      <c r="O283" t="s">
        <v>56</v>
      </c>
      <c r="P283" t="s">
        <v>237</v>
      </c>
      <c r="Q283" s="1">
        <v>44178</v>
      </c>
      <c r="R283" t="s">
        <v>118</v>
      </c>
      <c r="S283" t="s">
        <v>59</v>
      </c>
      <c r="T283" t="s">
        <v>176</v>
      </c>
      <c r="U283" t="s">
        <v>177</v>
      </c>
      <c r="V283">
        <v>1467</v>
      </c>
      <c r="W283" t="s">
        <v>62</v>
      </c>
      <c r="X283" t="s">
        <v>192</v>
      </c>
      <c r="Y283">
        <v>3</v>
      </c>
      <c r="Z283" t="s">
        <v>121</v>
      </c>
      <c r="AA283" t="s">
        <v>64</v>
      </c>
      <c r="AB283" t="s">
        <v>272</v>
      </c>
      <c r="AC283" t="s">
        <v>52</v>
      </c>
      <c r="AD283" t="s">
        <v>271</v>
      </c>
      <c r="AE283" t="s">
        <v>162</v>
      </c>
      <c r="AF283">
        <v>111</v>
      </c>
      <c r="AG283">
        <v>41</v>
      </c>
      <c r="AH283" t="s">
        <v>181</v>
      </c>
      <c r="AI283" t="s">
        <v>96</v>
      </c>
      <c r="AJ283" t="s">
        <v>124</v>
      </c>
      <c r="AK283" t="s">
        <v>250</v>
      </c>
      <c r="AL283">
        <v>0</v>
      </c>
      <c r="AM283">
        <v>2</v>
      </c>
      <c r="AN283">
        <v>18</v>
      </c>
      <c r="AO283">
        <v>4</v>
      </c>
      <c r="AP283">
        <v>22</v>
      </c>
      <c r="AQ283">
        <v>1</v>
      </c>
      <c r="AR283" t="s">
        <v>72</v>
      </c>
      <c r="AS283" t="s">
        <v>109</v>
      </c>
      <c r="AT283" t="s">
        <v>109</v>
      </c>
      <c r="AU283" s="1">
        <v>45022</v>
      </c>
      <c r="AV283" s="17">
        <f>VLOOKUP(dummy_yherealine!$AT283,dummy_oppeained!B:C,2,0)</f>
        <v>2</v>
      </c>
      <c r="AW283" s="22" t="str">
        <f>VLOOKUP(AS283,dummy_oppeained!B:D,3,0)</f>
        <v>mitteeristav</v>
      </c>
      <c r="AX283" s="17" t="str">
        <f>VLOOKUP(AR:AR,hinded_abi!A:D,4,0)</f>
        <v>NULL</v>
      </c>
      <c r="AY283" s="26" t="str">
        <f t="shared" si="8"/>
        <v xml:space="preserve"> </v>
      </c>
      <c r="AZ283" s="27">
        <f t="shared" si="9"/>
        <v>0</v>
      </c>
    </row>
    <row r="284" spans="1:52" x14ac:dyDescent="0.25">
      <c r="A284" t="s">
        <v>269</v>
      </c>
      <c r="B284" t="s">
        <v>226</v>
      </c>
      <c r="C284" t="s">
        <v>49</v>
      </c>
      <c r="D284">
        <v>56611245223</v>
      </c>
      <c r="E284" t="s">
        <v>50</v>
      </c>
      <c r="F284" t="s">
        <v>229</v>
      </c>
      <c r="G284" t="s">
        <v>52</v>
      </c>
      <c r="H284" t="s">
        <v>115</v>
      </c>
      <c r="I284" t="s">
        <v>52</v>
      </c>
      <c r="J284" s="1">
        <v>45140</v>
      </c>
      <c r="K284" t="s">
        <v>53</v>
      </c>
      <c r="L284" s="1">
        <v>45396</v>
      </c>
      <c r="M284" t="s">
        <v>270</v>
      </c>
      <c r="N284" t="s">
        <v>235</v>
      </c>
      <c r="O284" t="s">
        <v>56</v>
      </c>
      <c r="P284" t="s">
        <v>237</v>
      </c>
      <c r="Q284" s="1">
        <v>44178</v>
      </c>
      <c r="R284" t="s">
        <v>118</v>
      </c>
      <c r="S284" t="s">
        <v>59</v>
      </c>
      <c r="T284" t="s">
        <v>176</v>
      </c>
      <c r="U284" t="s">
        <v>177</v>
      </c>
      <c r="V284">
        <v>1467</v>
      </c>
      <c r="W284" t="s">
        <v>62</v>
      </c>
      <c r="X284" t="s">
        <v>192</v>
      </c>
      <c r="Y284">
        <v>3</v>
      </c>
      <c r="Z284" t="s">
        <v>121</v>
      </c>
      <c r="AA284" t="s">
        <v>64</v>
      </c>
      <c r="AB284" t="s">
        <v>272</v>
      </c>
      <c r="AC284" t="s">
        <v>52</v>
      </c>
      <c r="AD284" t="s">
        <v>271</v>
      </c>
      <c r="AE284" t="s">
        <v>162</v>
      </c>
      <c r="AF284">
        <v>111</v>
      </c>
      <c r="AG284">
        <v>41</v>
      </c>
      <c r="AH284" t="s">
        <v>181</v>
      </c>
      <c r="AI284" t="s">
        <v>96</v>
      </c>
      <c r="AJ284" t="s">
        <v>124</v>
      </c>
      <c r="AK284" t="s">
        <v>250</v>
      </c>
      <c r="AL284">
        <v>0</v>
      </c>
      <c r="AM284">
        <v>2</v>
      </c>
      <c r="AN284">
        <v>18</v>
      </c>
      <c r="AO284">
        <v>4</v>
      </c>
      <c r="AP284">
        <v>22</v>
      </c>
      <c r="AQ284">
        <v>1</v>
      </c>
      <c r="AR284" t="s">
        <v>86</v>
      </c>
      <c r="AS284" t="s">
        <v>268</v>
      </c>
      <c r="AT284" t="s">
        <v>268</v>
      </c>
      <c r="AU284" s="1">
        <v>45707</v>
      </c>
      <c r="AV284" s="15">
        <f>VLOOKUP(dummy_yherealine!$AT284,dummy_oppeained!B:C,2,0)</f>
        <v>6</v>
      </c>
      <c r="AW284" s="22" t="str">
        <f>VLOOKUP(AS284,dummy_oppeained!B:D,3,0)</f>
        <v>eristav</v>
      </c>
      <c r="AX284" s="17">
        <f>VLOOKUP(AR:AR,hinded_abi!A:D,4,0)</f>
        <v>4</v>
      </c>
      <c r="AY284" s="26">
        <f t="shared" si="8"/>
        <v>24</v>
      </c>
      <c r="AZ284" s="27">
        <f t="shared" si="9"/>
        <v>6</v>
      </c>
    </row>
    <row r="285" spans="1:52" x14ac:dyDescent="0.25">
      <c r="A285" t="s">
        <v>269</v>
      </c>
      <c r="B285" t="s">
        <v>226</v>
      </c>
      <c r="C285" t="s">
        <v>49</v>
      </c>
      <c r="D285">
        <v>56611245223</v>
      </c>
      <c r="E285" t="s">
        <v>50</v>
      </c>
      <c r="F285" t="s">
        <v>229</v>
      </c>
      <c r="G285" t="s">
        <v>52</v>
      </c>
      <c r="H285" t="s">
        <v>115</v>
      </c>
      <c r="I285" t="s">
        <v>52</v>
      </c>
      <c r="J285" s="1">
        <v>45140</v>
      </c>
      <c r="K285" t="s">
        <v>53</v>
      </c>
      <c r="L285" s="1">
        <v>45396</v>
      </c>
      <c r="M285" t="s">
        <v>270</v>
      </c>
      <c r="N285" t="s">
        <v>235</v>
      </c>
      <c r="O285" t="s">
        <v>56</v>
      </c>
      <c r="P285" t="s">
        <v>237</v>
      </c>
      <c r="Q285" s="1">
        <v>44178</v>
      </c>
      <c r="R285" t="s">
        <v>118</v>
      </c>
      <c r="S285" t="s">
        <v>59</v>
      </c>
      <c r="T285" t="s">
        <v>176</v>
      </c>
      <c r="U285" t="s">
        <v>177</v>
      </c>
      <c r="V285">
        <v>1467</v>
      </c>
      <c r="W285" t="s">
        <v>62</v>
      </c>
      <c r="X285" t="s">
        <v>192</v>
      </c>
      <c r="Y285">
        <v>3</v>
      </c>
      <c r="Z285" t="s">
        <v>121</v>
      </c>
      <c r="AA285" t="s">
        <v>64</v>
      </c>
      <c r="AB285" t="s">
        <v>272</v>
      </c>
      <c r="AC285" t="s">
        <v>52</v>
      </c>
      <c r="AD285" t="s">
        <v>271</v>
      </c>
      <c r="AE285" t="s">
        <v>162</v>
      </c>
      <c r="AF285">
        <v>111</v>
      </c>
      <c r="AG285">
        <v>41</v>
      </c>
      <c r="AH285" t="s">
        <v>181</v>
      </c>
      <c r="AI285" t="s">
        <v>96</v>
      </c>
      <c r="AJ285" t="s">
        <v>124</v>
      </c>
      <c r="AK285" t="s">
        <v>250</v>
      </c>
      <c r="AL285">
        <v>0</v>
      </c>
      <c r="AM285">
        <v>2</v>
      </c>
      <c r="AN285">
        <v>18</v>
      </c>
      <c r="AO285">
        <v>4</v>
      </c>
      <c r="AP285">
        <v>22</v>
      </c>
      <c r="AQ285">
        <v>1</v>
      </c>
      <c r="AR285" t="s">
        <v>88</v>
      </c>
      <c r="AS285" t="s">
        <v>198</v>
      </c>
      <c r="AT285" t="s">
        <v>198</v>
      </c>
      <c r="AU285" s="1">
        <v>44326</v>
      </c>
      <c r="AV285" s="17">
        <f>VLOOKUP(dummy_yherealine!$AT285,dummy_oppeained!B:C,2,0)</f>
        <v>6</v>
      </c>
      <c r="AW285" s="22" t="str">
        <f>VLOOKUP(AS285,dummy_oppeained!B:D,3,0)</f>
        <v>eristav</v>
      </c>
      <c r="AX285" s="17">
        <f>VLOOKUP(AR:AR,hinded_abi!A:D,4,0)</f>
        <v>2</v>
      </c>
      <c r="AY285" s="26">
        <f t="shared" si="8"/>
        <v>12</v>
      </c>
      <c r="AZ285" s="27">
        <f t="shared" si="9"/>
        <v>6</v>
      </c>
    </row>
    <row r="286" spans="1:52" x14ac:dyDescent="0.25">
      <c r="A286" t="s">
        <v>269</v>
      </c>
      <c r="B286" t="s">
        <v>226</v>
      </c>
      <c r="C286" t="s">
        <v>49</v>
      </c>
      <c r="D286">
        <v>56611245223</v>
      </c>
      <c r="E286" t="s">
        <v>50</v>
      </c>
      <c r="F286" t="s">
        <v>229</v>
      </c>
      <c r="G286" t="s">
        <v>52</v>
      </c>
      <c r="H286" t="s">
        <v>115</v>
      </c>
      <c r="I286" t="s">
        <v>52</v>
      </c>
      <c r="J286" s="1">
        <v>45140</v>
      </c>
      <c r="K286" t="s">
        <v>53</v>
      </c>
      <c r="L286" s="1">
        <v>45396</v>
      </c>
      <c r="M286" t="s">
        <v>270</v>
      </c>
      <c r="N286" t="s">
        <v>235</v>
      </c>
      <c r="O286" t="s">
        <v>56</v>
      </c>
      <c r="P286" t="s">
        <v>237</v>
      </c>
      <c r="Q286" s="1">
        <v>44178</v>
      </c>
      <c r="R286" t="s">
        <v>118</v>
      </c>
      <c r="S286" t="s">
        <v>59</v>
      </c>
      <c r="T286" t="s">
        <v>176</v>
      </c>
      <c r="U286" t="s">
        <v>177</v>
      </c>
      <c r="V286">
        <v>1467</v>
      </c>
      <c r="W286" t="s">
        <v>62</v>
      </c>
      <c r="X286" t="s">
        <v>192</v>
      </c>
      <c r="Y286">
        <v>3</v>
      </c>
      <c r="Z286" t="s">
        <v>121</v>
      </c>
      <c r="AA286" t="s">
        <v>64</v>
      </c>
      <c r="AB286" t="s">
        <v>272</v>
      </c>
      <c r="AC286" t="s">
        <v>52</v>
      </c>
      <c r="AD286" t="s">
        <v>271</v>
      </c>
      <c r="AE286" t="s">
        <v>162</v>
      </c>
      <c r="AF286">
        <v>111</v>
      </c>
      <c r="AG286">
        <v>41</v>
      </c>
      <c r="AH286" t="s">
        <v>181</v>
      </c>
      <c r="AI286" t="s">
        <v>96</v>
      </c>
      <c r="AJ286" t="s">
        <v>124</v>
      </c>
      <c r="AK286" t="s">
        <v>250</v>
      </c>
      <c r="AL286">
        <v>0</v>
      </c>
      <c r="AM286">
        <v>2</v>
      </c>
      <c r="AN286">
        <v>18</v>
      </c>
      <c r="AO286">
        <v>4</v>
      </c>
      <c r="AP286">
        <v>22</v>
      </c>
      <c r="AQ286">
        <v>1</v>
      </c>
      <c r="AR286" t="s">
        <v>72</v>
      </c>
      <c r="AS286" t="s">
        <v>273</v>
      </c>
      <c r="AT286" t="s">
        <v>273</v>
      </c>
      <c r="AU286" s="1">
        <v>44592</v>
      </c>
      <c r="AV286" s="15">
        <f>VLOOKUP(dummy_yherealine!$AT286,dummy_oppeained!B:C,2,0)</f>
        <v>3</v>
      </c>
      <c r="AW286" s="22" t="str">
        <f>VLOOKUP(AS286,dummy_oppeained!B:D,3,0)</f>
        <v>mitteeristav</v>
      </c>
      <c r="AX286" s="17" t="str">
        <f>VLOOKUP(AR:AR,hinded_abi!A:D,4,0)</f>
        <v>NULL</v>
      </c>
      <c r="AY286" s="26" t="str">
        <f t="shared" si="8"/>
        <v xml:space="preserve"> </v>
      </c>
      <c r="AZ286" s="27">
        <f t="shared" si="9"/>
        <v>0</v>
      </c>
    </row>
    <row r="287" spans="1:52" x14ac:dyDescent="0.25">
      <c r="A287" t="s">
        <v>269</v>
      </c>
      <c r="B287" t="s">
        <v>226</v>
      </c>
      <c r="C287" t="s">
        <v>49</v>
      </c>
      <c r="D287">
        <v>56611245223</v>
      </c>
      <c r="E287" t="s">
        <v>50</v>
      </c>
      <c r="F287" t="s">
        <v>229</v>
      </c>
      <c r="G287" t="s">
        <v>52</v>
      </c>
      <c r="H287" t="s">
        <v>115</v>
      </c>
      <c r="I287" t="s">
        <v>52</v>
      </c>
      <c r="J287" s="1">
        <v>45140</v>
      </c>
      <c r="K287" t="s">
        <v>53</v>
      </c>
      <c r="L287" s="1">
        <v>45396</v>
      </c>
      <c r="M287" t="s">
        <v>270</v>
      </c>
      <c r="N287" t="s">
        <v>235</v>
      </c>
      <c r="O287" t="s">
        <v>56</v>
      </c>
      <c r="P287" t="s">
        <v>237</v>
      </c>
      <c r="Q287" s="1">
        <v>44178</v>
      </c>
      <c r="R287" t="s">
        <v>118</v>
      </c>
      <c r="S287" t="s">
        <v>59</v>
      </c>
      <c r="T287" t="s">
        <v>176</v>
      </c>
      <c r="U287" t="s">
        <v>177</v>
      </c>
      <c r="V287">
        <v>1467</v>
      </c>
      <c r="W287" t="s">
        <v>62</v>
      </c>
      <c r="X287" t="s">
        <v>192</v>
      </c>
      <c r="Y287">
        <v>3</v>
      </c>
      <c r="Z287" t="s">
        <v>121</v>
      </c>
      <c r="AA287" t="s">
        <v>64</v>
      </c>
      <c r="AB287" t="s">
        <v>272</v>
      </c>
      <c r="AC287" t="s">
        <v>52</v>
      </c>
      <c r="AD287" t="s">
        <v>271</v>
      </c>
      <c r="AE287" t="s">
        <v>162</v>
      </c>
      <c r="AF287">
        <v>111</v>
      </c>
      <c r="AG287">
        <v>41</v>
      </c>
      <c r="AH287" t="s">
        <v>181</v>
      </c>
      <c r="AI287" t="s">
        <v>96</v>
      </c>
      <c r="AJ287" t="s">
        <v>124</v>
      </c>
      <c r="AK287" t="s">
        <v>250</v>
      </c>
      <c r="AL287">
        <v>0</v>
      </c>
      <c r="AM287">
        <v>2</v>
      </c>
      <c r="AN287">
        <v>18</v>
      </c>
      <c r="AO287">
        <v>4</v>
      </c>
      <c r="AP287">
        <v>22</v>
      </c>
      <c r="AQ287">
        <v>1</v>
      </c>
      <c r="AR287" t="s">
        <v>91</v>
      </c>
      <c r="AS287" t="s">
        <v>199</v>
      </c>
      <c r="AT287" t="s">
        <v>199</v>
      </c>
      <c r="AU287" s="1">
        <v>45374</v>
      </c>
      <c r="AV287" s="17">
        <f>VLOOKUP(dummy_yherealine!$AT287,dummy_oppeained!B:C,2,0)</f>
        <v>3</v>
      </c>
      <c r="AW287" s="22" t="str">
        <f>VLOOKUP(AS287,dummy_oppeained!B:D,3,0)</f>
        <v>mitteeristav</v>
      </c>
      <c r="AX287" s="17">
        <f>VLOOKUP(AR:AR,hinded_abi!A:D,4,0)</f>
        <v>0</v>
      </c>
      <c r="AY287" s="26" t="str">
        <f t="shared" si="8"/>
        <v xml:space="preserve"> </v>
      </c>
      <c r="AZ287" s="27">
        <f t="shared" si="9"/>
        <v>0</v>
      </c>
    </row>
    <row r="288" spans="1:52" x14ac:dyDescent="0.25">
      <c r="A288" t="s">
        <v>269</v>
      </c>
      <c r="B288" t="s">
        <v>226</v>
      </c>
      <c r="C288" t="s">
        <v>49</v>
      </c>
      <c r="D288">
        <v>56611245223</v>
      </c>
      <c r="E288" t="s">
        <v>50</v>
      </c>
      <c r="F288" t="s">
        <v>229</v>
      </c>
      <c r="G288" t="s">
        <v>52</v>
      </c>
      <c r="H288" t="s">
        <v>115</v>
      </c>
      <c r="I288" t="s">
        <v>52</v>
      </c>
      <c r="J288" s="1">
        <v>45140</v>
      </c>
      <c r="K288" t="s">
        <v>53</v>
      </c>
      <c r="L288" s="1">
        <v>45396</v>
      </c>
      <c r="M288" t="s">
        <v>270</v>
      </c>
      <c r="N288" t="s">
        <v>235</v>
      </c>
      <c r="O288" t="s">
        <v>56</v>
      </c>
      <c r="P288" t="s">
        <v>237</v>
      </c>
      <c r="Q288" s="1">
        <v>44178</v>
      </c>
      <c r="R288" t="s">
        <v>118</v>
      </c>
      <c r="S288" t="s">
        <v>59</v>
      </c>
      <c r="T288" t="s">
        <v>176</v>
      </c>
      <c r="U288" t="s">
        <v>177</v>
      </c>
      <c r="V288">
        <v>1467</v>
      </c>
      <c r="W288" t="s">
        <v>62</v>
      </c>
      <c r="X288" t="s">
        <v>192</v>
      </c>
      <c r="Y288">
        <v>3</v>
      </c>
      <c r="Z288" t="s">
        <v>121</v>
      </c>
      <c r="AA288" t="s">
        <v>64</v>
      </c>
      <c r="AB288" t="s">
        <v>272</v>
      </c>
      <c r="AC288" t="s">
        <v>52</v>
      </c>
      <c r="AD288" t="s">
        <v>271</v>
      </c>
      <c r="AE288" t="s">
        <v>162</v>
      </c>
      <c r="AF288">
        <v>111</v>
      </c>
      <c r="AG288">
        <v>41</v>
      </c>
      <c r="AH288" t="s">
        <v>181</v>
      </c>
      <c r="AI288" t="s">
        <v>96</v>
      </c>
      <c r="AJ288" t="s">
        <v>124</v>
      </c>
      <c r="AK288" t="s">
        <v>250</v>
      </c>
      <c r="AL288">
        <v>0</v>
      </c>
      <c r="AM288">
        <v>2</v>
      </c>
      <c r="AN288">
        <v>18</v>
      </c>
      <c r="AO288">
        <v>4</v>
      </c>
      <c r="AP288">
        <v>22</v>
      </c>
      <c r="AQ288">
        <v>1</v>
      </c>
      <c r="AR288" t="s">
        <v>72</v>
      </c>
      <c r="AS288" t="s">
        <v>75</v>
      </c>
      <c r="AT288" t="s">
        <v>75</v>
      </c>
      <c r="AU288" s="1">
        <v>45112</v>
      </c>
      <c r="AV288" s="15">
        <f>VLOOKUP(dummy_yherealine!$AT288,dummy_oppeained!B:C,2,0)</f>
        <v>3</v>
      </c>
      <c r="AW288" s="22" t="str">
        <f>VLOOKUP(AS288,dummy_oppeained!B:D,3,0)</f>
        <v>mitteeristav</v>
      </c>
      <c r="AX288" s="17" t="str">
        <f>VLOOKUP(AR:AR,hinded_abi!A:D,4,0)</f>
        <v>NULL</v>
      </c>
      <c r="AY288" s="26" t="str">
        <f t="shared" si="8"/>
        <v xml:space="preserve"> </v>
      </c>
      <c r="AZ288" s="27">
        <f t="shared" si="9"/>
        <v>0</v>
      </c>
    </row>
    <row r="289" spans="1:52" x14ac:dyDescent="0.25">
      <c r="A289" t="s">
        <v>269</v>
      </c>
      <c r="B289" t="s">
        <v>226</v>
      </c>
      <c r="C289" t="s">
        <v>49</v>
      </c>
      <c r="D289">
        <v>56611245223</v>
      </c>
      <c r="E289" t="s">
        <v>50</v>
      </c>
      <c r="F289" t="s">
        <v>229</v>
      </c>
      <c r="G289" t="s">
        <v>52</v>
      </c>
      <c r="H289" t="s">
        <v>115</v>
      </c>
      <c r="I289" t="s">
        <v>52</v>
      </c>
      <c r="J289" s="1">
        <v>45140</v>
      </c>
      <c r="K289" t="s">
        <v>53</v>
      </c>
      <c r="L289" s="1">
        <v>45396</v>
      </c>
      <c r="M289" t="s">
        <v>270</v>
      </c>
      <c r="N289" t="s">
        <v>235</v>
      </c>
      <c r="O289" t="s">
        <v>56</v>
      </c>
      <c r="P289" t="s">
        <v>237</v>
      </c>
      <c r="Q289" s="1">
        <v>44178</v>
      </c>
      <c r="R289" t="s">
        <v>118</v>
      </c>
      <c r="S289" t="s">
        <v>59</v>
      </c>
      <c r="T289" t="s">
        <v>176</v>
      </c>
      <c r="U289" t="s">
        <v>177</v>
      </c>
      <c r="V289">
        <v>1467</v>
      </c>
      <c r="W289" t="s">
        <v>62</v>
      </c>
      <c r="X289" t="s">
        <v>192</v>
      </c>
      <c r="Y289">
        <v>3</v>
      </c>
      <c r="Z289" t="s">
        <v>121</v>
      </c>
      <c r="AA289" t="s">
        <v>64</v>
      </c>
      <c r="AB289" t="s">
        <v>272</v>
      </c>
      <c r="AC289" t="s">
        <v>52</v>
      </c>
      <c r="AD289" t="s">
        <v>271</v>
      </c>
      <c r="AE289" t="s">
        <v>162</v>
      </c>
      <c r="AF289">
        <v>111</v>
      </c>
      <c r="AG289">
        <v>41</v>
      </c>
      <c r="AH289" t="s">
        <v>181</v>
      </c>
      <c r="AI289" t="s">
        <v>96</v>
      </c>
      <c r="AJ289" t="s">
        <v>124</v>
      </c>
      <c r="AK289" t="s">
        <v>250</v>
      </c>
      <c r="AL289">
        <v>0</v>
      </c>
      <c r="AM289">
        <v>2</v>
      </c>
      <c r="AN289">
        <v>18</v>
      </c>
      <c r="AO289">
        <v>4</v>
      </c>
      <c r="AP289">
        <v>22</v>
      </c>
      <c r="AQ289">
        <v>1</v>
      </c>
      <c r="AR289" t="s">
        <v>72</v>
      </c>
      <c r="AS289" t="s">
        <v>195</v>
      </c>
      <c r="AT289" t="s">
        <v>195</v>
      </c>
      <c r="AU289" s="1">
        <v>44163</v>
      </c>
      <c r="AV289" s="17">
        <f>VLOOKUP(dummy_yherealine!$AT289,dummy_oppeained!B:C,2,0)</f>
        <v>3</v>
      </c>
      <c r="AW289" s="22" t="str">
        <f>VLOOKUP(AS289,dummy_oppeained!B:D,3,0)</f>
        <v>mitteeristav</v>
      </c>
      <c r="AX289" s="17" t="str">
        <f>VLOOKUP(AR:AR,hinded_abi!A:D,4,0)</f>
        <v>NULL</v>
      </c>
      <c r="AY289" s="26" t="str">
        <f t="shared" si="8"/>
        <v xml:space="preserve"> </v>
      </c>
      <c r="AZ289" s="27">
        <f t="shared" si="9"/>
        <v>0</v>
      </c>
    </row>
    <row r="290" spans="1:52" x14ac:dyDescent="0.25">
      <c r="A290" t="s">
        <v>269</v>
      </c>
      <c r="B290" t="s">
        <v>226</v>
      </c>
      <c r="C290" t="s">
        <v>49</v>
      </c>
      <c r="D290">
        <v>56611245223</v>
      </c>
      <c r="E290" t="s">
        <v>50</v>
      </c>
      <c r="F290" t="s">
        <v>229</v>
      </c>
      <c r="G290" t="s">
        <v>52</v>
      </c>
      <c r="H290" t="s">
        <v>115</v>
      </c>
      <c r="I290" t="s">
        <v>52</v>
      </c>
      <c r="J290" s="1">
        <v>45140</v>
      </c>
      <c r="K290" t="s">
        <v>53</v>
      </c>
      <c r="L290" s="1">
        <v>45396</v>
      </c>
      <c r="M290" t="s">
        <v>270</v>
      </c>
      <c r="N290" t="s">
        <v>235</v>
      </c>
      <c r="O290" t="s">
        <v>56</v>
      </c>
      <c r="P290" t="s">
        <v>237</v>
      </c>
      <c r="Q290" s="1">
        <v>44178</v>
      </c>
      <c r="R290" t="s">
        <v>118</v>
      </c>
      <c r="S290" t="s">
        <v>59</v>
      </c>
      <c r="T290" t="s">
        <v>176</v>
      </c>
      <c r="U290" t="s">
        <v>177</v>
      </c>
      <c r="V290">
        <v>1467</v>
      </c>
      <c r="W290" t="s">
        <v>62</v>
      </c>
      <c r="X290" t="s">
        <v>192</v>
      </c>
      <c r="Y290">
        <v>3</v>
      </c>
      <c r="Z290" t="s">
        <v>121</v>
      </c>
      <c r="AA290" t="s">
        <v>64</v>
      </c>
      <c r="AB290" t="s">
        <v>272</v>
      </c>
      <c r="AC290" t="s">
        <v>52</v>
      </c>
      <c r="AD290" t="s">
        <v>271</v>
      </c>
      <c r="AE290" t="s">
        <v>162</v>
      </c>
      <c r="AF290">
        <v>111</v>
      </c>
      <c r="AG290">
        <v>41</v>
      </c>
      <c r="AH290" t="s">
        <v>181</v>
      </c>
      <c r="AI290" t="s">
        <v>96</v>
      </c>
      <c r="AJ290" t="s">
        <v>124</v>
      </c>
      <c r="AK290" t="s">
        <v>250</v>
      </c>
      <c r="AL290">
        <v>0</v>
      </c>
      <c r="AM290">
        <v>2</v>
      </c>
      <c r="AN290">
        <v>18</v>
      </c>
      <c r="AO290">
        <v>4</v>
      </c>
      <c r="AP290">
        <v>22</v>
      </c>
      <c r="AQ290">
        <v>1</v>
      </c>
      <c r="AR290" t="s">
        <v>72</v>
      </c>
      <c r="AS290" t="s">
        <v>217</v>
      </c>
      <c r="AT290" t="s">
        <v>217</v>
      </c>
      <c r="AU290" s="1">
        <v>44202</v>
      </c>
      <c r="AV290" s="15">
        <f>VLOOKUP(dummy_yherealine!$AT290,dummy_oppeained!B:C,2,0)</f>
        <v>3</v>
      </c>
      <c r="AW290" s="22" t="str">
        <f>VLOOKUP(AS290,dummy_oppeained!B:D,3,0)</f>
        <v>mitteeristav</v>
      </c>
      <c r="AX290" s="17" t="str">
        <f>VLOOKUP(AR:AR,hinded_abi!A:D,4,0)</f>
        <v>NULL</v>
      </c>
      <c r="AY290" s="26" t="str">
        <f t="shared" si="8"/>
        <v xml:space="preserve"> </v>
      </c>
      <c r="AZ290" s="27">
        <f t="shared" si="9"/>
        <v>0</v>
      </c>
    </row>
    <row r="291" spans="1:52" x14ac:dyDescent="0.25">
      <c r="A291" t="s">
        <v>269</v>
      </c>
      <c r="B291" t="s">
        <v>226</v>
      </c>
      <c r="C291" t="s">
        <v>49</v>
      </c>
      <c r="D291">
        <v>56611245223</v>
      </c>
      <c r="E291" t="s">
        <v>50</v>
      </c>
      <c r="F291" t="s">
        <v>229</v>
      </c>
      <c r="G291" t="s">
        <v>52</v>
      </c>
      <c r="H291" t="s">
        <v>115</v>
      </c>
      <c r="I291" t="s">
        <v>52</v>
      </c>
      <c r="J291" s="1">
        <v>45140</v>
      </c>
      <c r="K291" t="s">
        <v>53</v>
      </c>
      <c r="L291" s="1">
        <v>45396</v>
      </c>
      <c r="M291" t="s">
        <v>270</v>
      </c>
      <c r="N291" t="s">
        <v>235</v>
      </c>
      <c r="O291" t="s">
        <v>56</v>
      </c>
      <c r="P291" t="s">
        <v>237</v>
      </c>
      <c r="Q291" s="1">
        <v>44178</v>
      </c>
      <c r="R291" t="s">
        <v>118</v>
      </c>
      <c r="S291" t="s">
        <v>59</v>
      </c>
      <c r="T291" t="s">
        <v>176</v>
      </c>
      <c r="U291" t="s">
        <v>177</v>
      </c>
      <c r="V291">
        <v>1467</v>
      </c>
      <c r="W291" t="s">
        <v>62</v>
      </c>
      <c r="X291" t="s">
        <v>192</v>
      </c>
      <c r="Y291">
        <v>3</v>
      </c>
      <c r="Z291" t="s">
        <v>121</v>
      </c>
      <c r="AA291" t="s">
        <v>64</v>
      </c>
      <c r="AB291" t="s">
        <v>272</v>
      </c>
      <c r="AC291" t="s">
        <v>52</v>
      </c>
      <c r="AD291" t="s">
        <v>271</v>
      </c>
      <c r="AE291" t="s">
        <v>162</v>
      </c>
      <c r="AF291">
        <v>111</v>
      </c>
      <c r="AG291">
        <v>41</v>
      </c>
      <c r="AH291" t="s">
        <v>181</v>
      </c>
      <c r="AI291" t="s">
        <v>96</v>
      </c>
      <c r="AJ291" t="s">
        <v>124</v>
      </c>
      <c r="AK291" t="s">
        <v>250</v>
      </c>
      <c r="AL291">
        <v>0</v>
      </c>
      <c r="AM291">
        <v>2</v>
      </c>
      <c r="AN291">
        <v>18</v>
      </c>
      <c r="AO291">
        <v>4</v>
      </c>
      <c r="AP291">
        <v>22</v>
      </c>
      <c r="AQ291">
        <v>1</v>
      </c>
      <c r="AR291" t="s">
        <v>91</v>
      </c>
      <c r="AS291" t="s">
        <v>216</v>
      </c>
      <c r="AT291" t="s">
        <v>216</v>
      </c>
      <c r="AU291" s="1">
        <v>44412</v>
      </c>
      <c r="AV291" s="17">
        <f>VLOOKUP(dummy_yherealine!$AT291,dummy_oppeained!B:C,2,0)</f>
        <v>3</v>
      </c>
      <c r="AW291" s="22" t="str">
        <f>VLOOKUP(AS291,dummy_oppeained!B:D,3,0)</f>
        <v>mitteeristav</v>
      </c>
      <c r="AX291" s="17">
        <f>VLOOKUP(AR:AR,hinded_abi!A:D,4,0)</f>
        <v>0</v>
      </c>
      <c r="AY291" s="26" t="str">
        <f t="shared" si="8"/>
        <v xml:space="preserve"> </v>
      </c>
      <c r="AZ291" s="27">
        <f t="shared" si="9"/>
        <v>0</v>
      </c>
    </row>
    <row r="292" spans="1:52" x14ac:dyDescent="0.25">
      <c r="A292" t="s">
        <v>269</v>
      </c>
      <c r="B292" t="s">
        <v>226</v>
      </c>
      <c r="C292" t="s">
        <v>49</v>
      </c>
      <c r="D292">
        <v>56611245223</v>
      </c>
      <c r="E292" t="s">
        <v>50</v>
      </c>
      <c r="F292" t="s">
        <v>229</v>
      </c>
      <c r="G292" t="s">
        <v>52</v>
      </c>
      <c r="H292" t="s">
        <v>115</v>
      </c>
      <c r="I292" t="s">
        <v>52</v>
      </c>
      <c r="J292" s="1">
        <v>45140</v>
      </c>
      <c r="K292" t="s">
        <v>53</v>
      </c>
      <c r="L292" s="1">
        <v>45396</v>
      </c>
      <c r="M292" t="s">
        <v>270</v>
      </c>
      <c r="N292" t="s">
        <v>235</v>
      </c>
      <c r="O292" t="s">
        <v>56</v>
      </c>
      <c r="P292" t="s">
        <v>237</v>
      </c>
      <c r="Q292" s="1">
        <v>44178</v>
      </c>
      <c r="R292" t="s">
        <v>118</v>
      </c>
      <c r="S292" t="s">
        <v>59</v>
      </c>
      <c r="T292" t="s">
        <v>176</v>
      </c>
      <c r="U292" t="s">
        <v>177</v>
      </c>
      <c r="V292">
        <v>1467</v>
      </c>
      <c r="W292" t="s">
        <v>62</v>
      </c>
      <c r="X292" t="s">
        <v>192</v>
      </c>
      <c r="Y292">
        <v>3</v>
      </c>
      <c r="Z292" t="s">
        <v>121</v>
      </c>
      <c r="AA292" t="s">
        <v>64</v>
      </c>
      <c r="AB292" t="s">
        <v>272</v>
      </c>
      <c r="AC292" t="s">
        <v>52</v>
      </c>
      <c r="AD292" t="s">
        <v>271</v>
      </c>
      <c r="AE292" t="s">
        <v>162</v>
      </c>
      <c r="AF292">
        <v>111</v>
      </c>
      <c r="AG292">
        <v>41</v>
      </c>
      <c r="AH292" t="s">
        <v>181</v>
      </c>
      <c r="AI292" t="s">
        <v>96</v>
      </c>
      <c r="AJ292" t="s">
        <v>124</v>
      </c>
      <c r="AK292" t="s">
        <v>250</v>
      </c>
      <c r="AL292">
        <v>0</v>
      </c>
      <c r="AM292">
        <v>2</v>
      </c>
      <c r="AN292">
        <v>18</v>
      </c>
      <c r="AO292">
        <v>4</v>
      </c>
      <c r="AP292">
        <v>22</v>
      </c>
      <c r="AQ292">
        <v>1</v>
      </c>
      <c r="AR292" t="s">
        <v>78</v>
      </c>
      <c r="AS292" t="s">
        <v>274</v>
      </c>
      <c r="AT292" t="s">
        <v>274</v>
      </c>
      <c r="AU292" s="1">
        <v>45527</v>
      </c>
      <c r="AV292" s="15">
        <f>VLOOKUP(dummy_yherealine!$AT292,dummy_oppeained!B:C,2,0)</f>
        <v>2</v>
      </c>
      <c r="AW292" s="22" t="str">
        <f>VLOOKUP(AS292,dummy_oppeained!B:D,3,0)</f>
        <v>mitteeristav</v>
      </c>
      <c r="AX292" s="17" t="str">
        <f>VLOOKUP(AR:AR,hinded_abi!A:D,4,0)</f>
        <v>NULL</v>
      </c>
      <c r="AY292" s="26" t="str">
        <f t="shared" si="8"/>
        <v xml:space="preserve"> </v>
      </c>
      <c r="AZ292" s="27">
        <f t="shared" si="9"/>
        <v>0</v>
      </c>
    </row>
    <row r="293" spans="1:52" x14ac:dyDescent="0.25">
      <c r="A293" t="s">
        <v>269</v>
      </c>
      <c r="B293" t="s">
        <v>226</v>
      </c>
      <c r="C293" t="s">
        <v>49</v>
      </c>
      <c r="D293">
        <v>56611245223</v>
      </c>
      <c r="E293" t="s">
        <v>50</v>
      </c>
      <c r="F293" t="s">
        <v>229</v>
      </c>
      <c r="G293" t="s">
        <v>52</v>
      </c>
      <c r="H293" t="s">
        <v>115</v>
      </c>
      <c r="I293" t="s">
        <v>52</v>
      </c>
      <c r="J293" s="1">
        <v>45140</v>
      </c>
      <c r="K293" t="s">
        <v>53</v>
      </c>
      <c r="L293" s="1">
        <v>45396</v>
      </c>
      <c r="M293" t="s">
        <v>270</v>
      </c>
      <c r="N293" t="s">
        <v>235</v>
      </c>
      <c r="O293" t="s">
        <v>56</v>
      </c>
      <c r="P293" t="s">
        <v>237</v>
      </c>
      <c r="Q293" s="1">
        <v>44178</v>
      </c>
      <c r="R293" t="s">
        <v>118</v>
      </c>
      <c r="S293" t="s">
        <v>59</v>
      </c>
      <c r="T293" t="s">
        <v>176</v>
      </c>
      <c r="U293" t="s">
        <v>177</v>
      </c>
      <c r="V293">
        <v>1467</v>
      </c>
      <c r="W293" t="s">
        <v>62</v>
      </c>
      <c r="X293" t="s">
        <v>192</v>
      </c>
      <c r="Y293">
        <v>4</v>
      </c>
      <c r="Z293" t="s">
        <v>121</v>
      </c>
      <c r="AA293" t="s">
        <v>64</v>
      </c>
      <c r="AB293" t="s">
        <v>200</v>
      </c>
      <c r="AC293" t="s">
        <v>52</v>
      </c>
      <c r="AD293" t="s">
        <v>271</v>
      </c>
      <c r="AE293" t="s">
        <v>162</v>
      </c>
      <c r="AF293">
        <v>111</v>
      </c>
      <c r="AG293">
        <v>29</v>
      </c>
      <c r="AH293" t="s">
        <v>181</v>
      </c>
      <c r="AI293" t="s">
        <v>136</v>
      </c>
      <c r="AJ293" t="s">
        <v>124</v>
      </c>
      <c r="AK293" t="s">
        <v>136</v>
      </c>
      <c r="AL293">
        <v>0</v>
      </c>
      <c r="AM293">
        <v>3</v>
      </c>
      <c r="AN293">
        <v>18</v>
      </c>
      <c r="AO293">
        <v>1</v>
      </c>
      <c r="AP293">
        <v>45</v>
      </c>
      <c r="AQ293">
        <v>1</v>
      </c>
      <c r="AR293" t="s">
        <v>86</v>
      </c>
      <c r="AS293" t="s">
        <v>92</v>
      </c>
      <c r="AT293" t="s">
        <v>92</v>
      </c>
      <c r="AU293" s="1">
        <v>44806</v>
      </c>
      <c r="AV293" s="17">
        <f>VLOOKUP(dummy_yherealine!$AT293,dummy_oppeained!B:C,2,0)</f>
        <v>5</v>
      </c>
      <c r="AW293" s="22" t="str">
        <f>VLOOKUP(AS293,dummy_oppeained!B:D,3,0)</f>
        <v>eristav</v>
      </c>
      <c r="AX293" s="17">
        <f>VLOOKUP(AR:AR,hinded_abi!A:D,4,0)</f>
        <v>4</v>
      </c>
      <c r="AY293" s="26">
        <f t="shared" si="8"/>
        <v>20</v>
      </c>
      <c r="AZ293" s="27">
        <f t="shared" si="9"/>
        <v>5</v>
      </c>
    </row>
    <row r="294" spans="1:52" x14ac:dyDescent="0.25">
      <c r="A294" t="s">
        <v>269</v>
      </c>
      <c r="B294" t="s">
        <v>226</v>
      </c>
      <c r="C294" t="s">
        <v>49</v>
      </c>
      <c r="D294">
        <v>56611245223</v>
      </c>
      <c r="E294" t="s">
        <v>50</v>
      </c>
      <c r="F294" t="s">
        <v>229</v>
      </c>
      <c r="G294" t="s">
        <v>52</v>
      </c>
      <c r="H294" t="s">
        <v>115</v>
      </c>
      <c r="I294" t="s">
        <v>52</v>
      </c>
      <c r="J294" s="1">
        <v>45140</v>
      </c>
      <c r="K294" t="s">
        <v>53</v>
      </c>
      <c r="L294" s="1">
        <v>45396</v>
      </c>
      <c r="M294" t="s">
        <v>270</v>
      </c>
      <c r="N294" t="s">
        <v>235</v>
      </c>
      <c r="O294" t="s">
        <v>56</v>
      </c>
      <c r="P294" t="s">
        <v>237</v>
      </c>
      <c r="Q294" s="1">
        <v>44178</v>
      </c>
      <c r="R294" t="s">
        <v>118</v>
      </c>
      <c r="S294" t="s">
        <v>59</v>
      </c>
      <c r="T294" t="s">
        <v>176</v>
      </c>
      <c r="U294" t="s">
        <v>177</v>
      </c>
      <c r="V294">
        <v>1467</v>
      </c>
      <c r="W294" t="s">
        <v>62</v>
      </c>
      <c r="X294" t="s">
        <v>192</v>
      </c>
      <c r="Y294">
        <v>4</v>
      </c>
      <c r="Z294" t="s">
        <v>121</v>
      </c>
      <c r="AA294" t="s">
        <v>64</v>
      </c>
      <c r="AB294" t="s">
        <v>200</v>
      </c>
      <c r="AC294" t="s">
        <v>52</v>
      </c>
      <c r="AD294" t="s">
        <v>271</v>
      </c>
      <c r="AE294" t="s">
        <v>162</v>
      </c>
      <c r="AF294">
        <v>111</v>
      </c>
      <c r="AG294">
        <v>29</v>
      </c>
      <c r="AH294" t="s">
        <v>181</v>
      </c>
      <c r="AI294" t="s">
        <v>136</v>
      </c>
      <c r="AJ294" t="s">
        <v>124</v>
      </c>
      <c r="AK294" t="s">
        <v>136</v>
      </c>
      <c r="AL294">
        <v>0</v>
      </c>
      <c r="AM294">
        <v>3</v>
      </c>
      <c r="AN294">
        <v>18</v>
      </c>
      <c r="AO294">
        <v>1</v>
      </c>
      <c r="AP294">
        <v>45</v>
      </c>
      <c r="AQ294">
        <v>1</v>
      </c>
      <c r="AR294" t="s">
        <v>74</v>
      </c>
      <c r="AS294" t="s">
        <v>201</v>
      </c>
      <c r="AT294" t="s">
        <v>201</v>
      </c>
      <c r="AU294" s="1">
        <v>45047</v>
      </c>
      <c r="AV294" s="15">
        <f>VLOOKUP(dummy_yherealine!$AT294,dummy_oppeained!B:C,2,0)</f>
        <v>6</v>
      </c>
      <c r="AW294" s="22" t="str">
        <f>VLOOKUP(AS294,dummy_oppeained!B:D,3,0)</f>
        <v>eristav</v>
      </c>
      <c r="AX294" s="17">
        <f>VLOOKUP(AR:AR,hinded_abi!A:D,4,0)</f>
        <v>1</v>
      </c>
      <c r="AY294" s="26">
        <f t="shared" si="8"/>
        <v>6</v>
      </c>
      <c r="AZ294" s="27">
        <f t="shared" si="9"/>
        <v>6</v>
      </c>
    </row>
    <row r="295" spans="1:52" x14ac:dyDescent="0.25">
      <c r="A295" t="s">
        <v>269</v>
      </c>
      <c r="B295" t="s">
        <v>226</v>
      </c>
      <c r="C295" t="s">
        <v>49</v>
      </c>
      <c r="D295">
        <v>56611245223</v>
      </c>
      <c r="E295" t="s">
        <v>50</v>
      </c>
      <c r="F295" t="s">
        <v>229</v>
      </c>
      <c r="G295" t="s">
        <v>52</v>
      </c>
      <c r="H295" t="s">
        <v>115</v>
      </c>
      <c r="I295" t="s">
        <v>52</v>
      </c>
      <c r="J295" s="1">
        <v>45140</v>
      </c>
      <c r="K295" t="s">
        <v>53</v>
      </c>
      <c r="L295" s="1">
        <v>45396</v>
      </c>
      <c r="M295" t="s">
        <v>270</v>
      </c>
      <c r="N295" t="s">
        <v>235</v>
      </c>
      <c r="O295" t="s">
        <v>56</v>
      </c>
      <c r="P295" t="s">
        <v>237</v>
      </c>
      <c r="Q295" s="1">
        <v>44178</v>
      </c>
      <c r="R295" t="s">
        <v>118</v>
      </c>
      <c r="S295" t="s">
        <v>59</v>
      </c>
      <c r="T295" t="s">
        <v>176</v>
      </c>
      <c r="U295" t="s">
        <v>177</v>
      </c>
      <c r="V295">
        <v>1467</v>
      </c>
      <c r="W295" t="s">
        <v>62</v>
      </c>
      <c r="X295" t="s">
        <v>192</v>
      </c>
      <c r="Y295">
        <v>4</v>
      </c>
      <c r="Z295" t="s">
        <v>121</v>
      </c>
      <c r="AA295" t="s">
        <v>64</v>
      </c>
      <c r="AB295" t="s">
        <v>200</v>
      </c>
      <c r="AC295" t="s">
        <v>52</v>
      </c>
      <c r="AD295" t="s">
        <v>271</v>
      </c>
      <c r="AE295" t="s">
        <v>162</v>
      </c>
      <c r="AF295">
        <v>111</v>
      </c>
      <c r="AG295">
        <v>29</v>
      </c>
      <c r="AH295" t="s">
        <v>181</v>
      </c>
      <c r="AI295" t="s">
        <v>136</v>
      </c>
      <c r="AJ295" t="s">
        <v>124</v>
      </c>
      <c r="AK295" t="s">
        <v>136</v>
      </c>
      <c r="AL295">
        <v>0</v>
      </c>
      <c r="AM295">
        <v>3</v>
      </c>
      <c r="AN295">
        <v>18</v>
      </c>
      <c r="AO295">
        <v>1</v>
      </c>
      <c r="AP295">
        <v>45</v>
      </c>
      <c r="AQ295">
        <v>1</v>
      </c>
      <c r="AR295" t="s">
        <v>86</v>
      </c>
      <c r="AS295" t="s">
        <v>138</v>
      </c>
      <c r="AT295" t="s">
        <v>138</v>
      </c>
      <c r="AU295" s="1">
        <v>44723</v>
      </c>
      <c r="AV295" s="17">
        <f>VLOOKUP(dummy_yherealine!$AT295,dummy_oppeained!B:C,2,0)</f>
        <v>6</v>
      </c>
      <c r="AW295" s="22" t="str">
        <f>VLOOKUP(AS295,dummy_oppeained!B:D,3,0)</f>
        <v>eristav</v>
      </c>
      <c r="AX295" s="17">
        <f>VLOOKUP(AR:AR,hinded_abi!A:D,4,0)</f>
        <v>4</v>
      </c>
      <c r="AY295" s="26">
        <f t="shared" si="8"/>
        <v>24</v>
      </c>
      <c r="AZ295" s="27">
        <f t="shared" si="9"/>
        <v>6</v>
      </c>
    </row>
    <row r="296" spans="1:52" x14ac:dyDescent="0.25">
      <c r="A296" t="s">
        <v>269</v>
      </c>
      <c r="B296" t="s">
        <v>226</v>
      </c>
      <c r="C296" t="s">
        <v>49</v>
      </c>
      <c r="D296">
        <v>56611245223</v>
      </c>
      <c r="E296" t="s">
        <v>50</v>
      </c>
      <c r="F296" t="s">
        <v>229</v>
      </c>
      <c r="G296" t="s">
        <v>52</v>
      </c>
      <c r="H296" t="s">
        <v>115</v>
      </c>
      <c r="I296" t="s">
        <v>52</v>
      </c>
      <c r="J296" s="1">
        <v>45140</v>
      </c>
      <c r="K296" t="s">
        <v>53</v>
      </c>
      <c r="L296" s="1">
        <v>45396</v>
      </c>
      <c r="M296" t="s">
        <v>270</v>
      </c>
      <c r="N296" t="s">
        <v>235</v>
      </c>
      <c r="O296" t="s">
        <v>56</v>
      </c>
      <c r="P296" t="s">
        <v>237</v>
      </c>
      <c r="Q296" s="1">
        <v>44178</v>
      </c>
      <c r="R296" t="s">
        <v>118</v>
      </c>
      <c r="S296" t="s">
        <v>59</v>
      </c>
      <c r="T296" t="s">
        <v>176</v>
      </c>
      <c r="U296" t="s">
        <v>177</v>
      </c>
      <c r="V296">
        <v>1467</v>
      </c>
      <c r="W296" t="s">
        <v>62</v>
      </c>
      <c r="X296" t="s">
        <v>192</v>
      </c>
      <c r="Y296">
        <v>4</v>
      </c>
      <c r="Z296" t="s">
        <v>121</v>
      </c>
      <c r="AA296" t="s">
        <v>64</v>
      </c>
      <c r="AB296" t="s">
        <v>200</v>
      </c>
      <c r="AC296" t="s">
        <v>52</v>
      </c>
      <c r="AD296" t="s">
        <v>271</v>
      </c>
      <c r="AE296" t="s">
        <v>162</v>
      </c>
      <c r="AF296">
        <v>111</v>
      </c>
      <c r="AG296">
        <v>29</v>
      </c>
      <c r="AH296" t="s">
        <v>181</v>
      </c>
      <c r="AI296" t="s">
        <v>136</v>
      </c>
      <c r="AJ296" t="s">
        <v>124</v>
      </c>
      <c r="AK296" t="s">
        <v>136</v>
      </c>
      <c r="AL296">
        <v>0</v>
      </c>
      <c r="AM296">
        <v>3</v>
      </c>
      <c r="AN296">
        <v>18</v>
      </c>
      <c r="AO296">
        <v>1</v>
      </c>
      <c r="AP296">
        <v>45</v>
      </c>
      <c r="AQ296">
        <v>1</v>
      </c>
      <c r="AR296" t="s">
        <v>80</v>
      </c>
      <c r="AS296" t="s">
        <v>275</v>
      </c>
      <c r="AT296" t="s">
        <v>275</v>
      </c>
      <c r="AU296" s="1">
        <v>44321</v>
      </c>
      <c r="AV296" s="15">
        <f>VLOOKUP(dummy_yherealine!$AT296,dummy_oppeained!B:C,2,0)</f>
        <v>6</v>
      </c>
      <c r="AW296" s="22" t="str">
        <f>VLOOKUP(AS296,dummy_oppeained!B:D,3,0)</f>
        <v>eristav</v>
      </c>
      <c r="AX296" s="17">
        <f>VLOOKUP(AR:AR,hinded_abi!A:D,4,0)</f>
        <v>3</v>
      </c>
      <c r="AY296" s="26">
        <f t="shared" si="8"/>
        <v>18</v>
      </c>
      <c r="AZ296" s="27">
        <f t="shared" si="9"/>
        <v>6</v>
      </c>
    </row>
    <row r="297" spans="1:52" x14ac:dyDescent="0.25">
      <c r="A297" t="s">
        <v>269</v>
      </c>
      <c r="B297" t="s">
        <v>226</v>
      </c>
      <c r="C297" t="s">
        <v>49</v>
      </c>
      <c r="D297">
        <v>56611245223</v>
      </c>
      <c r="E297" t="s">
        <v>50</v>
      </c>
      <c r="F297" t="s">
        <v>229</v>
      </c>
      <c r="G297" t="s">
        <v>52</v>
      </c>
      <c r="H297" t="s">
        <v>115</v>
      </c>
      <c r="I297" t="s">
        <v>52</v>
      </c>
      <c r="J297" s="1">
        <v>45140</v>
      </c>
      <c r="K297" t="s">
        <v>53</v>
      </c>
      <c r="L297" s="1">
        <v>45396</v>
      </c>
      <c r="M297" t="s">
        <v>270</v>
      </c>
      <c r="N297" t="s">
        <v>235</v>
      </c>
      <c r="O297" t="s">
        <v>56</v>
      </c>
      <c r="P297" t="s">
        <v>237</v>
      </c>
      <c r="Q297" s="1">
        <v>44178</v>
      </c>
      <c r="R297" t="s">
        <v>118</v>
      </c>
      <c r="S297" t="s">
        <v>59</v>
      </c>
      <c r="T297" t="s">
        <v>176</v>
      </c>
      <c r="U297" t="s">
        <v>177</v>
      </c>
      <c r="V297">
        <v>1467</v>
      </c>
      <c r="W297" t="s">
        <v>62</v>
      </c>
      <c r="X297" t="s">
        <v>192</v>
      </c>
      <c r="Y297">
        <v>4</v>
      </c>
      <c r="Z297" t="s">
        <v>121</v>
      </c>
      <c r="AA297" t="s">
        <v>64</v>
      </c>
      <c r="AB297" t="s">
        <v>200</v>
      </c>
      <c r="AC297" t="s">
        <v>52</v>
      </c>
      <c r="AD297" t="s">
        <v>271</v>
      </c>
      <c r="AE297" t="s">
        <v>162</v>
      </c>
      <c r="AF297">
        <v>111</v>
      </c>
      <c r="AG297">
        <v>29</v>
      </c>
      <c r="AH297" t="s">
        <v>181</v>
      </c>
      <c r="AI297" t="s">
        <v>136</v>
      </c>
      <c r="AJ297" t="s">
        <v>124</v>
      </c>
      <c r="AK297" t="s">
        <v>136</v>
      </c>
      <c r="AL297">
        <v>0</v>
      </c>
      <c r="AM297">
        <v>3</v>
      </c>
      <c r="AN297">
        <v>18</v>
      </c>
      <c r="AO297">
        <v>1</v>
      </c>
      <c r="AP297">
        <v>45</v>
      </c>
      <c r="AQ297">
        <v>1</v>
      </c>
      <c r="AR297" t="s">
        <v>86</v>
      </c>
      <c r="AS297" t="s">
        <v>130</v>
      </c>
      <c r="AT297" t="s">
        <v>130</v>
      </c>
      <c r="AU297" s="1">
        <v>45008</v>
      </c>
      <c r="AV297" s="17">
        <f>VLOOKUP(dummy_yherealine!$AT297,dummy_oppeained!B:C,2,0)</f>
        <v>6</v>
      </c>
      <c r="AW297" s="22" t="str">
        <f>VLOOKUP(AS297,dummy_oppeained!B:D,3,0)</f>
        <v>eristav</v>
      </c>
      <c r="AX297" s="17">
        <f>VLOOKUP(AR:AR,hinded_abi!A:D,4,0)</f>
        <v>4</v>
      </c>
      <c r="AY297" s="26">
        <f t="shared" si="8"/>
        <v>24</v>
      </c>
      <c r="AZ297" s="27">
        <f t="shared" si="9"/>
        <v>6</v>
      </c>
    </row>
    <row r="298" spans="1:52" x14ac:dyDescent="0.25">
      <c r="A298" t="s">
        <v>269</v>
      </c>
      <c r="B298" t="s">
        <v>226</v>
      </c>
      <c r="C298" t="s">
        <v>49</v>
      </c>
      <c r="D298">
        <v>56611245223</v>
      </c>
      <c r="E298" t="s">
        <v>50</v>
      </c>
      <c r="F298" t="s">
        <v>229</v>
      </c>
      <c r="G298" t="s">
        <v>52</v>
      </c>
      <c r="H298" t="s">
        <v>115</v>
      </c>
      <c r="I298" t="s">
        <v>52</v>
      </c>
      <c r="J298" s="1">
        <v>45140</v>
      </c>
      <c r="K298" t="s">
        <v>53</v>
      </c>
      <c r="L298" s="1">
        <v>45396</v>
      </c>
      <c r="M298" t="s">
        <v>270</v>
      </c>
      <c r="N298" t="s">
        <v>235</v>
      </c>
      <c r="O298" t="s">
        <v>56</v>
      </c>
      <c r="P298" t="s">
        <v>237</v>
      </c>
      <c r="Q298" s="1">
        <v>44178</v>
      </c>
      <c r="R298" t="s">
        <v>118</v>
      </c>
      <c r="S298" t="s">
        <v>59</v>
      </c>
      <c r="T298" t="s">
        <v>176</v>
      </c>
      <c r="U298" t="s">
        <v>177</v>
      </c>
      <c r="V298">
        <v>1467</v>
      </c>
      <c r="W298" t="s">
        <v>62</v>
      </c>
      <c r="X298" t="s">
        <v>192</v>
      </c>
      <c r="Y298">
        <v>4</v>
      </c>
      <c r="Z298" t="s">
        <v>121</v>
      </c>
      <c r="AA298" t="s">
        <v>64</v>
      </c>
      <c r="AB298" t="s">
        <v>200</v>
      </c>
      <c r="AC298" t="s">
        <v>52</v>
      </c>
      <c r="AD298" t="s">
        <v>271</v>
      </c>
      <c r="AE298" t="s">
        <v>162</v>
      </c>
      <c r="AF298">
        <v>111</v>
      </c>
      <c r="AG298">
        <v>29</v>
      </c>
      <c r="AH298" t="s">
        <v>181</v>
      </c>
      <c r="AI298" t="s">
        <v>136</v>
      </c>
      <c r="AJ298" t="s">
        <v>124</v>
      </c>
      <c r="AK298" t="s">
        <v>136</v>
      </c>
      <c r="AL298">
        <v>0</v>
      </c>
      <c r="AM298">
        <v>3</v>
      </c>
      <c r="AN298">
        <v>18</v>
      </c>
      <c r="AO298">
        <v>1</v>
      </c>
      <c r="AP298">
        <v>45</v>
      </c>
      <c r="AQ298">
        <v>1</v>
      </c>
      <c r="AR298" t="s">
        <v>70</v>
      </c>
      <c r="AS298" t="s">
        <v>188</v>
      </c>
      <c r="AT298" t="s">
        <v>188</v>
      </c>
      <c r="AU298" s="1">
        <v>44693</v>
      </c>
      <c r="AV298" s="15">
        <f>VLOOKUP(dummy_yherealine!$AT298,dummy_oppeained!B:C,2,0)</f>
        <v>8</v>
      </c>
      <c r="AW298" s="22" t="str">
        <f>VLOOKUP(AS298,dummy_oppeained!B:D,3,0)</f>
        <v>eristav</v>
      </c>
      <c r="AX298" s="17">
        <f>VLOOKUP(AR:AR,hinded_abi!A:D,4,0)</f>
        <v>0</v>
      </c>
      <c r="AY298" s="26">
        <f t="shared" si="8"/>
        <v>0</v>
      </c>
      <c r="AZ298" s="27">
        <f t="shared" si="9"/>
        <v>8</v>
      </c>
    </row>
    <row r="299" spans="1:52" x14ac:dyDescent="0.25">
      <c r="A299" t="s">
        <v>269</v>
      </c>
      <c r="B299" t="s">
        <v>226</v>
      </c>
      <c r="C299" t="s">
        <v>49</v>
      </c>
      <c r="D299">
        <v>56611245223</v>
      </c>
      <c r="E299" t="s">
        <v>50</v>
      </c>
      <c r="F299" t="s">
        <v>229</v>
      </c>
      <c r="G299" t="s">
        <v>52</v>
      </c>
      <c r="H299" t="s">
        <v>115</v>
      </c>
      <c r="I299" t="s">
        <v>52</v>
      </c>
      <c r="J299" s="1">
        <v>45140</v>
      </c>
      <c r="K299" t="s">
        <v>53</v>
      </c>
      <c r="L299" s="1">
        <v>45396</v>
      </c>
      <c r="M299" t="s">
        <v>270</v>
      </c>
      <c r="N299" t="s">
        <v>235</v>
      </c>
      <c r="O299" t="s">
        <v>56</v>
      </c>
      <c r="P299" t="s">
        <v>237</v>
      </c>
      <c r="Q299" s="1">
        <v>44178</v>
      </c>
      <c r="R299" t="s">
        <v>118</v>
      </c>
      <c r="S299" t="s">
        <v>59</v>
      </c>
      <c r="T299" t="s">
        <v>176</v>
      </c>
      <c r="U299" t="s">
        <v>177</v>
      </c>
      <c r="V299">
        <v>1467</v>
      </c>
      <c r="W299" t="s">
        <v>62</v>
      </c>
      <c r="X299" t="s">
        <v>192</v>
      </c>
      <c r="Y299">
        <v>4</v>
      </c>
      <c r="Z299" t="s">
        <v>121</v>
      </c>
      <c r="AA299" t="s">
        <v>64</v>
      </c>
      <c r="AB299" t="s">
        <v>200</v>
      </c>
      <c r="AC299" t="s">
        <v>52</v>
      </c>
      <c r="AD299" t="s">
        <v>271</v>
      </c>
      <c r="AE299" t="s">
        <v>162</v>
      </c>
      <c r="AF299">
        <v>111</v>
      </c>
      <c r="AG299">
        <v>29</v>
      </c>
      <c r="AH299" t="s">
        <v>181</v>
      </c>
      <c r="AI299" t="s">
        <v>136</v>
      </c>
      <c r="AJ299" t="s">
        <v>124</v>
      </c>
      <c r="AK299" t="s">
        <v>136</v>
      </c>
      <c r="AL299">
        <v>0</v>
      </c>
      <c r="AM299">
        <v>3</v>
      </c>
      <c r="AN299">
        <v>18</v>
      </c>
      <c r="AO299">
        <v>1</v>
      </c>
      <c r="AP299">
        <v>45</v>
      </c>
      <c r="AQ299">
        <v>1</v>
      </c>
      <c r="AR299" t="s">
        <v>94</v>
      </c>
      <c r="AS299" t="s">
        <v>166</v>
      </c>
      <c r="AT299" t="s">
        <v>166</v>
      </c>
      <c r="AU299" s="1">
        <v>45462</v>
      </c>
      <c r="AV299" s="17">
        <f>VLOOKUP(dummy_yherealine!$AT299,dummy_oppeained!B:C,2,0)</f>
        <v>5</v>
      </c>
      <c r="AW299" s="22" t="str">
        <f>VLOOKUP(AS299,dummy_oppeained!B:D,3,0)</f>
        <v>eristav</v>
      </c>
      <c r="AX299" s="17">
        <f>VLOOKUP(AR:AR,hinded_abi!A:D,4,0)</f>
        <v>5</v>
      </c>
      <c r="AY299" s="26">
        <f t="shared" si="8"/>
        <v>25</v>
      </c>
      <c r="AZ299" s="27">
        <f t="shared" si="9"/>
        <v>5</v>
      </c>
    </row>
    <row r="300" spans="1:52" x14ac:dyDescent="0.25">
      <c r="A300" t="s">
        <v>269</v>
      </c>
      <c r="B300" t="s">
        <v>226</v>
      </c>
      <c r="C300" t="s">
        <v>49</v>
      </c>
      <c r="D300">
        <v>56611245223</v>
      </c>
      <c r="E300" t="s">
        <v>50</v>
      </c>
      <c r="F300" t="s">
        <v>229</v>
      </c>
      <c r="G300" t="s">
        <v>52</v>
      </c>
      <c r="H300" t="s">
        <v>115</v>
      </c>
      <c r="I300" t="s">
        <v>52</v>
      </c>
      <c r="J300" s="1">
        <v>45140</v>
      </c>
      <c r="K300" t="s">
        <v>53</v>
      </c>
      <c r="L300" s="1">
        <v>45396</v>
      </c>
      <c r="M300" t="s">
        <v>270</v>
      </c>
      <c r="N300" t="s">
        <v>235</v>
      </c>
      <c r="O300" t="s">
        <v>56</v>
      </c>
      <c r="P300" t="s">
        <v>237</v>
      </c>
      <c r="Q300" s="1">
        <v>44178</v>
      </c>
      <c r="R300" t="s">
        <v>118</v>
      </c>
      <c r="S300" t="s">
        <v>59</v>
      </c>
      <c r="T300" t="s">
        <v>176</v>
      </c>
      <c r="U300" t="s">
        <v>177</v>
      </c>
      <c r="V300">
        <v>1467</v>
      </c>
      <c r="W300" t="s">
        <v>62</v>
      </c>
      <c r="X300" t="s">
        <v>192</v>
      </c>
      <c r="Y300">
        <v>4</v>
      </c>
      <c r="Z300" t="s">
        <v>121</v>
      </c>
      <c r="AA300" t="s">
        <v>64</v>
      </c>
      <c r="AB300" t="s">
        <v>200</v>
      </c>
      <c r="AC300" t="s">
        <v>52</v>
      </c>
      <c r="AD300" t="s">
        <v>271</v>
      </c>
      <c r="AE300" t="s">
        <v>162</v>
      </c>
      <c r="AF300">
        <v>111</v>
      </c>
      <c r="AG300">
        <v>29</v>
      </c>
      <c r="AH300" t="s">
        <v>181</v>
      </c>
      <c r="AI300" t="s">
        <v>136</v>
      </c>
      <c r="AJ300" t="s">
        <v>124</v>
      </c>
      <c r="AK300" t="s">
        <v>136</v>
      </c>
      <c r="AL300">
        <v>0</v>
      </c>
      <c r="AM300">
        <v>3</v>
      </c>
      <c r="AN300">
        <v>18</v>
      </c>
      <c r="AO300">
        <v>1</v>
      </c>
      <c r="AP300">
        <v>45</v>
      </c>
      <c r="AQ300">
        <v>1</v>
      </c>
      <c r="AR300" t="s">
        <v>72</v>
      </c>
      <c r="AS300" t="s">
        <v>99</v>
      </c>
      <c r="AT300" t="s">
        <v>99</v>
      </c>
      <c r="AU300" s="1">
        <v>45868</v>
      </c>
      <c r="AV300" s="15">
        <f>VLOOKUP(dummy_yherealine!$AT300,dummy_oppeained!B:C,2,0)</f>
        <v>3</v>
      </c>
      <c r="AW300" s="22" t="str">
        <f>VLOOKUP(AS300,dummy_oppeained!B:D,3,0)</f>
        <v>mitteeristav</v>
      </c>
      <c r="AX300" s="17" t="str">
        <f>VLOOKUP(AR:AR,hinded_abi!A:D,4,0)</f>
        <v>NULL</v>
      </c>
      <c r="AY300" s="26" t="str">
        <f t="shared" si="8"/>
        <v xml:space="preserve"> </v>
      </c>
      <c r="AZ300" s="27">
        <f t="shared" si="9"/>
        <v>0</v>
      </c>
    </row>
    <row r="301" spans="1:52" x14ac:dyDescent="0.25">
      <c r="A301" t="s">
        <v>276</v>
      </c>
      <c r="B301" t="s">
        <v>277</v>
      </c>
      <c r="C301" t="s">
        <v>208</v>
      </c>
      <c r="D301">
        <v>33102222068</v>
      </c>
      <c r="E301" t="s">
        <v>243</v>
      </c>
      <c r="F301" t="s">
        <v>278</v>
      </c>
      <c r="G301" t="s">
        <v>115</v>
      </c>
      <c r="H301" t="s">
        <v>52</v>
      </c>
      <c r="I301" t="s">
        <v>115</v>
      </c>
      <c r="J301" s="1">
        <v>44740</v>
      </c>
      <c r="K301" t="s">
        <v>53</v>
      </c>
      <c r="L301" s="1">
        <v>45227</v>
      </c>
      <c r="M301" t="s">
        <v>279</v>
      </c>
      <c r="N301" t="s">
        <v>55</v>
      </c>
      <c r="O301" t="s">
        <v>56</v>
      </c>
      <c r="P301" t="s">
        <v>246</v>
      </c>
      <c r="Q301" s="1">
        <v>44470</v>
      </c>
      <c r="R301" t="s">
        <v>118</v>
      </c>
      <c r="S301" t="s">
        <v>191</v>
      </c>
      <c r="T301" t="s">
        <v>60</v>
      </c>
      <c r="U301" t="s">
        <v>177</v>
      </c>
      <c r="V301">
        <v>1467</v>
      </c>
      <c r="W301" t="s">
        <v>62</v>
      </c>
      <c r="X301" t="s">
        <v>280</v>
      </c>
      <c r="Y301">
        <v>2</v>
      </c>
      <c r="Z301" t="s">
        <v>212</v>
      </c>
      <c r="AA301" t="s">
        <v>64</v>
      </c>
      <c r="AB301" t="s">
        <v>179</v>
      </c>
      <c r="AC301" t="s">
        <v>52</v>
      </c>
      <c r="AD301" t="s">
        <v>193</v>
      </c>
      <c r="AE301" t="s">
        <v>162</v>
      </c>
      <c r="AF301">
        <v>170</v>
      </c>
      <c r="AG301">
        <v>59</v>
      </c>
      <c r="AH301" t="s">
        <v>182</v>
      </c>
      <c r="AI301" t="s">
        <v>170</v>
      </c>
      <c r="AJ301" t="s">
        <v>96</v>
      </c>
      <c r="AK301" t="s">
        <v>218</v>
      </c>
      <c r="AL301">
        <v>3</v>
      </c>
      <c r="AM301">
        <v>0</v>
      </c>
      <c r="AN301">
        <v>3</v>
      </c>
      <c r="AO301">
        <v>4</v>
      </c>
      <c r="AP301">
        <v>21</v>
      </c>
      <c r="AQ301">
        <v>0</v>
      </c>
      <c r="AR301" t="s">
        <v>72</v>
      </c>
      <c r="AS301" t="s">
        <v>267</v>
      </c>
      <c r="AT301" t="s">
        <v>267</v>
      </c>
      <c r="AU301" s="1">
        <v>44742</v>
      </c>
      <c r="AV301" s="17">
        <f>VLOOKUP(dummy_yherealine!$AT301,dummy_oppeained!B:C,2,0)</f>
        <v>2</v>
      </c>
      <c r="AW301" s="22" t="str">
        <f>VLOOKUP(AS301,dummy_oppeained!B:D,3,0)</f>
        <v>mitteeristav</v>
      </c>
      <c r="AX301" s="17" t="str">
        <f>VLOOKUP(AR:AR,hinded_abi!A:D,4,0)</f>
        <v>NULL</v>
      </c>
      <c r="AY301" s="26" t="str">
        <f t="shared" si="8"/>
        <v xml:space="preserve"> </v>
      </c>
      <c r="AZ301" s="27">
        <f t="shared" si="9"/>
        <v>0</v>
      </c>
    </row>
    <row r="302" spans="1:52" x14ac:dyDescent="0.25">
      <c r="A302" t="s">
        <v>276</v>
      </c>
      <c r="B302" t="s">
        <v>277</v>
      </c>
      <c r="C302" t="s">
        <v>208</v>
      </c>
      <c r="D302">
        <v>33102222068</v>
      </c>
      <c r="E302" t="s">
        <v>243</v>
      </c>
      <c r="F302" t="s">
        <v>278</v>
      </c>
      <c r="G302" t="s">
        <v>115</v>
      </c>
      <c r="H302" t="s">
        <v>52</v>
      </c>
      <c r="I302" t="s">
        <v>115</v>
      </c>
      <c r="J302" s="1">
        <v>44740</v>
      </c>
      <c r="K302" t="s">
        <v>53</v>
      </c>
      <c r="L302" s="1">
        <v>45227</v>
      </c>
      <c r="M302" t="s">
        <v>279</v>
      </c>
      <c r="N302" t="s">
        <v>55</v>
      </c>
      <c r="O302" t="s">
        <v>56</v>
      </c>
      <c r="P302" t="s">
        <v>246</v>
      </c>
      <c r="Q302" s="1">
        <v>44470</v>
      </c>
      <c r="R302" t="s">
        <v>118</v>
      </c>
      <c r="S302" t="s">
        <v>191</v>
      </c>
      <c r="T302" t="s">
        <v>60</v>
      </c>
      <c r="U302" t="s">
        <v>177</v>
      </c>
      <c r="V302">
        <v>1467</v>
      </c>
      <c r="W302" t="s">
        <v>62</v>
      </c>
      <c r="X302" t="s">
        <v>280</v>
      </c>
      <c r="Y302">
        <v>3</v>
      </c>
      <c r="Z302" t="s">
        <v>212</v>
      </c>
      <c r="AA302" t="s">
        <v>64</v>
      </c>
      <c r="AB302" t="s">
        <v>84</v>
      </c>
      <c r="AC302" t="s">
        <v>52</v>
      </c>
      <c r="AD302" t="s">
        <v>193</v>
      </c>
      <c r="AE302" t="s">
        <v>162</v>
      </c>
      <c r="AF302">
        <v>170</v>
      </c>
      <c r="AG302">
        <v>26</v>
      </c>
      <c r="AH302" t="s">
        <v>182</v>
      </c>
      <c r="AI302" t="s">
        <v>182</v>
      </c>
      <c r="AJ302" t="s">
        <v>96</v>
      </c>
      <c r="AK302" t="s">
        <v>182</v>
      </c>
      <c r="AL302">
        <v>3</v>
      </c>
      <c r="AM302">
        <v>1</v>
      </c>
      <c r="AN302">
        <v>3</v>
      </c>
      <c r="AO302">
        <v>5</v>
      </c>
      <c r="AP302">
        <v>46</v>
      </c>
      <c r="AQ302">
        <v>0</v>
      </c>
      <c r="AR302" t="s">
        <v>74</v>
      </c>
      <c r="AS302" t="s">
        <v>98</v>
      </c>
      <c r="AT302" t="s">
        <v>98</v>
      </c>
      <c r="AU302" s="1">
        <v>44571</v>
      </c>
      <c r="AV302" s="15">
        <f>VLOOKUP(dummy_yherealine!$AT302,dummy_oppeained!B:C,2,0)</f>
        <v>8</v>
      </c>
      <c r="AW302" s="22" t="str">
        <f>VLOOKUP(AS302,dummy_oppeained!B:D,3,0)</f>
        <v>eristav</v>
      </c>
      <c r="AX302" s="17">
        <f>VLOOKUP(AR:AR,hinded_abi!A:D,4,0)</f>
        <v>1</v>
      </c>
      <c r="AY302" s="26">
        <f t="shared" si="8"/>
        <v>8</v>
      </c>
      <c r="AZ302" s="27">
        <f t="shared" si="9"/>
        <v>8</v>
      </c>
    </row>
    <row r="303" spans="1:52" x14ac:dyDescent="0.25">
      <c r="A303" t="s">
        <v>276</v>
      </c>
      <c r="B303" t="s">
        <v>277</v>
      </c>
      <c r="C303" t="s">
        <v>208</v>
      </c>
      <c r="D303">
        <v>33102222068</v>
      </c>
      <c r="E303" t="s">
        <v>243</v>
      </c>
      <c r="F303" t="s">
        <v>278</v>
      </c>
      <c r="G303" t="s">
        <v>115</v>
      </c>
      <c r="H303" t="s">
        <v>52</v>
      </c>
      <c r="I303" t="s">
        <v>115</v>
      </c>
      <c r="J303" s="1">
        <v>44740</v>
      </c>
      <c r="K303" t="s">
        <v>53</v>
      </c>
      <c r="L303" s="1">
        <v>45227</v>
      </c>
      <c r="M303" t="s">
        <v>279</v>
      </c>
      <c r="N303" t="s">
        <v>55</v>
      </c>
      <c r="O303" t="s">
        <v>56</v>
      </c>
      <c r="P303" t="s">
        <v>246</v>
      </c>
      <c r="Q303" s="1">
        <v>44470</v>
      </c>
      <c r="R303" t="s">
        <v>118</v>
      </c>
      <c r="S303" t="s">
        <v>191</v>
      </c>
      <c r="T303" t="s">
        <v>60</v>
      </c>
      <c r="U303" t="s">
        <v>177</v>
      </c>
      <c r="V303">
        <v>1467</v>
      </c>
      <c r="W303" t="s">
        <v>62</v>
      </c>
      <c r="X303" t="s">
        <v>280</v>
      </c>
      <c r="Y303">
        <v>3</v>
      </c>
      <c r="Z303" t="s">
        <v>212</v>
      </c>
      <c r="AA303" t="s">
        <v>64</v>
      </c>
      <c r="AB303" t="s">
        <v>84</v>
      </c>
      <c r="AC303" t="s">
        <v>52</v>
      </c>
      <c r="AD303" t="s">
        <v>193</v>
      </c>
      <c r="AE303" t="s">
        <v>162</v>
      </c>
      <c r="AF303">
        <v>170</v>
      </c>
      <c r="AG303">
        <v>26</v>
      </c>
      <c r="AH303" t="s">
        <v>182</v>
      </c>
      <c r="AI303" t="s">
        <v>182</v>
      </c>
      <c r="AJ303" t="s">
        <v>96</v>
      </c>
      <c r="AK303" t="s">
        <v>182</v>
      </c>
      <c r="AL303">
        <v>3</v>
      </c>
      <c r="AM303">
        <v>1</v>
      </c>
      <c r="AN303">
        <v>3</v>
      </c>
      <c r="AO303">
        <v>5</v>
      </c>
      <c r="AP303">
        <v>46</v>
      </c>
      <c r="AQ303">
        <v>0</v>
      </c>
      <c r="AR303" t="s">
        <v>80</v>
      </c>
      <c r="AS303" t="s">
        <v>150</v>
      </c>
      <c r="AT303" t="s">
        <v>150</v>
      </c>
      <c r="AU303" s="1">
        <v>44208</v>
      </c>
      <c r="AV303" s="17">
        <f>VLOOKUP(dummy_yherealine!$AT303,dummy_oppeained!B:C,2,0)</f>
        <v>10</v>
      </c>
      <c r="AW303" s="22" t="str">
        <f>VLOOKUP(AS303,dummy_oppeained!B:D,3,0)</f>
        <v>eristav</v>
      </c>
      <c r="AX303" s="17">
        <f>VLOOKUP(AR:AR,hinded_abi!A:D,4,0)</f>
        <v>3</v>
      </c>
      <c r="AY303" s="26">
        <f t="shared" si="8"/>
        <v>30</v>
      </c>
      <c r="AZ303" s="27">
        <f t="shared" si="9"/>
        <v>10</v>
      </c>
    </row>
    <row r="304" spans="1:52" x14ac:dyDescent="0.25">
      <c r="A304" t="s">
        <v>276</v>
      </c>
      <c r="B304" t="s">
        <v>277</v>
      </c>
      <c r="C304" t="s">
        <v>208</v>
      </c>
      <c r="D304">
        <v>33102222068</v>
      </c>
      <c r="E304" t="s">
        <v>243</v>
      </c>
      <c r="F304" t="s">
        <v>278</v>
      </c>
      <c r="G304" t="s">
        <v>115</v>
      </c>
      <c r="H304" t="s">
        <v>52</v>
      </c>
      <c r="I304" t="s">
        <v>115</v>
      </c>
      <c r="J304" s="1">
        <v>44740</v>
      </c>
      <c r="K304" t="s">
        <v>53</v>
      </c>
      <c r="L304" s="1">
        <v>45227</v>
      </c>
      <c r="M304" t="s">
        <v>279</v>
      </c>
      <c r="N304" t="s">
        <v>55</v>
      </c>
      <c r="O304" t="s">
        <v>56</v>
      </c>
      <c r="P304" t="s">
        <v>246</v>
      </c>
      <c r="Q304" s="1">
        <v>44470</v>
      </c>
      <c r="R304" t="s">
        <v>118</v>
      </c>
      <c r="S304" t="s">
        <v>191</v>
      </c>
      <c r="T304" t="s">
        <v>60</v>
      </c>
      <c r="U304" t="s">
        <v>177</v>
      </c>
      <c r="V304">
        <v>1467</v>
      </c>
      <c r="W304" t="s">
        <v>62</v>
      </c>
      <c r="X304" t="s">
        <v>280</v>
      </c>
      <c r="Y304">
        <v>3</v>
      </c>
      <c r="Z304" t="s">
        <v>212</v>
      </c>
      <c r="AA304" t="s">
        <v>64</v>
      </c>
      <c r="AB304" t="s">
        <v>84</v>
      </c>
      <c r="AC304" t="s">
        <v>52</v>
      </c>
      <c r="AD304" t="s">
        <v>193</v>
      </c>
      <c r="AE304" t="s">
        <v>162</v>
      </c>
      <c r="AF304">
        <v>170</v>
      </c>
      <c r="AG304">
        <v>26</v>
      </c>
      <c r="AH304" t="s">
        <v>182</v>
      </c>
      <c r="AI304" t="s">
        <v>182</v>
      </c>
      <c r="AJ304" t="s">
        <v>96</v>
      </c>
      <c r="AK304" t="s">
        <v>182</v>
      </c>
      <c r="AL304">
        <v>3</v>
      </c>
      <c r="AM304">
        <v>1</v>
      </c>
      <c r="AN304">
        <v>3</v>
      </c>
      <c r="AO304">
        <v>5</v>
      </c>
      <c r="AP304">
        <v>46</v>
      </c>
      <c r="AQ304">
        <v>0</v>
      </c>
      <c r="AR304" t="s">
        <v>94</v>
      </c>
      <c r="AS304" t="s">
        <v>268</v>
      </c>
      <c r="AT304" t="s">
        <v>268</v>
      </c>
      <c r="AU304" s="1">
        <v>44222</v>
      </c>
      <c r="AV304" s="15">
        <f>VLOOKUP(dummy_yherealine!$AT304,dummy_oppeained!B:C,2,0)</f>
        <v>6</v>
      </c>
      <c r="AW304" s="22" t="str">
        <f>VLOOKUP(AS304,dummy_oppeained!B:D,3,0)</f>
        <v>eristav</v>
      </c>
      <c r="AX304" s="17">
        <f>VLOOKUP(AR:AR,hinded_abi!A:D,4,0)</f>
        <v>5</v>
      </c>
      <c r="AY304" s="26">
        <f t="shared" si="8"/>
        <v>30</v>
      </c>
      <c r="AZ304" s="27">
        <f t="shared" si="9"/>
        <v>6</v>
      </c>
    </row>
    <row r="305" spans="1:52" x14ac:dyDescent="0.25">
      <c r="A305" t="s">
        <v>276</v>
      </c>
      <c r="B305" t="s">
        <v>277</v>
      </c>
      <c r="C305" t="s">
        <v>208</v>
      </c>
      <c r="D305">
        <v>33102222068</v>
      </c>
      <c r="E305" t="s">
        <v>243</v>
      </c>
      <c r="F305" t="s">
        <v>278</v>
      </c>
      <c r="G305" t="s">
        <v>115</v>
      </c>
      <c r="H305" t="s">
        <v>52</v>
      </c>
      <c r="I305" t="s">
        <v>115</v>
      </c>
      <c r="J305" s="1">
        <v>44740</v>
      </c>
      <c r="K305" t="s">
        <v>53</v>
      </c>
      <c r="L305" s="1">
        <v>45227</v>
      </c>
      <c r="M305" t="s">
        <v>279</v>
      </c>
      <c r="N305" t="s">
        <v>55</v>
      </c>
      <c r="O305" t="s">
        <v>56</v>
      </c>
      <c r="P305" t="s">
        <v>246</v>
      </c>
      <c r="Q305" s="1">
        <v>44470</v>
      </c>
      <c r="R305" t="s">
        <v>118</v>
      </c>
      <c r="S305" t="s">
        <v>191</v>
      </c>
      <c r="T305" t="s">
        <v>60</v>
      </c>
      <c r="U305" t="s">
        <v>177</v>
      </c>
      <c r="V305">
        <v>1467</v>
      </c>
      <c r="W305" t="s">
        <v>62</v>
      </c>
      <c r="X305" t="s">
        <v>280</v>
      </c>
      <c r="Y305">
        <v>3</v>
      </c>
      <c r="Z305" t="s">
        <v>212</v>
      </c>
      <c r="AA305" t="s">
        <v>64</v>
      </c>
      <c r="AB305" t="s">
        <v>84</v>
      </c>
      <c r="AC305" t="s">
        <v>52</v>
      </c>
      <c r="AD305" t="s">
        <v>193</v>
      </c>
      <c r="AE305" t="s">
        <v>162</v>
      </c>
      <c r="AF305">
        <v>170</v>
      </c>
      <c r="AG305">
        <v>26</v>
      </c>
      <c r="AH305" t="s">
        <v>182</v>
      </c>
      <c r="AI305" t="s">
        <v>182</v>
      </c>
      <c r="AJ305" t="s">
        <v>96</v>
      </c>
      <c r="AK305" t="s">
        <v>182</v>
      </c>
      <c r="AL305">
        <v>3</v>
      </c>
      <c r="AM305">
        <v>1</v>
      </c>
      <c r="AN305">
        <v>3</v>
      </c>
      <c r="AO305">
        <v>5</v>
      </c>
      <c r="AP305">
        <v>46</v>
      </c>
      <c r="AQ305">
        <v>0</v>
      </c>
      <c r="AR305" t="s">
        <v>70</v>
      </c>
      <c r="AS305" t="s">
        <v>187</v>
      </c>
      <c r="AT305" t="s">
        <v>187</v>
      </c>
      <c r="AU305" s="1">
        <v>45404</v>
      </c>
      <c r="AV305" s="17">
        <f>VLOOKUP(dummy_yherealine!$AT305,dummy_oppeained!B:C,2,0)</f>
        <v>5</v>
      </c>
      <c r="AW305" s="22" t="str">
        <f>VLOOKUP(AS305,dummy_oppeained!B:D,3,0)</f>
        <v>eristav</v>
      </c>
      <c r="AX305" s="17">
        <f>VLOOKUP(AR:AR,hinded_abi!A:D,4,0)</f>
        <v>0</v>
      </c>
      <c r="AY305" s="26">
        <f t="shared" si="8"/>
        <v>0</v>
      </c>
      <c r="AZ305" s="27">
        <f t="shared" si="9"/>
        <v>5</v>
      </c>
    </row>
    <row r="306" spans="1:52" x14ac:dyDescent="0.25">
      <c r="A306" t="s">
        <v>276</v>
      </c>
      <c r="B306" t="s">
        <v>277</v>
      </c>
      <c r="C306" t="s">
        <v>208</v>
      </c>
      <c r="D306">
        <v>33102222068</v>
      </c>
      <c r="E306" t="s">
        <v>243</v>
      </c>
      <c r="F306" t="s">
        <v>278</v>
      </c>
      <c r="G306" t="s">
        <v>115</v>
      </c>
      <c r="H306" t="s">
        <v>52</v>
      </c>
      <c r="I306" t="s">
        <v>115</v>
      </c>
      <c r="J306" s="1">
        <v>44740</v>
      </c>
      <c r="K306" t="s">
        <v>53</v>
      </c>
      <c r="L306" s="1">
        <v>45227</v>
      </c>
      <c r="M306" t="s">
        <v>279</v>
      </c>
      <c r="N306" t="s">
        <v>55</v>
      </c>
      <c r="O306" t="s">
        <v>56</v>
      </c>
      <c r="P306" t="s">
        <v>246</v>
      </c>
      <c r="Q306" s="1">
        <v>44470</v>
      </c>
      <c r="R306" t="s">
        <v>118</v>
      </c>
      <c r="S306" t="s">
        <v>191</v>
      </c>
      <c r="T306" t="s">
        <v>60</v>
      </c>
      <c r="U306" t="s">
        <v>177</v>
      </c>
      <c r="V306">
        <v>1467</v>
      </c>
      <c r="W306" t="s">
        <v>62</v>
      </c>
      <c r="X306" t="s">
        <v>280</v>
      </c>
      <c r="Y306">
        <v>3</v>
      </c>
      <c r="Z306" t="s">
        <v>212</v>
      </c>
      <c r="AA306" t="s">
        <v>64</v>
      </c>
      <c r="AB306" t="s">
        <v>84</v>
      </c>
      <c r="AC306" t="s">
        <v>52</v>
      </c>
      <c r="AD306" t="s">
        <v>193</v>
      </c>
      <c r="AE306" t="s">
        <v>162</v>
      </c>
      <c r="AF306">
        <v>170</v>
      </c>
      <c r="AG306">
        <v>26</v>
      </c>
      <c r="AH306" t="s">
        <v>182</v>
      </c>
      <c r="AI306" t="s">
        <v>182</v>
      </c>
      <c r="AJ306" t="s">
        <v>96</v>
      </c>
      <c r="AK306" t="s">
        <v>182</v>
      </c>
      <c r="AL306">
        <v>3</v>
      </c>
      <c r="AM306">
        <v>1</v>
      </c>
      <c r="AN306">
        <v>3</v>
      </c>
      <c r="AO306">
        <v>5</v>
      </c>
      <c r="AP306">
        <v>46</v>
      </c>
      <c r="AQ306">
        <v>0</v>
      </c>
      <c r="AR306" t="s">
        <v>70</v>
      </c>
      <c r="AS306" t="s">
        <v>144</v>
      </c>
      <c r="AT306" t="s">
        <v>144</v>
      </c>
      <c r="AU306" s="1">
        <v>45111</v>
      </c>
      <c r="AV306" s="15">
        <f>VLOOKUP(dummy_yherealine!$AT306,dummy_oppeained!B:C,2,0)</f>
        <v>9</v>
      </c>
      <c r="AW306" s="22" t="str">
        <f>VLOOKUP(AS306,dummy_oppeained!B:D,3,0)</f>
        <v>eristav</v>
      </c>
      <c r="AX306" s="17">
        <f>VLOOKUP(AR:AR,hinded_abi!A:D,4,0)</f>
        <v>0</v>
      </c>
      <c r="AY306" s="26">
        <f t="shared" si="8"/>
        <v>0</v>
      </c>
      <c r="AZ306" s="27">
        <f t="shared" si="9"/>
        <v>9</v>
      </c>
    </row>
    <row r="307" spans="1:52" x14ac:dyDescent="0.25">
      <c r="A307" t="s">
        <v>276</v>
      </c>
      <c r="B307" t="s">
        <v>277</v>
      </c>
      <c r="C307" t="s">
        <v>208</v>
      </c>
      <c r="D307">
        <v>33102222068</v>
      </c>
      <c r="E307" t="s">
        <v>243</v>
      </c>
      <c r="F307" t="s">
        <v>278</v>
      </c>
      <c r="G307" t="s">
        <v>115</v>
      </c>
      <c r="H307" t="s">
        <v>52</v>
      </c>
      <c r="I307" t="s">
        <v>115</v>
      </c>
      <c r="J307" s="1">
        <v>44740</v>
      </c>
      <c r="K307" t="s">
        <v>53</v>
      </c>
      <c r="L307" s="1">
        <v>45227</v>
      </c>
      <c r="M307" t="s">
        <v>279</v>
      </c>
      <c r="N307" t="s">
        <v>55</v>
      </c>
      <c r="O307" t="s">
        <v>56</v>
      </c>
      <c r="P307" t="s">
        <v>246</v>
      </c>
      <c r="Q307" s="1">
        <v>44470</v>
      </c>
      <c r="R307" t="s">
        <v>118</v>
      </c>
      <c r="S307" t="s">
        <v>191</v>
      </c>
      <c r="T307" t="s">
        <v>60</v>
      </c>
      <c r="U307" t="s">
        <v>177</v>
      </c>
      <c r="V307">
        <v>1467</v>
      </c>
      <c r="W307" t="s">
        <v>62</v>
      </c>
      <c r="X307" t="s">
        <v>280</v>
      </c>
      <c r="Y307">
        <v>3</v>
      </c>
      <c r="Z307" t="s">
        <v>212</v>
      </c>
      <c r="AA307" t="s">
        <v>64</v>
      </c>
      <c r="AB307" t="s">
        <v>84</v>
      </c>
      <c r="AC307" t="s">
        <v>52</v>
      </c>
      <c r="AD307" t="s">
        <v>193</v>
      </c>
      <c r="AE307" t="s">
        <v>162</v>
      </c>
      <c r="AF307">
        <v>170</v>
      </c>
      <c r="AG307">
        <v>26</v>
      </c>
      <c r="AH307" t="s">
        <v>182</v>
      </c>
      <c r="AI307" t="s">
        <v>182</v>
      </c>
      <c r="AJ307" t="s">
        <v>96</v>
      </c>
      <c r="AK307" t="s">
        <v>182</v>
      </c>
      <c r="AL307">
        <v>3</v>
      </c>
      <c r="AM307">
        <v>1</v>
      </c>
      <c r="AN307">
        <v>3</v>
      </c>
      <c r="AO307">
        <v>5</v>
      </c>
      <c r="AP307">
        <v>46</v>
      </c>
      <c r="AQ307">
        <v>0</v>
      </c>
      <c r="AR307" t="s">
        <v>70</v>
      </c>
      <c r="AS307" t="s">
        <v>220</v>
      </c>
      <c r="AT307" t="s">
        <v>220</v>
      </c>
      <c r="AU307" s="1">
        <v>44457</v>
      </c>
      <c r="AV307" s="17">
        <f>VLOOKUP(dummy_yherealine!$AT307,dummy_oppeained!B:C,2,0)</f>
        <v>6</v>
      </c>
      <c r="AW307" s="22" t="str">
        <f>VLOOKUP(AS307,dummy_oppeained!B:D,3,0)</f>
        <v>eristav</v>
      </c>
      <c r="AX307" s="17">
        <f>VLOOKUP(AR:AR,hinded_abi!A:D,4,0)</f>
        <v>0</v>
      </c>
      <c r="AY307" s="26">
        <f t="shared" si="8"/>
        <v>0</v>
      </c>
      <c r="AZ307" s="27">
        <f t="shared" si="9"/>
        <v>6</v>
      </c>
    </row>
    <row r="308" spans="1:52" x14ac:dyDescent="0.25">
      <c r="A308" t="s">
        <v>276</v>
      </c>
      <c r="B308" t="s">
        <v>277</v>
      </c>
      <c r="C308" t="s">
        <v>208</v>
      </c>
      <c r="D308">
        <v>33102222068</v>
      </c>
      <c r="E308" t="s">
        <v>243</v>
      </c>
      <c r="F308" t="s">
        <v>278</v>
      </c>
      <c r="G308" t="s">
        <v>115</v>
      </c>
      <c r="H308" t="s">
        <v>52</v>
      </c>
      <c r="I308" t="s">
        <v>115</v>
      </c>
      <c r="J308" s="1">
        <v>44740</v>
      </c>
      <c r="K308" t="s">
        <v>53</v>
      </c>
      <c r="L308" s="1">
        <v>45227</v>
      </c>
      <c r="M308" t="s">
        <v>279</v>
      </c>
      <c r="N308" t="s">
        <v>55</v>
      </c>
      <c r="O308" t="s">
        <v>56</v>
      </c>
      <c r="P308" t="s">
        <v>246</v>
      </c>
      <c r="Q308" s="1">
        <v>44470</v>
      </c>
      <c r="R308" t="s">
        <v>118</v>
      </c>
      <c r="S308" t="s">
        <v>191</v>
      </c>
      <c r="T308" t="s">
        <v>60</v>
      </c>
      <c r="U308" t="s">
        <v>177</v>
      </c>
      <c r="V308">
        <v>1467</v>
      </c>
      <c r="W308" t="s">
        <v>62</v>
      </c>
      <c r="X308" t="s">
        <v>280</v>
      </c>
      <c r="Y308">
        <v>4</v>
      </c>
      <c r="Z308" t="s">
        <v>212</v>
      </c>
      <c r="AA308" t="s">
        <v>64</v>
      </c>
      <c r="AB308" t="s">
        <v>200</v>
      </c>
      <c r="AC308" t="s">
        <v>52</v>
      </c>
      <c r="AD308" t="s">
        <v>193</v>
      </c>
      <c r="AE308" t="s">
        <v>162</v>
      </c>
      <c r="AF308">
        <v>170</v>
      </c>
      <c r="AG308">
        <v>59</v>
      </c>
      <c r="AH308" t="s">
        <v>182</v>
      </c>
      <c r="AI308" t="s">
        <v>107</v>
      </c>
      <c r="AJ308" t="s">
        <v>96</v>
      </c>
      <c r="AK308" t="s">
        <v>123</v>
      </c>
      <c r="AL308">
        <v>3</v>
      </c>
      <c r="AM308">
        <v>3</v>
      </c>
      <c r="AN308">
        <v>3</v>
      </c>
      <c r="AO308">
        <v>10</v>
      </c>
      <c r="AP308">
        <v>35</v>
      </c>
      <c r="AQ308">
        <v>0</v>
      </c>
      <c r="AR308" t="s">
        <v>94</v>
      </c>
      <c r="AS308" t="s">
        <v>127</v>
      </c>
      <c r="AT308" t="s">
        <v>127</v>
      </c>
      <c r="AU308" s="1">
        <v>44405</v>
      </c>
      <c r="AV308" s="15">
        <f>VLOOKUP(dummy_yherealine!$AT308,dummy_oppeained!B:C,2,0)</f>
        <v>6</v>
      </c>
      <c r="AW308" s="22" t="str">
        <f>VLOOKUP(AS308,dummy_oppeained!B:D,3,0)</f>
        <v>eristav</v>
      </c>
      <c r="AX308" s="17">
        <f>VLOOKUP(AR:AR,hinded_abi!A:D,4,0)</f>
        <v>5</v>
      </c>
      <c r="AY308" s="26">
        <f t="shared" si="8"/>
        <v>30</v>
      </c>
      <c r="AZ308" s="27">
        <f t="shared" si="9"/>
        <v>6</v>
      </c>
    </row>
    <row r="309" spans="1:52" x14ac:dyDescent="0.25">
      <c r="A309" t="s">
        <v>276</v>
      </c>
      <c r="B309" t="s">
        <v>277</v>
      </c>
      <c r="C309" t="s">
        <v>208</v>
      </c>
      <c r="D309">
        <v>33102222068</v>
      </c>
      <c r="E309" t="s">
        <v>243</v>
      </c>
      <c r="F309" t="s">
        <v>278</v>
      </c>
      <c r="G309" t="s">
        <v>115</v>
      </c>
      <c r="H309" t="s">
        <v>52</v>
      </c>
      <c r="I309" t="s">
        <v>115</v>
      </c>
      <c r="J309" s="1">
        <v>44740</v>
      </c>
      <c r="K309" t="s">
        <v>53</v>
      </c>
      <c r="L309" s="1">
        <v>45227</v>
      </c>
      <c r="M309" t="s">
        <v>279</v>
      </c>
      <c r="N309" t="s">
        <v>55</v>
      </c>
      <c r="O309" t="s">
        <v>56</v>
      </c>
      <c r="P309" t="s">
        <v>246</v>
      </c>
      <c r="Q309" s="1">
        <v>44470</v>
      </c>
      <c r="R309" t="s">
        <v>118</v>
      </c>
      <c r="S309" t="s">
        <v>191</v>
      </c>
      <c r="T309" t="s">
        <v>60</v>
      </c>
      <c r="U309" t="s">
        <v>177</v>
      </c>
      <c r="V309">
        <v>1467</v>
      </c>
      <c r="W309" t="s">
        <v>62</v>
      </c>
      <c r="X309" t="s">
        <v>280</v>
      </c>
      <c r="Y309">
        <v>4</v>
      </c>
      <c r="Z309" t="s">
        <v>212</v>
      </c>
      <c r="AA309" t="s">
        <v>64</v>
      </c>
      <c r="AB309" t="s">
        <v>200</v>
      </c>
      <c r="AC309" t="s">
        <v>52</v>
      </c>
      <c r="AD309" t="s">
        <v>193</v>
      </c>
      <c r="AE309" t="s">
        <v>162</v>
      </c>
      <c r="AF309">
        <v>170</v>
      </c>
      <c r="AG309">
        <v>59</v>
      </c>
      <c r="AH309" t="s">
        <v>182</v>
      </c>
      <c r="AI309" t="s">
        <v>107</v>
      </c>
      <c r="AJ309" t="s">
        <v>96</v>
      </c>
      <c r="AK309" t="s">
        <v>123</v>
      </c>
      <c r="AL309">
        <v>3</v>
      </c>
      <c r="AM309">
        <v>3</v>
      </c>
      <c r="AN309">
        <v>3</v>
      </c>
      <c r="AO309">
        <v>10</v>
      </c>
      <c r="AP309">
        <v>35</v>
      </c>
      <c r="AQ309">
        <v>0</v>
      </c>
      <c r="AR309" t="s">
        <v>78</v>
      </c>
      <c r="AS309" t="s">
        <v>109</v>
      </c>
      <c r="AT309" t="s">
        <v>109</v>
      </c>
      <c r="AU309" s="1">
        <v>45789</v>
      </c>
      <c r="AV309" s="17">
        <f>VLOOKUP(dummy_yherealine!$AT309,dummy_oppeained!B:C,2,0)</f>
        <v>2</v>
      </c>
      <c r="AW309" s="22" t="str">
        <f>VLOOKUP(AS309,dummy_oppeained!B:D,3,0)</f>
        <v>mitteeristav</v>
      </c>
      <c r="AX309" s="17" t="str">
        <f>VLOOKUP(AR:AR,hinded_abi!A:D,4,0)</f>
        <v>NULL</v>
      </c>
      <c r="AY309" s="26" t="str">
        <f t="shared" si="8"/>
        <v xml:space="preserve"> </v>
      </c>
      <c r="AZ309" s="27">
        <f t="shared" si="9"/>
        <v>0</v>
      </c>
    </row>
    <row r="310" spans="1:52" x14ac:dyDescent="0.25">
      <c r="A310" t="s">
        <v>276</v>
      </c>
      <c r="B310" t="s">
        <v>277</v>
      </c>
      <c r="C310" t="s">
        <v>208</v>
      </c>
      <c r="D310">
        <v>33102222068</v>
      </c>
      <c r="E310" t="s">
        <v>243</v>
      </c>
      <c r="F310" t="s">
        <v>278</v>
      </c>
      <c r="G310" t="s">
        <v>115</v>
      </c>
      <c r="H310" t="s">
        <v>52</v>
      </c>
      <c r="I310" t="s">
        <v>115</v>
      </c>
      <c r="J310" s="1">
        <v>44740</v>
      </c>
      <c r="K310" t="s">
        <v>53</v>
      </c>
      <c r="L310" s="1">
        <v>45227</v>
      </c>
      <c r="M310" t="s">
        <v>279</v>
      </c>
      <c r="N310" t="s">
        <v>55</v>
      </c>
      <c r="O310" t="s">
        <v>56</v>
      </c>
      <c r="P310" t="s">
        <v>246</v>
      </c>
      <c r="Q310" s="1">
        <v>44470</v>
      </c>
      <c r="R310" t="s">
        <v>118</v>
      </c>
      <c r="S310" t="s">
        <v>191</v>
      </c>
      <c r="T310" t="s">
        <v>60</v>
      </c>
      <c r="U310" t="s">
        <v>177</v>
      </c>
      <c r="V310">
        <v>1467</v>
      </c>
      <c r="W310" t="s">
        <v>62</v>
      </c>
      <c r="X310" t="s">
        <v>280</v>
      </c>
      <c r="Y310">
        <v>4</v>
      </c>
      <c r="Z310" t="s">
        <v>212</v>
      </c>
      <c r="AA310" t="s">
        <v>64</v>
      </c>
      <c r="AB310" t="s">
        <v>200</v>
      </c>
      <c r="AC310" t="s">
        <v>52</v>
      </c>
      <c r="AD310" t="s">
        <v>193</v>
      </c>
      <c r="AE310" t="s">
        <v>162</v>
      </c>
      <c r="AF310">
        <v>170</v>
      </c>
      <c r="AG310">
        <v>59</v>
      </c>
      <c r="AH310" t="s">
        <v>182</v>
      </c>
      <c r="AI310" t="s">
        <v>107</v>
      </c>
      <c r="AJ310" t="s">
        <v>96</v>
      </c>
      <c r="AK310" t="s">
        <v>123</v>
      </c>
      <c r="AL310">
        <v>3</v>
      </c>
      <c r="AM310">
        <v>3</v>
      </c>
      <c r="AN310">
        <v>3</v>
      </c>
      <c r="AO310">
        <v>10</v>
      </c>
      <c r="AP310">
        <v>35</v>
      </c>
      <c r="AQ310">
        <v>0</v>
      </c>
      <c r="AR310" t="s">
        <v>86</v>
      </c>
      <c r="AS310" t="s">
        <v>281</v>
      </c>
      <c r="AT310" t="s">
        <v>281</v>
      </c>
      <c r="AU310" s="1">
        <v>44259</v>
      </c>
      <c r="AV310" s="15">
        <f>VLOOKUP(dummy_yherealine!$AT310,dummy_oppeained!B:C,2,0)</f>
        <v>6</v>
      </c>
      <c r="AW310" s="22" t="str">
        <f>VLOOKUP(AS310,dummy_oppeained!B:D,3,0)</f>
        <v>eristav</v>
      </c>
      <c r="AX310" s="17">
        <f>VLOOKUP(AR:AR,hinded_abi!A:D,4,0)</f>
        <v>4</v>
      </c>
      <c r="AY310" s="26">
        <f t="shared" si="8"/>
        <v>24</v>
      </c>
      <c r="AZ310" s="27">
        <f t="shared" si="9"/>
        <v>6</v>
      </c>
    </row>
    <row r="311" spans="1:52" x14ac:dyDescent="0.25">
      <c r="A311" t="s">
        <v>276</v>
      </c>
      <c r="B311" t="s">
        <v>277</v>
      </c>
      <c r="C311" t="s">
        <v>208</v>
      </c>
      <c r="D311">
        <v>33102222068</v>
      </c>
      <c r="E311" t="s">
        <v>243</v>
      </c>
      <c r="F311" t="s">
        <v>278</v>
      </c>
      <c r="G311" t="s">
        <v>115</v>
      </c>
      <c r="H311" t="s">
        <v>52</v>
      </c>
      <c r="I311" t="s">
        <v>115</v>
      </c>
      <c r="J311" s="1">
        <v>44740</v>
      </c>
      <c r="K311" t="s">
        <v>53</v>
      </c>
      <c r="L311" s="1">
        <v>45227</v>
      </c>
      <c r="M311" t="s">
        <v>279</v>
      </c>
      <c r="N311" t="s">
        <v>55</v>
      </c>
      <c r="O311" t="s">
        <v>56</v>
      </c>
      <c r="P311" t="s">
        <v>246</v>
      </c>
      <c r="Q311" s="1">
        <v>44470</v>
      </c>
      <c r="R311" t="s">
        <v>118</v>
      </c>
      <c r="S311" t="s">
        <v>191</v>
      </c>
      <c r="T311" t="s">
        <v>60</v>
      </c>
      <c r="U311" t="s">
        <v>177</v>
      </c>
      <c r="V311">
        <v>1467</v>
      </c>
      <c r="W311" t="s">
        <v>62</v>
      </c>
      <c r="X311" t="s">
        <v>280</v>
      </c>
      <c r="Y311">
        <v>4</v>
      </c>
      <c r="Z311" t="s">
        <v>212</v>
      </c>
      <c r="AA311" t="s">
        <v>64</v>
      </c>
      <c r="AB311" t="s">
        <v>200</v>
      </c>
      <c r="AC311" t="s">
        <v>52</v>
      </c>
      <c r="AD311" t="s">
        <v>193</v>
      </c>
      <c r="AE311" t="s">
        <v>162</v>
      </c>
      <c r="AF311">
        <v>170</v>
      </c>
      <c r="AG311">
        <v>59</v>
      </c>
      <c r="AH311" t="s">
        <v>182</v>
      </c>
      <c r="AI311" t="s">
        <v>107</v>
      </c>
      <c r="AJ311" t="s">
        <v>96</v>
      </c>
      <c r="AK311" t="s">
        <v>123</v>
      </c>
      <c r="AL311">
        <v>3</v>
      </c>
      <c r="AM311">
        <v>3</v>
      </c>
      <c r="AN311">
        <v>3</v>
      </c>
      <c r="AO311">
        <v>10</v>
      </c>
      <c r="AP311">
        <v>35</v>
      </c>
      <c r="AQ311">
        <v>0</v>
      </c>
      <c r="AR311" t="s">
        <v>72</v>
      </c>
      <c r="AS311" t="s">
        <v>238</v>
      </c>
      <c r="AT311" t="s">
        <v>238</v>
      </c>
      <c r="AU311" s="1">
        <v>45050</v>
      </c>
      <c r="AV311" s="17">
        <f>VLOOKUP(dummy_yherealine!$AT311,dummy_oppeained!B:C,2,0)</f>
        <v>3</v>
      </c>
      <c r="AW311" s="22" t="str">
        <f>VLOOKUP(AS311,dummy_oppeained!B:D,3,0)</f>
        <v>mitteeristav</v>
      </c>
      <c r="AX311" s="17" t="str">
        <f>VLOOKUP(AR:AR,hinded_abi!A:D,4,0)</f>
        <v>NULL</v>
      </c>
      <c r="AY311" s="26" t="str">
        <f t="shared" si="8"/>
        <v xml:space="preserve"> </v>
      </c>
      <c r="AZ311" s="27">
        <f t="shared" si="9"/>
        <v>0</v>
      </c>
    </row>
    <row r="312" spans="1:52" x14ac:dyDescent="0.25">
      <c r="A312" t="s">
        <v>276</v>
      </c>
      <c r="B312" t="s">
        <v>277</v>
      </c>
      <c r="C312" t="s">
        <v>208</v>
      </c>
      <c r="D312">
        <v>33102222068</v>
      </c>
      <c r="E312" t="s">
        <v>243</v>
      </c>
      <c r="F312" t="s">
        <v>278</v>
      </c>
      <c r="G312" t="s">
        <v>115</v>
      </c>
      <c r="H312" t="s">
        <v>52</v>
      </c>
      <c r="I312" t="s">
        <v>115</v>
      </c>
      <c r="J312" s="1">
        <v>44740</v>
      </c>
      <c r="K312" t="s">
        <v>53</v>
      </c>
      <c r="L312" s="1">
        <v>45227</v>
      </c>
      <c r="M312" t="s">
        <v>279</v>
      </c>
      <c r="N312" t="s">
        <v>55</v>
      </c>
      <c r="O312" t="s">
        <v>56</v>
      </c>
      <c r="P312" t="s">
        <v>246</v>
      </c>
      <c r="Q312" s="1">
        <v>44470</v>
      </c>
      <c r="R312" t="s">
        <v>118</v>
      </c>
      <c r="S312" t="s">
        <v>191</v>
      </c>
      <c r="T312" t="s">
        <v>60</v>
      </c>
      <c r="U312" t="s">
        <v>177</v>
      </c>
      <c r="V312">
        <v>1467</v>
      </c>
      <c r="W312" t="s">
        <v>62</v>
      </c>
      <c r="X312" t="s">
        <v>280</v>
      </c>
      <c r="Y312">
        <v>4</v>
      </c>
      <c r="Z312" t="s">
        <v>212</v>
      </c>
      <c r="AA312" t="s">
        <v>64</v>
      </c>
      <c r="AB312" t="s">
        <v>200</v>
      </c>
      <c r="AC312" t="s">
        <v>52</v>
      </c>
      <c r="AD312" t="s">
        <v>193</v>
      </c>
      <c r="AE312" t="s">
        <v>162</v>
      </c>
      <c r="AF312">
        <v>170</v>
      </c>
      <c r="AG312">
        <v>59</v>
      </c>
      <c r="AH312" t="s">
        <v>182</v>
      </c>
      <c r="AI312" t="s">
        <v>107</v>
      </c>
      <c r="AJ312" t="s">
        <v>96</v>
      </c>
      <c r="AK312" t="s">
        <v>123</v>
      </c>
      <c r="AL312">
        <v>3</v>
      </c>
      <c r="AM312">
        <v>3</v>
      </c>
      <c r="AN312">
        <v>3</v>
      </c>
      <c r="AO312">
        <v>10</v>
      </c>
      <c r="AP312">
        <v>35</v>
      </c>
      <c r="AQ312">
        <v>0</v>
      </c>
      <c r="AR312" t="s">
        <v>72</v>
      </c>
      <c r="AS312" t="s">
        <v>266</v>
      </c>
      <c r="AT312" t="s">
        <v>266</v>
      </c>
      <c r="AU312" s="1">
        <v>44730</v>
      </c>
      <c r="AV312" s="15">
        <f>VLOOKUP(dummy_yherealine!$AT312,dummy_oppeained!B:C,2,0)</f>
        <v>2</v>
      </c>
      <c r="AW312" s="22" t="str">
        <f>VLOOKUP(AS312,dummy_oppeained!B:D,3,0)</f>
        <v>mitteeristav</v>
      </c>
      <c r="AX312" s="17" t="str">
        <f>VLOOKUP(AR:AR,hinded_abi!A:D,4,0)</f>
        <v>NULL</v>
      </c>
      <c r="AY312" s="26" t="str">
        <f t="shared" si="8"/>
        <v xml:space="preserve"> </v>
      </c>
      <c r="AZ312" s="27">
        <f t="shared" si="9"/>
        <v>0</v>
      </c>
    </row>
    <row r="313" spans="1:52" x14ac:dyDescent="0.25">
      <c r="A313" t="s">
        <v>282</v>
      </c>
      <c r="B313" t="s">
        <v>226</v>
      </c>
      <c r="C313" t="s">
        <v>174</v>
      </c>
      <c r="D313">
        <v>40308179773</v>
      </c>
      <c r="E313" t="s">
        <v>50</v>
      </c>
      <c r="F313" t="s">
        <v>157</v>
      </c>
      <c r="G313" t="s">
        <v>115</v>
      </c>
      <c r="H313" t="s">
        <v>52</v>
      </c>
      <c r="I313" t="s">
        <v>52</v>
      </c>
      <c r="J313" s="1">
        <v>44425</v>
      </c>
      <c r="K313" t="s">
        <v>53</v>
      </c>
      <c r="L313" s="1">
        <v>44600</v>
      </c>
      <c r="M313" t="s">
        <v>283</v>
      </c>
      <c r="N313" t="s">
        <v>159</v>
      </c>
      <c r="O313" t="s">
        <v>56</v>
      </c>
      <c r="P313" t="s">
        <v>237</v>
      </c>
      <c r="Q313" s="1">
        <v>45127</v>
      </c>
      <c r="R313" t="s">
        <v>118</v>
      </c>
      <c r="S313" t="s">
        <v>191</v>
      </c>
      <c r="T313" t="s">
        <v>60</v>
      </c>
      <c r="U313" t="s">
        <v>160</v>
      </c>
      <c r="V313">
        <v>80166</v>
      </c>
      <c r="W313" t="s">
        <v>62</v>
      </c>
      <c r="X313" t="s">
        <v>53</v>
      </c>
      <c r="Y313">
        <v>1</v>
      </c>
      <c r="Z313" t="s">
        <v>284</v>
      </c>
      <c r="AA313" t="s">
        <v>64</v>
      </c>
      <c r="AB313" t="s">
        <v>65</v>
      </c>
      <c r="AC313" t="s">
        <v>52</v>
      </c>
      <c r="AD313" t="s">
        <v>66</v>
      </c>
      <c r="AE313" t="s">
        <v>180</v>
      </c>
      <c r="AF313">
        <v>194</v>
      </c>
      <c r="AG313">
        <v>24</v>
      </c>
      <c r="AH313" t="s">
        <v>170</v>
      </c>
      <c r="AI313" t="s">
        <v>123</v>
      </c>
      <c r="AJ313" t="s">
        <v>69</v>
      </c>
      <c r="AK313" t="s">
        <v>96</v>
      </c>
      <c r="AL313">
        <v>5</v>
      </c>
      <c r="AM313">
        <v>3</v>
      </c>
      <c r="AN313">
        <v>4</v>
      </c>
      <c r="AO313">
        <v>0</v>
      </c>
      <c r="AP313">
        <v>30</v>
      </c>
      <c r="AQ313">
        <v>5</v>
      </c>
      <c r="AR313" t="s">
        <v>91</v>
      </c>
      <c r="AS313" t="s">
        <v>195</v>
      </c>
      <c r="AT313" t="s">
        <v>195</v>
      </c>
      <c r="AU313" s="1">
        <v>44905</v>
      </c>
      <c r="AV313" s="17">
        <f>VLOOKUP(dummy_yherealine!$AT313,dummy_oppeained!B:C,2,0)</f>
        <v>3</v>
      </c>
      <c r="AW313" s="22" t="str">
        <f>VLOOKUP(AS313,dummy_oppeained!B:D,3,0)</f>
        <v>mitteeristav</v>
      </c>
      <c r="AX313" s="17">
        <f>VLOOKUP(AR:AR,hinded_abi!A:D,4,0)</f>
        <v>0</v>
      </c>
      <c r="AY313" s="26" t="str">
        <f t="shared" si="8"/>
        <v xml:space="preserve"> </v>
      </c>
      <c r="AZ313" s="27">
        <f t="shared" si="9"/>
        <v>0</v>
      </c>
    </row>
    <row r="314" spans="1:52" x14ac:dyDescent="0.25">
      <c r="A314" t="s">
        <v>282</v>
      </c>
      <c r="B314" t="s">
        <v>226</v>
      </c>
      <c r="C314" t="s">
        <v>174</v>
      </c>
      <c r="D314">
        <v>40308179773</v>
      </c>
      <c r="E314" t="s">
        <v>50</v>
      </c>
      <c r="F314" t="s">
        <v>157</v>
      </c>
      <c r="G314" t="s">
        <v>115</v>
      </c>
      <c r="H314" t="s">
        <v>52</v>
      </c>
      <c r="I314" t="s">
        <v>52</v>
      </c>
      <c r="J314" s="1">
        <v>44425</v>
      </c>
      <c r="K314" t="s">
        <v>53</v>
      </c>
      <c r="L314" s="1">
        <v>44600</v>
      </c>
      <c r="M314" t="s">
        <v>283</v>
      </c>
      <c r="N314" t="s">
        <v>159</v>
      </c>
      <c r="O314" t="s">
        <v>56</v>
      </c>
      <c r="P314" t="s">
        <v>237</v>
      </c>
      <c r="Q314" s="1">
        <v>45127</v>
      </c>
      <c r="R314" t="s">
        <v>118</v>
      </c>
      <c r="S314" t="s">
        <v>191</v>
      </c>
      <c r="T314" t="s">
        <v>60</v>
      </c>
      <c r="U314" t="s">
        <v>160</v>
      </c>
      <c r="V314">
        <v>80166</v>
      </c>
      <c r="W314" t="s">
        <v>62</v>
      </c>
      <c r="X314" t="s">
        <v>53</v>
      </c>
      <c r="Y314">
        <v>1</v>
      </c>
      <c r="Z314" t="s">
        <v>284</v>
      </c>
      <c r="AA314" t="s">
        <v>64</v>
      </c>
      <c r="AB314" t="s">
        <v>65</v>
      </c>
      <c r="AC314" t="s">
        <v>52</v>
      </c>
      <c r="AD314" t="s">
        <v>66</v>
      </c>
      <c r="AE314" t="s">
        <v>180</v>
      </c>
      <c r="AF314">
        <v>194</v>
      </c>
      <c r="AG314">
        <v>24</v>
      </c>
      <c r="AH314" t="s">
        <v>170</v>
      </c>
      <c r="AI314" t="s">
        <v>123</v>
      </c>
      <c r="AJ314" t="s">
        <v>69</v>
      </c>
      <c r="AK314" t="s">
        <v>96</v>
      </c>
      <c r="AL314">
        <v>5</v>
      </c>
      <c r="AM314">
        <v>3</v>
      </c>
      <c r="AN314">
        <v>4</v>
      </c>
      <c r="AO314">
        <v>0</v>
      </c>
      <c r="AP314">
        <v>30</v>
      </c>
      <c r="AQ314">
        <v>5</v>
      </c>
      <c r="AR314" t="s">
        <v>91</v>
      </c>
      <c r="AS314" t="s">
        <v>75</v>
      </c>
      <c r="AT314" t="s">
        <v>75</v>
      </c>
      <c r="AU314" s="1">
        <v>44271</v>
      </c>
      <c r="AV314" s="15">
        <f>VLOOKUP(dummy_yherealine!$AT314,dummy_oppeained!B:C,2,0)</f>
        <v>3</v>
      </c>
      <c r="AW314" s="22" t="str">
        <f>VLOOKUP(AS314,dummy_oppeained!B:D,3,0)</f>
        <v>mitteeristav</v>
      </c>
      <c r="AX314" s="17">
        <f>VLOOKUP(AR:AR,hinded_abi!A:D,4,0)</f>
        <v>0</v>
      </c>
      <c r="AY314" s="26" t="str">
        <f t="shared" si="8"/>
        <v xml:space="preserve"> </v>
      </c>
      <c r="AZ314" s="27">
        <f t="shared" si="9"/>
        <v>0</v>
      </c>
    </row>
    <row r="315" spans="1:52" x14ac:dyDescent="0.25">
      <c r="A315" t="s">
        <v>282</v>
      </c>
      <c r="B315" t="s">
        <v>226</v>
      </c>
      <c r="C315" t="s">
        <v>174</v>
      </c>
      <c r="D315">
        <v>40308179773</v>
      </c>
      <c r="E315" t="s">
        <v>50</v>
      </c>
      <c r="F315" t="s">
        <v>157</v>
      </c>
      <c r="G315" t="s">
        <v>115</v>
      </c>
      <c r="H315" t="s">
        <v>52</v>
      </c>
      <c r="I315" t="s">
        <v>52</v>
      </c>
      <c r="J315" s="1">
        <v>44425</v>
      </c>
      <c r="K315" t="s">
        <v>53</v>
      </c>
      <c r="L315" s="1">
        <v>44600</v>
      </c>
      <c r="M315" t="s">
        <v>283</v>
      </c>
      <c r="N315" t="s">
        <v>159</v>
      </c>
      <c r="O315" t="s">
        <v>56</v>
      </c>
      <c r="P315" t="s">
        <v>237</v>
      </c>
      <c r="Q315" s="1">
        <v>45127</v>
      </c>
      <c r="R315" t="s">
        <v>118</v>
      </c>
      <c r="S315" t="s">
        <v>191</v>
      </c>
      <c r="T315" t="s">
        <v>60</v>
      </c>
      <c r="U315" t="s">
        <v>160</v>
      </c>
      <c r="V315">
        <v>80166</v>
      </c>
      <c r="W315" t="s">
        <v>62</v>
      </c>
      <c r="X315" t="s">
        <v>53</v>
      </c>
      <c r="Y315">
        <v>1</v>
      </c>
      <c r="Z315" t="s">
        <v>284</v>
      </c>
      <c r="AA315" t="s">
        <v>64</v>
      </c>
      <c r="AB315" t="s">
        <v>65</v>
      </c>
      <c r="AC315" t="s">
        <v>52</v>
      </c>
      <c r="AD315" t="s">
        <v>66</v>
      </c>
      <c r="AE315" t="s">
        <v>180</v>
      </c>
      <c r="AF315">
        <v>194</v>
      </c>
      <c r="AG315">
        <v>24</v>
      </c>
      <c r="AH315" t="s">
        <v>170</v>
      </c>
      <c r="AI315" t="s">
        <v>123</v>
      </c>
      <c r="AJ315" t="s">
        <v>69</v>
      </c>
      <c r="AK315" t="s">
        <v>96</v>
      </c>
      <c r="AL315">
        <v>5</v>
      </c>
      <c r="AM315">
        <v>3</v>
      </c>
      <c r="AN315">
        <v>4</v>
      </c>
      <c r="AO315">
        <v>0</v>
      </c>
      <c r="AP315">
        <v>30</v>
      </c>
      <c r="AQ315">
        <v>5</v>
      </c>
      <c r="AR315" t="s">
        <v>94</v>
      </c>
      <c r="AS315" t="s">
        <v>98</v>
      </c>
      <c r="AT315" t="s">
        <v>98</v>
      </c>
      <c r="AU315" s="1">
        <v>44412</v>
      </c>
      <c r="AV315" s="17">
        <f>VLOOKUP(dummy_yherealine!$AT315,dummy_oppeained!B:C,2,0)</f>
        <v>8</v>
      </c>
      <c r="AW315" s="22" t="str">
        <f>VLOOKUP(AS315,dummy_oppeained!B:D,3,0)</f>
        <v>eristav</v>
      </c>
      <c r="AX315" s="17">
        <f>VLOOKUP(AR:AR,hinded_abi!A:D,4,0)</f>
        <v>5</v>
      </c>
      <c r="AY315" s="26">
        <f t="shared" si="8"/>
        <v>40</v>
      </c>
      <c r="AZ315" s="27">
        <f t="shared" si="9"/>
        <v>8</v>
      </c>
    </row>
    <row r="316" spans="1:52" x14ac:dyDescent="0.25">
      <c r="A316" t="s">
        <v>282</v>
      </c>
      <c r="B316" t="s">
        <v>226</v>
      </c>
      <c r="C316" t="s">
        <v>174</v>
      </c>
      <c r="D316">
        <v>40308179773</v>
      </c>
      <c r="E316" t="s">
        <v>50</v>
      </c>
      <c r="F316" t="s">
        <v>157</v>
      </c>
      <c r="G316" t="s">
        <v>115</v>
      </c>
      <c r="H316" t="s">
        <v>52</v>
      </c>
      <c r="I316" t="s">
        <v>52</v>
      </c>
      <c r="J316" s="1">
        <v>44425</v>
      </c>
      <c r="K316" t="s">
        <v>53</v>
      </c>
      <c r="L316" s="1">
        <v>44600</v>
      </c>
      <c r="M316" t="s">
        <v>283</v>
      </c>
      <c r="N316" t="s">
        <v>159</v>
      </c>
      <c r="O316" t="s">
        <v>56</v>
      </c>
      <c r="P316" t="s">
        <v>237</v>
      </c>
      <c r="Q316" s="1">
        <v>45127</v>
      </c>
      <c r="R316" t="s">
        <v>118</v>
      </c>
      <c r="S316" t="s">
        <v>191</v>
      </c>
      <c r="T316" t="s">
        <v>60</v>
      </c>
      <c r="U316" t="s">
        <v>160</v>
      </c>
      <c r="V316">
        <v>80166</v>
      </c>
      <c r="W316" t="s">
        <v>62</v>
      </c>
      <c r="X316" t="s">
        <v>53</v>
      </c>
      <c r="Y316">
        <v>1</v>
      </c>
      <c r="Z316" t="s">
        <v>284</v>
      </c>
      <c r="AA316" t="s">
        <v>64</v>
      </c>
      <c r="AB316" t="s">
        <v>65</v>
      </c>
      <c r="AC316" t="s">
        <v>52</v>
      </c>
      <c r="AD316" t="s">
        <v>66</v>
      </c>
      <c r="AE316" t="s">
        <v>180</v>
      </c>
      <c r="AF316">
        <v>194</v>
      </c>
      <c r="AG316">
        <v>24</v>
      </c>
      <c r="AH316" t="s">
        <v>170</v>
      </c>
      <c r="AI316" t="s">
        <v>123</v>
      </c>
      <c r="AJ316" t="s">
        <v>69</v>
      </c>
      <c r="AK316" t="s">
        <v>96</v>
      </c>
      <c r="AL316">
        <v>5</v>
      </c>
      <c r="AM316">
        <v>3</v>
      </c>
      <c r="AN316">
        <v>4</v>
      </c>
      <c r="AO316">
        <v>0</v>
      </c>
      <c r="AP316">
        <v>30</v>
      </c>
      <c r="AQ316">
        <v>5</v>
      </c>
      <c r="AR316" t="s">
        <v>74</v>
      </c>
      <c r="AS316" t="s">
        <v>71</v>
      </c>
      <c r="AT316" t="s">
        <v>71</v>
      </c>
      <c r="AU316" s="1">
        <v>45020</v>
      </c>
      <c r="AV316" s="15">
        <f>VLOOKUP(dummy_yherealine!$AT316,dummy_oppeained!B:C,2,0)</f>
        <v>6</v>
      </c>
      <c r="AW316" s="22" t="str">
        <f>VLOOKUP(AS316,dummy_oppeained!B:D,3,0)</f>
        <v>eristav</v>
      </c>
      <c r="AX316" s="17">
        <f>VLOOKUP(AR:AR,hinded_abi!A:D,4,0)</f>
        <v>1</v>
      </c>
      <c r="AY316" s="26">
        <f t="shared" si="8"/>
        <v>6</v>
      </c>
      <c r="AZ316" s="27">
        <f t="shared" si="9"/>
        <v>6</v>
      </c>
    </row>
    <row r="317" spans="1:52" x14ac:dyDescent="0.25">
      <c r="A317" t="s">
        <v>282</v>
      </c>
      <c r="B317" t="s">
        <v>226</v>
      </c>
      <c r="C317" t="s">
        <v>174</v>
      </c>
      <c r="D317">
        <v>40308179773</v>
      </c>
      <c r="E317" t="s">
        <v>50</v>
      </c>
      <c r="F317" t="s">
        <v>157</v>
      </c>
      <c r="G317" t="s">
        <v>115</v>
      </c>
      <c r="H317" t="s">
        <v>52</v>
      </c>
      <c r="I317" t="s">
        <v>52</v>
      </c>
      <c r="J317" s="1">
        <v>44425</v>
      </c>
      <c r="K317" t="s">
        <v>53</v>
      </c>
      <c r="L317" s="1">
        <v>44600</v>
      </c>
      <c r="M317" t="s">
        <v>283</v>
      </c>
      <c r="N317" t="s">
        <v>159</v>
      </c>
      <c r="O317" t="s">
        <v>56</v>
      </c>
      <c r="P317" t="s">
        <v>237</v>
      </c>
      <c r="Q317" s="1">
        <v>45127</v>
      </c>
      <c r="R317" t="s">
        <v>118</v>
      </c>
      <c r="S317" t="s">
        <v>191</v>
      </c>
      <c r="T317" t="s">
        <v>60</v>
      </c>
      <c r="U317" t="s">
        <v>160</v>
      </c>
      <c r="V317">
        <v>80166</v>
      </c>
      <c r="W317" t="s">
        <v>62</v>
      </c>
      <c r="X317" t="s">
        <v>53</v>
      </c>
      <c r="Y317">
        <v>1</v>
      </c>
      <c r="Z317" t="s">
        <v>284</v>
      </c>
      <c r="AA317" t="s">
        <v>64</v>
      </c>
      <c r="AB317" t="s">
        <v>65</v>
      </c>
      <c r="AC317" t="s">
        <v>52</v>
      </c>
      <c r="AD317" t="s">
        <v>66</v>
      </c>
      <c r="AE317" t="s">
        <v>180</v>
      </c>
      <c r="AF317">
        <v>194</v>
      </c>
      <c r="AG317">
        <v>24</v>
      </c>
      <c r="AH317" t="s">
        <v>170</v>
      </c>
      <c r="AI317" t="s">
        <v>123</v>
      </c>
      <c r="AJ317" t="s">
        <v>69</v>
      </c>
      <c r="AK317" t="s">
        <v>96</v>
      </c>
      <c r="AL317">
        <v>5</v>
      </c>
      <c r="AM317">
        <v>3</v>
      </c>
      <c r="AN317">
        <v>4</v>
      </c>
      <c r="AO317">
        <v>0</v>
      </c>
      <c r="AP317">
        <v>30</v>
      </c>
      <c r="AQ317">
        <v>5</v>
      </c>
      <c r="AR317" t="s">
        <v>86</v>
      </c>
      <c r="AS317" t="s">
        <v>143</v>
      </c>
      <c r="AT317" t="s">
        <v>143</v>
      </c>
      <c r="AU317" s="1">
        <v>44480</v>
      </c>
      <c r="AV317" s="17">
        <f>VLOOKUP(dummy_yherealine!$AT317,dummy_oppeained!B:C,2,0)</f>
        <v>5</v>
      </c>
      <c r="AW317" s="22" t="str">
        <f>VLOOKUP(AS317,dummy_oppeained!B:D,3,0)</f>
        <v>eristav</v>
      </c>
      <c r="AX317" s="17">
        <f>VLOOKUP(AR:AR,hinded_abi!A:D,4,0)</f>
        <v>4</v>
      </c>
      <c r="AY317" s="26">
        <f t="shared" si="8"/>
        <v>20</v>
      </c>
      <c r="AZ317" s="27">
        <f t="shared" si="9"/>
        <v>5</v>
      </c>
    </row>
    <row r="318" spans="1:52" x14ac:dyDescent="0.25">
      <c r="A318" t="s">
        <v>282</v>
      </c>
      <c r="B318" t="s">
        <v>226</v>
      </c>
      <c r="C318" t="s">
        <v>174</v>
      </c>
      <c r="D318">
        <v>40308179773</v>
      </c>
      <c r="E318" t="s">
        <v>50</v>
      </c>
      <c r="F318" t="s">
        <v>157</v>
      </c>
      <c r="G318" t="s">
        <v>115</v>
      </c>
      <c r="H318" t="s">
        <v>52</v>
      </c>
      <c r="I318" t="s">
        <v>52</v>
      </c>
      <c r="J318" s="1">
        <v>44425</v>
      </c>
      <c r="K318" t="s">
        <v>53</v>
      </c>
      <c r="L318" s="1">
        <v>44600</v>
      </c>
      <c r="M318" t="s">
        <v>283</v>
      </c>
      <c r="N318" t="s">
        <v>159</v>
      </c>
      <c r="O318" t="s">
        <v>56</v>
      </c>
      <c r="P318" t="s">
        <v>237</v>
      </c>
      <c r="Q318" s="1">
        <v>45127</v>
      </c>
      <c r="R318" t="s">
        <v>118</v>
      </c>
      <c r="S318" t="s">
        <v>191</v>
      </c>
      <c r="T318" t="s">
        <v>60</v>
      </c>
      <c r="U318" t="s">
        <v>160</v>
      </c>
      <c r="V318">
        <v>80166</v>
      </c>
      <c r="W318" t="s">
        <v>62</v>
      </c>
      <c r="X318" t="s">
        <v>53</v>
      </c>
      <c r="Y318">
        <v>1</v>
      </c>
      <c r="Z318" t="s">
        <v>284</v>
      </c>
      <c r="AA318" t="s">
        <v>64</v>
      </c>
      <c r="AB318" t="s">
        <v>65</v>
      </c>
      <c r="AC318" t="s">
        <v>52</v>
      </c>
      <c r="AD318" t="s">
        <v>66</v>
      </c>
      <c r="AE318" t="s">
        <v>180</v>
      </c>
      <c r="AF318">
        <v>194</v>
      </c>
      <c r="AG318">
        <v>24</v>
      </c>
      <c r="AH318" t="s">
        <v>170</v>
      </c>
      <c r="AI318" t="s">
        <v>123</v>
      </c>
      <c r="AJ318" t="s">
        <v>69</v>
      </c>
      <c r="AK318" t="s">
        <v>96</v>
      </c>
      <c r="AL318">
        <v>5</v>
      </c>
      <c r="AM318">
        <v>3</v>
      </c>
      <c r="AN318">
        <v>4</v>
      </c>
      <c r="AO318">
        <v>0</v>
      </c>
      <c r="AP318">
        <v>30</v>
      </c>
      <c r="AQ318">
        <v>5</v>
      </c>
      <c r="AR318" t="s">
        <v>72</v>
      </c>
      <c r="AS318" t="s">
        <v>90</v>
      </c>
      <c r="AT318" t="s">
        <v>90</v>
      </c>
      <c r="AU318" s="1">
        <v>45740</v>
      </c>
      <c r="AV318" s="15">
        <f>VLOOKUP(dummy_yherealine!$AT318,dummy_oppeained!B:C,2,0)</f>
        <v>3</v>
      </c>
      <c r="AW318" s="22" t="str">
        <f>VLOOKUP(AS318,dummy_oppeained!B:D,3,0)</f>
        <v>mitteeristav</v>
      </c>
      <c r="AX318" s="17" t="str">
        <f>VLOOKUP(AR:AR,hinded_abi!A:D,4,0)</f>
        <v>NULL</v>
      </c>
      <c r="AY318" s="26" t="str">
        <f t="shared" si="8"/>
        <v xml:space="preserve"> </v>
      </c>
      <c r="AZ318" s="27">
        <f t="shared" si="9"/>
        <v>0</v>
      </c>
    </row>
    <row r="319" spans="1:52" x14ac:dyDescent="0.25">
      <c r="A319" t="s">
        <v>282</v>
      </c>
      <c r="B319" t="s">
        <v>226</v>
      </c>
      <c r="C319" t="s">
        <v>174</v>
      </c>
      <c r="D319">
        <v>40308179773</v>
      </c>
      <c r="E319" t="s">
        <v>50</v>
      </c>
      <c r="F319" t="s">
        <v>157</v>
      </c>
      <c r="G319" t="s">
        <v>115</v>
      </c>
      <c r="H319" t="s">
        <v>52</v>
      </c>
      <c r="I319" t="s">
        <v>52</v>
      </c>
      <c r="J319" s="1">
        <v>44425</v>
      </c>
      <c r="K319" t="s">
        <v>53</v>
      </c>
      <c r="L319" s="1">
        <v>44600</v>
      </c>
      <c r="M319" t="s">
        <v>283</v>
      </c>
      <c r="N319" t="s">
        <v>159</v>
      </c>
      <c r="O319" t="s">
        <v>56</v>
      </c>
      <c r="P319" t="s">
        <v>237</v>
      </c>
      <c r="Q319" s="1">
        <v>45127</v>
      </c>
      <c r="R319" t="s">
        <v>118</v>
      </c>
      <c r="S319" t="s">
        <v>191</v>
      </c>
      <c r="T319" t="s">
        <v>60</v>
      </c>
      <c r="U319" t="s">
        <v>160</v>
      </c>
      <c r="V319">
        <v>80166</v>
      </c>
      <c r="W319" t="s">
        <v>62</v>
      </c>
      <c r="X319" t="s">
        <v>53</v>
      </c>
      <c r="Y319">
        <v>2</v>
      </c>
      <c r="Z319" t="s">
        <v>284</v>
      </c>
      <c r="AA319" t="s">
        <v>64</v>
      </c>
      <c r="AB319" t="s">
        <v>200</v>
      </c>
      <c r="AC319" t="s">
        <v>52</v>
      </c>
      <c r="AD319" t="s">
        <v>66</v>
      </c>
      <c r="AE319" t="s">
        <v>180</v>
      </c>
      <c r="AF319">
        <v>194</v>
      </c>
      <c r="AG319">
        <v>40</v>
      </c>
      <c r="AH319" t="s">
        <v>170</v>
      </c>
      <c r="AI319" t="s">
        <v>163</v>
      </c>
      <c r="AJ319" t="s">
        <v>69</v>
      </c>
      <c r="AK319" t="s">
        <v>97</v>
      </c>
      <c r="AL319">
        <v>5</v>
      </c>
      <c r="AM319">
        <v>1</v>
      </c>
      <c r="AN319">
        <v>4</v>
      </c>
      <c r="AO319">
        <v>4</v>
      </c>
      <c r="AP319">
        <v>55</v>
      </c>
      <c r="AQ319">
        <v>5</v>
      </c>
      <c r="AR319" t="s">
        <v>91</v>
      </c>
      <c r="AS319" t="s">
        <v>151</v>
      </c>
      <c r="AT319" t="s">
        <v>151</v>
      </c>
      <c r="AU319" s="1">
        <v>45642</v>
      </c>
      <c r="AV319" s="17">
        <f>VLOOKUP(dummy_yherealine!$AT319,dummy_oppeained!B:C,2,0)</f>
        <v>3</v>
      </c>
      <c r="AW319" s="22" t="str">
        <f>VLOOKUP(AS319,dummy_oppeained!B:D,3,0)</f>
        <v>mitteeristav</v>
      </c>
      <c r="AX319" s="17">
        <f>VLOOKUP(AR:AR,hinded_abi!A:D,4,0)</f>
        <v>0</v>
      </c>
      <c r="AY319" s="26" t="str">
        <f t="shared" si="8"/>
        <v xml:space="preserve"> </v>
      </c>
      <c r="AZ319" s="27">
        <f t="shared" si="9"/>
        <v>0</v>
      </c>
    </row>
    <row r="320" spans="1:52" x14ac:dyDescent="0.25">
      <c r="A320" t="s">
        <v>282</v>
      </c>
      <c r="B320" t="s">
        <v>226</v>
      </c>
      <c r="C320" t="s">
        <v>174</v>
      </c>
      <c r="D320">
        <v>40308179773</v>
      </c>
      <c r="E320" t="s">
        <v>50</v>
      </c>
      <c r="F320" t="s">
        <v>157</v>
      </c>
      <c r="G320" t="s">
        <v>115</v>
      </c>
      <c r="H320" t="s">
        <v>52</v>
      </c>
      <c r="I320" t="s">
        <v>52</v>
      </c>
      <c r="J320" s="1">
        <v>44425</v>
      </c>
      <c r="K320" t="s">
        <v>53</v>
      </c>
      <c r="L320" s="1">
        <v>44600</v>
      </c>
      <c r="M320" t="s">
        <v>283</v>
      </c>
      <c r="N320" t="s">
        <v>159</v>
      </c>
      <c r="O320" t="s">
        <v>56</v>
      </c>
      <c r="P320" t="s">
        <v>237</v>
      </c>
      <c r="Q320" s="1">
        <v>45127</v>
      </c>
      <c r="R320" t="s">
        <v>118</v>
      </c>
      <c r="S320" t="s">
        <v>191</v>
      </c>
      <c r="T320" t="s">
        <v>60</v>
      </c>
      <c r="U320" t="s">
        <v>160</v>
      </c>
      <c r="V320">
        <v>80166</v>
      </c>
      <c r="W320" t="s">
        <v>62</v>
      </c>
      <c r="X320" t="s">
        <v>53</v>
      </c>
      <c r="Y320">
        <v>2</v>
      </c>
      <c r="Z320" t="s">
        <v>284</v>
      </c>
      <c r="AA320" t="s">
        <v>64</v>
      </c>
      <c r="AB320" t="s">
        <v>200</v>
      </c>
      <c r="AC320" t="s">
        <v>52</v>
      </c>
      <c r="AD320" t="s">
        <v>66</v>
      </c>
      <c r="AE320" t="s">
        <v>180</v>
      </c>
      <c r="AF320">
        <v>194</v>
      </c>
      <c r="AG320">
        <v>40</v>
      </c>
      <c r="AH320" t="s">
        <v>170</v>
      </c>
      <c r="AI320" t="s">
        <v>163</v>
      </c>
      <c r="AJ320" t="s">
        <v>69</v>
      </c>
      <c r="AK320" t="s">
        <v>97</v>
      </c>
      <c r="AL320">
        <v>5</v>
      </c>
      <c r="AM320">
        <v>1</v>
      </c>
      <c r="AN320">
        <v>4</v>
      </c>
      <c r="AO320">
        <v>4</v>
      </c>
      <c r="AP320">
        <v>55</v>
      </c>
      <c r="AQ320">
        <v>5</v>
      </c>
      <c r="AR320" t="s">
        <v>72</v>
      </c>
      <c r="AS320" t="s">
        <v>215</v>
      </c>
      <c r="AT320" t="s">
        <v>215</v>
      </c>
      <c r="AU320" s="1">
        <v>45452</v>
      </c>
      <c r="AV320" s="15">
        <f>VLOOKUP(dummy_yherealine!$AT320,dummy_oppeained!B:C,2,0)</f>
        <v>3</v>
      </c>
      <c r="AW320" s="22" t="str">
        <f>VLOOKUP(AS320,dummy_oppeained!B:D,3,0)</f>
        <v>mitteeristav</v>
      </c>
      <c r="AX320" s="17" t="str">
        <f>VLOOKUP(AR:AR,hinded_abi!A:D,4,0)</f>
        <v>NULL</v>
      </c>
      <c r="AY320" s="26" t="str">
        <f t="shared" si="8"/>
        <v xml:space="preserve"> </v>
      </c>
      <c r="AZ320" s="27">
        <f t="shared" si="9"/>
        <v>0</v>
      </c>
    </row>
    <row r="321" spans="1:52" x14ac:dyDescent="0.25">
      <c r="A321" t="s">
        <v>282</v>
      </c>
      <c r="B321" t="s">
        <v>226</v>
      </c>
      <c r="C321" t="s">
        <v>174</v>
      </c>
      <c r="D321">
        <v>40308179773</v>
      </c>
      <c r="E321" t="s">
        <v>50</v>
      </c>
      <c r="F321" t="s">
        <v>157</v>
      </c>
      <c r="G321" t="s">
        <v>115</v>
      </c>
      <c r="H321" t="s">
        <v>52</v>
      </c>
      <c r="I321" t="s">
        <v>52</v>
      </c>
      <c r="J321" s="1">
        <v>44425</v>
      </c>
      <c r="K321" t="s">
        <v>53</v>
      </c>
      <c r="L321" s="1">
        <v>44600</v>
      </c>
      <c r="M321" t="s">
        <v>283</v>
      </c>
      <c r="N321" t="s">
        <v>159</v>
      </c>
      <c r="O321" t="s">
        <v>56</v>
      </c>
      <c r="P321" t="s">
        <v>237</v>
      </c>
      <c r="Q321" s="1">
        <v>45127</v>
      </c>
      <c r="R321" t="s">
        <v>118</v>
      </c>
      <c r="S321" t="s">
        <v>191</v>
      </c>
      <c r="T321" t="s">
        <v>60</v>
      </c>
      <c r="U321" t="s">
        <v>160</v>
      </c>
      <c r="V321">
        <v>80166</v>
      </c>
      <c r="W321" t="s">
        <v>62</v>
      </c>
      <c r="X321" t="s">
        <v>53</v>
      </c>
      <c r="Y321">
        <v>2</v>
      </c>
      <c r="Z321" t="s">
        <v>284</v>
      </c>
      <c r="AA321" t="s">
        <v>64</v>
      </c>
      <c r="AB321" t="s">
        <v>200</v>
      </c>
      <c r="AC321" t="s">
        <v>52</v>
      </c>
      <c r="AD321" t="s">
        <v>66</v>
      </c>
      <c r="AE321" t="s">
        <v>180</v>
      </c>
      <c r="AF321">
        <v>194</v>
      </c>
      <c r="AG321">
        <v>40</v>
      </c>
      <c r="AH321" t="s">
        <v>170</v>
      </c>
      <c r="AI321" t="s">
        <v>163</v>
      </c>
      <c r="AJ321" t="s">
        <v>69</v>
      </c>
      <c r="AK321" t="s">
        <v>97</v>
      </c>
      <c r="AL321">
        <v>5</v>
      </c>
      <c r="AM321">
        <v>1</v>
      </c>
      <c r="AN321">
        <v>4</v>
      </c>
      <c r="AO321">
        <v>4</v>
      </c>
      <c r="AP321">
        <v>55</v>
      </c>
      <c r="AQ321">
        <v>5</v>
      </c>
      <c r="AR321" t="s">
        <v>70</v>
      </c>
      <c r="AS321" t="s">
        <v>125</v>
      </c>
      <c r="AT321" t="s">
        <v>125</v>
      </c>
      <c r="AU321" s="1">
        <v>44075</v>
      </c>
      <c r="AV321" s="17">
        <f>VLOOKUP(dummy_yherealine!$AT321,dummy_oppeained!B:C,2,0)</f>
        <v>6</v>
      </c>
      <c r="AW321" s="22" t="str">
        <f>VLOOKUP(AS321,dummy_oppeained!B:D,3,0)</f>
        <v>eristav</v>
      </c>
      <c r="AX321" s="17">
        <f>VLOOKUP(AR:AR,hinded_abi!A:D,4,0)</f>
        <v>0</v>
      </c>
      <c r="AY321" s="26">
        <f t="shared" si="8"/>
        <v>0</v>
      </c>
      <c r="AZ321" s="27">
        <f t="shared" si="9"/>
        <v>6</v>
      </c>
    </row>
    <row r="322" spans="1:52" x14ac:dyDescent="0.25">
      <c r="A322" t="s">
        <v>282</v>
      </c>
      <c r="B322" t="s">
        <v>226</v>
      </c>
      <c r="C322" t="s">
        <v>174</v>
      </c>
      <c r="D322">
        <v>40308179773</v>
      </c>
      <c r="E322" t="s">
        <v>50</v>
      </c>
      <c r="F322" t="s">
        <v>157</v>
      </c>
      <c r="G322" t="s">
        <v>115</v>
      </c>
      <c r="H322" t="s">
        <v>52</v>
      </c>
      <c r="I322" t="s">
        <v>52</v>
      </c>
      <c r="J322" s="1">
        <v>44425</v>
      </c>
      <c r="K322" t="s">
        <v>53</v>
      </c>
      <c r="L322" s="1">
        <v>44600</v>
      </c>
      <c r="M322" t="s">
        <v>283</v>
      </c>
      <c r="N322" t="s">
        <v>159</v>
      </c>
      <c r="O322" t="s">
        <v>56</v>
      </c>
      <c r="P322" t="s">
        <v>237</v>
      </c>
      <c r="Q322" s="1">
        <v>45127</v>
      </c>
      <c r="R322" t="s">
        <v>118</v>
      </c>
      <c r="S322" t="s">
        <v>191</v>
      </c>
      <c r="T322" t="s">
        <v>60</v>
      </c>
      <c r="U322" t="s">
        <v>160</v>
      </c>
      <c r="V322">
        <v>80166</v>
      </c>
      <c r="W322" t="s">
        <v>62</v>
      </c>
      <c r="X322" t="s">
        <v>53</v>
      </c>
      <c r="Y322">
        <v>2</v>
      </c>
      <c r="Z322" t="s">
        <v>284</v>
      </c>
      <c r="AA322" t="s">
        <v>64</v>
      </c>
      <c r="AB322" t="s">
        <v>200</v>
      </c>
      <c r="AC322" t="s">
        <v>52</v>
      </c>
      <c r="AD322" t="s">
        <v>66</v>
      </c>
      <c r="AE322" t="s">
        <v>180</v>
      </c>
      <c r="AF322">
        <v>194</v>
      </c>
      <c r="AG322">
        <v>40</v>
      </c>
      <c r="AH322" t="s">
        <v>170</v>
      </c>
      <c r="AI322" t="s">
        <v>163</v>
      </c>
      <c r="AJ322" t="s">
        <v>69</v>
      </c>
      <c r="AK322" t="s">
        <v>97</v>
      </c>
      <c r="AL322">
        <v>5</v>
      </c>
      <c r="AM322">
        <v>1</v>
      </c>
      <c r="AN322">
        <v>4</v>
      </c>
      <c r="AO322">
        <v>4</v>
      </c>
      <c r="AP322">
        <v>55</v>
      </c>
      <c r="AQ322">
        <v>5</v>
      </c>
      <c r="AR322" t="s">
        <v>78</v>
      </c>
      <c r="AS322" t="s">
        <v>231</v>
      </c>
      <c r="AT322" t="s">
        <v>231</v>
      </c>
      <c r="AU322" s="1">
        <v>45524</v>
      </c>
      <c r="AV322" s="15">
        <f>VLOOKUP(dummy_yherealine!$AT322,dummy_oppeained!B:C,2,0)</f>
        <v>3</v>
      </c>
      <c r="AW322" s="22" t="str">
        <f>VLOOKUP(AS322,dummy_oppeained!B:D,3,0)</f>
        <v>mitteeristav</v>
      </c>
      <c r="AX322" s="17" t="str">
        <f>VLOOKUP(AR:AR,hinded_abi!A:D,4,0)</f>
        <v>NULL</v>
      </c>
      <c r="AY322" s="26" t="str">
        <f t="shared" si="8"/>
        <v xml:space="preserve"> </v>
      </c>
      <c r="AZ322" s="27">
        <f t="shared" si="9"/>
        <v>0</v>
      </c>
    </row>
    <row r="323" spans="1:52" x14ac:dyDescent="0.25">
      <c r="A323" t="s">
        <v>282</v>
      </c>
      <c r="B323" t="s">
        <v>226</v>
      </c>
      <c r="C323" t="s">
        <v>174</v>
      </c>
      <c r="D323">
        <v>40308179773</v>
      </c>
      <c r="E323" t="s">
        <v>50</v>
      </c>
      <c r="F323" t="s">
        <v>157</v>
      </c>
      <c r="G323" t="s">
        <v>115</v>
      </c>
      <c r="H323" t="s">
        <v>52</v>
      </c>
      <c r="I323" t="s">
        <v>52</v>
      </c>
      <c r="J323" s="1">
        <v>44425</v>
      </c>
      <c r="K323" t="s">
        <v>53</v>
      </c>
      <c r="L323" s="1">
        <v>44600</v>
      </c>
      <c r="M323" t="s">
        <v>283</v>
      </c>
      <c r="N323" t="s">
        <v>159</v>
      </c>
      <c r="O323" t="s">
        <v>56</v>
      </c>
      <c r="P323" t="s">
        <v>237</v>
      </c>
      <c r="Q323" s="1">
        <v>45127</v>
      </c>
      <c r="R323" t="s">
        <v>118</v>
      </c>
      <c r="S323" t="s">
        <v>191</v>
      </c>
      <c r="T323" t="s">
        <v>60</v>
      </c>
      <c r="U323" t="s">
        <v>160</v>
      </c>
      <c r="V323">
        <v>80166</v>
      </c>
      <c r="W323" t="s">
        <v>62</v>
      </c>
      <c r="X323" t="s">
        <v>53</v>
      </c>
      <c r="Y323">
        <v>2</v>
      </c>
      <c r="Z323" t="s">
        <v>284</v>
      </c>
      <c r="AA323" t="s">
        <v>64</v>
      </c>
      <c r="AB323" t="s">
        <v>200</v>
      </c>
      <c r="AC323" t="s">
        <v>52</v>
      </c>
      <c r="AD323" t="s">
        <v>66</v>
      </c>
      <c r="AE323" t="s">
        <v>180</v>
      </c>
      <c r="AF323">
        <v>194</v>
      </c>
      <c r="AG323">
        <v>40</v>
      </c>
      <c r="AH323" t="s">
        <v>170</v>
      </c>
      <c r="AI323" t="s">
        <v>163</v>
      </c>
      <c r="AJ323" t="s">
        <v>69</v>
      </c>
      <c r="AK323" t="s">
        <v>97</v>
      </c>
      <c r="AL323">
        <v>5</v>
      </c>
      <c r="AM323">
        <v>1</v>
      </c>
      <c r="AN323">
        <v>4</v>
      </c>
      <c r="AO323">
        <v>4</v>
      </c>
      <c r="AP323">
        <v>55</v>
      </c>
      <c r="AQ323">
        <v>5</v>
      </c>
      <c r="AR323" t="s">
        <v>91</v>
      </c>
      <c r="AS323" t="s">
        <v>110</v>
      </c>
      <c r="AT323" t="s">
        <v>110</v>
      </c>
      <c r="AU323" s="1">
        <v>44408</v>
      </c>
      <c r="AV323" s="17">
        <f>VLOOKUP(dummy_yherealine!$AT323,dummy_oppeained!B:C,2,0)</f>
        <v>6</v>
      </c>
      <c r="AW323" s="22" t="str">
        <f>VLOOKUP(AS323,dummy_oppeained!B:D,3,0)</f>
        <v>eristav</v>
      </c>
      <c r="AX323" s="17">
        <f>VLOOKUP(AR:AR,hinded_abi!A:D,4,0)</f>
        <v>0</v>
      </c>
      <c r="AY323" s="26">
        <f t="shared" ref="AY323:AY386" si="10">IF(AW323="eristav",AV323*AX323," ")</f>
        <v>0</v>
      </c>
      <c r="AZ323" s="27">
        <f t="shared" ref="AZ323:AZ386" si="11">IF(AW323="eristav",AV323,0)</f>
        <v>6</v>
      </c>
    </row>
    <row r="324" spans="1:52" x14ac:dyDescent="0.25">
      <c r="A324" t="s">
        <v>282</v>
      </c>
      <c r="B324" t="s">
        <v>226</v>
      </c>
      <c r="C324" t="s">
        <v>174</v>
      </c>
      <c r="D324">
        <v>40308179773</v>
      </c>
      <c r="E324" t="s">
        <v>50</v>
      </c>
      <c r="F324" t="s">
        <v>157</v>
      </c>
      <c r="G324" t="s">
        <v>115</v>
      </c>
      <c r="H324" t="s">
        <v>52</v>
      </c>
      <c r="I324" t="s">
        <v>52</v>
      </c>
      <c r="J324" s="1">
        <v>44425</v>
      </c>
      <c r="K324" t="s">
        <v>53</v>
      </c>
      <c r="L324" s="1">
        <v>44600</v>
      </c>
      <c r="M324" t="s">
        <v>283</v>
      </c>
      <c r="N324" t="s">
        <v>159</v>
      </c>
      <c r="O324" t="s">
        <v>56</v>
      </c>
      <c r="P324" t="s">
        <v>237</v>
      </c>
      <c r="Q324" s="1">
        <v>45127</v>
      </c>
      <c r="R324" t="s">
        <v>118</v>
      </c>
      <c r="S324" t="s">
        <v>191</v>
      </c>
      <c r="T324" t="s">
        <v>60</v>
      </c>
      <c r="U324" t="s">
        <v>160</v>
      </c>
      <c r="V324">
        <v>80166</v>
      </c>
      <c r="W324" t="s">
        <v>62</v>
      </c>
      <c r="X324" t="s">
        <v>53</v>
      </c>
      <c r="Y324">
        <v>2</v>
      </c>
      <c r="Z324" t="s">
        <v>284</v>
      </c>
      <c r="AA324" t="s">
        <v>64</v>
      </c>
      <c r="AB324" t="s">
        <v>200</v>
      </c>
      <c r="AC324" t="s">
        <v>52</v>
      </c>
      <c r="AD324" t="s">
        <v>66</v>
      </c>
      <c r="AE324" t="s">
        <v>180</v>
      </c>
      <c r="AF324">
        <v>194</v>
      </c>
      <c r="AG324">
        <v>40</v>
      </c>
      <c r="AH324" t="s">
        <v>170</v>
      </c>
      <c r="AI324" t="s">
        <v>163</v>
      </c>
      <c r="AJ324" t="s">
        <v>69</v>
      </c>
      <c r="AK324" t="s">
        <v>97</v>
      </c>
      <c r="AL324">
        <v>5</v>
      </c>
      <c r="AM324">
        <v>1</v>
      </c>
      <c r="AN324">
        <v>4</v>
      </c>
      <c r="AO324">
        <v>4</v>
      </c>
      <c r="AP324">
        <v>55</v>
      </c>
      <c r="AQ324">
        <v>5</v>
      </c>
      <c r="AR324" t="s">
        <v>72</v>
      </c>
      <c r="AS324" t="s">
        <v>129</v>
      </c>
      <c r="AT324" t="s">
        <v>129</v>
      </c>
      <c r="AU324" s="1">
        <v>44806</v>
      </c>
      <c r="AV324" s="15">
        <f>VLOOKUP(dummy_yherealine!$AT324,dummy_oppeained!B:C,2,0)</f>
        <v>3</v>
      </c>
      <c r="AW324" s="22" t="str">
        <f>VLOOKUP(AS324,dummy_oppeained!B:D,3,0)</f>
        <v>mitteeristav</v>
      </c>
      <c r="AX324" s="17" t="str">
        <f>VLOOKUP(AR:AR,hinded_abi!A:D,4,0)</f>
        <v>NULL</v>
      </c>
      <c r="AY324" s="26" t="str">
        <f t="shared" si="10"/>
        <v xml:space="preserve"> </v>
      </c>
      <c r="AZ324" s="27">
        <f t="shared" si="11"/>
        <v>0</v>
      </c>
    </row>
    <row r="325" spans="1:52" x14ac:dyDescent="0.25">
      <c r="A325" t="s">
        <v>282</v>
      </c>
      <c r="B325" t="s">
        <v>226</v>
      </c>
      <c r="C325" t="s">
        <v>174</v>
      </c>
      <c r="D325">
        <v>40308179773</v>
      </c>
      <c r="E325" t="s">
        <v>50</v>
      </c>
      <c r="F325" t="s">
        <v>157</v>
      </c>
      <c r="G325" t="s">
        <v>115</v>
      </c>
      <c r="H325" t="s">
        <v>52</v>
      </c>
      <c r="I325" t="s">
        <v>52</v>
      </c>
      <c r="J325" s="1">
        <v>44425</v>
      </c>
      <c r="K325" t="s">
        <v>53</v>
      </c>
      <c r="L325" s="1">
        <v>44600</v>
      </c>
      <c r="M325" t="s">
        <v>283</v>
      </c>
      <c r="N325" t="s">
        <v>159</v>
      </c>
      <c r="O325" t="s">
        <v>56</v>
      </c>
      <c r="P325" t="s">
        <v>237</v>
      </c>
      <c r="Q325" s="1">
        <v>45127</v>
      </c>
      <c r="R325" t="s">
        <v>118</v>
      </c>
      <c r="S325" t="s">
        <v>191</v>
      </c>
      <c r="T325" t="s">
        <v>60</v>
      </c>
      <c r="U325" t="s">
        <v>160</v>
      </c>
      <c r="V325">
        <v>80166</v>
      </c>
      <c r="W325" t="s">
        <v>62</v>
      </c>
      <c r="X325" t="s">
        <v>53</v>
      </c>
      <c r="Y325">
        <v>2</v>
      </c>
      <c r="Z325" t="s">
        <v>284</v>
      </c>
      <c r="AA325" t="s">
        <v>64</v>
      </c>
      <c r="AB325" t="s">
        <v>200</v>
      </c>
      <c r="AC325" t="s">
        <v>52</v>
      </c>
      <c r="AD325" t="s">
        <v>66</v>
      </c>
      <c r="AE325" t="s">
        <v>180</v>
      </c>
      <c r="AF325">
        <v>194</v>
      </c>
      <c r="AG325">
        <v>40</v>
      </c>
      <c r="AH325" t="s">
        <v>170</v>
      </c>
      <c r="AI325" t="s">
        <v>163</v>
      </c>
      <c r="AJ325" t="s">
        <v>69</v>
      </c>
      <c r="AK325" t="s">
        <v>97</v>
      </c>
      <c r="AL325">
        <v>5</v>
      </c>
      <c r="AM325">
        <v>1</v>
      </c>
      <c r="AN325">
        <v>4</v>
      </c>
      <c r="AO325">
        <v>4</v>
      </c>
      <c r="AP325">
        <v>55</v>
      </c>
      <c r="AQ325">
        <v>5</v>
      </c>
      <c r="AR325" t="s">
        <v>72</v>
      </c>
      <c r="AS325" t="s">
        <v>183</v>
      </c>
      <c r="AT325" t="s">
        <v>183</v>
      </c>
      <c r="AU325" s="1">
        <v>44983</v>
      </c>
      <c r="AV325" s="17">
        <f>VLOOKUP(dummy_yherealine!$AT325,dummy_oppeained!B:C,2,0)</f>
        <v>3</v>
      </c>
      <c r="AW325" s="22" t="str">
        <f>VLOOKUP(AS325,dummy_oppeained!B:D,3,0)</f>
        <v>mitteeristav</v>
      </c>
      <c r="AX325" s="17" t="str">
        <f>VLOOKUP(AR:AR,hinded_abi!A:D,4,0)</f>
        <v>NULL</v>
      </c>
      <c r="AY325" s="26" t="str">
        <f t="shared" si="10"/>
        <v xml:space="preserve"> </v>
      </c>
      <c r="AZ325" s="27">
        <f t="shared" si="11"/>
        <v>0</v>
      </c>
    </row>
    <row r="326" spans="1:52" x14ac:dyDescent="0.25">
      <c r="A326" t="s">
        <v>282</v>
      </c>
      <c r="B326" t="s">
        <v>226</v>
      </c>
      <c r="C326" t="s">
        <v>174</v>
      </c>
      <c r="D326">
        <v>40308179773</v>
      </c>
      <c r="E326" t="s">
        <v>50</v>
      </c>
      <c r="F326" t="s">
        <v>157</v>
      </c>
      <c r="G326" t="s">
        <v>115</v>
      </c>
      <c r="H326" t="s">
        <v>52</v>
      </c>
      <c r="I326" t="s">
        <v>52</v>
      </c>
      <c r="J326" s="1">
        <v>44425</v>
      </c>
      <c r="K326" t="s">
        <v>53</v>
      </c>
      <c r="L326" s="1">
        <v>44600</v>
      </c>
      <c r="M326" t="s">
        <v>283</v>
      </c>
      <c r="N326" t="s">
        <v>159</v>
      </c>
      <c r="O326" t="s">
        <v>56</v>
      </c>
      <c r="P326" t="s">
        <v>237</v>
      </c>
      <c r="Q326" s="1">
        <v>45127</v>
      </c>
      <c r="R326" t="s">
        <v>118</v>
      </c>
      <c r="S326" t="s">
        <v>191</v>
      </c>
      <c r="T326" t="s">
        <v>60</v>
      </c>
      <c r="U326" t="s">
        <v>160</v>
      </c>
      <c r="V326">
        <v>80166</v>
      </c>
      <c r="W326" t="s">
        <v>62</v>
      </c>
      <c r="X326" t="s">
        <v>53</v>
      </c>
      <c r="Y326">
        <v>2</v>
      </c>
      <c r="Z326" t="s">
        <v>284</v>
      </c>
      <c r="AA326" t="s">
        <v>64</v>
      </c>
      <c r="AB326" t="s">
        <v>200</v>
      </c>
      <c r="AC326" t="s">
        <v>52</v>
      </c>
      <c r="AD326" t="s">
        <v>66</v>
      </c>
      <c r="AE326" t="s">
        <v>180</v>
      </c>
      <c r="AF326">
        <v>194</v>
      </c>
      <c r="AG326">
        <v>40</v>
      </c>
      <c r="AH326" t="s">
        <v>170</v>
      </c>
      <c r="AI326" t="s">
        <v>163</v>
      </c>
      <c r="AJ326" t="s">
        <v>69</v>
      </c>
      <c r="AK326" t="s">
        <v>97</v>
      </c>
      <c r="AL326">
        <v>5</v>
      </c>
      <c r="AM326">
        <v>1</v>
      </c>
      <c r="AN326">
        <v>4</v>
      </c>
      <c r="AO326">
        <v>4</v>
      </c>
      <c r="AP326">
        <v>55</v>
      </c>
      <c r="AQ326">
        <v>5</v>
      </c>
      <c r="AR326" t="s">
        <v>72</v>
      </c>
      <c r="AS326" t="s">
        <v>76</v>
      </c>
      <c r="AT326" t="s">
        <v>76</v>
      </c>
      <c r="AU326" s="1">
        <v>45117</v>
      </c>
      <c r="AV326" s="15">
        <f>VLOOKUP(dummy_yherealine!$AT326,dummy_oppeained!B:C,2,0)</f>
        <v>3</v>
      </c>
      <c r="AW326" s="22" t="str">
        <f>VLOOKUP(AS326,dummy_oppeained!B:D,3,0)</f>
        <v>mitteeristav</v>
      </c>
      <c r="AX326" s="17" t="str">
        <f>VLOOKUP(AR:AR,hinded_abi!A:D,4,0)</f>
        <v>NULL</v>
      </c>
      <c r="AY326" s="26" t="str">
        <f t="shared" si="10"/>
        <v xml:space="preserve"> </v>
      </c>
      <c r="AZ326" s="27">
        <f t="shared" si="11"/>
        <v>0</v>
      </c>
    </row>
    <row r="327" spans="1:52" x14ac:dyDescent="0.25">
      <c r="A327" t="s">
        <v>282</v>
      </c>
      <c r="B327" t="s">
        <v>226</v>
      </c>
      <c r="C327" t="s">
        <v>174</v>
      </c>
      <c r="D327">
        <v>40308179773</v>
      </c>
      <c r="E327" t="s">
        <v>50</v>
      </c>
      <c r="F327" t="s">
        <v>157</v>
      </c>
      <c r="G327" t="s">
        <v>115</v>
      </c>
      <c r="H327" t="s">
        <v>52</v>
      </c>
      <c r="I327" t="s">
        <v>52</v>
      </c>
      <c r="J327" s="1">
        <v>44425</v>
      </c>
      <c r="K327" t="s">
        <v>53</v>
      </c>
      <c r="L327" s="1">
        <v>44600</v>
      </c>
      <c r="M327" t="s">
        <v>283</v>
      </c>
      <c r="N327" t="s">
        <v>159</v>
      </c>
      <c r="O327" t="s">
        <v>56</v>
      </c>
      <c r="P327" t="s">
        <v>237</v>
      </c>
      <c r="Q327" s="1">
        <v>45127</v>
      </c>
      <c r="R327" t="s">
        <v>118</v>
      </c>
      <c r="S327" t="s">
        <v>191</v>
      </c>
      <c r="T327" t="s">
        <v>60</v>
      </c>
      <c r="U327" t="s">
        <v>160</v>
      </c>
      <c r="V327">
        <v>80166</v>
      </c>
      <c r="W327" t="s">
        <v>62</v>
      </c>
      <c r="X327" t="s">
        <v>53</v>
      </c>
      <c r="Y327">
        <v>3</v>
      </c>
      <c r="Z327" t="s">
        <v>284</v>
      </c>
      <c r="AA327" t="s">
        <v>64</v>
      </c>
      <c r="AB327" t="s">
        <v>84</v>
      </c>
      <c r="AC327" t="s">
        <v>52</v>
      </c>
      <c r="AD327" t="s">
        <v>66</v>
      </c>
      <c r="AE327" t="s">
        <v>180</v>
      </c>
      <c r="AF327">
        <v>194</v>
      </c>
      <c r="AG327">
        <v>31</v>
      </c>
      <c r="AH327" t="s">
        <v>170</v>
      </c>
      <c r="AI327" t="s">
        <v>213</v>
      </c>
      <c r="AJ327" t="s">
        <v>69</v>
      </c>
      <c r="AK327" t="s">
        <v>136</v>
      </c>
      <c r="AL327">
        <v>5</v>
      </c>
      <c r="AM327">
        <v>2</v>
      </c>
      <c r="AN327">
        <v>4</v>
      </c>
      <c r="AO327">
        <v>1</v>
      </c>
      <c r="AP327">
        <v>45</v>
      </c>
      <c r="AQ327">
        <v>5</v>
      </c>
      <c r="AR327" t="s">
        <v>80</v>
      </c>
      <c r="AS327" t="s">
        <v>138</v>
      </c>
      <c r="AT327" t="s">
        <v>138</v>
      </c>
      <c r="AU327" s="1">
        <v>44966</v>
      </c>
      <c r="AV327" s="17">
        <f>VLOOKUP(dummy_yherealine!$AT327,dummy_oppeained!B:C,2,0)</f>
        <v>6</v>
      </c>
      <c r="AW327" s="22" t="str">
        <f>VLOOKUP(AS327,dummy_oppeained!B:D,3,0)</f>
        <v>eristav</v>
      </c>
      <c r="AX327" s="17">
        <f>VLOOKUP(AR:AR,hinded_abi!A:D,4,0)</f>
        <v>3</v>
      </c>
      <c r="AY327" s="26">
        <f t="shared" si="10"/>
        <v>18</v>
      </c>
      <c r="AZ327" s="27">
        <f t="shared" si="11"/>
        <v>6</v>
      </c>
    </row>
    <row r="328" spans="1:52" x14ac:dyDescent="0.25">
      <c r="A328" t="s">
        <v>282</v>
      </c>
      <c r="B328" t="s">
        <v>226</v>
      </c>
      <c r="C328" t="s">
        <v>174</v>
      </c>
      <c r="D328">
        <v>40308179773</v>
      </c>
      <c r="E328" t="s">
        <v>50</v>
      </c>
      <c r="F328" t="s">
        <v>157</v>
      </c>
      <c r="G328" t="s">
        <v>115</v>
      </c>
      <c r="H328" t="s">
        <v>52</v>
      </c>
      <c r="I328" t="s">
        <v>52</v>
      </c>
      <c r="J328" s="1">
        <v>44425</v>
      </c>
      <c r="K328" t="s">
        <v>53</v>
      </c>
      <c r="L328" s="1">
        <v>44600</v>
      </c>
      <c r="M328" t="s">
        <v>283</v>
      </c>
      <c r="N328" t="s">
        <v>159</v>
      </c>
      <c r="O328" t="s">
        <v>56</v>
      </c>
      <c r="P328" t="s">
        <v>237</v>
      </c>
      <c r="Q328" s="1">
        <v>45127</v>
      </c>
      <c r="R328" t="s">
        <v>118</v>
      </c>
      <c r="S328" t="s">
        <v>191</v>
      </c>
      <c r="T328" t="s">
        <v>60</v>
      </c>
      <c r="U328" t="s">
        <v>160</v>
      </c>
      <c r="V328">
        <v>80166</v>
      </c>
      <c r="W328" t="s">
        <v>62</v>
      </c>
      <c r="X328" t="s">
        <v>53</v>
      </c>
      <c r="Y328">
        <v>3</v>
      </c>
      <c r="Z328" t="s">
        <v>284</v>
      </c>
      <c r="AA328" t="s">
        <v>64</v>
      </c>
      <c r="AB328" t="s">
        <v>84</v>
      </c>
      <c r="AC328" t="s">
        <v>52</v>
      </c>
      <c r="AD328" t="s">
        <v>66</v>
      </c>
      <c r="AE328" t="s">
        <v>180</v>
      </c>
      <c r="AF328">
        <v>194</v>
      </c>
      <c r="AG328">
        <v>31</v>
      </c>
      <c r="AH328" t="s">
        <v>170</v>
      </c>
      <c r="AI328" t="s">
        <v>213</v>
      </c>
      <c r="AJ328" t="s">
        <v>69</v>
      </c>
      <c r="AK328" t="s">
        <v>136</v>
      </c>
      <c r="AL328">
        <v>5</v>
      </c>
      <c r="AM328">
        <v>2</v>
      </c>
      <c r="AN328">
        <v>4</v>
      </c>
      <c r="AO328">
        <v>1</v>
      </c>
      <c r="AP328">
        <v>45</v>
      </c>
      <c r="AQ328">
        <v>5</v>
      </c>
      <c r="AR328" t="s">
        <v>72</v>
      </c>
      <c r="AS328" t="s">
        <v>153</v>
      </c>
      <c r="AT328" t="s">
        <v>153</v>
      </c>
      <c r="AU328" s="1">
        <v>44245</v>
      </c>
      <c r="AV328" s="15">
        <f>VLOOKUP(dummy_yherealine!$AT328,dummy_oppeained!B:C,2,0)</f>
        <v>3</v>
      </c>
      <c r="AW328" s="22" t="str">
        <f>VLOOKUP(AS328,dummy_oppeained!B:D,3,0)</f>
        <v>mitteeristav</v>
      </c>
      <c r="AX328" s="17" t="str">
        <f>VLOOKUP(AR:AR,hinded_abi!A:D,4,0)</f>
        <v>NULL</v>
      </c>
      <c r="AY328" s="26" t="str">
        <f t="shared" si="10"/>
        <v xml:space="preserve"> </v>
      </c>
      <c r="AZ328" s="27">
        <f t="shared" si="11"/>
        <v>0</v>
      </c>
    </row>
    <row r="329" spans="1:52" x14ac:dyDescent="0.25">
      <c r="A329" t="s">
        <v>282</v>
      </c>
      <c r="B329" t="s">
        <v>226</v>
      </c>
      <c r="C329" t="s">
        <v>174</v>
      </c>
      <c r="D329">
        <v>40308179773</v>
      </c>
      <c r="E329" t="s">
        <v>50</v>
      </c>
      <c r="F329" t="s">
        <v>157</v>
      </c>
      <c r="G329" t="s">
        <v>115</v>
      </c>
      <c r="H329" t="s">
        <v>52</v>
      </c>
      <c r="I329" t="s">
        <v>52</v>
      </c>
      <c r="J329" s="1">
        <v>44425</v>
      </c>
      <c r="K329" t="s">
        <v>53</v>
      </c>
      <c r="L329" s="1">
        <v>44600</v>
      </c>
      <c r="M329" t="s">
        <v>283</v>
      </c>
      <c r="N329" t="s">
        <v>159</v>
      </c>
      <c r="O329" t="s">
        <v>56</v>
      </c>
      <c r="P329" t="s">
        <v>237</v>
      </c>
      <c r="Q329" s="1">
        <v>45127</v>
      </c>
      <c r="R329" t="s">
        <v>118</v>
      </c>
      <c r="S329" t="s">
        <v>191</v>
      </c>
      <c r="T329" t="s">
        <v>60</v>
      </c>
      <c r="U329" t="s">
        <v>160</v>
      </c>
      <c r="V329">
        <v>80166</v>
      </c>
      <c r="W329" t="s">
        <v>62</v>
      </c>
      <c r="X329" t="s">
        <v>53</v>
      </c>
      <c r="Y329">
        <v>3</v>
      </c>
      <c r="Z329" t="s">
        <v>284</v>
      </c>
      <c r="AA329" t="s">
        <v>64</v>
      </c>
      <c r="AB329" t="s">
        <v>84</v>
      </c>
      <c r="AC329" t="s">
        <v>52</v>
      </c>
      <c r="AD329" t="s">
        <v>66</v>
      </c>
      <c r="AE329" t="s">
        <v>180</v>
      </c>
      <c r="AF329">
        <v>194</v>
      </c>
      <c r="AG329">
        <v>31</v>
      </c>
      <c r="AH329" t="s">
        <v>170</v>
      </c>
      <c r="AI329" t="s">
        <v>213</v>
      </c>
      <c r="AJ329" t="s">
        <v>69</v>
      </c>
      <c r="AK329" t="s">
        <v>136</v>
      </c>
      <c r="AL329">
        <v>5</v>
      </c>
      <c r="AM329">
        <v>2</v>
      </c>
      <c r="AN329">
        <v>4</v>
      </c>
      <c r="AO329">
        <v>1</v>
      </c>
      <c r="AP329">
        <v>45</v>
      </c>
      <c r="AQ329">
        <v>5</v>
      </c>
      <c r="AR329" t="s">
        <v>86</v>
      </c>
      <c r="AS329" t="s">
        <v>221</v>
      </c>
      <c r="AT329" t="s">
        <v>221</v>
      </c>
      <c r="AU329" s="1">
        <v>45483</v>
      </c>
      <c r="AV329" s="17">
        <f>VLOOKUP(dummy_yherealine!$AT329,dummy_oppeained!B:C,2,0)</f>
        <v>6</v>
      </c>
      <c r="AW329" s="22" t="str">
        <f>VLOOKUP(AS329,dummy_oppeained!B:D,3,0)</f>
        <v>eristav</v>
      </c>
      <c r="AX329" s="17">
        <f>VLOOKUP(AR:AR,hinded_abi!A:D,4,0)</f>
        <v>4</v>
      </c>
      <c r="AY329" s="26">
        <f t="shared" si="10"/>
        <v>24</v>
      </c>
      <c r="AZ329" s="27">
        <f t="shared" si="11"/>
        <v>6</v>
      </c>
    </row>
    <row r="330" spans="1:52" x14ac:dyDescent="0.25">
      <c r="A330" t="s">
        <v>282</v>
      </c>
      <c r="B330" t="s">
        <v>226</v>
      </c>
      <c r="C330" t="s">
        <v>174</v>
      </c>
      <c r="D330">
        <v>40308179773</v>
      </c>
      <c r="E330" t="s">
        <v>50</v>
      </c>
      <c r="F330" t="s">
        <v>157</v>
      </c>
      <c r="G330" t="s">
        <v>115</v>
      </c>
      <c r="H330" t="s">
        <v>52</v>
      </c>
      <c r="I330" t="s">
        <v>52</v>
      </c>
      <c r="J330" s="1">
        <v>44425</v>
      </c>
      <c r="K330" t="s">
        <v>53</v>
      </c>
      <c r="L330" s="1">
        <v>44600</v>
      </c>
      <c r="M330" t="s">
        <v>283</v>
      </c>
      <c r="N330" t="s">
        <v>159</v>
      </c>
      <c r="O330" t="s">
        <v>56</v>
      </c>
      <c r="P330" t="s">
        <v>237</v>
      </c>
      <c r="Q330" s="1">
        <v>45127</v>
      </c>
      <c r="R330" t="s">
        <v>118</v>
      </c>
      <c r="S330" t="s">
        <v>191</v>
      </c>
      <c r="T330" t="s">
        <v>60</v>
      </c>
      <c r="U330" t="s">
        <v>160</v>
      </c>
      <c r="V330">
        <v>80166</v>
      </c>
      <c r="W330" t="s">
        <v>62</v>
      </c>
      <c r="X330" t="s">
        <v>53</v>
      </c>
      <c r="Y330">
        <v>3</v>
      </c>
      <c r="Z330" t="s">
        <v>284</v>
      </c>
      <c r="AA330" t="s">
        <v>64</v>
      </c>
      <c r="AB330" t="s">
        <v>84</v>
      </c>
      <c r="AC330" t="s">
        <v>52</v>
      </c>
      <c r="AD330" t="s">
        <v>66</v>
      </c>
      <c r="AE330" t="s">
        <v>180</v>
      </c>
      <c r="AF330">
        <v>194</v>
      </c>
      <c r="AG330">
        <v>31</v>
      </c>
      <c r="AH330" t="s">
        <v>170</v>
      </c>
      <c r="AI330" t="s">
        <v>213</v>
      </c>
      <c r="AJ330" t="s">
        <v>69</v>
      </c>
      <c r="AK330" t="s">
        <v>136</v>
      </c>
      <c r="AL330">
        <v>5</v>
      </c>
      <c r="AM330">
        <v>2</v>
      </c>
      <c r="AN330">
        <v>4</v>
      </c>
      <c r="AO330">
        <v>1</v>
      </c>
      <c r="AP330">
        <v>45</v>
      </c>
      <c r="AQ330">
        <v>5</v>
      </c>
      <c r="AR330" t="s">
        <v>80</v>
      </c>
      <c r="AS330" t="s">
        <v>147</v>
      </c>
      <c r="AT330" t="s">
        <v>147</v>
      </c>
      <c r="AU330" s="1">
        <v>45904</v>
      </c>
      <c r="AV330" s="15">
        <f>VLOOKUP(dummy_yherealine!$AT330,dummy_oppeained!B:C,2,0)</f>
        <v>9</v>
      </c>
      <c r="AW330" s="22" t="str">
        <f>VLOOKUP(AS330,dummy_oppeained!B:D,3,0)</f>
        <v>eristav</v>
      </c>
      <c r="AX330" s="17">
        <f>VLOOKUP(AR:AR,hinded_abi!A:D,4,0)</f>
        <v>3</v>
      </c>
      <c r="AY330" s="26">
        <f t="shared" si="10"/>
        <v>27</v>
      </c>
      <c r="AZ330" s="27">
        <f t="shared" si="11"/>
        <v>9</v>
      </c>
    </row>
    <row r="331" spans="1:52" x14ac:dyDescent="0.25">
      <c r="A331" t="s">
        <v>282</v>
      </c>
      <c r="B331" t="s">
        <v>226</v>
      </c>
      <c r="C331" t="s">
        <v>174</v>
      </c>
      <c r="D331">
        <v>40308179773</v>
      </c>
      <c r="E331" t="s">
        <v>50</v>
      </c>
      <c r="F331" t="s">
        <v>157</v>
      </c>
      <c r="G331" t="s">
        <v>115</v>
      </c>
      <c r="H331" t="s">
        <v>52</v>
      </c>
      <c r="I331" t="s">
        <v>52</v>
      </c>
      <c r="J331" s="1">
        <v>44425</v>
      </c>
      <c r="K331" t="s">
        <v>53</v>
      </c>
      <c r="L331" s="1">
        <v>44600</v>
      </c>
      <c r="M331" t="s">
        <v>283</v>
      </c>
      <c r="N331" t="s">
        <v>159</v>
      </c>
      <c r="O331" t="s">
        <v>56</v>
      </c>
      <c r="P331" t="s">
        <v>237</v>
      </c>
      <c r="Q331" s="1">
        <v>45127</v>
      </c>
      <c r="R331" t="s">
        <v>118</v>
      </c>
      <c r="S331" t="s">
        <v>191</v>
      </c>
      <c r="T331" t="s">
        <v>60</v>
      </c>
      <c r="U331" t="s">
        <v>160</v>
      </c>
      <c r="V331">
        <v>80166</v>
      </c>
      <c r="W331" t="s">
        <v>62</v>
      </c>
      <c r="X331" t="s">
        <v>53</v>
      </c>
      <c r="Y331">
        <v>3</v>
      </c>
      <c r="Z331" t="s">
        <v>284</v>
      </c>
      <c r="AA331" t="s">
        <v>64</v>
      </c>
      <c r="AB331" t="s">
        <v>84</v>
      </c>
      <c r="AC331" t="s">
        <v>52</v>
      </c>
      <c r="AD331" t="s">
        <v>66</v>
      </c>
      <c r="AE331" t="s">
        <v>180</v>
      </c>
      <c r="AF331">
        <v>194</v>
      </c>
      <c r="AG331">
        <v>31</v>
      </c>
      <c r="AH331" t="s">
        <v>170</v>
      </c>
      <c r="AI331" t="s">
        <v>213</v>
      </c>
      <c r="AJ331" t="s">
        <v>69</v>
      </c>
      <c r="AK331" t="s">
        <v>136</v>
      </c>
      <c r="AL331">
        <v>5</v>
      </c>
      <c r="AM331">
        <v>2</v>
      </c>
      <c r="AN331">
        <v>4</v>
      </c>
      <c r="AO331">
        <v>1</v>
      </c>
      <c r="AP331">
        <v>45</v>
      </c>
      <c r="AQ331">
        <v>5</v>
      </c>
      <c r="AR331" t="s">
        <v>80</v>
      </c>
      <c r="AS331" t="s">
        <v>103</v>
      </c>
      <c r="AT331" t="s">
        <v>103</v>
      </c>
      <c r="AU331" s="1">
        <v>45241</v>
      </c>
      <c r="AV331" s="17">
        <f>VLOOKUP(dummy_yherealine!$AT331,dummy_oppeained!B:C,2,0)</f>
        <v>5</v>
      </c>
      <c r="AW331" s="22" t="str">
        <f>VLOOKUP(AS331,dummy_oppeained!B:D,3,0)</f>
        <v>eristav</v>
      </c>
      <c r="AX331" s="17">
        <f>VLOOKUP(AR:AR,hinded_abi!A:D,4,0)</f>
        <v>3</v>
      </c>
      <c r="AY331" s="26">
        <f t="shared" si="10"/>
        <v>15</v>
      </c>
      <c r="AZ331" s="27">
        <f t="shared" si="11"/>
        <v>5</v>
      </c>
    </row>
    <row r="332" spans="1:52" x14ac:dyDescent="0.25">
      <c r="A332" t="s">
        <v>282</v>
      </c>
      <c r="B332" t="s">
        <v>226</v>
      </c>
      <c r="C332" t="s">
        <v>174</v>
      </c>
      <c r="D332">
        <v>40308179773</v>
      </c>
      <c r="E332" t="s">
        <v>50</v>
      </c>
      <c r="F332" t="s">
        <v>157</v>
      </c>
      <c r="G332" t="s">
        <v>115</v>
      </c>
      <c r="H332" t="s">
        <v>52</v>
      </c>
      <c r="I332" t="s">
        <v>52</v>
      </c>
      <c r="J332" s="1">
        <v>44425</v>
      </c>
      <c r="K332" t="s">
        <v>53</v>
      </c>
      <c r="L332" s="1">
        <v>44600</v>
      </c>
      <c r="M332" t="s">
        <v>283</v>
      </c>
      <c r="N332" t="s">
        <v>159</v>
      </c>
      <c r="O332" t="s">
        <v>56</v>
      </c>
      <c r="P332" t="s">
        <v>237</v>
      </c>
      <c r="Q332" s="1">
        <v>45127</v>
      </c>
      <c r="R332" t="s">
        <v>118</v>
      </c>
      <c r="S332" t="s">
        <v>191</v>
      </c>
      <c r="T332" t="s">
        <v>60</v>
      </c>
      <c r="U332" t="s">
        <v>160</v>
      </c>
      <c r="V332">
        <v>80166</v>
      </c>
      <c r="W332" t="s">
        <v>62</v>
      </c>
      <c r="X332" t="s">
        <v>53</v>
      </c>
      <c r="Y332">
        <v>3</v>
      </c>
      <c r="Z332" t="s">
        <v>284</v>
      </c>
      <c r="AA332" t="s">
        <v>64</v>
      </c>
      <c r="AB332" t="s">
        <v>84</v>
      </c>
      <c r="AC332" t="s">
        <v>52</v>
      </c>
      <c r="AD332" t="s">
        <v>66</v>
      </c>
      <c r="AE332" t="s">
        <v>180</v>
      </c>
      <c r="AF332">
        <v>194</v>
      </c>
      <c r="AG332">
        <v>31</v>
      </c>
      <c r="AH332" t="s">
        <v>170</v>
      </c>
      <c r="AI332" t="s">
        <v>213</v>
      </c>
      <c r="AJ332" t="s">
        <v>69</v>
      </c>
      <c r="AK332" t="s">
        <v>136</v>
      </c>
      <c r="AL332">
        <v>5</v>
      </c>
      <c r="AM332">
        <v>2</v>
      </c>
      <c r="AN332">
        <v>4</v>
      </c>
      <c r="AO332">
        <v>1</v>
      </c>
      <c r="AP332">
        <v>45</v>
      </c>
      <c r="AQ332">
        <v>5</v>
      </c>
      <c r="AR332" t="s">
        <v>72</v>
      </c>
      <c r="AS332" t="s">
        <v>273</v>
      </c>
      <c r="AT332" t="s">
        <v>273</v>
      </c>
      <c r="AU332" s="1">
        <v>45427</v>
      </c>
      <c r="AV332" s="15">
        <f>VLOOKUP(dummy_yherealine!$AT332,dummy_oppeained!B:C,2,0)</f>
        <v>3</v>
      </c>
      <c r="AW332" s="22" t="str">
        <f>VLOOKUP(AS332,dummy_oppeained!B:D,3,0)</f>
        <v>mitteeristav</v>
      </c>
      <c r="AX332" s="17" t="str">
        <f>VLOOKUP(AR:AR,hinded_abi!A:D,4,0)</f>
        <v>NULL</v>
      </c>
      <c r="AY332" s="26" t="str">
        <f t="shared" si="10"/>
        <v xml:space="preserve"> </v>
      </c>
      <c r="AZ332" s="27">
        <f t="shared" si="11"/>
        <v>0</v>
      </c>
    </row>
    <row r="333" spans="1:52" x14ac:dyDescent="0.25">
      <c r="A333" t="s">
        <v>282</v>
      </c>
      <c r="B333" t="s">
        <v>226</v>
      </c>
      <c r="C333" t="s">
        <v>174</v>
      </c>
      <c r="D333">
        <v>40308179773</v>
      </c>
      <c r="E333" t="s">
        <v>50</v>
      </c>
      <c r="F333" t="s">
        <v>157</v>
      </c>
      <c r="G333" t="s">
        <v>115</v>
      </c>
      <c r="H333" t="s">
        <v>52</v>
      </c>
      <c r="I333" t="s">
        <v>52</v>
      </c>
      <c r="J333" s="1">
        <v>44425</v>
      </c>
      <c r="K333" t="s">
        <v>53</v>
      </c>
      <c r="L333" s="1">
        <v>44600</v>
      </c>
      <c r="M333" t="s">
        <v>283</v>
      </c>
      <c r="N333" t="s">
        <v>159</v>
      </c>
      <c r="O333" t="s">
        <v>56</v>
      </c>
      <c r="P333" t="s">
        <v>237</v>
      </c>
      <c r="Q333" s="1">
        <v>45127</v>
      </c>
      <c r="R333" t="s">
        <v>118</v>
      </c>
      <c r="S333" t="s">
        <v>191</v>
      </c>
      <c r="T333" t="s">
        <v>60</v>
      </c>
      <c r="U333" t="s">
        <v>160</v>
      </c>
      <c r="V333">
        <v>80166</v>
      </c>
      <c r="W333" t="s">
        <v>62</v>
      </c>
      <c r="X333" t="s">
        <v>53</v>
      </c>
      <c r="Y333">
        <v>4</v>
      </c>
      <c r="Z333" t="s">
        <v>284</v>
      </c>
      <c r="AA333" t="s">
        <v>64</v>
      </c>
      <c r="AB333" t="s">
        <v>272</v>
      </c>
      <c r="AC333" t="s">
        <v>52</v>
      </c>
      <c r="AD333" t="s">
        <v>66</v>
      </c>
      <c r="AE333" t="s">
        <v>180</v>
      </c>
      <c r="AF333">
        <v>194</v>
      </c>
      <c r="AG333">
        <v>52</v>
      </c>
      <c r="AH333" t="s">
        <v>170</v>
      </c>
      <c r="AI333" t="s">
        <v>230</v>
      </c>
      <c r="AJ333" t="s">
        <v>69</v>
      </c>
      <c r="AK333" t="s">
        <v>123</v>
      </c>
      <c r="AL333">
        <v>5</v>
      </c>
      <c r="AM333">
        <v>3</v>
      </c>
      <c r="AN333">
        <v>4</v>
      </c>
      <c r="AO333">
        <v>10</v>
      </c>
      <c r="AP333">
        <v>60</v>
      </c>
      <c r="AQ333">
        <v>5</v>
      </c>
      <c r="AR333" t="s">
        <v>78</v>
      </c>
      <c r="AS333" t="s">
        <v>137</v>
      </c>
      <c r="AT333" t="s">
        <v>137</v>
      </c>
      <c r="AU333" s="1">
        <v>45842</v>
      </c>
      <c r="AV333" s="17">
        <f>VLOOKUP(dummy_yherealine!$AT333,dummy_oppeained!B:C,2,0)</f>
        <v>3</v>
      </c>
      <c r="AW333" s="22" t="str">
        <f>VLOOKUP(AS333,dummy_oppeained!B:D,3,0)</f>
        <v>mitteeristav</v>
      </c>
      <c r="AX333" s="17" t="str">
        <f>VLOOKUP(AR:AR,hinded_abi!A:D,4,0)</f>
        <v>NULL</v>
      </c>
      <c r="AY333" s="26" t="str">
        <f t="shared" si="10"/>
        <v xml:space="preserve"> </v>
      </c>
      <c r="AZ333" s="27">
        <f t="shared" si="11"/>
        <v>0</v>
      </c>
    </row>
    <row r="334" spans="1:52" x14ac:dyDescent="0.25">
      <c r="A334" t="s">
        <v>282</v>
      </c>
      <c r="B334" t="s">
        <v>226</v>
      </c>
      <c r="C334" t="s">
        <v>174</v>
      </c>
      <c r="D334">
        <v>40308179773</v>
      </c>
      <c r="E334" t="s">
        <v>50</v>
      </c>
      <c r="F334" t="s">
        <v>157</v>
      </c>
      <c r="G334" t="s">
        <v>115</v>
      </c>
      <c r="H334" t="s">
        <v>52</v>
      </c>
      <c r="I334" t="s">
        <v>52</v>
      </c>
      <c r="J334" s="1">
        <v>44425</v>
      </c>
      <c r="K334" t="s">
        <v>53</v>
      </c>
      <c r="L334" s="1">
        <v>44600</v>
      </c>
      <c r="M334" t="s">
        <v>283</v>
      </c>
      <c r="N334" t="s">
        <v>159</v>
      </c>
      <c r="O334" t="s">
        <v>56</v>
      </c>
      <c r="P334" t="s">
        <v>237</v>
      </c>
      <c r="Q334" s="1">
        <v>45127</v>
      </c>
      <c r="R334" t="s">
        <v>118</v>
      </c>
      <c r="S334" t="s">
        <v>191</v>
      </c>
      <c r="T334" t="s">
        <v>60</v>
      </c>
      <c r="U334" t="s">
        <v>160</v>
      </c>
      <c r="V334">
        <v>80166</v>
      </c>
      <c r="W334" t="s">
        <v>62</v>
      </c>
      <c r="X334" t="s">
        <v>53</v>
      </c>
      <c r="Y334">
        <v>4</v>
      </c>
      <c r="Z334" t="s">
        <v>284</v>
      </c>
      <c r="AA334" t="s">
        <v>64</v>
      </c>
      <c r="AB334" t="s">
        <v>272</v>
      </c>
      <c r="AC334" t="s">
        <v>52</v>
      </c>
      <c r="AD334" t="s">
        <v>66</v>
      </c>
      <c r="AE334" t="s">
        <v>180</v>
      </c>
      <c r="AF334">
        <v>194</v>
      </c>
      <c r="AG334">
        <v>52</v>
      </c>
      <c r="AH334" t="s">
        <v>170</v>
      </c>
      <c r="AI334" t="s">
        <v>230</v>
      </c>
      <c r="AJ334" t="s">
        <v>69</v>
      </c>
      <c r="AK334" t="s">
        <v>123</v>
      </c>
      <c r="AL334">
        <v>5</v>
      </c>
      <c r="AM334">
        <v>3</v>
      </c>
      <c r="AN334">
        <v>4</v>
      </c>
      <c r="AO334">
        <v>10</v>
      </c>
      <c r="AP334">
        <v>60</v>
      </c>
      <c r="AQ334">
        <v>5</v>
      </c>
      <c r="AR334" t="s">
        <v>88</v>
      </c>
      <c r="AS334" t="s">
        <v>223</v>
      </c>
      <c r="AT334" t="s">
        <v>223</v>
      </c>
      <c r="AU334" s="1">
        <v>44268</v>
      </c>
      <c r="AV334" s="15">
        <f>VLOOKUP(dummy_yherealine!$AT334,dummy_oppeained!B:C,2,0)</f>
        <v>9</v>
      </c>
      <c r="AW334" s="22" t="str">
        <f>VLOOKUP(AS334,dummy_oppeained!B:D,3,0)</f>
        <v>eristav</v>
      </c>
      <c r="AX334" s="17">
        <f>VLOOKUP(AR:AR,hinded_abi!A:D,4,0)</f>
        <v>2</v>
      </c>
      <c r="AY334" s="26">
        <f t="shared" si="10"/>
        <v>18</v>
      </c>
      <c r="AZ334" s="27">
        <f t="shared" si="11"/>
        <v>9</v>
      </c>
    </row>
    <row r="335" spans="1:52" x14ac:dyDescent="0.25">
      <c r="A335" t="s">
        <v>282</v>
      </c>
      <c r="B335" t="s">
        <v>226</v>
      </c>
      <c r="C335" t="s">
        <v>174</v>
      </c>
      <c r="D335">
        <v>40308179773</v>
      </c>
      <c r="E335" t="s">
        <v>50</v>
      </c>
      <c r="F335" t="s">
        <v>157</v>
      </c>
      <c r="G335" t="s">
        <v>115</v>
      </c>
      <c r="H335" t="s">
        <v>52</v>
      </c>
      <c r="I335" t="s">
        <v>52</v>
      </c>
      <c r="J335" s="1">
        <v>44425</v>
      </c>
      <c r="K335" t="s">
        <v>53</v>
      </c>
      <c r="L335" s="1">
        <v>44600</v>
      </c>
      <c r="M335" t="s">
        <v>283</v>
      </c>
      <c r="N335" t="s">
        <v>159</v>
      </c>
      <c r="O335" t="s">
        <v>56</v>
      </c>
      <c r="P335" t="s">
        <v>237</v>
      </c>
      <c r="Q335" s="1">
        <v>45127</v>
      </c>
      <c r="R335" t="s">
        <v>118</v>
      </c>
      <c r="S335" t="s">
        <v>191</v>
      </c>
      <c r="T335" t="s">
        <v>60</v>
      </c>
      <c r="U335" t="s">
        <v>160</v>
      </c>
      <c r="V335">
        <v>80166</v>
      </c>
      <c r="W335" t="s">
        <v>62</v>
      </c>
      <c r="X335" t="s">
        <v>53</v>
      </c>
      <c r="Y335">
        <v>4</v>
      </c>
      <c r="Z335" t="s">
        <v>284</v>
      </c>
      <c r="AA335" t="s">
        <v>64</v>
      </c>
      <c r="AB335" t="s">
        <v>272</v>
      </c>
      <c r="AC335" t="s">
        <v>52</v>
      </c>
      <c r="AD335" t="s">
        <v>66</v>
      </c>
      <c r="AE335" t="s">
        <v>180</v>
      </c>
      <c r="AF335">
        <v>194</v>
      </c>
      <c r="AG335">
        <v>52</v>
      </c>
      <c r="AH335" t="s">
        <v>170</v>
      </c>
      <c r="AI335" t="s">
        <v>230</v>
      </c>
      <c r="AJ335" t="s">
        <v>69</v>
      </c>
      <c r="AK335" t="s">
        <v>123</v>
      </c>
      <c r="AL335">
        <v>5</v>
      </c>
      <c r="AM335">
        <v>3</v>
      </c>
      <c r="AN335">
        <v>4</v>
      </c>
      <c r="AO335">
        <v>10</v>
      </c>
      <c r="AP335">
        <v>60</v>
      </c>
      <c r="AQ335">
        <v>5</v>
      </c>
      <c r="AR335" t="s">
        <v>70</v>
      </c>
      <c r="AS335" t="s">
        <v>142</v>
      </c>
      <c r="AT335" t="s">
        <v>142</v>
      </c>
      <c r="AU335" s="1">
        <v>44807</v>
      </c>
      <c r="AV335" s="17">
        <f>VLOOKUP(dummy_yherealine!$AT335,dummy_oppeained!B:C,2,0)</f>
        <v>5</v>
      </c>
      <c r="AW335" s="22" t="str">
        <f>VLOOKUP(AS335,dummy_oppeained!B:D,3,0)</f>
        <v>eristav</v>
      </c>
      <c r="AX335" s="17">
        <f>VLOOKUP(AR:AR,hinded_abi!A:D,4,0)</f>
        <v>0</v>
      </c>
      <c r="AY335" s="26">
        <f t="shared" si="10"/>
        <v>0</v>
      </c>
      <c r="AZ335" s="27">
        <f t="shared" si="11"/>
        <v>5</v>
      </c>
    </row>
    <row r="336" spans="1:52" x14ac:dyDescent="0.25">
      <c r="A336" t="s">
        <v>282</v>
      </c>
      <c r="B336" t="s">
        <v>226</v>
      </c>
      <c r="C336" t="s">
        <v>174</v>
      </c>
      <c r="D336">
        <v>40308179773</v>
      </c>
      <c r="E336" t="s">
        <v>50</v>
      </c>
      <c r="F336" t="s">
        <v>157</v>
      </c>
      <c r="G336" t="s">
        <v>115</v>
      </c>
      <c r="H336" t="s">
        <v>52</v>
      </c>
      <c r="I336" t="s">
        <v>52</v>
      </c>
      <c r="J336" s="1">
        <v>44425</v>
      </c>
      <c r="K336" t="s">
        <v>53</v>
      </c>
      <c r="L336" s="1">
        <v>44600</v>
      </c>
      <c r="M336" t="s">
        <v>283</v>
      </c>
      <c r="N336" t="s">
        <v>159</v>
      </c>
      <c r="O336" t="s">
        <v>56</v>
      </c>
      <c r="P336" t="s">
        <v>237</v>
      </c>
      <c r="Q336" s="1">
        <v>45127</v>
      </c>
      <c r="R336" t="s">
        <v>118</v>
      </c>
      <c r="S336" t="s">
        <v>191</v>
      </c>
      <c r="T336" t="s">
        <v>60</v>
      </c>
      <c r="U336" t="s">
        <v>160</v>
      </c>
      <c r="V336">
        <v>80166</v>
      </c>
      <c r="W336" t="s">
        <v>62</v>
      </c>
      <c r="X336" t="s">
        <v>53</v>
      </c>
      <c r="Y336">
        <v>4</v>
      </c>
      <c r="Z336" t="s">
        <v>284</v>
      </c>
      <c r="AA336" t="s">
        <v>64</v>
      </c>
      <c r="AB336" t="s">
        <v>272</v>
      </c>
      <c r="AC336" t="s">
        <v>52</v>
      </c>
      <c r="AD336" t="s">
        <v>66</v>
      </c>
      <c r="AE336" t="s">
        <v>180</v>
      </c>
      <c r="AF336">
        <v>194</v>
      </c>
      <c r="AG336">
        <v>52</v>
      </c>
      <c r="AH336" t="s">
        <v>170</v>
      </c>
      <c r="AI336" t="s">
        <v>230</v>
      </c>
      <c r="AJ336" t="s">
        <v>69</v>
      </c>
      <c r="AK336" t="s">
        <v>123</v>
      </c>
      <c r="AL336">
        <v>5</v>
      </c>
      <c r="AM336">
        <v>3</v>
      </c>
      <c r="AN336">
        <v>4</v>
      </c>
      <c r="AO336">
        <v>10</v>
      </c>
      <c r="AP336">
        <v>60</v>
      </c>
      <c r="AQ336">
        <v>5</v>
      </c>
      <c r="AR336" t="s">
        <v>70</v>
      </c>
      <c r="AS336" t="s">
        <v>166</v>
      </c>
      <c r="AT336" t="s">
        <v>166</v>
      </c>
      <c r="AU336" s="1">
        <v>44244</v>
      </c>
      <c r="AV336" s="15">
        <f>VLOOKUP(dummy_yherealine!$AT336,dummy_oppeained!B:C,2,0)</f>
        <v>5</v>
      </c>
      <c r="AW336" s="22" t="str">
        <f>VLOOKUP(AS336,dummy_oppeained!B:D,3,0)</f>
        <v>eristav</v>
      </c>
      <c r="AX336" s="17">
        <f>VLOOKUP(AR:AR,hinded_abi!A:D,4,0)</f>
        <v>0</v>
      </c>
      <c r="AY336" s="26">
        <f t="shared" si="10"/>
        <v>0</v>
      </c>
      <c r="AZ336" s="27">
        <f t="shared" si="11"/>
        <v>5</v>
      </c>
    </row>
    <row r="337" spans="1:52" x14ac:dyDescent="0.25">
      <c r="A337" t="s">
        <v>285</v>
      </c>
      <c r="B337" t="s">
        <v>261</v>
      </c>
      <c r="C337" t="s">
        <v>113</v>
      </c>
      <c r="D337">
        <v>30703100974</v>
      </c>
      <c r="E337" t="s">
        <v>243</v>
      </c>
      <c r="F337" t="s">
        <v>51</v>
      </c>
      <c r="G337" t="s">
        <v>115</v>
      </c>
      <c r="H337" t="s">
        <v>52</v>
      </c>
      <c r="I337" t="s">
        <v>52</v>
      </c>
      <c r="J337" s="1">
        <v>44106</v>
      </c>
      <c r="K337" t="s">
        <v>286</v>
      </c>
      <c r="L337" s="1">
        <v>44108</v>
      </c>
      <c r="M337" t="s">
        <v>245</v>
      </c>
      <c r="N337" t="s">
        <v>55</v>
      </c>
      <c r="O337" t="s">
        <v>287</v>
      </c>
      <c r="P337" t="s">
        <v>10</v>
      </c>
      <c r="Q337" s="1">
        <v>45776</v>
      </c>
      <c r="R337" t="s">
        <v>118</v>
      </c>
      <c r="S337" t="s">
        <v>191</v>
      </c>
      <c r="T337" t="s">
        <v>176</v>
      </c>
      <c r="U337" t="s">
        <v>61</v>
      </c>
      <c r="V337">
        <v>3311</v>
      </c>
      <c r="W337" t="s">
        <v>62</v>
      </c>
      <c r="X337" t="s">
        <v>53</v>
      </c>
      <c r="Y337">
        <v>1</v>
      </c>
      <c r="Z337" t="s">
        <v>212</v>
      </c>
      <c r="AA337" t="s">
        <v>64</v>
      </c>
      <c r="AB337" t="s">
        <v>65</v>
      </c>
      <c r="AC337" t="s">
        <v>52</v>
      </c>
      <c r="AD337" t="s">
        <v>193</v>
      </c>
      <c r="AE337" t="s">
        <v>180</v>
      </c>
      <c r="AF337">
        <v>90</v>
      </c>
      <c r="AG337">
        <v>34</v>
      </c>
      <c r="AH337" t="s">
        <v>68</v>
      </c>
      <c r="AI337" t="s">
        <v>218</v>
      </c>
      <c r="AJ337" t="s">
        <v>67</v>
      </c>
      <c r="AK337" t="s">
        <v>85</v>
      </c>
      <c r="AL337">
        <v>5</v>
      </c>
      <c r="AM337">
        <v>0</v>
      </c>
      <c r="AN337">
        <v>3</v>
      </c>
      <c r="AO337">
        <v>6</v>
      </c>
      <c r="AP337">
        <v>35</v>
      </c>
      <c r="AQ337">
        <v>2</v>
      </c>
      <c r="AR337" t="s">
        <v>91</v>
      </c>
      <c r="AS337" t="s">
        <v>149</v>
      </c>
      <c r="AT337" t="s">
        <v>149</v>
      </c>
      <c r="AU337" s="1">
        <v>45135</v>
      </c>
      <c r="AV337" s="17">
        <f>VLOOKUP(dummy_yherealine!$AT337,dummy_oppeained!B:C,2,0)</f>
        <v>2</v>
      </c>
      <c r="AW337" s="22" t="str">
        <f>VLOOKUP(AS337,dummy_oppeained!B:D,3,0)</f>
        <v>mitteeristav</v>
      </c>
      <c r="AX337" s="17">
        <f>VLOOKUP(AR:AR,hinded_abi!A:D,4,0)</f>
        <v>0</v>
      </c>
      <c r="AY337" s="26" t="str">
        <f t="shared" si="10"/>
        <v xml:space="preserve"> </v>
      </c>
      <c r="AZ337" s="27">
        <f t="shared" si="11"/>
        <v>0</v>
      </c>
    </row>
    <row r="338" spans="1:52" x14ac:dyDescent="0.25">
      <c r="A338" t="s">
        <v>285</v>
      </c>
      <c r="B338" t="s">
        <v>261</v>
      </c>
      <c r="C338" t="s">
        <v>113</v>
      </c>
      <c r="D338">
        <v>30703100974</v>
      </c>
      <c r="E338" t="s">
        <v>243</v>
      </c>
      <c r="F338" t="s">
        <v>51</v>
      </c>
      <c r="G338" t="s">
        <v>115</v>
      </c>
      <c r="H338" t="s">
        <v>52</v>
      </c>
      <c r="I338" t="s">
        <v>52</v>
      </c>
      <c r="J338" s="1">
        <v>44106</v>
      </c>
      <c r="K338" t="s">
        <v>286</v>
      </c>
      <c r="L338" s="1">
        <v>44108</v>
      </c>
      <c r="M338" t="s">
        <v>245</v>
      </c>
      <c r="N338" t="s">
        <v>55</v>
      </c>
      <c r="O338" t="s">
        <v>287</v>
      </c>
      <c r="P338" t="s">
        <v>10</v>
      </c>
      <c r="Q338" s="1">
        <v>45776</v>
      </c>
      <c r="R338" t="s">
        <v>118</v>
      </c>
      <c r="S338" t="s">
        <v>191</v>
      </c>
      <c r="T338" t="s">
        <v>176</v>
      </c>
      <c r="U338" t="s">
        <v>61</v>
      </c>
      <c r="V338">
        <v>3311</v>
      </c>
      <c r="W338" t="s">
        <v>62</v>
      </c>
      <c r="X338" t="s">
        <v>53</v>
      </c>
      <c r="Y338">
        <v>1</v>
      </c>
      <c r="Z338" t="s">
        <v>212</v>
      </c>
      <c r="AA338" t="s">
        <v>64</v>
      </c>
      <c r="AB338" t="s">
        <v>65</v>
      </c>
      <c r="AC338" t="s">
        <v>52</v>
      </c>
      <c r="AD338" t="s">
        <v>193</v>
      </c>
      <c r="AE338" t="s">
        <v>180</v>
      </c>
      <c r="AF338">
        <v>90</v>
      </c>
      <c r="AG338">
        <v>34</v>
      </c>
      <c r="AH338" t="s">
        <v>68</v>
      </c>
      <c r="AI338" t="s">
        <v>218</v>
      </c>
      <c r="AJ338" t="s">
        <v>67</v>
      </c>
      <c r="AK338" t="s">
        <v>85</v>
      </c>
      <c r="AL338">
        <v>5</v>
      </c>
      <c r="AM338">
        <v>0</v>
      </c>
      <c r="AN338">
        <v>3</v>
      </c>
      <c r="AO338">
        <v>6</v>
      </c>
      <c r="AP338">
        <v>35</v>
      </c>
      <c r="AQ338">
        <v>2</v>
      </c>
      <c r="AR338" t="s">
        <v>80</v>
      </c>
      <c r="AS338" t="s">
        <v>83</v>
      </c>
      <c r="AT338" t="s">
        <v>83</v>
      </c>
      <c r="AU338" s="1">
        <v>44443</v>
      </c>
      <c r="AV338" s="15">
        <f>VLOOKUP(dummy_yherealine!$AT338,dummy_oppeained!B:C,2,0)</f>
        <v>8</v>
      </c>
      <c r="AW338" s="22" t="str">
        <f>VLOOKUP(AS338,dummy_oppeained!B:D,3,0)</f>
        <v>eristav</v>
      </c>
      <c r="AX338" s="17">
        <f>VLOOKUP(AR:AR,hinded_abi!A:D,4,0)</f>
        <v>3</v>
      </c>
      <c r="AY338" s="26">
        <f t="shared" si="10"/>
        <v>24</v>
      </c>
      <c r="AZ338" s="27">
        <f t="shared" si="11"/>
        <v>8</v>
      </c>
    </row>
    <row r="339" spans="1:52" x14ac:dyDescent="0.25">
      <c r="A339" t="s">
        <v>285</v>
      </c>
      <c r="B339" t="s">
        <v>261</v>
      </c>
      <c r="C339" t="s">
        <v>113</v>
      </c>
      <c r="D339">
        <v>30703100974</v>
      </c>
      <c r="E339" t="s">
        <v>243</v>
      </c>
      <c r="F339" t="s">
        <v>51</v>
      </c>
      <c r="G339" t="s">
        <v>115</v>
      </c>
      <c r="H339" t="s">
        <v>52</v>
      </c>
      <c r="I339" t="s">
        <v>52</v>
      </c>
      <c r="J339" s="1">
        <v>44106</v>
      </c>
      <c r="K339" t="s">
        <v>286</v>
      </c>
      <c r="L339" s="1">
        <v>44108</v>
      </c>
      <c r="M339" t="s">
        <v>245</v>
      </c>
      <c r="N339" t="s">
        <v>55</v>
      </c>
      <c r="O339" t="s">
        <v>287</v>
      </c>
      <c r="P339" t="s">
        <v>10</v>
      </c>
      <c r="Q339" s="1">
        <v>45776</v>
      </c>
      <c r="R339" t="s">
        <v>118</v>
      </c>
      <c r="S339" t="s">
        <v>191</v>
      </c>
      <c r="T339" t="s">
        <v>176</v>
      </c>
      <c r="U339" t="s">
        <v>61</v>
      </c>
      <c r="V339">
        <v>3311</v>
      </c>
      <c r="W339" t="s">
        <v>62</v>
      </c>
      <c r="X339" t="s">
        <v>53</v>
      </c>
      <c r="Y339">
        <v>1</v>
      </c>
      <c r="Z339" t="s">
        <v>212</v>
      </c>
      <c r="AA339" t="s">
        <v>64</v>
      </c>
      <c r="AB339" t="s">
        <v>65</v>
      </c>
      <c r="AC339" t="s">
        <v>52</v>
      </c>
      <c r="AD339" t="s">
        <v>193</v>
      </c>
      <c r="AE339" t="s">
        <v>180</v>
      </c>
      <c r="AF339">
        <v>90</v>
      </c>
      <c r="AG339">
        <v>34</v>
      </c>
      <c r="AH339" t="s">
        <v>68</v>
      </c>
      <c r="AI339" t="s">
        <v>218</v>
      </c>
      <c r="AJ339" t="s">
        <v>67</v>
      </c>
      <c r="AK339" t="s">
        <v>85</v>
      </c>
      <c r="AL339">
        <v>5</v>
      </c>
      <c r="AM339">
        <v>0</v>
      </c>
      <c r="AN339">
        <v>3</v>
      </c>
      <c r="AO339">
        <v>6</v>
      </c>
      <c r="AP339">
        <v>35</v>
      </c>
      <c r="AQ339">
        <v>2</v>
      </c>
      <c r="AR339" t="s">
        <v>86</v>
      </c>
      <c r="AS339" t="s">
        <v>205</v>
      </c>
      <c r="AT339" t="s">
        <v>205</v>
      </c>
      <c r="AU339" s="1">
        <v>44676</v>
      </c>
      <c r="AV339" s="17">
        <f>VLOOKUP(dummy_yherealine!$AT339,dummy_oppeained!B:C,2,0)</f>
        <v>6</v>
      </c>
      <c r="AW339" s="22" t="str">
        <f>VLOOKUP(AS339,dummy_oppeained!B:D,3,0)</f>
        <v>eristav</v>
      </c>
      <c r="AX339" s="17">
        <f>VLOOKUP(AR:AR,hinded_abi!A:D,4,0)</f>
        <v>4</v>
      </c>
      <c r="AY339" s="26">
        <f t="shared" si="10"/>
        <v>24</v>
      </c>
      <c r="AZ339" s="27">
        <f t="shared" si="11"/>
        <v>6</v>
      </c>
    </row>
    <row r="340" spans="1:52" x14ac:dyDescent="0.25">
      <c r="A340" t="s">
        <v>285</v>
      </c>
      <c r="B340" t="s">
        <v>261</v>
      </c>
      <c r="C340" t="s">
        <v>113</v>
      </c>
      <c r="D340">
        <v>30703100974</v>
      </c>
      <c r="E340" t="s">
        <v>243</v>
      </c>
      <c r="F340" t="s">
        <v>51</v>
      </c>
      <c r="G340" t="s">
        <v>115</v>
      </c>
      <c r="H340" t="s">
        <v>52</v>
      </c>
      <c r="I340" t="s">
        <v>52</v>
      </c>
      <c r="J340" s="1">
        <v>44106</v>
      </c>
      <c r="K340" t="s">
        <v>286</v>
      </c>
      <c r="L340" s="1">
        <v>44108</v>
      </c>
      <c r="M340" t="s">
        <v>245</v>
      </c>
      <c r="N340" t="s">
        <v>55</v>
      </c>
      <c r="O340" t="s">
        <v>287</v>
      </c>
      <c r="P340" t="s">
        <v>10</v>
      </c>
      <c r="Q340" s="1">
        <v>45776</v>
      </c>
      <c r="R340" t="s">
        <v>118</v>
      </c>
      <c r="S340" t="s">
        <v>191</v>
      </c>
      <c r="T340" t="s">
        <v>176</v>
      </c>
      <c r="U340" t="s">
        <v>61</v>
      </c>
      <c r="V340">
        <v>3311</v>
      </c>
      <c r="W340" t="s">
        <v>62</v>
      </c>
      <c r="X340" t="s">
        <v>53</v>
      </c>
      <c r="Y340">
        <v>2</v>
      </c>
      <c r="Z340" t="s">
        <v>212</v>
      </c>
      <c r="AA340" t="s">
        <v>64</v>
      </c>
      <c r="AB340" t="s">
        <v>135</v>
      </c>
      <c r="AC340" t="s">
        <v>52</v>
      </c>
      <c r="AD340" t="s">
        <v>193</v>
      </c>
      <c r="AE340" t="s">
        <v>180</v>
      </c>
      <c r="AF340">
        <v>90</v>
      </c>
      <c r="AG340">
        <v>47</v>
      </c>
      <c r="AH340" t="s">
        <v>68</v>
      </c>
      <c r="AI340" t="s">
        <v>136</v>
      </c>
      <c r="AJ340" t="s">
        <v>67</v>
      </c>
      <c r="AK340" t="s">
        <v>68</v>
      </c>
      <c r="AL340">
        <v>5</v>
      </c>
      <c r="AM340">
        <v>0</v>
      </c>
      <c r="AN340">
        <v>3</v>
      </c>
      <c r="AO340">
        <v>7</v>
      </c>
      <c r="AP340">
        <v>49</v>
      </c>
      <c r="AQ340">
        <v>2</v>
      </c>
      <c r="AR340" t="s">
        <v>91</v>
      </c>
      <c r="AS340" t="s">
        <v>75</v>
      </c>
      <c r="AT340" t="s">
        <v>75</v>
      </c>
      <c r="AU340" s="1">
        <v>44597</v>
      </c>
      <c r="AV340" s="15">
        <f>VLOOKUP(dummy_yherealine!$AT340,dummy_oppeained!B:C,2,0)</f>
        <v>3</v>
      </c>
      <c r="AW340" s="22" t="str">
        <f>VLOOKUP(AS340,dummy_oppeained!B:D,3,0)</f>
        <v>mitteeristav</v>
      </c>
      <c r="AX340" s="17">
        <f>VLOOKUP(AR:AR,hinded_abi!A:D,4,0)</f>
        <v>0</v>
      </c>
      <c r="AY340" s="26" t="str">
        <f t="shared" si="10"/>
        <v xml:space="preserve"> </v>
      </c>
      <c r="AZ340" s="27">
        <f t="shared" si="11"/>
        <v>0</v>
      </c>
    </row>
    <row r="341" spans="1:52" x14ac:dyDescent="0.25">
      <c r="A341" t="s">
        <v>285</v>
      </c>
      <c r="B341" t="s">
        <v>261</v>
      </c>
      <c r="C341" t="s">
        <v>113</v>
      </c>
      <c r="D341">
        <v>30703100974</v>
      </c>
      <c r="E341" t="s">
        <v>243</v>
      </c>
      <c r="F341" t="s">
        <v>51</v>
      </c>
      <c r="G341" t="s">
        <v>115</v>
      </c>
      <c r="H341" t="s">
        <v>52</v>
      </c>
      <c r="I341" t="s">
        <v>52</v>
      </c>
      <c r="J341" s="1">
        <v>44106</v>
      </c>
      <c r="K341" t="s">
        <v>286</v>
      </c>
      <c r="L341" s="1">
        <v>44108</v>
      </c>
      <c r="M341" t="s">
        <v>245</v>
      </c>
      <c r="N341" t="s">
        <v>55</v>
      </c>
      <c r="O341" t="s">
        <v>287</v>
      </c>
      <c r="P341" t="s">
        <v>10</v>
      </c>
      <c r="Q341" s="1">
        <v>45776</v>
      </c>
      <c r="R341" t="s">
        <v>118</v>
      </c>
      <c r="S341" t="s">
        <v>191</v>
      </c>
      <c r="T341" t="s">
        <v>176</v>
      </c>
      <c r="U341" t="s">
        <v>61</v>
      </c>
      <c r="V341">
        <v>3311</v>
      </c>
      <c r="W341" t="s">
        <v>62</v>
      </c>
      <c r="X341" t="s">
        <v>53</v>
      </c>
      <c r="Y341">
        <v>2</v>
      </c>
      <c r="Z341" t="s">
        <v>212</v>
      </c>
      <c r="AA341" t="s">
        <v>64</v>
      </c>
      <c r="AB341" t="s">
        <v>135</v>
      </c>
      <c r="AC341" t="s">
        <v>52</v>
      </c>
      <c r="AD341" t="s">
        <v>193</v>
      </c>
      <c r="AE341" t="s">
        <v>180</v>
      </c>
      <c r="AF341">
        <v>90</v>
      </c>
      <c r="AG341">
        <v>47</v>
      </c>
      <c r="AH341" t="s">
        <v>68</v>
      </c>
      <c r="AI341" t="s">
        <v>136</v>
      </c>
      <c r="AJ341" t="s">
        <v>67</v>
      </c>
      <c r="AK341" t="s">
        <v>68</v>
      </c>
      <c r="AL341">
        <v>5</v>
      </c>
      <c r="AM341">
        <v>0</v>
      </c>
      <c r="AN341">
        <v>3</v>
      </c>
      <c r="AO341">
        <v>7</v>
      </c>
      <c r="AP341">
        <v>49</v>
      </c>
      <c r="AQ341">
        <v>2</v>
      </c>
      <c r="AR341" t="s">
        <v>72</v>
      </c>
      <c r="AS341" t="s">
        <v>267</v>
      </c>
      <c r="AT341" t="s">
        <v>267</v>
      </c>
      <c r="AU341" s="1">
        <v>44854</v>
      </c>
      <c r="AV341" s="17">
        <f>VLOOKUP(dummy_yherealine!$AT341,dummy_oppeained!B:C,2,0)</f>
        <v>2</v>
      </c>
      <c r="AW341" s="22" t="str">
        <f>VLOOKUP(AS341,dummy_oppeained!B:D,3,0)</f>
        <v>mitteeristav</v>
      </c>
      <c r="AX341" s="17" t="str">
        <f>VLOOKUP(AR:AR,hinded_abi!A:D,4,0)</f>
        <v>NULL</v>
      </c>
      <c r="AY341" s="26" t="str">
        <f t="shared" si="10"/>
        <v xml:space="preserve"> </v>
      </c>
      <c r="AZ341" s="27">
        <f t="shared" si="11"/>
        <v>0</v>
      </c>
    </row>
    <row r="342" spans="1:52" x14ac:dyDescent="0.25">
      <c r="A342" t="s">
        <v>285</v>
      </c>
      <c r="B342" t="s">
        <v>261</v>
      </c>
      <c r="C342" t="s">
        <v>113</v>
      </c>
      <c r="D342">
        <v>30703100974</v>
      </c>
      <c r="E342" t="s">
        <v>243</v>
      </c>
      <c r="F342" t="s">
        <v>51</v>
      </c>
      <c r="G342" t="s">
        <v>115</v>
      </c>
      <c r="H342" t="s">
        <v>52</v>
      </c>
      <c r="I342" t="s">
        <v>52</v>
      </c>
      <c r="J342" s="1">
        <v>44106</v>
      </c>
      <c r="K342" t="s">
        <v>286</v>
      </c>
      <c r="L342" s="1">
        <v>44108</v>
      </c>
      <c r="M342" t="s">
        <v>245</v>
      </c>
      <c r="N342" t="s">
        <v>55</v>
      </c>
      <c r="O342" t="s">
        <v>287</v>
      </c>
      <c r="P342" t="s">
        <v>10</v>
      </c>
      <c r="Q342" s="1">
        <v>45776</v>
      </c>
      <c r="R342" t="s">
        <v>118</v>
      </c>
      <c r="S342" t="s">
        <v>191</v>
      </c>
      <c r="T342" t="s">
        <v>176</v>
      </c>
      <c r="U342" t="s">
        <v>61</v>
      </c>
      <c r="V342">
        <v>3311</v>
      </c>
      <c r="W342" t="s">
        <v>62</v>
      </c>
      <c r="X342" t="s">
        <v>53</v>
      </c>
      <c r="Y342">
        <v>2</v>
      </c>
      <c r="Z342" t="s">
        <v>212</v>
      </c>
      <c r="AA342" t="s">
        <v>64</v>
      </c>
      <c r="AB342" t="s">
        <v>135</v>
      </c>
      <c r="AC342" t="s">
        <v>52</v>
      </c>
      <c r="AD342" t="s">
        <v>193</v>
      </c>
      <c r="AE342" t="s">
        <v>180</v>
      </c>
      <c r="AF342">
        <v>90</v>
      </c>
      <c r="AG342">
        <v>47</v>
      </c>
      <c r="AH342" t="s">
        <v>68</v>
      </c>
      <c r="AI342" t="s">
        <v>136</v>
      </c>
      <c r="AJ342" t="s">
        <v>67</v>
      </c>
      <c r="AK342" t="s">
        <v>68</v>
      </c>
      <c r="AL342">
        <v>5</v>
      </c>
      <c r="AM342">
        <v>0</v>
      </c>
      <c r="AN342">
        <v>3</v>
      </c>
      <c r="AO342">
        <v>7</v>
      </c>
      <c r="AP342">
        <v>49</v>
      </c>
      <c r="AQ342">
        <v>2</v>
      </c>
      <c r="AR342" t="s">
        <v>94</v>
      </c>
      <c r="AS342" t="s">
        <v>147</v>
      </c>
      <c r="AT342" t="s">
        <v>147</v>
      </c>
      <c r="AU342" s="1">
        <v>44328</v>
      </c>
      <c r="AV342" s="15">
        <f>VLOOKUP(dummy_yherealine!$AT342,dummy_oppeained!B:C,2,0)</f>
        <v>9</v>
      </c>
      <c r="AW342" s="22" t="str">
        <f>VLOOKUP(AS342,dummy_oppeained!B:D,3,0)</f>
        <v>eristav</v>
      </c>
      <c r="AX342" s="17">
        <f>VLOOKUP(AR:AR,hinded_abi!A:D,4,0)</f>
        <v>5</v>
      </c>
      <c r="AY342" s="26">
        <f t="shared" si="10"/>
        <v>45</v>
      </c>
      <c r="AZ342" s="27">
        <f t="shared" si="11"/>
        <v>9</v>
      </c>
    </row>
    <row r="343" spans="1:52" x14ac:dyDescent="0.25">
      <c r="A343" t="s">
        <v>285</v>
      </c>
      <c r="B343" t="s">
        <v>261</v>
      </c>
      <c r="C343" t="s">
        <v>113</v>
      </c>
      <c r="D343">
        <v>30703100974</v>
      </c>
      <c r="E343" t="s">
        <v>243</v>
      </c>
      <c r="F343" t="s">
        <v>51</v>
      </c>
      <c r="G343" t="s">
        <v>115</v>
      </c>
      <c r="H343" t="s">
        <v>52</v>
      </c>
      <c r="I343" t="s">
        <v>52</v>
      </c>
      <c r="J343" s="1">
        <v>44106</v>
      </c>
      <c r="K343" t="s">
        <v>286</v>
      </c>
      <c r="L343" s="1">
        <v>44108</v>
      </c>
      <c r="M343" t="s">
        <v>245</v>
      </c>
      <c r="N343" t="s">
        <v>55</v>
      </c>
      <c r="O343" t="s">
        <v>287</v>
      </c>
      <c r="P343" t="s">
        <v>10</v>
      </c>
      <c r="Q343" s="1">
        <v>45776</v>
      </c>
      <c r="R343" t="s">
        <v>118</v>
      </c>
      <c r="S343" t="s">
        <v>191</v>
      </c>
      <c r="T343" t="s">
        <v>176</v>
      </c>
      <c r="U343" t="s">
        <v>61</v>
      </c>
      <c r="V343">
        <v>3311</v>
      </c>
      <c r="W343" t="s">
        <v>62</v>
      </c>
      <c r="X343" t="s">
        <v>53</v>
      </c>
      <c r="Y343">
        <v>2</v>
      </c>
      <c r="Z343" t="s">
        <v>212</v>
      </c>
      <c r="AA343" t="s">
        <v>64</v>
      </c>
      <c r="AB343" t="s">
        <v>135</v>
      </c>
      <c r="AC343" t="s">
        <v>52</v>
      </c>
      <c r="AD343" t="s">
        <v>193</v>
      </c>
      <c r="AE343" t="s">
        <v>180</v>
      </c>
      <c r="AF343">
        <v>90</v>
      </c>
      <c r="AG343">
        <v>47</v>
      </c>
      <c r="AH343" t="s">
        <v>68</v>
      </c>
      <c r="AI343" t="s">
        <v>136</v>
      </c>
      <c r="AJ343" t="s">
        <v>67</v>
      </c>
      <c r="AK343" t="s">
        <v>68</v>
      </c>
      <c r="AL343">
        <v>5</v>
      </c>
      <c r="AM343">
        <v>0</v>
      </c>
      <c r="AN343">
        <v>3</v>
      </c>
      <c r="AO343">
        <v>7</v>
      </c>
      <c r="AP343">
        <v>49</v>
      </c>
      <c r="AQ343">
        <v>2</v>
      </c>
      <c r="AR343" t="s">
        <v>78</v>
      </c>
      <c r="AS343" t="s">
        <v>151</v>
      </c>
      <c r="AT343" t="s">
        <v>151</v>
      </c>
      <c r="AU343" s="1">
        <v>45263</v>
      </c>
      <c r="AV343" s="17">
        <f>VLOOKUP(dummy_yherealine!$AT343,dummy_oppeained!B:C,2,0)</f>
        <v>3</v>
      </c>
      <c r="AW343" s="22" t="str">
        <f>VLOOKUP(AS343,dummy_oppeained!B:D,3,0)</f>
        <v>mitteeristav</v>
      </c>
      <c r="AX343" s="17" t="str">
        <f>VLOOKUP(AR:AR,hinded_abi!A:D,4,0)</f>
        <v>NULL</v>
      </c>
      <c r="AY343" s="26" t="str">
        <f t="shared" si="10"/>
        <v xml:space="preserve"> </v>
      </c>
      <c r="AZ343" s="27">
        <f t="shared" si="11"/>
        <v>0</v>
      </c>
    </row>
    <row r="344" spans="1:52" x14ac:dyDescent="0.25">
      <c r="A344" t="s">
        <v>285</v>
      </c>
      <c r="B344" t="s">
        <v>261</v>
      </c>
      <c r="C344" t="s">
        <v>113</v>
      </c>
      <c r="D344">
        <v>30703100974</v>
      </c>
      <c r="E344" t="s">
        <v>243</v>
      </c>
      <c r="F344" t="s">
        <v>51</v>
      </c>
      <c r="G344" t="s">
        <v>115</v>
      </c>
      <c r="H344" t="s">
        <v>52</v>
      </c>
      <c r="I344" t="s">
        <v>52</v>
      </c>
      <c r="J344" s="1">
        <v>44106</v>
      </c>
      <c r="K344" t="s">
        <v>286</v>
      </c>
      <c r="L344" s="1">
        <v>44108</v>
      </c>
      <c r="M344" t="s">
        <v>245</v>
      </c>
      <c r="N344" t="s">
        <v>55</v>
      </c>
      <c r="O344" t="s">
        <v>287</v>
      </c>
      <c r="P344" t="s">
        <v>10</v>
      </c>
      <c r="Q344" s="1">
        <v>45776</v>
      </c>
      <c r="R344" t="s">
        <v>118</v>
      </c>
      <c r="S344" t="s">
        <v>191</v>
      </c>
      <c r="T344" t="s">
        <v>176</v>
      </c>
      <c r="U344" t="s">
        <v>61</v>
      </c>
      <c r="V344">
        <v>3311</v>
      </c>
      <c r="W344" t="s">
        <v>62</v>
      </c>
      <c r="X344" t="s">
        <v>53</v>
      </c>
      <c r="Y344">
        <v>2</v>
      </c>
      <c r="Z344" t="s">
        <v>212</v>
      </c>
      <c r="AA344" t="s">
        <v>64</v>
      </c>
      <c r="AB344" t="s">
        <v>135</v>
      </c>
      <c r="AC344" t="s">
        <v>52</v>
      </c>
      <c r="AD344" t="s">
        <v>193</v>
      </c>
      <c r="AE344" t="s">
        <v>180</v>
      </c>
      <c r="AF344">
        <v>90</v>
      </c>
      <c r="AG344">
        <v>47</v>
      </c>
      <c r="AH344" t="s">
        <v>68</v>
      </c>
      <c r="AI344" t="s">
        <v>136</v>
      </c>
      <c r="AJ344" t="s">
        <v>67</v>
      </c>
      <c r="AK344" t="s">
        <v>68</v>
      </c>
      <c r="AL344">
        <v>5</v>
      </c>
      <c r="AM344">
        <v>0</v>
      </c>
      <c r="AN344">
        <v>3</v>
      </c>
      <c r="AO344">
        <v>7</v>
      </c>
      <c r="AP344">
        <v>49</v>
      </c>
      <c r="AQ344">
        <v>2</v>
      </c>
      <c r="AR344" t="s">
        <v>91</v>
      </c>
      <c r="AS344" t="s">
        <v>166</v>
      </c>
      <c r="AT344" t="s">
        <v>166</v>
      </c>
      <c r="AU344" s="1">
        <v>45101</v>
      </c>
      <c r="AV344" s="15">
        <f>VLOOKUP(dummy_yherealine!$AT344,dummy_oppeained!B:C,2,0)</f>
        <v>5</v>
      </c>
      <c r="AW344" s="22" t="str">
        <f>VLOOKUP(AS344,dummy_oppeained!B:D,3,0)</f>
        <v>eristav</v>
      </c>
      <c r="AX344" s="17">
        <f>VLOOKUP(AR:AR,hinded_abi!A:D,4,0)</f>
        <v>0</v>
      </c>
      <c r="AY344" s="26">
        <f t="shared" si="10"/>
        <v>0</v>
      </c>
      <c r="AZ344" s="27">
        <f t="shared" si="11"/>
        <v>5</v>
      </c>
    </row>
    <row r="345" spans="1:52" x14ac:dyDescent="0.25">
      <c r="A345" t="s">
        <v>285</v>
      </c>
      <c r="B345" t="s">
        <v>261</v>
      </c>
      <c r="C345" t="s">
        <v>113</v>
      </c>
      <c r="D345">
        <v>30703100974</v>
      </c>
      <c r="E345" t="s">
        <v>243</v>
      </c>
      <c r="F345" t="s">
        <v>51</v>
      </c>
      <c r="G345" t="s">
        <v>115</v>
      </c>
      <c r="H345" t="s">
        <v>52</v>
      </c>
      <c r="I345" t="s">
        <v>52</v>
      </c>
      <c r="J345" s="1">
        <v>44106</v>
      </c>
      <c r="K345" t="s">
        <v>286</v>
      </c>
      <c r="L345" s="1">
        <v>44108</v>
      </c>
      <c r="M345" t="s">
        <v>245</v>
      </c>
      <c r="N345" t="s">
        <v>55</v>
      </c>
      <c r="O345" t="s">
        <v>287</v>
      </c>
      <c r="P345" t="s">
        <v>10</v>
      </c>
      <c r="Q345" s="1">
        <v>45776</v>
      </c>
      <c r="R345" t="s">
        <v>118</v>
      </c>
      <c r="S345" t="s">
        <v>191</v>
      </c>
      <c r="T345" t="s">
        <v>176</v>
      </c>
      <c r="U345" t="s">
        <v>61</v>
      </c>
      <c r="V345">
        <v>3311</v>
      </c>
      <c r="W345" t="s">
        <v>62</v>
      </c>
      <c r="X345" t="s">
        <v>53</v>
      </c>
      <c r="Y345">
        <v>3</v>
      </c>
      <c r="Z345" t="s">
        <v>212</v>
      </c>
      <c r="AA345" t="s">
        <v>64</v>
      </c>
      <c r="AB345" t="s">
        <v>65</v>
      </c>
      <c r="AC345" t="s">
        <v>52</v>
      </c>
      <c r="AD345" t="s">
        <v>193</v>
      </c>
      <c r="AE345" t="s">
        <v>180</v>
      </c>
      <c r="AF345">
        <v>90</v>
      </c>
      <c r="AG345">
        <v>42</v>
      </c>
      <c r="AH345" t="s">
        <v>68</v>
      </c>
      <c r="AI345" t="s">
        <v>169</v>
      </c>
      <c r="AJ345" t="s">
        <v>67</v>
      </c>
      <c r="AK345" t="s">
        <v>136</v>
      </c>
      <c r="AL345">
        <v>5</v>
      </c>
      <c r="AM345">
        <v>0</v>
      </c>
      <c r="AN345">
        <v>3</v>
      </c>
      <c r="AO345">
        <v>2</v>
      </c>
      <c r="AP345">
        <v>30</v>
      </c>
      <c r="AQ345">
        <v>2</v>
      </c>
      <c r="AR345" t="s">
        <v>72</v>
      </c>
      <c r="AS345" t="s">
        <v>215</v>
      </c>
      <c r="AT345" t="s">
        <v>215</v>
      </c>
      <c r="AU345" s="1">
        <v>45426</v>
      </c>
      <c r="AV345" s="17">
        <f>VLOOKUP(dummy_yherealine!$AT345,dummy_oppeained!B:C,2,0)</f>
        <v>3</v>
      </c>
      <c r="AW345" s="22" t="str">
        <f>VLOOKUP(AS345,dummy_oppeained!B:D,3,0)</f>
        <v>mitteeristav</v>
      </c>
      <c r="AX345" s="17" t="str">
        <f>VLOOKUP(AR:AR,hinded_abi!A:D,4,0)</f>
        <v>NULL</v>
      </c>
      <c r="AY345" s="26" t="str">
        <f t="shared" si="10"/>
        <v xml:space="preserve"> </v>
      </c>
      <c r="AZ345" s="27">
        <f t="shared" si="11"/>
        <v>0</v>
      </c>
    </row>
    <row r="346" spans="1:52" x14ac:dyDescent="0.25">
      <c r="A346" t="s">
        <v>285</v>
      </c>
      <c r="B346" t="s">
        <v>261</v>
      </c>
      <c r="C346" t="s">
        <v>113</v>
      </c>
      <c r="D346">
        <v>30703100974</v>
      </c>
      <c r="E346" t="s">
        <v>243</v>
      </c>
      <c r="F346" t="s">
        <v>51</v>
      </c>
      <c r="G346" t="s">
        <v>115</v>
      </c>
      <c r="H346" t="s">
        <v>52</v>
      </c>
      <c r="I346" t="s">
        <v>52</v>
      </c>
      <c r="J346" s="1">
        <v>44106</v>
      </c>
      <c r="K346" t="s">
        <v>286</v>
      </c>
      <c r="L346" s="1">
        <v>44108</v>
      </c>
      <c r="M346" t="s">
        <v>245</v>
      </c>
      <c r="N346" t="s">
        <v>55</v>
      </c>
      <c r="O346" t="s">
        <v>287</v>
      </c>
      <c r="P346" t="s">
        <v>10</v>
      </c>
      <c r="Q346" s="1">
        <v>45776</v>
      </c>
      <c r="R346" t="s">
        <v>118</v>
      </c>
      <c r="S346" t="s">
        <v>191</v>
      </c>
      <c r="T346" t="s">
        <v>176</v>
      </c>
      <c r="U346" t="s">
        <v>61</v>
      </c>
      <c r="V346">
        <v>3311</v>
      </c>
      <c r="W346" t="s">
        <v>62</v>
      </c>
      <c r="X346" t="s">
        <v>53</v>
      </c>
      <c r="Y346">
        <v>3</v>
      </c>
      <c r="Z346" t="s">
        <v>212</v>
      </c>
      <c r="AA346" t="s">
        <v>64</v>
      </c>
      <c r="AB346" t="s">
        <v>65</v>
      </c>
      <c r="AC346" t="s">
        <v>52</v>
      </c>
      <c r="AD346" t="s">
        <v>193</v>
      </c>
      <c r="AE346" t="s">
        <v>180</v>
      </c>
      <c r="AF346">
        <v>90</v>
      </c>
      <c r="AG346">
        <v>42</v>
      </c>
      <c r="AH346" t="s">
        <v>68</v>
      </c>
      <c r="AI346" t="s">
        <v>169</v>
      </c>
      <c r="AJ346" t="s">
        <v>67</v>
      </c>
      <c r="AK346" t="s">
        <v>136</v>
      </c>
      <c r="AL346">
        <v>5</v>
      </c>
      <c r="AM346">
        <v>0</v>
      </c>
      <c r="AN346">
        <v>3</v>
      </c>
      <c r="AO346">
        <v>2</v>
      </c>
      <c r="AP346">
        <v>30</v>
      </c>
      <c r="AQ346">
        <v>2</v>
      </c>
      <c r="AR346" t="s">
        <v>72</v>
      </c>
      <c r="AS346" t="s">
        <v>148</v>
      </c>
      <c r="AT346" t="s">
        <v>148</v>
      </c>
      <c r="AU346" s="1">
        <v>45369</v>
      </c>
      <c r="AV346" s="15">
        <f>VLOOKUP(dummy_yherealine!$AT346,dummy_oppeained!B:C,2,0)</f>
        <v>2</v>
      </c>
      <c r="AW346" s="22" t="str">
        <f>VLOOKUP(AS346,dummy_oppeained!B:D,3,0)</f>
        <v>mitteeristav</v>
      </c>
      <c r="AX346" s="17" t="str">
        <f>VLOOKUP(AR:AR,hinded_abi!A:D,4,0)</f>
        <v>NULL</v>
      </c>
      <c r="AY346" s="26" t="str">
        <f t="shared" si="10"/>
        <v xml:space="preserve"> </v>
      </c>
      <c r="AZ346" s="27">
        <f t="shared" si="11"/>
        <v>0</v>
      </c>
    </row>
    <row r="347" spans="1:52" x14ac:dyDescent="0.25">
      <c r="A347" t="s">
        <v>285</v>
      </c>
      <c r="B347" t="s">
        <v>261</v>
      </c>
      <c r="C347" t="s">
        <v>113</v>
      </c>
      <c r="D347">
        <v>30703100974</v>
      </c>
      <c r="E347" t="s">
        <v>243</v>
      </c>
      <c r="F347" t="s">
        <v>51</v>
      </c>
      <c r="G347" t="s">
        <v>115</v>
      </c>
      <c r="H347" t="s">
        <v>52</v>
      </c>
      <c r="I347" t="s">
        <v>52</v>
      </c>
      <c r="J347" s="1">
        <v>44106</v>
      </c>
      <c r="K347" t="s">
        <v>286</v>
      </c>
      <c r="L347" s="1">
        <v>44108</v>
      </c>
      <c r="M347" t="s">
        <v>245</v>
      </c>
      <c r="N347" t="s">
        <v>55</v>
      </c>
      <c r="O347" t="s">
        <v>287</v>
      </c>
      <c r="P347" t="s">
        <v>10</v>
      </c>
      <c r="Q347" s="1">
        <v>45776</v>
      </c>
      <c r="R347" t="s">
        <v>118</v>
      </c>
      <c r="S347" t="s">
        <v>191</v>
      </c>
      <c r="T347" t="s">
        <v>176</v>
      </c>
      <c r="U347" t="s">
        <v>61</v>
      </c>
      <c r="V347">
        <v>3311</v>
      </c>
      <c r="W347" t="s">
        <v>62</v>
      </c>
      <c r="X347" t="s">
        <v>53</v>
      </c>
      <c r="Y347">
        <v>3</v>
      </c>
      <c r="Z347" t="s">
        <v>212</v>
      </c>
      <c r="AA347" t="s">
        <v>64</v>
      </c>
      <c r="AB347" t="s">
        <v>65</v>
      </c>
      <c r="AC347" t="s">
        <v>52</v>
      </c>
      <c r="AD347" t="s">
        <v>193</v>
      </c>
      <c r="AE347" t="s">
        <v>180</v>
      </c>
      <c r="AF347">
        <v>90</v>
      </c>
      <c r="AG347">
        <v>42</v>
      </c>
      <c r="AH347" t="s">
        <v>68</v>
      </c>
      <c r="AI347" t="s">
        <v>169</v>
      </c>
      <c r="AJ347" t="s">
        <v>67</v>
      </c>
      <c r="AK347" t="s">
        <v>136</v>
      </c>
      <c r="AL347">
        <v>5</v>
      </c>
      <c r="AM347">
        <v>0</v>
      </c>
      <c r="AN347">
        <v>3</v>
      </c>
      <c r="AO347">
        <v>2</v>
      </c>
      <c r="AP347">
        <v>30</v>
      </c>
      <c r="AQ347">
        <v>2</v>
      </c>
      <c r="AR347" t="s">
        <v>80</v>
      </c>
      <c r="AS347" t="s">
        <v>92</v>
      </c>
      <c r="AT347" t="s">
        <v>92</v>
      </c>
      <c r="AU347" s="1">
        <v>44565</v>
      </c>
      <c r="AV347" s="17">
        <f>VLOOKUP(dummy_yherealine!$AT347,dummy_oppeained!B:C,2,0)</f>
        <v>5</v>
      </c>
      <c r="AW347" s="22" t="str">
        <f>VLOOKUP(AS347,dummy_oppeained!B:D,3,0)</f>
        <v>eristav</v>
      </c>
      <c r="AX347" s="17">
        <f>VLOOKUP(AR:AR,hinded_abi!A:D,4,0)</f>
        <v>3</v>
      </c>
      <c r="AY347" s="26">
        <f t="shared" si="10"/>
        <v>15</v>
      </c>
      <c r="AZ347" s="27">
        <f t="shared" si="11"/>
        <v>5</v>
      </c>
    </row>
    <row r="348" spans="1:52" x14ac:dyDescent="0.25">
      <c r="A348" t="s">
        <v>285</v>
      </c>
      <c r="B348" t="s">
        <v>261</v>
      </c>
      <c r="C348" t="s">
        <v>113</v>
      </c>
      <c r="D348">
        <v>30703100974</v>
      </c>
      <c r="E348" t="s">
        <v>243</v>
      </c>
      <c r="F348" t="s">
        <v>51</v>
      </c>
      <c r="G348" t="s">
        <v>115</v>
      </c>
      <c r="H348" t="s">
        <v>52</v>
      </c>
      <c r="I348" t="s">
        <v>52</v>
      </c>
      <c r="J348" s="1">
        <v>44106</v>
      </c>
      <c r="K348" t="s">
        <v>286</v>
      </c>
      <c r="L348" s="1">
        <v>44108</v>
      </c>
      <c r="M348" t="s">
        <v>245</v>
      </c>
      <c r="N348" t="s">
        <v>55</v>
      </c>
      <c r="O348" t="s">
        <v>287</v>
      </c>
      <c r="P348" t="s">
        <v>10</v>
      </c>
      <c r="Q348" s="1">
        <v>45776</v>
      </c>
      <c r="R348" t="s">
        <v>118</v>
      </c>
      <c r="S348" t="s">
        <v>191</v>
      </c>
      <c r="T348" t="s">
        <v>176</v>
      </c>
      <c r="U348" t="s">
        <v>61</v>
      </c>
      <c r="V348">
        <v>3311</v>
      </c>
      <c r="W348" t="s">
        <v>62</v>
      </c>
      <c r="X348" t="s">
        <v>53</v>
      </c>
      <c r="Y348">
        <v>3</v>
      </c>
      <c r="Z348" t="s">
        <v>212</v>
      </c>
      <c r="AA348" t="s">
        <v>64</v>
      </c>
      <c r="AB348" t="s">
        <v>65</v>
      </c>
      <c r="AC348" t="s">
        <v>52</v>
      </c>
      <c r="AD348" t="s">
        <v>193</v>
      </c>
      <c r="AE348" t="s">
        <v>180</v>
      </c>
      <c r="AF348">
        <v>90</v>
      </c>
      <c r="AG348">
        <v>42</v>
      </c>
      <c r="AH348" t="s">
        <v>68</v>
      </c>
      <c r="AI348" t="s">
        <v>169</v>
      </c>
      <c r="AJ348" t="s">
        <v>67</v>
      </c>
      <c r="AK348" t="s">
        <v>136</v>
      </c>
      <c r="AL348">
        <v>5</v>
      </c>
      <c r="AM348">
        <v>0</v>
      </c>
      <c r="AN348">
        <v>3</v>
      </c>
      <c r="AO348">
        <v>2</v>
      </c>
      <c r="AP348">
        <v>30</v>
      </c>
      <c r="AQ348">
        <v>2</v>
      </c>
      <c r="AR348" t="s">
        <v>72</v>
      </c>
      <c r="AS348" t="s">
        <v>199</v>
      </c>
      <c r="AT348" t="s">
        <v>199</v>
      </c>
      <c r="AU348" s="1">
        <v>44765</v>
      </c>
      <c r="AV348" s="15">
        <f>VLOOKUP(dummy_yherealine!$AT348,dummy_oppeained!B:C,2,0)</f>
        <v>3</v>
      </c>
      <c r="AW348" s="22" t="str">
        <f>VLOOKUP(AS348,dummy_oppeained!B:D,3,0)</f>
        <v>mitteeristav</v>
      </c>
      <c r="AX348" s="17" t="str">
        <f>VLOOKUP(AR:AR,hinded_abi!A:D,4,0)</f>
        <v>NULL</v>
      </c>
      <c r="AY348" s="26" t="str">
        <f t="shared" si="10"/>
        <v xml:space="preserve"> </v>
      </c>
      <c r="AZ348" s="27">
        <f t="shared" si="11"/>
        <v>0</v>
      </c>
    </row>
    <row r="349" spans="1:52" x14ac:dyDescent="0.25">
      <c r="A349" t="s">
        <v>285</v>
      </c>
      <c r="B349" t="s">
        <v>261</v>
      </c>
      <c r="C349" t="s">
        <v>113</v>
      </c>
      <c r="D349">
        <v>30703100974</v>
      </c>
      <c r="E349" t="s">
        <v>243</v>
      </c>
      <c r="F349" t="s">
        <v>51</v>
      </c>
      <c r="G349" t="s">
        <v>115</v>
      </c>
      <c r="H349" t="s">
        <v>52</v>
      </c>
      <c r="I349" t="s">
        <v>52</v>
      </c>
      <c r="J349" s="1">
        <v>44106</v>
      </c>
      <c r="K349" t="s">
        <v>286</v>
      </c>
      <c r="L349" s="1">
        <v>44108</v>
      </c>
      <c r="M349" t="s">
        <v>245</v>
      </c>
      <c r="N349" t="s">
        <v>55</v>
      </c>
      <c r="O349" t="s">
        <v>287</v>
      </c>
      <c r="P349" t="s">
        <v>10</v>
      </c>
      <c r="Q349" s="1">
        <v>45776</v>
      </c>
      <c r="R349" t="s">
        <v>118</v>
      </c>
      <c r="S349" t="s">
        <v>191</v>
      </c>
      <c r="T349" t="s">
        <v>176</v>
      </c>
      <c r="U349" t="s">
        <v>61</v>
      </c>
      <c r="V349">
        <v>3311</v>
      </c>
      <c r="W349" t="s">
        <v>62</v>
      </c>
      <c r="X349" t="s">
        <v>53</v>
      </c>
      <c r="Y349">
        <v>3</v>
      </c>
      <c r="Z349" t="s">
        <v>212</v>
      </c>
      <c r="AA349" t="s">
        <v>64</v>
      </c>
      <c r="AB349" t="s">
        <v>65</v>
      </c>
      <c r="AC349" t="s">
        <v>52</v>
      </c>
      <c r="AD349" t="s">
        <v>193</v>
      </c>
      <c r="AE349" t="s">
        <v>180</v>
      </c>
      <c r="AF349">
        <v>90</v>
      </c>
      <c r="AG349">
        <v>42</v>
      </c>
      <c r="AH349" t="s">
        <v>68</v>
      </c>
      <c r="AI349" t="s">
        <v>169</v>
      </c>
      <c r="AJ349" t="s">
        <v>67</v>
      </c>
      <c r="AK349" t="s">
        <v>136</v>
      </c>
      <c r="AL349">
        <v>5</v>
      </c>
      <c r="AM349">
        <v>0</v>
      </c>
      <c r="AN349">
        <v>3</v>
      </c>
      <c r="AO349">
        <v>2</v>
      </c>
      <c r="AP349">
        <v>30</v>
      </c>
      <c r="AQ349">
        <v>2</v>
      </c>
      <c r="AR349" t="s">
        <v>72</v>
      </c>
      <c r="AS349" t="s">
        <v>184</v>
      </c>
      <c r="AT349" t="s">
        <v>184</v>
      </c>
      <c r="AU349" s="1">
        <v>45915</v>
      </c>
      <c r="AV349" s="17">
        <f>VLOOKUP(dummy_yherealine!$AT349,dummy_oppeained!B:C,2,0)</f>
        <v>3</v>
      </c>
      <c r="AW349" s="22" t="str">
        <f>VLOOKUP(AS349,dummy_oppeained!B:D,3,0)</f>
        <v>mitteeristav</v>
      </c>
      <c r="AX349" s="17" t="str">
        <f>VLOOKUP(AR:AR,hinded_abi!A:D,4,0)</f>
        <v>NULL</v>
      </c>
      <c r="AY349" s="26" t="str">
        <f t="shared" si="10"/>
        <v xml:space="preserve"> </v>
      </c>
      <c r="AZ349" s="27">
        <f t="shared" si="11"/>
        <v>0</v>
      </c>
    </row>
    <row r="350" spans="1:52" x14ac:dyDescent="0.25">
      <c r="A350" t="s">
        <v>285</v>
      </c>
      <c r="B350" t="s">
        <v>261</v>
      </c>
      <c r="C350" t="s">
        <v>113</v>
      </c>
      <c r="D350">
        <v>30703100974</v>
      </c>
      <c r="E350" t="s">
        <v>243</v>
      </c>
      <c r="F350" t="s">
        <v>51</v>
      </c>
      <c r="G350" t="s">
        <v>115</v>
      </c>
      <c r="H350" t="s">
        <v>52</v>
      </c>
      <c r="I350" t="s">
        <v>52</v>
      </c>
      <c r="J350" s="1">
        <v>44106</v>
      </c>
      <c r="K350" t="s">
        <v>286</v>
      </c>
      <c r="L350" s="1">
        <v>44108</v>
      </c>
      <c r="M350" t="s">
        <v>245</v>
      </c>
      <c r="N350" t="s">
        <v>55</v>
      </c>
      <c r="O350" t="s">
        <v>287</v>
      </c>
      <c r="P350" t="s">
        <v>10</v>
      </c>
      <c r="Q350" s="1">
        <v>45776</v>
      </c>
      <c r="R350" t="s">
        <v>118</v>
      </c>
      <c r="S350" t="s">
        <v>191</v>
      </c>
      <c r="T350" t="s">
        <v>176</v>
      </c>
      <c r="U350" t="s">
        <v>61</v>
      </c>
      <c r="V350">
        <v>3311</v>
      </c>
      <c r="W350" t="s">
        <v>62</v>
      </c>
      <c r="X350" t="s">
        <v>53</v>
      </c>
      <c r="Y350">
        <v>4</v>
      </c>
      <c r="Z350" t="s">
        <v>212</v>
      </c>
      <c r="AA350" t="s">
        <v>64</v>
      </c>
      <c r="AB350" t="s">
        <v>200</v>
      </c>
      <c r="AC350" t="s">
        <v>52</v>
      </c>
      <c r="AD350" t="s">
        <v>193</v>
      </c>
      <c r="AE350" t="s">
        <v>180</v>
      </c>
      <c r="AF350">
        <v>90</v>
      </c>
      <c r="AG350">
        <v>29</v>
      </c>
      <c r="AH350" t="s">
        <v>68</v>
      </c>
      <c r="AI350" t="s">
        <v>194</v>
      </c>
      <c r="AJ350" t="s">
        <v>67</v>
      </c>
      <c r="AK350" t="s">
        <v>181</v>
      </c>
      <c r="AL350">
        <v>5</v>
      </c>
      <c r="AM350">
        <v>3</v>
      </c>
      <c r="AN350">
        <v>3</v>
      </c>
      <c r="AO350">
        <v>0</v>
      </c>
      <c r="AP350">
        <v>59</v>
      </c>
      <c r="AQ350">
        <v>2</v>
      </c>
      <c r="AR350" t="s">
        <v>72</v>
      </c>
      <c r="AS350" t="s">
        <v>204</v>
      </c>
      <c r="AT350" t="s">
        <v>204</v>
      </c>
      <c r="AU350" s="1">
        <v>44980</v>
      </c>
      <c r="AV350" s="15">
        <f>VLOOKUP(dummy_yherealine!$AT350,dummy_oppeained!B:C,2,0)</f>
        <v>3</v>
      </c>
      <c r="AW350" s="22" t="str">
        <f>VLOOKUP(AS350,dummy_oppeained!B:D,3,0)</f>
        <v>mitteeristav</v>
      </c>
      <c r="AX350" s="17" t="str">
        <f>VLOOKUP(AR:AR,hinded_abi!A:D,4,0)</f>
        <v>NULL</v>
      </c>
      <c r="AY350" s="26" t="str">
        <f t="shared" si="10"/>
        <v xml:space="preserve"> </v>
      </c>
      <c r="AZ350" s="27">
        <f t="shared" si="11"/>
        <v>0</v>
      </c>
    </row>
    <row r="351" spans="1:52" x14ac:dyDescent="0.25">
      <c r="A351" t="s">
        <v>285</v>
      </c>
      <c r="B351" t="s">
        <v>261</v>
      </c>
      <c r="C351" t="s">
        <v>113</v>
      </c>
      <c r="D351">
        <v>30703100974</v>
      </c>
      <c r="E351" t="s">
        <v>243</v>
      </c>
      <c r="F351" t="s">
        <v>51</v>
      </c>
      <c r="G351" t="s">
        <v>115</v>
      </c>
      <c r="H351" t="s">
        <v>52</v>
      </c>
      <c r="I351" t="s">
        <v>52</v>
      </c>
      <c r="J351" s="1">
        <v>44106</v>
      </c>
      <c r="K351" t="s">
        <v>286</v>
      </c>
      <c r="L351" s="1">
        <v>44108</v>
      </c>
      <c r="M351" t="s">
        <v>245</v>
      </c>
      <c r="N351" t="s">
        <v>55</v>
      </c>
      <c r="O351" t="s">
        <v>287</v>
      </c>
      <c r="P351" t="s">
        <v>10</v>
      </c>
      <c r="Q351" s="1">
        <v>45776</v>
      </c>
      <c r="R351" t="s">
        <v>118</v>
      </c>
      <c r="S351" t="s">
        <v>191</v>
      </c>
      <c r="T351" t="s">
        <v>176</v>
      </c>
      <c r="U351" t="s">
        <v>61</v>
      </c>
      <c r="V351">
        <v>3311</v>
      </c>
      <c r="W351" t="s">
        <v>62</v>
      </c>
      <c r="X351" t="s">
        <v>53</v>
      </c>
      <c r="Y351">
        <v>4</v>
      </c>
      <c r="Z351" t="s">
        <v>212</v>
      </c>
      <c r="AA351" t="s">
        <v>64</v>
      </c>
      <c r="AB351" t="s">
        <v>200</v>
      </c>
      <c r="AC351" t="s">
        <v>52</v>
      </c>
      <c r="AD351" t="s">
        <v>193</v>
      </c>
      <c r="AE351" t="s">
        <v>180</v>
      </c>
      <c r="AF351">
        <v>90</v>
      </c>
      <c r="AG351">
        <v>29</v>
      </c>
      <c r="AH351" t="s">
        <v>68</v>
      </c>
      <c r="AI351" t="s">
        <v>194</v>
      </c>
      <c r="AJ351" t="s">
        <v>67</v>
      </c>
      <c r="AK351" t="s">
        <v>181</v>
      </c>
      <c r="AL351">
        <v>5</v>
      </c>
      <c r="AM351">
        <v>3</v>
      </c>
      <c r="AN351">
        <v>3</v>
      </c>
      <c r="AO351">
        <v>0</v>
      </c>
      <c r="AP351">
        <v>59</v>
      </c>
      <c r="AQ351">
        <v>2</v>
      </c>
      <c r="AR351" t="s">
        <v>91</v>
      </c>
      <c r="AS351" t="s">
        <v>167</v>
      </c>
      <c r="AT351" t="s">
        <v>167</v>
      </c>
      <c r="AU351" s="1">
        <v>45556</v>
      </c>
      <c r="AV351" s="17">
        <f>VLOOKUP(dummy_yherealine!$AT351,dummy_oppeained!B:C,2,0)</f>
        <v>5</v>
      </c>
      <c r="AW351" s="22" t="str">
        <f>VLOOKUP(AS351,dummy_oppeained!B:D,3,0)</f>
        <v>eristav</v>
      </c>
      <c r="AX351" s="17">
        <f>VLOOKUP(AR:AR,hinded_abi!A:D,4,0)</f>
        <v>0</v>
      </c>
      <c r="AY351" s="26">
        <f t="shared" si="10"/>
        <v>0</v>
      </c>
      <c r="AZ351" s="27">
        <f t="shared" si="11"/>
        <v>5</v>
      </c>
    </row>
    <row r="352" spans="1:52" x14ac:dyDescent="0.25">
      <c r="A352" t="s">
        <v>285</v>
      </c>
      <c r="B352" t="s">
        <v>261</v>
      </c>
      <c r="C352" t="s">
        <v>113</v>
      </c>
      <c r="D352">
        <v>30703100974</v>
      </c>
      <c r="E352" t="s">
        <v>243</v>
      </c>
      <c r="F352" t="s">
        <v>51</v>
      </c>
      <c r="G352" t="s">
        <v>115</v>
      </c>
      <c r="H352" t="s">
        <v>52</v>
      </c>
      <c r="I352" t="s">
        <v>52</v>
      </c>
      <c r="J352" s="1">
        <v>44106</v>
      </c>
      <c r="K352" t="s">
        <v>286</v>
      </c>
      <c r="L352" s="1">
        <v>44108</v>
      </c>
      <c r="M352" t="s">
        <v>245</v>
      </c>
      <c r="N352" t="s">
        <v>55</v>
      </c>
      <c r="O352" t="s">
        <v>287</v>
      </c>
      <c r="P352" t="s">
        <v>10</v>
      </c>
      <c r="Q352" s="1">
        <v>45776</v>
      </c>
      <c r="R352" t="s">
        <v>118</v>
      </c>
      <c r="S352" t="s">
        <v>191</v>
      </c>
      <c r="T352" t="s">
        <v>176</v>
      </c>
      <c r="U352" t="s">
        <v>61</v>
      </c>
      <c r="V352">
        <v>3311</v>
      </c>
      <c r="W352" t="s">
        <v>62</v>
      </c>
      <c r="X352" t="s">
        <v>53</v>
      </c>
      <c r="Y352">
        <v>4</v>
      </c>
      <c r="Z352" t="s">
        <v>212</v>
      </c>
      <c r="AA352" t="s">
        <v>64</v>
      </c>
      <c r="AB352" t="s">
        <v>200</v>
      </c>
      <c r="AC352" t="s">
        <v>52</v>
      </c>
      <c r="AD352" t="s">
        <v>193</v>
      </c>
      <c r="AE352" t="s">
        <v>180</v>
      </c>
      <c r="AF352">
        <v>90</v>
      </c>
      <c r="AG352">
        <v>29</v>
      </c>
      <c r="AH352" t="s">
        <v>68</v>
      </c>
      <c r="AI352" t="s">
        <v>194</v>
      </c>
      <c r="AJ352" t="s">
        <v>67</v>
      </c>
      <c r="AK352" t="s">
        <v>181</v>
      </c>
      <c r="AL352">
        <v>5</v>
      </c>
      <c r="AM352">
        <v>3</v>
      </c>
      <c r="AN352">
        <v>3</v>
      </c>
      <c r="AO352">
        <v>0</v>
      </c>
      <c r="AP352">
        <v>59</v>
      </c>
      <c r="AQ352">
        <v>2</v>
      </c>
      <c r="AR352" t="s">
        <v>80</v>
      </c>
      <c r="AS352" t="s">
        <v>145</v>
      </c>
      <c r="AT352" t="s">
        <v>145</v>
      </c>
      <c r="AU352" s="1">
        <v>45021</v>
      </c>
      <c r="AV352" s="15">
        <f>VLOOKUP(dummy_yherealine!$AT352,dummy_oppeained!B:C,2,0)</f>
        <v>6</v>
      </c>
      <c r="AW352" s="22" t="str">
        <f>VLOOKUP(AS352,dummy_oppeained!B:D,3,0)</f>
        <v>eristav</v>
      </c>
      <c r="AX352" s="17">
        <f>VLOOKUP(AR:AR,hinded_abi!A:D,4,0)</f>
        <v>3</v>
      </c>
      <c r="AY352" s="26">
        <f t="shared" si="10"/>
        <v>18</v>
      </c>
      <c r="AZ352" s="27">
        <f t="shared" si="11"/>
        <v>6</v>
      </c>
    </row>
    <row r="353" spans="1:52" x14ac:dyDescent="0.25">
      <c r="A353" t="s">
        <v>288</v>
      </c>
      <c r="B353" t="s">
        <v>261</v>
      </c>
      <c r="C353" t="s">
        <v>174</v>
      </c>
      <c r="D353">
        <v>35305272685</v>
      </c>
      <c r="E353" t="s">
        <v>243</v>
      </c>
      <c r="F353" t="s">
        <v>114</v>
      </c>
      <c r="G353" t="s">
        <v>115</v>
      </c>
      <c r="H353" t="s">
        <v>115</v>
      </c>
      <c r="I353" t="s">
        <v>115</v>
      </c>
      <c r="J353" s="1">
        <v>45561</v>
      </c>
      <c r="K353" t="s">
        <v>53</v>
      </c>
      <c r="L353" s="1">
        <v>45376</v>
      </c>
      <c r="M353" t="s">
        <v>253</v>
      </c>
      <c r="N353" t="s">
        <v>53</v>
      </c>
      <c r="O353" t="s">
        <v>236</v>
      </c>
      <c r="P353" t="s">
        <v>246</v>
      </c>
      <c r="Q353" s="1">
        <v>45738</v>
      </c>
      <c r="R353" t="s">
        <v>118</v>
      </c>
      <c r="S353" t="s">
        <v>59</v>
      </c>
      <c r="T353" t="s">
        <v>176</v>
      </c>
      <c r="U353" t="s">
        <v>228</v>
      </c>
      <c r="V353">
        <v>194200</v>
      </c>
      <c r="W353" t="s">
        <v>229</v>
      </c>
      <c r="X353" t="s">
        <v>53</v>
      </c>
      <c r="Y353">
        <v>1</v>
      </c>
      <c r="Z353" t="s">
        <v>284</v>
      </c>
      <c r="AA353" t="s">
        <v>64</v>
      </c>
      <c r="AB353" t="s">
        <v>65</v>
      </c>
      <c r="AC353" t="s">
        <v>115</v>
      </c>
      <c r="AD353" t="s">
        <v>53</v>
      </c>
      <c r="AE353" t="s">
        <v>180</v>
      </c>
      <c r="AF353">
        <v>65</v>
      </c>
      <c r="AG353">
        <v>45</v>
      </c>
      <c r="AH353" t="s">
        <v>85</v>
      </c>
      <c r="AI353" t="s">
        <v>219</v>
      </c>
      <c r="AJ353" t="s">
        <v>69</v>
      </c>
      <c r="AK353" t="s">
        <v>69</v>
      </c>
      <c r="AL353">
        <v>0</v>
      </c>
      <c r="AM353">
        <v>2</v>
      </c>
      <c r="AN353">
        <v>20</v>
      </c>
      <c r="AO353">
        <v>10</v>
      </c>
      <c r="AP353">
        <v>28</v>
      </c>
      <c r="AQ353">
        <v>9</v>
      </c>
      <c r="AR353" t="s">
        <v>72</v>
      </c>
      <c r="AS353" t="s">
        <v>183</v>
      </c>
      <c r="AT353" t="s">
        <v>183</v>
      </c>
      <c r="AU353" s="1">
        <v>44713</v>
      </c>
      <c r="AV353" s="17">
        <f>VLOOKUP(dummy_yherealine!$AT353,dummy_oppeained!B:C,2,0)</f>
        <v>3</v>
      </c>
      <c r="AW353" s="22" t="str">
        <f>VLOOKUP(AS353,dummy_oppeained!B:D,3,0)</f>
        <v>mitteeristav</v>
      </c>
      <c r="AX353" s="17" t="str">
        <f>VLOOKUP(AR:AR,hinded_abi!A:D,4,0)</f>
        <v>NULL</v>
      </c>
      <c r="AY353" s="26" t="str">
        <f t="shared" si="10"/>
        <v xml:space="preserve"> </v>
      </c>
      <c r="AZ353" s="27">
        <f t="shared" si="11"/>
        <v>0</v>
      </c>
    </row>
    <row r="354" spans="1:52" x14ac:dyDescent="0.25">
      <c r="A354" t="s">
        <v>288</v>
      </c>
      <c r="B354" t="s">
        <v>261</v>
      </c>
      <c r="C354" t="s">
        <v>174</v>
      </c>
      <c r="D354">
        <v>35305272685</v>
      </c>
      <c r="E354" t="s">
        <v>243</v>
      </c>
      <c r="F354" t="s">
        <v>114</v>
      </c>
      <c r="G354" t="s">
        <v>115</v>
      </c>
      <c r="H354" t="s">
        <v>115</v>
      </c>
      <c r="I354" t="s">
        <v>115</v>
      </c>
      <c r="J354" s="1">
        <v>45561</v>
      </c>
      <c r="K354" t="s">
        <v>53</v>
      </c>
      <c r="L354" s="1">
        <v>45376</v>
      </c>
      <c r="M354" t="s">
        <v>253</v>
      </c>
      <c r="N354" t="s">
        <v>53</v>
      </c>
      <c r="O354" t="s">
        <v>236</v>
      </c>
      <c r="P354" t="s">
        <v>246</v>
      </c>
      <c r="Q354" s="1">
        <v>45738</v>
      </c>
      <c r="R354" t="s">
        <v>118</v>
      </c>
      <c r="S354" t="s">
        <v>59</v>
      </c>
      <c r="T354" t="s">
        <v>176</v>
      </c>
      <c r="U354" t="s">
        <v>228</v>
      </c>
      <c r="V354">
        <v>194200</v>
      </c>
      <c r="W354" t="s">
        <v>229</v>
      </c>
      <c r="X354" t="s">
        <v>53</v>
      </c>
      <c r="Y354">
        <v>1</v>
      </c>
      <c r="Z354" t="s">
        <v>284</v>
      </c>
      <c r="AA354" t="s">
        <v>64</v>
      </c>
      <c r="AB354" t="s">
        <v>65</v>
      </c>
      <c r="AC354" t="s">
        <v>115</v>
      </c>
      <c r="AD354" t="s">
        <v>53</v>
      </c>
      <c r="AE354" t="s">
        <v>180</v>
      </c>
      <c r="AF354">
        <v>65</v>
      </c>
      <c r="AG354">
        <v>45</v>
      </c>
      <c r="AH354" t="s">
        <v>85</v>
      </c>
      <c r="AI354" t="s">
        <v>219</v>
      </c>
      <c r="AJ354" t="s">
        <v>69</v>
      </c>
      <c r="AK354" t="s">
        <v>69</v>
      </c>
      <c r="AL354">
        <v>0</v>
      </c>
      <c r="AM354">
        <v>2</v>
      </c>
      <c r="AN354">
        <v>20</v>
      </c>
      <c r="AO354">
        <v>10</v>
      </c>
      <c r="AP354">
        <v>28</v>
      </c>
      <c r="AQ354">
        <v>9</v>
      </c>
      <c r="AR354" t="s">
        <v>80</v>
      </c>
      <c r="AS354" t="s">
        <v>73</v>
      </c>
      <c r="AT354" t="s">
        <v>73</v>
      </c>
      <c r="AU354" s="1">
        <v>45011</v>
      </c>
      <c r="AV354" s="15">
        <f>VLOOKUP(dummy_yherealine!$AT354,dummy_oppeained!B:C,2,0)</f>
        <v>6</v>
      </c>
      <c r="AW354" s="22" t="str">
        <f>VLOOKUP(AS354,dummy_oppeained!B:D,3,0)</f>
        <v>eristav</v>
      </c>
      <c r="AX354" s="17">
        <f>VLOOKUP(AR:AR,hinded_abi!A:D,4,0)</f>
        <v>3</v>
      </c>
      <c r="AY354" s="26">
        <f t="shared" si="10"/>
        <v>18</v>
      </c>
      <c r="AZ354" s="27">
        <f t="shared" si="11"/>
        <v>6</v>
      </c>
    </row>
    <row r="355" spans="1:52" x14ac:dyDescent="0.25">
      <c r="A355" t="s">
        <v>288</v>
      </c>
      <c r="B355" t="s">
        <v>261</v>
      </c>
      <c r="C355" t="s">
        <v>174</v>
      </c>
      <c r="D355">
        <v>35305272685</v>
      </c>
      <c r="E355" t="s">
        <v>243</v>
      </c>
      <c r="F355" t="s">
        <v>114</v>
      </c>
      <c r="G355" t="s">
        <v>115</v>
      </c>
      <c r="H355" t="s">
        <v>115</v>
      </c>
      <c r="I355" t="s">
        <v>115</v>
      </c>
      <c r="J355" s="1">
        <v>45561</v>
      </c>
      <c r="K355" t="s">
        <v>53</v>
      </c>
      <c r="L355" s="1">
        <v>45376</v>
      </c>
      <c r="M355" t="s">
        <v>253</v>
      </c>
      <c r="N355" t="s">
        <v>53</v>
      </c>
      <c r="O355" t="s">
        <v>236</v>
      </c>
      <c r="P355" t="s">
        <v>246</v>
      </c>
      <c r="Q355" s="1">
        <v>45738</v>
      </c>
      <c r="R355" t="s">
        <v>118</v>
      </c>
      <c r="S355" t="s">
        <v>59</v>
      </c>
      <c r="T355" t="s">
        <v>176</v>
      </c>
      <c r="U355" t="s">
        <v>228</v>
      </c>
      <c r="V355">
        <v>194200</v>
      </c>
      <c r="W355" t="s">
        <v>229</v>
      </c>
      <c r="X355" t="s">
        <v>53</v>
      </c>
      <c r="Y355">
        <v>1</v>
      </c>
      <c r="Z355" t="s">
        <v>284</v>
      </c>
      <c r="AA355" t="s">
        <v>64</v>
      </c>
      <c r="AB355" t="s">
        <v>65</v>
      </c>
      <c r="AC355" t="s">
        <v>115</v>
      </c>
      <c r="AD355" t="s">
        <v>53</v>
      </c>
      <c r="AE355" t="s">
        <v>180</v>
      </c>
      <c r="AF355">
        <v>65</v>
      </c>
      <c r="AG355">
        <v>45</v>
      </c>
      <c r="AH355" t="s">
        <v>85</v>
      </c>
      <c r="AI355" t="s">
        <v>219</v>
      </c>
      <c r="AJ355" t="s">
        <v>69</v>
      </c>
      <c r="AK355" t="s">
        <v>69</v>
      </c>
      <c r="AL355">
        <v>0</v>
      </c>
      <c r="AM355">
        <v>2</v>
      </c>
      <c r="AN355">
        <v>20</v>
      </c>
      <c r="AO355">
        <v>10</v>
      </c>
      <c r="AP355">
        <v>28</v>
      </c>
      <c r="AQ355">
        <v>9</v>
      </c>
      <c r="AR355" t="s">
        <v>88</v>
      </c>
      <c r="AS355" t="s">
        <v>128</v>
      </c>
      <c r="AT355" t="s">
        <v>128</v>
      </c>
      <c r="AU355" s="1">
        <v>45686</v>
      </c>
      <c r="AV355" s="17">
        <f>VLOOKUP(dummy_yherealine!$AT355,dummy_oppeained!B:C,2,0)</f>
        <v>5</v>
      </c>
      <c r="AW355" s="22" t="str">
        <f>VLOOKUP(AS355,dummy_oppeained!B:D,3,0)</f>
        <v>eristav</v>
      </c>
      <c r="AX355" s="17">
        <f>VLOOKUP(AR:AR,hinded_abi!A:D,4,0)</f>
        <v>2</v>
      </c>
      <c r="AY355" s="26">
        <f t="shared" si="10"/>
        <v>10</v>
      </c>
      <c r="AZ355" s="27">
        <f t="shared" si="11"/>
        <v>5</v>
      </c>
    </row>
    <row r="356" spans="1:52" x14ac:dyDescent="0.25">
      <c r="A356" t="s">
        <v>288</v>
      </c>
      <c r="B356" t="s">
        <v>261</v>
      </c>
      <c r="C356" t="s">
        <v>174</v>
      </c>
      <c r="D356">
        <v>35305272685</v>
      </c>
      <c r="E356" t="s">
        <v>243</v>
      </c>
      <c r="F356" t="s">
        <v>114</v>
      </c>
      <c r="G356" t="s">
        <v>115</v>
      </c>
      <c r="H356" t="s">
        <v>115</v>
      </c>
      <c r="I356" t="s">
        <v>115</v>
      </c>
      <c r="J356" s="1">
        <v>45561</v>
      </c>
      <c r="K356" t="s">
        <v>53</v>
      </c>
      <c r="L356" s="1">
        <v>45376</v>
      </c>
      <c r="M356" t="s">
        <v>253</v>
      </c>
      <c r="N356" t="s">
        <v>53</v>
      </c>
      <c r="O356" t="s">
        <v>236</v>
      </c>
      <c r="P356" t="s">
        <v>246</v>
      </c>
      <c r="Q356" s="1">
        <v>45738</v>
      </c>
      <c r="R356" t="s">
        <v>118</v>
      </c>
      <c r="S356" t="s">
        <v>59</v>
      </c>
      <c r="T356" t="s">
        <v>176</v>
      </c>
      <c r="U356" t="s">
        <v>228</v>
      </c>
      <c r="V356">
        <v>194200</v>
      </c>
      <c r="W356" t="s">
        <v>229</v>
      </c>
      <c r="X356" t="s">
        <v>53</v>
      </c>
      <c r="Y356">
        <v>1</v>
      </c>
      <c r="Z356" t="s">
        <v>284</v>
      </c>
      <c r="AA356" t="s">
        <v>64</v>
      </c>
      <c r="AB356" t="s">
        <v>65</v>
      </c>
      <c r="AC356" t="s">
        <v>115</v>
      </c>
      <c r="AD356" t="s">
        <v>53</v>
      </c>
      <c r="AE356" t="s">
        <v>180</v>
      </c>
      <c r="AF356">
        <v>65</v>
      </c>
      <c r="AG356">
        <v>45</v>
      </c>
      <c r="AH356" t="s">
        <v>85</v>
      </c>
      <c r="AI356" t="s">
        <v>219</v>
      </c>
      <c r="AJ356" t="s">
        <v>69</v>
      </c>
      <c r="AK356" t="s">
        <v>69</v>
      </c>
      <c r="AL356">
        <v>0</v>
      </c>
      <c r="AM356">
        <v>2</v>
      </c>
      <c r="AN356">
        <v>20</v>
      </c>
      <c r="AO356">
        <v>10</v>
      </c>
      <c r="AP356">
        <v>28</v>
      </c>
      <c r="AQ356">
        <v>9</v>
      </c>
      <c r="AR356" t="s">
        <v>70</v>
      </c>
      <c r="AS356" t="s">
        <v>138</v>
      </c>
      <c r="AT356" t="s">
        <v>138</v>
      </c>
      <c r="AU356" s="1">
        <v>44982</v>
      </c>
      <c r="AV356" s="15">
        <f>VLOOKUP(dummy_yherealine!$AT356,dummy_oppeained!B:C,2,0)</f>
        <v>6</v>
      </c>
      <c r="AW356" s="22" t="str">
        <f>VLOOKUP(AS356,dummy_oppeained!B:D,3,0)</f>
        <v>eristav</v>
      </c>
      <c r="AX356" s="17">
        <f>VLOOKUP(AR:AR,hinded_abi!A:D,4,0)</f>
        <v>0</v>
      </c>
      <c r="AY356" s="26">
        <f t="shared" si="10"/>
        <v>0</v>
      </c>
      <c r="AZ356" s="27">
        <f t="shared" si="11"/>
        <v>6</v>
      </c>
    </row>
    <row r="357" spans="1:52" x14ac:dyDescent="0.25">
      <c r="A357" t="s">
        <v>288</v>
      </c>
      <c r="B357" t="s">
        <v>261</v>
      </c>
      <c r="C357" t="s">
        <v>174</v>
      </c>
      <c r="D357">
        <v>35305272685</v>
      </c>
      <c r="E357" t="s">
        <v>243</v>
      </c>
      <c r="F357" t="s">
        <v>114</v>
      </c>
      <c r="G357" t="s">
        <v>115</v>
      </c>
      <c r="H357" t="s">
        <v>115</v>
      </c>
      <c r="I357" t="s">
        <v>115</v>
      </c>
      <c r="J357" s="1">
        <v>45561</v>
      </c>
      <c r="K357" t="s">
        <v>53</v>
      </c>
      <c r="L357" s="1">
        <v>45376</v>
      </c>
      <c r="M357" t="s">
        <v>253</v>
      </c>
      <c r="N357" t="s">
        <v>53</v>
      </c>
      <c r="O357" t="s">
        <v>236</v>
      </c>
      <c r="P357" t="s">
        <v>246</v>
      </c>
      <c r="Q357" s="1">
        <v>45738</v>
      </c>
      <c r="R357" t="s">
        <v>118</v>
      </c>
      <c r="S357" t="s">
        <v>59</v>
      </c>
      <c r="T357" t="s">
        <v>176</v>
      </c>
      <c r="U357" t="s">
        <v>228</v>
      </c>
      <c r="V357">
        <v>194200</v>
      </c>
      <c r="W357" t="s">
        <v>229</v>
      </c>
      <c r="X357" t="s">
        <v>53</v>
      </c>
      <c r="Y357">
        <v>1</v>
      </c>
      <c r="Z357" t="s">
        <v>284</v>
      </c>
      <c r="AA357" t="s">
        <v>64</v>
      </c>
      <c r="AB357" t="s">
        <v>65</v>
      </c>
      <c r="AC357" t="s">
        <v>115</v>
      </c>
      <c r="AD357" t="s">
        <v>53</v>
      </c>
      <c r="AE357" t="s">
        <v>180</v>
      </c>
      <c r="AF357">
        <v>65</v>
      </c>
      <c r="AG357">
        <v>45</v>
      </c>
      <c r="AH357" t="s">
        <v>85</v>
      </c>
      <c r="AI357" t="s">
        <v>219</v>
      </c>
      <c r="AJ357" t="s">
        <v>69</v>
      </c>
      <c r="AK357" t="s">
        <v>69</v>
      </c>
      <c r="AL357">
        <v>0</v>
      </c>
      <c r="AM357">
        <v>2</v>
      </c>
      <c r="AN357">
        <v>20</v>
      </c>
      <c r="AO357">
        <v>10</v>
      </c>
      <c r="AP357">
        <v>28</v>
      </c>
      <c r="AQ357">
        <v>9</v>
      </c>
      <c r="AR357" t="s">
        <v>91</v>
      </c>
      <c r="AS357" t="s">
        <v>152</v>
      </c>
      <c r="AT357" t="s">
        <v>152</v>
      </c>
      <c r="AU357" s="1">
        <v>45037</v>
      </c>
      <c r="AV357" s="17">
        <f>VLOOKUP(dummy_yherealine!$AT357,dummy_oppeained!B:C,2,0)</f>
        <v>6</v>
      </c>
      <c r="AW357" s="22" t="str">
        <f>VLOOKUP(AS357,dummy_oppeained!B:D,3,0)</f>
        <v>eristav</v>
      </c>
      <c r="AX357" s="17">
        <f>VLOOKUP(AR:AR,hinded_abi!A:D,4,0)</f>
        <v>0</v>
      </c>
      <c r="AY357" s="26">
        <f t="shared" si="10"/>
        <v>0</v>
      </c>
      <c r="AZ357" s="27">
        <f t="shared" si="11"/>
        <v>6</v>
      </c>
    </row>
    <row r="358" spans="1:52" x14ac:dyDescent="0.25">
      <c r="A358" t="s">
        <v>288</v>
      </c>
      <c r="B358" t="s">
        <v>261</v>
      </c>
      <c r="C358" t="s">
        <v>174</v>
      </c>
      <c r="D358">
        <v>35305272685</v>
      </c>
      <c r="E358" t="s">
        <v>243</v>
      </c>
      <c r="F358" t="s">
        <v>114</v>
      </c>
      <c r="G358" t="s">
        <v>115</v>
      </c>
      <c r="H358" t="s">
        <v>115</v>
      </c>
      <c r="I358" t="s">
        <v>115</v>
      </c>
      <c r="J358" s="1">
        <v>45561</v>
      </c>
      <c r="K358" t="s">
        <v>53</v>
      </c>
      <c r="L358" s="1">
        <v>45376</v>
      </c>
      <c r="M358" t="s">
        <v>253</v>
      </c>
      <c r="N358" t="s">
        <v>53</v>
      </c>
      <c r="O358" t="s">
        <v>236</v>
      </c>
      <c r="P358" t="s">
        <v>246</v>
      </c>
      <c r="Q358" s="1">
        <v>45738</v>
      </c>
      <c r="R358" t="s">
        <v>118</v>
      </c>
      <c r="S358" t="s">
        <v>59</v>
      </c>
      <c r="T358" t="s">
        <v>176</v>
      </c>
      <c r="U358" t="s">
        <v>228</v>
      </c>
      <c r="V358">
        <v>194200</v>
      </c>
      <c r="W358" t="s">
        <v>229</v>
      </c>
      <c r="X358" t="s">
        <v>53</v>
      </c>
      <c r="Y358">
        <v>1</v>
      </c>
      <c r="Z358" t="s">
        <v>284</v>
      </c>
      <c r="AA358" t="s">
        <v>64</v>
      </c>
      <c r="AB358" t="s">
        <v>65</v>
      </c>
      <c r="AC358" t="s">
        <v>115</v>
      </c>
      <c r="AD358" t="s">
        <v>53</v>
      </c>
      <c r="AE358" t="s">
        <v>180</v>
      </c>
      <c r="AF358">
        <v>65</v>
      </c>
      <c r="AG358">
        <v>45</v>
      </c>
      <c r="AH358" t="s">
        <v>85</v>
      </c>
      <c r="AI358" t="s">
        <v>219</v>
      </c>
      <c r="AJ358" t="s">
        <v>69</v>
      </c>
      <c r="AK358" t="s">
        <v>69</v>
      </c>
      <c r="AL358">
        <v>0</v>
      </c>
      <c r="AM358">
        <v>2</v>
      </c>
      <c r="AN358">
        <v>20</v>
      </c>
      <c r="AO358">
        <v>10</v>
      </c>
      <c r="AP358">
        <v>28</v>
      </c>
      <c r="AQ358">
        <v>9</v>
      </c>
      <c r="AR358" t="s">
        <v>72</v>
      </c>
      <c r="AS358" t="s">
        <v>133</v>
      </c>
      <c r="AT358" t="s">
        <v>133</v>
      </c>
      <c r="AU358" s="1">
        <v>44109</v>
      </c>
      <c r="AV358" s="15">
        <f>VLOOKUP(dummy_yherealine!$AT358,dummy_oppeained!B:C,2,0)</f>
        <v>2</v>
      </c>
      <c r="AW358" s="22" t="str">
        <f>VLOOKUP(AS358,dummy_oppeained!B:D,3,0)</f>
        <v>mitteeristav</v>
      </c>
      <c r="AX358" s="17" t="str">
        <f>VLOOKUP(AR:AR,hinded_abi!A:D,4,0)</f>
        <v>NULL</v>
      </c>
      <c r="AY358" s="26" t="str">
        <f t="shared" si="10"/>
        <v xml:space="preserve"> </v>
      </c>
      <c r="AZ358" s="27">
        <f t="shared" si="11"/>
        <v>0</v>
      </c>
    </row>
    <row r="359" spans="1:52" x14ac:dyDescent="0.25">
      <c r="A359" t="s">
        <v>288</v>
      </c>
      <c r="B359" t="s">
        <v>261</v>
      </c>
      <c r="C359" t="s">
        <v>174</v>
      </c>
      <c r="D359">
        <v>35305272685</v>
      </c>
      <c r="E359" t="s">
        <v>243</v>
      </c>
      <c r="F359" t="s">
        <v>114</v>
      </c>
      <c r="G359" t="s">
        <v>115</v>
      </c>
      <c r="H359" t="s">
        <v>115</v>
      </c>
      <c r="I359" t="s">
        <v>115</v>
      </c>
      <c r="J359" s="1">
        <v>45561</v>
      </c>
      <c r="K359" t="s">
        <v>53</v>
      </c>
      <c r="L359" s="1">
        <v>45376</v>
      </c>
      <c r="M359" t="s">
        <v>253</v>
      </c>
      <c r="N359" t="s">
        <v>53</v>
      </c>
      <c r="O359" t="s">
        <v>236</v>
      </c>
      <c r="P359" t="s">
        <v>246</v>
      </c>
      <c r="Q359" s="1">
        <v>45738</v>
      </c>
      <c r="R359" t="s">
        <v>118</v>
      </c>
      <c r="S359" t="s">
        <v>59</v>
      </c>
      <c r="T359" t="s">
        <v>176</v>
      </c>
      <c r="U359" t="s">
        <v>228</v>
      </c>
      <c r="V359">
        <v>194200</v>
      </c>
      <c r="W359" t="s">
        <v>229</v>
      </c>
      <c r="X359" t="s">
        <v>53</v>
      </c>
      <c r="Y359">
        <v>1</v>
      </c>
      <c r="Z359" t="s">
        <v>284</v>
      </c>
      <c r="AA359" t="s">
        <v>64</v>
      </c>
      <c r="AB359" t="s">
        <v>65</v>
      </c>
      <c r="AC359" t="s">
        <v>115</v>
      </c>
      <c r="AD359" t="s">
        <v>53</v>
      </c>
      <c r="AE359" t="s">
        <v>180</v>
      </c>
      <c r="AF359">
        <v>65</v>
      </c>
      <c r="AG359">
        <v>45</v>
      </c>
      <c r="AH359" t="s">
        <v>85</v>
      </c>
      <c r="AI359" t="s">
        <v>219</v>
      </c>
      <c r="AJ359" t="s">
        <v>69</v>
      </c>
      <c r="AK359" t="s">
        <v>69</v>
      </c>
      <c r="AL359">
        <v>0</v>
      </c>
      <c r="AM359">
        <v>2</v>
      </c>
      <c r="AN359">
        <v>20</v>
      </c>
      <c r="AO359">
        <v>10</v>
      </c>
      <c r="AP359">
        <v>28</v>
      </c>
      <c r="AQ359">
        <v>9</v>
      </c>
      <c r="AR359" t="s">
        <v>91</v>
      </c>
      <c r="AS359" t="s">
        <v>196</v>
      </c>
      <c r="AT359" t="s">
        <v>196</v>
      </c>
      <c r="AU359" s="1">
        <v>45016</v>
      </c>
      <c r="AV359" s="17">
        <f>VLOOKUP(dummy_yherealine!$AT359,dummy_oppeained!B:C,2,0)</f>
        <v>5</v>
      </c>
      <c r="AW359" s="22" t="str">
        <f>VLOOKUP(AS359,dummy_oppeained!B:D,3,0)</f>
        <v>eristav</v>
      </c>
      <c r="AX359" s="17">
        <f>VLOOKUP(AR:AR,hinded_abi!A:D,4,0)</f>
        <v>0</v>
      </c>
      <c r="AY359" s="26">
        <f t="shared" si="10"/>
        <v>0</v>
      </c>
      <c r="AZ359" s="27">
        <f t="shared" si="11"/>
        <v>5</v>
      </c>
    </row>
    <row r="360" spans="1:52" x14ac:dyDescent="0.25">
      <c r="A360" t="s">
        <v>288</v>
      </c>
      <c r="B360" t="s">
        <v>261</v>
      </c>
      <c r="C360" t="s">
        <v>174</v>
      </c>
      <c r="D360">
        <v>35305272685</v>
      </c>
      <c r="E360" t="s">
        <v>243</v>
      </c>
      <c r="F360" t="s">
        <v>114</v>
      </c>
      <c r="G360" t="s">
        <v>115</v>
      </c>
      <c r="H360" t="s">
        <v>115</v>
      </c>
      <c r="I360" t="s">
        <v>115</v>
      </c>
      <c r="J360" s="1">
        <v>45561</v>
      </c>
      <c r="K360" t="s">
        <v>53</v>
      </c>
      <c r="L360" s="1">
        <v>45376</v>
      </c>
      <c r="M360" t="s">
        <v>253</v>
      </c>
      <c r="N360" t="s">
        <v>53</v>
      </c>
      <c r="O360" t="s">
        <v>236</v>
      </c>
      <c r="P360" t="s">
        <v>246</v>
      </c>
      <c r="Q360" s="1">
        <v>45738</v>
      </c>
      <c r="R360" t="s">
        <v>118</v>
      </c>
      <c r="S360" t="s">
        <v>59</v>
      </c>
      <c r="T360" t="s">
        <v>176</v>
      </c>
      <c r="U360" t="s">
        <v>228</v>
      </c>
      <c r="V360">
        <v>194200</v>
      </c>
      <c r="W360" t="s">
        <v>229</v>
      </c>
      <c r="X360" t="s">
        <v>53</v>
      </c>
      <c r="Y360">
        <v>1</v>
      </c>
      <c r="Z360" t="s">
        <v>284</v>
      </c>
      <c r="AA360" t="s">
        <v>64</v>
      </c>
      <c r="AB360" t="s">
        <v>65</v>
      </c>
      <c r="AC360" t="s">
        <v>115</v>
      </c>
      <c r="AD360" t="s">
        <v>53</v>
      </c>
      <c r="AE360" t="s">
        <v>180</v>
      </c>
      <c r="AF360">
        <v>65</v>
      </c>
      <c r="AG360">
        <v>45</v>
      </c>
      <c r="AH360" t="s">
        <v>85</v>
      </c>
      <c r="AI360" t="s">
        <v>219</v>
      </c>
      <c r="AJ360" t="s">
        <v>69</v>
      </c>
      <c r="AK360" t="s">
        <v>69</v>
      </c>
      <c r="AL360">
        <v>0</v>
      </c>
      <c r="AM360">
        <v>2</v>
      </c>
      <c r="AN360">
        <v>20</v>
      </c>
      <c r="AO360">
        <v>10</v>
      </c>
      <c r="AP360">
        <v>28</v>
      </c>
      <c r="AQ360">
        <v>9</v>
      </c>
      <c r="AR360" t="s">
        <v>72</v>
      </c>
      <c r="AS360" t="s">
        <v>79</v>
      </c>
      <c r="AT360" t="s">
        <v>79</v>
      </c>
      <c r="AU360" s="1">
        <v>45846</v>
      </c>
      <c r="AV360" s="15">
        <f>VLOOKUP(dummy_yherealine!$AT360,dummy_oppeained!B:C,2,0)</f>
        <v>3</v>
      </c>
      <c r="AW360" s="22" t="str">
        <f>VLOOKUP(AS360,dummy_oppeained!B:D,3,0)</f>
        <v>mitteeristav</v>
      </c>
      <c r="AX360" s="17" t="str">
        <f>VLOOKUP(AR:AR,hinded_abi!A:D,4,0)</f>
        <v>NULL</v>
      </c>
      <c r="AY360" s="26" t="str">
        <f t="shared" si="10"/>
        <v xml:space="preserve"> </v>
      </c>
      <c r="AZ360" s="27">
        <f t="shared" si="11"/>
        <v>0</v>
      </c>
    </row>
    <row r="361" spans="1:52" x14ac:dyDescent="0.25">
      <c r="A361" t="s">
        <v>288</v>
      </c>
      <c r="B361" t="s">
        <v>261</v>
      </c>
      <c r="C361" t="s">
        <v>174</v>
      </c>
      <c r="D361">
        <v>35305272685</v>
      </c>
      <c r="E361" t="s">
        <v>243</v>
      </c>
      <c r="F361" t="s">
        <v>114</v>
      </c>
      <c r="G361" t="s">
        <v>115</v>
      </c>
      <c r="H361" t="s">
        <v>115</v>
      </c>
      <c r="I361" t="s">
        <v>115</v>
      </c>
      <c r="J361" s="1">
        <v>45561</v>
      </c>
      <c r="K361" t="s">
        <v>53</v>
      </c>
      <c r="L361" s="1">
        <v>45376</v>
      </c>
      <c r="M361" t="s">
        <v>253</v>
      </c>
      <c r="N361" t="s">
        <v>53</v>
      </c>
      <c r="O361" t="s">
        <v>236</v>
      </c>
      <c r="P361" t="s">
        <v>246</v>
      </c>
      <c r="Q361" s="1">
        <v>45738</v>
      </c>
      <c r="R361" t="s">
        <v>118</v>
      </c>
      <c r="S361" t="s">
        <v>59</v>
      </c>
      <c r="T361" t="s">
        <v>176</v>
      </c>
      <c r="U361" t="s">
        <v>228</v>
      </c>
      <c r="V361">
        <v>194200</v>
      </c>
      <c r="W361" t="s">
        <v>229</v>
      </c>
      <c r="X361" t="s">
        <v>53</v>
      </c>
      <c r="Y361">
        <v>1</v>
      </c>
      <c r="Z361" t="s">
        <v>284</v>
      </c>
      <c r="AA361" t="s">
        <v>64</v>
      </c>
      <c r="AB361" t="s">
        <v>65</v>
      </c>
      <c r="AC361" t="s">
        <v>115</v>
      </c>
      <c r="AD361" t="s">
        <v>53</v>
      </c>
      <c r="AE361" t="s">
        <v>180</v>
      </c>
      <c r="AF361">
        <v>65</v>
      </c>
      <c r="AG361">
        <v>45</v>
      </c>
      <c r="AH361" t="s">
        <v>85</v>
      </c>
      <c r="AI361" t="s">
        <v>219</v>
      </c>
      <c r="AJ361" t="s">
        <v>69</v>
      </c>
      <c r="AK361" t="s">
        <v>69</v>
      </c>
      <c r="AL361">
        <v>0</v>
      </c>
      <c r="AM361">
        <v>2</v>
      </c>
      <c r="AN361">
        <v>20</v>
      </c>
      <c r="AO361">
        <v>10</v>
      </c>
      <c r="AP361">
        <v>28</v>
      </c>
      <c r="AQ361">
        <v>9</v>
      </c>
      <c r="AR361" t="s">
        <v>80</v>
      </c>
      <c r="AS361" t="s">
        <v>98</v>
      </c>
      <c r="AT361" t="s">
        <v>98</v>
      </c>
      <c r="AU361" s="1">
        <v>44392</v>
      </c>
      <c r="AV361" s="17">
        <f>VLOOKUP(dummy_yherealine!$AT361,dummy_oppeained!B:C,2,0)</f>
        <v>8</v>
      </c>
      <c r="AW361" s="22" t="str">
        <f>VLOOKUP(AS361,dummy_oppeained!B:D,3,0)</f>
        <v>eristav</v>
      </c>
      <c r="AX361" s="17">
        <f>VLOOKUP(AR:AR,hinded_abi!A:D,4,0)</f>
        <v>3</v>
      </c>
      <c r="AY361" s="26">
        <f t="shared" si="10"/>
        <v>24</v>
      </c>
      <c r="AZ361" s="27">
        <f t="shared" si="11"/>
        <v>8</v>
      </c>
    </row>
    <row r="362" spans="1:52" x14ac:dyDescent="0.25">
      <c r="A362" t="s">
        <v>288</v>
      </c>
      <c r="B362" t="s">
        <v>261</v>
      </c>
      <c r="C362" t="s">
        <v>174</v>
      </c>
      <c r="D362">
        <v>35305272685</v>
      </c>
      <c r="E362" t="s">
        <v>243</v>
      </c>
      <c r="F362" t="s">
        <v>114</v>
      </c>
      <c r="G362" t="s">
        <v>115</v>
      </c>
      <c r="H362" t="s">
        <v>115</v>
      </c>
      <c r="I362" t="s">
        <v>115</v>
      </c>
      <c r="J362" s="1">
        <v>45561</v>
      </c>
      <c r="K362" t="s">
        <v>53</v>
      </c>
      <c r="L362" s="1">
        <v>45376</v>
      </c>
      <c r="M362" t="s">
        <v>253</v>
      </c>
      <c r="N362" t="s">
        <v>53</v>
      </c>
      <c r="O362" t="s">
        <v>236</v>
      </c>
      <c r="P362" t="s">
        <v>246</v>
      </c>
      <c r="Q362" s="1">
        <v>45738</v>
      </c>
      <c r="R362" t="s">
        <v>118</v>
      </c>
      <c r="S362" t="s">
        <v>59</v>
      </c>
      <c r="T362" t="s">
        <v>176</v>
      </c>
      <c r="U362" t="s">
        <v>228</v>
      </c>
      <c r="V362">
        <v>194200</v>
      </c>
      <c r="W362" t="s">
        <v>229</v>
      </c>
      <c r="X362" t="s">
        <v>53</v>
      </c>
      <c r="Y362">
        <v>1</v>
      </c>
      <c r="Z362" t="s">
        <v>284</v>
      </c>
      <c r="AA362" t="s">
        <v>64</v>
      </c>
      <c r="AB362" t="s">
        <v>65</v>
      </c>
      <c r="AC362" t="s">
        <v>115</v>
      </c>
      <c r="AD362" t="s">
        <v>53</v>
      </c>
      <c r="AE362" t="s">
        <v>180</v>
      </c>
      <c r="AF362">
        <v>65</v>
      </c>
      <c r="AG362">
        <v>45</v>
      </c>
      <c r="AH362" t="s">
        <v>85</v>
      </c>
      <c r="AI362" t="s">
        <v>219</v>
      </c>
      <c r="AJ362" t="s">
        <v>69</v>
      </c>
      <c r="AK362" t="s">
        <v>69</v>
      </c>
      <c r="AL362">
        <v>0</v>
      </c>
      <c r="AM362">
        <v>2</v>
      </c>
      <c r="AN362">
        <v>20</v>
      </c>
      <c r="AO362">
        <v>10</v>
      </c>
      <c r="AP362">
        <v>28</v>
      </c>
      <c r="AQ362">
        <v>9</v>
      </c>
      <c r="AR362" t="s">
        <v>88</v>
      </c>
      <c r="AS362" t="s">
        <v>223</v>
      </c>
      <c r="AT362" t="s">
        <v>223</v>
      </c>
      <c r="AU362" s="1">
        <v>45850</v>
      </c>
      <c r="AV362" s="15">
        <f>VLOOKUP(dummy_yherealine!$AT362,dummy_oppeained!B:C,2,0)</f>
        <v>9</v>
      </c>
      <c r="AW362" s="22" t="str">
        <f>VLOOKUP(AS362,dummy_oppeained!B:D,3,0)</f>
        <v>eristav</v>
      </c>
      <c r="AX362" s="17">
        <f>VLOOKUP(AR:AR,hinded_abi!A:D,4,0)</f>
        <v>2</v>
      </c>
      <c r="AY362" s="26">
        <f t="shared" si="10"/>
        <v>18</v>
      </c>
      <c r="AZ362" s="27">
        <f t="shared" si="11"/>
        <v>9</v>
      </c>
    </row>
    <row r="363" spans="1:52" x14ac:dyDescent="0.25">
      <c r="A363" t="s">
        <v>288</v>
      </c>
      <c r="B363" t="s">
        <v>261</v>
      </c>
      <c r="C363" t="s">
        <v>174</v>
      </c>
      <c r="D363">
        <v>35305272685</v>
      </c>
      <c r="E363" t="s">
        <v>243</v>
      </c>
      <c r="F363" t="s">
        <v>114</v>
      </c>
      <c r="G363" t="s">
        <v>115</v>
      </c>
      <c r="H363" t="s">
        <v>115</v>
      </c>
      <c r="I363" t="s">
        <v>115</v>
      </c>
      <c r="J363" s="1">
        <v>45561</v>
      </c>
      <c r="K363" t="s">
        <v>53</v>
      </c>
      <c r="L363" s="1">
        <v>45376</v>
      </c>
      <c r="M363" t="s">
        <v>253</v>
      </c>
      <c r="N363" t="s">
        <v>53</v>
      </c>
      <c r="O363" t="s">
        <v>236</v>
      </c>
      <c r="P363" t="s">
        <v>246</v>
      </c>
      <c r="Q363" s="1">
        <v>45738</v>
      </c>
      <c r="R363" t="s">
        <v>118</v>
      </c>
      <c r="S363" t="s">
        <v>59</v>
      </c>
      <c r="T363" t="s">
        <v>176</v>
      </c>
      <c r="U363" t="s">
        <v>228</v>
      </c>
      <c r="V363">
        <v>194200</v>
      </c>
      <c r="W363" t="s">
        <v>229</v>
      </c>
      <c r="X363" t="s">
        <v>53</v>
      </c>
      <c r="Y363">
        <v>1</v>
      </c>
      <c r="Z363" t="s">
        <v>284</v>
      </c>
      <c r="AA363" t="s">
        <v>64</v>
      </c>
      <c r="AB363" t="s">
        <v>65</v>
      </c>
      <c r="AC363" t="s">
        <v>115</v>
      </c>
      <c r="AD363" t="s">
        <v>53</v>
      </c>
      <c r="AE363" t="s">
        <v>180</v>
      </c>
      <c r="AF363">
        <v>65</v>
      </c>
      <c r="AG363">
        <v>45</v>
      </c>
      <c r="AH363" t="s">
        <v>85</v>
      </c>
      <c r="AI363" t="s">
        <v>219</v>
      </c>
      <c r="AJ363" t="s">
        <v>69</v>
      </c>
      <c r="AK363" t="s">
        <v>69</v>
      </c>
      <c r="AL363">
        <v>0</v>
      </c>
      <c r="AM363">
        <v>2</v>
      </c>
      <c r="AN363">
        <v>20</v>
      </c>
      <c r="AO363">
        <v>10</v>
      </c>
      <c r="AP363">
        <v>28</v>
      </c>
      <c r="AQ363">
        <v>9</v>
      </c>
      <c r="AR363" t="s">
        <v>78</v>
      </c>
      <c r="AS363" t="s">
        <v>149</v>
      </c>
      <c r="AT363" t="s">
        <v>149</v>
      </c>
      <c r="AU363" s="1">
        <v>45599</v>
      </c>
      <c r="AV363" s="17">
        <f>VLOOKUP(dummy_yherealine!$AT363,dummy_oppeained!B:C,2,0)</f>
        <v>2</v>
      </c>
      <c r="AW363" s="22" t="str">
        <f>VLOOKUP(AS363,dummy_oppeained!B:D,3,0)</f>
        <v>mitteeristav</v>
      </c>
      <c r="AX363" s="17" t="str">
        <f>VLOOKUP(AR:AR,hinded_abi!A:D,4,0)</f>
        <v>NULL</v>
      </c>
      <c r="AY363" s="26" t="str">
        <f t="shared" si="10"/>
        <v xml:space="preserve"> </v>
      </c>
      <c r="AZ363" s="27">
        <f t="shared" si="11"/>
        <v>0</v>
      </c>
    </row>
    <row r="364" spans="1:52" x14ac:dyDescent="0.25">
      <c r="A364" t="s">
        <v>288</v>
      </c>
      <c r="B364" t="s">
        <v>261</v>
      </c>
      <c r="C364" t="s">
        <v>174</v>
      </c>
      <c r="D364">
        <v>35305272685</v>
      </c>
      <c r="E364" t="s">
        <v>243</v>
      </c>
      <c r="F364" t="s">
        <v>114</v>
      </c>
      <c r="G364" t="s">
        <v>115</v>
      </c>
      <c r="H364" t="s">
        <v>115</v>
      </c>
      <c r="I364" t="s">
        <v>115</v>
      </c>
      <c r="J364" s="1">
        <v>45561</v>
      </c>
      <c r="K364" t="s">
        <v>53</v>
      </c>
      <c r="L364" s="1">
        <v>45376</v>
      </c>
      <c r="M364" t="s">
        <v>253</v>
      </c>
      <c r="N364" t="s">
        <v>53</v>
      </c>
      <c r="O364" t="s">
        <v>236</v>
      </c>
      <c r="P364" t="s">
        <v>246</v>
      </c>
      <c r="Q364" s="1">
        <v>45738</v>
      </c>
      <c r="R364" t="s">
        <v>118</v>
      </c>
      <c r="S364" t="s">
        <v>59</v>
      </c>
      <c r="T364" t="s">
        <v>176</v>
      </c>
      <c r="U364" t="s">
        <v>228</v>
      </c>
      <c r="V364">
        <v>194200</v>
      </c>
      <c r="W364" t="s">
        <v>229</v>
      </c>
      <c r="X364" t="s">
        <v>53</v>
      </c>
      <c r="Y364">
        <v>1</v>
      </c>
      <c r="Z364" t="s">
        <v>284</v>
      </c>
      <c r="AA364" t="s">
        <v>64</v>
      </c>
      <c r="AB364" t="s">
        <v>65</v>
      </c>
      <c r="AC364" t="s">
        <v>115</v>
      </c>
      <c r="AD364" t="s">
        <v>53</v>
      </c>
      <c r="AE364" t="s">
        <v>180</v>
      </c>
      <c r="AF364">
        <v>65</v>
      </c>
      <c r="AG364">
        <v>45</v>
      </c>
      <c r="AH364" t="s">
        <v>85</v>
      </c>
      <c r="AI364" t="s">
        <v>219</v>
      </c>
      <c r="AJ364" t="s">
        <v>69</v>
      </c>
      <c r="AK364" t="s">
        <v>69</v>
      </c>
      <c r="AL364">
        <v>0</v>
      </c>
      <c r="AM364">
        <v>2</v>
      </c>
      <c r="AN364">
        <v>20</v>
      </c>
      <c r="AO364">
        <v>10</v>
      </c>
      <c r="AP364">
        <v>28</v>
      </c>
      <c r="AQ364">
        <v>9</v>
      </c>
      <c r="AR364" t="s">
        <v>72</v>
      </c>
      <c r="AS364" t="s">
        <v>102</v>
      </c>
      <c r="AT364" t="s">
        <v>102</v>
      </c>
      <c r="AU364" s="1">
        <v>45784</v>
      </c>
      <c r="AV364" s="15">
        <f>VLOOKUP(dummy_yherealine!$AT364,dummy_oppeained!B:C,2,0)</f>
        <v>2</v>
      </c>
      <c r="AW364" s="22" t="str">
        <f>VLOOKUP(AS364,dummy_oppeained!B:D,3,0)</f>
        <v>mitteeristav</v>
      </c>
      <c r="AX364" s="17" t="str">
        <f>VLOOKUP(AR:AR,hinded_abi!A:D,4,0)</f>
        <v>NULL</v>
      </c>
      <c r="AY364" s="26" t="str">
        <f t="shared" si="10"/>
        <v xml:space="preserve"> </v>
      </c>
      <c r="AZ364" s="27">
        <f t="shared" si="11"/>
        <v>0</v>
      </c>
    </row>
    <row r="365" spans="1:52" x14ac:dyDescent="0.25">
      <c r="A365" t="s">
        <v>288</v>
      </c>
      <c r="B365" t="s">
        <v>261</v>
      </c>
      <c r="C365" t="s">
        <v>174</v>
      </c>
      <c r="D365">
        <v>35305272685</v>
      </c>
      <c r="E365" t="s">
        <v>243</v>
      </c>
      <c r="F365" t="s">
        <v>114</v>
      </c>
      <c r="G365" t="s">
        <v>115</v>
      </c>
      <c r="H365" t="s">
        <v>115</v>
      </c>
      <c r="I365" t="s">
        <v>115</v>
      </c>
      <c r="J365" s="1">
        <v>45561</v>
      </c>
      <c r="K365" t="s">
        <v>53</v>
      </c>
      <c r="L365" s="1">
        <v>45376</v>
      </c>
      <c r="M365" t="s">
        <v>253</v>
      </c>
      <c r="N365" t="s">
        <v>53</v>
      </c>
      <c r="O365" t="s">
        <v>236</v>
      </c>
      <c r="P365" t="s">
        <v>246</v>
      </c>
      <c r="Q365" s="1">
        <v>45738</v>
      </c>
      <c r="R365" t="s">
        <v>118</v>
      </c>
      <c r="S365" t="s">
        <v>59</v>
      </c>
      <c r="T365" t="s">
        <v>176</v>
      </c>
      <c r="U365" t="s">
        <v>228</v>
      </c>
      <c r="V365">
        <v>194200</v>
      </c>
      <c r="W365" t="s">
        <v>229</v>
      </c>
      <c r="X365" t="s">
        <v>53</v>
      </c>
      <c r="Y365">
        <v>1</v>
      </c>
      <c r="Z365" t="s">
        <v>284</v>
      </c>
      <c r="AA365" t="s">
        <v>64</v>
      </c>
      <c r="AB365" t="s">
        <v>65</v>
      </c>
      <c r="AC365" t="s">
        <v>115</v>
      </c>
      <c r="AD365" t="s">
        <v>53</v>
      </c>
      <c r="AE365" t="s">
        <v>180</v>
      </c>
      <c r="AF365">
        <v>65</v>
      </c>
      <c r="AG365">
        <v>45</v>
      </c>
      <c r="AH365" t="s">
        <v>85</v>
      </c>
      <c r="AI365" t="s">
        <v>219</v>
      </c>
      <c r="AJ365" t="s">
        <v>69</v>
      </c>
      <c r="AK365" t="s">
        <v>69</v>
      </c>
      <c r="AL365">
        <v>0</v>
      </c>
      <c r="AM365">
        <v>2</v>
      </c>
      <c r="AN365">
        <v>20</v>
      </c>
      <c r="AO365">
        <v>10</v>
      </c>
      <c r="AP365">
        <v>28</v>
      </c>
      <c r="AQ365">
        <v>9</v>
      </c>
      <c r="AR365" t="s">
        <v>94</v>
      </c>
      <c r="AS365" t="s">
        <v>81</v>
      </c>
      <c r="AT365" t="s">
        <v>81</v>
      </c>
      <c r="AU365" s="1">
        <v>44323</v>
      </c>
      <c r="AV365" s="17">
        <f>VLOOKUP(dummy_yherealine!$AT365,dummy_oppeained!B:C,2,0)</f>
        <v>6</v>
      </c>
      <c r="AW365" s="22" t="str">
        <f>VLOOKUP(AS365,dummy_oppeained!B:D,3,0)</f>
        <v>eristav</v>
      </c>
      <c r="AX365" s="17">
        <f>VLOOKUP(AR:AR,hinded_abi!A:D,4,0)</f>
        <v>5</v>
      </c>
      <c r="AY365" s="26">
        <f t="shared" si="10"/>
        <v>30</v>
      </c>
      <c r="AZ365" s="27">
        <f t="shared" si="11"/>
        <v>6</v>
      </c>
    </row>
    <row r="366" spans="1:52" x14ac:dyDescent="0.25">
      <c r="A366" t="s">
        <v>288</v>
      </c>
      <c r="B366" t="s">
        <v>261</v>
      </c>
      <c r="C366" t="s">
        <v>174</v>
      </c>
      <c r="D366">
        <v>35305272685</v>
      </c>
      <c r="E366" t="s">
        <v>243</v>
      </c>
      <c r="F366" t="s">
        <v>114</v>
      </c>
      <c r="G366" t="s">
        <v>115</v>
      </c>
      <c r="H366" t="s">
        <v>115</v>
      </c>
      <c r="I366" t="s">
        <v>115</v>
      </c>
      <c r="J366" s="1">
        <v>45561</v>
      </c>
      <c r="K366" t="s">
        <v>53</v>
      </c>
      <c r="L366" s="1">
        <v>45376</v>
      </c>
      <c r="M366" t="s">
        <v>253</v>
      </c>
      <c r="N366" t="s">
        <v>53</v>
      </c>
      <c r="O366" t="s">
        <v>236</v>
      </c>
      <c r="P366" t="s">
        <v>246</v>
      </c>
      <c r="Q366" s="1">
        <v>45738</v>
      </c>
      <c r="R366" t="s">
        <v>118</v>
      </c>
      <c r="S366" t="s">
        <v>59</v>
      </c>
      <c r="T366" t="s">
        <v>176</v>
      </c>
      <c r="U366" t="s">
        <v>228</v>
      </c>
      <c r="V366">
        <v>194200</v>
      </c>
      <c r="W366" t="s">
        <v>229</v>
      </c>
      <c r="X366" t="s">
        <v>53</v>
      </c>
      <c r="Y366">
        <v>2</v>
      </c>
      <c r="Z366" t="s">
        <v>284</v>
      </c>
      <c r="AA366" t="s">
        <v>64</v>
      </c>
      <c r="AB366" t="s">
        <v>122</v>
      </c>
      <c r="AC366" t="s">
        <v>115</v>
      </c>
      <c r="AD366" t="s">
        <v>53</v>
      </c>
      <c r="AE366" t="s">
        <v>180</v>
      </c>
      <c r="AF366">
        <v>65</v>
      </c>
      <c r="AG366">
        <v>51</v>
      </c>
      <c r="AH366" t="s">
        <v>85</v>
      </c>
      <c r="AI366" t="s">
        <v>169</v>
      </c>
      <c r="AJ366" t="s">
        <v>69</v>
      </c>
      <c r="AK366" t="s">
        <v>96</v>
      </c>
      <c r="AL366">
        <v>0</v>
      </c>
      <c r="AM366">
        <v>1</v>
      </c>
      <c r="AN366">
        <v>20</v>
      </c>
      <c r="AO366">
        <v>6</v>
      </c>
      <c r="AP366">
        <v>23</v>
      </c>
      <c r="AQ366">
        <v>9</v>
      </c>
      <c r="AR366" t="s">
        <v>91</v>
      </c>
      <c r="AS366" t="s">
        <v>75</v>
      </c>
      <c r="AT366" t="s">
        <v>75</v>
      </c>
      <c r="AU366" s="1">
        <v>44747</v>
      </c>
      <c r="AV366" s="15">
        <f>VLOOKUP(dummy_yherealine!$AT366,dummy_oppeained!B:C,2,0)</f>
        <v>3</v>
      </c>
      <c r="AW366" s="22" t="str">
        <f>VLOOKUP(AS366,dummy_oppeained!B:D,3,0)</f>
        <v>mitteeristav</v>
      </c>
      <c r="AX366" s="17">
        <f>VLOOKUP(AR:AR,hinded_abi!A:D,4,0)</f>
        <v>0</v>
      </c>
      <c r="AY366" s="26" t="str">
        <f t="shared" si="10"/>
        <v xml:space="preserve"> </v>
      </c>
      <c r="AZ366" s="27">
        <f t="shared" si="11"/>
        <v>0</v>
      </c>
    </row>
    <row r="367" spans="1:52" x14ac:dyDescent="0.25">
      <c r="A367" t="s">
        <v>288</v>
      </c>
      <c r="B367" t="s">
        <v>261</v>
      </c>
      <c r="C367" t="s">
        <v>174</v>
      </c>
      <c r="D367">
        <v>35305272685</v>
      </c>
      <c r="E367" t="s">
        <v>243</v>
      </c>
      <c r="F367" t="s">
        <v>114</v>
      </c>
      <c r="G367" t="s">
        <v>115</v>
      </c>
      <c r="H367" t="s">
        <v>115</v>
      </c>
      <c r="I367" t="s">
        <v>115</v>
      </c>
      <c r="J367" s="1">
        <v>45561</v>
      </c>
      <c r="K367" t="s">
        <v>53</v>
      </c>
      <c r="L367" s="1">
        <v>45376</v>
      </c>
      <c r="M367" t="s">
        <v>253</v>
      </c>
      <c r="N367" t="s">
        <v>53</v>
      </c>
      <c r="O367" t="s">
        <v>236</v>
      </c>
      <c r="P367" t="s">
        <v>246</v>
      </c>
      <c r="Q367" s="1">
        <v>45738</v>
      </c>
      <c r="R367" t="s">
        <v>118</v>
      </c>
      <c r="S367" t="s">
        <v>59</v>
      </c>
      <c r="T367" t="s">
        <v>176</v>
      </c>
      <c r="U367" t="s">
        <v>228</v>
      </c>
      <c r="V367">
        <v>194200</v>
      </c>
      <c r="W367" t="s">
        <v>229</v>
      </c>
      <c r="X367" t="s">
        <v>53</v>
      </c>
      <c r="Y367">
        <v>2</v>
      </c>
      <c r="Z367" t="s">
        <v>284</v>
      </c>
      <c r="AA367" t="s">
        <v>64</v>
      </c>
      <c r="AB367" t="s">
        <v>122</v>
      </c>
      <c r="AC367" t="s">
        <v>115</v>
      </c>
      <c r="AD367" t="s">
        <v>53</v>
      </c>
      <c r="AE367" t="s">
        <v>180</v>
      </c>
      <c r="AF367">
        <v>65</v>
      </c>
      <c r="AG367">
        <v>51</v>
      </c>
      <c r="AH367" t="s">
        <v>85</v>
      </c>
      <c r="AI367" t="s">
        <v>169</v>
      </c>
      <c r="AJ367" t="s">
        <v>69</v>
      </c>
      <c r="AK367" t="s">
        <v>96</v>
      </c>
      <c r="AL367">
        <v>0</v>
      </c>
      <c r="AM367">
        <v>1</v>
      </c>
      <c r="AN367">
        <v>20</v>
      </c>
      <c r="AO367">
        <v>6</v>
      </c>
      <c r="AP367">
        <v>23</v>
      </c>
      <c r="AQ367">
        <v>9</v>
      </c>
      <c r="AR367" t="s">
        <v>74</v>
      </c>
      <c r="AS367" t="s">
        <v>203</v>
      </c>
      <c r="AT367" t="s">
        <v>203</v>
      </c>
      <c r="AU367" s="1">
        <v>45913</v>
      </c>
      <c r="AV367" s="17">
        <f>VLOOKUP(dummy_yherealine!$AT367,dummy_oppeained!B:C,2,0)</f>
        <v>6</v>
      </c>
      <c r="AW367" s="22" t="str">
        <f>VLOOKUP(AS367,dummy_oppeained!B:D,3,0)</f>
        <v>eristav</v>
      </c>
      <c r="AX367" s="17">
        <f>VLOOKUP(AR:AR,hinded_abi!A:D,4,0)</f>
        <v>1</v>
      </c>
      <c r="AY367" s="26">
        <f t="shared" si="10"/>
        <v>6</v>
      </c>
      <c r="AZ367" s="27">
        <f t="shared" si="11"/>
        <v>6</v>
      </c>
    </row>
    <row r="368" spans="1:52" x14ac:dyDescent="0.25">
      <c r="A368" t="s">
        <v>288</v>
      </c>
      <c r="B368" t="s">
        <v>261</v>
      </c>
      <c r="C368" t="s">
        <v>174</v>
      </c>
      <c r="D368">
        <v>35305272685</v>
      </c>
      <c r="E368" t="s">
        <v>243</v>
      </c>
      <c r="F368" t="s">
        <v>114</v>
      </c>
      <c r="G368" t="s">
        <v>115</v>
      </c>
      <c r="H368" t="s">
        <v>115</v>
      </c>
      <c r="I368" t="s">
        <v>115</v>
      </c>
      <c r="J368" s="1">
        <v>45561</v>
      </c>
      <c r="K368" t="s">
        <v>53</v>
      </c>
      <c r="L368" s="1">
        <v>45376</v>
      </c>
      <c r="M368" t="s">
        <v>253</v>
      </c>
      <c r="N368" t="s">
        <v>53</v>
      </c>
      <c r="O368" t="s">
        <v>236</v>
      </c>
      <c r="P368" t="s">
        <v>246</v>
      </c>
      <c r="Q368" s="1">
        <v>45738</v>
      </c>
      <c r="R368" t="s">
        <v>118</v>
      </c>
      <c r="S368" t="s">
        <v>59</v>
      </c>
      <c r="T368" t="s">
        <v>176</v>
      </c>
      <c r="U368" t="s">
        <v>228</v>
      </c>
      <c r="V368">
        <v>194200</v>
      </c>
      <c r="W368" t="s">
        <v>229</v>
      </c>
      <c r="X368" t="s">
        <v>53</v>
      </c>
      <c r="Y368">
        <v>2</v>
      </c>
      <c r="Z368" t="s">
        <v>284</v>
      </c>
      <c r="AA368" t="s">
        <v>64</v>
      </c>
      <c r="AB368" t="s">
        <v>122</v>
      </c>
      <c r="AC368" t="s">
        <v>115</v>
      </c>
      <c r="AD368" t="s">
        <v>53</v>
      </c>
      <c r="AE368" t="s">
        <v>180</v>
      </c>
      <c r="AF368">
        <v>65</v>
      </c>
      <c r="AG368">
        <v>51</v>
      </c>
      <c r="AH368" t="s">
        <v>85</v>
      </c>
      <c r="AI368" t="s">
        <v>169</v>
      </c>
      <c r="AJ368" t="s">
        <v>69</v>
      </c>
      <c r="AK368" t="s">
        <v>96</v>
      </c>
      <c r="AL368">
        <v>0</v>
      </c>
      <c r="AM368">
        <v>1</v>
      </c>
      <c r="AN368">
        <v>20</v>
      </c>
      <c r="AO368">
        <v>6</v>
      </c>
      <c r="AP368">
        <v>23</v>
      </c>
      <c r="AQ368">
        <v>9</v>
      </c>
      <c r="AR368" t="s">
        <v>70</v>
      </c>
      <c r="AS368" t="s">
        <v>224</v>
      </c>
      <c r="AT368" t="s">
        <v>224</v>
      </c>
      <c r="AU368" s="1">
        <v>45273</v>
      </c>
      <c r="AV368" s="15">
        <f>VLOOKUP(dummy_yherealine!$AT368,dummy_oppeained!B:C,2,0)</f>
        <v>5</v>
      </c>
      <c r="AW368" s="22" t="str">
        <f>VLOOKUP(AS368,dummy_oppeained!B:D,3,0)</f>
        <v>eristav</v>
      </c>
      <c r="AX368" s="17">
        <f>VLOOKUP(AR:AR,hinded_abi!A:D,4,0)</f>
        <v>0</v>
      </c>
      <c r="AY368" s="26">
        <f t="shared" si="10"/>
        <v>0</v>
      </c>
      <c r="AZ368" s="27">
        <f t="shared" si="11"/>
        <v>5</v>
      </c>
    </row>
    <row r="369" spans="1:52" x14ac:dyDescent="0.25">
      <c r="A369" t="s">
        <v>288</v>
      </c>
      <c r="B369" t="s">
        <v>261</v>
      </c>
      <c r="C369" t="s">
        <v>174</v>
      </c>
      <c r="D369">
        <v>35305272685</v>
      </c>
      <c r="E369" t="s">
        <v>243</v>
      </c>
      <c r="F369" t="s">
        <v>114</v>
      </c>
      <c r="G369" t="s">
        <v>115</v>
      </c>
      <c r="H369" t="s">
        <v>115</v>
      </c>
      <c r="I369" t="s">
        <v>115</v>
      </c>
      <c r="J369" s="1">
        <v>45561</v>
      </c>
      <c r="K369" t="s">
        <v>53</v>
      </c>
      <c r="L369" s="1">
        <v>45376</v>
      </c>
      <c r="M369" t="s">
        <v>253</v>
      </c>
      <c r="N369" t="s">
        <v>53</v>
      </c>
      <c r="O369" t="s">
        <v>236</v>
      </c>
      <c r="P369" t="s">
        <v>246</v>
      </c>
      <c r="Q369" s="1">
        <v>45738</v>
      </c>
      <c r="R369" t="s">
        <v>118</v>
      </c>
      <c r="S369" t="s">
        <v>59</v>
      </c>
      <c r="T369" t="s">
        <v>176</v>
      </c>
      <c r="U369" t="s">
        <v>228</v>
      </c>
      <c r="V369">
        <v>194200</v>
      </c>
      <c r="W369" t="s">
        <v>229</v>
      </c>
      <c r="X369" t="s">
        <v>53</v>
      </c>
      <c r="Y369">
        <v>2</v>
      </c>
      <c r="Z369" t="s">
        <v>284</v>
      </c>
      <c r="AA369" t="s">
        <v>64</v>
      </c>
      <c r="AB369" t="s">
        <v>122</v>
      </c>
      <c r="AC369" t="s">
        <v>115</v>
      </c>
      <c r="AD369" t="s">
        <v>53</v>
      </c>
      <c r="AE369" t="s">
        <v>180</v>
      </c>
      <c r="AF369">
        <v>65</v>
      </c>
      <c r="AG369">
        <v>51</v>
      </c>
      <c r="AH369" t="s">
        <v>85</v>
      </c>
      <c r="AI369" t="s">
        <v>169</v>
      </c>
      <c r="AJ369" t="s">
        <v>69</v>
      </c>
      <c r="AK369" t="s">
        <v>96</v>
      </c>
      <c r="AL369">
        <v>0</v>
      </c>
      <c r="AM369">
        <v>1</v>
      </c>
      <c r="AN369">
        <v>20</v>
      </c>
      <c r="AO369">
        <v>6</v>
      </c>
      <c r="AP369">
        <v>23</v>
      </c>
      <c r="AQ369">
        <v>9</v>
      </c>
      <c r="AR369" t="s">
        <v>91</v>
      </c>
      <c r="AS369" t="s">
        <v>110</v>
      </c>
      <c r="AT369" t="s">
        <v>110</v>
      </c>
      <c r="AU369" s="1">
        <v>45807</v>
      </c>
      <c r="AV369" s="17">
        <f>VLOOKUP(dummy_yherealine!$AT369,dummy_oppeained!B:C,2,0)</f>
        <v>6</v>
      </c>
      <c r="AW369" s="22" t="str">
        <f>VLOOKUP(AS369,dummy_oppeained!B:D,3,0)</f>
        <v>eristav</v>
      </c>
      <c r="AX369" s="17">
        <f>VLOOKUP(AR:AR,hinded_abi!A:D,4,0)</f>
        <v>0</v>
      </c>
      <c r="AY369" s="26">
        <f t="shared" si="10"/>
        <v>0</v>
      </c>
      <c r="AZ369" s="27">
        <f t="shared" si="11"/>
        <v>6</v>
      </c>
    </row>
    <row r="370" spans="1:52" x14ac:dyDescent="0.25">
      <c r="A370" t="s">
        <v>288</v>
      </c>
      <c r="B370" t="s">
        <v>261</v>
      </c>
      <c r="C370" t="s">
        <v>174</v>
      </c>
      <c r="D370">
        <v>35305272685</v>
      </c>
      <c r="E370" t="s">
        <v>243</v>
      </c>
      <c r="F370" t="s">
        <v>114</v>
      </c>
      <c r="G370" t="s">
        <v>115</v>
      </c>
      <c r="H370" t="s">
        <v>115</v>
      </c>
      <c r="I370" t="s">
        <v>115</v>
      </c>
      <c r="J370" s="1">
        <v>45561</v>
      </c>
      <c r="K370" t="s">
        <v>53</v>
      </c>
      <c r="L370" s="1">
        <v>45376</v>
      </c>
      <c r="M370" t="s">
        <v>253</v>
      </c>
      <c r="N370" t="s">
        <v>53</v>
      </c>
      <c r="O370" t="s">
        <v>236</v>
      </c>
      <c r="P370" t="s">
        <v>246</v>
      </c>
      <c r="Q370" s="1">
        <v>45738</v>
      </c>
      <c r="R370" t="s">
        <v>118</v>
      </c>
      <c r="S370" t="s">
        <v>59</v>
      </c>
      <c r="T370" t="s">
        <v>176</v>
      </c>
      <c r="U370" t="s">
        <v>228</v>
      </c>
      <c r="V370">
        <v>194200</v>
      </c>
      <c r="W370" t="s">
        <v>229</v>
      </c>
      <c r="X370" t="s">
        <v>53</v>
      </c>
      <c r="Y370">
        <v>2</v>
      </c>
      <c r="Z370" t="s">
        <v>284</v>
      </c>
      <c r="AA370" t="s">
        <v>64</v>
      </c>
      <c r="AB370" t="s">
        <v>122</v>
      </c>
      <c r="AC370" t="s">
        <v>115</v>
      </c>
      <c r="AD370" t="s">
        <v>53</v>
      </c>
      <c r="AE370" t="s">
        <v>180</v>
      </c>
      <c r="AF370">
        <v>65</v>
      </c>
      <c r="AG370">
        <v>51</v>
      </c>
      <c r="AH370" t="s">
        <v>85</v>
      </c>
      <c r="AI370" t="s">
        <v>169</v>
      </c>
      <c r="AJ370" t="s">
        <v>69</v>
      </c>
      <c r="AK370" t="s">
        <v>96</v>
      </c>
      <c r="AL370">
        <v>0</v>
      </c>
      <c r="AM370">
        <v>1</v>
      </c>
      <c r="AN370">
        <v>20</v>
      </c>
      <c r="AO370">
        <v>6</v>
      </c>
      <c r="AP370">
        <v>23</v>
      </c>
      <c r="AQ370">
        <v>9</v>
      </c>
      <c r="AR370" t="s">
        <v>72</v>
      </c>
      <c r="AS370" t="s">
        <v>216</v>
      </c>
      <c r="AT370" t="s">
        <v>216</v>
      </c>
      <c r="AU370" s="1">
        <v>45330</v>
      </c>
      <c r="AV370" s="15">
        <f>VLOOKUP(dummy_yherealine!$AT370,dummy_oppeained!B:C,2,0)</f>
        <v>3</v>
      </c>
      <c r="AW370" s="22" t="str">
        <f>VLOOKUP(AS370,dummy_oppeained!B:D,3,0)</f>
        <v>mitteeristav</v>
      </c>
      <c r="AX370" s="17" t="str">
        <f>VLOOKUP(AR:AR,hinded_abi!A:D,4,0)</f>
        <v>NULL</v>
      </c>
      <c r="AY370" s="26" t="str">
        <f t="shared" si="10"/>
        <v xml:space="preserve"> </v>
      </c>
      <c r="AZ370" s="27">
        <f t="shared" si="11"/>
        <v>0</v>
      </c>
    </row>
    <row r="371" spans="1:52" x14ac:dyDescent="0.25">
      <c r="A371" t="s">
        <v>288</v>
      </c>
      <c r="B371" t="s">
        <v>261</v>
      </c>
      <c r="C371" t="s">
        <v>174</v>
      </c>
      <c r="D371">
        <v>35305272685</v>
      </c>
      <c r="E371" t="s">
        <v>243</v>
      </c>
      <c r="F371" t="s">
        <v>114</v>
      </c>
      <c r="G371" t="s">
        <v>115</v>
      </c>
      <c r="H371" t="s">
        <v>115</v>
      </c>
      <c r="I371" t="s">
        <v>115</v>
      </c>
      <c r="J371" s="1">
        <v>45561</v>
      </c>
      <c r="K371" t="s">
        <v>53</v>
      </c>
      <c r="L371" s="1">
        <v>45376</v>
      </c>
      <c r="M371" t="s">
        <v>253</v>
      </c>
      <c r="N371" t="s">
        <v>53</v>
      </c>
      <c r="O371" t="s">
        <v>236</v>
      </c>
      <c r="P371" t="s">
        <v>246</v>
      </c>
      <c r="Q371" s="1">
        <v>45738</v>
      </c>
      <c r="R371" t="s">
        <v>118</v>
      </c>
      <c r="S371" t="s">
        <v>59</v>
      </c>
      <c r="T371" t="s">
        <v>176</v>
      </c>
      <c r="U371" t="s">
        <v>228</v>
      </c>
      <c r="V371">
        <v>194200</v>
      </c>
      <c r="W371" t="s">
        <v>229</v>
      </c>
      <c r="X371" t="s">
        <v>53</v>
      </c>
      <c r="Y371">
        <v>2</v>
      </c>
      <c r="Z371" t="s">
        <v>284</v>
      </c>
      <c r="AA371" t="s">
        <v>64</v>
      </c>
      <c r="AB371" t="s">
        <v>122</v>
      </c>
      <c r="AC371" t="s">
        <v>115</v>
      </c>
      <c r="AD371" t="s">
        <v>53</v>
      </c>
      <c r="AE371" t="s">
        <v>180</v>
      </c>
      <c r="AF371">
        <v>65</v>
      </c>
      <c r="AG371">
        <v>51</v>
      </c>
      <c r="AH371" t="s">
        <v>85</v>
      </c>
      <c r="AI371" t="s">
        <v>169</v>
      </c>
      <c r="AJ371" t="s">
        <v>69</v>
      </c>
      <c r="AK371" t="s">
        <v>96</v>
      </c>
      <c r="AL371">
        <v>0</v>
      </c>
      <c r="AM371">
        <v>1</v>
      </c>
      <c r="AN371">
        <v>20</v>
      </c>
      <c r="AO371">
        <v>6</v>
      </c>
      <c r="AP371">
        <v>23</v>
      </c>
      <c r="AQ371">
        <v>9</v>
      </c>
      <c r="AR371" t="s">
        <v>70</v>
      </c>
      <c r="AS371" t="s">
        <v>71</v>
      </c>
      <c r="AT371" t="s">
        <v>71</v>
      </c>
      <c r="AU371" s="1">
        <v>45463</v>
      </c>
      <c r="AV371" s="17">
        <f>VLOOKUP(dummy_yherealine!$AT371,dummy_oppeained!B:C,2,0)</f>
        <v>6</v>
      </c>
      <c r="AW371" s="22" t="str">
        <f>VLOOKUP(AS371,dummy_oppeained!B:D,3,0)</f>
        <v>eristav</v>
      </c>
      <c r="AX371" s="17">
        <f>VLOOKUP(AR:AR,hinded_abi!A:D,4,0)</f>
        <v>0</v>
      </c>
      <c r="AY371" s="26">
        <f t="shared" si="10"/>
        <v>0</v>
      </c>
      <c r="AZ371" s="27">
        <f t="shared" si="11"/>
        <v>6</v>
      </c>
    </row>
    <row r="372" spans="1:52" x14ac:dyDescent="0.25">
      <c r="A372" t="s">
        <v>288</v>
      </c>
      <c r="B372" t="s">
        <v>261</v>
      </c>
      <c r="C372" t="s">
        <v>174</v>
      </c>
      <c r="D372">
        <v>35305272685</v>
      </c>
      <c r="E372" t="s">
        <v>243</v>
      </c>
      <c r="F372" t="s">
        <v>114</v>
      </c>
      <c r="G372" t="s">
        <v>115</v>
      </c>
      <c r="H372" t="s">
        <v>115</v>
      </c>
      <c r="I372" t="s">
        <v>115</v>
      </c>
      <c r="J372" s="1">
        <v>45561</v>
      </c>
      <c r="K372" t="s">
        <v>53</v>
      </c>
      <c r="L372" s="1">
        <v>45376</v>
      </c>
      <c r="M372" t="s">
        <v>253</v>
      </c>
      <c r="N372" t="s">
        <v>53</v>
      </c>
      <c r="O372" t="s">
        <v>236</v>
      </c>
      <c r="P372" t="s">
        <v>246</v>
      </c>
      <c r="Q372" s="1">
        <v>45738</v>
      </c>
      <c r="R372" t="s">
        <v>118</v>
      </c>
      <c r="S372" t="s">
        <v>59</v>
      </c>
      <c r="T372" t="s">
        <v>176</v>
      </c>
      <c r="U372" t="s">
        <v>228</v>
      </c>
      <c r="V372">
        <v>194200</v>
      </c>
      <c r="W372" t="s">
        <v>229</v>
      </c>
      <c r="X372" t="s">
        <v>53</v>
      </c>
      <c r="Y372">
        <v>2</v>
      </c>
      <c r="Z372" t="s">
        <v>284</v>
      </c>
      <c r="AA372" t="s">
        <v>64</v>
      </c>
      <c r="AB372" t="s">
        <v>122</v>
      </c>
      <c r="AC372" t="s">
        <v>115</v>
      </c>
      <c r="AD372" t="s">
        <v>53</v>
      </c>
      <c r="AE372" t="s">
        <v>180</v>
      </c>
      <c r="AF372">
        <v>65</v>
      </c>
      <c r="AG372">
        <v>51</v>
      </c>
      <c r="AH372" t="s">
        <v>85</v>
      </c>
      <c r="AI372" t="s">
        <v>169</v>
      </c>
      <c r="AJ372" t="s">
        <v>69</v>
      </c>
      <c r="AK372" t="s">
        <v>96</v>
      </c>
      <c r="AL372">
        <v>0</v>
      </c>
      <c r="AM372">
        <v>1</v>
      </c>
      <c r="AN372">
        <v>20</v>
      </c>
      <c r="AO372">
        <v>6</v>
      </c>
      <c r="AP372">
        <v>23</v>
      </c>
      <c r="AQ372">
        <v>9</v>
      </c>
      <c r="AR372" t="s">
        <v>74</v>
      </c>
      <c r="AS372" t="s">
        <v>154</v>
      </c>
      <c r="AT372" t="s">
        <v>154</v>
      </c>
      <c r="AU372" s="1">
        <v>45026</v>
      </c>
      <c r="AV372" s="15">
        <f>VLOOKUP(dummy_yherealine!$AT372,dummy_oppeained!B:C,2,0)</f>
        <v>6</v>
      </c>
      <c r="AW372" s="22" t="str">
        <f>VLOOKUP(AS372,dummy_oppeained!B:D,3,0)</f>
        <v>eristav</v>
      </c>
      <c r="AX372" s="17">
        <f>VLOOKUP(AR:AR,hinded_abi!A:D,4,0)</f>
        <v>1</v>
      </c>
      <c r="AY372" s="26">
        <f t="shared" si="10"/>
        <v>6</v>
      </c>
      <c r="AZ372" s="27">
        <f t="shared" si="11"/>
        <v>6</v>
      </c>
    </row>
    <row r="373" spans="1:52" x14ac:dyDescent="0.25">
      <c r="A373" t="s">
        <v>288</v>
      </c>
      <c r="B373" t="s">
        <v>261</v>
      </c>
      <c r="C373" t="s">
        <v>174</v>
      </c>
      <c r="D373">
        <v>35305272685</v>
      </c>
      <c r="E373" t="s">
        <v>243</v>
      </c>
      <c r="F373" t="s">
        <v>114</v>
      </c>
      <c r="G373" t="s">
        <v>115</v>
      </c>
      <c r="H373" t="s">
        <v>115</v>
      </c>
      <c r="I373" t="s">
        <v>115</v>
      </c>
      <c r="J373" s="1">
        <v>45561</v>
      </c>
      <c r="K373" t="s">
        <v>53</v>
      </c>
      <c r="L373" s="1">
        <v>45376</v>
      </c>
      <c r="M373" t="s">
        <v>253</v>
      </c>
      <c r="N373" t="s">
        <v>53</v>
      </c>
      <c r="O373" t="s">
        <v>236</v>
      </c>
      <c r="P373" t="s">
        <v>246</v>
      </c>
      <c r="Q373" s="1">
        <v>45738</v>
      </c>
      <c r="R373" t="s">
        <v>118</v>
      </c>
      <c r="S373" t="s">
        <v>59</v>
      </c>
      <c r="T373" t="s">
        <v>176</v>
      </c>
      <c r="U373" t="s">
        <v>228</v>
      </c>
      <c r="V373">
        <v>194200</v>
      </c>
      <c r="W373" t="s">
        <v>229</v>
      </c>
      <c r="X373" t="s">
        <v>53</v>
      </c>
      <c r="Y373">
        <v>2</v>
      </c>
      <c r="Z373" t="s">
        <v>284</v>
      </c>
      <c r="AA373" t="s">
        <v>64</v>
      </c>
      <c r="AB373" t="s">
        <v>122</v>
      </c>
      <c r="AC373" t="s">
        <v>115</v>
      </c>
      <c r="AD373" t="s">
        <v>53</v>
      </c>
      <c r="AE373" t="s">
        <v>180</v>
      </c>
      <c r="AF373">
        <v>65</v>
      </c>
      <c r="AG373">
        <v>51</v>
      </c>
      <c r="AH373" t="s">
        <v>85</v>
      </c>
      <c r="AI373" t="s">
        <v>169</v>
      </c>
      <c r="AJ373" t="s">
        <v>69</v>
      </c>
      <c r="AK373" t="s">
        <v>96</v>
      </c>
      <c r="AL373">
        <v>0</v>
      </c>
      <c r="AM373">
        <v>1</v>
      </c>
      <c r="AN373">
        <v>20</v>
      </c>
      <c r="AO373">
        <v>6</v>
      </c>
      <c r="AP373">
        <v>23</v>
      </c>
      <c r="AQ373">
        <v>9</v>
      </c>
      <c r="AR373" t="s">
        <v>70</v>
      </c>
      <c r="AS373" t="s">
        <v>166</v>
      </c>
      <c r="AT373" t="s">
        <v>166</v>
      </c>
      <c r="AU373" s="1">
        <v>45754</v>
      </c>
      <c r="AV373" s="17">
        <f>VLOOKUP(dummy_yherealine!$AT373,dummy_oppeained!B:C,2,0)</f>
        <v>5</v>
      </c>
      <c r="AW373" s="22" t="str">
        <f>VLOOKUP(AS373,dummy_oppeained!B:D,3,0)</f>
        <v>eristav</v>
      </c>
      <c r="AX373" s="17">
        <f>VLOOKUP(AR:AR,hinded_abi!A:D,4,0)</f>
        <v>0</v>
      </c>
      <c r="AY373" s="26">
        <f t="shared" si="10"/>
        <v>0</v>
      </c>
      <c r="AZ373" s="27">
        <f t="shared" si="11"/>
        <v>5</v>
      </c>
    </row>
    <row r="374" spans="1:52" x14ac:dyDescent="0.25">
      <c r="A374" t="s">
        <v>288</v>
      </c>
      <c r="B374" t="s">
        <v>261</v>
      </c>
      <c r="C374" t="s">
        <v>174</v>
      </c>
      <c r="D374">
        <v>35305272685</v>
      </c>
      <c r="E374" t="s">
        <v>243</v>
      </c>
      <c r="F374" t="s">
        <v>114</v>
      </c>
      <c r="G374" t="s">
        <v>115</v>
      </c>
      <c r="H374" t="s">
        <v>115</v>
      </c>
      <c r="I374" t="s">
        <v>115</v>
      </c>
      <c r="J374" s="1">
        <v>45561</v>
      </c>
      <c r="K374" t="s">
        <v>53</v>
      </c>
      <c r="L374" s="1">
        <v>45376</v>
      </c>
      <c r="M374" t="s">
        <v>253</v>
      </c>
      <c r="N374" t="s">
        <v>53</v>
      </c>
      <c r="O374" t="s">
        <v>236</v>
      </c>
      <c r="P374" t="s">
        <v>246</v>
      </c>
      <c r="Q374" s="1">
        <v>45738</v>
      </c>
      <c r="R374" t="s">
        <v>118</v>
      </c>
      <c r="S374" t="s">
        <v>59</v>
      </c>
      <c r="T374" t="s">
        <v>176</v>
      </c>
      <c r="U374" t="s">
        <v>228</v>
      </c>
      <c r="V374">
        <v>194200</v>
      </c>
      <c r="W374" t="s">
        <v>229</v>
      </c>
      <c r="X374" t="s">
        <v>53</v>
      </c>
      <c r="Y374">
        <v>2</v>
      </c>
      <c r="Z374" t="s">
        <v>284</v>
      </c>
      <c r="AA374" t="s">
        <v>64</v>
      </c>
      <c r="AB374" t="s">
        <v>122</v>
      </c>
      <c r="AC374" t="s">
        <v>115</v>
      </c>
      <c r="AD374" t="s">
        <v>53</v>
      </c>
      <c r="AE374" t="s">
        <v>180</v>
      </c>
      <c r="AF374">
        <v>65</v>
      </c>
      <c r="AG374">
        <v>51</v>
      </c>
      <c r="AH374" t="s">
        <v>85</v>
      </c>
      <c r="AI374" t="s">
        <v>169</v>
      </c>
      <c r="AJ374" t="s">
        <v>69</v>
      </c>
      <c r="AK374" t="s">
        <v>96</v>
      </c>
      <c r="AL374">
        <v>0</v>
      </c>
      <c r="AM374">
        <v>1</v>
      </c>
      <c r="AN374">
        <v>20</v>
      </c>
      <c r="AO374">
        <v>6</v>
      </c>
      <c r="AP374">
        <v>23</v>
      </c>
      <c r="AQ374">
        <v>9</v>
      </c>
      <c r="AR374" t="s">
        <v>80</v>
      </c>
      <c r="AS374" t="s">
        <v>214</v>
      </c>
      <c r="AT374" t="s">
        <v>214</v>
      </c>
      <c r="AU374" s="1">
        <v>45560</v>
      </c>
      <c r="AV374" s="15">
        <f>VLOOKUP(dummy_yherealine!$AT374,dummy_oppeained!B:C,2,0)</f>
        <v>6</v>
      </c>
      <c r="AW374" s="22" t="str">
        <f>VLOOKUP(AS374,dummy_oppeained!B:D,3,0)</f>
        <v>eristav</v>
      </c>
      <c r="AX374" s="17">
        <f>VLOOKUP(AR:AR,hinded_abi!A:D,4,0)</f>
        <v>3</v>
      </c>
      <c r="AY374" s="26">
        <f t="shared" si="10"/>
        <v>18</v>
      </c>
      <c r="AZ374" s="27">
        <f t="shared" si="11"/>
        <v>6</v>
      </c>
    </row>
    <row r="375" spans="1:52" x14ac:dyDescent="0.25">
      <c r="A375" t="s">
        <v>289</v>
      </c>
      <c r="B375" t="s">
        <v>207</v>
      </c>
      <c r="C375" t="s">
        <v>113</v>
      </c>
      <c r="D375">
        <v>46910220162</v>
      </c>
      <c r="E375" t="s">
        <v>50</v>
      </c>
      <c r="F375" t="s">
        <v>114</v>
      </c>
      <c r="G375" t="s">
        <v>115</v>
      </c>
      <c r="H375" t="s">
        <v>52</v>
      </c>
      <c r="I375" t="s">
        <v>52</v>
      </c>
      <c r="J375" s="1">
        <v>45481</v>
      </c>
      <c r="K375" s="20">
        <v>45881</v>
      </c>
      <c r="L375" s="1">
        <v>44174</v>
      </c>
      <c r="M375" t="s">
        <v>253</v>
      </c>
      <c r="N375" t="s">
        <v>55</v>
      </c>
      <c r="O375" t="s">
        <v>210</v>
      </c>
      <c r="P375" t="s">
        <v>57</v>
      </c>
      <c r="Q375" s="1">
        <v>45089</v>
      </c>
      <c r="R375" t="s">
        <v>118</v>
      </c>
      <c r="S375" t="s">
        <v>191</v>
      </c>
      <c r="T375" t="s">
        <v>60</v>
      </c>
      <c r="U375" t="s">
        <v>211</v>
      </c>
      <c r="V375">
        <v>1477</v>
      </c>
      <c r="W375" t="s">
        <v>62</v>
      </c>
      <c r="X375" t="s">
        <v>53</v>
      </c>
      <c r="Y375">
        <v>1</v>
      </c>
      <c r="Z375" t="s">
        <v>254</v>
      </c>
      <c r="AA375" t="s">
        <v>64</v>
      </c>
      <c r="AB375" t="s">
        <v>106</v>
      </c>
      <c r="AC375" t="s">
        <v>115</v>
      </c>
      <c r="AD375" t="s">
        <v>53</v>
      </c>
      <c r="AE375" t="s">
        <v>53</v>
      </c>
      <c r="AF375">
        <v>19</v>
      </c>
      <c r="AG375">
        <v>23</v>
      </c>
      <c r="AH375" t="s">
        <v>69</v>
      </c>
      <c r="AI375" t="s">
        <v>218</v>
      </c>
      <c r="AJ375" t="s">
        <v>123</v>
      </c>
      <c r="AK375" t="s">
        <v>85</v>
      </c>
      <c r="AL375">
        <v>4</v>
      </c>
      <c r="AM375">
        <v>3</v>
      </c>
      <c r="AN375">
        <v>5</v>
      </c>
      <c r="AO375">
        <v>3</v>
      </c>
      <c r="AP375">
        <v>31</v>
      </c>
      <c r="AQ375">
        <v>5</v>
      </c>
      <c r="AR375" t="s">
        <v>72</v>
      </c>
      <c r="AS375" t="s">
        <v>79</v>
      </c>
      <c r="AT375" t="s">
        <v>79</v>
      </c>
      <c r="AU375" s="1">
        <v>44736</v>
      </c>
      <c r="AV375" s="17">
        <f>VLOOKUP(dummy_yherealine!$AT375,dummy_oppeained!B:C,2,0)</f>
        <v>3</v>
      </c>
      <c r="AW375" s="22" t="str">
        <f>VLOOKUP(AS375,dummy_oppeained!B:D,3,0)</f>
        <v>mitteeristav</v>
      </c>
      <c r="AX375" s="17" t="str">
        <f>VLOOKUP(AR:AR,hinded_abi!A:D,4,0)</f>
        <v>NULL</v>
      </c>
      <c r="AY375" s="26" t="str">
        <f t="shared" si="10"/>
        <v xml:space="preserve"> </v>
      </c>
      <c r="AZ375" s="27">
        <f t="shared" si="11"/>
        <v>0</v>
      </c>
    </row>
    <row r="376" spans="1:52" x14ac:dyDescent="0.25">
      <c r="A376" t="s">
        <v>289</v>
      </c>
      <c r="B376" t="s">
        <v>207</v>
      </c>
      <c r="C376" t="s">
        <v>113</v>
      </c>
      <c r="D376">
        <v>46910220162</v>
      </c>
      <c r="E376" t="s">
        <v>50</v>
      </c>
      <c r="F376" t="s">
        <v>114</v>
      </c>
      <c r="G376" t="s">
        <v>115</v>
      </c>
      <c r="H376" t="s">
        <v>52</v>
      </c>
      <c r="I376" t="s">
        <v>52</v>
      </c>
      <c r="J376" s="1">
        <v>45481</v>
      </c>
      <c r="K376" s="20">
        <v>45881</v>
      </c>
      <c r="L376" s="1">
        <v>44174</v>
      </c>
      <c r="M376" t="s">
        <v>253</v>
      </c>
      <c r="N376" t="s">
        <v>55</v>
      </c>
      <c r="O376" t="s">
        <v>210</v>
      </c>
      <c r="P376" t="s">
        <v>57</v>
      </c>
      <c r="Q376" s="1">
        <v>45089</v>
      </c>
      <c r="R376" t="s">
        <v>118</v>
      </c>
      <c r="S376" t="s">
        <v>191</v>
      </c>
      <c r="T376" t="s">
        <v>60</v>
      </c>
      <c r="U376" t="s">
        <v>211</v>
      </c>
      <c r="V376">
        <v>1477</v>
      </c>
      <c r="W376" t="s">
        <v>62</v>
      </c>
      <c r="X376" t="s">
        <v>53</v>
      </c>
      <c r="Y376">
        <v>1</v>
      </c>
      <c r="Z376" t="s">
        <v>254</v>
      </c>
      <c r="AA376" t="s">
        <v>64</v>
      </c>
      <c r="AB376" t="s">
        <v>106</v>
      </c>
      <c r="AC376" t="s">
        <v>115</v>
      </c>
      <c r="AD376" t="s">
        <v>53</v>
      </c>
      <c r="AE376" t="s">
        <v>53</v>
      </c>
      <c r="AF376">
        <v>19</v>
      </c>
      <c r="AG376">
        <v>23</v>
      </c>
      <c r="AH376" t="s">
        <v>69</v>
      </c>
      <c r="AI376" t="s">
        <v>218</v>
      </c>
      <c r="AJ376" t="s">
        <v>123</v>
      </c>
      <c r="AK376" t="s">
        <v>85</v>
      </c>
      <c r="AL376">
        <v>4</v>
      </c>
      <c r="AM376">
        <v>3</v>
      </c>
      <c r="AN376">
        <v>5</v>
      </c>
      <c r="AO376">
        <v>3</v>
      </c>
      <c r="AP376">
        <v>31</v>
      </c>
      <c r="AQ376">
        <v>5</v>
      </c>
      <c r="AR376" t="s">
        <v>80</v>
      </c>
      <c r="AS376" t="s">
        <v>222</v>
      </c>
      <c r="AT376" t="s">
        <v>222</v>
      </c>
      <c r="AU376" s="1">
        <v>44356</v>
      </c>
      <c r="AV376" s="15">
        <f>VLOOKUP(dummy_yherealine!$AT376,dummy_oppeained!B:C,2,0)</f>
        <v>9</v>
      </c>
      <c r="AW376" s="22" t="str">
        <f>VLOOKUP(AS376,dummy_oppeained!B:D,3,0)</f>
        <v>eristav</v>
      </c>
      <c r="AX376" s="17">
        <f>VLOOKUP(AR:AR,hinded_abi!A:D,4,0)</f>
        <v>3</v>
      </c>
      <c r="AY376" s="26">
        <f t="shared" si="10"/>
        <v>27</v>
      </c>
      <c r="AZ376" s="27">
        <f t="shared" si="11"/>
        <v>9</v>
      </c>
    </row>
    <row r="377" spans="1:52" x14ac:dyDescent="0.25">
      <c r="A377" t="s">
        <v>289</v>
      </c>
      <c r="B377" t="s">
        <v>207</v>
      </c>
      <c r="C377" t="s">
        <v>113</v>
      </c>
      <c r="D377">
        <v>46910220162</v>
      </c>
      <c r="E377" t="s">
        <v>50</v>
      </c>
      <c r="F377" t="s">
        <v>114</v>
      </c>
      <c r="G377" t="s">
        <v>115</v>
      </c>
      <c r="H377" t="s">
        <v>52</v>
      </c>
      <c r="I377" t="s">
        <v>52</v>
      </c>
      <c r="J377" s="1">
        <v>45481</v>
      </c>
      <c r="K377" s="20">
        <v>45881</v>
      </c>
      <c r="L377" s="1">
        <v>44174</v>
      </c>
      <c r="M377" t="s">
        <v>253</v>
      </c>
      <c r="N377" t="s">
        <v>55</v>
      </c>
      <c r="O377" t="s">
        <v>210</v>
      </c>
      <c r="P377" t="s">
        <v>57</v>
      </c>
      <c r="Q377" s="1">
        <v>45089</v>
      </c>
      <c r="R377" t="s">
        <v>118</v>
      </c>
      <c r="S377" t="s">
        <v>191</v>
      </c>
      <c r="T377" t="s">
        <v>60</v>
      </c>
      <c r="U377" t="s">
        <v>211</v>
      </c>
      <c r="V377">
        <v>1477</v>
      </c>
      <c r="W377" t="s">
        <v>62</v>
      </c>
      <c r="X377" t="s">
        <v>53</v>
      </c>
      <c r="Y377">
        <v>1</v>
      </c>
      <c r="Z377" t="s">
        <v>254</v>
      </c>
      <c r="AA377" t="s">
        <v>64</v>
      </c>
      <c r="AB377" t="s">
        <v>106</v>
      </c>
      <c r="AC377" t="s">
        <v>115</v>
      </c>
      <c r="AD377" t="s">
        <v>53</v>
      </c>
      <c r="AE377" t="s">
        <v>53</v>
      </c>
      <c r="AF377">
        <v>19</v>
      </c>
      <c r="AG377">
        <v>23</v>
      </c>
      <c r="AH377" t="s">
        <v>69</v>
      </c>
      <c r="AI377" t="s">
        <v>218</v>
      </c>
      <c r="AJ377" t="s">
        <v>123</v>
      </c>
      <c r="AK377" t="s">
        <v>85</v>
      </c>
      <c r="AL377">
        <v>4</v>
      </c>
      <c r="AM377">
        <v>3</v>
      </c>
      <c r="AN377">
        <v>5</v>
      </c>
      <c r="AO377">
        <v>3</v>
      </c>
      <c r="AP377">
        <v>31</v>
      </c>
      <c r="AQ377">
        <v>5</v>
      </c>
      <c r="AR377" t="s">
        <v>88</v>
      </c>
      <c r="AS377" t="s">
        <v>73</v>
      </c>
      <c r="AT377" t="s">
        <v>73</v>
      </c>
      <c r="AU377" s="1">
        <v>44485</v>
      </c>
      <c r="AV377" s="17">
        <f>VLOOKUP(dummy_yherealine!$AT377,dummy_oppeained!B:C,2,0)</f>
        <v>6</v>
      </c>
      <c r="AW377" s="22" t="str">
        <f>VLOOKUP(AS377,dummy_oppeained!B:D,3,0)</f>
        <v>eristav</v>
      </c>
      <c r="AX377" s="17">
        <f>VLOOKUP(AR:AR,hinded_abi!A:D,4,0)</f>
        <v>2</v>
      </c>
      <c r="AY377" s="26">
        <f t="shared" si="10"/>
        <v>12</v>
      </c>
      <c r="AZ377" s="27">
        <f t="shared" si="11"/>
        <v>6</v>
      </c>
    </row>
    <row r="378" spans="1:52" x14ac:dyDescent="0.25">
      <c r="A378" t="s">
        <v>289</v>
      </c>
      <c r="B378" t="s">
        <v>207</v>
      </c>
      <c r="C378" t="s">
        <v>113</v>
      </c>
      <c r="D378">
        <v>46910220162</v>
      </c>
      <c r="E378" t="s">
        <v>50</v>
      </c>
      <c r="F378" t="s">
        <v>114</v>
      </c>
      <c r="G378" t="s">
        <v>115</v>
      </c>
      <c r="H378" t="s">
        <v>52</v>
      </c>
      <c r="I378" t="s">
        <v>52</v>
      </c>
      <c r="J378" s="1">
        <v>45481</v>
      </c>
      <c r="K378" s="20">
        <v>45881</v>
      </c>
      <c r="L378" s="1">
        <v>44174</v>
      </c>
      <c r="M378" t="s">
        <v>253</v>
      </c>
      <c r="N378" t="s">
        <v>55</v>
      </c>
      <c r="O378" t="s">
        <v>210</v>
      </c>
      <c r="P378" t="s">
        <v>57</v>
      </c>
      <c r="Q378" s="1">
        <v>45089</v>
      </c>
      <c r="R378" t="s">
        <v>118</v>
      </c>
      <c r="S378" t="s">
        <v>191</v>
      </c>
      <c r="T378" t="s">
        <v>60</v>
      </c>
      <c r="U378" t="s">
        <v>211</v>
      </c>
      <c r="V378">
        <v>1477</v>
      </c>
      <c r="W378" t="s">
        <v>62</v>
      </c>
      <c r="X378" t="s">
        <v>53</v>
      </c>
      <c r="Y378">
        <v>1</v>
      </c>
      <c r="Z378" t="s">
        <v>254</v>
      </c>
      <c r="AA378" t="s">
        <v>64</v>
      </c>
      <c r="AB378" t="s">
        <v>106</v>
      </c>
      <c r="AC378" t="s">
        <v>115</v>
      </c>
      <c r="AD378" t="s">
        <v>53</v>
      </c>
      <c r="AE378" t="s">
        <v>53</v>
      </c>
      <c r="AF378">
        <v>19</v>
      </c>
      <c r="AG378">
        <v>23</v>
      </c>
      <c r="AH378" t="s">
        <v>69</v>
      </c>
      <c r="AI378" t="s">
        <v>218</v>
      </c>
      <c r="AJ378" t="s">
        <v>123</v>
      </c>
      <c r="AK378" t="s">
        <v>85</v>
      </c>
      <c r="AL378">
        <v>4</v>
      </c>
      <c r="AM378">
        <v>3</v>
      </c>
      <c r="AN378">
        <v>5</v>
      </c>
      <c r="AO378">
        <v>3</v>
      </c>
      <c r="AP378">
        <v>31</v>
      </c>
      <c r="AQ378">
        <v>5</v>
      </c>
      <c r="AR378" t="s">
        <v>72</v>
      </c>
      <c r="AS378" t="s">
        <v>139</v>
      </c>
      <c r="AT378" t="s">
        <v>139</v>
      </c>
      <c r="AU378" s="1">
        <v>45528</v>
      </c>
      <c r="AV378" s="15">
        <f>VLOOKUP(dummy_yherealine!$AT378,dummy_oppeained!B:C,2,0)</f>
        <v>3</v>
      </c>
      <c r="AW378" s="22" t="str">
        <f>VLOOKUP(AS378,dummy_oppeained!B:D,3,0)</f>
        <v>mitteeristav</v>
      </c>
      <c r="AX378" s="17" t="str">
        <f>VLOOKUP(AR:AR,hinded_abi!A:D,4,0)</f>
        <v>NULL</v>
      </c>
      <c r="AY378" s="26" t="str">
        <f t="shared" si="10"/>
        <v xml:space="preserve"> </v>
      </c>
      <c r="AZ378" s="27">
        <f t="shared" si="11"/>
        <v>0</v>
      </c>
    </row>
    <row r="379" spans="1:52" x14ac:dyDescent="0.25">
      <c r="A379" t="s">
        <v>289</v>
      </c>
      <c r="B379" t="s">
        <v>207</v>
      </c>
      <c r="C379" t="s">
        <v>113</v>
      </c>
      <c r="D379">
        <v>46910220162</v>
      </c>
      <c r="E379" t="s">
        <v>50</v>
      </c>
      <c r="F379" t="s">
        <v>114</v>
      </c>
      <c r="G379" t="s">
        <v>115</v>
      </c>
      <c r="H379" t="s">
        <v>52</v>
      </c>
      <c r="I379" t="s">
        <v>52</v>
      </c>
      <c r="J379" s="1">
        <v>45481</v>
      </c>
      <c r="K379" s="20">
        <v>45881</v>
      </c>
      <c r="L379" s="1">
        <v>44174</v>
      </c>
      <c r="M379" t="s">
        <v>253</v>
      </c>
      <c r="N379" t="s">
        <v>55</v>
      </c>
      <c r="O379" t="s">
        <v>210</v>
      </c>
      <c r="P379" t="s">
        <v>57</v>
      </c>
      <c r="Q379" s="1">
        <v>45089</v>
      </c>
      <c r="R379" t="s">
        <v>118</v>
      </c>
      <c r="S379" t="s">
        <v>191</v>
      </c>
      <c r="T379" t="s">
        <v>60</v>
      </c>
      <c r="U379" t="s">
        <v>211</v>
      </c>
      <c r="V379">
        <v>1477</v>
      </c>
      <c r="W379" t="s">
        <v>62</v>
      </c>
      <c r="X379" t="s">
        <v>53</v>
      </c>
      <c r="Y379">
        <v>1</v>
      </c>
      <c r="Z379" t="s">
        <v>254</v>
      </c>
      <c r="AA379" t="s">
        <v>64</v>
      </c>
      <c r="AB379" t="s">
        <v>106</v>
      </c>
      <c r="AC379" t="s">
        <v>115</v>
      </c>
      <c r="AD379" t="s">
        <v>53</v>
      </c>
      <c r="AE379" t="s">
        <v>53</v>
      </c>
      <c r="AF379">
        <v>19</v>
      </c>
      <c r="AG379">
        <v>23</v>
      </c>
      <c r="AH379" t="s">
        <v>69</v>
      </c>
      <c r="AI379" t="s">
        <v>218</v>
      </c>
      <c r="AJ379" t="s">
        <v>123</v>
      </c>
      <c r="AK379" t="s">
        <v>85</v>
      </c>
      <c r="AL379">
        <v>4</v>
      </c>
      <c r="AM379">
        <v>3</v>
      </c>
      <c r="AN379">
        <v>5</v>
      </c>
      <c r="AO379">
        <v>3</v>
      </c>
      <c r="AP379">
        <v>31</v>
      </c>
      <c r="AQ379">
        <v>5</v>
      </c>
      <c r="AR379" t="s">
        <v>72</v>
      </c>
      <c r="AS379" t="s">
        <v>149</v>
      </c>
      <c r="AT379" t="s">
        <v>149</v>
      </c>
      <c r="AU379" s="1">
        <v>45474</v>
      </c>
      <c r="AV379" s="17">
        <f>VLOOKUP(dummy_yherealine!$AT379,dummy_oppeained!B:C,2,0)</f>
        <v>2</v>
      </c>
      <c r="AW379" s="22" t="str">
        <f>VLOOKUP(AS379,dummy_oppeained!B:D,3,0)</f>
        <v>mitteeristav</v>
      </c>
      <c r="AX379" s="17" t="str">
        <f>VLOOKUP(AR:AR,hinded_abi!A:D,4,0)</f>
        <v>NULL</v>
      </c>
      <c r="AY379" s="26" t="str">
        <f t="shared" si="10"/>
        <v xml:space="preserve"> </v>
      </c>
      <c r="AZ379" s="27">
        <f t="shared" si="11"/>
        <v>0</v>
      </c>
    </row>
    <row r="380" spans="1:52" x14ac:dyDescent="0.25">
      <c r="A380" t="s">
        <v>289</v>
      </c>
      <c r="B380" t="s">
        <v>207</v>
      </c>
      <c r="C380" t="s">
        <v>113</v>
      </c>
      <c r="D380">
        <v>46910220162</v>
      </c>
      <c r="E380" t="s">
        <v>50</v>
      </c>
      <c r="F380" t="s">
        <v>114</v>
      </c>
      <c r="G380" t="s">
        <v>115</v>
      </c>
      <c r="H380" t="s">
        <v>52</v>
      </c>
      <c r="I380" t="s">
        <v>52</v>
      </c>
      <c r="J380" s="1">
        <v>45481</v>
      </c>
      <c r="K380" s="20">
        <v>45881</v>
      </c>
      <c r="L380" s="1">
        <v>44174</v>
      </c>
      <c r="M380" t="s">
        <v>253</v>
      </c>
      <c r="N380" t="s">
        <v>55</v>
      </c>
      <c r="O380" t="s">
        <v>210</v>
      </c>
      <c r="P380" t="s">
        <v>57</v>
      </c>
      <c r="Q380" s="1">
        <v>45089</v>
      </c>
      <c r="R380" t="s">
        <v>118</v>
      </c>
      <c r="S380" t="s">
        <v>191</v>
      </c>
      <c r="T380" t="s">
        <v>60</v>
      </c>
      <c r="U380" t="s">
        <v>211</v>
      </c>
      <c r="V380">
        <v>1477</v>
      </c>
      <c r="W380" t="s">
        <v>62</v>
      </c>
      <c r="X380" t="s">
        <v>53</v>
      </c>
      <c r="Y380">
        <v>1</v>
      </c>
      <c r="Z380" t="s">
        <v>254</v>
      </c>
      <c r="AA380" t="s">
        <v>64</v>
      </c>
      <c r="AB380" t="s">
        <v>106</v>
      </c>
      <c r="AC380" t="s">
        <v>115</v>
      </c>
      <c r="AD380" t="s">
        <v>53</v>
      </c>
      <c r="AE380" t="s">
        <v>53</v>
      </c>
      <c r="AF380">
        <v>19</v>
      </c>
      <c r="AG380">
        <v>23</v>
      </c>
      <c r="AH380" t="s">
        <v>69</v>
      </c>
      <c r="AI380" t="s">
        <v>218</v>
      </c>
      <c r="AJ380" t="s">
        <v>123</v>
      </c>
      <c r="AK380" t="s">
        <v>85</v>
      </c>
      <c r="AL380">
        <v>4</v>
      </c>
      <c r="AM380">
        <v>3</v>
      </c>
      <c r="AN380">
        <v>5</v>
      </c>
      <c r="AO380">
        <v>3</v>
      </c>
      <c r="AP380">
        <v>31</v>
      </c>
      <c r="AQ380">
        <v>5</v>
      </c>
      <c r="AR380" t="s">
        <v>80</v>
      </c>
      <c r="AS380" t="s">
        <v>134</v>
      </c>
      <c r="AT380" t="s">
        <v>134</v>
      </c>
      <c r="AU380" s="1">
        <v>44135</v>
      </c>
      <c r="AV380" s="15">
        <f>VLOOKUP(dummy_yherealine!$AT380,dummy_oppeained!B:C,2,0)</f>
        <v>9</v>
      </c>
      <c r="AW380" s="22" t="str">
        <f>VLOOKUP(AS380,dummy_oppeained!B:D,3,0)</f>
        <v>eristav</v>
      </c>
      <c r="AX380" s="17">
        <f>VLOOKUP(AR:AR,hinded_abi!A:D,4,0)</f>
        <v>3</v>
      </c>
      <c r="AY380" s="26">
        <f t="shared" si="10"/>
        <v>27</v>
      </c>
      <c r="AZ380" s="27">
        <f t="shared" si="11"/>
        <v>9</v>
      </c>
    </row>
    <row r="381" spans="1:52" x14ac:dyDescent="0.25">
      <c r="A381" t="s">
        <v>289</v>
      </c>
      <c r="B381" t="s">
        <v>207</v>
      </c>
      <c r="C381" t="s">
        <v>113</v>
      </c>
      <c r="D381">
        <v>46910220162</v>
      </c>
      <c r="E381" t="s">
        <v>50</v>
      </c>
      <c r="F381" t="s">
        <v>114</v>
      </c>
      <c r="G381" t="s">
        <v>115</v>
      </c>
      <c r="H381" t="s">
        <v>52</v>
      </c>
      <c r="I381" t="s">
        <v>52</v>
      </c>
      <c r="J381" s="1">
        <v>45481</v>
      </c>
      <c r="K381" s="20">
        <v>45881</v>
      </c>
      <c r="L381" s="1">
        <v>44174</v>
      </c>
      <c r="M381" t="s">
        <v>253</v>
      </c>
      <c r="N381" t="s">
        <v>55</v>
      </c>
      <c r="O381" t="s">
        <v>210</v>
      </c>
      <c r="P381" t="s">
        <v>57</v>
      </c>
      <c r="Q381" s="1">
        <v>45089</v>
      </c>
      <c r="R381" t="s">
        <v>118</v>
      </c>
      <c r="S381" t="s">
        <v>191</v>
      </c>
      <c r="T381" t="s">
        <v>60</v>
      </c>
      <c r="U381" t="s">
        <v>211</v>
      </c>
      <c r="V381">
        <v>1477</v>
      </c>
      <c r="W381" t="s">
        <v>62</v>
      </c>
      <c r="X381" t="s">
        <v>53</v>
      </c>
      <c r="Y381">
        <v>1</v>
      </c>
      <c r="Z381" t="s">
        <v>254</v>
      </c>
      <c r="AA381" t="s">
        <v>64</v>
      </c>
      <c r="AB381" t="s">
        <v>106</v>
      </c>
      <c r="AC381" t="s">
        <v>115</v>
      </c>
      <c r="AD381" t="s">
        <v>53</v>
      </c>
      <c r="AE381" t="s">
        <v>53</v>
      </c>
      <c r="AF381">
        <v>19</v>
      </c>
      <c r="AG381">
        <v>23</v>
      </c>
      <c r="AH381" t="s">
        <v>69</v>
      </c>
      <c r="AI381" t="s">
        <v>218</v>
      </c>
      <c r="AJ381" t="s">
        <v>123</v>
      </c>
      <c r="AK381" t="s">
        <v>85</v>
      </c>
      <c r="AL381">
        <v>4</v>
      </c>
      <c r="AM381">
        <v>3</v>
      </c>
      <c r="AN381">
        <v>5</v>
      </c>
      <c r="AO381">
        <v>3</v>
      </c>
      <c r="AP381">
        <v>31</v>
      </c>
      <c r="AQ381">
        <v>5</v>
      </c>
      <c r="AR381" t="s">
        <v>80</v>
      </c>
      <c r="AS381" t="s">
        <v>83</v>
      </c>
      <c r="AT381" t="s">
        <v>83</v>
      </c>
      <c r="AU381" s="1">
        <v>44987</v>
      </c>
      <c r="AV381" s="17">
        <f>VLOOKUP(dummy_yherealine!$AT381,dummy_oppeained!B:C,2,0)</f>
        <v>8</v>
      </c>
      <c r="AW381" s="22" t="str">
        <f>VLOOKUP(AS381,dummy_oppeained!B:D,3,0)</f>
        <v>eristav</v>
      </c>
      <c r="AX381" s="17">
        <f>VLOOKUP(AR:AR,hinded_abi!A:D,4,0)</f>
        <v>3</v>
      </c>
      <c r="AY381" s="26">
        <f t="shared" si="10"/>
        <v>24</v>
      </c>
      <c r="AZ381" s="27">
        <f t="shared" si="11"/>
        <v>8</v>
      </c>
    </row>
    <row r="382" spans="1:52" x14ac:dyDescent="0.25">
      <c r="A382" t="s">
        <v>289</v>
      </c>
      <c r="B382" t="s">
        <v>207</v>
      </c>
      <c r="C382" t="s">
        <v>113</v>
      </c>
      <c r="D382">
        <v>46910220162</v>
      </c>
      <c r="E382" t="s">
        <v>50</v>
      </c>
      <c r="F382" t="s">
        <v>114</v>
      </c>
      <c r="G382" t="s">
        <v>115</v>
      </c>
      <c r="H382" t="s">
        <v>52</v>
      </c>
      <c r="I382" t="s">
        <v>52</v>
      </c>
      <c r="J382" s="1">
        <v>45481</v>
      </c>
      <c r="K382" s="20">
        <v>45881</v>
      </c>
      <c r="L382" s="1">
        <v>44174</v>
      </c>
      <c r="M382" t="s">
        <v>253</v>
      </c>
      <c r="N382" t="s">
        <v>55</v>
      </c>
      <c r="O382" t="s">
        <v>210</v>
      </c>
      <c r="P382" t="s">
        <v>57</v>
      </c>
      <c r="Q382" s="1">
        <v>45089</v>
      </c>
      <c r="R382" t="s">
        <v>118</v>
      </c>
      <c r="S382" t="s">
        <v>191</v>
      </c>
      <c r="T382" t="s">
        <v>60</v>
      </c>
      <c r="U382" t="s">
        <v>211</v>
      </c>
      <c r="V382">
        <v>1477</v>
      </c>
      <c r="W382" t="s">
        <v>62</v>
      </c>
      <c r="X382" t="s">
        <v>53</v>
      </c>
      <c r="Y382">
        <v>1</v>
      </c>
      <c r="Z382" t="s">
        <v>254</v>
      </c>
      <c r="AA382" t="s">
        <v>64</v>
      </c>
      <c r="AB382" t="s">
        <v>106</v>
      </c>
      <c r="AC382" t="s">
        <v>115</v>
      </c>
      <c r="AD382" t="s">
        <v>53</v>
      </c>
      <c r="AE382" t="s">
        <v>53</v>
      </c>
      <c r="AF382">
        <v>19</v>
      </c>
      <c r="AG382">
        <v>23</v>
      </c>
      <c r="AH382" t="s">
        <v>69</v>
      </c>
      <c r="AI382" t="s">
        <v>218</v>
      </c>
      <c r="AJ382" t="s">
        <v>123</v>
      </c>
      <c r="AK382" t="s">
        <v>85</v>
      </c>
      <c r="AL382">
        <v>4</v>
      </c>
      <c r="AM382">
        <v>3</v>
      </c>
      <c r="AN382">
        <v>5</v>
      </c>
      <c r="AO382">
        <v>3</v>
      </c>
      <c r="AP382">
        <v>31</v>
      </c>
      <c r="AQ382">
        <v>5</v>
      </c>
      <c r="AR382" t="s">
        <v>94</v>
      </c>
      <c r="AS382" t="s">
        <v>145</v>
      </c>
      <c r="AT382" t="s">
        <v>145</v>
      </c>
      <c r="AU382" s="1">
        <v>44705</v>
      </c>
      <c r="AV382" s="15">
        <f>VLOOKUP(dummy_yherealine!$AT382,dummy_oppeained!B:C,2,0)</f>
        <v>6</v>
      </c>
      <c r="AW382" s="22" t="str">
        <f>VLOOKUP(AS382,dummy_oppeained!B:D,3,0)</f>
        <v>eristav</v>
      </c>
      <c r="AX382" s="17">
        <f>VLOOKUP(AR:AR,hinded_abi!A:D,4,0)</f>
        <v>5</v>
      </c>
      <c r="AY382" s="26">
        <f t="shared" si="10"/>
        <v>30</v>
      </c>
      <c r="AZ382" s="27">
        <f t="shared" si="11"/>
        <v>6</v>
      </c>
    </row>
    <row r="383" spans="1:52" x14ac:dyDescent="0.25">
      <c r="A383" t="s">
        <v>289</v>
      </c>
      <c r="B383" t="s">
        <v>207</v>
      </c>
      <c r="C383" t="s">
        <v>113</v>
      </c>
      <c r="D383">
        <v>46910220162</v>
      </c>
      <c r="E383" t="s">
        <v>50</v>
      </c>
      <c r="F383" t="s">
        <v>114</v>
      </c>
      <c r="G383" t="s">
        <v>115</v>
      </c>
      <c r="H383" t="s">
        <v>52</v>
      </c>
      <c r="I383" t="s">
        <v>52</v>
      </c>
      <c r="J383" s="1">
        <v>45481</v>
      </c>
      <c r="K383" s="20">
        <v>45881</v>
      </c>
      <c r="L383" s="1">
        <v>44174</v>
      </c>
      <c r="M383" t="s">
        <v>253</v>
      </c>
      <c r="N383" t="s">
        <v>55</v>
      </c>
      <c r="O383" t="s">
        <v>210</v>
      </c>
      <c r="P383" t="s">
        <v>57</v>
      </c>
      <c r="Q383" s="1">
        <v>45089</v>
      </c>
      <c r="R383" t="s">
        <v>118</v>
      </c>
      <c r="S383" t="s">
        <v>191</v>
      </c>
      <c r="T383" t="s">
        <v>60</v>
      </c>
      <c r="U383" t="s">
        <v>211</v>
      </c>
      <c r="V383">
        <v>1477</v>
      </c>
      <c r="W383" t="s">
        <v>62</v>
      </c>
      <c r="X383" t="s">
        <v>53</v>
      </c>
      <c r="Y383">
        <v>1</v>
      </c>
      <c r="Z383" t="s">
        <v>254</v>
      </c>
      <c r="AA383" t="s">
        <v>64</v>
      </c>
      <c r="AB383" t="s">
        <v>106</v>
      </c>
      <c r="AC383" t="s">
        <v>115</v>
      </c>
      <c r="AD383" t="s">
        <v>53</v>
      </c>
      <c r="AE383" t="s">
        <v>53</v>
      </c>
      <c r="AF383">
        <v>19</v>
      </c>
      <c r="AG383">
        <v>23</v>
      </c>
      <c r="AH383" t="s">
        <v>69</v>
      </c>
      <c r="AI383" t="s">
        <v>218</v>
      </c>
      <c r="AJ383" t="s">
        <v>123</v>
      </c>
      <c r="AK383" t="s">
        <v>85</v>
      </c>
      <c r="AL383">
        <v>4</v>
      </c>
      <c r="AM383">
        <v>3</v>
      </c>
      <c r="AN383">
        <v>5</v>
      </c>
      <c r="AO383">
        <v>3</v>
      </c>
      <c r="AP383">
        <v>31</v>
      </c>
      <c r="AQ383">
        <v>5</v>
      </c>
      <c r="AR383" t="s">
        <v>80</v>
      </c>
      <c r="AS383" t="s">
        <v>110</v>
      </c>
      <c r="AT383" t="s">
        <v>110</v>
      </c>
      <c r="AU383" s="1">
        <v>44691</v>
      </c>
      <c r="AV383" s="17">
        <f>VLOOKUP(dummy_yherealine!$AT383,dummy_oppeained!B:C,2,0)</f>
        <v>6</v>
      </c>
      <c r="AW383" s="22" t="str">
        <f>VLOOKUP(AS383,dummy_oppeained!B:D,3,0)</f>
        <v>eristav</v>
      </c>
      <c r="AX383" s="17">
        <f>VLOOKUP(AR:AR,hinded_abi!A:D,4,0)</f>
        <v>3</v>
      </c>
      <c r="AY383" s="26">
        <f t="shared" si="10"/>
        <v>18</v>
      </c>
      <c r="AZ383" s="27">
        <f t="shared" si="11"/>
        <v>6</v>
      </c>
    </row>
    <row r="384" spans="1:52" x14ac:dyDescent="0.25">
      <c r="A384" t="s">
        <v>289</v>
      </c>
      <c r="B384" t="s">
        <v>207</v>
      </c>
      <c r="C384" t="s">
        <v>113</v>
      </c>
      <c r="D384">
        <v>46910220162</v>
      </c>
      <c r="E384" t="s">
        <v>50</v>
      </c>
      <c r="F384" t="s">
        <v>114</v>
      </c>
      <c r="G384" t="s">
        <v>115</v>
      </c>
      <c r="H384" t="s">
        <v>52</v>
      </c>
      <c r="I384" t="s">
        <v>52</v>
      </c>
      <c r="J384" s="1">
        <v>45481</v>
      </c>
      <c r="K384" s="20">
        <v>45881</v>
      </c>
      <c r="L384" s="1">
        <v>44174</v>
      </c>
      <c r="M384" t="s">
        <v>253</v>
      </c>
      <c r="N384" t="s">
        <v>55</v>
      </c>
      <c r="O384" t="s">
        <v>210</v>
      </c>
      <c r="P384" t="s">
        <v>57</v>
      </c>
      <c r="Q384" s="1">
        <v>45089</v>
      </c>
      <c r="R384" t="s">
        <v>118</v>
      </c>
      <c r="S384" t="s">
        <v>191</v>
      </c>
      <c r="T384" t="s">
        <v>60</v>
      </c>
      <c r="U384" t="s">
        <v>211</v>
      </c>
      <c r="V384">
        <v>1477</v>
      </c>
      <c r="W384" t="s">
        <v>62</v>
      </c>
      <c r="X384" t="s">
        <v>53</v>
      </c>
      <c r="Y384">
        <v>1</v>
      </c>
      <c r="Z384" t="s">
        <v>254</v>
      </c>
      <c r="AA384" t="s">
        <v>64</v>
      </c>
      <c r="AB384" t="s">
        <v>106</v>
      </c>
      <c r="AC384" t="s">
        <v>115</v>
      </c>
      <c r="AD384" t="s">
        <v>53</v>
      </c>
      <c r="AE384" t="s">
        <v>53</v>
      </c>
      <c r="AF384">
        <v>19</v>
      </c>
      <c r="AG384">
        <v>23</v>
      </c>
      <c r="AH384" t="s">
        <v>69</v>
      </c>
      <c r="AI384" t="s">
        <v>218</v>
      </c>
      <c r="AJ384" t="s">
        <v>123</v>
      </c>
      <c r="AK384" t="s">
        <v>85</v>
      </c>
      <c r="AL384">
        <v>4</v>
      </c>
      <c r="AM384">
        <v>3</v>
      </c>
      <c r="AN384">
        <v>5</v>
      </c>
      <c r="AO384">
        <v>3</v>
      </c>
      <c r="AP384">
        <v>31</v>
      </c>
      <c r="AQ384">
        <v>5</v>
      </c>
      <c r="AR384" t="s">
        <v>72</v>
      </c>
      <c r="AS384" t="s">
        <v>273</v>
      </c>
      <c r="AT384" t="s">
        <v>273</v>
      </c>
      <c r="AU384" s="1">
        <v>45044</v>
      </c>
      <c r="AV384" s="15">
        <f>VLOOKUP(dummy_yherealine!$AT384,dummy_oppeained!B:C,2,0)</f>
        <v>3</v>
      </c>
      <c r="AW384" s="22" t="str">
        <f>VLOOKUP(AS384,dummy_oppeained!B:D,3,0)</f>
        <v>mitteeristav</v>
      </c>
      <c r="AX384" s="17" t="str">
        <f>VLOOKUP(AR:AR,hinded_abi!A:D,4,0)</f>
        <v>NULL</v>
      </c>
      <c r="AY384" s="26" t="str">
        <f t="shared" si="10"/>
        <v xml:space="preserve"> </v>
      </c>
      <c r="AZ384" s="27">
        <f t="shared" si="11"/>
        <v>0</v>
      </c>
    </row>
    <row r="385" spans="1:52" x14ac:dyDescent="0.25">
      <c r="A385" t="s">
        <v>289</v>
      </c>
      <c r="B385" t="s">
        <v>207</v>
      </c>
      <c r="C385" t="s">
        <v>113</v>
      </c>
      <c r="D385">
        <v>46910220162</v>
      </c>
      <c r="E385" t="s">
        <v>50</v>
      </c>
      <c r="F385" t="s">
        <v>114</v>
      </c>
      <c r="G385" t="s">
        <v>115</v>
      </c>
      <c r="H385" t="s">
        <v>52</v>
      </c>
      <c r="I385" t="s">
        <v>52</v>
      </c>
      <c r="J385" s="1">
        <v>45481</v>
      </c>
      <c r="K385" s="20">
        <v>45881</v>
      </c>
      <c r="L385" s="1">
        <v>44174</v>
      </c>
      <c r="M385" t="s">
        <v>253</v>
      </c>
      <c r="N385" t="s">
        <v>55</v>
      </c>
      <c r="O385" t="s">
        <v>210</v>
      </c>
      <c r="P385" t="s">
        <v>57</v>
      </c>
      <c r="Q385" s="1">
        <v>45089</v>
      </c>
      <c r="R385" t="s">
        <v>118</v>
      </c>
      <c r="S385" t="s">
        <v>191</v>
      </c>
      <c r="T385" t="s">
        <v>60</v>
      </c>
      <c r="U385" t="s">
        <v>211</v>
      </c>
      <c r="V385">
        <v>1477</v>
      </c>
      <c r="W385" t="s">
        <v>62</v>
      </c>
      <c r="X385" t="s">
        <v>53</v>
      </c>
      <c r="Y385">
        <v>2</v>
      </c>
      <c r="Z385" t="s">
        <v>254</v>
      </c>
      <c r="AA385" t="s">
        <v>64</v>
      </c>
      <c r="AB385" t="s">
        <v>186</v>
      </c>
      <c r="AC385" t="s">
        <v>115</v>
      </c>
      <c r="AD385" t="s">
        <v>53</v>
      </c>
      <c r="AE385" t="s">
        <v>53</v>
      </c>
      <c r="AF385">
        <v>19</v>
      </c>
      <c r="AG385">
        <v>49</v>
      </c>
      <c r="AH385" t="s">
        <v>69</v>
      </c>
      <c r="AI385" t="s">
        <v>213</v>
      </c>
      <c r="AJ385" t="s">
        <v>123</v>
      </c>
      <c r="AK385" t="s">
        <v>250</v>
      </c>
      <c r="AL385">
        <v>4</v>
      </c>
      <c r="AM385">
        <v>1</v>
      </c>
      <c r="AN385">
        <v>5</v>
      </c>
      <c r="AO385">
        <v>7</v>
      </c>
      <c r="AP385">
        <v>32</v>
      </c>
      <c r="AQ385">
        <v>5</v>
      </c>
      <c r="AR385" t="s">
        <v>72</v>
      </c>
      <c r="AS385" t="s">
        <v>267</v>
      </c>
      <c r="AT385" t="s">
        <v>267</v>
      </c>
      <c r="AU385" s="1">
        <v>44181</v>
      </c>
      <c r="AV385" s="17">
        <f>VLOOKUP(dummy_yherealine!$AT385,dummy_oppeained!B:C,2,0)</f>
        <v>2</v>
      </c>
      <c r="AW385" s="22" t="str">
        <f>VLOOKUP(AS385,dummy_oppeained!B:D,3,0)</f>
        <v>mitteeristav</v>
      </c>
      <c r="AX385" s="17" t="str">
        <f>VLOOKUP(AR:AR,hinded_abi!A:D,4,0)</f>
        <v>NULL</v>
      </c>
      <c r="AY385" s="26" t="str">
        <f t="shared" si="10"/>
        <v xml:space="preserve"> </v>
      </c>
      <c r="AZ385" s="27">
        <f t="shared" si="11"/>
        <v>0</v>
      </c>
    </row>
    <row r="386" spans="1:52" x14ac:dyDescent="0.25">
      <c r="A386" t="s">
        <v>289</v>
      </c>
      <c r="B386" t="s">
        <v>207</v>
      </c>
      <c r="C386" t="s">
        <v>113</v>
      </c>
      <c r="D386">
        <v>46910220162</v>
      </c>
      <c r="E386" t="s">
        <v>50</v>
      </c>
      <c r="F386" t="s">
        <v>114</v>
      </c>
      <c r="G386" t="s">
        <v>115</v>
      </c>
      <c r="H386" t="s">
        <v>52</v>
      </c>
      <c r="I386" t="s">
        <v>52</v>
      </c>
      <c r="J386" s="1">
        <v>45481</v>
      </c>
      <c r="K386" s="20">
        <v>45881</v>
      </c>
      <c r="L386" s="1">
        <v>44174</v>
      </c>
      <c r="M386" t="s">
        <v>253</v>
      </c>
      <c r="N386" t="s">
        <v>55</v>
      </c>
      <c r="O386" t="s">
        <v>210</v>
      </c>
      <c r="P386" t="s">
        <v>57</v>
      </c>
      <c r="Q386" s="1">
        <v>45089</v>
      </c>
      <c r="R386" t="s">
        <v>118</v>
      </c>
      <c r="S386" t="s">
        <v>191</v>
      </c>
      <c r="T386" t="s">
        <v>60</v>
      </c>
      <c r="U386" t="s">
        <v>211</v>
      </c>
      <c r="V386">
        <v>1477</v>
      </c>
      <c r="W386" t="s">
        <v>62</v>
      </c>
      <c r="X386" t="s">
        <v>53</v>
      </c>
      <c r="Y386">
        <v>2</v>
      </c>
      <c r="Z386" t="s">
        <v>254</v>
      </c>
      <c r="AA386" t="s">
        <v>64</v>
      </c>
      <c r="AB386" t="s">
        <v>186</v>
      </c>
      <c r="AC386" t="s">
        <v>115</v>
      </c>
      <c r="AD386" t="s">
        <v>53</v>
      </c>
      <c r="AE386" t="s">
        <v>53</v>
      </c>
      <c r="AF386">
        <v>19</v>
      </c>
      <c r="AG386">
        <v>49</v>
      </c>
      <c r="AH386" t="s">
        <v>69</v>
      </c>
      <c r="AI386" t="s">
        <v>213</v>
      </c>
      <c r="AJ386" t="s">
        <v>123</v>
      </c>
      <c r="AK386" t="s">
        <v>250</v>
      </c>
      <c r="AL386">
        <v>4</v>
      </c>
      <c r="AM386">
        <v>1</v>
      </c>
      <c r="AN386">
        <v>5</v>
      </c>
      <c r="AO386">
        <v>7</v>
      </c>
      <c r="AP386">
        <v>32</v>
      </c>
      <c r="AQ386">
        <v>5</v>
      </c>
      <c r="AR386" t="s">
        <v>94</v>
      </c>
      <c r="AS386" t="s">
        <v>128</v>
      </c>
      <c r="AT386" t="s">
        <v>128</v>
      </c>
      <c r="AU386" s="1">
        <v>44114</v>
      </c>
      <c r="AV386" s="15">
        <f>VLOOKUP(dummy_yherealine!$AT386,dummy_oppeained!B:C,2,0)</f>
        <v>5</v>
      </c>
      <c r="AW386" s="22" t="str">
        <f>VLOOKUP(AS386,dummy_oppeained!B:D,3,0)</f>
        <v>eristav</v>
      </c>
      <c r="AX386" s="17">
        <f>VLOOKUP(AR:AR,hinded_abi!A:D,4,0)</f>
        <v>5</v>
      </c>
      <c r="AY386" s="26">
        <f t="shared" si="10"/>
        <v>25</v>
      </c>
      <c r="AZ386" s="27">
        <f t="shared" si="11"/>
        <v>5</v>
      </c>
    </row>
    <row r="387" spans="1:52" x14ac:dyDescent="0.25">
      <c r="A387" t="s">
        <v>289</v>
      </c>
      <c r="B387" t="s">
        <v>207</v>
      </c>
      <c r="C387" t="s">
        <v>113</v>
      </c>
      <c r="D387">
        <v>46910220162</v>
      </c>
      <c r="E387" t="s">
        <v>50</v>
      </c>
      <c r="F387" t="s">
        <v>114</v>
      </c>
      <c r="G387" t="s">
        <v>115</v>
      </c>
      <c r="H387" t="s">
        <v>52</v>
      </c>
      <c r="I387" t="s">
        <v>52</v>
      </c>
      <c r="J387" s="1">
        <v>45481</v>
      </c>
      <c r="K387" s="20">
        <v>45881</v>
      </c>
      <c r="L387" s="1">
        <v>44174</v>
      </c>
      <c r="M387" t="s">
        <v>253</v>
      </c>
      <c r="N387" t="s">
        <v>55</v>
      </c>
      <c r="O387" t="s">
        <v>210</v>
      </c>
      <c r="P387" t="s">
        <v>57</v>
      </c>
      <c r="Q387" s="1">
        <v>45089</v>
      </c>
      <c r="R387" t="s">
        <v>118</v>
      </c>
      <c r="S387" t="s">
        <v>191</v>
      </c>
      <c r="T387" t="s">
        <v>60</v>
      </c>
      <c r="U387" t="s">
        <v>211</v>
      </c>
      <c r="V387">
        <v>1477</v>
      </c>
      <c r="W387" t="s">
        <v>62</v>
      </c>
      <c r="X387" t="s">
        <v>53</v>
      </c>
      <c r="Y387">
        <v>2</v>
      </c>
      <c r="Z387" t="s">
        <v>254</v>
      </c>
      <c r="AA387" t="s">
        <v>64</v>
      </c>
      <c r="AB387" t="s">
        <v>186</v>
      </c>
      <c r="AC387" t="s">
        <v>115</v>
      </c>
      <c r="AD387" t="s">
        <v>53</v>
      </c>
      <c r="AE387" t="s">
        <v>53</v>
      </c>
      <c r="AF387">
        <v>19</v>
      </c>
      <c r="AG387">
        <v>49</v>
      </c>
      <c r="AH387" t="s">
        <v>69</v>
      </c>
      <c r="AI387" t="s">
        <v>213</v>
      </c>
      <c r="AJ387" t="s">
        <v>123</v>
      </c>
      <c r="AK387" t="s">
        <v>250</v>
      </c>
      <c r="AL387">
        <v>4</v>
      </c>
      <c r="AM387">
        <v>1</v>
      </c>
      <c r="AN387">
        <v>5</v>
      </c>
      <c r="AO387">
        <v>7</v>
      </c>
      <c r="AP387">
        <v>32</v>
      </c>
      <c r="AQ387">
        <v>5</v>
      </c>
      <c r="AR387" t="s">
        <v>72</v>
      </c>
      <c r="AS387" t="s">
        <v>183</v>
      </c>
      <c r="AT387" t="s">
        <v>183</v>
      </c>
      <c r="AU387" s="1">
        <v>44932</v>
      </c>
      <c r="AV387" s="17">
        <f>VLOOKUP(dummy_yherealine!$AT387,dummy_oppeained!B:C,2,0)</f>
        <v>3</v>
      </c>
      <c r="AW387" s="22" t="str">
        <f>VLOOKUP(AS387,dummy_oppeained!B:D,3,0)</f>
        <v>mitteeristav</v>
      </c>
      <c r="AX387" s="17" t="str">
        <f>VLOOKUP(AR:AR,hinded_abi!A:D,4,0)</f>
        <v>NULL</v>
      </c>
      <c r="AY387" s="26" t="str">
        <f t="shared" ref="AY387:AY450" si="12">IF(AW387="eristav",AV387*AX387," ")</f>
        <v xml:space="preserve"> </v>
      </c>
      <c r="AZ387" s="27">
        <f t="shared" ref="AZ387:AZ450" si="13">IF(AW387="eristav",AV387,0)</f>
        <v>0</v>
      </c>
    </row>
    <row r="388" spans="1:52" x14ac:dyDescent="0.25">
      <c r="A388" t="s">
        <v>289</v>
      </c>
      <c r="B388" t="s">
        <v>207</v>
      </c>
      <c r="C388" t="s">
        <v>113</v>
      </c>
      <c r="D388">
        <v>46910220162</v>
      </c>
      <c r="E388" t="s">
        <v>50</v>
      </c>
      <c r="F388" t="s">
        <v>114</v>
      </c>
      <c r="G388" t="s">
        <v>115</v>
      </c>
      <c r="H388" t="s">
        <v>52</v>
      </c>
      <c r="I388" t="s">
        <v>52</v>
      </c>
      <c r="J388" s="1">
        <v>45481</v>
      </c>
      <c r="K388" s="20">
        <v>45881</v>
      </c>
      <c r="L388" s="1">
        <v>44174</v>
      </c>
      <c r="M388" t="s">
        <v>253</v>
      </c>
      <c r="N388" t="s">
        <v>55</v>
      </c>
      <c r="O388" t="s">
        <v>210</v>
      </c>
      <c r="P388" t="s">
        <v>57</v>
      </c>
      <c r="Q388" s="1">
        <v>45089</v>
      </c>
      <c r="R388" t="s">
        <v>118</v>
      </c>
      <c r="S388" t="s">
        <v>191</v>
      </c>
      <c r="T388" t="s">
        <v>60</v>
      </c>
      <c r="U388" t="s">
        <v>211</v>
      </c>
      <c r="V388">
        <v>1477</v>
      </c>
      <c r="W388" t="s">
        <v>62</v>
      </c>
      <c r="X388" t="s">
        <v>53</v>
      </c>
      <c r="Y388">
        <v>2</v>
      </c>
      <c r="Z388" t="s">
        <v>254</v>
      </c>
      <c r="AA388" t="s">
        <v>64</v>
      </c>
      <c r="AB388" t="s">
        <v>186</v>
      </c>
      <c r="AC388" t="s">
        <v>115</v>
      </c>
      <c r="AD388" t="s">
        <v>53</v>
      </c>
      <c r="AE388" t="s">
        <v>53</v>
      </c>
      <c r="AF388">
        <v>19</v>
      </c>
      <c r="AG388">
        <v>49</v>
      </c>
      <c r="AH388" t="s">
        <v>69</v>
      </c>
      <c r="AI388" t="s">
        <v>213</v>
      </c>
      <c r="AJ388" t="s">
        <v>123</v>
      </c>
      <c r="AK388" t="s">
        <v>250</v>
      </c>
      <c r="AL388">
        <v>4</v>
      </c>
      <c r="AM388">
        <v>1</v>
      </c>
      <c r="AN388">
        <v>5</v>
      </c>
      <c r="AO388">
        <v>7</v>
      </c>
      <c r="AP388">
        <v>32</v>
      </c>
      <c r="AQ388">
        <v>5</v>
      </c>
      <c r="AR388" t="s">
        <v>72</v>
      </c>
      <c r="AS388" t="s">
        <v>75</v>
      </c>
      <c r="AT388" t="s">
        <v>75</v>
      </c>
      <c r="AU388" s="1">
        <v>45404</v>
      </c>
      <c r="AV388" s="15">
        <f>VLOOKUP(dummy_yherealine!$AT388,dummy_oppeained!B:C,2,0)</f>
        <v>3</v>
      </c>
      <c r="AW388" s="22" t="str">
        <f>VLOOKUP(AS388,dummy_oppeained!B:D,3,0)</f>
        <v>mitteeristav</v>
      </c>
      <c r="AX388" s="17" t="str">
        <f>VLOOKUP(AR:AR,hinded_abi!A:D,4,0)</f>
        <v>NULL</v>
      </c>
      <c r="AY388" s="26" t="str">
        <f t="shared" si="12"/>
        <v xml:space="preserve"> </v>
      </c>
      <c r="AZ388" s="27">
        <f t="shared" si="13"/>
        <v>0</v>
      </c>
    </row>
    <row r="389" spans="1:52" x14ac:dyDescent="0.25">
      <c r="A389" t="s">
        <v>289</v>
      </c>
      <c r="B389" t="s">
        <v>207</v>
      </c>
      <c r="C389" t="s">
        <v>113</v>
      </c>
      <c r="D389">
        <v>46910220162</v>
      </c>
      <c r="E389" t="s">
        <v>50</v>
      </c>
      <c r="F389" t="s">
        <v>114</v>
      </c>
      <c r="G389" t="s">
        <v>115</v>
      </c>
      <c r="H389" t="s">
        <v>52</v>
      </c>
      <c r="I389" t="s">
        <v>52</v>
      </c>
      <c r="J389" s="1">
        <v>45481</v>
      </c>
      <c r="K389" s="20">
        <v>45881</v>
      </c>
      <c r="L389" s="1">
        <v>44174</v>
      </c>
      <c r="M389" t="s">
        <v>253</v>
      </c>
      <c r="N389" t="s">
        <v>55</v>
      </c>
      <c r="O389" t="s">
        <v>210</v>
      </c>
      <c r="P389" t="s">
        <v>57</v>
      </c>
      <c r="Q389" s="1">
        <v>45089</v>
      </c>
      <c r="R389" t="s">
        <v>118</v>
      </c>
      <c r="S389" t="s">
        <v>191</v>
      </c>
      <c r="T389" t="s">
        <v>60</v>
      </c>
      <c r="U389" t="s">
        <v>211</v>
      </c>
      <c r="V389">
        <v>1477</v>
      </c>
      <c r="W389" t="s">
        <v>62</v>
      </c>
      <c r="X389" t="s">
        <v>53</v>
      </c>
      <c r="Y389">
        <v>3</v>
      </c>
      <c r="Z389" t="s">
        <v>254</v>
      </c>
      <c r="AA389" t="s">
        <v>64</v>
      </c>
      <c r="AB389" t="s">
        <v>179</v>
      </c>
      <c r="AC389" t="s">
        <v>115</v>
      </c>
      <c r="AD389" t="s">
        <v>53</v>
      </c>
      <c r="AE389" t="s">
        <v>53</v>
      </c>
      <c r="AF389">
        <v>19</v>
      </c>
      <c r="AG389">
        <v>48</v>
      </c>
      <c r="AH389" t="s">
        <v>69</v>
      </c>
      <c r="AI389" t="s">
        <v>123</v>
      </c>
      <c r="AJ389" t="s">
        <v>123</v>
      </c>
      <c r="AK389" t="s">
        <v>69</v>
      </c>
      <c r="AL389">
        <v>4</v>
      </c>
      <c r="AM389">
        <v>0</v>
      </c>
      <c r="AN389">
        <v>5</v>
      </c>
      <c r="AO389">
        <v>0</v>
      </c>
      <c r="AP389">
        <v>60</v>
      </c>
      <c r="AQ389">
        <v>5</v>
      </c>
      <c r="AR389" t="s">
        <v>91</v>
      </c>
      <c r="AS389" t="s">
        <v>199</v>
      </c>
      <c r="AT389" t="s">
        <v>199</v>
      </c>
      <c r="AU389" s="1">
        <v>44676</v>
      </c>
      <c r="AV389" s="17">
        <f>VLOOKUP(dummy_yherealine!$AT389,dummy_oppeained!B:C,2,0)</f>
        <v>3</v>
      </c>
      <c r="AW389" s="22" t="str">
        <f>VLOOKUP(AS389,dummy_oppeained!B:D,3,0)</f>
        <v>mitteeristav</v>
      </c>
      <c r="AX389" s="17">
        <f>VLOOKUP(AR:AR,hinded_abi!A:D,4,0)</f>
        <v>0</v>
      </c>
      <c r="AY389" s="26" t="str">
        <f t="shared" si="12"/>
        <v xml:space="preserve"> </v>
      </c>
      <c r="AZ389" s="27">
        <f t="shared" si="13"/>
        <v>0</v>
      </c>
    </row>
    <row r="390" spans="1:52" x14ac:dyDescent="0.25">
      <c r="A390" t="s">
        <v>289</v>
      </c>
      <c r="B390" t="s">
        <v>207</v>
      </c>
      <c r="C390" t="s">
        <v>113</v>
      </c>
      <c r="D390">
        <v>46910220162</v>
      </c>
      <c r="E390" t="s">
        <v>50</v>
      </c>
      <c r="F390" t="s">
        <v>114</v>
      </c>
      <c r="G390" t="s">
        <v>115</v>
      </c>
      <c r="H390" t="s">
        <v>52</v>
      </c>
      <c r="I390" t="s">
        <v>52</v>
      </c>
      <c r="J390" s="1">
        <v>45481</v>
      </c>
      <c r="K390" s="20">
        <v>45881</v>
      </c>
      <c r="L390" s="1">
        <v>44174</v>
      </c>
      <c r="M390" t="s">
        <v>253</v>
      </c>
      <c r="N390" t="s">
        <v>55</v>
      </c>
      <c r="O390" t="s">
        <v>210</v>
      </c>
      <c r="P390" t="s">
        <v>57</v>
      </c>
      <c r="Q390" s="1">
        <v>45089</v>
      </c>
      <c r="R390" t="s">
        <v>118</v>
      </c>
      <c r="S390" t="s">
        <v>191</v>
      </c>
      <c r="T390" t="s">
        <v>60</v>
      </c>
      <c r="U390" t="s">
        <v>211</v>
      </c>
      <c r="V390">
        <v>1477</v>
      </c>
      <c r="W390" t="s">
        <v>62</v>
      </c>
      <c r="X390" t="s">
        <v>53</v>
      </c>
      <c r="Y390">
        <v>3</v>
      </c>
      <c r="Z390" t="s">
        <v>254</v>
      </c>
      <c r="AA390" t="s">
        <v>64</v>
      </c>
      <c r="AB390" t="s">
        <v>179</v>
      </c>
      <c r="AC390" t="s">
        <v>115</v>
      </c>
      <c r="AD390" t="s">
        <v>53</v>
      </c>
      <c r="AE390" t="s">
        <v>53</v>
      </c>
      <c r="AF390">
        <v>19</v>
      </c>
      <c r="AG390">
        <v>48</v>
      </c>
      <c r="AH390" t="s">
        <v>69</v>
      </c>
      <c r="AI390" t="s">
        <v>123</v>
      </c>
      <c r="AJ390" t="s">
        <v>123</v>
      </c>
      <c r="AK390" t="s">
        <v>69</v>
      </c>
      <c r="AL390">
        <v>4</v>
      </c>
      <c r="AM390">
        <v>0</v>
      </c>
      <c r="AN390">
        <v>5</v>
      </c>
      <c r="AO390">
        <v>0</v>
      </c>
      <c r="AP390">
        <v>60</v>
      </c>
      <c r="AQ390">
        <v>5</v>
      </c>
      <c r="AR390" t="s">
        <v>78</v>
      </c>
      <c r="AS390" t="s">
        <v>217</v>
      </c>
      <c r="AT390" t="s">
        <v>217</v>
      </c>
      <c r="AU390" s="1">
        <v>44461</v>
      </c>
      <c r="AV390" s="15">
        <f>VLOOKUP(dummy_yherealine!$AT390,dummy_oppeained!B:C,2,0)</f>
        <v>3</v>
      </c>
      <c r="AW390" s="22" t="str">
        <f>VLOOKUP(AS390,dummy_oppeained!B:D,3,0)</f>
        <v>mitteeristav</v>
      </c>
      <c r="AX390" s="17" t="str">
        <f>VLOOKUP(AR:AR,hinded_abi!A:D,4,0)</f>
        <v>NULL</v>
      </c>
      <c r="AY390" s="26" t="str">
        <f t="shared" si="12"/>
        <v xml:space="preserve"> </v>
      </c>
      <c r="AZ390" s="27">
        <f t="shared" si="13"/>
        <v>0</v>
      </c>
    </row>
    <row r="391" spans="1:52" x14ac:dyDescent="0.25">
      <c r="A391" t="s">
        <v>289</v>
      </c>
      <c r="B391" t="s">
        <v>207</v>
      </c>
      <c r="C391" t="s">
        <v>113</v>
      </c>
      <c r="D391">
        <v>46910220162</v>
      </c>
      <c r="E391" t="s">
        <v>50</v>
      </c>
      <c r="F391" t="s">
        <v>114</v>
      </c>
      <c r="G391" t="s">
        <v>115</v>
      </c>
      <c r="H391" t="s">
        <v>52</v>
      </c>
      <c r="I391" t="s">
        <v>52</v>
      </c>
      <c r="J391" s="1">
        <v>45481</v>
      </c>
      <c r="K391" s="20">
        <v>45881</v>
      </c>
      <c r="L391" s="1">
        <v>44174</v>
      </c>
      <c r="M391" t="s">
        <v>253</v>
      </c>
      <c r="N391" t="s">
        <v>55</v>
      </c>
      <c r="O391" t="s">
        <v>210</v>
      </c>
      <c r="P391" t="s">
        <v>57</v>
      </c>
      <c r="Q391" s="1">
        <v>45089</v>
      </c>
      <c r="R391" t="s">
        <v>118</v>
      </c>
      <c r="S391" t="s">
        <v>191</v>
      </c>
      <c r="T391" t="s">
        <v>60</v>
      </c>
      <c r="U391" t="s">
        <v>211</v>
      </c>
      <c r="V391">
        <v>1477</v>
      </c>
      <c r="W391" t="s">
        <v>62</v>
      </c>
      <c r="X391" t="s">
        <v>53</v>
      </c>
      <c r="Y391">
        <v>3</v>
      </c>
      <c r="Z391" t="s">
        <v>254</v>
      </c>
      <c r="AA391" t="s">
        <v>64</v>
      </c>
      <c r="AB391" t="s">
        <v>179</v>
      </c>
      <c r="AC391" t="s">
        <v>115</v>
      </c>
      <c r="AD391" t="s">
        <v>53</v>
      </c>
      <c r="AE391" t="s">
        <v>53</v>
      </c>
      <c r="AF391">
        <v>19</v>
      </c>
      <c r="AG391">
        <v>48</v>
      </c>
      <c r="AH391" t="s">
        <v>69</v>
      </c>
      <c r="AI391" t="s">
        <v>123</v>
      </c>
      <c r="AJ391" t="s">
        <v>123</v>
      </c>
      <c r="AK391" t="s">
        <v>69</v>
      </c>
      <c r="AL391">
        <v>4</v>
      </c>
      <c r="AM391">
        <v>0</v>
      </c>
      <c r="AN391">
        <v>5</v>
      </c>
      <c r="AO391">
        <v>0</v>
      </c>
      <c r="AP391">
        <v>60</v>
      </c>
      <c r="AQ391">
        <v>5</v>
      </c>
      <c r="AR391" t="s">
        <v>70</v>
      </c>
      <c r="AS391" t="s">
        <v>202</v>
      </c>
      <c r="AT391" t="s">
        <v>202</v>
      </c>
      <c r="AU391" s="1">
        <v>44265</v>
      </c>
      <c r="AV391" s="17">
        <f>VLOOKUP(dummy_yherealine!$AT391,dummy_oppeained!B:C,2,0)</f>
        <v>8</v>
      </c>
      <c r="AW391" s="22" t="str">
        <f>VLOOKUP(AS391,dummy_oppeained!B:D,3,0)</f>
        <v>eristav</v>
      </c>
      <c r="AX391" s="17">
        <f>VLOOKUP(AR:AR,hinded_abi!A:D,4,0)</f>
        <v>0</v>
      </c>
      <c r="AY391" s="26">
        <f t="shared" si="12"/>
        <v>0</v>
      </c>
      <c r="AZ391" s="27">
        <f t="shared" si="13"/>
        <v>8</v>
      </c>
    </row>
    <row r="392" spans="1:52" x14ac:dyDescent="0.25">
      <c r="A392" t="s">
        <v>289</v>
      </c>
      <c r="B392" t="s">
        <v>207</v>
      </c>
      <c r="C392" t="s">
        <v>113</v>
      </c>
      <c r="D392">
        <v>46910220162</v>
      </c>
      <c r="E392" t="s">
        <v>50</v>
      </c>
      <c r="F392" t="s">
        <v>114</v>
      </c>
      <c r="G392" t="s">
        <v>115</v>
      </c>
      <c r="H392" t="s">
        <v>52</v>
      </c>
      <c r="I392" t="s">
        <v>52</v>
      </c>
      <c r="J392" s="1">
        <v>45481</v>
      </c>
      <c r="K392" s="20">
        <v>45881</v>
      </c>
      <c r="L392" s="1">
        <v>44174</v>
      </c>
      <c r="M392" t="s">
        <v>253</v>
      </c>
      <c r="N392" t="s">
        <v>55</v>
      </c>
      <c r="O392" t="s">
        <v>210</v>
      </c>
      <c r="P392" t="s">
        <v>57</v>
      </c>
      <c r="Q392" s="1">
        <v>45089</v>
      </c>
      <c r="R392" t="s">
        <v>118</v>
      </c>
      <c r="S392" t="s">
        <v>191</v>
      </c>
      <c r="T392" t="s">
        <v>60</v>
      </c>
      <c r="U392" t="s">
        <v>211</v>
      </c>
      <c r="V392">
        <v>1477</v>
      </c>
      <c r="W392" t="s">
        <v>62</v>
      </c>
      <c r="X392" t="s">
        <v>53</v>
      </c>
      <c r="Y392">
        <v>3</v>
      </c>
      <c r="Z392" t="s">
        <v>254</v>
      </c>
      <c r="AA392" t="s">
        <v>64</v>
      </c>
      <c r="AB392" t="s">
        <v>179</v>
      </c>
      <c r="AC392" t="s">
        <v>115</v>
      </c>
      <c r="AD392" t="s">
        <v>53</v>
      </c>
      <c r="AE392" t="s">
        <v>53</v>
      </c>
      <c r="AF392">
        <v>19</v>
      </c>
      <c r="AG392">
        <v>48</v>
      </c>
      <c r="AH392" t="s">
        <v>69</v>
      </c>
      <c r="AI392" t="s">
        <v>123</v>
      </c>
      <c r="AJ392" t="s">
        <v>123</v>
      </c>
      <c r="AK392" t="s">
        <v>69</v>
      </c>
      <c r="AL392">
        <v>4</v>
      </c>
      <c r="AM392">
        <v>0</v>
      </c>
      <c r="AN392">
        <v>5</v>
      </c>
      <c r="AO392">
        <v>0</v>
      </c>
      <c r="AP392">
        <v>60</v>
      </c>
      <c r="AQ392">
        <v>5</v>
      </c>
      <c r="AR392" t="s">
        <v>74</v>
      </c>
      <c r="AS392" t="s">
        <v>196</v>
      </c>
      <c r="AT392" t="s">
        <v>196</v>
      </c>
      <c r="AU392" s="1">
        <v>45908</v>
      </c>
      <c r="AV392" s="15">
        <f>VLOOKUP(dummy_yherealine!$AT392,dummy_oppeained!B:C,2,0)</f>
        <v>5</v>
      </c>
      <c r="AW392" s="22" t="str">
        <f>VLOOKUP(AS392,dummy_oppeained!B:D,3,0)</f>
        <v>eristav</v>
      </c>
      <c r="AX392" s="17">
        <f>VLOOKUP(AR:AR,hinded_abi!A:D,4,0)</f>
        <v>1</v>
      </c>
      <c r="AY392" s="26">
        <f t="shared" si="12"/>
        <v>5</v>
      </c>
      <c r="AZ392" s="27">
        <f t="shared" si="13"/>
        <v>5</v>
      </c>
    </row>
    <row r="393" spans="1:52" x14ac:dyDescent="0.25">
      <c r="A393" t="s">
        <v>289</v>
      </c>
      <c r="B393" t="s">
        <v>207</v>
      </c>
      <c r="C393" t="s">
        <v>113</v>
      </c>
      <c r="D393">
        <v>46910220162</v>
      </c>
      <c r="E393" t="s">
        <v>50</v>
      </c>
      <c r="F393" t="s">
        <v>114</v>
      </c>
      <c r="G393" t="s">
        <v>115</v>
      </c>
      <c r="H393" t="s">
        <v>52</v>
      </c>
      <c r="I393" t="s">
        <v>52</v>
      </c>
      <c r="J393" s="1">
        <v>45481</v>
      </c>
      <c r="K393" s="20">
        <v>45881</v>
      </c>
      <c r="L393" s="1">
        <v>44174</v>
      </c>
      <c r="M393" t="s">
        <v>253</v>
      </c>
      <c r="N393" t="s">
        <v>55</v>
      </c>
      <c r="O393" t="s">
        <v>210</v>
      </c>
      <c r="P393" t="s">
        <v>57</v>
      </c>
      <c r="Q393" s="1">
        <v>45089</v>
      </c>
      <c r="R393" t="s">
        <v>118</v>
      </c>
      <c r="S393" t="s">
        <v>191</v>
      </c>
      <c r="T393" t="s">
        <v>60</v>
      </c>
      <c r="U393" t="s">
        <v>211</v>
      </c>
      <c r="V393">
        <v>1477</v>
      </c>
      <c r="W393" t="s">
        <v>62</v>
      </c>
      <c r="X393" t="s">
        <v>53</v>
      </c>
      <c r="Y393">
        <v>3</v>
      </c>
      <c r="Z393" t="s">
        <v>254</v>
      </c>
      <c r="AA393" t="s">
        <v>64</v>
      </c>
      <c r="AB393" t="s">
        <v>179</v>
      </c>
      <c r="AC393" t="s">
        <v>115</v>
      </c>
      <c r="AD393" t="s">
        <v>53</v>
      </c>
      <c r="AE393" t="s">
        <v>53</v>
      </c>
      <c r="AF393">
        <v>19</v>
      </c>
      <c r="AG393">
        <v>48</v>
      </c>
      <c r="AH393" t="s">
        <v>69</v>
      </c>
      <c r="AI393" t="s">
        <v>123</v>
      </c>
      <c r="AJ393" t="s">
        <v>123</v>
      </c>
      <c r="AK393" t="s">
        <v>69</v>
      </c>
      <c r="AL393">
        <v>4</v>
      </c>
      <c r="AM393">
        <v>0</v>
      </c>
      <c r="AN393">
        <v>5</v>
      </c>
      <c r="AO393">
        <v>0</v>
      </c>
      <c r="AP393">
        <v>60</v>
      </c>
      <c r="AQ393">
        <v>5</v>
      </c>
      <c r="AR393" t="s">
        <v>72</v>
      </c>
      <c r="AS393" t="s">
        <v>266</v>
      </c>
      <c r="AT393" t="s">
        <v>266</v>
      </c>
      <c r="AU393" s="1">
        <v>44832</v>
      </c>
      <c r="AV393" s="17">
        <f>VLOOKUP(dummy_yherealine!$AT393,dummy_oppeained!B:C,2,0)</f>
        <v>2</v>
      </c>
      <c r="AW393" s="22" t="str">
        <f>VLOOKUP(AS393,dummy_oppeained!B:D,3,0)</f>
        <v>mitteeristav</v>
      </c>
      <c r="AX393" s="17" t="str">
        <f>VLOOKUP(AR:AR,hinded_abi!A:D,4,0)</f>
        <v>NULL</v>
      </c>
      <c r="AY393" s="26" t="str">
        <f t="shared" si="12"/>
        <v xml:space="preserve"> </v>
      </c>
      <c r="AZ393" s="27">
        <f t="shared" si="13"/>
        <v>0</v>
      </c>
    </row>
    <row r="394" spans="1:52" x14ac:dyDescent="0.25">
      <c r="A394" t="s">
        <v>289</v>
      </c>
      <c r="B394" t="s">
        <v>207</v>
      </c>
      <c r="C394" t="s">
        <v>113</v>
      </c>
      <c r="D394">
        <v>46910220162</v>
      </c>
      <c r="E394" t="s">
        <v>50</v>
      </c>
      <c r="F394" t="s">
        <v>114</v>
      </c>
      <c r="G394" t="s">
        <v>115</v>
      </c>
      <c r="H394" t="s">
        <v>52</v>
      </c>
      <c r="I394" t="s">
        <v>52</v>
      </c>
      <c r="J394" s="1">
        <v>45481</v>
      </c>
      <c r="K394" s="20">
        <v>45881</v>
      </c>
      <c r="L394" s="1">
        <v>44174</v>
      </c>
      <c r="M394" t="s">
        <v>253</v>
      </c>
      <c r="N394" t="s">
        <v>55</v>
      </c>
      <c r="O394" t="s">
        <v>210</v>
      </c>
      <c r="P394" t="s">
        <v>57</v>
      </c>
      <c r="Q394" s="1">
        <v>45089</v>
      </c>
      <c r="R394" t="s">
        <v>118</v>
      </c>
      <c r="S394" t="s">
        <v>191</v>
      </c>
      <c r="T394" t="s">
        <v>60</v>
      </c>
      <c r="U394" t="s">
        <v>211</v>
      </c>
      <c r="V394">
        <v>1477</v>
      </c>
      <c r="W394" t="s">
        <v>62</v>
      </c>
      <c r="X394" t="s">
        <v>53</v>
      </c>
      <c r="Y394">
        <v>3</v>
      </c>
      <c r="Z394" t="s">
        <v>254</v>
      </c>
      <c r="AA394" t="s">
        <v>64</v>
      </c>
      <c r="AB394" t="s">
        <v>179</v>
      </c>
      <c r="AC394" t="s">
        <v>115</v>
      </c>
      <c r="AD394" t="s">
        <v>53</v>
      </c>
      <c r="AE394" t="s">
        <v>53</v>
      </c>
      <c r="AF394">
        <v>19</v>
      </c>
      <c r="AG394">
        <v>48</v>
      </c>
      <c r="AH394" t="s">
        <v>69</v>
      </c>
      <c r="AI394" t="s">
        <v>123</v>
      </c>
      <c r="AJ394" t="s">
        <v>123</v>
      </c>
      <c r="AK394" t="s">
        <v>69</v>
      </c>
      <c r="AL394">
        <v>4</v>
      </c>
      <c r="AM394">
        <v>0</v>
      </c>
      <c r="AN394">
        <v>5</v>
      </c>
      <c r="AO394">
        <v>0</v>
      </c>
      <c r="AP394">
        <v>60</v>
      </c>
      <c r="AQ394">
        <v>5</v>
      </c>
      <c r="AR394" t="s">
        <v>94</v>
      </c>
      <c r="AS394" t="s">
        <v>168</v>
      </c>
      <c r="AT394" t="s">
        <v>168</v>
      </c>
      <c r="AU394" s="1">
        <v>44091</v>
      </c>
      <c r="AV394" s="15">
        <f>VLOOKUP(dummy_yherealine!$AT394,dummy_oppeained!B:C,2,0)</f>
        <v>5</v>
      </c>
      <c r="AW394" s="22" t="str">
        <f>VLOOKUP(AS394,dummy_oppeained!B:D,3,0)</f>
        <v>eristav</v>
      </c>
      <c r="AX394" s="17">
        <f>VLOOKUP(AR:AR,hinded_abi!A:D,4,0)</f>
        <v>5</v>
      </c>
      <c r="AY394" s="26">
        <f t="shared" si="12"/>
        <v>25</v>
      </c>
      <c r="AZ394" s="27">
        <f t="shared" si="13"/>
        <v>5</v>
      </c>
    </row>
    <row r="395" spans="1:52" x14ac:dyDescent="0.25">
      <c r="A395" t="s">
        <v>289</v>
      </c>
      <c r="B395" t="s">
        <v>207</v>
      </c>
      <c r="C395" t="s">
        <v>113</v>
      </c>
      <c r="D395">
        <v>46910220162</v>
      </c>
      <c r="E395" t="s">
        <v>50</v>
      </c>
      <c r="F395" t="s">
        <v>114</v>
      </c>
      <c r="G395" t="s">
        <v>115</v>
      </c>
      <c r="H395" t="s">
        <v>52</v>
      </c>
      <c r="I395" t="s">
        <v>52</v>
      </c>
      <c r="J395" s="1">
        <v>45481</v>
      </c>
      <c r="K395" s="20">
        <v>45881</v>
      </c>
      <c r="L395" s="1">
        <v>44174</v>
      </c>
      <c r="M395" t="s">
        <v>253</v>
      </c>
      <c r="N395" t="s">
        <v>55</v>
      </c>
      <c r="O395" t="s">
        <v>210</v>
      </c>
      <c r="P395" t="s">
        <v>57</v>
      </c>
      <c r="Q395" s="1">
        <v>45089</v>
      </c>
      <c r="R395" t="s">
        <v>118</v>
      </c>
      <c r="S395" t="s">
        <v>191</v>
      </c>
      <c r="T395" t="s">
        <v>60</v>
      </c>
      <c r="U395" t="s">
        <v>211</v>
      </c>
      <c r="V395">
        <v>1477</v>
      </c>
      <c r="W395" t="s">
        <v>62</v>
      </c>
      <c r="X395" t="s">
        <v>53</v>
      </c>
      <c r="Y395">
        <v>3</v>
      </c>
      <c r="Z395" t="s">
        <v>254</v>
      </c>
      <c r="AA395" t="s">
        <v>64</v>
      </c>
      <c r="AB395" t="s">
        <v>179</v>
      </c>
      <c r="AC395" t="s">
        <v>115</v>
      </c>
      <c r="AD395" t="s">
        <v>53</v>
      </c>
      <c r="AE395" t="s">
        <v>53</v>
      </c>
      <c r="AF395">
        <v>19</v>
      </c>
      <c r="AG395">
        <v>48</v>
      </c>
      <c r="AH395" t="s">
        <v>69</v>
      </c>
      <c r="AI395" t="s">
        <v>123</v>
      </c>
      <c r="AJ395" t="s">
        <v>123</v>
      </c>
      <c r="AK395" t="s">
        <v>69</v>
      </c>
      <c r="AL395">
        <v>4</v>
      </c>
      <c r="AM395">
        <v>0</v>
      </c>
      <c r="AN395">
        <v>5</v>
      </c>
      <c r="AO395">
        <v>0</v>
      </c>
      <c r="AP395">
        <v>60</v>
      </c>
      <c r="AQ395">
        <v>5</v>
      </c>
      <c r="AR395" t="s">
        <v>70</v>
      </c>
      <c r="AS395" t="s">
        <v>81</v>
      </c>
      <c r="AT395" t="s">
        <v>81</v>
      </c>
      <c r="AU395" s="1">
        <v>45663</v>
      </c>
      <c r="AV395" s="17">
        <f>VLOOKUP(dummy_yherealine!$AT395,dummy_oppeained!B:C,2,0)</f>
        <v>6</v>
      </c>
      <c r="AW395" s="22" t="str">
        <f>VLOOKUP(AS395,dummy_oppeained!B:D,3,0)</f>
        <v>eristav</v>
      </c>
      <c r="AX395" s="17">
        <f>VLOOKUP(AR:AR,hinded_abi!A:D,4,0)</f>
        <v>0</v>
      </c>
      <c r="AY395" s="26">
        <f t="shared" si="12"/>
        <v>0</v>
      </c>
      <c r="AZ395" s="27">
        <f t="shared" si="13"/>
        <v>6</v>
      </c>
    </row>
    <row r="396" spans="1:52" x14ac:dyDescent="0.25">
      <c r="A396" t="s">
        <v>289</v>
      </c>
      <c r="B396" t="s">
        <v>207</v>
      </c>
      <c r="C396" t="s">
        <v>113</v>
      </c>
      <c r="D396">
        <v>46910220162</v>
      </c>
      <c r="E396" t="s">
        <v>50</v>
      </c>
      <c r="F396" t="s">
        <v>114</v>
      </c>
      <c r="G396" t="s">
        <v>115</v>
      </c>
      <c r="H396" t="s">
        <v>52</v>
      </c>
      <c r="I396" t="s">
        <v>52</v>
      </c>
      <c r="J396" s="1">
        <v>45481</v>
      </c>
      <c r="K396" s="20">
        <v>45881</v>
      </c>
      <c r="L396" s="1">
        <v>44174</v>
      </c>
      <c r="M396" t="s">
        <v>253</v>
      </c>
      <c r="N396" t="s">
        <v>55</v>
      </c>
      <c r="O396" t="s">
        <v>210</v>
      </c>
      <c r="P396" t="s">
        <v>57</v>
      </c>
      <c r="Q396" s="1">
        <v>45089</v>
      </c>
      <c r="R396" t="s">
        <v>118</v>
      </c>
      <c r="S396" t="s">
        <v>191</v>
      </c>
      <c r="T396" t="s">
        <v>60</v>
      </c>
      <c r="U396" t="s">
        <v>211</v>
      </c>
      <c r="V396">
        <v>1477</v>
      </c>
      <c r="W396" t="s">
        <v>62</v>
      </c>
      <c r="X396" t="s">
        <v>53</v>
      </c>
      <c r="Y396">
        <v>3</v>
      </c>
      <c r="Z396" t="s">
        <v>254</v>
      </c>
      <c r="AA396" t="s">
        <v>64</v>
      </c>
      <c r="AB396" t="s">
        <v>179</v>
      </c>
      <c r="AC396" t="s">
        <v>115</v>
      </c>
      <c r="AD396" t="s">
        <v>53</v>
      </c>
      <c r="AE396" t="s">
        <v>53</v>
      </c>
      <c r="AF396">
        <v>19</v>
      </c>
      <c r="AG396">
        <v>48</v>
      </c>
      <c r="AH396" t="s">
        <v>69</v>
      </c>
      <c r="AI396" t="s">
        <v>123</v>
      </c>
      <c r="AJ396" t="s">
        <v>123</v>
      </c>
      <c r="AK396" t="s">
        <v>69</v>
      </c>
      <c r="AL396">
        <v>4</v>
      </c>
      <c r="AM396">
        <v>0</v>
      </c>
      <c r="AN396">
        <v>5</v>
      </c>
      <c r="AO396">
        <v>0</v>
      </c>
      <c r="AP396">
        <v>60</v>
      </c>
      <c r="AQ396">
        <v>5</v>
      </c>
      <c r="AR396" t="s">
        <v>72</v>
      </c>
      <c r="AS396" t="s">
        <v>82</v>
      </c>
      <c r="AT396" t="s">
        <v>82</v>
      </c>
      <c r="AU396" s="1">
        <v>45537</v>
      </c>
      <c r="AV396" s="15">
        <f>VLOOKUP(dummy_yherealine!$AT396,dummy_oppeained!B:C,2,0)</f>
        <v>3</v>
      </c>
      <c r="AW396" s="22" t="str">
        <f>VLOOKUP(AS396,dummy_oppeained!B:D,3,0)</f>
        <v>mitteeristav</v>
      </c>
      <c r="AX396" s="17" t="str">
        <f>VLOOKUP(AR:AR,hinded_abi!A:D,4,0)</f>
        <v>NULL</v>
      </c>
      <c r="AY396" s="26" t="str">
        <f t="shared" si="12"/>
        <v xml:space="preserve"> </v>
      </c>
      <c r="AZ396" s="27">
        <f t="shared" si="13"/>
        <v>0</v>
      </c>
    </row>
    <row r="397" spans="1:52" x14ac:dyDescent="0.25">
      <c r="A397" t="s">
        <v>289</v>
      </c>
      <c r="B397" t="s">
        <v>207</v>
      </c>
      <c r="C397" t="s">
        <v>113</v>
      </c>
      <c r="D397">
        <v>46910220162</v>
      </c>
      <c r="E397" t="s">
        <v>50</v>
      </c>
      <c r="F397" t="s">
        <v>114</v>
      </c>
      <c r="G397" t="s">
        <v>115</v>
      </c>
      <c r="H397" t="s">
        <v>52</v>
      </c>
      <c r="I397" t="s">
        <v>52</v>
      </c>
      <c r="J397" s="1">
        <v>45481</v>
      </c>
      <c r="K397" s="20">
        <v>45881</v>
      </c>
      <c r="L397" s="1">
        <v>44174</v>
      </c>
      <c r="M397" t="s">
        <v>253</v>
      </c>
      <c r="N397" t="s">
        <v>55</v>
      </c>
      <c r="O397" t="s">
        <v>210</v>
      </c>
      <c r="P397" t="s">
        <v>57</v>
      </c>
      <c r="Q397" s="1">
        <v>45089</v>
      </c>
      <c r="R397" t="s">
        <v>118</v>
      </c>
      <c r="S397" t="s">
        <v>191</v>
      </c>
      <c r="T397" t="s">
        <v>60</v>
      </c>
      <c r="U397" t="s">
        <v>211</v>
      </c>
      <c r="V397">
        <v>1477</v>
      </c>
      <c r="W397" t="s">
        <v>62</v>
      </c>
      <c r="X397" t="s">
        <v>53</v>
      </c>
      <c r="Y397">
        <v>3</v>
      </c>
      <c r="Z397" t="s">
        <v>254</v>
      </c>
      <c r="AA397" t="s">
        <v>64</v>
      </c>
      <c r="AB397" t="s">
        <v>179</v>
      </c>
      <c r="AC397" t="s">
        <v>115</v>
      </c>
      <c r="AD397" t="s">
        <v>53</v>
      </c>
      <c r="AE397" t="s">
        <v>53</v>
      </c>
      <c r="AF397">
        <v>19</v>
      </c>
      <c r="AG397">
        <v>48</v>
      </c>
      <c r="AH397" t="s">
        <v>69</v>
      </c>
      <c r="AI397" t="s">
        <v>123</v>
      </c>
      <c r="AJ397" t="s">
        <v>123</v>
      </c>
      <c r="AK397" t="s">
        <v>69</v>
      </c>
      <c r="AL397">
        <v>4</v>
      </c>
      <c r="AM397">
        <v>0</v>
      </c>
      <c r="AN397">
        <v>5</v>
      </c>
      <c r="AO397">
        <v>0</v>
      </c>
      <c r="AP397">
        <v>60</v>
      </c>
      <c r="AQ397">
        <v>5</v>
      </c>
      <c r="AR397" t="s">
        <v>74</v>
      </c>
      <c r="AS397" t="s">
        <v>275</v>
      </c>
      <c r="AT397" t="s">
        <v>275</v>
      </c>
      <c r="AU397" s="1">
        <v>44769</v>
      </c>
      <c r="AV397" s="17">
        <f>VLOOKUP(dummy_yherealine!$AT397,dummy_oppeained!B:C,2,0)</f>
        <v>6</v>
      </c>
      <c r="AW397" s="22" t="str">
        <f>VLOOKUP(AS397,dummy_oppeained!B:D,3,0)</f>
        <v>eristav</v>
      </c>
      <c r="AX397" s="17">
        <f>VLOOKUP(AR:AR,hinded_abi!A:D,4,0)</f>
        <v>1</v>
      </c>
      <c r="AY397" s="26">
        <f t="shared" si="12"/>
        <v>6</v>
      </c>
      <c r="AZ397" s="27">
        <f t="shared" si="13"/>
        <v>6</v>
      </c>
    </row>
    <row r="398" spans="1:52" x14ac:dyDescent="0.25">
      <c r="A398" t="s">
        <v>289</v>
      </c>
      <c r="B398" t="s">
        <v>207</v>
      </c>
      <c r="C398" t="s">
        <v>113</v>
      </c>
      <c r="D398">
        <v>46910220162</v>
      </c>
      <c r="E398" t="s">
        <v>50</v>
      </c>
      <c r="F398" t="s">
        <v>114</v>
      </c>
      <c r="G398" t="s">
        <v>115</v>
      </c>
      <c r="H398" t="s">
        <v>52</v>
      </c>
      <c r="I398" t="s">
        <v>52</v>
      </c>
      <c r="J398" s="1">
        <v>45481</v>
      </c>
      <c r="K398" s="20">
        <v>45881</v>
      </c>
      <c r="L398" s="1">
        <v>44174</v>
      </c>
      <c r="M398" t="s">
        <v>253</v>
      </c>
      <c r="N398" t="s">
        <v>55</v>
      </c>
      <c r="O398" t="s">
        <v>210</v>
      </c>
      <c r="P398" t="s">
        <v>57</v>
      </c>
      <c r="Q398" s="1">
        <v>45089</v>
      </c>
      <c r="R398" t="s">
        <v>118</v>
      </c>
      <c r="S398" t="s">
        <v>191</v>
      </c>
      <c r="T398" t="s">
        <v>60</v>
      </c>
      <c r="U398" t="s">
        <v>211</v>
      </c>
      <c r="V398">
        <v>1477</v>
      </c>
      <c r="W398" t="s">
        <v>62</v>
      </c>
      <c r="X398" t="s">
        <v>53</v>
      </c>
      <c r="Y398">
        <v>3</v>
      </c>
      <c r="Z398" t="s">
        <v>254</v>
      </c>
      <c r="AA398" t="s">
        <v>64</v>
      </c>
      <c r="AB398" t="s">
        <v>179</v>
      </c>
      <c r="AC398" t="s">
        <v>115</v>
      </c>
      <c r="AD398" t="s">
        <v>53</v>
      </c>
      <c r="AE398" t="s">
        <v>53</v>
      </c>
      <c r="AF398">
        <v>19</v>
      </c>
      <c r="AG398">
        <v>48</v>
      </c>
      <c r="AH398" t="s">
        <v>69</v>
      </c>
      <c r="AI398" t="s">
        <v>123</v>
      </c>
      <c r="AJ398" t="s">
        <v>123</v>
      </c>
      <c r="AK398" t="s">
        <v>69</v>
      </c>
      <c r="AL398">
        <v>4</v>
      </c>
      <c r="AM398">
        <v>0</v>
      </c>
      <c r="AN398">
        <v>5</v>
      </c>
      <c r="AO398">
        <v>0</v>
      </c>
      <c r="AP398">
        <v>60</v>
      </c>
      <c r="AQ398">
        <v>5</v>
      </c>
      <c r="AR398" t="s">
        <v>72</v>
      </c>
      <c r="AS398" t="s">
        <v>184</v>
      </c>
      <c r="AT398" t="s">
        <v>184</v>
      </c>
      <c r="AU398" s="1">
        <v>45034</v>
      </c>
      <c r="AV398" s="15">
        <f>VLOOKUP(dummy_yherealine!$AT398,dummy_oppeained!B:C,2,0)</f>
        <v>3</v>
      </c>
      <c r="AW398" s="22" t="str">
        <f>VLOOKUP(AS398,dummy_oppeained!B:D,3,0)</f>
        <v>mitteeristav</v>
      </c>
      <c r="AX398" s="17" t="str">
        <f>VLOOKUP(AR:AR,hinded_abi!A:D,4,0)</f>
        <v>NULL</v>
      </c>
      <c r="AY398" s="26" t="str">
        <f t="shared" si="12"/>
        <v xml:space="preserve"> </v>
      </c>
      <c r="AZ398" s="27">
        <f t="shared" si="13"/>
        <v>0</v>
      </c>
    </row>
    <row r="399" spans="1:52" x14ac:dyDescent="0.25">
      <c r="A399" t="s">
        <v>290</v>
      </c>
      <c r="B399" t="s">
        <v>277</v>
      </c>
      <c r="C399" t="s">
        <v>291</v>
      </c>
      <c r="D399">
        <v>31501185146</v>
      </c>
      <c r="E399" t="s">
        <v>243</v>
      </c>
      <c r="F399" t="s">
        <v>292</v>
      </c>
      <c r="G399" t="s">
        <v>115</v>
      </c>
      <c r="H399" t="s">
        <v>115</v>
      </c>
      <c r="I399" t="s">
        <v>52</v>
      </c>
      <c r="J399" s="1">
        <v>44607</v>
      </c>
      <c r="K399" t="s">
        <v>53</v>
      </c>
      <c r="L399" s="1">
        <v>44927</v>
      </c>
      <c r="M399" t="s">
        <v>279</v>
      </c>
      <c r="N399" t="s">
        <v>55</v>
      </c>
      <c r="O399" t="s">
        <v>210</v>
      </c>
      <c r="P399" t="s">
        <v>237</v>
      </c>
      <c r="Q399" s="1">
        <v>44928</v>
      </c>
      <c r="R399" t="s">
        <v>118</v>
      </c>
      <c r="S399" t="s">
        <v>59</v>
      </c>
      <c r="T399" t="s">
        <v>60</v>
      </c>
      <c r="U399" t="s">
        <v>293</v>
      </c>
      <c r="V399">
        <v>80997</v>
      </c>
      <c r="W399" t="s">
        <v>62</v>
      </c>
      <c r="X399" t="s">
        <v>53</v>
      </c>
      <c r="Y399">
        <v>1</v>
      </c>
      <c r="Z399" t="s">
        <v>161</v>
      </c>
      <c r="AA399" t="s">
        <v>64</v>
      </c>
      <c r="AB399" t="s">
        <v>146</v>
      </c>
      <c r="AC399" t="s">
        <v>52</v>
      </c>
      <c r="AD399" t="s">
        <v>294</v>
      </c>
      <c r="AE399" t="s">
        <v>162</v>
      </c>
      <c r="AF399">
        <v>29</v>
      </c>
      <c r="AG399">
        <v>47</v>
      </c>
      <c r="AH399" t="s">
        <v>123</v>
      </c>
      <c r="AI399" t="s">
        <v>96</v>
      </c>
      <c r="AJ399" t="s">
        <v>97</v>
      </c>
      <c r="AK399" t="s">
        <v>169</v>
      </c>
      <c r="AL399">
        <v>1</v>
      </c>
      <c r="AM399">
        <v>1</v>
      </c>
      <c r="AN399">
        <v>11</v>
      </c>
      <c r="AO399">
        <v>7</v>
      </c>
      <c r="AP399">
        <v>31</v>
      </c>
      <c r="AQ399">
        <v>9</v>
      </c>
      <c r="AR399" t="s">
        <v>72</v>
      </c>
      <c r="AS399" t="s">
        <v>82</v>
      </c>
      <c r="AT399" t="s">
        <v>82</v>
      </c>
      <c r="AU399" s="1">
        <v>45536</v>
      </c>
      <c r="AV399" s="17">
        <f>VLOOKUP(dummy_yherealine!$AT399,dummy_oppeained!B:C,2,0)</f>
        <v>3</v>
      </c>
      <c r="AW399" s="22" t="str">
        <f>VLOOKUP(AS399,dummy_oppeained!B:D,3,0)</f>
        <v>mitteeristav</v>
      </c>
      <c r="AX399" s="17" t="str">
        <f>VLOOKUP(AR:AR,hinded_abi!A:D,4,0)</f>
        <v>NULL</v>
      </c>
      <c r="AY399" s="26" t="str">
        <f t="shared" si="12"/>
        <v xml:space="preserve"> </v>
      </c>
      <c r="AZ399" s="27">
        <f t="shared" si="13"/>
        <v>0</v>
      </c>
    </row>
    <row r="400" spans="1:52" x14ac:dyDescent="0.25">
      <c r="A400" t="s">
        <v>290</v>
      </c>
      <c r="B400" t="s">
        <v>277</v>
      </c>
      <c r="C400" t="s">
        <v>291</v>
      </c>
      <c r="D400">
        <v>31501185146</v>
      </c>
      <c r="E400" t="s">
        <v>243</v>
      </c>
      <c r="F400" t="s">
        <v>292</v>
      </c>
      <c r="G400" t="s">
        <v>115</v>
      </c>
      <c r="H400" t="s">
        <v>115</v>
      </c>
      <c r="I400" t="s">
        <v>52</v>
      </c>
      <c r="J400" s="1">
        <v>44607</v>
      </c>
      <c r="K400" t="s">
        <v>53</v>
      </c>
      <c r="L400" s="1">
        <v>44927</v>
      </c>
      <c r="M400" t="s">
        <v>279</v>
      </c>
      <c r="N400" t="s">
        <v>55</v>
      </c>
      <c r="O400" t="s">
        <v>210</v>
      </c>
      <c r="P400" t="s">
        <v>237</v>
      </c>
      <c r="Q400" s="1">
        <v>44928</v>
      </c>
      <c r="R400" t="s">
        <v>118</v>
      </c>
      <c r="S400" t="s">
        <v>59</v>
      </c>
      <c r="T400" t="s">
        <v>60</v>
      </c>
      <c r="U400" t="s">
        <v>293</v>
      </c>
      <c r="V400">
        <v>80997</v>
      </c>
      <c r="W400" t="s">
        <v>62</v>
      </c>
      <c r="X400" t="s">
        <v>53</v>
      </c>
      <c r="Y400">
        <v>1</v>
      </c>
      <c r="Z400" t="s">
        <v>161</v>
      </c>
      <c r="AA400" t="s">
        <v>64</v>
      </c>
      <c r="AB400" t="s">
        <v>146</v>
      </c>
      <c r="AC400" t="s">
        <v>52</v>
      </c>
      <c r="AD400" t="s">
        <v>294</v>
      </c>
      <c r="AE400" t="s">
        <v>162</v>
      </c>
      <c r="AF400">
        <v>29</v>
      </c>
      <c r="AG400">
        <v>47</v>
      </c>
      <c r="AH400" t="s">
        <v>123</v>
      </c>
      <c r="AI400" t="s">
        <v>96</v>
      </c>
      <c r="AJ400" t="s">
        <v>97</v>
      </c>
      <c r="AK400" t="s">
        <v>169</v>
      </c>
      <c r="AL400">
        <v>1</v>
      </c>
      <c r="AM400">
        <v>1</v>
      </c>
      <c r="AN400">
        <v>11</v>
      </c>
      <c r="AO400">
        <v>7</v>
      </c>
      <c r="AP400">
        <v>31</v>
      </c>
      <c r="AQ400">
        <v>9</v>
      </c>
      <c r="AR400" t="s">
        <v>88</v>
      </c>
      <c r="AS400" t="s">
        <v>224</v>
      </c>
      <c r="AT400" t="s">
        <v>224</v>
      </c>
      <c r="AU400" s="1">
        <v>44950</v>
      </c>
      <c r="AV400" s="15">
        <f>VLOOKUP(dummy_yherealine!$AT400,dummy_oppeained!B:C,2,0)</f>
        <v>5</v>
      </c>
      <c r="AW400" s="22" t="str">
        <f>VLOOKUP(AS400,dummy_oppeained!B:D,3,0)</f>
        <v>eristav</v>
      </c>
      <c r="AX400" s="17">
        <f>VLOOKUP(AR:AR,hinded_abi!A:D,4,0)</f>
        <v>2</v>
      </c>
      <c r="AY400" s="26">
        <f t="shared" si="12"/>
        <v>10</v>
      </c>
      <c r="AZ400" s="27">
        <f t="shared" si="13"/>
        <v>5</v>
      </c>
    </row>
    <row r="401" spans="1:52" x14ac:dyDescent="0.25">
      <c r="A401" t="s">
        <v>290</v>
      </c>
      <c r="B401" t="s">
        <v>277</v>
      </c>
      <c r="C401" t="s">
        <v>291</v>
      </c>
      <c r="D401">
        <v>31501185146</v>
      </c>
      <c r="E401" t="s">
        <v>243</v>
      </c>
      <c r="F401" t="s">
        <v>292</v>
      </c>
      <c r="G401" t="s">
        <v>115</v>
      </c>
      <c r="H401" t="s">
        <v>115</v>
      </c>
      <c r="I401" t="s">
        <v>52</v>
      </c>
      <c r="J401" s="1">
        <v>44607</v>
      </c>
      <c r="K401" t="s">
        <v>53</v>
      </c>
      <c r="L401" s="1">
        <v>44927</v>
      </c>
      <c r="M401" t="s">
        <v>279</v>
      </c>
      <c r="N401" t="s">
        <v>55</v>
      </c>
      <c r="O401" t="s">
        <v>210</v>
      </c>
      <c r="P401" t="s">
        <v>237</v>
      </c>
      <c r="Q401" s="1">
        <v>44928</v>
      </c>
      <c r="R401" t="s">
        <v>118</v>
      </c>
      <c r="S401" t="s">
        <v>59</v>
      </c>
      <c r="T401" t="s">
        <v>60</v>
      </c>
      <c r="U401" t="s">
        <v>293</v>
      </c>
      <c r="V401">
        <v>80997</v>
      </c>
      <c r="W401" t="s">
        <v>62</v>
      </c>
      <c r="X401" t="s">
        <v>53</v>
      </c>
      <c r="Y401">
        <v>1</v>
      </c>
      <c r="Z401" t="s">
        <v>161</v>
      </c>
      <c r="AA401" t="s">
        <v>64</v>
      </c>
      <c r="AB401" t="s">
        <v>146</v>
      </c>
      <c r="AC401" t="s">
        <v>52</v>
      </c>
      <c r="AD401" t="s">
        <v>294</v>
      </c>
      <c r="AE401" t="s">
        <v>162</v>
      </c>
      <c r="AF401">
        <v>29</v>
      </c>
      <c r="AG401">
        <v>47</v>
      </c>
      <c r="AH401" t="s">
        <v>123</v>
      </c>
      <c r="AI401" t="s">
        <v>96</v>
      </c>
      <c r="AJ401" t="s">
        <v>97</v>
      </c>
      <c r="AK401" t="s">
        <v>169</v>
      </c>
      <c r="AL401">
        <v>1</v>
      </c>
      <c r="AM401">
        <v>1</v>
      </c>
      <c r="AN401">
        <v>11</v>
      </c>
      <c r="AO401">
        <v>7</v>
      </c>
      <c r="AP401">
        <v>31</v>
      </c>
      <c r="AQ401">
        <v>9</v>
      </c>
      <c r="AR401" t="s">
        <v>88</v>
      </c>
      <c r="AS401" t="s">
        <v>281</v>
      </c>
      <c r="AT401" t="s">
        <v>281</v>
      </c>
      <c r="AU401" s="1">
        <v>45450</v>
      </c>
      <c r="AV401" s="17">
        <f>VLOOKUP(dummy_yherealine!$AT401,dummy_oppeained!B:C,2,0)</f>
        <v>6</v>
      </c>
      <c r="AW401" s="22" t="str">
        <f>VLOOKUP(AS401,dummy_oppeained!B:D,3,0)</f>
        <v>eristav</v>
      </c>
      <c r="AX401" s="17">
        <f>VLOOKUP(AR:AR,hinded_abi!A:D,4,0)</f>
        <v>2</v>
      </c>
      <c r="AY401" s="26">
        <f t="shared" si="12"/>
        <v>12</v>
      </c>
      <c r="AZ401" s="27">
        <f t="shared" si="13"/>
        <v>6</v>
      </c>
    </row>
    <row r="402" spans="1:52" x14ac:dyDescent="0.25">
      <c r="A402" t="s">
        <v>290</v>
      </c>
      <c r="B402" t="s">
        <v>277</v>
      </c>
      <c r="C402" t="s">
        <v>291</v>
      </c>
      <c r="D402">
        <v>31501185146</v>
      </c>
      <c r="E402" t="s">
        <v>243</v>
      </c>
      <c r="F402" t="s">
        <v>292</v>
      </c>
      <c r="G402" t="s">
        <v>115</v>
      </c>
      <c r="H402" t="s">
        <v>115</v>
      </c>
      <c r="I402" t="s">
        <v>52</v>
      </c>
      <c r="J402" s="1">
        <v>44607</v>
      </c>
      <c r="K402" t="s">
        <v>53</v>
      </c>
      <c r="L402" s="1">
        <v>44927</v>
      </c>
      <c r="M402" t="s">
        <v>279</v>
      </c>
      <c r="N402" t="s">
        <v>55</v>
      </c>
      <c r="O402" t="s">
        <v>210</v>
      </c>
      <c r="P402" t="s">
        <v>237</v>
      </c>
      <c r="Q402" s="1">
        <v>44928</v>
      </c>
      <c r="R402" t="s">
        <v>118</v>
      </c>
      <c r="S402" t="s">
        <v>59</v>
      </c>
      <c r="T402" t="s">
        <v>60</v>
      </c>
      <c r="U402" t="s">
        <v>293</v>
      </c>
      <c r="V402">
        <v>80997</v>
      </c>
      <c r="W402" t="s">
        <v>62</v>
      </c>
      <c r="X402" t="s">
        <v>53</v>
      </c>
      <c r="Y402">
        <v>1</v>
      </c>
      <c r="Z402" t="s">
        <v>161</v>
      </c>
      <c r="AA402" t="s">
        <v>64</v>
      </c>
      <c r="AB402" t="s">
        <v>146</v>
      </c>
      <c r="AC402" t="s">
        <v>52</v>
      </c>
      <c r="AD402" t="s">
        <v>294</v>
      </c>
      <c r="AE402" t="s">
        <v>162</v>
      </c>
      <c r="AF402">
        <v>29</v>
      </c>
      <c r="AG402">
        <v>47</v>
      </c>
      <c r="AH402" t="s">
        <v>123</v>
      </c>
      <c r="AI402" t="s">
        <v>96</v>
      </c>
      <c r="AJ402" t="s">
        <v>97</v>
      </c>
      <c r="AK402" t="s">
        <v>169</v>
      </c>
      <c r="AL402">
        <v>1</v>
      </c>
      <c r="AM402">
        <v>1</v>
      </c>
      <c r="AN402">
        <v>11</v>
      </c>
      <c r="AO402">
        <v>7</v>
      </c>
      <c r="AP402">
        <v>31</v>
      </c>
      <c r="AQ402">
        <v>9</v>
      </c>
      <c r="AR402" t="s">
        <v>91</v>
      </c>
      <c r="AS402" t="s">
        <v>257</v>
      </c>
      <c r="AT402" t="s">
        <v>257</v>
      </c>
      <c r="AU402" s="1">
        <v>45316</v>
      </c>
      <c r="AV402" s="15">
        <f>VLOOKUP(dummy_yherealine!$AT402,dummy_oppeained!B:C,2,0)</f>
        <v>2</v>
      </c>
      <c r="AW402" s="22" t="str">
        <f>VLOOKUP(AS402,dummy_oppeained!B:D,3,0)</f>
        <v>mitteeristav</v>
      </c>
      <c r="AX402" s="17">
        <f>VLOOKUP(AR:AR,hinded_abi!A:D,4,0)</f>
        <v>0</v>
      </c>
      <c r="AY402" s="26" t="str">
        <f t="shared" si="12"/>
        <v xml:space="preserve"> </v>
      </c>
      <c r="AZ402" s="27">
        <f t="shared" si="13"/>
        <v>0</v>
      </c>
    </row>
    <row r="403" spans="1:52" x14ac:dyDescent="0.25">
      <c r="A403" t="s">
        <v>290</v>
      </c>
      <c r="B403" t="s">
        <v>277</v>
      </c>
      <c r="C403" t="s">
        <v>291</v>
      </c>
      <c r="D403">
        <v>31501185146</v>
      </c>
      <c r="E403" t="s">
        <v>243</v>
      </c>
      <c r="F403" t="s">
        <v>292</v>
      </c>
      <c r="G403" t="s">
        <v>115</v>
      </c>
      <c r="H403" t="s">
        <v>115</v>
      </c>
      <c r="I403" t="s">
        <v>52</v>
      </c>
      <c r="J403" s="1">
        <v>44607</v>
      </c>
      <c r="K403" t="s">
        <v>53</v>
      </c>
      <c r="L403" s="1">
        <v>44927</v>
      </c>
      <c r="M403" t="s">
        <v>279</v>
      </c>
      <c r="N403" t="s">
        <v>55</v>
      </c>
      <c r="O403" t="s">
        <v>210</v>
      </c>
      <c r="P403" t="s">
        <v>237</v>
      </c>
      <c r="Q403" s="1">
        <v>44928</v>
      </c>
      <c r="R403" t="s">
        <v>118</v>
      </c>
      <c r="S403" t="s">
        <v>59</v>
      </c>
      <c r="T403" t="s">
        <v>60</v>
      </c>
      <c r="U403" t="s">
        <v>293</v>
      </c>
      <c r="V403">
        <v>80997</v>
      </c>
      <c r="W403" t="s">
        <v>62</v>
      </c>
      <c r="X403" t="s">
        <v>53</v>
      </c>
      <c r="Y403">
        <v>1</v>
      </c>
      <c r="Z403" t="s">
        <v>161</v>
      </c>
      <c r="AA403" t="s">
        <v>64</v>
      </c>
      <c r="AB403" t="s">
        <v>146</v>
      </c>
      <c r="AC403" t="s">
        <v>52</v>
      </c>
      <c r="AD403" t="s">
        <v>294</v>
      </c>
      <c r="AE403" t="s">
        <v>162</v>
      </c>
      <c r="AF403">
        <v>29</v>
      </c>
      <c r="AG403">
        <v>47</v>
      </c>
      <c r="AH403" t="s">
        <v>123</v>
      </c>
      <c r="AI403" t="s">
        <v>96</v>
      </c>
      <c r="AJ403" t="s">
        <v>97</v>
      </c>
      <c r="AK403" t="s">
        <v>169</v>
      </c>
      <c r="AL403">
        <v>1</v>
      </c>
      <c r="AM403">
        <v>1</v>
      </c>
      <c r="AN403">
        <v>11</v>
      </c>
      <c r="AO403">
        <v>7</v>
      </c>
      <c r="AP403">
        <v>31</v>
      </c>
      <c r="AQ403">
        <v>9</v>
      </c>
      <c r="AR403" t="s">
        <v>86</v>
      </c>
      <c r="AS403" t="s">
        <v>221</v>
      </c>
      <c r="AT403" t="s">
        <v>221</v>
      </c>
      <c r="AU403" s="1">
        <v>44356</v>
      </c>
      <c r="AV403" s="17">
        <f>VLOOKUP(dummy_yherealine!$AT403,dummy_oppeained!B:C,2,0)</f>
        <v>6</v>
      </c>
      <c r="AW403" s="22" t="str">
        <f>VLOOKUP(AS403,dummy_oppeained!B:D,3,0)</f>
        <v>eristav</v>
      </c>
      <c r="AX403" s="17">
        <f>VLOOKUP(AR:AR,hinded_abi!A:D,4,0)</f>
        <v>4</v>
      </c>
      <c r="AY403" s="26">
        <f t="shared" si="12"/>
        <v>24</v>
      </c>
      <c r="AZ403" s="27">
        <f t="shared" si="13"/>
        <v>6</v>
      </c>
    </row>
    <row r="404" spans="1:52" x14ac:dyDescent="0.25">
      <c r="A404" t="s">
        <v>290</v>
      </c>
      <c r="B404" t="s">
        <v>277</v>
      </c>
      <c r="C404" t="s">
        <v>291</v>
      </c>
      <c r="D404">
        <v>31501185146</v>
      </c>
      <c r="E404" t="s">
        <v>243</v>
      </c>
      <c r="F404" t="s">
        <v>292</v>
      </c>
      <c r="G404" t="s">
        <v>115</v>
      </c>
      <c r="H404" t="s">
        <v>115</v>
      </c>
      <c r="I404" t="s">
        <v>52</v>
      </c>
      <c r="J404" s="1">
        <v>44607</v>
      </c>
      <c r="K404" t="s">
        <v>53</v>
      </c>
      <c r="L404" s="1">
        <v>44927</v>
      </c>
      <c r="M404" t="s">
        <v>279</v>
      </c>
      <c r="N404" t="s">
        <v>55</v>
      </c>
      <c r="O404" t="s">
        <v>210</v>
      </c>
      <c r="P404" t="s">
        <v>237</v>
      </c>
      <c r="Q404" s="1">
        <v>44928</v>
      </c>
      <c r="R404" t="s">
        <v>118</v>
      </c>
      <c r="S404" t="s">
        <v>59</v>
      </c>
      <c r="T404" t="s">
        <v>60</v>
      </c>
      <c r="U404" t="s">
        <v>293</v>
      </c>
      <c r="V404">
        <v>80997</v>
      </c>
      <c r="W404" t="s">
        <v>62</v>
      </c>
      <c r="X404" t="s">
        <v>53</v>
      </c>
      <c r="Y404">
        <v>1</v>
      </c>
      <c r="Z404" t="s">
        <v>161</v>
      </c>
      <c r="AA404" t="s">
        <v>64</v>
      </c>
      <c r="AB404" t="s">
        <v>146</v>
      </c>
      <c r="AC404" t="s">
        <v>52</v>
      </c>
      <c r="AD404" t="s">
        <v>294</v>
      </c>
      <c r="AE404" t="s">
        <v>162</v>
      </c>
      <c r="AF404">
        <v>29</v>
      </c>
      <c r="AG404">
        <v>47</v>
      </c>
      <c r="AH404" t="s">
        <v>123</v>
      </c>
      <c r="AI404" t="s">
        <v>96</v>
      </c>
      <c r="AJ404" t="s">
        <v>97</v>
      </c>
      <c r="AK404" t="s">
        <v>169</v>
      </c>
      <c r="AL404">
        <v>1</v>
      </c>
      <c r="AM404">
        <v>1</v>
      </c>
      <c r="AN404">
        <v>11</v>
      </c>
      <c r="AO404">
        <v>7</v>
      </c>
      <c r="AP404">
        <v>31</v>
      </c>
      <c r="AQ404">
        <v>9</v>
      </c>
      <c r="AR404" t="s">
        <v>91</v>
      </c>
      <c r="AS404" t="s">
        <v>126</v>
      </c>
      <c r="AT404" t="s">
        <v>126</v>
      </c>
      <c r="AU404" s="1">
        <v>44085</v>
      </c>
      <c r="AV404" s="15">
        <f>VLOOKUP(dummy_yherealine!$AT404,dummy_oppeained!B:C,2,0)</f>
        <v>2</v>
      </c>
      <c r="AW404" s="22" t="str">
        <f>VLOOKUP(AS404,dummy_oppeained!B:D,3,0)</f>
        <v>mitteeristav</v>
      </c>
      <c r="AX404" s="17">
        <f>VLOOKUP(AR:AR,hinded_abi!A:D,4,0)</f>
        <v>0</v>
      </c>
      <c r="AY404" s="26" t="str">
        <f t="shared" si="12"/>
        <v xml:space="preserve"> </v>
      </c>
      <c r="AZ404" s="27">
        <f t="shared" si="13"/>
        <v>0</v>
      </c>
    </row>
    <row r="405" spans="1:52" x14ac:dyDescent="0.25">
      <c r="A405" t="s">
        <v>290</v>
      </c>
      <c r="B405" t="s">
        <v>277</v>
      </c>
      <c r="C405" t="s">
        <v>291</v>
      </c>
      <c r="D405">
        <v>31501185146</v>
      </c>
      <c r="E405" t="s">
        <v>243</v>
      </c>
      <c r="F405" t="s">
        <v>292</v>
      </c>
      <c r="G405" t="s">
        <v>115</v>
      </c>
      <c r="H405" t="s">
        <v>115</v>
      </c>
      <c r="I405" t="s">
        <v>52</v>
      </c>
      <c r="J405" s="1">
        <v>44607</v>
      </c>
      <c r="K405" t="s">
        <v>53</v>
      </c>
      <c r="L405" s="1">
        <v>44927</v>
      </c>
      <c r="M405" t="s">
        <v>279</v>
      </c>
      <c r="N405" t="s">
        <v>55</v>
      </c>
      <c r="O405" t="s">
        <v>210</v>
      </c>
      <c r="P405" t="s">
        <v>237</v>
      </c>
      <c r="Q405" s="1">
        <v>44928</v>
      </c>
      <c r="R405" t="s">
        <v>118</v>
      </c>
      <c r="S405" t="s">
        <v>59</v>
      </c>
      <c r="T405" t="s">
        <v>60</v>
      </c>
      <c r="U405" t="s">
        <v>293</v>
      </c>
      <c r="V405">
        <v>80997</v>
      </c>
      <c r="W405" t="s">
        <v>62</v>
      </c>
      <c r="X405" t="s">
        <v>53</v>
      </c>
      <c r="Y405">
        <v>1</v>
      </c>
      <c r="Z405" t="s">
        <v>161</v>
      </c>
      <c r="AA405" t="s">
        <v>64</v>
      </c>
      <c r="AB405" t="s">
        <v>146</v>
      </c>
      <c r="AC405" t="s">
        <v>52</v>
      </c>
      <c r="AD405" t="s">
        <v>294</v>
      </c>
      <c r="AE405" t="s">
        <v>162</v>
      </c>
      <c r="AF405">
        <v>29</v>
      </c>
      <c r="AG405">
        <v>47</v>
      </c>
      <c r="AH405" t="s">
        <v>123</v>
      </c>
      <c r="AI405" t="s">
        <v>96</v>
      </c>
      <c r="AJ405" t="s">
        <v>97</v>
      </c>
      <c r="AK405" t="s">
        <v>169</v>
      </c>
      <c r="AL405">
        <v>1</v>
      </c>
      <c r="AM405">
        <v>1</v>
      </c>
      <c r="AN405">
        <v>11</v>
      </c>
      <c r="AO405">
        <v>7</v>
      </c>
      <c r="AP405">
        <v>31</v>
      </c>
      <c r="AQ405">
        <v>9</v>
      </c>
      <c r="AR405" t="s">
        <v>91</v>
      </c>
      <c r="AS405" t="s">
        <v>198</v>
      </c>
      <c r="AT405" t="s">
        <v>198</v>
      </c>
      <c r="AU405" s="1">
        <v>45586</v>
      </c>
      <c r="AV405" s="17">
        <f>VLOOKUP(dummy_yherealine!$AT405,dummy_oppeained!B:C,2,0)</f>
        <v>6</v>
      </c>
      <c r="AW405" s="22" t="str">
        <f>VLOOKUP(AS405,dummy_oppeained!B:D,3,0)</f>
        <v>eristav</v>
      </c>
      <c r="AX405" s="17">
        <f>VLOOKUP(AR:AR,hinded_abi!A:D,4,0)</f>
        <v>0</v>
      </c>
      <c r="AY405" s="26">
        <f t="shared" si="12"/>
        <v>0</v>
      </c>
      <c r="AZ405" s="27">
        <f t="shared" si="13"/>
        <v>6</v>
      </c>
    </row>
    <row r="406" spans="1:52" x14ac:dyDescent="0.25">
      <c r="A406" t="s">
        <v>290</v>
      </c>
      <c r="B406" t="s">
        <v>277</v>
      </c>
      <c r="C406" t="s">
        <v>291</v>
      </c>
      <c r="D406">
        <v>31501185146</v>
      </c>
      <c r="E406" t="s">
        <v>243</v>
      </c>
      <c r="F406" t="s">
        <v>292</v>
      </c>
      <c r="G406" t="s">
        <v>115</v>
      </c>
      <c r="H406" t="s">
        <v>115</v>
      </c>
      <c r="I406" t="s">
        <v>52</v>
      </c>
      <c r="J406" s="1">
        <v>44607</v>
      </c>
      <c r="K406" t="s">
        <v>53</v>
      </c>
      <c r="L406" s="1">
        <v>44927</v>
      </c>
      <c r="M406" t="s">
        <v>279</v>
      </c>
      <c r="N406" t="s">
        <v>55</v>
      </c>
      <c r="O406" t="s">
        <v>210</v>
      </c>
      <c r="P406" t="s">
        <v>237</v>
      </c>
      <c r="Q406" s="1">
        <v>44928</v>
      </c>
      <c r="R406" t="s">
        <v>118</v>
      </c>
      <c r="S406" t="s">
        <v>59</v>
      </c>
      <c r="T406" t="s">
        <v>60</v>
      </c>
      <c r="U406" t="s">
        <v>293</v>
      </c>
      <c r="V406">
        <v>80997</v>
      </c>
      <c r="W406" t="s">
        <v>62</v>
      </c>
      <c r="X406" t="s">
        <v>53</v>
      </c>
      <c r="Y406">
        <v>1</v>
      </c>
      <c r="Z406" t="s">
        <v>161</v>
      </c>
      <c r="AA406" t="s">
        <v>64</v>
      </c>
      <c r="AB406" t="s">
        <v>146</v>
      </c>
      <c r="AC406" t="s">
        <v>52</v>
      </c>
      <c r="AD406" t="s">
        <v>294</v>
      </c>
      <c r="AE406" t="s">
        <v>162</v>
      </c>
      <c r="AF406">
        <v>29</v>
      </c>
      <c r="AG406">
        <v>47</v>
      </c>
      <c r="AH406" t="s">
        <v>123</v>
      </c>
      <c r="AI406" t="s">
        <v>96</v>
      </c>
      <c r="AJ406" t="s">
        <v>97</v>
      </c>
      <c r="AK406" t="s">
        <v>169</v>
      </c>
      <c r="AL406">
        <v>1</v>
      </c>
      <c r="AM406">
        <v>1</v>
      </c>
      <c r="AN406">
        <v>11</v>
      </c>
      <c r="AO406">
        <v>7</v>
      </c>
      <c r="AP406">
        <v>31</v>
      </c>
      <c r="AQ406">
        <v>9</v>
      </c>
      <c r="AR406" t="s">
        <v>91</v>
      </c>
      <c r="AS406" t="s">
        <v>166</v>
      </c>
      <c r="AT406" t="s">
        <v>166</v>
      </c>
      <c r="AU406" s="1">
        <v>45870</v>
      </c>
      <c r="AV406" s="15">
        <f>VLOOKUP(dummy_yherealine!$AT406,dummy_oppeained!B:C,2,0)</f>
        <v>5</v>
      </c>
      <c r="AW406" s="22" t="str">
        <f>VLOOKUP(AS406,dummy_oppeained!B:D,3,0)</f>
        <v>eristav</v>
      </c>
      <c r="AX406" s="17">
        <f>VLOOKUP(AR:AR,hinded_abi!A:D,4,0)</f>
        <v>0</v>
      </c>
      <c r="AY406" s="26">
        <f t="shared" si="12"/>
        <v>0</v>
      </c>
      <c r="AZ406" s="27">
        <f t="shared" si="13"/>
        <v>5</v>
      </c>
    </row>
    <row r="407" spans="1:52" x14ac:dyDescent="0.25">
      <c r="A407" t="s">
        <v>290</v>
      </c>
      <c r="B407" t="s">
        <v>277</v>
      </c>
      <c r="C407" t="s">
        <v>291</v>
      </c>
      <c r="D407">
        <v>31501185146</v>
      </c>
      <c r="E407" t="s">
        <v>243</v>
      </c>
      <c r="F407" t="s">
        <v>292</v>
      </c>
      <c r="G407" t="s">
        <v>115</v>
      </c>
      <c r="H407" t="s">
        <v>115</v>
      </c>
      <c r="I407" t="s">
        <v>52</v>
      </c>
      <c r="J407" s="1">
        <v>44607</v>
      </c>
      <c r="K407" t="s">
        <v>53</v>
      </c>
      <c r="L407" s="1">
        <v>44927</v>
      </c>
      <c r="M407" t="s">
        <v>279</v>
      </c>
      <c r="N407" t="s">
        <v>55</v>
      </c>
      <c r="O407" t="s">
        <v>210</v>
      </c>
      <c r="P407" t="s">
        <v>237</v>
      </c>
      <c r="Q407" s="1">
        <v>44928</v>
      </c>
      <c r="R407" t="s">
        <v>118</v>
      </c>
      <c r="S407" t="s">
        <v>59</v>
      </c>
      <c r="T407" t="s">
        <v>60</v>
      </c>
      <c r="U407" t="s">
        <v>293</v>
      </c>
      <c r="V407">
        <v>80997</v>
      </c>
      <c r="W407" t="s">
        <v>62</v>
      </c>
      <c r="X407" t="s">
        <v>53</v>
      </c>
      <c r="Y407">
        <v>1</v>
      </c>
      <c r="Z407" t="s">
        <v>161</v>
      </c>
      <c r="AA407" t="s">
        <v>64</v>
      </c>
      <c r="AB407" t="s">
        <v>146</v>
      </c>
      <c r="AC407" t="s">
        <v>52</v>
      </c>
      <c r="AD407" t="s">
        <v>294</v>
      </c>
      <c r="AE407" t="s">
        <v>162</v>
      </c>
      <c r="AF407">
        <v>29</v>
      </c>
      <c r="AG407">
        <v>47</v>
      </c>
      <c r="AH407" t="s">
        <v>123</v>
      </c>
      <c r="AI407" t="s">
        <v>96</v>
      </c>
      <c r="AJ407" t="s">
        <v>97</v>
      </c>
      <c r="AK407" t="s">
        <v>169</v>
      </c>
      <c r="AL407">
        <v>1</v>
      </c>
      <c r="AM407">
        <v>1</v>
      </c>
      <c r="AN407">
        <v>11</v>
      </c>
      <c r="AO407">
        <v>7</v>
      </c>
      <c r="AP407">
        <v>31</v>
      </c>
      <c r="AQ407">
        <v>9</v>
      </c>
      <c r="AR407" t="s">
        <v>88</v>
      </c>
      <c r="AS407" t="s">
        <v>249</v>
      </c>
      <c r="AT407" t="s">
        <v>249</v>
      </c>
      <c r="AU407" s="1">
        <v>45189</v>
      </c>
      <c r="AV407" s="17">
        <f>VLOOKUP(dummy_yherealine!$AT407,dummy_oppeained!B:C,2,0)</f>
        <v>6</v>
      </c>
      <c r="AW407" s="22" t="str">
        <f>VLOOKUP(AS407,dummy_oppeained!B:D,3,0)</f>
        <v>eristav</v>
      </c>
      <c r="AX407" s="17">
        <f>VLOOKUP(AR:AR,hinded_abi!A:D,4,0)</f>
        <v>2</v>
      </c>
      <c r="AY407" s="26">
        <f t="shared" si="12"/>
        <v>12</v>
      </c>
      <c r="AZ407" s="27">
        <f t="shared" si="13"/>
        <v>6</v>
      </c>
    </row>
    <row r="408" spans="1:52" x14ac:dyDescent="0.25">
      <c r="A408" t="s">
        <v>290</v>
      </c>
      <c r="B408" t="s">
        <v>277</v>
      </c>
      <c r="C408" t="s">
        <v>291</v>
      </c>
      <c r="D408">
        <v>31501185146</v>
      </c>
      <c r="E408" t="s">
        <v>243</v>
      </c>
      <c r="F408" t="s">
        <v>292</v>
      </c>
      <c r="G408" t="s">
        <v>115</v>
      </c>
      <c r="H408" t="s">
        <v>115</v>
      </c>
      <c r="I408" t="s">
        <v>52</v>
      </c>
      <c r="J408" s="1">
        <v>44607</v>
      </c>
      <c r="K408" t="s">
        <v>53</v>
      </c>
      <c r="L408" s="1">
        <v>44927</v>
      </c>
      <c r="M408" t="s">
        <v>279</v>
      </c>
      <c r="N408" t="s">
        <v>55</v>
      </c>
      <c r="O408" t="s">
        <v>210</v>
      </c>
      <c r="P408" t="s">
        <v>237</v>
      </c>
      <c r="Q408" s="1">
        <v>44928</v>
      </c>
      <c r="R408" t="s">
        <v>118</v>
      </c>
      <c r="S408" t="s">
        <v>59</v>
      </c>
      <c r="T408" t="s">
        <v>60</v>
      </c>
      <c r="U408" t="s">
        <v>293</v>
      </c>
      <c r="V408">
        <v>80997</v>
      </c>
      <c r="W408" t="s">
        <v>62</v>
      </c>
      <c r="X408" t="s">
        <v>53</v>
      </c>
      <c r="Y408">
        <v>1</v>
      </c>
      <c r="Z408" t="s">
        <v>161</v>
      </c>
      <c r="AA408" t="s">
        <v>64</v>
      </c>
      <c r="AB408" t="s">
        <v>146</v>
      </c>
      <c r="AC408" t="s">
        <v>52</v>
      </c>
      <c r="AD408" t="s">
        <v>294</v>
      </c>
      <c r="AE408" t="s">
        <v>162</v>
      </c>
      <c r="AF408">
        <v>29</v>
      </c>
      <c r="AG408">
        <v>47</v>
      </c>
      <c r="AH408" t="s">
        <v>123</v>
      </c>
      <c r="AI408" t="s">
        <v>96</v>
      </c>
      <c r="AJ408" t="s">
        <v>97</v>
      </c>
      <c r="AK408" t="s">
        <v>169</v>
      </c>
      <c r="AL408">
        <v>1</v>
      </c>
      <c r="AM408">
        <v>1</v>
      </c>
      <c r="AN408">
        <v>11</v>
      </c>
      <c r="AO408">
        <v>7</v>
      </c>
      <c r="AP408">
        <v>31</v>
      </c>
      <c r="AQ408">
        <v>9</v>
      </c>
      <c r="AR408" t="s">
        <v>72</v>
      </c>
      <c r="AS408" t="s">
        <v>108</v>
      </c>
      <c r="AT408" t="s">
        <v>108</v>
      </c>
      <c r="AU408" s="1">
        <v>44744</v>
      </c>
      <c r="AV408" s="15">
        <f>VLOOKUP(dummy_yherealine!$AT408,dummy_oppeained!B:C,2,0)</f>
        <v>3</v>
      </c>
      <c r="AW408" s="22" t="str">
        <f>VLOOKUP(AS408,dummy_oppeained!B:D,3,0)</f>
        <v>mitteeristav</v>
      </c>
      <c r="AX408" s="17" t="str">
        <f>VLOOKUP(AR:AR,hinded_abi!A:D,4,0)</f>
        <v>NULL</v>
      </c>
      <c r="AY408" s="26" t="str">
        <f t="shared" si="12"/>
        <v xml:space="preserve"> </v>
      </c>
      <c r="AZ408" s="27">
        <f t="shared" si="13"/>
        <v>0</v>
      </c>
    </row>
    <row r="409" spans="1:52" x14ac:dyDescent="0.25">
      <c r="A409" t="s">
        <v>290</v>
      </c>
      <c r="B409" t="s">
        <v>277</v>
      </c>
      <c r="C409" t="s">
        <v>291</v>
      </c>
      <c r="D409">
        <v>31501185146</v>
      </c>
      <c r="E409" t="s">
        <v>243</v>
      </c>
      <c r="F409" t="s">
        <v>292</v>
      </c>
      <c r="G409" t="s">
        <v>115</v>
      </c>
      <c r="H409" t="s">
        <v>115</v>
      </c>
      <c r="I409" t="s">
        <v>52</v>
      </c>
      <c r="J409" s="1">
        <v>44607</v>
      </c>
      <c r="K409" t="s">
        <v>53</v>
      </c>
      <c r="L409" s="1">
        <v>44927</v>
      </c>
      <c r="M409" t="s">
        <v>279</v>
      </c>
      <c r="N409" t="s">
        <v>55</v>
      </c>
      <c r="O409" t="s">
        <v>210</v>
      </c>
      <c r="P409" t="s">
        <v>237</v>
      </c>
      <c r="Q409" s="1">
        <v>44928</v>
      </c>
      <c r="R409" t="s">
        <v>118</v>
      </c>
      <c r="S409" t="s">
        <v>59</v>
      </c>
      <c r="T409" t="s">
        <v>60</v>
      </c>
      <c r="U409" t="s">
        <v>293</v>
      </c>
      <c r="V409">
        <v>80997</v>
      </c>
      <c r="W409" t="s">
        <v>62</v>
      </c>
      <c r="X409" t="s">
        <v>53</v>
      </c>
      <c r="Y409">
        <v>1</v>
      </c>
      <c r="Z409" t="s">
        <v>161</v>
      </c>
      <c r="AA409" t="s">
        <v>64</v>
      </c>
      <c r="AB409" t="s">
        <v>146</v>
      </c>
      <c r="AC409" t="s">
        <v>52</v>
      </c>
      <c r="AD409" t="s">
        <v>294</v>
      </c>
      <c r="AE409" t="s">
        <v>162</v>
      </c>
      <c r="AF409">
        <v>29</v>
      </c>
      <c r="AG409">
        <v>47</v>
      </c>
      <c r="AH409" t="s">
        <v>123</v>
      </c>
      <c r="AI409" t="s">
        <v>96</v>
      </c>
      <c r="AJ409" t="s">
        <v>97</v>
      </c>
      <c r="AK409" t="s">
        <v>169</v>
      </c>
      <c r="AL409">
        <v>1</v>
      </c>
      <c r="AM409">
        <v>1</v>
      </c>
      <c r="AN409">
        <v>11</v>
      </c>
      <c r="AO409">
        <v>7</v>
      </c>
      <c r="AP409">
        <v>31</v>
      </c>
      <c r="AQ409">
        <v>9</v>
      </c>
      <c r="AR409" t="s">
        <v>74</v>
      </c>
      <c r="AS409" t="s">
        <v>83</v>
      </c>
      <c r="AT409" t="s">
        <v>83</v>
      </c>
      <c r="AU409" s="1">
        <v>44801</v>
      </c>
      <c r="AV409" s="17">
        <f>VLOOKUP(dummy_yherealine!$AT409,dummy_oppeained!B:C,2,0)</f>
        <v>8</v>
      </c>
      <c r="AW409" s="22" t="str">
        <f>VLOOKUP(AS409,dummy_oppeained!B:D,3,0)</f>
        <v>eristav</v>
      </c>
      <c r="AX409" s="17">
        <f>VLOOKUP(AR:AR,hinded_abi!A:D,4,0)</f>
        <v>1</v>
      </c>
      <c r="AY409" s="26">
        <f t="shared" si="12"/>
        <v>8</v>
      </c>
      <c r="AZ409" s="27">
        <f t="shared" si="13"/>
        <v>8</v>
      </c>
    </row>
    <row r="410" spans="1:52" x14ac:dyDescent="0.25">
      <c r="A410" t="s">
        <v>290</v>
      </c>
      <c r="B410" t="s">
        <v>277</v>
      </c>
      <c r="C410" t="s">
        <v>291</v>
      </c>
      <c r="D410">
        <v>31501185146</v>
      </c>
      <c r="E410" t="s">
        <v>243</v>
      </c>
      <c r="F410" t="s">
        <v>292</v>
      </c>
      <c r="G410" t="s">
        <v>115</v>
      </c>
      <c r="H410" t="s">
        <v>115</v>
      </c>
      <c r="I410" t="s">
        <v>52</v>
      </c>
      <c r="J410" s="1">
        <v>44607</v>
      </c>
      <c r="K410" t="s">
        <v>53</v>
      </c>
      <c r="L410" s="1">
        <v>44927</v>
      </c>
      <c r="M410" t="s">
        <v>279</v>
      </c>
      <c r="N410" t="s">
        <v>55</v>
      </c>
      <c r="O410" t="s">
        <v>210</v>
      </c>
      <c r="P410" t="s">
        <v>237</v>
      </c>
      <c r="Q410" s="1">
        <v>44928</v>
      </c>
      <c r="R410" t="s">
        <v>118</v>
      </c>
      <c r="S410" t="s">
        <v>59</v>
      </c>
      <c r="T410" t="s">
        <v>60</v>
      </c>
      <c r="U410" t="s">
        <v>293</v>
      </c>
      <c r="V410">
        <v>80997</v>
      </c>
      <c r="W410" t="s">
        <v>62</v>
      </c>
      <c r="X410" t="s">
        <v>53</v>
      </c>
      <c r="Y410">
        <v>1</v>
      </c>
      <c r="Z410" t="s">
        <v>161</v>
      </c>
      <c r="AA410" t="s">
        <v>64</v>
      </c>
      <c r="AB410" t="s">
        <v>146</v>
      </c>
      <c r="AC410" t="s">
        <v>52</v>
      </c>
      <c r="AD410" t="s">
        <v>294</v>
      </c>
      <c r="AE410" t="s">
        <v>162</v>
      </c>
      <c r="AF410">
        <v>29</v>
      </c>
      <c r="AG410">
        <v>47</v>
      </c>
      <c r="AH410" t="s">
        <v>123</v>
      </c>
      <c r="AI410" t="s">
        <v>96</v>
      </c>
      <c r="AJ410" t="s">
        <v>97</v>
      </c>
      <c r="AK410" t="s">
        <v>169</v>
      </c>
      <c r="AL410">
        <v>1</v>
      </c>
      <c r="AM410">
        <v>1</v>
      </c>
      <c r="AN410">
        <v>11</v>
      </c>
      <c r="AO410">
        <v>7</v>
      </c>
      <c r="AP410">
        <v>31</v>
      </c>
      <c r="AQ410">
        <v>9</v>
      </c>
      <c r="AR410" t="s">
        <v>72</v>
      </c>
      <c r="AS410" t="s">
        <v>105</v>
      </c>
      <c r="AT410" t="s">
        <v>105</v>
      </c>
      <c r="AU410" s="1">
        <v>45468</v>
      </c>
      <c r="AV410" s="15">
        <f>VLOOKUP(dummy_yherealine!$AT410,dummy_oppeained!B:C,2,0)</f>
        <v>2</v>
      </c>
      <c r="AW410" s="22" t="str">
        <f>VLOOKUP(AS410,dummy_oppeained!B:D,3,0)</f>
        <v>mitteeristav</v>
      </c>
      <c r="AX410" s="17" t="str">
        <f>VLOOKUP(AR:AR,hinded_abi!A:D,4,0)</f>
        <v>NULL</v>
      </c>
      <c r="AY410" s="26" t="str">
        <f t="shared" si="12"/>
        <v xml:space="preserve"> </v>
      </c>
      <c r="AZ410" s="27">
        <f t="shared" si="13"/>
        <v>0</v>
      </c>
    </row>
    <row r="411" spans="1:52" x14ac:dyDescent="0.25">
      <c r="A411" t="s">
        <v>290</v>
      </c>
      <c r="B411" t="s">
        <v>277</v>
      </c>
      <c r="C411" t="s">
        <v>291</v>
      </c>
      <c r="D411">
        <v>31501185146</v>
      </c>
      <c r="E411" t="s">
        <v>243</v>
      </c>
      <c r="F411" t="s">
        <v>292</v>
      </c>
      <c r="G411" t="s">
        <v>115</v>
      </c>
      <c r="H411" t="s">
        <v>115</v>
      </c>
      <c r="I411" t="s">
        <v>52</v>
      </c>
      <c r="J411" s="1">
        <v>44607</v>
      </c>
      <c r="K411" t="s">
        <v>53</v>
      </c>
      <c r="L411" s="1">
        <v>44927</v>
      </c>
      <c r="M411" t="s">
        <v>279</v>
      </c>
      <c r="N411" t="s">
        <v>55</v>
      </c>
      <c r="O411" t="s">
        <v>210</v>
      </c>
      <c r="P411" t="s">
        <v>237</v>
      </c>
      <c r="Q411" s="1">
        <v>44928</v>
      </c>
      <c r="R411" t="s">
        <v>118</v>
      </c>
      <c r="S411" t="s">
        <v>59</v>
      </c>
      <c r="T411" t="s">
        <v>60</v>
      </c>
      <c r="U411" t="s">
        <v>293</v>
      </c>
      <c r="V411">
        <v>80997</v>
      </c>
      <c r="W411" t="s">
        <v>62</v>
      </c>
      <c r="X411" t="s">
        <v>53</v>
      </c>
      <c r="Y411">
        <v>1</v>
      </c>
      <c r="Z411" t="s">
        <v>161</v>
      </c>
      <c r="AA411" t="s">
        <v>64</v>
      </c>
      <c r="AB411" t="s">
        <v>146</v>
      </c>
      <c r="AC411" t="s">
        <v>52</v>
      </c>
      <c r="AD411" t="s">
        <v>294</v>
      </c>
      <c r="AE411" t="s">
        <v>162</v>
      </c>
      <c r="AF411">
        <v>29</v>
      </c>
      <c r="AG411">
        <v>47</v>
      </c>
      <c r="AH411" t="s">
        <v>123</v>
      </c>
      <c r="AI411" t="s">
        <v>96</v>
      </c>
      <c r="AJ411" t="s">
        <v>97</v>
      </c>
      <c r="AK411" t="s">
        <v>169</v>
      </c>
      <c r="AL411">
        <v>1</v>
      </c>
      <c r="AM411">
        <v>1</v>
      </c>
      <c r="AN411">
        <v>11</v>
      </c>
      <c r="AO411">
        <v>7</v>
      </c>
      <c r="AP411">
        <v>31</v>
      </c>
      <c r="AQ411">
        <v>9</v>
      </c>
      <c r="AR411" t="s">
        <v>86</v>
      </c>
      <c r="AS411" t="s">
        <v>168</v>
      </c>
      <c r="AT411" t="s">
        <v>168</v>
      </c>
      <c r="AU411" s="1">
        <v>44728</v>
      </c>
      <c r="AV411" s="17">
        <f>VLOOKUP(dummy_yherealine!$AT411,dummy_oppeained!B:C,2,0)</f>
        <v>5</v>
      </c>
      <c r="AW411" s="22" t="str">
        <f>VLOOKUP(AS411,dummy_oppeained!B:D,3,0)</f>
        <v>eristav</v>
      </c>
      <c r="AX411" s="17">
        <f>VLOOKUP(AR:AR,hinded_abi!A:D,4,0)</f>
        <v>4</v>
      </c>
      <c r="AY411" s="26">
        <f t="shared" si="12"/>
        <v>20</v>
      </c>
      <c r="AZ411" s="27">
        <f t="shared" si="13"/>
        <v>5</v>
      </c>
    </row>
    <row r="412" spans="1:52" x14ac:dyDescent="0.25">
      <c r="A412" t="s">
        <v>290</v>
      </c>
      <c r="B412" t="s">
        <v>277</v>
      </c>
      <c r="C412" t="s">
        <v>291</v>
      </c>
      <c r="D412">
        <v>31501185146</v>
      </c>
      <c r="E412" t="s">
        <v>243</v>
      </c>
      <c r="F412" t="s">
        <v>292</v>
      </c>
      <c r="G412" t="s">
        <v>115</v>
      </c>
      <c r="H412" t="s">
        <v>115</v>
      </c>
      <c r="I412" t="s">
        <v>52</v>
      </c>
      <c r="J412" s="1">
        <v>44607</v>
      </c>
      <c r="K412" t="s">
        <v>53</v>
      </c>
      <c r="L412" s="1">
        <v>44927</v>
      </c>
      <c r="M412" t="s">
        <v>279</v>
      </c>
      <c r="N412" t="s">
        <v>55</v>
      </c>
      <c r="O412" t="s">
        <v>210</v>
      </c>
      <c r="P412" t="s">
        <v>237</v>
      </c>
      <c r="Q412" s="1">
        <v>44928</v>
      </c>
      <c r="R412" t="s">
        <v>118</v>
      </c>
      <c r="S412" t="s">
        <v>59</v>
      </c>
      <c r="T412" t="s">
        <v>60</v>
      </c>
      <c r="U412" t="s">
        <v>293</v>
      </c>
      <c r="V412">
        <v>80997</v>
      </c>
      <c r="W412" t="s">
        <v>62</v>
      </c>
      <c r="X412" t="s">
        <v>53</v>
      </c>
      <c r="Y412">
        <v>1</v>
      </c>
      <c r="Z412" t="s">
        <v>161</v>
      </c>
      <c r="AA412" t="s">
        <v>64</v>
      </c>
      <c r="AB412" t="s">
        <v>146</v>
      </c>
      <c r="AC412" t="s">
        <v>52</v>
      </c>
      <c r="AD412" t="s">
        <v>294</v>
      </c>
      <c r="AE412" t="s">
        <v>162</v>
      </c>
      <c r="AF412">
        <v>29</v>
      </c>
      <c r="AG412">
        <v>47</v>
      </c>
      <c r="AH412" t="s">
        <v>123</v>
      </c>
      <c r="AI412" t="s">
        <v>96</v>
      </c>
      <c r="AJ412" t="s">
        <v>97</v>
      </c>
      <c r="AK412" t="s">
        <v>169</v>
      </c>
      <c r="AL412">
        <v>1</v>
      </c>
      <c r="AM412">
        <v>1</v>
      </c>
      <c r="AN412">
        <v>11</v>
      </c>
      <c r="AO412">
        <v>7</v>
      </c>
      <c r="AP412">
        <v>31</v>
      </c>
      <c r="AQ412">
        <v>9</v>
      </c>
      <c r="AR412" t="s">
        <v>88</v>
      </c>
      <c r="AS412" t="s">
        <v>71</v>
      </c>
      <c r="AT412" t="s">
        <v>71</v>
      </c>
      <c r="AU412" s="1">
        <v>44521</v>
      </c>
      <c r="AV412" s="15">
        <f>VLOOKUP(dummy_yherealine!$AT412,dummy_oppeained!B:C,2,0)</f>
        <v>6</v>
      </c>
      <c r="AW412" s="22" t="str">
        <f>VLOOKUP(AS412,dummy_oppeained!B:D,3,0)</f>
        <v>eristav</v>
      </c>
      <c r="AX412" s="17">
        <f>VLOOKUP(AR:AR,hinded_abi!A:D,4,0)</f>
        <v>2</v>
      </c>
      <c r="AY412" s="26">
        <f t="shared" si="12"/>
        <v>12</v>
      </c>
      <c r="AZ412" s="27">
        <f t="shared" si="13"/>
        <v>6</v>
      </c>
    </row>
    <row r="413" spans="1:52" x14ac:dyDescent="0.25">
      <c r="A413" t="s">
        <v>290</v>
      </c>
      <c r="B413" t="s">
        <v>277</v>
      </c>
      <c r="C413" t="s">
        <v>291</v>
      </c>
      <c r="D413">
        <v>31501185146</v>
      </c>
      <c r="E413" t="s">
        <v>243</v>
      </c>
      <c r="F413" t="s">
        <v>292</v>
      </c>
      <c r="G413" t="s">
        <v>115</v>
      </c>
      <c r="H413" t="s">
        <v>115</v>
      </c>
      <c r="I413" t="s">
        <v>52</v>
      </c>
      <c r="J413" s="1">
        <v>44607</v>
      </c>
      <c r="K413" t="s">
        <v>53</v>
      </c>
      <c r="L413" s="1">
        <v>44927</v>
      </c>
      <c r="M413" t="s">
        <v>279</v>
      </c>
      <c r="N413" t="s">
        <v>55</v>
      </c>
      <c r="O413" t="s">
        <v>210</v>
      </c>
      <c r="P413" t="s">
        <v>237</v>
      </c>
      <c r="Q413" s="1">
        <v>44928</v>
      </c>
      <c r="R413" t="s">
        <v>118</v>
      </c>
      <c r="S413" t="s">
        <v>59</v>
      </c>
      <c r="T413" t="s">
        <v>60</v>
      </c>
      <c r="U413" t="s">
        <v>293</v>
      </c>
      <c r="V413">
        <v>80997</v>
      </c>
      <c r="W413" t="s">
        <v>62</v>
      </c>
      <c r="X413" t="s">
        <v>53</v>
      </c>
      <c r="Y413">
        <v>1</v>
      </c>
      <c r="Z413" t="s">
        <v>161</v>
      </c>
      <c r="AA413" t="s">
        <v>64</v>
      </c>
      <c r="AB413" t="s">
        <v>146</v>
      </c>
      <c r="AC413" t="s">
        <v>52</v>
      </c>
      <c r="AD413" t="s">
        <v>294</v>
      </c>
      <c r="AE413" t="s">
        <v>162</v>
      </c>
      <c r="AF413">
        <v>29</v>
      </c>
      <c r="AG413">
        <v>47</v>
      </c>
      <c r="AH413" t="s">
        <v>123</v>
      </c>
      <c r="AI413" t="s">
        <v>96</v>
      </c>
      <c r="AJ413" t="s">
        <v>97</v>
      </c>
      <c r="AK413" t="s">
        <v>169</v>
      </c>
      <c r="AL413">
        <v>1</v>
      </c>
      <c r="AM413">
        <v>1</v>
      </c>
      <c r="AN413">
        <v>11</v>
      </c>
      <c r="AO413">
        <v>7</v>
      </c>
      <c r="AP413">
        <v>31</v>
      </c>
      <c r="AQ413">
        <v>9</v>
      </c>
      <c r="AR413" t="s">
        <v>72</v>
      </c>
      <c r="AS413" t="s">
        <v>153</v>
      </c>
      <c r="AT413" t="s">
        <v>153</v>
      </c>
      <c r="AU413" s="1">
        <v>45648</v>
      </c>
      <c r="AV413" s="17">
        <f>VLOOKUP(dummy_yherealine!$AT413,dummy_oppeained!B:C,2,0)</f>
        <v>3</v>
      </c>
      <c r="AW413" s="22" t="str">
        <f>VLOOKUP(AS413,dummy_oppeained!B:D,3,0)</f>
        <v>mitteeristav</v>
      </c>
      <c r="AX413" s="17" t="str">
        <f>VLOOKUP(AR:AR,hinded_abi!A:D,4,0)</f>
        <v>NULL</v>
      </c>
      <c r="AY413" s="26" t="str">
        <f t="shared" si="12"/>
        <v xml:space="preserve"> </v>
      </c>
      <c r="AZ413" s="27">
        <f t="shared" si="13"/>
        <v>0</v>
      </c>
    </row>
    <row r="414" spans="1:52" x14ac:dyDescent="0.25">
      <c r="A414" t="s">
        <v>290</v>
      </c>
      <c r="B414" t="s">
        <v>277</v>
      </c>
      <c r="C414" t="s">
        <v>291</v>
      </c>
      <c r="D414">
        <v>31501185146</v>
      </c>
      <c r="E414" t="s">
        <v>243</v>
      </c>
      <c r="F414" t="s">
        <v>292</v>
      </c>
      <c r="G414" t="s">
        <v>115</v>
      </c>
      <c r="H414" t="s">
        <v>115</v>
      </c>
      <c r="I414" t="s">
        <v>52</v>
      </c>
      <c r="J414" s="1">
        <v>44607</v>
      </c>
      <c r="K414" t="s">
        <v>53</v>
      </c>
      <c r="L414" s="1">
        <v>44927</v>
      </c>
      <c r="M414" t="s">
        <v>279</v>
      </c>
      <c r="N414" t="s">
        <v>55</v>
      </c>
      <c r="O414" t="s">
        <v>210</v>
      </c>
      <c r="P414" t="s">
        <v>237</v>
      </c>
      <c r="Q414" s="1">
        <v>44928</v>
      </c>
      <c r="R414" t="s">
        <v>118</v>
      </c>
      <c r="S414" t="s">
        <v>59</v>
      </c>
      <c r="T414" t="s">
        <v>60</v>
      </c>
      <c r="U414" t="s">
        <v>293</v>
      </c>
      <c r="V414">
        <v>80997</v>
      </c>
      <c r="W414" t="s">
        <v>62</v>
      </c>
      <c r="X414" t="s">
        <v>53</v>
      </c>
      <c r="Y414">
        <v>2</v>
      </c>
      <c r="Z414" t="s">
        <v>161</v>
      </c>
      <c r="AA414" t="s">
        <v>64</v>
      </c>
      <c r="AB414" t="s">
        <v>200</v>
      </c>
      <c r="AC414" t="s">
        <v>52</v>
      </c>
      <c r="AD414" t="s">
        <v>294</v>
      </c>
      <c r="AE414" t="s">
        <v>162</v>
      </c>
      <c r="AF414">
        <v>29</v>
      </c>
      <c r="AG414">
        <v>32</v>
      </c>
      <c r="AH414" t="s">
        <v>123</v>
      </c>
      <c r="AI414" t="s">
        <v>170</v>
      </c>
      <c r="AJ414" t="s">
        <v>97</v>
      </c>
      <c r="AK414" t="s">
        <v>219</v>
      </c>
      <c r="AL414">
        <v>1</v>
      </c>
      <c r="AM414">
        <v>2</v>
      </c>
      <c r="AN414">
        <v>11</v>
      </c>
      <c r="AO414">
        <v>9</v>
      </c>
      <c r="AP414">
        <v>60</v>
      </c>
      <c r="AQ414">
        <v>9</v>
      </c>
      <c r="AR414" t="s">
        <v>74</v>
      </c>
      <c r="AS414" t="s">
        <v>143</v>
      </c>
      <c r="AT414" t="s">
        <v>143</v>
      </c>
      <c r="AU414" s="1">
        <v>44380</v>
      </c>
      <c r="AV414" s="15">
        <f>VLOOKUP(dummy_yherealine!$AT414,dummy_oppeained!B:C,2,0)</f>
        <v>5</v>
      </c>
      <c r="AW414" s="22" t="str">
        <f>VLOOKUP(AS414,dummy_oppeained!B:D,3,0)</f>
        <v>eristav</v>
      </c>
      <c r="AX414" s="17">
        <f>VLOOKUP(AR:AR,hinded_abi!A:D,4,0)</f>
        <v>1</v>
      </c>
      <c r="AY414" s="26">
        <f t="shared" si="12"/>
        <v>5</v>
      </c>
      <c r="AZ414" s="27">
        <f t="shared" si="13"/>
        <v>5</v>
      </c>
    </row>
    <row r="415" spans="1:52" x14ac:dyDescent="0.25">
      <c r="A415" t="s">
        <v>290</v>
      </c>
      <c r="B415" t="s">
        <v>277</v>
      </c>
      <c r="C415" t="s">
        <v>291</v>
      </c>
      <c r="D415">
        <v>31501185146</v>
      </c>
      <c r="E415" t="s">
        <v>243</v>
      </c>
      <c r="F415" t="s">
        <v>292</v>
      </c>
      <c r="G415" t="s">
        <v>115</v>
      </c>
      <c r="H415" t="s">
        <v>115</v>
      </c>
      <c r="I415" t="s">
        <v>52</v>
      </c>
      <c r="J415" s="1">
        <v>44607</v>
      </c>
      <c r="K415" t="s">
        <v>53</v>
      </c>
      <c r="L415" s="1">
        <v>44927</v>
      </c>
      <c r="M415" t="s">
        <v>279</v>
      </c>
      <c r="N415" t="s">
        <v>55</v>
      </c>
      <c r="O415" t="s">
        <v>210</v>
      </c>
      <c r="P415" t="s">
        <v>237</v>
      </c>
      <c r="Q415" s="1">
        <v>44928</v>
      </c>
      <c r="R415" t="s">
        <v>118</v>
      </c>
      <c r="S415" t="s">
        <v>59</v>
      </c>
      <c r="T415" t="s">
        <v>60</v>
      </c>
      <c r="U415" t="s">
        <v>293</v>
      </c>
      <c r="V415">
        <v>80997</v>
      </c>
      <c r="W415" t="s">
        <v>62</v>
      </c>
      <c r="X415" t="s">
        <v>53</v>
      </c>
      <c r="Y415">
        <v>2</v>
      </c>
      <c r="Z415" t="s">
        <v>161</v>
      </c>
      <c r="AA415" t="s">
        <v>64</v>
      </c>
      <c r="AB415" t="s">
        <v>200</v>
      </c>
      <c r="AC415" t="s">
        <v>52</v>
      </c>
      <c r="AD415" t="s">
        <v>294</v>
      </c>
      <c r="AE415" t="s">
        <v>162</v>
      </c>
      <c r="AF415">
        <v>29</v>
      </c>
      <c r="AG415">
        <v>32</v>
      </c>
      <c r="AH415" t="s">
        <v>123</v>
      </c>
      <c r="AI415" t="s">
        <v>170</v>
      </c>
      <c r="AJ415" t="s">
        <v>97</v>
      </c>
      <c r="AK415" t="s">
        <v>219</v>
      </c>
      <c r="AL415">
        <v>1</v>
      </c>
      <c r="AM415">
        <v>2</v>
      </c>
      <c r="AN415">
        <v>11</v>
      </c>
      <c r="AO415">
        <v>9</v>
      </c>
      <c r="AP415">
        <v>60</v>
      </c>
      <c r="AQ415">
        <v>9</v>
      </c>
      <c r="AR415" t="s">
        <v>72</v>
      </c>
      <c r="AS415" t="s">
        <v>95</v>
      </c>
      <c r="AT415" t="s">
        <v>95</v>
      </c>
      <c r="AU415" s="1">
        <v>44801</v>
      </c>
      <c r="AV415" s="17">
        <f>VLOOKUP(dummy_yherealine!$AT415,dummy_oppeained!B:C,2,0)</f>
        <v>2</v>
      </c>
      <c r="AW415" s="22" t="str">
        <f>VLOOKUP(AS415,dummy_oppeained!B:D,3,0)</f>
        <v>mitteeristav</v>
      </c>
      <c r="AX415" s="17" t="str">
        <f>VLOOKUP(AR:AR,hinded_abi!A:D,4,0)</f>
        <v>NULL</v>
      </c>
      <c r="AY415" s="26" t="str">
        <f t="shared" si="12"/>
        <v xml:space="preserve"> </v>
      </c>
      <c r="AZ415" s="27">
        <f t="shared" si="13"/>
        <v>0</v>
      </c>
    </row>
    <row r="416" spans="1:52" x14ac:dyDescent="0.25">
      <c r="A416" t="s">
        <v>290</v>
      </c>
      <c r="B416" t="s">
        <v>277</v>
      </c>
      <c r="C416" t="s">
        <v>291</v>
      </c>
      <c r="D416">
        <v>31501185146</v>
      </c>
      <c r="E416" t="s">
        <v>243</v>
      </c>
      <c r="F416" t="s">
        <v>292</v>
      </c>
      <c r="G416" t="s">
        <v>115</v>
      </c>
      <c r="H416" t="s">
        <v>115</v>
      </c>
      <c r="I416" t="s">
        <v>52</v>
      </c>
      <c r="J416" s="1">
        <v>44607</v>
      </c>
      <c r="K416" t="s">
        <v>53</v>
      </c>
      <c r="L416" s="1">
        <v>44927</v>
      </c>
      <c r="M416" t="s">
        <v>279</v>
      </c>
      <c r="N416" t="s">
        <v>55</v>
      </c>
      <c r="O416" t="s">
        <v>210</v>
      </c>
      <c r="P416" t="s">
        <v>237</v>
      </c>
      <c r="Q416" s="1">
        <v>44928</v>
      </c>
      <c r="R416" t="s">
        <v>118</v>
      </c>
      <c r="S416" t="s">
        <v>59</v>
      </c>
      <c r="T416" t="s">
        <v>60</v>
      </c>
      <c r="U416" t="s">
        <v>293</v>
      </c>
      <c r="V416">
        <v>80997</v>
      </c>
      <c r="W416" t="s">
        <v>62</v>
      </c>
      <c r="X416" t="s">
        <v>53</v>
      </c>
      <c r="Y416">
        <v>2</v>
      </c>
      <c r="Z416" t="s">
        <v>161</v>
      </c>
      <c r="AA416" t="s">
        <v>64</v>
      </c>
      <c r="AB416" t="s">
        <v>200</v>
      </c>
      <c r="AC416" t="s">
        <v>52</v>
      </c>
      <c r="AD416" t="s">
        <v>294</v>
      </c>
      <c r="AE416" t="s">
        <v>162</v>
      </c>
      <c r="AF416">
        <v>29</v>
      </c>
      <c r="AG416">
        <v>32</v>
      </c>
      <c r="AH416" t="s">
        <v>123</v>
      </c>
      <c r="AI416" t="s">
        <v>170</v>
      </c>
      <c r="AJ416" t="s">
        <v>97</v>
      </c>
      <c r="AK416" t="s">
        <v>219</v>
      </c>
      <c r="AL416">
        <v>1</v>
      </c>
      <c r="AM416">
        <v>2</v>
      </c>
      <c r="AN416">
        <v>11</v>
      </c>
      <c r="AO416">
        <v>9</v>
      </c>
      <c r="AP416">
        <v>60</v>
      </c>
      <c r="AQ416">
        <v>9</v>
      </c>
      <c r="AR416" t="s">
        <v>80</v>
      </c>
      <c r="AS416" t="s">
        <v>142</v>
      </c>
      <c r="AT416" t="s">
        <v>142</v>
      </c>
      <c r="AU416" s="1">
        <v>44516</v>
      </c>
      <c r="AV416" s="15">
        <f>VLOOKUP(dummy_yherealine!$AT416,dummy_oppeained!B:C,2,0)</f>
        <v>5</v>
      </c>
      <c r="AW416" s="22" t="str">
        <f>VLOOKUP(AS416,dummy_oppeained!B:D,3,0)</f>
        <v>eristav</v>
      </c>
      <c r="AX416" s="17">
        <f>VLOOKUP(AR:AR,hinded_abi!A:D,4,0)</f>
        <v>3</v>
      </c>
      <c r="AY416" s="26">
        <f t="shared" si="12"/>
        <v>15</v>
      </c>
      <c r="AZ416" s="27">
        <f t="shared" si="13"/>
        <v>5</v>
      </c>
    </row>
    <row r="417" spans="1:52" x14ac:dyDescent="0.25">
      <c r="A417" t="s">
        <v>290</v>
      </c>
      <c r="B417" t="s">
        <v>277</v>
      </c>
      <c r="C417" t="s">
        <v>291</v>
      </c>
      <c r="D417">
        <v>31501185146</v>
      </c>
      <c r="E417" t="s">
        <v>243</v>
      </c>
      <c r="F417" t="s">
        <v>292</v>
      </c>
      <c r="G417" t="s">
        <v>115</v>
      </c>
      <c r="H417" t="s">
        <v>115</v>
      </c>
      <c r="I417" t="s">
        <v>52</v>
      </c>
      <c r="J417" s="1">
        <v>44607</v>
      </c>
      <c r="K417" t="s">
        <v>53</v>
      </c>
      <c r="L417" s="1">
        <v>44927</v>
      </c>
      <c r="M417" t="s">
        <v>279</v>
      </c>
      <c r="N417" t="s">
        <v>55</v>
      </c>
      <c r="O417" t="s">
        <v>210</v>
      </c>
      <c r="P417" t="s">
        <v>237</v>
      </c>
      <c r="Q417" s="1">
        <v>44928</v>
      </c>
      <c r="R417" t="s">
        <v>118</v>
      </c>
      <c r="S417" t="s">
        <v>59</v>
      </c>
      <c r="T417" t="s">
        <v>60</v>
      </c>
      <c r="U417" t="s">
        <v>293</v>
      </c>
      <c r="V417">
        <v>80997</v>
      </c>
      <c r="W417" t="s">
        <v>62</v>
      </c>
      <c r="X417" t="s">
        <v>53</v>
      </c>
      <c r="Y417">
        <v>2</v>
      </c>
      <c r="Z417" t="s">
        <v>161</v>
      </c>
      <c r="AA417" t="s">
        <v>64</v>
      </c>
      <c r="AB417" t="s">
        <v>200</v>
      </c>
      <c r="AC417" t="s">
        <v>52</v>
      </c>
      <c r="AD417" t="s">
        <v>294</v>
      </c>
      <c r="AE417" t="s">
        <v>162</v>
      </c>
      <c r="AF417">
        <v>29</v>
      </c>
      <c r="AG417">
        <v>32</v>
      </c>
      <c r="AH417" t="s">
        <v>123</v>
      </c>
      <c r="AI417" t="s">
        <v>170</v>
      </c>
      <c r="AJ417" t="s">
        <v>97</v>
      </c>
      <c r="AK417" t="s">
        <v>219</v>
      </c>
      <c r="AL417">
        <v>1</v>
      </c>
      <c r="AM417">
        <v>2</v>
      </c>
      <c r="AN417">
        <v>11</v>
      </c>
      <c r="AO417">
        <v>9</v>
      </c>
      <c r="AP417">
        <v>60</v>
      </c>
      <c r="AQ417">
        <v>9</v>
      </c>
      <c r="AR417" t="s">
        <v>72</v>
      </c>
      <c r="AS417" t="s">
        <v>129</v>
      </c>
      <c r="AT417" t="s">
        <v>129</v>
      </c>
      <c r="AU417" s="1">
        <v>44921</v>
      </c>
      <c r="AV417" s="17">
        <f>VLOOKUP(dummy_yherealine!$AT417,dummy_oppeained!B:C,2,0)</f>
        <v>3</v>
      </c>
      <c r="AW417" s="22" t="str">
        <f>VLOOKUP(AS417,dummy_oppeained!B:D,3,0)</f>
        <v>mitteeristav</v>
      </c>
      <c r="AX417" s="17" t="str">
        <f>VLOOKUP(AR:AR,hinded_abi!A:D,4,0)</f>
        <v>NULL</v>
      </c>
      <c r="AY417" s="26" t="str">
        <f t="shared" si="12"/>
        <v xml:space="preserve"> </v>
      </c>
      <c r="AZ417" s="27">
        <f t="shared" si="13"/>
        <v>0</v>
      </c>
    </row>
    <row r="418" spans="1:52" x14ac:dyDescent="0.25">
      <c r="A418" t="s">
        <v>290</v>
      </c>
      <c r="B418" t="s">
        <v>277</v>
      </c>
      <c r="C418" t="s">
        <v>291</v>
      </c>
      <c r="D418">
        <v>31501185146</v>
      </c>
      <c r="E418" t="s">
        <v>243</v>
      </c>
      <c r="F418" t="s">
        <v>292</v>
      </c>
      <c r="G418" t="s">
        <v>115</v>
      </c>
      <c r="H418" t="s">
        <v>115</v>
      </c>
      <c r="I418" t="s">
        <v>52</v>
      </c>
      <c r="J418" s="1">
        <v>44607</v>
      </c>
      <c r="K418" t="s">
        <v>53</v>
      </c>
      <c r="L418" s="1">
        <v>44927</v>
      </c>
      <c r="M418" t="s">
        <v>279</v>
      </c>
      <c r="N418" t="s">
        <v>55</v>
      </c>
      <c r="O418" t="s">
        <v>210</v>
      </c>
      <c r="P418" t="s">
        <v>237</v>
      </c>
      <c r="Q418" s="1">
        <v>44928</v>
      </c>
      <c r="R418" t="s">
        <v>118</v>
      </c>
      <c r="S418" t="s">
        <v>59</v>
      </c>
      <c r="T418" t="s">
        <v>60</v>
      </c>
      <c r="U418" t="s">
        <v>293</v>
      </c>
      <c r="V418">
        <v>80997</v>
      </c>
      <c r="W418" t="s">
        <v>62</v>
      </c>
      <c r="X418" t="s">
        <v>53</v>
      </c>
      <c r="Y418">
        <v>2</v>
      </c>
      <c r="Z418" t="s">
        <v>161</v>
      </c>
      <c r="AA418" t="s">
        <v>64</v>
      </c>
      <c r="AB418" t="s">
        <v>200</v>
      </c>
      <c r="AC418" t="s">
        <v>52</v>
      </c>
      <c r="AD418" t="s">
        <v>294</v>
      </c>
      <c r="AE418" t="s">
        <v>162</v>
      </c>
      <c r="AF418">
        <v>29</v>
      </c>
      <c r="AG418">
        <v>32</v>
      </c>
      <c r="AH418" t="s">
        <v>123</v>
      </c>
      <c r="AI418" t="s">
        <v>170</v>
      </c>
      <c r="AJ418" t="s">
        <v>97</v>
      </c>
      <c r="AK418" t="s">
        <v>219</v>
      </c>
      <c r="AL418">
        <v>1</v>
      </c>
      <c r="AM418">
        <v>2</v>
      </c>
      <c r="AN418">
        <v>11</v>
      </c>
      <c r="AO418">
        <v>9</v>
      </c>
      <c r="AP418">
        <v>60</v>
      </c>
      <c r="AQ418">
        <v>9</v>
      </c>
      <c r="AR418" t="s">
        <v>91</v>
      </c>
      <c r="AS418" t="s">
        <v>214</v>
      </c>
      <c r="AT418" t="s">
        <v>214</v>
      </c>
      <c r="AU418" s="1">
        <v>45896</v>
      </c>
      <c r="AV418" s="15">
        <f>VLOOKUP(dummy_yherealine!$AT418,dummy_oppeained!B:C,2,0)</f>
        <v>6</v>
      </c>
      <c r="AW418" s="22" t="str">
        <f>VLOOKUP(AS418,dummy_oppeained!B:D,3,0)</f>
        <v>eristav</v>
      </c>
      <c r="AX418" s="17">
        <f>VLOOKUP(AR:AR,hinded_abi!A:D,4,0)</f>
        <v>0</v>
      </c>
      <c r="AY418" s="26">
        <f t="shared" si="12"/>
        <v>0</v>
      </c>
      <c r="AZ418" s="27">
        <f t="shared" si="13"/>
        <v>6</v>
      </c>
    </row>
    <row r="419" spans="1:52" x14ac:dyDescent="0.25">
      <c r="A419" t="s">
        <v>290</v>
      </c>
      <c r="B419" t="s">
        <v>277</v>
      </c>
      <c r="C419" t="s">
        <v>291</v>
      </c>
      <c r="D419">
        <v>31501185146</v>
      </c>
      <c r="E419" t="s">
        <v>243</v>
      </c>
      <c r="F419" t="s">
        <v>292</v>
      </c>
      <c r="G419" t="s">
        <v>115</v>
      </c>
      <c r="H419" t="s">
        <v>115</v>
      </c>
      <c r="I419" t="s">
        <v>52</v>
      </c>
      <c r="J419" s="1">
        <v>44607</v>
      </c>
      <c r="K419" t="s">
        <v>53</v>
      </c>
      <c r="L419" s="1">
        <v>44927</v>
      </c>
      <c r="M419" t="s">
        <v>279</v>
      </c>
      <c r="N419" t="s">
        <v>55</v>
      </c>
      <c r="O419" t="s">
        <v>210</v>
      </c>
      <c r="P419" t="s">
        <v>237</v>
      </c>
      <c r="Q419" s="1">
        <v>44928</v>
      </c>
      <c r="R419" t="s">
        <v>118</v>
      </c>
      <c r="S419" t="s">
        <v>59</v>
      </c>
      <c r="T419" t="s">
        <v>60</v>
      </c>
      <c r="U419" t="s">
        <v>293</v>
      </c>
      <c r="V419">
        <v>80997</v>
      </c>
      <c r="W419" t="s">
        <v>62</v>
      </c>
      <c r="X419" t="s">
        <v>53</v>
      </c>
      <c r="Y419">
        <v>2</v>
      </c>
      <c r="Z419" t="s">
        <v>161</v>
      </c>
      <c r="AA419" t="s">
        <v>64</v>
      </c>
      <c r="AB419" t="s">
        <v>200</v>
      </c>
      <c r="AC419" t="s">
        <v>52</v>
      </c>
      <c r="AD419" t="s">
        <v>294</v>
      </c>
      <c r="AE419" t="s">
        <v>162</v>
      </c>
      <c r="AF419">
        <v>29</v>
      </c>
      <c r="AG419">
        <v>32</v>
      </c>
      <c r="AH419" t="s">
        <v>123</v>
      </c>
      <c r="AI419" t="s">
        <v>170</v>
      </c>
      <c r="AJ419" t="s">
        <v>97</v>
      </c>
      <c r="AK419" t="s">
        <v>219</v>
      </c>
      <c r="AL419">
        <v>1</v>
      </c>
      <c r="AM419">
        <v>2</v>
      </c>
      <c r="AN419">
        <v>11</v>
      </c>
      <c r="AO419">
        <v>9</v>
      </c>
      <c r="AP419">
        <v>60</v>
      </c>
      <c r="AQ419">
        <v>9</v>
      </c>
      <c r="AR419" t="s">
        <v>88</v>
      </c>
      <c r="AS419" t="s">
        <v>154</v>
      </c>
      <c r="AT419" t="s">
        <v>154</v>
      </c>
      <c r="AU419" s="1">
        <v>44757</v>
      </c>
      <c r="AV419" s="17">
        <f>VLOOKUP(dummy_yherealine!$AT419,dummy_oppeained!B:C,2,0)</f>
        <v>6</v>
      </c>
      <c r="AW419" s="22" t="str">
        <f>VLOOKUP(AS419,dummy_oppeained!B:D,3,0)</f>
        <v>eristav</v>
      </c>
      <c r="AX419" s="17">
        <f>VLOOKUP(AR:AR,hinded_abi!A:D,4,0)</f>
        <v>2</v>
      </c>
      <c r="AY419" s="26">
        <f t="shared" si="12"/>
        <v>12</v>
      </c>
      <c r="AZ419" s="27">
        <f t="shared" si="13"/>
        <v>6</v>
      </c>
    </row>
    <row r="420" spans="1:52" x14ac:dyDescent="0.25">
      <c r="A420" t="s">
        <v>290</v>
      </c>
      <c r="B420" t="s">
        <v>277</v>
      </c>
      <c r="C420" t="s">
        <v>291</v>
      </c>
      <c r="D420">
        <v>31501185146</v>
      </c>
      <c r="E420" t="s">
        <v>243</v>
      </c>
      <c r="F420" t="s">
        <v>292</v>
      </c>
      <c r="G420" t="s">
        <v>115</v>
      </c>
      <c r="H420" t="s">
        <v>115</v>
      </c>
      <c r="I420" t="s">
        <v>52</v>
      </c>
      <c r="J420" s="1">
        <v>44607</v>
      </c>
      <c r="K420" t="s">
        <v>53</v>
      </c>
      <c r="L420" s="1">
        <v>44927</v>
      </c>
      <c r="M420" t="s">
        <v>279</v>
      </c>
      <c r="N420" t="s">
        <v>55</v>
      </c>
      <c r="O420" t="s">
        <v>210</v>
      </c>
      <c r="P420" t="s">
        <v>237</v>
      </c>
      <c r="Q420" s="1">
        <v>44928</v>
      </c>
      <c r="R420" t="s">
        <v>118</v>
      </c>
      <c r="S420" t="s">
        <v>59</v>
      </c>
      <c r="T420" t="s">
        <v>60</v>
      </c>
      <c r="U420" t="s">
        <v>293</v>
      </c>
      <c r="V420">
        <v>80997</v>
      </c>
      <c r="W420" t="s">
        <v>62</v>
      </c>
      <c r="X420" t="s">
        <v>53</v>
      </c>
      <c r="Y420">
        <v>2</v>
      </c>
      <c r="Z420" t="s">
        <v>161</v>
      </c>
      <c r="AA420" t="s">
        <v>64</v>
      </c>
      <c r="AB420" t="s">
        <v>200</v>
      </c>
      <c r="AC420" t="s">
        <v>52</v>
      </c>
      <c r="AD420" t="s">
        <v>294</v>
      </c>
      <c r="AE420" t="s">
        <v>162</v>
      </c>
      <c r="AF420">
        <v>29</v>
      </c>
      <c r="AG420">
        <v>32</v>
      </c>
      <c r="AH420" t="s">
        <v>123</v>
      </c>
      <c r="AI420" t="s">
        <v>170</v>
      </c>
      <c r="AJ420" t="s">
        <v>97</v>
      </c>
      <c r="AK420" t="s">
        <v>219</v>
      </c>
      <c r="AL420">
        <v>1</v>
      </c>
      <c r="AM420">
        <v>2</v>
      </c>
      <c r="AN420">
        <v>11</v>
      </c>
      <c r="AO420">
        <v>9</v>
      </c>
      <c r="AP420">
        <v>60</v>
      </c>
      <c r="AQ420">
        <v>9</v>
      </c>
      <c r="AR420" t="s">
        <v>72</v>
      </c>
      <c r="AS420" t="s">
        <v>273</v>
      </c>
      <c r="AT420" t="s">
        <v>273</v>
      </c>
      <c r="AU420" s="1">
        <v>44116</v>
      </c>
      <c r="AV420" s="15">
        <f>VLOOKUP(dummy_yherealine!$AT420,dummy_oppeained!B:C,2,0)</f>
        <v>3</v>
      </c>
      <c r="AW420" s="22" t="str">
        <f>VLOOKUP(AS420,dummy_oppeained!B:D,3,0)</f>
        <v>mitteeristav</v>
      </c>
      <c r="AX420" s="17" t="str">
        <f>VLOOKUP(AR:AR,hinded_abi!A:D,4,0)</f>
        <v>NULL</v>
      </c>
      <c r="AY420" s="26" t="str">
        <f t="shared" si="12"/>
        <v xml:space="preserve"> </v>
      </c>
      <c r="AZ420" s="27">
        <f t="shared" si="13"/>
        <v>0</v>
      </c>
    </row>
    <row r="421" spans="1:52" x14ac:dyDescent="0.25">
      <c r="A421" t="s">
        <v>290</v>
      </c>
      <c r="B421" t="s">
        <v>277</v>
      </c>
      <c r="C421" t="s">
        <v>291</v>
      </c>
      <c r="D421">
        <v>31501185146</v>
      </c>
      <c r="E421" t="s">
        <v>243</v>
      </c>
      <c r="F421" t="s">
        <v>292</v>
      </c>
      <c r="G421" t="s">
        <v>115</v>
      </c>
      <c r="H421" t="s">
        <v>115</v>
      </c>
      <c r="I421" t="s">
        <v>52</v>
      </c>
      <c r="J421" s="1">
        <v>44607</v>
      </c>
      <c r="K421" t="s">
        <v>53</v>
      </c>
      <c r="L421" s="1">
        <v>44927</v>
      </c>
      <c r="M421" t="s">
        <v>279</v>
      </c>
      <c r="N421" t="s">
        <v>55</v>
      </c>
      <c r="O421" t="s">
        <v>210</v>
      </c>
      <c r="P421" t="s">
        <v>237</v>
      </c>
      <c r="Q421" s="1">
        <v>44928</v>
      </c>
      <c r="R421" t="s">
        <v>118</v>
      </c>
      <c r="S421" t="s">
        <v>59</v>
      </c>
      <c r="T421" t="s">
        <v>60</v>
      </c>
      <c r="U421" t="s">
        <v>293</v>
      </c>
      <c r="V421">
        <v>80997</v>
      </c>
      <c r="W421" t="s">
        <v>62</v>
      </c>
      <c r="X421" t="s">
        <v>53</v>
      </c>
      <c r="Y421">
        <v>2</v>
      </c>
      <c r="Z421" t="s">
        <v>161</v>
      </c>
      <c r="AA421" t="s">
        <v>64</v>
      </c>
      <c r="AB421" t="s">
        <v>200</v>
      </c>
      <c r="AC421" t="s">
        <v>52</v>
      </c>
      <c r="AD421" t="s">
        <v>294</v>
      </c>
      <c r="AE421" t="s">
        <v>162</v>
      </c>
      <c r="AF421">
        <v>29</v>
      </c>
      <c r="AG421">
        <v>32</v>
      </c>
      <c r="AH421" t="s">
        <v>123</v>
      </c>
      <c r="AI421" t="s">
        <v>170</v>
      </c>
      <c r="AJ421" t="s">
        <v>97</v>
      </c>
      <c r="AK421" t="s">
        <v>219</v>
      </c>
      <c r="AL421">
        <v>1</v>
      </c>
      <c r="AM421">
        <v>2</v>
      </c>
      <c r="AN421">
        <v>11</v>
      </c>
      <c r="AO421">
        <v>9</v>
      </c>
      <c r="AP421">
        <v>60</v>
      </c>
      <c r="AQ421">
        <v>9</v>
      </c>
      <c r="AR421" t="s">
        <v>80</v>
      </c>
      <c r="AS421" t="s">
        <v>165</v>
      </c>
      <c r="AT421" t="s">
        <v>165</v>
      </c>
      <c r="AU421" s="1">
        <v>44694</v>
      </c>
      <c r="AV421" s="17">
        <f>VLOOKUP(dummy_yherealine!$AT421,dummy_oppeained!B:C,2,0)</f>
        <v>8</v>
      </c>
      <c r="AW421" s="22" t="str">
        <f>VLOOKUP(AS421,dummy_oppeained!B:D,3,0)</f>
        <v>eristav</v>
      </c>
      <c r="AX421" s="17">
        <f>VLOOKUP(AR:AR,hinded_abi!A:D,4,0)</f>
        <v>3</v>
      </c>
      <c r="AY421" s="26">
        <f t="shared" si="12"/>
        <v>24</v>
      </c>
      <c r="AZ421" s="27">
        <f t="shared" si="13"/>
        <v>8</v>
      </c>
    </row>
    <row r="422" spans="1:52" x14ac:dyDescent="0.25">
      <c r="A422" t="s">
        <v>290</v>
      </c>
      <c r="B422" t="s">
        <v>277</v>
      </c>
      <c r="C422" t="s">
        <v>291</v>
      </c>
      <c r="D422">
        <v>31501185146</v>
      </c>
      <c r="E422" t="s">
        <v>243</v>
      </c>
      <c r="F422" t="s">
        <v>292</v>
      </c>
      <c r="G422" t="s">
        <v>115</v>
      </c>
      <c r="H422" t="s">
        <v>115</v>
      </c>
      <c r="I422" t="s">
        <v>52</v>
      </c>
      <c r="J422" s="1">
        <v>44607</v>
      </c>
      <c r="K422" t="s">
        <v>53</v>
      </c>
      <c r="L422" s="1">
        <v>44927</v>
      </c>
      <c r="M422" t="s">
        <v>279</v>
      </c>
      <c r="N422" t="s">
        <v>55</v>
      </c>
      <c r="O422" t="s">
        <v>210</v>
      </c>
      <c r="P422" t="s">
        <v>237</v>
      </c>
      <c r="Q422" s="1">
        <v>44928</v>
      </c>
      <c r="R422" t="s">
        <v>118</v>
      </c>
      <c r="S422" t="s">
        <v>59</v>
      </c>
      <c r="T422" t="s">
        <v>60</v>
      </c>
      <c r="U422" t="s">
        <v>293</v>
      </c>
      <c r="V422">
        <v>80997</v>
      </c>
      <c r="W422" t="s">
        <v>62</v>
      </c>
      <c r="X422" t="s">
        <v>53</v>
      </c>
      <c r="Y422">
        <v>2</v>
      </c>
      <c r="Z422" t="s">
        <v>161</v>
      </c>
      <c r="AA422" t="s">
        <v>64</v>
      </c>
      <c r="AB422" t="s">
        <v>200</v>
      </c>
      <c r="AC422" t="s">
        <v>52</v>
      </c>
      <c r="AD422" t="s">
        <v>294</v>
      </c>
      <c r="AE422" t="s">
        <v>162</v>
      </c>
      <c r="AF422">
        <v>29</v>
      </c>
      <c r="AG422">
        <v>32</v>
      </c>
      <c r="AH422" t="s">
        <v>123</v>
      </c>
      <c r="AI422" t="s">
        <v>170</v>
      </c>
      <c r="AJ422" t="s">
        <v>97</v>
      </c>
      <c r="AK422" t="s">
        <v>219</v>
      </c>
      <c r="AL422">
        <v>1</v>
      </c>
      <c r="AM422">
        <v>2</v>
      </c>
      <c r="AN422">
        <v>11</v>
      </c>
      <c r="AO422">
        <v>9</v>
      </c>
      <c r="AP422">
        <v>60</v>
      </c>
      <c r="AQ422">
        <v>9</v>
      </c>
      <c r="AR422" t="s">
        <v>72</v>
      </c>
      <c r="AS422" t="s">
        <v>75</v>
      </c>
      <c r="AT422" t="s">
        <v>75</v>
      </c>
      <c r="AU422" s="1">
        <v>45840</v>
      </c>
      <c r="AV422" s="15">
        <f>VLOOKUP(dummy_yherealine!$AT422,dummy_oppeained!B:C,2,0)</f>
        <v>3</v>
      </c>
      <c r="AW422" s="22" t="str">
        <f>VLOOKUP(AS422,dummy_oppeained!B:D,3,0)</f>
        <v>mitteeristav</v>
      </c>
      <c r="AX422" s="17" t="str">
        <f>VLOOKUP(AR:AR,hinded_abi!A:D,4,0)</f>
        <v>NULL</v>
      </c>
      <c r="AY422" s="26" t="str">
        <f t="shared" si="12"/>
        <v xml:space="preserve"> </v>
      </c>
      <c r="AZ422" s="27">
        <f t="shared" si="13"/>
        <v>0</v>
      </c>
    </row>
    <row r="423" spans="1:52" x14ac:dyDescent="0.25">
      <c r="A423" t="s">
        <v>290</v>
      </c>
      <c r="B423" t="s">
        <v>277</v>
      </c>
      <c r="C423" t="s">
        <v>291</v>
      </c>
      <c r="D423">
        <v>31501185146</v>
      </c>
      <c r="E423" t="s">
        <v>243</v>
      </c>
      <c r="F423" t="s">
        <v>292</v>
      </c>
      <c r="G423" t="s">
        <v>115</v>
      </c>
      <c r="H423" t="s">
        <v>115</v>
      </c>
      <c r="I423" t="s">
        <v>52</v>
      </c>
      <c r="J423" s="1">
        <v>44607</v>
      </c>
      <c r="K423" t="s">
        <v>53</v>
      </c>
      <c r="L423" s="1">
        <v>44927</v>
      </c>
      <c r="M423" t="s">
        <v>279</v>
      </c>
      <c r="N423" t="s">
        <v>55</v>
      </c>
      <c r="O423" t="s">
        <v>210</v>
      </c>
      <c r="P423" t="s">
        <v>237</v>
      </c>
      <c r="Q423" s="1">
        <v>44928</v>
      </c>
      <c r="R423" t="s">
        <v>118</v>
      </c>
      <c r="S423" t="s">
        <v>59</v>
      </c>
      <c r="T423" t="s">
        <v>60</v>
      </c>
      <c r="U423" t="s">
        <v>293</v>
      </c>
      <c r="V423">
        <v>80997</v>
      </c>
      <c r="W423" t="s">
        <v>62</v>
      </c>
      <c r="X423" t="s">
        <v>53</v>
      </c>
      <c r="Y423">
        <v>2</v>
      </c>
      <c r="Z423" t="s">
        <v>161</v>
      </c>
      <c r="AA423" t="s">
        <v>64</v>
      </c>
      <c r="AB423" t="s">
        <v>200</v>
      </c>
      <c r="AC423" t="s">
        <v>52</v>
      </c>
      <c r="AD423" t="s">
        <v>294</v>
      </c>
      <c r="AE423" t="s">
        <v>162</v>
      </c>
      <c r="AF423">
        <v>29</v>
      </c>
      <c r="AG423">
        <v>32</v>
      </c>
      <c r="AH423" t="s">
        <v>123</v>
      </c>
      <c r="AI423" t="s">
        <v>170</v>
      </c>
      <c r="AJ423" t="s">
        <v>97</v>
      </c>
      <c r="AK423" t="s">
        <v>219</v>
      </c>
      <c r="AL423">
        <v>1</v>
      </c>
      <c r="AM423">
        <v>2</v>
      </c>
      <c r="AN423">
        <v>11</v>
      </c>
      <c r="AO423">
        <v>9</v>
      </c>
      <c r="AP423">
        <v>60</v>
      </c>
      <c r="AQ423">
        <v>9</v>
      </c>
      <c r="AR423" t="s">
        <v>91</v>
      </c>
      <c r="AS423" t="s">
        <v>195</v>
      </c>
      <c r="AT423" t="s">
        <v>195</v>
      </c>
      <c r="AU423" s="1">
        <v>45124</v>
      </c>
      <c r="AV423" s="17">
        <f>VLOOKUP(dummy_yherealine!$AT423,dummy_oppeained!B:C,2,0)</f>
        <v>3</v>
      </c>
      <c r="AW423" s="22" t="str">
        <f>VLOOKUP(AS423,dummy_oppeained!B:D,3,0)</f>
        <v>mitteeristav</v>
      </c>
      <c r="AX423" s="17">
        <f>VLOOKUP(AR:AR,hinded_abi!A:D,4,0)</f>
        <v>0</v>
      </c>
      <c r="AY423" s="26" t="str">
        <f t="shared" si="12"/>
        <v xml:space="preserve"> </v>
      </c>
      <c r="AZ423" s="27">
        <f t="shared" si="13"/>
        <v>0</v>
      </c>
    </row>
    <row r="424" spans="1:52" x14ac:dyDescent="0.25">
      <c r="A424" t="s">
        <v>290</v>
      </c>
      <c r="B424" t="s">
        <v>277</v>
      </c>
      <c r="C424" t="s">
        <v>291</v>
      </c>
      <c r="D424">
        <v>31501185146</v>
      </c>
      <c r="E424" t="s">
        <v>243</v>
      </c>
      <c r="F424" t="s">
        <v>292</v>
      </c>
      <c r="G424" t="s">
        <v>115</v>
      </c>
      <c r="H424" t="s">
        <v>115</v>
      </c>
      <c r="I424" t="s">
        <v>52</v>
      </c>
      <c r="J424" s="1">
        <v>44607</v>
      </c>
      <c r="K424" t="s">
        <v>53</v>
      </c>
      <c r="L424" s="1">
        <v>44927</v>
      </c>
      <c r="M424" t="s">
        <v>279</v>
      </c>
      <c r="N424" t="s">
        <v>55</v>
      </c>
      <c r="O424" t="s">
        <v>210</v>
      </c>
      <c r="P424" t="s">
        <v>237</v>
      </c>
      <c r="Q424" s="1">
        <v>44928</v>
      </c>
      <c r="R424" t="s">
        <v>118</v>
      </c>
      <c r="S424" t="s">
        <v>59</v>
      </c>
      <c r="T424" t="s">
        <v>60</v>
      </c>
      <c r="U424" t="s">
        <v>293</v>
      </c>
      <c r="V424">
        <v>80997</v>
      </c>
      <c r="W424" t="s">
        <v>62</v>
      </c>
      <c r="X424" t="s">
        <v>53</v>
      </c>
      <c r="Y424">
        <v>2</v>
      </c>
      <c r="Z424" t="s">
        <v>161</v>
      </c>
      <c r="AA424" t="s">
        <v>64</v>
      </c>
      <c r="AB424" t="s">
        <v>200</v>
      </c>
      <c r="AC424" t="s">
        <v>52</v>
      </c>
      <c r="AD424" t="s">
        <v>294</v>
      </c>
      <c r="AE424" t="s">
        <v>162</v>
      </c>
      <c r="AF424">
        <v>29</v>
      </c>
      <c r="AG424">
        <v>32</v>
      </c>
      <c r="AH424" t="s">
        <v>123</v>
      </c>
      <c r="AI424" t="s">
        <v>170</v>
      </c>
      <c r="AJ424" t="s">
        <v>97</v>
      </c>
      <c r="AK424" t="s">
        <v>219</v>
      </c>
      <c r="AL424">
        <v>1</v>
      </c>
      <c r="AM424">
        <v>2</v>
      </c>
      <c r="AN424">
        <v>11</v>
      </c>
      <c r="AO424">
        <v>9</v>
      </c>
      <c r="AP424">
        <v>60</v>
      </c>
      <c r="AQ424">
        <v>9</v>
      </c>
      <c r="AR424" t="s">
        <v>70</v>
      </c>
      <c r="AS424" t="s">
        <v>222</v>
      </c>
      <c r="AT424" t="s">
        <v>222</v>
      </c>
      <c r="AU424" s="1">
        <v>44606</v>
      </c>
      <c r="AV424" s="15">
        <f>VLOOKUP(dummy_yherealine!$AT424,dummy_oppeained!B:C,2,0)</f>
        <v>9</v>
      </c>
      <c r="AW424" s="22" t="str">
        <f>VLOOKUP(AS424,dummy_oppeained!B:D,3,0)</f>
        <v>eristav</v>
      </c>
      <c r="AX424" s="17">
        <f>VLOOKUP(AR:AR,hinded_abi!A:D,4,0)</f>
        <v>0</v>
      </c>
      <c r="AY424" s="26">
        <f t="shared" si="12"/>
        <v>0</v>
      </c>
      <c r="AZ424" s="27">
        <f t="shared" si="13"/>
        <v>9</v>
      </c>
    </row>
    <row r="425" spans="1:52" x14ac:dyDescent="0.25">
      <c r="A425" t="s">
        <v>290</v>
      </c>
      <c r="B425" t="s">
        <v>277</v>
      </c>
      <c r="C425" t="s">
        <v>291</v>
      </c>
      <c r="D425">
        <v>31501185146</v>
      </c>
      <c r="E425" t="s">
        <v>243</v>
      </c>
      <c r="F425" t="s">
        <v>292</v>
      </c>
      <c r="G425" t="s">
        <v>115</v>
      </c>
      <c r="H425" t="s">
        <v>115</v>
      </c>
      <c r="I425" t="s">
        <v>52</v>
      </c>
      <c r="J425" s="1">
        <v>44607</v>
      </c>
      <c r="K425" t="s">
        <v>53</v>
      </c>
      <c r="L425" s="1">
        <v>44927</v>
      </c>
      <c r="M425" t="s">
        <v>279</v>
      </c>
      <c r="N425" t="s">
        <v>55</v>
      </c>
      <c r="O425" t="s">
        <v>210</v>
      </c>
      <c r="P425" t="s">
        <v>237</v>
      </c>
      <c r="Q425" s="1">
        <v>44928</v>
      </c>
      <c r="R425" t="s">
        <v>118</v>
      </c>
      <c r="S425" t="s">
        <v>59</v>
      </c>
      <c r="T425" t="s">
        <v>60</v>
      </c>
      <c r="U425" t="s">
        <v>293</v>
      </c>
      <c r="V425">
        <v>80997</v>
      </c>
      <c r="W425" t="s">
        <v>62</v>
      </c>
      <c r="X425" t="s">
        <v>53</v>
      </c>
      <c r="Y425">
        <v>2</v>
      </c>
      <c r="Z425" t="s">
        <v>161</v>
      </c>
      <c r="AA425" t="s">
        <v>64</v>
      </c>
      <c r="AB425" t="s">
        <v>200</v>
      </c>
      <c r="AC425" t="s">
        <v>52</v>
      </c>
      <c r="AD425" t="s">
        <v>294</v>
      </c>
      <c r="AE425" t="s">
        <v>162</v>
      </c>
      <c r="AF425">
        <v>29</v>
      </c>
      <c r="AG425">
        <v>32</v>
      </c>
      <c r="AH425" t="s">
        <v>123</v>
      </c>
      <c r="AI425" t="s">
        <v>170</v>
      </c>
      <c r="AJ425" t="s">
        <v>97</v>
      </c>
      <c r="AK425" t="s">
        <v>219</v>
      </c>
      <c r="AL425">
        <v>1</v>
      </c>
      <c r="AM425">
        <v>2</v>
      </c>
      <c r="AN425">
        <v>11</v>
      </c>
      <c r="AO425">
        <v>9</v>
      </c>
      <c r="AP425">
        <v>60</v>
      </c>
      <c r="AQ425">
        <v>9</v>
      </c>
      <c r="AR425" t="s">
        <v>70</v>
      </c>
      <c r="AS425" t="s">
        <v>138</v>
      </c>
      <c r="AT425" t="s">
        <v>138</v>
      </c>
      <c r="AU425" s="1">
        <v>45543</v>
      </c>
      <c r="AV425" s="17">
        <f>VLOOKUP(dummy_yherealine!$AT425,dummy_oppeained!B:C,2,0)</f>
        <v>6</v>
      </c>
      <c r="AW425" s="22" t="str">
        <f>VLOOKUP(AS425,dummy_oppeained!B:D,3,0)</f>
        <v>eristav</v>
      </c>
      <c r="AX425" s="17">
        <f>VLOOKUP(AR:AR,hinded_abi!A:D,4,0)</f>
        <v>0</v>
      </c>
      <c r="AY425" s="26">
        <f t="shared" si="12"/>
        <v>0</v>
      </c>
      <c r="AZ425" s="27">
        <f t="shared" si="13"/>
        <v>6</v>
      </c>
    </row>
    <row r="426" spans="1:52" x14ac:dyDescent="0.25">
      <c r="A426" t="s">
        <v>290</v>
      </c>
      <c r="B426" t="s">
        <v>277</v>
      </c>
      <c r="C426" t="s">
        <v>291</v>
      </c>
      <c r="D426">
        <v>31501185146</v>
      </c>
      <c r="E426" t="s">
        <v>243</v>
      </c>
      <c r="F426" t="s">
        <v>292</v>
      </c>
      <c r="G426" t="s">
        <v>115</v>
      </c>
      <c r="H426" t="s">
        <v>115</v>
      </c>
      <c r="I426" t="s">
        <v>52</v>
      </c>
      <c r="J426" s="1">
        <v>44607</v>
      </c>
      <c r="K426" t="s">
        <v>53</v>
      </c>
      <c r="L426" s="1">
        <v>44927</v>
      </c>
      <c r="M426" t="s">
        <v>279</v>
      </c>
      <c r="N426" t="s">
        <v>55</v>
      </c>
      <c r="O426" t="s">
        <v>210</v>
      </c>
      <c r="P426" t="s">
        <v>237</v>
      </c>
      <c r="Q426" s="1">
        <v>44928</v>
      </c>
      <c r="R426" t="s">
        <v>118</v>
      </c>
      <c r="S426" t="s">
        <v>59</v>
      </c>
      <c r="T426" t="s">
        <v>60</v>
      </c>
      <c r="U426" t="s">
        <v>293</v>
      </c>
      <c r="V426">
        <v>80997</v>
      </c>
      <c r="W426" t="s">
        <v>62</v>
      </c>
      <c r="X426" t="s">
        <v>53</v>
      </c>
      <c r="Y426">
        <v>2</v>
      </c>
      <c r="Z426" t="s">
        <v>161</v>
      </c>
      <c r="AA426" t="s">
        <v>64</v>
      </c>
      <c r="AB426" t="s">
        <v>200</v>
      </c>
      <c r="AC426" t="s">
        <v>52</v>
      </c>
      <c r="AD426" t="s">
        <v>294</v>
      </c>
      <c r="AE426" t="s">
        <v>162</v>
      </c>
      <c r="AF426">
        <v>29</v>
      </c>
      <c r="AG426">
        <v>32</v>
      </c>
      <c r="AH426" t="s">
        <v>123</v>
      </c>
      <c r="AI426" t="s">
        <v>170</v>
      </c>
      <c r="AJ426" t="s">
        <v>97</v>
      </c>
      <c r="AK426" t="s">
        <v>219</v>
      </c>
      <c r="AL426">
        <v>1</v>
      </c>
      <c r="AM426">
        <v>2</v>
      </c>
      <c r="AN426">
        <v>11</v>
      </c>
      <c r="AO426">
        <v>9</v>
      </c>
      <c r="AP426">
        <v>60</v>
      </c>
      <c r="AQ426">
        <v>9</v>
      </c>
      <c r="AR426" t="s">
        <v>72</v>
      </c>
      <c r="AS426" t="s">
        <v>184</v>
      </c>
      <c r="AT426" t="s">
        <v>184</v>
      </c>
      <c r="AU426" s="1">
        <v>45583</v>
      </c>
      <c r="AV426" s="15">
        <f>VLOOKUP(dummy_yherealine!$AT426,dummy_oppeained!B:C,2,0)</f>
        <v>3</v>
      </c>
      <c r="AW426" s="22" t="str">
        <f>VLOOKUP(AS426,dummy_oppeained!B:D,3,0)</f>
        <v>mitteeristav</v>
      </c>
      <c r="AX426" s="17" t="str">
        <f>VLOOKUP(AR:AR,hinded_abi!A:D,4,0)</f>
        <v>NULL</v>
      </c>
      <c r="AY426" s="26" t="str">
        <f t="shared" si="12"/>
        <v xml:space="preserve"> </v>
      </c>
      <c r="AZ426" s="27">
        <f t="shared" si="13"/>
        <v>0</v>
      </c>
    </row>
    <row r="427" spans="1:52" x14ac:dyDescent="0.25">
      <c r="A427" t="s">
        <v>290</v>
      </c>
      <c r="B427" t="s">
        <v>277</v>
      </c>
      <c r="C427" t="s">
        <v>291</v>
      </c>
      <c r="D427">
        <v>31501185146</v>
      </c>
      <c r="E427" t="s">
        <v>243</v>
      </c>
      <c r="F427" t="s">
        <v>292</v>
      </c>
      <c r="G427" t="s">
        <v>115</v>
      </c>
      <c r="H427" t="s">
        <v>115</v>
      </c>
      <c r="I427" t="s">
        <v>52</v>
      </c>
      <c r="J427" s="1">
        <v>44607</v>
      </c>
      <c r="K427" t="s">
        <v>53</v>
      </c>
      <c r="L427" s="1">
        <v>44927</v>
      </c>
      <c r="M427" t="s">
        <v>279</v>
      </c>
      <c r="N427" t="s">
        <v>55</v>
      </c>
      <c r="O427" t="s">
        <v>210</v>
      </c>
      <c r="P427" t="s">
        <v>237</v>
      </c>
      <c r="Q427" s="1">
        <v>44928</v>
      </c>
      <c r="R427" t="s">
        <v>118</v>
      </c>
      <c r="S427" t="s">
        <v>59</v>
      </c>
      <c r="T427" t="s">
        <v>60</v>
      </c>
      <c r="U427" t="s">
        <v>293</v>
      </c>
      <c r="V427">
        <v>80997</v>
      </c>
      <c r="W427" t="s">
        <v>62</v>
      </c>
      <c r="X427" t="s">
        <v>53</v>
      </c>
      <c r="Y427">
        <v>2</v>
      </c>
      <c r="Z427" t="s">
        <v>161</v>
      </c>
      <c r="AA427" t="s">
        <v>64</v>
      </c>
      <c r="AB427" t="s">
        <v>200</v>
      </c>
      <c r="AC427" t="s">
        <v>52</v>
      </c>
      <c r="AD427" t="s">
        <v>294</v>
      </c>
      <c r="AE427" t="s">
        <v>162</v>
      </c>
      <c r="AF427">
        <v>29</v>
      </c>
      <c r="AG427">
        <v>32</v>
      </c>
      <c r="AH427" t="s">
        <v>123</v>
      </c>
      <c r="AI427" t="s">
        <v>170</v>
      </c>
      <c r="AJ427" t="s">
        <v>97</v>
      </c>
      <c r="AK427" t="s">
        <v>219</v>
      </c>
      <c r="AL427">
        <v>1</v>
      </c>
      <c r="AM427">
        <v>2</v>
      </c>
      <c r="AN427">
        <v>11</v>
      </c>
      <c r="AO427">
        <v>9</v>
      </c>
      <c r="AP427">
        <v>60</v>
      </c>
      <c r="AQ427">
        <v>9</v>
      </c>
      <c r="AR427" t="s">
        <v>72</v>
      </c>
      <c r="AS427" t="s">
        <v>215</v>
      </c>
      <c r="AT427" t="s">
        <v>215</v>
      </c>
      <c r="AU427" s="1">
        <v>44332</v>
      </c>
      <c r="AV427" s="17">
        <f>VLOOKUP(dummy_yherealine!$AT427,dummy_oppeained!B:C,2,0)</f>
        <v>3</v>
      </c>
      <c r="AW427" s="22" t="str">
        <f>VLOOKUP(AS427,dummy_oppeained!B:D,3,0)</f>
        <v>mitteeristav</v>
      </c>
      <c r="AX427" s="17" t="str">
        <f>VLOOKUP(AR:AR,hinded_abi!A:D,4,0)</f>
        <v>NULL</v>
      </c>
      <c r="AY427" s="26" t="str">
        <f t="shared" si="12"/>
        <v xml:space="preserve"> </v>
      </c>
      <c r="AZ427" s="27">
        <f t="shared" si="13"/>
        <v>0</v>
      </c>
    </row>
    <row r="428" spans="1:52" x14ac:dyDescent="0.25">
      <c r="A428" t="s">
        <v>290</v>
      </c>
      <c r="B428" t="s">
        <v>277</v>
      </c>
      <c r="C428" t="s">
        <v>291</v>
      </c>
      <c r="D428">
        <v>31501185146</v>
      </c>
      <c r="E428" t="s">
        <v>243</v>
      </c>
      <c r="F428" t="s">
        <v>292</v>
      </c>
      <c r="G428" t="s">
        <v>115</v>
      </c>
      <c r="H428" t="s">
        <v>115</v>
      </c>
      <c r="I428" t="s">
        <v>52</v>
      </c>
      <c r="J428" s="1">
        <v>44607</v>
      </c>
      <c r="K428" t="s">
        <v>53</v>
      </c>
      <c r="L428" s="1">
        <v>44927</v>
      </c>
      <c r="M428" t="s">
        <v>279</v>
      </c>
      <c r="N428" t="s">
        <v>55</v>
      </c>
      <c r="O428" t="s">
        <v>210</v>
      </c>
      <c r="P428" t="s">
        <v>237</v>
      </c>
      <c r="Q428" s="1">
        <v>44928</v>
      </c>
      <c r="R428" t="s">
        <v>118</v>
      </c>
      <c r="S428" t="s">
        <v>59</v>
      </c>
      <c r="T428" t="s">
        <v>60</v>
      </c>
      <c r="U428" t="s">
        <v>293</v>
      </c>
      <c r="V428">
        <v>80997</v>
      </c>
      <c r="W428" t="s">
        <v>62</v>
      </c>
      <c r="X428" t="s">
        <v>53</v>
      </c>
      <c r="Y428">
        <v>3</v>
      </c>
      <c r="Z428" t="s">
        <v>161</v>
      </c>
      <c r="AA428" t="s">
        <v>64</v>
      </c>
      <c r="AB428" t="s">
        <v>179</v>
      </c>
      <c r="AC428" t="s">
        <v>52</v>
      </c>
      <c r="AD428" t="s">
        <v>294</v>
      </c>
      <c r="AE428" t="s">
        <v>162</v>
      </c>
      <c r="AF428">
        <v>29</v>
      </c>
      <c r="AG428">
        <v>60</v>
      </c>
      <c r="AH428" t="s">
        <v>123</v>
      </c>
      <c r="AI428" t="s">
        <v>163</v>
      </c>
      <c r="AJ428" t="s">
        <v>97</v>
      </c>
      <c r="AK428" t="s">
        <v>218</v>
      </c>
      <c r="AL428">
        <v>1</v>
      </c>
      <c r="AM428">
        <v>0</v>
      </c>
      <c r="AN428">
        <v>11</v>
      </c>
      <c r="AO428">
        <v>7</v>
      </c>
      <c r="AP428">
        <v>23</v>
      </c>
      <c r="AQ428">
        <v>9</v>
      </c>
      <c r="AR428" t="s">
        <v>91</v>
      </c>
      <c r="AS428" t="s">
        <v>238</v>
      </c>
      <c r="AT428" t="s">
        <v>238</v>
      </c>
      <c r="AU428" s="1">
        <v>44886</v>
      </c>
      <c r="AV428" s="15">
        <f>VLOOKUP(dummy_yherealine!$AT428,dummy_oppeained!B:C,2,0)</f>
        <v>3</v>
      </c>
      <c r="AW428" s="22" t="str">
        <f>VLOOKUP(AS428,dummy_oppeained!B:D,3,0)</f>
        <v>mitteeristav</v>
      </c>
      <c r="AX428" s="17">
        <f>VLOOKUP(AR:AR,hinded_abi!A:D,4,0)</f>
        <v>0</v>
      </c>
      <c r="AY428" s="26" t="str">
        <f t="shared" si="12"/>
        <v xml:space="preserve"> </v>
      </c>
      <c r="AZ428" s="27">
        <f t="shared" si="13"/>
        <v>0</v>
      </c>
    </row>
    <row r="429" spans="1:52" x14ac:dyDescent="0.25">
      <c r="A429" t="s">
        <v>290</v>
      </c>
      <c r="B429" t="s">
        <v>277</v>
      </c>
      <c r="C429" t="s">
        <v>291</v>
      </c>
      <c r="D429">
        <v>31501185146</v>
      </c>
      <c r="E429" t="s">
        <v>243</v>
      </c>
      <c r="F429" t="s">
        <v>292</v>
      </c>
      <c r="G429" t="s">
        <v>115</v>
      </c>
      <c r="H429" t="s">
        <v>115</v>
      </c>
      <c r="I429" t="s">
        <v>52</v>
      </c>
      <c r="J429" s="1">
        <v>44607</v>
      </c>
      <c r="K429" t="s">
        <v>53</v>
      </c>
      <c r="L429" s="1">
        <v>44927</v>
      </c>
      <c r="M429" t="s">
        <v>279</v>
      </c>
      <c r="N429" t="s">
        <v>55</v>
      </c>
      <c r="O429" t="s">
        <v>210</v>
      </c>
      <c r="P429" t="s">
        <v>237</v>
      </c>
      <c r="Q429" s="1">
        <v>44928</v>
      </c>
      <c r="R429" t="s">
        <v>118</v>
      </c>
      <c r="S429" t="s">
        <v>59</v>
      </c>
      <c r="T429" t="s">
        <v>60</v>
      </c>
      <c r="U429" t="s">
        <v>293</v>
      </c>
      <c r="V429">
        <v>80997</v>
      </c>
      <c r="W429" t="s">
        <v>62</v>
      </c>
      <c r="X429" t="s">
        <v>53</v>
      </c>
      <c r="Y429">
        <v>3</v>
      </c>
      <c r="Z429" t="s">
        <v>161</v>
      </c>
      <c r="AA429" t="s">
        <v>64</v>
      </c>
      <c r="AB429" t="s">
        <v>179</v>
      </c>
      <c r="AC429" t="s">
        <v>52</v>
      </c>
      <c r="AD429" t="s">
        <v>294</v>
      </c>
      <c r="AE429" t="s">
        <v>162</v>
      </c>
      <c r="AF429">
        <v>29</v>
      </c>
      <c r="AG429">
        <v>60</v>
      </c>
      <c r="AH429" t="s">
        <v>123</v>
      </c>
      <c r="AI429" t="s">
        <v>163</v>
      </c>
      <c r="AJ429" t="s">
        <v>97</v>
      </c>
      <c r="AK429" t="s">
        <v>218</v>
      </c>
      <c r="AL429">
        <v>1</v>
      </c>
      <c r="AM429">
        <v>0</v>
      </c>
      <c r="AN429">
        <v>11</v>
      </c>
      <c r="AO429">
        <v>7</v>
      </c>
      <c r="AP429">
        <v>23</v>
      </c>
      <c r="AQ429">
        <v>9</v>
      </c>
      <c r="AR429" t="s">
        <v>86</v>
      </c>
      <c r="AS429" t="s">
        <v>132</v>
      </c>
      <c r="AT429" t="s">
        <v>132</v>
      </c>
      <c r="AU429" s="1">
        <v>45303</v>
      </c>
      <c r="AV429" s="17">
        <f>VLOOKUP(dummy_yherealine!$AT429,dummy_oppeained!B:C,2,0)</f>
        <v>6</v>
      </c>
      <c r="AW429" s="22" t="str">
        <f>VLOOKUP(AS429,dummy_oppeained!B:D,3,0)</f>
        <v>eristav</v>
      </c>
      <c r="AX429" s="17">
        <f>VLOOKUP(AR:AR,hinded_abi!A:D,4,0)</f>
        <v>4</v>
      </c>
      <c r="AY429" s="26">
        <f t="shared" si="12"/>
        <v>24</v>
      </c>
      <c r="AZ429" s="27">
        <f t="shared" si="13"/>
        <v>6</v>
      </c>
    </row>
    <row r="430" spans="1:52" x14ac:dyDescent="0.25">
      <c r="A430" t="s">
        <v>290</v>
      </c>
      <c r="B430" t="s">
        <v>277</v>
      </c>
      <c r="C430" t="s">
        <v>291</v>
      </c>
      <c r="D430">
        <v>31501185146</v>
      </c>
      <c r="E430" t="s">
        <v>243</v>
      </c>
      <c r="F430" t="s">
        <v>292</v>
      </c>
      <c r="G430" t="s">
        <v>115</v>
      </c>
      <c r="H430" t="s">
        <v>115</v>
      </c>
      <c r="I430" t="s">
        <v>52</v>
      </c>
      <c r="J430" s="1">
        <v>44607</v>
      </c>
      <c r="K430" t="s">
        <v>53</v>
      </c>
      <c r="L430" s="1">
        <v>44927</v>
      </c>
      <c r="M430" t="s">
        <v>279</v>
      </c>
      <c r="N430" t="s">
        <v>55</v>
      </c>
      <c r="O430" t="s">
        <v>210</v>
      </c>
      <c r="P430" t="s">
        <v>237</v>
      </c>
      <c r="Q430" s="1">
        <v>44928</v>
      </c>
      <c r="R430" t="s">
        <v>118</v>
      </c>
      <c r="S430" t="s">
        <v>59</v>
      </c>
      <c r="T430" t="s">
        <v>60</v>
      </c>
      <c r="U430" t="s">
        <v>293</v>
      </c>
      <c r="V430">
        <v>80997</v>
      </c>
      <c r="W430" t="s">
        <v>62</v>
      </c>
      <c r="X430" t="s">
        <v>53</v>
      </c>
      <c r="Y430">
        <v>3</v>
      </c>
      <c r="Z430" t="s">
        <v>161</v>
      </c>
      <c r="AA430" t="s">
        <v>64</v>
      </c>
      <c r="AB430" t="s">
        <v>179</v>
      </c>
      <c r="AC430" t="s">
        <v>52</v>
      </c>
      <c r="AD430" t="s">
        <v>294</v>
      </c>
      <c r="AE430" t="s">
        <v>162</v>
      </c>
      <c r="AF430">
        <v>29</v>
      </c>
      <c r="AG430">
        <v>60</v>
      </c>
      <c r="AH430" t="s">
        <v>123</v>
      </c>
      <c r="AI430" t="s">
        <v>163</v>
      </c>
      <c r="AJ430" t="s">
        <v>97</v>
      </c>
      <c r="AK430" t="s">
        <v>218</v>
      </c>
      <c r="AL430">
        <v>1</v>
      </c>
      <c r="AM430">
        <v>0</v>
      </c>
      <c r="AN430">
        <v>11</v>
      </c>
      <c r="AO430">
        <v>7</v>
      </c>
      <c r="AP430">
        <v>23</v>
      </c>
      <c r="AQ430">
        <v>9</v>
      </c>
      <c r="AR430" t="s">
        <v>86</v>
      </c>
      <c r="AS430" t="s">
        <v>167</v>
      </c>
      <c r="AT430" t="s">
        <v>167</v>
      </c>
      <c r="AU430" s="1">
        <v>45125</v>
      </c>
      <c r="AV430" s="15">
        <f>VLOOKUP(dummy_yherealine!$AT430,dummy_oppeained!B:C,2,0)</f>
        <v>5</v>
      </c>
      <c r="AW430" s="22" t="str">
        <f>VLOOKUP(AS430,dummy_oppeained!B:D,3,0)</f>
        <v>eristav</v>
      </c>
      <c r="AX430" s="17">
        <f>VLOOKUP(AR:AR,hinded_abi!A:D,4,0)</f>
        <v>4</v>
      </c>
      <c r="AY430" s="26">
        <f t="shared" si="12"/>
        <v>20</v>
      </c>
      <c r="AZ430" s="27">
        <f t="shared" si="13"/>
        <v>5</v>
      </c>
    </row>
    <row r="431" spans="1:52" x14ac:dyDescent="0.25">
      <c r="A431" t="s">
        <v>290</v>
      </c>
      <c r="B431" t="s">
        <v>277</v>
      </c>
      <c r="C431" t="s">
        <v>291</v>
      </c>
      <c r="D431">
        <v>31501185146</v>
      </c>
      <c r="E431" t="s">
        <v>243</v>
      </c>
      <c r="F431" t="s">
        <v>292</v>
      </c>
      <c r="G431" t="s">
        <v>115</v>
      </c>
      <c r="H431" t="s">
        <v>115</v>
      </c>
      <c r="I431" t="s">
        <v>52</v>
      </c>
      <c r="J431" s="1">
        <v>44607</v>
      </c>
      <c r="K431" t="s">
        <v>53</v>
      </c>
      <c r="L431" s="1">
        <v>44927</v>
      </c>
      <c r="M431" t="s">
        <v>279</v>
      </c>
      <c r="N431" t="s">
        <v>55</v>
      </c>
      <c r="O431" t="s">
        <v>210</v>
      </c>
      <c r="P431" t="s">
        <v>237</v>
      </c>
      <c r="Q431" s="1">
        <v>44928</v>
      </c>
      <c r="R431" t="s">
        <v>118</v>
      </c>
      <c r="S431" t="s">
        <v>59</v>
      </c>
      <c r="T431" t="s">
        <v>60</v>
      </c>
      <c r="U431" t="s">
        <v>293</v>
      </c>
      <c r="V431">
        <v>80997</v>
      </c>
      <c r="W431" t="s">
        <v>62</v>
      </c>
      <c r="X431" t="s">
        <v>53</v>
      </c>
      <c r="Y431">
        <v>3</v>
      </c>
      <c r="Z431" t="s">
        <v>161</v>
      </c>
      <c r="AA431" t="s">
        <v>64</v>
      </c>
      <c r="AB431" t="s">
        <v>179</v>
      </c>
      <c r="AC431" t="s">
        <v>52</v>
      </c>
      <c r="AD431" t="s">
        <v>294</v>
      </c>
      <c r="AE431" t="s">
        <v>162</v>
      </c>
      <c r="AF431">
        <v>29</v>
      </c>
      <c r="AG431">
        <v>60</v>
      </c>
      <c r="AH431" t="s">
        <v>123</v>
      </c>
      <c r="AI431" t="s">
        <v>163</v>
      </c>
      <c r="AJ431" t="s">
        <v>97</v>
      </c>
      <c r="AK431" t="s">
        <v>218</v>
      </c>
      <c r="AL431">
        <v>1</v>
      </c>
      <c r="AM431">
        <v>0</v>
      </c>
      <c r="AN431">
        <v>11</v>
      </c>
      <c r="AO431">
        <v>7</v>
      </c>
      <c r="AP431">
        <v>23</v>
      </c>
      <c r="AQ431">
        <v>9</v>
      </c>
      <c r="AR431" t="s">
        <v>86</v>
      </c>
      <c r="AS431" t="s">
        <v>128</v>
      </c>
      <c r="AT431" t="s">
        <v>128</v>
      </c>
      <c r="AU431" s="1">
        <v>44405</v>
      </c>
      <c r="AV431" s="17">
        <f>VLOOKUP(dummy_yherealine!$AT431,dummy_oppeained!B:C,2,0)</f>
        <v>5</v>
      </c>
      <c r="AW431" s="22" t="str">
        <f>VLOOKUP(AS431,dummy_oppeained!B:D,3,0)</f>
        <v>eristav</v>
      </c>
      <c r="AX431" s="17">
        <f>VLOOKUP(AR:AR,hinded_abi!A:D,4,0)</f>
        <v>4</v>
      </c>
      <c r="AY431" s="26">
        <f t="shared" si="12"/>
        <v>20</v>
      </c>
      <c r="AZ431" s="27">
        <f t="shared" si="13"/>
        <v>5</v>
      </c>
    </row>
    <row r="432" spans="1:52" x14ac:dyDescent="0.25">
      <c r="A432" t="s">
        <v>295</v>
      </c>
      <c r="B432" t="s">
        <v>296</v>
      </c>
      <c r="C432" t="s">
        <v>156</v>
      </c>
      <c r="D432">
        <v>55802085143</v>
      </c>
      <c r="E432" t="s">
        <v>50</v>
      </c>
      <c r="F432" t="s">
        <v>114</v>
      </c>
      <c r="G432" t="s">
        <v>52</v>
      </c>
      <c r="H432" t="s">
        <v>115</v>
      </c>
      <c r="I432" t="s">
        <v>115</v>
      </c>
      <c r="J432" s="1">
        <v>45641</v>
      </c>
      <c r="K432" t="s">
        <v>53</v>
      </c>
      <c r="L432" s="1">
        <v>45574</v>
      </c>
      <c r="M432" t="s">
        <v>297</v>
      </c>
      <c r="N432" t="s">
        <v>235</v>
      </c>
      <c r="O432" t="s">
        <v>287</v>
      </c>
      <c r="P432" t="s">
        <v>237</v>
      </c>
      <c r="Q432" s="1">
        <v>45770</v>
      </c>
      <c r="R432" t="s">
        <v>118</v>
      </c>
      <c r="S432" t="s">
        <v>59</v>
      </c>
      <c r="T432" t="s">
        <v>60</v>
      </c>
      <c r="U432" t="s">
        <v>61</v>
      </c>
      <c r="V432">
        <v>3311</v>
      </c>
      <c r="W432" t="s">
        <v>62</v>
      </c>
      <c r="X432" t="s">
        <v>53</v>
      </c>
      <c r="Y432">
        <v>2</v>
      </c>
      <c r="Z432" t="s">
        <v>63</v>
      </c>
      <c r="AA432" t="s">
        <v>64</v>
      </c>
      <c r="AB432" t="s">
        <v>135</v>
      </c>
      <c r="AC432" t="s">
        <v>52</v>
      </c>
      <c r="AD432" t="s">
        <v>66</v>
      </c>
      <c r="AE432" t="s">
        <v>180</v>
      </c>
      <c r="AF432">
        <v>31</v>
      </c>
      <c r="AG432">
        <v>38</v>
      </c>
      <c r="AH432" t="s">
        <v>67</v>
      </c>
      <c r="AI432" t="s">
        <v>85</v>
      </c>
      <c r="AJ432" t="s">
        <v>107</v>
      </c>
      <c r="AK432" t="s">
        <v>85</v>
      </c>
      <c r="AL432">
        <v>5</v>
      </c>
      <c r="AM432">
        <v>1</v>
      </c>
      <c r="AN432">
        <v>12</v>
      </c>
      <c r="AO432">
        <v>5</v>
      </c>
      <c r="AP432">
        <v>59</v>
      </c>
      <c r="AQ432">
        <v>9</v>
      </c>
      <c r="AR432" t="s">
        <v>70</v>
      </c>
      <c r="AS432" t="s">
        <v>89</v>
      </c>
      <c r="AT432" t="s">
        <v>89</v>
      </c>
      <c r="AU432" s="1">
        <v>45304</v>
      </c>
      <c r="AV432" s="15">
        <f>VLOOKUP(dummy_yherealine!$AT432,dummy_oppeained!B:C,2,0)</f>
        <v>5</v>
      </c>
      <c r="AW432" s="22" t="str">
        <f>VLOOKUP(AS432,dummy_oppeained!B:D,3,0)</f>
        <v>eristav</v>
      </c>
      <c r="AX432" s="17">
        <f>VLOOKUP(AR:AR,hinded_abi!A:D,4,0)</f>
        <v>0</v>
      </c>
      <c r="AY432" s="26">
        <f t="shared" si="12"/>
        <v>0</v>
      </c>
      <c r="AZ432" s="27">
        <f t="shared" si="13"/>
        <v>5</v>
      </c>
    </row>
    <row r="433" spans="1:52" x14ac:dyDescent="0.25">
      <c r="A433" t="s">
        <v>295</v>
      </c>
      <c r="B433" t="s">
        <v>296</v>
      </c>
      <c r="C433" t="s">
        <v>156</v>
      </c>
      <c r="D433">
        <v>55802085143</v>
      </c>
      <c r="E433" t="s">
        <v>50</v>
      </c>
      <c r="F433" t="s">
        <v>114</v>
      </c>
      <c r="G433" t="s">
        <v>52</v>
      </c>
      <c r="H433" t="s">
        <v>115</v>
      </c>
      <c r="I433" t="s">
        <v>115</v>
      </c>
      <c r="J433" s="1">
        <v>45641</v>
      </c>
      <c r="K433" t="s">
        <v>53</v>
      </c>
      <c r="L433" s="1">
        <v>45574</v>
      </c>
      <c r="M433" t="s">
        <v>297</v>
      </c>
      <c r="N433" t="s">
        <v>235</v>
      </c>
      <c r="O433" t="s">
        <v>287</v>
      </c>
      <c r="P433" t="s">
        <v>237</v>
      </c>
      <c r="Q433" s="1">
        <v>45770</v>
      </c>
      <c r="R433" t="s">
        <v>118</v>
      </c>
      <c r="S433" t="s">
        <v>59</v>
      </c>
      <c r="T433" t="s">
        <v>60</v>
      </c>
      <c r="U433" t="s">
        <v>61</v>
      </c>
      <c r="V433">
        <v>3311</v>
      </c>
      <c r="W433" t="s">
        <v>62</v>
      </c>
      <c r="X433" t="s">
        <v>53</v>
      </c>
      <c r="Y433">
        <v>2</v>
      </c>
      <c r="Z433" t="s">
        <v>63</v>
      </c>
      <c r="AA433" t="s">
        <v>64</v>
      </c>
      <c r="AB433" t="s">
        <v>135</v>
      </c>
      <c r="AC433" t="s">
        <v>52</v>
      </c>
      <c r="AD433" t="s">
        <v>66</v>
      </c>
      <c r="AE433" t="s">
        <v>180</v>
      </c>
      <c r="AF433">
        <v>31</v>
      </c>
      <c r="AG433">
        <v>38</v>
      </c>
      <c r="AH433" t="s">
        <v>67</v>
      </c>
      <c r="AI433" t="s">
        <v>85</v>
      </c>
      <c r="AJ433" t="s">
        <v>107</v>
      </c>
      <c r="AK433" t="s">
        <v>85</v>
      </c>
      <c r="AL433">
        <v>5</v>
      </c>
      <c r="AM433">
        <v>1</v>
      </c>
      <c r="AN433">
        <v>12</v>
      </c>
      <c r="AO433">
        <v>5</v>
      </c>
      <c r="AP433">
        <v>59</v>
      </c>
      <c r="AQ433">
        <v>9</v>
      </c>
      <c r="AR433" t="s">
        <v>72</v>
      </c>
      <c r="AS433" t="s">
        <v>148</v>
      </c>
      <c r="AT433" t="s">
        <v>148</v>
      </c>
      <c r="AU433" s="1">
        <v>45858</v>
      </c>
      <c r="AV433" s="17">
        <f>VLOOKUP(dummy_yherealine!$AT433,dummy_oppeained!B:C,2,0)</f>
        <v>2</v>
      </c>
      <c r="AW433" s="22" t="str">
        <f>VLOOKUP(AS433,dummy_oppeained!B:D,3,0)</f>
        <v>mitteeristav</v>
      </c>
      <c r="AX433" s="17" t="str">
        <f>VLOOKUP(AR:AR,hinded_abi!A:D,4,0)</f>
        <v>NULL</v>
      </c>
      <c r="AY433" s="26" t="str">
        <f t="shared" si="12"/>
        <v xml:space="preserve"> </v>
      </c>
      <c r="AZ433" s="27">
        <f t="shared" si="13"/>
        <v>0</v>
      </c>
    </row>
    <row r="434" spans="1:52" x14ac:dyDescent="0.25">
      <c r="A434" t="s">
        <v>295</v>
      </c>
      <c r="B434" t="s">
        <v>296</v>
      </c>
      <c r="C434" t="s">
        <v>156</v>
      </c>
      <c r="D434">
        <v>55802085143</v>
      </c>
      <c r="E434" t="s">
        <v>50</v>
      </c>
      <c r="F434" t="s">
        <v>114</v>
      </c>
      <c r="G434" t="s">
        <v>52</v>
      </c>
      <c r="H434" t="s">
        <v>115</v>
      </c>
      <c r="I434" t="s">
        <v>115</v>
      </c>
      <c r="J434" s="1">
        <v>45641</v>
      </c>
      <c r="K434" t="s">
        <v>53</v>
      </c>
      <c r="L434" s="1">
        <v>45574</v>
      </c>
      <c r="M434" t="s">
        <v>297</v>
      </c>
      <c r="N434" t="s">
        <v>235</v>
      </c>
      <c r="O434" t="s">
        <v>287</v>
      </c>
      <c r="P434" t="s">
        <v>237</v>
      </c>
      <c r="Q434" s="1">
        <v>45770</v>
      </c>
      <c r="R434" t="s">
        <v>118</v>
      </c>
      <c r="S434" t="s">
        <v>59</v>
      </c>
      <c r="T434" t="s">
        <v>60</v>
      </c>
      <c r="U434" t="s">
        <v>61</v>
      </c>
      <c r="V434">
        <v>3311</v>
      </c>
      <c r="W434" t="s">
        <v>62</v>
      </c>
      <c r="X434" t="s">
        <v>53</v>
      </c>
      <c r="Y434">
        <v>2</v>
      </c>
      <c r="Z434" t="s">
        <v>63</v>
      </c>
      <c r="AA434" t="s">
        <v>64</v>
      </c>
      <c r="AB434" t="s">
        <v>135</v>
      </c>
      <c r="AC434" t="s">
        <v>52</v>
      </c>
      <c r="AD434" t="s">
        <v>66</v>
      </c>
      <c r="AE434" t="s">
        <v>180</v>
      </c>
      <c r="AF434">
        <v>31</v>
      </c>
      <c r="AG434">
        <v>38</v>
      </c>
      <c r="AH434" t="s">
        <v>67</v>
      </c>
      <c r="AI434" t="s">
        <v>85</v>
      </c>
      <c r="AJ434" t="s">
        <v>107</v>
      </c>
      <c r="AK434" t="s">
        <v>85</v>
      </c>
      <c r="AL434">
        <v>5</v>
      </c>
      <c r="AM434">
        <v>1</v>
      </c>
      <c r="AN434">
        <v>12</v>
      </c>
      <c r="AO434">
        <v>5</v>
      </c>
      <c r="AP434">
        <v>59</v>
      </c>
      <c r="AQ434">
        <v>9</v>
      </c>
      <c r="AR434" t="s">
        <v>88</v>
      </c>
      <c r="AS434" t="s">
        <v>140</v>
      </c>
      <c r="AT434" t="s">
        <v>140</v>
      </c>
      <c r="AU434" s="1">
        <v>44362</v>
      </c>
      <c r="AV434" s="15">
        <f>VLOOKUP(dummy_yherealine!$AT434,dummy_oppeained!B:C,2,0)</f>
        <v>8</v>
      </c>
      <c r="AW434" s="22" t="str">
        <f>VLOOKUP(AS434,dummy_oppeained!B:D,3,0)</f>
        <v>eristav</v>
      </c>
      <c r="AX434" s="17">
        <f>VLOOKUP(AR:AR,hinded_abi!A:D,4,0)</f>
        <v>2</v>
      </c>
      <c r="AY434" s="26">
        <f t="shared" si="12"/>
        <v>16</v>
      </c>
      <c r="AZ434" s="27">
        <f t="shared" si="13"/>
        <v>8</v>
      </c>
    </row>
    <row r="435" spans="1:52" x14ac:dyDescent="0.25">
      <c r="A435" t="s">
        <v>295</v>
      </c>
      <c r="B435" t="s">
        <v>296</v>
      </c>
      <c r="C435" t="s">
        <v>156</v>
      </c>
      <c r="D435">
        <v>55802085143</v>
      </c>
      <c r="E435" t="s">
        <v>50</v>
      </c>
      <c r="F435" t="s">
        <v>114</v>
      </c>
      <c r="G435" t="s">
        <v>52</v>
      </c>
      <c r="H435" t="s">
        <v>115</v>
      </c>
      <c r="I435" t="s">
        <v>115</v>
      </c>
      <c r="J435" s="1">
        <v>45641</v>
      </c>
      <c r="K435" t="s">
        <v>53</v>
      </c>
      <c r="L435" s="1">
        <v>45574</v>
      </c>
      <c r="M435" t="s">
        <v>297</v>
      </c>
      <c r="N435" t="s">
        <v>235</v>
      </c>
      <c r="O435" t="s">
        <v>287</v>
      </c>
      <c r="P435" t="s">
        <v>237</v>
      </c>
      <c r="Q435" s="1">
        <v>45770</v>
      </c>
      <c r="R435" t="s">
        <v>118</v>
      </c>
      <c r="S435" t="s">
        <v>59</v>
      </c>
      <c r="T435" t="s">
        <v>60</v>
      </c>
      <c r="U435" t="s">
        <v>61</v>
      </c>
      <c r="V435">
        <v>3311</v>
      </c>
      <c r="W435" t="s">
        <v>62</v>
      </c>
      <c r="X435" t="s">
        <v>53</v>
      </c>
      <c r="Y435">
        <v>2</v>
      </c>
      <c r="Z435" t="s">
        <v>63</v>
      </c>
      <c r="AA435" t="s">
        <v>64</v>
      </c>
      <c r="AB435" t="s">
        <v>135</v>
      </c>
      <c r="AC435" t="s">
        <v>52</v>
      </c>
      <c r="AD435" t="s">
        <v>66</v>
      </c>
      <c r="AE435" t="s">
        <v>180</v>
      </c>
      <c r="AF435">
        <v>31</v>
      </c>
      <c r="AG435">
        <v>38</v>
      </c>
      <c r="AH435" t="s">
        <v>67</v>
      </c>
      <c r="AI435" t="s">
        <v>85</v>
      </c>
      <c r="AJ435" t="s">
        <v>107</v>
      </c>
      <c r="AK435" t="s">
        <v>85</v>
      </c>
      <c r="AL435">
        <v>5</v>
      </c>
      <c r="AM435">
        <v>1</v>
      </c>
      <c r="AN435">
        <v>12</v>
      </c>
      <c r="AO435">
        <v>5</v>
      </c>
      <c r="AP435">
        <v>59</v>
      </c>
      <c r="AQ435">
        <v>9</v>
      </c>
      <c r="AR435" t="s">
        <v>94</v>
      </c>
      <c r="AS435" t="s">
        <v>83</v>
      </c>
      <c r="AT435" t="s">
        <v>83</v>
      </c>
      <c r="AU435" s="1">
        <v>45401</v>
      </c>
      <c r="AV435" s="17">
        <f>VLOOKUP(dummy_yherealine!$AT435,dummy_oppeained!B:C,2,0)</f>
        <v>8</v>
      </c>
      <c r="AW435" s="22" t="str">
        <f>VLOOKUP(AS435,dummy_oppeained!B:D,3,0)</f>
        <v>eristav</v>
      </c>
      <c r="AX435" s="17">
        <f>VLOOKUP(AR:AR,hinded_abi!A:D,4,0)</f>
        <v>5</v>
      </c>
      <c r="AY435" s="26">
        <f t="shared" si="12"/>
        <v>40</v>
      </c>
      <c r="AZ435" s="27">
        <f t="shared" si="13"/>
        <v>8</v>
      </c>
    </row>
    <row r="436" spans="1:52" x14ac:dyDescent="0.25">
      <c r="A436" t="s">
        <v>295</v>
      </c>
      <c r="B436" t="s">
        <v>296</v>
      </c>
      <c r="C436" t="s">
        <v>156</v>
      </c>
      <c r="D436">
        <v>55802085143</v>
      </c>
      <c r="E436" t="s">
        <v>50</v>
      </c>
      <c r="F436" t="s">
        <v>114</v>
      </c>
      <c r="G436" t="s">
        <v>52</v>
      </c>
      <c r="H436" t="s">
        <v>115</v>
      </c>
      <c r="I436" t="s">
        <v>115</v>
      </c>
      <c r="J436" s="1">
        <v>45641</v>
      </c>
      <c r="K436" t="s">
        <v>53</v>
      </c>
      <c r="L436" s="1">
        <v>45574</v>
      </c>
      <c r="M436" t="s">
        <v>297</v>
      </c>
      <c r="N436" t="s">
        <v>235</v>
      </c>
      <c r="O436" t="s">
        <v>287</v>
      </c>
      <c r="P436" t="s">
        <v>237</v>
      </c>
      <c r="Q436" s="1">
        <v>45770</v>
      </c>
      <c r="R436" t="s">
        <v>118</v>
      </c>
      <c r="S436" t="s">
        <v>59</v>
      </c>
      <c r="T436" t="s">
        <v>60</v>
      </c>
      <c r="U436" t="s">
        <v>61</v>
      </c>
      <c r="V436">
        <v>3311</v>
      </c>
      <c r="W436" t="s">
        <v>62</v>
      </c>
      <c r="X436" t="s">
        <v>53</v>
      </c>
      <c r="Y436">
        <v>4</v>
      </c>
      <c r="Z436" t="s">
        <v>63</v>
      </c>
      <c r="AA436" t="s">
        <v>64</v>
      </c>
      <c r="AB436" t="s">
        <v>272</v>
      </c>
      <c r="AC436" t="s">
        <v>52</v>
      </c>
      <c r="AD436" t="s">
        <v>66</v>
      </c>
      <c r="AE436" t="s">
        <v>180</v>
      </c>
      <c r="AF436">
        <v>31</v>
      </c>
      <c r="AG436">
        <v>26</v>
      </c>
      <c r="AH436" t="s">
        <v>67</v>
      </c>
      <c r="AI436" t="s">
        <v>218</v>
      </c>
      <c r="AJ436" t="s">
        <v>107</v>
      </c>
      <c r="AK436" t="s">
        <v>97</v>
      </c>
      <c r="AL436">
        <v>5</v>
      </c>
      <c r="AM436">
        <v>3</v>
      </c>
      <c r="AN436">
        <v>12</v>
      </c>
      <c r="AO436">
        <v>1</v>
      </c>
      <c r="AP436">
        <v>58</v>
      </c>
      <c r="AQ436">
        <v>9</v>
      </c>
      <c r="AR436" t="s">
        <v>86</v>
      </c>
      <c r="AS436" t="s">
        <v>196</v>
      </c>
      <c r="AT436" t="s">
        <v>196</v>
      </c>
      <c r="AU436" s="1">
        <v>45140</v>
      </c>
      <c r="AV436" s="15">
        <f>VLOOKUP(dummy_yherealine!$AT436,dummy_oppeained!B:C,2,0)</f>
        <v>5</v>
      </c>
      <c r="AW436" s="22" t="str">
        <f>VLOOKUP(AS436,dummy_oppeained!B:D,3,0)</f>
        <v>eristav</v>
      </c>
      <c r="AX436" s="17">
        <f>VLOOKUP(AR:AR,hinded_abi!A:D,4,0)</f>
        <v>4</v>
      </c>
      <c r="AY436" s="26">
        <f t="shared" si="12"/>
        <v>20</v>
      </c>
      <c r="AZ436" s="27">
        <f t="shared" si="13"/>
        <v>5</v>
      </c>
    </row>
    <row r="437" spans="1:52" x14ac:dyDescent="0.25">
      <c r="A437" t="s">
        <v>298</v>
      </c>
      <c r="B437" t="s">
        <v>242</v>
      </c>
      <c r="C437" t="s">
        <v>174</v>
      </c>
      <c r="D437">
        <v>36006114593</v>
      </c>
      <c r="E437" t="s">
        <v>243</v>
      </c>
      <c r="F437" t="s">
        <v>292</v>
      </c>
      <c r="G437" t="s">
        <v>52</v>
      </c>
      <c r="H437" t="s">
        <v>52</v>
      </c>
      <c r="I437" t="s">
        <v>115</v>
      </c>
      <c r="J437" s="1">
        <v>45226</v>
      </c>
      <c r="K437" t="s">
        <v>53</v>
      </c>
      <c r="L437" s="1">
        <v>45857</v>
      </c>
      <c r="M437" t="s">
        <v>299</v>
      </c>
      <c r="N437" t="s">
        <v>55</v>
      </c>
      <c r="O437" t="s">
        <v>236</v>
      </c>
      <c r="P437" t="s">
        <v>117</v>
      </c>
      <c r="Q437" s="1">
        <v>44452</v>
      </c>
      <c r="R437" t="s">
        <v>118</v>
      </c>
      <c r="S437" t="s">
        <v>191</v>
      </c>
      <c r="T437" t="s">
        <v>60</v>
      </c>
      <c r="U437" t="s">
        <v>300</v>
      </c>
      <c r="V437">
        <v>1470</v>
      </c>
      <c r="W437" t="s">
        <v>62</v>
      </c>
      <c r="X437" t="s">
        <v>53</v>
      </c>
      <c r="Y437">
        <v>1</v>
      </c>
      <c r="Z437" t="s">
        <v>63</v>
      </c>
      <c r="AA437" t="s">
        <v>64</v>
      </c>
      <c r="AB437" t="s">
        <v>200</v>
      </c>
      <c r="AC437" t="s">
        <v>115</v>
      </c>
      <c r="AD437" t="s">
        <v>53</v>
      </c>
      <c r="AE437" t="s">
        <v>180</v>
      </c>
      <c r="AF437">
        <v>262</v>
      </c>
      <c r="AG437">
        <v>31</v>
      </c>
      <c r="AH437" t="s">
        <v>67</v>
      </c>
      <c r="AI437" t="s">
        <v>169</v>
      </c>
      <c r="AJ437" t="s">
        <v>123</v>
      </c>
      <c r="AK437" t="s">
        <v>69</v>
      </c>
      <c r="AL437">
        <v>0</v>
      </c>
      <c r="AM437">
        <v>0</v>
      </c>
      <c r="AN437">
        <v>8</v>
      </c>
      <c r="AO437">
        <v>10</v>
      </c>
      <c r="AP437">
        <v>46</v>
      </c>
      <c r="AQ437">
        <v>0</v>
      </c>
      <c r="AR437" t="s">
        <v>70</v>
      </c>
      <c r="AS437" t="s">
        <v>104</v>
      </c>
      <c r="AT437" t="s">
        <v>104</v>
      </c>
      <c r="AU437" s="1">
        <v>45046</v>
      </c>
      <c r="AV437" s="17">
        <f>VLOOKUP(dummy_yherealine!$AT437,dummy_oppeained!B:C,2,0)</f>
        <v>6</v>
      </c>
      <c r="AW437" s="22" t="str">
        <f>VLOOKUP(AS437,dummy_oppeained!B:D,3,0)</f>
        <v>eristav</v>
      </c>
      <c r="AX437" s="17">
        <f>VLOOKUP(AR:AR,hinded_abi!A:D,4,0)</f>
        <v>0</v>
      </c>
      <c r="AY437" s="26">
        <f t="shared" si="12"/>
        <v>0</v>
      </c>
      <c r="AZ437" s="27">
        <f t="shared" si="13"/>
        <v>6</v>
      </c>
    </row>
    <row r="438" spans="1:52" x14ac:dyDescent="0.25">
      <c r="A438" t="s">
        <v>298</v>
      </c>
      <c r="B438" t="s">
        <v>242</v>
      </c>
      <c r="C438" t="s">
        <v>174</v>
      </c>
      <c r="D438">
        <v>36006114593</v>
      </c>
      <c r="E438" t="s">
        <v>243</v>
      </c>
      <c r="F438" t="s">
        <v>292</v>
      </c>
      <c r="G438" t="s">
        <v>52</v>
      </c>
      <c r="H438" t="s">
        <v>52</v>
      </c>
      <c r="I438" t="s">
        <v>115</v>
      </c>
      <c r="J438" s="1">
        <v>45226</v>
      </c>
      <c r="K438" t="s">
        <v>53</v>
      </c>
      <c r="L438" s="1">
        <v>45857</v>
      </c>
      <c r="M438" t="s">
        <v>299</v>
      </c>
      <c r="N438" t="s">
        <v>55</v>
      </c>
      <c r="O438" t="s">
        <v>236</v>
      </c>
      <c r="P438" t="s">
        <v>117</v>
      </c>
      <c r="Q438" s="1">
        <v>44452</v>
      </c>
      <c r="R438" t="s">
        <v>118</v>
      </c>
      <c r="S438" t="s">
        <v>191</v>
      </c>
      <c r="T438" t="s">
        <v>60</v>
      </c>
      <c r="U438" t="s">
        <v>300</v>
      </c>
      <c r="V438">
        <v>1470</v>
      </c>
      <c r="W438" t="s">
        <v>62</v>
      </c>
      <c r="X438" t="s">
        <v>53</v>
      </c>
      <c r="Y438">
        <v>1</v>
      </c>
      <c r="Z438" t="s">
        <v>63</v>
      </c>
      <c r="AA438" t="s">
        <v>64</v>
      </c>
      <c r="AB438" t="s">
        <v>200</v>
      </c>
      <c r="AC438" t="s">
        <v>115</v>
      </c>
      <c r="AD438" t="s">
        <v>53</v>
      </c>
      <c r="AE438" t="s">
        <v>180</v>
      </c>
      <c r="AF438">
        <v>262</v>
      </c>
      <c r="AG438">
        <v>31</v>
      </c>
      <c r="AH438" t="s">
        <v>67</v>
      </c>
      <c r="AI438" t="s">
        <v>169</v>
      </c>
      <c r="AJ438" t="s">
        <v>123</v>
      </c>
      <c r="AK438" t="s">
        <v>69</v>
      </c>
      <c r="AL438">
        <v>0</v>
      </c>
      <c r="AM438">
        <v>0</v>
      </c>
      <c r="AN438">
        <v>8</v>
      </c>
      <c r="AO438">
        <v>10</v>
      </c>
      <c r="AP438">
        <v>46</v>
      </c>
      <c r="AQ438">
        <v>0</v>
      </c>
      <c r="AR438" t="s">
        <v>91</v>
      </c>
      <c r="AS438" t="s">
        <v>79</v>
      </c>
      <c r="AT438" t="s">
        <v>79</v>
      </c>
      <c r="AU438" s="1">
        <v>45644</v>
      </c>
      <c r="AV438" s="15">
        <f>VLOOKUP(dummy_yherealine!$AT438,dummy_oppeained!B:C,2,0)</f>
        <v>3</v>
      </c>
      <c r="AW438" s="22" t="str">
        <f>VLOOKUP(AS438,dummy_oppeained!B:D,3,0)</f>
        <v>mitteeristav</v>
      </c>
      <c r="AX438" s="17">
        <f>VLOOKUP(AR:AR,hinded_abi!A:D,4,0)</f>
        <v>0</v>
      </c>
      <c r="AY438" s="26" t="str">
        <f t="shared" si="12"/>
        <v xml:space="preserve"> </v>
      </c>
      <c r="AZ438" s="27">
        <f t="shared" si="13"/>
        <v>0</v>
      </c>
    </row>
    <row r="439" spans="1:52" x14ac:dyDescent="0.25">
      <c r="A439" t="s">
        <v>298</v>
      </c>
      <c r="B439" t="s">
        <v>242</v>
      </c>
      <c r="C439" t="s">
        <v>174</v>
      </c>
      <c r="D439">
        <v>36006114593</v>
      </c>
      <c r="E439" t="s">
        <v>243</v>
      </c>
      <c r="F439" t="s">
        <v>292</v>
      </c>
      <c r="G439" t="s">
        <v>52</v>
      </c>
      <c r="H439" t="s">
        <v>52</v>
      </c>
      <c r="I439" t="s">
        <v>115</v>
      </c>
      <c r="J439" s="1">
        <v>45226</v>
      </c>
      <c r="K439" t="s">
        <v>53</v>
      </c>
      <c r="L439" s="1">
        <v>45857</v>
      </c>
      <c r="M439" t="s">
        <v>299</v>
      </c>
      <c r="N439" t="s">
        <v>55</v>
      </c>
      <c r="O439" t="s">
        <v>236</v>
      </c>
      <c r="P439" t="s">
        <v>117</v>
      </c>
      <c r="Q439" s="1">
        <v>44452</v>
      </c>
      <c r="R439" t="s">
        <v>118</v>
      </c>
      <c r="S439" t="s">
        <v>191</v>
      </c>
      <c r="T439" t="s">
        <v>60</v>
      </c>
      <c r="U439" t="s">
        <v>300</v>
      </c>
      <c r="V439">
        <v>1470</v>
      </c>
      <c r="W439" t="s">
        <v>62</v>
      </c>
      <c r="X439" t="s">
        <v>53</v>
      </c>
      <c r="Y439">
        <v>1</v>
      </c>
      <c r="Z439" t="s">
        <v>63</v>
      </c>
      <c r="AA439" t="s">
        <v>64</v>
      </c>
      <c r="AB439" t="s">
        <v>200</v>
      </c>
      <c r="AC439" t="s">
        <v>115</v>
      </c>
      <c r="AD439" t="s">
        <v>53</v>
      </c>
      <c r="AE439" t="s">
        <v>180</v>
      </c>
      <c r="AF439">
        <v>262</v>
      </c>
      <c r="AG439">
        <v>31</v>
      </c>
      <c r="AH439" t="s">
        <v>67</v>
      </c>
      <c r="AI439" t="s">
        <v>169</v>
      </c>
      <c r="AJ439" t="s">
        <v>123</v>
      </c>
      <c r="AK439" t="s">
        <v>69</v>
      </c>
      <c r="AL439">
        <v>0</v>
      </c>
      <c r="AM439">
        <v>0</v>
      </c>
      <c r="AN439">
        <v>8</v>
      </c>
      <c r="AO439">
        <v>10</v>
      </c>
      <c r="AP439">
        <v>46</v>
      </c>
      <c r="AQ439">
        <v>0</v>
      </c>
      <c r="AR439" t="s">
        <v>70</v>
      </c>
      <c r="AS439" t="s">
        <v>164</v>
      </c>
      <c r="AT439" t="s">
        <v>164</v>
      </c>
      <c r="AU439" s="1">
        <v>44819</v>
      </c>
      <c r="AV439" s="17">
        <f>VLOOKUP(dummy_yherealine!$AT439,dummy_oppeained!B:C,2,0)</f>
        <v>6</v>
      </c>
      <c r="AW439" s="22" t="str">
        <f>VLOOKUP(AS439,dummy_oppeained!B:D,3,0)</f>
        <v>eristav</v>
      </c>
      <c r="AX439" s="17">
        <f>VLOOKUP(AR:AR,hinded_abi!A:D,4,0)</f>
        <v>0</v>
      </c>
      <c r="AY439" s="26">
        <f t="shared" si="12"/>
        <v>0</v>
      </c>
      <c r="AZ439" s="27">
        <f t="shared" si="13"/>
        <v>6</v>
      </c>
    </row>
    <row r="440" spans="1:52" x14ac:dyDescent="0.25">
      <c r="A440" t="s">
        <v>298</v>
      </c>
      <c r="B440" t="s">
        <v>242</v>
      </c>
      <c r="C440" t="s">
        <v>174</v>
      </c>
      <c r="D440">
        <v>36006114593</v>
      </c>
      <c r="E440" t="s">
        <v>243</v>
      </c>
      <c r="F440" t="s">
        <v>292</v>
      </c>
      <c r="G440" t="s">
        <v>52</v>
      </c>
      <c r="H440" t="s">
        <v>52</v>
      </c>
      <c r="I440" t="s">
        <v>115</v>
      </c>
      <c r="J440" s="1">
        <v>45226</v>
      </c>
      <c r="K440" t="s">
        <v>53</v>
      </c>
      <c r="L440" s="1">
        <v>45857</v>
      </c>
      <c r="M440" t="s">
        <v>299</v>
      </c>
      <c r="N440" t="s">
        <v>55</v>
      </c>
      <c r="O440" t="s">
        <v>236</v>
      </c>
      <c r="P440" t="s">
        <v>117</v>
      </c>
      <c r="Q440" s="1">
        <v>44452</v>
      </c>
      <c r="R440" t="s">
        <v>118</v>
      </c>
      <c r="S440" t="s">
        <v>191</v>
      </c>
      <c r="T440" t="s">
        <v>60</v>
      </c>
      <c r="U440" t="s">
        <v>300</v>
      </c>
      <c r="V440">
        <v>1470</v>
      </c>
      <c r="W440" t="s">
        <v>62</v>
      </c>
      <c r="X440" t="s">
        <v>53</v>
      </c>
      <c r="Y440">
        <v>1</v>
      </c>
      <c r="Z440" t="s">
        <v>63</v>
      </c>
      <c r="AA440" t="s">
        <v>64</v>
      </c>
      <c r="AB440" t="s">
        <v>200</v>
      </c>
      <c r="AC440" t="s">
        <v>115</v>
      </c>
      <c r="AD440" t="s">
        <v>53</v>
      </c>
      <c r="AE440" t="s">
        <v>180</v>
      </c>
      <c r="AF440">
        <v>262</v>
      </c>
      <c r="AG440">
        <v>31</v>
      </c>
      <c r="AH440" t="s">
        <v>67</v>
      </c>
      <c r="AI440" t="s">
        <v>169</v>
      </c>
      <c r="AJ440" t="s">
        <v>123</v>
      </c>
      <c r="AK440" t="s">
        <v>69</v>
      </c>
      <c r="AL440">
        <v>0</v>
      </c>
      <c r="AM440">
        <v>0</v>
      </c>
      <c r="AN440">
        <v>8</v>
      </c>
      <c r="AO440">
        <v>10</v>
      </c>
      <c r="AP440">
        <v>46</v>
      </c>
      <c r="AQ440">
        <v>0</v>
      </c>
      <c r="AR440" t="s">
        <v>72</v>
      </c>
      <c r="AS440" t="s">
        <v>129</v>
      </c>
      <c r="AT440" t="s">
        <v>129</v>
      </c>
      <c r="AU440" s="1">
        <v>45742</v>
      </c>
      <c r="AV440" s="15">
        <f>VLOOKUP(dummy_yherealine!$AT440,dummy_oppeained!B:C,2,0)</f>
        <v>3</v>
      </c>
      <c r="AW440" s="22" t="str">
        <f>VLOOKUP(AS440,dummy_oppeained!B:D,3,0)</f>
        <v>mitteeristav</v>
      </c>
      <c r="AX440" s="17" t="str">
        <f>VLOOKUP(AR:AR,hinded_abi!A:D,4,0)</f>
        <v>NULL</v>
      </c>
      <c r="AY440" s="26" t="str">
        <f t="shared" si="12"/>
        <v xml:space="preserve"> </v>
      </c>
      <c r="AZ440" s="27">
        <f t="shared" si="13"/>
        <v>0</v>
      </c>
    </row>
    <row r="441" spans="1:52" x14ac:dyDescent="0.25">
      <c r="A441" t="s">
        <v>298</v>
      </c>
      <c r="B441" t="s">
        <v>242</v>
      </c>
      <c r="C441" t="s">
        <v>174</v>
      </c>
      <c r="D441">
        <v>36006114593</v>
      </c>
      <c r="E441" t="s">
        <v>243</v>
      </c>
      <c r="F441" t="s">
        <v>292</v>
      </c>
      <c r="G441" t="s">
        <v>52</v>
      </c>
      <c r="H441" t="s">
        <v>52</v>
      </c>
      <c r="I441" t="s">
        <v>115</v>
      </c>
      <c r="J441" s="1">
        <v>45226</v>
      </c>
      <c r="K441" t="s">
        <v>53</v>
      </c>
      <c r="L441" s="1">
        <v>45857</v>
      </c>
      <c r="M441" t="s">
        <v>299</v>
      </c>
      <c r="N441" t="s">
        <v>55</v>
      </c>
      <c r="O441" t="s">
        <v>236</v>
      </c>
      <c r="P441" t="s">
        <v>117</v>
      </c>
      <c r="Q441" s="1">
        <v>44452</v>
      </c>
      <c r="R441" t="s">
        <v>118</v>
      </c>
      <c r="S441" t="s">
        <v>191</v>
      </c>
      <c r="T441" t="s">
        <v>60</v>
      </c>
      <c r="U441" t="s">
        <v>300</v>
      </c>
      <c r="V441">
        <v>1470</v>
      </c>
      <c r="W441" t="s">
        <v>62</v>
      </c>
      <c r="X441" t="s">
        <v>53</v>
      </c>
      <c r="Y441">
        <v>1</v>
      </c>
      <c r="Z441" t="s">
        <v>63</v>
      </c>
      <c r="AA441" t="s">
        <v>64</v>
      </c>
      <c r="AB441" t="s">
        <v>200</v>
      </c>
      <c r="AC441" t="s">
        <v>115</v>
      </c>
      <c r="AD441" t="s">
        <v>53</v>
      </c>
      <c r="AE441" t="s">
        <v>180</v>
      </c>
      <c r="AF441">
        <v>262</v>
      </c>
      <c r="AG441">
        <v>31</v>
      </c>
      <c r="AH441" t="s">
        <v>67</v>
      </c>
      <c r="AI441" t="s">
        <v>169</v>
      </c>
      <c r="AJ441" t="s">
        <v>123</v>
      </c>
      <c r="AK441" t="s">
        <v>69</v>
      </c>
      <c r="AL441">
        <v>0</v>
      </c>
      <c r="AM441">
        <v>0</v>
      </c>
      <c r="AN441">
        <v>8</v>
      </c>
      <c r="AO441">
        <v>10</v>
      </c>
      <c r="AP441">
        <v>46</v>
      </c>
      <c r="AQ441">
        <v>0</v>
      </c>
      <c r="AR441" t="s">
        <v>72</v>
      </c>
      <c r="AS441" t="s">
        <v>153</v>
      </c>
      <c r="AT441" t="s">
        <v>153</v>
      </c>
      <c r="AU441" s="1">
        <v>44669</v>
      </c>
      <c r="AV441" s="17">
        <f>VLOOKUP(dummy_yherealine!$AT441,dummy_oppeained!B:C,2,0)</f>
        <v>3</v>
      </c>
      <c r="AW441" s="22" t="str">
        <f>VLOOKUP(AS441,dummy_oppeained!B:D,3,0)</f>
        <v>mitteeristav</v>
      </c>
      <c r="AX441" s="17" t="str">
        <f>VLOOKUP(AR:AR,hinded_abi!A:D,4,0)</f>
        <v>NULL</v>
      </c>
      <c r="AY441" s="26" t="str">
        <f t="shared" si="12"/>
        <v xml:space="preserve"> </v>
      </c>
      <c r="AZ441" s="27">
        <f t="shared" si="13"/>
        <v>0</v>
      </c>
    </row>
    <row r="442" spans="1:52" x14ac:dyDescent="0.25">
      <c r="A442" t="s">
        <v>298</v>
      </c>
      <c r="B442" t="s">
        <v>242</v>
      </c>
      <c r="C442" t="s">
        <v>174</v>
      </c>
      <c r="D442">
        <v>36006114593</v>
      </c>
      <c r="E442" t="s">
        <v>243</v>
      </c>
      <c r="F442" t="s">
        <v>292</v>
      </c>
      <c r="G442" t="s">
        <v>52</v>
      </c>
      <c r="H442" t="s">
        <v>52</v>
      </c>
      <c r="I442" t="s">
        <v>115</v>
      </c>
      <c r="J442" s="1">
        <v>45226</v>
      </c>
      <c r="K442" t="s">
        <v>53</v>
      </c>
      <c r="L442" s="1">
        <v>45857</v>
      </c>
      <c r="M442" t="s">
        <v>299</v>
      </c>
      <c r="N442" t="s">
        <v>55</v>
      </c>
      <c r="O442" t="s">
        <v>236</v>
      </c>
      <c r="P442" t="s">
        <v>117</v>
      </c>
      <c r="Q442" s="1">
        <v>44452</v>
      </c>
      <c r="R442" t="s">
        <v>118</v>
      </c>
      <c r="S442" t="s">
        <v>191</v>
      </c>
      <c r="T442" t="s">
        <v>60</v>
      </c>
      <c r="U442" t="s">
        <v>300</v>
      </c>
      <c r="V442">
        <v>1470</v>
      </c>
      <c r="W442" t="s">
        <v>62</v>
      </c>
      <c r="X442" t="s">
        <v>53</v>
      </c>
      <c r="Y442">
        <v>1</v>
      </c>
      <c r="Z442" t="s">
        <v>63</v>
      </c>
      <c r="AA442" t="s">
        <v>64</v>
      </c>
      <c r="AB442" t="s">
        <v>200</v>
      </c>
      <c r="AC442" t="s">
        <v>115</v>
      </c>
      <c r="AD442" t="s">
        <v>53</v>
      </c>
      <c r="AE442" t="s">
        <v>180</v>
      </c>
      <c r="AF442">
        <v>262</v>
      </c>
      <c r="AG442">
        <v>31</v>
      </c>
      <c r="AH442" t="s">
        <v>67</v>
      </c>
      <c r="AI442" t="s">
        <v>169</v>
      </c>
      <c r="AJ442" t="s">
        <v>123</v>
      </c>
      <c r="AK442" t="s">
        <v>69</v>
      </c>
      <c r="AL442">
        <v>0</v>
      </c>
      <c r="AM442">
        <v>0</v>
      </c>
      <c r="AN442">
        <v>8</v>
      </c>
      <c r="AO442">
        <v>10</v>
      </c>
      <c r="AP442">
        <v>46</v>
      </c>
      <c r="AQ442">
        <v>0</v>
      </c>
      <c r="AR442" t="s">
        <v>91</v>
      </c>
      <c r="AS442" t="s">
        <v>101</v>
      </c>
      <c r="AT442" t="s">
        <v>101</v>
      </c>
      <c r="AU442" s="1">
        <v>45630</v>
      </c>
      <c r="AV442" s="15">
        <f>VLOOKUP(dummy_yherealine!$AT442,dummy_oppeained!B:C,2,0)</f>
        <v>3</v>
      </c>
      <c r="AW442" s="22" t="str">
        <f>VLOOKUP(AS442,dummy_oppeained!B:D,3,0)</f>
        <v>mitteeristav</v>
      </c>
      <c r="AX442" s="17">
        <f>VLOOKUP(AR:AR,hinded_abi!A:D,4,0)</f>
        <v>0</v>
      </c>
      <c r="AY442" s="26" t="str">
        <f t="shared" si="12"/>
        <v xml:space="preserve"> </v>
      </c>
      <c r="AZ442" s="27">
        <f t="shared" si="13"/>
        <v>0</v>
      </c>
    </row>
    <row r="443" spans="1:52" x14ac:dyDescent="0.25">
      <c r="A443" t="s">
        <v>298</v>
      </c>
      <c r="B443" t="s">
        <v>242</v>
      </c>
      <c r="C443" t="s">
        <v>174</v>
      </c>
      <c r="D443">
        <v>36006114593</v>
      </c>
      <c r="E443" t="s">
        <v>243</v>
      </c>
      <c r="F443" t="s">
        <v>292</v>
      </c>
      <c r="G443" t="s">
        <v>52</v>
      </c>
      <c r="H443" t="s">
        <v>52</v>
      </c>
      <c r="I443" t="s">
        <v>115</v>
      </c>
      <c r="J443" s="1">
        <v>45226</v>
      </c>
      <c r="K443" t="s">
        <v>53</v>
      </c>
      <c r="L443" s="1">
        <v>45857</v>
      </c>
      <c r="M443" t="s">
        <v>299</v>
      </c>
      <c r="N443" t="s">
        <v>55</v>
      </c>
      <c r="O443" t="s">
        <v>236</v>
      </c>
      <c r="P443" t="s">
        <v>117</v>
      </c>
      <c r="Q443" s="1">
        <v>44452</v>
      </c>
      <c r="R443" t="s">
        <v>118</v>
      </c>
      <c r="S443" t="s">
        <v>191</v>
      </c>
      <c r="T443" t="s">
        <v>60</v>
      </c>
      <c r="U443" t="s">
        <v>300</v>
      </c>
      <c r="V443">
        <v>1470</v>
      </c>
      <c r="W443" t="s">
        <v>62</v>
      </c>
      <c r="X443" t="s">
        <v>53</v>
      </c>
      <c r="Y443">
        <v>2</v>
      </c>
      <c r="Z443" t="s">
        <v>63</v>
      </c>
      <c r="AA443" t="s">
        <v>64</v>
      </c>
      <c r="AB443" t="s">
        <v>272</v>
      </c>
      <c r="AC443" t="s">
        <v>115</v>
      </c>
      <c r="AD443" t="s">
        <v>53</v>
      </c>
      <c r="AE443" t="s">
        <v>180</v>
      </c>
      <c r="AF443">
        <v>262</v>
      </c>
      <c r="AG443">
        <v>50</v>
      </c>
      <c r="AH443" t="s">
        <v>67</v>
      </c>
      <c r="AI443" t="s">
        <v>218</v>
      </c>
      <c r="AJ443" t="s">
        <v>123</v>
      </c>
      <c r="AK443" t="s">
        <v>136</v>
      </c>
      <c r="AL443">
        <v>0</v>
      </c>
      <c r="AM443">
        <v>1</v>
      </c>
      <c r="AN443">
        <v>8</v>
      </c>
      <c r="AO443">
        <v>8</v>
      </c>
      <c r="AP443">
        <v>25</v>
      </c>
      <c r="AQ443">
        <v>0</v>
      </c>
      <c r="AR443" t="s">
        <v>74</v>
      </c>
      <c r="AS443" t="s">
        <v>128</v>
      </c>
      <c r="AT443" t="s">
        <v>128</v>
      </c>
      <c r="AU443" s="1">
        <v>45707</v>
      </c>
      <c r="AV443" s="17">
        <f>VLOOKUP(dummy_yherealine!$AT443,dummy_oppeained!B:C,2,0)</f>
        <v>5</v>
      </c>
      <c r="AW443" s="22" t="str">
        <f>VLOOKUP(AS443,dummy_oppeained!B:D,3,0)</f>
        <v>eristav</v>
      </c>
      <c r="AX443" s="17">
        <f>VLOOKUP(AR:AR,hinded_abi!A:D,4,0)</f>
        <v>1</v>
      </c>
      <c r="AY443" s="26">
        <f t="shared" si="12"/>
        <v>5</v>
      </c>
      <c r="AZ443" s="27">
        <f t="shared" si="13"/>
        <v>5</v>
      </c>
    </row>
    <row r="444" spans="1:52" x14ac:dyDescent="0.25">
      <c r="A444" t="s">
        <v>298</v>
      </c>
      <c r="B444" t="s">
        <v>242</v>
      </c>
      <c r="C444" t="s">
        <v>174</v>
      </c>
      <c r="D444">
        <v>36006114593</v>
      </c>
      <c r="E444" t="s">
        <v>243</v>
      </c>
      <c r="F444" t="s">
        <v>292</v>
      </c>
      <c r="G444" t="s">
        <v>52</v>
      </c>
      <c r="H444" t="s">
        <v>52</v>
      </c>
      <c r="I444" t="s">
        <v>115</v>
      </c>
      <c r="J444" s="1">
        <v>45226</v>
      </c>
      <c r="K444" t="s">
        <v>53</v>
      </c>
      <c r="L444" s="1">
        <v>45857</v>
      </c>
      <c r="M444" t="s">
        <v>299</v>
      </c>
      <c r="N444" t="s">
        <v>55</v>
      </c>
      <c r="O444" t="s">
        <v>236</v>
      </c>
      <c r="P444" t="s">
        <v>117</v>
      </c>
      <c r="Q444" s="1">
        <v>44452</v>
      </c>
      <c r="R444" t="s">
        <v>118</v>
      </c>
      <c r="S444" t="s">
        <v>191</v>
      </c>
      <c r="T444" t="s">
        <v>60</v>
      </c>
      <c r="U444" t="s">
        <v>300</v>
      </c>
      <c r="V444">
        <v>1470</v>
      </c>
      <c r="W444" t="s">
        <v>62</v>
      </c>
      <c r="X444" t="s">
        <v>53</v>
      </c>
      <c r="Y444">
        <v>2</v>
      </c>
      <c r="Z444" t="s">
        <v>63</v>
      </c>
      <c r="AA444" t="s">
        <v>64</v>
      </c>
      <c r="AB444" t="s">
        <v>272</v>
      </c>
      <c r="AC444" t="s">
        <v>115</v>
      </c>
      <c r="AD444" t="s">
        <v>53</v>
      </c>
      <c r="AE444" t="s">
        <v>180</v>
      </c>
      <c r="AF444">
        <v>262</v>
      </c>
      <c r="AG444">
        <v>50</v>
      </c>
      <c r="AH444" t="s">
        <v>67</v>
      </c>
      <c r="AI444" t="s">
        <v>218</v>
      </c>
      <c r="AJ444" t="s">
        <v>123</v>
      </c>
      <c r="AK444" t="s">
        <v>136</v>
      </c>
      <c r="AL444">
        <v>0</v>
      </c>
      <c r="AM444">
        <v>1</v>
      </c>
      <c r="AN444">
        <v>8</v>
      </c>
      <c r="AO444">
        <v>8</v>
      </c>
      <c r="AP444">
        <v>25</v>
      </c>
      <c r="AQ444">
        <v>0</v>
      </c>
      <c r="AR444" t="s">
        <v>91</v>
      </c>
      <c r="AS444" t="s">
        <v>240</v>
      </c>
      <c r="AT444" t="s">
        <v>240</v>
      </c>
      <c r="AU444" s="1">
        <v>45325</v>
      </c>
      <c r="AV444" s="15">
        <f>VLOOKUP(dummy_yherealine!$AT444,dummy_oppeained!B:C,2,0)</f>
        <v>6</v>
      </c>
      <c r="AW444" s="22" t="str">
        <f>VLOOKUP(AS444,dummy_oppeained!B:D,3,0)</f>
        <v>eristav</v>
      </c>
      <c r="AX444" s="17">
        <f>VLOOKUP(AR:AR,hinded_abi!A:D,4,0)</f>
        <v>0</v>
      </c>
      <c r="AY444" s="26">
        <f t="shared" si="12"/>
        <v>0</v>
      </c>
      <c r="AZ444" s="27">
        <f t="shared" si="13"/>
        <v>6</v>
      </c>
    </row>
    <row r="445" spans="1:52" x14ac:dyDescent="0.25">
      <c r="A445" t="s">
        <v>298</v>
      </c>
      <c r="B445" t="s">
        <v>242</v>
      </c>
      <c r="C445" t="s">
        <v>174</v>
      </c>
      <c r="D445">
        <v>36006114593</v>
      </c>
      <c r="E445" t="s">
        <v>243</v>
      </c>
      <c r="F445" t="s">
        <v>292</v>
      </c>
      <c r="G445" t="s">
        <v>52</v>
      </c>
      <c r="H445" t="s">
        <v>52</v>
      </c>
      <c r="I445" t="s">
        <v>115</v>
      </c>
      <c r="J445" s="1">
        <v>45226</v>
      </c>
      <c r="K445" t="s">
        <v>53</v>
      </c>
      <c r="L445" s="1">
        <v>45857</v>
      </c>
      <c r="M445" t="s">
        <v>299</v>
      </c>
      <c r="N445" t="s">
        <v>55</v>
      </c>
      <c r="O445" t="s">
        <v>236</v>
      </c>
      <c r="P445" t="s">
        <v>117</v>
      </c>
      <c r="Q445" s="1">
        <v>44452</v>
      </c>
      <c r="R445" t="s">
        <v>118</v>
      </c>
      <c r="S445" t="s">
        <v>191</v>
      </c>
      <c r="T445" t="s">
        <v>60</v>
      </c>
      <c r="U445" t="s">
        <v>300</v>
      </c>
      <c r="V445">
        <v>1470</v>
      </c>
      <c r="W445" t="s">
        <v>62</v>
      </c>
      <c r="X445" t="s">
        <v>53</v>
      </c>
      <c r="Y445">
        <v>2</v>
      </c>
      <c r="Z445" t="s">
        <v>63</v>
      </c>
      <c r="AA445" t="s">
        <v>64</v>
      </c>
      <c r="AB445" t="s">
        <v>272</v>
      </c>
      <c r="AC445" t="s">
        <v>115</v>
      </c>
      <c r="AD445" t="s">
        <v>53</v>
      </c>
      <c r="AE445" t="s">
        <v>180</v>
      </c>
      <c r="AF445">
        <v>262</v>
      </c>
      <c r="AG445">
        <v>50</v>
      </c>
      <c r="AH445" t="s">
        <v>67</v>
      </c>
      <c r="AI445" t="s">
        <v>218</v>
      </c>
      <c r="AJ445" t="s">
        <v>123</v>
      </c>
      <c r="AK445" t="s">
        <v>136</v>
      </c>
      <c r="AL445">
        <v>0</v>
      </c>
      <c r="AM445">
        <v>1</v>
      </c>
      <c r="AN445">
        <v>8</v>
      </c>
      <c r="AO445">
        <v>8</v>
      </c>
      <c r="AP445">
        <v>25</v>
      </c>
      <c r="AQ445">
        <v>0</v>
      </c>
      <c r="AR445" t="s">
        <v>72</v>
      </c>
      <c r="AS445" t="s">
        <v>183</v>
      </c>
      <c r="AT445" t="s">
        <v>183</v>
      </c>
      <c r="AU445" s="1">
        <v>45806</v>
      </c>
      <c r="AV445" s="17">
        <f>VLOOKUP(dummy_yherealine!$AT445,dummy_oppeained!B:C,2,0)</f>
        <v>3</v>
      </c>
      <c r="AW445" s="22" t="str">
        <f>VLOOKUP(AS445,dummy_oppeained!B:D,3,0)</f>
        <v>mitteeristav</v>
      </c>
      <c r="AX445" s="17" t="str">
        <f>VLOOKUP(AR:AR,hinded_abi!A:D,4,0)</f>
        <v>NULL</v>
      </c>
      <c r="AY445" s="26" t="str">
        <f t="shared" si="12"/>
        <v xml:space="preserve"> </v>
      </c>
      <c r="AZ445" s="27">
        <f t="shared" si="13"/>
        <v>0</v>
      </c>
    </row>
    <row r="446" spans="1:52" x14ac:dyDescent="0.25">
      <c r="A446" t="s">
        <v>298</v>
      </c>
      <c r="B446" t="s">
        <v>242</v>
      </c>
      <c r="C446" t="s">
        <v>174</v>
      </c>
      <c r="D446">
        <v>36006114593</v>
      </c>
      <c r="E446" t="s">
        <v>243</v>
      </c>
      <c r="F446" t="s">
        <v>292</v>
      </c>
      <c r="G446" t="s">
        <v>52</v>
      </c>
      <c r="H446" t="s">
        <v>52</v>
      </c>
      <c r="I446" t="s">
        <v>115</v>
      </c>
      <c r="J446" s="1">
        <v>45226</v>
      </c>
      <c r="K446" t="s">
        <v>53</v>
      </c>
      <c r="L446" s="1">
        <v>45857</v>
      </c>
      <c r="M446" t="s">
        <v>299</v>
      </c>
      <c r="N446" t="s">
        <v>55</v>
      </c>
      <c r="O446" t="s">
        <v>236</v>
      </c>
      <c r="P446" t="s">
        <v>117</v>
      </c>
      <c r="Q446" s="1">
        <v>44452</v>
      </c>
      <c r="R446" t="s">
        <v>118</v>
      </c>
      <c r="S446" t="s">
        <v>191</v>
      </c>
      <c r="T446" t="s">
        <v>60</v>
      </c>
      <c r="U446" t="s">
        <v>300</v>
      </c>
      <c r="V446">
        <v>1470</v>
      </c>
      <c r="W446" t="s">
        <v>62</v>
      </c>
      <c r="X446" t="s">
        <v>53</v>
      </c>
      <c r="Y446">
        <v>2</v>
      </c>
      <c r="Z446" t="s">
        <v>63</v>
      </c>
      <c r="AA446" t="s">
        <v>64</v>
      </c>
      <c r="AB446" t="s">
        <v>272</v>
      </c>
      <c r="AC446" t="s">
        <v>115</v>
      </c>
      <c r="AD446" t="s">
        <v>53</v>
      </c>
      <c r="AE446" t="s">
        <v>180</v>
      </c>
      <c r="AF446">
        <v>262</v>
      </c>
      <c r="AG446">
        <v>50</v>
      </c>
      <c r="AH446" t="s">
        <v>67</v>
      </c>
      <c r="AI446" t="s">
        <v>218</v>
      </c>
      <c r="AJ446" t="s">
        <v>123</v>
      </c>
      <c r="AK446" t="s">
        <v>136</v>
      </c>
      <c r="AL446">
        <v>0</v>
      </c>
      <c r="AM446">
        <v>1</v>
      </c>
      <c r="AN446">
        <v>8</v>
      </c>
      <c r="AO446">
        <v>8</v>
      </c>
      <c r="AP446">
        <v>25</v>
      </c>
      <c r="AQ446">
        <v>0</v>
      </c>
      <c r="AR446" t="s">
        <v>91</v>
      </c>
      <c r="AS446" t="s">
        <v>196</v>
      </c>
      <c r="AT446" t="s">
        <v>196</v>
      </c>
      <c r="AU446" s="1">
        <v>44281</v>
      </c>
      <c r="AV446" s="15">
        <f>VLOOKUP(dummy_yherealine!$AT446,dummy_oppeained!B:C,2,0)</f>
        <v>5</v>
      </c>
      <c r="AW446" s="22" t="str">
        <f>VLOOKUP(AS446,dummy_oppeained!B:D,3,0)</f>
        <v>eristav</v>
      </c>
      <c r="AX446" s="17">
        <f>VLOOKUP(AR:AR,hinded_abi!A:D,4,0)</f>
        <v>0</v>
      </c>
      <c r="AY446" s="26">
        <f t="shared" si="12"/>
        <v>0</v>
      </c>
      <c r="AZ446" s="27">
        <f t="shared" si="13"/>
        <v>5</v>
      </c>
    </row>
    <row r="447" spans="1:52" x14ac:dyDescent="0.25">
      <c r="A447" t="s">
        <v>298</v>
      </c>
      <c r="B447" t="s">
        <v>242</v>
      </c>
      <c r="C447" t="s">
        <v>174</v>
      </c>
      <c r="D447">
        <v>36006114593</v>
      </c>
      <c r="E447" t="s">
        <v>243</v>
      </c>
      <c r="F447" t="s">
        <v>292</v>
      </c>
      <c r="G447" t="s">
        <v>52</v>
      </c>
      <c r="H447" t="s">
        <v>52</v>
      </c>
      <c r="I447" t="s">
        <v>115</v>
      </c>
      <c r="J447" s="1">
        <v>45226</v>
      </c>
      <c r="K447" t="s">
        <v>53</v>
      </c>
      <c r="L447" s="1">
        <v>45857</v>
      </c>
      <c r="M447" t="s">
        <v>299</v>
      </c>
      <c r="N447" t="s">
        <v>55</v>
      </c>
      <c r="O447" t="s">
        <v>236</v>
      </c>
      <c r="P447" t="s">
        <v>117</v>
      </c>
      <c r="Q447" s="1">
        <v>44452</v>
      </c>
      <c r="R447" t="s">
        <v>118</v>
      </c>
      <c r="S447" t="s">
        <v>191</v>
      </c>
      <c r="T447" t="s">
        <v>60</v>
      </c>
      <c r="U447" t="s">
        <v>300</v>
      </c>
      <c r="V447">
        <v>1470</v>
      </c>
      <c r="W447" t="s">
        <v>62</v>
      </c>
      <c r="X447" t="s">
        <v>53</v>
      </c>
      <c r="Y447">
        <v>2</v>
      </c>
      <c r="Z447" t="s">
        <v>63</v>
      </c>
      <c r="AA447" t="s">
        <v>64</v>
      </c>
      <c r="AB447" t="s">
        <v>272</v>
      </c>
      <c r="AC447" t="s">
        <v>115</v>
      </c>
      <c r="AD447" t="s">
        <v>53</v>
      </c>
      <c r="AE447" t="s">
        <v>180</v>
      </c>
      <c r="AF447">
        <v>262</v>
      </c>
      <c r="AG447">
        <v>50</v>
      </c>
      <c r="AH447" t="s">
        <v>67</v>
      </c>
      <c r="AI447" t="s">
        <v>218</v>
      </c>
      <c r="AJ447" t="s">
        <v>123</v>
      </c>
      <c r="AK447" t="s">
        <v>136</v>
      </c>
      <c r="AL447">
        <v>0</v>
      </c>
      <c r="AM447">
        <v>1</v>
      </c>
      <c r="AN447">
        <v>8</v>
      </c>
      <c r="AO447">
        <v>8</v>
      </c>
      <c r="AP447">
        <v>25</v>
      </c>
      <c r="AQ447">
        <v>0</v>
      </c>
      <c r="AR447" t="s">
        <v>88</v>
      </c>
      <c r="AS447" t="s">
        <v>188</v>
      </c>
      <c r="AT447" t="s">
        <v>188</v>
      </c>
      <c r="AU447" s="1">
        <v>45264</v>
      </c>
      <c r="AV447" s="17">
        <f>VLOOKUP(dummy_yherealine!$AT447,dummy_oppeained!B:C,2,0)</f>
        <v>8</v>
      </c>
      <c r="AW447" s="22" t="str">
        <f>VLOOKUP(AS447,dummy_oppeained!B:D,3,0)</f>
        <v>eristav</v>
      </c>
      <c r="AX447" s="17">
        <f>VLOOKUP(AR:AR,hinded_abi!A:D,4,0)</f>
        <v>2</v>
      </c>
      <c r="AY447" s="26">
        <f t="shared" si="12"/>
        <v>16</v>
      </c>
      <c r="AZ447" s="27">
        <f t="shared" si="13"/>
        <v>8</v>
      </c>
    </row>
    <row r="448" spans="1:52" x14ac:dyDescent="0.25">
      <c r="A448" t="s">
        <v>298</v>
      </c>
      <c r="B448" t="s">
        <v>242</v>
      </c>
      <c r="C448" t="s">
        <v>174</v>
      </c>
      <c r="D448">
        <v>36006114593</v>
      </c>
      <c r="E448" t="s">
        <v>243</v>
      </c>
      <c r="F448" t="s">
        <v>292</v>
      </c>
      <c r="G448" t="s">
        <v>52</v>
      </c>
      <c r="H448" t="s">
        <v>52</v>
      </c>
      <c r="I448" t="s">
        <v>115</v>
      </c>
      <c r="J448" s="1">
        <v>45226</v>
      </c>
      <c r="K448" t="s">
        <v>53</v>
      </c>
      <c r="L448" s="1">
        <v>45857</v>
      </c>
      <c r="M448" t="s">
        <v>299</v>
      </c>
      <c r="N448" t="s">
        <v>55</v>
      </c>
      <c r="O448" t="s">
        <v>236</v>
      </c>
      <c r="P448" t="s">
        <v>117</v>
      </c>
      <c r="Q448" s="1">
        <v>44452</v>
      </c>
      <c r="R448" t="s">
        <v>118</v>
      </c>
      <c r="S448" t="s">
        <v>191</v>
      </c>
      <c r="T448" t="s">
        <v>60</v>
      </c>
      <c r="U448" t="s">
        <v>300</v>
      </c>
      <c r="V448">
        <v>1470</v>
      </c>
      <c r="W448" t="s">
        <v>62</v>
      </c>
      <c r="X448" t="s">
        <v>53</v>
      </c>
      <c r="Y448">
        <v>2</v>
      </c>
      <c r="Z448" t="s">
        <v>63</v>
      </c>
      <c r="AA448" t="s">
        <v>64</v>
      </c>
      <c r="AB448" t="s">
        <v>272</v>
      </c>
      <c r="AC448" t="s">
        <v>115</v>
      </c>
      <c r="AD448" t="s">
        <v>53</v>
      </c>
      <c r="AE448" t="s">
        <v>180</v>
      </c>
      <c r="AF448">
        <v>262</v>
      </c>
      <c r="AG448">
        <v>50</v>
      </c>
      <c r="AH448" t="s">
        <v>67</v>
      </c>
      <c r="AI448" t="s">
        <v>218</v>
      </c>
      <c r="AJ448" t="s">
        <v>123</v>
      </c>
      <c r="AK448" t="s">
        <v>136</v>
      </c>
      <c r="AL448">
        <v>0</v>
      </c>
      <c r="AM448">
        <v>1</v>
      </c>
      <c r="AN448">
        <v>8</v>
      </c>
      <c r="AO448">
        <v>8</v>
      </c>
      <c r="AP448">
        <v>25</v>
      </c>
      <c r="AQ448">
        <v>0</v>
      </c>
      <c r="AR448" t="s">
        <v>80</v>
      </c>
      <c r="AS448" t="s">
        <v>202</v>
      </c>
      <c r="AT448" t="s">
        <v>202</v>
      </c>
      <c r="AU448" s="1">
        <v>45191</v>
      </c>
      <c r="AV448" s="15">
        <f>VLOOKUP(dummy_yherealine!$AT448,dummy_oppeained!B:C,2,0)</f>
        <v>8</v>
      </c>
      <c r="AW448" s="22" t="str">
        <f>VLOOKUP(AS448,dummy_oppeained!B:D,3,0)</f>
        <v>eristav</v>
      </c>
      <c r="AX448" s="17">
        <f>VLOOKUP(AR:AR,hinded_abi!A:D,4,0)</f>
        <v>3</v>
      </c>
      <c r="AY448" s="26">
        <f t="shared" si="12"/>
        <v>24</v>
      </c>
      <c r="AZ448" s="27">
        <f t="shared" si="13"/>
        <v>8</v>
      </c>
    </row>
    <row r="449" spans="1:52" x14ac:dyDescent="0.25">
      <c r="A449" t="s">
        <v>298</v>
      </c>
      <c r="B449" t="s">
        <v>242</v>
      </c>
      <c r="C449" t="s">
        <v>174</v>
      </c>
      <c r="D449">
        <v>36006114593</v>
      </c>
      <c r="E449" t="s">
        <v>243</v>
      </c>
      <c r="F449" t="s">
        <v>292</v>
      </c>
      <c r="G449" t="s">
        <v>52</v>
      </c>
      <c r="H449" t="s">
        <v>52</v>
      </c>
      <c r="I449" t="s">
        <v>115</v>
      </c>
      <c r="J449" s="1">
        <v>45226</v>
      </c>
      <c r="K449" t="s">
        <v>53</v>
      </c>
      <c r="L449" s="1">
        <v>45857</v>
      </c>
      <c r="M449" t="s">
        <v>299</v>
      </c>
      <c r="N449" t="s">
        <v>55</v>
      </c>
      <c r="O449" t="s">
        <v>236</v>
      </c>
      <c r="P449" t="s">
        <v>117</v>
      </c>
      <c r="Q449" s="1">
        <v>44452</v>
      </c>
      <c r="R449" t="s">
        <v>118</v>
      </c>
      <c r="S449" t="s">
        <v>191</v>
      </c>
      <c r="T449" t="s">
        <v>60</v>
      </c>
      <c r="U449" t="s">
        <v>300</v>
      </c>
      <c r="V449">
        <v>1470</v>
      </c>
      <c r="W449" t="s">
        <v>62</v>
      </c>
      <c r="X449" t="s">
        <v>53</v>
      </c>
      <c r="Y449">
        <v>2</v>
      </c>
      <c r="Z449" t="s">
        <v>63</v>
      </c>
      <c r="AA449" t="s">
        <v>64</v>
      </c>
      <c r="AB449" t="s">
        <v>272</v>
      </c>
      <c r="AC449" t="s">
        <v>115</v>
      </c>
      <c r="AD449" t="s">
        <v>53</v>
      </c>
      <c r="AE449" t="s">
        <v>180</v>
      </c>
      <c r="AF449">
        <v>262</v>
      </c>
      <c r="AG449">
        <v>50</v>
      </c>
      <c r="AH449" t="s">
        <v>67</v>
      </c>
      <c r="AI449" t="s">
        <v>218</v>
      </c>
      <c r="AJ449" t="s">
        <v>123</v>
      </c>
      <c r="AK449" t="s">
        <v>136</v>
      </c>
      <c r="AL449">
        <v>0</v>
      </c>
      <c r="AM449">
        <v>1</v>
      </c>
      <c r="AN449">
        <v>8</v>
      </c>
      <c r="AO449">
        <v>8</v>
      </c>
      <c r="AP449">
        <v>25</v>
      </c>
      <c r="AQ449">
        <v>0</v>
      </c>
      <c r="AR449" t="s">
        <v>72</v>
      </c>
      <c r="AS449" t="s">
        <v>274</v>
      </c>
      <c r="AT449" t="s">
        <v>274</v>
      </c>
      <c r="AU449" s="1">
        <v>44647</v>
      </c>
      <c r="AV449" s="17">
        <f>VLOOKUP(dummy_yherealine!$AT449,dummy_oppeained!B:C,2,0)</f>
        <v>2</v>
      </c>
      <c r="AW449" s="22" t="str">
        <f>VLOOKUP(AS449,dummy_oppeained!B:D,3,0)</f>
        <v>mitteeristav</v>
      </c>
      <c r="AX449" s="17" t="str">
        <f>VLOOKUP(AR:AR,hinded_abi!A:D,4,0)</f>
        <v>NULL</v>
      </c>
      <c r="AY449" s="26" t="str">
        <f t="shared" si="12"/>
        <v xml:space="preserve"> </v>
      </c>
      <c r="AZ449" s="27">
        <f t="shared" si="13"/>
        <v>0</v>
      </c>
    </row>
    <row r="450" spans="1:52" x14ac:dyDescent="0.25">
      <c r="A450" t="s">
        <v>298</v>
      </c>
      <c r="B450" t="s">
        <v>242</v>
      </c>
      <c r="C450" t="s">
        <v>174</v>
      </c>
      <c r="D450">
        <v>36006114593</v>
      </c>
      <c r="E450" t="s">
        <v>243</v>
      </c>
      <c r="F450" t="s">
        <v>292</v>
      </c>
      <c r="G450" t="s">
        <v>52</v>
      </c>
      <c r="H450" t="s">
        <v>52</v>
      </c>
      <c r="I450" t="s">
        <v>115</v>
      </c>
      <c r="J450" s="1">
        <v>45226</v>
      </c>
      <c r="K450" t="s">
        <v>53</v>
      </c>
      <c r="L450" s="1">
        <v>45857</v>
      </c>
      <c r="M450" t="s">
        <v>299</v>
      </c>
      <c r="N450" t="s">
        <v>55</v>
      </c>
      <c r="O450" t="s">
        <v>236</v>
      </c>
      <c r="P450" t="s">
        <v>117</v>
      </c>
      <c r="Q450" s="1">
        <v>44452</v>
      </c>
      <c r="R450" t="s">
        <v>118</v>
      </c>
      <c r="S450" t="s">
        <v>191</v>
      </c>
      <c r="T450" t="s">
        <v>60</v>
      </c>
      <c r="U450" t="s">
        <v>300</v>
      </c>
      <c r="V450">
        <v>1470</v>
      </c>
      <c r="W450" t="s">
        <v>62</v>
      </c>
      <c r="X450" t="s">
        <v>53</v>
      </c>
      <c r="Y450">
        <v>2</v>
      </c>
      <c r="Z450" t="s">
        <v>63</v>
      </c>
      <c r="AA450" t="s">
        <v>64</v>
      </c>
      <c r="AB450" t="s">
        <v>272</v>
      </c>
      <c r="AC450" t="s">
        <v>115</v>
      </c>
      <c r="AD450" t="s">
        <v>53</v>
      </c>
      <c r="AE450" t="s">
        <v>180</v>
      </c>
      <c r="AF450">
        <v>262</v>
      </c>
      <c r="AG450">
        <v>50</v>
      </c>
      <c r="AH450" t="s">
        <v>67</v>
      </c>
      <c r="AI450" t="s">
        <v>218</v>
      </c>
      <c r="AJ450" t="s">
        <v>123</v>
      </c>
      <c r="AK450" t="s">
        <v>136</v>
      </c>
      <c r="AL450">
        <v>0</v>
      </c>
      <c r="AM450">
        <v>1</v>
      </c>
      <c r="AN450">
        <v>8</v>
      </c>
      <c r="AO450">
        <v>8</v>
      </c>
      <c r="AP450">
        <v>25</v>
      </c>
      <c r="AQ450">
        <v>0</v>
      </c>
      <c r="AR450" t="s">
        <v>72</v>
      </c>
      <c r="AS450" t="s">
        <v>95</v>
      </c>
      <c r="AT450" t="s">
        <v>95</v>
      </c>
      <c r="AU450" s="1">
        <v>44502</v>
      </c>
      <c r="AV450" s="15">
        <f>VLOOKUP(dummy_yherealine!$AT450,dummy_oppeained!B:C,2,0)</f>
        <v>2</v>
      </c>
      <c r="AW450" s="22" t="str">
        <f>VLOOKUP(AS450,dummy_oppeained!B:D,3,0)</f>
        <v>mitteeristav</v>
      </c>
      <c r="AX450" s="17" t="str">
        <f>VLOOKUP(AR:AR,hinded_abi!A:D,4,0)</f>
        <v>NULL</v>
      </c>
      <c r="AY450" s="26" t="str">
        <f t="shared" si="12"/>
        <v xml:space="preserve"> </v>
      </c>
      <c r="AZ450" s="27">
        <f t="shared" si="13"/>
        <v>0</v>
      </c>
    </row>
    <row r="451" spans="1:52" x14ac:dyDescent="0.25">
      <c r="A451" t="s">
        <v>298</v>
      </c>
      <c r="B451" t="s">
        <v>242</v>
      </c>
      <c r="C451" t="s">
        <v>174</v>
      </c>
      <c r="D451">
        <v>36006114593</v>
      </c>
      <c r="E451" t="s">
        <v>243</v>
      </c>
      <c r="F451" t="s">
        <v>292</v>
      </c>
      <c r="G451" t="s">
        <v>52</v>
      </c>
      <c r="H451" t="s">
        <v>52</v>
      </c>
      <c r="I451" t="s">
        <v>115</v>
      </c>
      <c r="J451" s="1">
        <v>45226</v>
      </c>
      <c r="K451" t="s">
        <v>53</v>
      </c>
      <c r="L451" s="1">
        <v>45857</v>
      </c>
      <c r="M451" t="s">
        <v>299</v>
      </c>
      <c r="N451" t="s">
        <v>55</v>
      </c>
      <c r="O451" t="s">
        <v>236</v>
      </c>
      <c r="P451" t="s">
        <v>117</v>
      </c>
      <c r="Q451" s="1">
        <v>44452</v>
      </c>
      <c r="R451" t="s">
        <v>118</v>
      </c>
      <c r="S451" t="s">
        <v>191</v>
      </c>
      <c r="T451" t="s">
        <v>60</v>
      </c>
      <c r="U451" t="s">
        <v>300</v>
      </c>
      <c r="V451">
        <v>1470</v>
      </c>
      <c r="W451" t="s">
        <v>62</v>
      </c>
      <c r="X451" t="s">
        <v>53</v>
      </c>
      <c r="Y451">
        <v>2</v>
      </c>
      <c r="Z451" t="s">
        <v>63</v>
      </c>
      <c r="AA451" t="s">
        <v>64</v>
      </c>
      <c r="AB451" t="s">
        <v>272</v>
      </c>
      <c r="AC451" t="s">
        <v>115</v>
      </c>
      <c r="AD451" t="s">
        <v>53</v>
      </c>
      <c r="AE451" t="s">
        <v>180</v>
      </c>
      <c r="AF451">
        <v>262</v>
      </c>
      <c r="AG451">
        <v>50</v>
      </c>
      <c r="AH451" t="s">
        <v>67</v>
      </c>
      <c r="AI451" t="s">
        <v>218</v>
      </c>
      <c r="AJ451" t="s">
        <v>123</v>
      </c>
      <c r="AK451" t="s">
        <v>136</v>
      </c>
      <c r="AL451">
        <v>0</v>
      </c>
      <c r="AM451">
        <v>1</v>
      </c>
      <c r="AN451">
        <v>8</v>
      </c>
      <c r="AO451">
        <v>8</v>
      </c>
      <c r="AP451">
        <v>25</v>
      </c>
      <c r="AQ451">
        <v>0</v>
      </c>
      <c r="AR451" t="s">
        <v>74</v>
      </c>
      <c r="AS451" t="s">
        <v>140</v>
      </c>
      <c r="AT451" t="s">
        <v>140</v>
      </c>
      <c r="AU451" s="1">
        <v>45461</v>
      </c>
      <c r="AV451" s="17">
        <f>VLOOKUP(dummy_yherealine!$AT451,dummy_oppeained!B:C,2,0)</f>
        <v>8</v>
      </c>
      <c r="AW451" s="22" t="str">
        <f>VLOOKUP(AS451,dummy_oppeained!B:D,3,0)</f>
        <v>eristav</v>
      </c>
      <c r="AX451" s="17">
        <f>VLOOKUP(AR:AR,hinded_abi!A:D,4,0)</f>
        <v>1</v>
      </c>
      <c r="AY451" s="26">
        <f t="shared" ref="AY451:AY514" si="14">IF(AW451="eristav",AV451*AX451," ")</f>
        <v>8</v>
      </c>
      <c r="AZ451" s="27">
        <f t="shared" ref="AZ451:AZ514" si="15">IF(AW451="eristav",AV451,0)</f>
        <v>8</v>
      </c>
    </row>
    <row r="452" spans="1:52" x14ac:dyDescent="0.25">
      <c r="A452" t="s">
        <v>298</v>
      </c>
      <c r="B452" t="s">
        <v>242</v>
      </c>
      <c r="C452" t="s">
        <v>174</v>
      </c>
      <c r="D452">
        <v>36006114593</v>
      </c>
      <c r="E452" t="s">
        <v>243</v>
      </c>
      <c r="F452" t="s">
        <v>292</v>
      </c>
      <c r="G452" t="s">
        <v>52</v>
      </c>
      <c r="H452" t="s">
        <v>52</v>
      </c>
      <c r="I452" t="s">
        <v>115</v>
      </c>
      <c r="J452" s="1">
        <v>45226</v>
      </c>
      <c r="K452" t="s">
        <v>53</v>
      </c>
      <c r="L452" s="1">
        <v>45857</v>
      </c>
      <c r="M452" t="s">
        <v>299</v>
      </c>
      <c r="N452" t="s">
        <v>55</v>
      </c>
      <c r="O452" t="s">
        <v>236</v>
      </c>
      <c r="P452" t="s">
        <v>117</v>
      </c>
      <c r="Q452" s="1">
        <v>44452</v>
      </c>
      <c r="R452" t="s">
        <v>118</v>
      </c>
      <c r="S452" t="s">
        <v>191</v>
      </c>
      <c r="T452" t="s">
        <v>60</v>
      </c>
      <c r="U452" t="s">
        <v>300</v>
      </c>
      <c r="V452">
        <v>1470</v>
      </c>
      <c r="W452" t="s">
        <v>62</v>
      </c>
      <c r="X452" t="s">
        <v>53</v>
      </c>
      <c r="Y452">
        <v>2</v>
      </c>
      <c r="Z452" t="s">
        <v>63</v>
      </c>
      <c r="AA452" t="s">
        <v>64</v>
      </c>
      <c r="AB452" t="s">
        <v>272</v>
      </c>
      <c r="AC452" t="s">
        <v>115</v>
      </c>
      <c r="AD452" t="s">
        <v>53</v>
      </c>
      <c r="AE452" t="s">
        <v>180</v>
      </c>
      <c r="AF452">
        <v>262</v>
      </c>
      <c r="AG452">
        <v>50</v>
      </c>
      <c r="AH452" t="s">
        <v>67</v>
      </c>
      <c r="AI452" t="s">
        <v>218</v>
      </c>
      <c r="AJ452" t="s">
        <v>123</v>
      </c>
      <c r="AK452" t="s">
        <v>136</v>
      </c>
      <c r="AL452">
        <v>0</v>
      </c>
      <c r="AM452">
        <v>1</v>
      </c>
      <c r="AN452">
        <v>8</v>
      </c>
      <c r="AO452">
        <v>8</v>
      </c>
      <c r="AP452">
        <v>25</v>
      </c>
      <c r="AQ452">
        <v>0</v>
      </c>
      <c r="AR452" t="s">
        <v>72</v>
      </c>
      <c r="AS452" t="s">
        <v>267</v>
      </c>
      <c r="AT452" t="s">
        <v>267</v>
      </c>
      <c r="AU452" s="1">
        <v>45742</v>
      </c>
      <c r="AV452" s="15">
        <f>VLOOKUP(dummy_yherealine!$AT452,dummy_oppeained!B:C,2,0)</f>
        <v>2</v>
      </c>
      <c r="AW452" s="22" t="str">
        <f>VLOOKUP(AS452,dummy_oppeained!B:D,3,0)</f>
        <v>mitteeristav</v>
      </c>
      <c r="AX452" s="17" t="str">
        <f>VLOOKUP(AR:AR,hinded_abi!A:D,4,0)</f>
        <v>NULL</v>
      </c>
      <c r="AY452" s="26" t="str">
        <f t="shared" si="14"/>
        <v xml:space="preserve"> </v>
      </c>
      <c r="AZ452" s="27">
        <f t="shared" si="15"/>
        <v>0</v>
      </c>
    </row>
    <row r="453" spans="1:52" x14ac:dyDescent="0.25">
      <c r="A453" t="s">
        <v>298</v>
      </c>
      <c r="B453" t="s">
        <v>242</v>
      </c>
      <c r="C453" t="s">
        <v>174</v>
      </c>
      <c r="D453">
        <v>36006114593</v>
      </c>
      <c r="E453" t="s">
        <v>243</v>
      </c>
      <c r="F453" t="s">
        <v>292</v>
      </c>
      <c r="G453" t="s">
        <v>52</v>
      </c>
      <c r="H453" t="s">
        <v>52</v>
      </c>
      <c r="I453" t="s">
        <v>115</v>
      </c>
      <c r="J453" s="1">
        <v>45226</v>
      </c>
      <c r="K453" t="s">
        <v>53</v>
      </c>
      <c r="L453" s="1">
        <v>45857</v>
      </c>
      <c r="M453" t="s">
        <v>299</v>
      </c>
      <c r="N453" t="s">
        <v>55</v>
      </c>
      <c r="O453" t="s">
        <v>236</v>
      </c>
      <c r="P453" t="s">
        <v>117</v>
      </c>
      <c r="Q453" s="1">
        <v>44452</v>
      </c>
      <c r="R453" t="s">
        <v>118</v>
      </c>
      <c r="S453" t="s">
        <v>191</v>
      </c>
      <c r="T453" t="s">
        <v>60</v>
      </c>
      <c r="U453" t="s">
        <v>300</v>
      </c>
      <c r="V453">
        <v>1470</v>
      </c>
      <c r="W453" t="s">
        <v>62</v>
      </c>
      <c r="X453" t="s">
        <v>53</v>
      </c>
      <c r="Y453">
        <v>2</v>
      </c>
      <c r="Z453" t="s">
        <v>63</v>
      </c>
      <c r="AA453" t="s">
        <v>64</v>
      </c>
      <c r="AB453" t="s">
        <v>272</v>
      </c>
      <c r="AC453" t="s">
        <v>115</v>
      </c>
      <c r="AD453" t="s">
        <v>53</v>
      </c>
      <c r="AE453" t="s">
        <v>180</v>
      </c>
      <c r="AF453">
        <v>262</v>
      </c>
      <c r="AG453">
        <v>50</v>
      </c>
      <c r="AH453" t="s">
        <v>67</v>
      </c>
      <c r="AI453" t="s">
        <v>218</v>
      </c>
      <c r="AJ453" t="s">
        <v>123</v>
      </c>
      <c r="AK453" t="s">
        <v>136</v>
      </c>
      <c r="AL453">
        <v>0</v>
      </c>
      <c r="AM453">
        <v>1</v>
      </c>
      <c r="AN453">
        <v>8</v>
      </c>
      <c r="AO453">
        <v>8</v>
      </c>
      <c r="AP453">
        <v>25</v>
      </c>
      <c r="AQ453">
        <v>0</v>
      </c>
      <c r="AR453" t="s">
        <v>70</v>
      </c>
      <c r="AS453" t="s">
        <v>268</v>
      </c>
      <c r="AT453" t="s">
        <v>268</v>
      </c>
      <c r="AU453" s="1">
        <v>44176</v>
      </c>
      <c r="AV453" s="17">
        <f>VLOOKUP(dummy_yherealine!$AT453,dummy_oppeained!B:C,2,0)</f>
        <v>6</v>
      </c>
      <c r="AW453" s="22" t="str">
        <f>VLOOKUP(AS453,dummy_oppeained!B:D,3,0)</f>
        <v>eristav</v>
      </c>
      <c r="AX453" s="17">
        <f>VLOOKUP(AR:AR,hinded_abi!A:D,4,0)</f>
        <v>0</v>
      </c>
      <c r="AY453" s="26">
        <f t="shared" si="14"/>
        <v>0</v>
      </c>
      <c r="AZ453" s="27">
        <f t="shared" si="15"/>
        <v>6</v>
      </c>
    </row>
    <row r="454" spans="1:52" x14ac:dyDescent="0.25">
      <c r="A454" t="s">
        <v>298</v>
      </c>
      <c r="B454" t="s">
        <v>242</v>
      </c>
      <c r="C454" t="s">
        <v>174</v>
      </c>
      <c r="D454">
        <v>36006114593</v>
      </c>
      <c r="E454" t="s">
        <v>243</v>
      </c>
      <c r="F454" t="s">
        <v>292</v>
      </c>
      <c r="G454" t="s">
        <v>52</v>
      </c>
      <c r="H454" t="s">
        <v>52</v>
      </c>
      <c r="I454" t="s">
        <v>115</v>
      </c>
      <c r="J454" s="1">
        <v>45226</v>
      </c>
      <c r="K454" t="s">
        <v>53</v>
      </c>
      <c r="L454" s="1">
        <v>45857</v>
      </c>
      <c r="M454" t="s">
        <v>299</v>
      </c>
      <c r="N454" t="s">
        <v>55</v>
      </c>
      <c r="O454" t="s">
        <v>236</v>
      </c>
      <c r="P454" t="s">
        <v>117</v>
      </c>
      <c r="Q454" s="1">
        <v>44452</v>
      </c>
      <c r="R454" t="s">
        <v>118</v>
      </c>
      <c r="S454" t="s">
        <v>191</v>
      </c>
      <c r="T454" t="s">
        <v>60</v>
      </c>
      <c r="U454" t="s">
        <v>300</v>
      </c>
      <c r="V454">
        <v>1470</v>
      </c>
      <c r="W454" t="s">
        <v>62</v>
      </c>
      <c r="X454" t="s">
        <v>53</v>
      </c>
      <c r="Y454">
        <v>3</v>
      </c>
      <c r="Z454" t="s">
        <v>63</v>
      </c>
      <c r="AA454" t="s">
        <v>64</v>
      </c>
      <c r="AB454" t="s">
        <v>272</v>
      </c>
      <c r="AC454" t="s">
        <v>115</v>
      </c>
      <c r="AD454" t="s">
        <v>53</v>
      </c>
      <c r="AE454" t="s">
        <v>180</v>
      </c>
      <c r="AF454">
        <v>262</v>
      </c>
      <c r="AG454">
        <v>20</v>
      </c>
      <c r="AH454" t="s">
        <v>67</v>
      </c>
      <c r="AI454" t="s">
        <v>163</v>
      </c>
      <c r="AJ454" t="s">
        <v>123</v>
      </c>
      <c r="AK454" t="s">
        <v>85</v>
      </c>
      <c r="AL454">
        <v>0</v>
      </c>
      <c r="AM454">
        <v>1</v>
      </c>
      <c r="AN454">
        <v>8</v>
      </c>
      <c r="AO454">
        <v>1</v>
      </c>
      <c r="AP454">
        <v>44</v>
      </c>
      <c r="AQ454">
        <v>0</v>
      </c>
      <c r="AR454" t="s">
        <v>91</v>
      </c>
      <c r="AS454" t="s">
        <v>102</v>
      </c>
      <c r="AT454" t="s">
        <v>102</v>
      </c>
      <c r="AU454" s="1">
        <v>44413</v>
      </c>
      <c r="AV454" s="15">
        <f>VLOOKUP(dummy_yherealine!$AT454,dummy_oppeained!B:C,2,0)</f>
        <v>2</v>
      </c>
      <c r="AW454" s="22" t="str">
        <f>VLOOKUP(AS454,dummy_oppeained!B:D,3,0)</f>
        <v>mitteeristav</v>
      </c>
      <c r="AX454" s="17">
        <f>VLOOKUP(AR:AR,hinded_abi!A:D,4,0)</f>
        <v>0</v>
      </c>
      <c r="AY454" s="26" t="str">
        <f t="shared" si="14"/>
        <v xml:space="preserve"> </v>
      </c>
      <c r="AZ454" s="27">
        <f t="shared" si="15"/>
        <v>0</v>
      </c>
    </row>
    <row r="455" spans="1:52" x14ac:dyDescent="0.25">
      <c r="A455" t="s">
        <v>298</v>
      </c>
      <c r="B455" t="s">
        <v>242</v>
      </c>
      <c r="C455" t="s">
        <v>174</v>
      </c>
      <c r="D455">
        <v>36006114593</v>
      </c>
      <c r="E455" t="s">
        <v>243</v>
      </c>
      <c r="F455" t="s">
        <v>292</v>
      </c>
      <c r="G455" t="s">
        <v>52</v>
      </c>
      <c r="H455" t="s">
        <v>52</v>
      </c>
      <c r="I455" t="s">
        <v>115</v>
      </c>
      <c r="J455" s="1">
        <v>45226</v>
      </c>
      <c r="K455" t="s">
        <v>53</v>
      </c>
      <c r="L455" s="1">
        <v>45857</v>
      </c>
      <c r="M455" t="s">
        <v>299</v>
      </c>
      <c r="N455" t="s">
        <v>55</v>
      </c>
      <c r="O455" t="s">
        <v>236</v>
      </c>
      <c r="P455" t="s">
        <v>117</v>
      </c>
      <c r="Q455" s="1">
        <v>44452</v>
      </c>
      <c r="R455" t="s">
        <v>118</v>
      </c>
      <c r="S455" t="s">
        <v>191</v>
      </c>
      <c r="T455" t="s">
        <v>60</v>
      </c>
      <c r="U455" t="s">
        <v>300</v>
      </c>
      <c r="V455">
        <v>1470</v>
      </c>
      <c r="W455" t="s">
        <v>62</v>
      </c>
      <c r="X455" t="s">
        <v>53</v>
      </c>
      <c r="Y455">
        <v>3</v>
      </c>
      <c r="Z455" t="s">
        <v>63</v>
      </c>
      <c r="AA455" t="s">
        <v>64</v>
      </c>
      <c r="AB455" t="s">
        <v>272</v>
      </c>
      <c r="AC455" t="s">
        <v>115</v>
      </c>
      <c r="AD455" t="s">
        <v>53</v>
      </c>
      <c r="AE455" t="s">
        <v>180</v>
      </c>
      <c r="AF455">
        <v>262</v>
      </c>
      <c r="AG455">
        <v>20</v>
      </c>
      <c r="AH455" t="s">
        <v>67</v>
      </c>
      <c r="AI455" t="s">
        <v>163</v>
      </c>
      <c r="AJ455" t="s">
        <v>123</v>
      </c>
      <c r="AK455" t="s">
        <v>85</v>
      </c>
      <c r="AL455">
        <v>0</v>
      </c>
      <c r="AM455">
        <v>1</v>
      </c>
      <c r="AN455">
        <v>8</v>
      </c>
      <c r="AO455">
        <v>1</v>
      </c>
      <c r="AP455">
        <v>44</v>
      </c>
      <c r="AQ455">
        <v>0</v>
      </c>
      <c r="AR455" t="s">
        <v>72</v>
      </c>
      <c r="AS455" t="s">
        <v>151</v>
      </c>
      <c r="AT455" t="s">
        <v>151</v>
      </c>
      <c r="AU455" s="1">
        <v>45499</v>
      </c>
      <c r="AV455" s="17">
        <f>VLOOKUP(dummy_yherealine!$AT455,dummy_oppeained!B:C,2,0)</f>
        <v>3</v>
      </c>
      <c r="AW455" s="22" t="str">
        <f>VLOOKUP(AS455,dummy_oppeained!B:D,3,0)</f>
        <v>mitteeristav</v>
      </c>
      <c r="AX455" s="17" t="str">
        <f>VLOOKUP(AR:AR,hinded_abi!A:D,4,0)</f>
        <v>NULL</v>
      </c>
      <c r="AY455" s="26" t="str">
        <f t="shared" si="14"/>
        <v xml:space="preserve"> </v>
      </c>
      <c r="AZ455" s="27">
        <f t="shared" si="15"/>
        <v>0</v>
      </c>
    </row>
    <row r="456" spans="1:52" x14ac:dyDescent="0.25">
      <c r="A456" t="s">
        <v>298</v>
      </c>
      <c r="B456" t="s">
        <v>242</v>
      </c>
      <c r="C456" t="s">
        <v>174</v>
      </c>
      <c r="D456">
        <v>36006114593</v>
      </c>
      <c r="E456" t="s">
        <v>243</v>
      </c>
      <c r="F456" t="s">
        <v>292</v>
      </c>
      <c r="G456" t="s">
        <v>52</v>
      </c>
      <c r="H456" t="s">
        <v>52</v>
      </c>
      <c r="I456" t="s">
        <v>115</v>
      </c>
      <c r="J456" s="1">
        <v>45226</v>
      </c>
      <c r="K456" t="s">
        <v>53</v>
      </c>
      <c r="L456" s="1">
        <v>45857</v>
      </c>
      <c r="M456" t="s">
        <v>299</v>
      </c>
      <c r="N456" t="s">
        <v>55</v>
      </c>
      <c r="O456" t="s">
        <v>236</v>
      </c>
      <c r="P456" t="s">
        <v>117</v>
      </c>
      <c r="Q456" s="1">
        <v>44452</v>
      </c>
      <c r="R456" t="s">
        <v>118</v>
      </c>
      <c r="S456" t="s">
        <v>191</v>
      </c>
      <c r="T456" t="s">
        <v>60</v>
      </c>
      <c r="U456" t="s">
        <v>300</v>
      </c>
      <c r="V456">
        <v>1470</v>
      </c>
      <c r="W456" t="s">
        <v>62</v>
      </c>
      <c r="X456" t="s">
        <v>53</v>
      </c>
      <c r="Y456">
        <v>3</v>
      </c>
      <c r="Z456" t="s">
        <v>63</v>
      </c>
      <c r="AA456" t="s">
        <v>64</v>
      </c>
      <c r="AB456" t="s">
        <v>272</v>
      </c>
      <c r="AC456" t="s">
        <v>115</v>
      </c>
      <c r="AD456" t="s">
        <v>53</v>
      </c>
      <c r="AE456" t="s">
        <v>180</v>
      </c>
      <c r="AF456">
        <v>262</v>
      </c>
      <c r="AG456">
        <v>20</v>
      </c>
      <c r="AH456" t="s">
        <v>67</v>
      </c>
      <c r="AI456" t="s">
        <v>163</v>
      </c>
      <c r="AJ456" t="s">
        <v>123</v>
      </c>
      <c r="AK456" t="s">
        <v>85</v>
      </c>
      <c r="AL456">
        <v>0</v>
      </c>
      <c r="AM456">
        <v>1</v>
      </c>
      <c r="AN456">
        <v>8</v>
      </c>
      <c r="AO456">
        <v>1</v>
      </c>
      <c r="AP456">
        <v>44</v>
      </c>
      <c r="AQ456">
        <v>0</v>
      </c>
      <c r="AR456" t="s">
        <v>70</v>
      </c>
      <c r="AS456" t="s">
        <v>198</v>
      </c>
      <c r="AT456" t="s">
        <v>198</v>
      </c>
      <c r="AU456" s="1">
        <v>44358</v>
      </c>
      <c r="AV456" s="15">
        <f>VLOOKUP(dummy_yherealine!$AT456,dummy_oppeained!B:C,2,0)</f>
        <v>6</v>
      </c>
      <c r="AW456" s="22" t="str">
        <f>VLOOKUP(AS456,dummy_oppeained!B:D,3,0)</f>
        <v>eristav</v>
      </c>
      <c r="AX456" s="17">
        <f>VLOOKUP(AR:AR,hinded_abi!A:D,4,0)</f>
        <v>0</v>
      </c>
      <c r="AY456" s="26">
        <f t="shared" si="14"/>
        <v>0</v>
      </c>
      <c r="AZ456" s="27">
        <f t="shared" si="15"/>
        <v>6</v>
      </c>
    </row>
    <row r="457" spans="1:52" x14ac:dyDescent="0.25">
      <c r="A457" t="s">
        <v>298</v>
      </c>
      <c r="B457" t="s">
        <v>242</v>
      </c>
      <c r="C457" t="s">
        <v>174</v>
      </c>
      <c r="D457">
        <v>36006114593</v>
      </c>
      <c r="E457" t="s">
        <v>243</v>
      </c>
      <c r="F457" t="s">
        <v>292</v>
      </c>
      <c r="G457" t="s">
        <v>52</v>
      </c>
      <c r="H457" t="s">
        <v>52</v>
      </c>
      <c r="I457" t="s">
        <v>115</v>
      </c>
      <c r="J457" s="1">
        <v>45226</v>
      </c>
      <c r="K457" t="s">
        <v>53</v>
      </c>
      <c r="L457" s="1">
        <v>45857</v>
      </c>
      <c r="M457" t="s">
        <v>299</v>
      </c>
      <c r="N457" t="s">
        <v>55</v>
      </c>
      <c r="O457" t="s">
        <v>236</v>
      </c>
      <c r="P457" t="s">
        <v>117</v>
      </c>
      <c r="Q457" s="1">
        <v>44452</v>
      </c>
      <c r="R457" t="s">
        <v>118</v>
      </c>
      <c r="S457" t="s">
        <v>191</v>
      </c>
      <c r="T457" t="s">
        <v>60</v>
      </c>
      <c r="U457" t="s">
        <v>300</v>
      </c>
      <c r="V457">
        <v>1470</v>
      </c>
      <c r="W457" t="s">
        <v>62</v>
      </c>
      <c r="X457" t="s">
        <v>53</v>
      </c>
      <c r="Y457">
        <v>3</v>
      </c>
      <c r="Z457" t="s">
        <v>63</v>
      </c>
      <c r="AA457" t="s">
        <v>64</v>
      </c>
      <c r="AB457" t="s">
        <v>272</v>
      </c>
      <c r="AC457" t="s">
        <v>115</v>
      </c>
      <c r="AD457" t="s">
        <v>53</v>
      </c>
      <c r="AE457" t="s">
        <v>180</v>
      </c>
      <c r="AF457">
        <v>262</v>
      </c>
      <c r="AG457">
        <v>20</v>
      </c>
      <c r="AH457" t="s">
        <v>67</v>
      </c>
      <c r="AI457" t="s">
        <v>163</v>
      </c>
      <c r="AJ457" t="s">
        <v>123</v>
      </c>
      <c r="AK457" t="s">
        <v>85</v>
      </c>
      <c r="AL457">
        <v>0</v>
      </c>
      <c r="AM457">
        <v>1</v>
      </c>
      <c r="AN457">
        <v>8</v>
      </c>
      <c r="AO457">
        <v>1</v>
      </c>
      <c r="AP457">
        <v>44</v>
      </c>
      <c r="AQ457">
        <v>0</v>
      </c>
      <c r="AR457" t="s">
        <v>94</v>
      </c>
      <c r="AS457" t="s">
        <v>73</v>
      </c>
      <c r="AT457" t="s">
        <v>73</v>
      </c>
      <c r="AU457" s="1">
        <v>44344</v>
      </c>
      <c r="AV457" s="17">
        <f>VLOOKUP(dummy_yherealine!$AT457,dummy_oppeained!B:C,2,0)</f>
        <v>6</v>
      </c>
      <c r="AW457" s="22" t="str">
        <f>VLOOKUP(AS457,dummy_oppeained!B:D,3,0)</f>
        <v>eristav</v>
      </c>
      <c r="AX457" s="17">
        <f>VLOOKUP(AR:AR,hinded_abi!A:D,4,0)</f>
        <v>5</v>
      </c>
      <c r="AY457" s="26">
        <f t="shared" si="14"/>
        <v>30</v>
      </c>
      <c r="AZ457" s="27">
        <f t="shared" si="15"/>
        <v>6</v>
      </c>
    </row>
    <row r="458" spans="1:52" x14ac:dyDescent="0.25">
      <c r="A458" t="s">
        <v>298</v>
      </c>
      <c r="B458" t="s">
        <v>242</v>
      </c>
      <c r="C458" t="s">
        <v>174</v>
      </c>
      <c r="D458">
        <v>36006114593</v>
      </c>
      <c r="E458" t="s">
        <v>243</v>
      </c>
      <c r="F458" t="s">
        <v>292</v>
      </c>
      <c r="G458" t="s">
        <v>52</v>
      </c>
      <c r="H458" t="s">
        <v>52</v>
      </c>
      <c r="I458" t="s">
        <v>115</v>
      </c>
      <c r="J458" s="1">
        <v>45226</v>
      </c>
      <c r="K458" t="s">
        <v>53</v>
      </c>
      <c r="L458" s="1">
        <v>45857</v>
      </c>
      <c r="M458" t="s">
        <v>299</v>
      </c>
      <c r="N458" t="s">
        <v>55</v>
      </c>
      <c r="O458" t="s">
        <v>236</v>
      </c>
      <c r="P458" t="s">
        <v>117</v>
      </c>
      <c r="Q458" s="1">
        <v>44452</v>
      </c>
      <c r="R458" t="s">
        <v>118</v>
      </c>
      <c r="S458" t="s">
        <v>191</v>
      </c>
      <c r="T458" t="s">
        <v>60</v>
      </c>
      <c r="U458" t="s">
        <v>300</v>
      </c>
      <c r="V458">
        <v>1470</v>
      </c>
      <c r="W458" t="s">
        <v>62</v>
      </c>
      <c r="X458" t="s">
        <v>53</v>
      </c>
      <c r="Y458">
        <v>3</v>
      </c>
      <c r="Z458" t="s">
        <v>63</v>
      </c>
      <c r="AA458" t="s">
        <v>64</v>
      </c>
      <c r="AB458" t="s">
        <v>272</v>
      </c>
      <c r="AC458" t="s">
        <v>115</v>
      </c>
      <c r="AD458" t="s">
        <v>53</v>
      </c>
      <c r="AE458" t="s">
        <v>180</v>
      </c>
      <c r="AF458">
        <v>262</v>
      </c>
      <c r="AG458">
        <v>20</v>
      </c>
      <c r="AH458" t="s">
        <v>67</v>
      </c>
      <c r="AI458" t="s">
        <v>163</v>
      </c>
      <c r="AJ458" t="s">
        <v>123</v>
      </c>
      <c r="AK458" t="s">
        <v>85</v>
      </c>
      <c r="AL458">
        <v>0</v>
      </c>
      <c r="AM458">
        <v>1</v>
      </c>
      <c r="AN458">
        <v>8</v>
      </c>
      <c r="AO458">
        <v>1</v>
      </c>
      <c r="AP458">
        <v>44</v>
      </c>
      <c r="AQ458">
        <v>0</v>
      </c>
      <c r="AR458" t="s">
        <v>72</v>
      </c>
      <c r="AS458" t="s">
        <v>133</v>
      </c>
      <c r="AT458" t="s">
        <v>133</v>
      </c>
      <c r="AU458" s="1">
        <v>44968</v>
      </c>
      <c r="AV458" s="15">
        <f>VLOOKUP(dummy_yherealine!$AT458,dummy_oppeained!B:C,2,0)</f>
        <v>2</v>
      </c>
      <c r="AW458" s="22" t="str">
        <f>VLOOKUP(AS458,dummy_oppeained!B:D,3,0)</f>
        <v>mitteeristav</v>
      </c>
      <c r="AX458" s="17" t="str">
        <f>VLOOKUP(AR:AR,hinded_abi!A:D,4,0)</f>
        <v>NULL</v>
      </c>
      <c r="AY458" s="26" t="str">
        <f t="shared" si="14"/>
        <v xml:space="preserve"> </v>
      </c>
      <c r="AZ458" s="27">
        <f t="shared" si="15"/>
        <v>0</v>
      </c>
    </row>
    <row r="459" spans="1:52" x14ac:dyDescent="0.25">
      <c r="A459" t="s">
        <v>298</v>
      </c>
      <c r="B459" t="s">
        <v>242</v>
      </c>
      <c r="C459" t="s">
        <v>174</v>
      </c>
      <c r="D459">
        <v>36006114593</v>
      </c>
      <c r="E459" t="s">
        <v>243</v>
      </c>
      <c r="F459" t="s">
        <v>292</v>
      </c>
      <c r="G459" t="s">
        <v>52</v>
      </c>
      <c r="H459" t="s">
        <v>52</v>
      </c>
      <c r="I459" t="s">
        <v>115</v>
      </c>
      <c r="J459" s="1">
        <v>45226</v>
      </c>
      <c r="K459" t="s">
        <v>53</v>
      </c>
      <c r="L459" s="1">
        <v>45857</v>
      </c>
      <c r="M459" t="s">
        <v>299</v>
      </c>
      <c r="N459" t="s">
        <v>55</v>
      </c>
      <c r="O459" t="s">
        <v>236</v>
      </c>
      <c r="P459" t="s">
        <v>117</v>
      </c>
      <c r="Q459" s="1">
        <v>44452</v>
      </c>
      <c r="R459" t="s">
        <v>118</v>
      </c>
      <c r="S459" t="s">
        <v>191</v>
      </c>
      <c r="T459" t="s">
        <v>60</v>
      </c>
      <c r="U459" t="s">
        <v>300</v>
      </c>
      <c r="V459">
        <v>1470</v>
      </c>
      <c r="W459" t="s">
        <v>62</v>
      </c>
      <c r="X459" t="s">
        <v>53</v>
      </c>
      <c r="Y459">
        <v>3</v>
      </c>
      <c r="Z459" t="s">
        <v>63</v>
      </c>
      <c r="AA459" t="s">
        <v>64</v>
      </c>
      <c r="AB459" t="s">
        <v>272</v>
      </c>
      <c r="AC459" t="s">
        <v>115</v>
      </c>
      <c r="AD459" t="s">
        <v>53</v>
      </c>
      <c r="AE459" t="s">
        <v>180</v>
      </c>
      <c r="AF459">
        <v>262</v>
      </c>
      <c r="AG459">
        <v>20</v>
      </c>
      <c r="AH459" t="s">
        <v>67</v>
      </c>
      <c r="AI459" t="s">
        <v>163</v>
      </c>
      <c r="AJ459" t="s">
        <v>123</v>
      </c>
      <c r="AK459" t="s">
        <v>85</v>
      </c>
      <c r="AL459">
        <v>0</v>
      </c>
      <c r="AM459">
        <v>1</v>
      </c>
      <c r="AN459">
        <v>8</v>
      </c>
      <c r="AO459">
        <v>1</v>
      </c>
      <c r="AP459">
        <v>44</v>
      </c>
      <c r="AQ459">
        <v>0</v>
      </c>
      <c r="AR459" t="s">
        <v>72</v>
      </c>
      <c r="AS459" t="s">
        <v>99</v>
      </c>
      <c r="AT459" t="s">
        <v>99</v>
      </c>
      <c r="AU459" s="1">
        <v>45017</v>
      </c>
      <c r="AV459" s="17">
        <f>VLOOKUP(dummy_yherealine!$AT459,dummy_oppeained!B:C,2,0)</f>
        <v>3</v>
      </c>
      <c r="AW459" s="22" t="str">
        <f>VLOOKUP(AS459,dummy_oppeained!B:D,3,0)</f>
        <v>mitteeristav</v>
      </c>
      <c r="AX459" s="17" t="str">
        <f>VLOOKUP(AR:AR,hinded_abi!A:D,4,0)</f>
        <v>NULL</v>
      </c>
      <c r="AY459" s="26" t="str">
        <f t="shared" si="14"/>
        <v xml:space="preserve"> </v>
      </c>
      <c r="AZ459" s="27">
        <f t="shared" si="15"/>
        <v>0</v>
      </c>
    </row>
    <row r="460" spans="1:52" x14ac:dyDescent="0.25">
      <c r="A460" t="s">
        <v>298</v>
      </c>
      <c r="B460" t="s">
        <v>242</v>
      </c>
      <c r="C460" t="s">
        <v>174</v>
      </c>
      <c r="D460">
        <v>36006114593</v>
      </c>
      <c r="E460" t="s">
        <v>243</v>
      </c>
      <c r="F460" t="s">
        <v>292</v>
      </c>
      <c r="G460" t="s">
        <v>52</v>
      </c>
      <c r="H460" t="s">
        <v>52</v>
      </c>
      <c r="I460" t="s">
        <v>115</v>
      </c>
      <c r="J460" s="1">
        <v>45226</v>
      </c>
      <c r="K460" t="s">
        <v>53</v>
      </c>
      <c r="L460" s="1">
        <v>45857</v>
      </c>
      <c r="M460" t="s">
        <v>299</v>
      </c>
      <c r="N460" t="s">
        <v>55</v>
      </c>
      <c r="O460" t="s">
        <v>236</v>
      </c>
      <c r="P460" t="s">
        <v>117</v>
      </c>
      <c r="Q460" s="1">
        <v>44452</v>
      </c>
      <c r="R460" t="s">
        <v>118</v>
      </c>
      <c r="S460" t="s">
        <v>191</v>
      </c>
      <c r="T460" t="s">
        <v>60</v>
      </c>
      <c r="U460" t="s">
        <v>300</v>
      </c>
      <c r="V460">
        <v>1470</v>
      </c>
      <c r="W460" t="s">
        <v>62</v>
      </c>
      <c r="X460" t="s">
        <v>53</v>
      </c>
      <c r="Y460">
        <v>3</v>
      </c>
      <c r="Z460" t="s">
        <v>63</v>
      </c>
      <c r="AA460" t="s">
        <v>64</v>
      </c>
      <c r="AB460" t="s">
        <v>272</v>
      </c>
      <c r="AC460" t="s">
        <v>115</v>
      </c>
      <c r="AD460" t="s">
        <v>53</v>
      </c>
      <c r="AE460" t="s">
        <v>180</v>
      </c>
      <c r="AF460">
        <v>262</v>
      </c>
      <c r="AG460">
        <v>20</v>
      </c>
      <c r="AH460" t="s">
        <v>67</v>
      </c>
      <c r="AI460" t="s">
        <v>163</v>
      </c>
      <c r="AJ460" t="s">
        <v>123</v>
      </c>
      <c r="AK460" t="s">
        <v>85</v>
      </c>
      <c r="AL460">
        <v>0</v>
      </c>
      <c r="AM460">
        <v>1</v>
      </c>
      <c r="AN460">
        <v>8</v>
      </c>
      <c r="AO460">
        <v>1</v>
      </c>
      <c r="AP460">
        <v>44</v>
      </c>
      <c r="AQ460">
        <v>0</v>
      </c>
      <c r="AR460" t="s">
        <v>72</v>
      </c>
      <c r="AS460" t="s">
        <v>75</v>
      </c>
      <c r="AT460" t="s">
        <v>75</v>
      </c>
      <c r="AU460" s="1">
        <v>45162</v>
      </c>
      <c r="AV460" s="15">
        <f>VLOOKUP(dummy_yherealine!$AT460,dummy_oppeained!B:C,2,0)</f>
        <v>3</v>
      </c>
      <c r="AW460" s="22" t="str">
        <f>VLOOKUP(AS460,dummy_oppeained!B:D,3,0)</f>
        <v>mitteeristav</v>
      </c>
      <c r="AX460" s="17" t="str">
        <f>VLOOKUP(AR:AR,hinded_abi!A:D,4,0)</f>
        <v>NULL</v>
      </c>
      <c r="AY460" s="26" t="str">
        <f t="shared" si="14"/>
        <v xml:space="preserve"> </v>
      </c>
      <c r="AZ460" s="27">
        <f t="shared" si="15"/>
        <v>0</v>
      </c>
    </row>
    <row r="461" spans="1:52" x14ac:dyDescent="0.25">
      <c r="A461" t="s">
        <v>298</v>
      </c>
      <c r="B461" t="s">
        <v>242</v>
      </c>
      <c r="C461" t="s">
        <v>174</v>
      </c>
      <c r="D461">
        <v>36006114593</v>
      </c>
      <c r="E461" t="s">
        <v>243</v>
      </c>
      <c r="F461" t="s">
        <v>292</v>
      </c>
      <c r="G461" t="s">
        <v>52</v>
      </c>
      <c r="H461" t="s">
        <v>52</v>
      </c>
      <c r="I461" t="s">
        <v>115</v>
      </c>
      <c r="J461" s="1">
        <v>45226</v>
      </c>
      <c r="K461" t="s">
        <v>53</v>
      </c>
      <c r="L461" s="1">
        <v>45857</v>
      </c>
      <c r="M461" t="s">
        <v>299</v>
      </c>
      <c r="N461" t="s">
        <v>55</v>
      </c>
      <c r="O461" t="s">
        <v>236</v>
      </c>
      <c r="P461" t="s">
        <v>117</v>
      </c>
      <c r="Q461" s="1">
        <v>44452</v>
      </c>
      <c r="R461" t="s">
        <v>118</v>
      </c>
      <c r="S461" t="s">
        <v>191</v>
      </c>
      <c r="T461" t="s">
        <v>60</v>
      </c>
      <c r="U461" t="s">
        <v>300</v>
      </c>
      <c r="V461">
        <v>1470</v>
      </c>
      <c r="W461" t="s">
        <v>62</v>
      </c>
      <c r="X461" t="s">
        <v>53</v>
      </c>
      <c r="Y461">
        <v>3</v>
      </c>
      <c r="Z461" t="s">
        <v>63</v>
      </c>
      <c r="AA461" t="s">
        <v>64</v>
      </c>
      <c r="AB461" t="s">
        <v>272</v>
      </c>
      <c r="AC461" t="s">
        <v>115</v>
      </c>
      <c r="AD461" t="s">
        <v>53</v>
      </c>
      <c r="AE461" t="s">
        <v>180</v>
      </c>
      <c r="AF461">
        <v>262</v>
      </c>
      <c r="AG461">
        <v>20</v>
      </c>
      <c r="AH461" t="s">
        <v>67</v>
      </c>
      <c r="AI461" t="s">
        <v>163</v>
      </c>
      <c r="AJ461" t="s">
        <v>123</v>
      </c>
      <c r="AK461" t="s">
        <v>85</v>
      </c>
      <c r="AL461">
        <v>0</v>
      </c>
      <c r="AM461">
        <v>1</v>
      </c>
      <c r="AN461">
        <v>8</v>
      </c>
      <c r="AO461">
        <v>1</v>
      </c>
      <c r="AP461">
        <v>44</v>
      </c>
      <c r="AQ461">
        <v>0</v>
      </c>
      <c r="AR461" t="s">
        <v>91</v>
      </c>
      <c r="AS461" t="s">
        <v>150</v>
      </c>
      <c r="AT461" t="s">
        <v>150</v>
      </c>
      <c r="AU461" s="1">
        <v>45747</v>
      </c>
      <c r="AV461" s="17">
        <f>VLOOKUP(dummy_yherealine!$AT461,dummy_oppeained!B:C,2,0)</f>
        <v>10</v>
      </c>
      <c r="AW461" s="22" t="str">
        <f>VLOOKUP(AS461,dummy_oppeained!B:D,3,0)</f>
        <v>eristav</v>
      </c>
      <c r="AX461" s="17">
        <f>VLOOKUP(AR:AR,hinded_abi!A:D,4,0)</f>
        <v>0</v>
      </c>
      <c r="AY461" s="26">
        <f t="shared" si="14"/>
        <v>0</v>
      </c>
      <c r="AZ461" s="27">
        <f t="shared" si="15"/>
        <v>10</v>
      </c>
    </row>
    <row r="462" spans="1:52" x14ac:dyDescent="0.25">
      <c r="A462" t="s">
        <v>298</v>
      </c>
      <c r="B462" t="s">
        <v>242</v>
      </c>
      <c r="C462" t="s">
        <v>174</v>
      </c>
      <c r="D462">
        <v>36006114593</v>
      </c>
      <c r="E462" t="s">
        <v>243</v>
      </c>
      <c r="F462" t="s">
        <v>292</v>
      </c>
      <c r="G462" t="s">
        <v>52</v>
      </c>
      <c r="H462" t="s">
        <v>52</v>
      </c>
      <c r="I462" t="s">
        <v>115</v>
      </c>
      <c r="J462" s="1">
        <v>45226</v>
      </c>
      <c r="K462" t="s">
        <v>53</v>
      </c>
      <c r="L462" s="1">
        <v>45857</v>
      </c>
      <c r="M462" t="s">
        <v>299</v>
      </c>
      <c r="N462" t="s">
        <v>55</v>
      </c>
      <c r="O462" t="s">
        <v>236</v>
      </c>
      <c r="P462" t="s">
        <v>117</v>
      </c>
      <c r="Q462" s="1">
        <v>44452</v>
      </c>
      <c r="R462" t="s">
        <v>118</v>
      </c>
      <c r="S462" t="s">
        <v>191</v>
      </c>
      <c r="T462" t="s">
        <v>60</v>
      </c>
      <c r="U462" t="s">
        <v>300</v>
      </c>
      <c r="V462">
        <v>1470</v>
      </c>
      <c r="W462" t="s">
        <v>62</v>
      </c>
      <c r="X462" t="s">
        <v>53</v>
      </c>
      <c r="Y462">
        <v>4</v>
      </c>
      <c r="Z462" t="s">
        <v>63</v>
      </c>
      <c r="AA462" t="s">
        <v>64</v>
      </c>
      <c r="AB462" t="s">
        <v>179</v>
      </c>
      <c r="AC462" t="s">
        <v>115</v>
      </c>
      <c r="AD462" t="s">
        <v>53</v>
      </c>
      <c r="AE462" t="s">
        <v>180</v>
      </c>
      <c r="AF462">
        <v>262</v>
      </c>
      <c r="AG462">
        <v>37</v>
      </c>
      <c r="AH462" t="s">
        <v>67</v>
      </c>
      <c r="AI462" t="s">
        <v>97</v>
      </c>
      <c r="AJ462" t="s">
        <v>123</v>
      </c>
      <c r="AK462" t="s">
        <v>136</v>
      </c>
      <c r="AL462">
        <v>0</v>
      </c>
      <c r="AM462">
        <v>3</v>
      </c>
      <c r="AN462">
        <v>8</v>
      </c>
      <c r="AO462">
        <v>1</v>
      </c>
      <c r="AP462">
        <v>59</v>
      </c>
      <c r="AQ462">
        <v>0</v>
      </c>
      <c r="AR462" t="s">
        <v>74</v>
      </c>
      <c r="AS462" t="s">
        <v>92</v>
      </c>
      <c r="AT462" t="s">
        <v>92</v>
      </c>
      <c r="AU462" s="1">
        <v>45380</v>
      </c>
      <c r="AV462" s="15">
        <f>VLOOKUP(dummy_yherealine!$AT462,dummy_oppeained!B:C,2,0)</f>
        <v>5</v>
      </c>
      <c r="AW462" s="22" t="str">
        <f>VLOOKUP(AS462,dummy_oppeained!B:D,3,0)</f>
        <v>eristav</v>
      </c>
      <c r="AX462" s="17">
        <f>VLOOKUP(AR:AR,hinded_abi!A:D,4,0)</f>
        <v>1</v>
      </c>
      <c r="AY462" s="26">
        <f t="shared" si="14"/>
        <v>5</v>
      </c>
      <c r="AZ462" s="27">
        <f t="shared" si="15"/>
        <v>5</v>
      </c>
    </row>
    <row r="463" spans="1:52" x14ac:dyDescent="0.25">
      <c r="A463" t="s">
        <v>298</v>
      </c>
      <c r="B463" t="s">
        <v>242</v>
      </c>
      <c r="C463" t="s">
        <v>174</v>
      </c>
      <c r="D463">
        <v>36006114593</v>
      </c>
      <c r="E463" t="s">
        <v>243</v>
      </c>
      <c r="F463" t="s">
        <v>292</v>
      </c>
      <c r="G463" t="s">
        <v>52</v>
      </c>
      <c r="H463" t="s">
        <v>52</v>
      </c>
      <c r="I463" t="s">
        <v>115</v>
      </c>
      <c r="J463" s="1">
        <v>45226</v>
      </c>
      <c r="K463" t="s">
        <v>53</v>
      </c>
      <c r="L463" s="1">
        <v>45857</v>
      </c>
      <c r="M463" t="s">
        <v>299</v>
      </c>
      <c r="N463" t="s">
        <v>55</v>
      </c>
      <c r="O463" t="s">
        <v>236</v>
      </c>
      <c r="P463" t="s">
        <v>117</v>
      </c>
      <c r="Q463" s="1">
        <v>44452</v>
      </c>
      <c r="R463" t="s">
        <v>118</v>
      </c>
      <c r="S463" t="s">
        <v>191</v>
      </c>
      <c r="T463" t="s">
        <v>60</v>
      </c>
      <c r="U463" t="s">
        <v>300</v>
      </c>
      <c r="V463">
        <v>1470</v>
      </c>
      <c r="W463" t="s">
        <v>62</v>
      </c>
      <c r="X463" t="s">
        <v>53</v>
      </c>
      <c r="Y463">
        <v>4</v>
      </c>
      <c r="Z463" t="s">
        <v>63</v>
      </c>
      <c r="AA463" t="s">
        <v>64</v>
      </c>
      <c r="AB463" t="s">
        <v>179</v>
      </c>
      <c r="AC463" t="s">
        <v>115</v>
      </c>
      <c r="AD463" t="s">
        <v>53</v>
      </c>
      <c r="AE463" t="s">
        <v>180</v>
      </c>
      <c r="AF463">
        <v>262</v>
      </c>
      <c r="AG463">
        <v>37</v>
      </c>
      <c r="AH463" t="s">
        <v>67</v>
      </c>
      <c r="AI463" t="s">
        <v>97</v>
      </c>
      <c r="AJ463" t="s">
        <v>123</v>
      </c>
      <c r="AK463" t="s">
        <v>136</v>
      </c>
      <c r="AL463">
        <v>0</v>
      </c>
      <c r="AM463">
        <v>3</v>
      </c>
      <c r="AN463">
        <v>8</v>
      </c>
      <c r="AO463">
        <v>1</v>
      </c>
      <c r="AP463">
        <v>59</v>
      </c>
      <c r="AQ463">
        <v>0</v>
      </c>
      <c r="AR463" t="s">
        <v>72</v>
      </c>
      <c r="AS463" t="s">
        <v>185</v>
      </c>
      <c r="AT463" t="s">
        <v>185</v>
      </c>
      <c r="AU463" s="1">
        <v>44367</v>
      </c>
      <c r="AV463" s="17">
        <f>VLOOKUP(dummy_yherealine!$AT463,dummy_oppeained!B:C,2,0)</f>
        <v>3</v>
      </c>
      <c r="AW463" s="22" t="str">
        <f>VLOOKUP(AS463,dummy_oppeained!B:D,3,0)</f>
        <v>mitteeristav</v>
      </c>
      <c r="AX463" s="17" t="str">
        <f>VLOOKUP(AR:AR,hinded_abi!A:D,4,0)</f>
        <v>NULL</v>
      </c>
      <c r="AY463" s="26" t="str">
        <f t="shared" si="14"/>
        <v xml:space="preserve"> </v>
      </c>
      <c r="AZ463" s="27">
        <f t="shared" si="15"/>
        <v>0</v>
      </c>
    </row>
    <row r="464" spans="1:52" x14ac:dyDescent="0.25">
      <c r="A464" t="s">
        <v>298</v>
      </c>
      <c r="B464" t="s">
        <v>242</v>
      </c>
      <c r="C464" t="s">
        <v>174</v>
      </c>
      <c r="D464">
        <v>36006114593</v>
      </c>
      <c r="E464" t="s">
        <v>243</v>
      </c>
      <c r="F464" t="s">
        <v>292</v>
      </c>
      <c r="G464" t="s">
        <v>52</v>
      </c>
      <c r="H464" t="s">
        <v>52</v>
      </c>
      <c r="I464" t="s">
        <v>115</v>
      </c>
      <c r="J464" s="1">
        <v>45226</v>
      </c>
      <c r="K464" t="s">
        <v>53</v>
      </c>
      <c r="L464" s="1">
        <v>45857</v>
      </c>
      <c r="M464" t="s">
        <v>299</v>
      </c>
      <c r="N464" t="s">
        <v>55</v>
      </c>
      <c r="O464" t="s">
        <v>236</v>
      </c>
      <c r="P464" t="s">
        <v>117</v>
      </c>
      <c r="Q464" s="1">
        <v>44452</v>
      </c>
      <c r="R464" t="s">
        <v>118</v>
      </c>
      <c r="S464" t="s">
        <v>191</v>
      </c>
      <c r="T464" t="s">
        <v>60</v>
      </c>
      <c r="U464" t="s">
        <v>300</v>
      </c>
      <c r="V464">
        <v>1470</v>
      </c>
      <c r="W464" t="s">
        <v>62</v>
      </c>
      <c r="X464" t="s">
        <v>53</v>
      </c>
      <c r="Y464">
        <v>4</v>
      </c>
      <c r="Z464" t="s">
        <v>63</v>
      </c>
      <c r="AA464" t="s">
        <v>64</v>
      </c>
      <c r="AB464" t="s">
        <v>179</v>
      </c>
      <c r="AC464" t="s">
        <v>115</v>
      </c>
      <c r="AD464" t="s">
        <v>53</v>
      </c>
      <c r="AE464" t="s">
        <v>180</v>
      </c>
      <c r="AF464">
        <v>262</v>
      </c>
      <c r="AG464">
        <v>37</v>
      </c>
      <c r="AH464" t="s">
        <v>67</v>
      </c>
      <c r="AI464" t="s">
        <v>97</v>
      </c>
      <c r="AJ464" t="s">
        <v>123</v>
      </c>
      <c r="AK464" t="s">
        <v>136</v>
      </c>
      <c r="AL464">
        <v>0</v>
      </c>
      <c r="AM464">
        <v>3</v>
      </c>
      <c r="AN464">
        <v>8</v>
      </c>
      <c r="AO464">
        <v>1</v>
      </c>
      <c r="AP464">
        <v>59</v>
      </c>
      <c r="AQ464">
        <v>0</v>
      </c>
      <c r="AR464" t="s">
        <v>72</v>
      </c>
      <c r="AS464" t="s">
        <v>195</v>
      </c>
      <c r="AT464" t="s">
        <v>195</v>
      </c>
      <c r="AU464" s="1">
        <v>44507</v>
      </c>
      <c r="AV464" s="15">
        <f>VLOOKUP(dummy_yherealine!$AT464,dummy_oppeained!B:C,2,0)</f>
        <v>3</v>
      </c>
      <c r="AW464" s="22" t="str">
        <f>VLOOKUP(AS464,dummy_oppeained!B:D,3,0)</f>
        <v>mitteeristav</v>
      </c>
      <c r="AX464" s="17" t="str">
        <f>VLOOKUP(AR:AR,hinded_abi!A:D,4,0)</f>
        <v>NULL</v>
      </c>
      <c r="AY464" s="26" t="str">
        <f t="shared" si="14"/>
        <v xml:space="preserve"> </v>
      </c>
      <c r="AZ464" s="27">
        <f t="shared" si="15"/>
        <v>0</v>
      </c>
    </row>
    <row r="465" spans="1:52" x14ac:dyDescent="0.25">
      <c r="A465" t="s">
        <v>298</v>
      </c>
      <c r="B465" t="s">
        <v>242</v>
      </c>
      <c r="C465" t="s">
        <v>174</v>
      </c>
      <c r="D465">
        <v>36006114593</v>
      </c>
      <c r="E465" t="s">
        <v>243</v>
      </c>
      <c r="F465" t="s">
        <v>292</v>
      </c>
      <c r="G465" t="s">
        <v>52</v>
      </c>
      <c r="H465" t="s">
        <v>52</v>
      </c>
      <c r="I465" t="s">
        <v>115</v>
      </c>
      <c r="J465" s="1">
        <v>45226</v>
      </c>
      <c r="K465" t="s">
        <v>53</v>
      </c>
      <c r="L465" s="1">
        <v>45857</v>
      </c>
      <c r="M465" t="s">
        <v>299</v>
      </c>
      <c r="N465" t="s">
        <v>55</v>
      </c>
      <c r="O465" t="s">
        <v>236</v>
      </c>
      <c r="P465" t="s">
        <v>117</v>
      </c>
      <c r="Q465" s="1">
        <v>44452</v>
      </c>
      <c r="R465" t="s">
        <v>118</v>
      </c>
      <c r="S465" t="s">
        <v>191</v>
      </c>
      <c r="T465" t="s">
        <v>60</v>
      </c>
      <c r="U465" t="s">
        <v>300</v>
      </c>
      <c r="V465">
        <v>1470</v>
      </c>
      <c r="W465" t="s">
        <v>62</v>
      </c>
      <c r="X465" t="s">
        <v>53</v>
      </c>
      <c r="Y465">
        <v>4</v>
      </c>
      <c r="Z465" t="s">
        <v>63</v>
      </c>
      <c r="AA465" t="s">
        <v>64</v>
      </c>
      <c r="AB465" t="s">
        <v>179</v>
      </c>
      <c r="AC465" t="s">
        <v>115</v>
      </c>
      <c r="AD465" t="s">
        <v>53</v>
      </c>
      <c r="AE465" t="s">
        <v>180</v>
      </c>
      <c r="AF465">
        <v>262</v>
      </c>
      <c r="AG465">
        <v>37</v>
      </c>
      <c r="AH465" t="s">
        <v>67</v>
      </c>
      <c r="AI465" t="s">
        <v>97</v>
      </c>
      <c r="AJ465" t="s">
        <v>123</v>
      </c>
      <c r="AK465" t="s">
        <v>136</v>
      </c>
      <c r="AL465">
        <v>0</v>
      </c>
      <c r="AM465">
        <v>3</v>
      </c>
      <c r="AN465">
        <v>8</v>
      </c>
      <c r="AO465">
        <v>1</v>
      </c>
      <c r="AP465">
        <v>59</v>
      </c>
      <c r="AQ465">
        <v>0</v>
      </c>
      <c r="AR465" t="s">
        <v>74</v>
      </c>
      <c r="AS465" t="s">
        <v>130</v>
      </c>
      <c r="AT465" t="s">
        <v>130</v>
      </c>
      <c r="AU465" s="1">
        <v>44650</v>
      </c>
      <c r="AV465" s="17">
        <f>VLOOKUP(dummy_yherealine!$AT465,dummy_oppeained!B:C,2,0)</f>
        <v>6</v>
      </c>
      <c r="AW465" s="22" t="str">
        <f>VLOOKUP(AS465,dummy_oppeained!B:D,3,0)</f>
        <v>eristav</v>
      </c>
      <c r="AX465" s="17">
        <f>VLOOKUP(AR:AR,hinded_abi!A:D,4,0)</f>
        <v>1</v>
      </c>
      <c r="AY465" s="26">
        <f t="shared" si="14"/>
        <v>6</v>
      </c>
      <c r="AZ465" s="27">
        <f t="shared" si="15"/>
        <v>6</v>
      </c>
    </row>
    <row r="466" spans="1:52" x14ac:dyDescent="0.25">
      <c r="A466" t="s">
        <v>298</v>
      </c>
      <c r="B466" t="s">
        <v>242</v>
      </c>
      <c r="C466" t="s">
        <v>174</v>
      </c>
      <c r="D466">
        <v>36006114593</v>
      </c>
      <c r="E466" t="s">
        <v>243</v>
      </c>
      <c r="F466" t="s">
        <v>292</v>
      </c>
      <c r="G466" t="s">
        <v>52</v>
      </c>
      <c r="H466" t="s">
        <v>52</v>
      </c>
      <c r="I466" t="s">
        <v>115</v>
      </c>
      <c r="J466" s="1">
        <v>45226</v>
      </c>
      <c r="K466" t="s">
        <v>53</v>
      </c>
      <c r="L466" s="1">
        <v>45857</v>
      </c>
      <c r="M466" t="s">
        <v>299</v>
      </c>
      <c r="N466" t="s">
        <v>55</v>
      </c>
      <c r="O466" t="s">
        <v>236</v>
      </c>
      <c r="P466" t="s">
        <v>117</v>
      </c>
      <c r="Q466" s="1">
        <v>44452</v>
      </c>
      <c r="R466" t="s">
        <v>118</v>
      </c>
      <c r="S466" t="s">
        <v>191</v>
      </c>
      <c r="T466" t="s">
        <v>60</v>
      </c>
      <c r="U466" t="s">
        <v>300</v>
      </c>
      <c r="V466">
        <v>1470</v>
      </c>
      <c r="W466" t="s">
        <v>62</v>
      </c>
      <c r="X466" t="s">
        <v>53</v>
      </c>
      <c r="Y466">
        <v>4</v>
      </c>
      <c r="Z466" t="s">
        <v>63</v>
      </c>
      <c r="AA466" t="s">
        <v>64</v>
      </c>
      <c r="AB466" t="s">
        <v>179</v>
      </c>
      <c r="AC466" t="s">
        <v>115</v>
      </c>
      <c r="AD466" t="s">
        <v>53</v>
      </c>
      <c r="AE466" t="s">
        <v>180</v>
      </c>
      <c r="AF466">
        <v>262</v>
      </c>
      <c r="AG466">
        <v>37</v>
      </c>
      <c r="AH466" t="s">
        <v>67</v>
      </c>
      <c r="AI466" t="s">
        <v>97</v>
      </c>
      <c r="AJ466" t="s">
        <v>123</v>
      </c>
      <c r="AK466" t="s">
        <v>136</v>
      </c>
      <c r="AL466">
        <v>0</v>
      </c>
      <c r="AM466">
        <v>3</v>
      </c>
      <c r="AN466">
        <v>8</v>
      </c>
      <c r="AO466">
        <v>1</v>
      </c>
      <c r="AP466">
        <v>59</v>
      </c>
      <c r="AQ466">
        <v>0</v>
      </c>
      <c r="AR466" t="s">
        <v>74</v>
      </c>
      <c r="AS466" t="s">
        <v>89</v>
      </c>
      <c r="AT466" t="s">
        <v>89</v>
      </c>
      <c r="AU466" s="1">
        <v>45457</v>
      </c>
      <c r="AV466" s="15">
        <f>VLOOKUP(dummy_yherealine!$AT466,dummy_oppeained!B:C,2,0)</f>
        <v>5</v>
      </c>
      <c r="AW466" s="22" t="str">
        <f>VLOOKUP(AS466,dummy_oppeained!B:D,3,0)</f>
        <v>eristav</v>
      </c>
      <c r="AX466" s="17">
        <f>VLOOKUP(AR:AR,hinded_abi!A:D,4,0)</f>
        <v>1</v>
      </c>
      <c r="AY466" s="26">
        <f t="shared" si="14"/>
        <v>5</v>
      </c>
      <c r="AZ466" s="27">
        <f t="shared" si="15"/>
        <v>5</v>
      </c>
    </row>
    <row r="467" spans="1:52" x14ac:dyDescent="0.25">
      <c r="A467" t="s">
        <v>298</v>
      </c>
      <c r="B467" t="s">
        <v>242</v>
      </c>
      <c r="C467" t="s">
        <v>174</v>
      </c>
      <c r="D467">
        <v>36006114593</v>
      </c>
      <c r="E467" t="s">
        <v>243</v>
      </c>
      <c r="F467" t="s">
        <v>292</v>
      </c>
      <c r="G467" t="s">
        <v>52</v>
      </c>
      <c r="H467" t="s">
        <v>52</v>
      </c>
      <c r="I467" t="s">
        <v>115</v>
      </c>
      <c r="J467" s="1">
        <v>45226</v>
      </c>
      <c r="K467" t="s">
        <v>53</v>
      </c>
      <c r="L467" s="1">
        <v>45857</v>
      </c>
      <c r="M467" t="s">
        <v>299</v>
      </c>
      <c r="N467" t="s">
        <v>55</v>
      </c>
      <c r="O467" t="s">
        <v>236</v>
      </c>
      <c r="P467" t="s">
        <v>117</v>
      </c>
      <c r="Q467" s="1">
        <v>44452</v>
      </c>
      <c r="R467" t="s">
        <v>118</v>
      </c>
      <c r="S467" t="s">
        <v>191</v>
      </c>
      <c r="T467" t="s">
        <v>60</v>
      </c>
      <c r="U467" t="s">
        <v>300</v>
      </c>
      <c r="V467">
        <v>1470</v>
      </c>
      <c r="W467" t="s">
        <v>62</v>
      </c>
      <c r="X467" t="s">
        <v>53</v>
      </c>
      <c r="Y467">
        <v>5</v>
      </c>
      <c r="Z467" t="s">
        <v>63</v>
      </c>
      <c r="AA467" t="s">
        <v>64</v>
      </c>
      <c r="AB467" t="s">
        <v>200</v>
      </c>
      <c r="AC467" t="s">
        <v>115</v>
      </c>
      <c r="AD467" t="s">
        <v>53</v>
      </c>
      <c r="AE467" t="s">
        <v>180</v>
      </c>
      <c r="AF467">
        <v>262</v>
      </c>
      <c r="AG467">
        <v>40</v>
      </c>
      <c r="AH467" t="s">
        <v>67</v>
      </c>
      <c r="AI467" t="s">
        <v>169</v>
      </c>
      <c r="AJ467" t="s">
        <v>123</v>
      </c>
      <c r="AK467" t="s">
        <v>163</v>
      </c>
      <c r="AL467">
        <v>0</v>
      </c>
      <c r="AM467">
        <v>1</v>
      </c>
      <c r="AN467">
        <v>8</v>
      </c>
      <c r="AO467">
        <v>9</v>
      </c>
      <c r="AP467">
        <v>26</v>
      </c>
      <c r="AQ467">
        <v>0</v>
      </c>
      <c r="AR467" t="s">
        <v>72</v>
      </c>
      <c r="AS467" t="s">
        <v>141</v>
      </c>
      <c r="AT467" t="s">
        <v>141</v>
      </c>
      <c r="AU467" s="1">
        <v>44621</v>
      </c>
      <c r="AV467" s="17">
        <f>VLOOKUP(dummy_yherealine!$AT467,dummy_oppeained!B:C,2,0)</f>
        <v>2</v>
      </c>
      <c r="AW467" s="22" t="str">
        <f>VLOOKUP(AS467,dummy_oppeained!B:D,3,0)</f>
        <v>mitteeristav</v>
      </c>
      <c r="AX467" s="17" t="str">
        <f>VLOOKUP(AR:AR,hinded_abi!A:D,4,0)</f>
        <v>NULL</v>
      </c>
      <c r="AY467" s="26" t="str">
        <f t="shared" si="14"/>
        <v xml:space="preserve"> </v>
      </c>
      <c r="AZ467" s="27">
        <f t="shared" si="15"/>
        <v>0</v>
      </c>
    </row>
    <row r="468" spans="1:52" x14ac:dyDescent="0.25">
      <c r="A468" t="s">
        <v>298</v>
      </c>
      <c r="B468" t="s">
        <v>242</v>
      </c>
      <c r="C468" t="s">
        <v>174</v>
      </c>
      <c r="D468">
        <v>36006114593</v>
      </c>
      <c r="E468" t="s">
        <v>243</v>
      </c>
      <c r="F468" t="s">
        <v>292</v>
      </c>
      <c r="G468" t="s">
        <v>52</v>
      </c>
      <c r="H468" t="s">
        <v>52</v>
      </c>
      <c r="I468" t="s">
        <v>115</v>
      </c>
      <c r="J468" s="1">
        <v>45226</v>
      </c>
      <c r="K468" t="s">
        <v>53</v>
      </c>
      <c r="L468" s="1">
        <v>45857</v>
      </c>
      <c r="M468" t="s">
        <v>299</v>
      </c>
      <c r="N468" t="s">
        <v>55</v>
      </c>
      <c r="O468" t="s">
        <v>236</v>
      </c>
      <c r="P468" t="s">
        <v>117</v>
      </c>
      <c r="Q468" s="1">
        <v>44452</v>
      </c>
      <c r="R468" t="s">
        <v>118</v>
      </c>
      <c r="S468" t="s">
        <v>191</v>
      </c>
      <c r="T468" t="s">
        <v>60</v>
      </c>
      <c r="U468" t="s">
        <v>300</v>
      </c>
      <c r="V468">
        <v>1470</v>
      </c>
      <c r="W468" t="s">
        <v>62</v>
      </c>
      <c r="X468" t="s">
        <v>53</v>
      </c>
      <c r="Y468">
        <v>5</v>
      </c>
      <c r="Z468" t="s">
        <v>63</v>
      </c>
      <c r="AA468" t="s">
        <v>64</v>
      </c>
      <c r="AB468" t="s">
        <v>200</v>
      </c>
      <c r="AC468" t="s">
        <v>115</v>
      </c>
      <c r="AD468" t="s">
        <v>53</v>
      </c>
      <c r="AE468" t="s">
        <v>180</v>
      </c>
      <c r="AF468">
        <v>262</v>
      </c>
      <c r="AG468">
        <v>40</v>
      </c>
      <c r="AH468" t="s">
        <v>67</v>
      </c>
      <c r="AI468" t="s">
        <v>169</v>
      </c>
      <c r="AJ468" t="s">
        <v>123</v>
      </c>
      <c r="AK468" t="s">
        <v>163</v>
      </c>
      <c r="AL468">
        <v>0</v>
      </c>
      <c r="AM468">
        <v>1</v>
      </c>
      <c r="AN468">
        <v>8</v>
      </c>
      <c r="AO468">
        <v>9</v>
      </c>
      <c r="AP468">
        <v>26</v>
      </c>
      <c r="AQ468">
        <v>0</v>
      </c>
      <c r="AR468" t="s">
        <v>72</v>
      </c>
      <c r="AS468" t="s">
        <v>231</v>
      </c>
      <c r="AT468" t="s">
        <v>231</v>
      </c>
      <c r="AU468" s="1">
        <v>44292</v>
      </c>
      <c r="AV468" s="15">
        <f>VLOOKUP(dummy_yherealine!$AT468,dummy_oppeained!B:C,2,0)</f>
        <v>3</v>
      </c>
      <c r="AW468" s="22" t="str">
        <f>VLOOKUP(AS468,dummy_oppeained!B:D,3,0)</f>
        <v>mitteeristav</v>
      </c>
      <c r="AX468" s="17" t="str">
        <f>VLOOKUP(AR:AR,hinded_abi!A:D,4,0)</f>
        <v>NULL</v>
      </c>
      <c r="AY468" s="26" t="str">
        <f t="shared" si="14"/>
        <v xml:space="preserve"> </v>
      </c>
      <c r="AZ468" s="27">
        <f t="shared" si="15"/>
        <v>0</v>
      </c>
    </row>
    <row r="469" spans="1:52" x14ac:dyDescent="0.25">
      <c r="A469" t="s">
        <v>298</v>
      </c>
      <c r="B469" t="s">
        <v>242</v>
      </c>
      <c r="C469" t="s">
        <v>174</v>
      </c>
      <c r="D469">
        <v>36006114593</v>
      </c>
      <c r="E469" t="s">
        <v>243</v>
      </c>
      <c r="F469" t="s">
        <v>292</v>
      </c>
      <c r="G469" t="s">
        <v>52</v>
      </c>
      <c r="H469" t="s">
        <v>52</v>
      </c>
      <c r="I469" t="s">
        <v>115</v>
      </c>
      <c r="J469" s="1">
        <v>45226</v>
      </c>
      <c r="K469" t="s">
        <v>53</v>
      </c>
      <c r="L469" s="1">
        <v>45857</v>
      </c>
      <c r="M469" t="s">
        <v>299</v>
      </c>
      <c r="N469" t="s">
        <v>55</v>
      </c>
      <c r="O469" t="s">
        <v>236</v>
      </c>
      <c r="P469" t="s">
        <v>117</v>
      </c>
      <c r="Q469" s="1">
        <v>44452</v>
      </c>
      <c r="R469" t="s">
        <v>118</v>
      </c>
      <c r="S469" t="s">
        <v>191</v>
      </c>
      <c r="T469" t="s">
        <v>60</v>
      </c>
      <c r="U469" t="s">
        <v>300</v>
      </c>
      <c r="V469">
        <v>1470</v>
      </c>
      <c r="W469" t="s">
        <v>62</v>
      </c>
      <c r="X469" t="s">
        <v>53</v>
      </c>
      <c r="Y469">
        <v>5</v>
      </c>
      <c r="Z469" t="s">
        <v>63</v>
      </c>
      <c r="AA469" t="s">
        <v>64</v>
      </c>
      <c r="AB469" t="s">
        <v>200</v>
      </c>
      <c r="AC469" t="s">
        <v>115</v>
      </c>
      <c r="AD469" t="s">
        <v>53</v>
      </c>
      <c r="AE469" t="s">
        <v>180</v>
      </c>
      <c r="AF469">
        <v>262</v>
      </c>
      <c r="AG469">
        <v>40</v>
      </c>
      <c r="AH469" t="s">
        <v>67</v>
      </c>
      <c r="AI469" t="s">
        <v>169</v>
      </c>
      <c r="AJ469" t="s">
        <v>123</v>
      </c>
      <c r="AK469" t="s">
        <v>163</v>
      </c>
      <c r="AL469">
        <v>0</v>
      </c>
      <c r="AM469">
        <v>1</v>
      </c>
      <c r="AN469">
        <v>8</v>
      </c>
      <c r="AO469">
        <v>9</v>
      </c>
      <c r="AP469">
        <v>26</v>
      </c>
      <c r="AQ469">
        <v>0</v>
      </c>
      <c r="AR469" t="s">
        <v>94</v>
      </c>
      <c r="AS469" t="s">
        <v>81</v>
      </c>
      <c r="AT469" t="s">
        <v>81</v>
      </c>
      <c r="AU469" s="1">
        <v>45750</v>
      </c>
      <c r="AV469" s="17">
        <f>VLOOKUP(dummy_yherealine!$AT469,dummy_oppeained!B:C,2,0)</f>
        <v>6</v>
      </c>
      <c r="AW469" s="22" t="str">
        <f>VLOOKUP(AS469,dummy_oppeained!B:D,3,0)</f>
        <v>eristav</v>
      </c>
      <c r="AX469" s="17">
        <f>VLOOKUP(AR:AR,hinded_abi!A:D,4,0)</f>
        <v>5</v>
      </c>
      <c r="AY469" s="26">
        <f t="shared" si="14"/>
        <v>30</v>
      </c>
      <c r="AZ469" s="27">
        <f t="shared" si="15"/>
        <v>6</v>
      </c>
    </row>
    <row r="470" spans="1:52" x14ac:dyDescent="0.25">
      <c r="A470" t="s">
        <v>298</v>
      </c>
      <c r="B470" t="s">
        <v>242</v>
      </c>
      <c r="C470" t="s">
        <v>174</v>
      </c>
      <c r="D470">
        <v>36006114593</v>
      </c>
      <c r="E470" t="s">
        <v>243</v>
      </c>
      <c r="F470" t="s">
        <v>292</v>
      </c>
      <c r="G470" t="s">
        <v>52</v>
      </c>
      <c r="H470" t="s">
        <v>52</v>
      </c>
      <c r="I470" t="s">
        <v>115</v>
      </c>
      <c r="J470" s="1">
        <v>45226</v>
      </c>
      <c r="K470" t="s">
        <v>53</v>
      </c>
      <c r="L470" s="1">
        <v>45857</v>
      </c>
      <c r="M470" t="s">
        <v>299</v>
      </c>
      <c r="N470" t="s">
        <v>55</v>
      </c>
      <c r="O470" t="s">
        <v>236</v>
      </c>
      <c r="P470" t="s">
        <v>117</v>
      </c>
      <c r="Q470" s="1">
        <v>44452</v>
      </c>
      <c r="R470" t="s">
        <v>118</v>
      </c>
      <c r="S470" t="s">
        <v>191</v>
      </c>
      <c r="T470" t="s">
        <v>60</v>
      </c>
      <c r="U470" t="s">
        <v>300</v>
      </c>
      <c r="V470">
        <v>1470</v>
      </c>
      <c r="W470" t="s">
        <v>62</v>
      </c>
      <c r="X470" t="s">
        <v>53</v>
      </c>
      <c r="Y470">
        <v>5</v>
      </c>
      <c r="Z470" t="s">
        <v>63</v>
      </c>
      <c r="AA470" t="s">
        <v>64</v>
      </c>
      <c r="AB470" t="s">
        <v>200</v>
      </c>
      <c r="AC470" t="s">
        <v>115</v>
      </c>
      <c r="AD470" t="s">
        <v>53</v>
      </c>
      <c r="AE470" t="s">
        <v>180</v>
      </c>
      <c r="AF470">
        <v>262</v>
      </c>
      <c r="AG470">
        <v>40</v>
      </c>
      <c r="AH470" t="s">
        <v>67</v>
      </c>
      <c r="AI470" t="s">
        <v>169</v>
      </c>
      <c r="AJ470" t="s">
        <v>123</v>
      </c>
      <c r="AK470" t="s">
        <v>163</v>
      </c>
      <c r="AL470">
        <v>0</v>
      </c>
      <c r="AM470">
        <v>1</v>
      </c>
      <c r="AN470">
        <v>8</v>
      </c>
      <c r="AO470">
        <v>9</v>
      </c>
      <c r="AP470">
        <v>26</v>
      </c>
      <c r="AQ470">
        <v>0</v>
      </c>
      <c r="AR470" t="s">
        <v>88</v>
      </c>
      <c r="AS470" t="s">
        <v>222</v>
      </c>
      <c r="AT470" t="s">
        <v>222</v>
      </c>
      <c r="AU470" s="1">
        <v>44592</v>
      </c>
      <c r="AV470" s="15">
        <f>VLOOKUP(dummy_yherealine!$AT470,dummy_oppeained!B:C,2,0)</f>
        <v>9</v>
      </c>
      <c r="AW470" s="22" t="str">
        <f>VLOOKUP(AS470,dummy_oppeained!B:D,3,0)</f>
        <v>eristav</v>
      </c>
      <c r="AX470" s="17">
        <f>VLOOKUP(AR:AR,hinded_abi!A:D,4,0)</f>
        <v>2</v>
      </c>
      <c r="AY470" s="26">
        <f t="shared" si="14"/>
        <v>18</v>
      </c>
      <c r="AZ470" s="27">
        <f t="shared" si="15"/>
        <v>9</v>
      </c>
    </row>
    <row r="471" spans="1:52" x14ac:dyDescent="0.25">
      <c r="A471" t="s">
        <v>298</v>
      </c>
      <c r="B471" t="s">
        <v>242</v>
      </c>
      <c r="C471" t="s">
        <v>174</v>
      </c>
      <c r="D471">
        <v>36006114593</v>
      </c>
      <c r="E471" t="s">
        <v>243</v>
      </c>
      <c r="F471" t="s">
        <v>292</v>
      </c>
      <c r="G471" t="s">
        <v>52</v>
      </c>
      <c r="H471" t="s">
        <v>52</v>
      </c>
      <c r="I471" t="s">
        <v>115</v>
      </c>
      <c r="J471" s="1">
        <v>45226</v>
      </c>
      <c r="K471" t="s">
        <v>53</v>
      </c>
      <c r="L471" s="1">
        <v>45857</v>
      </c>
      <c r="M471" t="s">
        <v>299</v>
      </c>
      <c r="N471" t="s">
        <v>55</v>
      </c>
      <c r="O471" t="s">
        <v>236</v>
      </c>
      <c r="P471" t="s">
        <v>117</v>
      </c>
      <c r="Q471" s="1">
        <v>44452</v>
      </c>
      <c r="R471" t="s">
        <v>118</v>
      </c>
      <c r="S471" t="s">
        <v>191</v>
      </c>
      <c r="T471" t="s">
        <v>60</v>
      </c>
      <c r="U471" t="s">
        <v>300</v>
      </c>
      <c r="V471">
        <v>1470</v>
      </c>
      <c r="W471" t="s">
        <v>62</v>
      </c>
      <c r="X471" t="s">
        <v>53</v>
      </c>
      <c r="Y471">
        <v>5</v>
      </c>
      <c r="Z471" t="s">
        <v>63</v>
      </c>
      <c r="AA471" t="s">
        <v>64</v>
      </c>
      <c r="AB471" t="s">
        <v>200</v>
      </c>
      <c r="AC471" t="s">
        <v>115</v>
      </c>
      <c r="AD471" t="s">
        <v>53</v>
      </c>
      <c r="AE471" t="s">
        <v>180</v>
      </c>
      <c r="AF471">
        <v>262</v>
      </c>
      <c r="AG471">
        <v>40</v>
      </c>
      <c r="AH471" t="s">
        <v>67</v>
      </c>
      <c r="AI471" t="s">
        <v>169</v>
      </c>
      <c r="AJ471" t="s">
        <v>123</v>
      </c>
      <c r="AK471" t="s">
        <v>163</v>
      </c>
      <c r="AL471">
        <v>0</v>
      </c>
      <c r="AM471">
        <v>1</v>
      </c>
      <c r="AN471">
        <v>8</v>
      </c>
      <c r="AO471">
        <v>9</v>
      </c>
      <c r="AP471">
        <v>26</v>
      </c>
      <c r="AQ471">
        <v>0</v>
      </c>
      <c r="AR471" t="s">
        <v>72</v>
      </c>
      <c r="AS471" t="s">
        <v>108</v>
      </c>
      <c r="AT471" t="s">
        <v>108</v>
      </c>
      <c r="AU471" s="1">
        <v>45542</v>
      </c>
      <c r="AV471" s="17">
        <f>VLOOKUP(dummy_yherealine!$AT471,dummy_oppeained!B:C,2,0)</f>
        <v>3</v>
      </c>
      <c r="AW471" s="22" t="str">
        <f>VLOOKUP(AS471,dummy_oppeained!B:D,3,0)</f>
        <v>mitteeristav</v>
      </c>
      <c r="AX471" s="17" t="str">
        <f>VLOOKUP(AR:AR,hinded_abi!A:D,4,0)</f>
        <v>NULL</v>
      </c>
      <c r="AY471" s="26" t="str">
        <f t="shared" si="14"/>
        <v xml:space="preserve"> </v>
      </c>
      <c r="AZ471" s="27">
        <f t="shared" si="15"/>
        <v>0</v>
      </c>
    </row>
    <row r="472" spans="1:52" x14ac:dyDescent="0.25">
      <c r="A472" t="s">
        <v>298</v>
      </c>
      <c r="B472" t="s">
        <v>242</v>
      </c>
      <c r="C472" t="s">
        <v>174</v>
      </c>
      <c r="D472">
        <v>36006114593</v>
      </c>
      <c r="E472" t="s">
        <v>243</v>
      </c>
      <c r="F472" t="s">
        <v>292</v>
      </c>
      <c r="G472" t="s">
        <v>52</v>
      </c>
      <c r="H472" t="s">
        <v>52</v>
      </c>
      <c r="I472" t="s">
        <v>115</v>
      </c>
      <c r="J472" s="1">
        <v>45226</v>
      </c>
      <c r="K472" t="s">
        <v>53</v>
      </c>
      <c r="L472" s="1">
        <v>45857</v>
      </c>
      <c r="M472" t="s">
        <v>299</v>
      </c>
      <c r="N472" t="s">
        <v>55</v>
      </c>
      <c r="O472" t="s">
        <v>236</v>
      </c>
      <c r="P472" t="s">
        <v>117</v>
      </c>
      <c r="Q472" s="1">
        <v>44452</v>
      </c>
      <c r="R472" t="s">
        <v>118</v>
      </c>
      <c r="S472" t="s">
        <v>191</v>
      </c>
      <c r="T472" t="s">
        <v>60</v>
      </c>
      <c r="U472" t="s">
        <v>300</v>
      </c>
      <c r="V472">
        <v>1470</v>
      </c>
      <c r="W472" t="s">
        <v>62</v>
      </c>
      <c r="X472" t="s">
        <v>53</v>
      </c>
      <c r="Y472">
        <v>5</v>
      </c>
      <c r="Z472" t="s">
        <v>63</v>
      </c>
      <c r="AA472" t="s">
        <v>64</v>
      </c>
      <c r="AB472" t="s">
        <v>200</v>
      </c>
      <c r="AC472" t="s">
        <v>115</v>
      </c>
      <c r="AD472" t="s">
        <v>53</v>
      </c>
      <c r="AE472" t="s">
        <v>180</v>
      </c>
      <c r="AF472">
        <v>262</v>
      </c>
      <c r="AG472">
        <v>40</v>
      </c>
      <c r="AH472" t="s">
        <v>67</v>
      </c>
      <c r="AI472" t="s">
        <v>169</v>
      </c>
      <c r="AJ472" t="s">
        <v>123</v>
      </c>
      <c r="AK472" t="s">
        <v>163</v>
      </c>
      <c r="AL472">
        <v>0</v>
      </c>
      <c r="AM472">
        <v>1</v>
      </c>
      <c r="AN472">
        <v>8</v>
      </c>
      <c r="AO472">
        <v>9</v>
      </c>
      <c r="AP472">
        <v>26</v>
      </c>
      <c r="AQ472">
        <v>0</v>
      </c>
      <c r="AR472" t="s">
        <v>70</v>
      </c>
      <c r="AS472" t="s">
        <v>125</v>
      </c>
      <c r="AT472" t="s">
        <v>125</v>
      </c>
      <c r="AU472" s="1">
        <v>45827</v>
      </c>
      <c r="AV472" s="15">
        <f>VLOOKUP(dummy_yherealine!$AT472,dummy_oppeained!B:C,2,0)</f>
        <v>6</v>
      </c>
      <c r="AW472" s="22" t="str">
        <f>VLOOKUP(AS472,dummy_oppeained!B:D,3,0)</f>
        <v>eristav</v>
      </c>
      <c r="AX472" s="17">
        <f>VLOOKUP(AR:AR,hinded_abi!A:D,4,0)</f>
        <v>0</v>
      </c>
      <c r="AY472" s="26">
        <f t="shared" si="14"/>
        <v>0</v>
      </c>
      <c r="AZ472" s="27">
        <f t="shared" si="15"/>
        <v>6</v>
      </c>
    </row>
    <row r="473" spans="1:52" x14ac:dyDescent="0.25">
      <c r="A473" t="s">
        <v>298</v>
      </c>
      <c r="B473" t="s">
        <v>242</v>
      </c>
      <c r="C473" t="s">
        <v>174</v>
      </c>
      <c r="D473">
        <v>36006114593</v>
      </c>
      <c r="E473" t="s">
        <v>243</v>
      </c>
      <c r="F473" t="s">
        <v>292</v>
      </c>
      <c r="G473" t="s">
        <v>52</v>
      </c>
      <c r="H473" t="s">
        <v>52</v>
      </c>
      <c r="I473" t="s">
        <v>115</v>
      </c>
      <c r="J473" s="1">
        <v>45226</v>
      </c>
      <c r="K473" t="s">
        <v>53</v>
      </c>
      <c r="L473" s="1">
        <v>45857</v>
      </c>
      <c r="M473" t="s">
        <v>299</v>
      </c>
      <c r="N473" t="s">
        <v>55</v>
      </c>
      <c r="O473" t="s">
        <v>236</v>
      </c>
      <c r="P473" t="s">
        <v>117</v>
      </c>
      <c r="Q473" s="1">
        <v>44452</v>
      </c>
      <c r="R473" t="s">
        <v>118</v>
      </c>
      <c r="S473" t="s">
        <v>191</v>
      </c>
      <c r="T473" t="s">
        <v>60</v>
      </c>
      <c r="U473" t="s">
        <v>300</v>
      </c>
      <c r="V473">
        <v>1470</v>
      </c>
      <c r="W473" t="s">
        <v>62</v>
      </c>
      <c r="X473" t="s">
        <v>53</v>
      </c>
      <c r="Y473">
        <v>5</v>
      </c>
      <c r="Z473" t="s">
        <v>63</v>
      </c>
      <c r="AA473" t="s">
        <v>64</v>
      </c>
      <c r="AB473" t="s">
        <v>200</v>
      </c>
      <c r="AC473" t="s">
        <v>115</v>
      </c>
      <c r="AD473" t="s">
        <v>53</v>
      </c>
      <c r="AE473" t="s">
        <v>180</v>
      </c>
      <c r="AF473">
        <v>262</v>
      </c>
      <c r="AG473">
        <v>40</v>
      </c>
      <c r="AH473" t="s">
        <v>67</v>
      </c>
      <c r="AI473" t="s">
        <v>169</v>
      </c>
      <c r="AJ473" t="s">
        <v>123</v>
      </c>
      <c r="AK473" t="s">
        <v>163</v>
      </c>
      <c r="AL473">
        <v>0</v>
      </c>
      <c r="AM473">
        <v>1</v>
      </c>
      <c r="AN473">
        <v>8</v>
      </c>
      <c r="AO473">
        <v>9</v>
      </c>
      <c r="AP473">
        <v>26</v>
      </c>
      <c r="AQ473">
        <v>0</v>
      </c>
      <c r="AR473" t="s">
        <v>72</v>
      </c>
      <c r="AS473" t="s">
        <v>197</v>
      </c>
      <c r="AT473" t="s">
        <v>197</v>
      </c>
      <c r="AU473" s="1">
        <v>45542</v>
      </c>
      <c r="AV473" s="17">
        <f>VLOOKUP(dummy_yherealine!$AT473,dummy_oppeained!B:C,2,0)</f>
        <v>3</v>
      </c>
      <c r="AW473" s="22" t="str">
        <f>VLOOKUP(AS473,dummy_oppeained!B:D,3,0)</f>
        <v>mitteeristav</v>
      </c>
      <c r="AX473" s="17" t="str">
        <f>VLOOKUP(AR:AR,hinded_abi!A:D,4,0)</f>
        <v>NULL</v>
      </c>
      <c r="AY473" s="26" t="str">
        <f t="shared" si="14"/>
        <v xml:space="preserve"> </v>
      </c>
      <c r="AZ473" s="27">
        <f t="shared" si="15"/>
        <v>0</v>
      </c>
    </row>
    <row r="474" spans="1:52" x14ac:dyDescent="0.25">
      <c r="A474" t="s">
        <v>298</v>
      </c>
      <c r="B474" t="s">
        <v>242</v>
      </c>
      <c r="C474" t="s">
        <v>174</v>
      </c>
      <c r="D474">
        <v>36006114593</v>
      </c>
      <c r="E474" t="s">
        <v>243</v>
      </c>
      <c r="F474" t="s">
        <v>292</v>
      </c>
      <c r="G474" t="s">
        <v>52</v>
      </c>
      <c r="H474" t="s">
        <v>52</v>
      </c>
      <c r="I474" t="s">
        <v>115</v>
      </c>
      <c r="J474" s="1">
        <v>45226</v>
      </c>
      <c r="K474" t="s">
        <v>53</v>
      </c>
      <c r="L474" s="1">
        <v>45857</v>
      </c>
      <c r="M474" t="s">
        <v>299</v>
      </c>
      <c r="N474" t="s">
        <v>55</v>
      </c>
      <c r="O474" t="s">
        <v>236</v>
      </c>
      <c r="P474" t="s">
        <v>117</v>
      </c>
      <c r="Q474" s="1">
        <v>44452</v>
      </c>
      <c r="R474" t="s">
        <v>118</v>
      </c>
      <c r="S474" t="s">
        <v>191</v>
      </c>
      <c r="T474" t="s">
        <v>60</v>
      </c>
      <c r="U474" t="s">
        <v>300</v>
      </c>
      <c r="V474">
        <v>1470</v>
      </c>
      <c r="W474" t="s">
        <v>62</v>
      </c>
      <c r="X474" t="s">
        <v>53</v>
      </c>
      <c r="Y474">
        <v>5</v>
      </c>
      <c r="Z474" t="s">
        <v>63</v>
      </c>
      <c r="AA474" t="s">
        <v>64</v>
      </c>
      <c r="AB474" t="s">
        <v>200</v>
      </c>
      <c r="AC474" t="s">
        <v>115</v>
      </c>
      <c r="AD474" t="s">
        <v>53</v>
      </c>
      <c r="AE474" t="s">
        <v>180</v>
      </c>
      <c r="AF474">
        <v>262</v>
      </c>
      <c r="AG474">
        <v>40</v>
      </c>
      <c r="AH474" t="s">
        <v>67</v>
      </c>
      <c r="AI474" t="s">
        <v>169</v>
      </c>
      <c r="AJ474" t="s">
        <v>123</v>
      </c>
      <c r="AK474" t="s">
        <v>163</v>
      </c>
      <c r="AL474">
        <v>0</v>
      </c>
      <c r="AM474">
        <v>1</v>
      </c>
      <c r="AN474">
        <v>8</v>
      </c>
      <c r="AO474">
        <v>9</v>
      </c>
      <c r="AP474">
        <v>26</v>
      </c>
      <c r="AQ474">
        <v>0</v>
      </c>
      <c r="AR474" t="s">
        <v>72</v>
      </c>
      <c r="AS474" t="s">
        <v>266</v>
      </c>
      <c r="AT474" t="s">
        <v>266</v>
      </c>
      <c r="AU474" s="1">
        <v>45714</v>
      </c>
      <c r="AV474" s="15">
        <f>VLOOKUP(dummy_yherealine!$AT474,dummy_oppeained!B:C,2,0)</f>
        <v>2</v>
      </c>
      <c r="AW474" s="22" t="str">
        <f>VLOOKUP(AS474,dummy_oppeained!B:D,3,0)</f>
        <v>mitteeristav</v>
      </c>
      <c r="AX474" s="17" t="str">
        <f>VLOOKUP(AR:AR,hinded_abi!A:D,4,0)</f>
        <v>NULL</v>
      </c>
      <c r="AY474" s="26" t="str">
        <f t="shared" si="14"/>
        <v xml:space="preserve"> </v>
      </c>
      <c r="AZ474" s="27">
        <f t="shared" si="15"/>
        <v>0</v>
      </c>
    </row>
    <row r="475" spans="1:52" x14ac:dyDescent="0.25">
      <c r="A475" t="s">
        <v>301</v>
      </c>
      <c r="B475" t="s">
        <v>296</v>
      </c>
      <c r="C475" t="s">
        <v>49</v>
      </c>
      <c r="D475">
        <v>55109077871</v>
      </c>
      <c r="E475" t="s">
        <v>50</v>
      </c>
      <c r="F475" t="s">
        <v>302</v>
      </c>
      <c r="G475" t="s">
        <v>115</v>
      </c>
      <c r="H475" t="s">
        <v>52</v>
      </c>
      <c r="I475" t="s">
        <v>115</v>
      </c>
      <c r="J475" s="1">
        <v>44537</v>
      </c>
      <c r="K475" t="s">
        <v>303</v>
      </c>
      <c r="L475" s="1">
        <v>45304</v>
      </c>
      <c r="M475" t="s">
        <v>234</v>
      </c>
      <c r="N475" t="s">
        <v>55</v>
      </c>
      <c r="O475" t="s">
        <v>56</v>
      </c>
      <c r="P475" t="s">
        <v>10</v>
      </c>
      <c r="Q475" s="1">
        <v>44806</v>
      </c>
      <c r="R475" t="s">
        <v>118</v>
      </c>
      <c r="S475" t="s">
        <v>119</v>
      </c>
      <c r="T475" t="s">
        <v>176</v>
      </c>
      <c r="U475" t="s">
        <v>160</v>
      </c>
      <c r="V475">
        <v>80166</v>
      </c>
      <c r="W475" t="s">
        <v>62</v>
      </c>
      <c r="X475" t="s">
        <v>53</v>
      </c>
      <c r="Y475">
        <v>1</v>
      </c>
      <c r="Z475" t="s">
        <v>161</v>
      </c>
      <c r="AA475" t="s">
        <v>64</v>
      </c>
      <c r="AB475" t="s">
        <v>146</v>
      </c>
      <c r="AC475" t="s">
        <v>115</v>
      </c>
      <c r="AD475" t="s">
        <v>53</v>
      </c>
      <c r="AE475" t="s">
        <v>53</v>
      </c>
      <c r="AF475">
        <v>148</v>
      </c>
      <c r="AG475">
        <v>28</v>
      </c>
      <c r="AH475" t="s">
        <v>170</v>
      </c>
      <c r="AI475" t="s">
        <v>96</v>
      </c>
      <c r="AJ475" t="s">
        <v>181</v>
      </c>
      <c r="AK475" t="s">
        <v>219</v>
      </c>
      <c r="AL475">
        <v>4</v>
      </c>
      <c r="AM475">
        <v>1</v>
      </c>
      <c r="AN475">
        <v>17</v>
      </c>
      <c r="AO475">
        <v>7</v>
      </c>
      <c r="AP475">
        <v>58</v>
      </c>
      <c r="AQ475">
        <v>5</v>
      </c>
      <c r="AR475" t="s">
        <v>86</v>
      </c>
      <c r="AS475" t="s">
        <v>165</v>
      </c>
      <c r="AT475" t="s">
        <v>165</v>
      </c>
      <c r="AU475" s="1">
        <v>44374</v>
      </c>
      <c r="AV475" s="17">
        <f>VLOOKUP(dummy_yherealine!$AT475,dummy_oppeained!B:C,2,0)</f>
        <v>8</v>
      </c>
      <c r="AW475" s="22" t="str">
        <f>VLOOKUP(AS475,dummy_oppeained!B:D,3,0)</f>
        <v>eristav</v>
      </c>
      <c r="AX475" s="17">
        <f>VLOOKUP(AR:AR,hinded_abi!A:D,4,0)</f>
        <v>4</v>
      </c>
      <c r="AY475" s="26">
        <f t="shared" si="14"/>
        <v>32</v>
      </c>
      <c r="AZ475" s="27">
        <f t="shared" si="15"/>
        <v>8</v>
      </c>
    </row>
    <row r="476" spans="1:52" x14ac:dyDescent="0.25">
      <c r="A476" t="s">
        <v>301</v>
      </c>
      <c r="B476" t="s">
        <v>296</v>
      </c>
      <c r="C476" t="s">
        <v>49</v>
      </c>
      <c r="D476">
        <v>55109077871</v>
      </c>
      <c r="E476" t="s">
        <v>50</v>
      </c>
      <c r="F476" t="s">
        <v>302</v>
      </c>
      <c r="G476" t="s">
        <v>115</v>
      </c>
      <c r="H476" t="s">
        <v>52</v>
      </c>
      <c r="I476" t="s">
        <v>115</v>
      </c>
      <c r="J476" s="1">
        <v>44537</v>
      </c>
      <c r="K476" t="s">
        <v>303</v>
      </c>
      <c r="L476" s="1">
        <v>45304</v>
      </c>
      <c r="M476" t="s">
        <v>234</v>
      </c>
      <c r="N476" t="s">
        <v>55</v>
      </c>
      <c r="O476" t="s">
        <v>56</v>
      </c>
      <c r="P476" t="s">
        <v>10</v>
      </c>
      <c r="Q476" s="1">
        <v>44806</v>
      </c>
      <c r="R476" t="s">
        <v>118</v>
      </c>
      <c r="S476" t="s">
        <v>119</v>
      </c>
      <c r="T476" t="s">
        <v>176</v>
      </c>
      <c r="U476" t="s">
        <v>160</v>
      </c>
      <c r="V476">
        <v>80166</v>
      </c>
      <c r="W476" t="s">
        <v>62</v>
      </c>
      <c r="X476" t="s">
        <v>53</v>
      </c>
      <c r="Y476">
        <v>1</v>
      </c>
      <c r="Z476" t="s">
        <v>161</v>
      </c>
      <c r="AA476" t="s">
        <v>64</v>
      </c>
      <c r="AB476" t="s">
        <v>146</v>
      </c>
      <c r="AC476" t="s">
        <v>115</v>
      </c>
      <c r="AD476" t="s">
        <v>53</v>
      </c>
      <c r="AE476" t="s">
        <v>53</v>
      </c>
      <c r="AF476">
        <v>148</v>
      </c>
      <c r="AG476">
        <v>28</v>
      </c>
      <c r="AH476" t="s">
        <v>170</v>
      </c>
      <c r="AI476" t="s">
        <v>96</v>
      </c>
      <c r="AJ476" t="s">
        <v>181</v>
      </c>
      <c r="AK476" t="s">
        <v>219</v>
      </c>
      <c r="AL476">
        <v>4</v>
      </c>
      <c r="AM476">
        <v>1</v>
      </c>
      <c r="AN476">
        <v>17</v>
      </c>
      <c r="AO476">
        <v>7</v>
      </c>
      <c r="AP476">
        <v>58</v>
      </c>
      <c r="AQ476">
        <v>5</v>
      </c>
      <c r="AR476" t="s">
        <v>78</v>
      </c>
      <c r="AS476" t="s">
        <v>76</v>
      </c>
      <c r="AT476" t="s">
        <v>76</v>
      </c>
      <c r="AU476" s="1">
        <v>44403</v>
      </c>
      <c r="AV476" s="15">
        <f>VLOOKUP(dummy_yherealine!$AT476,dummy_oppeained!B:C,2,0)</f>
        <v>3</v>
      </c>
      <c r="AW476" s="22" t="str">
        <f>VLOOKUP(AS476,dummy_oppeained!B:D,3,0)</f>
        <v>mitteeristav</v>
      </c>
      <c r="AX476" s="17" t="str">
        <f>VLOOKUP(AR:AR,hinded_abi!A:D,4,0)</f>
        <v>NULL</v>
      </c>
      <c r="AY476" s="26" t="str">
        <f t="shared" si="14"/>
        <v xml:space="preserve"> </v>
      </c>
      <c r="AZ476" s="27">
        <f t="shared" si="15"/>
        <v>0</v>
      </c>
    </row>
    <row r="477" spans="1:52" x14ac:dyDescent="0.25">
      <c r="A477" t="s">
        <v>301</v>
      </c>
      <c r="B477" t="s">
        <v>296</v>
      </c>
      <c r="C477" t="s">
        <v>49</v>
      </c>
      <c r="D477">
        <v>55109077871</v>
      </c>
      <c r="E477" t="s">
        <v>50</v>
      </c>
      <c r="F477" t="s">
        <v>302</v>
      </c>
      <c r="G477" t="s">
        <v>115</v>
      </c>
      <c r="H477" t="s">
        <v>52</v>
      </c>
      <c r="I477" t="s">
        <v>115</v>
      </c>
      <c r="J477" s="1">
        <v>44537</v>
      </c>
      <c r="K477" t="s">
        <v>303</v>
      </c>
      <c r="L477" s="1">
        <v>45304</v>
      </c>
      <c r="M477" t="s">
        <v>234</v>
      </c>
      <c r="N477" t="s">
        <v>55</v>
      </c>
      <c r="O477" t="s">
        <v>56</v>
      </c>
      <c r="P477" t="s">
        <v>10</v>
      </c>
      <c r="Q477" s="1">
        <v>44806</v>
      </c>
      <c r="R477" t="s">
        <v>118</v>
      </c>
      <c r="S477" t="s">
        <v>119</v>
      </c>
      <c r="T477" t="s">
        <v>176</v>
      </c>
      <c r="U477" t="s">
        <v>160</v>
      </c>
      <c r="V477">
        <v>80166</v>
      </c>
      <c r="W477" t="s">
        <v>62</v>
      </c>
      <c r="X477" t="s">
        <v>53</v>
      </c>
      <c r="Y477">
        <v>1</v>
      </c>
      <c r="Z477" t="s">
        <v>161</v>
      </c>
      <c r="AA477" t="s">
        <v>64</v>
      </c>
      <c r="AB477" t="s">
        <v>146</v>
      </c>
      <c r="AC477" t="s">
        <v>115</v>
      </c>
      <c r="AD477" t="s">
        <v>53</v>
      </c>
      <c r="AE477" t="s">
        <v>53</v>
      </c>
      <c r="AF477">
        <v>148</v>
      </c>
      <c r="AG477">
        <v>28</v>
      </c>
      <c r="AH477" t="s">
        <v>170</v>
      </c>
      <c r="AI477" t="s">
        <v>96</v>
      </c>
      <c r="AJ477" t="s">
        <v>181</v>
      </c>
      <c r="AK477" t="s">
        <v>219</v>
      </c>
      <c r="AL477">
        <v>4</v>
      </c>
      <c r="AM477">
        <v>1</v>
      </c>
      <c r="AN477">
        <v>17</v>
      </c>
      <c r="AO477">
        <v>7</v>
      </c>
      <c r="AP477">
        <v>58</v>
      </c>
      <c r="AQ477">
        <v>5</v>
      </c>
      <c r="AR477" t="s">
        <v>80</v>
      </c>
      <c r="AS477" t="s">
        <v>132</v>
      </c>
      <c r="AT477" t="s">
        <v>132</v>
      </c>
      <c r="AU477" s="1">
        <v>45300</v>
      </c>
      <c r="AV477" s="17">
        <f>VLOOKUP(dummy_yherealine!$AT477,dummy_oppeained!B:C,2,0)</f>
        <v>6</v>
      </c>
      <c r="AW477" s="22" t="str">
        <f>VLOOKUP(AS477,dummy_oppeained!B:D,3,0)</f>
        <v>eristav</v>
      </c>
      <c r="AX477" s="17">
        <f>VLOOKUP(AR:AR,hinded_abi!A:D,4,0)</f>
        <v>3</v>
      </c>
      <c r="AY477" s="26">
        <f t="shared" si="14"/>
        <v>18</v>
      </c>
      <c r="AZ477" s="27">
        <f t="shared" si="15"/>
        <v>6</v>
      </c>
    </row>
    <row r="478" spans="1:52" x14ac:dyDescent="0.25">
      <c r="A478" t="s">
        <v>301</v>
      </c>
      <c r="B478" t="s">
        <v>296</v>
      </c>
      <c r="C478" t="s">
        <v>49</v>
      </c>
      <c r="D478">
        <v>55109077871</v>
      </c>
      <c r="E478" t="s">
        <v>50</v>
      </c>
      <c r="F478" t="s">
        <v>302</v>
      </c>
      <c r="G478" t="s">
        <v>115</v>
      </c>
      <c r="H478" t="s">
        <v>52</v>
      </c>
      <c r="I478" t="s">
        <v>115</v>
      </c>
      <c r="J478" s="1">
        <v>44537</v>
      </c>
      <c r="K478" t="s">
        <v>303</v>
      </c>
      <c r="L478" s="1">
        <v>45304</v>
      </c>
      <c r="M478" t="s">
        <v>234</v>
      </c>
      <c r="N478" t="s">
        <v>55</v>
      </c>
      <c r="O478" t="s">
        <v>56</v>
      </c>
      <c r="P478" t="s">
        <v>10</v>
      </c>
      <c r="Q478" s="1">
        <v>44806</v>
      </c>
      <c r="R478" t="s">
        <v>118</v>
      </c>
      <c r="S478" t="s">
        <v>119</v>
      </c>
      <c r="T478" t="s">
        <v>176</v>
      </c>
      <c r="U478" t="s">
        <v>160</v>
      </c>
      <c r="V478">
        <v>80166</v>
      </c>
      <c r="W478" t="s">
        <v>62</v>
      </c>
      <c r="X478" t="s">
        <v>53</v>
      </c>
      <c r="Y478">
        <v>1</v>
      </c>
      <c r="Z478" t="s">
        <v>161</v>
      </c>
      <c r="AA478" t="s">
        <v>64</v>
      </c>
      <c r="AB478" t="s">
        <v>146</v>
      </c>
      <c r="AC478" t="s">
        <v>115</v>
      </c>
      <c r="AD478" t="s">
        <v>53</v>
      </c>
      <c r="AE478" t="s">
        <v>53</v>
      </c>
      <c r="AF478">
        <v>148</v>
      </c>
      <c r="AG478">
        <v>28</v>
      </c>
      <c r="AH478" t="s">
        <v>170</v>
      </c>
      <c r="AI478" t="s">
        <v>96</v>
      </c>
      <c r="AJ478" t="s">
        <v>181</v>
      </c>
      <c r="AK478" t="s">
        <v>219</v>
      </c>
      <c r="AL478">
        <v>4</v>
      </c>
      <c r="AM478">
        <v>1</v>
      </c>
      <c r="AN478">
        <v>17</v>
      </c>
      <c r="AO478">
        <v>7</v>
      </c>
      <c r="AP478">
        <v>58</v>
      </c>
      <c r="AQ478">
        <v>5</v>
      </c>
      <c r="AR478" t="s">
        <v>70</v>
      </c>
      <c r="AS478" t="s">
        <v>110</v>
      </c>
      <c r="AT478" t="s">
        <v>110</v>
      </c>
      <c r="AU478" s="1">
        <v>45235</v>
      </c>
      <c r="AV478" s="15">
        <f>VLOOKUP(dummy_yherealine!$AT478,dummy_oppeained!B:C,2,0)</f>
        <v>6</v>
      </c>
      <c r="AW478" s="22" t="str">
        <f>VLOOKUP(AS478,dummy_oppeained!B:D,3,0)</f>
        <v>eristav</v>
      </c>
      <c r="AX478" s="17">
        <f>VLOOKUP(AR:AR,hinded_abi!A:D,4,0)</f>
        <v>0</v>
      </c>
      <c r="AY478" s="26">
        <f t="shared" si="14"/>
        <v>0</v>
      </c>
      <c r="AZ478" s="27">
        <f t="shared" si="15"/>
        <v>6</v>
      </c>
    </row>
    <row r="479" spans="1:52" x14ac:dyDescent="0.25">
      <c r="A479" t="s">
        <v>301</v>
      </c>
      <c r="B479" t="s">
        <v>296</v>
      </c>
      <c r="C479" t="s">
        <v>49</v>
      </c>
      <c r="D479">
        <v>55109077871</v>
      </c>
      <c r="E479" t="s">
        <v>50</v>
      </c>
      <c r="F479" t="s">
        <v>302</v>
      </c>
      <c r="G479" t="s">
        <v>115</v>
      </c>
      <c r="H479" t="s">
        <v>52</v>
      </c>
      <c r="I479" t="s">
        <v>115</v>
      </c>
      <c r="J479" s="1">
        <v>44537</v>
      </c>
      <c r="K479" t="s">
        <v>303</v>
      </c>
      <c r="L479" s="1">
        <v>45304</v>
      </c>
      <c r="M479" t="s">
        <v>234</v>
      </c>
      <c r="N479" t="s">
        <v>55</v>
      </c>
      <c r="O479" t="s">
        <v>56</v>
      </c>
      <c r="P479" t="s">
        <v>10</v>
      </c>
      <c r="Q479" s="1">
        <v>44806</v>
      </c>
      <c r="R479" t="s">
        <v>118</v>
      </c>
      <c r="S479" t="s">
        <v>119</v>
      </c>
      <c r="T479" t="s">
        <v>176</v>
      </c>
      <c r="U479" t="s">
        <v>160</v>
      </c>
      <c r="V479">
        <v>80166</v>
      </c>
      <c r="W479" t="s">
        <v>62</v>
      </c>
      <c r="X479" t="s">
        <v>53</v>
      </c>
      <c r="Y479">
        <v>2</v>
      </c>
      <c r="Z479" t="s">
        <v>161</v>
      </c>
      <c r="AA479" t="s">
        <v>64</v>
      </c>
      <c r="AB479" t="s">
        <v>272</v>
      </c>
      <c r="AC479" t="s">
        <v>115</v>
      </c>
      <c r="AD479" t="s">
        <v>53</v>
      </c>
      <c r="AE479" t="s">
        <v>53</v>
      </c>
      <c r="AF479">
        <v>148</v>
      </c>
      <c r="AG479">
        <v>44</v>
      </c>
      <c r="AH479" t="s">
        <v>170</v>
      </c>
      <c r="AI479" t="s">
        <v>163</v>
      </c>
      <c r="AJ479" t="s">
        <v>181</v>
      </c>
      <c r="AK479" t="s">
        <v>123</v>
      </c>
      <c r="AL479">
        <v>4</v>
      </c>
      <c r="AM479">
        <v>2</v>
      </c>
      <c r="AN479">
        <v>17</v>
      </c>
      <c r="AO479">
        <v>9</v>
      </c>
      <c r="AP479">
        <v>56</v>
      </c>
      <c r="AQ479">
        <v>5</v>
      </c>
      <c r="AR479" t="s">
        <v>94</v>
      </c>
      <c r="AS479" t="s">
        <v>130</v>
      </c>
      <c r="AT479" t="s">
        <v>130</v>
      </c>
      <c r="AU479" s="1">
        <v>45888</v>
      </c>
      <c r="AV479" s="17">
        <f>VLOOKUP(dummy_yherealine!$AT479,dummy_oppeained!B:C,2,0)</f>
        <v>6</v>
      </c>
      <c r="AW479" s="22" t="str">
        <f>VLOOKUP(AS479,dummy_oppeained!B:D,3,0)</f>
        <v>eristav</v>
      </c>
      <c r="AX479" s="17">
        <f>VLOOKUP(AR:AR,hinded_abi!A:D,4,0)</f>
        <v>5</v>
      </c>
      <c r="AY479" s="26">
        <f t="shared" si="14"/>
        <v>30</v>
      </c>
      <c r="AZ479" s="27">
        <f t="shared" si="15"/>
        <v>6</v>
      </c>
    </row>
    <row r="480" spans="1:52" x14ac:dyDescent="0.25">
      <c r="A480" t="s">
        <v>301</v>
      </c>
      <c r="B480" t="s">
        <v>296</v>
      </c>
      <c r="C480" t="s">
        <v>49</v>
      </c>
      <c r="D480">
        <v>55109077871</v>
      </c>
      <c r="E480" t="s">
        <v>50</v>
      </c>
      <c r="F480" t="s">
        <v>302</v>
      </c>
      <c r="G480" t="s">
        <v>115</v>
      </c>
      <c r="H480" t="s">
        <v>52</v>
      </c>
      <c r="I480" t="s">
        <v>115</v>
      </c>
      <c r="J480" s="1">
        <v>44537</v>
      </c>
      <c r="K480" t="s">
        <v>303</v>
      </c>
      <c r="L480" s="1">
        <v>45304</v>
      </c>
      <c r="M480" t="s">
        <v>234</v>
      </c>
      <c r="N480" t="s">
        <v>55</v>
      </c>
      <c r="O480" t="s">
        <v>56</v>
      </c>
      <c r="P480" t="s">
        <v>10</v>
      </c>
      <c r="Q480" s="1">
        <v>44806</v>
      </c>
      <c r="R480" t="s">
        <v>118</v>
      </c>
      <c r="S480" t="s">
        <v>119</v>
      </c>
      <c r="T480" t="s">
        <v>176</v>
      </c>
      <c r="U480" t="s">
        <v>160</v>
      </c>
      <c r="V480">
        <v>80166</v>
      </c>
      <c r="W480" t="s">
        <v>62</v>
      </c>
      <c r="X480" t="s">
        <v>53</v>
      </c>
      <c r="Y480">
        <v>2</v>
      </c>
      <c r="Z480" t="s">
        <v>161</v>
      </c>
      <c r="AA480" t="s">
        <v>64</v>
      </c>
      <c r="AB480" t="s">
        <v>272</v>
      </c>
      <c r="AC480" t="s">
        <v>115</v>
      </c>
      <c r="AD480" t="s">
        <v>53</v>
      </c>
      <c r="AE480" t="s">
        <v>53</v>
      </c>
      <c r="AF480">
        <v>148</v>
      </c>
      <c r="AG480">
        <v>44</v>
      </c>
      <c r="AH480" t="s">
        <v>170</v>
      </c>
      <c r="AI480" t="s">
        <v>163</v>
      </c>
      <c r="AJ480" t="s">
        <v>181</v>
      </c>
      <c r="AK480" t="s">
        <v>123</v>
      </c>
      <c r="AL480">
        <v>4</v>
      </c>
      <c r="AM480">
        <v>2</v>
      </c>
      <c r="AN480">
        <v>17</v>
      </c>
      <c r="AO480">
        <v>9</v>
      </c>
      <c r="AP480">
        <v>56</v>
      </c>
      <c r="AQ480">
        <v>5</v>
      </c>
      <c r="AR480" t="s">
        <v>80</v>
      </c>
      <c r="AS480" t="s">
        <v>223</v>
      </c>
      <c r="AT480" t="s">
        <v>223</v>
      </c>
      <c r="AU480" s="1">
        <v>45663</v>
      </c>
      <c r="AV480" s="15">
        <f>VLOOKUP(dummy_yherealine!$AT480,dummy_oppeained!B:C,2,0)</f>
        <v>9</v>
      </c>
      <c r="AW480" s="22" t="str">
        <f>VLOOKUP(AS480,dummy_oppeained!B:D,3,0)</f>
        <v>eristav</v>
      </c>
      <c r="AX480" s="17">
        <f>VLOOKUP(AR:AR,hinded_abi!A:D,4,0)</f>
        <v>3</v>
      </c>
      <c r="AY480" s="26">
        <f t="shared" si="14"/>
        <v>27</v>
      </c>
      <c r="AZ480" s="27">
        <f t="shared" si="15"/>
        <v>9</v>
      </c>
    </row>
    <row r="481" spans="1:52" x14ac:dyDescent="0.25">
      <c r="A481" t="s">
        <v>301</v>
      </c>
      <c r="B481" t="s">
        <v>296</v>
      </c>
      <c r="C481" t="s">
        <v>49</v>
      </c>
      <c r="D481">
        <v>55109077871</v>
      </c>
      <c r="E481" t="s">
        <v>50</v>
      </c>
      <c r="F481" t="s">
        <v>302</v>
      </c>
      <c r="G481" t="s">
        <v>115</v>
      </c>
      <c r="H481" t="s">
        <v>52</v>
      </c>
      <c r="I481" t="s">
        <v>115</v>
      </c>
      <c r="J481" s="1">
        <v>44537</v>
      </c>
      <c r="K481" t="s">
        <v>303</v>
      </c>
      <c r="L481" s="1">
        <v>45304</v>
      </c>
      <c r="M481" t="s">
        <v>234</v>
      </c>
      <c r="N481" t="s">
        <v>55</v>
      </c>
      <c r="O481" t="s">
        <v>56</v>
      </c>
      <c r="P481" t="s">
        <v>10</v>
      </c>
      <c r="Q481" s="1">
        <v>44806</v>
      </c>
      <c r="R481" t="s">
        <v>118</v>
      </c>
      <c r="S481" t="s">
        <v>119</v>
      </c>
      <c r="T481" t="s">
        <v>176</v>
      </c>
      <c r="U481" t="s">
        <v>160</v>
      </c>
      <c r="V481">
        <v>80166</v>
      </c>
      <c r="W481" t="s">
        <v>62</v>
      </c>
      <c r="X481" t="s">
        <v>53</v>
      </c>
      <c r="Y481">
        <v>3</v>
      </c>
      <c r="Z481" t="s">
        <v>161</v>
      </c>
      <c r="AA481" t="s">
        <v>64</v>
      </c>
      <c r="AB481" t="s">
        <v>146</v>
      </c>
      <c r="AC481" t="s">
        <v>115</v>
      </c>
      <c r="AD481" t="s">
        <v>53</v>
      </c>
      <c r="AE481" t="s">
        <v>53</v>
      </c>
      <c r="AF481">
        <v>148</v>
      </c>
      <c r="AG481">
        <v>34</v>
      </c>
      <c r="AH481" t="s">
        <v>170</v>
      </c>
      <c r="AI481" t="s">
        <v>230</v>
      </c>
      <c r="AJ481" t="s">
        <v>181</v>
      </c>
      <c r="AK481" t="s">
        <v>194</v>
      </c>
      <c r="AL481">
        <v>4</v>
      </c>
      <c r="AM481">
        <v>1</v>
      </c>
      <c r="AN481">
        <v>17</v>
      </c>
      <c r="AO481">
        <v>9</v>
      </c>
      <c r="AP481">
        <v>57</v>
      </c>
      <c r="AQ481">
        <v>5</v>
      </c>
      <c r="AR481" t="s">
        <v>91</v>
      </c>
      <c r="AS481" t="s">
        <v>185</v>
      </c>
      <c r="AT481" t="s">
        <v>185</v>
      </c>
      <c r="AU481" s="1">
        <v>45336</v>
      </c>
      <c r="AV481" s="17">
        <f>VLOOKUP(dummy_yherealine!$AT481,dummy_oppeained!B:C,2,0)</f>
        <v>3</v>
      </c>
      <c r="AW481" s="22" t="str">
        <f>VLOOKUP(AS481,dummy_oppeained!B:D,3,0)</f>
        <v>mitteeristav</v>
      </c>
      <c r="AX481" s="17">
        <f>VLOOKUP(AR:AR,hinded_abi!A:D,4,0)</f>
        <v>0</v>
      </c>
      <c r="AY481" s="26" t="str">
        <f t="shared" si="14"/>
        <v xml:space="preserve"> </v>
      </c>
      <c r="AZ481" s="27">
        <f t="shared" si="15"/>
        <v>0</v>
      </c>
    </row>
    <row r="482" spans="1:52" x14ac:dyDescent="0.25">
      <c r="A482" t="s">
        <v>301</v>
      </c>
      <c r="B482" t="s">
        <v>296</v>
      </c>
      <c r="C482" t="s">
        <v>49</v>
      </c>
      <c r="D482">
        <v>55109077871</v>
      </c>
      <c r="E482" t="s">
        <v>50</v>
      </c>
      <c r="F482" t="s">
        <v>302</v>
      </c>
      <c r="G482" t="s">
        <v>115</v>
      </c>
      <c r="H482" t="s">
        <v>52</v>
      </c>
      <c r="I482" t="s">
        <v>115</v>
      </c>
      <c r="J482" s="1">
        <v>44537</v>
      </c>
      <c r="K482" t="s">
        <v>303</v>
      </c>
      <c r="L482" s="1">
        <v>45304</v>
      </c>
      <c r="M482" t="s">
        <v>234</v>
      </c>
      <c r="N482" t="s">
        <v>55</v>
      </c>
      <c r="O482" t="s">
        <v>56</v>
      </c>
      <c r="P482" t="s">
        <v>10</v>
      </c>
      <c r="Q482" s="1">
        <v>44806</v>
      </c>
      <c r="R482" t="s">
        <v>118</v>
      </c>
      <c r="S482" t="s">
        <v>119</v>
      </c>
      <c r="T482" t="s">
        <v>176</v>
      </c>
      <c r="U482" t="s">
        <v>160</v>
      </c>
      <c r="V482">
        <v>80166</v>
      </c>
      <c r="W482" t="s">
        <v>62</v>
      </c>
      <c r="X482" t="s">
        <v>53</v>
      </c>
      <c r="Y482">
        <v>4</v>
      </c>
      <c r="Z482" t="s">
        <v>161</v>
      </c>
      <c r="AA482" t="s">
        <v>64</v>
      </c>
      <c r="AB482" t="s">
        <v>84</v>
      </c>
      <c r="AC482" t="s">
        <v>115</v>
      </c>
      <c r="AD482" t="s">
        <v>53</v>
      </c>
      <c r="AE482" t="s">
        <v>53</v>
      </c>
      <c r="AF482">
        <v>148</v>
      </c>
      <c r="AG482">
        <v>21</v>
      </c>
      <c r="AH482" t="s">
        <v>170</v>
      </c>
      <c r="AI482" t="s">
        <v>69</v>
      </c>
      <c r="AJ482" t="s">
        <v>181</v>
      </c>
      <c r="AK482" t="s">
        <v>213</v>
      </c>
      <c r="AL482">
        <v>4</v>
      </c>
      <c r="AM482">
        <v>2</v>
      </c>
      <c r="AN482">
        <v>17</v>
      </c>
      <c r="AO482">
        <v>4</v>
      </c>
      <c r="AP482">
        <v>23</v>
      </c>
      <c r="AQ482">
        <v>5</v>
      </c>
      <c r="AR482" t="s">
        <v>72</v>
      </c>
      <c r="AS482" t="s">
        <v>82</v>
      </c>
      <c r="AT482" t="s">
        <v>82</v>
      </c>
      <c r="AU482" s="1">
        <v>45651</v>
      </c>
      <c r="AV482" s="15">
        <f>VLOOKUP(dummy_yherealine!$AT482,dummy_oppeained!B:C,2,0)</f>
        <v>3</v>
      </c>
      <c r="AW482" s="22" t="str">
        <f>VLOOKUP(AS482,dummy_oppeained!B:D,3,0)</f>
        <v>mitteeristav</v>
      </c>
      <c r="AX482" s="17" t="str">
        <f>VLOOKUP(AR:AR,hinded_abi!A:D,4,0)</f>
        <v>NULL</v>
      </c>
      <c r="AY482" s="26" t="str">
        <f t="shared" si="14"/>
        <v xml:space="preserve"> </v>
      </c>
      <c r="AZ482" s="27">
        <f t="shared" si="15"/>
        <v>0</v>
      </c>
    </row>
    <row r="483" spans="1:52" x14ac:dyDescent="0.25">
      <c r="A483" t="s">
        <v>301</v>
      </c>
      <c r="B483" t="s">
        <v>296</v>
      </c>
      <c r="C483" t="s">
        <v>49</v>
      </c>
      <c r="D483">
        <v>55109077871</v>
      </c>
      <c r="E483" t="s">
        <v>50</v>
      </c>
      <c r="F483" t="s">
        <v>302</v>
      </c>
      <c r="G483" t="s">
        <v>115</v>
      </c>
      <c r="H483" t="s">
        <v>52</v>
      </c>
      <c r="I483" t="s">
        <v>115</v>
      </c>
      <c r="J483" s="1">
        <v>44537</v>
      </c>
      <c r="K483" t="s">
        <v>303</v>
      </c>
      <c r="L483" s="1">
        <v>45304</v>
      </c>
      <c r="M483" t="s">
        <v>234</v>
      </c>
      <c r="N483" t="s">
        <v>55</v>
      </c>
      <c r="O483" t="s">
        <v>56</v>
      </c>
      <c r="P483" t="s">
        <v>10</v>
      </c>
      <c r="Q483" s="1">
        <v>44806</v>
      </c>
      <c r="R483" t="s">
        <v>118</v>
      </c>
      <c r="S483" t="s">
        <v>119</v>
      </c>
      <c r="T483" t="s">
        <v>176</v>
      </c>
      <c r="U483" t="s">
        <v>160</v>
      </c>
      <c r="V483">
        <v>80166</v>
      </c>
      <c r="W483" t="s">
        <v>62</v>
      </c>
      <c r="X483" t="s">
        <v>53</v>
      </c>
      <c r="Y483">
        <v>4</v>
      </c>
      <c r="Z483" t="s">
        <v>161</v>
      </c>
      <c r="AA483" t="s">
        <v>64</v>
      </c>
      <c r="AB483" t="s">
        <v>84</v>
      </c>
      <c r="AC483" t="s">
        <v>115</v>
      </c>
      <c r="AD483" t="s">
        <v>53</v>
      </c>
      <c r="AE483" t="s">
        <v>53</v>
      </c>
      <c r="AF483">
        <v>148</v>
      </c>
      <c r="AG483">
        <v>21</v>
      </c>
      <c r="AH483" t="s">
        <v>170</v>
      </c>
      <c r="AI483" t="s">
        <v>69</v>
      </c>
      <c r="AJ483" t="s">
        <v>181</v>
      </c>
      <c r="AK483" t="s">
        <v>213</v>
      </c>
      <c r="AL483">
        <v>4</v>
      </c>
      <c r="AM483">
        <v>2</v>
      </c>
      <c r="AN483">
        <v>17</v>
      </c>
      <c r="AO483">
        <v>4</v>
      </c>
      <c r="AP483">
        <v>23</v>
      </c>
      <c r="AQ483">
        <v>5</v>
      </c>
      <c r="AR483" t="s">
        <v>91</v>
      </c>
      <c r="AS483" t="s">
        <v>274</v>
      </c>
      <c r="AT483" t="s">
        <v>274</v>
      </c>
      <c r="AU483" s="1">
        <v>44903</v>
      </c>
      <c r="AV483" s="17">
        <f>VLOOKUP(dummy_yherealine!$AT483,dummy_oppeained!B:C,2,0)</f>
        <v>2</v>
      </c>
      <c r="AW483" s="22" t="str">
        <f>VLOOKUP(AS483,dummy_oppeained!B:D,3,0)</f>
        <v>mitteeristav</v>
      </c>
      <c r="AX483" s="17">
        <f>VLOOKUP(AR:AR,hinded_abi!A:D,4,0)</f>
        <v>0</v>
      </c>
      <c r="AY483" s="26" t="str">
        <f t="shared" si="14"/>
        <v xml:space="preserve"> </v>
      </c>
      <c r="AZ483" s="27">
        <f t="shared" si="15"/>
        <v>0</v>
      </c>
    </row>
    <row r="484" spans="1:52" x14ac:dyDescent="0.25">
      <c r="A484" t="s">
        <v>304</v>
      </c>
      <c r="B484" t="s">
        <v>207</v>
      </c>
      <c r="C484" t="s">
        <v>113</v>
      </c>
      <c r="D484">
        <v>42211047194</v>
      </c>
      <c r="E484" t="s">
        <v>50</v>
      </c>
      <c r="F484" t="s">
        <v>305</v>
      </c>
      <c r="G484" t="s">
        <v>115</v>
      </c>
      <c r="H484" t="s">
        <v>52</v>
      </c>
      <c r="I484" t="s">
        <v>52</v>
      </c>
      <c r="J484" s="1">
        <v>45899</v>
      </c>
      <c r="K484" t="s">
        <v>53</v>
      </c>
      <c r="L484" s="1">
        <v>45423</v>
      </c>
      <c r="M484" t="s">
        <v>227</v>
      </c>
      <c r="N484" t="s">
        <v>53</v>
      </c>
      <c r="O484" t="s">
        <v>56</v>
      </c>
      <c r="P484" t="s">
        <v>117</v>
      </c>
      <c r="Q484" s="1">
        <v>44873</v>
      </c>
      <c r="R484" t="s">
        <v>118</v>
      </c>
      <c r="S484" t="s">
        <v>119</v>
      </c>
      <c r="T484" t="s">
        <v>176</v>
      </c>
      <c r="U484" t="s">
        <v>228</v>
      </c>
      <c r="V484">
        <v>194200</v>
      </c>
      <c r="W484" t="s">
        <v>229</v>
      </c>
      <c r="X484" t="s">
        <v>53</v>
      </c>
      <c r="Y484">
        <v>1</v>
      </c>
      <c r="Z484" t="s">
        <v>161</v>
      </c>
      <c r="AA484" t="s">
        <v>64</v>
      </c>
      <c r="AB484" t="s">
        <v>122</v>
      </c>
      <c r="AC484" t="s">
        <v>52</v>
      </c>
      <c r="AD484" t="s">
        <v>66</v>
      </c>
      <c r="AE484" t="s">
        <v>162</v>
      </c>
      <c r="AF484">
        <v>23</v>
      </c>
      <c r="AG484">
        <v>21</v>
      </c>
      <c r="AH484" t="s">
        <v>213</v>
      </c>
      <c r="AI484" t="s">
        <v>67</v>
      </c>
      <c r="AJ484" t="s">
        <v>218</v>
      </c>
      <c r="AK484" t="s">
        <v>218</v>
      </c>
      <c r="AL484">
        <v>1</v>
      </c>
      <c r="AM484">
        <v>2</v>
      </c>
      <c r="AN484">
        <v>17</v>
      </c>
      <c r="AO484">
        <v>10</v>
      </c>
      <c r="AP484">
        <v>31</v>
      </c>
      <c r="AQ484">
        <v>10</v>
      </c>
      <c r="AR484" t="s">
        <v>72</v>
      </c>
      <c r="AS484" t="s">
        <v>82</v>
      </c>
      <c r="AT484" t="s">
        <v>82</v>
      </c>
      <c r="AU484" s="1">
        <v>44503</v>
      </c>
      <c r="AV484" s="15">
        <f>VLOOKUP(dummy_yherealine!$AT484,dummy_oppeained!B:C,2,0)</f>
        <v>3</v>
      </c>
      <c r="AW484" s="22" t="str">
        <f>VLOOKUP(AS484,dummy_oppeained!B:D,3,0)</f>
        <v>mitteeristav</v>
      </c>
      <c r="AX484" s="17" t="str">
        <f>VLOOKUP(AR:AR,hinded_abi!A:D,4,0)</f>
        <v>NULL</v>
      </c>
      <c r="AY484" s="26" t="str">
        <f t="shared" si="14"/>
        <v xml:space="preserve"> </v>
      </c>
      <c r="AZ484" s="27">
        <f t="shared" si="15"/>
        <v>0</v>
      </c>
    </row>
    <row r="485" spans="1:52" x14ac:dyDescent="0.25">
      <c r="A485" t="s">
        <v>304</v>
      </c>
      <c r="B485" t="s">
        <v>207</v>
      </c>
      <c r="C485" t="s">
        <v>113</v>
      </c>
      <c r="D485">
        <v>42211047194</v>
      </c>
      <c r="E485" t="s">
        <v>50</v>
      </c>
      <c r="F485" t="s">
        <v>305</v>
      </c>
      <c r="G485" t="s">
        <v>115</v>
      </c>
      <c r="H485" t="s">
        <v>52</v>
      </c>
      <c r="I485" t="s">
        <v>52</v>
      </c>
      <c r="J485" s="1">
        <v>45899</v>
      </c>
      <c r="K485" t="s">
        <v>53</v>
      </c>
      <c r="L485" s="1">
        <v>45423</v>
      </c>
      <c r="M485" t="s">
        <v>227</v>
      </c>
      <c r="N485" t="s">
        <v>53</v>
      </c>
      <c r="O485" t="s">
        <v>56</v>
      </c>
      <c r="P485" t="s">
        <v>117</v>
      </c>
      <c r="Q485" s="1">
        <v>44873</v>
      </c>
      <c r="R485" t="s">
        <v>118</v>
      </c>
      <c r="S485" t="s">
        <v>119</v>
      </c>
      <c r="T485" t="s">
        <v>176</v>
      </c>
      <c r="U485" t="s">
        <v>228</v>
      </c>
      <c r="V485">
        <v>194200</v>
      </c>
      <c r="W485" t="s">
        <v>229</v>
      </c>
      <c r="X485" t="s">
        <v>53</v>
      </c>
      <c r="Y485">
        <v>1</v>
      </c>
      <c r="Z485" t="s">
        <v>161</v>
      </c>
      <c r="AA485" t="s">
        <v>64</v>
      </c>
      <c r="AB485" t="s">
        <v>122</v>
      </c>
      <c r="AC485" t="s">
        <v>52</v>
      </c>
      <c r="AD485" t="s">
        <v>66</v>
      </c>
      <c r="AE485" t="s">
        <v>162</v>
      </c>
      <c r="AF485">
        <v>23</v>
      </c>
      <c r="AG485">
        <v>21</v>
      </c>
      <c r="AH485" t="s">
        <v>213</v>
      </c>
      <c r="AI485" t="s">
        <v>67</v>
      </c>
      <c r="AJ485" t="s">
        <v>218</v>
      </c>
      <c r="AK485" t="s">
        <v>218</v>
      </c>
      <c r="AL485">
        <v>1</v>
      </c>
      <c r="AM485">
        <v>2</v>
      </c>
      <c r="AN485">
        <v>17</v>
      </c>
      <c r="AO485">
        <v>10</v>
      </c>
      <c r="AP485">
        <v>31</v>
      </c>
      <c r="AQ485">
        <v>10</v>
      </c>
      <c r="AR485" t="s">
        <v>91</v>
      </c>
      <c r="AS485" t="s">
        <v>141</v>
      </c>
      <c r="AT485" t="s">
        <v>141</v>
      </c>
      <c r="AU485" s="1">
        <v>45662</v>
      </c>
      <c r="AV485" s="17">
        <f>VLOOKUP(dummy_yherealine!$AT485,dummy_oppeained!B:C,2,0)</f>
        <v>2</v>
      </c>
      <c r="AW485" s="22" t="str">
        <f>VLOOKUP(AS485,dummy_oppeained!B:D,3,0)</f>
        <v>mitteeristav</v>
      </c>
      <c r="AX485" s="17">
        <f>VLOOKUP(AR:AR,hinded_abi!A:D,4,0)</f>
        <v>0</v>
      </c>
      <c r="AY485" s="26" t="str">
        <f t="shared" si="14"/>
        <v xml:space="preserve"> </v>
      </c>
      <c r="AZ485" s="27">
        <f t="shared" si="15"/>
        <v>0</v>
      </c>
    </row>
    <row r="486" spans="1:52" x14ac:dyDescent="0.25">
      <c r="A486" t="s">
        <v>304</v>
      </c>
      <c r="B486" t="s">
        <v>207</v>
      </c>
      <c r="C486" t="s">
        <v>113</v>
      </c>
      <c r="D486">
        <v>42211047194</v>
      </c>
      <c r="E486" t="s">
        <v>50</v>
      </c>
      <c r="F486" t="s">
        <v>305</v>
      </c>
      <c r="G486" t="s">
        <v>115</v>
      </c>
      <c r="H486" t="s">
        <v>52</v>
      </c>
      <c r="I486" t="s">
        <v>52</v>
      </c>
      <c r="J486" s="1">
        <v>45899</v>
      </c>
      <c r="K486" t="s">
        <v>53</v>
      </c>
      <c r="L486" s="1">
        <v>45423</v>
      </c>
      <c r="M486" t="s">
        <v>227</v>
      </c>
      <c r="N486" t="s">
        <v>53</v>
      </c>
      <c r="O486" t="s">
        <v>56</v>
      </c>
      <c r="P486" t="s">
        <v>117</v>
      </c>
      <c r="Q486" s="1">
        <v>44873</v>
      </c>
      <c r="R486" t="s">
        <v>118</v>
      </c>
      <c r="S486" t="s">
        <v>119</v>
      </c>
      <c r="T486" t="s">
        <v>176</v>
      </c>
      <c r="U486" t="s">
        <v>228</v>
      </c>
      <c r="V486">
        <v>194200</v>
      </c>
      <c r="W486" t="s">
        <v>229</v>
      </c>
      <c r="X486" t="s">
        <v>53</v>
      </c>
      <c r="Y486">
        <v>1</v>
      </c>
      <c r="Z486" t="s">
        <v>161</v>
      </c>
      <c r="AA486" t="s">
        <v>64</v>
      </c>
      <c r="AB486" t="s">
        <v>122</v>
      </c>
      <c r="AC486" t="s">
        <v>52</v>
      </c>
      <c r="AD486" t="s">
        <v>66</v>
      </c>
      <c r="AE486" t="s">
        <v>162</v>
      </c>
      <c r="AF486">
        <v>23</v>
      </c>
      <c r="AG486">
        <v>21</v>
      </c>
      <c r="AH486" t="s">
        <v>213</v>
      </c>
      <c r="AI486" t="s">
        <v>67</v>
      </c>
      <c r="AJ486" t="s">
        <v>218</v>
      </c>
      <c r="AK486" t="s">
        <v>218</v>
      </c>
      <c r="AL486">
        <v>1</v>
      </c>
      <c r="AM486">
        <v>2</v>
      </c>
      <c r="AN486">
        <v>17</v>
      </c>
      <c r="AO486">
        <v>10</v>
      </c>
      <c r="AP486">
        <v>31</v>
      </c>
      <c r="AQ486">
        <v>10</v>
      </c>
      <c r="AR486" t="s">
        <v>88</v>
      </c>
      <c r="AS486" t="s">
        <v>138</v>
      </c>
      <c r="AT486" t="s">
        <v>138</v>
      </c>
      <c r="AU486" s="1">
        <v>44097</v>
      </c>
      <c r="AV486" s="15">
        <f>VLOOKUP(dummy_yherealine!$AT486,dummy_oppeained!B:C,2,0)</f>
        <v>6</v>
      </c>
      <c r="AW486" s="22" t="str">
        <f>VLOOKUP(AS486,dummy_oppeained!B:D,3,0)</f>
        <v>eristav</v>
      </c>
      <c r="AX486" s="17">
        <f>VLOOKUP(AR:AR,hinded_abi!A:D,4,0)</f>
        <v>2</v>
      </c>
      <c r="AY486" s="26">
        <f t="shared" si="14"/>
        <v>12</v>
      </c>
      <c r="AZ486" s="27">
        <f t="shared" si="15"/>
        <v>6</v>
      </c>
    </row>
    <row r="487" spans="1:52" x14ac:dyDescent="0.25">
      <c r="A487" t="s">
        <v>304</v>
      </c>
      <c r="B487" t="s">
        <v>207</v>
      </c>
      <c r="C487" t="s">
        <v>113</v>
      </c>
      <c r="D487">
        <v>42211047194</v>
      </c>
      <c r="E487" t="s">
        <v>50</v>
      </c>
      <c r="F487" t="s">
        <v>305</v>
      </c>
      <c r="G487" t="s">
        <v>115</v>
      </c>
      <c r="H487" t="s">
        <v>52</v>
      </c>
      <c r="I487" t="s">
        <v>52</v>
      </c>
      <c r="J487" s="1">
        <v>45899</v>
      </c>
      <c r="K487" t="s">
        <v>53</v>
      </c>
      <c r="L487" s="1">
        <v>45423</v>
      </c>
      <c r="M487" t="s">
        <v>227</v>
      </c>
      <c r="N487" t="s">
        <v>53</v>
      </c>
      <c r="O487" t="s">
        <v>56</v>
      </c>
      <c r="P487" t="s">
        <v>117</v>
      </c>
      <c r="Q487" s="1">
        <v>44873</v>
      </c>
      <c r="R487" t="s">
        <v>118</v>
      </c>
      <c r="S487" t="s">
        <v>119</v>
      </c>
      <c r="T487" t="s">
        <v>176</v>
      </c>
      <c r="U487" t="s">
        <v>228</v>
      </c>
      <c r="V487">
        <v>194200</v>
      </c>
      <c r="W487" t="s">
        <v>229</v>
      </c>
      <c r="X487" t="s">
        <v>53</v>
      </c>
      <c r="Y487">
        <v>1</v>
      </c>
      <c r="Z487" t="s">
        <v>161</v>
      </c>
      <c r="AA487" t="s">
        <v>64</v>
      </c>
      <c r="AB487" t="s">
        <v>122</v>
      </c>
      <c r="AC487" t="s">
        <v>52</v>
      </c>
      <c r="AD487" t="s">
        <v>66</v>
      </c>
      <c r="AE487" t="s">
        <v>162</v>
      </c>
      <c r="AF487">
        <v>23</v>
      </c>
      <c r="AG487">
        <v>21</v>
      </c>
      <c r="AH487" t="s">
        <v>213</v>
      </c>
      <c r="AI487" t="s">
        <v>67</v>
      </c>
      <c r="AJ487" t="s">
        <v>218</v>
      </c>
      <c r="AK487" t="s">
        <v>218</v>
      </c>
      <c r="AL487">
        <v>1</v>
      </c>
      <c r="AM487">
        <v>2</v>
      </c>
      <c r="AN487">
        <v>17</v>
      </c>
      <c r="AO487">
        <v>10</v>
      </c>
      <c r="AP487">
        <v>31</v>
      </c>
      <c r="AQ487">
        <v>10</v>
      </c>
      <c r="AR487" t="s">
        <v>72</v>
      </c>
      <c r="AS487" t="s">
        <v>139</v>
      </c>
      <c r="AT487" t="s">
        <v>139</v>
      </c>
      <c r="AU487" s="1">
        <v>45615</v>
      </c>
      <c r="AV487" s="17">
        <f>VLOOKUP(dummy_yherealine!$AT487,dummy_oppeained!B:C,2,0)</f>
        <v>3</v>
      </c>
      <c r="AW487" s="22" t="str">
        <f>VLOOKUP(AS487,dummy_oppeained!B:D,3,0)</f>
        <v>mitteeristav</v>
      </c>
      <c r="AX487" s="17" t="str">
        <f>VLOOKUP(AR:AR,hinded_abi!A:D,4,0)</f>
        <v>NULL</v>
      </c>
      <c r="AY487" s="26" t="str">
        <f t="shared" si="14"/>
        <v xml:space="preserve"> </v>
      </c>
      <c r="AZ487" s="27">
        <f t="shared" si="15"/>
        <v>0</v>
      </c>
    </row>
    <row r="488" spans="1:52" x14ac:dyDescent="0.25">
      <c r="A488" t="s">
        <v>304</v>
      </c>
      <c r="B488" t="s">
        <v>207</v>
      </c>
      <c r="C488" t="s">
        <v>113</v>
      </c>
      <c r="D488">
        <v>42211047194</v>
      </c>
      <c r="E488" t="s">
        <v>50</v>
      </c>
      <c r="F488" t="s">
        <v>305</v>
      </c>
      <c r="G488" t="s">
        <v>115</v>
      </c>
      <c r="H488" t="s">
        <v>52</v>
      </c>
      <c r="I488" t="s">
        <v>52</v>
      </c>
      <c r="J488" s="1">
        <v>45899</v>
      </c>
      <c r="K488" t="s">
        <v>53</v>
      </c>
      <c r="L488" s="1">
        <v>45423</v>
      </c>
      <c r="M488" t="s">
        <v>227</v>
      </c>
      <c r="N488" t="s">
        <v>53</v>
      </c>
      <c r="O488" t="s">
        <v>56</v>
      </c>
      <c r="P488" t="s">
        <v>117</v>
      </c>
      <c r="Q488" s="1">
        <v>44873</v>
      </c>
      <c r="R488" t="s">
        <v>118</v>
      </c>
      <c r="S488" t="s">
        <v>119</v>
      </c>
      <c r="T488" t="s">
        <v>176</v>
      </c>
      <c r="U488" t="s">
        <v>228</v>
      </c>
      <c r="V488">
        <v>194200</v>
      </c>
      <c r="W488" t="s">
        <v>229</v>
      </c>
      <c r="X488" t="s">
        <v>53</v>
      </c>
      <c r="Y488">
        <v>1</v>
      </c>
      <c r="Z488" t="s">
        <v>161</v>
      </c>
      <c r="AA488" t="s">
        <v>64</v>
      </c>
      <c r="AB488" t="s">
        <v>122</v>
      </c>
      <c r="AC488" t="s">
        <v>52</v>
      </c>
      <c r="AD488" t="s">
        <v>66</v>
      </c>
      <c r="AE488" t="s">
        <v>162</v>
      </c>
      <c r="AF488">
        <v>23</v>
      </c>
      <c r="AG488">
        <v>21</v>
      </c>
      <c r="AH488" t="s">
        <v>213</v>
      </c>
      <c r="AI488" t="s">
        <v>67</v>
      </c>
      <c r="AJ488" t="s">
        <v>218</v>
      </c>
      <c r="AK488" t="s">
        <v>218</v>
      </c>
      <c r="AL488">
        <v>1</v>
      </c>
      <c r="AM488">
        <v>2</v>
      </c>
      <c r="AN488">
        <v>17</v>
      </c>
      <c r="AO488">
        <v>10</v>
      </c>
      <c r="AP488">
        <v>31</v>
      </c>
      <c r="AQ488">
        <v>10</v>
      </c>
      <c r="AR488" t="s">
        <v>72</v>
      </c>
      <c r="AS488" t="s">
        <v>273</v>
      </c>
      <c r="AT488" t="s">
        <v>273</v>
      </c>
      <c r="AU488" s="1">
        <v>44918</v>
      </c>
      <c r="AV488" s="15">
        <f>VLOOKUP(dummy_yherealine!$AT488,dummy_oppeained!B:C,2,0)</f>
        <v>3</v>
      </c>
      <c r="AW488" s="22" t="str">
        <f>VLOOKUP(AS488,dummy_oppeained!B:D,3,0)</f>
        <v>mitteeristav</v>
      </c>
      <c r="AX488" s="17" t="str">
        <f>VLOOKUP(AR:AR,hinded_abi!A:D,4,0)</f>
        <v>NULL</v>
      </c>
      <c r="AY488" s="26" t="str">
        <f t="shared" si="14"/>
        <v xml:space="preserve"> </v>
      </c>
      <c r="AZ488" s="27">
        <f t="shared" si="15"/>
        <v>0</v>
      </c>
    </row>
    <row r="489" spans="1:52" x14ac:dyDescent="0.25">
      <c r="A489" t="s">
        <v>304</v>
      </c>
      <c r="B489" t="s">
        <v>207</v>
      </c>
      <c r="C489" t="s">
        <v>113</v>
      </c>
      <c r="D489">
        <v>42211047194</v>
      </c>
      <c r="E489" t="s">
        <v>50</v>
      </c>
      <c r="F489" t="s">
        <v>305</v>
      </c>
      <c r="G489" t="s">
        <v>115</v>
      </c>
      <c r="H489" t="s">
        <v>52</v>
      </c>
      <c r="I489" t="s">
        <v>52</v>
      </c>
      <c r="J489" s="1">
        <v>45899</v>
      </c>
      <c r="K489" t="s">
        <v>53</v>
      </c>
      <c r="L489" s="1">
        <v>45423</v>
      </c>
      <c r="M489" t="s">
        <v>227</v>
      </c>
      <c r="N489" t="s">
        <v>53</v>
      </c>
      <c r="O489" t="s">
        <v>56</v>
      </c>
      <c r="P489" t="s">
        <v>117</v>
      </c>
      <c r="Q489" s="1">
        <v>44873</v>
      </c>
      <c r="R489" t="s">
        <v>118</v>
      </c>
      <c r="S489" t="s">
        <v>119</v>
      </c>
      <c r="T489" t="s">
        <v>176</v>
      </c>
      <c r="U489" t="s">
        <v>228</v>
      </c>
      <c r="V489">
        <v>194200</v>
      </c>
      <c r="W489" t="s">
        <v>229</v>
      </c>
      <c r="X489" t="s">
        <v>53</v>
      </c>
      <c r="Y489">
        <v>1</v>
      </c>
      <c r="Z489" t="s">
        <v>161</v>
      </c>
      <c r="AA489" t="s">
        <v>64</v>
      </c>
      <c r="AB489" t="s">
        <v>122</v>
      </c>
      <c r="AC489" t="s">
        <v>52</v>
      </c>
      <c r="AD489" t="s">
        <v>66</v>
      </c>
      <c r="AE489" t="s">
        <v>162</v>
      </c>
      <c r="AF489">
        <v>23</v>
      </c>
      <c r="AG489">
        <v>21</v>
      </c>
      <c r="AH489" t="s">
        <v>213</v>
      </c>
      <c r="AI489" t="s">
        <v>67</v>
      </c>
      <c r="AJ489" t="s">
        <v>218</v>
      </c>
      <c r="AK489" t="s">
        <v>218</v>
      </c>
      <c r="AL489">
        <v>1</v>
      </c>
      <c r="AM489">
        <v>2</v>
      </c>
      <c r="AN489">
        <v>17</v>
      </c>
      <c r="AO489">
        <v>10</v>
      </c>
      <c r="AP489">
        <v>31</v>
      </c>
      <c r="AQ489">
        <v>10</v>
      </c>
      <c r="AR489" t="s">
        <v>88</v>
      </c>
      <c r="AS489" t="s">
        <v>142</v>
      </c>
      <c r="AT489" t="s">
        <v>142</v>
      </c>
      <c r="AU489" s="1">
        <v>45075</v>
      </c>
      <c r="AV489" s="17">
        <f>VLOOKUP(dummy_yherealine!$AT489,dummy_oppeained!B:C,2,0)</f>
        <v>5</v>
      </c>
      <c r="AW489" s="22" t="str">
        <f>VLOOKUP(AS489,dummy_oppeained!B:D,3,0)</f>
        <v>eristav</v>
      </c>
      <c r="AX489" s="17">
        <f>VLOOKUP(AR:AR,hinded_abi!A:D,4,0)</f>
        <v>2</v>
      </c>
      <c r="AY489" s="26">
        <f t="shared" si="14"/>
        <v>10</v>
      </c>
      <c r="AZ489" s="27">
        <f t="shared" si="15"/>
        <v>5</v>
      </c>
    </row>
    <row r="490" spans="1:52" x14ac:dyDescent="0.25">
      <c r="A490" t="s">
        <v>304</v>
      </c>
      <c r="B490" t="s">
        <v>207</v>
      </c>
      <c r="C490" t="s">
        <v>113</v>
      </c>
      <c r="D490">
        <v>42211047194</v>
      </c>
      <c r="E490" t="s">
        <v>50</v>
      </c>
      <c r="F490" t="s">
        <v>305</v>
      </c>
      <c r="G490" t="s">
        <v>115</v>
      </c>
      <c r="H490" t="s">
        <v>52</v>
      </c>
      <c r="I490" t="s">
        <v>52</v>
      </c>
      <c r="J490" s="1">
        <v>45899</v>
      </c>
      <c r="K490" t="s">
        <v>53</v>
      </c>
      <c r="L490" s="1">
        <v>45423</v>
      </c>
      <c r="M490" t="s">
        <v>227</v>
      </c>
      <c r="N490" t="s">
        <v>53</v>
      </c>
      <c r="O490" t="s">
        <v>56</v>
      </c>
      <c r="P490" t="s">
        <v>117</v>
      </c>
      <c r="Q490" s="1">
        <v>44873</v>
      </c>
      <c r="R490" t="s">
        <v>118</v>
      </c>
      <c r="S490" t="s">
        <v>119</v>
      </c>
      <c r="T490" t="s">
        <v>176</v>
      </c>
      <c r="U490" t="s">
        <v>228</v>
      </c>
      <c r="V490">
        <v>194200</v>
      </c>
      <c r="W490" t="s">
        <v>229</v>
      </c>
      <c r="X490" t="s">
        <v>53</v>
      </c>
      <c r="Y490">
        <v>1</v>
      </c>
      <c r="Z490" t="s">
        <v>161</v>
      </c>
      <c r="AA490" t="s">
        <v>64</v>
      </c>
      <c r="AB490" t="s">
        <v>122</v>
      </c>
      <c r="AC490" t="s">
        <v>52</v>
      </c>
      <c r="AD490" t="s">
        <v>66</v>
      </c>
      <c r="AE490" t="s">
        <v>162</v>
      </c>
      <c r="AF490">
        <v>23</v>
      </c>
      <c r="AG490">
        <v>21</v>
      </c>
      <c r="AH490" t="s">
        <v>213</v>
      </c>
      <c r="AI490" t="s">
        <v>67</v>
      </c>
      <c r="AJ490" t="s">
        <v>218</v>
      </c>
      <c r="AK490" t="s">
        <v>218</v>
      </c>
      <c r="AL490">
        <v>1</v>
      </c>
      <c r="AM490">
        <v>2</v>
      </c>
      <c r="AN490">
        <v>17</v>
      </c>
      <c r="AO490">
        <v>10</v>
      </c>
      <c r="AP490">
        <v>31</v>
      </c>
      <c r="AQ490">
        <v>10</v>
      </c>
      <c r="AR490" t="s">
        <v>91</v>
      </c>
      <c r="AS490" t="s">
        <v>73</v>
      </c>
      <c r="AT490" t="s">
        <v>73</v>
      </c>
      <c r="AU490" s="1">
        <v>45208</v>
      </c>
      <c r="AV490" s="15">
        <f>VLOOKUP(dummy_yherealine!$AT490,dummy_oppeained!B:C,2,0)</f>
        <v>6</v>
      </c>
      <c r="AW490" s="22" t="str">
        <f>VLOOKUP(AS490,dummy_oppeained!B:D,3,0)</f>
        <v>eristav</v>
      </c>
      <c r="AX490" s="17">
        <f>VLOOKUP(AR:AR,hinded_abi!A:D,4,0)</f>
        <v>0</v>
      </c>
      <c r="AY490" s="26">
        <f t="shared" si="14"/>
        <v>0</v>
      </c>
      <c r="AZ490" s="27">
        <f t="shared" si="15"/>
        <v>6</v>
      </c>
    </row>
    <row r="491" spans="1:52" x14ac:dyDescent="0.25">
      <c r="A491" t="s">
        <v>304</v>
      </c>
      <c r="B491" t="s">
        <v>207</v>
      </c>
      <c r="C491" t="s">
        <v>113</v>
      </c>
      <c r="D491">
        <v>42211047194</v>
      </c>
      <c r="E491" t="s">
        <v>50</v>
      </c>
      <c r="F491" t="s">
        <v>305</v>
      </c>
      <c r="G491" t="s">
        <v>115</v>
      </c>
      <c r="H491" t="s">
        <v>52</v>
      </c>
      <c r="I491" t="s">
        <v>52</v>
      </c>
      <c r="J491" s="1">
        <v>45899</v>
      </c>
      <c r="K491" t="s">
        <v>53</v>
      </c>
      <c r="L491" s="1">
        <v>45423</v>
      </c>
      <c r="M491" t="s">
        <v>227</v>
      </c>
      <c r="N491" t="s">
        <v>53</v>
      </c>
      <c r="O491" t="s">
        <v>56</v>
      </c>
      <c r="P491" t="s">
        <v>117</v>
      </c>
      <c r="Q491" s="1">
        <v>44873</v>
      </c>
      <c r="R491" t="s">
        <v>118</v>
      </c>
      <c r="S491" t="s">
        <v>119</v>
      </c>
      <c r="T491" t="s">
        <v>176</v>
      </c>
      <c r="U491" t="s">
        <v>228</v>
      </c>
      <c r="V491">
        <v>194200</v>
      </c>
      <c r="W491" t="s">
        <v>229</v>
      </c>
      <c r="X491" t="s">
        <v>53</v>
      </c>
      <c r="Y491">
        <v>2</v>
      </c>
      <c r="Z491" t="s">
        <v>161</v>
      </c>
      <c r="AA491" t="s">
        <v>64</v>
      </c>
      <c r="AB491" t="s">
        <v>179</v>
      </c>
      <c r="AC491" t="s">
        <v>52</v>
      </c>
      <c r="AD491" t="s">
        <v>66</v>
      </c>
      <c r="AE491" t="s">
        <v>162</v>
      </c>
      <c r="AF491">
        <v>23</v>
      </c>
      <c r="AG491">
        <v>48</v>
      </c>
      <c r="AH491" t="s">
        <v>213</v>
      </c>
      <c r="AI491" t="s">
        <v>213</v>
      </c>
      <c r="AJ491" t="s">
        <v>218</v>
      </c>
      <c r="AK491" t="s">
        <v>163</v>
      </c>
      <c r="AL491">
        <v>1</v>
      </c>
      <c r="AM491">
        <v>1</v>
      </c>
      <c r="AN491">
        <v>17</v>
      </c>
      <c r="AO491">
        <v>9</v>
      </c>
      <c r="AP491">
        <v>56</v>
      </c>
      <c r="AQ491">
        <v>10</v>
      </c>
      <c r="AR491" t="s">
        <v>94</v>
      </c>
      <c r="AS491" t="s">
        <v>249</v>
      </c>
      <c r="AT491" t="s">
        <v>249</v>
      </c>
      <c r="AU491" s="1">
        <v>44532</v>
      </c>
      <c r="AV491" s="17">
        <f>VLOOKUP(dummy_yherealine!$AT491,dummy_oppeained!B:C,2,0)</f>
        <v>6</v>
      </c>
      <c r="AW491" s="22" t="str">
        <f>VLOOKUP(AS491,dummy_oppeained!B:D,3,0)</f>
        <v>eristav</v>
      </c>
      <c r="AX491" s="17">
        <f>VLOOKUP(AR:AR,hinded_abi!A:D,4,0)</f>
        <v>5</v>
      </c>
      <c r="AY491" s="26">
        <f t="shared" si="14"/>
        <v>30</v>
      </c>
      <c r="AZ491" s="27">
        <f t="shared" si="15"/>
        <v>6</v>
      </c>
    </row>
    <row r="492" spans="1:52" x14ac:dyDescent="0.25">
      <c r="A492" t="s">
        <v>304</v>
      </c>
      <c r="B492" t="s">
        <v>207</v>
      </c>
      <c r="C492" t="s">
        <v>113</v>
      </c>
      <c r="D492">
        <v>42211047194</v>
      </c>
      <c r="E492" t="s">
        <v>50</v>
      </c>
      <c r="F492" t="s">
        <v>305</v>
      </c>
      <c r="G492" t="s">
        <v>115</v>
      </c>
      <c r="H492" t="s">
        <v>52</v>
      </c>
      <c r="I492" t="s">
        <v>52</v>
      </c>
      <c r="J492" s="1">
        <v>45899</v>
      </c>
      <c r="K492" t="s">
        <v>53</v>
      </c>
      <c r="L492" s="1">
        <v>45423</v>
      </c>
      <c r="M492" t="s">
        <v>227</v>
      </c>
      <c r="N492" t="s">
        <v>53</v>
      </c>
      <c r="O492" t="s">
        <v>56</v>
      </c>
      <c r="P492" t="s">
        <v>117</v>
      </c>
      <c r="Q492" s="1">
        <v>44873</v>
      </c>
      <c r="R492" t="s">
        <v>118</v>
      </c>
      <c r="S492" t="s">
        <v>119</v>
      </c>
      <c r="T492" t="s">
        <v>176</v>
      </c>
      <c r="U492" t="s">
        <v>228</v>
      </c>
      <c r="V492">
        <v>194200</v>
      </c>
      <c r="W492" t="s">
        <v>229</v>
      </c>
      <c r="X492" t="s">
        <v>53</v>
      </c>
      <c r="Y492">
        <v>2</v>
      </c>
      <c r="Z492" t="s">
        <v>161</v>
      </c>
      <c r="AA492" t="s">
        <v>64</v>
      </c>
      <c r="AB492" t="s">
        <v>179</v>
      </c>
      <c r="AC492" t="s">
        <v>52</v>
      </c>
      <c r="AD492" t="s">
        <v>66</v>
      </c>
      <c r="AE492" t="s">
        <v>162</v>
      </c>
      <c r="AF492">
        <v>23</v>
      </c>
      <c r="AG492">
        <v>48</v>
      </c>
      <c r="AH492" t="s">
        <v>213</v>
      </c>
      <c r="AI492" t="s">
        <v>213</v>
      </c>
      <c r="AJ492" t="s">
        <v>218</v>
      </c>
      <c r="AK492" t="s">
        <v>163</v>
      </c>
      <c r="AL492">
        <v>1</v>
      </c>
      <c r="AM492">
        <v>1</v>
      </c>
      <c r="AN492">
        <v>17</v>
      </c>
      <c r="AO492">
        <v>9</v>
      </c>
      <c r="AP492">
        <v>56</v>
      </c>
      <c r="AQ492">
        <v>10</v>
      </c>
      <c r="AR492" t="s">
        <v>70</v>
      </c>
      <c r="AS492" t="s">
        <v>152</v>
      </c>
      <c r="AT492" t="s">
        <v>152</v>
      </c>
      <c r="AU492" s="1">
        <v>45174</v>
      </c>
      <c r="AV492" s="15">
        <f>VLOOKUP(dummy_yherealine!$AT492,dummy_oppeained!B:C,2,0)</f>
        <v>6</v>
      </c>
      <c r="AW492" s="22" t="str">
        <f>VLOOKUP(AS492,dummy_oppeained!B:D,3,0)</f>
        <v>eristav</v>
      </c>
      <c r="AX492" s="17">
        <f>VLOOKUP(AR:AR,hinded_abi!A:D,4,0)</f>
        <v>0</v>
      </c>
      <c r="AY492" s="26">
        <f t="shared" si="14"/>
        <v>0</v>
      </c>
      <c r="AZ492" s="27">
        <f t="shared" si="15"/>
        <v>6</v>
      </c>
    </row>
    <row r="493" spans="1:52" x14ac:dyDescent="0.25">
      <c r="A493" t="s">
        <v>304</v>
      </c>
      <c r="B493" t="s">
        <v>207</v>
      </c>
      <c r="C493" t="s">
        <v>113</v>
      </c>
      <c r="D493">
        <v>42211047194</v>
      </c>
      <c r="E493" t="s">
        <v>50</v>
      </c>
      <c r="F493" t="s">
        <v>305</v>
      </c>
      <c r="G493" t="s">
        <v>115</v>
      </c>
      <c r="H493" t="s">
        <v>52</v>
      </c>
      <c r="I493" t="s">
        <v>52</v>
      </c>
      <c r="J493" s="1">
        <v>45899</v>
      </c>
      <c r="K493" t="s">
        <v>53</v>
      </c>
      <c r="L493" s="1">
        <v>45423</v>
      </c>
      <c r="M493" t="s">
        <v>227</v>
      </c>
      <c r="N493" t="s">
        <v>53</v>
      </c>
      <c r="O493" t="s">
        <v>56</v>
      </c>
      <c r="P493" t="s">
        <v>117</v>
      </c>
      <c r="Q493" s="1">
        <v>44873</v>
      </c>
      <c r="R493" t="s">
        <v>118</v>
      </c>
      <c r="S493" t="s">
        <v>119</v>
      </c>
      <c r="T493" t="s">
        <v>176</v>
      </c>
      <c r="U493" t="s">
        <v>228</v>
      </c>
      <c r="V493">
        <v>194200</v>
      </c>
      <c r="W493" t="s">
        <v>229</v>
      </c>
      <c r="X493" t="s">
        <v>53</v>
      </c>
      <c r="Y493">
        <v>2</v>
      </c>
      <c r="Z493" t="s">
        <v>161</v>
      </c>
      <c r="AA493" t="s">
        <v>64</v>
      </c>
      <c r="AB493" t="s">
        <v>179</v>
      </c>
      <c r="AC493" t="s">
        <v>52</v>
      </c>
      <c r="AD493" t="s">
        <v>66</v>
      </c>
      <c r="AE493" t="s">
        <v>162</v>
      </c>
      <c r="AF493">
        <v>23</v>
      </c>
      <c r="AG493">
        <v>48</v>
      </c>
      <c r="AH493" t="s">
        <v>213</v>
      </c>
      <c r="AI493" t="s">
        <v>213</v>
      </c>
      <c r="AJ493" t="s">
        <v>218</v>
      </c>
      <c r="AK493" t="s">
        <v>163</v>
      </c>
      <c r="AL493">
        <v>1</v>
      </c>
      <c r="AM493">
        <v>1</v>
      </c>
      <c r="AN493">
        <v>17</v>
      </c>
      <c r="AO493">
        <v>9</v>
      </c>
      <c r="AP493">
        <v>56</v>
      </c>
      <c r="AQ493">
        <v>10</v>
      </c>
      <c r="AR493" t="s">
        <v>70</v>
      </c>
      <c r="AS493" t="s">
        <v>255</v>
      </c>
      <c r="AT493" t="s">
        <v>255</v>
      </c>
      <c r="AU493" s="1">
        <v>44347</v>
      </c>
      <c r="AV493" s="17">
        <f>VLOOKUP(dummy_yherealine!$AT493,dummy_oppeained!B:C,2,0)</f>
        <v>8</v>
      </c>
      <c r="AW493" s="22" t="str">
        <f>VLOOKUP(AS493,dummy_oppeained!B:D,3,0)</f>
        <v>eristav</v>
      </c>
      <c r="AX493" s="17">
        <f>VLOOKUP(AR:AR,hinded_abi!A:D,4,0)</f>
        <v>0</v>
      </c>
      <c r="AY493" s="26">
        <f t="shared" si="14"/>
        <v>0</v>
      </c>
      <c r="AZ493" s="27">
        <f t="shared" si="15"/>
        <v>8</v>
      </c>
    </row>
    <row r="494" spans="1:52" x14ac:dyDescent="0.25">
      <c r="A494" t="s">
        <v>304</v>
      </c>
      <c r="B494" t="s">
        <v>207</v>
      </c>
      <c r="C494" t="s">
        <v>113</v>
      </c>
      <c r="D494">
        <v>42211047194</v>
      </c>
      <c r="E494" t="s">
        <v>50</v>
      </c>
      <c r="F494" t="s">
        <v>305</v>
      </c>
      <c r="G494" t="s">
        <v>115</v>
      </c>
      <c r="H494" t="s">
        <v>52</v>
      </c>
      <c r="I494" t="s">
        <v>52</v>
      </c>
      <c r="J494" s="1">
        <v>45899</v>
      </c>
      <c r="K494" t="s">
        <v>53</v>
      </c>
      <c r="L494" s="1">
        <v>45423</v>
      </c>
      <c r="M494" t="s">
        <v>227</v>
      </c>
      <c r="N494" t="s">
        <v>53</v>
      </c>
      <c r="O494" t="s">
        <v>56</v>
      </c>
      <c r="P494" t="s">
        <v>117</v>
      </c>
      <c r="Q494" s="1">
        <v>44873</v>
      </c>
      <c r="R494" t="s">
        <v>118</v>
      </c>
      <c r="S494" t="s">
        <v>119</v>
      </c>
      <c r="T494" t="s">
        <v>176</v>
      </c>
      <c r="U494" t="s">
        <v>228</v>
      </c>
      <c r="V494">
        <v>194200</v>
      </c>
      <c r="W494" t="s">
        <v>229</v>
      </c>
      <c r="X494" t="s">
        <v>53</v>
      </c>
      <c r="Y494">
        <v>2</v>
      </c>
      <c r="Z494" t="s">
        <v>161</v>
      </c>
      <c r="AA494" t="s">
        <v>64</v>
      </c>
      <c r="AB494" t="s">
        <v>179</v>
      </c>
      <c r="AC494" t="s">
        <v>52</v>
      </c>
      <c r="AD494" t="s">
        <v>66</v>
      </c>
      <c r="AE494" t="s">
        <v>162</v>
      </c>
      <c r="AF494">
        <v>23</v>
      </c>
      <c r="AG494">
        <v>48</v>
      </c>
      <c r="AH494" t="s">
        <v>213</v>
      </c>
      <c r="AI494" t="s">
        <v>213</v>
      </c>
      <c r="AJ494" t="s">
        <v>218</v>
      </c>
      <c r="AK494" t="s">
        <v>163</v>
      </c>
      <c r="AL494">
        <v>1</v>
      </c>
      <c r="AM494">
        <v>1</v>
      </c>
      <c r="AN494">
        <v>17</v>
      </c>
      <c r="AO494">
        <v>9</v>
      </c>
      <c r="AP494">
        <v>56</v>
      </c>
      <c r="AQ494">
        <v>10</v>
      </c>
      <c r="AR494" t="s">
        <v>94</v>
      </c>
      <c r="AS494" t="s">
        <v>125</v>
      </c>
      <c r="AT494" t="s">
        <v>125</v>
      </c>
      <c r="AU494" s="1">
        <v>44652</v>
      </c>
      <c r="AV494" s="15">
        <f>VLOOKUP(dummy_yherealine!$AT494,dummy_oppeained!B:C,2,0)</f>
        <v>6</v>
      </c>
      <c r="AW494" s="22" t="str">
        <f>VLOOKUP(AS494,dummy_oppeained!B:D,3,0)</f>
        <v>eristav</v>
      </c>
      <c r="AX494" s="17">
        <f>VLOOKUP(AR:AR,hinded_abi!A:D,4,0)</f>
        <v>5</v>
      </c>
      <c r="AY494" s="26">
        <f t="shared" si="14"/>
        <v>30</v>
      </c>
      <c r="AZ494" s="27">
        <f t="shared" si="15"/>
        <v>6</v>
      </c>
    </row>
    <row r="495" spans="1:52" x14ac:dyDescent="0.25">
      <c r="A495" t="s">
        <v>304</v>
      </c>
      <c r="B495" t="s">
        <v>207</v>
      </c>
      <c r="C495" t="s">
        <v>113</v>
      </c>
      <c r="D495">
        <v>42211047194</v>
      </c>
      <c r="E495" t="s">
        <v>50</v>
      </c>
      <c r="F495" t="s">
        <v>305</v>
      </c>
      <c r="G495" t="s">
        <v>115</v>
      </c>
      <c r="H495" t="s">
        <v>52</v>
      </c>
      <c r="I495" t="s">
        <v>52</v>
      </c>
      <c r="J495" s="1">
        <v>45899</v>
      </c>
      <c r="K495" t="s">
        <v>53</v>
      </c>
      <c r="L495" s="1">
        <v>45423</v>
      </c>
      <c r="M495" t="s">
        <v>227</v>
      </c>
      <c r="N495" t="s">
        <v>53</v>
      </c>
      <c r="O495" t="s">
        <v>56</v>
      </c>
      <c r="P495" t="s">
        <v>117</v>
      </c>
      <c r="Q495" s="1">
        <v>44873</v>
      </c>
      <c r="R495" t="s">
        <v>118</v>
      </c>
      <c r="S495" t="s">
        <v>119</v>
      </c>
      <c r="T495" t="s">
        <v>176</v>
      </c>
      <c r="U495" t="s">
        <v>228</v>
      </c>
      <c r="V495">
        <v>194200</v>
      </c>
      <c r="W495" t="s">
        <v>229</v>
      </c>
      <c r="X495" t="s">
        <v>53</v>
      </c>
      <c r="Y495">
        <v>2</v>
      </c>
      <c r="Z495" t="s">
        <v>161</v>
      </c>
      <c r="AA495" t="s">
        <v>64</v>
      </c>
      <c r="AB495" t="s">
        <v>179</v>
      </c>
      <c r="AC495" t="s">
        <v>52</v>
      </c>
      <c r="AD495" t="s">
        <v>66</v>
      </c>
      <c r="AE495" t="s">
        <v>162</v>
      </c>
      <c r="AF495">
        <v>23</v>
      </c>
      <c r="AG495">
        <v>48</v>
      </c>
      <c r="AH495" t="s">
        <v>213</v>
      </c>
      <c r="AI495" t="s">
        <v>213</v>
      </c>
      <c r="AJ495" t="s">
        <v>218</v>
      </c>
      <c r="AK495" t="s">
        <v>163</v>
      </c>
      <c r="AL495">
        <v>1</v>
      </c>
      <c r="AM495">
        <v>1</v>
      </c>
      <c r="AN495">
        <v>17</v>
      </c>
      <c r="AO495">
        <v>9</v>
      </c>
      <c r="AP495">
        <v>56</v>
      </c>
      <c r="AQ495">
        <v>10</v>
      </c>
      <c r="AR495" t="s">
        <v>70</v>
      </c>
      <c r="AS495" t="s">
        <v>145</v>
      </c>
      <c r="AT495" t="s">
        <v>145</v>
      </c>
      <c r="AU495" s="1">
        <v>45220</v>
      </c>
      <c r="AV495" s="17">
        <f>VLOOKUP(dummy_yherealine!$AT495,dummy_oppeained!B:C,2,0)</f>
        <v>6</v>
      </c>
      <c r="AW495" s="22" t="str">
        <f>VLOOKUP(AS495,dummy_oppeained!B:D,3,0)</f>
        <v>eristav</v>
      </c>
      <c r="AX495" s="17">
        <f>VLOOKUP(AR:AR,hinded_abi!A:D,4,0)</f>
        <v>0</v>
      </c>
      <c r="AY495" s="26">
        <f t="shared" si="14"/>
        <v>0</v>
      </c>
      <c r="AZ495" s="27">
        <f t="shared" si="15"/>
        <v>6</v>
      </c>
    </row>
    <row r="496" spans="1:52" x14ac:dyDescent="0.25">
      <c r="A496" t="s">
        <v>304</v>
      </c>
      <c r="B496" t="s">
        <v>207</v>
      </c>
      <c r="C496" t="s">
        <v>113</v>
      </c>
      <c r="D496">
        <v>42211047194</v>
      </c>
      <c r="E496" t="s">
        <v>50</v>
      </c>
      <c r="F496" t="s">
        <v>305</v>
      </c>
      <c r="G496" t="s">
        <v>115</v>
      </c>
      <c r="H496" t="s">
        <v>52</v>
      </c>
      <c r="I496" t="s">
        <v>52</v>
      </c>
      <c r="J496" s="1">
        <v>45899</v>
      </c>
      <c r="K496" t="s">
        <v>53</v>
      </c>
      <c r="L496" s="1">
        <v>45423</v>
      </c>
      <c r="M496" t="s">
        <v>227</v>
      </c>
      <c r="N496" t="s">
        <v>53</v>
      </c>
      <c r="O496" t="s">
        <v>56</v>
      </c>
      <c r="P496" t="s">
        <v>117</v>
      </c>
      <c r="Q496" s="1">
        <v>44873</v>
      </c>
      <c r="R496" t="s">
        <v>118</v>
      </c>
      <c r="S496" t="s">
        <v>119</v>
      </c>
      <c r="T496" t="s">
        <v>176</v>
      </c>
      <c r="U496" t="s">
        <v>228</v>
      </c>
      <c r="V496">
        <v>194200</v>
      </c>
      <c r="W496" t="s">
        <v>229</v>
      </c>
      <c r="X496" t="s">
        <v>53</v>
      </c>
      <c r="Y496">
        <v>2</v>
      </c>
      <c r="Z496" t="s">
        <v>161</v>
      </c>
      <c r="AA496" t="s">
        <v>64</v>
      </c>
      <c r="AB496" t="s">
        <v>179</v>
      </c>
      <c r="AC496" t="s">
        <v>52</v>
      </c>
      <c r="AD496" t="s">
        <v>66</v>
      </c>
      <c r="AE496" t="s">
        <v>162</v>
      </c>
      <c r="AF496">
        <v>23</v>
      </c>
      <c r="AG496">
        <v>48</v>
      </c>
      <c r="AH496" t="s">
        <v>213</v>
      </c>
      <c r="AI496" t="s">
        <v>213</v>
      </c>
      <c r="AJ496" t="s">
        <v>218</v>
      </c>
      <c r="AK496" t="s">
        <v>163</v>
      </c>
      <c r="AL496">
        <v>1</v>
      </c>
      <c r="AM496">
        <v>1</v>
      </c>
      <c r="AN496">
        <v>17</v>
      </c>
      <c r="AO496">
        <v>9</v>
      </c>
      <c r="AP496">
        <v>56</v>
      </c>
      <c r="AQ496">
        <v>10</v>
      </c>
      <c r="AR496" t="s">
        <v>91</v>
      </c>
      <c r="AS496" t="s">
        <v>183</v>
      </c>
      <c r="AT496" t="s">
        <v>183</v>
      </c>
      <c r="AU496" s="1">
        <v>44118</v>
      </c>
      <c r="AV496" s="15">
        <f>VLOOKUP(dummy_yherealine!$AT496,dummy_oppeained!B:C,2,0)</f>
        <v>3</v>
      </c>
      <c r="AW496" s="22" t="str">
        <f>VLOOKUP(AS496,dummy_oppeained!B:D,3,0)</f>
        <v>mitteeristav</v>
      </c>
      <c r="AX496" s="17">
        <f>VLOOKUP(AR:AR,hinded_abi!A:D,4,0)</f>
        <v>0</v>
      </c>
      <c r="AY496" s="26" t="str">
        <f t="shared" si="14"/>
        <v xml:space="preserve"> </v>
      </c>
      <c r="AZ496" s="27">
        <f t="shared" si="15"/>
        <v>0</v>
      </c>
    </row>
    <row r="497" spans="1:52" x14ac:dyDescent="0.25">
      <c r="A497" t="s">
        <v>304</v>
      </c>
      <c r="B497" t="s">
        <v>207</v>
      </c>
      <c r="C497" t="s">
        <v>113</v>
      </c>
      <c r="D497">
        <v>42211047194</v>
      </c>
      <c r="E497" t="s">
        <v>50</v>
      </c>
      <c r="F497" t="s">
        <v>305</v>
      </c>
      <c r="G497" t="s">
        <v>115</v>
      </c>
      <c r="H497" t="s">
        <v>52</v>
      </c>
      <c r="I497" t="s">
        <v>52</v>
      </c>
      <c r="J497" s="1">
        <v>45899</v>
      </c>
      <c r="K497" t="s">
        <v>53</v>
      </c>
      <c r="L497" s="1">
        <v>45423</v>
      </c>
      <c r="M497" t="s">
        <v>227</v>
      </c>
      <c r="N497" t="s">
        <v>53</v>
      </c>
      <c r="O497" t="s">
        <v>56</v>
      </c>
      <c r="P497" t="s">
        <v>117</v>
      </c>
      <c r="Q497" s="1">
        <v>44873</v>
      </c>
      <c r="R497" t="s">
        <v>118</v>
      </c>
      <c r="S497" t="s">
        <v>119</v>
      </c>
      <c r="T497" t="s">
        <v>176</v>
      </c>
      <c r="U497" t="s">
        <v>228</v>
      </c>
      <c r="V497">
        <v>194200</v>
      </c>
      <c r="W497" t="s">
        <v>229</v>
      </c>
      <c r="X497" t="s">
        <v>53</v>
      </c>
      <c r="Y497">
        <v>2</v>
      </c>
      <c r="Z497" t="s">
        <v>161</v>
      </c>
      <c r="AA497" t="s">
        <v>64</v>
      </c>
      <c r="AB497" t="s">
        <v>179</v>
      </c>
      <c r="AC497" t="s">
        <v>52</v>
      </c>
      <c r="AD497" t="s">
        <v>66</v>
      </c>
      <c r="AE497" t="s">
        <v>162</v>
      </c>
      <c r="AF497">
        <v>23</v>
      </c>
      <c r="AG497">
        <v>48</v>
      </c>
      <c r="AH497" t="s">
        <v>213</v>
      </c>
      <c r="AI497" t="s">
        <v>213</v>
      </c>
      <c r="AJ497" t="s">
        <v>218</v>
      </c>
      <c r="AK497" t="s">
        <v>163</v>
      </c>
      <c r="AL497">
        <v>1</v>
      </c>
      <c r="AM497">
        <v>1</v>
      </c>
      <c r="AN497">
        <v>17</v>
      </c>
      <c r="AO497">
        <v>9</v>
      </c>
      <c r="AP497">
        <v>56</v>
      </c>
      <c r="AQ497">
        <v>10</v>
      </c>
      <c r="AR497" t="s">
        <v>72</v>
      </c>
      <c r="AS497" t="s">
        <v>137</v>
      </c>
      <c r="AT497" t="s">
        <v>137</v>
      </c>
      <c r="AU497" s="1">
        <v>44178</v>
      </c>
      <c r="AV497" s="17">
        <f>VLOOKUP(dummy_yherealine!$AT497,dummy_oppeained!B:C,2,0)</f>
        <v>3</v>
      </c>
      <c r="AW497" s="22" t="str">
        <f>VLOOKUP(AS497,dummy_oppeained!B:D,3,0)</f>
        <v>mitteeristav</v>
      </c>
      <c r="AX497" s="17" t="str">
        <f>VLOOKUP(AR:AR,hinded_abi!A:D,4,0)</f>
        <v>NULL</v>
      </c>
      <c r="AY497" s="26" t="str">
        <f t="shared" si="14"/>
        <v xml:space="preserve"> </v>
      </c>
      <c r="AZ497" s="27">
        <f t="shared" si="15"/>
        <v>0</v>
      </c>
    </row>
    <row r="498" spans="1:52" x14ac:dyDescent="0.25">
      <c r="A498" t="s">
        <v>306</v>
      </c>
      <c r="B498" t="s">
        <v>307</v>
      </c>
      <c r="C498" t="s">
        <v>291</v>
      </c>
      <c r="D498">
        <v>39409124249</v>
      </c>
      <c r="E498" t="s">
        <v>243</v>
      </c>
      <c r="F498" t="s">
        <v>114</v>
      </c>
      <c r="G498" t="s">
        <v>52</v>
      </c>
      <c r="H498" t="s">
        <v>52</v>
      </c>
      <c r="I498" t="s">
        <v>52</v>
      </c>
      <c r="J498" s="1">
        <v>45429</v>
      </c>
      <c r="K498" t="s">
        <v>53</v>
      </c>
      <c r="L498" s="1">
        <v>45255</v>
      </c>
      <c r="M498" t="s">
        <v>270</v>
      </c>
      <c r="N498" t="s">
        <v>308</v>
      </c>
      <c r="O498" t="s">
        <v>210</v>
      </c>
      <c r="P498" t="s">
        <v>237</v>
      </c>
      <c r="Q498" s="1">
        <v>44270</v>
      </c>
      <c r="R498" t="s">
        <v>118</v>
      </c>
      <c r="S498" t="s">
        <v>59</v>
      </c>
      <c r="T498" t="s">
        <v>176</v>
      </c>
      <c r="U498" t="s">
        <v>247</v>
      </c>
      <c r="V498">
        <v>214475</v>
      </c>
      <c r="W498" t="s">
        <v>62</v>
      </c>
      <c r="X498" t="s">
        <v>53</v>
      </c>
      <c r="Y498">
        <v>1</v>
      </c>
      <c r="Z498" t="s">
        <v>121</v>
      </c>
      <c r="AA498" t="s">
        <v>248</v>
      </c>
      <c r="AB498" t="s">
        <v>186</v>
      </c>
      <c r="AC498" t="s">
        <v>115</v>
      </c>
      <c r="AD498" t="s">
        <v>53</v>
      </c>
      <c r="AE498" t="s">
        <v>180</v>
      </c>
      <c r="AF498">
        <v>82</v>
      </c>
      <c r="AG498">
        <v>43</v>
      </c>
      <c r="AH498" t="s">
        <v>230</v>
      </c>
      <c r="AI498" t="s">
        <v>169</v>
      </c>
      <c r="AJ498" t="s">
        <v>136</v>
      </c>
      <c r="AK498" t="s">
        <v>136</v>
      </c>
      <c r="AL498">
        <v>4</v>
      </c>
      <c r="AM498">
        <v>0</v>
      </c>
      <c r="AN498">
        <v>12</v>
      </c>
      <c r="AO498">
        <v>9</v>
      </c>
      <c r="AP498">
        <v>37</v>
      </c>
      <c r="AQ498">
        <v>0</v>
      </c>
      <c r="AR498" t="s">
        <v>72</v>
      </c>
      <c r="AS498" t="s">
        <v>137</v>
      </c>
      <c r="AT498" t="s">
        <v>137</v>
      </c>
      <c r="AU498" s="1">
        <v>45647</v>
      </c>
      <c r="AV498" s="15">
        <f>VLOOKUP(dummy_yherealine!$AT498,dummy_oppeained!B:C,2,0)</f>
        <v>3</v>
      </c>
      <c r="AW498" s="22" t="str">
        <f>VLOOKUP(AS498,dummy_oppeained!B:D,3,0)</f>
        <v>mitteeristav</v>
      </c>
      <c r="AX498" s="17" t="str">
        <f>VLOOKUP(AR:AR,hinded_abi!A:D,4,0)</f>
        <v>NULL</v>
      </c>
      <c r="AY498" s="26" t="str">
        <f t="shared" si="14"/>
        <v xml:space="preserve"> </v>
      </c>
      <c r="AZ498" s="27">
        <f t="shared" si="15"/>
        <v>0</v>
      </c>
    </row>
    <row r="499" spans="1:52" x14ac:dyDescent="0.25">
      <c r="A499" t="s">
        <v>306</v>
      </c>
      <c r="B499" t="s">
        <v>307</v>
      </c>
      <c r="C499" t="s">
        <v>291</v>
      </c>
      <c r="D499">
        <v>39409124249</v>
      </c>
      <c r="E499" t="s">
        <v>243</v>
      </c>
      <c r="F499" t="s">
        <v>114</v>
      </c>
      <c r="G499" t="s">
        <v>52</v>
      </c>
      <c r="H499" t="s">
        <v>52</v>
      </c>
      <c r="I499" t="s">
        <v>52</v>
      </c>
      <c r="J499" s="1">
        <v>45429</v>
      </c>
      <c r="K499" t="s">
        <v>53</v>
      </c>
      <c r="L499" s="1">
        <v>45255</v>
      </c>
      <c r="M499" t="s">
        <v>270</v>
      </c>
      <c r="N499" t="s">
        <v>308</v>
      </c>
      <c r="O499" t="s">
        <v>210</v>
      </c>
      <c r="P499" t="s">
        <v>237</v>
      </c>
      <c r="Q499" s="1">
        <v>44270</v>
      </c>
      <c r="R499" t="s">
        <v>118</v>
      </c>
      <c r="S499" t="s">
        <v>59</v>
      </c>
      <c r="T499" t="s">
        <v>176</v>
      </c>
      <c r="U499" t="s">
        <v>247</v>
      </c>
      <c r="V499">
        <v>214475</v>
      </c>
      <c r="W499" t="s">
        <v>62</v>
      </c>
      <c r="X499" t="s">
        <v>53</v>
      </c>
      <c r="Y499">
        <v>1</v>
      </c>
      <c r="Z499" t="s">
        <v>121</v>
      </c>
      <c r="AA499" t="s">
        <v>248</v>
      </c>
      <c r="AB499" t="s">
        <v>186</v>
      </c>
      <c r="AC499" t="s">
        <v>115</v>
      </c>
      <c r="AD499" t="s">
        <v>53</v>
      </c>
      <c r="AE499" t="s">
        <v>180</v>
      </c>
      <c r="AF499">
        <v>82</v>
      </c>
      <c r="AG499">
        <v>43</v>
      </c>
      <c r="AH499" t="s">
        <v>230</v>
      </c>
      <c r="AI499" t="s">
        <v>169</v>
      </c>
      <c r="AJ499" t="s">
        <v>136</v>
      </c>
      <c r="AK499" t="s">
        <v>136</v>
      </c>
      <c r="AL499">
        <v>4</v>
      </c>
      <c r="AM499">
        <v>0</v>
      </c>
      <c r="AN499">
        <v>12</v>
      </c>
      <c r="AO499">
        <v>9</v>
      </c>
      <c r="AP499">
        <v>37</v>
      </c>
      <c r="AQ499">
        <v>0</v>
      </c>
      <c r="AR499" t="s">
        <v>72</v>
      </c>
      <c r="AS499" t="s">
        <v>129</v>
      </c>
      <c r="AT499" t="s">
        <v>129</v>
      </c>
      <c r="AU499" s="1">
        <v>44228</v>
      </c>
      <c r="AV499" s="17">
        <f>VLOOKUP(dummy_yherealine!$AT499,dummy_oppeained!B:C,2,0)</f>
        <v>3</v>
      </c>
      <c r="AW499" s="22" t="str">
        <f>VLOOKUP(AS499,dummy_oppeained!B:D,3,0)</f>
        <v>mitteeristav</v>
      </c>
      <c r="AX499" s="17" t="str">
        <f>VLOOKUP(AR:AR,hinded_abi!A:D,4,0)</f>
        <v>NULL</v>
      </c>
      <c r="AY499" s="26" t="str">
        <f t="shared" si="14"/>
        <v xml:space="preserve"> </v>
      </c>
      <c r="AZ499" s="27">
        <f t="shared" si="15"/>
        <v>0</v>
      </c>
    </row>
    <row r="500" spans="1:52" x14ac:dyDescent="0.25">
      <c r="A500" t="s">
        <v>306</v>
      </c>
      <c r="B500" t="s">
        <v>307</v>
      </c>
      <c r="C500" t="s">
        <v>291</v>
      </c>
      <c r="D500">
        <v>39409124249</v>
      </c>
      <c r="E500" t="s">
        <v>243</v>
      </c>
      <c r="F500" t="s">
        <v>114</v>
      </c>
      <c r="G500" t="s">
        <v>52</v>
      </c>
      <c r="H500" t="s">
        <v>52</v>
      </c>
      <c r="I500" t="s">
        <v>52</v>
      </c>
      <c r="J500" s="1">
        <v>45429</v>
      </c>
      <c r="K500" t="s">
        <v>53</v>
      </c>
      <c r="L500" s="1">
        <v>45255</v>
      </c>
      <c r="M500" t="s">
        <v>270</v>
      </c>
      <c r="N500" t="s">
        <v>308</v>
      </c>
      <c r="O500" t="s">
        <v>210</v>
      </c>
      <c r="P500" t="s">
        <v>237</v>
      </c>
      <c r="Q500" s="1">
        <v>44270</v>
      </c>
      <c r="R500" t="s">
        <v>118</v>
      </c>
      <c r="S500" t="s">
        <v>59</v>
      </c>
      <c r="T500" t="s">
        <v>176</v>
      </c>
      <c r="U500" t="s">
        <v>247</v>
      </c>
      <c r="V500">
        <v>214475</v>
      </c>
      <c r="W500" t="s">
        <v>62</v>
      </c>
      <c r="X500" t="s">
        <v>53</v>
      </c>
      <c r="Y500">
        <v>1</v>
      </c>
      <c r="Z500" t="s">
        <v>121</v>
      </c>
      <c r="AA500" t="s">
        <v>248</v>
      </c>
      <c r="AB500" t="s">
        <v>186</v>
      </c>
      <c r="AC500" t="s">
        <v>115</v>
      </c>
      <c r="AD500" t="s">
        <v>53</v>
      </c>
      <c r="AE500" t="s">
        <v>180</v>
      </c>
      <c r="AF500">
        <v>82</v>
      </c>
      <c r="AG500">
        <v>43</v>
      </c>
      <c r="AH500" t="s">
        <v>230</v>
      </c>
      <c r="AI500" t="s">
        <v>169</v>
      </c>
      <c r="AJ500" t="s">
        <v>136</v>
      </c>
      <c r="AK500" t="s">
        <v>136</v>
      </c>
      <c r="AL500">
        <v>4</v>
      </c>
      <c r="AM500">
        <v>0</v>
      </c>
      <c r="AN500">
        <v>12</v>
      </c>
      <c r="AO500">
        <v>9</v>
      </c>
      <c r="AP500">
        <v>37</v>
      </c>
      <c r="AQ500">
        <v>0</v>
      </c>
      <c r="AR500" t="s">
        <v>72</v>
      </c>
      <c r="AS500" t="s">
        <v>90</v>
      </c>
      <c r="AT500" t="s">
        <v>90</v>
      </c>
      <c r="AU500" s="1">
        <v>45342</v>
      </c>
      <c r="AV500" s="15">
        <f>VLOOKUP(dummy_yherealine!$AT500,dummy_oppeained!B:C,2,0)</f>
        <v>3</v>
      </c>
      <c r="AW500" s="22" t="str">
        <f>VLOOKUP(AS500,dummy_oppeained!B:D,3,0)</f>
        <v>mitteeristav</v>
      </c>
      <c r="AX500" s="17" t="str">
        <f>VLOOKUP(AR:AR,hinded_abi!A:D,4,0)</f>
        <v>NULL</v>
      </c>
      <c r="AY500" s="26" t="str">
        <f t="shared" si="14"/>
        <v xml:space="preserve"> </v>
      </c>
      <c r="AZ500" s="27">
        <f t="shared" si="15"/>
        <v>0</v>
      </c>
    </row>
    <row r="501" spans="1:52" x14ac:dyDescent="0.25">
      <c r="A501" t="s">
        <v>306</v>
      </c>
      <c r="B501" t="s">
        <v>307</v>
      </c>
      <c r="C501" t="s">
        <v>291</v>
      </c>
      <c r="D501">
        <v>39409124249</v>
      </c>
      <c r="E501" t="s">
        <v>243</v>
      </c>
      <c r="F501" t="s">
        <v>114</v>
      </c>
      <c r="G501" t="s">
        <v>52</v>
      </c>
      <c r="H501" t="s">
        <v>52</v>
      </c>
      <c r="I501" t="s">
        <v>52</v>
      </c>
      <c r="J501" s="1">
        <v>45429</v>
      </c>
      <c r="K501" t="s">
        <v>53</v>
      </c>
      <c r="L501" s="1">
        <v>45255</v>
      </c>
      <c r="M501" t="s">
        <v>270</v>
      </c>
      <c r="N501" t="s">
        <v>308</v>
      </c>
      <c r="O501" t="s">
        <v>210</v>
      </c>
      <c r="P501" t="s">
        <v>237</v>
      </c>
      <c r="Q501" s="1">
        <v>44270</v>
      </c>
      <c r="R501" t="s">
        <v>118</v>
      </c>
      <c r="S501" t="s">
        <v>59</v>
      </c>
      <c r="T501" t="s">
        <v>176</v>
      </c>
      <c r="U501" t="s">
        <v>247</v>
      </c>
      <c r="V501">
        <v>214475</v>
      </c>
      <c r="W501" t="s">
        <v>62</v>
      </c>
      <c r="X501" t="s">
        <v>53</v>
      </c>
      <c r="Y501">
        <v>1</v>
      </c>
      <c r="Z501" t="s">
        <v>121</v>
      </c>
      <c r="AA501" t="s">
        <v>248</v>
      </c>
      <c r="AB501" t="s">
        <v>186</v>
      </c>
      <c r="AC501" t="s">
        <v>115</v>
      </c>
      <c r="AD501" t="s">
        <v>53</v>
      </c>
      <c r="AE501" t="s">
        <v>180</v>
      </c>
      <c r="AF501">
        <v>82</v>
      </c>
      <c r="AG501">
        <v>43</v>
      </c>
      <c r="AH501" t="s">
        <v>230</v>
      </c>
      <c r="AI501" t="s">
        <v>169</v>
      </c>
      <c r="AJ501" t="s">
        <v>136</v>
      </c>
      <c r="AK501" t="s">
        <v>136</v>
      </c>
      <c r="AL501">
        <v>4</v>
      </c>
      <c r="AM501">
        <v>0</v>
      </c>
      <c r="AN501">
        <v>12</v>
      </c>
      <c r="AO501">
        <v>9</v>
      </c>
      <c r="AP501">
        <v>37</v>
      </c>
      <c r="AQ501">
        <v>0</v>
      </c>
      <c r="AR501" t="s">
        <v>91</v>
      </c>
      <c r="AS501" t="s">
        <v>104</v>
      </c>
      <c r="AT501" t="s">
        <v>104</v>
      </c>
      <c r="AU501" s="1">
        <v>45391</v>
      </c>
      <c r="AV501" s="17">
        <f>VLOOKUP(dummy_yherealine!$AT501,dummy_oppeained!B:C,2,0)</f>
        <v>6</v>
      </c>
      <c r="AW501" s="22" t="str">
        <f>VLOOKUP(AS501,dummy_oppeained!B:D,3,0)</f>
        <v>eristav</v>
      </c>
      <c r="AX501" s="17">
        <f>VLOOKUP(AR:AR,hinded_abi!A:D,4,0)</f>
        <v>0</v>
      </c>
      <c r="AY501" s="26">
        <f t="shared" si="14"/>
        <v>0</v>
      </c>
      <c r="AZ501" s="27">
        <f t="shared" si="15"/>
        <v>6</v>
      </c>
    </row>
    <row r="502" spans="1:52" x14ac:dyDescent="0.25">
      <c r="A502" t="s">
        <v>306</v>
      </c>
      <c r="B502" t="s">
        <v>307</v>
      </c>
      <c r="C502" t="s">
        <v>291</v>
      </c>
      <c r="D502">
        <v>39409124249</v>
      </c>
      <c r="E502" t="s">
        <v>243</v>
      </c>
      <c r="F502" t="s">
        <v>114</v>
      </c>
      <c r="G502" t="s">
        <v>52</v>
      </c>
      <c r="H502" t="s">
        <v>52</v>
      </c>
      <c r="I502" t="s">
        <v>52</v>
      </c>
      <c r="J502" s="1">
        <v>45429</v>
      </c>
      <c r="K502" t="s">
        <v>53</v>
      </c>
      <c r="L502" s="1">
        <v>45255</v>
      </c>
      <c r="M502" t="s">
        <v>270</v>
      </c>
      <c r="N502" t="s">
        <v>308</v>
      </c>
      <c r="O502" t="s">
        <v>210</v>
      </c>
      <c r="P502" t="s">
        <v>237</v>
      </c>
      <c r="Q502" s="1">
        <v>44270</v>
      </c>
      <c r="R502" t="s">
        <v>118</v>
      </c>
      <c r="S502" t="s">
        <v>59</v>
      </c>
      <c r="T502" t="s">
        <v>176</v>
      </c>
      <c r="U502" t="s">
        <v>247</v>
      </c>
      <c r="V502">
        <v>214475</v>
      </c>
      <c r="W502" t="s">
        <v>62</v>
      </c>
      <c r="X502" t="s">
        <v>53</v>
      </c>
      <c r="Y502">
        <v>1</v>
      </c>
      <c r="Z502" t="s">
        <v>121</v>
      </c>
      <c r="AA502" t="s">
        <v>248</v>
      </c>
      <c r="AB502" t="s">
        <v>186</v>
      </c>
      <c r="AC502" t="s">
        <v>115</v>
      </c>
      <c r="AD502" t="s">
        <v>53</v>
      </c>
      <c r="AE502" t="s">
        <v>180</v>
      </c>
      <c r="AF502">
        <v>82</v>
      </c>
      <c r="AG502">
        <v>43</v>
      </c>
      <c r="AH502" t="s">
        <v>230</v>
      </c>
      <c r="AI502" t="s">
        <v>169</v>
      </c>
      <c r="AJ502" t="s">
        <v>136</v>
      </c>
      <c r="AK502" t="s">
        <v>136</v>
      </c>
      <c r="AL502">
        <v>4</v>
      </c>
      <c r="AM502">
        <v>0</v>
      </c>
      <c r="AN502">
        <v>12</v>
      </c>
      <c r="AO502">
        <v>9</v>
      </c>
      <c r="AP502">
        <v>37</v>
      </c>
      <c r="AQ502">
        <v>0</v>
      </c>
      <c r="AR502" t="s">
        <v>72</v>
      </c>
      <c r="AS502" t="s">
        <v>101</v>
      </c>
      <c r="AT502" t="s">
        <v>101</v>
      </c>
      <c r="AU502" s="1">
        <v>45655</v>
      </c>
      <c r="AV502" s="15">
        <f>VLOOKUP(dummy_yherealine!$AT502,dummy_oppeained!B:C,2,0)</f>
        <v>3</v>
      </c>
      <c r="AW502" s="22" t="str">
        <f>VLOOKUP(AS502,dummy_oppeained!B:D,3,0)</f>
        <v>mitteeristav</v>
      </c>
      <c r="AX502" s="17" t="str">
        <f>VLOOKUP(AR:AR,hinded_abi!A:D,4,0)</f>
        <v>NULL</v>
      </c>
      <c r="AY502" s="26" t="str">
        <f t="shared" si="14"/>
        <v xml:space="preserve"> </v>
      </c>
      <c r="AZ502" s="27">
        <f t="shared" si="15"/>
        <v>0</v>
      </c>
    </row>
    <row r="503" spans="1:52" x14ac:dyDescent="0.25">
      <c r="A503" t="s">
        <v>306</v>
      </c>
      <c r="B503" t="s">
        <v>307</v>
      </c>
      <c r="C503" t="s">
        <v>291</v>
      </c>
      <c r="D503">
        <v>39409124249</v>
      </c>
      <c r="E503" t="s">
        <v>243</v>
      </c>
      <c r="F503" t="s">
        <v>114</v>
      </c>
      <c r="G503" t="s">
        <v>52</v>
      </c>
      <c r="H503" t="s">
        <v>52</v>
      </c>
      <c r="I503" t="s">
        <v>52</v>
      </c>
      <c r="J503" s="1">
        <v>45429</v>
      </c>
      <c r="K503" t="s">
        <v>53</v>
      </c>
      <c r="L503" s="1">
        <v>45255</v>
      </c>
      <c r="M503" t="s">
        <v>270</v>
      </c>
      <c r="N503" t="s">
        <v>308</v>
      </c>
      <c r="O503" t="s">
        <v>210</v>
      </c>
      <c r="P503" t="s">
        <v>237</v>
      </c>
      <c r="Q503" s="1">
        <v>44270</v>
      </c>
      <c r="R503" t="s">
        <v>118</v>
      </c>
      <c r="S503" t="s">
        <v>59</v>
      </c>
      <c r="T503" t="s">
        <v>176</v>
      </c>
      <c r="U503" t="s">
        <v>247</v>
      </c>
      <c r="V503">
        <v>214475</v>
      </c>
      <c r="W503" t="s">
        <v>62</v>
      </c>
      <c r="X503" t="s">
        <v>53</v>
      </c>
      <c r="Y503">
        <v>1</v>
      </c>
      <c r="Z503" t="s">
        <v>121</v>
      </c>
      <c r="AA503" t="s">
        <v>248</v>
      </c>
      <c r="AB503" t="s">
        <v>186</v>
      </c>
      <c r="AC503" t="s">
        <v>115</v>
      </c>
      <c r="AD503" t="s">
        <v>53</v>
      </c>
      <c r="AE503" t="s">
        <v>180</v>
      </c>
      <c r="AF503">
        <v>82</v>
      </c>
      <c r="AG503">
        <v>43</v>
      </c>
      <c r="AH503" t="s">
        <v>230</v>
      </c>
      <c r="AI503" t="s">
        <v>169</v>
      </c>
      <c r="AJ503" t="s">
        <v>136</v>
      </c>
      <c r="AK503" t="s">
        <v>136</v>
      </c>
      <c r="AL503">
        <v>4</v>
      </c>
      <c r="AM503">
        <v>0</v>
      </c>
      <c r="AN503">
        <v>12</v>
      </c>
      <c r="AO503">
        <v>9</v>
      </c>
      <c r="AP503">
        <v>37</v>
      </c>
      <c r="AQ503">
        <v>0</v>
      </c>
      <c r="AR503" t="s">
        <v>72</v>
      </c>
      <c r="AS503" t="s">
        <v>258</v>
      </c>
      <c r="AT503" t="s">
        <v>258</v>
      </c>
      <c r="AU503" s="1">
        <v>44353</v>
      </c>
      <c r="AV503" s="17">
        <f>VLOOKUP(dummy_yherealine!$AT503,dummy_oppeained!B:C,2,0)</f>
        <v>3</v>
      </c>
      <c r="AW503" s="22" t="str">
        <f>VLOOKUP(AS503,dummy_oppeained!B:D,3,0)</f>
        <v>mitteeristav</v>
      </c>
      <c r="AX503" s="17" t="str">
        <f>VLOOKUP(AR:AR,hinded_abi!A:D,4,0)</f>
        <v>NULL</v>
      </c>
      <c r="AY503" s="26" t="str">
        <f t="shared" si="14"/>
        <v xml:space="preserve"> </v>
      </c>
      <c r="AZ503" s="27">
        <f t="shared" si="15"/>
        <v>0</v>
      </c>
    </row>
    <row r="504" spans="1:52" x14ac:dyDescent="0.25">
      <c r="A504" t="s">
        <v>306</v>
      </c>
      <c r="B504" t="s">
        <v>307</v>
      </c>
      <c r="C504" t="s">
        <v>291</v>
      </c>
      <c r="D504">
        <v>39409124249</v>
      </c>
      <c r="E504" t="s">
        <v>243</v>
      </c>
      <c r="F504" t="s">
        <v>114</v>
      </c>
      <c r="G504" t="s">
        <v>52</v>
      </c>
      <c r="H504" t="s">
        <v>52</v>
      </c>
      <c r="I504" t="s">
        <v>52</v>
      </c>
      <c r="J504" s="1">
        <v>45429</v>
      </c>
      <c r="K504" t="s">
        <v>53</v>
      </c>
      <c r="L504" s="1">
        <v>45255</v>
      </c>
      <c r="M504" t="s">
        <v>270</v>
      </c>
      <c r="N504" t="s">
        <v>308</v>
      </c>
      <c r="O504" t="s">
        <v>210</v>
      </c>
      <c r="P504" t="s">
        <v>237</v>
      </c>
      <c r="Q504" s="1">
        <v>44270</v>
      </c>
      <c r="R504" t="s">
        <v>118</v>
      </c>
      <c r="S504" t="s">
        <v>59</v>
      </c>
      <c r="T504" t="s">
        <v>176</v>
      </c>
      <c r="U504" t="s">
        <v>247</v>
      </c>
      <c r="V504">
        <v>214475</v>
      </c>
      <c r="W504" t="s">
        <v>62</v>
      </c>
      <c r="X504" t="s">
        <v>53</v>
      </c>
      <c r="Y504">
        <v>1</v>
      </c>
      <c r="Z504" t="s">
        <v>121</v>
      </c>
      <c r="AA504" t="s">
        <v>248</v>
      </c>
      <c r="AB504" t="s">
        <v>186</v>
      </c>
      <c r="AC504" t="s">
        <v>115</v>
      </c>
      <c r="AD504" t="s">
        <v>53</v>
      </c>
      <c r="AE504" t="s">
        <v>180</v>
      </c>
      <c r="AF504">
        <v>82</v>
      </c>
      <c r="AG504">
        <v>43</v>
      </c>
      <c r="AH504" t="s">
        <v>230</v>
      </c>
      <c r="AI504" t="s">
        <v>169</v>
      </c>
      <c r="AJ504" t="s">
        <v>136</v>
      </c>
      <c r="AK504" t="s">
        <v>136</v>
      </c>
      <c r="AL504">
        <v>4</v>
      </c>
      <c r="AM504">
        <v>0</v>
      </c>
      <c r="AN504">
        <v>12</v>
      </c>
      <c r="AO504">
        <v>9</v>
      </c>
      <c r="AP504">
        <v>37</v>
      </c>
      <c r="AQ504">
        <v>0</v>
      </c>
      <c r="AR504" t="s">
        <v>70</v>
      </c>
      <c r="AS504" t="s">
        <v>154</v>
      </c>
      <c r="AT504" t="s">
        <v>154</v>
      </c>
      <c r="AU504" s="1">
        <v>45711</v>
      </c>
      <c r="AV504" s="15">
        <f>VLOOKUP(dummy_yherealine!$AT504,dummy_oppeained!B:C,2,0)</f>
        <v>6</v>
      </c>
      <c r="AW504" s="22" t="str">
        <f>VLOOKUP(AS504,dummy_oppeained!B:D,3,0)</f>
        <v>eristav</v>
      </c>
      <c r="AX504" s="17">
        <f>VLOOKUP(AR:AR,hinded_abi!A:D,4,0)</f>
        <v>0</v>
      </c>
      <c r="AY504" s="26">
        <f t="shared" si="14"/>
        <v>0</v>
      </c>
      <c r="AZ504" s="27">
        <f t="shared" si="15"/>
        <v>6</v>
      </c>
    </row>
    <row r="505" spans="1:52" x14ac:dyDescent="0.25">
      <c r="A505" t="s">
        <v>306</v>
      </c>
      <c r="B505" t="s">
        <v>307</v>
      </c>
      <c r="C505" t="s">
        <v>291</v>
      </c>
      <c r="D505">
        <v>39409124249</v>
      </c>
      <c r="E505" t="s">
        <v>243</v>
      </c>
      <c r="F505" t="s">
        <v>114</v>
      </c>
      <c r="G505" t="s">
        <v>52</v>
      </c>
      <c r="H505" t="s">
        <v>52</v>
      </c>
      <c r="I505" t="s">
        <v>52</v>
      </c>
      <c r="J505" s="1">
        <v>45429</v>
      </c>
      <c r="K505" t="s">
        <v>53</v>
      </c>
      <c r="L505" s="1">
        <v>45255</v>
      </c>
      <c r="M505" t="s">
        <v>270</v>
      </c>
      <c r="N505" t="s">
        <v>308</v>
      </c>
      <c r="O505" t="s">
        <v>210</v>
      </c>
      <c r="P505" t="s">
        <v>237</v>
      </c>
      <c r="Q505" s="1">
        <v>44270</v>
      </c>
      <c r="R505" t="s">
        <v>118</v>
      </c>
      <c r="S505" t="s">
        <v>59</v>
      </c>
      <c r="T505" t="s">
        <v>176</v>
      </c>
      <c r="U505" t="s">
        <v>247</v>
      </c>
      <c r="V505">
        <v>214475</v>
      </c>
      <c r="W505" t="s">
        <v>62</v>
      </c>
      <c r="X505" t="s">
        <v>53</v>
      </c>
      <c r="Y505">
        <v>1</v>
      </c>
      <c r="Z505" t="s">
        <v>121</v>
      </c>
      <c r="AA505" t="s">
        <v>248</v>
      </c>
      <c r="AB505" t="s">
        <v>186</v>
      </c>
      <c r="AC505" t="s">
        <v>115</v>
      </c>
      <c r="AD505" t="s">
        <v>53</v>
      </c>
      <c r="AE505" t="s">
        <v>180</v>
      </c>
      <c r="AF505">
        <v>82</v>
      </c>
      <c r="AG505">
        <v>43</v>
      </c>
      <c r="AH505" t="s">
        <v>230</v>
      </c>
      <c r="AI505" t="s">
        <v>169</v>
      </c>
      <c r="AJ505" t="s">
        <v>136</v>
      </c>
      <c r="AK505" t="s">
        <v>136</v>
      </c>
      <c r="AL505">
        <v>4</v>
      </c>
      <c r="AM505">
        <v>0</v>
      </c>
      <c r="AN505">
        <v>12</v>
      </c>
      <c r="AO505">
        <v>9</v>
      </c>
      <c r="AP505">
        <v>37</v>
      </c>
      <c r="AQ505">
        <v>0</v>
      </c>
      <c r="AR505" t="s">
        <v>88</v>
      </c>
      <c r="AS505" t="s">
        <v>165</v>
      </c>
      <c r="AT505" t="s">
        <v>165</v>
      </c>
      <c r="AU505" s="1">
        <v>45517</v>
      </c>
      <c r="AV505" s="17">
        <f>VLOOKUP(dummy_yherealine!$AT505,dummy_oppeained!B:C,2,0)</f>
        <v>8</v>
      </c>
      <c r="AW505" s="22" t="str">
        <f>VLOOKUP(AS505,dummy_oppeained!B:D,3,0)</f>
        <v>eristav</v>
      </c>
      <c r="AX505" s="17">
        <f>VLOOKUP(AR:AR,hinded_abi!A:D,4,0)</f>
        <v>2</v>
      </c>
      <c r="AY505" s="26">
        <f t="shared" si="14"/>
        <v>16</v>
      </c>
      <c r="AZ505" s="27">
        <f t="shared" si="15"/>
        <v>8</v>
      </c>
    </row>
    <row r="506" spans="1:52" x14ac:dyDescent="0.25">
      <c r="A506" t="s">
        <v>306</v>
      </c>
      <c r="B506" t="s">
        <v>307</v>
      </c>
      <c r="C506" t="s">
        <v>291</v>
      </c>
      <c r="D506">
        <v>39409124249</v>
      </c>
      <c r="E506" t="s">
        <v>243</v>
      </c>
      <c r="F506" t="s">
        <v>114</v>
      </c>
      <c r="G506" t="s">
        <v>52</v>
      </c>
      <c r="H506" t="s">
        <v>52</v>
      </c>
      <c r="I506" t="s">
        <v>52</v>
      </c>
      <c r="J506" s="1">
        <v>45429</v>
      </c>
      <c r="K506" t="s">
        <v>53</v>
      </c>
      <c r="L506" s="1">
        <v>45255</v>
      </c>
      <c r="M506" t="s">
        <v>270</v>
      </c>
      <c r="N506" t="s">
        <v>308</v>
      </c>
      <c r="O506" t="s">
        <v>210</v>
      </c>
      <c r="P506" t="s">
        <v>237</v>
      </c>
      <c r="Q506" s="1">
        <v>44270</v>
      </c>
      <c r="R506" t="s">
        <v>118</v>
      </c>
      <c r="S506" t="s">
        <v>59</v>
      </c>
      <c r="T506" t="s">
        <v>176</v>
      </c>
      <c r="U506" t="s">
        <v>247</v>
      </c>
      <c r="V506">
        <v>214475</v>
      </c>
      <c r="W506" t="s">
        <v>62</v>
      </c>
      <c r="X506" t="s">
        <v>53</v>
      </c>
      <c r="Y506">
        <v>1</v>
      </c>
      <c r="Z506" t="s">
        <v>121</v>
      </c>
      <c r="AA506" t="s">
        <v>248</v>
      </c>
      <c r="AB506" t="s">
        <v>186</v>
      </c>
      <c r="AC506" t="s">
        <v>115</v>
      </c>
      <c r="AD506" t="s">
        <v>53</v>
      </c>
      <c r="AE506" t="s">
        <v>180</v>
      </c>
      <c r="AF506">
        <v>82</v>
      </c>
      <c r="AG506">
        <v>43</v>
      </c>
      <c r="AH506" t="s">
        <v>230</v>
      </c>
      <c r="AI506" t="s">
        <v>169</v>
      </c>
      <c r="AJ506" t="s">
        <v>136</v>
      </c>
      <c r="AK506" t="s">
        <v>136</v>
      </c>
      <c r="AL506">
        <v>4</v>
      </c>
      <c r="AM506">
        <v>0</v>
      </c>
      <c r="AN506">
        <v>12</v>
      </c>
      <c r="AO506">
        <v>9</v>
      </c>
      <c r="AP506">
        <v>37</v>
      </c>
      <c r="AQ506">
        <v>0</v>
      </c>
      <c r="AR506" t="s">
        <v>72</v>
      </c>
      <c r="AS506" t="s">
        <v>216</v>
      </c>
      <c r="AT506" t="s">
        <v>216</v>
      </c>
      <c r="AU506" s="1">
        <v>44292</v>
      </c>
      <c r="AV506" s="15">
        <f>VLOOKUP(dummy_yherealine!$AT506,dummy_oppeained!B:C,2,0)</f>
        <v>3</v>
      </c>
      <c r="AW506" s="22" t="str">
        <f>VLOOKUP(AS506,dummy_oppeained!B:D,3,0)</f>
        <v>mitteeristav</v>
      </c>
      <c r="AX506" s="17" t="str">
        <f>VLOOKUP(AR:AR,hinded_abi!A:D,4,0)</f>
        <v>NULL</v>
      </c>
      <c r="AY506" s="26" t="str">
        <f t="shared" si="14"/>
        <v xml:space="preserve"> </v>
      </c>
      <c r="AZ506" s="27">
        <f t="shared" si="15"/>
        <v>0</v>
      </c>
    </row>
    <row r="507" spans="1:52" x14ac:dyDescent="0.25">
      <c r="A507" t="s">
        <v>306</v>
      </c>
      <c r="B507" t="s">
        <v>307</v>
      </c>
      <c r="C507" t="s">
        <v>291</v>
      </c>
      <c r="D507">
        <v>39409124249</v>
      </c>
      <c r="E507" t="s">
        <v>243</v>
      </c>
      <c r="F507" t="s">
        <v>114</v>
      </c>
      <c r="G507" t="s">
        <v>52</v>
      </c>
      <c r="H507" t="s">
        <v>52</v>
      </c>
      <c r="I507" t="s">
        <v>52</v>
      </c>
      <c r="J507" s="1">
        <v>45429</v>
      </c>
      <c r="K507" t="s">
        <v>53</v>
      </c>
      <c r="L507" s="1">
        <v>45255</v>
      </c>
      <c r="M507" t="s">
        <v>270</v>
      </c>
      <c r="N507" t="s">
        <v>308</v>
      </c>
      <c r="O507" t="s">
        <v>210</v>
      </c>
      <c r="P507" t="s">
        <v>237</v>
      </c>
      <c r="Q507" s="1">
        <v>44270</v>
      </c>
      <c r="R507" t="s">
        <v>118</v>
      </c>
      <c r="S507" t="s">
        <v>59</v>
      </c>
      <c r="T507" t="s">
        <v>176</v>
      </c>
      <c r="U507" t="s">
        <v>247</v>
      </c>
      <c r="V507">
        <v>214475</v>
      </c>
      <c r="W507" t="s">
        <v>62</v>
      </c>
      <c r="X507" t="s">
        <v>53</v>
      </c>
      <c r="Y507">
        <v>1</v>
      </c>
      <c r="Z507" t="s">
        <v>121</v>
      </c>
      <c r="AA507" t="s">
        <v>248</v>
      </c>
      <c r="AB507" t="s">
        <v>186</v>
      </c>
      <c r="AC507" t="s">
        <v>115</v>
      </c>
      <c r="AD507" t="s">
        <v>53</v>
      </c>
      <c r="AE507" t="s">
        <v>180</v>
      </c>
      <c r="AF507">
        <v>82</v>
      </c>
      <c r="AG507">
        <v>43</v>
      </c>
      <c r="AH507" t="s">
        <v>230</v>
      </c>
      <c r="AI507" t="s">
        <v>169</v>
      </c>
      <c r="AJ507" t="s">
        <v>136</v>
      </c>
      <c r="AK507" t="s">
        <v>136</v>
      </c>
      <c r="AL507">
        <v>4</v>
      </c>
      <c r="AM507">
        <v>0</v>
      </c>
      <c r="AN507">
        <v>12</v>
      </c>
      <c r="AO507">
        <v>9</v>
      </c>
      <c r="AP507">
        <v>37</v>
      </c>
      <c r="AQ507">
        <v>0</v>
      </c>
      <c r="AR507" t="s">
        <v>86</v>
      </c>
      <c r="AS507" t="s">
        <v>205</v>
      </c>
      <c r="AT507" t="s">
        <v>205</v>
      </c>
      <c r="AU507" s="1">
        <v>45657</v>
      </c>
      <c r="AV507" s="17">
        <f>VLOOKUP(dummy_yherealine!$AT507,dummy_oppeained!B:C,2,0)</f>
        <v>6</v>
      </c>
      <c r="AW507" s="22" t="str">
        <f>VLOOKUP(AS507,dummy_oppeained!B:D,3,0)</f>
        <v>eristav</v>
      </c>
      <c r="AX507" s="17">
        <f>VLOOKUP(AR:AR,hinded_abi!A:D,4,0)</f>
        <v>4</v>
      </c>
      <c r="AY507" s="26">
        <f t="shared" si="14"/>
        <v>24</v>
      </c>
      <c r="AZ507" s="27">
        <f t="shared" si="15"/>
        <v>6</v>
      </c>
    </row>
    <row r="508" spans="1:52" x14ac:dyDescent="0.25">
      <c r="A508" t="s">
        <v>306</v>
      </c>
      <c r="B508" t="s">
        <v>307</v>
      </c>
      <c r="C508" t="s">
        <v>291</v>
      </c>
      <c r="D508">
        <v>39409124249</v>
      </c>
      <c r="E508" t="s">
        <v>243</v>
      </c>
      <c r="F508" t="s">
        <v>114</v>
      </c>
      <c r="G508" t="s">
        <v>52</v>
      </c>
      <c r="H508" t="s">
        <v>52</v>
      </c>
      <c r="I508" t="s">
        <v>52</v>
      </c>
      <c r="J508" s="1">
        <v>45429</v>
      </c>
      <c r="K508" t="s">
        <v>53</v>
      </c>
      <c r="L508" s="1">
        <v>45255</v>
      </c>
      <c r="M508" t="s">
        <v>270</v>
      </c>
      <c r="N508" t="s">
        <v>308</v>
      </c>
      <c r="O508" t="s">
        <v>210</v>
      </c>
      <c r="P508" t="s">
        <v>237</v>
      </c>
      <c r="Q508" s="1">
        <v>44270</v>
      </c>
      <c r="R508" t="s">
        <v>118</v>
      </c>
      <c r="S508" t="s">
        <v>59</v>
      </c>
      <c r="T508" t="s">
        <v>176</v>
      </c>
      <c r="U508" t="s">
        <v>247</v>
      </c>
      <c r="V508">
        <v>214475</v>
      </c>
      <c r="W508" t="s">
        <v>62</v>
      </c>
      <c r="X508" t="s">
        <v>53</v>
      </c>
      <c r="Y508">
        <v>1</v>
      </c>
      <c r="Z508" t="s">
        <v>121</v>
      </c>
      <c r="AA508" t="s">
        <v>248</v>
      </c>
      <c r="AB508" t="s">
        <v>186</v>
      </c>
      <c r="AC508" t="s">
        <v>115</v>
      </c>
      <c r="AD508" t="s">
        <v>53</v>
      </c>
      <c r="AE508" t="s">
        <v>180</v>
      </c>
      <c r="AF508">
        <v>82</v>
      </c>
      <c r="AG508">
        <v>43</v>
      </c>
      <c r="AH508" t="s">
        <v>230</v>
      </c>
      <c r="AI508" t="s">
        <v>169</v>
      </c>
      <c r="AJ508" t="s">
        <v>136</v>
      </c>
      <c r="AK508" t="s">
        <v>136</v>
      </c>
      <c r="AL508">
        <v>4</v>
      </c>
      <c r="AM508">
        <v>0</v>
      </c>
      <c r="AN508">
        <v>12</v>
      </c>
      <c r="AO508">
        <v>9</v>
      </c>
      <c r="AP508">
        <v>37</v>
      </c>
      <c r="AQ508">
        <v>0</v>
      </c>
      <c r="AR508" t="s">
        <v>72</v>
      </c>
      <c r="AS508" t="s">
        <v>76</v>
      </c>
      <c r="AT508" t="s">
        <v>76</v>
      </c>
      <c r="AU508" s="1">
        <v>45161</v>
      </c>
      <c r="AV508" s="15">
        <f>VLOOKUP(dummy_yherealine!$AT508,dummy_oppeained!B:C,2,0)</f>
        <v>3</v>
      </c>
      <c r="AW508" s="22" t="str">
        <f>VLOOKUP(AS508,dummy_oppeained!B:D,3,0)</f>
        <v>mitteeristav</v>
      </c>
      <c r="AX508" s="17" t="str">
        <f>VLOOKUP(AR:AR,hinded_abi!A:D,4,0)</f>
        <v>NULL</v>
      </c>
      <c r="AY508" s="26" t="str">
        <f t="shared" si="14"/>
        <v xml:space="preserve"> </v>
      </c>
      <c r="AZ508" s="27">
        <f t="shared" si="15"/>
        <v>0</v>
      </c>
    </row>
    <row r="509" spans="1:52" x14ac:dyDescent="0.25">
      <c r="A509" t="s">
        <v>306</v>
      </c>
      <c r="B509" t="s">
        <v>307</v>
      </c>
      <c r="C509" t="s">
        <v>291</v>
      </c>
      <c r="D509">
        <v>39409124249</v>
      </c>
      <c r="E509" t="s">
        <v>243</v>
      </c>
      <c r="F509" t="s">
        <v>114</v>
      </c>
      <c r="G509" t="s">
        <v>52</v>
      </c>
      <c r="H509" t="s">
        <v>52</v>
      </c>
      <c r="I509" t="s">
        <v>52</v>
      </c>
      <c r="J509" s="1">
        <v>45429</v>
      </c>
      <c r="K509" t="s">
        <v>53</v>
      </c>
      <c r="L509" s="1">
        <v>45255</v>
      </c>
      <c r="M509" t="s">
        <v>270</v>
      </c>
      <c r="N509" t="s">
        <v>308</v>
      </c>
      <c r="O509" t="s">
        <v>210</v>
      </c>
      <c r="P509" t="s">
        <v>237</v>
      </c>
      <c r="Q509" s="1">
        <v>44270</v>
      </c>
      <c r="R509" t="s">
        <v>118</v>
      </c>
      <c r="S509" t="s">
        <v>59</v>
      </c>
      <c r="T509" t="s">
        <v>176</v>
      </c>
      <c r="U509" t="s">
        <v>247</v>
      </c>
      <c r="V509">
        <v>214475</v>
      </c>
      <c r="W509" t="s">
        <v>62</v>
      </c>
      <c r="X509" t="s">
        <v>53</v>
      </c>
      <c r="Y509">
        <v>2</v>
      </c>
      <c r="Z509" t="s">
        <v>121</v>
      </c>
      <c r="AA509" t="s">
        <v>248</v>
      </c>
      <c r="AB509" t="s">
        <v>200</v>
      </c>
      <c r="AC509" t="s">
        <v>115</v>
      </c>
      <c r="AD509" t="s">
        <v>53</v>
      </c>
      <c r="AE509" t="s">
        <v>180</v>
      </c>
      <c r="AF509">
        <v>82</v>
      </c>
      <c r="AG509">
        <v>58</v>
      </c>
      <c r="AH509" t="s">
        <v>230</v>
      </c>
      <c r="AI509" t="s">
        <v>182</v>
      </c>
      <c r="AJ509" t="s">
        <v>136</v>
      </c>
      <c r="AK509" t="s">
        <v>85</v>
      </c>
      <c r="AL509">
        <v>4</v>
      </c>
      <c r="AM509">
        <v>2</v>
      </c>
      <c r="AN509">
        <v>12</v>
      </c>
      <c r="AO509">
        <v>5</v>
      </c>
      <c r="AP509">
        <v>24</v>
      </c>
      <c r="AQ509">
        <v>0</v>
      </c>
      <c r="AR509" t="s">
        <v>91</v>
      </c>
      <c r="AS509" t="s">
        <v>150</v>
      </c>
      <c r="AT509" t="s">
        <v>150</v>
      </c>
      <c r="AU509" s="1">
        <v>45276</v>
      </c>
      <c r="AV509" s="17">
        <f>VLOOKUP(dummy_yherealine!$AT509,dummy_oppeained!B:C,2,0)</f>
        <v>10</v>
      </c>
      <c r="AW509" s="22" t="str">
        <f>VLOOKUP(AS509,dummy_oppeained!B:D,3,0)</f>
        <v>eristav</v>
      </c>
      <c r="AX509" s="17">
        <f>VLOOKUP(AR:AR,hinded_abi!A:D,4,0)</f>
        <v>0</v>
      </c>
      <c r="AY509" s="26">
        <f t="shared" si="14"/>
        <v>0</v>
      </c>
      <c r="AZ509" s="27">
        <f t="shared" si="15"/>
        <v>10</v>
      </c>
    </row>
    <row r="510" spans="1:52" x14ac:dyDescent="0.25">
      <c r="A510" t="s">
        <v>306</v>
      </c>
      <c r="B510" t="s">
        <v>307</v>
      </c>
      <c r="C510" t="s">
        <v>291</v>
      </c>
      <c r="D510">
        <v>39409124249</v>
      </c>
      <c r="E510" t="s">
        <v>243</v>
      </c>
      <c r="F510" t="s">
        <v>114</v>
      </c>
      <c r="G510" t="s">
        <v>52</v>
      </c>
      <c r="H510" t="s">
        <v>52</v>
      </c>
      <c r="I510" t="s">
        <v>52</v>
      </c>
      <c r="J510" s="1">
        <v>45429</v>
      </c>
      <c r="K510" t="s">
        <v>53</v>
      </c>
      <c r="L510" s="1">
        <v>45255</v>
      </c>
      <c r="M510" t="s">
        <v>270</v>
      </c>
      <c r="N510" t="s">
        <v>308</v>
      </c>
      <c r="O510" t="s">
        <v>210</v>
      </c>
      <c r="P510" t="s">
        <v>237</v>
      </c>
      <c r="Q510" s="1">
        <v>44270</v>
      </c>
      <c r="R510" t="s">
        <v>118</v>
      </c>
      <c r="S510" t="s">
        <v>59</v>
      </c>
      <c r="T510" t="s">
        <v>176</v>
      </c>
      <c r="U510" t="s">
        <v>247</v>
      </c>
      <c r="V510">
        <v>214475</v>
      </c>
      <c r="W510" t="s">
        <v>62</v>
      </c>
      <c r="X510" t="s">
        <v>53</v>
      </c>
      <c r="Y510">
        <v>2</v>
      </c>
      <c r="Z510" t="s">
        <v>121</v>
      </c>
      <c r="AA510" t="s">
        <v>248</v>
      </c>
      <c r="AB510" t="s">
        <v>200</v>
      </c>
      <c r="AC510" t="s">
        <v>115</v>
      </c>
      <c r="AD510" t="s">
        <v>53</v>
      </c>
      <c r="AE510" t="s">
        <v>180</v>
      </c>
      <c r="AF510">
        <v>82</v>
      </c>
      <c r="AG510">
        <v>58</v>
      </c>
      <c r="AH510" t="s">
        <v>230</v>
      </c>
      <c r="AI510" t="s">
        <v>182</v>
      </c>
      <c r="AJ510" t="s">
        <v>136</v>
      </c>
      <c r="AK510" t="s">
        <v>85</v>
      </c>
      <c r="AL510">
        <v>4</v>
      </c>
      <c r="AM510">
        <v>2</v>
      </c>
      <c r="AN510">
        <v>12</v>
      </c>
      <c r="AO510">
        <v>5</v>
      </c>
      <c r="AP510">
        <v>24</v>
      </c>
      <c r="AQ510">
        <v>0</v>
      </c>
      <c r="AR510" t="s">
        <v>94</v>
      </c>
      <c r="AS510" t="s">
        <v>187</v>
      </c>
      <c r="AT510" t="s">
        <v>187</v>
      </c>
      <c r="AU510" s="1">
        <v>45454</v>
      </c>
      <c r="AV510" s="15">
        <f>VLOOKUP(dummy_yherealine!$AT510,dummy_oppeained!B:C,2,0)</f>
        <v>5</v>
      </c>
      <c r="AW510" s="22" t="str">
        <f>VLOOKUP(AS510,dummy_oppeained!B:D,3,0)</f>
        <v>eristav</v>
      </c>
      <c r="AX510" s="17">
        <f>VLOOKUP(AR:AR,hinded_abi!A:D,4,0)</f>
        <v>5</v>
      </c>
      <c r="AY510" s="26">
        <f t="shared" si="14"/>
        <v>25</v>
      </c>
      <c r="AZ510" s="27">
        <f t="shared" si="15"/>
        <v>5</v>
      </c>
    </row>
    <row r="511" spans="1:52" x14ac:dyDescent="0.25">
      <c r="A511" t="s">
        <v>306</v>
      </c>
      <c r="B511" t="s">
        <v>307</v>
      </c>
      <c r="C511" t="s">
        <v>291</v>
      </c>
      <c r="D511">
        <v>39409124249</v>
      </c>
      <c r="E511" t="s">
        <v>243</v>
      </c>
      <c r="F511" t="s">
        <v>114</v>
      </c>
      <c r="G511" t="s">
        <v>52</v>
      </c>
      <c r="H511" t="s">
        <v>52</v>
      </c>
      <c r="I511" t="s">
        <v>52</v>
      </c>
      <c r="J511" s="1">
        <v>45429</v>
      </c>
      <c r="K511" t="s">
        <v>53</v>
      </c>
      <c r="L511" s="1">
        <v>45255</v>
      </c>
      <c r="M511" t="s">
        <v>270</v>
      </c>
      <c r="N511" t="s">
        <v>308</v>
      </c>
      <c r="O511" t="s">
        <v>210</v>
      </c>
      <c r="P511" t="s">
        <v>237</v>
      </c>
      <c r="Q511" s="1">
        <v>44270</v>
      </c>
      <c r="R511" t="s">
        <v>118</v>
      </c>
      <c r="S511" t="s">
        <v>59</v>
      </c>
      <c r="T511" t="s">
        <v>176</v>
      </c>
      <c r="U511" t="s">
        <v>247</v>
      </c>
      <c r="V511">
        <v>214475</v>
      </c>
      <c r="W511" t="s">
        <v>62</v>
      </c>
      <c r="X511" t="s">
        <v>53</v>
      </c>
      <c r="Y511">
        <v>2</v>
      </c>
      <c r="Z511" t="s">
        <v>121</v>
      </c>
      <c r="AA511" t="s">
        <v>248</v>
      </c>
      <c r="AB511" t="s">
        <v>200</v>
      </c>
      <c r="AC511" t="s">
        <v>115</v>
      </c>
      <c r="AD511" t="s">
        <v>53</v>
      </c>
      <c r="AE511" t="s">
        <v>180</v>
      </c>
      <c r="AF511">
        <v>82</v>
      </c>
      <c r="AG511">
        <v>58</v>
      </c>
      <c r="AH511" t="s">
        <v>230</v>
      </c>
      <c r="AI511" t="s">
        <v>182</v>
      </c>
      <c r="AJ511" t="s">
        <v>136</v>
      </c>
      <c r="AK511" t="s">
        <v>85</v>
      </c>
      <c r="AL511">
        <v>4</v>
      </c>
      <c r="AM511">
        <v>2</v>
      </c>
      <c r="AN511">
        <v>12</v>
      </c>
      <c r="AO511">
        <v>5</v>
      </c>
      <c r="AP511">
        <v>24</v>
      </c>
      <c r="AQ511">
        <v>0</v>
      </c>
      <c r="AR511" t="s">
        <v>72</v>
      </c>
      <c r="AS511" t="s">
        <v>239</v>
      </c>
      <c r="AT511" t="s">
        <v>239</v>
      </c>
      <c r="AU511" s="1">
        <v>44357</v>
      </c>
      <c r="AV511" s="17">
        <f>VLOOKUP(dummy_yherealine!$AT511,dummy_oppeained!B:C,2,0)</f>
        <v>2</v>
      </c>
      <c r="AW511" s="22" t="str">
        <f>VLOOKUP(AS511,dummy_oppeained!B:D,3,0)</f>
        <v>mitteeristav</v>
      </c>
      <c r="AX511" s="17" t="str">
        <f>VLOOKUP(AR:AR,hinded_abi!A:D,4,0)</f>
        <v>NULL</v>
      </c>
      <c r="AY511" s="26" t="str">
        <f t="shared" si="14"/>
        <v xml:space="preserve"> </v>
      </c>
      <c r="AZ511" s="27">
        <f t="shared" si="15"/>
        <v>0</v>
      </c>
    </row>
    <row r="512" spans="1:52" x14ac:dyDescent="0.25">
      <c r="A512" t="s">
        <v>306</v>
      </c>
      <c r="B512" t="s">
        <v>307</v>
      </c>
      <c r="C512" t="s">
        <v>291</v>
      </c>
      <c r="D512">
        <v>39409124249</v>
      </c>
      <c r="E512" t="s">
        <v>243</v>
      </c>
      <c r="F512" t="s">
        <v>114</v>
      </c>
      <c r="G512" t="s">
        <v>52</v>
      </c>
      <c r="H512" t="s">
        <v>52</v>
      </c>
      <c r="I512" t="s">
        <v>52</v>
      </c>
      <c r="J512" s="1">
        <v>45429</v>
      </c>
      <c r="K512" t="s">
        <v>53</v>
      </c>
      <c r="L512" s="1">
        <v>45255</v>
      </c>
      <c r="M512" t="s">
        <v>270</v>
      </c>
      <c r="N512" t="s">
        <v>308</v>
      </c>
      <c r="O512" t="s">
        <v>210</v>
      </c>
      <c r="P512" t="s">
        <v>237</v>
      </c>
      <c r="Q512" s="1">
        <v>44270</v>
      </c>
      <c r="R512" t="s">
        <v>118</v>
      </c>
      <c r="S512" t="s">
        <v>59</v>
      </c>
      <c r="T512" t="s">
        <v>176</v>
      </c>
      <c r="U512" t="s">
        <v>247</v>
      </c>
      <c r="V512">
        <v>214475</v>
      </c>
      <c r="W512" t="s">
        <v>62</v>
      </c>
      <c r="X512" t="s">
        <v>53</v>
      </c>
      <c r="Y512">
        <v>2</v>
      </c>
      <c r="Z512" t="s">
        <v>121</v>
      </c>
      <c r="AA512" t="s">
        <v>248</v>
      </c>
      <c r="AB512" t="s">
        <v>200</v>
      </c>
      <c r="AC512" t="s">
        <v>115</v>
      </c>
      <c r="AD512" t="s">
        <v>53</v>
      </c>
      <c r="AE512" t="s">
        <v>180</v>
      </c>
      <c r="AF512">
        <v>82</v>
      </c>
      <c r="AG512">
        <v>58</v>
      </c>
      <c r="AH512" t="s">
        <v>230</v>
      </c>
      <c r="AI512" t="s">
        <v>182</v>
      </c>
      <c r="AJ512" t="s">
        <v>136</v>
      </c>
      <c r="AK512" t="s">
        <v>85</v>
      </c>
      <c r="AL512">
        <v>4</v>
      </c>
      <c r="AM512">
        <v>2</v>
      </c>
      <c r="AN512">
        <v>12</v>
      </c>
      <c r="AO512">
        <v>5</v>
      </c>
      <c r="AP512">
        <v>24</v>
      </c>
      <c r="AQ512">
        <v>0</v>
      </c>
      <c r="AR512" t="s">
        <v>94</v>
      </c>
      <c r="AS512" t="s">
        <v>81</v>
      </c>
      <c r="AT512" t="s">
        <v>81</v>
      </c>
      <c r="AU512" s="1">
        <v>45693</v>
      </c>
      <c r="AV512" s="15">
        <f>VLOOKUP(dummy_yherealine!$AT512,dummy_oppeained!B:C,2,0)</f>
        <v>6</v>
      </c>
      <c r="AW512" s="22" t="str">
        <f>VLOOKUP(AS512,dummy_oppeained!B:D,3,0)</f>
        <v>eristav</v>
      </c>
      <c r="AX512" s="17">
        <f>VLOOKUP(AR:AR,hinded_abi!A:D,4,0)</f>
        <v>5</v>
      </c>
      <c r="AY512" s="26">
        <f t="shared" si="14"/>
        <v>30</v>
      </c>
      <c r="AZ512" s="27">
        <f t="shared" si="15"/>
        <v>6</v>
      </c>
    </row>
    <row r="513" spans="1:52" x14ac:dyDescent="0.25">
      <c r="A513" t="s">
        <v>306</v>
      </c>
      <c r="B513" t="s">
        <v>307</v>
      </c>
      <c r="C513" t="s">
        <v>291</v>
      </c>
      <c r="D513">
        <v>39409124249</v>
      </c>
      <c r="E513" t="s">
        <v>243</v>
      </c>
      <c r="F513" t="s">
        <v>114</v>
      </c>
      <c r="G513" t="s">
        <v>52</v>
      </c>
      <c r="H513" t="s">
        <v>52</v>
      </c>
      <c r="I513" t="s">
        <v>52</v>
      </c>
      <c r="J513" s="1">
        <v>45429</v>
      </c>
      <c r="K513" t="s">
        <v>53</v>
      </c>
      <c r="L513" s="1">
        <v>45255</v>
      </c>
      <c r="M513" t="s">
        <v>270</v>
      </c>
      <c r="N513" t="s">
        <v>308</v>
      </c>
      <c r="O513" t="s">
        <v>210</v>
      </c>
      <c r="P513" t="s">
        <v>237</v>
      </c>
      <c r="Q513" s="1">
        <v>44270</v>
      </c>
      <c r="R513" t="s">
        <v>118</v>
      </c>
      <c r="S513" t="s">
        <v>59</v>
      </c>
      <c r="T513" t="s">
        <v>176</v>
      </c>
      <c r="U513" t="s">
        <v>247</v>
      </c>
      <c r="V513">
        <v>214475</v>
      </c>
      <c r="W513" t="s">
        <v>62</v>
      </c>
      <c r="X513" t="s">
        <v>53</v>
      </c>
      <c r="Y513">
        <v>2</v>
      </c>
      <c r="Z513" t="s">
        <v>121</v>
      </c>
      <c r="AA513" t="s">
        <v>248</v>
      </c>
      <c r="AB513" t="s">
        <v>200</v>
      </c>
      <c r="AC513" t="s">
        <v>115</v>
      </c>
      <c r="AD513" t="s">
        <v>53</v>
      </c>
      <c r="AE513" t="s">
        <v>180</v>
      </c>
      <c r="AF513">
        <v>82</v>
      </c>
      <c r="AG513">
        <v>58</v>
      </c>
      <c r="AH513" t="s">
        <v>230</v>
      </c>
      <c r="AI513" t="s">
        <v>182</v>
      </c>
      <c r="AJ513" t="s">
        <v>136</v>
      </c>
      <c r="AK513" t="s">
        <v>85</v>
      </c>
      <c r="AL513">
        <v>4</v>
      </c>
      <c r="AM513">
        <v>2</v>
      </c>
      <c r="AN513">
        <v>12</v>
      </c>
      <c r="AO513">
        <v>5</v>
      </c>
      <c r="AP513">
        <v>24</v>
      </c>
      <c r="AQ513">
        <v>0</v>
      </c>
      <c r="AR513" t="s">
        <v>70</v>
      </c>
      <c r="AS513" t="s">
        <v>202</v>
      </c>
      <c r="AT513" t="s">
        <v>202</v>
      </c>
      <c r="AU513" s="1">
        <v>44375</v>
      </c>
      <c r="AV513" s="17">
        <f>VLOOKUP(dummy_yherealine!$AT513,dummy_oppeained!B:C,2,0)</f>
        <v>8</v>
      </c>
      <c r="AW513" s="22" t="str">
        <f>VLOOKUP(AS513,dummy_oppeained!B:D,3,0)</f>
        <v>eristav</v>
      </c>
      <c r="AX513" s="17">
        <f>VLOOKUP(AR:AR,hinded_abi!A:D,4,0)</f>
        <v>0</v>
      </c>
      <c r="AY513" s="26">
        <f t="shared" si="14"/>
        <v>0</v>
      </c>
      <c r="AZ513" s="27">
        <f t="shared" si="15"/>
        <v>8</v>
      </c>
    </row>
    <row r="514" spans="1:52" x14ac:dyDescent="0.25">
      <c r="A514" t="s">
        <v>306</v>
      </c>
      <c r="B514" t="s">
        <v>307</v>
      </c>
      <c r="C514" t="s">
        <v>291</v>
      </c>
      <c r="D514">
        <v>39409124249</v>
      </c>
      <c r="E514" t="s">
        <v>243</v>
      </c>
      <c r="F514" t="s">
        <v>114</v>
      </c>
      <c r="G514" t="s">
        <v>52</v>
      </c>
      <c r="H514" t="s">
        <v>52</v>
      </c>
      <c r="I514" t="s">
        <v>52</v>
      </c>
      <c r="J514" s="1">
        <v>45429</v>
      </c>
      <c r="K514" t="s">
        <v>53</v>
      </c>
      <c r="L514" s="1">
        <v>45255</v>
      </c>
      <c r="M514" t="s">
        <v>270</v>
      </c>
      <c r="N514" t="s">
        <v>308</v>
      </c>
      <c r="O514" t="s">
        <v>210</v>
      </c>
      <c r="P514" t="s">
        <v>237</v>
      </c>
      <c r="Q514" s="1">
        <v>44270</v>
      </c>
      <c r="R514" t="s">
        <v>118</v>
      </c>
      <c r="S514" t="s">
        <v>59</v>
      </c>
      <c r="T514" t="s">
        <v>176</v>
      </c>
      <c r="U514" t="s">
        <v>247</v>
      </c>
      <c r="V514">
        <v>214475</v>
      </c>
      <c r="W514" t="s">
        <v>62</v>
      </c>
      <c r="X514" t="s">
        <v>53</v>
      </c>
      <c r="Y514">
        <v>2</v>
      </c>
      <c r="Z514" t="s">
        <v>121</v>
      </c>
      <c r="AA514" t="s">
        <v>248</v>
      </c>
      <c r="AB514" t="s">
        <v>200</v>
      </c>
      <c r="AC514" t="s">
        <v>115</v>
      </c>
      <c r="AD514" t="s">
        <v>53</v>
      </c>
      <c r="AE514" t="s">
        <v>180</v>
      </c>
      <c r="AF514">
        <v>82</v>
      </c>
      <c r="AG514">
        <v>58</v>
      </c>
      <c r="AH514" t="s">
        <v>230</v>
      </c>
      <c r="AI514" t="s">
        <v>182</v>
      </c>
      <c r="AJ514" t="s">
        <v>136</v>
      </c>
      <c r="AK514" t="s">
        <v>85</v>
      </c>
      <c r="AL514">
        <v>4</v>
      </c>
      <c r="AM514">
        <v>2</v>
      </c>
      <c r="AN514">
        <v>12</v>
      </c>
      <c r="AO514">
        <v>5</v>
      </c>
      <c r="AP514">
        <v>24</v>
      </c>
      <c r="AQ514">
        <v>0</v>
      </c>
      <c r="AR514" t="s">
        <v>91</v>
      </c>
      <c r="AS514" t="s">
        <v>127</v>
      </c>
      <c r="AT514" t="s">
        <v>127</v>
      </c>
      <c r="AU514" s="1">
        <v>45393</v>
      </c>
      <c r="AV514" s="15">
        <f>VLOOKUP(dummy_yherealine!$AT514,dummy_oppeained!B:C,2,0)</f>
        <v>6</v>
      </c>
      <c r="AW514" s="22" t="str">
        <f>VLOOKUP(AS514,dummy_oppeained!B:D,3,0)</f>
        <v>eristav</v>
      </c>
      <c r="AX514" s="17">
        <f>VLOOKUP(AR:AR,hinded_abi!A:D,4,0)</f>
        <v>0</v>
      </c>
      <c r="AY514" s="26">
        <f t="shared" si="14"/>
        <v>0</v>
      </c>
      <c r="AZ514" s="27">
        <f t="shared" si="15"/>
        <v>6</v>
      </c>
    </row>
    <row r="515" spans="1:52" x14ac:dyDescent="0.25">
      <c r="A515" t="s">
        <v>306</v>
      </c>
      <c r="B515" t="s">
        <v>307</v>
      </c>
      <c r="C515" t="s">
        <v>291</v>
      </c>
      <c r="D515">
        <v>39409124249</v>
      </c>
      <c r="E515" t="s">
        <v>243</v>
      </c>
      <c r="F515" t="s">
        <v>114</v>
      </c>
      <c r="G515" t="s">
        <v>52</v>
      </c>
      <c r="H515" t="s">
        <v>52</v>
      </c>
      <c r="I515" t="s">
        <v>52</v>
      </c>
      <c r="J515" s="1">
        <v>45429</v>
      </c>
      <c r="K515" t="s">
        <v>53</v>
      </c>
      <c r="L515" s="1">
        <v>45255</v>
      </c>
      <c r="M515" t="s">
        <v>270</v>
      </c>
      <c r="N515" t="s">
        <v>308</v>
      </c>
      <c r="O515" t="s">
        <v>210</v>
      </c>
      <c r="P515" t="s">
        <v>237</v>
      </c>
      <c r="Q515" s="1">
        <v>44270</v>
      </c>
      <c r="R515" t="s">
        <v>118</v>
      </c>
      <c r="S515" t="s">
        <v>59</v>
      </c>
      <c r="T515" t="s">
        <v>176</v>
      </c>
      <c r="U515" t="s">
        <v>247</v>
      </c>
      <c r="V515">
        <v>214475</v>
      </c>
      <c r="W515" t="s">
        <v>62</v>
      </c>
      <c r="X515" t="s">
        <v>53</v>
      </c>
      <c r="Y515">
        <v>2</v>
      </c>
      <c r="Z515" t="s">
        <v>121</v>
      </c>
      <c r="AA515" t="s">
        <v>248</v>
      </c>
      <c r="AB515" t="s">
        <v>200</v>
      </c>
      <c r="AC515" t="s">
        <v>115</v>
      </c>
      <c r="AD515" t="s">
        <v>53</v>
      </c>
      <c r="AE515" t="s">
        <v>180</v>
      </c>
      <c r="AF515">
        <v>82</v>
      </c>
      <c r="AG515">
        <v>58</v>
      </c>
      <c r="AH515" t="s">
        <v>230</v>
      </c>
      <c r="AI515" t="s">
        <v>182</v>
      </c>
      <c r="AJ515" t="s">
        <v>136</v>
      </c>
      <c r="AK515" t="s">
        <v>85</v>
      </c>
      <c r="AL515">
        <v>4</v>
      </c>
      <c r="AM515">
        <v>2</v>
      </c>
      <c r="AN515">
        <v>12</v>
      </c>
      <c r="AO515">
        <v>5</v>
      </c>
      <c r="AP515">
        <v>24</v>
      </c>
      <c r="AQ515">
        <v>0</v>
      </c>
      <c r="AR515" t="s">
        <v>70</v>
      </c>
      <c r="AS515" t="s">
        <v>198</v>
      </c>
      <c r="AT515" t="s">
        <v>198</v>
      </c>
      <c r="AU515" s="1">
        <v>45838</v>
      </c>
      <c r="AV515" s="17">
        <f>VLOOKUP(dummy_yherealine!$AT515,dummy_oppeained!B:C,2,0)</f>
        <v>6</v>
      </c>
      <c r="AW515" s="22" t="str">
        <f>VLOOKUP(AS515,dummy_oppeained!B:D,3,0)</f>
        <v>eristav</v>
      </c>
      <c r="AX515" s="17">
        <f>VLOOKUP(AR:AR,hinded_abi!A:D,4,0)</f>
        <v>0</v>
      </c>
      <c r="AY515" s="26">
        <f t="shared" ref="AY515:AY578" si="16">IF(AW515="eristav",AV515*AX515," ")</f>
        <v>0</v>
      </c>
      <c r="AZ515" s="27">
        <f t="shared" ref="AZ515:AZ578" si="17">IF(AW515="eristav",AV515,0)</f>
        <v>6</v>
      </c>
    </row>
    <row r="516" spans="1:52" x14ac:dyDescent="0.25">
      <c r="A516" t="s">
        <v>306</v>
      </c>
      <c r="B516" t="s">
        <v>307</v>
      </c>
      <c r="C516" t="s">
        <v>291</v>
      </c>
      <c r="D516">
        <v>39409124249</v>
      </c>
      <c r="E516" t="s">
        <v>243</v>
      </c>
      <c r="F516" t="s">
        <v>114</v>
      </c>
      <c r="G516" t="s">
        <v>52</v>
      </c>
      <c r="H516" t="s">
        <v>52</v>
      </c>
      <c r="I516" t="s">
        <v>52</v>
      </c>
      <c r="J516" s="1">
        <v>45429</v>
      </c>
      <c r="K516" t="s">
        <v>53</v>
      </c>
      <c r="L516" s="1">
        <v>45255</v>
      </c>
      <c r="M516" t="s">
        <v>270</v>
      </c>
      <c r="N516" t="s">
        <v>308</v>
      </c>
      <c r="O516" t="s">
        <v>210</v>
      </c>
      <c r="P516" t="s">
        <v>237</v>
      </c>
      <c r="Q516" s="1">
        <v>44270</v>
      </c>
      <c r="R516" t="s">
        <v>118</v>
      </c>
      <c r="S516" t="s">
        <v>59</v>
      </c>
      <c r="T516" t="s">
        <v>176</v>
      </c>
      <c r="U516" t="s">
        <v>247</v>
      </c>
      <c r="V516">
        <v>214475</v>
      </c>
      <c r="W516" t="s">
        <v>62</v>
      </c>
      <c r="X516" t="s">
        <v>53</v>
      </c>
      <c r="Y516">
        <v>2</v>
      </c>
      <c r="Z516" t="s">
        <v>121</v>
      </c>
      <c r="AA516" t="s">
        <v>248</v>
      </c>
      <c r="AB516" t="s">
        <v>200</v>
      </c>
      <c r="AC516" t="s">
        <v>115</v>
      </c>
      <c r="AD516" t="s">
        <v>53</v>
      </c>
      <c r="AE516" t="s">
        <v>180</v>
      </c>
      <c r="AF516">
        <v>82</v>
      </c>
      <c r="AG516">
        <v>58</v>
      </c>
      <c r="AH516" t="s">
        <v>230</v>
      </c>
      <c r="AI516" t="s">
        <v>182</v>
      </c>
      <c r="AJ516" t="s">
        <v>136</v>
      </c>
      <c r="AK516" t="s">
        <v>85</v>
      </c>
      <c r="AL516">
        <v>4</v>
      </c>
      <c r="AM516">
        <v>2</v>
      </c>
      <c r="AN516">
        <v>12</v>
      </c>
      <c r="AO516">
        <v>5</v>
      </c>
      <c r="AP516">
        <v>24</v>
      </c>
      <c r="AQ516">
        <v>0</v>
      </c>
      <c r="AR516" t="s">
        <v>91</v>
      </c>
      <c r="AS516" t="s">
        <v>171</v>
      </c>
      <c r="AT516" t="s">
        <v>171</v>
      </c>
      <c r="AU516" s="1">
        <v>45240</v>
      </c>
      <c r="AV516" s="15">
        <f>VLOOKUP(dummy_yherealine!$AT516,dummy_oppeained!B:C,2,0)</f>
        <v>3</v>
      </c>
      <c r="AW516" s="22" t="str">
        <f>VLOOKUP(AS516,dummy_oppeained!B:D,3,0)</f>
        <v>mitteeristav</v>
      </c>
      <c r="AX516" s="17">
        <f>VLOOKUP(AR:AR,hinded_abi!A:D,4,0)</f>
        <v>0</v>
      </c>
      <c r="AY516" s="26" t="str">
        <f t="shared" si="16"/>
        <v xml:space="preserve"> </v>
      </c>
      <c r="AZ516" s="27">
        <f t="shared" si="17"/>
        <v>0</v>
      </c>
    </row>
    <row r="517" spans="1:52" x14ac:dyDescent="0.25">
      <c r="A517" t="s">
        <v>306</v>
      </c>
      <c r="B517" t="s">
        <v>307</v>
      </c>
      <c r="C517" t="s">
        <v>291</v>
      </c>
      <c r="D517">
        <v>39409124249</v>
      </c>
      <c r="E517" t="s">
        <v>243</v>
      </c>
      <c r="F517" t="s">
        <v>114</v>
      </c>
      <c r="G517" t="s">
        <v>52</v>
      </c>
      <c r="H517" t="s">
        <v>52</v>
      </c>
      <c r="I517" t="s">
        <v>52</v>
      </c>
      <c r="J517" s="1">
        <v>45429</v>
      </c>
      <c r="K517" t="s">
        <v>53</v>
      </c>
      <c r="L517" s="1">
        <v>45255</v>
      </c>
      <c r="M517" t="s">
        <v>270</v>
      </c>
      <c r="N517" t="s">
        <v>308</v>
      </c>
      <c r="O517" t="s">
        <v>210</v>
      </c>
      <c r="P517" t="s">
        <v>237</v>
      </c>
      <c r="Q517" s="1">
        <v>44270</v>
      </c>
      <c r="R517" t="s">
        <v>118</v>
      </c>
      <c r="S517" t="s">
        <v>59</v>
      </c>
      <c r="T517" t="s">
        <v>176</v>
      </c>
      <c r="U517" t="s">
        <v>247</v>
      </c>
      <c r="V517">
        <v>214475</v>
      </c>
      <c r="W517" t="s">
        <v>62</v>
      </c>
      <c r="X517" t="s">
        <v>53</v>
      </c>
      <c r="Y517">
        <v>2</v>
      </c>
      <c r="Z517" t="s">
        <v>121</v>
      </c>
      <c r="AA517" t="s">
        <v>248</v>
      </c>
      <c r="AB517" t="s">
        <v>200</v>
      </c>
      <c r="AC517" t="s">
        <v>115</v>
      </c>
      <c r="AD517" t="s">
        <v>53</v>
      </c>
      <c r="AE517" t="s">
        <v>180</v>
      </c>
      <c r="AF517">
        <v>82</v>
      </c>
      <c r="AG517">
        <v>58</v>
      </c>
      <c r="AH517" t="s">
        <v>230</v>
      </c>
      <c r="AI517" t="s">
        <v>182</v>
      </c>
      <c r="AJ517" t="s">
        <v>136</v>
      </c>
      <c r="AK517" t="s">
        <v>85</v>
      </c>
      <c r="AL517">
        <v>4</v>
      </c>
      <c r="AM517">
        <v>2</v>
      </c>
      <c r="AN517">
        <v>12</v>
      </c>
      <c r="AO517">
        <v>5</v>
      </c>
      <c r="AP517">
        <v>24</v>
      </c>
      <c r="AQ517">
        <v>0</v>
      </c>
      <c r="AR517" t="s">
        <v>78</v>
      </c>
      <c r="AS517" t="s">
        <v>184</v>
      </c>
      <c r="AT517" t="s">
        <v>184</v>
      </c>
      <c r="AU517" s="1">
        <v>44761</v>
      </c>
      <c r="AV517" s="17">
        <f>VLOOKUP(dummy_yherealine!$AT517,dummy_oppeained!B:C,2,0)</f>
        <v>3</v>
      </c>
      <c r="AW517" s="22" t="str">
        <f>VLOOKUP(AS517,dummy_oppeained!B:D,3,0)</f>
        <v>mitteeristav</v>
      </c>
      <c r="AX517" s="17" t="str">
        <f>VLOOKUP(AR:AR,hinded_abi!A:D,4,0)</f>
        <v>NULL</v>
      </c>
      <c r="AY517" s="26" t="str">
        <f t="shared" si="16"/>
        <v xml:space="preserve"> </v>
      </c>
      <c r="AZ517" s="27">
        <f t="shared" si="17"/>
        <v>0</v>
      </c>
    </row>
    <row r="518" spans="1:52" x14ac:dyDescent="0.25">
      <c r="A518" t="s">
        <v>306</v>
      </c>
      <c r="B518" t="s">
        <v>307</v>
      </c>
      <c r="C518" t="s">
        <v>291</v>
      </c>
      <c r="D518">
        <v>39409124249</v>
      </c>
      <c r="E518" t="s">
        <v>243</v>
      </c>
      <c r="F518" t="s">
        <v>114</v>
      </c>
      <c r="G518" t="s">
        <v>52</v>
      </c>
      <c r="H518" t="s">
        <v>52</v>
      </c>
      <c r="I518" t="s">
        <v>52</v>
      </c>
      <c r="J518" s="1">
        <v>45429</v>
      </c>
      <c r="K518" t="s">
        <v>53</v>
      </c>
      <c r="L518" s="1">
        <v>45255</v>
      </c>
      <c r="M518" t="s">
        <v>270</v>
      </c>
      <c r="N518" t="s">
        <v>308</v>
      </c>
      <c r="O518" t="s">
        <v>210</v>
      </c>
      <c r="P518" t="s">
        <v>237</v>
      </c>
      <c r="Q518" s="1">
        <v>44270</v>
      </c>
      <c r="R518" t="s">
        <v>118</v>
      </c>
      <c r="S518" t="s">
        <v>59</v>
      </c>
      <c r="T518" t="s">
        <v>176</v>
      </c>
      <c r="U518" t="s">
        <v>247</v>
      </c>
      <c r="V518">
        <v>214475</v>
      </c>
      <c r="W518" t="s">
        <v>62</v>
      </c>
      <c r="X518" t="s">
        <v>53</v>
      </c>
      <c r="Y518">
        <v>2</v>
      </c>
      <c r="Z518" t="s">
        <v>121</v>
      </c>
      <c r="AA518" t="s">
        <v>248</v>
      </c>
      <c r="AB518" t="s">
        <v>200</v>
      </c>
      <c r="AC518" t="s">
        <v>115</v>
      </c>
      <c r="AD518" t="s">
        <v>53</v>
      </c>
      <c r="AE518" t="s">
        <v>180</v>
      </c>
      <c r="AF518">
        <v>82</v>
      </c>
      <c r="AG518">
        <v>58</v>
      </c>
      <c r="AH518" t="s">
        <v>230</v>
      </c>
      <c r="AI518" t="s">
        <v>182</v>
      </c>
      <c r="AJ518" t="s">
        <v>136</v>
      </c>
      <c r="AK518" t="s">
        <v>85</v>
      </c>
      <c r="AL518">
        <v>4</v>
      </c>
      <c r="AM518">
        <v>2</v>
      </c>
      <c r="AN518">
        <v>12</v>
      </c>
      <c r="AO518">
        <v>5</v>
      </c>
      <c r="AP518">
        <v>24</v>
      </c>
      <c r="AQ518">
        <v>0</v>
      </c>
      <c r="AR518" t="s">
        <v>86</v>
      </c>
      <c r="AS518" t="s">
        <v>240</v>
      </c>
      <c r="AT518" t="s">
        <v>240</v>
      </c>
      <c r="AU518" s="1">
        <v>44365</v>
      </c>
      <c r="AV518" s="15">
        <f>VLOOKUP(dummy_yherealine!$AT518,dummy_oppeained!B:C,2,0)</f>
        <v>6</v>
      </c>
      <c r="AW518" s="22" t="str">
        <f>VLOOKUP(AS518,dummy_oppeained!B:D,3,0)</f>
        <v>eristav</v>
      </c>
      <c r="AX518" s="17">
        <f>VLOOKUP(AR:AR,hinded_abi!A:D,4,0)</f>
        <v>4</v>
      </c>
      <c r="AY518" s="26">
        <f t="shared" si="16"/>
        <v>24</v>
      </c>
      <c r="AZ518" s="27">
        <f t="shared" si="17"/>
        <v>6</v>
      </c>
    </row>
    <row r="519" spans="1:52" x14ac:dyDescent="0.25">
      <c r="A519" t="s">
        <v>306</v>
      </c>
      <c r="B519" t="s">
        <v>307</v>
      </c>
      <c r="C519" t="s">
        <v>291</v>
      </c>
      <c r="D519">
        <v>39409124249</v>
      </c>
      <c r="E519" t="s">
        <v>243</v>
      </c>
      <c r="F519" t="s">
        <v>114</v>
      </c>
      <c r="G519" t="s">
        <v>52</v>
      </c>
      <c r="H519" t="s">
        <v>52</v>
      </c>
      <c r="I519" t="s">
        <v>52</v>
      </c>
      <c r="J519" s="1">
        <v>45429</v>
      </c>
      <c r="K519" t="s">
        <v>53</v>
      </c>
      <c r="L519" s="1">
        <v>45255</v>
      </c>
      <c r="M519" t="s">
        <v>270</v>
      </c>
      <c r="N519" t="s">
        <v>308</v>
      </c>
      <c r="O519" t="s">
        <v>210</v>
      </c>
      <c r="P519" t="s">
        <v>237</v>
      </c>
      <c r="Q519" s="1">
        <v>44270</v>
      </c>
      <c r="R519" t="s">
        <v>118</v>
      </c>
      <c r="S519" t="s">
        <v>59</v>
      </c>
      <c r="T519" t="s">
        <v>176</v>
      </c>
      <c r="U519" t="s">
        <v>247</v>
      </c>
      <c r="V519">
        <v>214475</v>
      </c>
      <c r="W519" t="s">
        <v>62</v>
      </c>
      <c r="X519" t="s">
        <v>53</v>
      </c>
      <c r="Y519">
        <v>2</v>
      </c>
      <c r="Z519" t="s">
        <v>121</v>
      </c>
      <c r="AA519" t="s">
        <v>248</v>
      </c>
      <c r="AB519" t="s">
        <v>200</v>
      </c>
      <c r="AC519" t="s">
        <v>115</v>
      </c>
      <c r="AD519" t="s">
        <v>53</v>
      </c>
      <c r="AE519" t="s">
        <v>180</v>
      </c>
      <c r="AF519">
        <v>82</v>
      </c>
      <c r="AG519">
        <v>58</v>
      </c>
      <c r="AH519" t="s">
        <v>230</v>
      </c>
      <c r="AI519" t="s">
        <v>182</v>
      </c>
      <c r="AJ519" t="s">
        <v>136</v>
      </c>
      <c r="AK519" t="s">
        <v>85</v>
      </c>
      <c r="AL519">
        <v>4</v>
      </c>
      <c r="AM519">
        <v>2</v>
      </c>
      <c r="AN519">
        <v>12</v>
      </c>
      <c r="AO519">
        <v>5</v>
      </c>
      <c r="AP519">
        <v>24</v>
      </c>
      <c r="AQ519">
        <v>0</v>
      </c>
      <c r="AR519" t="s">
        <v>80</v>
      </c>
      <c r="AS519" t="s">
        <v>224</v>
      </c>
      <c r="AT519" t="s">
        <v>224</v>
      </c>
      <c r="AU519" s="1">
        <v>45708</v>
      </c>
      <c r="AV519" s="17">
        <f>VLOOKUP(dummy_yherealine!$AT519,dummy_oppeained!B:C,2,0)</f>
        <v>5</v>
      </c>
      <c r="AW519" s="22" t="str">
        <f>VLOOKUP(AS519,dummy_oppeained!B:D,3,0)</f>
        <v>eristav</v>
      </c>
      <c r="AX519" s="17">
        <f>VLOOKUP(AR:AR,hinded_abi!A:D,4,0)</f>
        <v>3</v>
      </c>
      <c r="AY519" s="26">
        <f t="shared" si="16"/>
        <v>15</v>
      </c>
      <c r="AZ519" s="27">
        <f t="shared" si="17"/>
        <v>5</v>
      </c>
    </row>
    <row r="520" spans="1:52" x14ac:dyDescent="0.25">
      <c r="A520" t="s">
        <v>306</v>
      </c>
      <c r="B520" t="s">
        <v>307</v>
      </c>
      <c r="C520" t="s">
        <v>291</v>
      </c>
      <c r="D520">
        <v>39409124249</v>
      </c>
      <c r="E520" t="s">
        <v>243</v>
      </c>
      <c r="F520" t="s">
        <v>114</v>
      </c>
      <c r="G520" t="s">
        <v>52</v>
      </c>
      <c r="H520" t="s">
        <v>52</v>
      </c>
      <c r="I520" t="s">
        <v>52</v>
      </c>
      <c r="J520" s="1">
        <v>45429</v>
      </c>
      <c r="K520" t="s">
        <v>53</v>
      </c>
      <c r="L520" s="1">
        <v>45255</v>
      </c>
      <c r="M520" t="s">
        <v>270</v>
      </c>
      <c r="N520" t="s">
        <v>308</v>
      </c>
      <c r="O520" t="s">
        <v>210</v>
      </c>
      <c r="P520" t="s">
        <v>237</v>
      </c>
      <c r="Q520" s="1">
        <v>44270</v>
      </c>
      <c r="R520" t="s">
        <v>118</v>
      </c>
      <c r="S520" t="s">
        <v>59</v>
      </c>
      <c r="T520" t="s">
        <v>176</v>
      </c>
      <c r="U520" t="s">
        <v>247</v>
      </c>
      <c r="V520">
        <v>214475</v>
      </c>
      <c r="W520" t="s">
        <v>62</v>
      </c>
      <c r="X520" t="s">
        <v>53</v>
      </c>
      <c r="Y520">
        <v>2</v>
      </c>
      <c r="Z520" t="s">
        <v>121</v>
      </c>
      <c r="AA520" t="s">
        <v>248</v>
      </c>
      <c r="AB520" t="s">
        <v>200</v>
      </c>
      <c r="AC520" t="s">
        <v>115</v>
      </c>
      <c r="AD520" t="s">
        <v>53</v>
      </c>
      <c r="AE520" t="s">
        <v>180</v>
      </c>
      <c r="AF520">
        <v>82</v>
      </c>
      <c r="AG520">
        <v>58</v>
      </c>
      <c r="AH520" t="s">
        <v>230</v>
      </c>
      <c r="AI520" t="s">
        <v>182</v>
      </c>
      <c r="AJ520" t="s">
        <v>136</v>
      </c>
      <c r="AK520" t="s">
        <v>85</v>
      </c>
      <c r="AL520">
        <v>4</v>
      </c>
      <c r="AM520">
        <v>2</v>
      </c>
      <c r="AN520">
        <v>12</v>
      </c>
      <c r="AO520">
        <v>5</v>
      </c>
      <c r="AP520">
        <v>24</v>
      </c>
      <c r="AQ520">
        <v>0</v>
      </c>
      <c r="AR520" t="s">
        <v>78</v>
      </c>
      <c r="AS520" t="s">
        <v>199</v>
      </c>
      <c r="AT520" t="s">
        <v>199</v>
      </c>
      <c r="AU520" s="1">
        <v>44566</v>
      </c>
      <c r="AV520" s="15">
        <f>VLOOKUP(dummy_yherealine!$AT520,dummy_oppeained!B:C,2,0)</f>
        <v>3</v>
      </c>
      <c r="AW520" s="22" t="str">
        <f>VLOOKUP(AS520,dummy_oppeained!B:D,3,0)</f>
        <v>mitteeristav</v>
      </c>
      <c r="AX520" s="17" t="str">
        <f>VLOOKUP(AR:AR,hinded_abi!A:D,4,0)</f>
        <v>NULL</v>
      </c>
      <c r="AY520" s="26" t="str">
        <f t="shared" si="16"/>
        <v xml:space="preserve"> </v>
      </c>
      <c r="AZ520" s="27">
        <f t="shared" si="17"/>
        <v>0</v>
      </c>
    </row>
    <row r="521" spans="1:52" x14ac:dyDescent="0.25">
      <c r="A521" t="s">
        <v>306</v>
      </c>
      <c r="B521" t="s">
        <v>307</v>
      </c>
      <c r="C521" t="s">
        <v>291</v>
      </c>
      <c r="D521">
        <v>39409124249</v>
      </c>
      <c r="E521" t="s">
        <v>243</v>
      </c>
      <c r="F521" t="s">
        <v>114</v>
      </c>
      <c r="G521" t="s">
        <v>52</v>
      </c>
      <c r="H521" t="s">
        <v>52</v>
      </c>
      <c r="I521" t="s">
        <v>52</v>
      </c>
      <c r="J521" s="1">
        <v>45429</v>
      </c>
      <c r="K521" t="s">
        <v>53</v>
      </c>
      <c r="L521" s="1">
        <v>45255</v>
      </c>
      <c r="M521" t="s">
        <v>270</v>
      </c>
      <c r="N521" t="s">
        <v>308</v>
      </c>
      <c r="O521" t="s">
        <v>210</v>
      </c>
      <c r="P521" t="s">
        <v>237</v>
      </c>
      <c r="Q521" s="1">
        <v>44270</v>
      </c>
      <c r="R521" t="s">
        <v>118</v>
      </c>
      <c r="S521" t="s">
        <v>59</v>
      </c>
      <c r="T521" t="s">
        <v>176</v>
      </c>
      <c r="U521" t="s">
        <v>247</v>
      </c>
      <c r="V521">
        <v>214475</v>
      </c>
      <c r="W521" t="s">
        <v>62</v>
      </c>
      <c r="X521" t="s">
        <v>53</v>
      </c>
      <c r="Y521">
        <v>2</v>
      </c>
      <c r="Z521" t="s">
        <v>121</v>
      </c>
      <c r="AA521" t="s">
        <v>248</v>
      </c>
      <c r="AB521" t="s">
        <v>200</v>
      </c>
      <c r="AC521" t="s">
        <v>115</v>
      </c>
      <c r="AD521" t="s">
        <v>53</v>
      </c>
      <c r="AE521" t="s">
        <v>180</v>
      </c>
      <c r="AF521">
        <v>82</v>
      </c>
      <c r="AG521">
        <v>58</v>
      </c>
      <c r="AH521" t="s">
        <v>230</v>
      </c>
      <c r="AI521" t="s">
        <v>182</v>
      </c>
      <c r="AJ521" t="s">
        <v>136</v>
      </c>
      <c r="AK521" t="s">
        <v>85</v>
      </c>
      <c r="AL521">
        <v>4</v>
      </c>
      <c r="AM521">
        <v>2</v>
      </c>
      <c r="AN521">
        <v>12</v>
      </c>
      <c r="AO521">
        <v>5</v>
      </c>
      <c r="AP521">
        <v>24</v>
      </c>
      <c r="AQ521">
        <v>0</v>
      </c>
      <c r="AR521" t="s">
        <v>94</v>
      </c>
      <c r="AS521" t="s">
        <v>268</v>
      </c>
      <c r="AT521" t="s">
        <v>268</v>
      </c>
      <c r="AU521" s="1">
        <v>44157</v>
      </c>
      <c r="AV521" s="17">
        <f>VLOOKUP(dummy_yherealine!$AT521,dummy_oppeained!B:C,2,0)</f>
        <v>6</v>
      </c>
      <c r="AW521" s="22" t="str">
        <f>VLOOKUP(AS521,dummy_oppeained!B:D,3,0)</f>
        <v>eristav</v>
      </c>
      <c r="AX521" s="17">
        <f>VLOOKUP(AR:AR,hinded_abi!A:D,4,0)</f>
        <v>5</v>
      </c>
      <c r="AY521" s="26">
        <f t="shared" si="16"/>
        <v>30</v>
      </c>
      <c r="AZ521" s="27">
        <f t="shared" si="17"/>
        <v>6</v>
      </c>
    </row>
    <row r="522" spans="1:52" x14ac:dyDescent="0.25">
      <c r="A522" t="s">
        <v>306</v>
      </c>
      <c r="B522" t="s">
        <v>307</v>
      </c>
      <c r="C522" t="s">
        <v>291</v>
      </c>
      <c r="D522">
        <v>39409124249</v>
      </c>
      <c r="E522" t="s">
        <v>243</v>
      </c>
      <c r="F522" t="s">
        <v>114</v>
      </c>
      <c r="G522" t="s">
        <v>52</v>
      </c>
      <c r="H522" t="s">
        <v>52</v>
      </c>
      <c r="I522" t="s">
        <v>52</v>
      </c>
      <c r="J522" s="1">
        <v>45429</v>
      </c>
      <c r="K522" t="s">
        <v>53</v>
      </c>
      <c r="L522" s="1">
        <v>45255</v>
      </c>
      <c r="M522" t="s">
        <v>270</v>
      </c>
      <c r="N522" t="s">
        <v>308</v>
      </c>
      <c r="O522" t="s">
        <v>210</v>
      </c>
      <c r="P522" t="s">
        <v>237</v>
      </c>
      <c r="Q522" s="1">
        <v>44270</v>
      </c>
      <c r="R522" t="s">
        <v>118</v>
      </c>
      <c r="S522" t="s">
        <v>59</v>
      </c>
      <c r="T522" t="s">
        <v>176</v>
      </c>
      <c r="U522" t="s">
        <v>247</v>
      </c>
      <c r="V522">
        <v>214475</v>
      </c>
      <c r="W522" t="s">
        <v>62</v>
      </c>
      <c r="X522" t="s">
        <v>53</v>
      </c>
      <c r="Y522">
        <v>2</v>
      </c>
      <c r="Z522" t="s">
        <v>121</v>
      </c>
      <c r="AA522" t="s">
        <v>248</v>
      </c>
      <c r="AB522" t="s">
        <v>200</v>
      </c>
      <c r="AC522" t="s">
        <v>115</v>
      </c>
      <c r="AD522" t="s">
        <v>53</v>
      </c>
      <c r="AE522" t="s">
        <v>180</v>
      </c>
      <c r="AF522">
        <v>82</v>
      </c>
      <c r="AG522">
        <v>58</v>
      </c>
      <c r="AH522" t="s">
        <v>230</v>
      </c>
      <c r="AI522" t="s">
        <v>182</v>
      </c>
      <c r="AJ522" t="s">
        <v>136</v>
      </c>
      <c r="AK522" t="s">
        <v>85</v>
      </c>
      <c r="AL522">
        <v>4</v>
      </c>
      <c r="AM522">
        <v>2</v>
      </c>
      <c r="AN522">
        <v>12</v>
      </c>
      <c r="AO522">
        <v>5</v>
      </c>
      <c r="AP522">
        <v>24</v>
      </c>
      <c r="AQ522">
        <v>0</v>
      </c>
      <c r="AR522" t="s">
        <v>91</v>
      </c>
      <c r="AS522" t="s">
        <v>139</v>
      </c>
      <c r="AT522" t="s">
        <v>139</v>
      </c>
      <c r="AU522" s="1">
        <v>44922</v>
      </c>
      <c r="AV522" s="15">
        <f>VLOOKUP(dummy_yherealine!$AT522,dummy_oppeained!B:C,2,0)</f>
        <v>3</v>
      </c>
      <c r="AW522" s="22" t="str">
        <f>VLOOKUP(AS522,dummy_oppeained!B:D,3,0)</f>
        <v>mitteeristav</v>
      </c>
      <c r="AX522" s="17">
        <f>VLOOKUP(AR:AR,hinded_abi!A:D,4,0)</f>
        <v>0</v>
      </c>
      <c r="AY522" s="26" t="str">
        <f t="shared" si="16"/>
        <v xml:space="preserve"> </v>
      </c>
      <c r="AZ522" s="27">
        <f t="shared" si="17"/>
        <v>0</v>
      </c>
    </row>
    <row r="523" spans="1:52" x14ac:dyDescent="0.25">
      <c r="A523" t="s">
        <v>306</v>
      </c>
      <c r="B523" t="s">
        <v>307</v>
      </c>
      <c r="C523" t="s">
        <v>291</v>
      </c>
      <c r="D523">
        <v>39409124249</v>
      </c>
      <c r="E523" t="s">
        <v>243</v>
      </c>
      <c r="F523" t="s">
        <v>114</v>
      </c>
      <c r="G523" t="s">
        <v>52</v>
      </c>
      <c r="H523" t="s">
        <v>52</v>
      </c>
      <c r="I523" t="s">
        <v>52</v>
      </c>
      <c r="J523" s="1">
        <v>45429</v>
      </c>
      <c r="K523" t="s">
        <v>53</v>
      </c>
      <c r="L523" s="1">
        <v>45255</v>
      </c>
      <c r="M523" t="s">
        <v>270</v>
      </c>
      <c r="N523" t="s">
        <v>308</v>
      </c>
      <c r="O523" t="s">
        <v>210</v>
      </c>
      <c r="P523" t="s">
        <v>237</v>
      </c>
      <c r="Q523" s="1">
        <v>44270</v>
      </c>
      <c r="R523" t="s">
        <v>118</v>
      </c>
      <c r="S523" t="s">
        <v>59</v>
      </c>
      <c r="T523" t="s">
        <v>176</v>
      </c>
      <c r="U523" t="s">
        <v>247</v>
      </c>
      <c r="V523">
        <v>214475</v>
      </c>
      <c r="W523" t="s">
        <v>62</v>
      </c>
      <c r="X523" t="s">
        <v>53</v>
      </c>
      <c r="Y523">
        <v>2</v>
      </c>
      <c r="Z523" t="s">
        <v>121</v>
      </c>
      <c r="AA523" t="s">
        <v>248</v>
      </c>
      <c r="AB523" t="s">
        <v>200</v>
      </c>
      <c r="AC523" t="s">
        <v>115</v>
      </c>
      <c r="AD523" t="s">
        <v>53</v>
      </c>
      <c r="AE523" t="s">
        <v>180</v>
      </c>
      <c r="AF523">
        <v>82</v>
      </c>
      <c r="AG523">
        <v>58</v>
      </c>
      <c r="AH523" t="s">
        <v>230</v>
      </c>
      <c r="AI523" t="s">
        <v>182</v>
      </c>
      <c r="AJ523" t="s">
        <v>136</v>
      </c>
      <c r="AK523" t="s">
        <v>85</v>
      </c>
      <c r="AL523">
        <v>4</v>
      </c>
      <c r="AM523">
        <v>2</v>
      </c>
      <c r="AN523">
        <v>12</v>
      </c>
      <c r="AO523">
        <v>5</v>
      </c>
      <c r="AP523">
        <v>24</v>
      </c>
      <c r="AQ523">
        <v>0</v>
      </c>
      <c r="AR523" t="s">
        <v>91</v>
      </c>
      <c r="AS523" t="s">
        <v>222</v>
      </c>
      <c r="AT523" t="s">
        <v>222</v>
      </c>
      <c r="AU523" s="1">
        <v>44609</v>
      </c>
      <c r="AV523" s="17">
        <f>VLOOKUP(dummy_yherealine!$AT523,dummy_oppeained!B:C,2,0)</f>
        <v>9</v>
      </c>
      <c r="AW523" s="22" t="str">
        <f>VLOOKUP(AS523,dummy_oppeained!B:D,3,0)</f>
        <v>eristav</v>
      </c>
      <c r="AX523" s="17">
        <f>VLOOKUP(AR:AR,hinded_abi!A:D,4,0)</f>
        <v>0</v>
      </c>
      <c r="AY523" s="26">
        <f t="shared" si="16"/>
        <v>0</v>
      </c>
      <c r="AZ523" s="27">
        <f t="shared" si="17"/>
        <v>9</v>
      </c>
    </row>
    <row r="524" spans="1:52" x14ac:dyDescent="0.25">
      <c r="A524" t="s">
        <v>306</v>
      </c>
      <c r="B524" t="s">
        <v>307</v>
      </c>
      <c r="C524" t="s">
        <v>291</v>
      </c>
      <c r="D524">
        <v>39409124249</v>
      </c>
      <c r="E524" t="s">
        <v>243</v>
      </c>
      <c r="F524" t="s">
        <v>114</v>
      </c>
      <c r="G524" t="s">
        <v>52</v>
      </c>
      <c r="H524" t="s">
        <v>52</v>
      </c>
      <c r="I524" t="s">
        <v>52</v>
      </c>
      <c r="J524" s="1">
        <v>45429</v>
      </c>
      <c r="K524" t="s">
        <v>53</v>
      </c>
      <c r="L524" s="1">
        <v>45255</v>
      </c>
      <c r="M524" t="s">
        <v>270</v>
      </c>
      <c r="N524" t="s">
        <v>308</v>
      </c>
      <c r="O524" t="s">
        <v>210</v>
      </c>
      <c r="P524" t="s">
        <v>237</v>
      </c>
      <c r="Q524" s="1">
        <v>44270</v>
      </c>
      <c r="R524" t="s">
        <v>118</v>
      </c>
      <c r="S524" t="s">
        <v>59</v>
      </c>
      <c r="T524" t="s">
        <v>176</v>
      </c>
      <c r="U524" t="s">
        <v>247</v>
      </c>
      <c r="V524">
        <v>214475</v>
      </c>
      <c r="W524" t="s">
        <v>62</v>
      </c>
      <c r="X524" t="s">
        <v>53</v>
      </c>
      <c r="Y524">
        <v>2</v>
      </c>
      <c r="Z524" t="s">
        <v>121</v>
      </c>
      <c r="AA524" t="s">
        <v>248</v>
      </c>
      <c r="AB524" t="s">
        <v>200</v>
      </c>
      <c r="AC524" t="s">
        <v>115</v>
      </c>
      <c r="AD524" t="s">
        <v>53</v>
      </c>
      <c r="AE524" t="s">
        <v>180</v>
      </c>
      <c r="AF524">
        <v>82</v>
      </c>
      <c r="AG524">
        <v>58</v>
      </c>
      <c r="AH524" t="s">
        <v>230</v>
      </c>
      <c r="AI524" t="s">
        <v>182</v>
      </c>
      <c r="AJ524" t="s">
        <v>136</v>
      </c>
      <c r="AK524" t="s">
        <v>85</v>
      </c>
      <c r="AL524">
        <v>4</v>
      </c>
      <c r="AM524">
        <v>2</v>
      </c>
      <c r="AN524">
        <v>12</v>
      </c>
      <c r="AO524">
        <v>5</v>
      </c>
      <c r="AP524">
        <v>24</v>
      </c>
      <c r="AQ524">
        <v>0</v>
      </c>
      <c r="AR524" t="s">
        <v>91</v>
      </c>
      <c r="AS524" t="s">
        <v>144</v>
      </c>
      <c r="AT524" t="s">
        <v>144</v>
      </c>
      <c r="AU524" s="1">
        <v>44992</v>
      </c>
      <c r="AV524" s="15">
        <f>VLOOKUP(dummy_yherealine!$AT524,dummy_oppeained!B:C,2,0)</f>
        <v>9</v>
      </c>
      <c r="AW524" s="22" t="str">
        <f>VLOOKUP(AS524,dummy_oppeained!B:D,3,0)</f>
        <v>eristav</v>
      </c>
      <c r="AX524" s="17">
        <f>VLOOKUP(AR:AR,hinded_abi!A:D,4,0)</f>
        <v>0</v>
      </c>
      <c r="AY524" s="26">
        <f t="shared" si="16"/>
        <v>0</v>
      </c>
      <c r="AZ524" s="27">
        <f t="shared" si="17"/>
        <v>9</v>
      </c>
    </row>
    <row r="525" spans="1:52" x14ac:dyDescent="0.25">
      <c r="A525" t="s">
        <v>306</v>
      </c>
      <c r="B525" t="s">
        <v>307</v>
      </c>
      <c r="C525" t="s">
        <v>291</v>
      </c>
      <c r="D525">
        <v>39409124249</v>
      </c>
      <c r="E525" t="s">
        <v>243</v>
      </c>
      <c r="F525" t="s">
        <v>114</v>
      </c>
      <c r="G525" t="s">
        <v>52</v>
      </c>
      <c r="H525" t="s">
        <v>52</v>
      </c>
      <c r="I525" t="s">
        <v>52</v>
      </c>
      <c r="J525" s="1">
        <v>45429</v>
      </c>
      <c r="K525" t="s">
        <v>53</v>
      </c>
      <c r="L525" s="1">
        <v>45255</v>
      </c>
      <c r="M525" t="s">
        <v>270</v>
      </c>
      <c r="N525" t="s">
        <v>308</v>
      </c>
      <c r="O525" t="s">
        <v>210</v>
      </c>
      <c r="P525" t="s">
        <v>237</v>
      </c>
      <c r="Q525" s="1">
        <v>44270</v>
      </c>
      <c r="R525" t="s">
        <v>118</v>
      </c>
      <c r="S525" t="s">
        <v>59</v>
      </c>
      <c r="T525" t="s">
        <v>176</v>
      </c>
      <c r="U525" t="s">
        <v>247</v>
      </c>
      <c r="V525">
        <v>214475</v>
      </c>
      <c r="W525" t="s">
        <v>62</v>
      </c>
      <c r="X525" t="s">
        <v>53</v>
      </c>
      <c r="Y525">
        <v>3</v>
      </c>
      <c r="Z525" t="s">
        <v>121</v>
      </c>
      <c r="AA525" t="s">
        <v>248</v>
      </c>
      <c r="AB525" t="s">
        <v>186</v>
      </c>
      <c r="AC525" t="s">
        <v>115</v>
      </c>
      <c r="AD525" t="s">
        <v>53</v>
      </c>
      <c r="AE525" t="s">
        <v>180</v>
      </c>
      <c r="AF525">
        <v>82</v>
      </c>
      <c r="AG525">
        <v>45</v>
      </c>
      <c r="AH525" t="s">
        <v>230</v>
      </c>
      <c r="AI525" t="s">
        <v>170</v>
      </c>
      <c r="AJ525" t="s">
        <v>136</v>
      </c>
      <c r="AK525" t="s">
        <v>136</v>
      </c>
      <c r="AL525">
        <v>4</v>
      </c>
      <c r="AM525">
        <v>0</v>
      </c>
      <c r="AN525">
        <v>12</v>
      </c>
      <c r="AO525">
        <v>0</v>
      </c>
      <c r="AP525">
        <v>32</v>
      </c>
      <c r="AQ525">
        <v>0</v>
      </c>
      <c r="AR525" t="s">
        <v>80</v>
      </c>
      <c r="AS525" t="s">
        <v>131</v>
      </c>
      <c r="AT525" t="s">
        <v>131</v>
      </c>
      <c r="AU525" s="1">
        <v>44637</v>
      </c>
      <c r="AV525" s="17">
        <f>VLOOKUP(dummy_yherealine!$AT525,dummy_oppeained!B:C,2,0)</f>
        <v>9</v>
      </c>
      <c r="AW525" s="22" t="str">
        <f>VLOOKUP(AS525,dummy_oppeained!B:D,3,0)</f>
        <v>eristav</v>
      </c>
      <c r="AX525" s="17">
        <f>VLOOKUP(AR:AR,hinded_abi!A:D,4,0)</f>
        <v>3</v>
      </c>
      <c r="AY525" s="26">
        <f t="shared" si="16"/>
        <v>27</v>
      </c>
      <c r="AZ525" s="27">
        <f t="shared" si="17"/>
        <v>9</v>
      </c>
    </row>
    <row r="526" spans="1:52" x14ac:dyDescent="0.25">
      <c r="A526" t="s">
        <v>306</v>
      </c>
      <c r="B526" t="s">
        <v>307</v>
      </c>
      <c r="C526" t="s">
        <v>291</v>
      </c>
      <c r="D526">
        <v>39409124249</v>
      </c>
      <c r="E526" t="s">
        <v>243</v>
      </c>
      <c r="F526" t="s">
        <v>114</v>
      </c>
      <c r="G526" t="s">
        <v>52</v>
      </c>
      <c r="H526" t="s">
        <v>52</v>
      </c>
      <c r="I526" t="s">
        <v>52</v>
      </c>
      <c r="J526" s="1">
        <v>45429</v>
      </c>
      <c r="K526" t="s">
        <v>53</v>
      </c>
      <c r="L526" s="1">
        <v>45255</v>
      </c>
      <c r="M526" t="s">
        <v>270</v>
      </c>
      <c r="N526" t="s">
        <v>308</v>
      </c>
      <c r="O526" t="s">
        <v>210</v>
      </c>
      <c r="P526" t="s">
        <v>237</v>
      </c>
      <c r="Q526" s="1">
        <v>44270</v>
      </c>
      <c r="R526" t="s">
        <v>118</v>
      </c>
      <c r="S526" t="s">
        <v>59</v>
      </c>
      <c r="T526" t="s">
        <v>176</v>
      </c>
      <c r="U526" t="s">
        <v>247</v>
      </c>
      <c r="V526">
        <v>214475</v>
      </c>
      <c r="W526" t="s">
        <v>62</v>
      </c>
      <c r="X526" t="s">
        <v>53</v>
      </c>
      <c r="Y526">
        <v>3</v>
      </c>
      <c r="Z526" t="s">
        <v>121</v>
      </c>
      <c r="AA526" t="s">
        <v>248</v>
      </c>
      <c r="AB526" t="s">
        <v>186</v>
      </c>
      <c r="AC526" t="s">
        <v>115</v>
      </c>
      <c r="AD526" t="s">
        <v>53</v>
      </c>
      <c r="AE526" t="s">
        <v>180</v>
      </c>
      <c r="AF526">
        <v>82</v>
      </c>
      <c r="AG526">
        <v>45</v>
      </c>
      <c r="AH526" t="s">
        <v>230</v>
      </c>
      <c r="AI526" t="s">
        <v>170</v>
      </c>
      <c r="AJ526" t="s">
        <v>136</v>
      </c>
      <c r="AK526" t="s">
        <v>136</v>
      </c>
      <c r="AL526">
        <v>4</v>
      </c>
      <c r="AM526">
        <v>0</v>
      </c>
      <c r="AN526">
        <v>12</v>
      </c>
      <c r="AO526">
        <v>0</v>
      </c>
      <c r="AP526">
        <v>32</v>
      </c>
      <c r="AQ526">
        <v>0</v>
      </c>
      <c r="AR526" t="s">
        <v>78</v>
      </c>
      <c r="AS526" t="s">
        <v>108</v>
      </c>
      <c r="AT526" t="s">
        <v>108</v>
      </c>
      <c r="AU526" s="1">
        <v>45659</v>
      </c>
      <c r="AV526" s="15">
        <f>VLOOKUP(dummy_yherealine!$AT526,dummy_oppeained!B:C,2,0)</f>
        <v>3</v>
      </c>
      <c r="AW526" s="22" t="str">
        <f>VLOOKUP(AS526,dummy_oppeained!B:D,3,0)</f>
        <v>mitteeristav</v>
      </c>
      <c r="AX526" s="17" t="str">
        <f>VLOOKUP(AR:AR,hinded_abi!A:D,4,0)</f>
        <v>NULL</v>
      </c>
      <c r="AY526" s="26" t="str">
        <f t="shared" si="16"/>
        <v xml:space="preserve"> </v>
      </c>
      <c r="AZ526" s="27">
        <f t="shared" si="17"/>
        <v>0</v>
      </c>
    </row>
    <row r="527" spans="1:52" x14ac:dyDescent="0.25">
      <c r="A527" t="s">
        <v>306</v>
      </c>
      <c r="B527" t="s">
        <v>307</v>
      </c>
      <c r="C527" t="s">
        <v>291</v>
      </c>
      <c r="D527">
        <v>39409124249</v>
      </c>
      <c r="E527" t="s">
        <v>243</v>
      </c>
      <c r="F527" t="s">
        <v>114</v>
      </c>
      <c r="G527" t="s">
        <v>52</v>
      </c>
      <c r="H527" t="s">
        <v>52</v>
      </c>
      <c r="I527" t="s">
        <v>52</v>
      </c>
      <c r="J527" s="1">
        <v>45429</v>
      </c>
      <c r="K527" t="s">
        <v>53</v>
      </c>
      <c r="L527" s="1">
        <v>45255</v>
      </c>
      <c r="M527" t="s">
        <v>270</v>
      </c>
      <c r="N527" t="s">
        <v>308</v>
      </c>
      <c r="O527" t="s">
        <v>210</v>
      </c>
      <c r="P527" t="s">
        <v>237</v>
      </c>
      <c r="Q527" s="1">
        <v>44270</v>
      </c>
      <c r="R527" t="s">
        <v>118</v>
      </c>
      <c r="S527" t="s">
        <v>59</v>
      </c>
      <c r="T527" t="s">
        <v>176</v>
      </c>
      <c r="U527" t="s">
        <v>247</v>
      </c>
      <c r="V527">
        <v>214475</v>
      </c>
      <c r="W527" t="s">
        <v>62</v>
      </c>
      <c r="X527" t="s">
        <v>53</v>
      </c>
      <c r="Y527">
        <v>3</v>
      </c>
      <c r="Z527" t="s">
        <v>121</v>
      </c>
      <c r="AA527" t="s">
        <v>248</v>
      </c>
      <c r="AB527" t="s">
        <v>186</v>
      </c>
      <c r="AC527" t="s">
        <v>115</v>
      </c>
      <c r="AD527" t="s">
        <v>53</v>
      </c>
      <c r="AE527" t="s">
        <v>180</v>
      </c>
      <c r="AF527">
        <v>82</v>
      </c>
      <c r="AG527">
        <v>45</v>
      </c>
      <c r="AH527" t="s">
        <v>230</v>
      </c>
      <c r="AI527" t="s">
        <v>170</v>
      </c>
      <c r="AJ527" t="s">
        <v>136</v>
      </c>
      <c r="AK527" t="s">
        <v>136</v>
      </c>
      <c r="AL527">
        <v>4</v>
      </c>
      <c r="AM527">
        <v>0</v>
      </c>
      <c r="AN527">
        <v>12</v>
      </c>
      <c r="AO527">
        <v>0</v>
      </c>
      <c r="AP527">
        <v>32</v>
      </c>
      <c r="AQ527">
        <v>0</v>
      </c>
      <c r="AR527" t="s">
        <v>86</v>
      </c>
      <c r="AS527" t="s">
        <v>110</v>
      </c>
      <c r="AT527" t="s">
        <v>110</v>
      </c>
      <c r="AU527" s="1">
        <v>45401</v>
      </c>
      <c r="AV527" s="17">
        <f>VLOOKUP(dummy_yherealine!$AT527,dummy_oppeained!B:C,2,0)</f>
        <v>6</v>
      </c>
      <c r="AW527" s="22" t="str">
        <f>VLOOKUP(AS527,dummy_oppeained!B:D,3,0)</f>
        <v>eristav</v>
      </c>
      <c r="AX527" s="17">
        <f>VLOOKUP(AR:AR,hinded_abi!A:D,4,0)</f>
        <v>4</v>
      </c>
      <c r="AY527" s="26">
        <f t="shared" si="16"/>
        <v>24</v>
      </c>
      <c r="AZ527" s="27">
        <f t="shared" si="17"/>
        <v>6</v>
      </c>
    </row>
    <row r="528" spans="1:52" x14ac:dyDescent="0.25">
      <c r="A528" t="s">
        <v>306</v>
      </c>
      <c r="B528" t="s">
        <v>307</v>
      </c>
      <c r="C528" t="s">
        <v>291</v>
      </c>
      <c r="D528">
        <v>39409124249</v>
      </c>
      <c r="E528" t="s">
        <v>243</v>
      </c>
      <c r="F528" t="s">
        <v>114</v>
      </c>
      <c r="G528" t="s">
        <v>52</v>
      </c>
      <c r="H528" t="s">
        <v>52</v>
      </c>
      <c r="I528" t="s">
        <v>52</v>
      </c>
      <c r="J528" s="1">
        <v>45429</v>
      </c>
      <c r="K528" t="s">
        <v>53</v>
      </c>
      <c r="L528" s="1">
        <v>45255</v>
      </c>
      <c r="M528" t="s">
        <v>270</v>
      </c>
      <c r="N528" t="s">
        <v>308</v>
      </c>
      <c r="O528" t="s">
        <v>210</v>
      </c>
      <c r="P528" t="s">
        <v>237</v>
      </c>
      <c r="Q528" s="1">
        <v>44270</v>
      </c>
      <c r="R528" t="s">
        <v>118</v>
      </c>
      <c r="S528" t="s">
        <v>59</v>
      </c>
      <c r="T528" t="s">
        <v>176</v>
      </c>
      <c r="U528" t="s">
        <v>247</v>
      </c>
      <c r="V528">
        <v>214475</v>
      </c>
      <c r="W528" t="s">
        <v>62</v>
      </c>
      <c r="X528" t="s">
        <v>53</v>
      </c>
      <c r="Y528">
        <v>3</v>
      </c>
      <c r="Z528" t="s">
        <v>121</v>
      </c>
      <c r="AA528" t="s">
        <v>248</v>
      </c>
      <c r="AB528" t="s">
        <v>186</v>
      </c>
      <c r="AC528" t="s">
        <v>115</v>
      </c>
      <c r="AD528" t="s">
        <v>53</v>
      </c>
      <c r="AE528" t="s">
        <v>180</v>
      </c>
      <c r="AF528">
        <v>82</v>
      </c>
      <c r="AG528">
        <v>45</v>
      </c>
      <c r="AH528" t="s">
        <v>230</v>
      </c>
      <c r="AI528" t="s">
        <v>170</v>
      </c>
      <c r="AJ528" t="s">
        <v>136</v>
      </c>
      <c r="AK528" t="s">
        <v>136</v>
      </c>
      <c r="AL528">
        <v>4</v>
      </c>
      <c r="AM528">
        <v>0</v>
      </c>
      <c r="AN528">
        <v>12</v>
      </c>
      <c r="AO528">
        <v>0</v>
      </c>
      <c r="AP528">
        <v>32</v>
      </c>
      <c r="AQ528">
        <v>0</v>
      </c>
      <c r="AR528" t="s">
        <v>94</v>
      </c>
      <c r="AS528" t="s">
        <v>103</v>
      </c>
      <c r="AT528" t="s">
        <v>103</v>
      </c>
      <c r="AU528" s="1">
        <v>45798</v>
      </c>
      <c r="AV528" s="15">
        <f>VLOOKUP(dummy_yherealine!$AT528,dummy_oppeained!B:C,2,0)</f>
        <v>5</v>
      </c>
      <c r="AW528" s="22" t="str">
        <f>VLOOKUP(AS528,dummy_oppeained!B:D,3,0)</f>
        <v>eristav</v>
      </c>
      <c r="AX528" s="17">
        <f>VLOOKUP(AR:AR,hinded_abi!A:D,4,0)</f>
        <v>5</v>
      </c>
      <c r="AY528" s="26">
        <f t="shared" si="16"/>
        <v>25</v>
      </c>
      <c r="AZ528" s="27">
        <f t="shared" si="17"/>
        <v>5</v>
      </c>
    </row>
    <row r="529" spans="1:52" x14ac:dyDescent="0.25">
      <c r="A529" t="s">
        <v>306</v>
      </c>
      <c r="B529" t="s">
        <v>307</v>
      </c>
      <c r="C529" t="s">
        <v>291</v>
      </c>
      <c r="D529">
        <v>39409124249</v>
      </c>
      <c r="E529" t="s">
        <v>243</v>
      </c>
      <c r="F529" t="s">
        <v>114</v>
      </c>
      <c r="G529" t="s">
        <v>52</v>
      </c>
      <c r="H529" t="s">
        <v>52</v>
      </c>
      <c r="I529" t="s">
        <v>52</v>
      </c>
      <c r="J529" s="1">
        <v>45429</v>
      </c>
      <c r="K529" t="s">
        <v>53</v>
      </c>
      <c r="L529" s="1">
        <v>45255</v>
      </c>
      <c r="M529" t="s">
        <v>270</v>
      </c>
      <c r="N529" t="s">
        <v>308</v>
      </c>
      <c r="O529" t="s">
        <v>210</v>
      </c>
      <c r="P529" t="s">
        <v>237</v>
      </c>
      <c r="Q529" s="1">
        <v>44270</v>
      </c>
      <c r="R529" t="s">
        <v>118</v>
      </c>
      <c r="S529" t="s">
        <v>59</v>
      </c>
      <c r="T529" t="s">
        <v>176</v>
      </c>
      <c r="U529" t="s">
        <v>247</v>
      </c>
      <c r="V529">
        <v>214475</v>
      </c>
      <c r="W529" t="s">
        <v>62</v>
      </c>
      <c r="X529" t="s">
        <v>53</v>
      </c>
      <c r="Y529">
        <v>3</v>
      </c>
      <c r="Z529" t="s">
        <v>121</v>
      </c>
      <c r="AA529" t="s">
        <v>248</v>
      </c>
      <c r="AB529" t="s">
        <v>186</v>
      </c>
      <c r="AC529" t="s">
        <v>115</v>
      </c>
      <c r="AD529" t="s">
        <v>53</v>
      </c>
      <c r="AE529" t="s">
        <v>180</v>
      </c>
      <c r="AF529">
        <v>82</v>
      </c>
      <c r="AG529">
        <v>45</v>
      </c>
      <c r="AH529" t="s">
        <v>230</v>
      </c>
      <c r="AI529" t="s">
        <v>170</v>
      </c>
      <c r="AJ529" t="s">
        <v>136</v>
      </c>
      <c r="AK529" t="s">
        <v>136</v>
      </c>
      <c r="AL529">
        <v>4</v>
      </c>
      <c r="AM529">
        <v>0</v>
      </c>
      <c r="AN529">
        <v>12</v>
      </c>
      <c r="AO529">
        <v>0</v>
      </c>
      <c r="AP529">
        <v>32</v>
      </c>
      <c r="AQ529">
        <v>0</v>
      </c>
      <c r="AR529" t="s">
        <v>86</v>
      </c>
      <c r="AS529" t="s">
        <v>87</v>
      </c>
      <c r="AT529" t="s">
        <v>87</v>
      </c>
      <c r="AU529" s="1">
        <v>44597</v>
      </c>
      <c r="AV529" s="17">
        <f>VLOOKUP(dummy_yherealine!$AT529,dummy_oppeained!B:C,2,0)</f>
        <v>5</v>
      </c>
      <c r="AW529" s="22" t="str">
        <f>VLOOKUP(AS529,dummy_oppeained!B:D,3,0)</f>
        <v>eristav</v>
      </c>
      <c r="AX529" s="17">
        <f>VLOOKUP(AR:AR,hinded_abi!A:D,4,0)</f>
        <v>4</v>
      </c>
      <c r="AY529" s="26">
        <f t="shared" si="16"/>
        <v>20</v>
      </c>
      <c r="AZ529" s="27">
        <f t="shared" si="17"/>
        <v>5</v>
      </c>
    </row>
    <row r="530" spans="1:52" x14ac:dyDescent="0.25">
      <c r="A530" t="s">
        <v>306</v>
      </c>
      <c r="B530" t="s">
        <v>307</v>
      </c>
      <c r="C530" t="s">
        <v>291</v>
      </c>
      <c r="D530">
        <v>39409124249</v>
      </c>
      <c r="E530" t="s">
        <v>243</v>
      </c>
      <c r="F530" t="s">
        <v>114</v>
      </c>
      <c r="G530" t="s">
        <v>52</v>
      </c>
      <c r="H530" t="s">
        <v>52</v>
      </c>
      <c r="I530" t="s">
        <v>52</v>
      </c>
      <c r="J530" s="1">
        <v>45429</v>
      </c>
      <c r="K530" t="s">
        <v>53</v>
      </c>
      <c r="L530" s="1">
        <v>45255</v>
      </c>
      <c r="M530" t="s">
        <v>270</v>
      </c>
      <c r="N530" t="s">
        <v>308</v>
      </c>
      <c r="O530" t="s">
        <v>210</v>
      </c>
      <c r="P530" t="s">
        <v>237</v>
      </c>
      <c r="Q530" s="1">
        <v>44270</v>
      </c>
      <c r="R530" t="s">
        <v>118</v>
      </c>
      <c r="S530" t="s">
        <v>59</v>
      </c>
      <c r="T530" t="s">
        <v>176</v>
      </c>
      <c r="U530" t="s">
        <v>247</v>
      </c>
      <c r="V530">
        <v>214475</v>
      </c>
      <c r="W530" t="s">
        <v>62</v>
      </c>
      <c r="X530" t="s">
        <v>53</v>
      </c>
      <c r="Y530">
        <v>3</v>
      </c>
      <c r="Z530" t="s">
        <v>121</v>
      </c>
      <c r="AA530" t="s">
        <v>248</v>
      </c>
      <c r="AB530" t="s">
        <v>186</v>
      </c>
      <c r="AC530" t="s">
        <v>115</v>
      </c>
      <c r="AD530" t="s">
        <v>53</v>
      </c>
      <c r="AE530" t="s">
        <v>180</v>
      </c>
      <c r="AF530">
        <v>82</v>
      </c>
      <c r="AG530">
        <v>45</v>
      </c>
      <c r="AH530" t="s">
        <v>230</v>
      </c>
      <c r="AI530" t="s">
        <v>170</v>
      </c>
      <c r="AJ530" t="s">
        <v>136</v>
      </c>
      <c r="AK530" t="s">
        <v>136</v>
      </c>
      <c r="AL530">
        <v>4</v>
      </c>
      <c r="AM530">
        <v>0</v>
      </c>
      <c r="AN530">
        <v>12</v>
      </c>
      <c r="AO530">
        <v>0</v>
      </c>
      <c r="AP530">
        <v>32</v>
      </c>
      <c r="AQ530">
        <v>0</v>
      </c>
      <c r="AR530" t="s">
        <v>72</v>
      </c>
      <c r="AS530" t="s">
        <v>266</v>
      </c>
      <c r="AT530" t="s">
        <v>266</v>
      </c>
      <c r="AU530" s="1">
        <v>44689</v>
      </c>
      <c r="AV530" s="15">
        <f>VLOOKUP(dummy_yherealine!$AT530,dummy_oppeained!B:C,2,0)</f>
        <v>2</v>
      </c>
      <c r="AW530" s="22" t="str">
        <f>VLOOKUP(AS530,dummy_oppeained!B:D,3,0)</f>
        <v>mitteeristav</v>
      </c>
      <c r="AX530" s="17" t="str">
        <f>VLOOKUP(AR:AR,hinded_abi!A:D,4,0)</f>
        <v>NULL</v>
      </c>
      <c r="AY530" s="26" t="str">
        <f t="shared" si="16"/>
        <v xml:space="preserve"> </v>
      </c>
      <c r="AZ530" s="27">
        <f t="shared" si="17"/>
        <v>0</v>
      </c>
    </row>
    <row r="531" spans="1:52" x14ac:dyDescent="0.25">
      <c r="A531" t="s">
        <v>306</v>
      </c>
      <c r="B531" t="s">
        <v>307</v>
      </c>
      <c r="C531" t="s">
        <v>291</v>
      </c>
      <c r="D531">
        <v>39409124249</v>
      </c>
      <c r="E531" t="s">
        <v>243</v>
      </c>
      <c r="F531" t="s">
        <v>114</v>
      </c>
      <c r="G531" t="s">
        <v>52</v>
      </c>
      <c r="H531" t="s">
        <v>52</v>
      </c>
      <c r="I531" t="s">
        <v>52</v>
      </c>
      <c r="J531" s="1">
        <v>45429</v>
      </c>
      <c r="K531" t="s">
        <v>53</v>
      </c>
      <c r="L531" s="1">
        <v>45255</v>
      </c>
      <c r="M531" t="s">
        <v>270</v>
      </c>
      <c r="N531" t="s">
        <v>308</v>
      </c>
      <c r="O531" t="s">
        <v>210</v>
      </c>
      <c r="P531" t="s">
        <v>237</v>
      </c>
      <c r="Q531" s="1">
        <v>44270</v>
      </c>
      <c r="R531" t="s">
        <v>118</v>
      </c>
      <c r="S531" t="s">
        <v>59</v>
      </c>
      <c r="T531" t="s">
        <v>176</v>
      </c>
      <c r="U531" t="s">
        <v>247</v>
      </c>
      <c r="V531">
        <v>214475</v>
      </c>
      <c r="W531" t="s">
        <v>62</v>
      </c>
      <c r="X531" t="s">
        <v>53</v>
      </c>
      <c r="Y531">
        <v>3</v>
      </c>
      <c r="Z531" t="s">
        <v>121</v>
      </c>
      <c r="AA531" t="s">
        <v>248</v>
      </c>
      <c r="AB531" t="s">
        <v>186</v>
      </c>
      <c r="AC531" t="s">
        <v>115</v>
      </c>
      <c r="AD531" t="s">
        <v>53</v>
      </c>
      <c r="AE531" t="s">
        <v>180</v>
      </c>
      <c r="AF531">
        <v>82</v>
      </c>
      <c r="AG531">
        <v>45</v>
      </c>
      <c r="AH531" t="s">
        <v>230</v>
      </c>
      <c r="AI531" t="s">
        <v>170</v>
      </c>
      <c r="AJ531" t="s">
        <v>136</v>
      </c>
      <c r="AK531" t="s">
        <v>136</v>
      </c>
      <c r="AL531">
        <v>4</v>
      </c>
      <c r="AM531">
        <v>0</v>
      </c>
      <c r="AN531">
        <v>12</v>
      </c>
      <c r="AO531">
        <v>0</v>
      </c>
      <c r="AP531">
        <v>32</v>
      </c>
      <c r="AQ531">
        <v>0</v>
      </c>
      <c r="AR531" t="s">
        <v>94</v>
      </c>
      <c r="AS531" t="s">
        <v>140</v>
      </c>
      <c r="AT531" t="s">
        <v>140</v>
      </c>
      <c r="AU531" s="1">
        <v>45330</v>
      </c>
      <c r="AV531" s="17">
        <f>VLOOKUP(dummy_yherealine!$AT531,dummy_oppeained!B:C,2,0)</f>
        <v>8</v>
      </c>
      <c r="AW531" s="22" t="str">
        <f>VLOOKUP(AS531,dummy_oppeained!B:D,3,0)</f>
        <v>eristav</v>
      </c>
      <c r="AX531" s="17">
        <f>VLOOKUP(AR:AR,hinded_abi!A:D,4,0)</f>
        <v>5</v>
      </c>
      <c r="AY531" s="26">
        <f t="shared" si="16"/>
        <v>40</v>
      </c>
      <c r="AZ531" s="27">
        <f t="shared" si="17"/>
        <v>8</v>
      </c>
    </row>
    <row r="532" spans="1:52" x14ac:dyDescent="0.25">
      <c r="A532" t="s">
        <v>306</v>
      </c>
      <c r="B532" t="s">
        <v>307</v>
      </c>
      <c r="C532" t="s">
        <v>291</v>
      </c>
      <c r="D532">
        <v>39409124249</v>
      </c>
      <c r="E532" t="s">
        <v>243</v>
      </c>
      <c r="F532" t="s">
        <v>114</v>
      </c>
      <c r="G532" t="s">
        <v>52</v>
      </c>
      <c r="H532" t="s">
        <v>52</v>
      </c>
      <c r="I532" t="s">
        <v>52</v>
      </c>
      <c r="J532" s="1">
        <v>45429</v>
      </c>
      <c r="K532" t="s">
        <v>53</v>
      </c>
      <c r="L532" s="1">
        <v>45255</v>
      </c>
      <c r="M532" t="s">
        <v>270</v>
      </c>
      <c r="N532" t="s">
        <v>308</v>
      </c>
      <c r="O532" t="s">
        <v>210</v>
      </c>
      <c r="P532" t="s">
        <v>237</v>
      </c>
      <c r="Q532" s="1">
        <v>44270</v>
      </c>
      <c r="R532" t="s">
        <v>118</v>
      </c>
      <c r="S532" t="s">
        <v>59</v>
      </c>
      <c r="T532" t="s">
        <v>176</v>
      </c>
      <c r="U532" t="s">
        <v>247</v>
      </c>
      <c r="V532">
        <v>214475</v>
      </c>
      <c r="W532" t="s">
        <v>62</v>
      </c>
      <c r="X532" t="s">
        <v>53</v>
      </c>
      <c r="Y532">
        <v>3</v>
      </c>
      <c r="Z532" t="s">
        <v>121</v>
      </c>
      <c r="AA532" t="s">
        <v>248</v>
      </c>
      <c r="AB532" t="s">
        <v>186</v>
      </c>
      <c r="AC532" t="s">
        <v>115</v>
      </c>
      <c r="AD532" t="s">
        <v>53</v>
      </c>
      <c r="AE532" t="s">
        <v>180</v>
      </c>
      <c r="AF532">
        <v>82</v>
      </c>
      <c r="AG532">
        <v>45</v>
      </c>
      <c r="AH532" t="s">
        <v>230</v>
      </c>
      <c r="AI532" t="s">
        <v>170</v>
      </c>
      <c r="AJ532" t="s">
        <v>136</v>
      </c>
      <c r="AK532" t="s">
        <v>136</v>
      </c>
      <c r="AL532">
        <v>4</v>
      </c>
      <c r="AM532">
        <v>0</v>
      </c>
      <c r="AN532">
        <v>12</v>
      </c>
      <c r="AO532">
        <v>0</v>
      </c>
      <c r="AP532">
        <v>32</v>
      </c>
      <c r="AQ532">
        <v>0</v>
      </c>
      <c r="AR532" t="s">
        <v>70</v>
      </c>
      <c r="AS532" t="s">
        <v>98</v>
      </c>
      <c r="AT532" t="s">
        <v>98</v>
      </c>
      <c r="AU532" s="1">
        <v>44673</v>
      </c>
      <c r="AV532" s="15">
        <f>VLOOKUP(dummy_yherealine!$AT532,dummy_oppeained!B:C,2,0)</f>
        <v>8</v>
      </c>
      <c r="AW532" s="22" t="str">
        <f>VLOOKUP(AS532,dummy_oppeained!B:D,3,0)</f>
        <v>eristav</v>
      </c>
      <c r="AX532" s="17">
        <f>VLOOKUP(AR:AR,hinded_abi!A:D,4,0)</f>
        <v>0</v>
      </c>
      <c r="AY532" s="26">
        <f t="shared" si="16"/>
        <v>0</v>
      </c>
      <c r="AZ532" s="27">
        <f t="shared" si="17"/>
        <v>8</v>
      </c>
    </row>
    <row r="533" spans="1:52" x14ac:dyDescent="0.25">
      <c r="A533" t="s">
        <v>306</v>
      </c>
      <c r="B533" t="s">
        <v>307</v>
      </c>
      <c r="C533" t="s">
        <v>291</v>
      </c>
      <c r="D533">
        <v>39409124249</v>
      </c>
      <c r="E533" t="s">
        <v>243</v>
      </c>
      <c r="F533" t="s">
        <v>114</v>
      </c>
      <c r="G533" t="s">
        <v>52</v>
      </c>
      <c r="H533" t="s">
        <v>52</v>
      </c>
      <c r="I533" t="s">
        <v>52</v>
      </c>
      <c r="J533" s="1">
        <v>45429</v>
      </c>
      <c r="K533" t="s">
        <v>53</v>
      </c>
      <c r="L533" s="1">
        <v>45255</v>
      </c>
      <c r="M533" t="s">
        <v>270</v>
      </c>
      <c r="N533" t="s">
        <v>308</v>
      </c>
      <c r="O533" t="s">
        <v>210</v>
      </c>
      <c r="P533" t="s">
        <v>237</v>
      </c>
      <c r="Q533" s="1">
        <v>44270</v>
      </c>
      <c r="R533" t="s">
        <v>118</v>
      </c>
      <c r="S533" t="s">
        <v>59</v>
      </c>
      <c r="T533" t="s">
        <v>176</v>
      </c>
      <c r="U533" t="s">
        <v>247</v>
      </c>
      <c r="V533">
        <v>214475</v>
      </c>
      <c r="W533" t="s">
        <v>62</v>
      </c>
      <c r="X533" t="s">
        <v>53</v>
      </c>
      <c r="Y533">
        <v>3</v>
      </c>
      <c r="Z533" t="s">
        <v>121</v>
      </c>
      <c r="AA533" t="s">
        <v>248</v>
      </c>
      <c r="AB533" t="s">
        <v>186</v>
      </c>
      <c r="AC533" t="s">
        <v>115</v>
      </c>
      <c r="AD533" t="s">
        <v>53</v>
      </c>
      <c r="AE533" t="s">
        <v>180</v>
      </c>
      <c r="AF533">
        <v>82</v>
      </c>
      <c r="AG533">
        <v>45</v>
      </c>
      <c r="AH533" t="s">
        <v>230</v>
      </c>
      <c r="AI533" t="s">
        <v>170</v>
      </c>
      <c r="AJ533" t="s">
        <v>136</v>
      </c>
      <c r="AK533" t="s">
        <v>136</v>
      </c>
      <c r="AL533">
        <v>4</v>
      </c>
      <c r="AM533">
        <v>0</v>
      </c>
      <c r="AN533">
        <v>12</v>
      </c>
      <c r="AO533">
        <v>0</v>
      </c>
      <c r="AP533">
        <v>32</v>
      </c>
      <c r="AQ533">
        <v>0</v>
      </c>
      <c r="AR533" t="s">
        <v>72</v>
      </c>
      <c r="AS533" t="s">
        <v>95</v>
      </c>
      <c r="AT533" t="s">
        <v>95</v>
      </c>
      <c r="AU533" s="1">
        <v>45392</v>
      </c>
      <c r="AV533" s="17">
        <f>VLOOKUP(dummy_yherealine!$AT533,dummy_oppeained!B:C,2,0)</f>
        <v>2</v>
      </c>
      <c r="AW533" s="22" t="str">
        <f>VLOOKUP(AS533,dummy_oppeained!B:D,3,0)</f>
        <v>mitteeristav</v>
      </c>
      <c r="AX533" s="17" t="str">
        <f>VLOOKUP(AR:AR,hinded_abi!A:D,4,0)</f>
        <v>NULL</v>
      </c>
      <c r="AY533" s="26" t="str">
        <f t="shared" si="16"/>
        <v xml:space="preserve"> </v>
      </c>
      <c r="AZ533" s="27">
        <f t="shared" si="17"/>
        <v>0</v>
      </c>
    </row>
    <row r="534" spans="1:52" x14ac:dyDescent="0.25">
      <c r="A534" t="s">
        <v>306</v>
      </c>
      <c r="B534" t="s">
        <v>307</v>
      </c>
      <c r="C534" t="s">
        <v>291</v>
      </c>
      <c r="D534">
        <v>39409124249</v>
      </c>
      <c r="E534" t="s">
        <v>243</v>
      </c>
      <c r="F534" t="s">
        <v>114</v>
      </c>
      <c r="G534" t="s">
        <v>52</v>
      </c>
      <c r="H534" t="s">
        <v>52</v>
      </c>
      <c r="I534" t="s">
        <v>52</v>
      </c>
      <c r="J534" s="1">
        <v>45429</v>
      </c>
      <c r="K534" t="s">
        <v>53</v>
      </c>
      <c r="L534" s="1">
        <v>45255</v>
      </c>
      <c r="M534" t="s">
        <v>270</v>
      </c>
      <c r="N534" t="s">
        <v>308</v>
      </c>
      <c r="O534" t="s">
        <v>210</v>
      </c>
      <c r="P534" t="s">
        <v>237</v>
      </c>
      <c r="Q534" s="1">
        <v>44270</v>
      </c>
      <c r="R534" t="s">
        <v>118</v>
      </c>
      <c r="S534" t="s">
        <v>59</v>
      </c>
      <c r="T534" t="s">
        <v>176</v>
      </c>
      <c r="U534" t="s">
        <v>247</v>
      </c>
      <c r="V534">
        <v>214475</v>
      </c>
      <c r="W534" t="s">
        <v>62</v>
      </c>
      <c r="X534" t="s">
        <v>53</v>
      </c>
      <c r="Y534">
        <v>3</v>
      </c>
      <c r="Z534" t="s">
        <v>121</v>
      </c>
      <c r="AA534" t="s">
        <v>248</v>
      </c>
      <c r="AB534" t="s">
        <v>186</v>
      </c>
      <c r="AC534" t="s">
        <v>115</v>
      </c>
      <c r="AD534" t="s">
        <v>53</v>
      </c>
      <c r="AE534" t="s">
        <v>180</v>
      </c>
      <c r="AF534">
        <v>82</v>
      </c>
      <c r="AG534">
        <v>45</v>
      </c>
      <c r="AH534" t="s">
        <v>230</v>
      </c>
      <c r="AI534" t="s">
        <v>170</v>
      </c>
      <c r="AJ534" t="s">
        <v>136</v>
      </c>
      <c r="AK534" t="s">
        <v>136</v>
      </c>
      <c r="AL534">
        <v>4</v>
      </c>
      <c r="AM534">
        <v>0</v>
      </c>
      <c r="AN534">
        <v>12</v>
      </c>
      <c r="AO534">
        <v>0</v>
      </c>
      <c r="AP534">
        <v>32</v>
      </c>
      <c r="AQ534">
        <v>0</v>
      </c>
      <c r="AR534" t="s">
        <v>78</v>
      </c>
      <c r="AS534" t="s">
        <v>231</v>
      </c>
      <c r="AT534" t="s">
        <v>231</v>
      </c>
      <c r="AU534" s="1">
        <v>45636</v>
      </c>
      <c r="AV534" s="15">
        <f>VLOOKUP(dummy_yherealine!$AT534,dummy_oppeained!B:C,2,0)</f>
        <v>3</v>
      </c>
      <c r="AW534" s="22" t="str">
        <f>VLOOKUP(AS534,dummy_oppeained!B:D,3,0)</f>
        <v>mitteeristav</v>
      </c>
      <c r="AX534" s="17" t="str">
        <f>VLOOKUP(AR:AR,hinded_abi!A:D,4,0)</f>
        <v>NULL</v>
      </c>
      <c r="AY534" s="26" t="str">
        <f t="shared" si="16"/>
        <v xml:space="preserve"> </v>
      </c>
      <c r="AZ534" s="27">
        <f t="shared" si="17"/>
        <v>0</v>
      </c>
    </row>
    <row r="535" spans="1:52" x14ac:dyDescent="0.25">
      <c r="A535" t="s">
        <v>306</v>
      </c>
      <c r="B535" t="s">
        <v>307</v>
      </c>
      <c r="C535" t="s">
        <v>291</v>
      </c>
      <c r="D535">
        <v>39409124249</v>
      </c>
      <c r="E535" t="s">
        <v>243</v>
      </c>
      <c r="F535" t="s">
        <v>114</v>
      </c>
      <c r="G535" t="s">
        <v>52</v>
      </c>
      <c r="H535" t="s">
        <v>52</v>
      </c>
      <c r="I535" t="s">
        <v>52</v>
      </c>
      <c r="J535" s="1">
        <v>45429</v>
      </c>
      <c r="K535" t="s">
        <v>53</v>
      </c>
      <c r="L535" s="1">
        <v>45255</v>
      </c>
      <c r="M535" t="s">
        <v>270</v>
      </c>
      <c r="N535" t="s">
        <v>308</v>
      </c>
      <c r="O535" t="s">
        <v>210</v>
      </c>
      <c r="P535" t="s">
        <v>237</v>
      </c>
      <c r="Q535" s="1">
        <v>44270</v>
      </c>
      <c r="R535" t="s">
        <v>118</v>
      </c>
      <c r="S535" t="s">
        <v>59</v>
      </c>
      <c r="T535" t="s">
        <v>176</v>
      </c>
      <c r="U535" t="s">
        <v>247</v>
      </c>
      <c r="V535">
        <v>214475</v>
      </c>
      <c r="W535" t="s">
        <v>62</v>
      </c>
      <c r="X535" t="s">
        <v>53</v>
      </c>
      <c r="Y535">
        <v>3</v>
      </c>
      <c r="Z535" t="s">
        <v>121</v>
      </c>
      <c r="AA535" t="s">
        <v>248</v>
      </c>
      <c r="AB535" t="s">
        <v>186</v>
      </c>
      <c r="AC535" t="s">
        <v>115</v>
      </c>
      <c r="AD535" t="s">
        <v>53</v>
      </c>
      <c r="AE535" t="s">
        <v>180</v>
      </c>
      <c r="AF535">
        <v>82</v>
      </c>
      <c r="AG535">
        <v>45</v>
      </c>
      <c r="AH535" t="s">
        <v>230</v>
      </c>
      <c r="AI535" t="s">
        <v>170</v>
      </c>
      <c r="AJ535" t="s">
        <v>136</v>
      </c>
      <c r="AK535" t="s">
        <v>136</v>
      </c>
      <c r="AL535">
        <v>4</v>
      </c>
      <c r="AM535">
        <v>0</v>
      </c>
      <c r="AN535">
        <v>12</v>
      </c>
      <c r="AO535">
        <v>0</v>
      </c>
      <c r="AP535">
        <v>32</v>
      </c>
      <c r="AQ535">
        <v>0</v>
      </c>
      <c r="AR535" t="s">
        <v>72</v>
      </c>
      <c r="AS535" t="s">
        <v>153</v>
      </c>
      <c r="AT535" t="s">
        <v>153</v>
      </c>
      <c r="AU535" s="1">
        <v>44278</v>
      </c>
      <c r="AV535" s="17">
        <f>VLOOKUP(dummy_yherealine!$AT535,dummy_oppeained!B:C,2,0)</f>
        <v>3</v>
      </c>
      <c r="AW535" s="22" t="str">
        <f>VLOOKUP(AS535,dummy_oppeained!B:D,3,0)</f>
        <v>mitteeristav</v>
      </c>
      <c r="AX535" s="17" t="str">
        <f>VLOOKUP(AR:AR,hinded_abi!A:D,4,0)</f>
        <v>NULL</v>
      </c>
      <c r="AY535" s="26" t="str">
        <f t="shared" si="16"/>
        <v xml:space="preserve"> </v>
      </c>
      <c r="AZ535" s="27">
        <f t="shared" si="17"/>
        <v>0</v>
      </c>
    </row>
    <row r="536" spans="1:52" x14ac:dyDescent="0.25">
      <c r="A536" t="s">
        <v>306</v>
      </c>
      <c r="B536" t="s">
        <v>307</v>
      </c>
      <c r="C536" t="s">
        <v>291</v>
      </c>
      <c r="D536">
        <v>39409124249</v>
      </c>
      <c r="E536" t="s">
        <v>243</v>
      </c>
      <c r="F536" t="s">
        <v>114</v>
      </c>
      <c r="G536" t="s">
        <v>52</v>
      </c>
      <c r="H536" t="s">
        <v>52</v>
      </c>
      <c r="I536" t="s">
        <v>52</v>
      </c>
      <c r="J536" s="1">
        <v>45429</v>
      </c>
      <c r="K536" t="s">
        <v>53</v>
      </c>
      <c r="L536" s="1">
        <v>45255</v>
      </c>
      <c r="M536" t="s">
        <v>270</v>
      </c>
      <c r="N536" t="s">
        <v>308</v>
      </c>
      <c r="O536" t="s">
        <v>210</v>
      </c>
      <c r="P536" t="s">
        <v>237</v>
      </c>
      <c r="Q536" s="1">
        <v>44270</v>
      </c>
      <c r="R536" t="s">
        <v>118</v>
      </c>
      <c r="S536" t="s">
        <v>59</v>
      </c>
      <c r="T536" t="s">
        <v>176</v>
      </c>
      <c r="U536" t="s">
        <v>247</v>
      </c>
      <c r="V536">
        <v>214475</v>
      </c>
      <c r="W536" t="s">
        <v>62</v>
      </c>
      <c r="X536" t="s">
        <v>53</v>
      </c>
      <c r="Y536">
        <v>3</v>
      </c>
      <c r="Z536" t="s">
        <v>121</v>
      </c>
      <c r="AA536" t="s">
        <v>248</v>
      </c>
      <c r="AB536" t="s">
        <v>186</v>
      </c>
      <c r="AC536" t="s">
        <v>115</v>
      </c>
      <c r="AD536" t="s">
        <v>53</v>
      </c>
      <c r="AE536" t="s">
        <v>180</v>
      </c>
      <c r="AF536">
        <v>82</v>
      </c>
      <c r="AG536">
        <v>45</v>
      </c>
      <c r="AH536" t="s">
        <v>230</v>
      </c>
      <c r="AI536" t="s">
        <v>170</v>
      </c>
      <c r="AJ536" t="s">
        <v>136</v>
      </c>
      <c r="AK536" t="s">
        <v>136</v>
      </c>
      <c r="AL536">
        <v>4</v>
      </c>
      <c r="AM536">
        <v>0</v>
      </c>
      <c r="AN536">
        <v>12</v>
      </c>
      <c r="AO536">
        <v>0</v>
      </c>
      <c r="AP536">
        <v>32</v>
      </c>
      <c r="AQ536">
        <v>0</v>
      </c>
      <c r="AR536" t="s">
        <v>72</v>
      </c>
      <c r="AS536" t="s">
        <v>274</v>
      </c>
      <c r="AT536" t="s">
        <v>274</v>
      </c>
      <c r="AU536" s="1">
        <v>44854</v>
      </c>
      <c r="AV536" s="15">
        <f>VLOOKUP(dummy_yherealine!$AT536,dummy_oppeained!B:C,2,0)</f>
        <v>2</v>
      </c>
      <c r="AW536" s="22" t="str">
        <f>VLOOKUP(AS536,dummy_oppeained!B:D,3,0)</f>
        <v>mitteeristav</v>
      </c>
      <c r="AX536" s="17" t="str">
        <f>VLOOKUP(AR:AR,hinded_abi!A:D,4,0)</f>
        <v>NULL</v>
      </c>
      <c r="AY536" s="26" t="str">
        <f t="shared" si="16"/>
        <v xml:space="preserve"> </v>
      </c>
      <c r="AZ536" s="27">
        <f t="shared" si="17"/>
        <v>0</v>
      </c>
    </row>
    <row r="537" spans="1:52" x14ac:dyDescent="0.25">
      <c r="A537" t="s">
        <v>306</v>
      </c>
      <c r="B537" t="s">
        <v>307</v>
      </c>
      <c r="C537" t="s">
        <v>291</v>
      </c>
      <c r="D537">
        <v>39409124249</v>
      </c>
      <c r="E537" t="s">
        <v>243</v>
      </c>
      <c r="F537" t="s">
        <v>114</v>
      </c>
      <c r="G537" t="s">
        <v>52</v>
      </c>
      <c r="H537" t="s">
        <v>52</v>
      </c>
      <c r="I537" t="s">
        <v>52</v>
      </c>
      <c r="J537" s="1">
        <v>45429</v>
      </c>
      <c r="K537" t="s">
        <v>53</v>
      </c>
      <c r="L537" s="1">
        <v>45255</v>
      </c>
      <c r="M537" t="s">
        <v>270</v>
      </c>
      <c r="N537" t="s">
        <v>308</v>
      </c>
      <c r="O537" t="s">
        <v>210</v>
      </c>
      <c r="P537" t="s">
        <v>237</v>
      </c>
      <c r="Q537" s="1">
        <v>44270</v>
      </c>
      <c r="R537" t="s">
        <v>118</v>
      </c>
      <c r="S537" t="s">
        <v>59</v>
      </c>
      <c r="T537" t="s">
        <v>176</v>
      </c>
      <c r="U537" t="s">
        <v>247</v>
      </c>
      <c r="V537">
        <v>214475</v>
      </c>
      <c r="W537" t="s">
        <v>62</v>
      </c>
      <c r="X537" t="s">
        <v>53</v>
      </c>
      <c r="Y537">
        <v>3</v>
      </c>
      <c r="Z537" t="s">
        <v>121</v>
      </c>
      <c r="AA537" t="s">
        <v>248</v>
      </c>
      <c r="AB537" t="s">
        <v>186</v>
      </c>
      <c r="AC537" t="s">
        <v>115</v>
      </c>
      <c r="AD537" t="s">
        <v>53</v>
      </c>
      <c r="AE537" t="s">
        <v>180</v>
      </c>
      <c r="AF537">
        <v>82</v>
      </c>
      <c r="AG537">
        <v>45</v>
      </c>
      <c r="AH537" t="s">
        <v>230</v>
      </c>
      <c r="AI537" t="s">
        <v>170</v>
      </c>
      <c r="AJ537" t="s">
        <v>136</v>
      </c>
      <c r="AK537" t="s">
        <v>136</v>
      </c>
      <c r="AL537">
        <v>4</v>
      </c>
      <c r="AM537">
        <v>0</v>
      </c>
      <c r="AN537">
        <v>12</v>
      </c>
      <c r="AO537">
        <v>0</v>
      </c>
      <c r="AP537">
        <v>32</v>
      </c>
      <c r="AQ537">
        <v>0</v>
      </c>
      <c r="AR537" t="s">
        <v>72</v>
      </c>
      <c r="AS537" t="s">
        <v>267</v>
      </c>
      <c r="AT537" t="s">
        <v>267</v>
      </c>
      <c r="AU537" s="1">
        <v>44322</v>
      </c>
      <c r="AV537" s="17">
        <f>VLOOKUP(dummy_yherealine!$AT537,dummy_oppeained!B:C,2,0)</f>
        <v>2</v>
      </c>
      <c r="AW537" s="22" t="str">
        <f>VLOOKUP(AS537,dummy_oppeained!B:D,3,0)</f>
        <v>mitteeristav</v>
      </c>
      <c r="AX537" s="17" t="str">
        <f>VLOOKUP(AR:AR,hinded_abi!A:D,4,0)</f>
        <v>NULL</v>
      </c>
      <c r="AY537" s="26" t="str">
        <f t="shared" si="16"/>
        <v xml:space="preserve"> </v>
      </c>
      <c r="AZ537" s="27">
        <f t="shared" si="17"/>
        <v>0</v>
      </c>
    </row>
    <row r="538" spans="1:52" x14ac:dyDescent="0.25">
      <c r="A538" t="s">
        <v>309</v>
      </c>
      <c r="B538" t="s">
        <v>277</v>
      </c>
      <c r="C538" t="s">
        <v>208</v>
      </c>
      <c r="D538">
        <v>39803068381</v>
      </c>
      <c r="E538" t="s">
        <v>243</v>
      </c>
      <c r="F538" t="s">
        <v>310</v>
      </c>
      <c r="G538" t="s">
        <v>115</v>
      </c>
      <c r="H538" t="s">
        <v>52</v>
      </c>
      <c r="I538" t="s">
        <v>52</v>
      </c>
      <c r="J538" s="1">
        <v>44113</v>
      </c>
      <c r="K538" t="s">
        <v>53</v>
      </c>
      <c r="L538" s="1">
        <v>45710</v>
      </c>
      <c r="M538" t="s">
        <v>227</v>
      </c>
      <c r="N538" t="s">
        <v>308</v>
      </c>
      <c r="O538" t="s">
        <v>287</v>
      </c>
      <c r="P538" t="s">
        <v>246</v>
      </c>
      <c r="Q538" s="1">
        <v>45709</v>
      </c>
      <c r="R538" t="s">
        <v>118</v>
      </c>
      <c r="S538" t="s">
        <v>59</v>
      </c>
      <c r="T538" t="s">
        <v>60</v>
      </c>
      <c r="U538" t="s">
        <v>160</v>
      </c>
      <c r="V538">
        <v>80166</v>
      </c>
      <c r="W538" t="s">
        <v>62</v>
      </c>
      <c r="X538" t="s">
        <v>53</v>
      </c>
      <c r="Y538">
        <v>1</v>
      </c>
      <c r="Z538" t="s">
        <v>161</v>
      </c>
      <c r="AA538" t="s">
        <v>64</v>
      </c>
      <c r="AB538" t="s">
        <v>106</v>
      </c>
      <c r="AC538" t="s">
        <v>52</v>
      </c>
      <c r="AD538" t="s">
        <v>66</v>
      </c>
      <c r="AE538" t="s">
        <v>180</v>
      </c>
      <c r="AF538">
        <v>82</v>
      </c>
      <c r="AG538">
        <v>38</v>
      </c>
      <c r="AH538" t="s">
        <v>123</v>
      </c>
      <c r="AI538" t="s">
        <v>194</v>
      </c>
      <c r="AJ538" t="s">
        <v>85</v>
      </c>
      <c r="AK538" t="s">
        <v>163</v>
      </c>
      <c r="AL538">
        <v>4</v>
      </c>
      <c r="AM538">
        <v>2</v>
      </c>
      <c r="AN538">
        <v>15</v>
      </c>
      <c r="AO538">
        <v>10</v>
      </c>
      <c r="AP538">
        <v>44</v>
      </c>
      <c r="AQ538">
        <v>9</v>
      </c>
      <c r="AR538" t="s">
        <v>91</v>
      </c>
      <c r="AS538" t="s">
        <v>238</v>
      </c>
      <c r="AT538" t="s">
        <v>238</v>
      </c>
      <c r="AU538" s="1">
        <v>45487</v>
      </c>
      <c r="AV538" s="15">
        <f>VLOOKUP(dummy_yherealine!$AT538,dummy_oppeained!B:C,2,0)</f>
        <v>3</v>
      </c>
      <c r="AW538" s="22" t="str">
        <f>VLOOKUP(AS538,dummy_oppeained!B:D,3,0)</f>
        <v>mitteeristav</v>
      </c>
      <c r="AX538" s="17">
        <f>VLOOKUP(AR:AR,hinded_abi!A:D,4,0)</f>
        <v>0</v>
      </c>
      <c r="AY538" s="26" t="str">
        <f t="shared" si="16"/>
        <v xml:space="preserve"> </v>
      </c>
      <c r="AZ538" s="27">
        <f t="shared" si="17"/>
        <v>0</v>
      </c>
    </row>
    <row r="539" spans="1:52" x14ac:dyDescent="0.25">
      <c r="A539" t="s">
        <v>309</v>
      </c>
      <c r="B539" t="s">
        <v>277</v>
      </c>
      <c r="C539" t="s">
        <v>208</v>
      </c>
      <c r="D539">
        <v>39803068381</v>
      </c>
      <c r="E539" t="s">
        <v>243</v>
      </c>
      <c r="F539" t="s">
        <v>310</v>
      </c>
      <c r="G539" t="s">
        <v>115</v>
      </c>
      <c r="H539" t="s">
        <v>52</v>
      </c>
      <c r="I539" t="s">
        <v>52</v>
      </c>
      <c r="J539" s="1">
        <v>44113</v>
      </c>
      <c r="K539" t="s">
        <v>53</v>
      </c>
      <c r="L539" s="1">
        <v>45710</v>
      </c>
      <c r="M539" t="s">
        <v>227</v>
      </c>
      <c r="N539" t="s">
        <v>308</v>
      </c>
      <c r="O539" t="s">
        <v>287</v>
      </c>
      <c r="P539" t="s">
        <v>246</v>
      </c>
      <c r="Q539" s="1">
        <v>45709</v>
      </c>
      <c r="R539" t="s">
        <v>118</v>
      </c>
      <c r="S539" t="s">
        <v>59</v>
      </c>
      <c r="T539" t="s">
        <v>60</v>
      </c>
      <c r="U539" t="s">
        <v>160</v>
      </c>
      <c r="V539">
        <v>80166</v>
      </c>
      <c r="W539" t="s">
        <v>62</v>
      </c>
      <c r="X539" t="s">
        <v>53</v>
      </c>
      <c r="Y539">
        <v>1</v>
      </c>
      <c r="Z539" t="s">
        <v>161</v>
      </c>
      <c r="AA539" t="s">
        <v>64</v>
      </c>
      <c r="AB539" t="s">
        <v>106</v>
      </c>
      <c r="AC539" t="s">
        <v>52</v>
      </c>
      <c r="AD539" t="s">
        <v>66</v>
      </c>
      <c r="AE539" t="s">
        <v>180</v>
      </c>
      <c r="AF539">
        <v>82</v>
      </c>
      <c r="AG539">
        <v>38</v>
      </c>
      <c r="AH539" t="s">
        <v>123</v>
      </c>
      <c r="AI539" t="s">
        <v>194</v>
      </c>
      <c r="AJ539" t="s">
        <v>85</v>
      </c>
      <c r="AK539" t="s">
        <v>163</v>
      </c>
      <c r="AL539">
        <v>4</v>
      </c>
      <c r="AM539">
        <v>2</v>
      </c>
      <c r="AN539">
        <v>15</v>
      </c>
      <c r="AO539">
        <v>10</v>
      </c>
      <c r="AP539">
        <v>44</v>
      </c>
      <c r="AQ539">
        <v>9</v>
      </c>
      <c r="AR539" t="s">
        <v>88</v>
      </c>
      <c r="AS539" t="s">
        <v>255</v>
      </c>
      <c r="AT539" t="s">
        <v>255</v>
      </c>
      <c r="AU539" s="1">
        <v>45509</v>
      </c>
      <c r="AV539" s="17">
        <f>VLOOKUP(dummy_yherealine!$AT539,dummy_oppeained!B:C,2,0)</f>
        <v>8</v>
      </c>
      <c r="AW539" s="22" t="str">
        <f>VLOOKUP(AS539,dummy_oppeained!B:D,3,0)</f>
        <v>eristav</v>
      </c>
      <c r="AX539" s="17">
        <f>VLOOKUP(AR:AR,hinded_abi!A:D,4,0)</f>
        <v>2</v>
      </c>
      <c r="AY539" s="26">
        <f t="shared" si="16"/>
        <v>16</v>
      </c>
      <c r="AZ539" s="27">
        <f t="shared" si="17"/>
        <v>8</v>
      </c>
    </row>
    <row r="540" spans="1:52" x14ac:dyDescent="0.25">
      <c r="A540" t="s">
        <v>309</v>
      </c>
      <c r="B540" t="s">
        <v>277</v>
      </c>
      <c r="C540" t="s">
        <v>208</v>
      </c>
      <c r="D540">
        <v>39803068381</v>
      </c>
      <c r="E540" t="s">
        <v>243</v>
      </c>
      <c r="F540" t="s">
        <v>310</v>
      </c>
      <c r="G540" t="s">
        <v>115</v>
      </c>
      <c r="H540" t="s">
        <v>52</v>
      </c>
      <c r="I540" t="s">
        <v>52</v>
      </c>
      <c r="J540" s="1">
        <v>44113</v>
      </c>
      <c r="K540" t="s">
        <v>53</v>
      </c>
      <c r="L540" s="1">
        <v>45710</v>
      </c>
      <c r="M540" t="s">
        <v>227</v>
      </c>
      <c r="N540" t="s">
        <v>308</v>
      </c>
      <c r="O540" t="s">
        <v>287</v>
      </c>
      <c r="P540" t="s">
        <v>246</v>
      </c>
      <c r="Q540" s="1">
        <v>45709</v>
      </c>
      <c r="R540" t="s">
        <v>118</v>
      </c>
      <c r="S540" t="s">
        <v>59</v>
      </c>
      <c r="T540" t="s">
        <v>60</v>
      </c>
      <c r="U540" t="s">
        <v>160</v>
      </c>
      <c r="V540">
        <v>80166</v>
      </c>
      <c r="W540" t="s">
        <v>62</v>
      </c>
      <c r="X540" t="s">
        <v>53</v>
      </c>
      <c r="Y540">
        <v>1</v>
      </c>
      <c r="Z540" t="s">
        <v>161</v>
      </c>
      <c r="AA540" t="s">
        <v>64</v>
      </c>
      <c r="AB540" t="s">
        <v>106</v>
      </c>
      <c r="AC540" t="s">
        <v>52</v>
      </c>
      <c r="AD540" t="s">
        <v>66</v>
      </c>
      <c r="AE540" t="s">
        <v>180</v>
      </c>
      <c r="AF540">
        <v>82</v>
      </c>
      <c r="AG540">
        <v>38</v>
      </c>
      <c r="AH540" t="s">
        <v>123</v>
      </c>
      <c r="AI540" t="s">
        <v>194</v>
      </c>
      <c r="AJ540" t="s">
        <v>85</v>
      </c>
      <c r="AK540" t="s">
        <v>163</v>
      </c>
      <c r="AL540">
        <v>4</v>
      </c>
      <c r="AM540">
        <v>2</v>
      </c>
      <c r="AN540">
        <v>15</v>
      </c>
      <c r="AO540">
        <v>10</v>
      </c>
      <c r="AP540">
        <v>44</v>
      </c>
      <c r="AQ540">
        <v>9</v>
      </c>
      <c r="AR540" t="s">
        <v>94</v>
      </c>
      <c r="AS540" t="s">
        <v>81</v>
      </c>
      <c r="AT540" t="s">
        <v>81</v>
      </c>
      <c r="AU540" s="1">
        <v>44780</v>
      </c>
      <c r="AV540" s="15">
        <f>VLOOKUP(dummy_yherealine!$AT540,dummy_oppeained!B:C,2,0)</f>
        <v>6</v>
      </c>
      <c r="AW540" s="22" t="str">
        <f>VLOOKUP(AS540,dummy_oppeained!B:D,3,0)</f>
        <v>eristav</v>
      </c>
      <c r="AX540" s="17">
        <f>VLOOKUP(AR:AR,hinded_abi!A:D,4,0)</f>
        <v>5</v>
      </c>
      <c r="AY540" s="26">
        <f t="shared" si="16"/>
        <v>30</v>
      </c>
      <c r="AZ540" s="27">
        <f t="shared" si="17"/>
        <v>6</v>
      </c>
    </row>
    <row r="541" spans="1:52" x14ac:dyDescent="0.25">
      <c r="A541" t="s">
        <v>309</v>
      </c>
      <c r="B541" t="s">
        <v>277</v>
      </c>
      <c r="C541" t="s">
        <v>208</v>
      </c>
      <c r="D541">
        <v>39803068381</v>
      </c>
      <c r="E541" t="s">
        <v>243</v>
      </c>
      <c r="F541" t="s">
        <v>310</v>
      </c>
      <c r="G541" t="s">
        <v>115</v>
      </c>
      <c r="H541" t="s">
        <v>52</v>
      </c>
      <c r="I541" t="s">
        <v>52</v>
      </c>
      <c r="J541" s="1">
        <v>44113</v>
      </c>
      <c r="K541" t="s">
        <v>53</v>
      </c>
      <c r="L541" s="1">
        <v>45710</v>
      </c>
      <c r="M541" t="s">
        <v>227</v>
      </c>
      <c r="N541" t="s">
        <v>308</v>
      </c>
      <c r="O541" t="s">
        <v>287</v>
      </c>
      <c r="P541" t="s">
        <v>246</v>
      </c>
      <c r="Q541" s="1">
        <v>45709</v>
      </c>
      <c r="R541" t="s">
        <v>118</v>
      </c>
      <c r="S541" t="s">
        <v>59</v>
      </c>
      <c r="T541" t="s">
        <v>60</v>
      </c>
      <c r="U541" t="s">
        <v>160</v>
      </c>
      <c r="V541">
        <v>80166</v>
      </c>
      <c r="W541" t="s">
        <v>62</v>
      </c>
      <c r="X541" t="s">
        <v>53</v>
      </c>
      <c r="Y541">
        <v>1</v>
      </c>
      <c r="Z541" t="s">
        <v>161</v>
      </c>
      <c r="AA541" t="s">
        <v>64</v>
      </c>
      <c r="AB541" t="s">
        <v>106</v>
      </c>
      <c r="AC541" t="s">
        <v>52</v>
      </c>
      <c r="AD541" t="s">
        <v>66</v>
      </c>
      <c r="AE541" t="s">
        <v>180</v>
      </c>
      <c r="AF541">
        <v>82</v>
      </c>
      <c r="AG541">
        <v>38</v>
      </c>
      <c r="AH541" t="s">
        <v>123</v>
      </c>
      <c r="AI541" t="s">
        <v>194</v>
      </c>
      <c r="AJ541" t="s">
        <v>85</v>
      </c>
      <c r="AK541" t="s">
        <v>163</v>
      </c>
      <c r="AL541">
        <v>4</v>
      </c>
      <c r="AM541">
        <v>2</v>
      </c>
      <c r="AN541">
        <v>15</v>
      </c>
      <c r="AO541">
        <v>10</v>
      </c>
      <c r="AP541">
        <v>44</v>
      </c>
      <c r="AQ541">
        <v>9</v>
      </c>
      <c r="AR541" t="s">
        <v>80</v>
      </c>
      <c r="AS541" t="s">
        <v>131</v>
      </c>
      <c r="AT541" t="s">
        <v>131</v>
      </c>
      <c r="AU541" s="1">
        <v>44083</v>
      </c>
      <c r="AV541" s="17">
        <f>VLOOKUP(dummy_yherealine!$AT541,dummy_oppeained!B:C,2,0)</f>
        <v>9</v>
      </c>
      <c r="AW541" s="22" t="str">
        <f>VLOOKUP(AS541,dummy_oppeained!B:D,3,0)</f>
        <v>eristav</v>
      </c>
      <c r="AX541" s="17">
        <f>VLOOKUP(AR:AR,hinded_abi!A:D,4,0)</f>
        <v>3</v>
      </c>
      <c r="AY541" s="26">
        <f t="shared" si="16"/>
        <v>27</v>
      </c>
      <c r="AZ541" s="27">
        <f t="shared" si="17"/>
        <v>9</v>
      </c>
    </row>
    <row r="542" spans="1:52" x14ac:dyDescent="0.25">
      <c r="A542" t="s">
        <v>309</v>
      </c>
      <c r="B542" t="s">
        <v>277</v>
      </c>
      <c r="C542" t="s">
        <v>208</v>
      </c>
      <c r="D542">
        <v>39803068381</v>
      </c>
      <c r="E542" t="s">
        <v>243</v>
      </c>
      <c r="F542" t="s">
        <v>310</v>
      </c>
      <c r="G542" t="s">
        <v>115</v>
      </c>
      <c r="H542" t="s">
        <v>52</v>
      </c>
      <c r="I542" t="s">
        <v>52</v>
      </c>
      <c r="J542" s="1">
        <v>44113</v>
      </c>
      <c r="K542" t="s">
        <v>53</v>
      </c>
      <c r="L542" s="1">
        <v>45710</v>
      </c>
      <c r="M542" t="s">
        <v>227</v>
      </c>
      <c r="N542" t="s">
        <v>308</v>
      </c>
      <c r="O542" t="s">
        <v>287</v>
      </c>
      <c r="P542" t="s">
        <v>246</v>
      </c>
      <c r="Q542" s="1">
        <v>45709</v>
      </c>
      <c r="R542" t="s">
        <v>118</v>
      </c>
      <c r="S542" t="s">
        <v>59</v>
      </c>
      <c r="T542" t="s">
        <v>60</v>
      </c>
      <c r="U542" t="s">
        <v>160</v>
      </c>
      <c r="V542">
        <v>80166</v>
      </c>
      <c r="W542" t="s">
        <v>62</v>
      </c>
      <c r="X542" t="s">
        <v>53</v>
      </c>
      <c r="Y542">
        <v>1</v>
      </c>
      <c r="Z542" t="s">
        <v>161</v>
      </c>
      <c r="AA542" t="s">
        <v>64</v>
      </c>
      <c r="AB542" t="s">
        <v>106</v>
      </c>
      <c r="AC542" t="s">
        <v>52</v>
      </c>
      <c r="AD542" t="s">
        <v>66</v>
      </c>
      <c r="AE542" t="s">
        <v>180</v>
      </c>
      <c r="AF542">
        <v>82</v>
      </c>
      <c r="AG542">
        <v>38</v>
      </c>
      <c r="AH542" t="s">
        <v>123</v>
      </c>
      <c r="AI542" t="s">
        <v>194</v>
      </c>
      <c r="AJ542" t="s">
        <v>85</v>
      </c>
      <c r="AK542" t="s">
        <v>163</v>
      </c>
      <c r="AL542">
        <v>4</v>
      </c>
      <c r="AM542">
        <v>2</v>
      </c>
      <c r="AN542">
        <v>15</v>
      </c>
      <c r="AO542">
        <v>10</v>
      </c>
      <c r="AP542">
        <v>44</v>
      </c>
      <c r="AQ542">
        <v>9</v>
      </c>
      <c r="AR542" t="s">
        <v>91</v>
      </c>
      <c r="AS542" t="s">
        <v>281</v>
      </c>
      <c r="AT542" t="s">
        <v>281</v>
      </c>
      <c r="AU542" s="1">
        <v>45882</v>
      </c>
      <c r="AV542" s="15">
        <f>VLOOKUP(dummy_yherealine!$AT542,dummy_oppeained!B:C,2,0)</f>
        <v>6</v>
      </c>
      <c r="AW542" s="22" t="str">
        <f>VLOOKUP(AS542,dummy_oppeained!B:D,3,0)</f>
        <v>eristav</v>
      </c>
      <c r="AX542" s="17">
        <f>VLOOKUP(AR:AR,hinded_abi!A:D,4,0)</f>
        <v>0</v>
      </c>
      <c r="AY542" s="26">
        <f t="shared" si="16"/>
        <v>0</v>
      </c>
      <c r="AZ542" s="27">
        <f t="shared" si="17"/>
        <v>6</v>
      </c>
    </row>
    <row r="543" spans="1:52" x14ac:dyDescent="0.25">
      <c r="A543" t="s">
        <v>309</v>
      </c>
      <c r="B543" t="s">
        <v>277</v>
      </c>
      <c r="C543" t="s">
        <v>208</v>
      </c>
      <c r="D543">
        <v>39803068381</v>
      </c>
      <c r="E543" t="s">
        <v>243</v>
      </c>
      <c r="F543" t="s">
        <v>310</v>
      </c>
      <c r="G543" t="s">
        <v>115</v>
      </c>
      <c r="H543" t="s">
        <v>52</v>
      </c>
      <c r="I543" t="s">
        <v>52</v>
      </c>
      <c r="J543" s="1">
        <v>44113</v>
      </c>
      <c r="K543" t="s">
        <v>53</v>
      </c>
      <c r="L543" s="1">
        <v>45710</v>
      </c>
      <c r="M543" t="s">
        <v>227</v>
      </c>
      <c r="N543" t="s">
        <v>308</v>
      </c>
      <c r="O543" t="s">
        <v>287</v>
      </c>
      <c r="P543" t="s">
        <v>246</v>
      </c>
      <c r="Q543" s="1">
        <v>45709</v>
      </c>
      <c r="R543" t="s">
        <v>118</v>
      </c>
      <c r="S543" t="s">
        <v>59</v>
      </c>
      <c r="T543" t="s">
        <v>60</v>
      </c>
      <c r="U543" t="s">
        <v>160</v>
      </c>
      <c r="V543">
        <v>80166</v>
      </c>
      <c r="W543" t="s">
        <v>62</v>
      </c>
      <c r="X543" t="s">
        <v>53</v>
      </c>
      <c r="Y543">
        <v>1</v>
      </c>
      <c r="Z543" t="s">
        <v>161</v>
      </c>
      <c r="AA543" t="s">
        <v>64</v>
      </c>
      <c r="AB543" t="s">
        <v>106</v>
      </c>
      <c r="AC543" t="s">
        <v>52</v>
      </c>
      <c r="AD543" t="s">
        <v>66</v>
      </c>
      <c r="AE543" t="s">
        <v>180</v>
      </c>
      <c r="AF543">
        <v>82</v>
      </c>
      <c r="AG543">
        <v>38</v>
      </c>
      <c r="AH543" t="s">
        <v>123</v>
      </c>
      <c r="AI543" t="s">
        <v>194</v>
      </c>
      <c r="AJ543" t="s">
        <v>85</v>
      </c>
      <c r="AK543" t="s">
        <v>163</v>
      </c>
      <c r="AL543">
        <v>4</v>
      </c>
      <c r="AM543">
        <v>2</v>
      </c>
      <c r="AN543">
        <v>15</v>
      </c>
      <c r="AO543">
        <v>10</v>
      </c>
      <c r="AP543">
        <v>44</v>
      </c>
      <c r="AQ543">
        <v>9</v>
      </c>
      <c r="AR543" t="s">
        <v>70</v>
      </c>
      <c r="AS543" t="s">
        <v>187</v>
      </c>
      <c r="AT543" t="s">
        <v>187</v>
      </c>
      <c r="AU543" s="1">
        <v>45444</v>
      </c>
      <c r="AV543" s="17">
        <f>VLOOKUP(dummy_yherealine!$AT543,dummy_oppeained!B:C,2,0)</f>
        <v>5</v>
      </c>
      <c r="AW543" s="22" t="str">
        <f>VLOOKUP(AS543,dummy_oppeained!B:D,3,0)</f>
        <v>eristav</v>
      </c>
      <c r="AX543" s="17">
        <f>VLOOKUP(AR:AR,hinded_abi!A:D,4,0)</f>
        <v>0</v>
      </c>
      <c r="AY543" s="26">
        <f t="shared" si="16"/>
        <v>0</v>
      </c>
      <c r="AZ543" s="27">
        <f t="shared" si="17"/>
        <v>5</v>
      </c>
    </row>
    <row r="544" spans="1:52" x14ac:dyDescent="0.25">
      <c r="A544" t="s">
        <v>309</v>
      </c>
      <c r="B544" t="s">
        <v>277</v>
      </c>
      <c r="C544" t="s">
        <v>208</v>
      </c>
      <c r="D544">
        <v>39803068381</v>
      </c>
      <c r="E544" t="s">
        <v>243</v>
      </c>
      <c r="F544" t="s">
        <v>310</v>
      </c>
      <c r="G544" t="s">
        <v>115</v>
      </c>
      <c r="H544" t="s">
        <v>52</v>
      </c>
      <c r="I544" t="s">
        <v>52</v>
      </c>
      <c r="J544" s="1">
        <v>44113</v>
      </c>
      <c r="K544" t="s">
        <v>53</v>
      </c>
      <c r="L544" s="1">
        <v>45710</v>
      </c>
      <c r="M544" t="s">
        <v>227</v>
      </c>
      <c r="N544" t="s">
        <v>308</v>
      </c>
      <c r="O544" t="s">
        <v>287</v>
      </c>
      <c r="P544" t="s">
        <v>246</v>
      </c>
      <c r="Q544" s="1">
        <v>45709</v>
      </c>
      <c r="R544" t="s">
        <v>118</v>
      </c>
      <c r="S544" t="s">
        <v>59</v>
      </c>
      <c r="T544" t="s">
        <v>60</v>
      </c>
      <c r="U544" t="s">
        <v>160</v>
      </c>
      <c r="V544">
        <v>80166</v>
      </c>
      <c r="W544" t="s">
        <v>62</v>
      </c>
      <c r="X544" t="s">
        <v>53</v>
      </c>
      <c r="Y544">
        <v>1</v>
      </c>
      <c r="Z544" t="s">
        <v>161</v>
      </c>
      <c r="AA544" t="s">
        <v>64</v>
      </c>
      <c r="AB544" t="s">
        <v>106</v>
      </c>
      <c r="AC544" t="s">
        <v>52</v>
      </c>
      <c r="AD544" t="s">
        <v>66</v>
      </c>
      <c r="AE544" t="s">
        <v>180</v>
      </c>
      <c r="AF544">
        <v>82</v>
      </c>
      <c r="AG544">
        <v>38</v>
      </c>
      <c r="AH544" t="s">
        <v>123</v>
      </c>
      <c r="AI544" t="s">
        <v>194</v>
      </c>
      <c r="AJ544" t="s">
        <v>85</v>
      </c>
      <c r="AK544" t="s">
        <v>163</v>
      </c>
      <c r="AL544">
        <v>4</v>
      </c>
      <c r="AM544">
        <v>2</v>
      </c>
      <c r="AN544">
        <v>15</v>
      </c>
      <c r="AO544">
        <v>10</v>
      </c>
      <c r="AP544">
        <v>44</v>
      </c>
      <c r="AQ544">
        <v>9</v>
      </c>
      <c r="AR544" t="s">
        <v>72</v>
      </c>
      <c r="AS544" t="s">
        <v>101</v>
      </c>
      <c r="AT544" t="s">
        <v>101</v>
      </c>
      <c r="AU544" s="1">
        <v>45639</v>
      </c>
      <c r="AV544" s="15">
        <f>VLOOKUP(dummy_yherealine!$AT544,dummy_oppeained!B:C,2,0)</f>
        <v>3</v>
      </c>
      <c r="AW544" s="22" t="str">
        <f>VLOOKUP(AS544,dummy_oppeained!B:D,3,0)</f>
        <v>mitteeristav</v>
      </c>
      <c r="AX544" s="17" t="str">
        <f>VLOOKUP(AR:AR,hinded_abi!A:D,4,0)</f>
        <v>NULL</v>
      </c>
      <c r="AY544" s="26" t="str">
        <f t="shared" si="16"/>
        <v xml:space="preserve"> </v>
      </c>
      <c r="AZ544" s="27">
        <f t="shared" si="17"/>
        <v>0</v>
      </c>
    </row>
    <row r="545" spans="1:52" x14ac:dyDescent="0.25">
      <c r="A545" t="s">
        <v>309</v>
      </c>
      <c r="B545" t="s">
        <v>277</v>
      </c>
      <c r="C545" t="s">
        <v>208</v>
      </c>
      <c r="D545">
        <v>39803068381</v>
      </c>
      <c r="E545" t="s">
        <v>243</v>
      </c>
      <c r="F545" t="s">
        <v>310</v>
      </c>
      <c r="G545" t="s">
        <v>115</v>
      </c>
      <c r="H545" t="s">
        <v>52</v>
      </c>
      <c r="I545" t="s">
        <v>52</v>
      </c>
      <c r="J545" s="1">
        <v>44113</v>
      </c>
      <c r="K545" t="s">
        <v>53</v>
      </c>
      <c r="L545" s="1">
        <v>45710</v>
      </c>
      <c r="M545" t="s">
        <v>227</v>
      </c>
      <c r="N545" t="s">
        <v>308</v>
      </c>
      <c r="O545" t="s">
        <v>287</v>
      </c>
      <c r="P545" t="s">
        <v>246</v>
      </c>
      <c r="Q545" s="1">
        <v>45709</v>
      </c>
      <c r="R545" t="s">
        <v>118</v>
      </c>
      <c r="S545" t="s">
        <v>59</v>
      </c>
      <c r="T545" t="s">
        <v>60</v>
      </c>
      <c r="U545" t="s">
        <v>160</v>
      </c>
      <c r="V545">
        <v>80166</v>
      </c>
      <c r="W545" t="s">
        <v>62</v>
      </c>
      <c r="X545" t="s">
        <v>53</v>
      </c>
      <c r="Y545">
        <v>2</v>
      </c>
      <c r="Z545" t="s">
        <v>161</v>
      </c>
      <c r="AA545" t="s">
        <v>64</v>
      </c>
      <c r="AB545" t="s">
        <v>122</v>
      </c>
      <c r="AC545" t="s">
        <v>52</v>
      </c>
      <c r="AD545" t="s">
        <v>66</v>
      </c>
      <c r="AE545" t="s">
        <v>180</v>
      </c>
      <c r="AF545">
        <v>82</v>
      </c>
      <c r="AG545">
        <v>45</v>
      </c>
      <c r="AH545" t="s">
        <v>123</v>
      </c>
      <c r="AI545" t="s">
        <v>124</v>
      </c>
      <c r="AJ545" t="s">
        <v>85</v>
      </c>
      <c r="AK545" t="s">
        <v>218</v>
      </c>
      <c r="AL545">
        <v>4</v>
      </c>
      <c r="AM545">
        <v>3</v>
      </c>
      <c r="AN545">
        <v>15</v>
      </c>
      <c r="AO545">
        <v>5</v>
      </c>
      <c r="AP545">
        <v>30</v>
      </c>
      <c r="AQ545">
        <v>9</v>
      </c>
      <c r="AR545" t="s">
        <v>72</v>
      </c>
      <c r="AS545" t="s">
        <v>184</v>
      </c>
      <c r="AT545" t="s">
        <v>184</v>
      </c>
      <c r="AU545" s="1">
        <v>44168</v>
      </c>
      <c r="AV545" s="17">
        <f>VLOOKUP(dummy_yherealine!$AT545,dummy_oppeained!B:C,2,0)</f>
        <v>3</v>
      </c>
      <c r="AW545" s="22" t="str">
        <f>VLOOKUP(AS545,dummy_oppeained!B:D,3,0)</f>
        <v>mitteeristav</v>
      </c>
      <c r="AX545" s="17" t="str">
        <f>VLOOKUP(AR:AR,hinded_abi!A:D,4,0)</f>
        <v>NULL</v>
      </c>
      <c r="AY545" s="26" t="str">
        <f t="shared" si="16"/>
        <v xml:space="preserve"> </v>
      </c>
      <c r="AZ545" s="27">
        <f t="shared" si="17"/>
        <v>0</v>
      </c>
    </row>
    <row r="546" spans="1:52" x14ac:dyDescent="0.25">
      <c r="A546" t="s">
        <v>309</v>
      </c>
      <c r="B546" t="s">
        <v>277</v>
      </c>
      <c r="C546" t="s">
        <v>208</v>
      </c>
      <c r="D546">
        <v>39803068381</v>
      </c>
      <c r="E546" t="s">
        <v>243</v>
      </c>
      <c r="F546" t="s">
        <v>310</v>
      </c>
      <c r="G546" t="s">
        <v>115</v>
      </c>
      <c r="H546" t="s">
        <v>52</v>
      </c>
      <c r="I546" t="s">
        <v>52</v>
      </c>
      <c r="J546" s="1">
        <v>44113</v>
      </c>
      <c r="K546" t="s">
        <v>53</v>
      </c>
      <c r="L546" s="1">
        <v>45710</v>
      </c>
      <c r="M546" t="s">
        <v>227</v>
      </c>
      <c r="N546" t="s">
        <v>308</v>
      </c>
      <c r="O546" t="s">
        <v>287</v>
      </c>
      <c r="P546" t="s">
        <v>246</v>
      </c>
      <c r="Q546" s="1">
        <v>45709</v>
      </c>
      <c r="R546" t="s">
        <v>118</v>
      </c>
      <c r="S546" t="s">
        <v>59</v>
      </c>
      <c r="T546" t="s">
        <v>60</v>
      </c>
      <c r="U546" t="s">
        <v>160</v>
      </c>
      <c r="V546">
        <v>80166</v>
      </c>
      <c r="W546" t="s">
        <v>62</v>
      </c>
      <c r="X546" t="s">
        <v>53</v>
      </c>
      <c r="Y546">
        <v>2</v>
      </c>
      <c r="Z546" t="s">
        <v>161</v>
      </c>
      <c r="AA546" t="s">
        <v>64</v>
      </c>
      <c r="AB546" t="s">
        <v>122</v>
      </c>
      <c r="AC546" t="s">
        <v>52</v>
      </c>
      <c r="AD546" t="s">
        <v>66</v>
      </c>
      <c r="AE546" t="s">
        <v>180</v>
      </c>
      <c r="AF546">
        <v>82</v>
      </c>
      <c r="AG546">
        <v>45</v>
      </c>
      <c r="AH546" t="s">
        <v>123</v>
      </c>
      <c r="AI546" t="s">
        <v>124</v>
      </c>
      <c r="AJ546" t="s">
        <v>85</v>
      </c>
      <c r="AK546" t="s">
        <v>218</v>
      </c>
      <c r="AL546">
        <v>4</v>
      </c>
      <c r="AM546">
        <v>3</v>
      </c>
      <c r="AN546">
        <v>15</v>
      </c>
      <c r="AO546">
        <v>5</v>
      </c>
      <c r="AP546">
        <v>30</v>
      </c>
      <c r="AQ546">
        <v>9</v>
      </c>
      <c r="AR546" t="s">
        <v>72</v>
      </c>
      <c r="AS546" t="s">
        <v>257</v>
      </c>
      <c r="AT546" t="s">
        <v>257</v>
      </c>
      <c r="AU546" s="1">
        <v>44931</v>
      </c>
      <c r="AV546" s="15">
        <f>VLOOKUP(dummy_yherealine!$AT546,dummy_oppeained!B:C,2,0)</f>
        <v>2</v>
      </c>
      <c r="AW546" s="22" t="str">
        <f>VLOOKUP(AS546,dummy_oppeained!B:D,3,0)</f>
        <v>mitteeristav</v>
      </c>
      <c r="AX546" s="17" t="str">
        <f>VLOOKUP(AR:AR,hinded_abi!A:D,4,0)</f>
        <v>NULL</v>
      </c>
      <c r="AY546" s="26" t="str">
        <f t="shared" si="16"/>
        <v xml:space="preserve"> </v>
      </c>
      <c r="AZ546" s="27">
        <f t="shared" si="17"/>
        <v>0</v>
      </c>
    </row>
    <row r="547" spans="1:52" x14ac:dyDescent="0.25">
      <c r="A547" t="s">
        <v>309</v>
      </c>
      <c r="B547" t="s">
        <v>277</v>
      </c>
      <c r="C547" t="s">
        <v>208</v>
      </c>
      <c r="D547">
        <v>39803068381</v>
      </c>
      <c r="E547" t="s">
        <v>243</v>
      </c>
      <c r="F547" t="s">
        <v>310</v>
      </c>
      <c r="G547" t="s">
        <v>115</v>
      </c>
      <c r="H547" t="s">
        <v>52</v>
      </c>
      <c r="I547" t="s">
        <v>52</v>
      </c>
      <c r="J547" s="1">
        <v>44113</v>
      </c>
      <c r="K547" t="s">
        <v>53</v>
      </c>
      <c r="L547" s="1">
        <v>45710</v>
      </c>
      <c r="M547" t="s">
        <v>227</v>
      </c>
      <c r="N547" t="s">
        <v>308</v>
      </c>
      <c r="O547" t="s">
        <v>287</v>
      </c>
      <c r="P547" t="s">
        <v>246</v>
      </c>
      <c r="Q547" s="1">
        <v>45709</v>
      </c>
      <c r="R547" t="s">
        <v>118</v>
      </c>
      <c r="S547" t="s">
        <v>59</v>
      </c>
      <c r="T547" t="s">
        <v>60</v>
      </c>
      <c r="U547" t="s">
        <v>160</v>
      </c>
      <c r="V547">
        <v>80166</v>
      </c>
      <c r="W547" t="s">
        <v>62</v>
      </c>
      <c r="X547" t="s">
        <v>53</v>
      </c>
      <c r="Y547">
        <v>2</v>
      </c>
      <c r="Z547" t="s">
        <v>161</v>
      </c>
      <c r="AA547" t="s">
        <v>64</v>
      </c>
      <c r="AB547" t="s">
        <v>122</v>
      </c>
      <c r="AC547" t="s">
        <v>52</v>
      </c>
      <c r="AD547" t="s">
        <v>66</v>
      </c>
      <c r="AE547" t="s">
        <v>180</v>
      </c>
      <c r="AF547">
        <v>82</v>
      </c>
      <c r="AG547">
        <v>45</v>
      </c>
      <c r="AH547" t="s">
        <v>123</v>
      </c>
      <c r="AI547" t="s">
        <v>124</v>
      </c>
      <c r="AJ547" t="s">
        <v>85</v>
      </c>
      <c r="AK547" t="s">
        <v>218</v>
      </c>
      <c r="AL547">
        <v>4</v>
      </c>
      <c r="AM547">
        <v>3</v>
      </c>
      <c r="AN547">
        <v>15</v>
      </c>
      <c r="AO547">
        <v>5</v>
      </c>
      <c r="AP547">
        <v>30</v>
      </c>
      <c r="AQ547">
        <v>9</v>
      </c>
      <c r="AR547" t="s">
        <v>91</v>
      </c>
      <c r="AS547" t="s">
        <v>90</v>
      </c>
      <c r="AT547" t="s">
        <v>90</v>
      </c>
      <c r="AU547" s="1">
        <v>44632</v>
      </c>
      <c r="AV547" s="17">
        <f>VLOOKUP(dummy_yherealine!$AT547,dummy_oppeained!B:C,2,0)</f>
        <v>3</v>
      </c>
      <c r="AW547" s="22" t="str">
        <f>VLOOKUP(AS547,dummy_oppeained!B:D,3,0)</f>
        <v>mitteeristav</v>
      </c>
      <c r="AX547" s="17">
        <f>VLOOKUP(AR:AR,hinded_abi!A:D,4,0)</f>
        <v>0</v>
      </c>
      <c r="AY547" s="26" t="str">
        <f t="shared" si="16"/>
        <v xml:space="preserve"> </v>
      </c>
      <c r="AZ547" s="27">
        <f t="shared" si="17"/>
        <v>0</v>
      </c>
    </row>
    <row r="548" spans="1:52" x14ac:dyDescent="0.25">
      <c r="A548" t="s">
        <v>309</v>
      </c>
      <c r="B548" t="s">
        <v>277</v>
      </c>
      <c r="C548" t="s">
        <v>208</v>
      </c>
      <c r="D548">
        <v>39803068381</v>
      </c>
      <c r="E548" t="s">
        <v>243</v>
      </c>
      <c r="F548" t="s">
        <v>310</v>
      </c>
      <c r="G548" t="s">
        <v>115</v>
      </c>
      <c r="H548" t="s">
        <v>52</v>
      </c>
      <c r="I548" t="s">
        <v>52</v>
      </c>
      <c r="J548" s="1">
        <v>44113</v>
      </c>
      <c r="K548" t="s">
        <v>53</v>
      </c>
      <c r="L548" s="1">
        <v>45710</v>
      </c>
      <c r="M548" t="s">
        <v>227</v>
      </c>
      <c r="N548" t="s">
        <v>308</v>
      </c>
      <c r="O548" t="s">
        <v>287</v>
      </c>
      <c r="P548" t="s">
        <v>246</v>
      </c>
      <c r="Q548" s="1">
        <v>45709</v>
      </c>
      <c r="R548" t="s">
        <v>118</v>
      </c>
      <c r="S548" t="s">
        <v>59</v>
      </c>
      <c r="T548" t="s">
        <v>60</v>
      </c>
      <c r="U548" t="s">
        <v>160</v>
      </c>
      <c r="V548">
        <v>80166</v>
      </c>
      <c r="W548" t="s">
        <v>62</v>
      </c>
      <c r="X548" t="s">
        <v>53</v>
      </c>
      <c r="Y548">
        <v>2</v>
      </c>
      <c r="Z548" t="s">
        <v>161</v>
      </c>
      <c r="AA548" t="s">
        <v>64</v>
      </c>
      <c r="AB548" t="s">
        <v>122</v>
      </c>
      <c r="AC548" t="s">
        <v>52</v>
      </c>
      <c r="AD548" t="s">
        <v>66</v>
      </c>
      <c r="AE548" t="s">
        <v>180</v>
      </c>
      <c r="AF548">
        <v>82</v>
      </c>
      <c r="AG548">
        <v>45</v>
      </c>
      <c r="AH548" t="s">
        <v>123</v>
      </c>
      <c r="AI548" t="s">
        <v>124</v>
      </c>
      <c r="AJ548" t="s">
        <v>85</v>
      </c>
      <c r="AK548" t="s">
        <v>218</v>
      </c>
      <c r="AL548">
        <v>4</v>
      </c>
      <c r="AM548">
        <v>3</v>
      </c>
      <c r="AN548">
        <v>15</v>
      </c>
      <c r="AO548">
        <v>5</v>
      </c>
      <c r="AP548">
        <v>30</v>
      </c>
      <c r="AQ548">
        <v>9</v>
      </c>
      <c r="AR548" t="s">
        <v>72</v>
      </c>
      <c r="AS548" t="s">
        <v>141</v>
      </c>
      <c r="AT548" t="s">
        <v>141</v>
      </c>
      <c r="AU548" s="1">
        <v>44993</v>
      </c>
      <c r="AV548" s="15">
        <f>VLOOKUP(dummy_yherealine!$AT548,dummy_oppeained!B:C,2,0)</f>
        <v>2</v>
      </c>
      <c r="AW548" s="22" t="str">
        <f>VLOOKUP(AS548,dummy_oppeained!B:D,3,0)</f>
        <v>mitteeristav</v>
      </c>
      <c r="AX548" s="17" t="str">
        <f>VLOOKUP(AR:AR,hinded_abi!A:D,4,0)</f>
        <v>NULL</v>
      </c>
      <c r="AY548" s="26" t="str">
        <f t="shared" si="16"/>
        <v xml:space="preserve"> </v>
      </c>
      <c r="AZ548" s="27">
        <f t="shared" si="17"/>
        <v>0</v>
      </c>
    </row>
    <row r="549" spans="1:52" x14ac:dyDescent="0.25">
      <c r="A549" t="s">
        <v>309</v>
      </c>
      <c r="B549" t="s">
        <v>277</v>
      </c>
      <c r="C549" t="s">
        <v>208</v>
      </c>
      <c r="D549">
        <v>39803068381</v>
      </c>
      <c r="E549" t="s">
        <v>243</v>
      </c>
      <c r="F549" t="s">
        <v>310</v>
      </c>
      <c r="G549" t="s">
        <v>115</v>
      </c>
      <c r="H549" t="s">
        <v>52</v>
      </c>
      <c r="I549" t="s">
        <v>52</v>
      </c>
      <c r="J549" s="1">
        <v>44113</v>
      </c>
      <c r="K549" t="s">
        <v>53</v>
      </c>
      <c r="L549" s="1">
        <v>45710</v>
      </c>
      <c r="M549" t="s">
        <v>227</v>
      </c>
      <c r="N549" t="s">
        <v>308</v>
      </c>
      <c r="O549" t="s">
        <v>287</v>
      </c>
      <c r="P549" t="s">
        <v>246</v>
      </c>
      <c r="Q549" s="1">
        <v>45709</v>
      </c>
      <c r="R549" t="s">
        <v>118</v>
      </c>
      <c r="S549" t="s">
        <v>59</v>
      </c>
      <c r="T549" t="s">
        <v>60</v>
      </c>
      <c r="U549" t="s">
        <v>160</v>
      </c>
      <c r="V549">
        <v>80166</v>
      </c>
      <c r="W549" t="s">
        <v>62</v>
      </c>
      <c r="X549" t="s">
        <v>53</v>
      </c>
      <c r="Y549">
        <v>2</v>
      </c>
      <c r="Z549" t="s">
        <v>161</v>
      </c>
      <c r="AA549" t="s">
        <v>64</v>
      </c>
      <c r="AB549" t="s">
        <v>122</v>
      </c>
      <c r="AC549" t="s">
        <v>52</v>
      </c>
      <c r="AD549" t="s">
        <v>66</v>
      </c>
      <c r="AE549" t="s">
        <v>180</v>
      </c>
      <c r="AF549">
        <v>82</v>
      </c>
      <c r="AG549">
        <v>45</v>
      </c>
      <c r="AH549" t="s">
        <v>123</v>
      </c>
      <c r="AI549" t="s">
        <v>124</v>
      </c>
      <c r="AJ549" t="s">
        <v>85</v>
      </c>
      <c r="AK549" t="s">
        <v>218</v>
      </c>
      <c r="AL549">
        <v>4</v>
      </c>
      <c r="AM549">
        <v>3</v>
      </c>
      <c r="AN549">
        <v>15</v>
      </c>
      <c r="AO549">
        <v>5</v>
      </c>
      <c r="AP549">
        <v>30</v>
      </c>
      <c r="AQ549">
        <v>9</v>
      </c>
      <c r="AR549" t="s">
        <v>72</v>
      </c>
      <c r="AS549" t="s">
        <v>215</v>
      </c>
      <c r="AT549" t="s">
        <v>215</v>
      </c>
      <c r="AU549" s="1">
        <v>45306</v>
      </c>
      <c r="AV549" s="17">
        <f>VLOOKUP(dummy_yherealine!$AT549,dummy_oppeained!B:C,2,0)</f>
        <v>3</v>
      </c>
      <c r="AW549" s="22" t="str">
        <f>VLOOKUP(AS549,dummy_oppeained!B:D,3,0)</f>
        <v>mitteeristav</v>
      </c>
      <c r="AX549" s="17" t="str">
        <f>VLOOKUP(AR:AR,hinded_abi!A:D,4,0)</f>
        <v>NULL</v>
      </c>
      <c r="AY549" s="26" t="str">
        <f t="shared" si="16"/>
        <v xml:space="preserve"> </v>
      </c>
      <c r="AZ549" s="27">
        <f t="shared" si="17"/>
        <v>0</v>
      </c>
    </row>
    <row r="550" spans="1:52" x14ac:dyDescent="0.25">
      <c r="A550" t="s">
        <v>309</v>
      </c>
      <c r="B550" t="s">
        <v>277</v>
      </c>
      <c r="C550" t="s">
        <v>208</v>
      </c>
      <c r="D550">
        <v>39803068381</v>
      </c>
      <c r="E550" t="s">
        <v>243</v>
      </c>
      <c r="F550" t="s">
        <v>310</v>
      </c>
      <c r="G550" t="s">
        <v>115</v>
      </c>
      <c r="H550" t="s">
        <v>52</v>
      </c>
      <c r="I550" t="s">
        <v>52</v>
      </c>
      <c r="J550" s="1">
        <v>44113</v>
      </c>
      <c r="K550" t="s">
        <v>53</v>
      </c>
      <c r="L550" s="1">
        <v>45710</v>
      </c>
      <c r="M550" t="s">
        <v>227</v>
      </c>
      <c r="N550" t="s">
        <v>308</v>
      </c>
      <c r="O550" t="s">
        <v>287</v>
      </c>
      <c r="P550" t="s">
        <v>246</v>
      </c>
      <c r="Q550" s="1">
        <v>45709</v>
      </c>
      <c r="R550" t="s">
        <v>118</v>
      </c>
      <c r="S550" t="s">
        <v>59</v>
      </c>
      <c r="T550" t="s">
        <v>60</v>
      </c>
      <c r="U550" t="s">
        <v>160</v>
      </c>
      <c r="V550">
        <v>80166</v>
      </c>
      <c r="W550" t="s">
        <v>62</v>
      </c>
      <c r="X550" t="s">
        <v>53</v>
      </c>
      <c r="Y550">
        <v>2</v>
      </c>
      <c r="Z550" t="s">
        <v>161</v>
      </c>
      <c r="AA550" t="s">
        <v>64</v>
      </c>
      <c r="AB550" t="s">
        <v>122</v>
      </c>
      <c r="AC550" t="s">
        <v>52</v>
      </c>
      <c r="AD550" t="s">
        <v>66</v>
      </c>
      <c r="AE550" t="s">
        <v>180</v>
      </c>
      <c r="AF550">
        <v>82</v>
      </c>
      <c r="AG550">
        <v>45</v>
      </c>
      <c r="AH550" t="s">
        <v>123</v>
      </c>
      <c r="AI550" t="s">
        <v>124</v>
      </c>
      <c r="AJ550" t="s">
        <v>85</v>
      </c>
      <c r="AK550" t="s">
        <v>218</v>
      </c>
      <c r="AL550">
        <v>4</v>
      </c>
      <c r="AM550">
        <v>3</v>
      </c>
      <c r="AN550">
        <v>15</v>
      </c>
      <c r="AO550">
        <v>5</v>
      </c>
      <c r="AP550">
        <v>30</v>
      </c>
      <c r="AQ550">
        <v>9</v>
      </c>
      <c r="AR550" t="s">
        <v>72</v>
      </c>
      <c r="AS550" t="s">
        <v>82</v>
      </c>
      <c r="AT550" t="s">
        <v>82</v>
      </c>
      <c r="AU550" s="1">
        <v>44754</v>
      </c>
      <c r="AV550" s="15">
        <f>VLOOKUP(dummy_yherealine!$AT550,dummy_oppeained!B:C,2,0)</f>
        <v>3</v>
      </c>
      <c r="AW550" s="22" t="str">
        <f>VLOOKUP(AS550,dummy_oppeained!B:D,3,0)</f>
        <v>mitteeristav</v>
      </c>
      <c r="AX550" s="17" t="str">
        <f>VLOOKUP(AR:AR,hinded_abi!A:D,4,0)</f>
        <v>NULL</v>
      </c>
      <c r="AY550" s="26" t="str">
        <f t="shared" si="16"/>
        <v xml:space="preserve"> </v>
      </c>
      <c r="AZ550" s="27">
        <f t="shared" si="17"/>
        <v>0</v>
      </c>
    </row>
    <row r="551" spans="1:52" x14ac:dyDescent="0.25">
      <c r="A551" t="s">
        <v>309</v>
      </c>
      <c r="B551" t="s">
        <v>277</v>
      </c>
      <c r="C551" t="s">
        <v>208</v>
      </c>
      <c r="D551">
        <v>39803068381</v>
      </c>
      <c r="E551" t="s">
        <v>243</v>
      </c>
      <c r="F551" t="s">
        <v>310</v>
      </c>
      <c r="G551" t="s">
        <v>115</v>
      </c>
      <c r="H551" t="s">
        <v>52</v>
      </c>
      <c r="I551" t="s">
        <v>52</v>
      </c>
      <c r="J551" s="1">
        <v>44113</v>
      </c>
      <c r="K551" t="s">
        <v>53</v>
      </c>
      <c r="L551" s="1">
        <v>45710</v>
      </c>
      <c r="M551" t="s">
        <v>227</v>
      </c>
      <c r="N551" t="s">
        <v>308</v>
      </c>
      <c r="O551" t="s">
        <v>287</v>
      </c>
      <c r="P551" t="s">
        <v>246</v>
      </c>
      <c r="Q551" s="1">
        <v>45709</v>
      </c>
      <c r="R551" t="s">
        <v>118</v>
      </c>
      <c r="S551" t="s">
        <v>59</v>
      </c>
      <c r="T551" t="s">
        <v>60</v>
      </c>
      <c r="U551" t="s">
        <v>160</v>
      </c>
      <c r="V551">
        <v>80166</v>
      </c>
      <c r="W551" t="s">
        <v>62</v>
      </c>
      <c r="X551" t="s">
        <v>53</v>
      </c>
      <c r="Y551">
        <v>2</v>
      </c>
      <c r="Z551" t="s">
        <v>161</v>
      </c>
      <c r="AA551" t="s">
        <v>64</v>
      </c>
      <c r="AB551" t="s">
        <v>122</v>
      </c>
      <c r="AC551" t="s">
        <v>52</v>
      </c>
      <c r="AD551" t="s">
        <v>66</v>
      </c>
      <c r="AE551" t="s">
        <v>180</v>
      </c>
      <c r="AF551">
        <v>82</v>
      </c>
      <c r="AG551">
        <v>45</v>
      </c>
      <c r="AH551" t="s">
        <v>123</v>
      </c>
      <c r="AI551" t="s">
        <v>124</v>
      </c>
      <c r="AJ551" t="s">
        <v>85</v>
      </c>
      <c r="AK551" t="s">
        <v>218</v>
      </c>
      <c r="AL551">
        <v>4</v>
      </c>
      <c r="AM551">
        <v>3</v>
      </c>
      <c r="AN551">
        <v>15</v>
      </c>
      <c r="AO551">
        <v>5</v>
      </c>
      <c r="AP551">
        <v>30</v>
      </c>
      <c r="AQ551">
        <v>9</v>
      </c>
      <c r="AR551" t="s">
        <v>91</v>
      </c>
      <c r="AS551" t="s">
        <v>150</v>
      </c>
      <c r="AT551" t="s">
        <v>150</v>
      </c>
      <c r="AU551" s="1">
        <v>45071</v>
      </c>
      <c r="AV551" s="17">
        <f>VLOOKUP(dummy_yherealine!$AT551,dummy_oppeained!B:C,2,0)</f>
        <v>10</v>
      </c>
      <c r="AW551" s="22" t="str">
        <f>VLOOKUP(AS551,dummy_oppeained!B:D,3,0)</f>
        <v>eristav</v>
      </c>
      <c r="AX551" s="17">
        <f>VLOOKUP(AR:AR,hinded_abi!A:D,4,0)</f>
        <v>0</v>
      </c>
      <c r="AY551" s="26">
        <f t="shared" si="16"/>
        <v>0</v>
      </c>
      <c r="AZ551" s="27">
        <f t="shared" si="17"/>
        <v>10</v>
      </c>
    </row>
    <row r="552" spans="1:52" x14ac:dyDescent="0.25">
      <c r="A552" t="s">
        <v>309</v>
      </c>
      <c r="B552" t="s">
        <v>277</v>
      </c>
      <c r="C552" t="s">
        <v>208</v>
      </c>
      <c r="D552">
        <v>39803068381</v>
      </c>
      <c r="E552" t="s">
        <v>243</v>
      </c>
      <c r="F552" t="s">
        <v>310</v>
      </c>
      <c r="G552" t="s">
        <v>115</v>
      </c>
      <c r="H552" t="s">
        <v>52</v>
      </c>
      <c r="I552" t="s">
        <v>52</v>
      </c>
      <c r="J552" s="1">
        <v>44113</v>
      </c>
      <c r="K552" t="s">
        <v>53</v>
      </c>
      <c r="L552" s="1">
        <v>45710</v>
      </c>
      <c r="M552" t="s">
        <v>227</v>
      </c>
      <c r="N552" t="s">
        <v>308</v>
      </c>
      <c r="O552" t="s">
        <v>287</v>
      </c>
      <c r="P552" t="s">
        <v>246</v>
      </c>
      <c r="Q552" s="1">
        <v>45709</v>
      </c>
      <c r="R552" t="s">
        <v>118</v>
      </c>
      <c r="S552" t="s">
        <v>59</v>
      </c>
      <c r="T552" t="s">
        <v>60</v>
      </c>
      <c r="U552" t="s">
        <v>160</v>
      </c>
      <c r="V552">
        <v>80166</v>
      </c>
      <c r="W552" t="s">
        <v>62</v>
      </c>
      <c r="X552" t="s">
        <v>53</v>
      </c>
      <c r="Y552">
        <v>2</v>
      </c>
      <c r="Z552" t="s">
        <v>161</v>
      </c>
      <c r="AA552" t="s">
        <v>64</v>
      </c>
      <c r="AB552" t="s">
        <v>122</v>
      </c>
      <c r="AC552" t="s">
        <v>52</v>
      </c>
      <c r="AD552" t="s">
        <v>66</v>
      </c>
      <c r="AE552" t="s">
        <v>180</v>
      </c>
      <c r="AF552">
        <v>82</v>
      </c>
      <c r="AG552">
        <v>45</v>
      </c>
      <c r="AH552" t="s">
        <v>123</v>
      </c>
      <c r="AI552" t="s">
        <v>124</v>
      </c>
      <c r="AJ552" t="s">
        <v>85</v>
      </c>
      <c r="AK552" t="s">
        <v>218</v>
      </c>
      <c r="AL552">
        <v>4</v>
      </c>
      <c r="AM552">
        <v>3</v>
      </c>
      <c r="AN552">
        <v>15</v>
      </c>
      <c r="AO552">
        <v>5</v>
      </c>
      <c r="AP552">
        <v>30</v>
      </c>
      <c r="AQ552">
        <v>9</v>
      </c>
      <c r="AR552" t="s">
        <v>86</v>
      </c>
      <c r="AS552" t="s">
        <v>140</v>
      </c>
      <c r="AT552" t="s">
        <v>140</v>
      </c>
      <c r="AU552" s="1">
        <v>45376</v>
      </c>
      <c r="AV552" s="15">
        <f>VLOOKUP(dummy_yherealine!$AT552,dummy_oppeained!B:C,2,0)</f>
        <v>8</v>
      </c>
      <c r="AW552" s="22" t="str">
        <f>VLOOKUP(AS552,dummy_oppeained!B:D,3,0)</f>
        <v>eristav</v>
      </c>
      <c r="AX552" s="17">
        <f>VLOOKUP(AR:AR,hinded_abi!A:D,4,0)</f>
        <v>4</v>
      </c>
      <c r="AY552" s="26">
        <f t="shared" si="16"/>
        <v>32</v>
      </c>
      <c r="AZ552" s="27">
        <f t="shared" si="17"/>
        <v>8</v>
      </c>
    </row>
    <row r="553" spans="1:52" x14ac:dyDescent="0.25">
      <c r="A553" t="s">
        <v>309</v>
      </c>
      <c r="B553" t="s">
        <v>277</v>
      </c>
      <c r="C553" t="s">
        <v>208</v>
      </c>
      <c r="D553">
        <v>39803068381</v>
      </c>
      <c r="E553" t="s">
        <v>243</v>
      </c>
      <c r="F553" t="s">
        <v>310</v>
      </c>
      <c r="G553" t="s">
        <v>115</v>
      </c>
      <c r="H553" t="s">
        <v>52</v>
      </c>
      <c r="I553" t="s">
        <v>52</v>
      </c>
      <c r="J553" s="1">
        <v>44113</v>
      </c>
      <c r="K553" t="s">
        <v>53</v>
      </c>
      <c r="L553" s="1">
        <v>45710</v>
      </c>
      <c r="M553" t="s">
        <v>227</v>
      </c>
      <c r="N553" t="s">
        <v>308</v>
      </c>
      <c r="O553" t="s">
        <v>287</v>
      </c>
      <c r="P553" t="s">
        <v>246</v>
      </c>
      <c r="Q553" s="1">
        <v>45709</v>
      </c>
      <c r="R553" t="s">
        <v>118</v>
      </c>
      <c r="S553" t="s">
        <v>59</v>
      </c>
      <c r="T553" t="s">
        <v>60</v>
      </c>
      <c r="U553" t="s">
        <v>160</v>
      </c>
      <c r="V553">
        <v>80166</v>
      </c>
      <c r="W553" t="s">
        <v>62</v>
      </c>
      <c r="X553" t="s">
        <v>53</v>
      </c>
      <c r="Y553">
        <v>2</v>
      </c>
      <c r="Z553" t="s">
        <v>161</v>
      </c>
      <c r="AA553" t="s">
        <v>64</v>
      </c>
      <c r="AB553" t="s">
        <v>122</v>
      </c>
      <c r="AC553" t="s">
        <v>52</v>
      </c>
      <c r="AD553" t="s">
        <v>66</v>
      </c>
      <c r="AE553" t="s">
        <v>180</v>
      </c>
      <c r="AF553">
        <v>82</v>
      </c>
      <c r="AG553">
        <v>45</v>
      </c>
      <c r="AH553" t="s">
        <v>123</v>
      </c>
      <c r="AI553" t="s">
        <v>124</v>
      </c>
      <c r="AJ553" t="s">
        <v>85</v>
      </c>
      <c r="AK553" t="s">
        <v>218</v>
      </c>
      <c r="AL553">
        <v>4</v>
      </c>
      <c r="AM553">
        <v>3</v>
      </c>
      <c r="AN553">
        <v>15</v>
      </c>
      <c r="AO553">
        <v>5</v>
      </c>
      <c r="AP553">
        <v>30</v>
      </c>
      <c r="AQ553">
        <v>9</v>
      </c>
      <c r="AR553" t="s">
        <v>78</v>
      </c>
      <c r="AS553" t="s">
        <v>266</v>
      </c>
      <c r="AT553" t="s">
        <v>266</v>
      </c>
      <c r="AU553" s="1">
        <v>45479</v>
      </c>
      <c r="AV553" s="17">
        <f>VLOOKUP(dummy_yherealine!$AT553,dummy_oppeained!B:C,2,0)</f>
        <v>2</v>
      </c>
      <c r="AW553" s="22" t="str">
        <f>VLOOKUP(AS553,dummy_oppeained!B:D,3,0)</f>
        <v>mitteeristav</v>
      </c>
      <c r="AX553" s="17" t="str">
        <f>VLOOKUP(AR:AR,hinded_abi!A:D,4,0)</f>
        <v>NULL</v>
      </c>
      <c r="AY553" s="26" t="str">
        <f t="shared" si="16"/>
        <v xml:space="preserve"> </v>
      </c>
      <c r="AZ553" s="27">
        <f t="shared" si="17"/>
        <v>0</v>
      </c>
    </row>
    <row r="554" spans="1:52" x14ac:dyDescent="0.25">
      <c r="A554" t="s">
        <v>309</v>
      </c>
      <c r="B554" t="s">
        <v>277</v>
      </c>
      <c r="C554" t="s">
        <v>208</v>
      </c>
      <c r="D554">
        <v>39803068381</v>
      </c>
      <c r="E554" t="s">
        <v>243</v>
      </c>
      <c r="F554" t="s">
        <v>310</v>
      </c>
      <c r="G554" t="s">
        <v>115</v>
      </c>
      <c r="H554" t="s">
        <v>52</v>
      </c>
      <c r="I554" t="s">
        <v>52</v>
      </c>
      <c r="J554" s="1">
        <v>44113</v>
      </c>
      <c r="K554" t="s">
        <v>53</v>
      </c>
      <c r="L554" s="1">
        <v>45710</v>
      </c>
      <c r="M554" t="s">
        <v>227</v>
      </c>
      <c r="N554" t="s">
        <v>308</v>
      </c>
      <c r="O554" t="s">
        <v>287</v>
      </c>
      <c r="P554" t="s">
        <v>246</v>
      </c>
      <c r="Q554" s="1">
        <v>45709</v>
      </c>
      <c r="R554" t="s">
        <v>118</v>
      </c>
      <c r="S554" t="s">
        <v>59</v>
      </c>
      <c r="T554" t="s">
        <v>60</v>
      </c>
      <c r="U554" t="s">
        <v>160</v>
      </c>
      <c r="V554">
        <v>80166</v>
      </c>
      <c r="W554" t="s">
        <v>62</v>
      </c>
      <c r="X554" t="s">
        <v>53</v>
      </c>
      <c r="Y554">
        <v>2</v>
      </c>
      <c r="Z554" t="s">
        <v>161</v>
      </c>
      <c r="AA554" t="s">
        <v>64</v>
      </c>
      <c r="AB554" t="s">
        <v>122</v>
      </c>
      <c r="AC554" t="s">
        <v>52</v>
      </c>
      <c r="AD554" t="s">
        <v>66</v>
      </c>
      <c r="AE554" t="s">
        <v>180</v>
      </c>
      <c r="AF554">
        <v>82</v>
      </c>
      <c r="AG554">
        <v>45</v>
      </c>
      <c r="AH554" t="s">
        <v>123</v>
      </c>
      <c r="AI554" t="s">
        <v>124</v>
      </c>
      <c r="AJ554" t="s">
        <v>85</v>
      </c>
      <c r="AK554" t="s">
        <v>218</v>
      </c>
      <c r="AL554">
        <v>4</v>
      </c>
      <c r="AM554">
        <v>3</v>
      </c>
      <c r="AN554">
        <v>15</v>
      </c>
      <c r="AO554">
        <v>5</v>
      </c>
      <c r="AP554">
        <v>30</v>
      </c>
      <c r="AQ554">
        <v>9</v>
      </c>
      <c r="AR554" t="s">
        <v>70</v>
      </c>
      <c r="AS554" t="s">
        <v>222</v>
      </c>
      <c r="AT554" t="s">
        <v>222</v>
      </c>
      <c r="AU554" s="1">
        <v>45389</v>
      </c>
      <c r="AV554" s="15">
        <f>VLOOKUP(dummy_yherealine!$AT554,dummy_oppeained!B:C,2,0)</f>
        <v>9</v>
      </c>
      <c r="AW554" s="22" t="str">
        <f>VLOOKUP(AS554,dummy_oppeained!B:D,3,0)</f>
        <v>eristav</v>
      </c>
      <c r="AX554" s="17">
        <f>VLOOKUP(AR:AR,hinded_abi!A:D,4,0)</f>
        <v>0</v>
      </c>
      <c r="AY554" s="26">
        <f t="shared" si="16"/>
        <v>0</v>
      </c>
      <c r="AZ554" s="27">
        <f t="shared" si="17"/>
        <v>9</v>
      </c>
    </row>
    <row r="555" spans="1:52" x14ac:dyDescent="0.25">
      <c r="A555" t="s">
        <v>309</v>
      </c>
      <c r="B555" t="s">
        <v>277</v>
      </c>
      <c r="C555" t="s">
        <v>208</v>
      </c>
      <c r="D555">
        <v>39803068381</v>
      </c>
      <c r="E555" t="s">
        <v>243</v>
      </c>
      <c r="F555" t="s">
        <v>310</v>
      </c>
      <c r="G555" t="s">
        <v>115</v>
      </c>
      <c r="H555" t="s">
        <v>52</v>
      </c>
      <c r="I555" t="s">
        <v>52</v>
      </c>
      <c r="J555" s="1">
        <v>44113</v>
      </c>
      <c r="K555" t="s">
        <v>53</v>
      </c>
      <c r="L555" s="1">
        <v>45710</v>
      </c>
      <c r="M555" t="s">
        <v>227</v>
      </c>
      <c r="N555" t="s">
        <v>308</v>
      </c>
      <c r="O555" t="s">
        <v>287</v>
      </c>
      <c r="P555" t="s">
        <v>246</v>
      </c>
      <c r="Q555" s="1">
        <v>45709</v>
      </c>
      <c r="R555" t="s">
        <v>118</v>
      </c>
      <c r="S555" t="s">
        <v>59</v>
      </c>
      <c r="T555" t="s">
        <v>60</v>
      </c>
      <c r="U555" t="s">
        <v>160</v>
      </c>
      <c r="V555">
        <v>80166</v>
      </c>
      <c r="W555" t="s">
        <v>62</v>
      </c>
      <c r="X555" t="s">
        <v>53</v>
      </c>
      <c r="Y555">
        <v>3</v>
      </c>
      <c r="Z555" t="s">
        <v>161</v>
      </c>
      <c r="AA555" t="s">
        <v>64</v>
      </c>
      <c r="AB555" t="s">
        <v>146</v>
      </c>
      <c r="AC555" t="s">
        <v>52</v>
      </c>
      <c r="AD555" t="s">
        <v>66</v>
      </c>
      <c r="AE555" t="s">
        <v>180</v>
      </c>
      <c r="AF555">
        <v>82</v>
      </c>
      <c r="AG555">
        <v>56</v>
      </c>
      <c r="AH555" t="s">
        <v>123</v>
      </c>
      <c r="AI555" t="s">
        <v>230</v>
      </c>
      <c r="AJ555" t="s">
        <v>85</v>
      </c>
      <c r="AK555" t="s">
        <v>182</v>
      </c>
      <c r="AL555">
        <v>4</v>
      </c>
      <c r="AM555">
        <v>2</v>
      </c>
      <c r="AN555">
        <v>15</v>
      </c>
      <c r="AO555">
        <v>10</v>
      </c>
      <c r="AP555">
        <v>28</v>
      </c>
      <c r="AQ555">
        <v>9</v>
      </c>
      <c r="AR555" t="s">
        <v>86</v>
      </c>
      <c r="AS555" t="s">
        <v>196</v>
      </c>
      <c r="AT555" t="s">
        <v>196</v>
      </c>
      <c r="AU555" s="1">
        <v>45219</v>
      </c>
      <c r="AV555" s="17">
        <f>VLOOKUP(dummy_yherealine!$AT555,dummy_oppeained!B:C,2,0)</f>
        <v>5</v>
      </c>
      <c r="AW555" s="22" t="str">
        <f>VLOOKUP(AS555,dummy_oppeained!B:D,3,0)</f>
        <v>eristav</v>
      </c>
      <c r="AX555" s="17">
        <f>VLOOKUP(AR:AR,hinded_abi!A:D,4,0)</f>
        <v>4</v>
      </c>
      <c r="AY555" s="26">
        <f t="shared" si="16"/>
        <v>20</v>
      </c>
      <c r="AZ555" s="27">
        <f t="shared" si="17"/>
        <v>5</v>
      </c>
    </row>
    <row r="556" spans="1:52" x14ac:dyDescent="0.25">
      <c r="A556" t="s">
        <v>309</v>
      </c>
      <c r="B556" t="s">
        <v>277</v>
      </c>
      <c r="C556" t="s">
        <v>208</v>
      </c>
      <c r="D556">
        <v>39803068381</v>
      </c>
      <c r="E556" t="s">
        <v>243</v>
      </c>
      <c r="F556" t="s">
        <v>310</v>
      </c>
      <c r="G556" t="s">
        <v>115</v>
      </c>
      <c r="H556" t="s">
        <v>52</v>
      </c>
      <c r="I556" t="s">
        <v>52</v>
      </c>
      <c r="J556" s="1">
        <v>44113</v>
      </c>
      <c r="K556" t="s">
        <v>53</v>
      </c>
      <c r="L556" s="1">
        <v>45710</v>
      </c>
      <c r="M556" t="s">
        <v>227</v>
      </c>
      <c r="N556" t="s">
        <v>308</v>
      </c>
      <c r="O556" t="s">
        <v>287</v>
      </c>
      <c r="P556" t="s">
        <v>246</v>
      </c>
      <c r="Q556" s="1">
        <v>45709</v>
      </c>
      <c r="R556" t="s">
        <v>118</v>
      </c>
      <c r="S556" t="s">
        <v>59</v>
      </c>
      <c r="T556" t="s">
        <v>60</v>
      </c>
      <c r="U556" t="s">
        <v>160</v>
      </c>
      <c r="V556">
        <v>80166</v>
      </c>
      <c r="W556" t="s">
        <v>62</v>
      </c>
      <c r="X556" t="s">
        <v>53</v>
      </c>
      <c r="Y556">
        <v>3</v>
      </c>
      <c r="Z556" t="s">
        <v>161</v>
      </c>
      <c r="AA556" t="s">
        <v>64</v>
      </c>
      <c r="AB556" t="s">
        <v>146</v>
      </c>
      <c r="AC556" t="s">
        <v>52</v>
      </c>
      <c r="AD556" t="s">
        <v>66</v>
      </c>
      <c r="AE556" t="s">
        <v>180</v>
      </c>
      <c r="AF556">
        <v>82</v>
      </c>
      <c r="AG556">
        <v>56</v>
      </c>
      <c r="AH556" t="s">
        <v>123</v>
      </c>
      <c r="AI556" t="s">
        <v>230</v>
      </c>
      <c r="AJ556" t="s">
        <v>85</v>
      </c>
      <c r="AK556" t="s">
        <v>182</v>
      </c>
      <c r="AL556">
        <v>4</v>
      </c>
      <c r="AM556">
        <v>2</v>
      </c>
      <c r="AN556">
        <v>15</v>
      </c>
      <c r="AO556">
        <v>10</v>
      </c>
      <c r="AP556">
        <v>28</v>
      </c>
      <c r="AQ556">
        <v>9</v>
      </c>
      <c r="AR556" t="s">
        <v>91</v>
      </c>
      <c r="AS556" t="s">
        <v>132</v>
      </c>
      <c r="AT556" t="s">
        <v>132</v>
      </c>
      <c r="AU556" s="1">
        <v>45080</v>
      </c>
      <c r="AV556" s="15">
        <f>VLOOKUP(dummy_yherealine!$AT556,dummy_oppeained!B:C,2,0)</f>
        <v>6</v>
      </c>
      <c r="AW556" s="22" t="str">
        <f>VLOOKUP(AS556,dummy_oppeained!B:D,3,0)</f>
        <v>eristav</v>
      </c>
      <c r="AX556" s="17">
        <f>VLOOKUP(AR:AR,hinded_abi!A:D,4,0)</f>
        <v>0</v>
      </c>
      <c r="AY556" s="26">
        <f t="shared" si="16"/>
        <v>0</v>
      </c>
      <c r="AZ556" s="27">
        <f t="shared" si="17"/>
        <v>6</v>
      </c>
    </row>
    <row r="557" spans="1:52" x14ac:dyDescent="0.25">
      <c r="A557" t="s">
        <v>309</v>
      </c>
      <c r="B557" t="s">
        <v>277</v>
      </c>
      <c r="C557" t="s">
        <v>208</v>
      </c>
      <c r="D557">
        <v>39803068381</v>
      </c>
      <c r="E557" t="s">
        <v>243</v>
      </c>
      <c r="F557" t="s">
        <v>310</v>
      </c>
      <c r="G557" t="s">
        <v>115</v>
      </c>
      <c r="H557" t="s">
        <v>52</v>
      </c>
      <c r="I557" t="s">
        <v>52</v>
      </c>
      <c r="J557" s="1">
        <v>44113</v>
      </c>
      <c r="K557" t="s">
        <v>53</v>
      </c>
      <c r="L557" s="1">
        <v>45710</v>
      </c>
      <c r="M557" t="s">
        <v>227</v>
      </c>
      <c r="N557" t="s">
        <v>308</v>
      </c>
      <c r="O557" t="s">
        <v>287</v>
      </c>
      <c r="P557" t="s">
        <v>246</v>
      </c>
      <c r="Q557" s="1">
        <v>45709</v>
      </c>
      <c r="R557" t="s">
        <v>118</v>
      </c>
      <c r="S557" t="s">
        <v>59</v>
      </c>
      <c r="T557" t="s">
        <v>60</v>
      </c>
      <c r="U557" t="s">
        <v>160</v>
      </c>
      <c r="V557">
        <v>80166</v>
      </c>
      <c r="W557" t="s">
        <v>62</v>
      </c>
      <c r="X557" t="s">
        <v>53</v>
      </c>
      <c r="Y557">
        <v>3</v>
      </c>
      <c r="Z557" t="s">
        <v>161</v>
      </c>
      <c r="AA557" t="s">
        <v>64</v>
      </c>
      <c r="AB557" t="s">
        <v>146</v>
      </c>
      <c r="AC557" t="s">
        <v>52</v>
      </c>
      <c r="AD557" t="s">
        <v>66</v>
      </c>
      <c r="AE557" t="s">
        <v>180</v>
      </c>
      <c r="AF557">
        <v>82</v>
      </c>
      <c r="AG557">
        <v>56</v>
      </c>
      <c r="AH557" t="s">
        <v>123</v>
      </c>
      <c r="AI557" t="s">
        <v>230</v>
      </c>
      <c r="AJ557" t="s">
        <v>85</v>
      </c>
      <c r="AK557" t="s">
        <v>182</v>
      </c>
      <c r="AL557">
        <v>4</v>
      </c>
      <c r="AM557">
        <v>2</v>
      </c>
      <c r="AN557">
        <v>15</v>
      </c>
      <c r="AO557">
        <v>10</v>
      </c>
      <c r="AP557">
        <v>28</v>
      </c>
      <c r="AQ557">
        <v>9</v>
      </c>
      <c r="AR557" t="s">
        <v>91</v>
      </c>
      <c r="AS557" t="s">
        <v>224</v>
      </c>
      <c r="AT557" t="s">
        <v>224</v>
      </c>
      <c r="AU557" s="1">
        <v>45490</v>
      </c>
      <c r="AV557" s="17">
        <f>VLOOKUP(dummy_yherealine!$AT557,dummy_oppeained!B:C,2,0)</f>
        <v>5</v>
      </c>
      <c r="AW557" s="22" t="str">
        <f>VLOOKUP(AS557,dummy_oppeained!B:D,3,0)</f>
        <v>eristav</v>
      </c>
      <c r="AX557" s="17">
        <f>VLOOKUP(AR:AR,hinded_abi!A:D,4,0)</f>
        <v>0</v>
      </c>
      <c r="AY557" s="26">
        <f t="shared" si="16"/>
        <v>0</v>
      </c>
      <c r="AZ557" s="27">
        <f t="shared" si="17"/>
        <v>5</v>
      </c>
    </row>
    <row r="558" spans="1:52" x14ac:dyDescent="0.25">
      <c r="A558" t="s">
        <v>309</v>
      </c>
      <c r="B558" t="s">
        <v>277</v>
      </c>
      <c r="C558" t="s">
        <v>208</v>
      </c>
      <c r="D558">
        <v>39803068381</v>
      </c>
      <c r="E558" t="s">
        <v>243</v>
      </c>
      <c r="F558" t="s">
        <v>310</v>
      </c>
      <c r="G558" t="s">
        <v>115</v>
      </c>
      <c r="H558" t="s">
        <v>52</v>
      </c>
      <c r="I558" t="s">
        <v>52</v>
      </c>
      <c r="J558" s="1">
        <v>44113</v>
      </c>
      <c r="K558" t="s">
        <v>53</v>
      </c>
      <c r="L558" s="1">
        <v>45710</v>
      </c>
      <c r="M558" t="s">
        <v>227</v>
      </c>
      <c r="N558" t="s">
        <v>308</v>
      </c>
      <c r="O558" t="s">
        <v>287</v>
      </c>
      <c r="P558" t="s">
        <v>246</v>
      </c>
      <c r="Q558" s="1">
        <v>45709</v>
      </c>
      <c r="R558" t="s">
        <v>118</v>
      </c>
      <c r="S558" t="s">
        <v>59</v>
      </c>
      <c r="T558" t="s">
        <v>60</v>
      </c>
      <c r="U558" t="s">
        <v>160</v>
      </c>
      <c r="V558">
        <v>80166</v>
      </c>
      <c r="W558" t="s">
        <v>62</v>
      </c>
      <c r="X558" t="s">
        <v>53</v>
      </c>
      <c r="Y558">
        <v>4</v>
      </c>
      <c r="Z558" t="s">
        <v>161</v>
      </c>
      <c r="AA558" t="s">
        <v>64</v>
      </c>
      <c r="AB558" t="s">
        <v>122</v>
      </c>
      <c r="AC558" t="s">
        <v>52</v>
      </c>
      <c r="AD558" t="s">
        <v>66</v>
      </c>
      <c r="AE558" t="s">
        <v>180</v>
      </c>
      <c r="AF558">
        <v>82</v>
      </c>
      <c r="AG558">
        <v>33</v>
      </c>
      <c r="AH558" t="s">
        <v>123</v>
      </c>
      <c r="AI558" t="s">
        <v>85</v>
      </c>
      <c r="AJ558" t="s">
        <v>85</v>
      </c>
      <c r="AK558" t="s">
        <v>169</v>
      </c>
      <c r="AL558">
        <v>4</v>
      </c>
      <c r="AM558">
        <v>3</v>
      </c>
      <c r="AN558">
        <v>15</v>
      </c>
      <c r="AO558">
        <v>5</v>
      </c>
      <c r="AP558">
        <v>32</v>
      </c>
      <c r="AQ558">
        <v>9</v>
      </c>
      <c r="AR558" t="s">
        <v>72</v>
      </c>
      <c r="AS558" t="s">
        <v>267</v>
      </c>
      <c r="AT558" t="s">
        <v>267</v>
      </c>
      <c r="AU558" s="1">
        <v>45877</v>
      </c>
      <c r="AV558" s="15">
        <f>VLOOKUP(dummy_yherealine!$AT558,dummy_oppeained!B:C,2,0)</f>
        <v>2</v>
      </c>
      <c r="AW558" s="22" t="str">
        <f>VLOOKUP(AS558,dummy_oppeained!B:D,3,0)</f>
        <v>mitteeristav</v>
      </c>
      <c r="AX558" s="17" t="str">
        <f>VLOOKUP(AR:AR,hinded_abi!A:D,4,0)</f>
        <v>NULL</v>
      </c>
      <c r="AY558" s="26" t="str">
        <f t="shared" si="16"/>
        <v xml:space="preserve"> </v>
      </c>
      <c r="AZ558" s="27">
        <f t="shared" si="17"/>
        <v>0</v>
      </c>
    </row>
    <row r="559" spans="1:52" x14ac:dyDescent="0.25">
      <c r="A559" t="s">
        <v>309</v>
      </c>
      <c r="B559" t="s">
        <v>277</v>
      </c>
      <c r="C559" t="s">
        <v>208</v>
      </c>
      <c r="D559">
        <v>39803068381</v>
      </c>
      <c r="E559" t="s">
        <v>243</v>
      </c>
      <c r="F559" t="s">
        <v>310</v>
      </c>
      <c r="G559" t="s">
        <v>115</v>
      </c>
      <c r="H559" t="s">
        <v>52</v>
      </c>
      <c r="I559" t="s">
        <v>52</v>
      </c>
      <c r="J559" s="1">
        <v>44113</v>
      </c>
      <c r="K559" t="s">
        <v>53</v>
      </c>
      <c r="L559" s="1">
        <v>45710</v>
      </c>
      <c r="M559" t="s">
        <v>227</v>
      </c>
      <c r="N559" t="s">
        <v>308</v>
      </c>
      <c r="O559" t="s">
        <v>287</v>
      </c>
      <c r="P559" t="s">
        <v>246</v>
      </c>
      <c r="Q559" s="1">
        <v>45709</v>
      </c>
      <c r="R559" t="s">
        <v>118</v>
      </c>
      <c r="S559" t="s">
        <v>59</v>
      </c>
      <c r="T559" t="s">
        <v>60</v>
      </c>
      <c r="U559" t="s">
        <v>160</v>
      </c>
      <c r="V559">
        <v>80166</v>
      </c>
      <c r="W559" t="s">
        <v>62</v>
      </c>
      <c r="X559" t="s">
        <v>53</v>
      </c>
      <c r="Y559">
        <v>4</v>
      </c>
      <c r="Z559" t="s">
        <v>161</v>
      </c>
      <c r="AA559" t="s">
        <v>64</v>
      </c>
      <c r="AB559" t="s">
        <v>122</v>
      </c>
      <c r="AC559" t="s">
        <v>52</v>
      </c>
      <c r="AD559" t="s">
        <v>66</v>
      </c>
      <c r="AE559" t="s">
        <v>180</v>
      </c>
      <c r="AF559">
        <v>82</v>
      </c>
      <c r="AG559">
        <v>33</v>
      </c>
      <c r="AH559" t="s">
        <v>123</v>
      </c>
      <c r="AI559" t="s">
        <v>85</v>
      </c>
      <c r="AJ559" t="s">
        <v>85</v>
      </c>
      <c r="AK559" t="s">
        <v>169</v>
      </c>
      <c r="AL559">
        <v>4</v>
      </c>
      <c r="AM559">
        <v>3</v>
      </c>
      <c r="AN559">
        <v>15</v>
      </c>
      <c r="AO559">
        <v>5</v>
      </c>
      <c r="AP559">
        <v>32</v>
      </c>
      <c r="AQ559">
        <v>9</v>
      </c>
      <c r="AR559" t="s">
        <v>91</v>
      </c>
      <c r="AS559" t="s">
        <v>183</v>
      </c>
      <c r="AT559" t="s">
        <v>183</v>
      </c>
      <c r="AU559" s="1">
        <v>45119</v>
      </c>
      <c r="AV559" s="17">
        <f>VLOOKUP(dummy_yherealine!$AT559,dummy_oppeained!B:C,2,0)</f>
        <v>3</v>
      </c>
      <c r="AW559" s="22" t="str">
        <f>VLOOKUP(AS559,dummy_oppeained!B:D,3,0)</f>
        <v>mitteeristav</v>
      </c>
      <c r="AX559" s="17">
        <f>VLOOKUP(AR:AR,hinded_abi!A:D,4,0)</f>
        <v>0</v>
      </c>
      <c r="AY559" s="26" t="str">
        <f t="shared" si="16"/>
        <v xml:space="preserve"> </v>
      </c>
      <c r="AZ559" s="27">
        <f t="shared" si="17"/>
        <v>0</v>
      </c>
    </row>
    <row r="560" spans="1:52" x14ac:dyDescent="0.25">
      <c r="A560" t="s">
        <v>309</v>
      </c>
      <c r="B560" t="s">
        <v>277</v>
      </c>
      <c r="C560" t="s">
        <v>208</v>
      </c>
      <c r="D560">
        <v>39803068381</v>
      </c>
      <c r="E560" t="s">
        <v>243</v>
      </c>
      <c r="F560" t="s">
        <v>310</v>
      </c>
      <c r="G560" t="s">
        <v>115</v>
      </c>
      <c r="H560" t="s">
        <v>52</v>
      </c>
      <c r="I560" t="s">
        <v>52</v>
      </c>
      <c r="J560" s="1">
        <v>44113</v>
      </c>
      <c r="K560" t="s">
        <v>53</v>
      </c>
      <c r="L560" s="1">
        <v>45710</v>
      </c>
      <c r="M560" t="s">
        <v>227</v>
      </c>
      <c r="N560" t="s">
        <v>308</v>
      </c>
      <c r="O560" t="s">
        <v>287</v>
      </c>
      <c r="P560" t="s">
        <v>246</v>
      </c>
      <c r="Q560" s="1">
        <v>45709</v>
      </c>
      <c r="R560" t="s">
        <v>118</v>
      </c>
      <c r="S560" t="s">
        <v>59</v>
      </c>
      <c r="T560" t="s">
        <v>60</v>
      </c>
      <c r="U560" t="s">
        <v>160</v>
      </c>
      <c r="V560">
        <v>80166</v>
      </c>
      <c r="W560" t="s">
        <v>62</v>
      </c>
      <c r="X560" t="s">
        <v>53</v>
      </c>
      <c r="Y560">
        <v>4</v>
      </c>
      <c r="Z560" t="s">
        <v>161</v>
      </c>
      <c r="AA560" t="s">
        <v>64</v>
      </c>
      <c r="AB560" t="s">
        <v>122</v>
      </c>
      <c r="AC560" t="s">
        <v>52</v>
      </c>
      <c r="AD560" t="s">
        <v>66</v>
      </c>
      <c r="AE560" t="s">
        <v>180</v>
      </c>
      <c r="AF560">
        <v>82</v>
      </c>
      <c r="AG560">
        <v>33</v>
      </c>
      <c r="AH560" t="s">
        <v>123</v>
      </c>
      <c r="AI560" t="s">
        <v>85</v>
      </c>
      <c r="AJ560" t="s">
        <v>85</v>
      </c>
      <c r="AK560" t="s">
        <v>169</v>
      </c>
      <c r="AL560">
        <v>4</v>
      </c>
      <c r="AM560">
        <v>3</v>
      </c>
      <c r="AN560">
        <v>15</v>
      </c>
      <c r="AO560">
        <v>5</v>
      </c>
      <c r="AP560">
        <v>32</v>
      </c>
      <c r="AQ560">
        <v>9</v>
      </c>
      <c r="AR560" t="s">
        <v>72</v>
      </c>
      <c r="AS560" t="s">
        <v>139</v>
      </c>
      <c r="AT560" t="s">
        <v>139</v>
      </c>
      <c r="AU560" s="1">
        <v>44794</v>
      </c>
      <c r="AV560" s="15">
        <f>VLOOKUP(dummy_yherealine!$AT560,dummy_oppeained!B:C,2,0)</f>
        <v>3</v>
      </c>
      <c r="AW560" s="22" t="str">
        <f>VLOOKUP(AS560,dummy_oppeained!B:D,3,0)</f>
        <v>mitteeristav</v>
      </c>
      <c r="AX560" s="17" t="str">
        <f>VLOOKUP(AR:AR,hinded_abi!A:D,4,0)</f>
        <v>NULL</v>
      </c>
      <c r="AY560" s="26" t="str">
        <f t="shared" si="16"/>
        <v xml:space="preserve"> </v>
      </c>
      <c r="AZ560" s="27">
        <f t="shared" si="17"/>
        <v>0</v>
      </c>
    </row>
    <row r="561" spans="1:52" x14ac:dyDescent="0.25">
      <c r="A561" t="s">
        <v>309</v>
      </c>
      <c r="B561" t="s">
        <v>277</v>
      </c>
      <c r="C561" t="s">
        <v>208</v>
      </c>
      <c r="D561">
        <v>39803068381</v>
      </c>
      <c r="E561" t="s">
        <v>243</v>
      </c>
      <c r="F561" t="s">
        <v>310</v>
      </c>
      <c r="G561" t="s">
        <v>115</v>
      </c>
      <c r="H561" t="s">
        <v>52</v>
      </c>
      <c r="I561" t="s">
        <v>52</v>
      </c>
      <c r="J561" s="1">
        <v>44113</v>
      </c>
      <c r="K561" t="s">
        <v>53</v>
      </c>
      <c r="L561" s="1">
        <v>45710</v>
      </c>
      <c r="M561" t="s">
        <v>227</v>
      </c>
      <c r="N561" t="s">
        <v>308</v>
      </c>
      <c r="O561" t="s">
        <v>287</v>
      </c>
      <c r="P561" t="s">
        <v>246</v>
      </c>
      <c r="Q561" s="1">
        <v>45709</v>
      </c>
      <c r="R561" t="s">
        <v>118</v>
      </c>
      <c r="S561" t="s">
        <v>59</v>
      </c>
      <c r="T561" t="s">
        <v>60</v>
      </c>
      <c r="U561" t="s">
        <v>160</v>
      </c>
      <c r="V561">
        <v>80166</v>
      </c>
      <c r="W561" t="s">
        <v>62</v>
      </c>
      <c r="X561" t="s">
        <v>53</v>
      </c>
      <c r="Y561">
        <v>4</v>
      </c>
      <c r="Z561" t="s">
        <v>161</v>
      </c>
      <c r="AA561" t="s">
        <v>64</v>
      </c>
      <c r="AB561" t="s">
        <v>122</v>
      </c>
      <c r="AC561" t="s">
        <v>52</v>
      </c>
      <c r="AD561" t="s">
        <v>66</v>
      </c>
      <c r="AE561" t="s">
        <v>180</v>
      </c>
      <c r="AF561">
        <v>82</v>
      </c>
      <c r="AG561">
        <v>33</v>
      </c>
      <c r="AH561" t="s">
        <v>123</v>
      </c>
      <c r="AI561" t="s">
        <v>85</v>
      </c>
      <c r="AJ561" t="s">
        <v>85</v>
      </c>
      <c r="AK561" t="s">
        <v>169</v>
      </c>
      <c r="AL561">
        <v>4</v>
      </c>
      <c r="AM561">
        <v>3</v>
      </c>
      <c r="AN561">
        <v>15</v>
      </c>
      <c r="AO561">
        <v>5</v>
      </c>
      <c r="AP561">
        <v>32</v>
      </c>
      <c r="AQ561">
        <v>9</v>
      </c>
      <c r="AR561" t="s">
        <v>94</v>
      </c>
      <c r="AS561" t="s">
        <v>92</v>
      </c>
      <c r="AT561" t="s">
        <v>92</v>
      </c>
      <c r="AU561" s="1">
        <v>44645</v>
      </c>
      <c r="AV561" s="17">
        <f>VLOOKUP(dummy_yherealine!$AT561,dummy_oppeained!B:C,2,0)</f>
        <v>5</v>
      </c>
      <c r="AW561" s="22" t="str">
        <f>VLOOKUP(AS561,dummy_oppeained!B:D,3,0)</f>
        <v>eristav</v>
      </c>
      <c r="AX561" s="17">
        <f>VLOOKUP(AR:AR,hinded_abi!A:D,4,0)</f>
        <v>5</v>
      </c>
      <c r="AY561" s="26">
        <f t="shared" si="16"/>
        <v>25</v>
      </c>
      <c r="AZ561" s="27">
        <f t="shared" si="17"/>
        <v>5</v>
      </c>
    </row>
    <row r="562" spans="1:52" x14ac:dyDescent="0.25">
      <c r="A562" t="s">
        <v>309</v>
      </c>
      <c r="B562" t="s">
        <v>277</v>
      </c>
      <c r="C562" t="s">
        <v>208</v>
      </c>
      <c r="D562">
        <v>39803068381</v>
      </c>
      <c r="E562" t="s">
        <v>243</v>
      </c>
      <c r="F562" t="s">
        <v>310</v>
      </c>
      <c r="G562" t="s">
        <v>115</v>
      </c>
      <c r="H562" t="s">
        <v>52</v>
      </c>
      <c r="I562" t="s">
        <v>52</v>
      </c>
      <c r="J562" s="1">
        <v>44113</v>
      </c>
      <c r="K562" t="s">
        <v>53</v>
      </c>
      <c r="L562" s="1">
        <v>45710</v>
      </c>
      <c r="M562" t="s">
        <v>227</v>
      </c>
      <c r="N562" t="s">
        <v>308</v>
      </c>
      <c r="O562" t="s">
        <v>287</v>
      </c>
      <c r="P562" t="s">
        <v>246</v>
      </c>
      <c r="Q562" s="1">
        <v>45709</v>
      </c>
      <c r="R562" t="s">
        <v>118</v>
      </c>
      <c r="S562" t="s">
        <v>59</v>
      </c>
      <c r="T562" t="s">
        <v>60</v>
      </c>
      <c r="U562" t="s">
        <v>160</v>
      </c>
      <c r="V562">
        <v>80166</v>
      </c>
      <c r="W562" t="s">
        <v>62</v>
      </c>
      <c r="X562" t="s">
        <v>53</v>
      </c>
      <c r="Y562">
        <v>4</v>
      </c>
      <c r="Z562" t="s">
        <v>161</v>
      </c>
      <c r="AA562" t="s">
        <v>64</v>
      </c>
      <c r="AB562" t="s">
        <v>122</v>
      </c>
      <c r="AC562" t="s">
        <v>52</v>
      </c>
      <c r="AD562" t="s">
        <v>66</v>
      </c>
      <c r="AE562" t="s">
        <v>180</v>
      </c>
      <c r="AF562">
        <v>82</v>
      </c>
      <c r="AG562">
        <v>33</v>
      </c>
      <c r="AH562" t="s">
        <v>123</v>
      </c>
      <c r="AI562" t="s">
        <v>85</v>
      </c>
      <c r="AJ562" t="s">
        <v>85</v>
      </c>
      <c r="AK562" t="s">
        <v>169</v>
      </c>
      <c r="AL562">
        <v>4</v>
      </c>
      <c r="AM562">
        <v>3</v>
      </c>
      <c r="AN562">
        <v>15</v>
      </c>
      <c r="AO562">
        <v>5</v>
      </c>
      <c r="AP562">
        <v>32</v>
      </c>
      <c r="AQ562">
        <v>9</v>
      </c>
      <c r="AR562" t="s">
        <v>72</v>
      </c>
      <c r="AS562" t="s">
        <v>258</v>
      </c>
      <c r="AT562" t="s">
        <v>258</v>
      </c>
      <c r="AU562" s="1">
        <v>44520</v>
      </c>
      <c r="AV562" s="15">
        <f>VLOOKUP(dummy_yherealine!$AT562,dummy_oppeained!B:C,2,0)</f>
        <v>3</v>
      </c>
      <c r="AW562" s="22" t="str">
        <f>VLOOKUP(AS562,dummy_oppeained!B:D,3,0)</f>
        <v>mitteeristav</v>
      </c>
      <c r="AX562" s="17" t="str">
        <f>VLOOKUP(AR:AR,hinded_abi!A:D,4,0)</f>
        <v>NULL</v>
      </c>
      <c r="AY562" s="26" t="str">
        <f t="shared" si="16"/>
        <v xml:space="preserve"> </v>
      </c>
      <c r="AZ562" s="27">
        <f t="shared" si="17"/>
        <v>0</v>
      </c>
    </row>
    <row r="563" spans="1:52" x14ac:dyDescent="0.25">
      <c r="A563" t="s">
        <v>309</v>
      </c>
      <c r="B563" t="s">
        <v>277</v>
      </c>
      <c r="C563" t="s">
        <v>208</v>
      </c>
      <c r="D563">
        <v>39803068381</v>
      </c>
      <c r="E563" t="s">
        <v>243</v>
      </c>
      <c r="F563" t="s">
        <v>310</v>
      </c>
      <c r="G563" t="s">
        <v>115</v>
      </c>
      <c r="H563" t="s">
        <v>52</v>
      </c>
      <c r="I563" t="s">
        <v>52</v>
      </c>
      <c r="J563" s="1">
        <v>44113</v>
      </c>
      <c r="K563" t="s">
        <v>53</v>
      </c>
      <c r="L563" s="1">
        <v>45710</v>
      </c>
      <c r="M563" t="s">
        <v>227</v>
      </c>
      <c r="N563" t="s">
        <v>308</v>
      </c>
      <c r="O563" t="s">
        <v>287</v>
      </c>
      <c r="P563" t="s">
        <v>246</v>
      </c>
      <c r="Q563" s="1">
        <v>45709</v>
      </c>
      <c r="R563" t="s">
        <v>118</v>
      </c>
      <c r="S563" t="s">
        <v>59</v>
      </c>
      <c r="T563" t="s">
        <v>60</v>
      </c>
      <c r="U563" t="s">
        <v>160</v>
      </c>
      <c r="V563">
        <v>80166</v>
      </c>
      <c r="W563" t="s">
        <v>62</v>
      </c>
      <c r="X563" t="s">
        <v>53</v>
      </c>
      <c r="Y563">
        <v>4</v>
      </c>
      <c r="Z563" t="s">
        <v>161</v>
      </c>
      <c r="AA563" t="s">
        <v>64</v>
      </c>
      <c r="AB563" t="s">
        <v>122</v>
      </c>
      <c r="AC563" t="s">
        <v>52</v>
      </c>
      <c r="AD563" t="s">
        <v>66</v>
      </c>
      <c r="AE563" t="s">
        <v>180</v>
      </c>
      <c r="AF563">
        <v>82</v>
      </c>
      <c r="AG563">
        <v>33</v>
      </c>
      <c r="AH563" t="s">
        <v>123</v>
      </c>
      <c r="AI563" t="s">
        <v>85</v>
      </c>
      <c r="AJ563" t="s">
        <v>85</v>
      </c>
      <c r="AK563" t="s">
        <v>169</v>
      </c>
      <c r="AL563">
        <v>4</v>
      </c>
      <c r="AM563">
        <v>3</v>
      </c>
      <c r="AN563">
        <v>15</v>
      </c>
      <c r="AO563">
        <v>5</v>
      </c>
      <c r="AP563">
        <v>32</v>
      </c>
      <c r="AQ563">
        <v>9</v>
      </c>
      <c r="AR563" t="s">
        <v>91</v>
      </c>
      <c r="AS563" t="s">
        <v>77</v>
      </c>
      <c r="AT563" t="s">
        <v>77</v>
      </c>
      <c r="AU563" s="1">
        <v>45427</v>
      </c>
      <c r="AV563" s="17">
        <f>VLOOKUP(dummy_yherealine!$AT563,dummy_oppeained!B:C,2,0)</f>
        <v>9</v>
      </c>
      <c r="AW563" s="22" t="str">
        <f>VLOOKUP(AS563,dummy_oppeained!B:D,3,0)</f>
        <v>eristav</v>
      </c>
      <c r="AX563" s="17">
        <f>VLOOKUP(AR:AR,hinded_abi!A:D,4,0)</f>
        <v>0</v>
      </c>
      <c r="AY563" s="26">
        <f t="shared" si="16"/>
        <v>0</v>
      </c>
      <c r="AZ563" s="27">
        <f t="shared" si="17"/>
        <v>9</v>
      </c>
    </row>
    <row r="564" spans="1:52" x14ac:dyDescent="0.25">
      <c r="A564" t="s">
        <v>309</v>
      </c>
      <c r="B564" t="s">
        <v>277</v>
      </c>
      <c r="C564" t="s">
        <v>208</v>
      </c>
      <c r="D564">
        <v>39803068381</v>
      </c>
      <c r="E564" t="s">
        <v>243</v>
      </c>
      <c r="F564" t="s">
        <v>310</v>
      </c>
      <c r="G564" t="s">
        <v>115</v>
      </c>
      <c r="H564" t="s">
        <v>52</v>
      </c>
      <c r="I564" t="s">
        <v>52</v>
      </c>
      <c r="J564" s="1">
        <v>44113</v>
      </c>
      <c r="K564" t="s">
        <v>53</v>
      </c>
      <c r="L564" s="1">
        <v>45710</v>
      </c>
      <c r="M564" t="s">
        <v>227</v>
      </c>
      <c r="N564" t="s">
        <v>308</v>
      </c>
      <c r="O564" t="s">
        <v>287</v>
      </c>
      <c r="P564" t="s">
        <v>246</v>
      </c>
      <c r="Q564" s="1">
        <v>45709</v>
      </c>
      <c r="R564" t="s">
        <v>118</v>
      </c>
      <c r="S564" t="s">
        <v>59</v>
      </c>
      <c r="T564" t="s">
        <v>60</v>
      </c>
      <c r="U564" t="s">
        <v>160</v>
      </c>
      <c r="V564">
        <v>80166</v>
      </c>
      <c r="W564" t="s">
        <v>62</v>
      </c>
      <c r="X564" t="s">
        <v>53</v>
      </c>
      <c r="Y564">
        <v>4</v>
      </c>
      <c r="Z564" t="s">
        <v>161</v>
      </c>
      <c r="AA564" t="s">
        <v>64</v>
      </c>
      <c r="AB564" t="s">
        <v>122</v>
      </c>
      <c r="AC564" t="s">
        <v>52</v>
      </c>
      <c r="AD564" t="s">
        <v>66</v>
      </c>
      <c r="AE564" t="s">
        <v>180</v>
      </c>
      <c r="AF564">
        <v>82</v>
      </c>
      <c r="AG564">
        <v>33</v>
      </c>
      <c r="AH564" t="s">
        <v>123</v>
      </c>
      <c r="AI564" t="s">
        <v>85</v>
      </c>
      <c r="AJ564" t="s">
        <v>85</v>
      </c>
      <c r="AK564" t="s">
        <v>169</v>
      </c>
      <c r="AL564">
        <v>4</v>
      </c>
      <c r="AM564">
        <v>3</v>
      </c>
      <c r="AN564">
        <v>15</v>
      </c>
      <c r="AO564">
        <v>5</v>
      </c>
      <c r="AP564">
        <v>32</v>
      </c>
      <c r="AQ564">
        <v>9</v>
      </c>
      <c r="AR564" t="s">
        <v>88</v>
      </c>
      <c r="AS564" t="s">
        <v>147</v>
      </c>
      <c r="AT564" t="s">
        <v>147</v>
      </c>
      <c r="AU564" s="1">
        <v>45554</v>
      </c>
      <c r="AV564" s="15">
        <f>VLOOKUP(dummy_yherealine!$AT564,dummy_oppeained!B:C,2,0)</f>
        <v>9</v>
      </c>
      <c r="AW564" s="22" t="str">
        <f>VLOOKUP(AS564,dummy_oppeained!B:D,3,0)</f>
        <v>eristav</v>
      </c>
      <c r="AX564" s="17">
        <f>VLOOKUP(AR:AR,hinded_abi!A:D,4,0)</f>
        <v>2</v>
      </c>
      <c r="AY564" s="26">
        <f t="shared" si="16"/>
        <v>18</v>
      </c>
      <c r="AZ564" s="27">
        <f t="shared" si="17"/>
        <v>9</v>
      </c>
    </row>
    <row r="565" spans="1:52" x14ac:dyDescent="0.25">
      <c r="A565" t="s">
        <v>309</v>
      </c>
      <c r="B565" t="s">
        <v>277</v>
      </c>
      <c r="C565" t="s">
        <v>208</v>
      </c>
      <c r="D565">
        <v>39803068381</v>
      </c>
      <c r="E565" t="s">
        <v>243</v>
      </c>
      <c r="F565" t="s">
        <v>310</v>
      </c>
      <c r="G565" t="s">
        <v>115</v>
      </c>
      <c r="H565" t="s">
        <v>52</v>
      </c>
      <c r="I565" t="s">
        <v>52</v>
      </c>
      <c r="J565" s="1">
        <v>44113</v>
      </c>
      <c r="K565" t="s">
        <v>53</v>
      </c>
      <c r="L565" s="1">
        <v>45710</v>
      </c>
      <c r="M565" t="s">
        <v>227</v>
      </c>
      <c r="N565" t="s">
        <v>308</v>
      </c>
      <c r="O565" t="s">
        <v>287</v>
      </c>
      <c r="P565" t="s">
        <v>246</v>
      </c>
      <c r="Q565" s="1">
        <v>45709</v>
      </c>
      <c r="R565" t="s">
        <v>118</v>
      </c>
      <c r="S565" t="s">
        <v>59</v>
      </c>
      <c r="T565" t="s">
        <v>60</v>
      </c>
      <c r="U565" t="s">
        <v>160</v>
      </c>
      <c r="V565">
        <v>80166</v>
      </c>
      <c r="W565" t="s">
        <v>62</v>
      </c>
      <c r="X565" t="s">
        <v>53</v>
      </c>
      <c r="Y565">
        <v>4</v>
      </c>
      <c r="Z565" t="s">
        <v>161</v>
      </c>
      <c r="AA565" t="s">
        <v>64</v>
      </c>
      <c r="AB565" t="s">
        <v>122</v>
      </c>
      <c r="AC565" t="s">
        <v>52</v>
      </c>
      <c r="AD565" t="s">
        <v>66</v>
      </c>
      <c r="AE565" t="s">
        <v>180</v>
      </c>
      <c r="AF565">
        <v>82</v>
      </c>
      <c r="AG565">
        <v>33</v>
      </c>
      <c r="AH565" t="s">
        <v>123</v>
      </c>
      <c r="AI565" t="s">
        <v>85</v>
      </c>
      <c r="AJ565" t="s">
        <v>85</v>
      </c>
      <c r="AK565" t="s">
        <v>169</v>
      </c>
      <c r="AL565">
        <v>4</v>
      </c>
      <c r="AM565">
        <v>3</v>
      </c>
      <c r="AN565">
        <v>15</v>
      </c>
      <c r="AO565">
        <v>5</v>
      </c>
      <c r="AP565">
        <v>32</v>
      </c>
      <c r="AQ565">
        <v>9</v>
      </c>
      <c r="AR565" t="s">
        <v>91</v>
      </c>
      <c r="AS565" t="s">
        <v>273</v>
      </c>
      <c r="AT565" t="s">
        <v>273</v>
      </c>
      <c r="AU565" s="1">
        <v>44678</v>
      </c>
      <c r="AV565" s="17">
        <f>VLOOKUP(dummy_yherealine!$AT565,dummy_oppeained!B:C,2,0)</f>
        <v>3</v>
      </c>
      <c r="AW565" s="22" t="str">
        <f>VLOOKUP(AS565,dummy_oppeained!B:D,3,0)</f>
        <v>mitteeristav</v>
      </c>
      <c r="AX565" s="17">
        <f>VLOOKUP(AR:AR,hinded_abi!A:D,4,0)</f>
        <v>0</v>
      </c>
      <c r="AY565" s="26" t="str">
        <f t="shared" si="16"/>
        <v xml:space="preserve"> </v>
      </c>
      <c r="AZ565" s="27">
        <f t="shared" si="17"/>
        <v>0</v>
      </c>
    </row>
    <row r="566" spans="1:52" x14ac:dyDescent="0.25">
      <c r="A566" t="s">
        <v>309</v>
      </c>
      <c r="B566" t="s">
        <v>277</v>
      </c>
      <c r="C566" t="s">
        <v>208</v>
      </c>
      <c r="D566">
        <v>39803068381</v>
      </c>
      <c r="E566" t="s">
        <v>243</v>
      </c>
      <c r="F566" t="s">
        <v>310</v>
      </c>
      <c r="G566" t="s">
        <v>115</v>
      </c>
      <c r="H566" t="s">
        <v>52</v>
      </c>
      <c r="I566" t="s">
        <v>52</v>
      </c>
      <c r="J566" s="1">
        <v>44113</v>
      </c>
      <c r="K566" t="s">
        <v>53</v>
      </c>
      <c r="L566" s="1">
        <v>45710</v>
      </c>
      <c r="M566" t="s">
        <v>227</v>
      </c>
      <c r="N566" t="s">
        <v>308</v>
      </c>
      <c r="O566" t="s">
        <v>287</v>
      </c>
      <c r="P566" t="s">
        <v>246</v>
      </c>
      <c r="Q566" s="1">
        <v>45709</v>
      </c>
      <c r="R566" t="s">
        <v>118</v>
      </c>
      <c r="S566" t="s">
        <v>59</v>
      </c>
      <c r="T566" t="s">
        <v>60</v>
      </c>
      <c r="U566" t="s">
        <v>160</v>
      </c>
      <c r="V566">
        <v>80166</v>
      </c>
      <c r="W566" t="s">
        <v>62</v>
      </c>
      <c r="X566" t="s">
        <v>53</v>
      </c>
      <c r="Y566">
        <v>4</v>
      </c>
      <c r="Z566" t="s">
        <v>161</v>
      </c>
      <c r="AA566" t="s">
        <v>64</v>
      </c>
      <c r="AB566" t="s">
        <v>122</v>
      </c>
      <c r="AC566" t="s">
        <v>52</v>
      </c>
      <c r="AD566" t="s">
        <v>66</v>
      </c>
      <c r="AE566" t="s">
        <v>180</v>
      </c>
      <c r="AF566">
        <v>82</v>
      </c>
      <c r="AG566">
        <v>33</v>
      </c>
      <c r="AH566" t="s">
        <v>123</v>
      </c>
      <c r="AI566" t="s">
        <v>85</v>
      </c>
      <c r="AJ566" t="s">
        <v>85</v>
      </c>
      <c r="AK566" t="s">
        <v>169</v>
      </c>
      <c r="AL566">
        <v>4</v>
      </c>
      <c r="AM566">
        <v>3</v>
      </c>
      <c r="AN566">
        <v>15</v>
      </c>
      <c r="AO566">
        <v>5</v>
      </c>
      <c r="AP566">
        <v>32</v>
      </c>
      <c r="AQ566">
        <v>9</v>
      </c>
      <c r="AR566" t="s">
        <v>74</v>
      </c>
      <c r="AS566" t="s">
        <v>130</v>
      </c>
      <c r="AT566" t="s">
        <v>130</v>
      </c>
      <c r="AU566" s="1">
        <v>44579</v>
      </c>
      <c r="AV566" s="15">
        <f>VLOOKUP(dummy_yherealine!$AT566,dummy_oppeained!B:C,2,0)</f>
        <v>6</v>
      </c>
      <c r="AW566" s="22" t="str">
        <f>VLOOKUP(AS566,dummy_oppeained!B:D,3,0)</f>
        <v>eristav</v>
      </c>
      <c r="AX566" s="17">
        <f>VLOOKUP(AR:AR,hinded_abi!A:D,4,0)</f>
        <v>1</v>
      </c>
      <c r="AY566" s="26">
        <f t="shared" si="16"/>
        <v>6</v>
      </c>
      <c r="AZ566" s="27">
        <f t="shared" si="17"/>
        <v>6</v>
      </c>
    </row>
    <row r="567" spans="1:52" x14ac:dyDescent="0.25">
      <c r="A567" t="s">
        <v>309</v>
      </c>
      <c r="B567" t="s">
        <v>277</v>
      </c>
      <c r="C567" t="s">
        <v>208</v>
      </c>
      <c r="D567">
        <v>39803068381</v>
      </c>
      <c r="E567" t="s">
        <v>243</v>
      </c>
      <c r="F567" t="s">
        <v>310</v>
      </c>
      <c r="G567" t="s">
        <v>115</v>
      </c>
      <c r="H567" t="s">
        <v>52</v>
      </c>
      <c r="I567" t="s">
        <v>52</v>
      </c>
      <c r="J567" s="1">
        <v>44113</v>
      </c>
      <c r="K567" t="s">
        <v>53</v>
      </c>
      <c r="L567" s="1">
        <v>45710</v>
      </c>
      <c r="M567" t="s">
        <v>227</v>
      </c>
      <c r="N567" t="s">
        <v>308</v>
      </c>
      <c r="O567" t="s">
        <v>287</v>
      </c>
      <c r="P567" t="s">
        <v>246</v>
      </c>
      <c r="Q567" s="1">
        <v>45709</v>
      </c>
      <c r="R567" t="s">
        <v>118</v>
      </c>
      <c r="S567" t="s">
        <v>59</v>
      </c>
      <c r="T567" t="s">
        <v>60</v>
      </c>
      <c r="U567" t="s">
        <v>160</v>
      </c>
      <c r="V567">
        <v>80166</v>
      </c>
      <c r="W567" t="s">
        <v>62</v>
      </c>
      <c r="X567" t="s">
        <v>53</v>
      </c>
      <c r="Y567">
        <v>4</v>
      </c>
      <c r="Z567" t="s">
        <v>161</v>
      </c>
      <c r="AA567" t="s">
        <v>64</v>
      </c>
      <c r="AB567" t="s">
        <v>122</v>
      </c>
      <c r="AC567" t="s">
        <v>52</v>
      </c>
      <c r="AD567" t="s">
        <v>66</v>
      </c>
      <c r="AE567" t="s">
        <v>180</v>
      </c>
      <c r="AF567">
        <v>82</v>
      </c>
      <c r="AG567">
        <v>33</v>
      </c>
      <c r="AH567" t="s">
        <v>123</v>
      </c>
      <c r="AI567" t="s">
        <v>85</v>
      </c>
      <c r="AJ567" t="s">
        <v>85</v>
      </c>
      <c r="AK567" t="s">
        <v>169</v>
      </c>
      <c r="AL567">
        <v>4</v>
      </c>
      <c r="AM567">
        <v>3</v>
      </c>
      <c r="AN567">
        <v>15</v>
      </c>
      <c r="AO567">
        <v>5</v>
      </c>
      <c r="AP567">
        <v>32</v>
      </c>
      <c r="AQ567">
        <v>9</v>
      </c>
      <c r="AR567" t="s">
        <v>72</v>
      </c>
      <c r="AS567" t="s">
        <v>204</v>
      </c>
      <c r="AT567" t="s">
        <v>204</v>
      </c>
      <c r="AU567" s="1">
        <v>44237</v>
      </c>
      <c r="AV567" s="17">
        <f>VLOOKUP(dummy_yherealine!$AT567,dummy_oppeained!B:C,2,0)</f>
        <v>3</v>
      </c>
      <c r="AW567" s="22" t="str">
        <f>VLOOKUP(AS567,dummy_oppeained!B:D,3,0)</f>
        <v>mitteeristav</v>
      </c>
      <c r="AX567" s="17" t="str">
        <f>VLOOKUP(AR:AR,hinded_abi!A:D,4,0)</f>
        <v>NULL</v>
      </c>
      <c r="AY567" s="26" t="str">
        <f t="shared" si="16"/>
        <v xml:space="preserve"> </v>
      </c>
      <c r="AZ567" s="27">
        <f t="shared" si="17"/>
        <v>0</v>
      </c>
    </row>
    <row r="568" spans="1:52" x14ac:dyDescent="0.25">
      <c r="A568" t="s">
        <v>309</v>
      </c>
      <c r="B568" t="s">
        <v>277</v>
      </c>
      <c r="C568" t="s">
        <v>208</v>
      </c>
      <c r="D568">
        <v>39803068381</v>
      </c>
      <c r="E568" t="s">
        <v>243</v>
      </c>
      <c r="F568" t="s">
        <v>310</v>
      </c>
      <c r="G568" t="s">
        <v>115</v>
      </c>
      <c r="H568" t="s">
        <v>52</v>
      </c>
      <c r="I568" t="s">
        <v>52</v>
      </c>
      <c r="J568" s="1">
        <v>44113</v>
      </c>
      <c r="K568" t="s">
        <v>53</v>
      </c>
      <c r="L568" s="1">
        <v>45710</v>
      </c>
      <c r="M568" t="s">
        <v>227</v>
      </c>
      <c r="N568" t="s">
        <v>308</v>
      </c>
      <c r="O568" t="s">
        <v>287</v>
      </c>
      <c r="P568" t="s">
        <v>246</v>
      </c>
      <c r="Q568" s="1">
        <v>45709</v>
      </c>
      <c r="R568" t="s">
        <v>118</v>
      </c>
      <c r="S568" t="s">
        <v>59</v>
      </c>
      <c r="T568" t="s">
        <v>60</v>
      </c>
      <c r="U568" t="s">
        <v>160</v>
      </c>
      <c r="V568">
        <v>80166</v>
      </c>
      <c r="W568" t="s">
        <v>62</v>
      </c>
      <c r="X568" t="s">
        <v>53</v>
      </c>
      <c r="Y568">
        <v>4</v>
      </c>
      <c r="Z568" t="s">
        <v>161</v>
      </c>
      <c r="AA568" t="s">
        <v>64</v>
      </c>
      <c r="AB568" t="s">
        <v>122</v>
      </c>
      <c r="AC568" t="s">
        <v>52</v>
      </c>
      <c r="AD568" t="s">
        <v>66</v>
      </c>
      <c r="AE568" t="s">
        <v>180</v>
      </c>
      <c r="AF568">
        <v>82</v>
      </c>
      <c r="AG568">
        <v>33</v>
      </c>
      <c r="AH568" t="s">
        <v>123</v>
      </c>
      <c r="AI568" t="s">
        <v>85</v>
      </c>
      <c r="AJ568" t="s">
        <v>85</v>
      </c>
      <c r="AK568" t="s">
        <v>169</v>
      </c>
      <c r="AL568">
        <v>4</v>
      </c>
      <c r="AM568">
        <v>3</v>
      </c>
      <c r="AN568">
        <v>15</v>
      </c>
      <c r="AO568">
        <v>5</v>
      </c>
      <c r="AP568">
        <v>32</v>
      </c>
      <c r="AQ568">
        <v>9</v>
      </c>
      <c r="AR568" t="s">
        <v>74</v>
      </c>
      <c r="AS568" t="s">
        <v>167</v>
      </c>
      <c r="AT568" t="s">
        <v>167</v>
      </c>
      <c r="AU568" s="1">
        <v>45419</v>
      </c>
      <c r="AV568" s="15">
        <f>VLOOKUP(dummy_yherealine!$AT568,dummy_oppeained!B:C,2,0)</f>
        <v>5</v>
      </c>
      <c r="AW568" s="22" t="str">
        <f>VLOOKUP(AS568,dummy_oppeained!B:D,3,0)</f>
        <v>eristav</v>
      </c>
      <c r="AX568" s="17">
        <f>VLOOKUP(AR:AR,hinded_abi!A:D,4,0)</f>
        <v>1</v>
      </c>
      <c r="AY568" s="26">
        <f t="shared" si="16"/>
        <v>5</v>
      </c>
      <c r="AZ568" s="27">
        <f t="shared" si="17"/>
        <v>5</v>
      </c>
    </row>
    <row r="569" spans="1:52" x14ac:dyDescent="0.25">
      <c r="A569" t="s">
        <v>309</v>
      </c>
      <c r="B569" t="s">
        <v>277</v>
      </c>
      <c r="C569" t="s">
        <v>208</v>
      </c>
      <c r="D569">
        <v>39803068381</v>
      </c>
      <c r="E569" t="s">
        <v>243</v>
      </c>
      <c r="F569" t="s">
        <v>310</v>
      </c>
      <c r="G569" t="s">
        <v>115</v>
      </c>
      <c r="H569" t="s">
        <v>52</v>
      </c>
      <c r="I569" t="s">
        <v>52</v>
      </c>
      <c r="J569" s="1">
        <v>44113</v>
      </c>
      <c r="K569" t="s">
        <v>53</v>
      </c>
      <c r="L569" s="1">
        <v>45710</v>
      </c>
      <c r="M569" t="s">
        <v>227</v>
      </c>
      <c r="N569" t="s">
        <v>308</v>
      </c>
      <c r="O569" t="s">
        <v>287</v>
      </c>
      <c r="P569" t="s">
        <v>246</v>
      </c>
      <c r="Q569" s="1">
        <v>45709</v>
      </c>
      <c r="R569" t="s">
        <v>118</v>
      </c>
      <c r="S569" t="s">
        <v>59</v>
      </c>
      <c r="T569" t="s">
        <v>60</v>
      </c>
      <c r="U569" t="s">
        <v>160</v>
      </c>
      <c r="V569">
        <v>80166</v>
      </c>
      <c r="W569" t="s">
        <v>62</v>
      </c>
      <c r="X569" t="s">
        <v>53</v>
      </c>
      <c r="Y569">
        <v>4</v>
      </c>
      <c r="Z569" t="s">
        <v>161</v>
      </c>
      <c r="AA569" t="s">
        <v>64</v>
      </c>
      <c r="AB569" t="s">
        <v>122</v>
      </c>
      <c r="AC569" t="s">
        <v>52</v>
      </c>
      <c r="AD569" t="s">
        <v>66</v>
      </c>
      <c r="AE569" t="s">
        <v>180</v>
      </c>
      <c r="AF569">
        <v>82</v>
      </c>
      <c r="AG569">
        <v>33</v>
      </c>
      <c r="AH569" t="s">
        <v>123</v>
      </c>
      <c r="AI569" t="s">
        <v>85</v>
      </c>
      <c r="AJ569" t="s">
        <v>85</v>
      </c>
      <c r="AK569" t="s">
        <v>169</v>
      </c>
      <c r="AL569">
        <v>4</v>
      </c>
      <c r="AM569">
        <v>3</v>
      </c>
      <c r="AN569">
        <v>15</v>
      </c>
      <c r="AO569">
        <v>5</v>
      </c>
      <c r="AP569">
        <v>32</v>
      </c>
      <c r="AQ569">
        <v>9</v>
      </c>
      <c r="AR569" t="s">
        <v>72</v>
      </c>
      <c r="AS569" t="s">
        <v>148</v>
      </c>
      <c r="AT569" t="s">
        <v>148</v>
      </c>
      <c r="AU569" s="1">
        <v>44246</v>
      </c>
      <c r="AV569" s="17">
        <f>VLOOKUP(dummy_yherealine!$AT569,dummy_oppeained!B:C,2,0)</f>
        <v>2</v>
      </c>
      <c r="AW569" s="22" t="str">
        <f>VLOOKUP(AS569,dummy_oppeained!B:D,3,0)</f>
        <v>mitteeristav</v>
      </c>
      <c r="AX569" s="17" t="str">
        <f>VLOOKUP(AR:AR,hinded_abi!A:D,4,0)</f>
        <v>NULL</v>
      </c>
      <c r="AY569" s="26" t="str">
        <f t="shared" si="16"/>
        <v xml:space="preserve"> </v>
      </c>
      <c r="AZ569" s="27">
        <f t="shared" si="17"/>
        <v>0</v>
      </c>
    </row>
    <row r="570" spans="1:52" x14ac:dyDescent="0.25">
      <c r="A570" t="s">
        <v>309</v>
      </c>
      <c r="B570" t="s">
        <v>277</v>
      </c>
      <c r="C570" t="s">
        <v>208</v>
      </c>
      <c r="D570">
        <v>39803068381</v>
      </c>
      <c r="E570" t="s">
        <v>243</v>
      </c>
      <c r="F570" t="s">
        <v>310</v>
      </c>
      <c r="G570" t="s">
        <v>115</v>
      </c>
      <c r="H570" t="s">
        <v>52</v>
      </c>
      <c r="I570" t="s">
        <v>52</v>
      </c>
      <c r="J570" s="1">
        <v>44113</v>
      </c>
      <c r="K570" t="s">
        <v>53</v>
      </c>
      <c r="L570" s="1">
        <v>45710</v>
      </c>
      <c r="M570" t="s">
        <v>227</v>
      </c>
      <c r="N570" t="s">
        <v>308</v>
      </c>
      <c r="O570" t="s">
        <v>287</v>
      </c>
      <c r="P570" t="s">
        <v>246</v>
      </c>
      <c r="Q570" s="1">
        <v>45709</v>
      </c>
      <c r="R570" t="s">
        <v>118</v>
      </c>
      <c r="S570" t="s">
        <v>59</v>
      </c>
      <c r="T570" t="s">
        <v>60</v>
      </c>
      <c r="U570" t="s">
        <v>160</v>
      </c>
      <c r="V570">
        <v>80166</v>
      </c>
      <c r="W570" t="s">
        <v>62</v>
      </c>
      <c r="X570" t="s">
        <v>53</v>
      </c>
      <c r="Y570">
        <v>4</v>
      </c>
      <c r="Z570" t="s">
        <v>161</v>
      </c>
      <c r="AA570" t="s">
        <v>64</v>
      </c>
      <c r="AB570" t="s">
        <v>122</v>
      </c>
      <c r="AC570" t="s">
        <v>52</v>
      </c>
      <c r="AD570" t="s">
        <v>66</v>
      </c>
      <c r="AE570" t="s">
        <v>180</v>
      </c>
      <c r="AF570">
        <v>82</v>
      </c>
      <c r="AG570">
        <v>33</v>
      </c>
      <c r="AH570" t="s">
        <v>123</v>
      </c>
      <c r="AI570" t="s">
        <v>85</v>
      </c>
      <c r="AJ570" t="s">
        <v>85</v>
      </c>
      <c r="AK570" t="s">
        <v>169</v>
      </c>
      <c r="AL570">
        <v>4</v>
      </c>
      <c r="AM570">
        <v>3</v>
      </c>
      <c r="AN570">
        <v>15</v>
      </c>
      <c r="AO570">
        <v>5</v>
      </c>
      <c r="AP570">
        <v>32</v>
      </c>
      <c r="AQ570">
        <v>9</v>
      </c>
      <c r="AR570" t="s">
        <v>78</v>
      </c>
      <c r="AS570" t="s">
        <v>75</v>
      </c>
      <c r="AT570" t="s">
        <v>75</v>
      </c>
      <c r="AU570" s="1">
        <v>44943</v>
      </c>
      <c r="AV570" s="15">
        <f>VLOOKUP(dummy_yherealine!$AT570,dummy_oppeained!B:C,2,0)</f>
        <v>3</v>
      </c>
      <c r="AW570" s="22" t="str">
        <f>VLOOKUP(AS570,dummy_oppeained!B:D,3,0)</f>
        <v>mitteeristav</v>
      </c>
      <c r="AX570" s="17" t="str">
        <f>VLOOKUP(AR:AR,hinded_abi!A:D,4,0)</f>
        <v>NULL</v>
      </c>
      <c r="AY570" s="26" t="str">
        <f t="shared" si="16"/>
        <v xml:space="preserve"> </v>
      </c>
      <c r="AZ570" s="27">
        <f t="shared" si="17"/>
        <v>0</v>
      </c>
    </row>
    <row r="571" spans="1:52" x14ac:dyDescent="0.25">
      <c r="A571" t="s">
        <v>311</v>
      </c>
      <c r="B571" t="s">
        <v>307</v>
      </c>
      <c r="C571" t="s">
        <v>208</v>
      </c>
      <c r="D571">
        <v>38504017380</v>
      </c>
      <c r="E571" t="s">
        <v>243</v>
      </c>
      <c r="F571" t="s">
        <v>312</v>
      </c>
      <c r="G571" t="s">
        <v>52</v>
      </c>
      <c r="H571" t="s">
        <v>52</v>
      </c>
      <c r="I571" t="s">
        <v>115</v>
      </c>
      <c r="J571" s="1">
        <v>45068</v>
      </c>
      <c r="K571" t="s">
        <v>53</v>
      </c>
      <c r="L571" s="1">
        <v>45495</v>
      </c>
      <c r="M571" t="s">
        <v>227</v>
      </c>
      <c r="N571" t="s">
        <v>159</v>
      </c>
      <c r="O571" t="s">
        <v>210</v>
      </c>
      <c r="P571" t="s">
        <v>246</v>
      </c>
      <c r="Q571" s="1">
        <v>44345</v>
      </c>
      <c r="R571" t="s">
        <v>118</v>
      </c>
      <c r="S571" t="s">
        <v>119</v>
      </c>
      <c r="T571" t="s">
        <v>120</v>
      </c>
      <c r="U571" t="s">
        <v>61</v>
      </c>
      <c r="V571">
        <v>3311</v>
      </c>
      <c r="W571" t="s">
        <v>62</v>
      </c>
      <c r="X571" t="s">
        <v>53</v>
      </c>
      <c r="Y571">
        <v>1</v>
      </c>
      <c r="Z571" t="s">
        <v>254</v>
      </c>
      <c r="AA571" t="s">
        <v>64</v>
      </c>
      <c r="AB571" t="s">
        <v>106</v>
      </c>
      <c r="AC571" t="s">
        <v>115</v>
      </c>
      <c r="AD571" t="s">
        <v>53</v>
      </c>
      <c r="AE571" t="s">
        <v>53</v>
      </c>
      <c r="AF571">
        <v>62</v>
      </c>
      <c r="AG571">
        <v>54</v>
      </c>
      <c r="AH571" t="s">
        <v>69</v>
      </c>
      <c r="AI571" t="s">
        <v>97</v>
      </c>
      <c r="AJ571" t="s">
        <v>123</v>
      </c>
      <c r="AK571" t="s">
        <v>69</v>
      </c>
      <c r="AL571">
        <v>1</v>
      </c>
      <c r="AM571">
        <v>2</v>
      </c>
      <c r="AN571">
        <v>18</v>
      </c>
      <c r="AO571">
        <v>6</v>
      </c>
      <c r="AP571">
        <v>34</v>
      </c>
      <c r="AQ571">
        <v>2</v>
      </c>
      <c r="AR571" t="s">
        <v>72</v>
      </c>
      <c r="AS571" t="s">
        <v>273</v>
      </c>
      <c r="AT571" t="s">
        <v>273</v>
      </c>
      <c r="AU571" s="1">
        <v>44280</v>
      </c>
      <c r="AV571" s="17">
        <f>VLOOKUP(dummy_yherealine!$AT571,dummy_oppeained!B:C,2,0)</f>
        <v>3</v>
      </c>
      <c r="AW571" s="22" t="str">
        <f>VLOOKUP(AS571,dummy_oppeained!B:D,3,0)</f>
        <v>mitteeristav</v>
      </c>
      <c r="AX571" s="17" t="str">
        <f>VLOOKUP(AR:AR,hinded_abi!A:D,4,0)</f>
        <v>NULL</v>
      </c>
      <c r="AY571" s="26" t="str">
        <f t="shared" si="16"/>
        <v xml:space="preserve"> </v>
      </c>
      <c r="AZ571" s="27">
        <f t="shared" si="17"/>
        <v>0</v>
      </c>
    </row>
    <row r="572" spans="1:52" x14ac:dyDescent="0.25">
      <c r="A572" t="s">
        <v>311</v>
      </c>
      <c r="B572" t="s">
        <v>307</v>
      </c>
      <c r="C572" t="s">
        <v>208</v>
      </c>
      <c r="D572">
        <v>38504017380</v>
      </c>
      <c r="E572" t="s">
        <v>243</v>
      </c>
      <c r="F572" t="s">
        <v>312</v>
      </c>
      <c r="G572" t="s">
        <v>52</v>
      </c>
      <c r="H572" t="s">
        <v>52</v>
      </c>
      <c r="I572" t="s">
        <v>115</v>
      </c>
      <c r="J572" s="1">
        <v>45068</v>
      </c>
      <c r="K572" t="s">
        <v>53</v>
      </c>
      <c r="L572" s="1">
        <v>45495</v>
      </c>
      <c r="M572" t="s">
        <v>227</v>
      </c>
      <c r="N572" t="s">
        <v>159</v>
      </c>
      <c r="O572" t="s">
        <v>210</v>
      </c>
      <c r="P572" t="s">
        <v>246</v>
      </c>
      <c r="Q572" s="1">
        <v>44345</v>
      </c>
      <c r="R572" t="s">
        <v>118</v>
      </c>
      <c r="S572" t="s">
        <v>119</v>
      </c>
      <c r="T572" t="s">
        <v>120</v>
      </c>
      <c r="U572" t="s">
        <v>61</v>
      </c>
      <c r="V572">
        <v>3311</v>
      </c>
      <c r="W572" t="s">
        <v>62</v>
      </c>
      <c r="X572" t="s">
        <v>53</v>
      </c>
      <c r="Y572">
        <v>1</v>
      </c>
      <c r="Z572" t="s">
        <v>254</v>
      </c>
      <c r="AA572" t="s">
        <v>64</v>
      </c>
      <c r="AB572" t="s">
        <v>106</v>
      </c>
      <c r="AC572" t="s">
        <v>115</v>
      </c>
      <c r="AD572" t="s">
        <v>53</v>
      </c>
      <c r="AE572" t="s">
        <v>53</v>
      </c>
      <c r="AF572">
        <v>62</v>
      </c>
      <c r="AG572">
        <v>54</v>
      </c>
      <c r="AH572" t="s">
        <v>69</v>
      </c>
      <c r="AI572" t="s">
        <v>97</v>
      </c>
      <c r="AJ572" t="s">
        <v>123</v>
      </c>
      <c r="AK572" t="s">
        <v>69</v>
      </c>
      <c r="AL572">
        <v>1</v>
      </c>
      <c r="AM572">
        <v>2</v>
      </c>
      <c r="AN572">
        <v>18</v>
      </c>
      <c r="AO572">
        <v>6</v>
      </c>
      <c r="AP572">
        <v>34</v>
      </c>
      <c r="AQ572">
        <v>2</v>
      </c>
      <c r="AR572" t="s">
        <v>70</v>
      </c>
      <c r="AS572" t="s">
        <v>268</v>
      </c>
      <c r="AT572" t="s">
        <v>268</v>
      </c>
      <c r="AU572" s="1">
        <v>44461</v>
      </c>
      <c r="AV572" s="15">
        <f>VLOOKUP(dummy_yherealine!$AT572,dummy_oppeained!B:C,2,0)</f>
        <v>6</v>
      </c>
      <c r="AW572" s="22" t="str">
        <f>VLOOKUP(AS572,dummy_oppeained!B:D,3,0)</f>
        <v>eristav</v>
      </c>
      <c r="AX572" s="17">
        <f>VLOOKUP(AR:AR,hinded_abi!A:D,4,0)</f>
        <v>0</v>
      </c>
      <c r="AY572" s="26">
        <f t="shared" si="16"/>
        <v>0</v>
      </c>
      <c r="AZ572" s="27">
        <f t="shared" si="17"/>
        <v>6</v>
      </c>
    </row>
    <row r="573" spans="1:52" x14ac:dyDescent="0.25">
      <c r="A573" t="s">
        <v>311</v>
      </c>
      <c r="B573" t="s">
        <v>307</v>
      </c>
      <c r="C573" t="s">
        <v>208</v>
      </c>
      <c r="D573">
        <v>38504017380</v>
      </c>
      <c r="E573" t="s">
        <v>243</v>
      </c>
      <c r="F573" t="s">
        <v>312</v>
      </c>
      <c r="G573" t="s">
        <v>52</v>
      </c>
      <c r="H573" t="s">
        <v>52</v>
      </c>
      <c r="I573" t="s">
        <v>115</v>
      </c>
      <c r="J573" s="1">
        <v>45068</v>
      </c>
      <c r="K573" t="s">
        <v>53</v>
      </c>
      <c r="L573" s="1">
        <v>45495</v>
      </c>
      <c r="M573" t="s">
        <v>227</v>
      </c>
      <c r="N573" t="s">
        <v>159</v>
      </c>
      <c r="O573" t="s">
        <v>210</v>
      </c>
      <c r="P573" t="s">
        <v>246</v>
      </c>
      <c r="Q573" s="1">
        <v>44345</v>
      </c>
      <c r="R573" t="s">
        <v>118</v>
      </c>
      <c r="S573" t="s">
        <v>119</v>
      </c>
      <c r="T573" t="s">
        <v>120</v>
      </c>
      <c r="U573" t="s">
        <v>61</v>
      </c>
      <c r="V573">
        <v>3311</v>
      </c>
      <c r="W573" t="s">
        <v>62</v>
      </c>
      <c r="X573" t="s">
        <v>53</v>
      </c>
      <c r="Y573">
        <v>1</v>
      </c>
      <c r="Z573" t="s">
        <v>254</v>
      </c>
      <c r="AA573" t="s">
        <v>64</v>
      </c>
      <c r="AB573" t="s">
        <v>106</v>
      </c>
      <c r="AC573" t="s">
        <v>115</v>
      </c>
      <c r="AD573" t="s">
        <v>53</v>
      </c>
      <c r="AE573" t="s">
        <v>53</v>
      </c>
      <c r="AF573">
        <v>62</v>
      </c>
      <c r="AG573">
        <v>54</v>
      </c>
      <c r="AH573" t="s">
        <v>69</v>
      </c>
      <c r="AI573" t="s">
        <v>97</v>
      </c>
      <c r="AJ573" t="s">
        <v>123</v>
      </c>
      <c r="AK573" t="s">
        <v>69</v>
      </c>
      <c r="AL573">
        <v>1</v>
      </c>
      <c r="AM573">
        <v>2</v>
      </c>
      <c r="AN573">
        <v>18</v>
      </c>
      <c r="AO573">
        <v>6</v>
      </c>
      <c r="AP573">
        <v>34</v>
      </c>
      <c r="AQ573">
        <v>2</v>
      </c>
      <c r="AR573" t="s">
        <v>70</v>
      </c>
      <c r="AS573" t="s">
        <v>81</v>
      </c>
      <c r="AT573" t="s">
        <v>81</v>
      </c>
      <c r="AU573" s="1">
        <v>44613</v>
      </c>
      <c r="AV573" s="17">
        <f>VLOOKUP(dummy_yherealine!$AT573,dummy_oppeained!B:C,2,0)</f>
        <v>6</v>
      </c>
      <c r="AW573" s="22" t="str">
        <f>VLOOKUP(AS573,dummy_oppeained!B:D,3,0)</f>
        <v>eristav</v>
      </c>
      <c r="AX573" s="17">
        <f>VLOOKUP(AR:AR,hinded_abi!A:D,4,0)</f>
        <v>0</v>
      </c>
      <c r="AY573" s="26">
        <f t="shared" si="16"/>
        <v>0</v>
      </c>
      <c r="AZ573" s="27">
        <f t="shared" si="17"/>
        <v>6</v>
      </c>
    </row>
    <row r="574" spans="1:52" x14ac:dyDescent="0.25">
      <c r="A574" t="s">
        <v>311</v>
      </c>
      <c r="B574" t="s">
        <v>307</v>
      </c>
      <c r="C574" t="s">
        <v>208</v>
      </c>
      <c r="D574">
        <v>38504017380</v>
      </c>
      <c r="E574" t="s">
        <v>243</v>
      </c>
      <c r="F574" t="s">
        <v>312</v>
      </c>
      <c r="G574" t="s">
        <v>52</v>
      </c>
      <c r="H574" t="s">
        <v>52</v>
      </c>
      <c r="I574" t="s">
        <v>115</v>
      </c>
      <c r="J574" s="1">
        <v>45068</v>
      </c>
      <c r="K574" t="s">
        <v>53</v>
      </c>
      <c r="L574" s="1">
        <v>45495</v>
      </c>
      <c r="M574" t="s">
        <v>227</v>
      </c>
      <c r="N574" t="s">
        <v>159</v>
      </c>
      <c r="O574" t="s">
        <v>210</v>
      </c>
      <c r="P574" t="s">
        <v>246</v>
      </c>
      <c r="Q574" s="1">
        <v>44345</v>
      </c>
      <c r="R574" t="s">
        <v>118</v>
      </c>
      <c r="S574" t="s">
        <v>119</v>
      </c>
      <c r="T574" t="s">
        <v>120</v>
      </c>
      <c r="U574" t="s">
        <v>61</v>
      </c>
      <c r="V574">
        <v>3311</v>
      </c>
      <c r="W574" t="s">
        <v>62</v>
      </c>
      <c r="X574" t="s">
        <v>53</v>
      </c>
      <c r="Y574">
        <v>1</v>
      </c>
      <c r="Z574" t="s">
        <v>254</v>
      </c>
      <c r="AA574" t="s">
        <v>64</v>
      </c>
      <c r="AB574" t="s">
        <v>106</v>
      </c>
      <c r="AC574" t="s">
        <v>115</v>
      </c>
      <c r="AD574" t="s">
        <v>53</v>
      </c>
      <c r="AE574" t="s">
        <v>53</v>
      </c>
      <c r="AF574">
        <v>62</v>
      </c>
      <c r="AG574">
        <v>54</v>
      </c>
      <c r="AH574" t="s">
        <v>69</v>
      </c>
      <c r="AI574" t="s">
        <v>97</v>
      </c>
      <c r="AJ574" t="s">
        <v>123</v>
      </c>
      <c r="AK574" t="s">
        <v>69</v>
      </c>
      <c r="AL574">
        <v>1</v>
      </c>
      <c r="AM574">
        <v>2</v>
      </c>
      <c r="AN574">
        <v>18</v>
      </c>
      <c r="AO574">
        <v>6</v>
      </c>
      <c r="AP574">
        <v>34</v>
      </c>
      <c r="AQ574">
        <v>2</v>
      </c>
      <c r="AR574" t="s">
        <v>88</v>
      </c>
      <c r="AS574" t="s">
        <v>205</v>
      </c>
      <c r="AT574" t="s">
        <v>205</v>
      </c>
      <c r="AU574" s="1">
        <v>45670</v>
      </c>
      <c r="AV574" s="15">
        <f>VLOOKUP(dummy_yherealine!$AT574,dummy_oppeained!B:C,2,0)</f>
        <v>6</v>
      </c>
      <c r="AW574" s="22" t="str">
        <f>VLOOKUP(AS574,dummy_oppeained!B:D,3,0)</f>
        <v>eristav</v>
      </c>
      <c r="AX574" s="17">
        <f>VLOOKUP(AR:AR,hinded_abi!A:D,4,0)</f>
        <v>2</v>
      </c>
      <c r="AY574" s="26">
        <f t="shared" si="16"/>
        <v>12</v>
      </c>
      <c r="AZ574" s="27">
        <f t="shared" si="17"/>
        <v>6</v>
      </c>
    </row>
    <row r="575" spans="1:52" x14ac:dyDescent="0.25">
      <c r="A575" t="s">
        <v>311</v>
      </c>
      <c r="B575" t="s">
        <v>307</v>
      </c>
      <c r="C575" t="s">
        <v>208</v>
      </c>
      <c r="D575">
        <v>38504017380</v>
      </c>
      <c r="E575" t="s">
        <v>243</v>
      </c>
      <c r="F575" t="s">
        <v>312</v>
      </c>
      <c r="G575" t="s">
        <v>52</v>
      </c>
      <c r="H575" t="s">
        <v>52</v>
      </c>
      <c r="I575" t="s">
        <v>115</v>
      </c>
      <c r="J575" s="1">
        <v>45068</v>
      </c>
      <c r="K575" t="s">
        <v>53</v>
      </c>
      <c r="L575" s="1">
        <v>45495</v>
      </c>
      <c r="M575" t="s">
        <v>227</v>
      </c>
      <c r="N575" t="s">
        <v>159</v>
      </c>
      <c r="O575" t="s">
        <v>210</v>
      </c>
      <c r="P575" t="s">
        <v>246</v>
      </c>
      <c r="Q575" s="1">
        <v>44345</v>
      </c>
      <c r="R575" t="s">
        <v>118</v>
      </c>
      <c r="S575" t="s">
        <v>119</v>
      </c>
      <c r="T575" t="s">
        <v>120</v>
      </c>
      <c r="U575" t="s">
        <v>61</v>
      </c>
      <c r="V575">
        <v>3311</v>
      </c>
      <c r="W575" t="s">
        <v>62</v>
      </c>
      <c r="X575" t="s">
        <v>53</v>
      </c>
      <c r="Y575">
        <v>1</v>
      </c>
      <c r="Z575" t="s">
        <v>254</v>
      </c>
      <c r="AA575" t="s">
        <v>64</v>
      </c>
      <c r="AB575" t="s">
        <v>106</v>
      </c>
      <c r="AC575" t="s">
        <v>115</v>
      </c>
      <c r="AD575" t="s">
        <v>53</v>
      </c>
      <c r="AE575" t="s">
        <v>53</v>
      </c>
      <c r="AF575">
        <v>62</v>
      </c>
      <c r="AG575">
        <v>54</v>
      </c>
      <c r="AH575" t="s">
        <v>69</v>
      </c>
      <c r="AI575" t="s">
        <v>97</v>
      </c>
      <c r="AJ575" t="s">
        <v>123</v>
      </c>
      <c r="AK575" t="s">
        <v>69</v>
      </c>
      <c r="AL575">
        <v>1</v>
      </c>
      <c r="AM575">
        <v>2</v>
      </c>
      <c r="AN575">
        <v>18</v>
      </c>
      <c r="AO575">
        <v>6</v>
      </c>
      <c r="AP575">
        <v>34</v>
      </c>
      <c r="AQ575">
        <v>2</v>
      </c>
      <c r="AR575" t="s">
        <v>78</v>
      </c>
      <c r="AS575" t="s">
        <v>267</v>
      </c>
      <c r="AT575" t="s">
        <v>267</v>
      </c>
      <c r="AU575" s="1">
        <v>44177</v>
      </c>
      <c r="AV575" s="17">
        <f>VLOOKUP(dummy_yherealine!$AT575,dummy_oppeained!B:C,2,0)</f>
        <v>2</v>
      </c>
      <c r="AW575" s="22" t="str">
        <f>VLOOKUP(AS575,dummy_oppeained!B:D,3,0)</f>
        <v>mitteeristav</v>
      </c>
      <c r="AX575" s="17" t="str">
        <f>VLOOKUP(AR:AR,hinded_abi!A:D,4,0)</f>
        <v>NULL</v>
      </c>
      <c r="AY575" s="26" t="str">
        <f t="shared" si="16"/>
        <v xml:space="preserve"> </v>
      </c>
      <c r="AZ575" s="27">
        <f t="shared" si="17"/>
        <v>0</v>
      </c>
    </row>
    <row r="576" spans="1:52" x14ac:dyDescent="0.25">
      <c r="A576" t="s">
        <v>311</v>
      </c>
      <c r="B576" t="s">
        <v>307</v>
      </c>
      <c r="C576" t="s">
        <v>208</v>
      </c>
      <c r="D576">
        <v>38504017380</v>
      </c>
      <c r="E576" t="s">
        <v>243</v>
      </c>
      <c r="F576" t="s">
        <v>312</v>
      </c>
      <c r="G576" t="s">
        <v>52</v>
      </c>
      <c r="H576" t="s">
        <v>52</v>
      </c>
      <c r="I576" t="s">
        <v>115</v>
      </c>
      <c r="J576" s="1">
        <v>45068</v>
      </c>
      <c r="K576" t="s">
        <v>53</v>
      </c>
      <c r="L576" s="1">
        <v>45495</v>
      </c>
      <c r="M576" t="s">
        <v>227</v>
      </c>
      <c r="N576" t="s">
        <v>159</v>
      </c>
      <c r="O576" t="s">
        <v>210</v>
      </c>
      <c r="P576" t="s">
        <v>246</v>
      </c>
      <c r="Q576" s="1">
        <v>44345</v>
      </c>
      <c r="R576" t="s">
        <v>118</v>
      </c>
      <c r="S576" t="s">
        <v>119</v>
      </c>
      <c r="T576" t="s">
        <v>120</v>
      </c>
      <c r="U576" t="s">
        <v>61</v>
      </c>
      <c r="V576">
        <v>3311</v>
      </c>
      <c r="W576" t="s">
        <v>62</v>
      </c>
      <c r="X576" t="s">
        <v>53</v>
      </c>
      <c r="Y576">
        <v>1</v>
      </c>
      <c r="Z576" t="s">
        <v>254</v>
      </c>
      <c r="AA576" t="s">
        <v>64</v>
      </c>
      <c r="AB576" t="s">
        <v>106</v>
      </c>
      <c r="AC576" t="s">
        <v>115</v>
      </c>
      <c r="AD576" t="s">
        <v>53</v>
      </c>
      <c r="AE576" t="s">
        <v>53</v>
      </c>
      <c r="AF576">
        <v>62</v>
      </c>
      <c r="AG576">
        <v>54</v>
      </c>
      <c r="AH576" t="s">
        <v>69</v>
      </c>
      <c r="AI576" t="s">
        <v>97</v>
      </c>
      <c r="AJ576" t="s">
        <v>123</v>
      </c>
      <c r="AK576" t="s">
        <v>69</v>
      </c>
      <c r="AL576">
        <v>1</v>
      </c>
      <c r="AM576">
        <v>2</v>
      </c>
      <c r="AN576">
        <v>18</v>
      </c>
      <c r="AO576">
        <v>6</v>
      </c>
      <c r="AP576">
        <v>34</v>
      </c>
      <c r="AQ576">
        <v>2</v>
      </c>
      <c r="AR576" t="s">
        <v>94</v>
      </c>
      <c r="AS576" t="s">
        <v>167</v>
      </c>
      <c r="AT576" t="s">
        <v>167</v>
      </c>
      <c r="AU576" s="1">
        <v>44441</v>
      </c>
      <c r="AV576" s="15">
        <f>VLOOKUP(dummy_yherealine!$AT576,dummy_oppeained!B:C,2,0)</f>
        <v>5</v>
      </c>
      <c r="AW576" s="22" t="str">
        <f>VLOOKUP(AS576,dummy_oppeained!B:D,3,0)</f>
        <v>eristav</v>
      </c>
      <c r="AX576" s="17">
        <f>VLOOKUP(AR:AR,hinded_abi!A:D,4,0)</f>
        <v>5</v>
      </c>
      <c r="AY576" s="26">
        <f t="shared" si="16"/>
        <v>25</v>
      </c>
      <c r="AZ576" s="27">
        <f t="shared" si="17"/>
        <v>5</v>
      </c>
    </row>
    <row r="577" spans="1:52" x14ac:dyDescent="0.25">
      <c r="A577" t="s">
        <v>311</v>
      </c>
      <c r="B577" t="s">
        <v>307</v>
      </c>
      <c r="C577" t="s">
        <v>208</v>
      </c>
      <c r="D577">
        <v>38504017380</v>
      </c>
      <c r="E577" t="s">
        <v>243</v>
      </c>
      <c r="F577" t="s">
        <v>312</v>
      </c>
      <c r="G577" t="s">
        <v>52</v>
      </c>
      <c r="H577" t="s">
        <v>52</v>
      </c>
      <c r="I577" t="s">
        <v>115</v>
      </c>
      <c r="J577" s="1">
        <v>45068</v>
      </c>
      <c r="K577" t="s">
        <v>53</v>
      </c>
      <c r="L577" s="1">
        <v>45495</v>
      </c>
      <c r="M577" t="s">
        <v>227</v>
      </c>
      <c r="N577" t="s">
        <v>159</v>
      </c>
      <c r="O577" t="s">
        <v>210</v>
      </c>
      <c r="P577" t="s">
        <v>246</v>
      </c>
      <c r="Q577" s="1">
        <v>44345</v>
      </c>
      <c r="R577" t="s">
        <v>118</v>
      </c>
      <c r="S577" t="s">
        <v>119</v>
      </c>
      <c r="T577" t="s">
        <v>120</v>
      </c>
      <c r="U577" t="s">
        <v>61</v>
      </c>
      <c r="V577">
        <v>3311</v>
      </c>
      <c r="W577" t="s">
        <v>62</v>
      </c>
      <c r="X577" t="s">
        <v>53</v>
      </c>
      <c r="Y577">
        <v>1</v>
      </c>
      <c r="Z577" t="s">
        <v>254</v>
      </c>
      <c r="AA577" t="s">
        <v>64</v>
      </c>
      <c r="AB577" t="s">
        <v>106</v>
      </c>
      <c r="AC577" t="s">
        <v>115</v>
      </c>
      <c r="AD577" t="s">
        <v>53</v>
      </c>
      <c r="AE577" t="s">
        <v>53</v>
      </c>
      <c r="AF577">
        <v>62</v>
      </c>
      <c r="AG577">
        <v>54</v>
      </c>
      <c r="AH577" t="s">
        <v>69</v>
      </c>
      <c r="AI577" t="s">
        <v>97</v>
      </c>
      <c r="AJ577" t="s">
        <v>123</v>
      </c>
      <c r="AK577" t="s">
        <v>69</v>
      </c>
      <c r="AL577">
        <v>1</v>
      </c>
      <c r="AM577">
        <v>2</v>
      </c>
      <c r="AN577">
        <v>18</v>
      </c>
      <c r="AO577">
        <v>6</v>
      </c>
      <c r="AP577">
        <v>34</v>
      </c>
      <c r="AQ577">
        <v>2</v>
      </c>
      <c r="AR577" t="s">
        <v>72</v>
      </c>
      <c r="AS577" t="s">
        <v>153</v>
      </c>
      <c r="AT577" t="s">
        <v>153</v>
      </c>
      <c r="AU577" s="1">
        <v>45036</v>
      </c>
      <c r="AV577" s="17">
        <f>VLOOKUP(dummy_yherealine!$AT577,dummy_oppeained!B:C,2,0)</f>
        <v>3</v>
      </c>
      <c r="AW577" s="22" t="str">
        <f>VLOOKUP(AS577,dummy_oppeained!B:D,3,0)</f>
        <v>mitteeristav</v>
      </c>
      <c r="AX577" s="17" t="str">
        <f>VLOOKUP(AR:AR,hinded_abi!A:D,4,0)</f>
        <v>NULL</v>
      </c>
      <c r="AY577" s="26" t="str">
        <f t="shared" si="16"/>
        <v xml:space="preserve"> </v>
      </c>
      <c r="AZ577" s="27">
        <f t="shared" si="17"/>
        <v>0</v>
      </c>
    </row>
    <row r="578" spans="1:52" x14ac:dyDescent="0.25">
      <c r="A578" t="s">
        <v>311</v>
      </c>
      <c r="B578" t="s">
        <v>307</v>
      </c>
      <c r="C578" t="s">
        <v>208</v>
      </c>
      <c r="D578">
        <v>38504017380</v>
      </c>
      <c r="E578" t="s">
        <v>243</v>
      </c>
      <c r="F578" t="s">
        <v>312</v>
      </c>
      <c r="G578" t="s">
        <v>52</v>
      </c>
      <c r="H578" t="s">
        <v>52</v>
      </c>
      <c r="I578" t="s">
        <v>115</v>
      </c>
      <c r="J578" s="1">
        <v>45068</v>
      </c>
      <c r="K578" t="s">
        <v>53</v>
      </c>
      <c r="L578" s="1">
        <v>45495</v>
      </c>
      <c r="M578" t="s">
        <v>227</v>
      </c>
      <c r="N578" t="s">
        <v>159</v>
      </c>
      <c r="O578" t="s">
        <v>210</v>
      </c>
      <c r="P578" t="s">
        <v>246</v>
      </c>
      <c r="Q578" s="1">
        <v>44345</v>
      </c>
      <c r="R578" t="s">
        <v>118</v>
      </c>
      <c r="S578" t="s">
        <v>119</v>
      </c>
      <c r="T578" t="s">
        <v>120</v>
      </c>
      <c r="U578" t="s">
        <v>61</v>
      </c>
      <c r="V578">
        <v>3311</v>
      </c>
      <c r="W578" t="s">
        <v>62</v>
      </c>
      <c r="X578" t="s">
        <v>53</v>
      </c>
      <c r="Y578">
        <v>1</v>
      </c>
      <c r="Z578" t="s">
        <v>254</v>
      </c>
      <c r="AA578" t="s">
        <v>64</v>
      </c>
      <c r="AB578" t="s">
        <v>106</v>
      </c>
      <c r="AC578" t="s">
        <v>115</v>
      </c>
      <c r="AD578" t="s">
        <v>53</v>
      </c>
      <c r="AE578" t="s">
        <v>53</v>
      </c>
      <c r="AF578">
        <v>62</v>
      </c>
      <c r="AG578">
        <v>54</v>
      </c>
      <c r="AH578" t="s">
        <v>69</v>
      </c>
      <c r="AI578" t="s">
        <v>97</v>
      </c>
      <c r="AJ578" t="s">
        <v>123</v>
      </c>
      <c r="AK578" t="s">
        <v>69</v>
      </c>
      <c r="AL578">
        <v>1</v>
      </c>
      <c r="AM578">
        <v>2</v>
      </c>
      <c r="AN578">
        <v>18</v>
      </c>
      <c r="AO578">
        <v>6</v>
      </c>
      <c r="AP578">
        <v>34</v>
      </c>
      <c r="AQ578">
        <v>2</v>
      </c>
      <c r="AR578" t="s">
        <v>91</v>
      </c>
      <c r="AS578" t="s">
        <v>99</v>
      </c>
      <c r="AT578" t="s">
        <v>99</v>
      </c>
      <c r="AU578" s="1">
        <v>45742</v>
      </c>
      <c r="AV578" s="15">
        <f>VLOOKUP(dummy_yherealine!$AT578,dummy_oppeained!B:C,2,0)</f>
        <v>3</v>
      </c>
      <c r="AW578" s="22" t="str">
        <f>VLOOKUP(AS578,dummy_oppeained!B:D,3,0)</f>
        <v>mitteeristav</v>
      </c>
      <c r="AX578" s="17">
        <f>VLOOKUP(AR:AR,hinded_abi!A:D,4,0)</f>
        <v>0</v>
      </c>
      <c r="AY578" s="26" t="str">
        <f t="shared" si="16"/>
        <v xml:space="preserve"> </v>
      </c>
      <c r="AZ578" s="27">
        <f t="shared" si="17"/>
        <v>0</v>
      </c>
    </row>
    <row r="579" spans="1:52" x14ac:dyDescent="0.25">
      <c r="A579" t="s">
        <v>311</v>
      </c>
      <c r="B579" t="s">
        <v>307</v>
      </c>
      <c r="C579" t="s">
        <v>208</v>
      </c>
      <c r="D579">
        <v>38504017380</v>
      </c>
      <c r="E579" t="s">
        <v>243</v>
      </c>
      <c r="F579" t="s">
        <v>312</v>
      </c>
      <c r="G579" t="s">
        <v>52</v>
      </c>
      <c r="H579" t="s">
        <v>52</v>
      </c>
      <c r="I579" t="s">
        <v>115</v>
      </c>
      <c r="J579" s="1">
        <v>45068</v>
      </c>
      <c r="K579" t="s">
        <v>53</v>
      </c>
      <c r="L579" s="1">
        <v>45495</v>
      </c>
      <c r="M579" t="s">
        <v>227</v>
      </c>
      <c r="N579" t="s">
        <v>159</v>
      </c>
      <c r="O579" t="s">
        <v>210</v>
      </c>
      <c r="P579" t="s">
        <v>246</v>
      </c>
      <c r="Q579" s="1">
        <v>44345</v>
      </c>
      <c r="R579" t="s">
        <v>118</v>
      </c>
      <c r="S579" t="s">
        <v>119</v>
      </c>
      <c r="T579" t="s">
        <v>120</v>
      </c>
      <c r="U579" t="s">
        <v>61</v>
      </c>
      <c r="V579">
        <v>3311</v>
      </c>
      <c r="W579" t="s">
        <v>62</v>
      </c>
      <c r="X579" t="s">
        <v>53</v>
      </c>
      <c r="Y579">
        <v>1</v>
      </c>
      <c r="Z579" t="s">
        <v>254</v>
      </c>
      <c r="AA579" t="s">
        <v>64</v>
      </c>
      <c r="AB579" t="s">
        <v>106</v>
      </c>
      <c r="AC579" t="s">
        <v>115</v>
      </c>
      <c r="AD579" t="s">
        <v>53</v>
      </c>
      <c r="AE579" t="s">
        <v>53</v>
      </c>
      <c r="AF579">
        <v>62</v>
      </c>
      <c r="AG579">
        <v>54</v>
      </c>
      <c r="AH579" t="s">
        <v>69</v>
      </c>
      <c r="AI579" t="s">
        <v>97</v>
      </c>
      <c r="AJ579" t="s">
        <v>123</v>
      </c>
      <c r="AK579" t="s">
        <v>69</v>
      </c>
      <c r="AL579">
        <v>1</v>
      </c>
      <c r="AM579">
        <v>2</v>
      </c>
      <c r="AN579">
        <v>18</v>
      </c>
      <c r="AO579">
        <v>6</v>
      </c>
      <c r="AP579">
        <v>34</v>
      </c>
      <c r="AQ579">
        <v>2</v>
      </c>
      <c r="AR579" t="s">
        <v>80</v>
      </c>
      <c r="AS579" t="s">
        <v>145</v>
      </c>
      <c r="AT579" t="s">
        <v>145</v>
      </c>
      <c r="AU579" s="1">
        <v>45571</v>
      </c>
      <c r="AV579" s="17">
        <f>VLOOKUP(dummy_yherealine!$AT579,dummy_oppeained!B:C,2,0)</f>
        <v>6</v>
      </c>
      <c r="AW579" s="22" t="str">
        <f>VLOOKUP(AS579,dummy_oppeained!B:D,3,0)</f>
        <v>eristav</v>
      </c>
      <c r="AX579" s="17">
        <f>VLOOKUP(AR:AR,hinded_abi!A:D,4,0)</f>
        <v>3</v>
      </c>
      <c r="AY579" s="26">
        <f t="shared" ref="AY579:AY642" si="18">IF(AW579="eristav",AV579*AX579," ")</f>
        <v>18</v>
      </c>
      <c r="AZ579" s="27">
        <f t="shared" ref="AZ579:AZ642" si="19">IF(AW579="eristav",AV579,0)</f>
        <v>6</v>
      </c>
    </row>
    <row r="580" spans="1:52" x14ac:dyDescent="0.25">
      <c r="A580" t="s">
        <v>311</v>
      </c>
      <c r="B580" t="s">
        <v>307</v>
      </c>
      <c r="C580" t="s">
        <v>208</v>
      </c>
      <c r="D580">
        <v>38504017380</v>
      </c>
      <c r="E580" t="s">
        <v>243</v>
      </c>
      <c r="F580" t="s">
        <v>312</v>
      </c>
      <c r="G580" t="s">
        <v>52</v>
      </c>
      <c r="H580" t="s">
        <v>52</v>
      </c>
      <c r="I580" t="s">
        <v>115</v>
      </c>
      <c r="J580" s="1">
        <v>45068</v>
      </c>
      <c r="K580" t="s">
        <v>53</v>
      </c>
      <c r="L580" s="1">
        <v>45495</v>
      </c>
      <c r="M580" t="s">
        <v>227</v>
      </c>
      <c r="N580" t="s">
        <v>159</v>
      </c>
      <c r="O580" t="s">
        <v>210</v>
      </c>
      <c r="P580" t="s">
        <v>246</v>
      </c>
      <c r="Q580" s="1">
        <v>44345</v>
      </c>
      <c r="R580" t="s">
        <v>118</v>
      </c>
      <c r="S580" t="s">
        <v>119</v>
      </c>
      <c r="T580" t="s">
        <v>120</v>
      </c>
      <c r="U580" t="s">
        <v>61</v>
      </c>
      <c r="V580">
        <v>3311</v>
      </c>
      <c r="W580" t="s">
        <v>62</v>
      </c>
      <c r="X580" t="s">
        <v>53</v>
      </c>
      <c r="Y580">
        <v>1</v>
      </c>
      <c r="Z580" t="s">
        <v>254</v>
      </c>
      <c r="AA580" t="s">
        <v>64</v>
      </c>
      <c r="AB580" t="s">
        <v>106</v>
      </c>
      <c r="AC580" t="s">
        <v>115</v>
      </c>
      <c r="AD580" t="s">
        <v>53</v>
      </c>
      <c r="AE580" t="s">
        <v>53</v>
      </c>
      <c r="AF580">
        <v>62</v>
      </c>
      <c r="AG580">
        <v>54</v>
      </c>
      <c r="AH580" t="s">
        <v>69</v>
      </c>
      <c r="AI580" t="s">
        <v>97</v>
      </c>
      <c r="AJ580" t="s">
        <v>123</v>
      </c>
      <c r="AK580" t="s">
        <v>69</v>
      </c>
      <c r="AL580">
        <v>1</v>
      </c>
      <c r="AM580">
        <v>2</v>
      </c>
      <c r="AN580">
        <v>18</v>
      </c>
      <c r="AO580">
        <v>6</v>
      </c>
      <c r="AP580">
        <v>34</v>
      </c>
      <c r="AQ580">
        <v>2</v>
      </c>
      <c r="AR580" t="s">
        <v>86</v>
      </c>
      <c r="AS580" t="s">
        <v>134</v>
      </c>
      <c r="AT580" t="s">
        <v>134</v>
      </c>
      <c r="AU580" s="1">
        <v>45107</v>
      </c>
      <c r="AV580" s="15">
        <f>VLOOKUP(dummy_yherealine!$AT580,dummy_oppeained!B:C,2,0)</f>
        <v>9</v>
      </c>
      <c r="AW580" s="22" t="str">
        <f>VLOOKUP(AS580,dummy_oppeained!B:D,3,0)</f>
        <v>eristav</v>
      </c>
      <c r="AX580" s="17">
        <f>VLOOKUP(AR:AR,hinded_abi!A:D,4,0)</f>
        <v>4</v>
      </c>
      <c r="AY580" s="26">
        <f t="shared" si="18"/>
        <v>36</v>
      </c>
      <c r="AZ580" s="27">
        <f t="shared" si="19"/>
        <v>9</v>
      </c>
    </row>
    <row r="581" spans="1:52" x14ac:dyDescent="0.25">
      <c r="A581" t="s">
        <v>311</v>
      </c>
      <c r="B581" t="s">
        <v>307</v>
      </c>
      <c r="C581" t="s">
        <v>208</v>
      </c>
      <c r="D581">
        <v>38504017380</v>
      </c>
      <c r="E581" t="s">
        <v>243</v>
      </c>
      <c r="F581" t="s">
        <v>312</v>
      </c>
      <c r="G581" t="s">
        <v>52</v>
      </c>
      <c r="H581" t="s">
        <v>52</v>
      </c>
      <c r="I581" t="s">
        <v>115</v>
      </c>
      <c r="J581" s="1">
        <v>45068</v>
      </c>
      <c r="K581" t="s">
        <v>53</v>
      </c>
      <c r="L581" s="1">
        <v>45495</v>
      </c>
      <c r="M581" t="s">
        <v>227</v>
      </c>
      <c r="N581" t="s">
        <v>159</v>
      </c>
      <c r="O581" t="s">
        <v>210</v>
      </c>
      <c r="P581" t="s">
        <v>246</v>
      </c>
      <c r="Q581" s="1">
        <v>44345</v>
      </c>
      <c r="R581" t="s">
        <v>118</v>
      </c>
      <c r="S581" t="s">
        <v>119</v>
      </c>
      <c r="T581" t="s">
        <v>120</v>
      </c>
      <c r="U581" t="s">
        <v>61</v>
      </c>
      <c r="V581">
        <v>3311</v>
      </c>
      <c r="W581" t="s">
        <v>62</v>
      </c>
      <c r="X581" t="s">
        <v>53</v>
      </c>
      <c r="Y581">
        <v>2</v>
      </c>
      <c r="Z581" t="s">
        <v>254</v>
      </c>
      <c r="AA581" t="s">
        <v>64</v>
      </c>
      <c r="AB581" t="s">
        <v>146</v>
      </c>
      <c r="AC581" t="s">
        <v>115</v>
      </c>
      <c r="AD581" t="s">
        <v>53</v>
      </c>
      <c r="AE581" t="s">
        <v>53</v>
      </c>
      <c r="AF581">
        <v>62</v>
      </c>
      <c r="AG581">
        <v>33</v>
      </c>
      <c r="AH581" t="s">
        <v>69</v>
      </c>
      <c r="AI581" t="s">
        <v>169</v>
      </c>
      <c r="AJ581" t="s">
        <v>123</v>
      </c>
      <c r="AK581" t="s">
        <v>182</v>
      </c>
      <c r="AL581">
        <v>1</v>
      </c>
      <c r="AM581">
        <v>3</v>
      </c>
      <c r="AN581">
        <v>18</v>
      </c>
      <c r="AO581">
        <v>8</v>
      </c>
      <c r="AP581">
        <v>20</v>
      </c>
      <c r="AQ581">
        <v>2</v>
      </c>
      <c r="AR581" t="s">
        <v>74</v>
      </c>
      <c r="AS581" t="s">
        <v>100</v>
      </c>
      <c r="AT581" t="s">
        <v>100</v>
      </c>
      <c r="AU581" s="1">
        <v>45275</v>
      </c>
      <c r="AV581" s="17">
        <f>VLOOKUP(dummy_yherealine!$AT581,dummy_oppeained!B:C,2,0)</f>
        <v>6</v>
      </c>
      <c r="AW581" s="22" t="str">
        <f>VLOOKUP(AS581,dummy_oppeained!B:D,3,0)</f>
        <v>eristav</v>
      </c>
      <c r="AX581" s="17">
        <f>VLOOKUP(AR:AR,hinded_abi!A:D,4,0)</f>
        <v>1</v>
      </c>
      <c r="AY581" s="26">
        <f t="shared" si="18"/>
        <v>6</v>
      </c>
      <c r="AZ581" s="27">
        <f t="shared" si="19"/>
        <v>6</v>
      </c>
    </row>
    <row r="582" spans="1:52" x14ac:dyDescent="0.25">
      <c r="A582" t="s">
        <v>311</v>
      </c>
      <c r="B582" t="s">
        <v>307</v>
      </c>
      <c r="C582" t="s">
        <v>208</v>
      </c>
      <c r="D582">
        <v>38504017380</v>
      </c>
      <c r="E582" t="s">
        <v>243</v>
      </c>
      <c r="F582" t="s">
        <v>312</v>
      </c>
      <c r="G582" t="s">
        <v>52</v>
      </c>
      <c r="H582" t="s">
        <v>52</v>
      </c>
      <c r="I582" t="s">
        <v>115</v>
      </c>
      <c r="J582" s="1">
        <v>45068</v>
      </c>
      <c r="K582" t="s">
        <v>53</v>
      </c>
      <c r="L582" s="1">
        <v>45495</v>
      </c>
      <c r="M582" t="s">
        <v>227</v>
      </c>
      <c r="N582" t="s">
        <v>159</v>
      </c>
      <c r="O582" t="s">
        <v>210</v>
      </c>
      <c r="P582" t="s">
        <v>246</v>
      </c>
      <c r="Q582" s="1">
        <v>44345</v>
      </c>
      <c r="R582" t="s">
        <v>118</v>
      </c>
      <c r="S582" t="s">
        <v>119</v>
      </c>
      <c r="T582" t="s">
        <v>120</v>
      </c>
      <c r="U582" t="s">
        <v>61</v>
      </c>
      <c r="V582">
        <v>3311</v>
      </c>
      <c r="W582" t="s">
        <v>62</v>
      </c>
      <c r="X582" t="s">
        <v>53</v>
      </c>
      <c r="Y582">
        <v>2</v>
      </c>
      <c r="Z582" t="s">
        <v>254</v>
      </c>
      <c r="AA582" t="s">
        <v>64</v>
      </c>
      <c r="AB582" t="s">
        <v>146</v>
      </c>
      <c r="AC582" t="s">
        <v>115</v>
      </c>
      <c r="AD582" t="s">
        <v>53</v>
      </c>
      <c r="AE582" t="s">
        <v>53</v>
      </c>
      <c r="AF582">
        <v>62</v>
      </c>
      <c r="AG582">
        <v>33</v>
      </c>
      <c r="AH582" t="s">
        <v>69</v>
      </c>
      <c r="AI582" t="s">
        <v>169</v>
      </c>
      <c r="AJ582" t="s">
        <v>123</v>
      </c>
      <c r="AK582" t="s">
        <v>182</v>
      </c>
      <c r="AL582">
        <v>1</v>
      </c>
      <c r="AM582">
        <v>3</v>
      </c>
      <c r="AN582">
        <v>18</v>
      </c>
      <c r="AO582">
        <v>8</v>
      </c>
      <c r="AP582">
        <v>20</v>
      </c>
      <c r="AQ582">
        <v>2</v>
      </c>
      <c r="AR582" t="s">
        <v>72</v>
      </c>
      <c r="AS582" t="s">
        <v>102</v>
      </c>
      <c r="AT582" t="s">
        <v>102</v>
      </c>
      <c r="AU582" s="1">
        <v>44202</v>
      </c>
      <c r="AV582" s="15">
        <f>VLOOKUP(dummy_yherealine!$AT582,dummy_oppeained!B:C,2,0)</f>
        <v>2</v>
      </c>
      <c r="AW582" s="22" t="str">
        <f>VLOOKUP(AS582,dummy_oppeained!B:D,3,0)</f>
        <v>mitteeristav</v>
      </c>
      <c r="AX582" s="17" t="str">
        <f>VLOOKUP(AR:AR,hinded_abi!A:D,4,0)</f>
        <v>NULL</v>
      </c>
      <c r="AY582" s="26" t="str">
        <f t="shared" si="18"/>
        <v xml:space="preserve"> </v>
      </c>
      <c r="AZ582" s="27">
        <f t="shared" si="19"/>
        <v>0</v>
      </c>
    </row>
    <row r="583" spans="1:52" x14ac:dyDescent="0.25">
      <c r="A583" t="s">
        <v>311</v>
      </c>
      <c r="B583" t="s">
        <v>307</v>
      </c>
      <c r="C583" t="s">
        <v>208</v>
      </c>
      <c r="D583">
        <v>38504017380</v>
      </c>
      <c r="E583" t="s">
        <v>243</v>
      </c>
      <c r="F583" t="s">
        <v>312</v>
      </c>
      <c r="G583" t="s">
        <v>52</v>
      </c>
      <c r="H583" t="s">
        <v>52</v>
      </c>
      <c r="I583" t="s">
        <v>115</v>
      </c>
      <c r="J583" s="1">
        <v>45068</v>
      </c>
      <c r="K583" t="s">
        <v>53</v>
      </c>
      <c r="L583" s="1">
        <v>45495</v>
      </c>
      <c r="M583" t="s">
        <v>227</v>
      </c>
      <c r="N583" t="s">
        <v>159</v>
      </c>
      <c r="O583" t="s">
        <v>210</v>
      </c>
      <c r="P583" t="s">
        <v>246</v>
      </c>
      <c r="Q583" s="1">
        <v>44345</v>
      </c>
      <c r="R583" t="s">
        <v>118</v>
      </c>
      <c r="S583" t="s">
        <v>119</v>
      </c>
      <c r="T583" t="s">
        <v>120</v>
      </c>
      <c r="U583" t="s">
        <v>61</v>
      </c>
      <c r="V583">
        <v>3311</v>
      </c>
      <c r="W583" t="s">
        <v>62</v>
      </c>
      <c r="X583" t="s">
        <v>53</v>
      </c>
      <c r="Y583">
        <v>2</v>
      </c>
      <c r="Z583" t="s">
        <v>254</v>
      </c>
      <c r="AA583" t="s">
        <v>64</v>
      </c>
      <c r="AB583" t="s">
        <v>146</v>
      </c>
      <c r="AC583" t="s">
        <v>115</v>
      </c>
      <c r="AD583" t="s">
        <v>53</v>
      </c>
      <c r="AE583" t="s">
        <v>53</v>
      </c>
      <c r="AF583">
        <v>62</v>
      </c>
      <c r="AG583">
        <v>33</v>
      </c>
      <c r="AH583" t="s">
        <v>69</v>
      </c>
      <c r="AI583" t="s">
        <v>169</v>
      </c>
      <c r="AJ583" t="s">
        <v>123</v>
      </c>
      <c r="AK583" t="s">
        <v>182</v>
      </c>
      <c r="AL583">
        <v>1</v>
      </c>
      <c r="AM583">
        <v>3</v>
      </c>
      <c r="AN583">
        <v>18</v>
      </c>
      <c r="AO583">
        <v>8</v>
      </c>
      <c r="AP583">
        <v>20</v>
      </c>
      <c r="AQ583">
        <v>2</v>
      </c>
      <c r="AR583" t="s">
        <v>88</v>
      </c>
      <c r="AS583" t="s">
        <v>198</v>
      </c>
      <c r="AT583" t="s">
        <v>198</v>
      </c>
      <c r="AU583" s="1">
        <v>44471</v>
      </c>
      <c r="AV583" s="17">
        <f>VLOOKUP(dummy_yherealine!$AT583,dummy_oppeained!B:C,2,0)</f>
        <v>6</v>
      </c>
      <c r="AW583" s="22" t="str">
        <f>VLOOKUP(AS583,dummy_oppeained!B:D,3,0)</f>
        <v>eristav</v>
      </c>
      <c r="AX583" s="17">
        <f>VLOOKUP(AR:AR,hinded_abi!A:D,4,0)</f>
        <v>2</v>
      </c>
      <c r="AY583" s="26">
        <f t="shared" si="18"/>
        <v>12</v>
      </c>
      <c r="AZ583" s="27">
        <f t="shared" si="19"/>
        <v>6</v>
      </c>
    </row>
    <row r="584" spans="1:52" x14ac:dyDescent="0.25">
      <c r="A584" t="s">
        <v>311</v>
      </c>
      <c r="B584" t="s">
        <v>307</v>
      </c>
      <c r="C584" t="s">
        <v>208</v>
      </c>
      <c r="D584">
        <v>38504017380</v>
      </c>
      <c r="E584" t="s">
        <v>243</v>
      </c>
      <c r="F584" t="s">
        <v>312</v>
      </c>
      <c r="G584" t="s">
        <v>52</v>
      </c>
      <c r="H584" t="s">
        <v>52</v>
      </c>
      <c r="I584" t="s">
        <v>115</v>
      </c>
      <c r="J584" s="1">
        <v>45068</v>
      </c>
      <c r="K584" t="s">
        <v>53</v>
      </c>
      <c r="L584" s="1">
        <v>45495</v>
      </c>
      <c r="M584" t="s">
        <v>227</v>
      </c>
      <c r="N584" t="s">
        <v>159</v>
      </c>
      <c r="O584" t="s">
        <v>210</v>
      </c>
      <c r="P584" t="s">
        <v>246</v>
      </c>
      <c r="Q584" s="1">
        <v>44345</v>
      </c>
      <c r="R584" t="s">
        <v>118</v>
      </c>
      <c r="S584" t="s">
        <v>119</v>
      </c>
      <c r="T584" t="s">
        <v>120</v>
      </c>
      <c r="U584" t="s">
        <v>61</v>
      </c>
      <c r="V584">
        <v>3311</v>
      </c>
      <c r="W584" t="s">
        <v>62</v>
      </c>
      <c r="X584" t="s">
        <v>53</v>
      </c>
      <c r="Y584">
        <v>2</v>
      </c>
      <c r="Z584" t="s">
        <v>254</v>
      </c>
      <c r="AA584" t="s">
        <v>64</v>
      </c>
      <c r="AB584" t="s">
        <v>146</v>
      </c>
      <c r="AC584" t="s">
        <v>115</v>
      </c>
      <c r="AD584" t="s">
        <v>53</v>
      </c>
      <c r="AE584" t="s">
        <v>53</v>
      </c>
      <c r="AF584">
        <v>62</v>
      </c>
      <c r="AG584">
        <v>33</v>
      </c>
      <c r="AH584" t="s">
        <v>69</v>
      </c>
      <c r="AI584" t="s">
        <v>169</v>
      </c>
      <c r="AJ584" t="s">
        <v>123</v>
      </c>
      <c r="AK584" t="s">
        <v>182</v>
      </c>
      <c r="AL584">
        <v>1</v>
      </c>
      <c r="AM584">
        <v>3</v>
      </c>
      <c r="AN584">
        <v>18</v>
      </c>
      <c r="AO584">
        <v>8</v>
      </c>
      <c r="AP584">
        <v>20</v>
      </c>
      <c r="AQ584">
        <v>2</v>
      </c>
      <c r="AR584" t="s">
        <v>72</v>
      </c>
      <c r="AS584" t="s">
        <v>149</v>
      </c>
      <c r="AT584" t="s">
        <v>149</v>
      </c>
      <c r="AU584" s="1">
        <v>44186</v>
      </c>
      <c r="AV584" s="15">
        <f>VLOOKUP(dummy_yherealine!$AT584,dummy_oppeained!B:C,2,0)</f>
        <v>2</v>
      </c>
      <c r="AW584" s="22" t="str">
        <f>VLOOKUP(AS584,dummy_oppeained!B:D,3,0)</f>
        <v>mitteeristav</v>
      </c>
      <c r="AX584" s="17" t="str">
        <f>VLOOKUP(AR:AR,hinded_abi!A:D,4,0)</f>
        <v>NULL</v>
      </c>
      <c r="AY584" s="26" t="str">
        <f t="shared" si="18"/>
        <v xml:space="preserve"> </v>
      </c>
      <c r="AZ584" s="27">
        <f t="shared" si="19"/>
        <v>0</v>
      </c>
    </row>
    <row r="585" spans="1:52" x14ac:dyDescent="0.25">
      <c r="A585" t="s">
        <v>311</v>
      </c>
      <c r="B585" t="s">
        <v>307</v>
      </c>
      <c r="C585" t="s">
        <v>208</v>
      </c>
      <c r="D585">
        <v>38504017380</v>
      </c>
      <c r="E585" t="s">
        <v>243</v>
      </c>
      <c r="F585" t="s">
        <v>312</v>
      </c>
      <c r="G585" t="s">
        <v>52</v>
      </c>
      <c r="H585" t="s">
        <v>52</v>
      </c>
      <c r="I585" t="s">
        <v>115</v>
      </c>
      <c r="J585" s="1">
        <v>45068</v>
      </c>
      <c r="K585" t="s">
        <v>53</v>
      </c>
      <c r="L585" s="1">
        <v>45495</v>
      </c>
      <c r="M585" t="s">
        <v>227</v>
      </c>
      <c r="N585" t="s">
        <v>159</v>
      </c>
      <c r="O585" t="s">
        <v>210</v>
      </c>
      <c r="P585" t="s">
        <v>246</v>
      </c>
      <c r="Q585" s="1">
        <v>44345</v>
      </c>
      <c r="R585" t="s">
        <v>118</v>
      </c>
      <c r="S585" t="s">
        <v>119</v>
      </c>
      <c r="T585" t="s">
        <v>120</v>
      </c>
      <c r="U585" t="s">
        <v>61</v>
      </c>
      <c r="V585">
        <v>3311</v>
      </c>
      <c r="W585" t="s">
        <v>62</v>
      </c>
      <c r="X585" t="s">
        <v>53</v>
      </c>
      <c r="Y585">
        <v>2</v>
      </c>
      <c r="Z585" t="s">
        <v>254</v>
      </c>
      <c r="AA585" t="s">
        <v>64</v>
      </c>
      <c r="AB585" t="s">
        <v>146</v>
      </c>
      <c r="AC585" t="s">
        <v>115</v>
      </c>
      <c r="AD585" t="s">
        <v>53</v>
      </c>
      <c r="AE585" t="s">
        <v>53</v>
      </c>
      <c r="AF585">
        <v>62</v>
      </c>
      <c r="AG585">
        <v>33</v>
      </c>
      <c r="AH585" t="s">
        <v>69</v>
      </c>
      <c r="AI585" t="s">
        <v>169</v>
      </c>
      <c r="AJ585" t="s">
        <v>123</v>
      </c>
      <c r="AK585" t="s">
        <v>182</v>
      </c>
      <c r="AL585">
        <v>1</v>
      </c>
      <c r="AM585">
        <v>3</v>
      </c>
      <c r="AN585">
        <v>18</v>
      </c>
      <c r="AO585">
        <v>8</v>
      </c>
      <c r="AP585">
        <v>20</v>
      </c>
      <c r="AQ585">
        <v>2</v>
      </c>
      <c r="AR585" t="s">
        <v>94</v>
      </c>
      <c r="AS585" t="s">
        <v>249</v>
      </c>
      <c r="AT585" t="s">
        <v>249</v>
      </c>
      <c r="AU585" s="1">
        <v>44950</v>
      </c>
      <c r="AV585" s="17">
        <f>VLOOKUP(dummy_yherealine!$AT585,dummy_oppeained!B:C,2,0)</f>
        <v>6</v>
      </c>
      <c r="AW585" s="22" t="str">
        <f>VLOOKUP(AS585,dummy_oppeained!B:D,3,0)</f>
        <v>eristav</v>
      </c>
      <c r="AX585" s="17">
        <f>VLOOKUP(AR:AR,hinded_abi!A:D,4,0)</f>
        <v>5</v>
      </c>
      <c r="AY585" s="26">
        <f t="shared" si="18"/>
        <v>30</v>
      </c>
      <c r="AZ585" s="27">
        <f t="shared" si="19"/>
        <v>6</v>
      </c>
    </row>
    <row r="586" spans="1:52" x14ac:dyDescent="0.25">
      <c r="A586" t="s">
        <v>311</v>
      </c>
      <c r="B586" t="s">
        <v>307</v>
      </c>
      <c r="C586" t="s">
        <v>208</v>
      </c>
      <c r="D586">
        <v>38504017380</v>
      </c>
      <c r="E586" t="s">
        <v>243</v>
      </c>
      <c r="F586" t="s">
        <v>312</v>
      </c>
      <c r="G586" t="s">
        <v>52</v>
      </c>
      <c r="H586" t="s">
        <v>52</v>
      </c>
      <c r="I586" t="s">
        <v>115</v>
      </c>
      <c r="J586" s="1">
        <v>45068</v>
      </c>
      <c r="K586" t="s">
        <v>53</v>
      </c>
      <c r="L586" s="1">
        <v>45495</v>
      </c>
      <c r="M586" t="s">
        <v>227</v>
      </c>
      <c r="N586" t="s">
        <v>159</v>
      </c>
      <c r="O586" t="s">
        <v>210</v>
      </c>
      <c r="P586" t="s">
        <v>246</v>
      </c>
      <c r="Q586" s="1">
        <v>44345</v>
      </c>
      <c r="R586" t="s">
        <v>118</v>
      </c>
      <c r="S586" t="s">
        <v>119</v>
      </c>
      <c r="T586" t="s">
        <v>120</v>
      </c>
      <c r="U586" t="s">
        <v>61</v>
      </c>
      <c r="V586">
        <v>3311</v>
      </c>
      <c r="W586" t="s">
        <v>62</v>
      </c>
      <c r="X586" t="s">
        <v>53</v>
      </c>
      <c r="Y586">
        <v>2</v>
      </c>
      <c r="Z586" t="s">
        <v>254</v>
      </c>
      <c r="AA586" t="s">
        <v>64</v>
      </c>
      <c r="AB586" t="s">
        <v>146</v>
      </c>
      <c r="AC586" t="s">
        <v>115</v>
      </c>
      <c r="AD586" t="s">
        <v>53</v>
      </c>
      <c r="AE586" t="s">
        <v>53</v>
      </c>
      <c r="AF586">
        <v>62</v>
      </c>
      <c r="AG586">
        <v>33</v>
      </c>
      <c r="AH586" t="s">
        <v>69</v>
      </c>
      <c r="AI586" t="s">
        <v>169</v>
      </c>
      <c r="AJ586" t="s">
        <v>123</v>
      </c>
      <c r="AK586" t="s">
        <v>182</v>
      </c>
      <c r="AL586">
        <v>1</v>
      </c>
      <c r="AM586">
        <v>3</v>
      </c>
      <c r="AN586">
        <v>18</v>
      </c>
      <c r="AO586">
        <v>8</v>
      </c>
      <c r="AP586">
        <v>20</v>
      </c>
      <c r="AQ586">
        <v>2</v>
      </c>
      <c r="AR586" t="s">
        <v>72</v>
      </c>
      <c r="AS586" t="s">
        <v>109</v>
      </c>
      <c r="AT586" t="s">
        <v>109</v>
      </c>
      <c r="AU586" s="1">
        <v>44438</v>
      </c>
      <c r="AV586" s="15">
        <f>VLOOKUP(dummy_yherealine!$AT586,dummy_oppeained!B:C,2,0)</f>
        <v>2</v>
      </c>
      <c r="AW586" s="22" t="str">
        <f>VLOOKUP(AS586,dummy_oppeained!B:D,3,0)</f>
        <v>mitteeristav</v>
      </c>
      <c r="AX586" s="17" t="str">
        <f>VLOOKUP(AR:AR,hinded_abi!A:D,4,0)</f>
        <v>NULL</v>
      </c>
      <c r="AY586" s="26" t="str">
        <f t="shared" si="18"/>
        <v xml:space="preserve"> </v>
      </c>
      <c r="AZ586" s="27">
        <f t="shared" si="19"/>
        <v>0</v>
      </c>
    </row>
    <row r="587" spans="1:52" x14ac:dyDescent="0.25">
      <c r="A587" t="s">
        <v>311</v>
      </c>
      <c r="B587" t="s">
        <v>307</v>
      </c>
      <c r="C587" t="s">
        <v>208</v>
      </c>
      <c r="D587">
        <v>38504017380</v>
      </c>
      <c r="E587" t="s">
        <v>243</v>
      </c>
      <c r="F587" t="s">
        <v>312</v>
      </c>
      <c r="G587" t="s">
        <v>52</v>
      </c>
      <c r="H587" t="s">
        <v>52</v>
      </c>
      <c r="I587" t="s">
        <v>115</v>
      </c>
      <c r="J587" s="1">
        <v>45068</v>
      </c>
      <c r="K587" t="s">
        <v>53</v>
      </c>
      <c r="L587" s="1">
        <v>45495</v>
      </c>
      <c r="M587" t="s">
        <v>227</v>
      </c>
      <c r="N587" t="s">
        <v>159</v>
      </c>
      <c r="O587" t="s">
        <v>210</v>
      </c>
      <c r="P587" t="s">
        <v>246</v>
      </c>
      <c r="Q587" s="1">
        <v>44345</v>
      </c>
      <c r="R587" t="s">
        <v>118</v>
      </c>
      <c r="S587" t="s">
        <v>119</v>
      </c>
      <c r="T587" t="s">
        <v>120</v>
      </c>
      <c r="U587" t="s">
        <v>61</v>
      </c>
      <c r="V587">
        <v>3311</v>
      </c>
      <c r="W587" t="s">
        <v>62</v>
      </c>
      <c r="X587" t="s">
        <v>53</v>
      </c>
      <c r="Y587">
        <v>3</v>
      </c>
      <c r="Z587" t="s">
        <v>254</v>
      </c>
      <c r="AA587" t="s">
        <v>64</v>
      </c>
      <c r="AB587" t="s">
        <v>186</v>
      </c>
      <c r="AC587" t="s">
        <v>115</v>
      </c>
      <c r="AD587" t="s">
        <v>53</v>
      </c>
      <c r="AE587" t="s">
        <v>53</v>
      </c>
      <c r="AF587">
        <v>62</v>
      </c>
      <c r="AG587">
        <v>21</v>
      </c>
      <c r="AH587" t="s">
        <v>69</v>
      </c>
      <c r="AI587" t="s">
        <v>85</v>
      </c>
      <c r="AJ587" t="s">
        <v>123</v>
      </c>
      <c r="AK587" t="s">
        <v>136</v>
      </c>
      <c r="AL587">
        <v>1</v>
      </c>
      <c r="AM587">
        <v>1</v>
      </c>
      <c r="AN587">
        <v>18</v>
      </c>
      <c r="AO587">
        <v>9</v>
      </c>
      <c r="AP587">
        <v>54</v>
      </c>
      <c r="AQ587">
        <v>2</v>
      </c>
      <c r="AR587" t="s">
        <v>72</v>
      </c>
      <c r="AS587" t="s">
        <v>231</v>
      </c>
      <c r="AT587" t="s">
        <v>231</v>
      </c>
      <c r="AU587" s="1">
        <v>45113</v>
      </c>
      <c r="AV587" s="17">
        <f>VLOOKUP(dummy_yherealine!$AT587,dummy_oppeained!B:C,2,0)</f>
        <v>3</v>
      </c>
      <c r="AW587" s="22" t="str">
        <f>VLOOKUP(AS587,dummy_oppeained!B:D,3,0)</f>
        <v>mitteeristav</v>
      </c>
      <c r="AX587" s="17" t="str">
        <f>VLOOKUP(AR:AR,hinded_abi!A:D,4,0)</f>
        <v>NULL</v>
      </c>
      <c r="AY587" s="26" t="str">
        <f t="shared" si="18"/>
        <v xml:space="preserve"> </v>
      </c>
      <c r="AZ587" s="27">
        <f t="shared" si="19"/>
        <v>0</v>
      </c>
    </row>
    <row r="588" spans="1:52" x14ac:dyDescent="0.25">
      <c r="A588" t="s">
        <v>311</v>
      </c>
      <c r="B588" t="s">
        <v>307</v>
      </c>
      <c r="C588" t="s">
        <v>208</v>
      </c>
      <c r="D588">
        <v>38504017380</v>
      </c>
      <c r="E588" t="s">
        <v>243</v>
      </c>
      <c r="F588" t="s">
        <v>312</v>
      </c>
      <c r="G588" t="s">
        <v>52</v>
      </c>
      <c r="H588" t="s">
        <v>52</v>
      </c>
      <c r="I588" t="s">
        <v>115</v>
      </c>
      <c r="J588" s="1">
        <v>45068</v>
      </c>
      <c r="K588" t="s">
        <v>53</v>
      </c>
      <c r="L588" s="1">
        <v>45495</v>
      </c>
      <c r="M588" t="s">
        <v>227</v>
      </c>
      <c r="N588" t="s">
        <v>159</v>
      </c>
      <c r="O588" t="s">
        <v>210</v>
      </c>
      <c r="P588" t="s">
        <v>246</v>
      </c>
      <c r="Q588" s="1">
        <v>44345</v>
      </c>
      <c r="R588" t="s">
        <v>118</v>
      </c>
      <c r="S588" t="s">
        <v>119</v>
      </c>
      <c r="T588" t="s">
        <v>120</v>
      </c>
      <c r="U588" t="s">
        <v>61</v>
      </c>
      <c r="V588">
        <v>3311</v>
      </c>
      <c r="W588" t="s">
        <v>62</v>
      </c>
      <c r="X588" t="s">
        <v>53</v>
      </c>
      <c r="Y588">
        <v>3</v>
      </c>
      <c r="Z588" t="s">
        <v>254</v>
      </c>
      <c r="AA588" t="s">
        <v>64</v>
      </c>
      <c r="AB588" t="s">
        <v>186</v>
      </c>
      <c r="AC588" t="s">
        <v>115</v>
      </c>
      <c r="AD588" t="s">
        <v>53</v>
      </c>
      <c r="AE588" t="s">
        <v>53</v>
      </c>
      <c r="AF588">
        <v>62</v>
      </c>
      <c r="AG588">
        <v>21</v>
      </c>
      <c r="AH588" t="s">
        <v>69</v>
      </c>
      <c r="AI588" t="s">
        <v>85</v>
      </c>
      <c r="AJ588" t="s">
        <v>123</v>
      </c>
      <c r="AK588" t="s">
        <v>136</v>
      </c>
      <c r="AL588">
        <v>1</v>
      </c>
      <c r="AM588">
        <v>1</v>
      </c>
      <c r="AN588">
        <v>18</v>
      </c>
      <c r="AO588">
        <v>9</v>
      </c>
      <c r="AP588">
        <v>54</v>
      </c>
      <c r="AQ588">
        <v>2</v>
      </c>
      <c r="AR588" t="s">
        <v>74</v>
      </c>
      <c r="AS588" t="s">
        <v>104</v>
      </c>
      <c r="AT588" t="s">
        <v>104</v>
      </c>
      <c r="AU588" s="1">
        <v>44978</v>
      </c>
      <c r="AV588" s="15">
        <f>VLOOKUP(dummy_yherealine!$AT588,dummy_oppeained!B:C,2,0)</f>
        <v>6</v>
      </c>
      <c r="AW588" s="22" t="str">
        <f>VLOOKUP(AS588,dummy_oppeained!B:D,3,0)</f>
        <v>eristav</v>
      </c>
      <c r="AX588" s="17">
        <f>VLOOKUP(AR:AR,hinded_abi!A:D,4,0)</f>
        <v>1</v>
      </c>
      <c r="AY588" s="26">
        <f t="shared" si="18"/>
        <v>6</v>
      </c>
      <c r="AZ588" s="27">
        <f t="shared" si="19"/>
        <v>6</v>
      </c>
    </row>
    <row r="589" spans="1:52" x14ac:dyDescent="0.25">
      <c r="A589" t="s">
        <v>311</v>
      </c>
      <c r="B589" t="s">
        <v>307</v>
      </c>
      <c r="C589" t="s">
        <v>208</v>
      </c>
      <c r="D589">
        <v>38504017380</v>
      </c>
      <c r="E589" t="s">
        <v>243</v>
      </c>
      <c r="F589" t="s">
        <v>312</v>
      </c>
      <c r="G589" t="s">
        <v>52</v>
      </c>
      <c r="H589" t="s">
        <v>52</v>
      </c>
      <c r="I589" t="s">
        <v>115</v>
      </c>
      <c r="J589" s="1">
        <v>45068</v>
      </c>
      <c r="K589" t="s">
        <v>53</v>
      </c>
      <c r="L589" s="1">
        <v>45495</v>
      </c>
      <c r="M589" t="s">
        <v>227</v>
      </c>
      <c r="N589" t="s">
        <v>159</v>
      </c>
      <c r="O589" t="s">
        <v>210</v>
      </c>
      <c r="P589" t="s">
        <v>246</v>
      </c>
      <c r="Q589" s="1">
        <v>44345</v>
      </c>
      <c r="R589" t="s">
        <v>118</v>
      </c>
      <c r="S589" t="s">
        <v>119</v>
      </c>
      <c r="T589" t="s">
        <v>120</v>
      </c>
      <c r="U589" t="s">
        <v>61</v>
      </c>
      <c r="V589">
        <v>3311</v>
      </c>
      <c r="W589" t="s">
        <v>62</v>
      </c>
      <c r="X589" t="s">
        <v>53</v>
      </c>
      <c r="Y589">
        <v>3</v>
      </c>
      <c r="Z589" t="s">
        <v>254</v>
      </c>
      <c r="AA589" t="s">
        <v>64</v>
      </c>
      <c r="AB589" t="s">
        <v>186</v>
      </c>
      <c r="AC589" t="s">
        <v>115</v>
      </c>
      <c r="AD589" t="s">
        <v>53</v>
      </c>
      <c r="AE589" t="s">
        <v>53</v>
      </c>
      <c r="AF589">
        <v>62</v>
      </c>
      <c r="AG589">
        <v>21</v>
      </c>
      <c r="AH589" t="s">
        <v>69</v>
      </c>
      <c r="AI589" t="s">
        <v>85</v>
      </c>
      <c r="AJ589" t="s">
        <v>123</v>
      </c>
      <c r="AK589" t="s">
        <v>136</v>
      </c>
      <c r="AL589">
        <v>1</v>
      </c>
      <c r="AM589">
        <v>1</v>
      </c>
      <c r="AN589">
        <v>18</v>
      </c>
      <c r="AO589">
        <v>9</v>
      </c>
      <c r="AP589">
        <v>54</v>
      </c>
      <c r="AQ589">
        <v>2</v>
      </c>
      <c r="AR589" t="s">
        <v>80</v>
      </c>
      <c r="AS589" t="s">
        <v>150</v>
      </c>
      <c r="AT589" t="s">
        <v>150</v>
      </c>
      <c r="AU589" s="1">
        <v>44467</v>
      </c>
      <c r="AV589" s="17">
        <f>VLOOKUP(dummy_yherealine!$AT589,dummy_oppeained!B:C,2,0)</f>
        <v>10</v>
      </c>
      <c r="AW589" s="22" t="str">
        <f>VLOOKUP(AS589,dummy_oppeained!B:D,3,0)</f>
        <v>eristav</v>
      </c>
      <c r="AX589" s="17">
        <f>VLOOKUP(AR:AR,hinded_abi!A:D,4,0)</f>
        <v>3</v>
      </c>
      <c r="AY589" s="26">
        <f t="shared" si="18"/>
        <v>30</v>
      </c>
      <c r="AZ589" s="27">
        <f t="shared" si="19"/>
        <v>10</v>
      </c>
    </row>
    <row r="590" spans="1:52" x14ac:dyDescent="0.25">
      <c r="A590" t="s">
        <v>311</v>
      </c>
      <c r="B590" t="s">
        <v>307</v>
      </c>
      <c r="C590" t="s">
        <v>208</v>
      </c>
      <c r="D590">
        <v>38504017380</v>
      </c>
      <c r="E590" t="s">
        <v>243</v>
      </c>
      <c r="F590" t="s">
        <v>312</v>
      </c>
      <c r="G590" t="s">
        <v>52</v>
      </c>
      <c r="H590" t="s">
        <v>52</v>
      </c>
      <c r="I590" t="s">
        <v>115</v>
      </c>
      <c r="J590" s="1">
        <v>45068</v>
      </c>
      <c r="K590" t="s">
        <v>53</v>
      </c>
      <c r="L590" s="1">
        <v>45495</v>
      </c>
      <c r="M590" t="s">
        <v>227</v>
      </c>
      <c r="N590" t="s">
        <v>159</v>
      </c>
      <c r="O590" t="s">
        <v>210</v>
      </c>
      <c r="P590" t="s">
        <v>246</v>
      </c>
      <c r="Q590" s="1">
        <v>44345</v>
      </c>
      <c r="R590" t="s">
        <v>118</v>
      </c>
      <c r="S590" t="s">
        <v>119</v>
      </c>
      <c r="T590" t="s">
        <v>120</v>
      </c>
      <c r="U590" t="s">
        <v>61</v>
      </c>
      <c r="V590">
        <v>3311</v>
      </c>
      <c r="W590" t="s">
        <v>62</v>
      </c>
      <c r="X590" t="s">
        <v>53</v>
      </c>
      <c r="Y590">
        <v>3</v>
      </c>
      <c r="Z590" t="s">
        <v>254</v>
      </c>
      <c r="AA590" t="s">
        <v>64</v>
      </c>
      <c r="AB590" t="s">
        <v>186</v>
      </c>
      <c r="AC590" t="s">
        <v>115</v>
      </c>
      <c r="AD590" t="s">
        <v>53</v>
      </c>
      <c r="AE590" t="s">
        <v>53</v>
      </c>
      <c r="AF590">
        <v>62</v>
      </c>
      <c r="AG590">
        <v>21</v>
      </c>
      <c r="AH590" t="s">
        <v>69</v>
      </c>
      <c r="AI590" t="s">
        <v>85</v>
      </c>
      <c r="AJ590" t="s">
        <v>123</v>
      </c>
      <c r="AK590" t="s">
        <v>136</v>
      </c>
      <c r="AL590">
        <v>1</v>
      </c>
      <c r="AM590">
        <v>1</v>
      </c>
      <c r="AN590">
        <v>18</v>
      </c>
      <c r="AO590">
        <v>9</v>
      </c>
      <c r="AP590">
        <v>54</v>
      </c>
      <c r="AQ590">
        <v>2</v>
      </c>
      <c r="AR590" t="s">
        <v>70</v>
      </c>
      <c r="AS590" t="s">
        <v>201</v>
      </c>
      <c r="AT590" t="s">
        <v>201</v>
      </c>
      <c r="AU590" s="1">
        <v>44703</v>
      </c>
      <c r="AV590" s="15">
        <f>VLOOKUP(dummy_yherealine!$AT590,dummy_oppeained!B:C,2,0)</f>
        <v>6</v>
      </c>
      <c r="AW590" s="22" t="str">
        <f>VLOOKUP(AS590,dummy_oppeained!B:D,3,0)</f>
        <v>eristav</v>
      </c>
      <c r="AX590" s="17">
        <f>VLOOKUP(AR:AR,hinded_abi!A:D,4,0)</f>
        <v>0</v>
      </c>
      <c r="AY590" s="26">
        <f t="shared" si="18"/>
        <v>0</v>
      </c>
      <c r="AZ590" s="27">
        <f t="shared" si="19"/>
        <v>6</v>
      </c>
    </row>
    <row r="591" spans="1:52" x14ac:dyDescent="0.25">
      <c r="A591" t="s">
        <v>311</v>
      </c>
      <c r="B591" t="s">
        <v>307</v>
      </c>
      <c r="C591" t="s">
        <v>208</v>
      </c>
      <c r="D591">
        <v>38504017380</v>
      </c>
      <c r="E591" t="s">
        <v>243</v>
      </c>
      <c r="F591" t="s">
        <v>312</v>
      </c>
      <c r="G591" t="s">
        <v>52</v>
      </c>
      <c r="H591" t="s">
        <v>52</v>
      </c>
      <c r="I591" t="s">
        <v>115</v>
      </c>
      <c r="J591" s="1">
        <v>45068</v>
      </c>
      <c r="K591" t="s">
        <v>53</v>
      </c>
      <c r="L591" s="1">
        <v>45495</v>
      </c>
      <c r="M591" t="s">
        <v>227</v>
      </c>
      <c r="N591" t="s">
        <v>159</v>
      </c>
      <c r="O591" t="s">
        <v>210</v>
      </c>
      <c r="P591" t="s">
        <v>246</v>
      </c>
      <c r="Q591" s="1">
        <v>44345</v>
      </c>
      <c r="R591" t="s">
        <v>118</v>
      </c>
      <c r="S591" t="s">
        <v>119</v>
      </c>
      <c r="T591" t="s">
        <v>120</v>
      </c>
      <c r="U591" t="s">
        <v>61</v>
      </c>
      <c r="V591">
        <v>3311</v>
      </c>
      <c r="W591" t="s">
        <v>62</v>
      </c>
      <c r="X591" t="s">
        <v>53</v>
      </c>
      <c r="Y591">
        <v>3</v>
      </c>
      <c r="Z591" t="s">
        <v>254</v>
      </c>
      <c r="AA591" t="s">
        <v>64</v>
      </c>
      <c r="AB591" t="s">
        <v>186</v>
      </c>
      <c r="AC591" t="s">
        <v>115</v>
      </c>
      <c r="AD591" t="s">
        <v>53</v>
      </c>
      <c r="AE591" t="s">
        <v>53</v>
      </c>
      <c r="AF591">
        <v>62</v>
      </c>
      <c r="AG591">
        <v>21</v>
      </c>
      <c r="AH591" t="s">
        <v>69</v>
      </c>
      <c r="AI591" t="s">
        <v>85</v>
      </c>
      <c r="AJ591" t="s">
        <v>123</v>
      </c>
      <c r="AK591" t="s">
        <v>136</v>
      </c>
      <c r="AL591">
        <v>1</v>
      </c>
      <c r="AM591">
        <v>1</v>
      </c>
      <c r="AN591">
        <v>18</v>
      </c>
      <c r="AO591">
        <v>9</v>
      </c>
      <c r="AP591">
        <v>54</v>
      </c>
      <c r="AQ591">
        <v>2</v>
      </c>
      <c r="AR591" t="s">
        <v>91</v>
      </c>
      <c r="AS591" t="s">
        <v>79</v>
      </c>
      <c r="AT591" t="s">
        <v>79</v>
      </c>
      <c r="AU591" s="1">
        <v>44986</v>
      </c>
      <c r="AV591" s="17">
        <f>VLOOKUP(dummy_yherealine!$AT591,dummy_oppeained!B:C,2,0)</f>
        <v>3</v>
      </c>
      <c r="AW591" s="22" t="str">
        <f>VLOOKUP(AS591,dummy_oppeained!B:D,3,0)</f>
        <v>mitteeristav</v>
      </c>
      <c r="AX591" s="17">
        <f>VLOOKUP(AR:AR,hinded_abi!A:D,4,0)</f>
        <v>0</v>
      </c>
      <c r="AY591" s="26" t="str">
        <f t="shared" si="18"/>
        <v xml:space="preserve"> </v>
      </c>
      <c r="AZ591" s="27">
        <f t="shared" si="19"/>
        <v>0</v>
      </c>
    </row>
    <row r="592" spans="1:52" x14ac:dyDescent="0.25">
      <c r="A592" t="s">
        <v>311</v>
      </c>
      <c r="B592" t="s">
        <v>307</v>
      </c>
      <c r="C592" t="s">
        <v>208</v>
      </c>
      <c r="D592">
        <v>38504017380</v>
      </c>
      <c r="E592" t="s">
        <v>243</v>
      </c>
      <c r="F592" t="s">
        <v>312</v>
      </c>
      <c r="G592" t="s">
        <v>52</v>
      </c>
      <c r="H592" t="s">
        <v>52</v>
      </c>
      <c r="I592" t="s">
        <v>115</v>
      </c>
      <c r="J592" s="1">
        <v>45068</v>
      </c>
      <c r="K592" t="s">
        <v>53</v>
      </c>
      <c r="L592" s="1">
        <v>45495</v>
      </c>
      <c r="M592" t="s">
        <v>227</v>
      </c>
      <c r="N592" t="s">
        <v>159</v>
      </c>
      <c r="O592" t="s">
        <v>210</v>
      </c>
      <c r="P592" t="s">
        <v>246</v>
      </c>
      <c r="Q592" s="1">
        <v>44345</v>
      </c>
      <c r="R592" t="s">
        <v>118</v>
      </c>
      <c r="S592" t="s">
        <v>119</v>
      </c>
      <c r="T592" t="s">
        <v>120</v>
      </c>
      <c r="U592" t="s">
        <v>61</v>
      </c>
      <c r="V592">
        <v>3311</v>
      </c>
      <c r="W592" t="s">
        <v>62</v>
      </c>
      <c r="X592" t="s">
        <v>53</v>
      </c>
      <c r="Y592">
        <v>3</v>
      </c>
      <c r="Z592" t="s">
        <v>254</v>
      </c>
      <c r="AA592" t="s">
        <v>64</v>
      </c>
      <c r="AB592" t="s">
        <v>186</v>
      </c>
      <c r="AC592" t="s">
        <v>115</v>
      </c>
      <c r="AD592" t="s">
        <v>53</v>
      </c>
      <c r="AE592" t="s">
        <v>53</v>
      </c>
      <c r="AF592">
        <v>62</v>
      </c>
      <c r="AG592">
        <v>21</v>
      </c>
      <c r="AH592" t="s">
        <v>69</v>
      </c>
      <c r="AI592" t="s">
        <v>85</v>
      </c>
      <c r="AJ592" t="s">
        <v>123</v>
      </c>
      <c r="AK592" t="s">
        <v>136</v>
      </c>
      <c r="AL592">
        <v>1</v>
      </c>
      <c r="AM592">
        <v>1</v>
      </c>
      <c r="AN592">
        <v>18</v>
      </c>
      <c r="AO592">
        <v>9</v>
      </c>
      <c r="AP592">
        <v>54</v>
      </c>
      <c r="AQ592">
        <v>2</v>
      </c>
      <c r="AR592" t="s">
        <v>74</v>
      </c>
      <c r="AS592" t="s">
        <v>140</v>
      </c>
      <c r="AT592" t="s">
        <v>140</v>
      </c>
      <c r="AU592" s="1">
        <v>44789</v>
      </c>
      <c r="AV592" s="15">
        <f>VLOOKUP(dummy_yherealine!$AT592,dummy_oppeained!B:C,2,0)</f>
        <v>8</v>
      </c>
      <c r="AW592" s="22" t="str">
        <f>VLOOKUP(AS592,dummy_oppeained!B:D,3,0)</f>
        <v>eristav</v>
      </c>
      <c r="AX592" s="17">
        <f>VLOOKUP(AR:AR,hinded_abi!A:D,4,0)</f>
        <v>1</v>
      </c>
      <c r="AY592" s="26">
        <f t="shared" si="18"/>
        <v>8</v>
      </c>
      <c r="AZ592" s="27">
        <f t="shared" si="19"/>
        <v>8</v>
      </c>
    </row>
    <row r="593" spans="1:52" x14ac:dyDescent="0.25">
      <c r="A593" t="s">
        <v>311</v>
      </c>
      <c r="B593" t="s">
        <v>307</v>
      </c>
      <c r="C593" t="s">
        <v>208</v>
      </c>
      <c r="D593">
        <v>38504017380</v>
      </c>
      <c r="E593" t="s">
        <v>243</v>
      </c>
      <c r="F593" t="s">
        <v>312</v>
      </c>
      <c r="G593" t="s">
        <v>52</v>
      </c>
      <c r="H593" t="s">
        <v>52</v>
      </c>
      <c r="I593" t="s">
        <v>115</v>
      </c>
      <c r="J593" s="1">
        <v>45068</v>
      </c>
      <c r="K593" t="s">
        <v>53</v>
      </c>
      <c r="L593" s="1">
        <v>45495</v>
      </c>
      <c r="M593" t="s">
        <v>227</v>
      </c>
      <c r="N593" t="s">
        <v>159</v>
      </c>
      <c r="O593" t="s">
        <v>210</v>
      </c>
      <c r="P593" t="s">
        <v>246</v>
      </c>
      <c r="Q593" s="1">
        <v>44345</v>
      </c>
      <c r="R593" t="s">
        <v>118</v>
      </c>
      <c r="S593" t="s">
        <v>119</v>
      </c>
      <c r="T593" t="s">
        <v>120</v>
      </c>
      <c r="U593" t="s">
        <v>61</v>
      </c>
      <c r="V593">
        <v>3311</v>
      </c>
      <c r="W593" t="s">
        <v>62</v>
      </c>
      <c r="X593" t="s">
        <v>53</v>
      </c>
      <c r="Y593">
        <v>3</v>
      </c>
      <c r="Z593" t="s">
        <v>254</v>
      </c>
      <c r="AA593" t="s">
        <v>64</v>
      </c>
      <c r="AB593" t="s">
        <v>186</v>
      </c>
      <c r="AC593" t="s">
        <v>115</v>
      </c>
      <c r="AD593" t="s">
        <v>53</v>
      </c>
      <c r="AE593" t="s">
        <v>53</v>
      </c>
      <c r="AF593">
        <v>62</v>
      </c>
      <c r="AG593">
        <v>21</v>
      </c>
      <c r="AH593" t="s">
        <v>69</v>
      </c>
      <c r="AI593" t="s">
        <v>85</v>
      </c>
      <c r="AJ593" t="s">
        <v>123</v>
      </c>
      <c r="AK593" t="s">
        <v>136</v>
      </c>
      <c r="AL593">
        <v>1</v>
      </c>
      <c r="AM593">
        <v>1</v>
      </c>
      <c r="AN593">
        <v>18</v>
      </c>
      <c r="AO593">
        <v>9</v>
      </c>
      <c r="AP593">
        <v>54</v>
      </c>
      <c r="AQ593">
        <v>2</v>
      </c>
      <c r="AR593" t="s">
        <v>91</v>
      </c>
      <c r="AS593" t="s">
        <v>82</v>
      </c>
      <c r="AT593" t="s">
        <v>82</v>
      </c>
      <c r="AU593" s="1">
        <v>45769</v>
      </c>
      <c r="AV593" s="17">
        <f>VLOOKUP(dummy_yherealine!$AT593,dummy_oppeained!B:C,2,0)</f>
        <v>3</v>
      </c>
      <c r="AW593" s="22" t="str">
        <f>VLOOKUP(AS593,dummy_oppeained!B:D,3,0)</f>
        <v>mitteeristav</v>
      </c>
      <c r="AX593" s="17">
        <f>VLOOKUP(AR:AR,hinded_abi!A:D,4,0)</f>
        <v>0</v>
      </c>
      <c r="AY593" s="26" t="str">
        <f t="shared" si="18"/>
        <v xml:space="preserve"> </v>
      </c>
      <c r="AZ593" s="27">
        <f t="shared" si="19"/>
        <v>0</v>
      </c>
    </row>
    <row r="594" spans="1:52" x14ac:dyDescent="0.25">
      <c r="A594" t="s">
        <v>311</v>
      </c>
      <c r="B594" t="s">
        <v>307</v>
      </c>
      <c r="C594" t="s">
        <v>208</v>
      </c>
      <c r="D594">
        <v>38504017380</v>
      </c>
      <c r="E594" t="s">
        <v>243</v>
      </c>
      <c r="F594" t="s">
        <v>312</v>
      </c>
      <c r="G594" t="s">
        <v>52</v>
      </c>
      <c r="H594" t="s">
        <v>52</v>
      </c>
      <c r="I594" t="s">
        <v>115</v>
      </c>
      <c r="J594" s="1">
        <v>45068</v>
      </c>
      <c r="K594" t="s">
        <v>53</v>
      </c>
      <c r="L594" s="1">
        <v>45495</v>
      </c>
      <c r="M594" t="s">
        <v>227</v>
      </c>
      <c r="N594" t="s">
        <v>159</v>
      </c>
      <c r="O594" t="s">
        <v>210</v>
      </c>
      <c r="P594" t="s">
        <v>246</v>
      </c>
      <c r="Q594" s="1">
        <v>44345</v>
      </c>
      <c r="R594" t="s">
        <v>118</v>
      </c>
      <c r="S594" t="s">
        <v>119</v>
      </c>
      <c r="T594" t="s">
        <v>120</v>
      </c>
      <c r="U594" t="s">
        <v>61</v>
      </c>
      <c r="V594">
        <v>3311</v>
      </c>
      <c r="W594" t="s">
        <v>62</v>
      </c>
      <c r="X594" t="s">
        <v>53</v>
      </c>
      <c r="Y594">
        <v>3</v>
      </c>
      <c r="Z594" t="s">
        <v>254</v>
      </c>
      <c r="AA594" t="s">
        <v>64</v>
      </c>
      <c r="AB594" t="s">
        <v>186</v>
      </c>
      <c r="AC594" t="s">
        <v>115</v>
      </c>
      <c r="AD594" t="s">
        <v>53</v>
      </c>
      <c r="AE594" t="s">
        <v>53</v>
      </c>
      <c r="AF594">
        <v>62</v>
      </c>
      <c r="AG594">
        <v>21</v>
      </c>
      <c r="AH594" t="s">
        <v>69</v>
      </c>
      <c r="AI594" t="s">
        <v>85</v>
      </c>
      <c r="AJ594" t="s">
        <v>123</v>
      </c>
      <c r="AK594" t="s">
        <v>136</v>
      </c>
      <c r="AL594">
        <v>1</v>
      </c>
      <c r="AM594">
        <v>1</v>
      </c>
      <c r="AN594">
        <v>18</v>
      </c>
      <c r="AO594">
        <v>9</v>
      </c>
      <c r="AP594">
        <v>54</v>
      </c>
      <c r="AQ594">
        <v>2</v>
      </c>
      <c r="AR594" t="s">
        <v>72</v>
      </c>
      <c r="AS594" t="s">
        <v>204</v>
      </c>
      <c r="AT594" t="s">
        <v>204</v>
      </c>
      <c r="AU594" s="1">
        <v>44659</v>
      </c>
      <c r="AV594" s="15">
        <f>VLOOKUP(dummy_yherealine!$AT594,dummy_oppeained!B:C,2,0)</f>
        <v>3</v>
      </c>
      <c r="AW594" s="22" t="str">
        <f>VLOOKUP(AS594,dummy_oppeained!B:D,3,0)</f>
        <v>mitteeristav</v>
      </c>
      <c r="AX594" s="17" t="str">
        <f>VLOOKUP(AR:AR,hinded_abi!A:D,4,0)</f>
        <v>NULL</v>
      </c>
      <c r="AY594" s="26" t="str">
        <f t="shared" si="18"/>
        <v xml:space="preserve"> </v>
      </c>
      <c r="AZ594" s="27">
        <f t="shared" si="19"/>
        <v>0</v>
      </c>
    </row>
    <row r="595" spans="1:52" x14ac:dyDescent="0.25">
      <c r="A595" t="s">
        <v>311</v>
      </c>
      <c r="B595" t="s">
        <v>307</v>
      </c>
      <c r="C595" t="s">
        <v>208</v>
      </c>
      <c r="D595">
        <v>38504017380</v>
      </c>
      <c r="E595" t="s">
        <v>243</v>
      </c>
      <c r="F595" t="s">
        <v>312</v>
      </c>
      <c r="G595" t="s">
        <v>52</v>
      </c>
      <c r="H595" t="s">
        <v>52</v>
      </c>
      <c r="I595" t="s">
        <v>115</v>
      </c>
      <c r="J595" s="1">
        <v>45068</v>
      </c>
      <c r="K595" t="s">
        <v>53</v>
      </c>
      <c r="L595" s="1">
        <v>45495</v>
      </c>
      <c r="M595" t="s">
        <v>227</v>
      </c>
      <c r="N595" t="s">
        <v>159</v>
      </c>
      <c r="O595" t="s">
        <v>210</v>
      </c>
      <c r="P595" t="s">
        <v>246</v>
      </c>
      <c r="Q595" s="1">
        <v>44345</v>
      </c>
      <c r="R595" t="s">
        <v>118</v>
      </c>
      <c r="S595" t="s">
        <v>119</v>
      </c>
      <c r="T595" t="s">
        <v>120</v>
      </c>
      <c r="U595" t="s">
        <v>61</v>
      </c>
      <c r="V595">
        <v>3311</v>
      </c>
      <c r="W595" t="s">
        <v>62</v>
      </c>
      <c r="X595" t="s">
        <v>53</v>
      </c>
      <c r="Y595">
        <v>3</v>
      </c>
      <c r="Z595" t="s">
        <v>254</v>
      </c>
      <c r="AA595" t="s">
        <v>64</v>
      </c>
      <c r="AB595" t="s">
        <v>186</v>
      </c>
      <c r="AC595" t="s">
        <v>115</v>
      </c>
      <c r="AD595" t="s">
        <v>53</v>
      </c>
      <c r="AE595" t="s">
        <v>53</v>
      </c>
      <c r="AF595">
        <v>62</v>
      </c>
      <c r="AG595">
        <v>21</v>
      </c>
      <c r="AH595" t="s">
        <v>69</v>
      </c>
      <c r="AI595" t="s">
        <v>85</v>
      </c>
      <c r="AJ595" t="s">
        <v>123</v>
      </c>
      <c r="AK595" t="s">
        <v>136</v>
      </c>
      <c r="AL595">
        <v>1</v>
      </c>
      <c r="AM595">
        <v>1</v>
      </c>
      <c r="AN595">
        <v>18</v>
      </c>
      <c r="AO595">
        <v>9</v>
      </c>
      <c r="AP595">
        <v>54</v>
      </c>
      <c r="AQ595">
        <v>2</v>
      </c>
      <c r="AR595" t="s">
        <v>94</v>
      </c>
      <c r="AS595" t="s">
        <v>214</v>
      </c>
      <c r="AT595" t="s">
        <v>214</v>
      </c>
      <c r="AU595" s="1">
        <v>45309</v>
      </c>
      <c r="AV595" s="17">
        <f>VLOOKUP(dummy_yherealine!$AT595,dummy_oppeained!B:C,2,0)</f>
        <v>6</v>
      </c>
      <c r="AW595" s="22" t="str">
        <f>VLOOKUP(AS595,dummy_oppeained!B:D,3,0)</f>
        <v>eristav</v>
      </c>
      <c r="AX595" s="17">
        <f>VLOOKUP(AR:AR,hinded_abi!A:D,4,0)</f>
        <v>5</v>
      </c>
      <c r="AY595" s="26">
        <f t="shared" si="18"/>
        <v>30</v>
      </c>
      <c r="AZ595" s="27">
        <f t="shared" si="19"/>
        <v>6</v>
      </c>
    </row>
    <row r="596" spans="1:52" x14ac:dyDescent="0.25">
      <c r="A596" t="s">
        <v>311</v>
      </c>
      <c r="B596" t="s">
        <v>307</v>
      </c>
      <c r="C596" t="s">
        <v>208</v>
      </c>
      <c r="D596">
        <v>38504017380</v>
      </c>
      <c r="E596" t="s">
        <v>243</v>
      </c>
      <c r="F596" t="s">
        <v>312</v>
      </c>
      <c r="G596" t="s">
        <v>52</v>
      </c>
      <c r="H596" t="s">
        <v>52</v>
      </c>
      <c r="I596" t="s">
        <v>115</v>
      </c>
      <c r="J596" s="1">
        <v>45068</v>
      </c>
      <c r="K596" t="s">
        <v>53</v>
      </c>
      <c r="L596" s="1">
        <v>45495</v>
      </c>
      <c r="M596" t="s">
        <v>227</v>
      </c>
      <c r="N596" t="s">
        <v>159</v>
      </c>
      <c r="O596" t="s">
        <v>210</v>
      </c>
      <c r="P596" t="s">
        <v>246</v>
      </c>
      <c r="Q596" s="1">
        <v>44345</v>
      </c>
      <c r="R596" t="s">
        <v>118</v>
      </c>
      <c r="S596" t="s">
        <v>119</v>
      </c>
      <c r="T596" t="s">
        <v>120</v>
      </c>
      <c r="U596" t="s">
        <v>61</v>
      </c>
      <c r="V596">
        <v>3311</v>
      </c>
      <c r="W596" t="s">
        <v>62</v>
      </c>
      <c r="X596" t="s">
        <v>53</v>
      </c>
      <c r="Y596">
        <v>4</v>
      </c>
      <c r="Z596" t="s">
        <v>254</v>
      </c>
      <c r="AA596" t="s">
        <v>64</v>
      </c>
      <c r="AB596" t="s">
        <v>84</v>
      </c>
      <c r="AC596" t="s">
        <v>115</v>
      </c>
      <c r="AD596" t="s">
        <v>53</v>
      </c>
      <c r="AE596" t="s">
        <v>53</v>
      </c>
      <c r="AF596">
        <v>62</v>
      </c>
      <c r="AG596">
        <v>46</v>
      </c>
      <c r="AH596" t="s">
        <v>69</v>
      </c>
      <c r="AI596" t="s">
        <v>182</v>
      </c>
      <c r="AJ596" t="s">
        <v>123</v>
      </c>
      <c r="AK596" t="s">
        <v>170</v>
      </c>
      <c r="AL596">
        <v>1</v>
      </c>
      <c r="AM596">
        <v>3</v>
      </c>
      <c r="AN596">
        <v>18</v>
      </c>
      <c r="AO596">
        <v>7</v>
      </c>
      <c r="AP596">
        <v>20</v>
      </c>
      <c r="AQ596">
        <v>2</v>
      </c>
      <c r="AR596" t="s">
        <v>72</v>
      </c>
      <c r="AS596" t="s">
        <v>216</v>
      </c>
      <c r="AT596" t="s">
        <v>216</v>
      </c>
      <c r="AU596" s="1">
        <v>44429</v>
      </c>
      <c r="AV596" s="15">
        <f>VLOOKUP(dummy_yherealine!$AT596,dummy_oppeained!B:C,2,0)</f>
        <v>3</v>
      </c>
      <c r="AW596" s="22" t="str">
        <f>VLOOKUP(AS596,dummy_oppeained!B:D,3,0)</f>
        <v>mitteeristav</v>
      </c>
      <c r="AX596" s="17" t="str">
        <f>VLOOKUP(AR:AR,hinded_abi!A:D,4,0)</f>
        <v>NULL</v>
      </c>
      <c r="AY596" s="26" t="str">
        <f t="shared" si="18"/>
        <v xml:space="preserve"> </v>
      </c>
      <c r="AZ596" s="27">
        <f t="shared" si="19"/>
        <v>0</v>
      </c>
    </row>
    <row r="597" spans="1:52" x14ac:dyDescent="0.25">
      <c r="A597" t="s">
        <v>311</v>
      </c>
      <c r="B597" t="s">
        <v>307</v>
      </c>
      <c r="C597" t="s">
        <v>208</v>
      </c>
      <c r="D597">
        <v>38504017380</v>
      </c>
      <c r="E597" t="s">
        <v>243</v>
      </c>
      <c r="F597" t="s">
        <v>312</v>
      </c>
      <c r="G597" t="s">
        <v>52</v>
      </c>
      <c r="H597" t="s">
        <v>52</v>
      </c>
      <c r="I597" t="s">
        <v>115</v>
      </c>
      <c r="J597" s="1">
        <v>45068</v>
      </c>
      <c r="K597" t="s">
        <v>53</v>
      </c>
      <c r="L597" s="1">
        <v>45495</v>
      </c>
      <c r="M597" t="s">
        <v>227</v>
      </c>
      <c r="N597" t="s">
        <v>159</v>
      </c>
      <c r="O597" t="s">
        <v>210</v>
      </c>
      <c r="P597" t="s">
        <v>246</v>
      </c>
      <c r="Q597" s="1">
        <v>44345</v>
      </c>
      <c r="R597" t="s">
        <v>118</v>
      </c>
      <c r="S597" t="s">
        <v>119</v>
      </c>
      <c r="T597" t="s">
        <v>120</v>
      </c>
      <c r="U597" t="s">
        <v>61</v>
      </c>
      <c r="V597">
        <v>3311</v>
      </c>
      <c r="W597" t="s">
        <v>62</v>
      </c>
      <c r="X597" t="s">
        <v>53</v>
      </c>
      <c r="Y597">
        <v>4</v>
      </c>
      <c r="Z597" t="s">
        <v>254</v>
      </c>
      <c r="AA597" t="s">
        <v>64</v>
      </c>
      <c r="AB597" t="s">
        <v>84</v>
      </c>
      <c r="AC597" t="s">
        <v>115</v>
      </c>
      <c r="AD597" t="s">
        <v>53</v>
      </c>
      <c r="AE597" t="s">
        <v>53</v>
      </c>
      <c r="AF597">
        <v>62</v>
      </c>
      <c r="AG597">
        <v>46</v>
      </c>
      <c r="AH597" t="s">
        <v>69</v>
      </c>
      <c r="AI597" t="s">
        <v>182</v>
      </c>
      <c r="AJ597" t="s">
        <v>123</v>
      </c>
      <c r="AK597" t="s">
        <v>170</v>
      </c>
      <c r="AL597">
        <v>1</v>
      </c>
      <c r="AM597">
        <v>3</v>
      </c>
      <c r="AN597">
        <v>18</v>
      </c>
      <c r="AO597">
        <v>7</v>
      </c>
      <c r="AP597">
        <v>20</v>
      </c>
      <c r="AQ597">
        <v>2</v>
      </c>
      <c r="AR597" t="s">
        <v>94</v>
      </c>
      <c r="AS597" t="s">
        <v>222</v>
      </c>
      <c r="AT597" t="s">
        <v>222</v>
      </c>
      <c r="AU597" s="1">
        <v>44243</v>
      </c>
      <c r="AV597" s="17">
        <f>VLOOKUP(dummy_yherealine!$AT597,dummy_oppeained!B:C,2,0)</f>
        <v>9</v>
      </c>
      <c r="AW597" s="22" t="str">
        <f>VLOOKUP(AS597,dummy_oppeained!B:D,3,0)</f>
        <v>eristav</v>
      </c>
      <c r="AX597" s="17">
        <f>VLOOKUP(AR:AR,hinded_abi!A:D,4,0)</f>
        <v>5</v>
      </c>
      <c r="AY597" s="26">
        <f t="shared" si="18"/>
        <v>45</v>
      </c>
      <c r="AZ597" s="27">
        <f t="shared" si="19"/>
        <v>9</v>
      </c>
    </row>
    <row r="598" spans="1:52" x14ac:dyDescent="0.25">
      <c r="A598" t="s">
        <v>311</v>
      </c>
      <c r="B598" t="s">
        <v>307</v>
      </c>
      <c r="C598" t="s">
        <v>208</v>
      </c>
      <c r="D598">
        <v>38504017380</v>
      </c>
      <c r="E598" t="s">
        <v>243</v>
      </c>
      <c r="F598" t="s">
        <v>312</v>
      </c>
      <c r="G598" t="s">
        <v>52</v>
      </c>
      <c r="H598" t="s">
        <v>52</v>
      </c>
      <c r="I598" t="s">
        <v>115</v>
      </c>
      <c r="J598" s="1">
        <v>45068</v>
      </c>
      <c r="K598" t="s">
        <v>53</v>
      </c>
      <c r="L598" s="1">
        <v>45495</v>
      </c>
      <c r="M598" t="s">
        <v>227</v>
      </c>
      <c r="N598" t="s">
        <v>159</v>
      </c>
      <c r="O598" t="s">
        <v>210</v>
      </c>
      <c r="P598" t="s">
        <v>246</v>
      </c>
      <c r="Q598" s="1">
        <v>44345</v>
      </c>
      <c r="R598" t="s">
        <v>118</v>
      </c>
      <c r="S598" t="s">
        <v>119</v>
      </c>
      <c r="T598" t="s">
        <v>120</v>
      </c>
      <c r="U598" t="s">
        <v>61</v>
      </c>
      <c r="V598">
        <v>3311</v>
      </c>
      <c r="W598" t="s">
        <v>62</v>
      </c>
      <c r="X598" t="s">
        <v>53</v>
      </c>
      <c r="Y598">
        <v>4</v>
      </c>
      <c r="Z598" t="s">
        <v>254</v>
      </c>
      <c r="AA598" t="s">
        <v>64</v>
      </c>
      <c r="AB598" t="s">
        <v>84</v>
      </c>
      <c r="AC598" t="s">
        <v>115</v>
      </c>
      <c r="AD598" t="s">
        <v>53</v>
      </c>
      <c r="AE598" t="s">
        <v>53</v>
      </c>
      <c r="AF598">
        <v>62</v>
      </c>
      <c r="AG598">
        <v>46</v>
      </c>
      <c r="AH598" t="s">
        <v>69</v>
      </c>
      <c r="AI598" t="s">
        <v>182</v>
      </c>
      <c r="AJ598" t="s">
        <v>123</v>
      </c>
      <c r="AK598" t="s">
        <v>170</v>
      </c>
      <c r="AL598">
        <v>1</v>
      </c>
      <c r="AM598">
        <v>3</v>
      </c>
      <c r="AN598">
        <v>18</v>
      </c>
      <c r="AO598">
        <v>7</v>
      </c>
      <c r="AP598">
        <v>20</v>
      </c>
      <c r="AQ598">
        <v>2</v>
      </c>
      <c r="AR598" t="s">
        <v>72</v>
      </c>
      <c r="AS598" t="s">
        <v>195</v>
      </c>
      <c r="AT598" t="s">
        <v>195</v>
      </c>
      <c r="AU598" s="1">
        <v>44490</v>
      </c>
      <c r="AV598" s="15">
        <f>VLOOKUP(dummy_yherealine!$AT598,dummy_oppeained!B:C,2,0)</f>
        <v>3</v>
      </c>
      <c r="AW598" s="22" t="str">
        <f>VLOOKUP(AS598,dummy_oppeained!B:D,3,0)</f>
        <v>mitteeristav</v>
      </c>
      <c r="AX598" s="17" t="str">
        <f>VLOOKUP(AR:AR,hinded_abi!A:D,4,0)</f>
        <v>NULL</v>
      </c>
      <c r="AY598" s="26" t="str">
        <f t="shared" si="18"/>
        <v xml:space="preserve"> </v>
      </c>
      <c r="AZ598" s="27">
        <f t="shared" si="19"/>
        <v>0</v>
      </c>
    </row>
    <row r="599" spans="1:52" x14ac:dyDescent="0.25">
      <c r="A599" t="s">
        <v>311</v>
      </c>
      <c r="B599" t="s">
        <v>307</v>
      </c>
      <c r="C599" t="s">
        <v>208</v>
      </c>
      <c r="D599">
        <v>38504017380</v>
      </c>
      <c r="E599" t="s">
        <v>243</v>
      </c>
      <c r="F599" t="s">
        <v>312</v>
      </c>
      <c r="G599" t="s">
        <v>52</v>
      </c>
      <c r="H599" t="s">
        <v>52</v>
      </c>
      <c r="I599" t="s">
        <v>115</v>
      </c>
      <c r="J599" s="1">
        <v>45068</v>
      </c>
      <c r="K599" t="s">
        <v>53</v>
      </c>
      <c r="L599" s="1">
        <v>45495</v>
      </c>
      <c r="M599" t="s">
        <v>227</v>
      </c>
      <c r="N599" t="s">
        <v>159</v>
      </c>
      <c r="O599" t="s">
        <v>210</v>
      </c>
      <c r="P599" t="s">
        <v>246</v>
      </c>
      <c r="Q599" s="1">
        <v>44345</v>
      </c>
      <c r="R599" t="s">
        <v>118</v>
      </c>
      <c r="S599" t="s">
        <v>119</v>
      </c>
      <c r="T599" t="s">
        <v>120</v>
      </c>
      <c r="U599" t="s">
        <v>61</v>
      </c>
      <c r="V599">
        <v>3311</v>
      </c>
      <c r="W599" t="s">
        <v>62</v>
      </c>
      <c r="X599" t="s">
        <v>53</v>
      </c>
      <c r="Y599">
        <v>4</v>
      </c>
      <c r="Z599" t="s">
        <v>254</v>
      </c>
      <c r="AA599" t="s">
        <v>64</v>
      </c>
      <c r="AB599" t="s">
        <v>84</v>
      </c>
      <c r="AC599" t="s">
        <v>115</v>
      </c>
      <c r="AD599" t="s">
        <v>53</v>
      </c>
      <c r="AE599" t="s">
        <v>53</v>
      </c>
      <c r="AF599">
        <v>62</v>
      </c>
      <c r="AG599">
        <v>46</v>
      </c>
      <c r="AH599" t="s">
        <v>69</v>
      </c>
      <c r="AI599" t="s">
        <v>182</v>
      </c>
      <c r="AJ599" t="s">
        <v>123</v>
      </c>
      <c r="AK599" t="s">
        <v>170</v>
      </c>
      <c r="AL599">
        <v>1</v>
      </c>
      <c r="AM599">
        <v>3</v>
      </c>
      <c r="AN599">
        <v>18</v>
      </c>
      <c r="AO599">
        <v>7</v>
      </c>
      <c r="AP599">
        <v>20</v>
      </c>
      <c r="AQ599">
        <v>2</v>
      </c>
      <c r="AR599" t="s">
        <v>70</v>
      </c>
      <c r="AS599" t="s">
        <v>73</v>
      </c>
      <c r="AT599" t="s">
        <v>73</v>
      </c>
      <c r="AU599" s="1">
        <v>44514</v>
      </c>
      <c r="AV599" s="17">
        <f>VLOOKUP(dummy_yherealine!$AT599,dummy_oppeained!B:C,2,0)</f>
        <v>6</v>
      </c>
      <c r="AW599" s="22" t="str">
        <f>VLOOKUP(AS599,dummy_oppeained!B:D,3,0)</f>
        <v>eristav</v>
      </c>
      <c r="AX599" s="17">
        <f>VLOOKUP(AR:AR,hinded_abi!A:D,4,0)</f>
        <v>0</v>
      </c>
      <c r="AY599" s="26">
        <f t="shared" si="18"/>
        <v>0</v>
      </c>
      <c r="AZ599" s="27">
        <f t="shared" si="19"/>
        <v>6</v>
      </c>
    </row>
    <row r="600" spans="1:52" x14ac:dyDescent="0.25">
      <c r="A600" t="s">
        <v>311</v>
      </c>
      <c r="B600" t="s">
        <v>307</v>
      </c>
      <c r="C600" t="s">
        <v>208</v>
      </c>
      <c r="D600">
        <v>38504017380</v>
      </c>
      <c r="E600" t="s">
        <v>243</v>
      </c>
      <c r="F600" t="s">
        <v>312</v>
      </c>
      <c r="G600" t="s">
        <v>52</v>
      </c>
      <c r="H600" t="s">
        <v>52</v>
      </c>
      <c r="I600" t="s">
        <v>115</v>
      </c>
      <c r="J600" s="1">
        <v>45068</v>
      </c>
      <c r="K600" t="s">
        <v>53</v>
      </c>
      <c r="L600" s="1">
        <v>45495</v>
      </c>
      <c r="M600" t="s">
        <v>227</v>
      </c>
      <c r="N600" t="s">
        <v>159</v>
      </c>
      <c r="O600" t="s">
        <v>210</v>
      </c>
      <c r="P600" t="s">
        <v>246</v>
      </c>
      <c r="Q600" s="1">
        <v>44345</v>
      </c>
      <c r="R600" t="s">
        <v>118</v>
      </c>
      <c r="S600" t="s">
        <v>119</v>
      </c>
      <c r="T600" t="s">
        <v>120</v>
      </c>
      <c r="U600" t="s">
        <v>61</v>
      </c>
      <c r="V600">
        <v>3311</v>
      </c>
      <c r="W600" t="s">
        <v>62</v>
      </c>
      <c r="X600" t="s">
        <v>53</v>
      </c>
      <c r="Y600">
        <v>4</v>
      </c>
      <c r="Z600" t="s">
        <v>254</v>
      </c>
      <c r="AA600" t="s">
        <v>64</v>
      </c>
      <c r="AB600" t="s">
        <v>84</v>
      </c>
      <c r="AC600" t="s">
        <v>115</v>
      </c>
      <c r="AD600" t="s">
        <v>53</v>
      </c>
      <c r="AE600" t="s">
        <v>53</v>
      </c>
      <c r="AF600">
        <v>62</v>
      </c>
      <c r="AG600">
        <v>46</v>
      </c>
      <c r="AH600" t="s">
        <v>69</v>
      </c>
      <c r="AI600" t="s">
        <v>182</v>
      </c>
      <c r="AJ600" t="s">
        <v>123</v>
      </c>
      <c r="AK600" t="s">
        <v>170</v>
      </c>
      <c r="AL600">
        <v>1</v>
      </c>
      <c r="AM600">
        <v>3</v>
      </c>
      <c r="AN600">
        <v>18</v>
      </c>
      <c r="AO600">
        <v>7</v>
      </c>
      <c r="AP600">
        <v>20</v>
      </c>
      <c r="AQ600">
        <v>2</v>
      </c>
      <c r="AR600" t="s">
        <v>88</v>
      </c>
      <c r="AS600" t="s">
        <v>152</v>
      </c>
      <c r="AT600" t="s">
        <v>152</v>
      </c>
      <c r="AU600" s="1">
        <v>45374</v>
      </c>
      <c r="AV600" s="15">
        <f>VLOOKUP(dummy_yherealine!$AT600,dummy_oppeained!B:C,2,0)</f>
        <v>6</v>
      </c>
      <c r="AW600" s="22" t="str">
        <f>VLOOKUP(AS600,dummy_oppeained!B:D,3,0)</f>
        <v>eristav</v>
      </c>
      <c r="AX600" s="17">
        <f>VLOOKUP(AR:AR,hinded_abi!A:D,4,0)</f>
        <v>2</v>
      </c>
      <c r="AY600" s="26">
        <f t="shared" si="18"/>
        <v>12</v>
      </c>
      <c r="AZ600" s="27">
        <f t="shared" si="19"/>
        <v>6</v>
      </c>
    </row>
    <row r="601" spans="1:52" x14ac:dyDescent="0.25">
      <c r="A601" t="s">
        <v>311</v>
      </c>
      <c r="B601" t="s">
        <v>307</v>
      </c>
      <c r="C601" t="s">
        <v>208</v>
      </c>
      <c r="D601">
        <v>38504017380</v>
      </c>
      <c r="E601" t="s">
        <v>243</v>
      </c>
      <c r="F601" t="s">
        <v>312</v>
      </c>
      <c r="G601" t="s">
        <v>52</v>
      </c>
      <c r="H601" t="s">
        <v>52</v>
      </c>
      <c r="I601" t="s">
        <v>115</v>
      </c>
      <c r="J601" s="1">
        <v>45068</v>
      </c>
      <c r="K601" t="s">
        <v>53</v>
      </c>
      <c r="L601" s="1">
        <v>45495</v>
      </c>
      <c r="M601" t="s">
        <v>227</v>
      </c>
      <c r="N601" t="s">
        <v>159</v>
      </c>
      <c r="O601" t="s">
        <v>210</v>
      </c>
      <c r="P601" t="s">
        <v>246</v>
      </c>
      <c r="Q601" s="1">
        <v>44345</v>
      </c>
      <c r="R601" t="s">
        <v>118</v>
      </c>
      <c r="S601" t="s">
        <v>119</v>
      </c>
      <c r="T601" t="s">
        <v>120</v>
      </c>
      <c r="U601" t="s">
        <v>61</v>
      </c>
      <c r="V601">
        <v>3311</v>
      </c>
      <c r="W601" t="s">
        <v>62</v>
      </c>
      <c r="X601" t="s">
        <v>53</v>
      </c>
      <c r="Y601">
        <v>4</v>
      </c>
      <c r="Z601" t="s">
        <v>254</v>
      </c>
      <c r="AA601" t="s">
        <v>64</v>
      </c>
      <c r="AB601" t="s">
        <v>84</v>
      </c>
      <c r="AC601" t="s">
        <v>115</v>
      </c>
      <c r="AD601" t="s">
        <v>53</v>
      </c>
      <c r="AE601" t="s">
        <v>53</v>
      </c>
      <c r="AF601">
        <v>62</v>
      </c>
      <c r="AG601">
        <v>46</v>
      </c>
      <c r="AH601" t="s">
        <v>69</v>
      </c>
      <c r="AI601" t="s">
        <v>182</v>
      </c>
      <c r="AJ601" t="s">
        <v>123</v>
      </c>
      <c r="AK601" t="s">
        <v>170</v>
      </c>
      <c r="AL601">
        <v>1</v>
      </c>
      <c r="AM601">
        <v>3</v>
      </c>
      <c r="AN601">
        <v>18</v>
      </c>
      <c r="AO601">
        <v>7</v>
      </c>
      <c r="AP601">
        <v>20</v>
      </c>
      <c r="AQ601">
        <v>2</v>
      </c>
      <c r="AR601" t="s">
        <v>91</v>
      </c>
      <c r="AS601" t="s">
        <v>224</v>
      </c>
      <c r="AT601" t="s">
        <v>224</v>
      </c>
      <c r="AU601" s="1">
        <v>45336</v>
      </c>
      <c r="AV601" s="17">
        <f>VLOOKUP(dummy_yherealine!$AT601,dummy_oppeained!B:C,2,0)</f>
        <v>5</v>
      </c>
      <c r="AW601" s="22" t="str">
        <f>VLOOKUP(AS601,dummy_oppeained!B:D,3,0)</f>
        <v>eristav</v>
      </c>
      <c r="AX601" s="17">
        <f>VLOOKUP(AR:AR,hinded_abi!A:D,4,0)</f>
        <v>0</v>
      </c>
      <c r="AY601" s="26">
        <f t="shared" si="18"/>
        <v>0</v>
      </c>
      <c r="AZ601" s="27">
        <f t="shared" si="19"/>
        <v>5</v>
      </c>
    </row>
    <row r="602" spans="1:52" x14ac:dyDescent="0.25">
      <c r="A602" t="s">
        <v>311</v>
      </c>
      <c r="B602" t="s">
        <v>307</v>
      </c>
      <c r="C602" t="s">
        <v>208</v>
      </c>
      <c r="D602">
        <v>38504017380</v>
      </c>
      <c r="E602" t="s">
        <v>243</v>
      </c>
      <c r="F602" t="s">
        <v>312</v>
      </c>
      <c r="G602" t="s">
        <v>52</v>
      </c>
      <c r="H602" t="s">
        <v>52</v>
      </c>
      <c r="I602" t="s">
        <v>115</v>
      </c>
      <c r="J602" s="1">
        <v>45068</v>
      </c>
      <c r="K602" t="s">
        <v>53</v>
      </c>
      <c r="L602" s="1">
        <v>45495</v>
      </c>
      <c r="M602" t="s">
        <v>227</v>
      </c>
      <c r="N602" t="s">
        <v>159</v>
      </c>
      <c r="O602" t="s">
        <v>210</v>
      </c>
      <c r="P602" t="s">
        <v>246</v>
      </c>
      <c r="Q602" s="1">
        <v>44345</v>
      </c>
      <c r="R602" t="s">
        <v>118</v>
      </c>
      <c r="S602" t="s">
        <v>119</v>
      </c>
      <c r="T602" t="s">
        <v>120</v>
      </c>
      <c r="U602" t="s">
        <v>61</v>
      </c>
      <c r="V602">
        <v>3311</v>
      </c>
      <c r="W602" t="s">
        <v>62</v>
      </c>
      <c r="X602" t="s">
        <v>53</v>
      </c>
      <c r="Y602">
        <v>4</v>
      </c>
      <c r="Z602" t="s">
        <v>254</v>
      </c>
      <c r="AA602" t="s">
        <v>64</v>
      </c>
      <c r="AB602" t="s">
        <v>84</v>
      </c>
      <c r="AC602" t="s">
        <v>115</v>
      </c>
      <c r="AD602" t="s">
        <v>53</v>
      </c>
      <c r="AE602" t="s">
        <v>53</v>
      </c>
      <c r="AF602">
        <v>62</v>
      </c>
      <c r="AG602">
        <v>46</v>
      </c>
      <c r="AH602" t="s">
        <v>69</v>
      </c>
      <c r="AI602" t="s">
        <v>182</v>
      </c>
      <c r="AJ602" t="s">
        <v>123</v>
      </c>
      <c r="AK602" t="s">
        <v>170</v>
      </c>
      <c r="AL602">
        <v>1</v>
      </c>
      <c r="AM602">
        <v>3</v>
      </c>
      <c r="AN602">
        <v>18</v>
      </c>
      <c r="AO602">
        <v>7</v>
      </c>
      <c r="AP602">
        <v>20</v>
      </c>
      <c r="AQ602">
        <v>2</v>
      </c>
      <c r="AR602" t="s">
        <v>80</v>
      </c>
      <c r="AS602" t="s">
        <v>275</v>
      </c>
      <c r="AT602" t="s">
        <v>275</v>
      </c>
      <c r="AU602" s="1">
        <v>45036</v>
      </c>
      <c r="AV602" s="15">
        <f>VLOOKUP(dummy_yherealine!$AT602,dummy_oppeained!B:C,2,0)</f>
        <v>6</v>
      </c>
      <c r="AW602" s="22" t="str">
        <f>VLOOKUP(AS602,dummy_oppeained!B:D,3,0)</f>
        <v>eristav</v>
      </c>
      <c r="AX602" s="17">
        <f>VLOOKUP(AR:AR,hinded_abi!A:D,4,0)</f>
        <v>3</v>
      </c>
      <c r="AY602" s="26">
        <f t="shared" si="18"/>
        <v>18</v>
      </c>
      <c r="AZ602" s="27">
        <f t="shared" si="19"/>
        <v>6</v>
      </c>
    </row>
    <row r="603" spans="1:52" x14ac:dyDescent="0.25">
      <c r="A603" t="s">
        <v>313</v>
      </c>
      <c r="B603" t="s">
        <v>277</v>
      </c>
      <c r="C603" t="s">
        <v>49</v>
      </c>
      <c r="D603">
        <v>36411041333</v>
      </c>
      <c r="E603" t="s">
        <v>243</v>
      </c>
      <c r="F603" t="s">
        <v>302</v>
      </c>
      <c r="G603" t="s">
        <v>52</v>
      </c>
      <c r="H603" t="s">
        <v>115</v>
      </c>
      <c r="I603" t="s">
        <v>52</v>
      </c>
      <c r="J603" s="1">
        <v>44588</v>
      </c>
      <c r="K603" t="s">
        <v>53</v>
      </c>
      <c r="L603" s="1">
        <v>45167</v>
      </c>
      <c r="M603" t="s">
        <v>190</v>
      </c>
      <c r="N603" t="s">
        <v>53</v>
      </c>
      <c r="O603" t="s">
        <v>210</v>
      </c>
      <c r="P603" t="s">
        <v>246</v>
      </c>
      <c r="Q603" s="1">
        <v>44819</v>
      </c>
      <c r="R603" t="s">
        <v>118</v>
      </c>
      <c r="S603" t="s">
        <v>59</v>
      </c>
      <c r="T603" t="s">
        <v>120</v>
      </c>
      <c r="U603" t="s">
        <v>247</v>
      </c>
      <c r="V603">
        <v>214475</v>
      </c>
      <c r="W603" t="s">
        <v>62</v>
      </c>
      <c r="X603" t="s">
        <v>53</v>
      </c>
      <c r="Y603">
        <v>1</v>
      </c>
      <c r="Z603" t="s">
        <v>284</v>
      </c>
      <c r="AA603" t="s">
        <v>248</v>
      </c>
      <c r="AB603" t="s">
        <v>146</v>
      </c>
      <c r="AC603" t="s">
        <v>115</v>
      </c>
      <c r="AD603" t="s">
        <v>53</v>
      </c>
      <c r="AE603" t="s">
        <v>53</v>
      </c>
      <c r="AF603">
        <v>120</v>
      </c>
      <c r="AG603">
        <v>35</v>
      </c>
      <c r="AH603" t="s">
        <v>68</v>
      </c>
      <c r="AI603" t="s">
        <v>169</v>
      </c>
      <c r="AJ603" t="s">
        <v>250</v>
      </c>
      <c r="AK603" t="s">
        <v>123</v>
      </c>
      <c r="AL603">
        <v>1</v>
      </c>
      <c r="AM603">
        <v>0</v>
      </c>
      <c r="AN603">
        <v>6</v>
      </c>
      <c r="AO603">
        <v>2</v>
      </c>
      <c r="AP603">
        <v>28</v>
      </c>
      <c r="AQ603">
        <v>2</v>
      </c>
      <c r="AR603" t="s">
        <v>78</v>
      </c>
      <c r="AS603" t="s">
        <v>153</v>
      </c>
      <c r="AT603" t="s">
        <v>153</v>
      </c>
      <c r="AU603" s="1">
        <v>44508</v>
      </c>
      <c r="AV603" s="17">
        <f>VLOOKUP(dummy_yherealine!$AT603,dummy_oppeained!B:C,2,0)</f>
        <v>3</v>
      </c>
      <c r="AW603" s="22" t="str">
        <f>VLOOKUP(AS603,dummy_oppeained!B:D,3,0)</f>
        <v>mitteeristav</v>
      </c>
      <c r="AX603" s="17" t="str">
        <f>VLOOKUP(AR:AR,hinded_abi!A:D,4,0)</f>
        <v>NULL</v>
      </c>
      <c r="AY603" s="26" t="str">
        <f t="shared" si="18"/>
        <v xml:space="preserve"> </v>
      </c>
      <c r="AZ603" s="27">
        <f t="shared" si="19"/>
        <v>0</v>
      </c>
    </row>
    <row r="604" spans="1:52" x14ac:dyDescent="0.25">
      <c r="A604" t="s">
        <v>313</v>
      </c>
      <c r="B604" t="s">
        <v>277</v>
      </c>
      <c r="C604" t="s">
        <v>49</v>
      </c>
      <c r="D604">
        <v>36411041333</v>
      </c>
      <c r="E604" t="s">
        <v>243</v>
      </c>
      <c r="F604" t="s">
        <v>302</v>
      </c>
      <c r="G604" t="s">
        <v>52</v>
      </c>
      <c r="H604" t="s">
        <v>115</v>
      </c>
      <c r="I604" t="s">
        <v>52</v>
      </c>
      <c r="J604" s="1">
        <v>44588</v>
      </c>
      <c r="K604" t="s">
        <v>53</v>
      </c>
      <c r="L604" s="1">
        <v>45167</v>
      </c>
      <c r="M604" t="s">
        <v>190</v>
      </c>
      <c r="N604" t="s">
        <v>53</v>
      </c>
      <c r="O604" t="s">
        <v>210</v>
      </c>
      <c r="P604" t="s">
        <v>246</v>
      </c>
      <c r="Q604" s="1">
        <v>44819</v>
      </c>
      <c r="R604" t="s">
        <v>118</v>
      </c>
      <c r="S604" t="s">
        <v>59</v>
      </c>
      <c r="T604" t="s">
        <v>120</v>
      </c>
      <c r="U604" t="s">
        <v>247</v>
      </c>
      <c r="V604">
        <v>214475</v>
      </c>
      <c r="W604" t="s">
        <v>62</v>
      </c>
      <c r="X604" t="s">
        <v>53</v>
      </c>
      <c r="Y604">
        <v>1</v>
      </c>
      <c r="Z604" t="s">
        <v>284</v>
      </c>
      <c r="AA604" t="s">
        <v>248</v>
      </c>
      <c r="AB604" t="s">
        <v>146</v>
      </c>
      <c r="AC604" t="s">
        <v>115</v>
      </c>
      <c r="AD604" t="s">
        <v>53</v>
      </c>
      <c r="AE604" t="s">
        <v>53</v>
      </c>
      <c r="AF604">
        <v>120</v>
      </c>
      <c r="AG604">
        <v>35</v>
      </c>
      <c r="AH604" t="s">
        <v>68</v>
      </c>
      <c r="AI604" t="s">
        <v>169</v>
      </c>
      <c r="AJ604" t="s">
        <v>250</v>
      </c>
      <c r="AK604" t="s">
        <v>123</v>
      </c>
      <c r="AL604">
        <v>1</v>
      </c>
      <c r="AM604">
        <v>0</v>
      </c>
      <c r="AN604">
        <v>6</v>
      </c>
      <c r="AO604">
        <v>2</v>
      </c>
      <c r="AP604">
        <v>28</v>
      </c>
      <c r="AQ604">
        <v>2</v>
      </c>
      <c r="AR604" t="s">
        <v>70</v>
      </c>
      <c r="AS604" t="s">
        <v>98</v>
      </c>
      <c r="AT604" t="s">
        <v>98</v>
      </c>
      <c r="AU604" s="1">
        <v>45781</v>
      </c>
      <c r="AV604" s="15">
        <f>VLOOKUP(dummy_yherealine!$AT604,dummy_oppeained!B:C,2,0)</f>
        <v>8</v>
      </c>
      <c r="AW604" s="22" t="str">
        <f>VLOOKUP(AS604,dummy_oppeained!B:D,3,0)</f>
        <v>eristav</v>
      </c>
      <c r="AX604" s="17">
        <f>VLOOKUP(AR:AR,hinded_abi!A:D,4,0)</f>
        <v>0</v>
      </c>
      <c r="AY604" s="26">
        <f t="shared" si="18"/>
        <v>0</v>
      </c>
      <c r="AZ604" s="27">
        <f t="shared" si="19"/>
        <v>8</v>
      </c>
    </row>
    <row r="605" spans="1:52" x14ac:dyDescent="0.25">
      <c r="A605" t="s">
        <v>313</v>
      </c>
      <c r="B605" t="s">
        <v>277</v>
      </c>
      <c r="C605" t="s">
        <v>49</v>
      </c>
      <c r="D605">
        <v>36411041333</v>
      </c>
      <c r="E605" t="s">
        <v>243</v>
      </c>
      <c r="F605" t="s">
        <v>302</v>
      </c>
      <c r="G605" t="s">
        <v>52</v>
      </c>
      <c r="H605" t="s">
        <v>115</v>
      </c>
      <c r="I605" t="s">
        <v>52</v>
      </c>
      <c r="J605" s="1">
        <v>44588</v>
      </c>
      <c r="K605" t="s">
        <v>53</v>
      </c>
      <c r="L605" s="1">
        <v>45167</v>
      </c>
      <c r="M605" t="s">
        <v>190</v>
      </c>
      <c r="N605" t="s">
        <v>53</v>
      </c>
      <c r="O605" t="s">
        <v>210</v>
      </c>
      <c r="P605" t="s">
        <v>246</v>
      </c>
      <c r="Q605" s="1">
        <v>44819</v>
      </c>
      <c r="R605" t="s">
        <v>118</v>
      </c>
      <c r="S605" t="s">
        <v>59</v>
      </c>
      <c r="T605" t="s">
        <v>120</v>
      </c>
      <c r="U605" t="s">
        <v>247</v>
      </c>
      <c r="V605">
        <v>214475</v>
      </c>
      <c r="W605" t="s">
        <v>62</v>
      </c>
      <c r="X605" t="s">
        <v>53</v>
      </c>
      <c r="Y605">
        <v>1</v>
      </c>
      <c r="Z605" t="s">
        <v>284</v>
      </c>
      <c r="AA605" t="s">
        <v>248</v>
      </c>
      <c r="AB605" t="s">
        <v>146</v>
      </c>
      <c r="AC605" t="s">
        <v>115</v>
      </c>
      <c r="AD605" t="s">
        <v>53</v>
      </c>
      <c r="AE605" t="s">
        <v>53</v>
      </c>
      <c r="AF605">
        <v>120</v>
      </c>
      <c r="AG605">
        <v>35</v>
      </c>
      <c r="AH605" t="s">
        <v>68</v>
      </c>
      <c r="AI605" t="s">
        <v>169</v>
      </c>
      <c r="AJ605" t="s">
        <v>250</v>
      </c>
      <c r="AK605" t="s">
        <v>123</v>
      </c>
      <c r="AL605">
        <v>1</v>
      </c>
      <c r="AM605">
        <v>0</v>
      </c>
      <c r="AN605">
        <v>6</v>
      </c>
      <c r="AO605">
        <v>2</v>
      </c>
      <c r="AP605">
        <v>28</v>
      </c>
      <c r="AQ605">
        <v>2</v>
      </c>
      <c r="AR605" t="s">
        <v>72</v>
      </c>
      <c r="AS605" t="s">
        <v>197</v>
      </c>
      <c r="AT605" t="s">
        <v>197</v>
      </c>
      <c r="AU605" s="1">
        <v>45748</v>
      </c>
      <c r="AV605" s="17">
        <f>VLOOKUP(dummy_yherealine!$AT605,dummy_oppeained!B:C,2,0)</f>
        <v>3</v>
      </c>
      <c r="AW605" s="22" t="str">
        <f>VLOOKUP(AS605,dummy_oppeained!B:D,3,0)</f>
        <v>mitteeristav</v>
      </c>
      <c r="AX605" s="17" t="str">
        <f>VLOOKUP(AR:AR,hinded_abi!A:D,4,0)</f>
        <v>NULL</v>
      </c>
      <c r="AY605" s="26" t="str">
        <f t="shared" si="18"/>
        <v xml:space="preserve"> </v>
      </c>
      <c r="AZ605" s="27">
        <f t="shared" si="19"/>
        <v>0</v>
      </c>
    </row>
    <row r="606" spans="1:52" x14ac:dyDescent="0.25">
      <c r="A606" t="s">
        <v>313</v>
      </c>
      <c r="B606" t="s">
        <v>277</v>
      </c>
      <c r="C606" t="s">
        <v>49</v>
      </c>
      <c r="D606">
        <v>36411041333</v>
      </c>
      <c r="E606" t="s">
        <v>243</v>
      </c>
      <c r="F606" t="s">
        <v>302</v>
      </c>
      <c r="G606" t="s">
        <v>52</v>
      </c>
      <c r="H606" t="s">
        <v>115</v>
      </c>
      <c r="I606" t="s">
        <v>52</v>
      </c>
      <c r="J606" s="1">
        <v>44588</v>
      </c>
      <c r="K606" t="s">
        <v>53</v>
      </c>
      <c r="L606" s="1">
        <v>45167</v>
      </c>
      <c r="M606" t="s">
        <v>190</v>
      </c>
      <c r="N606" t="s">
        <v>53</v>
      </c>
      <c r="O606" t="s">
        <v>210</v>
      </c>
      <c r="P606" t="s">
        <v>246</v>
      </c>
      <c r="Q606" s="1">
        <v>44819</v>
      </c>
      <c r="R606" t="s">
        <v>118</v>
      </c>
      <c r="S606" t="s">
        <v>59</v>
      </c>
      <c r="T606" t="s">
        <v>120</v>
      </c>
      <c r="U606" t="s">
        <v>247</v>
      </c>
      <c r="V606">
        <v>214475</v>
      </c>
      <c r="W606" t="s">
        <v>62</v>
      </c>
      <c r="X606" t="s">
        <v>53</v>
      </c>
      <c r="Y606">
        <v>1</v>
      </c>
      <c r="Z606" t="s">
        <v>284</v>
      </c>
      <c r="AA606" t="s">
        <v>248</v>
      </c>
      <c r="AB606" t="s">
        <v>146</v>
      </c>
      <c r="AC606" t="s">
        <v>115</v>
      </c>
      <c r="AD606" t="s">
        <v>53</v>
      </c>
      <c r="AE606" t="s">
        <v>53</v>
      </c>
      <c r="AF606">
        <v>120</v>
      </c>
      <c r="AG606">
        <v>35</v>
      </c>
      <c r="AH606" t="s">
        <v>68</v>
      </c>
      <c r="AI606" t="s">
        <v>169</v>
      </c>
      <c r="AJ606" t="s">
        <v>250</v>
      </c>
      <c r="AK606" t="s">
        <v>123</v>
      </c>
      <c r="AL606">
        <v>1</v>
      </c>
      <c r="AM606">
        <v>0</v>
      </c>
      <c r="AN606">
        <v>6</v>
      </c>
      <c r="AO606">
        <v>2</v>
      </c>
      <c r="AP606">
        <v>28</v>
      </c>
      <c r="AQ606">
        <v>2</v>
      </c>
      <c r="AR606" t="s">
        <v>86</v>
      </c>
      <c r="AS606" t="s">
        <v>140</v>
      </c>
      <c r="AT606" t="s">
        <v>140</v>
      </c>
      <c r="AU606" s="1">
        <v>45290</v>
      </c>
      <c r="AV606" s="15">
        <f>VLOOKUP(dummy_yherealine!$AT606,dummy_oppeained!B:C,2,0)</f>
        <v>8</v>
      </c>
      <c r="AW606" s="22" t="str">
        <f>VLOOKUP(AS606,dummy_oppeained!B:D,3,0)</f>
        <v>eristav</v>
      </c>
      <c r="AX606" s="17">
        <f>VLOOKUP(AR:AR,hinded_abi!A:D,4,0)</f>
        <v>4</v>
      </c>
      <c r="AY606" s="26">
        <f t="shared" si="18"/>
        <v>32</v>
      </c>
      <c r="AZ606" s="27">
        <f t="shared" si="19"/>
        <v>8</v>
      </c>
    </row>
    <row r="607" spans="1:52" x14ac:dyDescent="0.25">
      <c r="A607" t="s">
        <v>313</v>
      </c>
      <c r="B607" t="s">
        <v>277</v>
      </c>
      <c r="C607" t="s">
        <v>49</v>
      </c>
      <c r="D607">
        <v>36411041333</v>
      </c>
      <c r="E607" t="s">
        <v>243</v>
      </c>
      <c r="F607" t="s">
        <v>302</v>
      </c>
      <c r="G607" t="s">
        <v>52</v>
      </c>
      <c r="H607" t="s">
        <v>115</v>
      </c>
      <c r="I607" t="s">
        <v>52</v>
      </c>
      <c r="J607" s="1">
        <v>44588</v>
      </c>
      <c r="K607" t="s">
        <v>53</v>
      </c>
      <c r="L607" s="1">
        <v>45167</v>
      </c>
      <c r="M607" t="s">
        <v>190</v>
      </c>
      <c r="N607" t="s">
        <v>53</v>
      </c>
      <c r="O607" t="s">
        <v>210</v>
      </c>
      <c r="P607" t="s">
        <v>246</v>
      </c>
      <c r="Q607" s="1">
        <v>44819</v>
      </c>
      <c r="R607" t="s">
        <v>118</v>
      </c>
      <c r="S607" t="s">
        <v>59</v>
      </c>
      <c r="T607" t="s">
        <v>120</v>
      </c>
      <c r="U607" t="s">
        <v>247</v>
      </c>
      <c r="V607">
        <v>214475</v>
      </c>
      <c r="W607" t="s">
        <v>62</v>
      </c>
      <c r="X607" t="s">
        <v>53</v>
      </c>
      <c r="Y607">
        <v>1</v>
      </c>
      <c r="Z607" t="s">
        <v>284</v>
      </c>
      <c r="AA607" t="s">
        <v>248</v>
      </c>
      <c r="AB607" t="s">
        <v>146</v>
      </c>
      <c r="AC607" t="s">
        <v>115</v>
      </c>
      <c r="AD607" t="s">
        <v>53</v>
      </c>
      <c r="AE607" t="s">
        <v>53</v>
      </c>
      <c r="AF607">
        <v>120</v>
      </c>
      <c r="AG607">
        <v>35</v>
      </c>
      <c r="AH607" t="s">
        <v>68</v>
      </c>
      <c r="AI607" t="s">
        <v>169</v>
      </c>
      <c r="AJ607" t="s">
        <v>250</v>
      </c>
      <c r="AK607" t="s">
        <v>123</v>
      </c>
      <c r="AL607">
        <v>1</v>
      </c>
      <c r="AM607">
        <v>0</v>
      </c>
      <c r="AN607">
        <v>6</v>
      </c>
      <c r="AO607">
        <v>2</v>
      </c>
      <c r="AP607">
        <v>28</v>
      </c>
      <c r="AQ607">
        <v>2</v>
      </c>
      <c r="AR607" t="s">
        <v>74</v>
      </c>
      <c r="AS607" t="s">
        <v>249</v>
      </c>
      <c r="AT607" t="s">
        <v>249</v>
      </c>
      <c r="AU607" s="1">
        <v>44797</v>
      </c>
      <c r="AV607" s="17">
        <f>VLOOKUP(dummy_yherealine!$AT607,dummy_oppeained!B:C,2,0)</f>
        <v>6</v>
      </c>
      <c r="AW607" s="22" t="str">
        <f>VLOOKUP(AS607,dummy_oppeained!B:D,3,0)</f>
        <v>eristav</v>
      </c>
      <c r="AX607" s="17">
        <f>VLOOKUP(AR:AR,hinded_abi!A:D,4,0)</f>
        <v>1</v>
      </c>
      <c r="AY607" s="26">
        <f t="shared" si="18"/>
        <v>6</v>
      </c>
      <c r="AZ607" s="27">
        <f t="shared" si="19"/>
        <v>6</v>
      </c>
    </row>
    <row r="608" spans="1:52" x14ac:dyDescent="0.25">
      <c r="A608" t="s">
        <v>313</v>
      </c>
      <c r="B608" t="s">
        <v>277</v>
      </c>
      <c r="C608" t="s">
        <v>49</v>
      </c>
      <c r="D608">
        <v>36411041333</v>
      </c>
      <c r="E608" t="s">
        <v>243</v>
      </c>
      <c r="F608" t="s">
        <v>302</v>
      </c>
      <c r="G608" t="s">
        <v>52</v>
      </c>
      <c r="H608" t="s">
        <v>115</v>
      </c>
      <c r="I608" t="s">
        <v>52</v>
      </c>
      <c r="J608" s="1">
        <v>44588</v>
      </c>
      <c r="K608" t="s">
        <v>53</v>
      </c>
      <c r="L608" s="1">
        <v>45167</v>
      </c>
      <c r="M608" t="s">
        <v>190</v>
      </c>
      <c r="N608" t="s">
        <v>53</v>
      </c>
      <c r="O608" t="s">
        <v>210</v>
      </c>
      <c r="P608" t="s">
        <v>246</v>
      </c>
      <c r="Q608" s="1">
        <v>44819</v>
      </c>
      <c r="R608" t="s">
        <v>118</v>
      </c>
      <c r="S608" t="s">
        <v>59</v>
      </c>
      <c r="T608" t="s">
        <v>120</v>
      </c>
      <c r="U608" t="s">
        <v>247</v>
      </c>
      <c r="V608">
        <v>214475</v>
      </c>
      <c r="W608" t="s">
        <v>62</v>
      </c>
      <c r="X608" t="s">
        <v>53</v>
      </c>
      <c r="Y608">
        <v>1</v>
      </c>
      <c r="Z608" t="s">
        <v>284</v>
      </c>
      <c r="AA608" t="s">
        <v>248</v>
      </c>
      <c r="AB608" t="s">
        <v>146</v>
      </c>
      <c r="AC608" t="s">
        <v>115</v>
      </c>
      <c r="AD608" t="s">
        <v>53</v>
      </c>
      <c r="AE608" t="s">
        <v>53</v>
      </c>
      <c r="AF608">
        <v>120</v>
      </c>
      <c r="AG608">
        <v>35</v>
      </c>
      <c r="AH608" t="s">
        <v>68</v>
      </c>
      <c r="AI608" t="s">
        <v>169</v>
      </c>
      <c r="AJ608" t="s">
        <v>250</v>
      </c>
      <c r="AK608" t="s">
        <v>123</v>
      </c>
      <c r="AL608">
        <v>1</v>
      </c>
      <c r="AM608">
        <v>0</v>
      </c>
      <c r="AN608">
        <v>6</v>
      </c>
      <c r="AO608">
        <v>2</v>
      </c>
      <c r="AP608">
        <v>28</v>
      </c>
      <c r="AQ608">
        <v>2</v>
      </c>
      <c r="AR608" t="s">
        <v>74</v>
      </c>
      <c r="AS608" t="s">
        <v>222</v>
      </c>
      <c r="AT608" t="s">
        <v>222</v>
      </c>
      <c r="AU608" s="1">
        <v>44447</v>
      </c>
      <c r="AV608" s="15">
        <f>VLOOKUP(dummy_yherealine!$AT608,dummy_oppeained!B:C,2,0)</f>
        <v>9</v>
      </c>
      <c r="AW608" s="22" t="str">
        <f>VLOOKUP(AS608,dummy_oppeained!B:D,3,0)</f>
        <v>eristav</v>
      </c>
      <c r="AX608" s="17">
        <f>VLOOKUP(AR:AR,hinded_abi!A:D,4,0)</f>
        <v>1</v>
      </c>
      <c r="AY608" s="26">
        <f t="shared" si="18"/>
        <v>9</v>
      </c>
      <c r="AZ608" s="27">
        <f t="shared" si="19"/>
        <v>9</v>
      </c>
    </row>
    <row r="609" spans="1:52" x14ac:dyDescent="0.25">
      <c r="A609" t="s">
        <v>313</v>
      </c>
      <c r="B609" t="s">
        <v>277</v>
      </c>
      <c r="C609" t="s">
        <v>49</v>
      </c>
      <c r="D609">
        <v>36411041333</v>
      </c>
      <c r="E609" t="s">
        <v>243</v>
      </c>
      <c r="F609" t="s">
        <v>302</v>
      </c>
      <c r="G609" t="s">
        <v>52</v>
      </c>
      <c r="H609" t="s">
        <v>115</v>
      </c>
      <c r="I609" t="s">
        <v>52</v>
      </c>
      <c r="J609" s="1">
        <v>44588</v>
      </c>
      <c r="K609" t="s">
        <v>53</v>
      </c>
      <c r="L609" s="1">
        <v>45167</v>
      </c>
      <c r="M609" t="s">
        <v>190</v>
      </c>
      <c r="N609" t="s">
        <v>53</v>
      </c>
      <c r="O609" t="s">
        <v>210</v>
      </c>
      <c r="P609" t="s">
        <v>246</v>
      </c>
      <c r="Q609" s="1">
        <v>44819</v>
      </c>
      <c r="R609" t="s">
        <v>118</v>
      </c>
      <c r="S609" t="s">
        <v>59</v>
      </c>
      <c r="T609" t="s">
        <v>120</v>
      </c>
      <c r="U609" t="s">
        <v>247</v>
      </c>
      <c r="V609">
        <v>214475</v>
      </c>
      <c r="W609" t="s">
        <v>62</v>
      </c>
      <c r="X609" t="s">
        <v>53</v>
      </c>
      <c r="Y609">
        <v>1</v>
      </c>
      <c r="Z609" t="s">
        <v>284</v>
      </c>
      <c r="AA609" t="s">
        <v>248</v>
      </c>
      <c r="AB609" t="s">
        <v>146</v>
      </c>
      <c r="AC609" t="s">
        <v>115</v>
      </c>
      <c r="AD609" t="s">
        <v>53</v>
      </c>
      <c r="AE609" t="s">
        <v>53</v>
      </c>
      <c r="AF609">
        <v>120</v>
      </c>
      <c r="AG609">
        <v>35</v>
      </c>
      <c r="AH609" t="s">
        <v>68</v>
      </c>
      <c r="AI609" t="s">
        <v>169</v>
      </c>
      <c r="AJ609" t="s">
        <v>250</v>
      </c>
      <c r="AK609" t="s">
        <v>123</v>
      </c>
      <c r="AL609">
        <v>1</v>
      </c>
      <c r="AM609">
        <v>0</v>
      </c>
      <c r="AN609">
        <v>6</v>
      </c>
      <c r="AO609">
        <v>2</v>
      </c>
      <c r="AP609">
        <v>28</v>
      </c>
      <c r="AQ609">
        <v>2</v>
      </c>
      <c r="AR609" t="s">
        <v>88</v>
      </c>
      <c r="AS609" t="s">
        <v>168</v>
      </c>
      <c r="AT609" t="s">
        <v>168</v>
      </c>
      <c r="AU609" s="1">
        <v>45867</v>
      </c>
      <c r="AV609" s="17">
        <f>VLOOKUP(dummy_yherealine!$AT609,dummy_oppeained!B:C,2,0)</f>
        <v>5</v>
      </c>
      <c r="AW609" s="22" t="str">
        <f>VLOOKUP(AS609,dummy_oppeained!B:D,3,0)</f>
        <v>eristav</v>
      </c>
      <c r="AX609" s="17">
        <f>VLOOKUP(AR:AR,hinded_abi!A:D,4,0)</f>
        <v>2</v>
      </c>
      <c r="AY609" s="26">
        <f t="shared" si="18"/>
        <v>10</v>
      </c>
      <c r="AZ609" s="27">
        <f t="shared" si="19"/>
        <v>5</v>
      </c>
    </row>
    <row r="610" spans="1:52" x14ac:dyDescent="0.25">
      <c r="A610" t="s">
        <v>313</v>
      </c>
      <c r="B610" t="s">
        <v>277</v>
      </c>
      <c r="C610" t="s">
        <v>49</v>
      </c>
      <c r="D610">
        <v>36411041333</v>
      </c>
      <c r="E610" t="s">
        <v>243</v>
      </c>
      <c r="F610" t="s">
        <v>302</v>
      </c>
      <c r="G610" t="s">
        <v>52</v>
      </c>
      <c r="H610" t="s">
        <v>115</v>
      </c>
      <c r="I610" t="s">
        <v>52</v>
      </c>
      <c r="J610" s="1">
        <v>44588</v>
      </c>
      <c r="K610" t="s">
        <v>53</v>
      </c>
      <c r="L610" s="1">
        <v>45167</v>
      </c>
      <c r="M610" t="s">
        <v>190</v>
      </c>
      <c r="N610" t="s">
        <v>53</v>
      </c>
      <c r="O610" t="s">
        <v>210</v>
      </c>
      <c r="P610" t="s">
        <v>246</v>
      </c>
      <c r="Q610" s="1">
        <v>44819</v>
      </c>
      <c r="R610" t="s">
        <v>118</v>
      </c>
      <c r="S610" t="s">
        <v>59</v>
      </c>
      <c r="T610" t="s">
        <v>120</v>
      </c>
      <c r="U610" t="s">
        <v>247</v>
      </c>
      <c r="V610">
        <v>214475</v>
      </c>
      <c r="W610" t="s">
        <v>62</v>
      </c>
      <c r="X610" t="s">
        <v>53</v>
      </c>
      <c r="Y610">
        <v>2</v>
      </c>
      <c r="Z610" t="s">
        <v>284</v>
      </c>
      <c r="AA610" t="s">
        <v>248</v>
      </c>
      <c r="AB610" t="s">
        <v>146</v>
      </c>
      <c r="AC610" t="s">
        <v>115</v>
      </c>
      <c r="AD610" t="s">
        <v>53</v>
      </c>
      <c r="AE610" t="s">
        <v>53</v>
      </c>
      <c r="AF610">
        <v>120</v>
      </c>
      <c r="AG610">
        <v>57</v>
      </c>
      <c r="AH610" t="s">
        <v>68</v>
      </c>
      <c r="AI610" t="s">
        <v>230</v>
      </c>
      <c r="AJ610" t="s">
        <v>250</v>
      </c>
      <c r="AK610" t="s">
        <v>218</v>
      </c>
      <c r="AL610">
        <v>1</v>
      </c>
      <c r="AM610">
        <v>1</v>
      </c>
      <c r="AN610">
        <v>6</v>
      </c>
      <c r="AO610">
        <v>8</v>
      </c>
      <c r="AP610">
        <v>42</v>
      </c>
      <c r="AQ610">
        <v>2</v>
      </c>
      <c r="AR610" t="s">
        <v>72</v>
      </c>
      <c r="AS610" t="s">
        <v>267</v>
      </c>
      <c r="AT610" t="s">
        <v>267</v>
      </c>
      <c r="AU610" s="1">
        <v>45030</v>
      </c>
      <c r="AV610" s="15">
        <f>VLOOKUP(dummy_yherealine!$AT610,dummy_oppeained!B:C,2,0)</f>
        <v>2</v>
      </c>
      <c r="AW610" s="22" t="str">
        <f>VLOOKUP(AS610,dummy_oppeained!B:D,3,0)</f>
        <v>mitteeristav</v>
      </c>
      <c r="AX610" s="17" t="str">
        <f>VLOOKUP(AR:AR,hinded_abi!A:D,4,0)</f>
        <v>NULL</v>
      </c>
      <c r="AY610" s="26" t="str">
        <f t="shared" si="18"/>
        <v xml:space="preserve"> </v>
      </c>
      <c r="AZ610" s="27">
        <f t="shared" si="19"/>
        <v>0</v>
      </c>
    </row>
    <row r="611" spans="1:52" x14ac:dyDescent="0.25">
      <c r="A611" t="s">
        <v>313</v>
      </c>
      <c r="B611" t="s">
        <v>277</v>
      </c>
      <c r="C611" t="s">
        <v>49</v>
      </c>
      <c r="D611">
        <v>36411041333</v>
      </c>
      <c r="E611" t="s">
        <v>243</v>
      </c>
      <c r="F611" t="s">
        <v>302</v>
      </c>
      <c r="G611" t="s">
        <v>52</v>
      </c>
      <c r="H611" t="s">
        <v>115</v>
      </c>
      <c r="I611" t="s">
        <v>52</v>
      </c>
      <c r="J611" s="1">
        <v>44588</v>
      </c>
      <c r="K611" t="s">
        <v>53</v>
      </c>
      <c r="L611" s="1">
        <v>45167</v>
      </c>
      <c r="M611" t="s">
        <v>190</v>
      </c>
      <c r="N611" t="s">
        <v>53</v>
      </c>
      <c r="O611" t="s">
        <v>210</v>
      </c>
      <c r="P611" t="s">
        <v>246</v>
      </c>
      <c r="Q611" s="1">
        <v>44819</v>
      </c>
      <c r="R611" t="s">
        <v>118</v>
      </c>
      <c r="S611" t="s">
        <v>59</v>
      </c>
      <c r="T611" t="s">
        <v>120</v>
      </c>
      <c r="U611" t="s">
        <v>247</v>
      </c>
      <c r="V611">
        <v>214475</v>
      </c>
      <c r="W611" t="s">
        <v>62</v>
      </c>
      <c r="X611" t="s">
        <v>53</v>
      </c>
      <c r="Y611">
        <v>2</v>
      </c>
      <c r="Z611" t="s">
        <v>284</v>
      </c>
      <c r="AA611" t="s">
        <v>248</v>
      </c>
      <c r="AB611" t="s">
        <v>146</v>
      </c>
      <c r="AC611" t="s">
        <v>115</v>
      </c>
      <c r="AD611" t="s">
        <v>53</v>
      </c>
      <c r="AE611" t="s">
        <v>53</v>
      </c>
      <c r="AF611">
        <v>120</v>
      </c>
      <c r="AG611">
        <v>57</v>
      </c>
      <c r="AH611" t="s">
        <v>68</v>
      </c>
      <c r="AI611" t="s">
        <v>230</v>
      </c>
      <c r="AJ611" t="s">
        <v>250</v>
      </c>
      <c r="AK611" t="s">
        <v>218</v>
      </c>
      <c r="AL611">
        <v>1</v>
      </c>
      <c r="AM611">
        <v>1</v>
      </c>
      <c r="AN611">
        <v>6</v>
      </c>
      <c r="AO611">
        <v>8</v>
      </c>
      <c r="AP611">
        <v>42</v>
      </c>
      <c r="AQ611">
        <v>2</v>
      </c>
      <c r="AR611" t="s">
        <v>94</v>
      </c>
      <c r="AS611" t="s">
        <v>125</v>
      </c>
      <c r="AT611" t="s">
        <v>125</v>
      </c>
      <c r="AU611" s="1">
        <v>44834</v>
      </c>
      <c r="AV611" s="17">
        <f>VLOOKUP(dummy_yherealine!$AT611,dummy_oppeained!B:C,2,0)</f>
        <v>6</v>
      </c>
      <c r="AW611" s="22" t="str">
        <f>VLOOKUP(AS611,dummy_oppeained!B:D,3,0)</f>
        <v>eristav</v>
      </c>
      <c r="AX611" s="17">
        <f>VLOOKUP(AR:AR,hinded_abi!A:D,4,0)</f>
        <v>5</v>
      </c>
      <c r="AY611" s="26">
        <f t="shared" si="18"/>
        <v>30</v>
      </c>
      <c r="AZ611" s="27">
        <f t="shared" si="19"/>
        <v>6</v>
      </c>
    </row>
    <row r="612" spans="1:52" x14ac:dyDescent="0.25">
      <c r="A612" t="s">
        <v>313</v>
      </c>
      <c r="B612" t="s">
        <v>277</v>
      </c>
      <c r="C612" t="s">
        <v>49</v>
      </c>
      <c r="D612">
        <v>36411041333</v>
      </c>
      <c r="E612" t="s">
        <v>243</v>
      </c>
      <c r="F612" t="s">
        <v>302</v>
      </c>
      <c r="G612" t="s">
        <v>52</v>
      </c>
      <c r="H612" t="s">
        <v>115</v>
      </c>
      <c r="I612" t="s">
        <v>52</v>
      </c>
      <c r="J612" s="1">
        <v>44588</v>
      </c>
      <c r="K612" t="s">
        <v>53</v>
      </c>
      <c r="L612" s="1">
        <v>45167</v>
      </c>
      <c r="M612" t="s">
        <v>190</v>
      </c>
      <c r="N612" t="s">
        <v>53</v>
      </c>
      <c r="O612" t="s">
        <v>210</v>
      </c>
      <c r="P612" t="s">
        <v>246</v>
      </c>
      <c r="Q612" s="1">
        <v>44819</v>
      </c>
      <c r="R612" t="s">
        <v>118</v>
      </c>
      <c r="S612" t="s">
        <v>59</v>
      </c>
      <c r="T612" t="s">
        <v>120</v>
      </c>
      <c r="U612" t="s">
        <v>247</v>
      </c>
      <c r="V612">
        <v>214475</v>
      </c>
      <c r="W612" t="s">
        <v>62</v>
      </c>
      <c r="X612" t="s">
        <v>53</v>
      </c>
      <c r="Y612">
        <v>2</v>
      </c>
      <c r="Z612" t="s">
        <v>284</v>
      </c>
      <c r="AA612" t="s">
        <v>248</v>
      </c>
      <c r="AB612" t="s">
        <v>146</v>
      </c>
      <c r="AC612" t="s">
        <v>115</v>
      </c>
      <c r="AD612" t="s">
        <v>53</v>
      </c>
      <c r="AE612" t="s">
        <v>53</v>
      </c>
      <c r="AF612">
        <v>120</v>
      </c>
      <c r="AG612">
        <v>57</v>
      </c>
      <c r="AH612" t="s">
        <v>68</v>
      </c>
      <c r="AI612" t="s">
        <v>230</v>
      </c>
      <c r="AJ612" t="s">
        <v>250</v>
      </c>
      <c r="AK612" t="s">
        <v>218</v>
      </c>
      <c r="AL612">
        <v>1</v>
      </c>
      <c r="AM612">
        <v>1</v>
      </c>
      <c r="AN612">
        <v>6</v>
      </c>
      <c r="AO612">
        <v>8</v>
      </c>
      <c r="AP612">
        <v>42</v>
      </c>
      <c r="AQ612">
        <v>2</v>
      </c>
      <c r="AR612" t="s">
        <v>74</v>
      </c>
      <c r="AS612" t="s">
        <v>83</v>
      </c>
      <c r="AT612" t="s">
        <v>83</v>
      </c>
      <c r="AU612" s="1">
        <v>44470</v>
      </c>
      <c r="AV612" s="15">
        <f>VLOOKUP(dummy_yherealine!$AT612,dummy_oppeained!B:C,2,0)</f>
        <v>8</v>
      </c>
      <c r="AW612" s="22" t="str">
        <f>VLOOKUP(AS612,dummy_oppeained!B:D,3,0)</f>
        <v>eristav</v>
      </c>
      <c r="AX612" s="17">
        <f>VLOOKUP(AR:AR,hinded_abi!A:D,4,0)</f>
        <v>1</v>
      </c>
      <c r="AY612" s="26">
        <f t="shared" si="18"/>
        <v>8</v>
      </c>
      <c r="AZ612" s="27">
        <f t="shared" si="19"/>
        <v>8</v>
      </c>
    </row>
    <row r="613" spans="1:52" x14ac:dyDescent="0.25">
      <c r="A613" t="s">
        <v>313</v>
      </c>
      <c r="B613" t="s">
        <v>277</v>
      </c>
      <c r="C613" t="s">
        <v>49</v>
      </c>
      <c r="D613">
        <v>36411041333</v>
      </c>
      <c r="E613" t="s">
        <v>243</v>
      </c>
      <c r="F613" t="s">
        <v>302</v>
      </c>
      <c r="G613" t="s">
        <v>52</v>
      </c>
      <c r="H613" t="s">
        <v>115</v>
      </c>
      <c r="I613" t="s">
        <v>52</v>
      </c>
      <c r="J613" s="1">
        <v>44588</v>
      </c>
      <c r="K613" t="s">
        <v>53</v>
      </c>
      <c r="L613" s="1">
        <v>45167</v>
      </c>
      <c r="M613" t="s">
        <v>190</v>
      </c>
      <c r="N613" t="s">
        <v>53</v>
      </c>
      <c r="O613" t="s">
        <v>210</v>
      </c>
      <c r="P613" t="s">
        <v>246</v>
      </c>
      <c r="Q613" s="1">
        <v>44819</v>
      </c>
      <c r="R613" t="s">
        <v>118</v>
      </c>
      <c r="S613" t="s">
        <v>59</v>
      </c>
      <c r="T613" t="s">
        <v>120</v>
      </c>
      <c r="U613" t="s">
        <v>247</v>
      </c>
      <c r="V613">
        <v>214475</v>
      </c>
      <c r="W613" t="s">
        <v>62</v>
      </c>
      <c r="X613" t="s">
        <v>53</v>
      </c>
      <c r="Y613">
        <v>2</v>
      </c>
      <c r="Z613" t="s">
        <v>284</v>
      </c>
      <c r="AA613" t="s">
        <v>248</v>
      </c>
      <c r="AB613" t="s">
        <v>146</v>
      </c>
      <c r="AC613" t="s">
        <v>115</v>
      </c>
      <c r="AD613" t="s">
        <v>53</v>
      </c>
      <c r="AE613" t="s">
        <v>53</v>
      </c>
      <c r="AF613">
        <v>120</v>
      </c>
      <c r="AG613">
        <v>57</v>
      </c>
      <c r="AH613" t="s">
        <v>68</v>
      </c>
      <c r="AI613" t="s">
        <v>230</v>
      </c>
      <c r="AJ613" t="s">
        <v>250</v>
      </c>
      <c r="AK613" t="s">
        <v>218</v>
      </c>
      <c r="AL613">
        <v>1</v>
      </c>
      <c r="AM613">
        <v>1</v>
      </c>
      <c r="AN613">
        <v>6</v>
      </c>
      <c r="AO613">
        <v>8</v>
      </c>
      <c r="AP613">
        <v>42</v>
      </c>
      <c r="AQ613">
        <v>2</v>
      </c>
      <c r="AR613" t="s">
        <v>70</v>
      </c>
      <c r="AS613" t="s">
        <v>81</v>
      </c>
      <c r="AT613" t="s">
        <v>81</v>
      </c>
      <c r="AU613" s="1">
        <v>44132</v>
      </c>
      <c r="AV613" s="17">
        <f>VLOOKUP(dummy_yherealine!$AT613,dummy_oppeained!B:C,2,0)</f>
        <v>6</v>
      </c>
      <c r="AW613" s="22" t="str">
        <f>VLOOKUP(AS613,dummy_oppeained!B:D,3,0)</f>
        <v>eristav</v>
      </c>
      <c r="AX613" s="17">
        <f>VLOOKUP(AR:AR,hinded_abi!A:D,4,0)</f>
        <v>0</v>
      </c>
      <c r="AY613" s="26">
        <f t="shared" si="18"/>
        <v>0</v>
      </c>
      <c r="AZ613" s="27">
        <f t="shared" si="19"/>
        <v>6</v>
      </c>
    </row>
    <row r="614" spans="1:52" x14ac:dyDescent="0.25">
      <c r="A614" t="s">
        <v>313</v>
      </c>
      <c r="B614" t="s">
        <v>277</v>
      </c>
      <c r="C614" t="s">
        <v>49</v>
      </c>
      <c r="D614">
        <v>36411041333</v>
      </c>
      <c r="E614" t="s">
        <v>243</v>
      </c>
      <c r="F614" t="s">
        <v>302</v>
      </c>
      <c r="G614" t="s">
        <v>52</v>
      </c>
      <c r="H614" t="s">
        <v>115</v>
      </c>
      <c r="I614" t="s">
        <v>52</v>
      </c>
      <c r="J614" s="1">
        <v>44588</v>
      </c>
      <c r="K614" t="s">
        <v>53</v>
      </c>
      <c r="L614" s="1">
        <v>45167</v>
      </c>
      <c r="M614" t="s">
        <v>190</v>
      </c>
      <c r="N614" t="s">
        <v>53</v>
      </c>
      <c r="O614" t="s">
        <v>210</v>
      </c>
      <c r="P614" t="s">
        <v>246</v>
      </c>
      <c r="Q614" s="1">
        <v>44819</v>
      </c>
      <c r="R614" t="s">
        <v>118</v>
      </c>
      <c r="S614" t="s">
        <v>59</v>
      </c>
      <c r="T614" t="s">
        <v>120</v>
      </c>
      <c r="U614" t="s">
        <v>247</v>
      </c>
      <c r="V614">
        <v>214475</v>
      </c>
      <c r="W614" t="s">
        <v>62</v>
      </c>
      <c r="X614" t="s">
        <v>53</v>
      </c>
      <c r="Y614">
        <v>2</v>
      </c>
      <c r="Z614" t="s">
        <v>284</v>
      </c>
      <c r="AA614" t="s">
        <v>248</v>
      </c>
      <c r="AB614" t="s">
        <v>146</v>
      </c>
      <c r="AC614" t="s">
        <v>115</v>
      </c>
      <c r="AD614" t="s">
        <v>53</v>
      </c>
      <c r="AE614" t="s">
        <v>53</v>
      </c>
      <c r="AF614">
        <v>120</v>
      </c>
      <c r="AG614">
        <v>57</v>
      </c>
      <c r="AH614" t="s">
        <v>68</v>
      </c>
      <c r="AI614" t="s">
        <v>230</v>
      </c>
      <c r="AJ614" t="s">
        <v>250</v>
      </c>
      <c r="AK614" t="s">
        <v>218</v>
      </c>
      <c r="AL614">
        <v>1</v>
      </c>
      <c r="AM614">
        <v>1</v>
      </c>
      <c r="AN614">
        <v>6</v>
      </c>
      <c r="AO614">
        <v>8</v>
      </c>
      <c r="AP614">
        <v>42</v>
      </c>
      <c r="AQ614">
        <v>2</v>
      </c>
      <c r="AR614" t="s">
        <v>72</v>
      </c>
      <c r="AS614" t="s">
        <v>101</v>
      </c>
      <c r="AT614" t="s">
        <v>101</v>
      </c>
      <c r="AU614" s="1">
        <v>45681</v>
      </c>
      <c r="AV614" s="15">
        <f>VLOOKUP(dummy_yherealine!$AT614,dummy_oppeained!B:C,2,0)</f>
        <v>3</v>
      </c>
      <c r="AW614" s="22" t="str">
        <f>VLOOKUP(AS614,dummy_oppeained!B:D,3,0)</f>
        <v>mitteeristav</v>
      </c>
      <c r="AX614" s="17" t="str">
        <f>VLOOKUP(AR:AR,hinded_abi!A:D,4,0)</f>
        <v>NULL</v>
      </c>
      <c r="AY614" s="26" t="str">
        <f t="shared" si="18"/>
        <v xml:space="preserve"> </v>
      </c>
      <c r="AZ614" s="27">
        <f t="shared" si="19"/>
        <v>0</v>
      </c>
    </row>
    <row r="615" spans="1:52" x14ac:dyDescent="0.25">
      <c r="A615" t="s">
        <v>313</v>
      </c>
      <c r="B615" t="s">
        <v>277</v>
      </c>
      <c r="C615" t="s">
        <v>49</v>
      </c>
      <c r="D615">
        <v>36411041333</v>
      </c>
      <c r="E615" t="s">
        <v>243</v>
      </c>
      <c r="F615" t="s">
        <v>302</v>
      </c>
      <c r="G615" t="s">
        <v>52</v>
      </c>
      <c r="H615" t="s">
        <v>115</v>
      </c>
      <c r="I615" t="s">
        <v>52</v>
      </c>
      <c r="J615" s="1">
        <v>44588</v>
      </c>
      <c r="K615" t="s">
        <v>53</v>
      </c>
      <c r="L615" s="1">
        <v>45167</v>
      </c>
      <c r="M615" t="s">
        <v>190</v>
      </c>
      <c r="N615" t="s">
        <v>53</v>
      </c>
      <c r="O615" t="s">
        <v>210</v>
      </c>
      <c r="P615" t="s">
        <v>246</v>
      </c>
      <c r="Q615" s="1">
        <v>44819</v>
      </c>
      <c r="R615" t="s">
        <v>118</v>
      </c>
      <c r="S615" t="s">
        <v>59</v>
      </c>
      <c r="T615" t="s">
        <v>120</v>
      </c>
      <c r="U615" t="s">
        <v>247</v>
      </c>
      <c r="V615">
        <v>214475</v>
      </c>
      <c r="W615" t="s">
        <v>62</v>
      </c>
      <c r="X615" t="s">
        <v>53</v>
      </c>
      <c r="Y615">
        <v>3</v>
      </c>
      <c r="Z615" t="s">
        <v>284</v>
      </c>
      <c r="AA615" t="s">
        <v>248</v>
      </c>
      <c r="AB615" t="s">
        <v>179</v>
      </c>
      <c r="AC615" t="s">
        <v>115</v>
      </c>
      <c r="AD615" t="s">
        <v>53</v>
      </c>
      <c r="AE615" t="s">
        <v>53</v>
      </c>
      <c r="AF615">
        <v>120</v>
      </c>
      <c r="AG615">
        <v>24</v>
      </c>
      <c r="AH615" t="s">
        <v>68</v>
      </c>
      <c r="AI615" t="s">
        <v>107</v>
      </c>
      <c r="AJ615" t="s">
        <v>250</v>
      </c>
      <c r="AK615" t="s">
        <v>97</v>
      </c>
      <c r="AL615">
        <v>1</v>
      </c>
      <c r="AM615">
        <v>0</v>
      </c>
      <c r="AN615">
        <v>6</v>
      </c>
      <c r="AO615">
        <v>6</v>
      </c>
      <c r="AP615">
        <v>58</v>
      </c>
      <c r="AQ615">
        <v>2</v>
      </c>
      <c r="AR615" t="s">
        <v>78</v>
      </c>
      <c r="AS615" t="s">
        <v>75</v>
      </c>
      <c r="AT615" t="s">
        <v>75</v>
      </c>
      <c r="AU615" s="1">
        <v>45754</v>
      </c>
      <c r="AV615" s="17">
        <f>VLOOKUP(dummy_yherealine!$AT615,dummy_oppeained!B:C,2,0)</f>
        <v>3</v>
      </c>
      <c r="AW615" s="22" t="str">
        <f>VLOOKUP(AS615,dummy_oppeained!B:D,3,0)</f>
        <v>mitteeristav</v>
      </c>
      <c r="AX615" s="17" t="str">
        <f>VLOOKUP(AR:AR,hinded_abi!A:D,4,0)</f>
        <v>NULL</v>
      </c>
      <c r="AY615" s="26" t="str">
        <f t="shared" si="18"/>
        <v xml:space="preserve"> </v>
      </c>
      <c r="AZ615" s="27">
        <f t="shared" si="19"/>
        <v>0</v>
      </c>
    </row>
    <row r="616" spans="1:52" x14ac:dyDescent="0.25">
      <c r="A616" t="s">
        <v>313</v>
      </c>
      <c r="B616" t="s">
        <v>277</v>
      </c>
      <c r="C616" t="s">
        <v>49</v>
      </c>
      <c r="D616">
        <v>36411041333</v>
      </c>
      <c r="E616" t="s">
        <v>243</v>
      </c>
      <c r="F616" t="s">
        <v>302</v>
      </c>
      <c r="G616" t="s">
        <v>52</v>
      </c>
      <c r="H616" t="s">
        <v>115</v>
      </c>
      <c r="I616" t="s">
        <v>52</v>
      </c>
      <c r="J616" s="1">
        <v>44588</v>
      </c>
      <c r="K616" t="s">
        <v>53</v>
      </c>
      <c r="L616" s="1">
        <v>45167</v>
      </c>
      <c r="M616" t="s">
        <v>190</v>
      </c>
      <c r="N616" t="s">
        <v>53</v>
      </c>
      <c r="O616" t="s">
        <v>210</v>
      </c>
      <c r="P616" t="s">
        <v>246</v>
      </c>
      <c r="Q616" s="1">
        <v>44819</v>
      </c>
      <c r="R616" t="s">
        <v>118</v>
      </c>
      <c r="S616" t="s">
        <v>59</v>
      </c>
      <c r="T616" t="s">
        <v>120</v>
      </c>
      <c r="U616" t="s">
        <v>247</v>
      </c>
      <c r="V616">
        <v>214475</v>
      </c>
      <c r="W616" t="s">
        <v>62</v>
      </c>
      <c r="X616" t="s">
        <v>53</v>
      </c>
      <c r="Y616">
        <v>3</v>
      </c>
      <c r="Z616" t="s">
        <v>284</v>
      </c>
      <c r="AA616" t="s">
        <v>248</v>
      </c>
      <c r="AB616" t="s">
        <v>179</v>
      </c>
      <c r="AC616" t="s">
        <v>115</v>
      </c>
      <c r="AD616" t="s">
        <v>53</v>
      </c>
      <c r="AE616" t="s">
        <v>53</v>
      </c>
      <c r="AF616">
        <v>120</v>
      </c>
      <c r="AG616">
        <v>24</v>
      </c>
      <c r="AH616" t="s">
        <v>68</v>
      </c>
      <c r="AI616" t="s">
        <v>107</v>
      </c>
      <c r="AJ616" t="s">
        <v>250</v>
      </c>
      <c r="AK616" t="s">
        <v>97</v>
      </c>
      <c r="AL616">
        <v>1</v>
      </c>
      <c r="AM616">
        <v>0</v>
      </c>
      <c r="AN616">
        <v>6</v>
      </c>
      <c r="AO616">
        <v>6</v>
      </c>
      <c r="AP616">
        <v>58</v>
      </c>
      <c r="AQ616">
        <v>2</v>
      </c>
      <c r="AR616" t="s">
        <v>88</v>
      </c>
      <c r="AS616" t="s">
        <v>255</v>
      </c>
      <c r="AT616" t="s">
        <v>255</v>
      </c>
      <c r="AU616" s="1">
        <v>45740</v>
      </c>
      <c r="AV616" s="15">
        <f>VLOOKUP(dummy_yherealine!$AT616,dummy_oppeained!B:C,2,0)</f>
        <v>8</v>
      </c>
      <c r="AW616" s="22" t="str">
        <f>VLOOKUP(AS616,dummy_oppeained!B:D,3,0)</f>
        <v>eristav</v>
      </c>
      <c r="AX616" s="17">
        <f>VLOOKUP(AR:AR,hinded_abi!A:D,4,0)</f>
        <v>2</v>
      </c>
      <c r="AY616" s="26">
        <f t="shared" si="18"/>
        <v>16</v>
      </c>
      <c r="AZ616" s="27">
        <f t="shared" si="19"/>
        <v>8</v>
      </c>
    </row>
    <row r="617" spans="1:52" x14ac:dyDescent="0.25">
      <c r="A617" t="s">
        <v>313</v>
      </c>
      <c r="B617" t="s">
        <v>277</v>
      </c>
      <c r="C617" t="s">
        <v>49</v>
      </c>
      <c r="D617">
        <v>36411041333</v>
      </c>
      <c r="E617" t="s">
        <v>243</v>
      </c>
      <c r="F617" t="s">
        <v>302</v>
      </c>
      <c r="G617" t="s">
        <v>52</v>
      </c>
      <c r="H617" t="s">
        <v>115</v>
      </c>
      <c r="I617" t="s">
        <v>52</v>
      </c>
      <c r="J617" s="1">
        <v>44588</v>
      </c>
      <c r="K617" t="s">
        <v>53</v>
      </c>
      <c r="L617" s="1">
        <v>45167</v>
      </c>
      <c r="M617" t="s">
        <v>190</v>
      </c>
      <c r="N617" t="s">
        <v>53</v>
      </c>
      <c r="O617" t="s">
        <v>210</v>
      </c>
      <c r="P617" t="s">
        <v>246</v>
      </c>
      <c r="Q617" s="1">
        <v>44819</v>
      </c>
      <c r="R617" t="s">
        <v>118</v>
      </c>
      <c r="S617" t="s">
        <v>59</v>
      </c>
      <c r="T617" t="s">
        <v>120</v>
      </c>
      <c r="U617" t="s">
        <v>247</v>
      </c>
      <c r="V617">
        <v>214475</v>
      </c>
      <c r="W617" t="s">
        <v>62</v>
      </c>
      <c r="X617" t="s">
        <v>53</v>
      </c>
      <c r="Y617">
        <v>3</v>
      </c>
      <c r="Z617" t="s">
        <v>284</v>
      </c>
      <c r="AA617" t="s">
        <v>248</v>
      </c>
      <c r="AB617" t="s">
        <v>179</v>
      </c>
      <c r="AC617" t="s">
        <v>115</v>
      </c>
      <c r="AD617" t="s">
        <v>53</v>
      </c>
      <c r="AE617" t="s">
        <v>53</v>
      </c>
      <c r="AF617">
        <v>120</v>
      </c>
      <c r="AG617">
        <v>24</v>
      </c>
      <c r="AH617" t="s">
        <v>68</v>
      </c>
      <c r="AI617" t="s">
        <v>107</v>
      </c>
      <c r="AJ617" t="s">
        <v>250</v>
      </c>
      <c r="AK617" t="s">
        <v>97</v>
      </c>
      <c r="AL617">
        <v>1</v>
      </c>
      <c r="AM617">
        <v>0</v>
      </c>
      <c r="AN617">
        <v>6</v>
      </c>
      <c r="AO617">
        <v>6</v>
      </c>
      <c r="AP617">
        <v>58</v>
      </c>
      <c r="AQ617">
        <v>2</v>
      </c>
      <c r="AR617" t="s">
        <v>72</v>
      </c>
      <c r="AS617" t="s">
        <v>256</v>
      </c>
      <c r="AT617" t="s">
        <v>256</v>
      </c>
      <c r="AU617" s="1">
        <v>45568</v>
      </c>
      <c r="AV617" s="17">
        <f>VLOOKUP(dummy_yherealine!$AT617,dummy_oppeained!B:C,2,0)</f>
        <v>3</v>
      </c>
      <c r="AW617" s="22" t="str">
        <f>VLOOKUP(AS617,dummy_oppeained!B:D,3,0)</f>
        <v>mitteeristav</v>
      </c>
      <c r="AX617" s="17" t="str">
        <f>VLOOKUP(AR:AR,hinded_abi!A:D,4,0)</f>
        <v>NULL</v>
      </c>
      <c r="AY617" s="26" t="str">
        <f t="shared" si="18"/>
        <v xml:space="preserve"> </v>
      </c>
      <c r="AZ617" s="27">
        <f t="shared" si="19"/>
        <v>0</v>
      </c>
    </row>
    <row r="618" spans="1:52" x14ac:dyDescent="0.25">
      <c r="A618" t="s">
        <v>313</v>
      </c>
      <c r="B618" t="s">
        <v>277</v>
      </c>
      <c r="C618" t="s">
        <v>49</v>
      </c>
      <c r="D618">
        <v>36411041333</v>
      </c>
      <c r="E618" t="s">
        <v>243</v>
      </c>
      <c r="F618" t="s">
        <v>302</v>
      </c>
      <c r="G618" t="s">
        <v>52</v>
      </c>
      <c r="H618" t="s">
        <v>115</v>
      </c>
      <c r="I618" t="s">
        <v>52</v>
      </c>
      <c r="J618" s="1">
        <v>44588</v>
      </c>
      <c r="K618" t="s">
        <v>53</v>
      </c>
      <c r="L618" s="1">
        <v>45167</v>
      </c>
      <c r="M618" t="s">
        <v>190</v>
      </c>
      <c r="N618" t="s">
        <v>53</v>
      </c>
      <c r="O618" t="s">
        <v>210</v>
      </c>
      <c r="P618" t="s">
        <v>246</v>
      </c>
      <c r="Q618" s="1">
        <v>44819</v>
      </c>
      <c r="R618" t="s">
        <v>118</v>
      </c>
      <c r="S618" t="s">
        <v>59</v>
      </c>
      <c r="T618" t="s">
        <v>120</v>
      </c>
      <c r="U618" t="s">
        <v>247</v>
      </c>
      <c r="V618">
        <v>214475</v>
      </c>
      <c r="W618" t="s">
        <v>62</v>
      </c>
      <c r="X618" t="s">
        <v>53</v>
      </c>
      <c r="Y618">
        <v>3</v>
      </c>
      <c r="Z618" t="s">
        <v>284</v>
      </c>
      <c r="AA618" t="s">
        <v>248</v>
      </c>
      <c r="AB618" t="s">
        <v>179</v>
      </c>
      <c r="AC618" t="s">
        <v>115</v>
      </c>
      <c r="AD618" t="s">
        <v>53</v>
      </c>
      <c r="AE618" t="s">
        <v>53</v>
      </c>
      <c r="AF618">
        <v>120</v>
      </c>
      <c r="AG618">
        <v>24</v>
      </c>
      <c r="AH618" t="s">
        <v>68</v>
      </c>
      <c r="AI618" t="s">
        <v>107</v>
      </c>
      <c r="AJ618" t="s">
        <v>250</v>
      </c>
      <c r="AK618" t="s">
        <v>97</v>
      </c>
      <c r="AL618">
        <v>1</v>
      </c>
      <c r="AM618">
        <v>0</v>
      </c>
      <c r="AN618">
        <v>6</v>
      </c>
      <c r="AO618">
        <v>6</v>
      </c>
      <c r="AP618">
        <v>58</v>
      </c>
      <c r="AQ618">
        <v>2</v>
      </c>
      <c r="AR618" t="s">
        <v>88</v>
      </c>
      <c r="AS618" t="s">
        <v>132</v>
      </c>
      <c r="AT618" t="s">
        <v>132</v>
      </c>
      <c r="AU618" s="1">
        <v>45229</v>
      </c>
      <c r="AV618" s="15">
        <f>VLOOKUP(dummy_yherealine!$AT618,dummy_oppeained!B:C,2,0)</f>
        <v>6</v>
      </c>
      <c r="AW618" s="22" t="str">
        <f>VLOOKUP(AS618,dummy_oppeained!B:D,3,0)</f>
        <v>eristav</v>
      </c>
      <c r="AX618" s="17">
        <f>VLOOKUP(AR:AR,hinded_abi!A:D,4,0)</f>
        <v>2</v>
      </c>
      <c r="AY618" s="26">
        <f t="shared" si="18"/>
        <v>12</v>
      </c>
      <c r="AZ618" s="27">
        <f t="shared" si="19"/>
        <v>6</v>
      </c>
    </row>
    <row r="619" spans="1:52" x14ac:dyDescent="0.25">
      <c r="A619" t="s">
        <v>313</v>
      </c>
      <c r="B619" t="s">
        <v>277</v>
      </c>
      <c r="C619" t="s">
        <v>49</v>
      </c>
      <c r="D619">
        <v>36411041333</v>
      </c>
      <c r="E619" t="s">
        <v>243</v>
      </c>
      <c r="F619" t="s">
        <v>302</v>
      </c>
      <c r="G619" t="s">
        <v>52</v>
      </c>
      <c r="H619" t="s">
        <v>115</v>
      </c>
      <c r="I619" t="s">
        <v>52</v>
      </c>
      <c r="J619" s="1">
        <v>44588</v>
      </c>
      <c r="K619" t="s">
        <v>53</v>
      </c>
      <c r="L619" s="1">
        <v>45167</v>
      </c>
      <c r="M619" t="s">
        <v>190</v>
      </c>
      <c r="N619" t="s">
        <v>53</v>
      </c>
      <c r="O619" t="s">
        <v>210</v>
      </c>
      <c r="P619" t="s">
        <v>246</v>
      </c>
      <c r="Q619" s="1">
        <v>44819</v>
      </c>
      <c r="R619" t="s">
        <v>118</v>
      </c>
      <c r="S619" t="s">
        <v>59</v>
      </c>
      <c r="T619" t="s">
        <v>120</v>
      </c>
      <c r="U619" t="s">
        <v>247</v>
      </c>
      <c r="V619">
        <v>214475</v>
      </c>
      <c r="W619" t="s">
        <v>62</v>
      </c>
      <c r="X619" t="s">
        <v>53</v>
      </c>
      <c r="Y619">
        <v>3</v>
      </c>
      <c r="Z619" t="s">
        <v>284</v>
      </c>
      <c r="AA619" t="s">
        <v>248</v>
      </c>
      <c r="AB619" t="s">
        <v>179</v>
      </c>
      <c r="AC619" t="s">
        <v>115</v>
      </c>
      <c r="AD619" t="s">
        <v>53</v>
      </c>
      <c r="AE619" t="s">
        <v>53</v>
      </c>
      <c r="AF619">
        <v>120</v>
      </c>
      <c r="AG619">
        <v>24</v>
      </c>
      <c r="AH619" t="s">
        <v>68</v>
      </c>
      <c r="AI619" t="s">
        <v>107</v>
      </c>
      <c r="AJ619" t="s">
        <v>250</v>
      </c>
      <c r="AK619" t="s">
        <v>97</v>
      </c>
      <c r="AL619">
        <v>1</v>
      </c>
      <c r="AM619">
        <v>0</v>
      </c>
      <c r="AN619">
        <v>6</v>
      </c>
      <c r="AO619">
        <v>6</v>
      </c>
      <c r="AP619">
        <v>58</v>
      </c>
      <c r="AQ619">
        <v>2</v>
      </c>
      <c r="AR619" t="s">
        <v>88</v>
      </c>
      <c r="AS619" t="s">
        <v>131</v>
      </c>
      <c r="AT619" t="s">
        <v>131</v>
      </c>
      <c r="AU619" s="1">
        <v>45043</v>
      </c>
      <c r="AV619" s="17">
        <f>VLOOKUP(dummy_yherealine!$AT619,dummy_oppeained!B:C,2,0)</f>
        <v>9</v>
      </c>
      <c r="AW619" s="22" t="str">
        <f>VLOOKUP(AS619,dummy_oppeained!B:D,3,0)</f>
        <v>eristav</v>
      </c>
      <c r="AX619" s="17">
        <f>VLOOKUP(AR:AR,hinded_abi!A:D,4,0)</f>
        <v>2</v>
      </c>
      <c r="AY619" s="26">
        <f t="shared" si="18"/>
        <v>18</v>
      </c>
      <c r="AZ619" s="27">
        <f t="shared" si="19"/>
        <v>9</v>
      </c>
    </row>
    <row r="620" spans="1:52" x14ac:dyDescent="0.25">
      <c r="A620" t="s">
        <v>313</v>
      </c>
      <c r="B620" t="s">
        <v>277</v>
      </c>
      <c r="C620" t="s">
        <v>49</v>
      </c>
      <c r="D620">
        <v>36411041333</v>
      </c>
      <c r="E620" t="s">
        <v>243</v>
      </c>
      <c r="F620" t="s">
        <v>302</v>
      </c>
      <c r="G620" t="s">
        <v>52</v>
      </c>
      <c r="H620" t="s">
        <v>115</v>
      </c>
      <c r="I620" t="s">
        <v>52</v>
      </c>
      <c r="J620" s="1">
        <v>44588</v>
      </c>
      <c r="K620" t="s">
        <v>53</v>
      </c>
      <c r="L620" s="1">
        <v>45167</v>
      </c>
      <c r="M620" t="s">
        <v>190</v>
      </c>
      <c r="N620" t="s">
        <v>53</v>
      </c>
      <c r="O620" t="s">
        <v>210</v>
      </c>
      <c r="P620" t="s">
        <v>246</v>
      </c>
      <c r="Q620" s="1">
        <v>44819</v>
      </c>
      <c r="R620" t="s">
        <v>118</v>
      </c>
      <c r="S620" t="s">
        <v>59</v>
      </c>
      <c r="T620" t="s">
        <v>120</v>
      </c>
      <c r="U620" t="s">
        <v>247</v>
      </c>
      <c r="V620">
        <v>214475</v>
      </c>
      <c r="W620" t="s">
        <v>62</v>
      </c>
      <c r="X620" t="s">
        <v>53</v>
      </c>
      <c r="Y620">
        <v>3</v>
      </c>
      <c r="Z620" t="s">
        <v>284</v>
      </c>
      <c r="AA620" t="s">
        <v>248</v>
      </c>
      <c r="AB620" t="s">
        <v>179</v>
      </c>
      <c r="AC620" t="s">
        <v>115</v>
      </c>
      <c r="AD620" t="s">
        <v>53</v>
      </c>
      <c r="AE620" t="s">
        <v>53</v>
      </c>
      <c r="AF620">
        <v>120</v>
      </c>
      <c r="AG620">
        <v>24</v>
      </c>
      <c r="AH620" t="s">
        <v>68</v>
      </c>
      <c r="AI620" t="s">
        <v>107</v>
      </c>
      <c r="AJ620" t="s">
        <v>250</v>
      </c>
      <c r="AK620" t="s">
        <v>97</v>
      </c>
      <c r="AL620">
        <v>1</v>
      </c>
      <c r="AM620">
        <v>0</v>
      </c>
      <c r="AN620">
        <v>6</v>
      </c>
      <c r="AO620">
        <v>6</v>
      </c>
      <c r="AP620">
        <v>58</v>
      </c>
      <c r="AQ620">
        <v>2</v>
      </c>
      <c r="AR620" t="s">
        <v>88</v>
      </c>
      <c r="AS620" t="s">
        <v>147</v>
      </c>
      <c r="AT620" t="s">
        <v>147</v>
      </c>
      <c r="AU620" s="1">
        <v>44681</v>
      </c>
      <c r="AV620" s="15">
        <f>VLOOKUP(dummy_yherealine!$AT620,dummy_oppeained!B:C,2,0)</f>
        <v>9</v>
      </c>
      <c r="AW620" s="22" t="str">
        <f>VLOOKUP(AS620,dummy_oppeained!B:D,3,0)</f>
        <v>eristav</v>
      </c>
      <c r="AX620" s="17">
        <f>VLOOKUP(AR:AR,hinded_abi!A:D,4,0)</f>
        <v>2</v>
      </c>
      <c r="AY620" s="26">
        <f t="shared" si="18"/>
        <v>18</v>
      </c>
      <c r="AZ620" s="27">
        <f t="shared" si="19"/>
        <v>9</v>
      </c>
    </row>
    <row r="621" spans="1:52" x14ac:dyDescent="0.25">
      <c r="A621" t="s">
        <v>313</v>
      </c>
      <c r="B621" t="s">
        <v>277</v>
      </c>
      <c r="C621" t="s">
        <v>49</v>
      </c>
      <c r="D621">
        <v>36411041333</v>
      </c>
      <c r="E621" t="s">
        <v>243</v>
      </c>
      <c r="F621" t="s">
        <v>302</v>
      </c>
      <c r="G621" t="s">
        <v>52</v>
      </c>
      <c r="H621" t="s">
        <v>115</v>
      </c>
      <c r="I621" t="s">
        <v>52</v>
      </c>
      <c r="J621" s="1">
        <v>44588</v>
      </c>
      <c r="K621" t="s">
        <v>53</v>
      </c>
      <c r="L621" s="1">
        <v>45167</v>
      </c>
      <c r="M621" t="s">
        <v>190</v>
      </c>
      <c r="N621" t="s">
        <v>53</v>
      </c>
      <c r="O621" t="s">
        <v>210</v>
      </c>
      <c r="P621" t="s">
        <v>246</v>
      </c>
      <c r="Q621" s="1">
        <v>44819</v>
      </c>
      <c r="R621" t="s">
        <v>118</v>
      </c>
      <c r="S621" t="s">
        <v>59</v>
      </c>
      <c r="T621" t="s">
        <v>120</v>
      </c>
      <c r="U621" t="s">
        <v>247</v>
      </c>
      <c r="V621">
        <v>214475</v>
      </c>
      <c r="W621" t="s">
        <v>62</v>
      </c>
      <c r="X621" t="s">
        <v>53</v>
      </c>
      <c r="Y621">
        <v>3</v>
      </c>
      <c r="Z621" t="s">
        <v>284</v>
      </c>
      <c r="AA621" t="s">
        <v>248</v>
      </c>
      <c r="AB621" t="s">
        <v>179</v>
      </c>
      <c r="AC621" t="s">
        <v>115</v>
      </c>
      <c r="AD621" t="s">
        <v>53</v>
      </c>
      <c r="AE621" t="s">
        <v>53</v>
      </c>
      <c r="AF621">
        <v>120</v>
      </c>
      <c r="AG621">
        <v>24</v>
      </c>
      <c r="AH621" t="s">
        <v>68</v>
      </c>
      <c r="AI621" t="s">
        <v>107</v>
      </c>
      <c r="AJ621" t="s">
        <v>250</v>
      </c>
      <c r="AK621" t="s">
        <v>97</v>
      </c>
      <c r="AL621">
        <v>1</v>
      </c>
      <c r="AM621">
        <v>0</v>
      </c>
      <c r="AN621">
        <v>6</v>
      </c>
      <c r="AO621">
        <v>6</v>
      </c>
      <c r="AP621">
        <v>58</v>
      </c>
      <c r="AQ621">
        <v>2</v>
      </c>
      <c r="AR621" t="s">
        <v>70</v>
      </c>
      <c r="AS621" t="s">
        <v>92</v>
      </c>
      <c r="AT621" t="s">
        <v>92</v>
      </c>
      <c r="AU621" s="1">
        <v>45440</v>
      </c>
      <c r="AV621" s="17">
        <f>VLOOKUP(dummy_yherealine!$AT621,dummy_oppeained!B:C,2,0)</f>
        <v>5</v>
      </c>
      <c r="AW621" s="22" t="str">
        <f>VLOOKUP(AS621,dummy_oppeained!B:D,3,0)</f>
        <v>eristav</v>
      </c>
      <c r="AX621" s="17">
        <f>VLOOKUP(AR:AR,hinded_abi!A:D,4,0)</f>
        <v>0</v>
      </c>
      <c r="AY621" s="26">
        <f t="shared" si="18"/>
        <v>0</v>
      </c>
      <c r="AZ621" s="27">
        <f t="shared" si="19"/>
        <v>5</v>
      </c>
    </row>
    <row r="622" spans="1:52" x14ac:dyDescent="0.25">
      <c r="A622" t="s">
        <v>313</v>
      </c>
      <c r="B622" t="s">
        <v>277</v>
      </c>
      <c r="C622" t="s">
        <v>49</v>
      </c>
      <c r="D622">
        <v>36411041333</v>
      </c>
      <c r="E622" t="s">
        <v>243</v>
      </c>
      <c r="F622" t="s">
        <v>302</v>
      </c>
      <c r="G622" t="s">
        <v>52</v>
      </c>
      <c r="H622" t="s">
        <v>115</v>
      </c>
      <c r="I622" t="s">
        <v>52</v>
      </c>
      <c r="J622" s="1">
        <v>44588</v>
      </c>
      <c r="K622" t="s">
        <v>53</v>
      </c>
      <c r="L622" s="1">
        <v>45167</v>
      </c>
      <c r="M622" t="s">
        <v>190</v>
      </c>
      <c r="N622" t="s">
        <v>53</v>
      </c>
      <c r="O622" t="s">
        <v>210</v>
      </c>
      <c r="P622" t="s">
        <v>246</v>
      </c>
      <c r="Q622" s="1">
        <v>44819</v>
      </c>
      <c r="R622" t="s">
        <v>118</v>
      </c>
      <c r="S622" t="s">
        <v>59</v>
      </c>
      <c r="T622" t="s">
        <v>120</v>
      </c>
      <c r="U622" t="s">
        <v>247</v>
      </c>
      <c r="V622">
        <v>214475</v>
      </c>
      <c r="W622" t="s">
        <v>62</v>
      </c>
      <c r="X622" t="s">
        <v>53</v>
      </c>
      <c r="Y622">
        <v>3</v>
      </c>
      <c r="Z622" t="s">
        <v>284</v>
      </c>
      <c r="AA622" t="s">
        <v>248</v>
      </c>
      <c r="AB622" t="s">
        <v>179</v>
      </c>
      <c r="AC622" t="s">
        <v>115</v>
      </c>
      <c r="AD622" t="s">
        <v>53</v>
      </c>
      <c r="AE622" t="s">
        <v>53</v>
      </c>
      <c r="AF622">
        <v>120</v>
      </c>
      <c r="AG622">
        <v>24</v>
      </c>
      <c r="AH622" t="s">
        <v>68</v>
      </c>
      <c r="AI622" t="s">
        <v>107</v>
      </c>
      <c r="AJ622" t="s">
        <v>250</v>
      </c>
      <c r="AK622" t="s">
        <v>97</v>
      </c>
      <c r="AL622">
        <v>1</v>
      </c>
      <c r="AM622">
        <v>0</v>
      </c>
      <c r="AN622">
        <v>6</v>
      </c>
      <c r="AO622">
        <v>6</v>
      </c>
      <c r="AP622">
        <v>58</v>
      </c>
      <c r="AQ622">
        <v>2</v>
      </c>
      <c r="AR622" t="s">
        <v>72</v>
      </c>
      <c r="AS622" t="s">
        <v>215</v>
      </c>
      <c r="AT622" t="s">
        <v>215</v>
      </c>
      <c r="AU622" s="1">
        <v>44157</v>
      </c>
      <c r="AV622" s="15">
        <f>VLOOKUP(dummy_yherealine!$AT622,dummy_oppeained!B:C,2,0)</f>
        <v>3</v>
      </c>
      <c r="AW622" s="22" t="str">
        <f>VLOOKUP(AS622,dummy_oppeained!B:D,3,0)</f>
        <v>mitteeristav</v>
      </c>
      <c r="AX622" s="17" t="str">
        <f>VLOOKUP(AR:AR,hinded_abi!A:D,4,0)</f>
        <v>NULL</v>
      </c>
      <c r="AY622" s="26" t="str">
        <f t="shared" si="18"/>
        <v xml:space="preserve"> </v>
      </c>
      <c r="AZ622" s="27">
        <f t="shared" si="19"/>
        <v>0</v>
      </c>
    </row>
    <row r="623" spans="1:52" x14ac:dyDescent="0.25">
      <c r="A623" t="s">
        <v>313</v>
      </c>
      <c r="B623" t="s">
        <v>277</v>
      </c>
      <c r="C623" t="s">
        <v>49</v>
      </c>
      <c r="D623">
        <v>36411041333</v>
      </c>
      <c r="E623" t="s">
        <v>243</v>
      </c>
      <c r="F623" t="s">
        <v>302</v>
      </c>
      <c r="G623" t="s">
        <v>52</v>
      </c>
      <c r="H623" t="s">
        <v>115</v>
      </c>
      <c r="I623" t="s">
        <v>52</v>
      </c>
      <c r="J623" s="1">
        <v>44588</v>
      </c>
      <c r="K623" t="s">
        <v>53</v>
      </c>
      <c r="L623" s="1">
        <v>45167</v>
      </c>
      <c r="M623" t="s">
        <v>190</v>
      </c>
      <c r="N623" t="s">
        <v>53</v>
      </c>
      <c r="O623" t="s">
        <v>210</v>
      </c>
      <c r="P623" t="s">
        <v>246</v>
      </c>
      <c r="Q623" s="1">
        <v>44819</v>
      </c>
      <c r="R623" t="s">
        <v>118</v>
      </c>
      <c r="S623" t="s">
        <v>59</v>
      </c>
      <c r="T623" t="s">
        <v>120</v>
      </c>
      <c r="U623" t="s">
        <v>247</v>
      </c>
      <c r="V623">
        <v>214475</v>
      </c>
      <c r="W623" t="s">
        <v>62</v>
      </c>
      <c r="X623" t="s">
        <v>53</v>
      </c>
      <c r="Y623">
        <v>3</v>
      </c>
      <c r="Z623" t="s">
        <v>284</v>
      </c>
      <c r="AA623" t="s">
        <v>248</v>
      </c>
      <c r="AB623" t="s">
        <v>179</v>
      </c>
      <c r="AC623" t="s">
        <v>115</v>
      </c>
      <c r="AD623" t="s">
        <v>53</v>
      </c>
      <c r="AE623" t="s">
        <v>53</v>
      </c>
      <c r="AF623">
        <v>120</v>
      </c>
      <c r="AG623">
        <v>24</v>
      </c>
      <c r="AH623" t="s">
        <v>68</v>
      </c>
      <c r="AI623" t="s">
        <v>107</v>
      </c>
      <c r="AJ623" t="s">
        <v>250</v>
      </c>
      <c r="AK623" t="s">
        <v>97</v>
      </c>
      <c r="AL623">
        <v>1</v>
      </c>
      <c r="AM623">
        <v>0</v>
      </c>
      <c r="AN623">
        <v>6</v>
      </c>
      <c r="AO623">
        <v>6</v>
      </c>
      <c r="AP623">
        <v>58</v>
      </c>
      <c r="AQ623">
        <v>2</v>
      </c>
      <c r="AR623" t="s">
        <v>94</v>
      </c>
      <c r="AS623" t="s">
        <v>214</v>
      </c>
      <c r="AT623" t="s">
        <v>214</v>
      </c>
      <c r="AU623" s="1">
        <v>45075</v>
      </c>
      <c r="AV623" s="17">
        <f>VLOOKUP(dummy_yherealine!$AT623,dummy_oppeained!B:C,2,0)</f>
        <v>6</v>
      </c>
      <c r="AW623" s="22" t="str">
        <f>VLOOKUP(AS623,dummy_oppeained!B:D,3,0)</f>
        <v>eristav</v>
      </c>
      <c r="AX623" s="17">
        <f>VLOOKUP(AR:AR,hinded_abi!A:D,4,0)</f>
        <v>5</v>
      </c>
      <c r="AY623" s="26">
        <f t="shared" si="18"/>
        <v>30</v>
      </c>
      <c r="AZ623" s="27">
        <f t="shared" si="19"/>
        <v>6</v>
      </c>
    </row>
    <row r="624" spans="1:52" x14ac:dyDescent="0.25">
      <c r="A624" t="s">
        <v>313</v>
      </c>
      <c r="B624" t="s">
        <v>277</v>
      </c>
      <c r="C624" t="s">
        <v>49</v>
      </c>
      <c r="D624">
        <v>36411041333</v>
      </c>
      <c r="E624" t="s">
        <v>243</v>
      </c>
      <c r="F624" t="s">
        <v>302</v>
      </c>
      <c r="G624" t="s">
        <v>52</v>
      </c>
      <c r="H624" t="s">
        <v>115</v>
      </c>
      <c r="I624" t="s">
        <v>52</v>
      </c>
      <c r="J624" s="1">
        <v>44588</v>
      </c>
      <c r="K624" t="s">
        <v>53</v>
      </c>
      <c r="L624" s="1">
        <v>45167</v>
      </c>
      <c r="M624" t="s">
        <v>190</v>
      </c>
      <c r="N624" t="s">
        <v>53</v>
      </c>
      <c r="O624" t="s">
        <v>210</v>
      </c>
      <c r="P624" t="s">
        <v>246</v>
      </c>
      <c r="Q624" s="1">
        <v>44819</v>
      </c>
      <c r="R624" t="s">
        <v>118</v>
      </c>
      <c r="S624" t="s">
        <v>59</v>
      </c>
      <c r="T624" t="s">
        <v>120</v>
      </c>
      <c r="U624" t="s">
        <v>247</v>
      </c>
      <c r="V624">
        <v>214475</v>
      </c>
      <c r="W624" t="s">
        <v>62</v>
      </c>
      <c r="X624" t="s">
        <v>53</v>
      </c>
      <c r="Y624">
        <v>3</v>
      </c>
      <c r="Z624" t="s">
        <v>284</v>
      </c>
      <c r="AA624" t="s">
        <v>248</v>
      </c>
      <c r="AB624" t="s">
        <v>179</v>
      </c>
      <c r="AC624" t="s">
        <v>115</v>
      </c>
      <c r="AD624" t="s">
        <v>53</v>
      </c>
      <c r="AE624" t="s">
        <v>53</v>
      </c>
      <c r="AF624">
        <v>120</v>
      </c>
      <c r="AG624">
        <v>24</v>
      </c>
      <c r="AH624" t="s">
        <v>68</v>
      </c>
      <c r="AI624" t="s">
        <v>107</v>
      </c>
      <c r="AJ624" t="s">
        <v>250</v>
      </c>
      <c r="AK624" t="s">
        <v>97</v>
      </c>
      <c r="AL624">
        <v>1</v>
      </c>
      <c r="AM624">
        <v>0</v>
      </c>
      <c r="AN624">
        <v>6</v>
      </c>
      <c r="AO624">
        <v>6</v>
      </c>
      <c r="AP624">
        <v>58</v>
      </c>
      <c r="AQ624">
        <v>2</v>
      </c>
      <c r="AR624" t="s">
        <v>86</v>
      </c>
      <c r="AS624" t="s">
        <v>164</v>
      </c>
      <c r="AT624" t="s">
        <v>164</v>
      </c>
      <c r="AU624" s="1">
        <v>45153</v>
      </c>
      <c r="AV624" s="15">
        <f>VLOOKUP(dummy_yherealine!$AT624,dummy_oppeained!B:C,2,0)</f>
        <v>6</v>
      </c>
      <c r="AW624" s="22" t="str">
        <f>VLOOKUP(AS624,dummy_oppeained!B:D,3,0)</f>
        <v>eristav</v>
      </c>
      <c r="AX624" s="17">
        <f>VLOOKUP(AR:AR,hinded_abi!A:D,4,0)</f>
        <v>4</v>
      </c>
      <c r="AY624" s="26">
        <f t="shared" si="18"/>
        <v>24</v>
      </c>
      <c r="AZ624" s="27">
        <f t="shared" si="19"/>
        <v>6</v>
      </c>
    </row>
    <row r="625" spans="1:52" x14ac:dyDescent="0.25">
      <c r="A625" t="s">
        <v>314</v>
      </c>
      <c r="B625" t="s">
        <v>307</v>
      </c>
      <c r="C625" t="s">
        <v>113</v>
      </c>
      <c r="D625">
        <v>34404262571</v>
      </c>
      <c r="E625" t="s">
        <v>243</v>
      </c>
      <c r="F625" t="s">
        <v>310</v>
      </c>
      <c r="G625" t="s">
        <v>52</v>
      </c>
      <c r="H625" t="s">
        <v>115</v>
      </c>
      <c r="I625" t="s">
        <v>115</v>
      </c>
      <c r="J625" s="1">
        <v>44338</v>
      </c>
      <c r="K625" t="s">
        <v>53</v>
      </c>
      <c r="L625" s="1">
        <v>44379</v>
      </c>
      <c r="M625" t="s">
        <v>245</v>
      </c>
      <c r="N625" t="s">
        <v>53</v>
      </c>
      <c r="O625" t="s">
        <v>210</v>
      </c>
      <c r="P625" t="s">
        <v>117</v>
      </c>
      <c r="Q625" s="1">
        <v>44647</v>
      </c>
      <c r="R625" t="s">
        <v>118</v>
      </c>
      <c r="S625" t="s">
        <v>191</v>
      </c>
      <c r="T625" t="s">
        <v>176</v>
      </c>
      <c r="U625" t="s">
        <v>293</v>
      </c>
      <c r="V625">
        <v>80997</v>
      </c>
      <c r="W625" t="s">
        <v>62</v>
      </c>
      <c r="X625" t="s">
        <v>53</v>
      </c>
      <c r="Y625">
        <v>1</v>
      </c>
      <c r="Z625" t="s">
        <v>121</v>
      </c>
      <c r="AA625" t="s">
        <v>64</v>
      </c>
      <c r="AB625" t="s">
        <v>146</v>
      </c>
      <c r="AC625" t="s">
        <v>52</v>
      </c>
      <c r="AD625" t="s">
        <v>193</v>
      </c>
      <c r="AE625" t="s">
        <v>162</v>
      </c>
      <c r="AF625">
        <v>16</v>
      </c>
      <c r="AG625">
        <v>40</v>
      </c>
      <c r="AH625" t="s">
        <v>182</v>
      </c>
      <c r="AI625" t="s">
        <v>170</v>
      </c>
      <c r="AJ625" t="s">
        <v>169</v>
      </c>
      <c r="AK625" t="s">
        <v>68</v>
      </c>
      <c r="AL625">
        <v>1</v>
      </c>
      <c r="AM625">
        <v>2</v>
      </c>
      <c r="AN625">
        <v>0</v>
      </c>
      <c r="AO625">
        <v>9</v>
      </c>
      <c r="AP625">
        <v>20</v>
      </c>
      <c r="AQ625">
        <v>6</v>
      </c>
      <c r="AR625" t="s">
        <v>72</v>
      </c>
      <c r="AS625" t="s">
        <v>109</v>
      </c>
      <c r="AT625" t="s">
        <v>109</v>
      </c>
      <c r="AU625" s="1">
        <v>44509</v>
      </c>
      <c r="AV625" s="17">
        <f>VLOOKUP(dummy_yherealine!$AT625,dummy_oppeained!B:C,2,0)</f>
        <v>2</v>
      </c>
      <c r="AW625" s="22" t="str">
        <f>VLOOKUP(AS625,dummy_oppeained!B:D,3,0)</f>
        <v>mitteeristav</v>
      </c>
      <c r="AX625" s="17" t="str">
        <f>VLOOKUP(AR:AR,hinded_abi!A:D,4,0)</f>
        <v>NULL</v>
      </c>
      <c r="AY625" s="26" t="str">
        <f t="shared" si="18"/>
        <v xml:space="preserve"> </v>
      </c>
      <c r="AZ625" s="27">
        <f t="shared" si="19"/>
        <v>0</v>
      </c>
    </row>
    <row r="626" spans="1:52" x14ac:dyDescent="0.25">
      <c r="A626" t="s">
        <v>314</v>
      </c>
      <c r="B626" t="s">
        <v>307</v>
      </c>
      <c r="C626" t="s">
        <v>113</v>
      </c>
      <c r="D626">
        <v>34404262571</v>
      </c>
      <c r="E626" t="s">
        <v>243</v>
      </c>
      <c r="F626" t="s">
        <v>310</v>
      </c>
      <c r="G626" t="s">
        <v>52</v>
      </c>
      <c r="H626" t="s">
        <v>115</v>
      </c>
      <c r="I626" t="s">
        <v>115</v>
      </c>
      <c r="J626" s="1">
        <v>44338</v>
      </c>
      <c r="K626" t="s">
        <v>53</v>
      </c>
      <c r="L626" s="1">
        <v>44379</v>
      </c>
      <c r="M626" t="s">
        <v>245</v>
      </c>
      <c r="N626" t="s">
        <v>53</v>
      </c>
      <c r="O626" t="s">
        <v>210</v>
      </c>
      <c r="P626" t="s">
        <v>117</v>
      </c>
      <c r="Q626" s="1">
        <v>44647</v>
      </c>
      <c r="R626" t="s">
        <v>118</v>
      </c>
      <c r="S626" t="s">
        <v>191</v>
      </c>
      <c r="T626" t="s">
        <v>176</v>
      </c>
      <c r="U626" t="s">
        <v>293</v>
      </c>
      <c r="V626">
        <v>80997</v>
      </c>
      <c r="W626" t="s">
        <v>62</v>
      </c>
      <c r="X626" t="s">
        <v>53</v>
      </c>
      <c r="Y626">
        <v>1</v>
      </c>
      <c r="Z626" t="s">
        <v>121</v>
      </c>
      <c r="AA626" t="s">
        <v>64</v>
      </c>
      <c r="AB626" t="s">
        <v>146</v>
      </c>
      <c r="AC626" t="s">
        <v>52</v>
      </c>
      <c r="AD626" t="s">
        <v>193</v>
      </c>
      <c r="AE626" t="s">
        <v>162</v>
      </c>
      <c r="AF626">
        <v>16</v>
      </c>
      <c r="AG626">
        <v>40</v>
      </c>
      <c r="AH626" t="s">
        <v>182</v>
      </c>
      <c r="AI626" t="s">
        <v>170</v>
      </c>
      <c r="AJ626" t="s">
        <v>169</v>
      </c>
      <c r="AK626" t="s">
        <v>68</v>
      </c>
      <c r="AL626">
        <v>1</v>
      </c>
      <c r="AM626">
        <v>2</v>
      </c>
      <c r="AN626">
        <v>0</v>
      </c>
      <c r="AO626">
        <v>9</v>
      </c>
      <c r="AP626">
        <v>20</v>
      </c>
      <c r="AQ626">
        <v>6</v>
      </c>
      <c r="AR626" t="s">
        <v>80</v>
      </c>
      <c r="AS626" t="s">
        <v>93</v>
      </c>
      <c r="AT626" t="s">
        <v>93</v>
      </c>
      <c r="AU626" s="1">
        <v>45640</v>
      </c>
      <c r="AV626" s="15">
        <f>VLOOKUP(dummy_yherealine!$AT626,dummy_oppeained!B:C,2,0)</f>
        <v>6</v>
      </c>
      <c r="AW626" s="22" t="str">
        <f>VLOOKUP(AS626,dummy_oppeained!B:D,3,0)</f>
        <v>eristav</v>
      </c>
      <c r="AX626" s="17">
        <f>VLOOKUP(AR:AR,hinded_abi!A:D,4,0)</f>
        <v>3</v>
      </c>
      <c r="AY626" s="26">
        <f t="shared" si="18"/>
        <v>18</v>
      </c>
      <c r="AZ626" s="27">
        <f t="shared" si="19"/>
        <v>6</v>
      </c>
    </row>
    <row r="627" spans="1:52" x14ac:dyDescent="0.25">
      <c r="A627" t="s">
        <v>314</v>
      </c>
      <c r="B627" t="s">
        <v>307</v>
      </c>
      <c r="C627" t="s">
        <v>113</v>
      </c>
      <c r="D627">
        <v>34404262571</v>
      </c>
      <c r="E627" t="s">
        <v>243</v>
      </c>
      <c r="F627" t="s">
        <v>310</v>
      </c>
      <c r="G627" t="s">
        <v>52</v>
      </c>
      <c r="H627" t="s">
        <v>115</v>
      </c>
      <c r="I627" t="s">
        <v>115</v>
      </c>
      <c r="J627" s="1">
        <v>44338</v>
      </c>
      <c r="K627" t="s">
        <v>53</v>
      </c>
      <c r="L627" s="1">
        <v>44379</v>
      </c>
      <c r="M627" t="s">
        <v>245</v>
      </c>
      <c r="N627" t="s">
        <v>53</v>
      </c>
      <c r="O627" t="s">
        <v>210</v>
      </c>
      <c r="P627" t="s">
        <v>117</v>
      </c>
      <c r="Q627" s="1">
        <v>44647</v>
      </c>
      <c r="R627" t="s">
        <v>118</v>
      </c>
      <c r="S627" t="s">
        <v>191</v>
      </c>
      <c r="T627" t="s">
        <v>176</v>
      </c>
      <c r="U627" t="s">
        <v>293</v>
      </c>
      <c r="V627">
        <v>80997</v>
      </c>
      <c r="W627" t="s">
        <v>62</v>
      </c>
      <c r="X627" t="s">
        <v>53</v>
      </c>
      <c r="Y627">
        <v>1</v>
      </c>
      <c r="Z627" t="s">
        <v>121</v>
      </c>
      <c r="AA627" t="s">
        <v>64</v>
      </c>
      <c r="AB627" t="s">
        <v>146</v>
      </c>
      <c r="AC627" t="s">
        <v>52</v>
      </c>
      <c r="AD627" t="s">
        <v>193</v>
      </c>
      <c r="AE627" t="s">
        <v>162</v>
      </c>
      <c r="AF627">
        <v>16</v>
      </c>
      <c r="AG627">
        <v>40</v>
      </c>
      <c r="AH627" t="s">
        <v>182</v>
      </c>
      <c r="AI627" t="s">
        <v>170</v>
      </c>
      <c r="AJ627" t="s">
        <v>169</v>
      </c>
      <c r="AK627" t="s">
        <v>68</v>
      </c>
      <c r="AL627">
        <v>1</v>
      </c>
      <c r="AM627">
        <v>2</v>
      </c>
      <c r="AN627">
        <v>0</v>
      </c>
      <c r="AO627">
        <v>9</v>
      </c>
      <c r="AP627">
        <v>20</v>
      </c>
      <c r="AQ627">
        <v>6</v>
      </c>
      <c r="AR627" t="s">
        <v>72</v>
      </c>
      <c r="AS627" t="s">
        <v>141</v>
      </c>
      <c r="AT627" t="s">
        <v>141</v>
      </c>
      <c r="AU627" s="1">
        <v>44680</v>
      </c>
      <c r="AV627" s="17">
        <f>VLOOKUP(dummy_yherealine!$AT627,dummy_oppeained!B:C,2,0)</f>
        <v>2</v>
      </c>
      <c r="AW627" s="22" t="str">
        <f>VLOOKUP(AS627,dummy_oppeained!B:D,3,0)</f>
        <v>mitteeristav</v>
      </c>
      <c r="AX627" s="17" t="str">
        <f>VLOOKUP(AR:AR,hinded_abi!A:D,4,0)</f>
        <v>NULL</v>
      </c>
      <c r="AY627" s="26" t="str">
        <f t="shared" si="18"/>
        <v xml:space="preserve"> </v>
      </c>
      <c r="AZ627" s="27">
        <f t="shared" si="19"/>
        <v>0</v>
      </c>
    </row>
    <row r="628" spans="1:52" x14ac:dyDescent="0.25">
      <c r="A628" t="s">
        <v>314</v>
      </c>
      <c r="B628" t="s">
        <v>307</v>
      </c>
      <c r="C628" t="s">
        <v>113</v>
      </c>
      <c r="D628">
        <v>34404262571</v>
      </c>
      <c r="E628" t="s">
        <v>243</v>
      </c>
      <c r="F628" t="s">
        <v>310</v>
      </c>
      <c r="G628" t="s">
        <v>52</v>
      </c>
      <c r="H628" t="s">
        <v>115</v>
      </c>
      <c r="I628" t="s">
        <v>115</v>
      </c>
      <c r="J628" s="1">
        <v>44338</v>
      </c>
      <c r="K628" t="s">
        <v>53</v>
      </c>
      <c r="L628" s="1">
        <v>44379</v>
      </c>
      <c r="M628" t="s">
        <v>245</v>
      </c>
      <c r="N628" t="s">
        <v>53</v>
      </c>
      <c r="O628" t="s">
        <v>210</v>
      </c>
      <c r="P628" t="s">
        <v>117</v>
      </c>
      <c r="Q628" s="1">
        <v>44647</v>
      </c>
      <c r="R628" t="s">
        <v>118</v>
      </c>
      <c r="S628" t="s">
        <v>191</v>
      </c>
      <c r="T628" t="s">
        <v>176</v>
      </c>
      <c r="U628" t="s">
        <v>293</v>
      </c>
      <c r="V628">
        <v>80997</v>
      </c>
      <c r="W628" t="s">
        <v>62</v>
      </c>
      <c r="X628" t="s">
        <v>53</v>
      </c>
      <c r="Y628">
        <v>1</v>
      </c>
      <c r="Z628" t="s">
        <v>121</v>
      </c>
      <c r="AA628" t="s">
        <v>64</v>
      </c>
      <c r="AB628" t="s">
        <v>146</v>
      </c>
      <c r="AC628" t="s">
        <v>52</v>
      </c>
      <c r="AD628" t="s">
        <v>193</v>
      </c>
      <c r="AE628" t="s">
        <v>162</v>
      </c>
      <c r="AF628">
        <v>16</v>
      </c>
      <c r="AG628">
        <v>40</v>
      </c>
      <c r="AH628" t="s">
        <v>182</v>
      </c>
      <c r="AI628" t="s">
        <v>170</v>
      </c>
      <c r="AJ628" t="s">
        <v>169</v>
      </c>
      <c r="AK628" t="s">
        <v>68</v>
      </c>
      <c r="AL628">
        <v>1</v>
      </c>
      <c r="AM628">
        <v>2</v>
      </c>
      <c r="AN628">
        <v>0</v>
      </c>
      <c r="AO628">
        <v>9</v>
      </c>
      <c r="AP628">
        <v>20</v>
      </c>
      <c r="AQ628">
        <v>6</v>
      </c>
      <c r="AR628" t="s">
        <v>72</v>
      </c>
      <c r="AS628" t="s">
        <v>256</v>
      </c>
      <c r="AT628" t="s">
        <v>256</v>
      </c>
      <c r="AU628" s="1">
        <v>44449</v>
      </c>
      <c r="AV628" s="15">
        <f>VLOOKUP(dummy_yherealine!$AT628,dummy_oppeained!B:C,2,0)</f>
        <v>3</v>
      </c>
      <c r="AW628" s="22" t="str">
        <f>VLOOKUP(AS628,dummy_oppeained!B:D,3,0)</f>
        <v>mitteeristav</v>
      </c>
      <c r="AX628" s="17" t="str">
        <f>VLOOKUP(AR:AR,hinded_abi!A:D,4,0)</f>
        <v>NULL</v>
      </c>
      <c r="AY628" s="26" t="str">
        <f t="shared" si="18"/>
        <v xml:space="preserve"> </v>
      </c>
      <c r="AZ628" s="27">
        <f t="shared" si="19"/>
        <v>0</v>
      </c>
    </row>
    <row r="629" spans="1:52" x14ac:dyDescent="0.25">
      <c r="A629" t="s">
        <v>314</v>
      </c>
      <c r="B629" t="s">
        <v>307</v>
      </c>
      <c r="C629" t="s">
        <v>113</v>
      </c>
      <c r="D629">
        <v>34404262571</v>
      </c>
      <c r="E629" t="s">
        <v>243</v>
      </c>
      <c r="F629" t="s">
        <v>310</v>
      </c>
      <c r="G629" t="s">
        <v>52</v>
      </c>
      <c r="H629" t="s">
        <v>115</v>
      </c>
      <c r="I629" t="s">
        <v>115</v>
      </c>
      <c r="J629" s="1">
        <v>44338</v>
      </c>
      <c r="K629" t="s">
        <v>53</v>
      </c>
      <c r="L629" s="1">
        <v>44379</v>
      </c>
      <c r="M629" t="s">
        <v>245</v>
      </c>
      <c r="N629" t="s">
        <v>53</v>
      </c>
      <c r="O629" t="s">
        <v>210</v>
      </c>
      <c r="P629" t="s">
        <v>117</v>
      </c>
      <c r="Q629" s="1">
        <v>44647</v>
      </c>
      <c r="R629" t="s">
        <v>118</v>
      </c>
      <c r="S629" t="s">
        <v>191</v>
      </c>
      <c r="T629" t="s">
        <v>176</v>
      </c>
      <c r="U629" t="s">
        <v>293</v>
      </c>
      <c r="V629">
        <v>80997</v>
      </c>
      <c r="W629" t="s">
        <v>62</v>
      </c>
      <c r="X629" t="s">
        <v>53</v>
      </c>
      <c r="Y629">
        <v>1</v>
      </c>
      <c r="Z629" t="s">
        <v>121</v>
      </c>
      <c r="AA629" t="s">
        <v>64</v>
      </c>
      <c r="AB629" t="s">
        <v>146</v>
      </c>
      <c r="AC629" t="s">
        <v>52</v>
      </c>
      <c r="AD629" t="s">
        <v>193</v>
      </c>
      <c r="AE629" t="s">
        <v>162</v>
      </c>
      <c r="AF629">
        <v>16</v>
      </c>
      <c r="AG629">
        <v>40</v>
      </c>
      <c r="AH629" t="s">
        <v>182</v>
      </c>
      <c r="AI629" t="s">
        <v>170</v>
      </c>
      <c r="AJ629" t="s">
        <v>169</v>
      </c>
      <c r="AK629" t="s">
        <v>68</v>
      </c>
      <c r="AL629">
        <v>1</v>
      </c>
      <c r="AM629">
        <v>2</v>
      </c>
      <c r="AN629">
        <v>0</v>
      </c>
      <c r="AO629">
        <v>9</v>
      </c>
      <c r="AP629">
        <v>20</v>
      </c>
      <c r="AQ629">
        <v>6</v>
      </c>
      <c r="AR629" t="s">
        <v>74</v>
      </c>
      <c r="AS629" t="s">
        <v>220</v>
      </c>
      <c r="AT629" t="s">
        <v>220</v>
      </c>
      <c r="AU629" s="1">
        <v>44194</v>
      </c>
      <c r="AV629" s="17">
        <f>VLOOKUP(dummy_yherealine!$AT629,dummy_oppeained!B:C,2,0)</f>
        <v>6</v>
      </c>
      <c r="AW629" s="22" t="str">
        <f>VLOOKUP(AS629,dummy_oppeained!B:D,3,0)</f>
        <v>eristav</v>
      </c>
      <c r="AX629" s="17">
        <f>VLOOKUP(AR:AR,hinded_abi!A:D,4,0)</f>
        <v>1</v>
      </c>
      <c r="AY629" s="26">
        <f t="shared" si="18"/>
        <v>6</v>
      </c>
      <c r="AZ629" s="27">
        <f t="shared" si="19"/>
        <v>6</v>
      </c>
    </row>
    <row r="630" spans="1:52" x14ac:dyDescent="0.25">
      <c r="A630" t="s">
        <v>314</v>
      </c>
      <c r="B630" t="s">
        <v>307</v>
      </c>
      <c r="C630" t="s">
        <v>113</v>
      </c>
      <c r="D630">
        <v>34404262571</v>
      </c>
      <c r="E630" t="s">
        <v>243</v>
      </c>
      <c r="F630" t="s">
        <v>310</v>
      </c>
      <c r="G630" t="s">
        <v>52</v>
      </c>
      <c r="H630" t="s">
        <v>115</v>
      </c>
      <c r="I630" t="s">
        <v>115</v>
      </c>
      <c r="J630" s="1">
        <v>44338</v>
      </c>
      <c r="K630" t="s">
        <v>53</v>
      </c>
      <c r="L630" s="1">
        <v>44379</v>
      </c>
      <c r="M630" t="s">
        <v>245</v>
      </c>
      <c r="N630" t="s">
        <v>53</v>
      </c>
      <c r="O630" t="s">
        <v>210</v>
      </c>
      <c r="P630" t="s">
        <v>117</v>
      </c>
      <c r="Q630" s="1">
        <v>44647</v>
      </c>
      <c r="R630" t="s">
        <v>118</v>
      </c>
      <c r="S630" t="s">
        <v>191</v>
      </c>
      <c r="T630" t="s">
        <v>176</v>
      </c>
      <c r="U630" t="s">
        <v>293</v>
      </c>
      <c r="V630">
        <v>80997</v>
      </c>
      <c r="W630" t="s">
        <v>62</v>
      </c>
      <c r="X630" t="s">
        <v>53</v>
      </c>
      <c r="Y630">
        <v>1</v>
      </c>
      <c r="Z630" t="s">
        <v>121</v>
      </c>
      <c r="AA630" t="s">
        <v>64</v>
      </c>
      <c r="AB630" t="s">
        <v>146</v>
      </c>
      <c r="AC630" t="s">
        <v>52</v>
      </c>
      <c r="AD630" t="s">
        <v>193</v>
      </c>
      <c r="AE630" t="s">
        <v>162</v>
      </c>
      <c r="AF630">
        <v>16</v>
      </c>
      <c r="AG630">
        <v>40</v>
      </c>
      <c r="AH630" t="s">
        <v>182</v>
      </c>
      <c r="AI630" t="s">
        <v>170</v>
      </c>
      <c r="AJ630" t="s">
        <v>169</v>
      </c>
      <c r="AK630" t="s">
        <v>68</v>
      </c>
      <c r="AL630">
        <v>1</v>
      </c>
      <c r="AM630">
        <v>2</v>
      </c>
      <c r="AN630">
        <v>0</v>
      </c>
      <c r="AO630">
        <v>9</v>
      </c>
      <c r="AP630">
        <v>20</v>
      </c>
      <c r="AQ630">
        <v>6</v>
      </c>
      <c r="AR630" t="s">
        <v>94</v>
      </c>
      <c r="AS630" t="s">
        <v>165</v>
      </c>
      <c r="AT630" t="s">
        <v>165</v>
      </c>
      <c r="AU630" s="1">
        <v>45160</v>
      </c>
      <c r="AV630" s="15">
        <f>VLOOKUP(dummy_yherealine!$AT630,dummy_oppeained!B:C,2,0)</f>
        <v>8</v>
      </c>
      <c r="AW630" s="22" t="str">
        <f>VLOOKUP(AS630,dummy_oppeained!B:D,3,0)</f>
        <v>eristav</v>
      </c>
      <c r="AX630" s="17">
        <f>VLOOKUP(AR:AR,hinded_abi!A:D,4,0)</f>
        <v>5</v>
      </c>
      <c r="AY630" s="26">
        <f t="shared" si="18"/>
        <v>40</v>
      </c>
      <c r="AZ630" s="27">
        <f t="shared" si="19"/>
        <v>8</v>
      </c>
    </row>
    <row r="631" spans="1:52" x14ac:dyDescent="0.25">
      <c r="A631" t="s">
        <v>314</v>
      </c>
      <c r="B631" t="s">
        <v>307</v>
      </c>
      <c r="C631" t="s">
        <v>113</v>
      </c>
      <c r="D631">
        <v>34404262571</v>
      </c>
      <c r="E631" t="s">
        <v>243</v>
      </c>
      <c r="F631" t="s">
        <v>310</v>
      </c>
      <c r="G631" t="s">
        <v>52</v>
      </c>
      <c r="H631" t="s">
        <v>115</v>
      </c>
      <c r="I631" t="s">
        <v>115</v>
      </c>
      <c r="J631" s="1">
        <v>44338</v>
      </c>
      <c r="K631" t="s">
        <v>53</v>
      </c>
      <c r="L631" s="1">
        <v>44379</v>
      </c>
      <c r="M631" t="s">
        <v>245</v>
      </c>
      <c r="N631" t="s">
        <v>53</v>
      </c>
      <c r="O631" t="s">
        <v>210</v>
      </c>
      <c r="P631" t="s">
        <v>117</v>
      </c>
      <c r="Q631" s="1">
        <v>44647</v>
      </c>
      <c r="R631" t="s">
        <v>118</v>
      </c>
      <c r="S631" t="s">
        <v>191</v>
      </c>
      <c r="T631" t="s">
        <v>176</v>
      </c>
      <c r="U631" t="s">
        <v>293</v>
      </c>
      <c r="V631">
        <v>80997</v>
      </c>
      <c r="W631" t="s">
        <v>62</v>
      </c>
      <c r="X631" t="s">
        <v>53</v>
      </c>
      <c r="Y631">
        <v>1</v>
      </c>
      <c r="Z631" t="s">
        <v>121</v>
      </c>
      <c r="AA631" t="s">
        <v>64</v>
      </c>
      <c r="AB631" t="s">
        <v>146</v>
      </c>
      <c r="AC631" t="s">
        <v>52</v>
      </c>
      <c r="AD631" t="s">
        <v>193</v>
      </c>
      <c r="AE631" t="s">
        <v>162</v>
      </c>
      <c r="AF631">
        <v>16</v>
      </c>
      <c r="AG631">
        <v>40</v>
      </c>
      <c r="AH631" t="s">
        <v>182</v>
      </c>
      <c r="AI631" t="s">
        <v>170</v>
      </c>
      <c r="AJ631" t="s">
        <v>169</v>
      </c>
      <c r="AK631" t="s">
        <v>68</v>
      </c>
      <c r="AL631">
        <v>1</v>
      </c>
      <c r="AM631">
        <v>2</v>
      </c>
      <c r="AN631">
        <v>0</v>
      </c>
      <c r="AO631">
        <v>9</v>
      </c>
      <c r="AP631">
        <v>20</v>
      </c>
      <c r="AQ631">
        <v>6</v>
      </c>
      <c r="AR631" t="s">
        <v>72</v>
      </c>
      <c r="AS631" t="s">
        <v>101</v>
      </c>
      <c r="AT631" t="s">
        <v>101</v>
      </c>
      <c r="AU631" s="1">
        <v>44774</v>
      </c>
      <c r="AV631" s="17">
        <f>VLOOKUP(dummy_yherealine!$AT631,dummy_oppeained!B:C,2,0)</f>
        <v>3</v>
      </c>
      <c r="AW631" s="22" t="str">
        <f>VLOOKUP(AS631,dummy_oppeained!B:D,3,0)</f>
        <v>mitteeristav</v>
      </c>
      <c r="AX631" s="17" t="str">
        <f>VLOOKUP(AR:AR,hinded_abi!A:D,4,0)</f>
        <v>NULL</v>
      </c>
      <c r="AY631" s="26" t="str">
        <f t="shared" si="18"/>
        <v xml:space="preserve"> </v>
      </c>
      <c r="AZ631" s="27">
        <f t="shared" si="19"/>
        <v>0</v>
      </c>
    </row>
    <row r="632" spans="1:52" x14ac:dyDescent="0.25">
      <c r="A632" t="s">
        <v>314</v>
      </c>
      <c r="B632" t="s">
        <v>307</v>
      </c>
      <c r="C632" t="s">
        <v>113</v>
      </c>
      <c r="D632">
        <v>34404262571</v>
      </c>
      <c r="E632" t="s">
        <v>243</v>
      </c>
      <c r="F632" t="s">
        <v>310</v>
      </c>
      <c r="G632" t="s">
        <v>52</v>
      </c>
      <c r="H632" t="s">
        <v>115</v>
      </c>
      <c r="I632" t="s">
        <v>115</v>
      </c>
      <c r="J632" s="1">
        <v>44338</v>
      </c>
      <c r="K632" t="s">
        <v>53</v>
      </c>
      <c r="L632" s="1">
        <v>44379</v>
      </c>
      <c r="M632" t="s">
        <v>245</v>
      </c>
      <c r="N632" t="s">
        <v>53</v>
      </c>
      <c r="O632" t="s">
        <v>210</v>
      </c>
      <c r="P632" t="s">
        <v>117</v>
      </c>
      <c r="Q632" s="1">
        <v>44647</v>
      </c>
      <c r="R632" t="s">
        <v>118</v>
      </c>
      <c r="S632" t="s">
        <v>191</v>
      </c>
      <c r="T632" t="s">
        <v>176</v>
      </c>
      <c r="U632" t="s">
        <v>293</v>
      </c>
      <c r="V632">
        <v>80997</v>
      </c>
      <c r="W632" t="s">
        <v>62</v>
      </c>
      <c r="X632" t="s">
        <v>53</v>
      </c>
      <c r="Y632">
        <v>1</v>
      </c>
      <c r="Z632" t="s">
        <v>121</v>
      </c>
      <c r="AA632" t="s">
        <v>64</v>
      </c>
      <c r="AB632" t="s">
        <v>146</v>
      </c>
      <c r="AC632" t="s">
        <v>52</v>
      </c>
      <c r="AD632" t="s">
        <v>193</v>
      </c>
      <c r="AE632" t="s">
        <v>162</v>
      </c>
      <c r="AF632">
        <v>16</v>
      </c>
      <c r="AG632">
        <v>40</v>
      </c>
      <c r="AH632" t="s">
        <v>182</v>
      </c>
      <c r="AI632" t="s">
        <v>170</v>
      </c>
      <c r="AJ632" t="s">
        <v>169</v>
      </c>
      <c r="AK632" t="s">
        <v>68</v>
      </c>
      <c r="AL632">
        <v>1</v>
      </c>
      <c r="AM632">
        <v>2</v>
      </c>
      <c r="AN632">
        <v>0</v>
      </c>
      <c r="AO632">
        <v>9</v>
      </c>
      <c r="AP632">
        <v>20</v>
      </c>
      <c r="AQ632">
        <v>6</v>
      </c>
      <c r="AR632" t="s">
        <v>80</v>
      </c>
      <c r="AS632" t="s">
        <v>98</v>
      </c>
      <c r="AT632" t="s">
        <v>98</v>
      </c>
      <c r="AU632" s="1">
        <v>45739</v>
      </c>
      <c r="AV632" s="15">
        <f>VLOOKUP(dummy_yherealine!$AT632,dummy_oppeained!B:C,2,0)</f>
        <v>8</v>
      </c>
      <c r="AW632" s="22" t="str">
        <f>VLOOKUP(AS632,dummy_oppeained!B:D,3,0)</f>
        <v>eristav</v>
      </c>
      <c r="AX632" s="17">
        <f>VLOOKUP(AR:AR,hinded_abi!A:D,4,0)</f>
        <v>3</v>
      </c>
      <c r="AY632" s="26">
        <f t="shared" si="18"/>
        <v>24</v>
      </c>
      <c r="AZ632" s="27">
        <f t="shared" si="19"/>
        <v>8</v>
      </c>
    </row>
    <row r="633" spans="1:52" x14ac:dyDescent="0.25">
      <c r="A633" t="s">
        <v>314</v>
      </c>
      <c r="B633" t="s">
        <v>307</v>
      </c>
      <c r="C633" t="s">
        <v>113</v>
      </c>
      <c r="D633">
        <v>34404262571</v>
      </c>
      <c r="E633" t="s">
        <v>243</v>
      </c>
      <c r="F633" t="s">
        <v>310</v>
      </c>
      <c r="G633" t="s">
        <v>52</v>
      </c>
      <c r="H633" t="s">
        <v>115</v>
      </c>
      <c r="I633" t="s">
        <v>115</v>
      </c>
      <c r="J633" s="1">
        <v>44338</v>
      </c>
      <c r="K633" t="s">
        <v>53</v>
      </c>
      <c r="L633" s="1">
        <v>44379</v>
      </c>
      <c r="M633" t="s">
        <v>245</v>
      </c>
      <c r="N633" t="s">
        <v>53</v>
      </c>
      <c r="O633" t="s">
        <v>210</v>
      </c>
      <c r="P633" t="s">
        <v>117</v>
      </c>
      <c r="Q633" s="1">
        <v>44647</v>
      </c>
      <c r="R633" t="s">
        <v>118</v>
      </c>
      <c r="S633" t="s">
        <v>191</v>
      </c>
      <c r="T633" t="s">
        <v>176</v>
      </c>
      <c r="U633" t="s">
        <v>293</v>
      </c>
      <c r="V633">
        <v>80997</v>
      </c>
      <c r="W633" t="s">
        <v>62</v>
      </c>
      <c r="X633" t="s">
        <v>53</v>
      </c>
      <c r="Y633">
        <v>1</v>
      </c>
      <c r="Z633" t="s">
        <v>121</v>
      </c>
      <c r="AA633" t="s">
        <v>64</v>
      </c>
      <c r="AB633" t="s">
        <v>146</v>
      </c>
      <c r="AC633" t="s">
        <v>52</v>
      </c>
      <c r="AD633" t="s">
        <v>193</v>
      </c>
      <c r="AE633" t="s">
        <v>162</v>
      </c>
      <c r="AF633">
        <v>16</v>
      </c>
      <c r="AG633">
        <v>40</v>
      </c>
      <c r="AH633" t="s">
        <v>182</v>
      </c>
      <c r="AI633" t="s">
        <v>170</v>
      </c>
      <c r="AJ633" t="s">
        <v>169</v>
      </c>
      <c r="AK633" t="s">
        <v>68</v>
      </c>
      <c r="AL633">
        <v>1</v>
      </c>
      <c r="AM633">
        <v>2</v>
      </c>
      <c r="AN633">
        <v>0</v>
      </c>
      <c r="AO633">
        <v>9</v>
      </c>
      <c r="AP633">
        <v>20</v>
      </c>
      <c r="AQ633">
        <v>6</v>
      </c>
      <c r="AR633" t="s">
        <v>91</v>
      </c>
      <c r="AS633" t="s">
        <v>240</v>
      </c>
      <c r="AT633" t="s">
        <v>240</v>
      </c>
      <c r="AU633" s="1">
        <v>44543</v>
      </c>
      <c r="AV633" s="17">
        <f>VLOOKUP(dummy_yherealine!$AT633,dummy_oppeained!B:C,2,0)</f>
        <v>6</v>
      </c>
      <c r="AW633" s="22" t="str">
        <f>VLOOKUP(AS633,dummy_oppeained!B:D,3,0)</f>
        <v>eristav</v>
      </c>
      <c r="AX633" s="17">
        <f>VLOOKUP(AR:AR,hinded_abi!A:D,4,0)</f>
        <v>0</v>
      </c>
      <c r="AY633" s="26">
        <f t="shared" si="18"/>
        <v>0</v>
      </c>
      <c r="AZ633" s="27">
        <f t="shared" si="19"/>
        <v>6</v>
      </c>
    </row>
    <row r="634" spans="1:52" x14ac:dyDescent="0.25">
      <c r="A634" t="s">
        <v>314</v>
      </c>
      <c r="B634" t="s">
        <v>307</v>
      </c>
      <c r="C634" t="s">
        <v>113</v>
      </c>
      <c r="D634">
        <v>34404262571</v>
      </c>
      <c r="E634" t="s">
        <v>243</v>
      </c>
      <c r="F634" t="s">
        <v>310</v>
      </c>
      <c r="G634" t="s">
        <v>52</v>
      </c>
      <c r="H634" t="s">
        <v>115</v>
      </c>
      <c r="I634" t="s">
        <v>115</v>
      </c>
      <c r="J634" s="1">
        <v>44338</v>
      </c>
      <c r="K634" t="s">
        <v>53</v>
      </c>
      <c r="L634" s="1">
        <v>44379</v>
      </c>
      <c r="M634" t="s">
        <v>245</v>
      </c>
      <c r="N634" t="s">
        <v>53</v>
      </c>
      <c r="O634" t="s">
        <v>210</v>
      </c>
      <c r="P634" t="s">
        <v>117</v>
      </c>
      <c r="Q634" s="1">
        <v>44647</v>
      </c>
      <c r="R634" t="s">
        <v>118</v>
      </c>
      <c r="S634" t="s">
        <v>191</v>
      </c>
      <c r="T634" t="s">
        <v>176</v>
      </c>
      <c r="U634" t="s">
        <v>293</v>
      </c>
      <c r="V634">
        <v>80997</v>
      </c>
      <c r="W634" t="s">
        <v>62</v>
      </c>
      <c r="X634" t="s">
        <v>53</v>
      </c>
      <c r="Y634">
        <v>2</v>
      </c>
      <c r="Z634" t="s">
        <v>121</v>
      </c>
      <c r="AA634" t="s">
        <v>64</v>
      </c>
      <c r="AB634" t="s">
        <v>135</v>
      </c>
      <c r="AC634" t="s">
        <v>52</v>
      </c>
      <c r="AD634" t="s">
        <v>193</v>
      </c>
      <c r="AE634" t="s">
        <v>162</v>
      </c>
      <c r="AF634">
        <v>16</v>
      </c>
      <c r="AG634">
        <v>37</v>
      </c>
      <c r="AH634" t="s">
        <v>182</v>
      </c>
      <c r="AI634" t="s">
        <v>69</v>
      </c>
      <c r="AJ634" t="s">
        <v>169</v>
      </c>
      <c r="AK634" t="s">
        <v>170</v>
      </c>
      <c r="AL634">
        <v>1</v>
      </c>
      <c r="AM634">
        <v>2</v>
      </c>
      <c r="AN634">
        <v>0</v>
      </c>
      <c r="AO634">
        <v>10</v>
      </c>
      <c r="AP634">
        <v>53</v>
      </c>
      <c r="AQ634">
        <v>6</v>
      </c>
      <c r="AR634" t="s">
        <v>72</v>
      </c>
      <c r="AS634" t="s">
        <v>139</v>
      </c>
      <c r="AT634" t="s">
        <v>139</v>
      </c>
      <c r="AU634" s="1">
        <v>45451</v>
      </c>
      <c r="AV634" s="15">
        <f>VLOOKUP(dummy_yherealine!$AT634,dummy_oppeained!B:C,2,0)</f>
        <v>3</v>
      </c>
      <c r="AW634" s="22" t="str">
        <f>VLOOKUP(AS634,dummy_oppeained!B:D,3,0)</f>
        <v>mitteeristav</v>
      </c>
      <c r="AX634" s="17" t="str">
        <f>VLOOKUP(AR:AR,hinded_abi!A:D,4,0)</f>
        <v>NULL</v>
      </c>
      <c r="AY634" s="26" t="str">
        <f t="shared" si="18"/>
        <v xml:space="preserve"> </v>
      </c>
      <c r="AZ634" s="27">
        <f t="shared" si="19"/>
        <v>0</v>
      </c>
    </row>
    <row r="635" spans="1:52" x14ac:dyDescent="0.25">
      <c r="A635" t="s">
        <v>314</v>
      </c>
      <c r="B635" t="s">
        <v>307</v>
      </c>
      <c r="C635" t="s">
        <v>113</v>
      </c>
      <c r="D635">
        <v>34404262571</v>
      </c>
      <c r="E635" t="s">
        <v>243</v>
      </c>
      <c r="F635" t="s">
        <v>310</v>
      </c>
      <c r="G635" t="s">
        <v>52</v>
      </c>
      <c r="H635" t="s">
        <v>115</v>
      </c>
      <c r="I635" t="s">
        <v>115</v>
      </c>
      <c r="J635" s="1">
        <v>44338</v>
      </c>
      <c r="K635" t="s">
        <v>53</v>
      </c>
      <c r="L635" s="1">
        <v>44379</v>
      </c>
      <c r="M635" t="s">
        <v>245</v>
      </c>
      <c r="N635" t="s">
        <v>53</v>
      </c>
      <c r="O635" t="s">
        <v>210</v>
      </c>
      <c r="P635" t="s">
        <v>117</v>
      </c>
      <c r="Q635" s="1">
        <v>44647</v>
      </c>
      <c r="R635" t="s">
        <v>118</v>
      </c>
      <c r="S635" t="s">
        <v>191</v>
      </c>
      <c r="T635" t="s">
        <v>176</v>
      </c>
      <c r="U635" t="s">
        <v>293</v>
      </c>
      <c r="V635">
        <v>80997</v>
      </c>
      <c r="W635" t="s">
        <v>62</v>
      </c>
      <c r="X635" t="s">
        <v>53</v>
      </c>
      <c r="Y635">
        <v>2</v>
      </c>
      <c r="Z635" t="s">
        <v>121</v>
      </c>
      <c r="AA635" t="s">
        <v>64</v>
      </c>
      <c r="AB635" t="s">
        <v>135</v>
      </c>
      <c r="AC635" t="s">
        <v>52</v>
      </c>
      <c r="AD635" t="s">
        <v>193</v>
      </c>
      <c r="AE635" t="s">
        <v>162</v>
      </c>
      <c r="AF635">
        <v>16</v>
      </c>
      <c r="AG635">
        <v>37</v>
      </c>
      <c r="AH635" t="s">
        <v>182</v>
      </c>
      <c r="AI635" t="s">
        <v>69</v>
      </c>
      <c r="AJ635" t="s">
        <v>169</v>
      </c>
      <c r="AK635" t="s">
        <v>170</v>
      </c>
      <c r="AL635">
        <v>1</v>
      </c>
      <c r="AM635">
        <v>2</v>
      </c>
      <c r="AN635">
        <v>0</v>
      </c>
      <c r="AO635">
        <v>10</v>
      </c>
      <c r="AP635">
        <v>53</v>
      </c>
      <c r="AQ635">
        <v>6</v>
      </c>
      <c r="AR635" t="s">
        <v>72</v>
      </c>
      <c r="AS635" t="s">
        <v>148</v>
      </c>
      <c r="AT635" t="s">
        <v>148</v>
      </c>
      <c r="AU635" s="1">
        <v>45735</v>
      </c>
      <c r="AV635" s="17">
        <f>VLOOKUP(dummy_yherealine!$AT635,dummy_oppeained!B:C,2,0)</f>
        <v>2</v>
      </c>
      <c r="AW635" s="22" t="str">
        <f>VLOOKUP(AS635,dummy_oppeained!B:D,3,0)</f>
        <v>mitteeristav</v>
      </c>
      <c r="AX635" s="17" t="str">
        <f>VLOOKUP(AR:AR,hinded_abi!A:D,4,0)</f>
        <v>NULL</v>
      </c>
      <c r="AY635" s="26" t="str">
        <f t="shared" si="18"/>
        <v xml:space="preserve"> </v>
      </c>
      <c r="AZ635" s="27">
        <f t="shared" si="19"/>
        <v>0</v>
      </c>
    </row>
    <row r="636" spans="1:52" x14ac:dyDescent="0.25">
      <c r="A636" t="s">
        <v>314</v>
      </c>
      <c r="B636" t="s">
        <v>307</v>
      </c>
      <c r="C636" t="s">
        <v>113</v>
      </c>
      <c r="D636">
        <v>34404262571</v>
      </c>
      <c r="E636" t="s">
        <v>243</v>
      </c>
      <c r="F636" t="s">
        <v>310</v>
      </c>
      <c r="G636" t="s">
        <v>52</v>
      </c>
      <c r="H636" t="s">
        <v>115</v>
      </c>
      <c r="I636" t="s">
        <v>115</v>
      </c>
      <c r="J636" s="1">
        <v>44338</v>
      </c>
      <c r="K636" t="s">
        <v>53</v>
      </c>
      <c r="L636" s="1">
        <v>44379</v>
      </c>
      <c r="M636" t="s">
        <v>245</v>
      </c>
      <c r="N636" t="s">
        <v>53</v>
      </c>
      <c r="O636" t="s">
        <v>210</v>
      </c>
      <c r="P636" t="s">
        <v>117</v>
      </c>
      <c r="Q636" s="1">
        <v>44647</v>
      </c>
      <c r="R636" t="s">
        <v>118</v>
      </c>
      <c r="S636" t="s">
        <v>191</v>
      </c>
      <c r="T636" t="s">
        <v>176</v>
      </c>
      <c r="U636" t="s">
        <v>293</v>
      </c>
      <c r="V636">
        <v>80997</v>
      </c>
      <c r="W636" t="s">
        <v>62</v>
      </c>
      <c r="X636" t="s">
        <v>53</v>
      </c>
      <c r="Y636">
        <v>2</v>
      </c>
      <c r="Z636" t="s">
        <v>121</v>
      </c>
      <c r="AA636" t="s">
        <v>64</v>
      </c>
      <c r="AB636" t="s">
        <v>135</v>
      </c>
      <c r="AC636" t="s">
        <v>52</v>
      </c>
      <c r="AD636" t="s">
        <v>193</v>
      </c>
      <c r="AE636" t="s">
        <v>162</v>
      </c>
      <c r="AF636">
        <v>16</v>
      </c>
      <c r="AG636">
        <v>37</v>
      </c>
      <c r="AH636" t="s">
        <v>182</v>
      </c>
      <c r="AI636" t="s">
        <v>69</v>
      </c>
      <c r="AJ636" t="s">
        <v>169</v>
      </c>
      <c r="AK636" t="s">
        <v>170</v>
      </c>
      <c r="AL636">
        <v>1</v>
      </c>
      <c r="AM636">
        <v>2</v>
      </c>
      <c r="AN636">
        <v>0</v>
      </c>
      <c r="AO636">
        <v>10</v>
      </c>
      <c r="AP636">
        <v>53</v>
      </c>
      <c r="AQ636">
        <v>6</v>
      </c>
      <c r="AR636" t="s">
        <v>91</v>
      </c>
      <c r="AS636" t="s">
        <v>76</v>
      </c>
      <c r="AT636" t="s">
        <v>76</v>
      </c>
      <c r="AU636" s="1">
        <v>45580</v>
      </c>
      <c r="AV636" s="15">
        <f>VLOOKUP(dummy_yherealine!$AT636,dummy_oppeained!B:C,2,0)</f>
        <v>3</v>
      </c>
      <c r="AW636" s="22" t="str">
        <f>VLOOKUP(AS636,dummy_oppeained!B:D,3,0)</f>
        <v>mitteeristav</v>
      </c>
      <c r="AX636" s="17">
        <f>VLOOKUP(AR:AR,hinded_abi!A:D,4,0)</f>
        <v>0</v>
      </c>
      <c r="AY636" s="26" t="str">
        <f t="shared" si="18"/>
        <v xml:space="preserve"> </v>
      </c>
      <c r="AZ636" s="27">
        <f t="shared" si="19"/>
        <v>0</v>
      </c>
    </row>
    <row r="637" spans="1:52" x14ac:dyDescent="0.25">
      <c r="A637" t="s">
        <v>314</v>
      </c>
      <c r="B637" t="s">
        <v>307</v>
      </c>
      <c r="C637" t="s">
        <v>113</v>
      </c>
      <c r="D637">
        <v>34404262571</v>
      </c>
      <c r="E637" t="s">
        <v>243</v>
      </c>
      <c r="F637" t="s">
        <v>310</v>
      </c>
      <c r="G637" t="s">
        <v>52</v>
      </c>
      <c r="H637" t="s">
        <v>115</v>
      </c>
      <c r="I637" t="s">
        <v>115</v>
      </c>
      <c r="J637" s="1">
        <v>44338</v>
      </c>
      <c r="K637" t="s">
        <v>53</v>
      </c>
      <c r="L637" s="1">
        <v>44379</v>
      </c>
      <c r="M637" t="s">
        <v>245</v>
      </c>
      <c r="N637" t="s">
        <v>53</v>
      </c>
      <c r="O637" t="s">
        <v>210</v>
      </c>
      <c r="P637" t="s">
        <v>117</v>
      </c>
      <c r="Q637" s="1">
        <v>44647</v>
      </c>
      <c r="R637" t="s">
        <v>118</v>
      </c>
      <c r="S637" t="s">
        <v>191</v>
      </c>
      <c r="T637" t="s">
        <v>176</v>
      </c>
      <c r="U637" t="s">
        <v>293</v>
      </c>
      <c r="V637">
        <v>80997</v>
      </c>
      <c r="W637" t="s">
        <v>62</v>
      </c>
      <c r="X637" t="s">
        <v>53</v>
      </c>
      <c r="Y637">
        <v>2</v>
      </c>
      <c r="Z637" t="s">
        <v>121</v>
      </c>
      <c r="AA637" t="s">
        <v>64</v>
      </c>
      <c r="AB637" t="s">
        <v>135</v>
      </c>
      <c r="AC637" t="s">
        <v>52</v>
      </c>
      <c r="AD637" t="s">
        <v>193</v>
      </c>
      <c r="AE637" t="s">
        <v>162</v>
      </c>
      <c r="AF637">
        <v>16</v>
      </c>
      <c r="AG637">
        <v>37</v>
      </c>
      <c r="AH637" t="s">
        <v>182</v>
      </c>
      <c r="AI637" t="s">
        <v>69</v>
      </c>
      <c r="AJ637" t="s">
        <v>169</v>
      </c>
      <c r="AK637" t="s">
        <v>170</v>
      </c>
      <c r="AL637">
        <v>1</v>
      </c>
      <c r="AM637">
        <v>2</v>
      </c>
      <c r="AN637">
        <v>0</v>
      </c>
      <c r="AO637">
        <v>10</v>
      </c>
      <c r="AP637">
        <v>53</v>
      </c>
      <c r="AQ637">
        <v>6</v>
      </c>
      <c r="AR637" t="s">
        <v>94</v>
      </c>
      <c r="AS637" t="s">
        <v>138</v>
      </c>
      <c r="AT637" t="s">
        <v>138</v>
      </c>
      <c r="AU637" s="1">
        <v>44776</v>
      </c>
      <c r="AV637" s="17">
        <f>VLOOKUP(dummy_yherealine!$AT637,dummy_oppeained!B:C,2,0)</f>
        <v>6</v>
      </c>
      <c r="AW637" s="22" t="str">
        <f>VLOOKUP(AS637,dummy_oppeained!B:D,3,0)</f>
        <v>eristav</v>
      </c>
      <c r="AX637" s="17">
        <f>VLOOKUP(AR:AR,hinded_abi!A:D,4,0)</f>
        <v>5</v>
      </c>
      <c r="AY637" s="26">
        <f t="shared" si="18"/>
        <v>30</v>
      </c>
      <c r="AZ637" s="27">
        <f t="shared" si="19"/>
        <v>6</v>
      </c>
    </row>
    <row r="638" spans="1:52" x14ac:dyDescent="0.25">
      <c r="A638" t="s">
        <v>314</v>
      </c>
      <c r="B638" t="s">
        <v>307</v>
      </c>
      <c r="C638" t="s">
        <v>113</v>
      </c>
      <c r="D638">
        <v>34404262571</v>
      </c>
      <c r="E638" t="s">
        <v>243</v>
      </c>
      <c r="F638" t="s">
        <v>310</v>
      </c>
      <c r="G638" t="s">
        <v>52</v>
      </c>
      <c r="H638" t="s">
        <v>115</v>
      </c>
      <c r="I638" t="s">
        <v>115</v>
      </c>
      <c r="J638" s="1">
        <v>44338</v>
      </c>
      <c r="K638" t="s">
        <v>53</v>
      </c>
      <c r="L638" s="1">
        <v>44379</v>
      </c>
      <c r="M638" t="s">
        <v>245</v>
      </c>
      <c r="N638" t="s">
        <v>53</v>
      </c>
      <c r="O638" t="s">
        <v>210</v>
      </c>
      <c r="P638" t="s">
        <v>117</v>
      </c>
      <c r="Q638" s="1">
        <v>44647</v>
      </c>
      <c r="R638" t="s">
        <v>118</v>
      </c>
      <c r="S638" t="s">
        <v>191</v>
      </c>
      <c r="T638" t="s">
        <v>176</v>
      </c>
      <c r="U638" t="s">
        <v>293</v>
      </c>
      <c r="V638">
        <v>80997</v>
      </c>
      <c r="W638" t="s">
        <v>62</v>
      </c>
      <c r="X638" t="s">
        <v>53</v>
      </c>
      <c r="Y638">
        <v>2</v>
      </c>
      <c r="Z638" t="s">
        <v>121</v>
      </c>
      <c r="AA638" t="s">
        <v>64</v>
      </c>
      <c r="AB638" t="s">
        <v>135</v>
      </c>
      <c r="AC638" t="s">
        <v>52</v>
      </c>
      <c r="AD638" t="s">
        <v>193</v>
      </c>
      <c r="AE638" t="s">
        <v>162</v>
      </c>
      <c r="AF638">
        <v>16</v>
      </c>
      <c r="AG638">
        <v>37</v>
      </c>
      <c r="AH638" t="s">
        <v>182</v>
      </c>
      <c r="AI638" t="s">
        <v>69</v>
      </c>
      <c r="AJ638" t="s">
        <v>169</v>
      </c>
      <c r="AK638" t="s">
        <v>170</v>
      </c>
      <c r="AL638">
        <v>1</v>
      </c>
      <c r="AM638">
        <v>2</v>
      </c>
      <c r="AN638">
        <v>0</v>
      </c>
      <c r="AO638">
        <v>10</v>
      </c>
      <c r="AP638">
        <v>53</v>
      </c>
      <c r="AQ638">
        <v>6</v>
      </c>
      <c r="AR638" t="s">
        <v>86</v>
      </c>
      <c r="AS638" t="s">
        <v>214</v>
      </c>
      <c r="AT638" t="s">
        <v>214</v>
      </c>
      <c r="AU638" s="1">
        <v>44805</v>
      </c>
      <c r="AV638" s="15">
        <f>VLOOKUP(dummy_yherealine!$AT638,dummy_oppeained!B:C,2,0)</f>
        <v>6</v>
      </c>
      <c r="AW638" s="22" t="str">
        <f>VLOOKUP(AS638,dummy_oppeained!B:D,3,0)</f>
        <v>eristav</v>
      </c>
      <c r="AX638" s="17">
        <f>VLOOKUP(AR:AR,hinded_abi!A:D,4,0)</f>
        <v>4</v>
      </c>
      <c r="AY638" s="26">
        <f t="shared" si="18"/>
        <v>24</v>
      </c>
      <c r="AZ638" s="27">
        <f t="shared" si="19"/>
        <v>6</v>
      </c>
    </row>
    <row r="639" spans="1:52" x14ac:dyDescent="0.25">
      <c r="A639" t="s">
        <v>314</v>
      </c>
      <c r="B639" t="s">
        <v>307</v>
      </c>
      <c r="C639" t="s">
        <v>113</v>
      </c>
      <c r="D639">
        <v>34404262571</v>
      </c>
      <c r="E639" t="s">
        <v>243</v>
      </c>
      <c r="F639" t="s">
        <v>310</v>
      </c>
      <c r="G639" t="s">
        <v>52</v>
      </c>
      <c r="H639" t="s">
        <v>115</v>
      </c>
      <c r="I639" t="s">
        <v>115</v>
      </c>
      <c r="J639" s="1">
        <v>44338</v>
      </c>
      <c r="K639" t="s">
        <v>53</v>
      </c>
      <c r="L639" s="1">
        <v>44379</v>
      </c>
      <c r="M639" t="s">
        <v>245</v>
      </c>
      <c r="N639" t="s">
        <v>53</v>
      </c>
      <c r="O639" t="s">
        <v>210</v>
      </c>
      <c r="P639" t="s">
        <v>117</v>
      </c>
      <c r="Q639" s="1">
        <v>44647</v>
      </c>
      <c r="R639" t="s">
        <v>118</v>
      </c>
      <c r="S639" t="s">
        <v>191</v>
      </c>
      <c r="T639" t="s">
        <v>176</v>
      </c>
      <c r="U639" t="s">
        <v>293</v>
      </c>
      <c r="V639">
        <v>80997</v>
      </c>
      <c r="W639" t="s">
        <v>62</v>
      </c>
      <c r="X639" t="s">
        <v>53</v>
      </c>
      <c r="Y639">
        <v>2</v>
      </c>
      <c r="Z639" t="s">
        <v>121</v>
      </c>
      <c r="AA639" t="s">
        <v>64</v>
      </c>
      <c r="AB639" t="s">
        <v>135</v>
      </c>
      <c r="AC639" t="s">
        <v>52</v>
      </c>
      <c r="AD639" t="s">
        <v>193</v>
      </c>
      <c r="AE639" t="s">
        <v>162</v>
      </c>
      <c r="AF639">
        <v>16</v>
      </c>
      <c r="AG639">
        <v>37</v>
      </c>
      <c r="AH639" t="s">
        <v>182</v>
      </c>
      <c r="AI639" t="s">
        <v>69</v>
      </c>
      <c r="AJ639" t="s">
        <v>169</v>
      </c>
      <c r="AK639" t="s">
        <v>170</v>
      </c>
      <c r="AL639">
        <v>1</v>
      </c>
      <c r="AM639">
        <v>2</v>
      </c>
      <c r="AN639">
        <v>0</v>
      </c>
      <c r="AO639">
        <v>10</v>
      </c>
      <c r="AP639">
        <v>53</v>
      </c>
      <c r="AQ639">
        <v>6</v>
      </c>
      <c r="AR639" t="s">
        <v>70</v>
      </c>
      <c r="AS639" t="s">
        <v>131</v>
      </c>
      <c r="AT639" t="s">
        <v>131</v>
      </c>
      <c r="AU639" s="1">
        <v>45264</v>
      </c>
      <c r="AV639" s="17">
        <f>VLOOKUP(dummy_yherealine!$AT639,dummy_oppeained!B:C,2,0)</f>
        <v>9</v>
      </c>
      <c r="AW639" s="22" t="str">
        <f>VLOOKUP(AS639,dummy_oppeained!B:D,3,0)</f>
        <v>eristav</v>
      </c>
      <c r="AX639" s="17">
        <f>VLOOKUP(AR:AR,hinded_abi!A:D,4,0)</f>
        <v>0</v>
      </c>
      <c r="AY639" s="26">
        <f t="shared" si="18"/>
        <v>0</v>
      </c>
      <c r="AZ639" s="27">
        <f t="shared" si="19"/>
        <v>9</v>
      </c>
    </row>
    <row r="640" spans="1:52" x14ac:dyDescent="0.25">
      <c r="A640" t="s">
        <v>314</v>
      </c>
      <c r="B640" t="s">
        <v>307</v>
      </c>
      <c r="C640" t="s">
        <v>113</v>
      </c>
      <c r="D640">
        <v>34404262571</v>
      </c>
      <c r="E640" t="s">
        <v>243</v>
      </c>
      <c r="F640" t="s">
        <v>310</v>
      </c>
      <c r="G640" t="s">
        <v>52</v>
      </c>
      <c r="H640" t="s">
        <v>115</v>
      </c>
      <c r="I640" t="s">
        <v>115</v>
      </c>
      <c r="J640" s="1">
        <v>44338</v>
      </c>
      <c r="K640" t="s">
        <v>53</v>
      </c>
      <c r="L640" s="1">
        <v>44379</v>
      </c>
      <c r="M640" t="s">
        <v>245</v>
      </c>
      <c r="N640" t="s">
        <v>53</v>
      </c>
      <c r="O640" t="s">
        <v>210</v>
      </c>
      <c r="P640" t="s">
        <v>117</v>
      </c>
      <c r="Q640" s="1">
        <v>44647</v>
      </c>
      <c r="R640" t="s">
        <v>118</v>
      </c>
      <c r="S640" t="s">
        <v>191</v>
      </c>
      <c r="T640" t="s">
        <v>176</v>
      </c>
      <c r="U640" t="s">
        <v>293</v>
      </c>
      <c r="V640">
        <v>80997</v>
      </c>
      <c r="W640" t="s">
        <v>62</v>
      </c>
      <c r="X640" t="s">
        <v>53</v>
      </c>
      <c r="Y640">
        <v>2</v>
      </c>
      <c r="Z640" t="s">
        <v>121</v>
      </c>
      <c r="AA640" t="s">
        <v>64</v>
      </c>
      <c r="AB640" t="s">
        <v>135</v>
      </c>
      <c r="AC640" t="s">
        <v>52</v>
      </c>
      <c r="AD640" t="s">
        <v>193</v>
      </c>
      <c r="AE640" t="s">
        <v>162</v>
      </c>
      <c r="AF640">
        <v>16</v>
      </c>
      <c r="AG640">
        <v>37</v>
      </c>
      <c r="AH640" t="s">
        <v>182</v>
      </c>
      <c r="AI640" t="s">
        <v>69</v>
      </c>
      <c r="AJ640" t="s">
        <v>169</v>
      </c>
      <c r="AK640" t="s">
        <v>170</v>
      </c>
      <c r="AL640">
        <v>1</v>
      </c>
      <c r="AM640">
        <v>2</v>
      </c>
      <c r="AN640">
        <v>0</v>
      </c>
      <c r="AO640">
        <v>10</v>
      </c>
      <c r="AP640">
        <v>53</v>
      </c>
      <c r="AQ640">
        <v>6</v>
      </c>
      <c r="AR640" t="s">
        <v>86</v>
      </c>
      <c r="AS640" t="s">
        <v>281</v>
      </c>
      <c r="AT640" t="s">
        <v>281</v>
      </c>
      <c r="AU640" s="1">
        <v>44883</v>
      </c>
      <c r="AV640" s="15">
        <f>VLOOKUP(dummy_yherealine!$AT640,dummy_oppeained!B:C,2,0)</f>
        <v>6</v>
      </c>
      <c r="AW640" s="22" t="str">
        <f>VLOOKUP(AS640,dummy_oppeained!B:D,3,0)</f>
        <v>eristav</v>
      </c>
      <c r="AX640" s="17">
        <f>VLOOKUP(AR:AR,hinded_abi!A:D,4,0)</f>
        <v>4</v>
      </c>
      <c r="AY640" s="26">
        <f t="shared" si="18"/>
        <v>24</v>
      </c>
      <c r="AZ640" s="27">
        <f t="shared" si="19"/>
        <v>6</v>
      </c>
    </row>
    <row r="641" spans="1:52" x14ac:dyDescent="0.25">
      <c r="A641" t="s">
        <v>314</v>
      </c>
      <c r="B641" t="s">
        <v>307</v>
      </c>
      <c r="C641" t="s">
        <v>113</v>
      </c>
      <c r="D641">
        <v>34404262571</v>
      </c>
      <c r="E641" t="s">
        <v>243</v>
      </c>
      <c r="F641" t="s">
        <v>310</v>
      </c>
      <c r="G641" t="s">
        <v>52</v>
      </c>
      <c r="H641" t="s">
        <v>115</v>
      </c>
      <c r="I641" t="s">
        <v>115</v>
      </c>
      <c r="J641" s="1">
        <v>44338</v>
      </c>
      <c r="K641" t="s">
        <v>53</v>
      </c>
      <c r="L641" s="1">
        <v>44379</v>
      </c>
      <c r="M641" t="s">
        <v>245</v>
      </c>
      <c r="N641" t="s">
        <v>53</v>
      </c>
      <c r="O641" t="s">
        <v>210</v>
      </c>
      <c r="P641" t="s">
        <v>117</v>
      </c>
      <c r="Q641" s="1">
        <v>44647</v>
      </c>
      <c r="R641" t="s">
        <v>118</v>
      </c>
      <c r="S641" t="s">
        <v>191</v>
      </c>
      <c r="T641" t="s">
        <v>176</v>
      </c>
      <c r="U641" t="s">
        <v>293</v>
      </c>
      <c r="V641">
        <v>80997</v>
      </c>
      <c r="W641" t="s">
        <v>62</v>
      </c>
      <c r="X641" t="s">
        <v>53</v>
      </c>
      <c r="Y641">
        <v>2</v>
      </c>
      <c r="Z641" t="s">
        <v>121</v>
      </c>
      <c r="AA641" t="s">
        <v>64</v>
      </c>
      <c r="AB641" t="s">
        <v>135</v>
      </c>
      <c r="AC641" t="s">
        <v>52</v>
      </c>
      <c r="AD641" t="s">
        <v>193</v>
      </c>
      <c r="AE641" t="s">
        <v>162</v>
      </c>
      <c r="AF641">
        <v>16</v>
      </c>
      <c r="AG641">
        <v>37</v>
      </c>
      <c r="AH641" t="s">
        <v>182</v>
      </c>
      <c r="AI641" t="s">
        <v>69</v>
      </c>
      <c r="AJ641" t="s">
        <v>169</v>
      </c>
      <c r="AK641" t="s">
        <v>170</v>
      </c>
      <c r="AL641">
        <v>1</v>
      </c>
      <c r="AM641">
        <v>2</v>
      </c>
      <c r="AN641">
        <v>0</v>
      </c>
      <c r="AO641">
        <v>10</v>
      </c>
      <c r="AP641">
        <v>53</v>
      </c>
      <c r="AQ641">
        <v>6</v>
      </c>
      <c r="AR641" t="s">
        <v>86</v>
      </c>
      <c r="AS641" t="s">
        <v>166</v>
      </c>
      <c r="AT641" t="s">
        <v>166</v>
      </c>
      <c r="AU641" s="1">
        <v>44928</v>
      </c>
      <c r="AV641" s="17">
        <f>VLOOKUP(dummy_yherealine!$AT641,dummy_oppeained!B:C,2,0)</f>
        <v>5</v>
      </c>
      <c r="AW641" s="22" t="str">
        <f>VLOOKUP(AS641,dummy_oppeained!B:D,3,0)</f>
        <v>eristav</v>
      </c>
      <c r="AX641" s="17">
        <f>VLOOKUP(AR:AR,hinded_abi!A:D,4,0)</f>
        <v>4</v>
      </c>
      <c r="AY641" s="26">
        <f t="shared" si="18"/>
        <v>20</v>
      </c>
      <c r="AZ641" s="27">
        <f t="shared" si="19"/>
        <v>5</v>
      </c>
    </row>
    <row r="642" spans="1:52" x14ac:dyDescent="0.25">
      <c r="A642" t="s">
        <v>314</v>
      </c>
      <c r="B642" t="s">
        <v>307</v>
      </c>
      <c r="C642" t="s">
        <v>113</v>
      </c>
      <c r="D642">
        <v>34404262571</v>
      </c>
      <c r="E642" t="s">
        <v>243</v>
      </c>
      <c r="F642" t="s">
        <v>310</v>
      </c>
      <c r="G642" t="s">
        <v>52</v>
      </c>
      <c r="H642" t="s">
        <v>115</v>
      </c>
      <c r="I642" t="s">
        <v>115</v>
      </c>
      <c r="J642" s="1">
        <v>44338</v>
      </c>
      <c r="K642" t="s">
        <v>53</v>
      </c>
      <c r="L642" s="1">
        <v>44379</v>
      </c>
      <c r="M642" t="s">
        <v>245</v>
      </c>
      <c r="N642" t="s">
        <v>53</v>
      </c>
      <c r="O642" t="s">
        <v>210</v>
      </c>
      <c r="P642" t="s">
        <v>117</v>
      </c>
      <c r="Q642" s="1">
        <v>44647</v>
      </c>
      <c r="R642" t="s">
        <v>118</v>
      </c>
      <c r="S642" t="s">
        <v>191</v>
      </c>
      <c r="T642" t="s">
        <v>176</v>
      </c>
      <c r="U642" t="s">
        <v>293</v>
      </c>
      <c r="V642">
        <v>80997</v>
      </c>
      <c r="W642" t="s">
        <v>62</v>
      </c>
      <c r="X642" t="s">
        <v>53</v>
      </c>
      <c r="Y642">
        <v>2</v>
      </c>
      <c r="Z642" t="s">
        <v>121</v>
      </c>
      <c r="AA642" t="s">
        <v>64</v>
      </c>
      <c r="AB642" t="s">
        <v>135</v>
      </c>
      <c r="AC642" t="s">
        <v>52</v>
      </c>
      <c r="AD642" t="s">
        <v>193</v>
      </c>
      <c r="AE642" t="s">
        <v>162</v>
      </c>
      <c r="AF642">
        <v>16</v>
      </c>
      <c r="AG642">
        <v>37</v>
      </c>
      <c r="AH642" t="s">
        <v>182</v>
      </c>
      <c r="AI642" t="s">
        <v>69</v>
      </c>
      <c r="AJ642" t="s">
        <v>169</v>
      </c>
      <c r="AK642" t="s">
        <v>170</v>
      </c>
      <c r="AL642">
        <v>1</v>
      </c>
      <c r="AM642">
        <v>2</v>
      </c>
      <c r="AN642">
        <v>0</v>
      </c>
      <c r="AO642">
        <v>10</v>
      </c>
      <c r="AP642">
        <v>53</v>
      </c>
      <c r="AQ642">
        <v>6</v>
      </c>
      <c r="AR642" t="s">
        <v>72</v>
      </c>
      <c r="AS642" t="s">
        <v>185</v>
      </c>
      <c r="AT642" t="s">
        <v>185</v>
      </c>
      <c r="AU642" s="1">
        <v>45560</v>
      </c>
      <c r="AV642" s="15">
        <f>VLOOKUP(dummy_yherealine!$AT642,dummy_oppeained!B:C,2,0)</f>
        <v>3</v>
      </c>
      <c r="AW642" s="22" t="str">
        <f>VLOOKUP(AS642,dummy_oppeained!B:D,3,0)</f>
        <v>mitteeristav</v>
      </c>
      <c r="AX642" s="17" t="str">
        <f>VLOOKUP(AR:AR,hinded_abi!A:D,4,0)</f>
        <v>NULL</v>
      </c>
      <c r="AY642" s="26" t="str">
        <f t="shared" si="18"/>
        <v xml:space="preserve"> </v>
      </c>
      <c r="AZ642" s="27">
        <f t="shared" si="19"/>
        <v>0</v>
      </c>
    </row>
    <row r="643" spans="1:52" x14ac:dyDescent="0.25">
      <c r="A643" t="s">
        <v>314</v>
      </c>
      <c r="B643" t="s">
        <v>307</v>
      </c>
      <c r="C643" t="s">
        <v>113</v>
      </c>
      <c r="D643">
        <v>34404262571</v>
      </c>
      <c r="E643" t="s">
        <v>243</v>
      </c>
      <c r="F643" t="s">
        <v>310</v>
      </c>
      <c r="G643" t="s">
        <v>52</v>
      </c>
      <c r="H643" t="s">
        <v>115</v>
      </c>
      <c r="I643" t="s">
        <v>115</v>
      </c>
      <c r="J643" s="1">
        <v>44338</v>
      </c>
      <c r="K643" t="s">
        <v>53</v>
      </c>
      <c r="L643" s="1">
        <v>44379</v>
      </c>
      <c r="M643" t="s">
        <v>245</v>
      </c>
      <c r="N643" t="s">
        <v>53</v>
      </c>
      <c r="O643" t="s">
        <v>210</v>
      </c>
      <c r="P643" t="s">
        <v>117</v>
      </c>
      <c r="Q643" s="1">
        <v>44647</v>
      </c>
      <c r="R643" t="s">
        <v>118</v>
      </c>
      <c r="S643" t="s">
        <v>191</v>
      </c>
      <c r="T643" t="s">
        <v>176</v>
      </c>
      <c r="U643" t="s">
        <v>293</v>
      </c>
      <c r="V643">
        <v>80997</v>
      </c>
      <c r="W643" t="s">
        <v>62</v>
      </c>
      <c r="X643" t="s">
        <v>53</v>
      </c>
      <c r="Y643">
        <v>2</v>
      </c>
      <c r="Z643" t="s">
        <v>121</v>
      </c>
      <c r="AA643" t="s">
        <v>64</v>
      </c>
      <c r="AB643" t="s">
        <v>135</v>
      </c>
      <c r="AC643" t="s">
        <v>52</v>
      </c>
      <c r="AD643" t="s">
        <v>193</v>
      </c>
      <c r="AE643" t="s">
        <v>162</v>
      </c>
      <c r="AF643">
        <v>16</v>
      </c>
      <c r="AG643">
        <v>37</v>
      </c>
      <c r="AH643" t="s">
        <v>182</v>
      </c>
      <c r="AI643" t="s">
        <v>69</v>
      </c>
      <c r="AJ643" t="s">
        <v>169</v>
      </c>
      <c r="AK643" t="s">
        <v>170</v>
      </c>
      <c r="AL643">
        <v>1</v>
      </c>
      <c r="AM643">
        <v>2</v>
      </c>
      <c r="AN643">
        <v>0</v>
      </c>
      <c r="AO643">
        <v>10</v>
      </c>
      <c r="AP643">
        <v>53</v>
      </c>
      <c r="AQ643">
        <v>6</v>
      </c>
      <c r="AR643" t="s">
        <v>72</v>
      </c>
      <c r="AS643" t="s">
        <v>133</v>
      </c>
      <c r="AT643" t="s">
        <v>133</v>
      </c>
      <c r="AU643" s="1">
        <v>44225</v>
      </c>
      <c r="AV643" s="17">
        <f>VLOOKUP(dummy_yherealine!$AT643,dummy_oppeained!B:C,2,0)</f>
        <v>2</v>
      </c>
      <c r="AW643" s="22" t="str">
        <f>VLOOKUP(AS643,dummy_oppeained!B:D,3,0)</f>
        <v>mitteeristav</v>
      </c>
      <c r="AX643" s="17" t="str">
        <f>VLOOKUP(AR:AR,hinded_abi!A:D,4,0)</f>
        <v>NULL</v>
      </c>
      <c r="AY643" s="26" t="str">
        <f t="shared" ref="AY643:AY706" si="20">IF(AW643="eristav",AV643*AX643," ")</f>
        <v xml:space="preserve"> </v>
      </c>
      <c r="AZ643" s="27">
        <f t="shared" ref="AZ643:AZ706" si="21">IF(AW643="eristav",AV643,0)</f>
        <v>0</v>
      </c>
    </row>
    <row r="644" spans="1:52" x14ac:dyDescent="0.25">
      <c r="A644" t="s">
        <v>314</v>
      </c>
      <c r="B644" t="s">
        <v>307</v>
      </c>
      <c r="C644" t="s">
        <v>113</v>
      </c>
      <c r="D644">
        <v>34404262571</v>
      </c>
      <c r="E644" t="s">
        <v>243</v>
      </c>
      <c r="F644" t="s">
        <v>310</v>
      </c>
      <c r="G644" t="s">
        <v>52</v>
      </c>
      <c r="H644" t="s">
        <v>115</v>
      </c>
      <c r="I644" t="s">
        <v>115</v>
      </c>
      <c r="J644" s="1">
        <v>44338</v>
      </c>
      <c r="K644" t="s">
        <v>53</v>
      </c>
      <c r="L644" s="1">
        <v>44379</v>
      </c>
      <c r="M644" t="s">
        <v>245</v>
      </c>
      <c r="N644" t="s">
        <v>53</v>
      </c>
      <c r="O644" t="s">
        <v>210</v>
      </c>
      <c r="P644" t="s">
        <v>117</v>
      </c>
      <c r="Q644" s="1">
        <v>44647</v>
      </c>
      <c r="R644" t="s">
        <v>118</v>
      </c>
      <c r="S644" t="s">
        <v>191</v>
      </c>
      <c r="T644" t="s">
        <v>176</v>
      </c>
      <c r="U644" t="s">
        <v>293</v>
      </c>
      <c r="V644">
        <v>80997</v>
      </c>
      <c r="W644" t="s">
        <v>62</v>
      </c>
      <c r="X644" t="s">
        <v>53</v>
      </c>
      <c r="Y644">
        <v>2</v>
      </c>
      <c r="Z644" t="s">
        <v>121</v>
      </c>
      <c r="AA644" t="s">
        <v>64</v>
      </c>
      <c r="AB644" t="s">
        <v>135</v>
      </c>
      <c r="AC644" t="s">
        <v>52</v>
      </c>
      <c r="AD644" t="s">
        <v>193</v>
      </c>
      <c r="AE644" t="s">
        <v>162</v>
      </c>
      <c r="AF644">
        <v>16</v>
      </c>
      <c r="AG644">
        <v>37</v>
      </c>
      <c r="AH644" t="s">
        <v>182</v>
      </c>
      <c r="AI644" t="s">
        <v>69</v>
      </c>
      <c r="AJ644" t="s">
        <v>169</v>
      </c>
      <c r="AK644" t="s">
        <v>170</v>
      </c>
      <c r="AL644">
        <v>1</v>
      </c>
      <c r="AM644">
        <v>2</v>
      </c>
      <c r="AN644">
        <v>0</v>
      </c>
      <c r="AO644">
        <v>10</v>
      </c>
      <c r="AP644">
        <v>53</v>
      </c>
      <c r="AQ644">
        <v>6</v>
      </c>
      <c r="AR644" t="s">
        <v>72</v>
      </c>
      <c r="AS644" t="s">
        <v>266</v>
      </c>
      <c r="AT644" t="s">
        <v>266</v>
      </c>
      <c r="AU644" s="1">
        <v>45418</v>
      </c>
      <c r="AV644" s="15">
        <f>VLOOKUP(dummy_yherealine!$AT644,dummy_oppeained!B:C,2,0)</f>
        <v>2</v>
      </c>
      <c r="AW644" s="22" t="str">
        <f>VLOOKUP(AS644,dummy_oppeained!B:D,3,0)</f>
        <v>mitteeristav</v>
      </c>
      <c r="AX644" s="17" t="str">
        <f>VLOOKUP(AR:AR,hinded_abi!A:D,4,0)</f>
        <v>NULL</v>
      </c>
      <c r="AY644" s="26" t="str">
        <f t="shared" si="20"/>
        <v xml:space="preserve"> </v>
      </c>
      <c r="AZ644" s="27">
        <f t="shared" si="21"/>
        <v>0</v>
      </c>
    </row>
    <row r="645" spans="1:52" x14ac:dyDescent="0.25">
      <c r="A645" t="s">
        <v>314</v>
      </c>
      <c r="B645" t="s">
        <v>307</v>
      </c>
      <c r="C645" t="s">
        <v>113</v>
      </c>
      <c r="D645">
        <v>34404262571</v>
      </c>
      <c r="E645" t="s">
        <v>243</v>
      </c>
      <c r="F645" t="s">
        <v>310</v>
      </c>
      <c r="G645" t="s">
        <v>52</v>
      </c>
      <c r="H645" t="s">
        <v>115</v>
      </c>
      <c r="I645" t="s">
        <v>115</v>
      </c>
      <c r="J645" s="1">
        <v>44338</v>
      </c>
      <c r="K645" t="s">
        <v>53</v>
      </c>
      <c r="L645" s="1">
        <v>44379</v>
      </c>
      <c r="M645" t="s">
        <v>245</v>
      </c>
      <c r="N645" t="s">
        <v>53</v>
      </c>
      <c r="O645" t="s">
        <v>210</v>
      </c>
      <c r="P645" t="s">
        <v>117</v>
      </c>
      <c r="Q645" s="1">
        <v>44647</v>
      </c>
      <c r="R645" t="s">
        <v>118</v>
      </c>
      <c r="S645" t="s">
        <v>191</v>
      </c>
      <c r="T645" t="s">
        <v>176</v>
      </c>
      <c r="U645" t="s">
        <v>293</v>
      </c>
      <c r="V645">
        <v>80997</v>
      </c>
      <c r="W645" t="s">
        <v>62</v>
      </c>
      <c r="X645" t="s">
        <v>53</v>
      </c>
      <c r="Y645">
        <v>2</v>
      </c>
      <c r="Z645" t="s">
        <v>121</v>
      </c>
      <c r="AA645" t="s">
        <v>64</v>
      </c>
      <c r="AB645" t="s">
        <v>135</v>
      </c>
      <c r="AC645" t="s">
        <v>52</v>
      </c>
      <c r="AD645" t="s">
        <v>193</v>
      </c>
      <c r="AE645" t="s">
        <v>162</v>
      </c>
      <c r="AF645">
        <v>16</v>
      </c>
      <c r="AG645">
        <v>37</v>
      </c>
      <c r="AH645" t="s">
        <v>182</v>
      </c>
      <c r="AI645" t="s">
        <v>69</v>
      </c>
      <c r="AJ645" t="s">
        <v>169</v>
      </c>
      <c r="AK645" t="s">
        <v>170</v>
      </c>
      <c r="AL645">
        <v>1</v>
      </c>
      <c r="AM645">
        <v>2</v>
      </c>
      <c r="AN645">
        <v>0</v>
      </c>
      <c r="AO645">
        <v>10</v>
      </c>
      <c r="AP645">
        <v>53</v>
      </c>
      <c r="AQ645">
        <v>6</v>
      </c>
      <c r="AR645" t="s">
        <v>72</v>
      </c>
      <c r="AS645" t="s">
        <v>82</v>
      </c>
      <c r="AT645" t="s">
        <v>82</v>
      </c>
      <c r="AU645" s="1">
        <v>45847</v>
      </c>
      <c r="AV645" s="17">
        <f>VLOOKUP(dummy_yherealine!$AT645,dummy_oppeained!B:C,2,0)</f>
        <v>3</v>
      </c>
      <c r="AW645" s="22" t="str">
        <f>VLOOKUP(AS645,dummy_oppeained!B:D,3,0)</f>
        <v>mitteeristav</v>
      </c>
      <c r="AX645" s="17" t="str">
        <f>VLOOKUP(AR:AR,hinded_abi!A:D,4,0)</f>
        <v>NULL</v>
      </c>
      <c r="AY645" s="26" t="str">
        <f t="shared" si="20"/>
        <v xml:space="preserve"> </v>
      </c>
      <c r="AZ645" s="27">
        <f t="shared" si="21"/>
        <v>0</v>
      </c>
    </row>
    <row r="646" spans="1:52" x14ac:dyDescent="0.25">
      <c r="A646" t="s">
        <v>314</v>
      </c>
      <c r="B646" t="s">
        <v>307</v>
      </c>
      <c r="C646" t="s">
        <v>113</v>
      </c>
      <c r="D646">
        <v>34404262571</v>
      </c>
      <c r="E646" t="s">
        <v>243</v>
      </c>
      <c r="F646" t="s">
        <v>310</v>
      </c>
      <c r="G646" t="s">
        <v>52</v>
      </c>
      <c r="H646" t="s">
        <v>115</v>
      </c>
      <c r="I646" t="s">
        <v>115</v>
      </c>
      <c r="J646" s="1">
        <v>44338</v>
      </c>
      <c r="K646" t="s">
        <v>53</v>
      </c>
      <c r="L646" s="1">
        <v>44379</v>
      </c>
      <c r="M646" t="s">
        <v>245</v>
      </c>
      <c r="N646" t="s">
        <v>53</v>
      </c>
      <c r="O646" t="s">
        <v>210</v>
      </c>
      <c r="P646" t="s">
        <v>117</v>
      </c>
      <c r="Q646" s="1">
        <v>44647</v>
      </c>
      <c r="R646" t="s">
        <v>118</v>
      </c>
      <c r="S646" t="s">
        <v>191</v>
      </c>
      <c r="T646" t="s">
        <v>176</v>
      </c>
      <c r="U646" t="s">
        <v>293</v>
      </c>
      <c r="V646">
        <v>80997</v>
      </c>
      <c r="W646" t="s">
        <v>62</v>
      </c>
      <c r="X646" t="s">
        <v>53</v>
      </c>
      <c r="Y646">
        <v>2</v>
      </c>
      <c r="Z646" t="s">
        <v>121</v>
      </c>
      <c r="AA646" t="s">
        <v>64</v>
      </c>
      <c r="AB646" t="s">
        <v>135</v>
      </c>
      <c r="AC646" t="s">
        <v>52</v>
      </c>
      <c r="AD646" t="s">
        <v>193</v>
      </c>
      <c r="AE646" t="s">
        <v>162</v>
      </c>
      <c r="AF646">
        <v>16</v>
      </c>
      <c r="AG646">
        <v>37</v>
      </c>
      <c r="AH646" t="s">
        <v>182</v>
      </c>
      <c r="AI646" t="s">
        <v>69</v>
      </c>
      <c r="AJ646" t="s">
        <v>169</v>
      </c>
      <c r="AK646" t="s">
        <v>170</v>
      </c>
      <c r="AL646">
        <v>1</v>
      </c>
      <c r="AM646">
        <v>2</v>
      </c>
      <c r="AN646">
        <v>0</v>
      </c>
      <c r="AO646">
        <v>10</v>
      </c>
      <c r="AP646">
        <v>53</v>
      </c>
      <c r="AQ646">
        <v>6</v>
      </c>
      <c r="AR646" t="s">
        <v>72</v>
      </c>
      <c r="AS646" t="s">
        <v>108</v>
      </c>
      <c r="AT646" t="s">
        <v>108</v>
      </c>
      <c r="AU646" s="1">
        <v>45592</v>
      </c>
      <c r="AV646" s="15">
        <f>VLOOKUP(dummy_yherealine!$AT646,dummy_oppeained!B:C,2,0)</f>
        <v>3</v>
      </c>
      <c r="AW646" s="22" t="str">
        <f>VLOOKUP(AS646,dummy_oppeained!B:D,3,0)</f>
        <v>mitteeristav</v>
      </c>
      <c r="AX646" s="17" t="str">
        <f>VLOOKUP(AR:AR,hinded_abi!A:D,4,0)</f>
        <v>NULL</v>
      </c>
      <c r="AY646" s="26" t="str">
        <f t="shared" si="20"/>
        <v xml:space="preserve"> </v>
      </c>
      <c r="AZ646" s="27">
        <f t="shared" si="21"/>
        <v>0</v>
      </c>
    </row>
    <row r="647" spans="1:52" x14ac:dyDescent="0.25">
      <c r="A647" t="s">
        <v>314</v>
      </c>
      <c r="B647" t="s">
        <v>307</v>
      </c>
      <c r="C647" t="s">
        <v>113</v>
      </c>
      <c r="D647">
        <v>34404262571</v>
      </c>
      <c r="E647" t="s">
        <v>243</v>
      </c>
      <c r="F647" t="s">
        <v>310</v>
      </c>
      <c r="G647" t="s">
        <v>52</v>
      </c>
      <c r="H647" t="s">
        <v>115</v>
      </c>
      <c r="I647" t="s">
        <v>115</v>
      </c>
      <c r="J647" s="1">
        <v>44338</v>
      </c>
      <c r="K647" t="s">
        <v>53</v>
      </c>
      <c r="L647" s="1">
        <v>44379</v>
      </c>
      <c r="M647" t="s">
        <v>245</v>
      </c>
      <c r="N647" t="s">
        <v>53</v>
      </c>
      <c r="O647" t="s">
        <v>210</v>
      </c>
      <c r="P647" t="s">
        <v>117</v>
      </c>
      <c r="Q647" s="1">
        <v>44647</v>
      </c>
      <c r="R647" t="s">
        <v>118</v>
      </c>
      <c r="S647" t="s">
        <v>191</v>
      </c>
      <c r="T647" t="s">
        <v>176</v>
      </c>
      <c r="U647" t="s">
        <v>293</v>
      </c>
      <c r="V647">
        <v>80997</v>
      </c>
      <c r="W647" t="s">
        <v>62</v>
      </c>
      <c r="X647" t="s">
        <v>53</v>
      </c>
      <c r="Y647">
        <v>2</v>
      </c>
      <c r="Z647" t="s">
        <v>121</v>
      </c>
      <c r="AA647" t="s">
        <v>64</v>
      </c>
      <c r="AB647" t="s">
        <v>135</v>
      </c>
      <c r="AC647" t="s">
        <v>52</v>
      </c>
      <c r="AD647" t="s">
        <v>193</v>
      </c>
      <c r="AE647" t="s">
        <v>162</v>
      </c>
      <c r="AF647">
        <v>16</v>
      </c>
      <c r="AG647">
        <v>37</v>
      </c>
      <c r="AH647" t="s">
        <v>182</v>
      </c>
      <c r="AI647" t="s">
        <v>69</v>
      </c>
      <c r="AJ647" t="s">
        <v>169</v>
      </c>
      <c r="AK647" t="s">
        <v>170</v>
      </c>
      <c r="AL647">
        <v>1</v>
      </c>
      <c r="AM647">
        <v>2</v>
      </c>
      <c r="AN647">
        <v>0</v>
      </c>
      <c r="AO647">
        <v>10</v>
      </c>
      <c r="AP647">
        <v>53</v>
      </c>
      <c r="AQ647">
        <v>6</v>
      </c>
      <c r="AR647" t="s">
        <v>88</v>
      </c>
      <c r="AS647" t="s">
        <v>104</v>
      </c>
      <c r="AT647" t="s">
        <v>104</v>
      </c>
      <c r="AU647" s="1">
        <v>44669</v>
      </c>
      <c r="AV647" s="17">
        <f>VLOOKUP(dummy_yherealine!$AT647,dummy_oppeained!B:C,2,0)</f>
        <v>6</v>
      </c>
      <c r="AW647" s="22" t="str">
        <f>VLOOKUP(AS647,dummy_oppeained!B:D,3,0)</f>
        <v>eristav</v>
      </c>
      <c r="AX647" s="17">
        <f>VLOOKUP(AR:AR,hinded_abi!A:D,4,0)</f>
        <v>2</v>
      </c>
      <c r="AY647" s="26">
        <f t="shared" si="20"/>
        <v>12</v>
      </c>
      <c r="AZ647" s="27">
        <f t="shared" si="21"/>
        <v>6</v>
      </c>
    </row>
    <row r="648" spans="1:52" x14ac:dyDescent="0.25">
      <c r="A648" t="s">
        <v>314</v>
      </c>
      <c r="B648" t="s">
        <v>307</v>
      </c>
      <c r="C648" t="s">
        <v>113</v>
      </c>
      <c r="D648">
        <v>34404262571</v>
      </c>
      <c r="E648" t="s">
        <v>243</v>
      </c>
      <c r="F648" t="s">
        <v>310</v>
      </c>
      <c r="G648" t="s">
        <v>52</v>
      </c>
      <c r="H648" t="s">
        <v>115</v>
      </c>
      <c r="I648" t="s">
        <v>115</v>
      </c>
      <c r="J648" s="1">
        <v>44338</v>
      </c>
      <c r="K648" t="s">
        <v>53</v>
      </c>
      <c r="L648" s="1">
        <v>44379</v>
      </c>
      <c r="M648" t="s">
        <v>245</v>
      </c>
      <c r="N648" t="s">
        <v>53</v>
      </c>
      <c r="O648" t="s">
        <v>210</v>
      </c>
      <c r="P648" t="s">
        <v>117</v>
      </c>
      <c r="Q648" s="1">
        <v>44647</v>
      </c>
      <c r="R648" t="s">
        <v>118</v>
      </c>
      <c r="S648" t="s">
        <v>191</v>
      </c>
      <c r="T648" t="s">
        <v>176</v>
      </c>
      <c r="U648" t="s">
        <v>293</v>
      </c>
      <c r="V648">
        <v>80997</v>
      </c>
      <c r="W648" t="s">
        <v>62</v>
      </c>
      <c r="X648" t="s">
        <v>53</v>
      </c>
      <c r="Y648">
        <v>2</v>
      </c>
      <c r="Z648" t="s">
        <v>121</v>
      </c>
      <c r="AA648" t="s">
        <v>64</v>
      </c>
      <c r="AB648" t="s">
        <v>135</v>
      </c>
      <c r="AC648" t="s">
        <v>52</v>
      </c>
      <c r="AD648" t="s">
        <v>193</v>
      </c>
      <c r="AE648" t="s">
        <v>162</v>
      </c>
      <c r="AF648">
        <v>16</v>
      </c>
      <c r="AG648">
        <v>37</v>
      </c>
      <c r="AH648" t="s">
        <v>182</v>
      </c>
      <c r="AI648" t="s">
        <v>69</v>
      </c>
      <c r="AJ648" t="s">
        <v>169</v>
      </c>
      <c r="AK648" t="s">
        <v>170</v>
      </c>
      <c r="AL648">
        <v>1</v>
      </c>
      <c r="AM648">
        <v>2</v>
      </c>
      <c r="AN648">
        <v>0</v>
      </c>
      <c r="AO648">
        <v>10</v>
      </c>
      <c r="AP648">
        <v>53</v>
      </c>
      <c r="AQ648">
        <v>6</v>
      </c>
      <c r="AR648" t="s">
        <v>78</v>
      </c>
      <c r="AS648" t="s">
        <v>274</v>
      </c>
      <c r="AT648" t="s">
        <v>274</v>
      </c>
      <c r="AU648" s="1">
        <v>44632</v>
      </c>
      <c r="AV648" s="15">
        <f>VLOOKUP(dummy_yherealine!$AT648,dummy_oppeained!B:C,2,0)</f>
        <v>2</v>
      </c>
      <c r="AW648" s="22" t="str">
        <f>VLOOKUP(AS648,dummy_oppeained!B:D,3,0)</f>
        <v>mitteeristav</v>
      </c>
      <c r="AX648" s="17" t="str">
        <f>VLOOKUP(AR:AR,hinded_abi!A:D,4,0)</f>
        <v>NULL</v>
      </c>
      <c r="AY648" s="26" t="str">
        <f t="shared" si="20"/>
        <v xml:space="preserve"> </v>
      </c>
      <c r="AZ648" s="27">
        <f t="shared" si="21"/>
        <v>0</v>
      </c>
    </row>
    <row r="649" spans="1:52" x14ac:dyDescent="0.25">
      <c r="A649" t="s">
        <v>314</v>
      </c>
      <c r="B649" t="s">
        <v>307</v>
      </c>
      <c r="C649" t="s">
        <v>113</v>
      </c>
      <c r="D649">
        <v>34404262571</v>
      </c>
      <c r="E649" t="s">
        <v>243</v>
      </c>
      <c r="F649" t="s">
        <v>310</v>
      </c>
      <c r="G649" t="s">
        <v>52</v>
      </c>
      <c r="H649" t="s">
        <v>115</v>
      </c>
      <c r="I649" t="s">
        <v>115</v>
      </c>
      <c r="J649" s="1">
        <v>44338</v>
      </c>
      <c r="K649" t="s">
        <v>53</v>
      </c>
      <c r="L649" s="1">
        <v>44379</v>
      </c>
      <c r="M649" t="s">
        <v>245</v>
      </c>
      <c r="N649" t="s">
        <v>53</v>
      </c>
      <c r="O649" t="s">
        <v>210</v>
      </c>
      <c r="P649" t="s">
        <v>117</v>
      </c>
      <c r="Q649" s="1">
        <v>44647</v>
      </c>
      <c r="R649" t="s">
        <v>118</v>
      </c>
      <c r="S649" t="s">
        <v>191</v>
      </c>
      <c r="T649" t="s">
        <v>176</v>
      </c>
      <c r="U649" t="s">
        <v>293</v>
      </c>
      <c r="V649">
        <v>80997</v>
      </c>
      <c r="W649" t="s">
        <v>62</v>
      </c>
      <c r="X649" t="s">
        <v>53</v>
      </c>
      <c r="Y649">
        <v>3</v>
      </c>
      <c r="Z649" t="s">
        <v>121</v>
      </c>
      <c r="AA649" t="s">
        <v>64</v>
      </c>
      <c r="AB649" t="s">
        <v>106</v>
      </c>
      <c r="AC649" t="s">
        <v>52</v>
      </c>
      <c r="AD649" t="s">
        <v>193</v>
      </c>
      <c r="AE649" t="s">
        <v>162</v>
      </c>
      <c r="AF649">
        <v>16</v>
      </c>
      <c r="AG649">
        <v>56</v>
      </c>
      <c r="AH649" t="s">
        <v>182</v>
      </c>
      <c r="AI649" t="s">
        <v>170</v>
      </c>
      <c r="AJ649" t="s">
        <v>169</v>
      </c>
      <c r="AK649" t="s">
        <v>230</v>
      </c>
      <c r="AL649">
        <v>1</v>
      </c>
      <c r="AM649">
        <v>0</v>
      </c>
      <c r="AN649">
        <v>0</v>
      </c>
      <c r="AO649">
        <v>9</v>
      </c>
      <c r="AP649">
        <v>55</v>
      </c>
      <c r="AQ649">
        <v>6</v>
      </c>
      <c r="AR649" t="s">
        <v>91</v>
      </c>
      <c r="AS649" t="s">
        <v>90</v>
      </c>
      <c r="AT649" t="s">
        <v>90</v>
      </c>
      <c r="AU649" s="1">
        <v>44774</v>
      </c>
      <c r="AV649" s="17">
        <f>VLOOKUP(dummy_yherealine!$AT649,dummy_oppeained!B:C,2,0)</f>
        <v>3</v>
      </c>
      <c r="AW649" s="22" t="str">
        <f>VLOOKUP(AS649,dummy_oppeained!B:D,3,0)</f>
        <v>mitteeristav</v>
      </c>
      <c r="AX649" s="17">
        <f>VLOOKUP(AR:AR,hinded_abi!A:D,4,0)</f>
        <v>0</v>
      </c>
      <c r="AY649" s="26" t="str">
        <f t="shared" si="20"/>
        <v xml:space="preserve"> </v>
      </c>
      <c r="AZ649" s="27">
        <f t="shared" si="21"/>
        <v>0</v>
      </c>
    </row>
    <row r="650" spans="1:52" x14ac:dyDescent="0.25">
      <c r="A650" t="s">
        <v>314</v>
      </c>
      <c r="B650" t="s">
        <v>307</v>
      </c>
      <c r="C650" t="s">
        <v>113</v>
      </c>
      <c r="D650">
        <v>34404262571</v>
      </c>
      <c r="E650" t="s">
        <v>243</v>
      </c>
      <c r="F650" t="s">
        <v>310</v>
      </c>
      <c r="G650" t="s">
        <v>52</v>
      </c>
      <c r="H650" t="s">
        <v>115</v>
      </c>
      <c r="I650" t="s">
        <v>115</v>
      </c>
      <c r="J650" s="1">
        <v>44338</v>
      </c>
      <c r="K650" t="s">
        <v>53</v>
      </c>
      <c r="L650" s="1">
        <v>44379</v>
      </c>
      <c r="M650" t="s">
        <v>245</v>
      </c>
      <c r="N650" t="s">
        <v>53</v>
      </c>
      <c r="O650" t="s">
        <v>210</v>
      </c>
      <c r="P650" t="s">
        <v>117</v>
      </c>
      <c r="Q650" s="1">
        <v>44647</v>
      </c>
      <c r="R650" t="s">
        <v>118</v>
      </c>
      <c r="S650" t="s">
        <v>191</v>
      </c>
      <c r="T650" t="s">
        <v>176</v>
      </c>
      <c r="U650" t="s">
        <v>293</v>
      </c>
      <c r="V650">
        <v>80997</v>
      </c>
      <c r="W650" t="s">
        <v>62</v>
      </c>
      <c r="X650" t="s">
        <v>53</v>
      </c>
      <c r="Y650">
        <v>3</v>
      </c>
      <c r="Z650" t="s">
        <v>121</v>
      </c>
      <c r="AA650" t="s">
        <v>64</v>
      </c>
      <c r="AB650" t="s">
        <v>106</v>
      </c>
      <c r="AC650" t="s">
        <v>52</v>
      </c>
      <c r="AD650" t="s">
        <v>193</v>
      </c>
      <c r="AE650" t="s">
        <v>162</v>
      </c>
      <c r="AF650">
        <v>16</v>
      </c>
      <c r="AG650">
        <v>56</v>
      </c>
      <c r="AH650" t="s">
        <v>182</v>
      </c>
      <c r="AI650" t="s">
        <v>170</v>
      </c>
      <c r="AJ650" t="s">
        <v>169</v>
      </c>
      <c r="AK650" t="s">
        <v>230</v>
      </c>
      <c r="AL650">
        <v>1</v>
      </c>
      <c r="AM650">
        <v>0</v>
      </c>
      <c r="AN650">
        <v>0</v>
      </c>
      <c r="AO650">
        <v>9</v>
      </c>
      <c r="AP650">
        <v>55</v>
      </c>
      <c r="AQ650">
        <v>6</v>
      </c>
      <c r="AR650" t="s">
        <v>74</v>
      </c>
      <c r="AS650" t="s">
        <v>127</v>
      </c>
      <c r="AT650" t="s">
        <v>127</v>
      </c>
      <c r="AU650" s="1">
        <v>45275</v>
      </c>
      <c r="AV650" s="15">
        <f>VLOOKUP(dummy_yherealine!$AT650,dummy_oppeained!B:C,2,0)</f>
        <v>6</v>
      </c>
      <c r="AW650" s="22" t="str">
        <f>VLOOKUP(AS650,dummy_oppeained!B:D,3,0)</f>
        <v>eristav</v>
      </c>
      <c r="AX650" s="17">
        <f>VLOOKUP(AR:AR,hinded_abi!A:D,4,0)</f>
        <v>1</v>
      </c>
      <c r="AY650" s="26">
        <f t="shared" si="20"/>
        <v>6</v>
      </c>
      <c r="AZ650" s="27">
        <f t="shared" si="21"/>
        <v>6</v>
      </c>
    </row>
    <row r="651" spans="1:52" x14ac:dyDescent="0.25">
      <c r="A651" t="s">
        <v>314</v>
      </c>
      <c r="B651" t="s">
        <v>307</v>
      </c>
      <c r="C651" t="s">
        <v>113</v>
      </c>
      <c r="D651">
        <v>34404262571</v>
      </c>
      <c r="E651" t="s">
        <v>243</v>
      </c>
      <c r="F651" t="s">
        <v>310</v>
      </c>
      <c r="G651" t="s">
        <v>52</v>
      </c>
      <c r="H651" t="s">
        <v>115</v>
      </c>
      <c r="I651" t="s">
        <v>115</v>
      </c>
      <c r="J651" s="1">
        <v>44338</v>
      </c>
      <c r="K651" t="s">
        <v>53</v>
      </c>
      <c r="L651" s="1">
        <v>44379</v>
      </c>
      <c r="M651" t="s">
        <v>245</v>
      </c>
      <c r="N651" t="s">
        <v>53</v>
      </c>
      <c r="O651" t="s">
        <v>210</v>
      </c>
      <c r="P651" t="s">
        <v>117</v>
      </c>
      <c r="Q651" s="1">
        <v>44647</v>
      </c>
      <c r="R651" t="s">
        <v>118</v>
      </c>
      <c r="S651" t="s">
        <v>191</v>
      </c>
      <c r="T651" t="s">
        <v>176</v>
      </c>
      <c r="U651" t="s">
        <v>293</v>
      </c>
      <c r="V651">
        <v>80997</v>
      </c>
      <c r="W651" t="s">
        <v>62</v>
      </c>
      <c r="X651" t="s">
        <v>53</v>
      </c>
      <c r="Y651">
        <v>3</v>
      </c>
      <c r="Z651" t="s">
        <v>121</v>
      </c>
      <c r="AA651" t="s">
        <v>64</v>
      </c>
      <c r="AB651" t="s">
        <v>106</v>
      </c>
      <c r="AC651" t="s">
        <v>52</v>
      </c>
      <c r="AD651" t="s">
        <v>193</v>
      </c>
      <c r="AE651" t="s">
        <v>162</v>
      </c>
      <c r="AF651">
        <v>16</v>
      </c>
      <c r="AG651">
        <v>56</v>
      </c>
      <c r="AH651" t="s">
        <v>182</v>
      </c>
      <c r="AI651" t="s">
        <v>170</v>
      </c>
      <c r="AJ651" t="s">
        <v>169</v>
      </c>
      <c r="AK651" t="s">
        <v>230</v>
      </c>
      <c r="AL651">
        <v>1</v>
      </c>
      <c r="AM651">
        <v>0</v>
      </c>
      <c r="AN651">
        <v>0</v>
      </c>
      <c r="AO651">
        <v>9</v>
      </c>
      <c r="AP651">
        <v>55</v>
      </c>
      <c r="AQ651">
        <v>6</v>
      </c>
      <c r="AR651" t="s">
        <v>74</v>
      </c>
      <c r="AS651" t="s">
        <v>164</v>
      </c>
      <c r="AT651" t="s">
        <v>164</v>
      </c>
      <c r="AU651" s="1">
        <v>45525</v>
      </c>
      <c r="AV651" s="17">
        <f>VLOOKUP(dummy_yherealine!$AT651,dummy_oppeained!B:C,2,0)</f>
        <v>6</v>
      </c>
      <c r="AW651" s="22" t="str">
        <f>VLOOKUP(AS651,dummy_oppeained!B:D,3,0)</f>
        <v>eristav</v>
      </c>
      <c r="AX651" s="17">
        <f>VLOOKUP(AR:AR,hinded_abi!A:D,4,0)</f>
        <v>1</v>
      </c>
      <c r="AY651" s="26">
        <f t="shared" si="20"/>
        <v>6</v>
      </c>
      <c r="AZ651" s="27">
        <f t="shared" si="21"/>
        <v>6</v>
      </c>
    </row>
    <row r="652" spans="1:52" x14ac:dyDescent="0.25">
      <c r="A652" t="s">
        <v>314</v>
      </c>
      <c r="B652" t="s">
        <v>307</v>
      </c>
      <c r="C652" t="s">
        <v>113</v>
      </c>
      <c r="D652">
        <v>34404262571</v>
      </c>
      <c r="E652" t="s">
        <v>243</v>
      </c>
      <c r="F652" t="s">
        <v>310</v>
      </c>
      <c r="G652" t="s">
        <v>52</v>
      </c>
      <c r="H652" t="s">
        <v>115</v>
      </c>
      <c r="I652" t="s">
        <v>115</v>
      </c>
      <c r="J652" s="1">
        <v>44338</v>
      </c>
      <c r="K652" t="s">
        <v>53</v>
      </c>
      <c r="L652" s="1">
        <v>44379</v>
      </c>
      <c r="M652" t="s">
        <v>245</v>
      </c>
      <c r="N652" t="s">
        <v>53</v>
      </c>
      <c r="O652" t="s">
        <v>210</v>
      </c>
      <c r="P652" t="s">
        <v>117</v>
      </c>
      <c r="Q652" s="1">
        <v>44647</v>
      </c>
      <c r="R652" t="s">
        <v>118</v>
      </c>
      <c r="S652" t="s">
        <v>191</v>
      </c>
      <c r="T652" t="s">
        <v>176</v>
      </c>
      <c r="U652" t="s">
        <v>293</v>
      </c>
      <c r="V652">
        <v>80997</v>
      </c>
      <c r="W652" t="s">
        <v>62</v>
      </c>
      <c r="X652" t="s">
        <v>53</v>
      </c>
      <c r="Y652">
        <v>3</v>
      </c>
      <c r="Z652" t="s">
        <v>121</v>
      </c>
      <c r="AA652" t="s">
        <v>64</v>
      </c>
      <c r="AB652" t="s">
        <v>106</v>
      </c>
      <c r="AC652" t="s">
        <v>52</v>
      </c>
      <c r="AD652" t="s">
        <v>193</v>
      </c>
      <c r="AE652" t="s">
        <v>162</v>
      </c>
      <c r="AF652">
        <v>16</v>
      </c>
      <c r="AG652">
        <v>56</v>
      </c>
      <c r="AH652" t="s">
        <v>182</v>
      </c>
      <c r="AI652" t="s">
        <v>170</v>
      </c>
      <c r="AJ652" t="s">
        <v>169</v>
      </c>
      <c r="AK652" t="s">
        <v>230</v>
      </c>
      <c r="AL652">
        <v>1</v>
      </c>
      <c r="AM652">
        <v>0</v>
      </c>
      <c r="AN652">
        <v>0</v>
      </c>
      <c r="AO652">
        <v>9</v>
      </c>
      <c r="AP652">
        <v>55</v>
      </c>
      <c r="AQ652">
        <v>6</v>
      </c>
      <c r="AR652" t="s">
        <v>94</v>
      </c>
      <c r="AS652" t="s">
        <v>152</v>
      </c>
      <c r="AT652" t="s">
        <v>152</v>
      </c>
      <c r="AU652" s="1">
        <v>44679</v>
      </c>
      <c r="AV652" s="15">
        <f>VLOOKUP(dummy_yherealine!$AT652,dummy_oppeained!B:C,2,0)</f>
        <v>6</v>
      </c>
      <c r="AW652" s="22" t="str">
        <f>VLOOKUP(AS652,dummy_oppeained!B:D,3,0)</f>
        <v>eristav</v>
      </c>
      <c r="AX652" s="17">
        <f>VLOOKUP(AR:AR,hinded_abi!A:D,4,0)</f>
        <v>5</v>
      </c>
      <c r="AY652" s="26">
        <f t="shared" si="20"/>
        <v>30</v>
      </c>
      <c r="AZ652" s="27">
        <f t="shared" si="21"/>
        <v>6</v>
      </c>
    </row>
    <row r="653" spans="1:52" x14ac:dyDescent="0.25">
      <c r="A653" t="s">
        <v>314</v>
      </c>
      <c r="B653" t="s">
        <v>307</v>
      </c>
      <c r="C653" t="s">
        <v>113</v>
      </c>
      <c r="D653">
        <v>34404262571</v>
      </c>
      <c r="E653" t="s">
        <v>243</v>
      </c>
      <c r="F653" t="s">
        <v>310</v>
      </c>
      <c r="G653" t="s">
        <v>52</v>
      </c>
      <c r="H653" t="s">
        <v>115</v>
      </c>
      <c r="I653" t="s">
        <v>115</v>
      </c>
      <c r="J653" s="1">
        <v>44338</v>
      </c>
      <c r="K653" t="s">
        <v>53</v>
      </c>
      <c r="L653" s="1">
        <v>44379</v>
      </c>
      <c r="M653" t="s">
        <v>245</v>
      </c>
      <c r="N653" t="s">
        <v>53</v>
      </c>
      <c r="O653" t="s">
        <v>210</v>
      </c>
      <c r="P653" t="s">
        <v>117</v>
      </c>
      <c r="Q653" s="1">
        <v>44647</v>
      </c>
      <c r="R653" t="s">
        <v>118</v>
      </c>
      <c r="S653" t="s">
        <v>191</v>
      </c>
      <c r="T653" t="s">
        <v>176</v>
      </c>
      <c r="U653" t="s">
        <v>293</v>
      </c>
      <c r="V653">
        <v>80997</v>
      </c>
      <c r="W653" t="s">
        <v>62</v>
      </c>
      <c r="X653" t="s">
        <v>53</v>
      </c>
      <c r="Y653">
        <v>3</v>
      </c>
      <c r="Z653" t="s">
        <v>121</v>
      </c>
      <c r="AA653" t="s">
        <v>64</v>
      </c>
      <c r="AB653" t="s">
        <v>106</v>
      </c>
      <c r="AC653" t="s">
        <v>52</v>
      </c>
      <c r="AD653" t="s">
        <v>193</v>
      </c>
      <c r="AE653" t="s">
        <v>162</v>
      </c>
      <c r="AF653">
        <v>16</v>
      </c>
      <c r="AG653">
        <v>56</v>
      </c>
      <c r="AH653" t="s">
        <v>182</v>
      </c>
      <c r="AI653" t="s">
        <v>170</v>
      </c>
      <c r="AJ653" t="s">
        <v>169</v>
      </c>
      <c r="AK653" t="s">
        <v>230</v>
      </c>
      <c r="AL653">
        <v>1</v>
      </c>
      <c r="AM653">
        <v>0</v>
      </c>
      <c r="AN653">
        <v>0</v>
      </c>
      <c r="AO653">
        <v>9</v>
      </c>
      <c r="AP653">
        <v>55</v>
      </c>
      <c r="AQ653">
        <v>6</v>
      </c>
      <c r="AR653" t="s">
        <v>72</v>
      </c>
      <c r="AS653" t="s">
        <v>151</v>
      </c>
      <c r="AT653" t="s">
        <v>151</v>
      </c>
      <c r="AU653" s="1">
        <v>45566</v>
      </c>
      <c r="AV653" s="17">
        <f>VLOOKUP(dummy_yherealine!$AT653,dummy_oppeained!B:C,2,0)</f>
        <v>3</v>
      </c>
      <c r="AW653" s="22" t="str">
        <f>VLOOKUP(AS653,dummy_oppeained!B:D,3,0)</f>
        <v>mitteeristav</v>
      </c>
      <c r="AX653" s="17" t="str">
        <f>VLOOKUP(AR:AR,hinded_abi!A:D,4,0)</f>
        <v>NULL</v>
      </c>
      <c r="AY653" s="26" t="str">
        <f t="shared" si="20"/>
        <v xml:space="preserve"> </v>
      </c>
      <c r="AZ653" s="27">
        <f t="shared" si="21"/>
        <v>0</v>
      </c>
    </row>
    <row r="654" spans="1:52" x14ac:dyDescent="0.25">
      <c r="A654" t="s">
        <v>314</v>
      </c>
      <c r="B654" t="s">
        <v>307</v>
      </c>
      <c r="C654" t="s">
        <v>113</v>
      </c>
      <c r="D654">
        <v>34404262571</v>
      </c>
      <c r="E654" t="s">
        <v>243</v>
      </c>
      <c r="F654" t="s">
        <v>310</v>
      </c>
      <c r="G654" t="s">
        <v>52</v>
      </c>
      <c r="H654" t="s">
        <v>115</v>
      </c>
      <c r="I654" t="s">
        <v>115</v>
      </c>
      <c r="J654" s="1">
        <v>44338</v>
      </c>
      <c r="K654" t="s">
        <v>53</v>
      </c>
      <c r="L654" s="1">
        <v>44379</v>
      </c>
      <c r="M654" t="s">
        <v>245</v>
      </c>
      <c r="N654" t="s">
        <v>53</v>
      </c>
      <c r="O654" t="s">
        <v>210</v>
      </c>
      <c r="P654" t="s">
        <v>117</v>
      </c>
      <c r="Q654" s="1">
        <v>44647</v>
      </c>
      <c r="R654" t="s">
        <v>118</v>
      </c>
      <c r="S654" t="s">
        <v>191</v>
      </c>
      <c r="T654" t="s">
        <v>176</v>
      </c>
      <c r="U654" t="s">
        <v>293</v>
      </c>
      <c r="V654">
        <v>80997</v>
      </c>
      <c r="W654" t="s">
        <v>62</v>
      </c>
      <c r="X654" t="s">
        <v>53</v>
      </c>
      <c r="Y654">
        <v>3</v>
      </c>
      <c r="Z654" t="s">
        <v>121</v>
      </c>
      <c r="AA654" t="s">
        <v>64</v>
      </c>
      <c r="AB654" t="s">
        <v>106</v>
      </c>
      <c r="AC654" t="s">
        <v>52</v>
      </c>
      <c r="AD654" t="s">
        <v>193</v>
      </c>
      <c r="AE654" t="s">
        <v>162</v>
      </c>
      <c r="AF654">
        <v>16</v>
      </c>
      <c r="AG654">
        <v>56</v>
      </c>
      <c r="AH654" t="s">
        <v>182</v>
      </c>
      <c r="AI654" t="s">
        <v>170</v>
      </c>
      <c r="AJ654" t="s">
        <v>169</v>
      </c>
      <c r="AK654" t="s">
        <v>230</v>
      </c>
      <c r="AL654">
        <v>1</v>
      </c>
      <c r="AM654">
        <v>0</v>
      </c>
      <c r="AN654">
        <v>0</v>
      </c>
      <c r="AO654">
        <v>9</v>
      </c>
      <c r="AP654">
        <v>55</v>
      </c>
      <c r="AQ654">
        <v>6</v>
      </c>
      <c r="AR654" t="s">
        <v>72</v>
      </c>
      <c r="AS654" t="s">
        <v>204</v>
      </c>
      <c r="AT654" t="s">
        <v>204</v>
      </c>
      <c r="AU654" s="1">
        <v>44216</v>
      </c>
      <c r="AV654" s="15">
        <f>VLOOKUP(dummy_yherealine!$AT654,dummy_oppeained!B:C,2,0)</f>
        <v>3</v>
      </c>
      <c r="AW654" s="22" t="str">
        <f>VLOOKUP(AS654,dummy_oppeained!B:D,3,0)</f>
        <v>mitteeristav</v>
      </c>
      <c r="AX654" s="17" t="str">
        <f>VLOOKUP(AR:AR,hinded_abi!A:D,4,0)</f>
        <v>NULL</v>
      </c>
      <c r="AY654" s="26" t="str">
        <f t="shared" si="20"/>
        <v xml:space="preserve"> </v>
      </c>
      <c r="AZ654" s="27">
        <f t="shared" si="21"/>
        <v>0</v>
      </c>
    </row>
    <row r="655" spans="1:52" x14ac:dyDescent="0.25">
      <c r="A655" t="s">
        <v>314</v>
      </c>
      <c r="B655" t="s">
        <v>307</v>
      </c>
      <c r="C655" t="s">
        <v>113</v>
      </c>
      <c r="D655">
        <v>34404262571</v>
      </c>
      <c r="E655" t="s">
        <v>243</v>
      </c>
      <c r="F655" t="s">
        <v>310</v>
      </c>
      <c r="G655" t="s">
        <v>52</v>
      </c>
      <c r="H655" t="s">
        <v>115</v>
      </c>
      <c r="I655" t="s">
        <v>115</v>
      </c>
      <c r="J655" s="1">
        <v>44338</v>
      </c>
      <c r="K655" t="s">
        <v>53</v>
      </c>
      <c r="L655" s="1">
        <v>44379</v>
      </c>
      <c r="M655" t="s">
        <v>245</v>
      </c>
      <c r="N655" t="s">
        <v>53</v>
      </c>
      <c r="O655" t="s">
        <v>210</v>
      </c>
      <c r="P655" t="s">
        <v>117</v>
      </c>
      <c r="Q655" s="1">
        <v>44647</v>
      </c>
      <c r="R655" t="s">
        <v>118</v>
      </c>
      <c r="S655" t="s">
        <v>191</v>
      </c>
      <c r="T655" t="s">
        <v>176</v>
      </c>
      <c r="U655" t="s">
        <v>293</v>
      </c>
      <c r="V655">
        <v>80997</v>
      </c>
      <c r="W655" t="s">
        <v>62</v>
      </c>
      <c r="X655" t="s">
        <v>53</v>
      </c>
      <c r="Y655">
        <v>3</v>
      </c>
      <c r="Z655" t="s">
        <v>121</v>
      </c>
      <c r="AA655" t="s">
        <v>64</v>
      </c>
      <c r="AB655" t="s">
        <v>106</v>
      </c>
      <c r="AC655" t="s">
        <v>52</v>
      </c>
      <c r="AD655" t="s">
        <v>193</v>
      </c>
      <c r="AE655" t="s">
        <v>162</v>
      </c>
      <c r="AF655">
        <v>16</v>
      </c>
      <c r="AG655">
        <v>56</v>
      </c>
      <c r="AH655" t="s">
        <v>182</v>
      </c>
      <c r="AI655" t="s">
        <v>170</v>
      </c>
      <c r="AJ655" t="s">
        <v>169</v>
      </c>
      <c r="AK655" t="s">
        <v>230</v>
      </c>
      <c r="AL655">
        <v>1</v>
      </c>
      <c r="AM655">
        <v>0</v>
      </c>
      <c r="AN655">
        <v>0</v>
      </c>
      <c r="AO655">
        <v>9</v>
      </c>
      <c r="AP655">
        <v>55</v>
      </c>
      <c r="AQ655">
        <v>6</v>
      </c>
      <c r="AR655" t="s">
        <v>74</v>
      </c>
      <c r="AS655" t="s">
        <v>143</v>
      </c>
      <c r="AT655" t="s">
        <v>143</v>
      </c>
      <c r="AU655" s="1">
        <v>45084</v>
      </c>
      <c r="AV655" s="17">
        <f>VLOOKUP(dummy_yherealine!$AT655,dummy_oppeained!B:C,2,0)</f>
        <v>5</v>
      </c>
      <c r="AW655" s="22" t="str">
        <f>VLOOKUP(AS655,dummy_oppeained!B:D,3,0)</f>
        <v>eristav</v>
      </c>
      <c r="AX655" s="17">
        <f>VLOOKUP(AR:AR,hinded_abi!A:D,4,0)</f>
        <v>1</v>
      </c>
      <c r="AY655" s="26">
        <f t="shared" si="20"/>
        <v>5</v>
      </c>
      <c r="AZ655" s="27">
        <f t="shared" si="21"/>
        <v>5</v>
      </c>
    </row>
    <row r="656" spans="1:52" x14ac:dyDescent="0.25">
      <c r="A656" t="s">
        <v>314</v>
      </c>
      <c r="B656" t="s">
        <v>307</v>
      </c>
      <c r="C656" t="s">
        <v>113</v>
      </c>
      <c r="D656">
        <v>34404262571</v>
      </c>
      <c r="E656" t="s">
        <v>243</v>
      </c>
      <c r="F656" t="s">
        <v>310</v>
      </c>
      <c r="G656" t="s">
        <v>52</v>
      </c>
      <c r="H656" t="s">
        <v>115</v>
      </c>
      <c r="I656" t="s">
        <v>115</v>
      </c>
      <c r="J656" s="1">
        <v>44338</v>
      </c>
      <c r="K656" t="s">
        <v>53</v>
      </c>
      <c r="L656" s="1">
        <v>44379</v>
      </c>
      <c r="M656" t="s">
        <v>245</v>
      </c>
      <c r="N656" t="s">
        <v>53</v>
      </c>
      <c r="O656" t="s">
        <v>210</v>
      </c>
      <c r="P656" t="s">
        <v>117</v>
      </c>
      <c r="Q656" s="1">
        <v>44647</v>
      </c>
      <c r="R656" t="s">
        <v>118</v>
      </c>
      <c r="S656" t="s">
        <v>191</v>
      </c>
      <c r="T656" t="s">
        <v>176</v>
      </c>
      <c r="U656" t="s">
        <v>293</v>
      </c>
      <c r="V656">
        <v>80997</v>
      </c>
      <c r="W656" t="s">
        <v>62</v>
      </c>
      <c r="X656" t="s">
        <v>53</v>
      </c>
      <c r="Y656">
        <v>3</v>
      </c>
      <c r="Z656" t="s">
        <v>121</v>
      </c>
      <c r="AA656" t="s">
        <v>64</v>
      </c>
      <c r="AB656" t="s">
        <v>106</v>
      </c>
      <c r="AC656" t="s">
        <v>52</v>
      </c>
      <c r="AD656" t="s">
        <v>193</v>
      </c>
      <c r="AE656" t="s">
        <v>162</v>
      </c>
      <c r="AF656">
        <v>16</v>
      </c>
      <c r="AG656">
        <v>56</v>
      </c>
      <c r="AH656" t="s">
        <v>182</v>
      </c>
      <c r="AI656" t="s">
        <v>170</v>
      </c>
      <c r="AJ656" t="s">
        <v>169</v>
      </c>
      <c r="AK656" t="s">
        <v>230</v>
      </c>
      <c r="AL656">
        <v>1</v>
      </c>
      <c r="AM656">
        <v>0</v>
      </c>
      <c r="AN656">
        <v>0</v>
      </c>
      <c r="AO656">
        <v>9</v>
      </c>
      <c r="AP656">
        <v>55</v>
      </c>
      <c r="AQ656">
        <v>6</v>
      </c>
      <c r="AR656" t="s">
        <v>86</v>
      </c>
      <c r="AS656" t="s">
        <v>110</v>
      </c>
      <c r="AT656" t="s">
        <v>110</v>
      </c>
      <c r="AU656" s="1">
        <v>45111</v>
      </c>
      <c r="AV656" s="15">
        <f>VLOOKUP(dummy_yherealine!$AT656,dummy_oppeained!B:C,2,0)</f>
        <v>6</v>
      </c>
      <c r="AW656" s="22" t="str">
        <f>VLOOKUP(AS656,dummy_oppeained!B:D,3,0)</f>
        <v>eristav</v>
      </c>
      <c r="AX656" s="17">
        <f>VLOOKUP(AR:AR,hinded_abi!A:D,4,0)</f>
        <v>4</v>
      </c>
      <c r="AY656" s="26">
        <f t="shared" si="20"/>
        <v>24</v>
      </c>
      <c r="AZ656" s="27">
        <f t="shared" si="21"/>
        <v>6</v>
      </c>
    </row>
    <row r="657" spans="1:52" x14ac:dyDescent="0.25">
      <c r="A657" t="s">
        <v>314</v>
      </c>
      <c r="B657" t="s">
        <v>307</v>
      </c>
      <c r="C657" t="s">
        <v>113</v>
      </c>
      <c r="D657">
        <v>34404262571</v>
      </c>
      <c r="E657" t="s">
        <v>243</v>
      </c>
      <c r="F657" t="s">
        <v>310</v>
      </c>
      <c r="G657" t="s">
        <v>52</v>
      </c>
      <c r="H657" t="s">
        <v>115</v>
      </c>
      <c r="I657" t="s">
        <v>115</v>
      </c>
      <c r="J657" s="1">
        <v>44338</v>
      </c>
      <c r="K657" t="s">
        <v>53</v>
      </c>
      <c r="L657" s="1">
        <v>44379</v>
      </c>
      <c r="M657" t="s">
        <v>245</v>
      </c>
      <c r="N657" t="s">
        <v>53</v>
      </c>
      <c r="O657" t="s">
        <v>210</v>
      </c>
      <c r="P657" t="s">
        <v>117</v>
      </c>
      <c r="Q657" s="1">
        <v>44647</v>
      </c>
      <c r="R657" t="s">
        <v>118</v>
      </c>
      <c r="S657" t="s">
        <v>191</v>
      </c>
      <c r="T657" t="s">
        <v>176</v>
      </c>
      <c r="U657" t="s">
        <v>293</v>
      </c>
      <c r="V657">
        <v>80997</v>
      </c>
      <c r="W657" t="s">
        <v>62</v>
      </c>
      <c r="X657" t="s">
        <v>53</v>
      </c>
      <c r="Y657">
        <v>3</v>
      </c>
      <c r="Z657" t="s">
        <v>121</v>
      </c>
      <c r="AA657" t="s">
        <v>64</v>
      </c>
      <c r="AB657" t="s">
        <v>106</v>
      </c>
      <c r="AC657" t="s">
        <v>52</v>
      </c>
      <c r="AD657" t="s">
        <v>193</v>
      </c>
      <c r="AE657" t="s">
        <v>162</v>
      </c>
      <c r="AF657">
        <v>16</v>
      </c>
      <c r="AG657">
        <v>56</v>
      </c>
      <c r="AH657" t="s">
        <v>182</v>
      </c>
      <c r="AI657" t="s">
        <v>170</v>
      </c>
      <c r="AJ657" t="s">
        <v>169</v>
      </c>
      <c r="AK657" t="s">
        <v>230</v>
      </c>
      <c r="AL657">
        <v>1</v>
      </c>
      <c r="AM657">
        <v>0</v>
      </c>
      <c r="AN657">
        <v>0</v>
      </c>
      <c r="AO657">
        <v>9</v>
      </c>
      <c r="AP657">
        <v>55</v>
      </c>
      <c r="AQ657">
        <v>6</v>
      </c>
      <c r="AR657" t="s">
        <v>72</v>
      </c>
      <c r="AS657" t="s">
        <v>79</v>
      </c>
      <c r="AT657" t="s">
        <v>79</v>
      </c>
      <c r="AU657" s="1">
        <v>44095</v>
      </c>
      <c r="AV657" s="17">
        <f>VLOOKUP(dummy_yherealine!$AT657,dummy_oppeained!B:C,2,0)</f>
        <v>3</v>
      </c>
      <c r="AW657" s="22" t="str">
        <f>VLOOKUP(AS657,dummy_oppeained!B:D,3,0)</f>
        <v>mitteeristav</v>
      </c>
      <c r="AX657" s="17" t="str">
        <f>VLOOKUP(AR:AR,hinded_abi!A:D,4,0)</f>
        <v>NULL</v>
      </c>
      <c r="AY657" s="26" t="str">
        <f t="shared" si="20"/>
        <v xml:space="preserve"> </v>
      </c>
      <c r="AZ657" s="27">
        <f t="shared" si="21"/>
        <v>0</v>
      </c>
    </row>
    <row r="658" spans="1:52" x14ac:dyDescent="0.25">
      <c r="A658" t="s">
        <v>315</v>
      </c>
      <c r="B658" t="s">
        <v>261</v>
      </c>
      <c r="C658" t="s">
        <v>49</v>
      </c>
      <c r="D658">
        <v>30206195272</v>
      </c>
      <c r="E658" t="s">
        <v>243</v>
      </c>
      <c r="F658" t="s">
        <v>310</v>
      </c>
      <c r="G658" t="s">
        <v>52</v>
      </c>
      <c r="H658" t="s">
        <v>52</v>
      </c>
      <c r="I658" t="s">
        <v>115</v>
      </c>
      <c r="J658" s="1">
        <v>45772</v>
      </c>
      <c r="K658" t="s">
        <v>53</v>
      </c>
      <c r="L658" s="1">
        <v>44735</v>
      </c>
      <c r="M658" t="s">
        <v>316</v>
      </c>
      <c r="N658" t="s">
        <v>55</v>
      </c>
      <c r="O658" t="s">
        <v>56</v>
      </c>
      <c r="P658" t="s">
        <v>117</v>
      </c>
      <c r="Q658" s="1">
        <v>45873</v>
      </c>
      <c r="R658" t="s">
        <v>118</v>
      </c>
      <c r="S658" t="s">
        <v>119</v>
      </c>
      <c r="T658" t="s">
        <v>120</v>
      </c>
      <c r="U658" t="s">
        <v>61</v>
      </c>
      <c r="V658">
        <v>3311</v>
      </c>
      <c r="W658" t="s">
        <v>62</v>
      </c>
      <c r="X658" t="s">
        <v>53</v>
      </c>
      <c r="Y658">
        <v>1</v>
      </c>
      <c r="Z658" t="s">
        <v>254</v>
      </c>
      <c r="AA658" t="s">
        <v>64</v>
      </c>
      <c r="AB658" t="s">
        <v>200</v>
      </c>
      <c r="AC658" t="s">
        <v>115</v>
      </c>
      <c r="AD658" t="s">
        <v>53</v>
      </c>
      <c r="AE658" t="s">
        <v>180</v>
      </c>
      <c r="AF658">
        <v>165</v>
      </c>
      <c r="AG658">
        <v>31</v>
      </c>
      <c r="AH658" t="s">
        <v>163</v>
      </c>
      <c r="AI658" t="s">
        <v>219</v>
      </c>
      <c r="AJ658" t="s">
        <v>136</v>
      </c>
      <c r="AK658" t="s">
        <v>218</v>
      </c>
      <c r="AL658">
        <v>4</v>
      </c>
      <c r="AM658">
        <v>0</v>
      </c>
      <c r="AN658">
        <v>0</v>
      </c>
      <c r="AO658">
        <v>4</v>
      </c>
      <c r="AP658">
        <v>50</v>
      </c>
      <c r="AQ658">
        <v>1</v>
      </c>
      <c r="AR658" t="s">
        <v>72</v>
      </c>
      <c r="AS658" t="s">
        <v>216</v>
      </c>
      <c r="AT658" t="s">
        <v>216</v>
      </c>
      <c r="AU658" s="1">
        <v>45457</v>
      </c>
      <c r="AV658" s="15">
        <f>VLOOKUP(dummy_yherealine!$AT658,dummy_oppeained!B:C,2,0)</f>
        <v>3</v>
      </c>
      <c r="AW658" s="22" t="str">
        <f>VLOOKUP(AS658,dummy_oppeained!B:D,3,0)</f>
        <v>mitteeristav</v>
      </c>
      <c r="AX658" s="17" t="str">
        <f>VLOOKUP(AR:AR,hinded_abi!A:D,4,0)</f>
        <v>NULL</v>
      </c>
      <c r="AY658" s="26" t="str">
        <f t="shared" si="20"/>
        <v xml:space="preserve"> </v>
      </c>
      <c r="AZ658" s="27">
        <f t="shared" si="21"/>
        <v>0</v>
      </c>
    </row>
    <row r="659" spans="1:52" x14ac:dyDescent="0.25">
      <c r="A659" t="s">
        <v>315</v>
      </c>
      <c r="B659" t="s">
        <v>261</v>
      </c>
      <c r="C659" t="s">
        <v>49</v>
      </c>
      <c r="D659">
        <v>30206195272</v>
      </c>
      <c r="E659" t="s">
        <v>243</v>
      </c>
      <c r="F659" t="s">
        <v>310</v>
      </c>
      <c r="G659" t="s">
        <v>52</v>
      </c>
      <c r="H659" t="s">
        <v>52</v>
      </c>
      <c r="I659" t="s">
        <v>115</v>
      </c>
      <c r="J659" s="1">
        <v>45772</v>
      </c>
      <c r="K659" t="s">
        <v>53</v>
      </c>
      <c r="L659" s="1">
        <v>44735</v>
      </c>
      <c r="M659" t="s">
        <v>316</v>
      </c>
      <c r="N659" t="s">
        <v>55</v>
      </c>
      <c r="O659" t="s">
        <v>56</v>
      </c>
      <c r="P659" t="s">
        <v>117</v>
      </c>
      <c r="Q659" s="1">
        <v>45873</v>
      </c>
      <c r="R659" t="s">
        <v>118</v>
      </c>
      <c r="S659" t="s">
        <v>119</v>
      </c>
      <c r="T659" t="s">
        <v>120</v>
      </c>
      <c r="U659" t="s">
        <v>61</v>
      </c>
      <c r="V659">
        <v>3311</v>
      </c>
      <c r="W659" t="s">
        <v>62</v>
      </c>
      <c r="X659" t="s">
        <v>53</v>
      </c>
      <c r="Y659">
        <v>1</v>
      </c>
      <c r="Z659" t="s">
        <v>254</v>
      </c>
      <c r="AA659" t="s">
        <v>64</v>
      </c>
      <c r="AB659" t="s">
        <v>200</v>
      </c>
      <c r="AC659" t="s">
        <v>115</v>
      </c>
      <c r="AD659" t="s">
        <v>53</v>
      </c>
      <c r="AE659" t="s">
        <v>180</v>
      </c>
      <c r="AF659">
        <v>165</v>
      </c>
      <c r="AG659">
        <v>31</v>
      </c>
      <c r="AH659" t="s">
        <v>163</v>
      </c>
      <c r="AI659" t="s">
        <v>219</v>
      </c>
      <c r="AJ659" t="s">
        <v>136</v>
      </c>
      <c r="AK659" t="s">
        <v>218</v>
      </c>
      <c r="AL659">
        <v>4</v>
      </c>
      <c r="AM659">
        <v>0</v>
      </c>
      <c r="AN659">
        <v>0</v>
      </c>
      <c r="AO659">
        <v>4</v>
      </c>
      <c r="AP659">
        <v>50</v>
      </c>
      <c r="AQ659">
        <v>1</v>
      </c>
      <c r="AR659" t="s">
        <v>88</v>
      </c>
      <c r="AS659" t="s">
        <v>81</v>
      </c>
      <c r="AT659" t="s">
        <v>81</v>
      </c>
      <c r="AU659" s="1">
        <v>44095</v>
      </c>
      <c r="AV659" s="17">
        <f>VLOOKUP(dummy_yherealine!$AT659,dummy_oppeained!B:C,2,0)</f>
        <v>6</v>
      </c>
      <c r="AW659" s="22" t="str">
        <f>VLOOKUP(AS659,dummy_oppeained!B:D,3,0)</f>
        <v>eristav</v>
      </c>
      <c r="AX659" s="17">
        <f>VLOOKUP(AR:AR,hinded_abi!A:D,4,0)</f>
        <v>2</v>
      </c>
      <c r="AY659" s="26">
        <f t="shared" si="20"/>
        <v>12</v>
      </c>
      <c r="AZ659" s="27">
        <f t="shared" si="21"/>
        <v>6</v>
      </c>
    </row>
    <row r="660" spans="1:52" x14ac:dyDescent="0.25">
      <c r="A660" t="s">
        <v>315</v>
      </c>
      <c r="B660" t="s">
        <v>261</v>
      </c>
      <c r="C660" t="s">
        <v>49</v>
      </c>
      <c r="D660">
        <v>30206195272</v>
      </c>
      <c r="E660" t="s">
        <v>243</v>
      </c>
      <c r="F660" t="s">
        <v>310</v>
      </c>
      <c r="G660" t="s">
        <v>52</v>
      </c>
      <c r="H660" t="s">
        <v>52</v>
      </c>
      <c r="I660" t="s">
        <v>115</v>
      </c>
      <c r="J660" s="1">
        <v>45772</v>
      </c>
      <c r="K660" t="s">
        <v>53</v>
      </c>
      <c r="L660" s="1">
        <v>44735</v>
      </c>
      <c r="M660" t="s">
        <v>316</v>
      </c>
      <c r="N660" t="s">
        <v>55</v>
      </c>
      <c r="O660" t="s">
        <v>56</v>
      </c>
      <c r="P660" t="s">
        <v>117</v>
      </c>
      <c r="Q660" s="1">
        <v>45873</v>
      </c>
      <c r="R660" t="s">
        <v>118</v>
      </c>
      <c r="S660" t="s">
        <v>119</v>
      </c>
      <c r="T660" t="s">
        <v>120</v>
      </c>
      <c r="U660" t="s">
        <v>61</v>
      </c>
      <c r="V660">
        <v>3311</v>
      </c>
      <c r="W660" t="s">
        <v>62</v>
      </c>
      <c r="X660" t="s">
        <v>53</v>
      </c>
      <c r="Y660">
        <v>1</v>
      </c>
      <c r="Z660" t="s">
        <v>254</v>
      </c>
      <c r="AA660" t="s">
        <v>64</v>
      </c>
      <c r="AB660" t="s">
        <v>200</v>
      </c>
      <c r="AC660" t="s">
        <v>115</v>
      </c>
      <c r="AD660" t="s">
        <v>53</v>
      </c>
      <c r="AE660" t="s">
        <v>180</v>
      </c>
      <c r="AF660">
        <v>165</v>
      </c>
      <c r="AG660">
        <v>31</v>
      </c>
      <c r="AH660" t="s">
        <v>163</v>
      </c>
      <c r="AI660" t="s">
        <v>219</v>
      </c>
      <c r="AJ660" t="s">
        <v>136</v>
      </c>
      <c r="AK660" t="s">
        <v>218</v>
      </c>
      <c r="AL660">
        <v>4</v>
      </c>
      <c r="AM660">
        <v>0</v>
      </c>
      <c r="AN660">
        <v>0</v>
      </c>
      <c r="AO660">
        <v>4</v>
      </c>
      <c r="AP660">
        <v>50</v>
      </c>
      <c r="AQ660">
        <v>1</v>
      </c>
      <c r="AR660" t="s">
        <v>70</v>
      </c>
      <c r="AS660" t="s">
        <v>188</v>
      </c>
      <c r="AT660" t="s">
        <v>188</v>
      </c>
      <c r="AU660" s="1">
        <v>45807</v>
      </c>
      <c r="AV660" s="15">
        <f>VLOOKUP(dummy_yherealine!$AT660,dummy_oppeained!B:C,2,0)</f>
        <v>8</v>
      </c>
      <c r="AW660" s="22" t="str">
        <f>VLOOKUP(AS660,dummy_oppeained!B:D,3,0)</f>
        <v>eristav</v>
      </c>
      <c r="AX660" s="17">
        <f>VLOOKUP(AR:AR,hinded_abi!A:D,4,0)</f>
        <v>0</v>
      </c>
      <c r="AY660" s="26">
        <f t="shared" si="20"/>
        <v>0</v>
      </c>
      <c r="AZ660" s="27">
        <f t="shared" si="21"/>
        <v>8</v>
      </c>
    </row>
    <row r="661" spans="1:52" x14ac:dyDescent="0.25">
      <c r="A661" t="s">
        <v>315</v>
      </c>
      <c r="B661" t="s">
        <v>261</v>
      </c>
      <c r="C661" t="s">
        <v>49</v>
      </c>
      <c r="D661">
        <v>30206195272</v>
      </c>
      <c r="E661" t="s">
        <v>243</v>
      </c>
      <c r="F661" t="s">
        <v>310</v>
      </c>
      <c r="G661" t="s">
        <v>52</v>
      </c>
      <c r="H661" t="s">
        <v>52</v>
      </c>
      <c r="I661" t="s">
        <v>115</v>
      </c>
      <c r="J661" s="1">
        <v>45772</v>
      </c>
      <c r="K661" t="s">
        <v>53</v>
      </c>
      <c r="L661" s="1">
        <v>44735</v>
      </c>
      <c r="M661" t="s">
        <v>316</v>
      </c>
      <c r="N661" t="s">
        <v>55</v>
      </c>
      <c r="O661" t="s">
        <v>56</v>
      </c>
      <c r="P661" t="s">
        <v>117</v>
      </c>
      <c r="Q661" s="1">
        <v>45873</v>
      </c>
      <c r="R661" t="s">
        <v>118</v>
      </c>
      <c r="S661" t="s">
        <v>119</v>
      </c>
      <c r="T661" t="s">
        <v>120</v>
      </c>
      <c r="U661" t="s">
        <v>61</v>
      </c>
      <c r="V661">
        <v>3311</v>
      </c>
      <c r="W661" t="s">
        <v>62</v>
      </c>
      <c r="X661" t="s">
        <v>53</v>
      </c>
      <c r="Y661">
        <v>1</v>
      </c>
      <c r="Z661" t="s">
        <v>254</v>
      </c>
      <c r="AA661" t="s">
        <v>64</v>
      </c>
      <c r="AB661" t="s">
        <v>200</v>
      </c>
      <c r="AC661" t="s">
        <v>115</v>
      </c>
      <c r="AD661" t="s">
        <v>53</v>
      </c>
      <c r="AE661" t="s">
        <v>180</v>
      </c>
      <c r="AF661">
        <v>165</v>
      </c>
      <c r="AG661">
        <v>31</v>
      </c>
      <c r="AH661" t="s">
        <v>163</v>
      </c>
      <c r="AI661" t="s">
        <v>219</v>
      </c>
      <c r="AJ661" t="s">
        <v>136</v>
      </c>
      <c r="AK661" t="s">
        <v>218</v>
      </c>
      <c r="AL661">
        <v>4</v>
      </c>
      <c r="AM661">
        <v>0</v>
      </c>
      <c r="AN661">
        <v>0</v>
      </c>
      <c r="AO661">
        <v>4</v>
      </c>
      <c r="AP661">
        <v>50</v>
      </c>
      <c r="AQ661">
        <v>1</v>
      </c>
      <c r="AR661" t="s">
        <v>72</v>
      </c>
      <c r="AS661" t="s">
        <v>133</v>
      </c>
      <c r="AT661" t="s">
        <v>133</v>
      </c>
      <c r="AU661" s="1">
        <v>44150</v>
      </c>
      <c r="AV661" s="17">
        <f>VLOOKUP(dummy_yherealine!$AT661,dummy_oppeained!B:C,2,0)</f>
        <v>2</v>
      </c>
      <c r="AW661" s="22" t="str">
        <f>VLOOKUP(AS661,dummy_oppeained!B:D,3,0)</f>
        <v>mitteeristav</v>
      </c>
      <c r="AX661" s="17" t="str">
        <f>VLOOKUP(AR:AR,hinded_abi!A:D,4,0)</f>
        <v>NULL</v>
      </c>
      <c r="AY661" s="26" t="str">
        <f t="shared" si="20"/>
        <v xml:space="preserve"> </v>
      </c>
      <c r="AZ661" s="27">
        <f t="shared" si="21"/>
        <v>0</v>
      </c>
    </row>
    <row r="662" spans="1:52" x14ac:dyDescent="0.25">
      <c r="A662" t="s">
        <v>315</v>
      </c>
      <c r="B662" t="s">
        <v>261</v>
      </c>
      <c r="C662" t="s">
        <v>49</v>
      </c>
      <c r="D662">
        <v>30206195272</v>
      </c>
      <c r="E662" t="s">
        <v>243</v>
      </c>
      <c r="F662" t="s">
        <v>310</v>
      </c>
      <c r="G662" t="s">
        <v>52</v>
      </c>
      <c r="H662" t="s">
        <v>52</v>
      </c>
      <c r="I662" t="s">
        <v>115</v>
      </c>
      <c r="J662" s="1">
        <v>45772</v>
      </c>
      <c r="K662" t="s">
        <v>53</v>
      </c>
      <c r="L662" s="1">
        <v>44735</v>
      </c>
      <c r="M662" t="s">
        <v>316</v>
      </c>
      <c r="N662" t="s">
        <v>55</v>
      </c>
      <c r="O662" t="s">
        <v>56</v>
      </c>
      <c r="P662" t="s">
        <v>117</v>
      </c>
      <c r="Q662" s="1">
        <v>45873</v>
      </c>
      <c r="R662" t="s">
        <v>118</v>
      </c>
      <c r="S662" t="s">
        <v>119</v>
      </c>
      <c r="T662" t="s">
        <v>120</v>
      </c>
      <c r="U662" t="s">
        <v>61</v>
      </c>
      <c r="V662">
        <v>3311</v>
      </c>
      <c r="W662" t="s">
        <v>62</v>
      </c>
      <c r="X662" t="s">
        <v>53</v>
      </c>
      <c r="Y662">
        <v>1</v>
      </c>
      <c r="Z662" t="s">
        <v>254</v>
      </c>
      <c r="AA662" t="s">
        <v>64</v>
      </c>
      <c r="AB662" t="s">
        <v>200</v>
      </c>
      <c r="AC662" t="s">
        <v>115</v>
      </c>
      <c r="AD662" t="s">
        <v>53</v>
      </c>
      <c r="AE662" t="s">
        <v>180</v>
      </c>
      <c r="AF662">
        <v>165</v>
      </c>
      <c r="AG662">
        <v>31</v>
      </c>
      <c r="AH662" t="s">
        <v>163</v>
      </c>
      <c r="AI662" t="s">
        <v>219</v>
      </c>
      <c r="AJ662" t="s">
        <v>136</v>
      </c>
      <c r="AK662" t="s">
        <v>218</v>
      </c>
      <c r="AL662">
        <v>4</v>
      </c>
      <c r="AM662">
        <v>0</v>
      </c>
      <c r="AN662">
        <v>0</v>
      </c>
      <c r="AO662">
        <v>4</v>
      </c>
      <c r="AP662">
        <v>50</v>
      </c>
      <c r="AQ662">
        <v>1</v>
      </c>
      <c r="AR662" t="s">
        <v>74</v>
      </c>
      <c r="AS662" t="s">
        <v>268</v>
      </c>
      <c r="AT662" t="s">
        <v>268</v>
      </c>
      <c r="AU662" s="1">
        <v>45439</v>
      </c>
      <c r="AV662" s="15">
        <f>VLOOKUP(dummy_yherealine!$AT662,dummy_oppeained!B:C,2,0)</f>
        <v>6</v>
      </c>
      <c r="AW662" s="22" t="str">
        <f>VLOOKUP(AS662,dummy_oppeained!B:D,3,0)</f>
        <v>eristav</v>
      </c>
      <c r="AX662" s="17">
        <f>VLOOKUP(AR:AR,hinded_abi!A:D,4,0)</f>
        <v>1</v>
      </c>
      <c r="AY662" s="26">
        <f t="shared" si="20"/>
        <v>6</v>
      </c>
      <c r="AZ662" s="27">
        <f t="shared" si="21"/>
        <v>6</v>
      </c>
    </row>
    <row r="663" spans="1:52" x14ac:dyDescent="0.25">
      <c r="A663" t="s">
        <v>315</v>
      </c>
      <c r="B663" t="s">
        <v>261</v>
      </c>
      <c r="C663" t="s">
        <v>49</v>
      </c>
      <c r="D663">
        <v>30206195272</v>
      </c>
      <c r="E663" t="s">
        <v>243</v>
      </c>
      <c r="F663" t="s">
        <v>310</v>
      </c>
      <c r="G663" t="s">
        <v>52</v>
      </c>
      <c r="H663" t="s">
        <v>52</v>
      </c>
      <c r="I663" t="s">
        <v>115</v>
      </c>
      <c r="J663" s="1">
        <v>45772</v>
      </c>
      <c r="K663" t="s">
        <v>53</v>
      </c>
      <c r="L663" s="1">
        <v>44735</v>
      </c>
      <c r="M663" t="s">
        <v>316</v>
      </c>
      <c r="N663" t="s">
        <v>55</v>
      </c>
      <c r="O663" t="s">
        <v>56</v>
      </c>
      <c r="P663" t="s">
        <v>117</v>
      </c>
      <c r="Q663" s="1">
        <v>45873</v>
      </c>
      <c r="R663" t="s">
        <v>118</v>
      </c>
      <c r="S663" t="s">
        <v>119</v>
      </c>
      <c r="T663" t="s">
        <v>120</v>
      </c>
      <c r="U663" t="s">
        <v>61</v>
      </c>
      <c r="V663">
        <v>3311</v>
      </c>
      <c r="W663" t="s">
        <v>62</v>
      </c>
      <c r="X663" t="s">
        <v>53</v>
      </c>
      <c r="Y663">
        <v>1</v>
      </c>
      <c r="Z663" t="s">
        <v>254</v>
      </c>
      <c r="AA663" t="s">
        <v>64</v>
      </c>
      <c r="AB663" t="s">
        <v>200</v>
      </c>
      <c r="AC663" t="s">
        <v>115</v>
      </c>
      <c r="AD663" t="s">
        <v>53</v>
      </c>
      <c r="AE663" t="s">
        <v>180</v>
      </c>
      <c r="AF663">
        <v>165</v>
      </c>
      <c r="AG663">
        <v>31</v>
      </c>
      <c r="AH663" t="s">
        <v>163</v>
      </c>
      <c r="AI663" t="s">
        <v>219</v>
      </c>
      <c r="AJ663" t="s">
        <v>136</v>
      </c>
      <c r="AK663" t="s">
        <v>218</v>
      </c>
      <c r="AL663">
        <v>4</v>
      </c>
      <c r="AM663">
        <v>0</v>
      </c>
      <c r="AN663">
        <v>0</v>
      </c>
      <c r="AO663">
        <v>4</v>
      </c>
      <c r="AP663">
        <v>50</v>
      </c>
      <c r="AQ663">
        <v>1</v>
      </c>
      <c r="AR663" t="s">
        <v>91</v>
      </c>
      <c r="AS663" t="s">
        <v>142</v>
      </c>
      <c r="AT663" t="s">
        <v>142</v>
      </c>
      <c r="AU663" s="1">
        <v>44916</v>
      </c>
      <c r="AV663" s="17">
        <f>VLOOKUP(dummy_yherealine!$AT663,dummy_oppeained!B:C,2,0)</f>
        <v>5</v>
      </c>
      <c r="AW663" s="22" t="str">
        <f>VLOOKUP(AS663,dummy_oppeained!B:D,3,0)</f>
        <v>eristav</v>
      </c>
      <c r="AX663" s="17">
        <f>VLOOKUP(AR:AR,hinded_abi!A:D,4,0)</f>
        <v>0</v>
      </c>
      <c r="AY663" s="26">
        <f t="shared" si="20"/>
        <v>0</v>
      </c>
      <c r="AZ663" s="27">
        <f t="shared" si="21"/>
        <v>5</v>
      </c>
    </row>
    <row r="664" spans="1:52" x14ac:dyDescent="0.25">
      <c r="A664" t="s">
        <v>315</v>
      </c>
      <c r="B664" t="s">
        <v>261</v>
      </c>
      <c r="C664" t="s">
        <v>49</v>
      </c>
      <c r="D664">
        <v>30206195272</v>
      </c>
      <c r="E664" t="s">
        <v>243</v>
      </c>
      <c r="F664" t="s">
        <v>310</v>
      </c>
      <c r="G664" t="s">
        <v>52</v>
      </c>
      <c r="H664" t="s">
        <v>52</v>
      </c>
      <c r="I664" t="s">
        <v>115</v>
      </c>
      <c r="J664" s="1">
        <v>45772</v>
      </c>
      <c r="K664" t="s">
        <v>53</v>
      </c>
      <c r="L664" s="1">
        <v>44735</v>
      </c>
      <c r="M664" t="s">
        <v>316</v>
      </c>
      <c r="N664" t="s">
        <v>55</v>
      </c>
      <c r="O664" t="s">
        <v>56</v>
      </c>
      <c r="P664" t="s">
        <v>117</v>
      </c>
      <c r="Q664" s="1">
        <v>45873</v>
      </c>
      <c r="R664" t="s">
        <v>118</v>
      </c>
      <c r="S664" t="s">
        <v>119</v>
      </c>
      <c r="T664" t="s">
        <v>120</v>
      </c>
      <c r="U664" t="s">
        <v>61</v>
      </c>
      <c r="V664">
        <v>3311</v>
      </c>
      <c r="W664" t="s">
        <v>62</v>
      </c>
      <c r="X664" t="s">
        <v>53</v>
      </c>
      <c r="Y664">
        <v>2</v>
      </c>
      <c r="Z664" t="s">
        <v>254</v>
      </c>
      <c r="AA664" t="s">
        <v>64</v>
      </c>
      <c r="AB664" t="s">
        <v>65</v>
      </c>
      <c r="AC664" t="s">
        <v>115</v>
      </c>
      <c r="AD664" t="s">
        <v>53</v>
      </c>
      <c r="AE664" t="s">
        <v>180</v>
      </c>
      <c r="AF664">
        <v>165</v>
      </c>
      <c r="AG664">
        <v>43</v>
      </c>
      <c r="AH664" t="s">
        <v>163</v>
      </c>
      <c r="AI664" t="s">
        <v>136</v>
      </c>
      <c r="AJ664" t="s">
        <v>136</v>
      </c>
      <c r="AK664" t="s">
        <v>218</v>
      </c>
      <c r="AL664">
        <v>4</v>
      </c>
      <c r="AM664">
        <v>3</v>
      </c>
      <c r="AN664">
        <v>0</v>
      </c>
      <c r="AO664">
        <v>4</v>
      </c>
      <c r="AP664">
        <v>30</v>
      </c>
      <c r="AQ664">
        <v>1</v>
      </c>
      <c r="AR664" t="s">
        <v>94</v>
      </c>
      <c r="AS664" t="s">
        <v>100</v>
      </c>
      <c r="AT664" t="s">
        <v>100</v>
      </c>
      <c r="AU664" s="1">
        <v>45125</v>
      </c>
      <c r="AV664" s="15">
        <f>VLOOKUP(dummy_yherealine!$AT664,dummy_oppeained!B:C,2,0)</f>
        <v>6</v>
      </c>
      <c r="AW664" s="22" t="str">
        <f>VLOOKUP(AS664,dummy_oppeained!B:D,3,0)</f>
        <v>eristav</v>
      </c>
      <c r="AX664" s="17">
        <f>VLOOKUP(AR:AR,hinded_abi!A:D,4,0)</f>
        <v>5</v>
      </c>
      <c r="AY664" s="26">
        <f t="shared" si="20"/>
        <v>30</v>
      </c>
      <c r="AZ664" s="27">
        <f t="shared" si="21"/>
        <v>6</v>
      </c>
    </row>
    <row r="665" spans="1:52" x14ac:dyDescent="0.25">
      <c r="A665" t="s">
        <v>315</v>
      </c>
      <c r="B665" t="s">
        <v>261</v>
      </c>
      <c r="C665" t="s">
        <v>49</v>
      </c>
      <c r="D665">
        <v>30206195272</v>
      </c>
      <c r="E665" t="s">
        <v>243</v>
      </c>
      <c r="F665" t="s">
        <v>310</v>
      </c>
      <c r="G665" t="s">
        <v>52</v>
      </c>
      <c r="H665" t="s">
        <v>52</v>
      </c>
      <c r="I665" t="s">
        <v>115</v>
      </c>
      <c r="J665" s="1">
        <v>45772</v>
      </c>
      <c r="K665" t="s">
        <v>53</v>
      </c>
      <c r="L665" s="1">
        <v>44735</v>
      </c>
      <c r="M665" t="s">
        <v>316</v>
      </c>
      <c r="N665" t="s">
        <v>55</v>
      </c>
      <c r="O665" t="s">
        <v>56</v>
      </c>
      <c r="P665" t="s">
        <v>117</v>
      </c>
      <c r="Q665" s="1">
        <v>45873</v>
      </c>
      <c r="R665" t="s">
        <v>118</v>
      </c>
      <c r="S665" t="s">
        <v>119</v>
      </c>
      <c r="T665" t="s">
        <v>120</v>
      </c>
      <c r="U665" t="s">
        <v>61</v>
      </c>
      <c r="V665">
        <v>3311</v>
      </c>
      <c r="W665" t="s">
        <v>62</v>
      </c>
      <c r="X665" t="s">
        <v>53</v>
      </c>
      <c r="Y665">
        <v>2</v>
      </c>
      <c r="Z665" t="s">
        <v>254</v>
      </c>
      <c r="AA665" t="s">
        <v>64</v>
      </c>
      <c r="AB665" t="s">
        <v>65</v>
      </c>
      <c r="AC665" t="s">
        <v>115</v>
      </c>
      <c r="AD665" t="s">
        <v>53</v>
      </c>
      <c r="AE665" t="s">
        <v>180</v>
      </c>
      <c r="AF665">
        <v>165</v>
      </c>
      <c r="AG665">
        <v>43</v>
      </c>
      <c r="AH665" t="s">
        <v>163</v>
      </c>
      <c r="AI665" t="s">
        <v>136</v>
      </c>
      <c r="AJ665" t="s">
        <v>136</v>
      </c>
      <c r="AK665" t="s">
        <v>218</v>
      </c>
      <c r="AL665">
        <v>4</v>
      </c>
      <c r="AM665">
        <v>3</v>
      </c>
      <c r="AN665">
        <v>0</v>
      </c>
      <c r="AO665">
        <v>4</v>
      </c>
      <c r="AP665">
        <v>30</v>
      </c>
      <c r="AQ665">
        <v>1</v>
      </c>
      <c r="AR665" t="s">
        <v>91</v>
      </c>
      <c r="AS665" t="s">
        <v>184</v>
      </c>
      <c r="AT665" t="s">
        <v>184</v>
      </c>
      <c r="AU665" s="1">
        <v>44913</v>
      </c>
      <c r="AV665" s="17">
        <f>VLOOKUP(dummy_yherealine!$AT665,dummy_oppeained!B:C,2,0)</f>
        <v>3</v>
      </c>
      <c r="AW665" s="22" t="str">
        <f>VLOOKUP(AS665,dummy_oppeained!B:D,3,0)</f>
        <v>mitteeristav</v>
      </c>
      <c r="AX665" s="17">
        <f>VLOOKUP(AR:AR,hinded_abi!A:D,4,0)</f>
        <v>0</v>
      </c>
      <c r="AY665" s="26" t="str">
        <f t="shared" si="20"/>
        <v xml:space="preserve"> </v>
      </c>
      <c r="AZ665" s="27">
        <f t="shared" si="21"/>
        <v>0</v>
      </c>
    </row>
    <row r="666" spans="1:52" x14ac:dyDescent="0.25">
      <c r="A666" t="s">
        <v>315</v>
      </c>
      <c r="B666" t="s">
        <v>261</v>
      </c>
      <c r="C666" t="s">
        <v>49</v>
      </c>
      <c r="D666">
        <v>30206195272</v>
      </c>
      <c r="E666" t="s">
        <v>243</v>
      </c>
      <c r="F666" t="s">
        <v>310</v>
      </c>
      <c r="G666" t="s">
        <v>52</v>
      </c>
      <c r="H666" t="s">
        <v>52</v>
      </c>
      <c r="I666" t="s">
        <v>115</v>
      </c>
      <c r="J666" s="1">
        <v>45772</v>
      </c>
      <c r="K666" t="s">
        <v>53</v>
      </c>
      <c r="L666" s="1">
        <v>44735</v>
      </c>
      <c r="M666" t="s">
        <v>316</v>
      </c>
      <c r="N666" t="s">
        <v>55</v>
      </c>
      <c r="O666" t="s">
        <v>56</v>
      </c>
      <c r="P666" t="s">
        <v>117</v>
      </c>
      <c r="Q666" s="1">
        <v>45873</v>
      </c>
      <c r="R666" t="s">
        <v>118</v>
      </c>
      <c r="S666" t="s">
        <v>119</v>
      </c>
      <c r="T666" t="s">
        <v>120</v>
      </c>
      <c r="U666" t="s">
        <v>61</v>
      </c>
      <c r="V666">
        <v>3311</v>
      </c>
      <c r="W666" t="s">
        <v>62</v>
      </c>
      <c r="X666" t="s">
        <v>53</v>
      </c>
      <c r="Y666">
        <v>2</v>
      </c>
      <c r="Z666" t="s">
        <v>254</v>
      </c>
      <c r="AA666" t="s">
        <v>64</v>
      </c>
      <c r="AB666" t="s">
        <v>65</v>
      </c>
      <c r="AC666" t="s">
        <v>115</v>
      </c>
      <c r="AD666" t="s">
        <v>53</v>
      </c>
      <c r="AE666" t="s">
        <v>180</v>
      </c>
      <c r="AF666">
        <v>165</v>
      </c>
      <c r="AG666">
        <v>43</v>
      </c>
      <c r="AH666" t="s">
        <v>163</v>
      </c>
      <c r="AI666" t="s">
        <v>136</v>
      </c>
      <c r="AJ666" t="s">
        <v>136</v>
      </c>
      <c r="AK666" t="s">
        <v>218</v>
      </c>
      <c r="AL666">
        <v>4</v>
      </c>
      <c r="AM666">
        <v>3</v>
      </c>
      <c r="AN666">
        <v>0</v>
      </c>
      <c r="AO666">
        <v>4</v>
      </c>
      <c r="AP666">
        <v>30</v>
      </c>
      <c r="AQ666">
        <v>1</v>
      </c>
      <c r="AR666" t="s">
        <v>72</v>
      </c>
      <c r="AS666" t="s">
        <v>126</v>
      </c>
      <c r="AT666" t="s">
        <v>126</v>
      </c>
      <c r="AU666" s="1">
        <v>45892</v>
      </c>
      <c r="AV666" s="15">
        <f>VLOOKUP(dummy_yherealine!$AT666,dummy_oppeained!B:C,2,0)</f>
        <v>2</v>
      </c>
      <c r="AW666" s="22" t="str">
        <f>VLOOKUP(AS666,dummy_oppeained!B:D,3,0)</f>
        <v>mitteeristav</v>
      </c>
      <c r="AX666" s="17" t="str">
        <f>VLOOKUP(AR:AR,hinded_abi!A:D,4,0)</f>
        <v>NULL</v>
      </c>
      <c r="AY666" s="26" t="str">
        <f t="shared" si="20"/>
        <v xml:space="preserve"> </v>
      </c>
      <c r="AZ666" s="27">
        <f t="shared" si="21"/>
        <v>0</v>
      </c>
    </row>
    <row r="667" spans="1:52" x14ac:dyDescent="0.25">
      <c r="A667" t="s">
        <v>315</v>
      </c>
      <c r="B667" t="s">
        <v>261</v>
      </c>
      <c r="C667" t="s">
        <v>49</v>
      </c>
      <c r="D667">
        <v>30206195272</v>
      </c>
      <c r="E667" t="s">
        <v>243</v>
      </c>
      <c r="F667" t="s">
        <v>310</v>
      </c>
      <c r="G667" t="s">
        <v>52</v>
      </c>
      <c r="H667" t="s">
        <v>52</v>
      </c>
      <c r="I667" t="s">
        <v>115</v>
      </c>
      <c r="J667" s="1">
        <v>45772</v>
      </c>
      <c r="K667" t="s">
        <v>53</v>
      </c>
      <c r="L667" s="1">
        <v>44735</v>
      </c>
      <c r="M667" t="s">
        <v>316</v>
      </c>
      <c r="N667" t="s">
        <v>55</v>
      </c>
      <c r="O667" t="s">
        <v>56</v>
      </c>
      <c r="P667" t="s">
        <v>117</v>
      </c>
      <c r="Q667" s="1">
        <v>45873</v>
      </c>
      <c r="R667" t="s">
        <v>118</v>
      </c>
      <c r="S667" t="s">
        <v>119</v>
      </c>
      <c r="T667" t="s">
        <v>120</v>
      </c>
      <c r="U667" t="s">
        <v>61</v>
      </c>
      <c r="V667">
        <v>3311</v>
      </c>
      <c r="W667" t="s">
        <v>62</v>
      </c>
      <c r="X667" t="s">
        <v>53</v>
      </c>
      <c r="Y667">
        <v>2</v>
      </c>
      <c r="Z667" t="s">
        <v>254</v>
      </c>
      <c r="AA667" t="s">
        <v>64</v>
      </c>
      <c r="AB667" t="s">
        <v>65</v>
      </c>
      <c r="AC667" t="s">
        <v>115</v>
      </c>
      <c r="AD667" t="s">
        <v>53</v>
      </c>
      <c r="AE667" t="s">
        <v>180</v>
      </c>
      <c r="AF667">
        <v>165</v>
      </c>
      <c r="AG667">
        <v>43</v>
      </c>
      <c r="AH667" t="s">
        <v>163</v>
      </c>
      <c r="AI667" t="s">
        <v>136</v>
      </c>
      <c r="AJ667" t="s">
        <v>136</v>
      </c>
      <c r="AK667" t="s">
        <v>218</v>
      </c>
      <c r="AL667">
        <v>4</v>
      </c>
      <c r="AM667">
        <v>3</v>
      </c>
      <c r="AN667">
        <v>0</v>
      </c>
      <c r="AO667">
        <v>4</v>
      </c>
      <c r="AP667">
        <v>30</v>
      </c>
      <c r="AQ667">
        <v>1</v>
      </c>
      <c r="AR667" t="s">
        <v>70</v>
      </c>
      <c r="AS667" t="s">
        <v>222</v>
      </c>
      <c r="AT667" t="s">
        <v>222</v>
      </c>
      <c r="AU667" s="1">
        <v>45191</v>
      </c>
      <c r="AV667" s="17">
        <f>VLOOKUP(dummy_yherealine!$AT667,dummy_oppeained!B:C,2,0)</f>
        <v>9</v>
      </c>
      <c r="AW667" s="22" t="str">
        <f>VLOOKUP(AS667,dummy_oppeained!B:D,3,0)</f>
        <v>eristav</v>
      </c>
      <c r="AX667" s="17">
        <f>VLOOKUP(AR:AR,hinded_abi!A:D,4,0)</f>
        <v>0</v>
      </c>
      <c r="AY667" s="26">
        <f t="shared" si="20"/>
        <v>0</v>
      </c>
      <c r="AZ667" s="27">
        <f t="shared" si="21"/>
        <v>9</v>
      </c>
    </row>
    <row r="668" spans="1:52" x14ac:dyDescent="0.25">
      <c r="A668" t="s">
        <v>315</v>
      </c>
      <c r="B668" t="s">
        <v>261</v>
      </c>
      <c r="C668" t="s">
        <v>49</v>
      </c>
      <c r="D668">
        <v>30206195272</v>
      </c>
      <c r="E668" t="s">
        <v>243</v>
      </c>
      <c r="F668" t="s">
        <v>310</v>
      </c>
      <c r="G668" t="s">
        <v>52</v>
      </c>
      <c r="H668" t="s">
        <v>52</v>
      </c>
      <c r="I668" t="s">
        <v>115</v>
      </c>
      <c r="J668" s="1">
        <v>45772</v>
      </c>
      <c r="K668" t="s">
        <v>53</v>
      </c>
      <c r="L668" s="1">
        <v>44735</v>
      </c>
      <c r="M668" t="s">
        <v>316</v>
      </c>
      <c r="N668" t="s">
        <v>55</v>
      </c>
      <c r="O668" t="s">
        <v>56</v>
      </c>
      <c r="P668" t="s">
        <v>117</v>
      </c>
      <c r="Q668" s="1">
        <v>45873</v>
      </c>
      <c r="R668" t="s">
        <v>118</v>
      </c>
      <c r="S668" t="s">
        <v>119</v>
      </c>
      <c r="T668" t="s">
        <v>120</v>
      </c>
      <c r="U668" t="s">
        <v>61</v>
      </c>
      <c r="V668">
        <v>3311</v>
      </c>
      <c r="W668" t="s">
        <v>62</v>
      </c>
      <c r="X668" t="s">
        <v>53</v>
      </c>
      <c r="Y668">
        <v>3</v>
      </c>
      <c r="Z668" t="s">
        <v>254</v>
      </c>
      <c r="AA668" t="s">
        <v>64</v>
      </c>
      <c r="AB668" t="s">
        <v>84</v>
      </c>
      <c r="AC668" t="s">
        <v>115</v>
      </c>
      <c r="AD668" t="s">
        <v>53</v>
      </c>
      <c r="AE668" t="s">
        <v>180</v>
      </c>
      <c r="AF668">
        <v>165</v>
      </c>
      <c r="AG668">
        <v>35</v>
      </c>
      <c r="AH668" t="s">
        <v>163</v>
      </c>
      <c r="AI668" t="s">
        <v>97</v>
      </c>
      <c r="AJ668" t="s">
        <v>136</v>
      </c>
      <c r="AK668" t="s">
        <v>96</v>
      </c>
      <c r="AL668">
        <v>4</v>
      </c>
      <c r="AM668">
        <v>2</v>
      </c>
      <c r="AN668">
        <v>0</v>
      </c>
      <c r="AO668">
        <v>1</v>
      </c>
      <c r="AP668">
        <v>55</v>
      </c>
      <c r="AQ668">
        <v>1</v>
      </c>
      <c r="AR668" t="s">
        <v>94</v>
      </c>
      <c r="AS668" t="s">
        <v>138</v>
      </c>
      <c r="AT668" t="s">
        <v>138</v>
      </c>
      <c r="AU668" s="1">
        <v>45480</v>
      </c>
      <c r="AV668" s="15">
        <f>VLOOKUP(dummy_yherealine!$AT668,dummy_oppeained!B:C,2,0)</f>
        <v>6</v>
      </c>
      <c r="AW668" s="22" t="str">
        <f>VLOOKUP(AS668,dummy_oppeained!B:D,3,0)</f>
        <v>eristav</v>
      </c>
      <c r="AX668" s="17">
        <f>VLOOKUP(AR:AR,hinded_abi!A:D,4,0)</f>
        <v>5</v>
      </c>
      <c r="AY668" s="26">
        <f t="shared" si="20"/>
        <v>30</v>
      </c>
      <c r="AZ668" s="27">
        <f t="shared" si="21"/>
        <v>6</v>
      </c>
    </row>
    <row r="669" spans="1:52" x14ac:dyDescent="0.25">
      <c r="A669" t="s">
        <v>315</v>
      </c>
      <c r="B669" t="s">
        <v>261</v>
      </c>
      <c r="C669" t="s">
        <v>49</v>
      </c>
      <c r="D669">
        <v>30206195272</v>
      </c>
      <c r="E669" t="s">
        <v>243</v>
      </c>
      <c r="F669" t="s">
        <v>310</v>
      </c>
      <c r="G669" t="s">
        <v>52</v>
      </c>
      <c r="H669" t="s">
        <v>52</v>
      </c>
      <c r="I669" t="s">
        <v>115</v>
      </c>
      <c r="J669" s="1">
        <v>45772</v>
      </c>
      <c r="K669" t="s">
        <v>53</v>
      </c>
      <c r="L669" s="1">
        <v>44735</v>
      </c>
      <c r="M669" t="s">
        <v>316</v>
      </c>
      <c r="N669" t="s">
        <v>55</v>
      </c>
      <c r="O669" t="s">
        <v>56</v>
      </c>
      <c r="P669" t="s">
        <v>117</v>
      </c>
      <c r="Q669" s="1">
        <v>45873</v>
      </c>
      <c r="R669" t="s">
        <v>118</v>
      </c>
      <c r="S669" t="s">
        <v>119</v>
      </c>
      <c r="T669" t="s">
        <v>120</v>
      </c>
      <c r="U669" t="s">
        <v>61</v>
      </c>
      <c r="V669">
        <v>3311</v>
      </c>
      <c r="W669" t="s">
        <v>62</v>
      </c>
      <c r="X669" t="s">
        <v>53</v>
      </c>
      <c r="Y669">
        <v>3</v>
      </c>
      <c r="Z669" t="s">
        <v>254</v>
      </c>
      <c r="AA669" t="s">
        <v>64</v>
      </c>
      <c r="AB669" t="s">
        <v>84</v>
      </c>
      <c r="AC669" t="s">
        <v>115</v>
      </c>
      <c r="AD669" t="s">
        <v>53</v>
      </c>
      <c r="AE669" t="s">
        <v>180</v>
      </c>
      <c r="AF669">
        <v>165</v>
      </c>
      <c r="AG669">
        <v>35</v>
      </c>
      <c r="AH669" t="s">
        <v>163</v>
      </c>
      <c r="AI669" t="s">
        <v>97</v>
      </c>
      <c r="AJ669" t="s">
        <v>136</v>
      </c>
      <c r="AK669" t="s">
        <v>96</v>
      </c>
      <c r="AL669">
        <v>4</v>
      </c>
      <c r="AM669">
        <v>2</v>
      </c>
      <c r="AN669">
        <v>0</v>
      </c>
      <c r="AO669">
        <v>1</v>
      </c>
      <c r="AP669">
        <v>55</v>
      </c>
      <c r="AQ669">
        <v>1</v>
      </c>
      <c r="AR669" t="s">
        <v>70</v>
      </c>
      <c r="AS669" t="s">
        <v>202</v>
      </c>
      <c r="AT669" t="s">
        <v>202</v>
      </c>
      <c r="AU669" s="1">
        <v>45410</v>
      </c>
      <c r="AV669" s="17">
        <f>VLOOKUP(dummy_yherealine!$AT669,dummy_oppeained!B:C,2,0)</f>
        <v>8</v>
      </c>
      <c r="AW669" s="22" t="str">
        <f>VLOOKUP(AS669,dummy_oppeained!B:D,3,0)</f>
        <v>eristav</v>
      </c>
      <c r="AX669" s="17">
        <f>VLOOKUP(AR:AR,hinded_abi!A:D,4,0)</f>
        <v>0</v>
      </c>
      <c r="AY669" s="26">
        <f t="shared" si="20"/>
        <v>0</v>
      </c>
      <c r="AZ669" s="27">
        <f t="shared" si="21"/>
        <v>8</v>
      </c>
    </row>
    <row r="670" spans="1:52" x14ac:dyDescent="0.25">
      <c r="A670" t="s">
        <v>315</v>
      </c>
      <c r="B670" t="s">
        <v>261</v>
      </c>
      <c r="C670" t="s">
        <v>49</v>
      </c>
      <c r="D670">
        <v>30206195272</v>
      </c>
      <c r="E670" t="s">
        <v>243</v>
      </c>
      <c r="F670" t="s">
        <v>310</v>
      </c>
      <c r="G670" t="s">
        <v>52</v>
      </c>
      <c r="H670" t="s">
        <v>52</v>
      </c>
      <c r="I670" t="s">
        <v>115</v>
      </c>
      <c r="J670" s="1">
        <v>45772</v>
      </c>
      <c r="K670" t="s">
        <v>53</v>
      </c>
      <c r="L670" s="1">
        <v>44735</v>
      </c>
      <c r="M670" t="s">
        <v>316</v>
      </c>
      <c r="N670" t="s">
        <v>55</v>
      </c>
      <c r="O670" t="s">
        <v>56</v>
      </c>
      <c r="P670" t="s">
        <v>117</v>
      </c>
      <c r="Q670" s="1">
        <v>45873</v>
      </c>
      <c r="R670" t="s">
        <v>118</v>
      </c>
      <c r="S670" t="s">
        <v>119</v>
      </c>
      <c r="T670" t="s">
        <v>120</v>
      </c>
      <c r="U670" t="s">
        <v>61</v>
      </c>
      <c r="V670">
        <v>3311</v>
      </c>
      <c r="W670" t="s">
        <v>62</v>
      </c>
      <c r="X670" t="s">
        <v>53</v>
      </c>
      <c r="Y670">
        <v>3</v>
      </c>
      <c r="Z670" t="s">
        <v>254</v>
      </c>
      <c r="AA670" t="s">
        <v>64</v>
      </c>
      <c r="AB670" t="s">
        <v>84</v>
      </c>
      <c r="AC670" t="s">
        <v>115</v>
      </c>
      <c r="AD670" t="s">
        <v>53</v>
      </c>
      <c r="AE670" t="s">
        <v>180</v>
      </c>
      <c r="AF670">
        <v>165</v>
      </c>
      <c r="AG670">
        <v>35</v>
      </c>
      <c r="AH670" t="s">
        <v>163</v>
      </c>
      <c r="AI670" t="s">
        <v>97</v>
      </c>
      <c r="AJ670" t="s">
        <v>136</v>
      </c>
      <c r="AK670" t="s">
        <v>96</v>
      </c>
      <c r="AL670">
        <v>4</v>
      </c>
      <c r="AM670">
        <v>2</v>
      </c>
      <c r="AN670">
        <v>0</v>
      </c>
      <c r="AO670">
        <v>1</v>
      </c>
      <c r="AP670">
        <v>55</v>
      </c>
      <c r="AQ670">
        <v>1</v>
      </c>
      <c r="AR670" t="s">
        <v>94</v>
      </c>
      <c r="AS670" t="s">
        <v>275</v>
      </c>
      <c r="AT670" t="s">
        <v>275</v>
      </c>
      <c r="AU670" s="1">
        <v>45321</v>
      </c>
      <c r="AV670" s="15">
        <f>VLOOKUP(dummy_yherealine!$AT670,dummy_oppeained!B:C,2,0)</f>
        <v>6</v>
      </c>
      <c r="AW670" s="22" t="str">
        <f>VLOOKUP(AS670,dummy_oppeained!B:D,3,0)</f>
        <v>eristav</v>
      </c>
      <c r="AX670" s="17">
        <f>VLOOKUP(AR:AR,hinded_abi!A:D,4,0)</f>
        <v>5</v>
      </c>
      <c r="AY670" s="26">
        <f t="shared" si="20"/>
        <v>30</v>
      </c>
      <c r="AZ670" s="27">
        <f t="shared" si="21"/>
        <v>6</v>
      </c>
    </row>
    <row r="671" spans="1:52" x14ac:dyDescent="0.25">
      <c r="A671" t="s">
        <v>315</v>
      </c>
      <c r="B671" t="s">
        <v>261</v>
      </c>
      <c r="C671" t="s">
        <v>49</v>
      </c>
      <c r="D671">
        <v>30206195272</v>
      </c>
      <c r="E671" t="s">
        <v>243</v>
      </c>
      <c r="F671" t="s">
        <v>310</v>
      </c>
      <c r="G671" t="s">
        <v>52</v>
      </c>
      <c r="H671" t="s">
        <v>52</v>
      </c>
      <c r="I671" t="s">
        <v>115</v>
      </c>
      <c r="J671" s="1">
        <v>45772</v>
      </c>
      <c r="K671" t="s">
        <v>53</v>
      </c>
      <c r="L671" s="1">
        <v>44735</v>
      </c>
      <c r="M671" t="s">
        <v>316</v>
      </c>
      <c r="N671" t="s">
        <v>55</v>
      </c>
      <c r="O671" t="s">
        <v>56</v>
      </c>
      <c r="P671" t="s">
        <v>117</v>
      </c>
      <c r="Q671" s="1">
        <v>45873</v>
      </c>
      <c r="R671" t="s">
        <v>118</v>
      </c>
      <c r="S671" t="s">
        <v>119</v>
      </c>
      <c r="T671" t="s">
        <v>120</v>
      </c>
      <c r="U671" t="s">
        <v>61</v>
      </c>
      <c r="V671">
        <v>3311</v>
      </c>
      <c r="W671" t="s">
        <v>62</v>
      </c>
      <c r="X671" t="s">
        <v>53</v>
      </c>
      <c r="Y671">
        <v>3</v>
      </c>
      <c r="Z671" t="s">
        <v>254</v>
      </c>
      <c r="AA671" t="s">
        <v>64</v>
      </c>
      <c r="AB671" t="s">
        <v>84</v>
      </c>
      <c r="AC671" t="s">
        <v>115</v>
      </c>
      <c r="AD671" t="s">
        <v>53</v>
      </c>
      <c r="AE671" t="s">
        <v>180</v>
      </c>
      <c r="AF671">
        <v>165</v>
      </c>
      <c r="AG671">
        <v>35</v>
      </c>
      <c r="AH671" t="s">
        <v>163</v>
      </c>
      <c r="AI671" t="s">
        <v>97</v>
      </c>
      <c r="AJ671" t="s">
        <v>136</v>
      </c>
      <c r="AK671" t="s">
        <v>96</v>
      </c>
      <c r="AL671">
        <v>4</v>
      </c>
      <c r="AM671">
        <v>2</v>
      </c>
      <c r="AN671">
        <v>0</v>
      </c>
      <c r="AO671">
        <v>1</v>
      </c>
      <c r="AP671">
        <v>55</v>
      </c>
      <c r="AQ671">
        <v>1</v>
      </c>
      <c r="AR671" t="s">
        <v>78</v>
      </c>
      <c r="AS671" t="s">
        <v>197</v>
      </c>
      <c r="AT671" t="s">
        <v>197</v>
      </c>
      <c r="AU671" s="1">
        <v>44175</v>
      </c>
      <c r="AV671" s="17">
        <f>VLOOKUP(dummy_yherealine!$AT671,dummy_oppeained!B:C,2,0)</f>
        <v>3</v>
      </c>
      <c r="AW671" s="22" t="str">
        <f>VLOOKUP(AS671,dummy_oppeained!B:D,3,0)</f>
        <v>mitteeristav</v>
      </c>
      <c r="AX671" s="17" t="str">
        <f>VLOOKUP(AR:AR,hinded_abi!A:D,4,0)</f>
        <v>NULL</v>
      </c>
      <c r="AY671" s="26" t="str">
        <f t="shared" si="20"/>
        <v xml:space="preserve"> </v>
      </c>
      <c r="AZ671" s="27">
        <f t="shared" si="21"/>
        <v>0</v>
      </c>
    </row>
    <row r="672" spans="1:52" x14ac:dyDescent="0.25">
      <c r="A672" t="s">
        <v>315</v>
      </c>
      <c r="B672" t="s">
        <v>261</v>
      </c>
      <c r="C672" t="s">
        <v>49</v>
      </c>
      <c r="D672">
        <v>30206195272</v>
      </c>
      <c r="E672" t="s">
        <v>243</v>
      </c>
      <c r="F672" t="s">
        <v>310</v>
      </c>
      <c r="G672" t="s">
        <v>52</v>
      </c>
      <c r="H672" t="s">
        <v>52</v>
      </c>
      <c r="I672" t="s">
        <v>115</v>
      </c>
      <c r="J672" s="1">
        <v>45772</v>
      </c>
      <c r="K672" t="s">
        <v>53</v>
      </c>
      <c r="L672" s="1">
        <v>44735</v>
      </c>
      <c r="M672" t="s">
        <v>316</v>
      </c>
      <c r="N672" t="s">
        <v>55</v>
      </c>
      <c r="O672" t="s">
        <v>56</v>
      </c>
      <c r="P672" t="s">
        <v>117</v>
      </c>
      <c r="Q672" s="1">
        <v>45873</v>
      </c>
      <c r="R672" t="s">
        <v>118</v>
      </c>
      <c r="S672" t="s">
        <v>119</v>
      </c>
      <c r="T672" t="s">
        <v>120</v>
      </c>
      <c r="U672" t="s">
        <v>61</v>
      </c>
      <c r="V672">
        <v>3311</v>
      </c>
      <c r="W672" t="s">
        <v>62</v>
      </c>
      <c r="X672" t="s">
        <v>53</v>
      </c>
      <c r="Y672">
        <v>3</v>
      </c>
      <c r="Z672" t="s">
        <v>254</v>
      </c>
      <c r="AA672" t="s">
        <v>64</v>
      </c>
      <c r="AB672" t="s">
        <v>84</v>
      </c>
      <c r="AC672" t="s">
        <v>115</v>
      </c>
      <c r="AD672" t="s">
        <v>53</v>
      </c>
      <c r="AE672" t="s">
        <v>180</v>
      </c>
      <c r="AF672">
        <v>165</v>
      </c>
      <c r="AG672">
        <v>35</v>
      </c>
      <c r="AH672" t="s">
        <v>163</v>
      </c>
      <c r="AI672" t="s">
        <v>97</v>
      </c>
      <c r="AJ672" t="s">
        <v>136</v>
      </c>
      <c r="AK672" t="s">
        <v>96</v>
      </c>
      <c r="AL672">
        <v>4</v>
      </c>
      <c r="AM672">
        <v>2</v>
      </c>
      <c r="AN672">
        <v>0</v>
      </c>
      <c r="AO672">
        <v>1</v>
      </c>
      <c r="AP672">
        <v>55</v>
      </c>
      <c r="AQ672">
        <v>1</v>
      </c>
      <c r="AR672" t="s">
        <v>88</v>
      </c>
      <c r="AS672" t="s">
        <v>87</v>
      </c>
      <c r="AT672" t="s">
        <v>87</v>
      </c>
      <c r="AU672" s="1">
        <v>44163</v>
      </c>
      <c r="AV672" s="15">
        <f>VLOOKUP(dummy_yherealine!$AT672,dummy_oppeained!B:C,2,0)</f>
        <v>5</v>
      </c>
      <c r="AW672" s="22" t="str">
        <f>VLOOKUP(AS672,dummy_oppeained!B:D,3,0)</f>
        <v>eristav</v>
      </c>
      <c r="AX672" s="17">
        <f>VLOOKUP(AR:AR,hinded_abi!A:D,4,0)</f>
        <v>2</v>
      </c>
      <c r="AY672" s="26">
        <f t="shared" si="20"/>
        <v>10</v>
      </c>
      <c r="AZ672" s="27">
        <f t="shared" si="21"/>
        <v>5</v>
      </c>
    </row>
    <row r="673" spans="1:52" x14ac:dyDescent="0.25">
      <c r="A673" t="s">
        <v>315</v>
      </c>
      <c r="B673" t="s">
        <v>261</v>
      </c>
      <c r="C673" t="s">
        <v>49</v>
      </c>
      <c r="D673">
        <v>30206195272</v>
      </c>
      <c r="E673" t="s">
        <v>243</v>
      </c>
      <c r="F673" t="s">
        <v>310</v>
      </c>
      <c r="G673" t="s">
        <v>52</v>
      </c>
      <c r="H673" t="s">
        <v>52</v>
      </c>
      <c r="I673" t="s">
        <v>115</v>
      </c>
      <c r="J673" s="1">
        <v>45772</v>
      </c>
      <c r="K673" t="s">
        <v>53</v>
      </c>
      <c r="L673" s="1">
        <v>44735</v>
      </c>
      <c r="M673" t="s">
        <v>316</v>
      </c>
      <c r="N673" t="s">
        <v>55</v>
      </c>
      <c r="O673" t="s">
        <v>56</v>
      </c>
      <c r="P673" t="s">
        <v>117</v>
      </c>
      <c r="Q673" s="1">
        <v>45873</v>
      </c>
      <c r="R673" t="s">
        <v>118</v>
      </c>
      <c r="S673" t="s">
        <v>119</v>
      </c>
      <c r="T673" t="s">
        <v>120</v>
      </c>
      <c r="U673" t="s">
        <v>61</v>
      </c>
      <c r="V673">
        <v>3311</v>
      </c>
      <c r="W673" t="s">
        <v>62</v>
      </c>
      <c r="X673" t="s">
        <v>53</v>
      </c>
      <c r="Y673">
        <v>3</v>
      </c>
      <c r="Z673" t="s">
        <v>254</v>
      </c>
      <c r="AA673" t="s">
        <v>64</v>
      </c>
      <c r="AB673" t="s">
        <v>84</v>
      </c>
      <c r="AC673" t="s">
        <v>115</v>
      </c>
      <c r="AD673" t="s">
        <v>53</v>
      </c>
      <c r="AE673" t="s">
        <v>180</v>
      </c>
      <c r="AF673">
        <v>165</v>
      </c>
      <c r="AG673">
        <v>35</v>
      </c>
      <c r="AH673" t="s">
        <v>163</v>
      </c>
      <c r="AI673" t="s">
        <v>97</v>
      </c>
      <c r="AJ673" t="s">
        <v>136</v>
      </c>
      <c r="AK673" t="s">
        <v>96</v>
      </c>
      <c r="AL673">
        <v>4</v>
      </c>
      <c r="AM673">
        <v>2</v>
      </c>
      <c r="AN673">
        <v>0</v>
      </c>
      <c r="AO673">
        <v>1</v>
      </c>
      <c r="AP673">
        <v>55</v>
      </c>
      <c r="AQ673">
        <v>1</v>
      </c>
      <c r="AR673" t="s">
        <v>72</v>
      </c>
      <c r="AS673" t="s">
        <v>274</v>
      </c>
      <c r="AT673" t="s">
        <v>274</v>
      </c>
      <c r="AU673" s="1">
        <v>44599</v>
      </c>
      <c r="AV673" s="17">
        <f>VLOOKUP(dummy_yherealine!$AT673,dummy_oppeained!B:C,2,0)</f>
        <v>2</v>
      </c>
      <c r="AW673" s="22" t="str">
        <f>VLOOKUP(AS673,dummy_oppeained!B:D,3,0)</f>
        <v>mitteeristav</v>
      </c>
      <c r="AX673" s="17" t="str">
        <f>VLOOKUP(AR:AR,hinded_abi!A:D,4,0)</f>
        <v>NULL</v>
      </c>
      <c r="AY673" s="26" t="str">
        <f t="shared" si="20"/>
        <v xml:space="preserve"> </v>
      </c>
      <c r="AZ673" s="27">
        <f t="shared" si="21"/>
        <v>0</v>
      </c>
    </row>
    <row r="674" spans="1:52" x14ac:dyDescent="0.25">
      <c r="A674" t="s">
        <v>315</v>
      </c>
      <c r="B674" t="s">
        <v>261</v>
      </c>
      <c r="C674" t="s">
        <v>49</v>
      </c>
      <c r="D674">
        <v>30206195272</v>
      </c>
      <c r="E674" t="s">
        <v>243</v>
      </c>
      <c r="F674" t="s">
        <v>310</v>
      </c>
      <c r="G674" t="s">
        <v>52</v>
      </c>
      <c r="H674" t="s">
        <v>52</v>
      </c>
      <c r="I674" t="s">
        <v>115</v>
      </c>
      <c r="J674" s="1">
        <v>45772</v>
      </c>
      <c r="K674" t="s">
        <v>53</v>
      </c>
      <c r="L674" s="1">
        <v>44735</v>
      </c>
      <c r="M674" t="s">
        <v>316</v>
      </c>
      <c r="N674" t="s">
        <v>55</v>
      </c>
      <c r="O674" t="s">
        <v>56</v>
      </c>
      <c r="P674" t="s">
        <v>117</v>
      </c>
      <c r="Q674" s="1">
        <v>45873</v>
      </c>
      <c r="R674" t="s">
        <v>118</v>
      </c>
      <c r="S674" t="s">
        <v>119</v>
      </c>
      <c r="T674" t="s">
        <v>120</v>
      </c>
      <c r="U674" t="s">
        <v>61</v>
      </c>
      <c r="V674">
        <v>3311</v>
      </c>
      <c r="W674" t="s">
        <v>62</v>
      </c>
      <c r="X674" t="s">
        <v>53</v>
      </c>
      <c r="Y674">
        <v>3</v>
      </c>
      <c r="Z674" t="s">
        <v>254</v>
      </c>
      <c r="AA674" t="s">
        <v>64</v>
      </c>
      <c r="AB674" t="s">
        <v>84</v>
      </c>
      <c r="AC674" t="s">
        <v>115</v>
      </c>
      <c r="AD674" t="s">
        <v>53</v>
      </c>
      <c r="AE674" t="s">
        <v>180</v>
      </c>
      <c r="AF674">
        <v>165</v>
      </c>
      <c r="AG674">
        <v>35</v>
      </c>
      <c r="AH674" t="s">
        <v>163</v>
      </c>
      <c r="AI674" t="s">
        <v>97</v>
      </c>
      <c r="AJ674" t="s">
        <v>136</v>
      </c>
      <c r="AK674" t="s">
        <v>96</v>
      </c>
      <c r="AL674">
        <v>4</v>
      </c>
      <c r="AM674">
        <v>2</v>
      </c>
      <c r="AN674">
        <v>0</v>
      </c>
      <c r="AO674">
        <v>1</v>
      </c>
      <c r="AP674">
        <v>55</v>
      </c>
      <c r="AQ674">
        <v>1</v>
      </c>
      <c r="AR674" t="s">
        <v>88</v>
      </c>
      <c r="AS674" t="s">
        <v>168</v>
      </c>
      <c r="AT674" t="s">
        <v>168</v>
      </c>
      <c r="AU674" s="1">
        <v>45889</v>
      </c>
      <c r="AV674" s="15">
        <f>VLOOKUP(dummy_yherealine!$AT674,dummy_oppeained!B:C,2,0)</f>
        <v>5</v>
      </c>
      <c r="AW674" s="22" t="str">
        <f>VLOOKUP(AS674,dummy_oppeained!B:D,3,0)</f>
        <v>eristav</v>
      </c>
      <c r="AX674" s="17">
        <f>VLOOKUP(AR:AR,hinded_abi!A:D,4,0)</f>
        <v>2</v>
      </c>
      <c r="AY674" s="26">
        <f t="shared" si="20"/>
        <v>10</v>
      </c>
      <c r="AZ674" s="27">
        <f t="shared" si="21"/>
        <v>5</v>
      </c>
    </row>
    <row r="675" spans="1:52" x14ac:dyDescent="0.25">
      <c r="A675" t="s">
        <v>315</v>
      </c>
      <c r="B675" t="s">
        <v>261</v>
      </c>
      <c r="C675" t="s">
        <v>49</v>
      </c>
      <c r="D675">
        <v>30206195272</v>
      </c>
      <c r="E675" t="s">
        <v>243</v>
      </c>
      <c r="F675" t="s">
        <v>310</v>
      </c>
      <c r="G675" t="s">
        <v>52</v>
      </c>
      <c r="H675" t="s">
        <v>52</v>
      </c>
      <c r="I675" t="s">
        <v>115</v>
      </c>
      <c r="J675" s="1">
        <v>45772</v>
      </c>
      <c r="K675" t="s">
        <v>53</v>
      </c>
      <c r="L675" s="1">
        <v>44735</v>
      </c>
      <c r="M675" t="s">
        <v>316</v>
      </c>
      <c r="N675" t="s">
        <v>55</v>
      </c>
      <c r="O675" t="s">
        <v>56</v>
      </c>
      <c r="P675" t="s">
        <v>117</v>
      </c>
      <c r="Q675" s="1">
        <v>45873</v>
      </c>
      <c r="R675" t="s">
        <v>118</v>
      </c>
      <c r="S675" t="s">
        <v>119</v>
      </c>
      <c r="T675" t="s">
        <v>120</v>
      </c>
      <c r="U675" t="s">
        <v>61</v>
      </c>
      <c r="V675">
        <v>3311</v>
      </c>
      <c r="W675" t="s">
        <v>62</v>
      </c>
      <c r="X675" t="s">
        <v>53</v>
      </c>
      <c r="Y675">
        <v>3</v>
      </c>
      <c r="Z675" t="s">
        <v>254</v>
      </c>
      <c r="AA675" t="s">
        <v>64</v>
      </c>
      <c r="AB675" t="s">
        <v>84</v>
      </c>
      <c r="AC675" t="s">
        <v>115</v>
      </c>
      <c r="AD675" t="s">
        <v>53</v>
      </c>
      <c r="AE675" t="s">
        <v>180</v>
      </c>
      <c r="AF675">
        <v>165</v>
      </c>
      <c r="AG675">
        <v>35</v>
      </c>
      <c r="AH675" t="s">
        <v>163</v>
      </c>
      <c r="AI675" t="s">
        <v>97</v>
      </c>
      <c r="AJ675" t="s">
        <v>136</v>
      </c>
      <c r="AK675" t="s">
        <v>96</v>
      </c>
      <c r="AL675">
        <v>4</v>
      </c>
      <c r="AM675">
        <v>2</v>
      </c>
      <c r="AN675">
        <v>0</v>
      </c>
      <c r="AO675">
        <v>1</v>
      </c>
      <c r="AP675">
        <v>55</v>
      </c>
      <c r="AQ675">
        <v>1</v>
      </c>
      <c r="AR675" t="s">
        <v>72</v>
      </c>
      <c r="AS675" t="s">
        <v>217</v>
      </c>
      <c r="AT675" t="s">
        <v>217</v>
      </c>
      <c r="AU675" s="1">
        <v>45235</v>
      </c>
      <c r="AV675" s="17">
        <f>VLOOKUP(dummy_yherealine!$AT675,dummy_oppeained!B:C,2,0)</f>
        <v>3</v>
      </c>
      <c r="AW675" s="22" t="str">
        <f>VLOOKUP(AS675,dummy_oppeained!B:D,3,0)</f>
        <v>mitteeristav</v>
      </c>
      <c r="AX675" s="17" t="str">
        <f>VLOOKUP(AR:AR,hinded_abi!A:D,4,0)</f>
        <v>NULL</v>
      </c>
      <c r="AY675" s="26" t="str">
        <f t="shared" si="20"/>
        <v xml:space="preserve"> </v>
      </c>
      <c r="AZ675" s="27">
        <f t="shared" si="21"/>
        <v>0</v>
      </c>
    </row>
    <row r="676" spans="1:52" x14ac:dyDescent="0.25">
      <c r="A676" t="s">
        <v>315</v>
      </c>
      <c r="B676" t="s">
        <v>261</v>
      </c>
      <c r="C676" t="s">
        <v>49</v>
      </c>
      <c r="D676">
        <v>30206195272</v>
      </c>
      <c r="E676" t="s">
        <v>243</v>
      </c>
      <c r="F676" t="s">
        <v>310</v>
      </c>
      <c r="G676" t="s">
        <v>52</v>
      </c>
      <c r="H676" t="s">
        <v>52</v>
      </c>
      <c r="I676" t="s">
        <v>115</v>
      </c>
      <c r="J676" s="1">
        <v>45772</v>
      </c>
      <c r="K676" t="s">
        <v>53</v>
      </c>
      <c r="L676" s="1">
        <v>44735</v>
      </c>
      <c r="M676" t="s">
        <v>316</v>
      </c>
      <c r="N676" t="s">
        <v>55</v>
      </c>
      <c r="O676" t="s">
        <v>56</v>
      </c>
      <c r="P676" t="s">
        <v>117</v>
      </c>
      <c r="Q676" s="1">
        <v>45873</v>
      </c>
      <c r="R676" t="s">
        <v>118</v>
      </c>
      <c r="S676" t="s">
        <v>119</v>
      </c>
      <c r="T676" t="s">
        <v>120</v>
      </c>
      <c r="U676" t="s">
        <v>61</v>
      </c>
      <c r="V676">
        <v>3311</v>
      </c>
      <c r="W676" t="s">
        <v>62</v>
      </c>
      <c r="X676" t="s">
        <v>53</v>
      </c>
      <c r="Y676">
        <v>4</v>
      </c>
      <c r="Z676" t="s">
        <v>254</v>
      </c>
      <c r="AA676" t="s">
        <v>64</v>
      </c>
      <c r="AB676" t="s">
        <v>200</v>
      </c>
      <c r="AC676" t="s">
        <v>115</v>
      </c>
      <c r="AD676" t="s">
        <v>53</v>
      </c>
      <c r="AE676" t="s">
        <v>180</v>
      </c>
      <c r="AF676">
        <v>165</v>
      </c>
      <c r="AG676">
        <v>51</v>
      </c>
      <c r="AH676" t="s">
        <v>163</v>
      </c>
      <c r="AI676" t="s">
        <v>182</v>
      </c>
      <c r="AJ676" t="s">
        <v>136</v>
      </c>
      <c r="AK676" t="s">
        <v>163</v>
      </c>
      <c r="AL676">
        <v>4</v>
      </c>
      <c r="AM676">
        <v>0</v>
      </c>
      <c r="AN676">
        <v>0</v>
      </c>
      <c r="AO676">
        <v>3</v>
      </c>
      <c r="AP676">
        <v>56</v>
      </c>
      <c r="AQ676">
        <v>1</v>
      </c>
      <c r="AR676" t="s">
        <v>94</v>
      </c>
      <c r="AS676" t="s">
        <v>93</v>
      </c>
      <c r="AT676" t="s">
        <v>93</v>
      </c>
      <c r="AU676" s="1">
        <v>45674</v>
      </c>
      <c r="AV676" s="15">
        <f>VLOOKUP(dummy_yherealine!$AT676,dummy_oppeained!B:C,2,0)</f>
        <v>6</v>
      </c>
      <c r="AW676" s="22" t="str">
        <f>VLOOKUP(AS676,dummy_oppeained!B:D,3,0)</f>
        <v>eristav</v>
      </c>
      <c r="AX676" s="17">
        <f>VLOOKUP(AR:AR,hinded_abi!A:D,4,0)</f>
        <v>5</v>
      </c>
      <c r="AY676" s="26">
        <f t="shared" si="20"/>
        <v>30</v>
      </c>
      <c r="AZ676" s="27">
        <f t="shared" si="21"/>
        <v>6</v>
      </c>
    </row>
    <row r="677" spans="1:52" x14ac:dyDescent="0.25">
      <c r="A677" t="s">
        <v>315</v>
      </c>
      <c r="B677" t="s">
        <v>261</v>
      </c>
      <c r="C677" t="s">
        <v>49</v>
      </c>
      <c r="D677">
        <v>30206195272</v>
      </c>
      <c r="E677" t="s">
        <v>243</v>
      </c>
      <c r="F677" t="s">
        <v>310</v>
      </c>
      <c r="G677" t="s">
        <v>52</v>
      </c>
      <c r="H677" t="s">
        <v>52</v>
      </c>
      <c r="I677" t="s">
        <v>115</v>
      </c>
      <c r="J677" s="1">
        <v>45772</v>
      </c>
      <c r="K677" t="s">
        <v>53</v>
      </c>
      <c r="L677" s="1">
        <v>44735</v>
      </c>
      <c r="M677" t="s">
        <v>316</v>
      </c>
      <c r="N677" t="s">
        <v>55</v>
      </c>
      <c r="O677" t="s">
        <v>56</v>
      </c>
      <c r="P677" t="s">
        <v>117</v>
      </c>
      <c r="Q677" s="1">
        <v>45873</v>
      </c>
      <c r="R677" t="s">
        <v>118</v>
      </c>
      <c r="S677" t="s">
        <v>119</v>
      </c>
      <c r="T677" t="s">
        <v>120</v>
      </c>
      <c r="U677" t="s">
        <v>61</v>
      </c>
      <c r="V677">
        <v>3311</v>
      </c>
      <c r="W677" t="s">
        <v>62</v>
      </c>
      <c r="X677" t="s">
        <v>53</v>
      </c>
      <c r="Y677">
        <v>4</v>
      </c>
      <c r="Z677" t="s">
        <v>254</v>
      </c>
      <c r="AA677" t="s">
        <v>64</v>
      </c>
      <c r="AB677" t="s">
        <v>200</v>
      </c>
      <c r="AC677" t="s">
        <v>115</v>
      </c>
      <c r="AD677" t="s">
        <v>53</v>
      </c>
      <c r="AE677" t="s">
        <v>180</v>
      </c>
      <c r="AF677">
        <v>165</v>
      </c>
      <c r="AG677">
        <v>51</v>
      </c>
      <c r="AH677" t="s">
        <v>163</v>
      </c>
      <c r="AI677" t="s">
        <v>182</v>
      </c>
      <c r="AJ677" t="s">
        <v>136</v>
      </c>
      <c r="AK677" t="s">
        <v>163</v>
      </c>
      <c r="AL677">
        <v>4</v>
      </c>
      <c r="AM677">
        <v>0</v>
      </c>
      <c r="AN677">
        <v>0</v>
      </c>
      <c r="AO677">
        <v>3</v>
      </c>
      <c r="AP677">
        <v>56</v>
      </c>
      <c r="AQ677">
        <v>1</v>
      </c>
      <c r="AR677" t="s">
        <v>70</v>
      </c>
      <c r="AS677" t="s">
        <v>140</v>
      </c>
      <c r="AT677" t="s">
        <v>140</v>
      </c>
      <c r="AU677" s="1">
        <v>44088</v>
      </c>
      <c r="AV677" s="17">
        <f>VLOOKUP(dummy_yherealine!$AT677,dummy_oppeained!B:C,2,0)</f>
        <v>8</v>
      </c>
      <c r="AW677" s="22" t="str">
        <f>VLOOKUP(AS677,dummy_oppeained!B:D,3,0)</f>
        <v>eristav</v>
      </c>
      <c r="AX677" s="17">
        <f>VLOOKUP(AR:AR,hinded_abi!A:D,4,0)</f>
        <v>0</v>
      </c>
      <c r="AY677" s="26">
        <f t="shared" si="20"/>
        <v>0</v>
      </c>
      <c r="AZ677" s="27">
        <f t="shared" si="21"/>
        <v>8</v>
      </c>
    </row>
    <row r="678" spans="1:52" x14ac:dyDescent="0.25">
      <c r="A678" t="s">
        <v>315</v>
      </c>
      <c r="B678" t="s">
        <v>261</v>
      </c>
      <c r="C678" t="s">
        <v>49</v>
      </c>
      <c r="D678">
        <v>30206195272</v>
      </c>
      <c r="E678" t="s">
        <v>243</v>
      </c>
      <c r="F678" t="s">
        <v>310</v>
      </c>
      <c r="G678" t="s">
        <v>52</v>
      </c>
      <c r="H678" t="s">
        <v>52</v>
      </c>
      <c r="I678" t="s">
        <v>115</v>
      </c>
      <c r="J678" s="1">
        <v>45772</v>
      </c>
      <c r="K678" t="s">
        <v>53</v>
      </c>
      <c r="L678" s="1">
        <v>44735</v>
      </c>
      <c r="M678" t="s">
        <v>316</v>
      </c>
      <c r="N678" t="s">
        <v>55</v>
      </c>
      <c r="O678" t="s">
        <v>56</v>
      </c>
      <c r="P678" t="s">
        <v>117</v>
      </c>
      <c r="Q678" s="1">
        <v>45873</v>
      </c>
      <c r="R678" t="s">
        <v>118</v>
      </c>
      <c r="S678" t="s">
        <v>119</v>
      </c>
      <c r="T678" t="s">
        <v>120</v>
      </c>
      <c r="U678" t="s">
        <v>61</v>
      </c>
      <c r="V678">
        <v>3311</v>
      </c>
      <c r="W678" t="s">
        <v>62</v>
      </c>
      <c r="X678" t="s">
        <v>53</v>
      </c>
      <c r="Y678">
        <v>4</v>
      </c>
      <c r="Z678" t="s">
        <v>254</v>
      </c>
      <c r="AA678" t="s">
        <v>64</v>
      </c>
      <c r="AB678" t="s">
        <v>200</v>
      </c>
      <c r="AC678" t="s">
        <v>115</v>
      </c>
      <c r="AD678" t="s">
        <v>53</v>
      </c>
      <c r="AE678" t="s">
        <v>180</v>
      </c>
      <c r="AF678">
        <v>165</v>
      </c>
      <c r="AG678">
        <v>51</v>
      </c>
      <c r="AH678" t="s">
        <v>163</v>
      </c>
      <c r="AI678" t="s">
        <v>182</v>
      </c>
      <c r="AJ678" t="s">
        <v>136</v>
      </c>
      <c r="AK678" t="s">
        <v>163</v>
      </c>
      <c r="AL678">
        <v>4</v>
      </c>
      <c r="AM678">
        <v>0</v>
      </c>
      <c r="AN678">
        <v>0</v>
      </c>
      <c r="AO678">
        <v>3</v>
      </c>
      <c r="AP678">
        <v>56</v>
      </c>
      <c r="AQ678">
        <v>1</v>
      </c>
      <c r="AR678" t="s">
        <v>70</v>
      </c>
      <c r="AS678" t="s">
        <v>187</v>
      </c>
      <c r="AT678" t="s">
        <v>187</v>
      </c>
      <c r="AU678" s="1">
        <v>45823</v>
      </c>
      <c r="AV678" s="15">
        <f>VLOOKUP(dummy_yherealine!$AT678,dummy_oppeained!B:C,2,0)</f>
        <v>5</v>
      </c>
      <c r="AW678" s="22" t="str">
        <f>VLOOKUP(AS678,dummy_oppeained!B:D,3,0)</f>
        <v>eristav</v>
      </c>
      <c r="AX678" s="17">
        <f>VLOOKUP(AR:AR,hinded_abi!A:D,4,0)</f>
        <v>0</v>
      </c>
      <c r="AY678" s="26">
        <f t="shared" si="20"/>
        <v>0</v>
      </c>
      <c r="AZ678" s="27">
        <f t="shared" si="21"/>
        <v>5</v>
      </c>
    </row>
    <row r="679" spans="1:52" x14ac:dyDescent="0.25">
      <c r="A679" t="s">
        <v>315</v>
      </c>
      <c r="B679" t="s">
        <v>261</v>
      </c>
      <c r="C679" t="s">
        <v>49</v>
      </c>
      <c r="D679">
        <v>30206195272</v>
      </c>
      <c r="E679" t="s">
        <v>243</v>
      </c>
      <c r="F679" t="s">
        <v>310</v>
      </c>
      <c r="G679" t="s">
        <v>52</v>
      </c>
      <c r="H679" t="s">
        <v>52</v>
      </c>
      <c r="I679" t="s">
        <v>115</v>
      </c>
      <c r="J679" s="1">
        <v>45772</v>
      </c>
      <c r="K679" t="s">
        <v>53</v>
      </c>
      <c r="L679" s="1">
        <v>44735</v>
      </c>
      <c r="M679" t="s">
        <v>316</v>
      </c>
      <c r="N679" t="s">
        <v>55</v>
      </c>
      <c r="O679" t="s">
        <v>56</v>
      </c>
      <c r="P679" t="s">
        <v>117</v>
      </c>
      <c r="Q679" s="1">
        <v>45873</v>
      </c>
      <c r="R679" t="s">
        <v>118</v>
      </c>
      <c r="S679" t="s">
        <v>119</v>
      </c>
      <c r="T679" t="s">
        <v>120</v>
      </c>
      <c r="U679" t="s">
        <v>61</v>
      </c>
      <c r="V679">
        <v>3311</v>
      </c>
      <c r="W679" t="s">
        <v>62</v>
      </c>
      <c r="X679" t="s">
        <v>53</v>
      </c>
      <c r="Y679">
        <v>4</v>
      </c>
      <c r="Z679" t="s">
        <v>254</v>
      </c>
      <c r="AA679" t="s">
        <v>64</v>
      </c>
      <c r="AB679" t="s">
        <v>200</v>
      </c>
      <c r="AC679" t="s">
        <v>115</v>
      </c>
      <c r="AD679" t="s">
        <v>53</v>
      </c>
      <c r="AE679" t="s">
        <v>180</v>
      </c>
      <c r="AF679">
        <v>165</v>
      </c>
      <c r="AG679">
        <v>51</v>
      </c>
      <c r="AH679" t="s">
        <v>163</v>
      </c>
      <c r="AI679" t="s">
        <v>182</v>
      </c>
      <c r="AJ679" t="s">
        <v>136</v>
      </c>
      <c r="AK679" t="s">
        <v>163</v>
      </c>
      <c r="AL679">
        <v>4</v>
      </c>
      <c r="AM679">
        <v>0</v>
      </c>
      <c r="AN679">
        <v>0</v>
      </c>
      <c r="AO679">
        <v>3</v>
      </c>
      <c r="AP679">
        <v>56</v>
      </c>
      <c r="AQ679">
        <v>1</v>
      </c>
      <c r="AR679" t="s">
        <v>86</v>
      </c>
      <c r="AS679" t="s">
        <v>145</v>
      </c>
      <c r="AT679" t="s">
        <v>145</v>
      </c>
      <c r="AU679" s="1">
        <v>45753</v>
      </c>
      <c r="AV679" s="17">
        <f>VLOOKUP(dummy_yherealine!$AT679,dummy_oppeained!B:C,2,0)</f>
        <v>6</v>
      </c>
      <c r="AW679" s="22" t="str">
        <f>VLOOKUP(AS679,dummy_oppeained!B:D,3,0)</f>
        <v>eristav</v>
      </c>
      <c r="AX679" s="17">
        <f>VLOOKUP(AR:AR,hinded_abi!A:D,4,0)</f>
        <v>4</v>
      </c>
      <c r="AY679" s="26">
        <f t="shared" si="20"/>
        <v>24</v>
      </c>
      <c r="AZ679" s="27">
        <f t="shared" si="21"/>
        <v>6</v>
      </c>
    </row>
    <row r="680" spans="1:52" x14ac:dyDescent="0.25">
      <c r="A680" t="s">
        <v>317</v>
      </c>
      <c r="B680" t="s">
        <v>242</v>
      </c>
      <c r="C680" t="s">
        <v>174</v>
      </c>
      <c r="D680">
        <v>36808034711</v>
      </c>
      <c r="E680" t="s">
        <v>243</v>
      </c>
      <c r="F680" t="s">
        <v>114</v>
      </c>
      <c r="G680" t="s">
        <v>115</v>
      </c>
      <c r="H680" t="s">
        <v>115</v>
      </c>
      <c r="I680" t="s">
        <v>52</v>
      </c>
      <c r="J680" s="1">
        <v>44096</v>
      </c>
      <c r="K680" t="s">
        <v>53</v>
      </c>
      <c r="L680" s="1">
        <v>45882</v>
      </c>
      <c r="M680" t="s">
        <v>227</v>
      </c>
      <c r="N680" t="s">
        <v>55</v>
      </c>
      <c r="O680" t="s">
        <v>236</v>
      </c>
      <c r="P680" t="s">
        <v>237</v>
      </c>
      <c r="Q680" s="1">
        <v>44304</v>
      </c>
      <c r="R680" t="s">
        <v>118</v>
      </c>
      <c r="S680" t="s">
        <v>59</v>
      </c>
      <c r="T680" t="s">
        <v>60</v>
      </c>
      <c r="U680" t="s">
        <v>228</v>
      </c>
      <c r="V680">
        <v>194200</v>
      </c>
      <c r="W680" t="s">
        <v>229</v>
      </c>
      <c r="X680" t="s">
        <v>53</v>
      </c>
      <c r="Y680">
        <v>1</v>
      </c>
      <c r="Z680" t="s">
        <v>121</v>
      </c>
      <c r="AA680" t="s">
        <v>64</v>
      </c>
      <c r="AB680" t="s">
        <v>84</v>
      </c>
      <c r="AC680" t="s">
        <v>115</v>
      </c>
      <c r="AD680" t="s">
        <v>53</v>
      </c>
      <c r="AE680" t="s">
        <v>180</v>
      </c>
      <c r="AF680">
        <v>52</v>
      </c>
      <c r="AG680">
        <v>49</v>
      </c>
      <c r="AH680" t="s">
        <v>67</v>
      </c>
      <c r="AI680" t="s">
        <v>218</v>
      </c>
      <c r="AJ680" t="s">
        <v>107</v>
      </c>
      <c r="AK680" t="s">
        <v>213</v>
      </c>
      <c r="AL680">
        <v>4</v>
      </c>
      <c r="AM680">
        <v>1</v>
      </c>
      <c r="AN680">
        <v>15</v>
      </c>
      <c r="AO680">
        <v>3</v>
      </c>
      <c r="AP680">
        <v>41</v>
      </c>
      <c r="AQ680">
        <v>1</v>
      </c>
      <c r="AR680" t="s">
        <v>94</v>
      </c>
      <c r="AS680" t="s">
        <v>240</v>
      </c>
      <c r="AT680" t="s">
        <v>240</v>
      </c>
      <c r="AU680" s="1">
        <v>45030</v>
      </c>
      <c r="AV680" s="15">
        <f>VLOOKUP(dummy_yherealine!$AT680,dummy_oppeained!B:C,2,0)</f>
        <v>6</v>
      </c>
      <c r="AW680" s="22" t="str">
        <f>VLOOKUP(AS680,dummy_oppeained!B:D,3,0)</f>
        <v>eristav</v>
      </c>
      <c r="AX680" s="17">
        <f>VLOOKUP(AR:AR,hinded_abi!A:D,4,0)</f>
        <v>5</v>
      </c>
      <c r="AY680" s="26">
        <f t="shared" si="20"/>
        <v>30</v>
      </c>
      <c r="AZ680" s="27">
        <f t="shared" si="21"/>
        <v>6</v>
      </c>
    </row>
    <row r="681" spans="1:52" x14ac:dyDescent="0.25">
      <c r="A681" t="s">
        <v>317</v>
      </c>
      <c r="B681" t="s">
        <v>242</v>
      </c>
      <c r="C681" t="s">
        <v>174</v>
      </c>
      <c r="D681">
        <v>36808034711</v>
      </c>
      <c r="E681" t="s">
        <v>243</v>
      </c>
      <c r="F681" t="s">
        <v>114</v>
      </c>
      <c r="G681" t="s">
        <v>115</v>
      </c>
      <c r="H681" t="s">
        <v>115</v>
      </c>
      <c r="I681" t="s">
        <v>52</v>
      </c>
      <c r="J681" s="1">
        <v>44096</v>
      </c>
      <c r="K681" t="s">
        <v>53</v>
      </c>
      <c r="L681" s="1">
        <v>45882</v>
      </c>
      <c r="M681" t="s">
        <v>227</v>
      </c>
      <c r="N681" t="s">
        <v>55</v>
      </c>
      <c r="O681" t="s">
        <v>236</v>
      </c>
      <c r="P681" t="s">
        <v>237</v>
      </c>
      <c r="Q681" s="1">
        <v>44304</v>
      </c>
      <c r="R681" t="s">
        <v>118</v>
      </c>
      <c r="S681" t="s">
        <v>59</v>
      </c>
      <c r="T681" t="s">
        <v>60</v>
      </c>
      <c r="U681" t="s">
        <v>228</v>
      </c>
      <c r="V681">
        <v>194200</v>
      </c>
      <c r="W681" t="s">
        <v>229</v>
      </c>
      <c r="X681" t="s">
        <v>53</v>
      </c>
      <c r="Y681">
        <v>1</v>
      </c>
      <c r="Z681" t="s">
        <v>121</v>
      </c>
      <c r="AA681" t="s">
        <v>64</v>
      </c>
      <c r="AB681" t="s">
        <v>84</v>
      </c>
      <c r="AC681" t="s">
        <v>115</v>
      </c>
      <c r="AD681" t="s">
        <v>53</v>
      </c>
      <c r="AE681" t="s">
        <v>180</v>
      </c>
      <c r="AF681">
        <v>52</v>
      </c>
      <c r="AG681">
        <v>49</v>
      </c>
      <c r="AH681" t="s">
        <v>67</v>
      </c>
      <c r="AI681" t="s">
        <v>218</v>
      </c>
      <c r="AJ681" t="s">
        <v>107</v>
      </c>
      <c r="AK681" t="s">
        <v>213</v>
      </c>
      <c r="AL681">
        <v>4</v>
      </c>
      <c r="AM681">
        <v>1</v>
      </c>
      <c r="AN681">
        <v>15</v>
      </c>
      <c r="AO681">
        <v>3</v>
      </c>
      <c r="AP681">
        <v>41</v>
      </c>
      <c r="AQ681">
        <v>1</v>
      </c>
      <c r="AR681" t="s">
        <v>86</v>
      </c>
      <c r="AS681" t="s">
        <v>145</v>
      </c>
      <c r="AT681" t="s">
        <v>145</v>
      </c>
      <c r="AU681" s="1">
        <v>45117</v>
      </c>
      <c r="AV681" s="17">
        <f>VLOOKUP(dummy_yherealine!$AT681,dummy_oppeained!B:C,2,0)</f>
        <v>6</v>
      </c>
      <c r="AW681" s="22" t="str">
        <f>VLOOKUP(AS681,dummy_oppeained!B:D,3,0)</f>
        <v>eristav</v>
      </c>
      <c r="AX681" s="17">
        <f>VLOOKUP(AR:AR,hinded_abi!A:D,4,0)</f>
        <v>4</v>
      </c>
      <c r="AY681" s="26">
        <f t="shared" si="20"/>
        <v>24</v>
      </c>
      <c r="AZ681" s="27">
        <f t="shared" si="21"/>
        <v>6</v>
      </c>
    </row>
    <row r="682" spans="1:52" x14ac:dyDescent="0.25">
      <c r="A682" t="s">
        <v>317</v>
      </c>
      <c r="B682" t="s">
        <v>242</v>
      </c>
      <c r="C682" t="s">
        <v>174</v>
      </c>
      <c r="D682">
        <v>36808034711</v>
      </c>
      <c r="E682" t="s">
        <v>243</v>
      </c>
      <c r="F682" t="s">
        <v>114</v>
      </c>
      <c r="G682" t="s">
        <v>115</v>
      </c>
      <c r="H682" t="s">
        <v>115</v>
      </c>
      <c r="I682" t="s">
        <v>52</v>
      </c>
      <c r="J682" s="1">
        <v>44096</v>
      </c>
      <c r="K682" t="s">
        <v>53</v>
      </c>
      <c r="L682" s="1">
        <v>45882</v>
      </c>
      <c r="M682" t="s">
        <v>227</v>
      </c>
      <c r="N682" t="s">
        <v>55</v>
      </c>
      <c r="O682" t="s">
        <v>236</v>
      </c>
      <c r="P682" t="s">
        <v>237</v>
      </c>
      <c r="Q682" s="1">
        <v>44304</v>
      </c>
      <c r="R682" t="s">
        <v>118</v>
      </c>
      <c r="S682" t="s">
        <v>59</v>
      </c>
      <c r="T682" t="s">
        <v>60</v>
      </c>
      <c r="U682" t="s">
        <v>228</v>
      </c>
      <c r="V682">
        <v>194200</v>
      </c>
      <c r="W682" t="s">
        <v>229</v>
      </c>
      <c r="X682" t="s">
        <v>53</v>
      </c>
      <c r="Y682">
        <v>1</v>
      </c>
      <c r="Z682" t="s">
        <v>121</v>
      </c>
      <c r="AA682" t="s">
        <v>64</v>
      </c>
      <c r="AB682" t="s">
        <v>84</v>
      </c>
      <c r="AC682" t="s">
        <v>115</v>
      </c>
      <c r="AD682" t="s">
        <v>53</v>
      </c>
      <c r="AE682" t="s">
        <v>180</v>
      </c>
      <c r="AF682">
        <v>52</v>
      </c>
      <c r="AG682">
        <v>49</v>
      </c>
      <c r="AH682" t="s">
        <v>67</v>
      </c>
      <c r="AI682" t="s">
        <v>218</v>
      </c>
      <c r="AJ682" t="s">
        <v>107</v>
      </c>
      <c r="AK682" t="s">
        <v>213</v>
      </c>
      <c r="AL682">
        <v>4</v>
      </c>
      <c r="AM682">
        <v>1</v>
      </c>
      <c r="AN682">
        <v>15</v>
      </c>
      <c r="AO682">
        <v>3</v>
      </c>
      <c r="AP682">
        <v>41</v>
      </c>
      <c r="AQ682">
        <v>1</v>
      </c>
      <c r="AR682" t="s">
        <v>72</v>
      </c>
      <c r="AS682" t="s">
        <v>109</v>
      </c>
      <c r="AT682" t="s">
        <v>109</v>
      </c>
      <c r="AU682" s="1">
        <v>44684</v>
      </c>
      <c r="AV682" s="15">
        <f>VLOOKUP(dummy_yherealine!$AT682,dummy_oppeained!B:C,2,0)</f>
        <v>2</v>
      </c>
      <c r="AW682" s="22" t="str">
        <f>VLOOKUP(AS682,dummy_oppeained!B:D,3,0)</f>
        <v>mitteeristav</v>
      </c>
      <c r="AX682" s="17" t="str">
        <f>VLOOKUP(AR:AR,hinded_abi!A:D,4,0)</f>
        <v>NULL</v>
      </c>
      <c r="AY682" s="26" t="str">
        <f t="shared" si="20"/>
        <v xml:space="preserve"> </v>
      </c>
      <c r="AZ682" s="27">
        <f t="shared" si="21"/>
        <v>0</v>
      </c>
    </row>
    <row r="683" spans="1:52" x14ac:dyDescent="0.25">
      <c r="A683" t="s">
        <v>317</v>
      </c>
      <c r="B683" t="s">
        <v>242</v>
      </c>
      <c r="C683" t="s">
        <v>174</v>
      </c>
      <c r="D683">
        <v>36808034711</v>
      </c>
      <c r="E683" t="s">
        <v>243</v>
      </c>
      <c r="F683" t="s">
        <v>114</v>
      </c>
      <c r="G683" t="s">
        <v>115</v>
      </c>
      <c r="H683" t="s">
        <v>115</v>
      </c>
      <c r="I683" t="s">
        <v>52</v>
      </c>
      <c r="J683" s="1">
        <v>44096</v>
      </c>
      <c r="K683" t="s">
        <v>53</v>
      </c>
      <c r="L683" s="1">
        <v>45882</v>
      </c>
      <c r="M683" t="s">
        <v>227</v>
      </c>
      <c r="N683" t="s">
        <v>55</v>
      </c>
      <c r="O683" t="s">
        <v>236</v>
      </c>
      <c r="P683" t="s">
        <v>237</v>
      </c>
      <c r="Q683" s="1">
        <v>44304</v>
      </c>
      <c r="R683" t="s">
        <v>118</v>
      </c>
      <c r="S683" t="s">
        <v>59</v>
      </c>
      <c r="T683" t="s">
        <v>60</v>
      </c>
      <c r="U683" t="s">
        <v>228</v>
      </c>
      <c r="V683">
        <v>194200</v>
      </c>
      <c r="W683" t="s">
        <v>229</v>
      </c>
      <c r="X683" t="s">
        <v>53</v>
      </c>
      <c r="Y683">
        <v>1</v>
      </c>
      <c r="Z683" t="s">
        <v>121</v>
      </c>
      <c r="AA683" t="s">
        <v>64</v>
      </c>
      <c r="AB683" t="s">
        <v>84</v>
      </c>
      <c r="AC683" t="s">
        <v>115</v>
      </c>
      <c r="AD683" t="s">
        <v>53</v>
      </c>
      <c r="AE683" t="s">
        <v>180</v>
      </c>
      <c r="AF683">
        <v>52</v>
      </c>
      <c r="AG683">
        <v>49</v>
      </c>
      <c r="AH683" t="s">
        <v>67</v>
      </c>
      <c r="AI683" t="s">
        <v>218</v>
      </c>
      <c r="AJ683" t="s">
        <v>107</v>
      </c>
      <c r="AK683" t="s">
        <v>213</v>
      </c>
      <c r="AL683">
        <v>4</v>
      </c>
      <c r="AM683">
        <v>1</v>
      </c>
      <c r="AN683">
        <v>15</v>
      </c>
      <c r="AO683">
        <v>3</v>
      </c>
      <c r="AP683">
        <v>41</v>
      </c>
      <c r="AQ683">
        <v>1</v>
      </c>
      <c r="AR683" t="s">
        <v>72</v>
      </c>
      <c r="AS683" t="s">
        <v>266</v>
      </c>
      <c r="AT683" t="s">
        <v>266</v>
      </c>
      <c r="AU683" s="1">
        <v>45516</v>
      </c>
      <c r="AV683" s="17">
        <f>VLOOKUP(dummy_yherealine!$AT683,dummy_oppeained!B:C,2,0)</f>
        <v>2</v>
      </c>
      <c r="AW683" s="22" t="str">
        <f>VLOOKUP(AS683,dummy_oppeained!B:D,3,0)</f>
        <v>mitteeristav</v>
      </c>
      <c r="AX683" s="17" t="str">
        <f>VLOOKUP(AR:AR,hinded_abi!A:D,4,0)</f>
        <v>NULL</v>
      </c>
      <c r="AY683" s="26" t="str">
        <f t="shared" si="20"/>
        <v xml:space="preserve"> </v>
      </c>
      <c r="AZ683" s="27">
        <f t="shared" si="21"/>
        <v>0</v>
      </c>
    </row>
    <row r="684" spans="1:52" x14ac:dyDescent="0.25">
      <c r="A684" t="s">
        <v>317</v>
      </c>
      <c r="B684" t="s">
        <v>242</v>
      </c>
      <c r="C684" t="s">
        <v>174</v>
      </c>
      <c r="D684">
        <v>36808034711</v>
      </c>
      <c r="E684" t="s">
        <v>243</v>
      </c>
      <c r="F684" t="s">
        <v>114</v>
      </c>
      <c r="G684" t="s">
        <v>115</v>
      </c>
      <c r="H684" t="s">
        <v>115</v>
      </c>
      <c r="I684" t="s">
        <v>52</v>
      </c>
      <c r="J684" s="1">
        <v>44096</v>
      </c>
      <c r="K684" t="s">
        <v>53</v>
      </c>
      <c r="L684" s="1">
        <v>45882</v>
      </c>
      <c r="M684" t="s">
        <v>227</v>
      </c>
      <c r="N684" t="s">
        <v>55</v>
      </c>
      <c r="O684" t="s">
        <v>236</v>
      </c>
      <c r="P684" t="s">
        <v>237</v>
      </c>
      <c r="Q684" s="1">
        <v>44304</v>
      </c>
      <c r="R684" t="s">
        <v>118</v>
      </c>
      <c r="S684" t="s">
        <v>59</v>
      </c>
      <c r="T684" t="s">
        <v>60</v>
      </c>
      <c r="U684" t="s">
        <v>228</v>
      </c>
      <c r="V684">
        <v>194200</v>
      </c>
      <c r="W684" t="s">
        <v>229</v>
      </c>
      <c r="X684" t="s">
        <v>53</v>
      </c>
      <c r="Y684">
        <v>1</v>
      </c>
      <c r="Z684" t="s">
        <v>121</v>
      </c>
      <c r="AA684" t="s">
        <v>64</v>
      </c>
      <c r="AB684" t="s">
        <v>84</v>
      </c>
      <c r="AC684" t="s">
        <v>115</v>
      </c>
      <c r="AD684" t="s">
        <v>53</v>
      </c>
      <c r="AE684" t="s">
        <v>180</v>
      </c>
      <c r="AF684">
        <v>52</v>
      </c>
      <c r="AG684">
        <v>49</v>
      </c>
      <c r="AH684" t="s">
        <v>67</v>
      </c>
      <c r="AI684" t="s">
        <v>218</v>
      </c>
      <c r="AJ684" t="s">
        <v>107</v>
      </c>
      <c r="AK684" t="s">
        <v>213</v>
      </c>
      <c r="AL684">
        <v>4</v>
      </c>
      <c r="AM684">
        <v>1</v>
      </c>
      <c r="AN684">
        <v>15</v>
      </c>
      <c r="AO684">
        <v>3</v>
      </c>
      <c r="AP684">
        <v>41</v>
      </c>
      <c r="AQ684">
        <v>1</v>
      </c>
      <c r="AR684" t="s">
        <v>88</v>
      </c>
      <c r="AS684" t="s">
        <v>187</v>
      </c>
      <c r="AT684" t="s">
        <v>187</v>
      </c>
      <c r="AU684" s="1">
        <v>45774</v>
      </c>
      <c r="AV684" s="15">
        <f>VLOOKUP(dummy_yherealine!$AT684,dummy_oppeained!B:C,2,0)</f>
        <v>5</v>
      </c>
      <c r="AW684" s="22" t="str">
        <f>VLOOKUP(AS684,dummy_oppeained!B:D,3,0)</f>
        <v>eristav</v>
      </c>
      <c r="AX684" s="17">
        <f>VLOOKUP(AR:AR,hinded_abi!A:D,4,0)</f>
        <v>2</v>
      </c>
      <c r="AY684" s="26">
        <f t="shared" si="20"/>
        <v>10</v>
      </c>
      <c r="AZ684" s="27">
        <f t="shared" si="21"/>
        <v>5</v>
      </c>
    </row>
    <row r="685" spans="1:52" x14ac:dyDescent="0.25">
      <c r="A685" t="s">
        <v>317</v>
      </c>
      <c r="B685" t="s">
        <v>242</v>
      </c>
      <c r="C685" t="s">
        <v>174</v>
      </c>
      <c r="D685">
        <v>36808034711</v>
      </c>
      <c r="E685" t="s">
        <v>243</v>
      </c>
      <c r="F685" t="s">
        <v>114</v>
      </c>
      <c r="G685" t="s">
        <v>115</v>
      </c>
      <c r="H685" t="s">
        <v>115</v>
      </c>
      <c r="I685" t="s">
        <v>52</v>
      </c>
      <c r="J685" s="1">
        <v>44096</v>
      </c>
      <c r="K685" t="s">
        <v>53</v>
      </c>
      <c r="L685" s="1">
        <v>45882</v>
      </c>
      <c r="M685" t="s">
        <v>227</v>
      </c>
      <c r="N685" t="s">
        <v>55</v>
      </c>
      <c r="O685" t="s">
        <v>236</v>
      </c>
      <c r="P685" t="s">
        <v>237</v>
      </c>
      <c r="Q685" s="1">
        <v>44304</v>
      </c>
      <c r="R685" t="s">
        <v>118</v>
      </c>
      <c r="S685" t="s">
        <v>59</v>
      </c>
      <c r="T685" t="s">
        <v>60</v>
      </c>
      <c r="U685" t="s">
        <v>228</v>
      </c>
      <c r="V685">
        <v>194200</v>
      </c>
      <c r="W685" t="s">
        <v>229</v>
      </c>
      <c r="X685" t="s">
        <v>53</v>
      </c>
      <c r="Y685">
        <v>1</v>
      </c>
      <c r="Z685" t="s">
        <v>121</v>
      </c>
      <c r="AA685" t="s">
        <v>64</v>
      </c>
      <c r="AB685" t="s">
        <v>84</v>
      </c>
      <c r="AC685" t="s">
        <v>115</v>
      </c>
      <c r="AD685" t="s">
        <v>53</v>
      </c>
      <c r="AE685" t="s">
        <v>180</v>
      </c>
      <c r="AF685">
        <v>52</v>
      </c>
      <c r="AG685">
        <v>49</v>
      </c>
      <c r="AH685" t="s">
        <v>67</v>
      </c>
      <c r="AI685" t="s">
        <v>218</v>
      </c>
      <c r="AJ685" t="s">
        <v>107</v>
      </c>
      <c r="AK685" t="s">
        <v>213</v>
      </c>
      <c r="AL685">
        <v>4</v>
      </c>
      <c r="AM685">
        <v>1</v>
      </c>
      <c r="AN685">
        <v>15</v>
      </c>
      <c r="AO685">
        <v>3</v>
      </c>
      <c r="AP685">
        <v>41</v>
      </c>
      <c r="AQ685">
        <v>1</v>
      </c>
      <c r="AR685" t="s">
        <v>78</v>
      </c>
      <c r="AS685" t="s">
        <v>105</v>
      </c>
      <c r="AT685" t="s">
        <v>105</v>
      </c>
      <c r="AU685" s="1">
        <v>44663</v>
      </c>
      <c r="AV685" s="17">
        <f>VLOOKUP(dummy_yherealine!$AT685,dummy_oppeained!B:C,2,0)</f>
        <v>2</v>
      </c>
      <c r="AW685" s="22" t="str">
        <f>VLOOKUP(AS685,dummy_oppeained!B:D,3,0)</f>
        <v>mitteeristav</v>
      </c>
      <c r="AX685" s="17" t="str">
        <f>VLOOKUP(AR:AR,hinded_abi!A:D,4,0)</f>
        <v>NULL</v>
      </c>
      <c r="AY685" s="26" t="str">
        <f t="shared" si="20"/>
        <v xml:space="preserve"> </v>
      </c>
      <c r="AZ685" s="27">
        <f t="shared" si="21"/>
        <v>0</v>
      </c>
    </row>
    <row r="686" spans="1:52" x14ac:dyDescent="0.25">
      <c r="A686" t="s">
        <v>317</v>
      </c>
      <c r="B686" t="s">
        <v>242</v>
      </c>
      <c r="C686" t="s">
        <v>174</v>
      </c>
      <c r="D686">
        <v>36808034711</v>
      </c>
      <c r="E686" t="s">
        <v>243</v>
      </c>
      <c r="F686" t="s">
        <v>114</v>
      </c>
      <c r="G686" t="s">
        <v>115</v>
      </c>
      <c r="H686" t="s">
        <v>115</v>
      </c>
      <c r="I686" t="s">
        <v>52</v>
      </c>
      <c r="J686" s="1">
        <v>44096</v>
      </c>
      <c r="K686" t="s">
        <v>53</v>
      </c>
      <c r="L686" s="1">
        <v>45882</v>
      </c>
      <c r="M686" t="s">
        <v>227</v>
      </c>
      <c r="N686" t="s">
        <v>55</v>
      </c>
      <c r="O686" t="s">
        <v>236</v>
      </c>
      <c r="P686" t="s">
        <v>237</v>
      </c>
      <c r="Q686" s="1">
        <v>44304</v>
      </c>
      <c r="R686" t="s">
        <v>118</v>
      </c>
      <c r="S686" t="s">
        <v>59</v>
      </c>
      <c r="T686" t="s">
        <v>60</v>
      </c>
      <c r="U686" t="s">
        <v>228</v>
      </c>
      <c r="V686">
        <v>194200</v>
      </c>
      <c r="W686" t="s">
        <v>229</v>
      </c>
      <c r="X686" t="s">
        <v>53</v>
      </c>
      <c r="Y686">
        <v>1</v>
      </c>
      <c r="Z686" t="s">
        <v>121</v>
      </c>
      <c r="AA686" t="s">
        <v>64</v>
      </c>
      <c r="AB686" t="s">
        <v>84</v>
      </c>
      <c r="AC686" t="s">
        <v>115</v>
      </c>
      <c r="AD686" t="s">
        <v>53</v>
      </c>
      <c r="AE686" t="s">
        <v>180</v>
      </c>
      <c r="AF686">
        <v>52</v>
      </c>
      <c r="AG686">
        <v>49</v>
      </c>
      <c r="AH686" t="s">
        <v>67</v>
      </c>
      <c r="AI686" t="s">
        <v>218</v>
      </c>
      <c r="AJ686" t="s">
        <v>107</v>
      </c>
      <c r="AK686" t="s">
        <v>213</v>
      </c>
      <c r="AL686">
        <v>4</v>
      </c>
      <c r="AM686">
        <v>1</v>
      </c>
      <c r="AN686">
        <v>15</v>
      </c>
      <c r="AO686">
        <v>3</v>
      </c>
      <c r="AP686">
        <v>41</v>
      </c>
      <c r="AQ686">
        <v>1</v>
      </c>
      <c r="AR686" t="s">
        <v>94</v>
      </c>
      <c r="AS686" t="s">
        <v>259</v>
      </c>
      <c r="AT686" t="s">
        <v>259</v>
      </c>
      <c r="AU686" s="1">
        <v>44998</v>
      </c>
      <c r="AV686" s="15">
        <f>VLOOKUP(dummy_yherealine!$AT686,dummy_oppeained!B:C,2,0)</f>
        <v>6</v>
      </c>
      <c r="AW686" s="22" t="str">
        <f>VLOOKUP(AS686,dummy_oppeained!B:D,3,0)</f>
        <v>eristav</v>
      </c>
      <c r="AX686" s="17">
        <f>VLOOKUP(AR:AR,hinded_abi!A:D,4,0)</f>
        <v>5</v>
      </c>
      <c r="AY686" s="26">
        <f t="shared" si="20"/>
        <v>30</v>
      </c>
      <c r="AZ686" s="27">
        <f t="shared" si="21"/>
        <v>6</v>
      </c>
    </row>
    <row r="687" spans="1:52" x14ac:dyDescent="0.25">
      <c r="A687" t="s">
        <v>317</v>
      </c>
      <c r="B687" t="s">
        <v>242</v>
      </c>
      <c r="C687" t="s">
        <v>174</v>
      </c>
      <c r="D687">
        <v>36808034711</v>
      </c>
      <c r="E687" t="s">
        <v>243</v>
      </c>
      <c r="F687" t="s">
        <v>114</v>
      </c>
      <c r="G687" t="s">
        <v>115</v>
      </c>
      <c r="H687" t="s">
        <v>115</v>
      </c>
      <c r="I687" t="s">
        <v>52</v>
      </c>
      <c r="J687" s="1">
        <v>44096</v>
      </c>
      <c r="K687" t="s">
        <v>53</v>
      </c>
      <c r="L687" s="1">
        <v>45882</v>
      </c>
      <c r="M687" t="s">
        <v>227</v>
      </c>
      <c r="N687" t="s">
        <v>55</v>
      </c>
      <c r="O687" t="s">
        <v>236</v>
      </c>
      <c r="P687" t="s">
        <v>237</v>
      </c>
      <c r="Q687" s="1">
        <v>44304</v>
      </c>
      <c r="R687" t="s">
        <v>118</v>
      </c>
      <c r="S687" t="s">
        <v>59</v>
      </c>
      <c r="T687" t="s">
        <v>60</v>
      </c>
      <c r="U687" t="s">
        <v>228</v>
      </c>
      <c r="V687">
        <v>194200</v>
      </c>
      <c r="W687" t="s">
        <v>229</v>
      </c>
      <c r="X687" t="s">
        <v>53</v>
      </c>
      <c r="Y687">
        <v>1</v>
      </c>
      <c r="Z687" t="s">
        <v>121</v>
      </c>
      <c r="AA687" t="s">
        <v>64</v>
      </c>
      <c r="AB687" t="s">
        <v>84</v>
      </c>
      <c r="AC687" t="s">
        <v>115</v>
      </c>
      <c r="AD687" t="s">
        <v>53</v>
      </c>
      <c r="AE687" t="s">
        <v>180</v>
      </c>
      <c r="AF687">
        <v>52</v>
      </c>
      <c r="AG687">
        <v>49</v>
      </c>
      <c r="AH687" t="s">
        <v>67</v>
      </c>
      <c r="AI687" t="s">
        <v>218</v>
      </c>
      <c r="AJ687" t="s">
        <v>107</v>
      </c>
      <c r="AK687" t="s">
        <v>213</v>
      </c>
      <c r="AL687">
        <v>4</v>
      </c>
      <c r="AM687">
        <v>1</v>
      </c>
      <c r="AN687">
        <v>15</v>
      </c>
      <c r="AO687">
        <v>3</v>
      </c>
      <c r="AP687">
        <v>41</v>
      </c>
      <c r="AQ687">
        <v>1</v>
      </c>
      <c r="AR687" t="s">
        <v>74</v>
      </c>
      <c r="AS687" t="s">
        <v>142</v>
      </c>
      <c r="AT687" t="s">
        <v>142</v>
      </c>
      <c r="AU687" s="1">
        <v>44821</v>
      </c>
      <c r="AV687" s="17">
        <f>VLOOKUP(dummy_yherealine!$AT687,dummy_oppeained!B:C,2,0)</f>
        <v>5</v>
      </c>
      <c r="AW687" s="22" t="str">
        <f>VLOOKUP(AS687,dummy_oppeained!B:D,3,0)</f>
        <v>eristav</v>
      </c>
      <c r="AX687" s="17">
        <f>VLOOKUP(AR:AR,hinded_abi!A:D,4,0)</f>
        <v>1</v>
      </c>
      <c r="AY687" s="26">
        <f t="shared" si="20"/>
        <v>5</v>
      </c>
      <c r="AZ687" s="27">
        <f t="shared" si="21"/>
        <v>5</v>
      </c>
    </row>
    <row r="688" spans="1:52" x14ac:dyDescent="0.25">
      <c r="A688" t="s">
        <v>317</v>
      </c>
      <c r="B688" t="s">
        <v>242</v>
      </c>
      <c r="C688" t="s">
        <v>174</v>
      </c>
      <c r="D688">
        <v>36808034711</v>
      </c>
      <c r="E688" t="s">
        <v>243</v>
      </c>
      <c r="F688" t="s">
        <v>114</v>
      </c>
      <c r="G688" t="s">
        <v>115</v>
      </c>
      <c r="H688" t="s">
        <v>115</v>
      </c>
      <c r="I688" t="s">
        <v>52</v>
      </c>
      <c r="J688" s="1">
        <v>44096</v>
      </c>
      <c r="K688" t="s">
        <v>53</v>
      </c>
      <c r="L688" s="1">
        <v>45882</v>
      </c>
      <c r="M688" t="s">
        <v>227</v>
      </c>
      <c r="N688" t="s">
        <v>55</v>
      </c>
      <c r="O688" t="s">
        <v>236</v>
      </c>
      <c r="P688" t="s">
        <v>237</v>
      </c>
      <c r="Q688" s="1">
        <v>44304</v>
      </c>
      <c r="R688" t="s">
        <v>118</v>
      </c>
      <c r="S688" t="s">
        <v>59</v>
      </c>
      <c r="T688" t="s">
        <v>60</v>
      </c>
      <c r="U688" t="s">
        <v>228</v>
      </c>
      <c r="V688">
        <v>194200</v>
      </c>
      <c r="W688" t="s">
        <v>229</v>
      </c>
      <c r="X688" t="s">
        <v>53</v>
      </c>
      <c r="Y688">
        <v>1</v>
      </c>
      <c r="Z688" t="s">
        <v>121</v>
      </c>
      <c r="AA688" t="s">
        <v>64</v>
      </c>
      <c r="AB688" t="s">
        <v>84</v>
      </c>
      <c r="AC688" t="s">
        <v>115</v>
      </c>
      <c r="AD688" t="s">
        <v>53</v>
      </c>
      <c r="AE688" t="s">
        <v>180</v>
      </c>
      <c r="AF688">
        <v>52</v>
      </c>
      <c r="AG688">
        <v>49</v>
      </c>
      <c r="AH688" t="s">
        <v>67</v>
      </c>
      <c r="AI688" t="s">
        <v>218</v>
      </c>
      <c r="AJ688" t="s">
        <v>107</v>
      </c>
      <c r="AK688" t="s">
        <v>213</v>
      </c>
      <c r="AL688">
        <v>4</v>
      </c>
      <c r="AM688">
        <v>1</v>
      </c>
      <c r="AN688">
        <v>15</v>
      </c>
      <c r="AO688">
        <v>3</v>
      </c>
      <c r="AP688">
        <v>41</v>
      </c>
      <c r="AQ688">
        <v>1</v>
      </c>
      <c r="AR688" t="s">
        <v>72</v>
      </c>
      <c r="AS688" t="s">
        <v>257</v>
      </c>
      <c r="AT688" t="s">
        <v>257</v>
      </c>
      <c r="AU688" s="1">
        <v>44549</v>
      </c>
      <c r="AV688" s="15">
        <f>VLOOKUP(dummy_yherealine!$AT688,dummy_oppeained!B:C,2,0)</f>
        <v>2</v>
      </c>
      <c r="AW688" s="22" t="str">
        <f>VLOOKUP(AS688,dummy_oppeained!B:D,3,0)</f>
        <v>mitteeristav</v>
      </c>
      <c r="AX688" s="17" t="str">
        <f>VLOOKUP(AR:AR,hinded_abi!A:D,4,0)</f>
        <v>NULL</v>
      </c>
      <c r="AY688" s="26" t="str">
        <f t="shared" si="20"/>
        <v xml:space="preserve"> </v>
      </c>
      <c r="AZ688" s="27">
        <f t="shared" si="21"/>
        <v>0</v>
      </c>
    </row>
    <row r="689" spans="1:52" x14ac:dyDescent="0.25">
      <c r="A689" t="s">
        <v>317</v>
      </c>
      <c r="B689" t="s">
        <v>242</v>
      </c>
      <c r="C689" t="s">
        <v>174</v>
      </c>
      <c r="D689">
        <v>36808034711</v>
      </c>
      <c r="E689" t="s">
        <v>243</v>
      </c>
      <c r="F689" t="s">
        <v>114</v>
      </c>
      <c r="G689" t="s">
        <v>115</v>
      </c>
      <c r="H689" t="s">
        <v>115</v>
      </c>
      <c r="I689" t="s">
        <v>52</v>
      </c>
      <c r="J689" s="1">
        <v>44096</v>
      </c>
      <c r="K689" t="s">
        <v>53</v>
      </c>
      <c r="L689" s="1">
        <v>45882</v>
      </c>
      <c r="M689" t="s">
        <v>227</v>
      </c>
      <c r="N689" t="s">
        <v>55</v>
      </c>
      <c r="O689" t="s">
        <v>236</v>
      </c>
      <c r="P689" t="s">
        <v>237</v>
      </c>
      <c r="Q689" s="1">
        <v>44304</v>
      </c>
      <c r="R689" t="s">
        <v>118</v>
      </c>
      <c r="S689" t="s">
        <v>59</v>
      </c>
      <c r="T689" t="s">
        <v>60</v>
      </c>
      <c r="U689" t="s">
        <v>228</v>
      </c>
      <c r="V689">
        <v>194200</v>
      </c>
      <c r="W689" t="s">
        <v>229</v>
      </c>
      <c r="X689" t="s">
        <v>53</v>
      </c>
      <c r="Y689">
        <v>1</v>
      </c>
      <c r="Z689" t="s">
        <v>121</v>
      </c>
      <c r="AA689" t="s">
        <v>64</v>
      </c>
      <c r="AB689" t="s">
        <v>84</v>
      </c>
      <c r="AC689" t="s">
        <v>115</v>
      </c>
      <c r="AD689" t="s">
        <v>53</v>
      </c>
      <c r="AE689" t="s">
        <v>180</v>
      </c>
      <c r="AF689">
        <v>52</v>
      </c>
      <c r="AG689">
        <v>49</v>
      </c>
      <c r="AH689" t="s">
        <v>67</v>
      </c>
      <c r="AI689" t="s">
        <v>218</v>
      </c>
      <c r="AJ689" t="s">
        <v>107</v>
      </c>
      <c r="AK689" t="s">
        <v>213</v>
      </c>
      <c r="AL689">
        <v>4</v>
      </c>
      <c r="AM689">
        <v>1</v>
      </c>
      <c r="AN689">
        <v>15</v>
      </c>
      <c r="AO689">
        <v>3</v>
      </c>
      <c r="AP689">
        <v>41</v>
      </c>
      <c r="AQ689">
        <v>1</v>
      </c>
      <c r="AR689" t="s">
        <v>74</v>
      </c>
      <c r="AS689" t="s">
        <v>224</v>
      </c>
      <c r="AT689" t="s">
        <v>224</v>
      </c>
      <c r="AU689" s="1">
        <v>45681</v>
      </c>
      <c r="AV689" s="17">
        <f>VLOOKUP(dummy_yherealine!$AT689,dummy_oppeained!B:C,2,0)</f>
        <v>5</v>
      </c>
      <c r="AW689" s="22" t="str">
        <f>VLOOKUP(AS689,dummy_oppeained!B:D,3,0)</f>
        <v>eristav</v>
      </c>
      <c r="AX689" s="17">
        <f>VLOOKUP(AR:AR,hinded_abi!A:D,4,0)</f>
        <v>1</v>
      </c>
      <c r="AY689" s="26">
        <f t="shared" si="20"/>
        <v>5</v>
      </c>
      <c r="AZ689" s="27">
        <f t="shared" si="21"/>
        <v>5</v>
      </c>
    </row>
    <row r="690" spans="1:52" x14ac:dyDescent="0.25">
      <c r="A690" t="s">
        <v>317</v>
      </c>
      <c r="B690" t="s">
        <v>242</v>
      </c>
      <c r="C690" t="s">
        <v>174</v>
      </c>
      <c r="D690">
        <v>36808034711</v>
      </c>
      <c r="E690" t="s">
        <v>243</v>
      </c>
      <c r="F690" t="s">
        <v>114</v>
      </c>
      <c r="G690" t="s">
        <v>115</v>
      </c>
      <c r="H690" t="s">
        <v>115</v>
      </c>
      <c r="I690" t="s">
        <v>52</v>
      </c>
      <c r="J690" s="1">
        <v>44096</v>
      </c>
      <c r="K690" t="s">
        <v>53</v>
      </c>
      <c r="L690" s="1">
        <v>45882</v>
      </c>
      <c r="M690" t="s">
        <v>227</v>
      </c>
      <c r="N690" t="s">
        <v>55</v>
      </c>
      <c r="O690" t="s">
        <v>236</v>
      </c>
      <c r="P690" t="s">
        <v>237</v>
      </c>
      <c r="Q690" s="1">
        <v>44304</v>
      </c>
      <c r="R690" t="s">
        <v>118</v>
      </c>
      <c r="S690" t="s">
        <v>59</v>
      </c>
      <c r="T690" t="s">
        <v>60</v>
      </c>
      <c r="U690" t="s">
        <v>228</v>
      </c>
      <c r="V690">
        <v>194200</v>
      </c>
      <c r="W690" t="s">
        <v>229</v>
      </c>
      <c r="X690" t="s">
        <v>53</v>
      </c>
      <c r="Y690">
        <v>1</v>
      </c>
      <c r="Z690" t="s">
        <v>121</v>
      </c>
      <c r="AA690" t="s">
        <v>64</v>
      </c>
      <c r="AB690" t="s">
        <v>84</v>
      </c>
      <c r="AC690" t="s">
        <v>115</v>
      </c>
      <c r="AD690" t="s">
        <v>53</v>
      </c>
      <c r="AE690" t="s">
        <v>180</v>
      </c>
      <c r="AF690">
        <v>52</v>
      </c>
      <c r="AG690">
        <v>49</v>
      </c>
      <c r="AH690" t="s">
        <v>67</v>
      </c>
      <c r="AI690" t="s">
        <v>218</v>
      </c>
      <c r="AJ690" t="s">
        <v>107</v>
      </c>
      <c r="AK690" t="s">
        <v>213</v>
      </c>
      <c r="AL690">
        <v>4</v>
      </c>
      <c r="AM690">
        <v>1</v>
      </c>
      <c r="AN690">
        <v>15</v>
      </c>
      <c r="AO690">
        <v>3</v>
      </c>
      <c r="AP690">
        <v>41</v>
      </c>
      <c r="AQ690">
        <v>1</v>
      </c>
      <c r="AR690" t="s">
        <v>94</v>
      </c>
      <c r="AS690" t="s">
        <v>205</v>
      </c>
      <c r="AT690" t="s">
        <v>205</v>
      </c>
      <c r="AU690" s="1">
        <v>45398</v>
      </c>
      <c r="AV690" s="15">
        <f>VLOOKUP(dummy_yherealine!$AT690,dummy_oppeained!B:C,2,0)</f>
        <v>6</v>
      </c>
      <c r="AW690" s="22" t="str">
        <f>VLOOKUP(AS690,dummy_oppeained!B:D,3,0)</f>
        <v>eristav</v>
      </c>
      <c r="AX690" s="17">
        <f>VLOOKUP(AR:AR,hinded_abi!A:D,4,0)</f>
        <v>5</v>
      </c>
      <c r="AY690" s="26">
        <f t="shared" si="20"/>
        <v>30</v>
      </c>
      <c r="AZ690" s="27">
        <f t="shared" si="21"/>
        <v>6</v>
      </c>
    </row>
    <row r="691" spans="1:52" x14ac:dyDescent="0.25">
      <c r="A691" t="s">
        <v>317</v>
      </c>
      <c r="B691" t="s">
        <v>242</v>
      </c>
      <c r="C691" t="s">
        <v>174</v>
      </c>
      <c r="D691">
        <v>36808034711</v>
      </c>
      <c r="E691" t="s">
        <v>243</v>
      </c>
      <c r="F691" t="s">
        <v>114</v>
      </c>
      <c r="G691" t="s">
        <v>115</v>
      </c>
      <c r="H691" t="s">
        <v>115</v>
      </c>
      <c r="I691" t="s">
        <v>52</v>
      </c>
      <c r="J691" s="1">
        <v>44096</v>
      </c>
      <c r="K691" t="s">
        <v>53</v>
      </c>
      <c r="L691" s="1">
        <v>45882</v>
      </c>
      <c r="M691" t="s">
        <v>227</v>
      </c>
      <c r="N691" t="s">
        <v>55</v>
      </c>
      <c r="O691" t="s">
        <v>236</v>
      </c>
      <c r="P691" t="s">
        <v>237</v>
      </c>
      <c r="Q691" s="1">
        <v>44304</v>
      </c>
      <c r="R691" t="s">
        <v>118</v>
      </c>
      <c r="S691" t="s">
        <v>59</v>
      </c>
      <c r="T691" t="s">
        <v>60</v>
      </c>
      <c r="U691" t="s">
        <v>228</v>
      </c>
      <c r="V691">
        <v>194200</v>
      </c>
      <c r="W691" t="s">
        <v>229</v>
      </c>
      <c r="X691" t="s">
        <v>53</v>
      </c>
      <c r="Y691">
        <v>1</v>
      </c>
      <c r="Z691" t="s">
        <v>121</v>
      </c>
      <c r="AA691" t="s">
        <v>64</v>
      </c>
      <c r="AB691" t="s">
        <v>84</v>
      </c>
      <c r="AC691" t="s">
        <v>115</v>
      </c>
      <c r="AD691" t="s">
        <v>53</v>
      </c>
      <c r="AE691" t="s">
        <v>180</v>
      </c>
      <c r="AF691">
        <v>52</v>
      </c>
      <c r="AG691">
        <v>49</v>
      </c>
      <c r="AH691" t="s">
        <v>67</v>
      </c>
      <c r="AI691" t="s">
        <v>218</v>
      </c>
      <c r="AJ691" t="s">
        <v>107</v>
      </c>
      <c r="AK691" t="s">
        <v>213</v>
      </c>
      <c r="AL691">
        <v>4</v>
      </c>
      <c r="AM691">
        <v>1</v>
      </c>
      <c r="AN691">
        <v>15</v>
      </c>
      <c r="AO691">
        <v>3</v>
      </c>
      <c r="AP691">
        <v>41</v>
      </c>
      <c r="AQ691">
        <v>1</v>
      </c>
      <c r="AR691" t="s">
        <v>91</v>
      </c>
      <c r="AS691" t="s">
        <v>147</v>
      </c>
      <c r="AT691" t="s">
        <v>147</v>
      </c>
      <c r="AU691" s="1">
        <v>45739</v>
      </c>
      <c r="AV691" s="17">
        <f>VLOOKUP(dummy_yherealine!$AT691,dummy_oppeained!B:C,2,0)</f>
        <v>9</v>
      </c>
      <c r="AW691" s="22" t="str">
        <f>VLOOKUP(AS691,dummy_oppeained!B:D,3,0)</f>
        <v>eristav</v>
      </c>
      <c r="AX691" s="17">
        <f>VLOOKUP(AR:AR,hinded_abi!A:D,4,0)</f>
        <v>0</v>
      </c>
      <c r="AY691" s="26">
        <f t="shared" si="20"/>
        <v>0</v>
      </c>
      <c r="AZ691" s="27">
        <f t="shared" si="21"/>
        <v>9</v>
      </c>
    </row>
    <row r="692" spans="1:52" x14ac:dyDescent="0.25">
      <c r="A692" t="s">
        <v>317</v>
      </c>
      <c r="B692" t="s">
        <v>242</v>
      </c>
      <c r="C692" t="s">
        <v>174</v>
      </c>
      <c r="D692">
        <v>36808034711</v>
      </c>
      <c r="E692" t="s">
        <v>243</v>
      </c>
      <c r="F692" t="s">
        <v>114</v>
      </c>
      <c r="G692" t="s">
        <v>115</v>
      </c>
      <c r="H692" t="s">
        <v>115</v>
      </c>
      <c r="I692" t="s">
        <v>52</v>
      </c>
      <c r="J692" s="1">
        <v>44096</v>
      </c>
      <c r="K692" t="s">
        <v>53</v>
      </c>
      <c r="L692" s="1">
        <v>45882</v>
      </c>
      <c r="M692" t="s">
        <v>227</v>
      </c>
      <c r="N692" t="s">
        <v>55</v>
      </c>
      <c r="O692" t="s">
        <v>236</v>
      </c>
      <c r="P692" t="s">
        <v>237</v>
      </c>
      <c r="Q692" s="1">
        <v>44304</v>
      </c>
      <c r="R692" t="s">
        <v>118</v>
      </c>
      <c r="S692" t="s">
        <v>59</v>
      </c>
      <c r="T692" t="s">
        <v>60</v>
      </c>
      <c r="U692" t="s">
        <v>228</v>
      </c>
      <c r="V692">
        <v>194200</v>
      </c>
      <c r="W692" t="s">
        <v>229</v>
      </c>
      <c r="X692" t="s">
        <v>53</v>
      </c>
      <c r="Y692">
        <v>1</v>
      </c>
      <c r="Z692" t="s">
        <v>121</v>
      </c>
      <c r="AA692" t="s">
        <v>64</v>
      </c>
      <c r="AB692" t="s">
        <v>84</v>
      </c>
      <c r="AC692" t="s">
        <v>115</v>
      </c>
      <c r="AD692" t="s">
        <v>53</v>
      </c>
      <c r="AE692" t="s">
        <v>180</v>
      </c>
      <c r="AF692">
        <v>52</v>
      </c>
      <c r="AG692">
        <v>49</v>
      </c>
      <c r="AH692" t="s">
        <v>67</v>
      </c>
      <c r="AI692" t="s">
        <v>218</v>
      </c>
      <c r="AJ692" t="s">
        <v>107</v>
      </c>
      <c r="AK692" t="s">
        <v>213</v>
      </c>
      <c r="AL692">
        <v>4</v>
      </c>
      <c r="AM692">
        <v>1</v>
      </c>
      <c r="AN692">
        <v>15</v>
      </c>
      <c r="AO692">
        <v>3</v>
      </c>
      <c r="AP692">
        <v>41</v>
      </c>
      <c r="AQ692">
        <v>1</v>
      </c>
      <c r="AR692" t="s">
        <v>80</v>
      </c>
      <c r="AS692" t="s">
        <v>198</v>
      </c>
      <c r="AT692" t="s">
        <v>198</v>
      </c>
      <c r="AU692" s="1">
        <v>44426</v>
      </c>
      <c r="AV692" s="15">
        <f>VLOOKUP(dummy_yherealine!$AT692,dummy_oppeained!B:C,2,0)</f>
        <v>6</v>
      </c>
      <c r="AW692" s="22" t="str">
        <f>VLOOKUP(AS692,dummy_oppeained!B:D,3,0)</f>
        <v>eristav</v>
      </c>
      <c r="AX692" s="17">
        <f>VLOOKUP(AR:AR,hinded_abi!A:D,4,0)</f>
        <v>3</v>
      </c>
      <c r="AY692" s="26">
        <f t="shared" si="20"/>
        <v>18</v>
      </c>
      <c r="AZ692" s="27">
        <f t="shared" si="21"/>
        <v>6</v>
      </c>
    </row>
    <row r="693" spans="1:52" x14ac:dyDescent="0.25">
      <c r="A693" t="s">
        <v>317</v>
      </c>
      <c r="B693" t="s">
        <v>242</v>
      </c>
      <c r="C693" t="s">
        <v>174</v>
      </c>
      <c r="D693">
        <v>36808034711</v>
      </c>
      <c r="E693" t="s">
        <v>243</v>
      </c>
      <c r="F693" t="s">
        <v>114</v>
      </c>
      <c r="G693" t="s">
        <v>115</v>
      </c>
      <c r="H693" t="s">
        <v>115</v>
      </c>
      <c r="I693" t="s">
        <v>52</v>
      </c>
      <c r="J693" s="1">
        <v>44096</v>
      </c>
      <c r="K693" t="s">
        <v>53</v>
      </c>
      <c r="L693" s="1">
        <v>45882</v>
      </c>
      <c r="M693" t="s">
        <v>227</v>
      </c>
      <c r="N693" t="s">
        <v>55</v>
      </c>
      <c r="O693" t="s">
        <v>236</v>
      </c>
      <c r="P693" t="s">
        <v>237</v>
      </c>
      <c r="Q693" s="1">
        <v>44304</v>
      </c>
      <c r="R693" t="s">
        <v>118</v>
      </c>
      <c r="S693" t="s">
        <v>59</v>
      </c>
      <c r="T693" t="s">
        <v>60</v>
      </c>
      <c r="U693" t="s">
        <v>228</v>
      </c>
      <c r="V693">
        <v>194200</v>
      </c>
      <c r="W693" t="s">
        <v>229</v>
      </c>
      <c r="X693" t="s">
        <v>53</v>
      </c>
      <c r="Y693">
        <v>2</v>
      </c>
      <c r="Z693" t="s">
        <v>121</v>
      </c>
      <c r="AA693" t="s">
        <v>64</v>
      </c>
      <c r="AB693" t="s">
        <v>84</v>
      </c>
      <c r="AC693" t="s">
        <v>115</v>
      </c>
      <c r="AD693" t="s">
        <v>53</v>
      </c>
      <c r="AE693" t="s">
        <v>180</v>
      </c>
      <c r="AF693">
        <v>52</v>
      </c>
      <c r="AG693">
        <v>51</v>
      </c>
      <c r="AH693" t="s">
        <v>67</v>
      </c>
      <c r="AI693" t="s">
        <v>97</v>
      </c>
      <c r="AJ693" t="s">
        <v>107</v>
      </c>
      <c r="AK693" t="s">
        <v>96</v>
      </c>
      <c r="AL693">
        <v>4</v>
      </c>
      <c r="AM693">
        <v>3</v>
      </c>
      <c r="AN693">
        <v>15</v>
      </c>
      <c r="AO693">
        <v>10</v>
      </c>
      <c r="AP693">
        <v>58</v>
      </c>
      <c r="AQ693">
        <v>1</v>
      </c>
      <c r="AR693" t="s">
        <v>72</v>
      </c>
      <c r="AS693" t="s">
        <v>199</v>
      </c>
      <c r="AT693" t="s">
        <v>199</v>
      </c>
      <c r="AU693" s="1">
        <v>45513</v>
      </c>
      <c r="AV693" s="17">
        <f>VLOOKUP(dummy_yherealine!$AT693,dummy_oppeained!B:C,2,0)</f>
        <v>3</v>
      </c>
      <c r="AW693" s="22" t="str">
        <f>VLOOKUP(AS693,dummy_oppeained!B:D,3,0)</f>
        <v>mitteeristav</v>
      </c>
      <c r="AX693" s="17" t="str">
        <f>VLOOKUP(AR:AR,hinded_abi!A:D,4,0)</f>
        <v>NULL</v>
      </c>
      <c r="AY693" s="26" t="str">
        <f t="shared" si="20"/>
        <v xml:space="preserve"> </v>
      </c>
      <c r="AZ693" s="27">
        <f t="shared" si="21"/>
        <v>0</v>
      </c>
    </row>
    <row r="694" spans="1:52" x14ac:dyDescent="0.25">
      <c r="A694" t="s">
        <v>317</v>
      </c>
      <c r="B694" t="s">
        <v>242</v>
      </c>
      <c r="C694" t="s">
        <v>174</v>
      </c>
      <c r="D694">
        <v>36808034711</v>
      </c>
      <c r="E694" t="s">
        <v>243</v>
      </c>
      <c r="F694" t="s">
        <v>114</v>
      </c>
      <c r="G694" t="s">
        <v>115</v>
      </c>
      <c r="H694" t="s">
        <v>115</v>
      </c>
      <c r="I694" t="s">
        <v>52</v>
      </c>
      <c r="J694" s="1">
        <v>44096</v>
      </c>
      <c r="K694" t="s">
        <v>53</v>
      </c>
      <c r="L694" s="1">
        <v>45882</v>
      </c>
      <c r="M694" t="s">
        <v>227</v>
      </c>
      <c r="N694" t="s">
        <v>55</v>
      </c>
      <c r="O694" t="s">
        <v>236</v>
      </c>
      <c r="P694" t="s">
        <v>237</v>
      </c>
      <c r="Q694" s="1">
        <v>44304</v>
      </c>
      <c r="R694" t="s">
        <v>118</v>
      </c>
      <c r="S694" t="s">
        <v>59</v>
      </c>
      <c r="T694" t="s">
        <v>60</v>
      </c>
      <c r="U694" t="s">
        <v>228</v>
      </c>
      <c r="V694">
        <v>194200</v>
      </c>
      <c r="W694" t="s">
        <v>229</v>
      </c>
      <c r="X694" t="s">
        <v>53</v>
      </c>
      <c r="Y694">
        <v>2</v>
      </c>
      <c r="Z694" t="s">
        <v>121</v>
      </c>
      <c r="AA694" t="s">
        <v>64</v>
      </c>
      <c r="AB694" t="s">
        <v>84</v>
      </c>
      <c r="AC694" t="s">
        <v>115</v>
      </c>
      <c r="AD694" t="s">
        <v>53</v>
      </c>
      <c r="AE694" t="s">
        <v>180</v>
      </c>
      <c r="AF694">
        <v>52</v>
      </c>
      <c r="AG694">
        <v>51</v>
      </c>
      <c r="AH694" t="s">
        <v>67</v>
      </c>
      <c r="AI694" t="s">
        <v>97</v>
      </c>
      <c r="AJ694" t="s">
        <v>107</v>
      </c>
      <c r="AK694" t="s">
        <v>96</v>
      </c>
      <c r="AL694">
        <v>4</v>
      </c>
      <c r="AM694">
        <v>3</v>
      </c>
      <c r="AN694">
        <v>15</v>
      </c>
      <c r="AO694">
        <v>10</v>
      </c>
      <c r="AP694">
        <v>58</v>
      </c>
      <c r="AQ694">
        <v>1</v>
      </c>
      <c r="AR694" t="s">
        <v>80</v>
      </c>
      <c r="AS694" t="s">
        <v>168</v>
      </c>
      <c r="AT694" t="s">
        <v>168</v>
      </c>
      <c r="AU694" s="1">
        <v>45376</v>
      </c>
      <c r="AV694" s="15">
        <f>VLOOKUP(dummy_yherealine!$AT694,dummy_oppeained!B:C,2,0)</f>
        <v>5</v>
      </c>
      <c r="AW694" s="22" t="str">
        <f>VLOOKUP(AS694,dummy_oppeained!B:D,3,0)</f>
        <v>eristav</v>
      </c>
      <c r="AX694" s="17">
        <f>VLOOKUP(AR:AR,hinded_abi!A:D,4,0)</f>
        <v>3</v>
      </c>
      <c r="AY694" s="26">
        <f t="shared" si="20"/>
        <v>15</v>
      </c>
      <c r="AZ694" s="27">
        <f t="shared" si="21"/>
        <v>5</v>
      </c>
    </row>
    <row r="695" spans="1:52" x14ac:dyDescent="0.25">
      <c r="A695" t="s">
        <v>317</v>
      </c>
      <c r="B695" t="s">
        <v>242</v>
      </c>
      <c r="C695" t="s">
        <v>174</v>
      </c>
      <c r="D695">
        <v>36808034711</v>
      </c>
      <c r="E695" t="s">
        <v>243</v>
      </c>
      <c r="F695" t="s">
        <v>114</v>
      </c>
      <c r="G695" t="s">
        <v>115</v>
      </c>
      <c r="H695" t="s">
        <v>115</v>
      </c>
      <c r="I695" t="s">
        <v>52</v>
      </c>
      <c r="J695" s="1">
        <v>44096</v>
      </c>
      <c r="K695" t="s">
        <v>53</v>
      </c>
      <c r="L695" s="1">
        <v>45882</v>
      </c>
      <c r="M695" t="s">
        <v>227</v>
      </c>
      <c r="N695" t="s">
        <v>55</v>
      </c>
      <c r="O695" t="s">
        <v>236</v>
      </c>
      <c r="P695" t="s">
        <v>237</v>
      </c>
      <c r="Q695" s="1">
        <v>44304</v>
      </c>
      <c r="R695" t="s">
        <v>118</v>
      </c>
      <c r="S695" t="s">
        <v>59</v>
      </c>
      <c r="T695" t="s">
        <v>60</v>
      </c>
      <c r="U695" t="s">
        <v>228</v>
      </c>
      <c r="V695">
        <v>194200</v>
      </c>
      <c r="W695" t="s">
        <v>229</v>
      </c>
      <c r="X695" t="s">
        <v>53</v>
      </c>
      <c r="Y695">
        <v>2</v>
      </c>
      <c r="Z695" t="s">
        <v>121</v>
      </c>
      <c r="AA695" t="s">
        <v>64</v>
      </c>
      <c r="AB695" t="s">
        <v>84</v>
      </c>
      <c r="AC695" t="s">
        <v>115</v>
      </c>
      <c r="AD695" t="s">
        <v>53</v>
      </c>
      <c r="AE695" t="s">
        <v>180</v>
      </c>
      <c r="AF695">
        <v>52</v>
      </c>
      <c r="AG695">
        <v>51</v>
      </c>
      <c r="AH695" t="s">
        <v>67</v>
      </c>
      <c r="AI695" t="s">
        <v>97</v>
      </c>
      <c r="AJ695" t="s">
        <v>107</v>
      </c>
      <c r="AK695" t="s">
        <v>96</v>
      </c>
      <c r="AL695">
        <v>4</v>
      </c>
      <c r="AM695">
        <v>3</v>
      </c>
      <c r="AN695">
        <v>15</v>
      </c>
      <c r="AO695">
        <v>10</v>
      </c>
      <c r="AP695">
        <v>58</v>
      </c>
      <c r="AQ695">
        <v>1</v>
      </c>
      <c r="AR695" t="s">
        <v>86</v>
      </c>
      <c r="AS695" t="s">
        <v>275</v>
      </c>
      <c r="AT695" t="s">
        <v>275</v>
      </c>
      <c r="AU695" s="1">
        <v>44582</v>
      </c>
      <c r="AV695" s="17">
        <f>VLOOKUP(dummy_yherealine!$AT695,dummy_oppeained!B:C,2,0)</f>
        <v>6</v>
      </c>
      <c r="AW695" s="22" t="str">
        <f>VLOOKUP(AS695,dummy_oppeained!B:D,3,0)</f>
        <v>eristav</v>
      </c>
      <c r="AX695" s="17">
        <f>VLOOKUP(AR:AR,hinded_abi!A:D,4,0)</f>
        <v>4</v>
      </c>
      <c r="AY695" s="26">
        <f t="shared" si="20"/>
        <v>24</v>
      </c>
      <c r="AZ695" s="27">
        <f t="shared" si="21"/>
        <v>6</v>
      </c>
    </row>
    <row r="696" spans="1:52" x14ac:dyDescent="0.25">
      <c r="A696" t="s">
        <v>317</v>
      </c>
      <c r="B696" t="s">
        <v>242</v>
      </c>
      <c r="C696" t="s">
        <v>174</v>
      </c>
      <c r="D696">
        <v>36808034711</v>
      </c>
      <c r="E696" t="s">
        <v>243</v>
      </c>
      <c r="F696" t="s">
        <v>114</v>
      </c>
      <c r="G696" t="s">
        <v>115</v>
      </c>
      <c r="H696" t="s">
        <v>115</v>
      </c>
      <c r="I696" t="s">
        <v>52</v>
      </c>
      <c r="J696" s="1">
        <v>44096</v>
      </c>
      <c r="K696" t="s">
        <v>53</v>
      </c>
      <c r="L696" s="1">
        <v>45882</v>
      </c>
      <c r="M696" t="s">
        <v>227</v>
      </c>
      <c r="N696" t="s">
        <v>55</v>
      </c>
      <c r="O696" t="s">
        <v>236</v>
      </c>
      <c r="P696" t="s">
        <v>237</v>
      </c>
      <c r="Q696" s="1">
        <v>44304</v>
      </c>
      <c r="R696" t="s">
        <v>118</v>
      </c>
      <c r="S696" t="s">
        <v>59</v>
      </c>
      <c r="T696" t="s">
        <v>60</v>
      </c>
      <c r="U696" t="s">
        <v>228</v>
      </c>
      <c r="V696">
        <v>194200</v>
      </c>
      <c r="W696" t="s">
        <v>229</v>
      </c>
      <c r="X696" t="s">
        <v>53</v>
      </c>
      <c r="Y696">
        <v>2</v>
      </c>
      <c r="Z696" t="s">
        <v>121</v>
      </c>
      <c r="AA696" t="s">
        <v>64</v>
      </c>
      <c r="AB696" t="s">
        <v>84</v>
      </c>
      <c r="AC696" t="s">
        <v>115</v>
      </c>
      <c r="AD696" t="s">
        <v>53</v>
      </c>
      <c r="AE696" t="s">
        <v>180</v>
      </c>
      <c r="AF696">
        <v>52</v>
      </c>
      <c r="AG696">
        <v>51</v>
      </c>
      <c r="AH696" t="s">
        <v>67</v>
      </c>
      <c r="AI696" t="s">
        <v>97</v>
      </c>
      <c r="AJ696" t="s">
        <v>107</v>
      </c>
      <c r="AK696" t="s">
        <v>96</v>
      </c>
      <c r="AL696">
        <v>4</v>
      </c>
      <c r="AM696">
        <v>3</v>
      </c>
      <c r="AN696">
        <v>15</v>
      </c>
      <c r="AO696">
        <v>10</v>
      </c>
      <c r="AP696">
        <v>58</v>
      </c>
      <c r="AQ696">
        <v>1</v>
      </c>
      <c r="AR696" t="s">
        <v>86</v>
      </c>
      <c r="AS696" t="s">
        <v>73</v>
      </c>
      <c r="AT696" t="s">
        <v>73</v>
      </c>
      <c r="AU696" s="1">
        <v>44678</v>
      </c>
      <c r="AV696" s="15">
        <f>VLOOKUP(dummy_yherealine!$AT696,dummy_oppeained!B:C,2,0)</f>
        <v>6</v>
      </c>
      <c r="AW696" s="22" t="str">
        <f>VLOOKUP(AS696,dummy_oppeained!B:D,3,0)</f>
        <v>eristav</v>
      </c>
      <c r="AX696" s="17">
        <f>VLOOKUP(AR:AR,hinded_abi!A:D,4,0)</f>
        <v>4</v>
      </c>
      <c r="AY696" s="26">
        <f t="shared" si="20"/>
        <v>24</v>
      </c>
      <c r="AZ696" s="27">
        <f t="shared" si="21"/>
        <v>6</v>
      </c>
    </row>
    <row r="697" spans="1:52" x14ac:dyDescent="0.25">
      <c r="A697" t="s">
        <v>317</v>
      </c>
      <c r="B697" t="s">
        <v>242</v>
      </c>
      <c r="C697" t="s">
        <v>174</v>
      </c>
      <c r="D697">
        <v>36808034711</v>
      </c>
      <c r="E697" t="s">
        <v>243</v>
      </c>
      <c r="F697" t="s">
        <v>114</v>
      </c>
      <c r="G697" t="s">
        <v>115</v>
      </c>
      <c r="H697" t="s">
        <v>115</v>
      </c>
      <c r="I697" t="s">
        <v>52</v>
      </c>
      <c r="J697" s="1">
        <v>44096</v>
      </c>
      <c r="K697" t="s">
        <v>53</v>
      </c>
      <c r="L697" s="1">
        <v>45882</v>
      </c>
      <c r="M697" t="s">
        <v>227</v>
      </c>
      <c r="N697" t="s">
        <v>55</v>
      </c>
      <c r="O697" t="s">
        <v>236</v>
      </c>
      <c r="P697" t="s">
        <v>237</v>
      </c>
      <c r="Q697" s="1">
        <v>44304</v>
      </c>
      <c r="R697" t="s">
        <v>118</v>
      </c>
      <c r="S697" t="s">
        <v>59</v>
      </c>
      <c r="T697" t="s">
        <v>60</v>
      </c>
      <c r="U697" t="s">
        <v>228</v>
      </c>
      <c r="V697">
        <v>194200</v>
      </c>
      <c r="W697" t="s">
        <v>229</v>
      </c>
      <c r="X697" t="s">
        <v>53</v>
      </c>
      <c r="Y697">
        <v>2</v>
      </c>
      <c r="Z697" t="s">
        <v>121</v>
      </c>
      <c r="AA697" t="s">
        <v>64</v>
      </c>
      <c r="AB697" t="s">
        <v>84</v>
      </c>
      <c r="AC697" t="s">
        <v>115</v>
      </c>
      <c r="AD697" t="s">
        <v>53</v>
      </c>
      <c r="AE697" t="s">
        <v>180</v>
      </c>
      <c r="AF697">
        <v>52</v>
      </c>
      <c r="AG697">
        <v>51</v>
      </c>
      <c r="AH697" t="s">
        <v>67</v>
      </c>
      <c r="AI697" t="s">
        <v>97</v>
      </c>
      <c r="AJ697" t="s">
        <v>107</v>
      </c>
      <c r="AK697" t="s">
        <v>96</v>
      </c>
      <c r="AL697">
        <v>4</v>
      </c>
      <c r="AM697">
        <v>3</v>
      </c>
      <c r="AN697">
        <v>15</v>
      </c>
      <c r="AO697">
        <v>10</v>
      </c>
      <c r="AP697">
        <v>58</v>
      </c>
      <c r="AQ697">
        <v>1</v>
      </c>
      <c r="AR697" t="s">
        <v>86</v>
      </c>
      <c r="AS697" t="s">
        <v>188</v>
      </c>
      <c r="AT697" t="s">
        <v>188</v>
      </c>
      <c r="AU697" s="1">
        <v>44443</v>
      </c>
      <c r="AV697" s="17">
        <f>VLOOKUP(dummy_yherealine!$AT697,dummy_oppeained!B:C,2,0)</f>
        <v>8</v>
      </c>
      <c r="AW697" s="22" t="str">
        <f>VLOOKUP(AS697,dummy_oppeained!B:D,3,0)</f>
        <v>eristav</v>
      </c>
      <c r="AX697" s="17">
        <f>VLOOKUP(AR:AR,hinded_abi!A:D,4,0)</f>
        <v>4</v>
      </c>
      <c r="AY697" s="26">
        <f t="shared" si="20"/>
        <v>32</v>
      </c>
      <c r="AZ697" s="27">
        <f t="shared" si="21"/>
        <v>8</v>
      </c>
    </row>
    <row r="698" spans="1:52" x14ac:dyDescent="0.25">
      <c r="A698" t="s">
        <v>317</v>
      </c>
      <c r="B698" t="s">
        <v>242</v>
      </c>
      <c r="C698" t="s">
        <v>174</v>
      </c>
      <c r="D698">
        <v>36808034711</v>
      </c>
      <c r="E698" t="s">
        <v>243</v>
      </c>
      <c r="F698" t="s">
        <v>114</v>
      </c>
      <c r="G698" t="s">
        <v>115</v>
      </c>
      <c r="H698" t="s">
        <v>115</v>
      </c>
      <c r="I698" t="s">
        <v>52</v>
      </c>
      <c r="J698" s="1">
        <v>44096</v>
      </c>
      <c r="K698" t="s">
        <v>53</v>
      </c>
      <c r="L698" s="1">
        <v>45882</v>
      </c>
      <c r="M698" t="s">
        <v>227</v>
      </c>
      <c r="N698" t="s">
        <v>55</v>
      </c>
      <c r="O698" t="s">
        <v>236</v>
      </c>
      <c r="P698" t="s">
        <v>237</v>
      </c>
      <c r="Q698" s="1">
        <v>44304</v>
      </c>
      <c r="R698" t="s">
        <v>118</v>
      </c>
      <c r="S698" t="s">
        <v>59</v>
      </c>
      <c r="T698" t="s">
        <v>60</v>
      </c>
      <c r="U698" t="s">
        <v>228</v>
      </c>
      <c r="V698">
        <v>194200</v>
      </c>
      <c r="W698" t="s">
        <v>229</v>
      </c>
      <c r="X698" t="s">
        <v>53</v>
      </c>
      <c r="Y698">
        <v>2</v>
      </c>
      <c r="Z698" t="s">
        <v>121</v>
      </c>
      <c r="AA698" t="s">
        <v>64</v>
      </c>
      <c r="AB698" t="s">
        <v>84</v>
      </c>
      <c r="AC698" t="s">
        <v>115</v>
      </c>
      <c r="AD698" t="s">
        <v>53</v>
      </c>
      <c r="AE698" t="s">
        <v>180</v>
      </c>
      <c r="AF698">
        <v>52</v>
      </c>
      <c r="AG698">
        <v>51</v>
      </c>
      <c r="AH698" t="s">
        <v>67</v>
      </c>
      <c r="AI698" t="s">
        <v>97</v>
      </c>
      <c r="AJ698" t="s">
        <v>107</v>
      </c>
      <c r="AK698" t="s">
        <v>96</v>
      </c>
      <c r="AL698">
        <v>4</v>
      </c>
      <c r="AM698">
        <v>3</v>
      </c>
      <c r="AN698">
        <v>15</v>
      </c>
      <c r="AO698">
        <v>10</v>
      </c>
      <c r="AP698">
        <v>58</v>
      </c>
      <c r="AQ698">
        <v>1</v>
      </c>
      <c r="AR698" t="s">
        <v>86</v>
      </c>
      <c r="AS698" t="s">
        <v>165</v>
      </c>
      <c r="AT698" t="s">
        <v>165</v>
      </c>
      <c r="AU698" s="1">
        <v>44699</v>
      </c>
      <c r="AV698" s="15">
        <f>VLOOKUP(dummy_yherealine!$AT698,dummy_oppeained!B:C,2,0)</f>
        <v>8</v>
      </c>
      <c r="AW698" s="22" t="str">
        <f>VLOOKUP(AS698,dummy_oppeained!B:D,3,0)</f>
        <v>eristav</v>
      </c>
      <c r="AX698" s="17">
        <f>VLOOKUP(AR:AR,hinded_abi!A:D,4,0)</f>
        <v>4</v>
      </c>
      <c r="AY698" s="26">
        <f t="shared" si="20"/>
        <v>32</v>
      </c>
      <c r="AZ698" s="27">
        <f t="shared" si="21"/>
        <v>8</v>
      </c>
    </row>
    <row r="699" spans="1:52" x14ac:dyDescent="0.25">
      <c r="A699" t="s">
        <v>317</v>
      </c>
      <c r="B699" t="s">
        <v>242</v>
      </c>
      <c r="C699" t="s">
        <v>174</v>
      </c>
      <c r="D699">
        <v>36808034711</v>
      </c>
      <c r="E699" t="s">
        <v>243</v>
      </c>
      <c r="F699" t="s">
        <v>114</v>
      </c>
      <c r="G699" t="s">
        <v>115</v>
      </c>
      <c r="H699" t="s">
        <v>115</v>
      </c>
      <c r="I699" t="s">
        <v>52</v>
      </c>
      <c r="J699" s="1">
        <v>44096</v>
      </c>
      <c r="K699" t="s">
        <v>53</v>
      </c>
      <c r="L699" s="1">
        <v>45882</v>
      </c>
      <c r="M699" t="s">
        <v>227</v>
      </c>
      <c r="N699" t="s">
        <v>55</v>
      </c>
      <c r="O699" t="s">
        <v>236</v>
      </c>
      <c r="P699" t="s">
        <v>237</v>
      </c>
      <c r="Q699" s="1">
        <v>44304</v>
      </c>
      <c r="R699" t="s">
        <v>118</v>
      </c>
      <c r="S699" t="s">
        <v>59</v>
      </c>
      <c r="T699" t="s">
        <v>60</v>
      </c>
      <c r="U699" t="s">
        <v>228</v>
      </c>
      <c r="V699">
        <v>194200</v>
      </c>
      <c r="W699" t="s">
        <v>229</v>
      </c>
      <c r="X699" t="s">
        <v>53</v>
      </c>
      <c r="Y699">
        <v>2</v>
      </c>
      <c r="Z699" t="s">
        <v>121</v>
      </c>
      <c r="AA699" t="s">
        <v>64</v>
      </c>
      <c r="AB699" t="s">
        <v>84</v>
      </c>
      <c r="AC699" t="s">
        <v>115</v>
      </c>
      <c r="AD699" t="s">
        <v>53</v>
      </c>
      <c r="AE699" t="s">
        <v>180</v>
      </c>
      <c r="AF699">
        <v>52</v>
      </c>
      <c r="AG699">
        <v>51</v>
      </c>
      <c r="AH699" t="s">
        <v>67</v>
      </c>
      <c r="AI699" t="s">
        <v>97</v>
      </c>
      <c r="AJ699" t="s">
        <v>107</v>
      </c>
      <c r="AK699" t="s">
        <v>96</v>
      </c>
      <c r="AL699">
        <v>4</v>
      </c>
      <c r="AM699">
        <v>3</v>
      </c>
      <c r="AN699">
        <v>15</v>
      </c>
      <c r="AO699">
        <v>10</v>
      </c>
      <c r="AP699">
        <v>58</v>
      </c>
      <c r="AQ699">
        <v>1</v>
      </c>
      <c r="AR699" t="s">
        <v>80</v>
      </c>
      <c r="AS699" t="s">
        <v>214</v>
      </c>
      <c r="AT699" t="s">
        <v>214</v>
      </c>
      <c r="AU699" s="1">
        <v>45870</v>
      </c>
      <c r="AV699" s="17">
        <f>VLOOKUP(dummy_yherealine!$AT699,dummy_oppeained!B:C,2,0)</f>
        <v>6</v>
      </c>
      <c r="AW699" s="22" t="str">
        <f>VLOOKUP(AS699,dummy_oppeained!B:D,3,0)</f>
        <v>eristav</v>
      </c>
      <c r="AX699" s="17">
        <f>VLOOKUP(AR:AR,hinded_abi!A:D,4,0)</f>
        <v>3</v>
      </c>
      <c r="AY699" s="26">
        <f t="shared" si="20"/>
        <v>18</v>
      </c>
      <c r="AZ699" s="27">
        <f t="shared" si="21"/>
        <v>6</v>
      </c>
    </row>
    <row r="700" spans="1:52" x14ac:dyDescent="0.25">
      <c r="A700" t="s">
        <v>317</v>
      </c>
      <c r="B700" t="s">
        <v>242</v>
      </c>
      <c r="C700" t="s">
        <v>174</v>
      </c>
      <c r="D700">
        <v>36808034711</v>
      </c>
      <c r="E700" t="s">
        <v>243</v>
      </c>
      <c r="F700" t="s">
        <v>114</v>
      </c>
      <c r="G700" t="s">
        <v>115</v>
      </c>
      <c r="H700" t="s">
        <v>115</v>
      </c>
      <c r="I700" t="s">
        <v>52</v>
      </c>
      <c r="J700" s="1">
        <v>44096</v>
      </c>
      <c r="K700" t="s">
        <v>53</v>
      </c>
      <c r="L700" s="1">
        <v>45882</v>
      </c>
      <c r="M700" t="s">
        <v>227</v>
      </c>
      <c r="N700" t="s">
        <v>55</v>
      </c>
      <c r="O700" t="s">
        <v>236</v>
      </c>
      <c r="P700" t="s">
        <v>237</v>
      </c>
      <c r="Q700" s="1">
        <v>44304</v>
      </c>
      <c r="R700" t="s">
        <v>118</v>
      </c>
      <c r="S700" t="s">
        <v>59</v>
      </c>
      <c r="T700" t="s">
        <v>60</v>
      </c>
      <c r="U700" t="s">
        <v>228</v>
      </c>
      <c r="V700">
        <v>194200</v>
      </c>
      <c r="W700" t="s">
        <v>229</v>
      </c>
      <c r="X700" t="s">
        <v>53</v>
      </c>
      <c r="Y700">
        <v>2</v>
      </c>
      <c r="Z700" t="s">
        <v>121</v>
      </c>
      <c r="AA700" t="s">
        <v>64</v>
      </c>
      <c r="AB700" t="s">
        <v>84</v>
      </c>
      <c r="AC700" t="s">
        <v>115</v>
      </c>
      <c r="AD700" t="s">
        <v>53</v>
      </c>
      <c r="AE700" t="s">
        <v>180</v>
      </c>
      <c r="AF700">
        <v>52</v>
      </c>
      <c r="AG700">
        <v>51</v>
      </c>
      <c r="AH700" t="s">
        <v>67</v>
      </c>
      <c r="AI700" t="s">
        <v>97</v>
      </c>
      <c r="AJ700" t="s">
        <v>107</v>
      </c>
      <c r="AK700" t="s">
        <v>96</v>
      </c>
      <c r="AL700">
        <v>4</v>
      </c>
      <c r="AM700">
        <v>3</v>
      </c>
      <c r="AN700">
        <v>15</v>
      </c>
      <c r="AO700">
        <v>10</v>
      </c>
      <c r="AP700">
        <v>58</v>
      </c>
      <c r="AQ700">
        <v>1</v>
      </c>
      <c r="AR700" t="s">
        <v>80</v>
      </c>
      <c r="AS700" t="s">
        <v>249</v>
      </c>
      <c r="AT700" t="s">
        <v>249</v>
      </c>
      <c r="AU700" s="1">
        <v>44833</v>
      </c>
      <c r="AV700" s="15">
        <f>VLOOKUP(dummy_yherealine!$AT700,dummy_oppeained!B:C,2,0)</f>
        <v>6</v>
      </c>
      <c r="AW700" s="22" t="str">
        <f>VLOOKUP(AS700,dummy_oppeained!B:D,3,0)</f>
        <v>eristav</v>
      </c>
      <c r="AX700" s="17">
        <f>VLOOKUP(AR:AR,hinded_abi!A:D,4,0)</f>
        <v>3</v>
      </c>
      <c r="AY700" s="26">
        <f t="shared" si="20"/>
        <v>18</v>
      </c>
      <c r="AZ700" s="27">
        <f t="shared" si="21"/>
        <v>6</v>
      </c>
    </row>
    <row r="701" spans="1:52" x14ac:dyDescent="0.25">
      <c r="A701" t="s">
        <v>317</v>
      </c>
      <c r="B701" t="s">
        <v>242</v>
      </c>
      <c r="C701" t="s">
        <v>174</v>
      </c>
      <c r="D701">
        <v>36808034711</v>
      </c>
      <c r="E701" t="s">
        <v>243</v>
      </c>
      <c r="F701" t="s">
        <v>114</v>
      </c>
      <c r="G701" t="s">
        <v>115</v>
      </c>
      <c r="H701" t="s">
        <v>115</v>
      </c>
      <c r="I701" t="s">
        <v>52</v>
      </c>
      <c r="J701" s="1">
        <v>44096</v>
      </c>
      <c r="K701" t="s">
        <v>53</v>
      </c>
      <c r="L701" s="1">
        <v>45882</v>
      </c>
      <c r="M701" t="s">
        <v>227</v>
      </c>
      <c r="N701" t="s">
        <v>55</v>
      </c>
      <c r="O701" t="s">
        <v>236</v>
      </c>
      <c r="P701" t="s">
        <v>237</v>
      </c>
      <c r="Q701" s="1">
        <v>44304</v>
      </c>
      <c r="R701" t="s">
        <v>118</v>
      </c>
      <c r="S701" t="s">
        <v>59</v>
      </c>
      <c r="T701" t="s">
        <v>60</v>
      </c>
      <c r="U701" t="s">
        <v>228</v>
      </c>
      <c r="V701">
        <v>194200</v>
      </c>
      <c r="W701" t="s">
        <v>229</v>
      </c>
      <c r="X701" t="s">
        <v>53</v>
      </c>
      <c r="Y701">
        <v>2</v>
      </c>
      <c r="Z701" t="s">
        <v>121</v>
      </c>
      <c r="AA701" t="s">
        <v>64</v>
      </c>
      <c r="AB701" t="s">
        <v>84</v>
      </c>
      <c r="AC701" t="s">
        <v>115</v>
      </c>
      <c r="AD701" t="s">
        <v>53</v>
      </c>
      <c r="AE701" t="s">
        <v>180</v>
      </c>
      <c r="AF701">
        <v>52</v>
      </c>
      <c r="AG701">
        <v>51</v>
      </c>
      <c r="AH701" t="s">
        <v>67</v>
      </c>
      <c r="AI701" t="s">
        <v>97</v>
      </c>
      <c r="AJ701" t="s">
        <v>107</v>
      </c>
      <c r="AK701" t="s">
        <v>96</v>
      </c>
      <c r="AL701">
        <v>4</v>
      </c>
      <c r="AM701">
        <v>3</v>
      </c>
      <c r="AN701">
        <v>15</v>
      </c>
      <c r="AO701">
        <v>10</v>
      </c>
      <c r="AP701">
        <v>58</v>
      </c>
      <c r="AQ701">
        <v>1</v>
      </c>
      <c r="AR701" t="s">
        <v>70</v>
      </c>
      <c r="AS701" t="s">
        <v>201</v>
      </c>
      <c r="AT701" t="s">
        <v>201</v>
      </c>
      <c r="AU701" s="1">
        <v>45509</v>
      </c>
      <c r="AV701" s="17">
        <f>VLOOKUP(dummy_yherealine!$AT701,dummy_oppeained!B:C,2,0)</f>
        <v>6</v>
      </c>
      <c r="AW701" s="22" t="str">
        <f>VLOOKUP(AS701,dummy_oppeained!B:D,3,0)</f>
        <v>eristav</v>
      </c>
      <c r="AX701" s="17">
        <f>VLOOKUP(AR:AR,hinded_abi!A:D,4,0)</f>
        <v>0</v>
      </c>
      <c r="AY701" s="26">
        <f t="shared" si="20"/>
        <v>0</v>
      </c>
      <c r="AZ701" s="27">
        <f t="shared" si="21"/>
        <v>6</v>
      </c>
    </row>
    <row r="702" spans="1:52" x14ac:dyDescent="0.25">
      <c r="A702" t="s">
        <v>318</v>
      </c>
      <c r="B702" t="s">
        <v>252</v>
      </c>
      <c r="C702" t="s">
        <v>233</v>
      </c>
      <c r="D702">
        <v>33609223222</v>
      </c>
      <c r="E702" t="s">
        <v>243</v>
      </c>
      <c r="F702" t="s">
        <v>175</v>
      </c>
      <c r="G702" t="s">
        <v>52</v>
      </c>
      <c r="H702" t="s">
        <v>115</v>
      </c>
      <c r="I702" t="s">
        <v>115</v>
      </c>
      <c r="J702" s="1">
        <v>44280</v>
      </c>
      <c r="K702" s="20">
        <v>44680</v>
      </c>
      <c r="L702" s="1">
        <v>44121</v>
      </c>
      <c r="M702" t="s">
        <v>279</v>
      </c>
      <c r="N702" t="s">
        <v>55</v>
      </c>
      <c r="O702" t="s">
        <v>210</v>
      </c>
      <c r="P702" t="s">
        <v>57</v>
      </c>
      <c r="Q702" s="1">
        <v>45754</v>
      </c>
      <c r="R702" t="s">
        <v>118</v>
      </c>
      <c r="S702" t="s">
        <v>59</v>
      </c>
      <c r="T702" t="s">
        <v>176</v>
      </c>
      <c r="U702" t="s">
        <v>61</v>
      </c>
      <c r="V702">
        <v>3311</v>
      </c>
      <c r="W702" t="s">
        <v>62</v>
      </c>
      <c r="X702" t="s">
        <v>53</v>
      </c>
      <c r="Y702">
        <v>1</v>
      </c>
      <c r="Z702" t="s">
        <v>63</v>
      </c>
      <c r="AA702" t="s">
        <v>64</v>
      </c>
      <c r="AB702" t="s">
        <v>135</v>
      </c>
      <c r="AC702" t="s">
        <v>115</v>
      </c>
      <c r="AD702" t="s">
        <v>53</v>
      </c>
      <c r="AE702" t="s">
        <v>53</v>
      </c>
      <c r="AF702">
        <v>136</v>
      </c>
      <c r="AG702">
        <v>53</v>
      </c>
      <c r="AH702" t="s">
        <v>69</v>
      </c>
      <c r="AI702" t="s">
        <v>123</v>
      </c>
      <c r="AJ702" t="s">
        <v>97</v>
      </c>
      <c r="AK702" t="s">
        <v>182</v>
      </c>
      <c r="AL702">
        <v>5</v>
      </c>
      <c r="AM702">
        <v>2</v>
      </c>
      <c r="AN702">
        <v>6</v>
      </c>
      <c r="AO702">
        <v>8</v>
      </c>
      <c r="AP702">
        <v>55</v>
      </c>
      <c r="AQ702">
        <v>5</v>
      </c>
      <c r="AR702" t="s">
        <v>94</v>
      </c>
      <c r="AS702" t="s">
        <v>214</v>
      </c>
      <c r="AT702" t="s">
        <v>214</v>
      </c>
      <c r="AU702" s="1">
        <v>44667</v>
      </c>
      <c r="AV702" s="15">
        <f>VLOOKUP(dummy_yherealine!$AT702,dummy_oppeained!B:C,2,0)</f>
        <v>6</v>
      </c>
      <c r="AW702" s="22" t="str">
        <f>VLOOKUP(AS702,dummy_oppeained!B:D,3,0)</f>
        <v>eristav</v>
      </c>
      <c r="AX702" s="17">
        <f>VLOOKUP(AR:AR,hinded_abi!A:D,4,0)</f>
        <v>5</v>
      </c>
      <c r="AY702" s="26">
        <f t="shared" si="20"/>
        <v>30</v>
      </c>
      <c r="AZ702" s="27">
        <f t="shared" si="21"/>
        <v>6</v>
      </c>
    </row>
    <row r="703" spans="1:52" x14ac:dyDescent="0.25">
      <c r="A703" t="s">
        <v>318</v>
      </c>
      <c r="B703" t="s">
        <v>252</v>
      </c>
      <c r="C703" t="s">
        <v>233</v>
      </c>
      <c r="D703">
        <v>33609223222</v>
      </c>
      <c r="E703" t="s">
        <v>243</v>
      </c>
      <c r="F703" t="s">
        <v>175</v>
      </c>
      <c r="G703" t="s">
        <v>52</v>
      </c>
      <c r="H703" t="s">
        <v>115</v>
      </c>
      <c r="I703" t="s">
        <v>115</v>
      </c>
      <c r="J703" s="1">
        <v>44280</v>
      </c>
      <c r="K703" s="20">
        <v>44680</v>
      </c>
      <c r="L703" s="1">
        <v>44121</v>
      </c>
      <c r="M703" t="s">
        <v>279</v>
      </c>
      <c r="N703" t="s">
        <v>55</v>
      </c>
      <c r="O703" t="s">
        <v>210</v>
      </c>
      <c r="P703" t="s">
        <v>57</v>
      </c>
      <c r="Q703" s="1">
        <v>45754</v>
      </c>
      <c r="R703" t="s">
        <v>118</v>
      </c>
      <c r="S703" t="s">
        <v>59</v>
      </c>
      <c r="T703" t="s">
        <v>176</v>
      </c>
      <c r="U703" t="s">
        <v>61</v>
      </c>
      <c r="V703">
        <v>3311</v>
      </c>
      <c r="W703" t="s">
        <v>62</v>
      </c>
      <c r="X703" t="s">
        <v>53</v>
      </c>
      <c r="Y703">
        <v>1</v>
      </c>
      <c r="Z703" t="s">
        <v>63</v>
      </c>
      <c r="AA703" t="s">
        <v>64</v>
      </c>
      <c r="AB703" t="s">
        <v>135</v>
      </c>
      <c r="AC703" t="s">
        <v>115</v>
      </c>
      <c r="AD703" t="s">
        <v>53</v>
      </c>
      <c r="AE703" t="s">
        <v>53</v>
      </c>
      <c r="AF703">
        <v>136</v>
      </c>
      <c r="AG703">
        <v>53</v>
      </c>
      <c r="AH703" t="s">
        <v>69</v>
      </c>
      <c r="AI703" t="s">
        <v>123</v>
      </c>
      <c r="AJ703" t="s">
        <v>97</v>
      </c>
      <c r="AK703" t="s">
        <v>182</v>
      </c>
      <c r="AL703">
        <v>5</v>
      </c>
      <c r="AM703">
        <v>2</v>
      </c>
      <c r="AN703">
        <v>6</v>
      </c>
      <c r="AO703">
        <v>8</v>
      </c>
      <c r="AP703">
        <v>55</v>
      </c>
      <c r="AQ703">
        <v>5</v>
      </c>
      <c r="AR703" t="s">
        <v>80</v>
      </c>
      <c r="AS703" t="s">
        <v>187</v>
      </c>
      <c r="AT703" t="s">
        <v>187</v>
      </c>
      <c r="AU703" s="1">
        <v>44958</v>
      </c>
      <c r="AV703" s="17">
        <f>VLOOKUP(dummy_yherealine!$AT703,dummy_oppeained!B:C,2,0)</f>
        <v>5</v>
      </c>
      <c r="AW703" s="22" t="str">
        <f>VLOOKUP(AS703,dummy_oppeained!B:D,3,0)</f>
        <v>eristav</v>
      </c>
      <c r="AX703" s="17">
        <f>VLOOKUP(AR:AR,hinded_abi!A:D,4,0)</f>
        <v>3</v>
      </c>
      <c r="AY703" s="26">
        <f t="shared" si="20"/>
        <v>15</v>
      </c>
      <c r="AZ703" s="27">
        <f t="shared" si="21"/>
        <v>5</v>
      </c>
    </row>
    <row r="704" spans="1:52" x14ac:dyDescent="0.25">
      <c r="A704" t="s">
        <v>318</v>
      </c>
      <c r="B704" t="s">
        <v>252</v>
      </c>
      <c r="C704" t="s">
        <v>233</v>
      </c>
      <c r="D704">
        <v>33609223222</v>
      </c>
      <c r="E704" t="s">
        <v>243</v>
      </c>
      <c r="F704" t="s">
        <v>175</v>
      </c>
      <c r="G704" t="s">
        <v>52</v>
      </c>
      <c r="H704" t="s">
        <v>115</v>
      </c>
      <c r="I704" t="s">
        <v>115</v>
      </c>
      <c r="J704" s="1">
        <v>44280</v>
      </c>
      <c r="K704" s="20">
        <v>44680</v>
      </c>
      <c r="L704" s="1">
        <v>44121</v>
      </c>
      <c r="M704" t="s">
        <v>279</v>
      </c>
      <c r="N704" t="s">
        <v>55</v>
      </c>
      <c r="O704" t="s">
        <v>210</v>
      </c>
      <c r="P704" t="s">
        <v>57</v>
      </c>
      <c r="Q704" s="1">
        <v>45754</v>
      </c>
      <c r="R704" t="s">
        <v>118</v>
      </c>
      <c r="S704" t="s">
        <v>59</v>
      </c>
      <c r="T704" t="s">
        <v>176</v>
      </c>
      <c r="U704" t="s">
        <v>61</v>
      </c>
      <c r="V704">
        <v>3311</v>
      </c>
      <c r="W704" t="s">
        <v>62</v>
      </c>
      <c r="X704" t="s">
        <v>53</v>
      </c>
      <c r="Y704">
        <v>1</v>
      </c>
      <c r="Z704" t="s">
        <v>63</v>
      </c>
      <c r="AA704" t="s">
        <v>64</v>
      </c>
      <c r="AB704" t="s">
        <v>135</v>
      </c>
      <c r="AC704" t="s">
        <v>115</v>
      </c>
      <c r="AD704" t="s">
        <v>53</v>
      </c>
      <c r="AE704" t="s">
        <v>53</v>
      </c>
      <c r="AF704">
        <v>136</v>
      </c>
      <c r="AG704">
        <v>53</v>
      </c>
      <c r="AH704" t="s">
        <v>69</v>
      </c>
      <c r="AI704" t="s">
        <v>123</v>
      </c>
      <c r="AJ704" t="s">
        <v>97</v>
      </c>
      <c r="AK704" t="s">
        <v>182</v>
      </c>
      <c r="AL704">
        <v>5</v>
      </c>
      <c r="AM704">
        <v>2</v>
      </c>
      <c r="AN704">
        <v>6</v>
      </c>
      <c r="AO704">
        <v>8</v>
      </c>
      <c r="AP704">
        <v>55</v>
      </c>
      <c r="AQ704">
        <v>5</v>
      </c>
      <c r="AR704" t="s">
        <v>88</v>
      </c>
      <c r="AS704" t="s">
        <v>222</v>
      </c>
      <c r="AT704" t="s">
        <v>222</v>
      </c>
      <c r="AU704" s="1">
        <v>44262</v>
      </c>
      <c r="AV704" s="15">
        <f>VLOOKUP(dummy_yherealine!$AT704,dummy_oppeained!B:C,2,0)</f>
        <v>9</v>
      </c>
      <c r="AW704" s="22" t="str">
        <f>VLOOKUP(AS704,dummy_oppeained!B:D,3,0)</f>
        <v>eristav</v>
      </c>
      <c r="AX704" s="17">
        <f>VLOOKUP(AR:AR,hinded_abi!A:D,4,0)</f>
        <v>2</v>
      </c>
      <c r="AY704" s="26">
        <f t="shared" si="20"/>
        <v>18</v>
      </c>
      <c r="AZ704" s="27">
        <f t="shared" si="21"/>
        <v>9</v>
      </c>
    </row>
    <row r="705" spans="1:52" x14ac:dyDescent="0.25">
      <c r="A705" t="s">
        <v>318</v>
      </c>
      <c r="B705" t="s">
        <v>252</v>
      </c>
      <c r="C705" t="s">
        <v>233</v>
      </c>
      <c r="D705">
        <v>33609223222</v>
      </c>
      <c r="E705" t="s">
        <v>243</v>
      </c>
      <c r="F705" t="s">
        <v>175</v>
      </c>
      <c r="G705" t="s">
        <v>52</v>
      </c>
      <c r="H705" t="s">
        <v>115</v>
      </c>
      <c r="I705" t="s">
        <v>115</v>
      </c>
      <c r="J705" s="1">
        <v>44280</v>
      </c>
      <c r="K705" s="20">
        <v>44680</v>
      </c>
      <c r="L705" s="1">
        <v>44121</v>
      </c>
      <c r="M705" t="s">
        <v>279</v>
      </c>
      <c r="N705" t="s">
        <v>55</v>
      </c>
      <c r="O705" t="s">
        <v>210</v>
      </c>
      <c r="P705" t="s">
        <v>57</v>
      </c>
      <c r="Q705" s="1">
        <v>45754</v>
      </c>
      <c r="R705" t="s">
        <v>118</v>
      </c>
      <c r="S705" t="s">
        <v>59</v>
      </c>
      <c r="T705" t="s">
        <v>176</v>
      </c>
      <c r="U705" t="s">
        <v>61</v>
      </c>
      <c r="V705">
        <v>3311</v>
      </c>
      <c r="W705" t="s">
        <v>62</v>
      </c>
      <c r="X705" t="s">
        <v>53</v>
      </c>
      <c r="Y705">
        <v>1</v>
      </c>
      <c r="Z705" t="s">
        <v>63</v>
      </c>
      <c r="AA705" t="s">
        <v>64</v>
      </c>
      <c r="AB705" t="s">
        <v>135</v>
      </c>
      <c r="AC705" t="s">
        <v>115</v>
      </c>
      <c r="AD705" t="s">
        <v>53</v>
      </c>
      <c r="AE705" t="s">
        <v>53</v>
      </c>
      <c r="AF705">
        <v>136</v>
      </c>
      <c r="AG705">
        <v>53</v>
      </c>
      <c r="AH705" t="s">
        <v>69</v>
      </c>
      <c r="AI705" t="s">
        <v>123</v>
      </c>
      <c r="AJ705" t="s">
        <v>97</v>
      </c>
      <c r="AK705" t="s">
        <v>182</v>
      </c>
      <c r="AL705">
        <v>5</v>
      </c>
      <c r="AM705">
        <v>2</v>
      </c>
      <c r="AN705">
        <v>6</v>
      </c>
      <c r="AO705">
        <v>8</v>
      </c>
      <c r="AP705">
        <v>55</v>
      </c>
      <c r="AQ705">
        <v>5</v>
      </c>
      <c r="AR705" t="s">
        <v>72</v>
      </c>
      <c r="AS705" t="s">
        <v>266</v>
      </c>
      <c r="AT705" t="s">
        <v>266</v>
      </c>
      <c r="AU705" s="1">
        <v>45719</v>
      </c>
      <c r="AV705" s="17">
        <f>VLOOKUP(dummy_yherealine!$AT705,dummy_oppeained!B:C,2,0)</f>
        <v>2</v>
      </c>
      <c r="AW705" s="22" t="str">
        <f>VLOOKUP(AS705,dummy_oppeained!B:D,3,0)</f>
        <v>mitteeristav</v>
      </c>
      <c r="AX705" s="17" t="str">
        <f>VLOOKUP(AR:AR,hinded_abi!A:D,4,0)</f>
        <v>NULL</v>
      </c>
      <c r="AY705" s="26" t="str">
        <f t="shared" si="20"/>
        <v xml:space="preserve"> </v>
      </c>
      <c r="AZ705" s="27">
        <f t="shared" si="21"/>
        <v>0</v>
      </c>
    </row>
    <row r="706" spans="1:52" x14ac:dyDescent="0.25">
      <c r="A706" t="s">
        <v>318</v>
      </c>
      <c r="B706" t="s">
        <v>252</v>
      </c>
      <c r="C706" t="s">
        <v>233</v>
      </c>
      <c r="D706">
        <v>33609223222</v>
      </c>
      <c r="E706" t="s">
        <v>243</v>
      </c>
      <c r="F706" t="s">
        <v>175</v>
      </c>
      <c r="G706" t="s">
        <v>52</v>
      </c>
      <c r="H706" t="s">
        <v>115</v>
      </c>
      <c r="I706" t="s">
        <v>115</v>
      </c>
      <c r="J706" s="1">
        <v>44280</v>
      </c>
      <c r="K706" s="20">
        <v>44680</v>
      </c>
      <c r="L706" s="1">
        <v>44121</v>
      </c>
      <c r="M706" t="s">
        <v>279</v>
      </c>
      <c r="N706" t="s">
        <v>55</v>
      </c>
      <c r="O706" t="s">
        <v>210</v>
      </c>
      <c r="P706" t="s">
        <v>57</v>
      </c>
      <c r="Q706" s="1">
        <v>45754</v>
      </c>
      <c r="R706" t="s">
        <v>118</v>
      </c>
      <c r="S706" t="s">
        <v>59</v>
      </c>
      <c r="T706" t="s">
        <v>176</v>
      </c>
      <c r="U706" t="s">
        <v>61</v>
      </c>
      <c r="V706">
        <v>3311</v>
      </c>
      <c r="W706" t="s">
        <v>62</v>
      </c>
      <c r="X706" t="s">
        <v>53</v>
      </c>
      <c r="Y706">
        <v>1</v>
      </c>
      <c r="Z706" t="s">
        <v>63</v>
      </c>
      <c r="AA706" t="s">
        <v>64</v>
      </c>
      <c r="AB706" t="s">
        <v>135</v>
      </c>
      <c r="AC706" t="s">
        <v>115</v>
      </c>
      <c r="AD706" t="s">
        <v>53</v>
      </c>
      <c r="AE706" t="s">
        <v>53</v>
      </c>
      <c r="AF706">
        <v>136</v>
      </c>
      <c r="AG706">
        <v>53</v>
      </c>
      <c r="AH706" t="s">
        <v>69</v>
      </c>
      <c r="AI706" t="s">
        <v>123</v>
      </c>
      <c r="AJ706" t="s">
        <v>97</v>
      </c>
      <c r="AK706" t="s">
        <v>182</v>
      </c>
      <c r="AL706">
        <v>5</v>
      </c>
      <c r="AM706">
        <v>2</v>
      </c>
      <c r="AN706">
        <v>6</v>
      </c>
      <c r="AO706">
        <v>8</v>
      </c>
      <c r="AP706">
        <v>55</v>
      </c>
      <c r="AQ706">
        <v>5</v>
      </c>
      <c r="AR706" t="s">
        <v>78</v>
      </c>
      <c r="AS706" t="s">
        <v>75</v>
      </c>
      <c r="AT706" t="s">
        <v>75</v>
      </c>
      <c r="AU706" s="1">
        <v>45125</v>
      </c>
      <c r="AV706" s="15">
        <f>VLOOKUP(dummy_yherealine!$AT706,dummy_oppeained!B:C,2,0)</f>
        <v>3</v>
      </c>
      <c r="AW706" s="22" t="str">
        <f>VLOOKUP(AS706,dummy_oppeained!B:D,3,0)</f>
        <v>mitteeristav</v>
      </c>
      <c r="AX706" s="17" t="str">
        <f>VLOOKUP(AR:AR,hinded_abi!A:D,4,0)</f>
        <v>NULL</v>
      </c>
      <c r="AY706" s="26" t="str">
        <f t="shared" si="20"/>
        <v xml:space="preserve"> </v>
      </c>
      <c r="AZ706" s="27">
        <f t="shared" si="21"/>
        <v>0</v>
      </c>
    </row>
    <row r="707" spans="1:52" x14ac:dyDescent="0.25">
      <c r="A707" t="s">
        <v>318</v>
      </c>
      <c r="B707" t="s">
        <v>252</v>
      </c>
      <c r="C707" t="s">
        <v>233</v>
      </c>
      <c r="D707">
        <v>33609223222</v>
      </c>
      <c r="E707" t="s">
        <v>243</v>
      </c>
      <c r="F707" t="s">
        <v>175</v>
      </c>
      <c r="G707" t="s">
        <v>52</v>
      </c>
      <c r="H707" t="s">
        <v>115</v>
      </c>
      <c r="I707" t="s">
        <v>115</v>
      </c>
      <c r="J707" s="1">
        <v>44280</v>
      </c>
      <c r="K707" s="20">
        <v>44680</v>
      </c>
      <c r="L707" s="1">
        <v>44121</v>
      </c>
      <c r="M707" t="s">
        <v>279</v>
      </c>
      <c r="N707" t="s">
        <v>55</v>
      </c>
      <c r="O707" t="s">
        <v>210</v>
      </c>
      <c r="P707" t="s">
        <v>57</v>
      </c>
      <c r="Q707" s="1">
        <v>45754</v>
      </c>
      <c r="R707" t="s">
        <v>118</v>
      </c>
      <c r="S707" t="s">
        <v>59</v>
      </c>
      <c r="T707" t="s">
        <v>176</v>
      </c>
      <c r="U707" t="s">
        <v>61</v>
      </c>
      <c r="V707">
        <v>3311</v>
      </c>
      <c r="W707" t="s">
        <v>62</v>
      </c>
      <c r="X707" t="s">
        <v>53</v>
      </c>
      <c r="Y707">
        <v>1</v>
      </c>
      <c r="Z707" t="s">
        <v>63</v>
      </c>
      <c r="AA707" t="s">
        <v>64</v>
      </c>
      <c r="AB707" t="s">
        <v>135</v>
      </c>
      <c r="AC707" t="s">
        <v>115</v>
      </c>
      <c r="AD707" t="s">
        <v>53</v>
      </c>
      <c r="AE707" t="s">
        <v>53</v>
      </c>
      <c r="AF707">
        <v>136</v>
      </c>
      <c r="AG707">
        <v>53</v>
      </c>
      <c r="AH707" t="s">
        <v>69</v>
      </c>
      <c r="AI707" t="s">
        <v>123</v>
      </c>
      <c r="AJ707" t="s">
        <v>97</v>
      </c>
      <c r="AK707" t="s">
        <v>182</v>
      </c>
      <c r="AL707">
        <v>5</v>
      </c>
      <c r="AM707">
        <v>2</v>
      </c>
      <c r="AN707">
        <v>6</v>
      </c>
      <c r="AO707">
        <v>8</v>
      </c>
      <c r="AP707">
        <v>55</v>
      </c>
      <c r="AQ707">
        <v>5</v>
      </c>
      <c r="AR707" t="s">
        <v>78</v>
      </c>
      <c r="AS707" t="s">
        <v>171</v>
      </c>
      <c r="AT707" t="s">
        <v>171</v>
      </c>
      <c r="AU707" s="1">
        <v>44549</v>
      </c>
      <c r="AV707" s="17">
        <f>VLOOKUP(dummy_yherealine!$AT707,dummy_oppeained!B:C,2,0)</f>
        <v>3</v>
      </c>
      <c r="AW707" s="22" t="str">
        <f>VLOOKUP(AS707,dummy_oppeained!B:D,3,0)</f>
        <v>mitteeristav</v>
      </c>
      <c r="AX707" s="17" t="str">
        <f>VLOOKUP(AR:AR,hinded_abi!A:D,4,0)</f>
        <v>NULL</v>
      </c>
      <c r="AY707" s="26" t="str">
        <f t="shared" ref="AY707:AY770" si="22">IF(AW707="eristav",AV707*AX707," ")</f>
        <v xml:space="preserve"> </v>
      </c>
      <c r="AZ707" s="27">
        <f t="shared" ref="AZ707:AZ770" si="23">IF(AW707="eristav",AV707,0)</f>
        <v>0</v>
      </c>
    </row>
    <row r="708" spans="1:52" x14ac:dyDescent="0.25">
      <c r="A708" t="s">
        <v>318</v>
      </c>
      <c r="B708" t="s">
        <v>252</v>
      </c>
      <c r="C708" t="s">
        <v>233</v>
      </c>
      <c r="D708">
        <v>33609223222</v>
      </c>
      <c r="E708" t="s">
        <v>243</v>
      </c>
      <c r="F708" t="s">
        <v>175</v>
      </c>
      <c r="G708" t="s">
        <v>52</v>
      </c>
      <c r="H708" t="s">
        <v>115</v>
      </c>
      <c r="I708" t="s">
        <v>115</v>
      </c>
      <c r="J708" s="1">
        <v>44280</v>
      </c>
      <c r="K708" s="20">
        <v>44680</v>
      </c>
      <c r="L708" s="1">
        <v>44121</v>
      </c>
      <c r="M708" t="s">
        <v>279</v>
      </c>
      <c r="N708" t="s">
        <v>55</v>
      </c>
      <c r="O708" t="s">
        <v>210</v>
      </c>
      <c r="P708" t="s">
        <v>57</v>
      </c>
      <c r="Q708" s="1">
        <v>45754</v>
      </c>
      <c r="R708" t="s">
        <v>118</v>
      </c>
      <c r="S708" t="s">
        <v>59</v>
      </c>
      <c r="T708" t="s">
        <v>176</v>
      </c>
      <c r="U708" t="s">
        <v>61</v>
      </c>
      <c r="V708">
        <v>3311</v>
      </c>
      <c r="W708" t="s">
        <v>62</v>
      </c>
      <c r="X708" t="s">
        <v>53</v>
      </c>
      <c r="Y708">
        <v>1</v>
      </c>
      <c r="Z708" t="s">
        <v>63</v>
      </c>
      <c r="AA708" t="s">
        <v>64</v>
      </c>
      <c r="AB708" t="s">
        <v>135</v>
      </c>
      <c r="AC708" t="s">
        <v>115</v>
      </c>
      <c r="AD708" t="s">
        <v>53</v>
      </c>
      <c r="AE708" t="s">
        <v>53</v>
      </c>
      <c r="AF708">
        <v>136</v>
      </c>
      <c r="AG708">
        <v>53</v>
      </c>
      <c r="AH708" t="s">
        <v>69</v>
      </c>
      <c r="AI708" t="s">
        <v>123</v>
      </c>
      <c r="AJ708" t="s">
        <v>97</v>
      </c>
      <c r="AK708" t="s">
        <v>182</v>
      </c>
      <c r="AL708">
        <v>5</v>
      </c>
      <c r="AM708">
        <v>2</v>
      </c>
      <c r="AN708">
        <v>6</v>
      </c>
      <c r="AO708">
        <v>8</v>
      </c>
      <c r="AP708">
        <v>55</v>
      </c>
      <c r="AQ708">
        <v>5</v>
      </c>
      <c r="AR708" t="s">
        <v>80</v>
      </c>
      <c r="AS708" t="s">
        <v>167</v>
      </c>
      <c r="AT708" t="s">
        <v>167</v>
      </c>
      <c r="AU708" s="1">
        <v>44358</v>
      </c>
      <c r="AV708" s="15">
        <f>VLOOKUP(dummy_yherealine!$AT708,dummy_oppeained!B:C,2,0)</f>
        <v>5</v>
      </c>
      <c r="AW708" s="22" t="str">
        <f>VLOOKUP(AS708,dummy_oppeained!B:D,3,0)</f>
        <v>eristav</v>
      </c>
      <c r="AX708" s="17">
        <f>VLOOKUP(AR:AR,hinded_abi!A:D,4,0)</f>
        <v>3</v>
      </c>
      <c r="AY708" s="26">
        <f t="shared" si="22"/>
        <v>15</v>
      </c>
      <c r="AZ708" s="27">
        <f t="shared" si="23"/>
        <v>5</v>
      </c>
    </row>
    <row r="709" spans="1:52" x14ac:dyDescent="0.25">
      <c r="A709" t="s">
        <v>318</v>
      </c>
      <c r="B709" t="s">
        <v>252</v>
      </c>
      <c r="C709" t="s">
        <v>233</v>
      </c>
      <c r="D709">
        <v>33609223222</v>
      </c>
      <c r="E709" t="s">
        <v>243</v>
      </c>
      <c r="F709" t="s">
        <v>175</v>
      </c>
      <c r="G709" t="s">
        <v>52</v>
      </c>
      <c r="H709" t="s">
        <v>115</v>
      </c>
      <c r="I709" t="s">
        <v>115</v>
      </c>
      <c r="J709" s="1">
        <v>44280</v>
      </c>
      <c r="K709" s="20">
        <v>44680</v>
      </c>
      <c r="L709" s="1">
        <v>44121</v>
      </c>
      <c r="M709" t="s">
        <v>279</v>
      </c>
      <c r="N709" t="s">
        <v>55</v>
      </c>
      <c r="O709" t="s">
        <v>210</v>
      </c>
      <c r="P709" t="s">
        <v>57</v>
      </c>
      <c r="Q709" s="1">
        <v>45754</v>
      </c>
      <c r="R709" t="s">
        <v>118</v>
      </c>
      <c r="S709" t="s">
        <v>59</v>
      </c>
      <c r="T709" t="s">
        <v>176</v>
      </c>
      <c r="U709" t="s">
        <v>61</v>
      </c>
      <c r="V709">
        <v>3311</v>
      </c>
      <c r="W709" t="s">
        <v>62</v>
      </c>
      <c r="X709" t="s">
        <v>53</v>
      </c>
      <c r="Y709">
        <v>1</v>
      </c>
      <c r="Z709" t="s">
        <v>63</v>
      </c>
      <c r="AA709" t="s">
        <v>64</v>
      </c>
      <c r="AB709" t="s">
        <v>135</v>
      </c>
      <c r="AC709" t="s">
        <v>115</v>
      </c>
      <c r="AD709" t="s">
        <v>53</v>
      </c>
      <c r="AE709" t="s">
        <v>53</v>
      </c>
      <c r="AF709">
        <v>136</v>
      </c>
      <c r="AG709">
        <v>53</v>
      </c>
      <c r="AH709" t="s">
        <v>69</v>
      </c>
      <c r="AI709" t="s">
        <v>123</v>
      </c>
      <c r="AJ709" t="s">
        <v>97</v>
      </c>
      <c r="AK709" t="s">
        <v>182</v>
      </c>
      <c r="AL709">
        <v>5</v>
      </c>
      <c r="AM709">
        <v>2</v>
      </c>
      <c r="AN709">
        <v>6</v>
      </c>
      <c r="AO709">
        <v>8</v>
      </c>
      <c r="AP709">
        <v>55</v>
      </c>
      <c r="AQ709">
        <v>5</v>
      </c>
      <c r="AR709" t="s">
        <v>72</v>
      </c>
      <c r="AS709" t="s">
        <v>151</v>
      </c>
      <c r="AT709" t="s">
        <v>151</v>
      </c>
      <c r="AU709" s="1">
        <v>44668</v>
      </c>
      <c r="AV709" s="17">
        <f>VLOOKUP(dummy_yherealine!$AT709,dummy_oppeained!B:C,2,0)</f>
        <v>3</v>
      </c>
      <c r="AW709" s="22" t="str">
        <f>VLOOKUP(AS709,dummy_oppeained!B:D,3,0)</f>
        <v>mitteeristav</v>
      </c>
      <c r="AX709" s="17" t="str">
        <f>VLOOKUP(AR:AR,hinded_abi!A:D,4,0)</f>
        <v>NULL</v>
      </c>
      <c r="AY709" s="26" t="str">
        <f t="shared" si="22"/>
        <v xml:space="preserve"> </v>
      </c>
      <c r="AZ709" s="27">
        <f t="shared" si="23"/>
        <v>0</v>
      </c>
    </row>
    <row r="710" spans="1:52" x14ac:dyDescent="0.25">
      <c r="A710" t="s">
        <v>318</v>
      </c>
      <c r="B710" t="s">
        <v>252</v>
      </c>
      <c r="C710" t="s">
        <v>233</v>
      </c>
      <c r="D710">
        <v>33609223222</v>
      </c>
      <c r="E710" t="s">
        <v>243</v>
      </c>
      <c r="F710" t="s">
        <v>175</v>
      </c>
      <c r="G710" t="s">
        <v>52</v>
      </c>
      <c r="H710" t="s">
        <v>115</v>
      </c>
      <c r="I710" t="s">
        <v>115</v>
      </c>
      <c r="J710" s="1">
        <v>44280</v>
      </c>
      <c r="K710" s="20">
        <v>44680</v>
      </c>
      <c r="L710" s="1">
        <v>44121</v>
      </c>
      <c r="M710" t="s">
        <v>279</v>
      </c>
      <c r="N710" t="s">
        <v>55</v>
      </c>
      <c r="O710" t="s">
        <v>210</v>
      </c>
      <c r="P710" t="s">
        <v>57</v>
      </c>
      <c r="Q710" s="1">
        <v>45754</v>
      </c>
      <c r="R710" t="s">
        <v>118</v>
      </c>
      <c r="S710" t="s">
        <v>59</v>
      </c>
      <c r="T710" t="s">
        <v>176</v>
      </c>
      <c r="U710" t="s">
        <v>61</v>
      </c>
      <c r="V710">
        <v>3311</v>
      </c>
      <c r="W710" t="s">
        <v>62</v>
      </c>
      <c r="X710" t="s">
        <v>53</v>
      </c>
      <c r="Y710">
        <v>1</v>
      </c>
      <c r="Z710" t="s">
        <v>63</v>
      </c>
      <c r="AA710" t="s">
        <v>64</v>
      </c>
      <c r="AB710" t="s">
        <v>135</v>
      </c>
      <c r="AC710" t="s">
        <v>115</v>
      </c>
      <c r="AD710" t="s">
        <v>53</v>
      </c>
      <c r="AE710" t="s">
        <v>53</v>
      </c>
      <c r="AF710">
        <v>136</v>
      </c>
      <c r="AG710">
        <v>53</v>
      </c>
      <c r="AH710" t="s">
        <v>69</v>
      </c>
      <c r="AI710" t="s">
        <v>123</v>
      </c>
      <c r="AJ710" t="s">
        <v>97</v>
      </c>
      <c r="AK710" t="s">
        <v>182</v>
      </c>
      <c r="AL710">
        <v>5</v>
      </c>
      <c r="AM710">
        <v>2</v>
      </c>
      <c r="AN710">
        <v>6</v>
      </c>
      <c r="AO710">
        <v>8</v>
      </c>
      <c r="AP710">
        <v>55</v>
      </c>
      <c r="AQ710">
        <v>5</v>
      </c>
      <c r="AR710" t="s">
        <v>72</v>
      </c>
      <c r="AS710" t="s">
        <v>257</v>
      </c>
      <c r="AT710" t="s">
        <v>257</v>
      </c>
      <c r="AU710" s="1">
        <v>45711</v>
      </c>
      <c r="AV710" s="15">
        <f>VLOOKUP(dummy_yherealine!$AT710,dummy_oppeained!B:C,2,0)</f>
        <v>2</v>
      </c>
      <c r="AW710" s="22" t="str">
        <f>VLOOKUP(AS710,dummy_oppeained!B:D,3,0)</f>
        <v>mitteeristav</v>
      </c>
      <c r="AX710" s="17" t="str">
        <f>VLOOKUP(AR:AR,hinded_abi!A:D,4,0)</f>
        <v>NULL</v>
      </c>
      <c r="AY710" s="26" t="str">
        <f t="shared" si="22"/>
        <v xml:space="preserve"> </v>
      </c>
      <c r="AZ710" s="27">
        <f t="shared" si="23"/>
        <v>0</v>
      </c>
    </row>
    <row r="711" spans="1:52" x14ac:dyDescent="0.25">
      <c r="A711" t="s">
        <v>318</v>
      </c>
      <c r="B711" t="s">
        <v>252</v>
      </c>
      <c r="C711" t="s">
        <v>233</v>
      </c>
      <c r="D711">
        <v>33609223222</v>
      </c>
      <c r="E711" t="s">
        <v>243</v>
      </c>
      <c r="F711" t="s">
        <v>175</v>
      </c>
      <c r="G711" t="s">
        <v>52</v>
      </c>
      <c r="H711" t="s">
        <v>115</v>
      </c>
      <c r="I711" t="s">
        <v>115</v>
      </c>
      <c r="J711" s="1">
        <v>44280</v>
      </c>
      <c r="K711" s="20">
        <v>44680</v>
      </c>
      <c r="L711" s="1">
        <v>44121</v>
      </c>
      <c r="M711" t="s">
        <v>279</v>
      </c>
      <c r="N711" t="s">
        <v>55</v>
      </c>
      <c r="O711" t="s">
        <v>210</v>
      </c>
      <c r="P711" t="s">
        <v>57</v>
      </c>
      <c r="Q711" s="1">
        <v>45754</v>
      </c>
      <c r="R711" t="s">
        <v>118</v>
      </c>
      <c r="S711" t="s">
        <v>59</v>
      </c>
      <c r="T711" t="s">
        <v>176</v>
      </c>
      <c r="U711" t="s">
        <v>61</v>
      </c>
      <c r="V711">
        <v>3311</v>
      </c>
      <c r="W711" t="s">
        <v>62</v>
      </c>
      <c r="X711" t="s">
        <v>53</v>
      </c>
      <c r="Y711">
        <v>1</v>
      </c>
      <c r="Z711" t="s">
        <v>63</v>
      </c>
      <c r="AA711" t="s">
        <v>64</v>
      </c>
      <c r="AB711" t="s">
        <v>135</v>
      </c>
      <c r="AC711" t="s">
        <v>115</v>
      </c>
      <c r="AD711" t="s">
        <v>53</v>
      </c>
      <c r="AE711" t="s">
        <v>53</v>
      </c>
      <c r="AF711">
        <v>136</v>
      </c>
      <c r="AG711">
        <v>53</v>
      </c>
      <c r="AH711" t="s">
        <v>69</v>
      </c>
      <c r="AI711" t="s">
        <v>123</v>
      </c>
      <c r="AJ711" t="s">
        <v>97</v>
      </c>
      <c r="AK711" t="s">
        <v>182</v>
      </c>
      <c r="AL711">
        <v>5</v>
      </c>
      <c r="AM711">
        <v>2</v>
      </c>
      <c r="AN711">
        <v>6</v>
      </c>
      <c r="AO711">
        <v>8</v>
      </c>
      <c r="AP711">
        <v>55</v>
      </c>
      <c r="AQ711">
        <v>5</v>
      </c>
      <c r="AR711" t="s">
        <v>78</v>
      </c>
      <c r="AS711" t="s">
        <v>129</v>
      </c>
      <c r="AT711" t="s">
        <v>129</v>
      </c>
      <c r="AU711" s="1">
        <v>44847</v>
      </c>
      <c r="AV711" s="17">
        <f>VLOOKUP(dummy_yherealine!$AT711,dummy_oppeained!B:C,2,0)</f>
        <v>3</v>
      </c>
      <c r="AW711" s="22" t="str">
        <f>VLOOKUP(AS711,dummy_oppeained!B:D,3,0)</f>
        <v>mitteeristav</v>
      </c>
      <c r="AX711" s="17" t="str">
        <f>VLOOKUP(AR:AR,hinded_abi!A:D,4,0)</f>
        <v>NULL</v>
      </c>
      <c r="AY711" s="26" t="str">
        <f t="shared" si="22"/>
        <v xml:space="preserve"> </v>
      </c>
      <c r="AZ711" s="27">
        <f t="shared" si="23"/>
        <v>0</v>
      </c>
    </row>
    <row r="712" spans="1:52" x14ac:dyDescent="0.25">
      <c r="A712" t="s">
        <v>318</v>
      </c>
      <c r="B712" t="s">
        <v>252</v>
      </c>
      <c r="C712" t="s">
        <v>233</v>
      </c>
      <c r="D712">
        <v>33609223222</v>
      </c>
      <c r="E712" t="s">
        <v>243</v>
      </c>
      <c r="F712" t="s">
        <v>175</v>
      </c>
      <c r="G712" t="s">
        <v>52</v>
      </c>
      <c r="H712" t="s">
        <v>115</v>
      </c>
      <c r="I712" t="s">
        <v>115</v>
      </c>
      <c r="J712" s="1">
        <v>44280</v>
      </c>
      <c r="K712" s="20">
        <v>44680</v>
      </c>
      <c r="L712" s="1">
        <v>44121</v>
      </c>
      <c r="M712" t="s">
        <v>279</v>
      </c>
      <c r="N712" t="s">
        <v>55</v>
      </c>
      <c r="O712" t="s">
        <v>210</v>
      </c>
      <c r="P712" t="s">
        <v>57</v>
      </c>
      <c r="Q712" s="1">
        <v>45754</v>
      </c>
      <c r="R712" t="s">
        <v>118</v>
      </c>
      <c r="S712" t="s">
        <v>59</v>
      </c>
      <c r="T712" t="s">
        <v>176</v>
      </c>
      <c r="U712" t="s">
        <v>61</v>
      </c>
      <c r="V712">
        <v>3311</v>
      </c>
      <c r="W712" t="s">
        <v>62</v>
      </c>
      <c r="X712" t="s">
        <v>53</v>
      </c>
      <c r="Y712">
        <v>1</v>
      </c>
      <c r="Z712" t="s">
        <v>63</v>
      </c>
      <c r="AA712" t="s">
        <v>64</v>
      </c>
      <c r="AB712" t="s">
        <v>135</v>
      </c>
      <c r="AC712" t="s">
        <v>115</v>
      </c>
      <c r="AD712" t="s">
        <v>53</v>
      </c>
      <c r="AE712" t="s">
        <v>53</v>
      </c>
      <c r="AF712">
        <v>136</v>
      </c>
      <c r="AG712">
        <v>53</v>
      </c>
      <c r="AH712" t="s">
        <v>69</v>
      </c>
      <c r="AI712" t="s">
        <v>123</v>
      </c>
      <c r="AJ712" t="s">
        <v>97</v>
      </c>
      <c r="AK712" t="s">
        <v>182</v>
      </c>
      <c r="AL712">
        <v>5</v>
      </c>
      <c r="AM712">
        <v>2</v>
      </c>
      <c r="AN712">
        <v>6</v>
      </c>
      <c r="AO712">
        <v>8</v>
      </c>
      <c r="AP712">
        <v>55</v>
      </c>
      <c r="AQ712">
        <v>5</v>
      </c>
      <c r="AR712" t="s">
        <v>72</v>
      </c>
      <c r="AS712" t="s">
        <v>141</v>
      </c>
      <c r="AT712" t="s">
        <v>141</v>
      </c>
      <c r="AU712" s="1">
        <v>45259</v>
      </c>
      <c r="AV712" s="15">
        <f>VLOOKUP(dummy_yherealine!$AT712,dummy_oppeained!B:C,2,0)</f>
        <v>2</v>
      </c>
      <c r="AW712" s="22" t="str">
        <f>VLOOKUP(AS712,dummy_oppeained!B:D,3,0)</f>
        <v>mitteeristav</v>
      </c>
      <c r="AX712" s="17" t="str">
        <f>VLOOKUP(AR:AR,hinded_abi!A:D,4,0)</f>
        <v>NULL</v>
      </c>
      <c r="AY712" s="26" t="str">
        <f t="shared" si="22"/>
        <v xml:space="preserve"> </v>
      </c>
      <c r="AZ712" s="27">
        <f t="shared" si="23"/>
        <v>0</v>
      </c>
    </row>
    <row r="713" spans="1:52" x14ac:dyDescent="0.25">
      <c r="A713" t="s">
        <v>318</v>
      </c>
      <c r="B713" t="s">
        <v>252</v>
      </c>
      <c r="C713" t="s">
        <v>233</v>
      </c>
      <c r="D713">
        <v>33609223222</v>
      </c>
      <c r="E713" t="s">
        <v>243</v>
      </c>
      <c r="F713" t="s">
        <v>175</v>
      </c>
      <c r="G713" t="s">
        <v>52</v>
      </c>
      <c r="H713" t="s">
        <v>115</v>
      </c>
      <c r="I713" t="s">
        <v>115</v>
      </c>
      <c r="J713" s="1">
        <v>44280</v>
      </c>
      <c r="K713" s="20">
        <v>44680</v>
      </c>
      <c r="L713" s="1">
        <v>44121</v>
      </c>
      <c r="M713" t="s">
        <v>279</v>
      </c>
      <c r="N713" t="s">
        <v>55</v>
      </c>
      <c r="O713" t="s">
        <v>210</v>
      </c>
      <c r="P713" t="s">
        <v>57</v>
      </c>
      <c r="Q713" s="1">
        <v>45754</v>
      </c>
      <c r="R713" t="s">
        <v>118</v>
      </c>
      <c r="S713" t="s">
        <v>59</v>
      </c>
      <c r="T713" t="s">
        <v>176</v>
      </c>
      <c r="U713" t="s">
        <v>61</v>
      </c>
      <c r="V713">
        <v>3311</v>
      </c>
      <c r="W713" t="s">
        <v>62</v>
      </c>
      <c r="X713" t="s">
        <v>53</v>
      </c>
      <c r="Y713">
        <v>1</v>
      </c>
      <c r="Z713" t="s">
        <v>63</v>
      </c>
      <c r="AA713" t="s">
        <v>64</v>
      </c>
      <c r="AB713" t="s">
        <v>135</v>
      </c>
      <c r="AC713" t="s">
        <v>115</v>
      </c>
      <c r="AD713" t="s">
        <v>53</v>
      </c>
      <c r="AE713" t="s">
        <v>53</v>
      </c>
      <c r="AF713">
        <v>136</v>
      </c>
      <c r="AG713">
        <v>53</v>
      </c>
      <c r="AH713" t="s">
        <v>69</v>
      </c>
      <c r="AI713" t="s">
        <v>123</v>
      </c>
      <c r="AJ713" t="s">
        <v>97</v>
      </c>
      <c r="AK713" t="s">
        <v>182</v>
      </c>
      <c r="AL713">
        <v>5</v>
      </c>
      <c r="AM713">
        <v>2</v>
      </c>
      <c r="AN713">
        <v>6</v>
      </c>
      <c r="AO713">
        <v>8</v>
      </c>
      <c r="AP713">
        <v>55</v>
      </c>
      <c r="AQ713">
        <v>5</v>
      </c>
      <c r="AR713" t="s">
        <v>86</v>
      </c>
      <c r="AS713" t="s">
        <v>198</v>
      </c>
      <c r="AT713" t="s">
        <v>198</v>
      </c>
      <c r="AU713" s="1">
        <v>45451</v>
      </c>
      <c r="AV713" s="17">
        <f>VLOOKUP(dummy_yherealine!$AT713,dummy_oppeained!B:C,2,0)</f>
        <v>6</v>
      </c>
      <c r="AW713" s="22" t="str">
        <f>VLOOKUP(AS713,dummy_oppeained!B:D,3,0)</f>
        <v>eristav</v>
      </c>
      <c r="AX713" s="17">
        <f>VLOOKUP(AR:AR,hinded_abi!A:D,4,0)</f>
        <v>4</v>
      </c>
      <c r="AY713" s="26">
        <f t="shared" si="22"/>
        <v>24</v>
      </c>
      <c r="AZ713" s="27">
        <f t="shared" si="23"/>
        <v>6</v>
      </c>
    </row>
    <row r="714" spans="1:52" x14ac:dyDescent="0.25">
      <c r="A714" t="s">
        <v>318</v>
      </c>
      <c r="B714" t="s">
        <v>252</v>
      </c>
      <c r="C714" t="s">
        <v>233</v>
      </c>
      <c r="D714">
        <v>33609223222</v>
      </c>
      <c r="E714" t="s">
        <v>243</v>
      </c>
      <c r="F714" t="s">
        <v>175</v>
      </c>
      <c r="G714" t="s">
        <v>52</v>
      </c>
      <c r="H714" t="s">
        <v>115</v>
      </c>
      <c r="I714" t="s">
        <v>115</v>
      </c>
      <c r="J714" s="1">
        <v>44280</v>
      </c>
      <c r="K714" s="20">
        <v>44680</v>
      </c>
      <c r="L714" s="1">
        <v>44121</v>
      </c>
      <c r="M714" t="s">
        <v>279</v>
      </c>
      <c r="N714" t="s">
        <v>55</v>
      </c>
      <c r="O714" t="s">
        <v>210</v>
      </c>
      <c r="P714" t="s">
        <v>57</v>
      </c>
      <c r="Q714" s="1">
        <v>45754</v>
      </c>
      <c r="R714" t="s">
        <v>118</v>
      </c>
      <c r="S714" t="s">
        <v>59</v>
      </c>
      <c r="T714" t="s">
        <v>176</v>
      </c>
      <c r="U714" t="s">
        <v>61</v>
      </c>
      <c r="V714">
        <v>3311</v>
      </c>
      <c r="W714" t="s">
        <v>62</v>
      </c>
      <c r="X714" t="s">
        <v>53</v>
      </c>
      <c r="Y714">
        <v>2</v>
      </c>
      <c r="Z714" t="s">
        <v>63</v>
      </c>
      <c r="AA714" t="s">
        <v>64</v>
      </c>
      <c r="AB714" t="s">
        <v>122</v>
      </c>
      <c r="AC714" t="s">
        <v>115</v>
      </c>
      <c r="AD714" t="s">
        <v>53</v>
      </c>
      <c r="AE714" t="s">
        <v>53</v>
      </c>
      <c r="AF714">
        <v>136</v>
      </c>
      <c r="AG714">
        <v>31</v>
      </c>
      <c r="AH714" t="s">
        <v>69</v>
      </c>
      <c r="AI714" t="s">
        <v>181</v>
      </c>
      <c r="AJ714" t="s">
        <v>97</v>
      </c>
      <c r="AK714" t="s">
        <v>85</v>
      </c>
      <c r="AL714">
        <v>5</v>
      </c>
      <c r="AM714">
        <v>1</v>
      </c>
      <c r="AN714">
        <v>6</v>
      </c>
      <c r="AO714">
        <v>4</v>
      </c>
      <c r="AP714">
        <v>38</v>
      </c>
      <c r="AQ714">
        <v>5</v>
      </c>
      <c r="AR714" t="s">
        <v>91</v>
      </c>
      <c r="AS714" t="s">
        <v>140</v>
      </c>
      <c r="AT714" t="s">
        <v>140</v>
      </c>
      <c r="AU714" s="1">
        <v>44930</v>
      </c>
      <c r="AV714" s="15">
        <f>VLOOKUP(dummy_yherealine!$AT714,dummy_oppeained!B:C,2,0)</f>
        <v>8</v>
      </c>
      <c r="AW714" s="22" t="str">
        <f>VLOOKUP(AS714,dummy_oppeained!B:D,3,0)</f>
        <v>eristav</v>
      </c>
      <c r="AX714" s="17">
        <f>VLOOKUP(AR:AR,hinded_abi!A:D,4,0)</f>
        <v>0</v>
      </c>
      <c r="AY714" s="26">
        <f t="shared" si="22"/>
        <v>0</v>
      </c>
      <c r="AZ714" s="27">
        <f t="shared" si="23"/>
        <v>8</v>
      </c>
    </row>
    <row r="715" spans="1:52" x14ac:dyDescent="0.25">
      <c r="A715" t="s">
        <v>318</v>
      </c>
      <c r="B715" t="s">
        <v>252</v>
      </c>
      <c r="C715" t="s">
        <v>233</v>
      </c>
      <c r="D715">
        <v>33609223222</v>
      </c>
      <c r="E715" t="s">
        <v>243</v>
      </c>
      <c r="F715" t="s">
        <v>175</v>
      </c>
      <c r="G715" t="s">
        <v>52</v>
      </c>
      <c r="H715" t="s">
        <v>115</v>
      </c>
      <c r="I715" t="s">
        <v>115</v>
      </c>
      <c r="J715" s="1">
        <v>44280</v>
      </c>
      <c r="K715" s="20">
        <v>44680</v>
      </c>
      <c r="L715" s="1">
        <v>44121</v>
      </c>
      <c r="M715" t="s">
        <v>279</v>
      </c>
      <c r="N715" t="s">
        <v>55</v>
      </c>
      <c r="O715" t="s">
        <v>210</v>
      </c>
      <c r="P715" t="s">
        <v>57</v>
      </c>
      <c r="Q715" s="1">
        <v>45754</v>
      </c>
      <c r="R715" t="s">
        <v>118</v>
      </c>
      <c r="S715" t="s">
        <v>59</v>
      </c>
      <c r="T715" t="s">
        <v>176</v>
      </c>
      <c r="U715" t="s">
        <v>61</v>
      </c>
      <c r="V715">
        <v>3311</v>
      </c>
      <c r="W715" t="s">
        <v>62</v>
      </c>
      <c r="X715" t="s">
        <v>53</v>
      </c>
      <c r="Y715">
        <v>2</v>
      </c>
      <c r="Z715" t="s">
        <v>63</v>
      </c>
      <c r="AA715" t="s">
        <v>64</v>
      </c>
      <c r="AB715" t="s">
        <v>122</v>
      </c>
      <c r="AC715" t="s">
        <v>115</v>
      </c>
      <c r="AD715" t="s">
        <v>53</v>
      </c>
      <c r="AE715" t="s">
        <v>53</v>
      </c>
      <c r="AF715">
        <v>136</v>
      </c>
      <c r="AG715">
        <v>31</v>
      </c>
      <c r="AH715" t="s">
        <v>69</v>
      </c>
      <c r="AI715" t="s">
        <v>181</v>
      </c>
      <c r="AJ715" t="s">
        <v>97</v>
      </c>
      <c r="AK715" t="s">
        <v>85</v>
      </c>
      <c r="AL715">
        <v>5</v>
      </c>
      <c r="AM715">
        <v>1</v>
      </c>
      <c r="AN715">
        <v>6</v>
      </c>
      <c r="AO715">
        <v>4</v>
      </c>
      <c r="AP715">
        <v>38</v>
      </c>
      <c r="AQ715">
        <v>5</v>
      </c>
      <c r="AR715" t="s">
        <v>72</v>
      </c>
      <c r="AS715" t="s">
        <v>195</v>
      </c>
      <c r="AT715" t="s">
        <v>195</v>
      </c>
      <c r="AU715" s="1">
        <v>44306</v>
      </c>
      <c r="AV715" s="17">
        <f>VLOOKUP(dummy_yherealine!$AT715,dummy_oppeained!B:C,2,0)</f>
        <v>3</v>
      </c>
      <c r="AW715" s="22" t="str">
        <f>VLOOKUP(AS715,dummy_oppeained!B:D,3,0)</f>
        <v>mitteeristav</v>
      </c>
      <c r="AX715" s="17" t="str">
        <f>VLOOKUP(AR:AR,hinded_abi!A:D,4,0)</f>
        <v>NULL</v>
      </c>
      <c r="AY715" s="26" t="str">
        <f t="shared" si="22"/>
        <v xml:space="preserve"> </v>
      </c>
      <c r="AZ715" s="27">
        <f t="shared" si="23"/>
        <v>0</v>
      </c>
    </row>
    <row r="716" spans="1:52" x14ac:dyDescent="0.25">
      <c r="A716" t="s">
        <v>318</v>
      </c>
      <c r="B716" t="s">
        <v>252</v>
      </c>
      <c r="C716" t="s">
        <v>233</v>
      </c>
      <c r="D716">
        <v>33609223222</v>
      </c>
      <c r="E716" t="s">
        <v>243</v>
      </c>
      <c r="F716" t="s">
        <v>175</v>
      </c>
      <c r="G716" t="s">
        <v>52</v>
      </c>
      <c r="H716" t="s">
        <v>115</v>
      </c>
      <c r="I716" t="s">
        <v>115</v>
      </c>
      <c r="J716" s="1">
        <v>44280</v>
      </c>
      <c r="K716" s="20">
        <v>44680</v>
      </c>
      <c r="L716" s="1">
        <v>44121</v>
      </c>
      <c r="M716" t="s">
        <v>279</v>
      </c>
      <c r="N716" t="s">
        <v>55</v>
      </c>
      <c r="O716" t="s">
        <v>210</v>
      </c>
      <c r="P716" t="s">
        <v>57</v>
      </c>
      <c r="Q716" s="1">
        <v>45754</v>
      </c>
      <c r="R716" t="s">
        <v>118</v>
      </c>
      <c r="S716" t="s">
        <v>59</v>
      </c>
      <c r="T716" t="s">
        <v>176</v>
      </c>
      <c r="U716" t="s">
        <v>61</v>
      </c>
      <c r="V716">
        <v>3311</v>
      </c>
      <c r="W716" t="s">
        <v>62</v>
      </c>
      <c r="X716" t="s">
        <v>53</v>
      </c>
      <c r="Y716">
        <v>2</v>
      </c>
      <c r="Z716" t="s">
        <v>63</v>
      </c>
      <c r="AA716" t="s">
        <v>64</v>
      </c>
      <c r="AB716" t="s">
        <v>122</v>
      </c>
      <c r="AC716" t="s">
        <v>115</v>
      </c>
      <c r="AD716" t="s">
        <v>53</v>
      </c>
      <c r="AE716" t="s">
        <v>53</v>
      </c>
      <c r="AF716">
        <v>136</v>
      </c>
      <c r="AG716">
        <v>31</v>
      </c>
      <c r="AH716" t="s">
        <v>69</v>
      </c>
      <c r="AI716" t="s">
        <v>181</v>
      </c>
      <c r="AJ716" t="s">
        <v>97</v>
      </c>
      <c r="AK716" t="s">
        <v>85</v>
      </c>
      <c r="AL716">
        <v>5</v>
      </c>
      <c r="AM716">
        <v>1</v>
      </c>
      <c r="AN716">
        <v>6</v>
      </c>
      <c r="AO716">
        <v>4</v>
      </c>
      <c r="AP716">
        <v>38</v>
      </c>
      <c r="AQ716">
        <v>5</v>
      </c>
      <c r="AR716" t="s">
        <v>72</v>
      </c>
      <c r="AS716" t="s">
        <v>109</v>
      </c>
      <c r="AT716" t="s">
        <v>109</v>
      </c>
      <c r="AU716" s="1">
        <v>44771</v>
      </c>
      <c r="AV716" s="15">
        <f>VLOOKUP(dummy_yherealine!$AT716,dummy_oppeained!B:C,2,0)</f>
        <v>2</v>
      </c>
      <c r="AW716" s="22" t="str">
        <f>VLOOKUP(AS716,dummy_oppeained!B:D,3,0)</f>
        <v>mitteeristav</v>
      </c>
      <c r="AX716" s="17" t="str">
        <f>VLOOKUP(AR:AR,hinded_abi!A:D,4,0)</f>
        <v>NULL</v>
      </c>
      <c r="AY716" s="26" t="str">
        <f t="shared" si="22"/>
        <v xml:space="preserve"> </v>
      </c>
      <c r="AZ716" s="27">
        <f t="shared" si="23"/>
        <v>0</v>
      </c>
    </row>
    <row r="717" spans="1:52" x14ac:dyDescent="0.25">
      <c r="A717" t="s">
        <v>318</v>
      </c>
      <c r="B717" t="s">
        <v>252</v>
      </c>
      <c r="C717" t="s">
        <v>233</v>
      </c>
      <c r="D717">
        <v>33609223222</v>
      </c>
      <c r="E717" t="s">
        <v>243</v>
      </c>
      <c r="F717" t="s">
        <v>175</v>
      </c>
      <c r="G717" t="s">
        <v>52</v>
      </c>
      <c r="H717" t="s">
        <v>115</v>
      </c>
      <c r="I717" t="s">
        <v>115</v>
      </c>
      <c r="J717" s="1">
        <v>44280</v>
      </c>
      <c r="K717" s="20">
        <v>44680</v>
      </c>
      <c r="L717" s="1">
        <v>44121</v>
      </c>
      <c r="M717" t="s">
        <v>279</v>
      </c>
      <c r="N717" t="s">
        <v>55</v>
      </c>
      <c r="O717" t="s">
        <v>210</v>
      </c>
      <c r="P717" t="s">
        <v>57</v>
      </c>
      <c r="Q717" s="1">
        <v>45754</v>
      </c>
      <c r="R717" t="s">
        <v>118</v>
      </c>
      <c r="S717" t="s">
        <v>59</v>
      </c>
      <c r="T717" t="s">
        <v>176</v>
      </c>
      <c r="U717" t="s">
        <v>61</v>
      </c>
      <c r="V717">
        <v>3311</v>
      </c>
      <c r="W717" t="s">
        <v>62</v>
      </c>
      <c r="X717" t="s">
        <v>53</v>
      </c>
      <c r="Y717">
        <v>2</v>
      </c>
      <c r="Z717" t="s">
        <v>63</v>
      </c>
      <c r="AA717" t="s">
        <v>64</v>
      </c>
      <c r="AB717" t="s">
        <v>122</v>
      </c>
      <c r="AC717" t="s">
        <v>115</v>
      </c>
      <c r="AD717" t="s">
        <v>53</v>
      </c>
      <c r="AE717" t="s">
        <v>53</v>
      </c>
      <c r="AF717">
        <v>136</v>
      </c>
      <c r="AG717">
        <v>31</v>
      </c>
      <c r="AH717" t="s">
        <v>69</v>
      </c>
      <c r="AI717" t="s">
        <v>181</v>
      </c>
      <c r="AJ717" t="s">
        <v>97</v>
      </c>
      <c r="AK717" t="s">
        <v>85</v>
      </c>
      <c r="AL717">
        <v>5</v>
      </c>
      <c r="AM717">
        <v>1</v>
      </c>
      <c r="AN717">
        <v>6</v>
      </c>
      <c r="AO717">
        <v>4</v>
      </c>
      <c r="AP717">
        <v>38</v>
      </c>
      <c r="AQ717">
        <v>5</v>
      </c>
      <c r="AR717" t="s">
        <v>72</v>
      </c>
      <c r="AS717" t="s">
        <v>108</v>
      </c>
      <c r="AT717" t="s">
        <v>108</v>
      </c>
      <c r="AU717" s="1">
        <v>45107</v>
      </c>
      <c r="AV717" s="17">
        <f>VLOOKUP(dummy_yherealine!$AT717,dummy_oppeained!B:C,2,0)</f>
        <v>3</v>
      </c>
      <c r="AW717" s="22" t="str">
        <f>VLOOKUP(AS717,dummy_oppeained!B:D,3,0)</f>
        <v>mitteeristav</v>
      </c>
      <c r="AX717" s="17" t="str">
        <f>VLOOKUP(AR:AR,hinded_abi!A:D,4,0)</f>
        <v>NULL</v>
      </c>
      <c r="AY717" s="26" t="str">
        <f t="shared" si="22"/>
        <v xml:space="preserve"> </v>
      </c>
      <c r="AZ717" s="27">
        <f t="shared" si="23"/>
        <v>0</v>
      </c>
    </row>
    <row r="718" spans="1:52" x14ac:dyDescent="0.25">
      <c r="A718" t="s">
        <v>318</v>
      </c>
      <c r="B718" t="s">
        <v>252</v>
      </c>
      <c r="C718" t="s">
        <v>233</v>
      </c>
      <c r="D718">
        <v>33609223222</v>
      </c>
      <c r="E718" t="s">
        <v>243</v>
      </c>
      <c r="F718" t="s">
        <v>175</v>
      </c>
      <c r="G718" t="s">
        <v>52</v>
      </c>
      <c r="H718" t="s">
        <v>115</v>
      </c>
      <c r="I718" t="s">
        <v>115</v>
      </c>
      <c r="J718" s="1">
        <v>44280</v>
      </c>
      <c r="K718" s="20">
        <v>44680</v>
      </c>
      <c r="L718" s="1">
        <v>44121</v>
      </c>
      <c r="M718" t="s">
        <v>279</v>
      </c>
      <c r="N718" t="s">
        <v>55</v>
      </c>
      <c r="O718" t="s">
        <v>210</v>
      </c>
      <c r="P718" t="s">
        <v>57</v>
      </c>
      <c r="Q718" s="1">
        <v>45754</v>
      </c>
      <c r="R718" t="s">
        <v>118</v>
      </c>
      <c r="S718" t="s">
        <v>59</v>
      </c>
      <c r="T718" t="s">
        <v>176</v>
      </c>
      <c r="U718" t="s">
        <v>61</v>
      </c>
      <c r="V718">
        <v>3311</v>
      </c>
      <c r="W718" t="s">
        <v>62</v>
      </c>
      <c r="X718" t="s">
        <v>53</v>
      </c>
      <c r="Y718">
        <v>2</v>
      </c>
      <c r="Z718" t="s">
        <v>63</v>
      </c>
      <c r="AA718" t="s">
        <v>64</v>
      </c>
      <c r="AB718" t="s">
        <v>122</v>
      </c>
      <c r="AC718" t="s">
        <v>115</v>
      </c>
      <c r="AD718" t="s">
        <v>53</v>
      </c>
      <c r="AE718" t="s">
        <v>53</v>
      </c>
      <c r="AF718">
        <v>136</v>
      </c>
      <c r="AG718">
        <v>31</v>
      </c>
      <c r="AH718" t="s">
        <v>69</v>
      </c>
      <c r="AI718" t="s">
        <v>181</v>
      </c>
      <c r="AJ718" t="s">
        <v>97</v>
      </c>
      <c r="AK718" t="s">
        <v>85</v>
      </c>
      <c r="AL718">
        <v>5</v>
      </c>
      <c r="AM718">
        <v>1</v>
      </c>
      <c r="AN718">
        <v>6</v>
      </c>
      <c r="AO718">
        <v>4</v>
      </c>
      <c r="AP718">
        <v>38</v>
      </c>
      <c r="AQ718">
        <v>5</v>
      </c>
      <c r="AR718" t="s">
        <v>70</v>
      </c>
      <c r="AS718" t="s">
        <v>165</v>
      </c>
      <c r="AT718" t="s">
        <v>165</v>
      </c>
      <c r="AU718" s="1">
        <v>45010</v>
      </c>
      <c r="AV718" s="15">
        <f>VLOOKUP(dummy_yherealine!$AT718,dummy_oppeained!B:C,2,0)</f>
        <v>8</v>
      </c>
      <c r="AW718" s="22" t="str">
        <f>VLOOKUP(AS718,dummy_oppeained!B:D,3,0)</f>
        <v>eristav</v>
      </c>
      <c r="AX718" s="17">
        <f>VLOOKUP(AR:AR,hinded_abi!A:D,4,0)</f>
        <v>0</v>
      </c>
      <c r="AY718" s="26">
        <f t="shared" si="22"/>
        <v>0</v>
      </c>
      <c r="AZ718" s="27">
        <f t="shared" si="23"/>
        <v>8</v>
      </c>
    </row>
    <row r="719" spans="1:52" x14ac:dyDescent="0.25">
      <c r="A719" t="s">
        <v>318</v>
      </c>
      <c r="B719" t="s">
        <v>252</v>
      </c>
      <c r="C719" t="s">
        <v>233</v>
      </c>
      <c r="D719">
        <v>33609223222</v>
      </c>
      <c r="E719" t="s">
        <v>243</v>
      </c>
      <c r="F719" t="s">
        <v>175</v>
      </c>
      <c r="G719" t="s">
        <v>52</v>
      </c>
      <c r="H719" t="s">
        <v>115</v>
      </c>
      <c r="I719" t="s">
        <v>115</v>
      </c>
      <c r="J719" s="1">
        <v>44280</v>
      </c>
      <c r="K719" s="20">
        <v>44680</v>
      </c>
      <c r="L719" s="1">
        <v>44121</v>
      </c>
      <c r="M719" t="s">
        <v>279</v>
      </c>
      <c r="N719" t="s">
        <v>55</v>
      </c>
      <c r="O719" t="s">
        <v>210</v>
      </c>
      <c r="P719" t="s">
        <v>57</v>
      </c>
      <c r="Q719" s="1">
        <v>45754</v>
      </c>
      <c r="R719" t="s">
        <v>118</v>
      </c>
      <c r="S719" t="s">
        <v>59</v>
      </c>
      <c r="T719" t="s">
        <v>176</v>
      </c>
      <c r="U719" t="s">
        <v>61</v>
      </c>
      <c r="V719">
        <v>3311</v>
      </c>
      <c r="W719" t="s">
        <v>62</v>
      </c>
      <c r="X719" t="s">
        <v>53</v>
      </c>
      <c r="Y719">
        <v>2</v>
      </c>
      <c r="Z719" t="s">
        <v>63</v>
      </c>
      <c r="AA719" t="s">
        <v>64</v>
      </c>
      <c r="AB719" t="s">
        <v>122</v>
      </c>
      <c r="AC719" t="s">
        <v>115</v>
      </c>
      <c r="AD719" t="s">
        <v>53</v>
      </c>
      <c r="AE719" t="s">
        <v>53</v>
      </c>
      <c r="AF719">
        <v>136</v>
      </c>
      <c r="AG719">
        <v>31</v>
      </c>
      <c r="AH719" t="s">
        <v>69</v>
      </c>
      <c r="AI719" t="s">
        <v>181</v>
      </c>
      <c r="AJ719" t="s">
        <v>97</v>
      </c>
      <c r="AK719" t="s">
        <v>85</v>
      </c>
      <c r="AL719">
        <v>5</v>
      </c>
      <c r="AM719">
        <v>1</v>
      </c>
      <c r="AN719">
        <v>6</v>
      </c>
      <c r="AO719">
        <v>4</v>
      </c>
      <c r="AP719">
        <v>38</v>
      </c>
      <c r="AQ719">
        <v>5</v>
      </c>
      <c r="AR719" t="s">
        <v>74</v>
      </c>
      <c r="AS719" t="s">
        <v>223</v>
      </c>
      <c r="AT719" t="s">
        <v>223</v>
      </c>
      <c r="AU719" s="1">
        <v>45608</v>
      </c>
      <c r="AV719" s="17">
        <f>VLOOKUP(dummy_yherealine!$AT719,dummy_oppeained!B:C,2,0)</f>
        <v>9</v>
      </c>
      <c r="AW719" s="22" t="str">
        <f>VLOOKUP(AS719,dummy_oppeained!B:D,3,0)</f>
        <v>eristav</v>
      </c>
      <c r="AX719" s="17">
        <f>VLOOKUP(AR:AR,hinded_abi!A:D,4,0)</f>
        <v>1</v>
      </c>
      <c r="AY719" s="26">
        <f t="shared" si="22"/>
        <v>9</v>
      </c>
      <c r="AZ719" s="27">
        <f t="shared" si="23"/>
        <v>9</v>
      </c>
    </row>
    <row r="720" spans="1:52" x14ac:dyDescent="0.25">
      <c r="A720" t="s">
        <v>318</v>
      </c>
      <c r="B720" t="s">
        <v>252</v>
      </c>
      <c r="C720" t="s">
        <v>233</v>
      </c>
      <c r="D720">
        <v>33609223222</v>
      </c>
      <c r="E720" t="s">
        <v>243</v>
      </c>
      <c r="F720" t="s">
        <v>175</v>
      </c>
      <c r="G720" t="s">
        <v>52</v>
      </c>
      <c r="H720" t="s">
        <v>115</v>
      </c>
      <c r="I720" t="s">
        <v>115</v>
      </c>
      <c r="J720" s="1">
        <v>44280</v>
      </c>
      <c r="K720" s="20">
        <v>44680</v>
      </c>
      <c r="L720" s="1">
        <v>44121</v>
      </c>
      <c r="M720" t="s">
        <v>279</v>
      </c>
      <c r="N720" t="s">
        <v>55</v>
      </c>
      <c r="O720" t="s">
        <v>210</v>
      </c>
      <c r="P720" t="s">
        <v>57</v>
      </c>
      <c r="Q720" s="1">
        <v>45754</v>
      </c>
      <c r="R720" t="s">
        <v>118</v>
      </c>
      <c r="S720" t="s">
        <v>59</v>
      </c>
      <c r="T720" t="s">
        <v>176</v>
      </c>
      <c r="U720" t="s">
        <v>61</v>
      </c>
      <c r="V720">
        <v>3311</v>
      </c>
      <c r="W720" t="s">
        <v>62</v>
      </c>
      <c r="X720" t="s">
        <v>53</v>
      </c>
      <c r="Y720">
        <v>2</v>
      </c>
      <c r="Z720" t="s">
        <v>63</v>
      </c>
      <c r="AA720" t="s">
        <v>64</v>
      </c>
      <c r="AB720" t="s">
        <v>122</v>
      </c>
      <c r="AC720" t="s">
        <v>115</v>
      </c>
      <c r="AD720" t="s">
        <v>53</v>
      </c>
      <c r="AE720" t="s">
        <v>53</v>
      </c>
      <c r="AF720">
        <v>136</v>
      </c>
      <c r="AG720">
        <v>31</v>
      </c>
      <c r="AH720" t="s">
        <v>69</v>
      </c>
      <c r="AI720" t="s">
        <v>181</v>
      </c>
      <c r="AJ720" t="s">
        <v>97</v>
      </c>
      <c r="AK720" t="s">
        <v>85</v>
      </c>
      <c r="AL720">
        <v>5</v>
      </c>
      <c r="AM720">
        <v>1</v>
      </c>
      <c r="AN720">
        <v>6</v>
      </c>
      <c r="AO720">
        <v>4</v>
      </c>
      <c r="AP720">
        <v>38</v>
      </c>
      <c r="AQ720">
        <v>5</v>
      </c>
      <c r="AR720" t="s">
        <v>86</v>
      </c>
      <c r="AS720" t="s">
        <v>81</v>
      </c>
      <c r="AT720" t="s">
        <v>81</v>
      </c>
      <c r="AU720" s="1">
        <v>44710</v>
      </c>
      <c r="AV720" s="15">
        <f>VLOOKUP(dummy_yherealine!$AT720,dummy_oppeained!B:C,2,0)</f>
        <v>6</v>
      </c>
      <c r="AW720" s="22" t="str">
        <f>VLOOKUP(AS720,dummy_oppeained!B:D,3,0)</f>
        <v>eristav</v>
      </c>
      <c r="AX720" s="17">
        <f>VLOOKUP(AR:AR,hinded_abi!A:D,4,0)</f>
        <v>4</v>
      </c>
      <c r="AY720" s="26">
        <f t="shared" si="22"/>
        <v>24</v>
      </c>
      <c r="AZ720" s="27">
        <f t="shared" si="23"/>
        <v>6</v>
      </c>
    </row>
    <row r="721" spans="1:52" x14ac:dyDescent="0.25">
      <c r="A721" t="s">
        <v>318</v>
      </c>
      <c r="B721" t="s">
        <v>252</v>
      </c>
      <c r="C721" t="s">
        <v>233</v>
      </c>
      <c r="D721">
        <v>33609223222</v>
      </c>
      <c r="E721" t="s">
        <v>243</v>
      </c>
      <c r="F721" t="s">
        <v>175</v>
      </c>
      <c r="G721" t="s">
        <v>52</v>
      </c>
      <c r="H721" t="s">
        <v>115</v>
      </c>
      <c r="I721" t="s">
        <v>115</v>
      </c>
      <c r="J721" s="1">
        <v>44280</v>
      </c>
      <c r="K721" s="20">
        <v>44680</v>
      </c>
      <c r="L721" s="1">
        <v>44121</v>
      </c>
      <c r="M721" t="s">
        <v>279</v>
      </c>
      <c r="N721" t="s">
        <v>55</v>
      </c>
      <c r="O721" t="s">
        <v>210</v>
      </c>
      <c r="P721" t="s">
        <v>57</v>
      </c>
      <c r="Q721" s="1">
        <v>45754</v>
      </c>
      <c r="R721" t="s">
        <v>118</v>
      </c>
      <c r="S721" t="s">
        <v>59</v>
      </c>
      <c r="T721" t="s">
        <v>176</v>
      </c>
      <c r="U721" t="s">
        <v>61</v>
      </c>
      <c r="V721">
        <v>3311</v>
      </c>
      <c r="W721" t="s">
        <v>62</v>
      </c>
      <c r="X721" t="s">
        <v>53</v>
      </c>
      <c r="Y721">
        <v>2</v>
      </c>
      <c r="Z721" t="s">
        <v>63</v>
      </c>
      <c r="AA721" t="s">
        <v>64</v>
      </c>
      <c r="AB721" t="s">
        <v>122</v>
      </c>
      <c r="AC721" t="s">
        <v>115</v>
      </c>
      <c r="AD721" t="s">
        <v>53</v>
      </c>
      <c r="AE721" t="s">
        <v>53</v>
      </c>
      <c r="AF721">
        <v>136</v>
      </c>
      <c r="AG721">
        <v>31</v>
      </c>
      <c r="AH721" t="s">
        <v>69</v>
      </c>
      <c r="AI721" t="s">
        <v>181</v>
      </c>
      <c r="AJ721" t="s">
        <v>97</v>
      </c>
      <c r="AK721" t="s">
        <v>85</v>
      </c>
      <c r="AL721">
        <v>5</v>
      </c>
      <c r="AM721">
        <v>1</v>
      </c>
      <c r="AN721">
        <v>6</v>
      </c>
      <c r="AO721">
        <v>4</v>
      </c>
      <c r="AP721">
        <v>38</v>
      </c>
      <c r="AQ721">
        <v>5</v>
      </c>
      <c r="AR721" t="s">
        <v>70</v>
      </c>
      <c r="AS721" t="s">
        <v>188</v>
      </c>
      <c r="AT721" t="s">
        <v>188</v>
      </c>
      <c r="AU721" s="1">
        <v>45347</v>
      </c>
      <c r="AV721" s="17">
        <f>VLOOKUP(dummy_yherealine!$AT721,dummy_oppeained!B:C,2,0)</f>
        <v>8</v>
      </c>
      <c r="AW721" s="22" t="str">
        <f>VLOOKUP(AS721,dummy_oppeained!B:D,3,0)</f>
        <v>eristav</v>
      </c>
      <c r="AX721" s="17">
        <f>VLOOKUP(AR:AR,hinded_abi!A:D,4,0)</f>
        <v>0</v>
      </c>
      <c r="AY721" s="26">
        <f t="shared" si="22"/>
        <v>0</v>
      </c>
      <c r="AZ721" s="27">
        <f t="shared" si="23"/>
        <v>8</v>
      </c>
    </row>
    <row r="722" spans="1:52" x14ac:dyDescent="0.25">
      <c r="A722" t="s">
        <v>318</v>
      </c>
      <c r="B722" t="s">
        <v>252</v>
      </c>
      <c r="C722" t="s">
        <v>233</v>
      </c>
      <c r="D722">
        <v>33609223222</v>
      </c>
      <c r="E722" t="s">
        <v>243</v>
      </c>
      <c r="F722" t="s">
        <v>175</v>
      </c>
      <c r="G722" t="s">
        <v>52</v>
      </c>
      <c r="H722" t="s">
        <v>115</v>
      </c>
      <c r="I722" t="s">
        <v>115</v>
      </c>
      <c r="J722" s="1">
        <v>44280</v>
      </c>
      <c r="K722" s="20">
        <v>44680</v>
      </c>
      <c r="L722" s="1">
        <v>44121</v>
      </c>
      <c r="M722" t="s">
        <v>279</v>
      </c>
      <c r="N722" t="s">
        <v>55</v>
      </c>
      <c r="O722" t="s">
        <v>210</v>
      </c>
      <c r="P722" t="s">
        <v>57</v>
      </c>
      <c r="Q722" s="1">
        <v>45754</v>
      </c>
      <c r="R722" t="s">
        <v>118</v>
      </c>
      <c r="S722" t="s">
        <v>59</v>
      </c>
      <c r="T722" t="s">
        <v>176</v>
      </c>
      <c r="U722" t="s">
        <v>61</v>
      </c>
      <c r="V722">
        <v>3311</v>
      </c>
      <c r="W722" t="s">
        <v>62</v>
      </c>
      <c r="X722" t="s">
        <v>53</v>
      </c>
      <c r="Y722">
        <v>2</v>
      </c>
      <c r="Z722" t="s">
        <v>63</v>
      </c>
      <c r="AA722" t="s">
        <v>64</v>
      </c>
      <c r="AB722" t="s">
        <v>122</v>
      </c>
      <c r="AC722" t="s">
        <v>115</v>
      </c>
      <c r="AD722" t="s">
        <v>53</v>
      </c>
      <c r="AE722" t="s">
        <v>53</v>
      </c>
      <c r="AF722">
        <v>136</v>
      </c>
      <c r="AG722">
        <v>31</v>
      </c>
      <c r="AH722" t="s">
        <v>69</v>
      </c>
      <c r="AI722" t="s">
        <v>181</v>
      </c>
      <c r="AJ722" t="s">
        <v>97</v>
      </c>
      <c r="AK722" t="s">
        <v>85</v>
      </c>
      <c r="AL722">
        <v>5</v>
      </c>
      <c r="AM722">
        <v>1</v>
      </c>
      <c r="AN722">
        <v>6</v>
      </c>
      <c r="AO722">
        <v>4</v>
      </c>
      <c r="AP722">
        <v>38</v>
      </c>
      <c r="AQ722">
        <v>5</v>
      </c>
      <c r="AR722" t="s">
        <v>72</v>
      </c>
      <c r="AS722" t="s">
        <v>273</v>
      </c>
      <c r="AT722" t="s">
        <v>273</v>
      </c>
      <c r="AU722" s="1">
        <v>44750</v>
      </c>
      <c r="AV722" s="15">
        <f>VLOOKUP(dummy_yherealine!$AT722,dummy_oppeained!B:C,2,0)</f>
        <v>3</v>
      </c>
      <c r="AW722" s="22" t="str">
        <f>VLOOKUP(AS722,dummy_oppeained!B:D,3,0)</f>
        <v>mitteeristav</v>
      </c>
      <c r="AX722" s="17" t="str">
        <f>VLOOKUP(AR:AR,hinded_abi!A:D,4,0)</f>
        <v>NULL</v>
      </c>
      <c r="AY722" s="26" t="str">
        <f t="shared" si="22"/>
        <v xml:space="preserve"> </v>
      </c>
      <c r="AZ722" s="27">
        <f t="shared" si="23"/>
        <v>0</v>
      </c>
    </row>
    <row r="723" spans="1:52" x14ac:dyDescent="0.25">
      <c r="A723" t="s">
        <v>318</v>
      </c>
      <c r="B723" t="s">
        <v>252</v>
      </c>
      <c r="C723" t="s">
        <v>233</v>
      </c>
      <c r="D723">
        <v>33609223222</v>
      </c>
      <c r="E723" t="s">
        <v>243</v>
      </c>
      <c r="F723" t="s">
        <v>175</v>
      </c>
      <c r="G723" t="s">
        <v>52</v>
      </c>
      <c r="H723" t="s">
        <v>115</v>
      </c>
      <c r="I723" t="s">
        <v>115</v>
      </c>
      <c r="J723" s="1">
        <v>44280</v>
      </c>
      <c r="K723" s="20">
        <v>44680</v>
      </c>
      <c r="L723" s="1">
        <v>44121</v>
      </c>
      <c r="M723" t="s">
        <v>279</v>
      </c>
      <c r="N723" t="s">
        <v>55</v>
      </c>
      <c r="O723" t="s">
        <v>210</v>
      </c>
      <c r="P723" t="s">
        <v>57</v>
      </c>
      <c r="Q723" s="1">
        <v>45754</v>
      </c>
      <c r="R723" t="s">
        <v>118</v>
      </c>
      <c r="S723" t="s">
        <v>59</v>
      </c>
      <c r="T723" t="s">
        <v>176</v>
      </c>
      <c r="U723" t="s">
        <v>61</v>
      </c>
      <c r="V723">
        <v>3311</v>
      </c>
      <c r="W723" t="s">
        <v>62</v>
      </c>
      <c r="X723" t="s">
        <v>53</v>
      </c>
      <c r="Y723">
        <v>3</v>
      </c>
      <c r="Z723" t="s">
        <v>63</v>
      </c>
      <c r="AA723" t="s">
        <v>64</v>
      </c>
      <c r="AB723" t="s">
        <v>135</v>
      </c>
      <c r="AC723" t="s">
        <v>115</v>
      </c>
      <c r="AD723" t="s">
        <v>53</v>
      </c>
      <c r="AE723" t="s">
        <v>53</v>
      </c>
      <c r="AF723">
        <v>136</v>
      </c>
      <c r="AG723">
        <v>42</v>
      </c>
      <c r="AH723" t="s">
        <v>69</v>
      </c>
      <c r="AI723" t="s">
        <v>194</v>
      </c>
      <c r="AJ723" t="s">
        <v>97</v>
      </c>
      <c r="AK723" t="s">
        <v>136</v>
      </c>
      <c r="AL723">
        <v>5</v>
      </c>
      <c r="AM723">
        <v>0</v>
      </c>
      <c r="AN723">
        <v>6</v>
      </c>
      <c r="AO723">
        <v>2</v>
      </c>
      <c r="AP723">
        <v>29</v>
      </c>
      <c r="AQ723">
        <v>5</v>
      </c>
      <c r="AR723" t="s">
        <v>80</v>
      </c>
      <c r="AS723" t="s">
        <v>100</v>
      </c>
      <c r="AT723" t="s">
        <v>100</v>
      </c>
      <c r="AU723" s="1">
        <v>45236</v>
      </c>
      <c r="AV723" s="17">
        <f>VLOOKUP(dummy_yherealine!$AT723,dummy_oppeained!B:C,2,0)</f>
        <v>6</v>
      </c>
      <c r="AW723" s="22" t="str">
        <f>VLOOKUP(AS723,dummy_oppeained!B:D,3,0)</f>
        <v>eristav</v>
      </c>
      <c r="AX723" s="17">
        <f>VLOOKUP(AR:AR,hinded_abi!A:D,4,0)</f>
        <v>3</v>
      </c>
      <c r="AY723" s="26">
        <f t="shared" si="22"/>
        <v>18</v>
      </c>
      <c r="AZ723" s="27">
        <f t="shared" si="23"/>
        <v>6</v>
      </c>
    </row>
    <row r="724" spans="1:52" x14ac:dyDescent="0.25">
      <c r="A724" t="s">
        <v>318</v>
      </c>
      <c r="B724" t="s">
        <v>252</v>
      </c>
      <c r="C724" t="s">
        <v>233</v>
      </c>
      <c r="D724">
        <v>33609223222</v>
      </c>
      <c r="E724" t="s">
        <v>243</v>
      </c>
      <c r="F724" t="s">
        <v>175</v>
      </c>
      <c r="G724" t="s">
        <v>52</v>
      </c>
      <c r="H724" t="s">
        <v>115</v>
      </c>
      <c r="I724" t="s">
        <v>115</v>
      </c>
      <c r="J724" s="1">
        <v>44280</v>
      </c>
      <c r="K724" s="20">
        <v>44680</v>
      </c>
      <c r="L724" s="1">
        <v>44121</v>
      </c>
      <c r="M724" t="s">
        <v>279</v>
      </c>
      <c r="N724" t="s">
        <v>55</v>
      </c>
      <c r="O724" t="s">
        <v>210</v>
      </c>
      <c r="P724" t="s">
        <v>57</v>
      </c>
      <c r="Q724" s="1">
        <v>45754</v>
      </c>
      <c r="R724" t="s">
        <v>118</v>
      </c>
      <c r="S724" t="s">
        <v>59</v>
      </c>
      <c r="T724" t="s">
        <v>176</v>
      </c>
      <c r="U724" t="s">
        <v>61</v>
      </c>
      <c r="V724">
        <v>3311</v>
      </c>
      <c r="W724" t="s">
        <v>62</v>
      </c>
      <c r="X724" t="s">
        <v>53</v>
      </c>
      <c r="Y724">
        <v>3</v>
      </c>
      <c r="Z724" t="s">
        <v>63</v>
      </c>
      <c r="AA724" t="s">
        <v>64</v>
      </c>
      <c r="AB724" t="s">
        <v>135</v>
      </c>
      <c r="AC724" t="s">
        <v>115</v>
      </c>
      <c r="AD724" t="s">
        <v>53</v>
      </c>
      <c r="AE724" t="s">
        <v>53</v>
      </c>
      <c r="AF724">
        <v>136</v>
      </c>
      <c r="AG724">
        <v>42</v>
      </c>
      <c r="AH724" t="s">
        <v>69</v>
      </c>
      <c r="AI724" t="s">
        <v>194</v>
      </c>
      <c r="AJ724" t="s">
        <v>97</v>
      </c>
      <c r="AK724" t="s">
        <v>136</v>
      </c>
      <c r="AL724">
        <v>5</v>
      </c>
      <c r="AM724">
        <v>0</v>
      </c>
      <c r="AN724">
        <v>6</v>
      </c>
      <c r="AO724">
        <v>2</v>
      </c>
      <c r="AP724">
        <v>29</v>
      </c>
      <c r="AQ724">
        <v>5</v>
      </c>
      <c r="AR724" t="s">
        <v>74</v>
      </c>
      <c r="AS724" t="s">
        <v>104</v>
      </c>
      <c r="AT724" t="s">
        <v>104</v>
      </c>
      <c r="AU724" s="1">
        <v>45871</v>
      </c>
      <c r="AV724" s="15">
        <f>VLOOKUP(dummy_yherealine!$AT724,dummy_oppeained!B:C,2,0)</f>
        <v>6</v>
      </c>
      <c r="AW724" s="22" t="str">
        <f>VLOOKUP(AS724,dummy_oppeained!B:D,3,0)</f>
        <v>eristav</v>
      </c>
      <c r="AX724" s="17">
        <f>VLOOKUP(AR:AR,hinded_abi!A:D,4,0)</f>
        <v>1</v>
      </c>
      <c r="AY724" s="26">
        <f t="shared" si="22"/>
        <v>6</v>
      </c>
      <c r="AZ724" s="27">
        <f t="shared" si="23"/>
        <v>6</v>
      </c>
    </row>
    <row r="725" spans="1:52" x14ac:dyDescent="0.25">
      <c r="A725" t="s">
        <v>318</v>
      </c>
      <c r="B725" t="s">
        <v>252</v>
      </c>
      <c r="C725" t="s">
        <v>233</v>
      </c>
      <c r="D725">
        <v>33609223222</v>
      </c>
      <c r="E725" t="s">
        <v>243</v>
      </c>
      <c r="F725" t="s">
        <v>175</v>
      </c>
      <c r="G725" t="s">
        <v>52</v>
      </c>
      <c r="H725" t="s">
        <v>115</v>
      </c>
      <c r="I725" t="s">
        <v>115</v>
      </c>
      <c r="J725" s="1">
        <v>44280</v>
      </c>
      <c r="K725" s="20">
        <v>44680</v>
      </c>
      <c r="L725" s="1">
        <v>44121</v>
      </c>
      <c r="M725" t="s">
        <v>279</v>
      </c>
      <c r="N725" t="s">
        <v>55</v>
      </c>
      <c r="O725" t="s">
        <v>210</v>
      </c>
      <c r="P725" t="s">
        <v>57</v>
      </c>
      <c r="Q725" s="1">
        <v>45754</v>
      </c>
      <c r="R725" t="s">
        <v>118</v>
      </c>
      <c r="S725" t="s">
        <v>59</v>
      </c>
      <c r="T725" t="s">
        <v>176</v>
      </c>
      <c r="U725" t="s">
        <v>61</v>
      </c>
      <c r="V725">
        <v>3311</v>
      </c>
      <c r="W725" t="s">
        <v>62</v>
      </c>
      <c r="X725" t="s">
        <v>53</v>
      </c>
      <c r="Y725">
        <v>3</v>
      </c>
      <c r="Z725" t="s">
        <v>63</v>
      </c>
      <c r="AA725" t="s">
        <v>64</v>
      </c>
      <c r="AB725" t="s">
        <v>135</v>
      </c>
      <c r="AC725" t="s">
        <v>115</v>
      </c>
      <c r="AD725" t="s">
        <v>53</v>
      </c>
      <c r="AE725" t="s">
        <v>53</v>
      </c>
      <c r="AF725">
        <v>136</v>
      </c>
      <c r="AG725">
        <v>42</v>
      </c>
      <c r="AH725" t="s">
        <v>69</v>
      </c>
      <c r="AI725" t="s">
        <v>194</v>
      </c>
      <c r="AJ725" t="s">
        <v>97</v>
      </c>
      <c r="AK725" t="s">
        <v>136</v>
      </c>
      <c r="AL725">
        <v>5</v>
      </c>
      <c r="AM725">
        <v>0</v>
      </c>
      <c r="AN725">
        <v>6</v>
      </c>
      <c r="AO725">
        <v>2</v>
      </c>
      <c r="AP725">
        <v>29</v>
      </c>
      <c r="AQ725">
        <v>5</v>
      </c>
      <c r="AR725" t="s">
        <v>72</v>
      </c>
      <c r="AS725" t="s">
        <v>139</v>
      </c>
      <c r="AT725" t="s">
        <v>139</v>
      </c>
      <c r="AU725" s="1">
        <v>45759</v>
      </c>
      <c r="AV725" s="17">
        <f>VLOOKUP(dummy_yherealine!$AT725,dummy_oppeained!B:C,2,0)</f>
        <v>3</v>
      </c>
      <c r="AW725" s="22" t="str">
        <f>VLOOKUP(AS725,dummy_oppeained!B:D,3,0)</f>
        <v>mitteeristav</v>
      </c>
      <c r="AX725" s="17" t="str">
        <f>VLOOKUP(AR:AR,hinded_abi!A:D,4,0)</f>
        <v>NULL</v>
      </c>
      <c r="AY725" s="26" t="str">
        <f t="shared" si="22"/>
        <v xml:space="preserve"> </v>
      </c>
      <c r="AZ725" s="27">
        <f t="shared" si="23"/>
        <v>0</v>
      </c>
    </row>
    <row r="726" spans="1:52" x14ac:dyDescent="0.25">
      <c r="A726" t="s">
        <v>318</v>
      </c>
      <c r="B726" t="s">
        <v>252</v>
      </c>
      <c r="C726" t="s">
        <v>233</v>
      </c>
      <c r="D726">
        <v>33609223222</v>
      </c>
      <c r="E726" t="s">
        <v>243</v>
      </c>
      <c r="F726" t="s">
        <v>175</v>
      </c>
      <c r="G726" t="s">
        <v>52</v>
      </c>
      <c r="H726" t="s">
        <v>115</v>
      </c>
      <c r="I726" t="s">
        <v>115</v>
      </c>
      <c r="J726" s="1">
        <v>44280</v>
      </c>
      <c r="K726" s="20">
        <v>44680</v>
      </c>
      <c r="L726" s="1">
        <v>44121</v>
      </c>
      <c r="M726" t="s">
        <v>279</v>
      </c>
      <c r="N726" t="s">
        <v>55</v>
      </c>
      <c r="O726" t="s">
        <v>210</v>
      </c>
      <c r="P726" t="s">
        <v>57</v>
      </c>
      <c r="Q726" s="1">
        <v>45754</v>
      </c>
      <c r="R726" t="s">
        <v>118</v>
      </c>
      <c r="S726" t="s">
        <v>59</v>
      </c>
      <c r="T726" t="s">
        <v>176</v>
      </c>
      <c r="U726" t="s">
        <v>61</v>
      </c>
      <c r="V726">
        <v>3311</v>
      </c>
      <c r="W726" t="s">
        <v>62</v>
      </c>
      <c r="X726" t="s">
        <v>53</v>
      </c>
      <c r="Y726">
        <v>3</v>
      </c>
      <c r="Z726" t="s">
        <v>63</v>
      </c>
      <c r="AA726" t="s">
        <v>64</v>
      </c>
      <c r="AB726" t="s">
        <v>135</v>
      </c>
      <c r="AC726" t="s">
        <v>115</v>
      </c>
      <c r="AD726" t="s">
        <v>53</v>
      </c>
      <c r="AE726" t="s">
        <v>53</v>
      </c>
      <c r="AF726">
        <v>136</v>
      </c>
      <c r="AG726">
        <v>42</v>
      </c>
      <c r="AH726" t="s">
        <v>69</v>
      </c>
      <c r="AI726" t="s">
        <v>194</v>
      </c>
      <c r="AJ726" t="s">
        <v>97</v>
      </c>
      <c r="AK726" t="s">
        <v>136</v>
      </c>
      <c r="AL726">
        <v>5</v>
      </c>
      <c r="AM726">
        <v>0</v>
      </c>
      <c r="AN726">
        <v>6</v>
      </c>
      <c r="AO726">
        <v>2</v>
      </c>
      <c r="AP726">
        <v>29</v>
      </c>
      <c r="AQ726">
        <v>5</v>
      </c>
      <c r="AR726" t="s">
        <v>86</v>
      </c>
      <c r="AS726" t="s">
        <v>142</v>
      </c>
      <c r="AT726" t="s">
        <v>142</v>
      </c>
      <c r="AU726" s="1">
        <v>44275</v>
      </c>
      <c r="AV726" s="15">
        <f>VLOOKUP(dummy_yherealine!$AT726,dummy_oppeained!B:C,2,0)</f>
        <v>5</v>
      </c>
      <c r="AW726" s="22" t="str">
        <f>VLOOKUP(AS726,dummy_oppeained!B:D,3,0)</f>
        <v>eristav</v>
      </c>
      <c r="AX726" s="17">
        <f>VLOOKUP(AR:AR,hinded_abi!A:D,4,0)</f>
        <v>4</v>
      </c>
      <c r="AY726" s="26">
        <f t="shared" si="22"/>
        <v>20</v>
      </c>
      <c r="AZ726" s="27">
        <f t="shared" si="23"/>
        <v>5</v>
      </c>
    </row>
    <row r="727" spans="1:52" x14ac:dyDescent="0.25">
      <c r="A727" t="s">
        <v>318</v>
      </c>
      <c r="B727" t="s">
        <v>252</v>
      </c>
      <c r="C727" t="s">
        <v>233</v>
      </c>
      <c r="D727">
        <v>33609223222</v>
      </c>
      <c r="E727" t="s">
        <v>243</v>
      </c>
      <c r="F727" t="s">
        <v>175</v>
      </c>
      <c r="G727" t="s">
        <v>52</v>
      </c>
      <c r="H727" t="s">
        <v>115</v>
      </c>
      <c r="I727" t="s">
        <v>115</v>
      </c>
      <c r="J727" s="1">
        <v>44280</v>
      </c>
      <c r="K727" s="20">
        <v>44680</v>
      </c>
      <c r="L727" s="1">
        <v>44121</v>
      </c>
      <c r="M727" t="s">
        <v>279</v>
      </c>
      <c r="N727" t="s">
        <v>55</v>
      </c>
      <c r="O727" t="s">
        <v>210</v>
      </c>
      <c r="P727" t="s">
        <v>57</v>
      </c>
      <c r="Q727" s="1">
        <v>45754</v>
      </c>
      <c r="R727" t="s">
        <v>118</v>
      </c>
      <c r="S727" t="s">
        <v>59</v>
      </c>
      <c r="T727" t="s">
        <v>176</v>
      </c>
      <c r="U727" t="s">
        <v>61</v>
      </c>
      <c r="V727">
        <v>3311</v>
      </c>
      <c r="W727" t="s">
        <v>62</v>
      </c>
      <c r="X727" t="s">
        <v>53</v>
      </c>
      <c r="Y727">
        <v>3</v>
      </c>
      <c r="Z727" t="s">
        <v>63</v>
      </c>
      <c r="AA727" t="s">
        <v>64</v>
      </c>
      <c r="AB727" t="s">
        <v>135</v>
      </c>
      <c r="AC727" t="s">
        <v>115</v>
      </c>
      <c r="AD727" t="s">
        <v>53</v>
      </c>
      <c r="AE727" t="s">
        <v>53</v>
      </c>
      <c r="AF727">
        <v>136</v>
      </c>
      <c r="AG727">
        <v>42</v>
      </c>
      <c r="AH727" t="s">
        <v>69</v>
      </c>
      <c r="AI727" t="s">
        <v>194</v>
      </c>
      <c r="AJ727" t="s">
        <v>97</v>
      </c>
      <c r="AK727" t="s">
        <v>136</v>
      </c>
      <c r="AL727">
        <v>5</v>
      </c>
      <c r="AM727">
        <v>0</v>
      </c>
      <c r="AN727">
        <v>6</v>
      </c>
      <c r="AO727">
        <v>2</v>
      </c>
      <c r="AP727">
        <v>29</v>
      </c>
      <c r="AQ727">
        <v>5</v>
      </c>
      <c r="AR727" t="s">
        <v>91</v>
      </c>
      <c r="AS727" t="s">
        <v>76</v>
      </c>
      <c r="AT727" t="s">
        <v>76</v>
      </c>
      <c r="AU727" s="1">
        <v>45010</v>
      </c>
      <c r="AV727" s="17">
        <f>VLOOKUP(dummy_yherealine!$AT727,dummy_oppeained!B:C,2,0)</f>
        <v>3</v>
      </c>
      <c r="AW727" s="22" t="str">
        <f>VLOOKUP(AS727,dummy_oppeained!B:D,3,0)</f>
        <v>mitteeristav</v>
      </c>
      <c r="AX727" s="17">
        <f>VLOOKUP(AR:AR,hinded_abi!A:D,4,0)</f>
        <v>0</v>
      </c>
      <c r="AY727" s="26" t="str">
        <f t="shared" si="22"/>
        <v xml:space="preserve"> </v>
      </c>
      <c r="AZ727" s="27">
        <f t="shared" si="23"/>
        <v>0</v>
      </c>
    </row>
    <row r="728" spans="1:52" x14ac:dyDescent="0.25">
      <c r="A728" t="s">
        <v>318</v>
      </c>
      <c r="B728" t="s">
        <v>252</v>
      </c>
      <c r="C728" t="s">
        <v>233</v>
      </c>
      <c r="D728">
        <v>33609223222</v>
      </c>
      <c r="E728" t="s">
        <v>243</v>
      </c>
      <c r="F728" t="s">
        <v>175</v>
      </c>
      <c r="G728" t="s">
        <v>52</v>
      </c>
      <c r="H728" t="s">
        <v>115</v>
      </c>
      <c r="I728" t="s">
        <v>115</v>
      </c>
      <c r="J728" s="1">
        <v>44280</v>
      </c>
      <c r="K728" s="20">
        <v>44680</v>
      </c>
      <c r="L728" s="1">
        <v>44121</v>
      </c>
      <c r="M728" t="s">
        <v>279</v>
      </c>
      <c r="N728" t="s">
        <v>55</v>
      </c>
      <c r="O728" t="s">
        <v>210</v>
      </c>
      <c r="P728" t="s">
        <v>57</v>
      </c>
      <c r="Q728" s="1">
        <v>45754</v>
      </c>
      <c r="R728" t="s">
        <v>118</v>
      </c>
      <c r="S728" t="s">
        <v>59</v>
      </c>
      <c r="T728" t="s">
        <v>176</v>
      </c>
      <c r="U728" t="s">
        <v>61</v>
      </c>
      <c r="V728">
        <v>3311</v>
      </c>
      <c r="W728" t="s">
        <v>62</v>
      </c>
      <c r="X728" t="s">
        <v>53</v>
      </c>
      <c r="Y728">
        <v>3</v>
      </c>
      <c r="Z728" t="s">
        <v>63</v>
      </c>
      <c r="AA728" t="s">
        <v>64</v>
      </c>
      <c r="AB728" t="s">
        <v>135</v>
      </c>
      <c r="AC728" t="s">
        <v>115</v>
      </c>
      <c r="AD728" t="s">
        <v>53</v>
      </c>
      <c r="AE728" t="s">
        <v>53</v>
      </c>
      <c r="AF728">
        <v>136</v>
      </c>
      <c r="AG728">
        <v>42</v>
      </c>
      <c r="AH728" t="s">
        <v>69</v>
      </c>
      <c r="AI728" t="s">
        <v>194</v>
      </c>
      <c r="AJ728" t="s">
        <v>97</v>
      </c>
      <c r="AK728" t="s">
        <v>136</v>
      </c>
      <c r="AL728">
        <v>5</v>
      </c>
      <c r="AM728">
        <v>0</v>
      </c>
      <c r="AN728">
        <v>6</v>
      </c>
      <c r="AO728">
        <v>2</v>
      </c>
      <c r="AP728">
        <v>29</v>
      </c>
      <c r="AQ728">
        <v>5</v>
      </c>
      <c r="AR728" t="s">
        <v>72</v>
      </c>
      <c r="AS728" t="s">
        <v>95</v>
      </c>
      <c r="AT728" t="s">
        <v>95</v>
      </c>
      <c r="AU728" s="1">
        <v>45372</v>
      </c>
      <c r="AV728" s="15">
        <f>VLOOKUP(dummy_yherealine!$AT728,dummy_oppeained!B:C,2,0)</f>
        <v>2</v>
      </c>
      <c r="AW728" s="22" t="str">
        <f>VLOOKUP(AS728,dummy_oppeained!B:D,3,0)</f>
        <v>mitteeristav</v>
      </c>
      <c r="AX728" s="17" t="str">
        <f>VLOOKUP(AR:AR,hinded_abi!A:D,4,0)</f>
        <v>NULL</v>
      </c>
      <c r="AY728" s="26" t="str">
        <f t="shared" si="22"/>
        <v xml:space="preserve"> </v>
      </c>
      <c r="AZ728" s="27">
        <f t="shared" si="23"/>
        <v>0</v>
      </c>
    </row>
    <row r="729" spans="1:52" x14ac:dyDescent="0.25">
      <c r="A729" t="s">
        <v>318</v>
      </c>
      <c r="B729" t="s">
        <v>252</v>
      </c>
      <c r="C729" t="s">
        <v>233</v>
      </c>
      <c r="D729">
        <v>33609223222</v>
      </c>
      <c r="E729" t="s">
        <v>243</v>
      </c>
      <c r="F729" t="s">
        <v>175</v>
      </c>
      <c r="G729" t="s">
        <v>52</v>
      </c>
      <c r="H729" t="s">
        <v>115</v>
      </c>
      <c r="I729" t="s">
        <v>115</v>
      </c>
      <c r="J729" s="1">
        <v>44280</v>
      </c>
      <c r="K729" s="20">
        <v>44680</v>
      </c>
      <c r="L729" s="1">
        <v>44121</v>
      </c>
      <c r="M729" t="s">
        <v>279</v>
      </c>
      <c r="N729" t="s">
        <v>55</v>
      </c>
      <c r="O729" t="s">
        <v>210</v>
      </c>
      <c r="P729" t="s">
        <v>57</v>
      </c>
      <c r="Q729" s="1">
        <v>45754</v>
      </c>
      <c r="R729" t="s">
        <v>118</v>
      </c>
      <c r="S729" t="s">
        <v>59</v>
      </c>
      <c r="T729" t="s">
        <v>176</v>
      </c>
      <c r="U729" t="s">
        <v>61</v>
      </c>
      <c r="V729">
        <v>3311</v>
      </c>
      <c r="W729" t="s">
        <v>62</v>
      </c>
      <c r="X729" t="s">
        <v>53</v>
      </c>
      <c r="Y729">
        <v>4</v>
      </c>
      <c r="Z729" t="s">
        <v>63</v>
      </c>
      <c r="AA729" t="s">
        <v>64</v>
      </c>
      <c r="AB729" t="s">
        <v>106</v>
      </c>
      <c r="AC729" t="s">
        <v>115</v>
      </c>
      <c r="AD729" t="s">
        <v>53</v>
      </c>
      <c r="AE729" t="s">
        <v>53</v>
      </c>
      <c r="AF729">
        <v>136</v>
      </c>
      <c r="AG729">
        <v>56</v>
      </c>
      <c r="AH729" t="s">
        <v>69</v>
      </c>
      <c r="AI729" t="s">
        <v>67</v>
      </c>
      <c r="AJ729" t="s">
        <v>97</v>
      </c>
      <c r="AK729" t="s">
        <v>219</v>
      </c>
      <c r="AL729">
        <v>5</v>
      </c>
      <c r="AM729">
        <v>1</v>
      </c>
      <c r="AN729">
        <v>6</v>
      </c>
      <c r="AO729">
        <v>10</v>
      </c>
      <c r="AP729">
        <v>31</v>
      </c>
      <c r="AQ729">
        <v>5</v>
      </c>
      <c r="AR729" t="s">
        <v>72</v>
      </c>
      <c r="AS729" t="s">
        <v>274</v>
      </c>
      <c r="AT729" t="s">
        <v>274</v>
      </c>
      <c r="AU729" s="1">
        <v>45044</v>
      </c>
      <c r="AV729" s="17">
        <f>VLOOKUP(dummy_yherealine!$AT729,dummy_oppeained!B:C,2,0)</f>
        <v>2</v>
      </c>
      <c r="AW729" s="22" t="str">
        <f>VLOOKUP(AS729,dummy_oppeained!B:D,3,0)</f>
        <v>mitteeristav</v>
      </c>
      <c r="AX729" s="17" t="str">
        <f>VLOOKUP(AR:AR,hinded_abi!A:D,4,0)</f>
        <v>NULL</v>
      </c>
      <c r="AY729" s="26" t="str">
        <f t="shared" si="22"/>
        <v xml:space="preserve"> </v>
      </c>
      <c r="AZ729" s="27">
        <f t="shared" si="23"/>
        <v>0</v>
      </c>
    </row>
    <row r="730" spans="1:52" x14ac:dyDescent="0.25">
      <c r="A730" t="s">
        <v>318</v>
      </c>
      <c r="B730" t="s">
        <v>252</v>
      </c>
      <c r="C730" t="s">
        <v>233</v>
      </c>
      <c r="D730">
        <v>33609223222</v>
      </c>
      <c r="E730" t="s">
        <v>243</v>
      </c>
      <c r="F730" t="s">
        <v>175</v>
      </c>
      <c r="G730" t="s">
        <v>52</v>
      </c>
      <c r="H730" t="s">
        <v>115</v>
      </c>
      <c r="I730" t="s">
        <v>115</v>
      </c>
      <c r="J730" s="1">
        <v>44280</v>
      </c>
      <c r="K730" s="20">
        <v>44680</v>
      </c>
      <c r="L730" s="1">
        <v>44121</v>
      </c>
      <c r="M730" t="s">
        <v>279</v>
      </c>
      <c r="N730" t="s">
        <v>55</v>
      </c>
      <c r="O730" t="s">
        <v>210</v>
      </c>
      <c r="P730" t="s">
        <v>57</v>
      </c>
      <c r="Q730" s="1">
        <v>45754</v>
      </c>
      <c r="R730" t="s">
        <v>118</v>
      </c>
      <c r="S730" t="s">
        <v>59</v>
      </c>
      <c r="T730" t="s">
        <v>176</v>
      </c>
      <c r="U730" t="s">
        <v>61</v>
      </c>
      <c r="V730">
        <v>3311</v>
      </c>
      <c r="W730" t="s">
        <v>62</v>
      </c>
      <c r="X730" t="s">
        <v>53</v>
      </c>
      <c r="Y730">
        <v>4</v>
      </c>
      <c r="Z730" t="s">
        <v>63</v>
      </c>
      <c r="AA730" t="s">
        <v>64</v>
      </c>
      <c r="AB730" t="s">
        <v>106</v>
      </c>
      <c r="AC730" t="s">
        <v>115</v>
      </c>
      <c r="AD730" t="s">
        <v>53</v>
      </c>
      <c r="AE730" t="s">
        <v>53</v>
      </c>
      <c r="AF730">
        <v>136</v>
      </c>
      <c r="AG730">
        <v>56</v>
      </c>
      <c r="AH730" t="s">
        <v>69</v>
      </c>
      <c r="AI730" t="s">
        <v>67</v>
      </c>
      <c r="AJ730" t="s">
        <v>97</v>
      </c>
      <c r="AK730" t="s">
        <v>219</v>
      </c>
      <c r="AL730">
        <v>5</v>
      </c>
      <c r="AM730">
        <v>1</v>
      </c>
      <c r="AN730">
        <v>6</v>
      </c>
      <c r="AO730">
        <v>10</v>
      </c>
      <c r="AP730">
        <v>31</v>
      </c>
      <c r="AQ730">
        <v>5</v>
      </c>
      <c r="AR730" t="s">
        <v>80</v>
      </c>
      <c r="AS730" t="s">
        <v>249</v>
      </c>
      <c r="AT730" t="s">
        <v>249</v>
      </c>
      <c r="AU730" s="1">
        <v>45469</v>
      </c>
      <c r="AV730" s="15">
        <f>VLOOKUP(dummy_yherealine!$AT730,dummy_oppeained!B:C,2,0)</f>
        <v>6</v>
      </c>
      <c r="AW730" s="22" t="str">
        <f>VLOOKUP(AS730,dummy_oppeained!B:D,3,0)</f>
        <v>eristav</v>
      </c>
      <c r="AX730" s="17">
        <f>VLOOKUP(AR:AR,hinded_abi!A:D,4,0)</f>
        <v>3</v>
      </c>
      <c r="AY730" s="26">
        <f t="shared" si="22"/>
        <v>18</v>
      </c>
      <c r="AZ730" s="27">
        <f t="shared" si="23"/>
        <v>6</v>
      </c>
    </row>
    <row r="731" spans="1:52" x14ac:dyDescent="0.25">
      <c r="A731" t="s">
        <v>318</v>
      </c>
      <c r="B731" t="s">
        <v>252</v>
      </c>
      <c r="C731" t="s">
        <v>233</v>
      </c>
      <c r="D731">
        <v>33609223222</v>
      </c>
      <c r="E731" t="s">
        <v>243</v>
      </c>
      <c r="F731" t="s">
        <v>175</v>
      </c>
      <c r="G731" t="s">
        <v>52</v>
      </c>
      <c r="H731" t="s">
        <v>115</v>
      </c>
      <c r="I731" t="s">
        <v>115</v>
      </c>
      <c r="J731" s="1">
        <v>44280</v>
      </c>
      <c r="K731" s="20">
        <v>44680</v>
      </c>
      <c r="L731" s="1">
        <v>44121</v>
      </c>
      <c r="M731" t="s">
        <v>279</v>
      </c>
      <c r="N731" t="s">
        <v>55</v>
      </c>
      <c r="O731" t="s">
        <v>210</v>
      </c>
      <c r="P731" t="s">
        <v>57</v>
      </c>
      <c r="Q731" s="1">
        <v>45754</v>
      </c>
      <c r="R731" t="s">
        <v>118</v>
      </c>
      <c r="S731" t="s">
        <v>59</v>
      </c>
      <c r="T731" t="s">
        <v>176</v>
      </c>
      <c r="U731" t="s">
        <v>61</v>
      </c>
      <c r="V731">
        <v>3311</v>
      </c>
      <c r="W731" t="s">
        <v>62</v>
      </c>
      <c r="X731" t="s">
        <v>53</v>
      </c>
      <c r="Y731">
        <v>4</v>
      </c>
      <c r="Z731" t="s">
        <v>63</v>
      </c>
      <c r="AA731" t="s">
        <v>64</v>
      </c>
      <c r="AB731" t="s">
        <v>106</v>
      </c>
      <c r="AC731" t="s">
        <v>115</v>
      </c>
      <c r="AD731" t="s">
        <v>53</v>
      </c>
      <c r="AE731" t="s">
        <v>53</v>
      </c>
      <c r="AF731">
        <v>136</v>
      </c>
      <c r="AG731">
        <v>56</v>
      </c>
      <c r="AH731" t="s">
        <v>69</v>
      </c>
      <c r="AI731" t="s">
        <v>67</v>
      </c>
      <c r="AJ731" t="s">
        <v>97</v>
      </c>
      <c r="AK731" t="s">
        <v>219</v>
      </c>
      <c r="AL731">
        <v>5</v>
      </c>
      <c r="AM731">
        <v>1</v>
      </c>
      <c r="AN731">
        <v>6</v>
      </c>
      <c r="AO731">
        <v>10</v>
      </c>
      <c r="AP731">
        <v>31</v>
      </c>
      <c r="AQ731">
        <v>5</v>
      </c>
      <c r="AR731" t="s">
        <v>72</v>
      </c>
      <c r="AS731" t="s">
        <v>215</v>
      </c>
      <c r="AT731" t="s">
        <v>215</v>
      </c>
      <c r="AU731" s="1">
        <v>45656</v>
      </c>
      <c r="AV731" s="17">
        <f>VLOOKUP(dummy_yherealine!$AT731,dummy_oppeained!B:C,2,0)</f>
        <v>3</v>
      </c>
      <c r="AW731" s="22" t="str">
        <f>VLOOKUP(AS731,dummy_oppeained!B:D,3,0)</f>
        <v>mitteeristav</v>
      </c>
      <c r="AX731" s="17" t="str">
        <f>VLOOKUP(AR:AR,hinded_abi!A:D,4,0)</f>
        <v>NULL</v>
      </c>
      <c r="AY731" s="26" t="str">
        <f t="shared" si="22"/>
        <v xml:space="preserve"> </v>
      </c>
      <c r="AZ731" s="27">
        <f t="shared" si="23"/>
        <v>0</v>
      </c>
    </row>
    <row r="732" spans="1:52" x14ac:dyDescent="0.25">
      <c r="A732" t="s">
        <v>319</v>
      </c>
      <c r="B732" t="s">
        <v>320</v>
      </c>
      <c r="C732" t="s">
        <v>49</v>
      </c>
      <c r="D732">
        <v>56104156192</v>
      </c>
      <c r="E732" t="s">
        <v>50</v>
      </c>
      <c r="F732" t="s">
        <v>305</v>
      </c>
      <c r="G732" t="s">
        <v>115</v>
      </c>
      <c r="H732" t="s">
        <v>52</v>
      </c>
      <c r="I732" t="s">
        <v>115</v>
      </c>
      <c r="J732" s="1">
        <v>45292</v>
      </c>
      <c r="K732" t="s">
        <v>321</v>
      </c>
      <c r="L732" s="1">
        <v>44196</v>
      </c>
      <c r="M732" t="s">
        <v>322</v>
      </c>
      <c r="N732" t="s">
        <v>264</v>
      </c>
      <c r="O732" t="s">
        <v>287</v>
      </c>
      <c r="P732" t="s">
        <v>10</v>
      </c>
      <c r="Q732" s="1">
        <v>44086</v>
      </c>
      <c r="R732" t="s">
        <v>118</v>
      </c>
      <c r="S732" t="s">
        <v>59</v>
      </c>
      <c r="T732" t="s">
        <v>176</v>
      </c>
      <c r="U732" t="s">
        <v>293</v>
      </c>
      <c r="V732">
        <v>80997</v>
      </c>
      <c r="W732" t="s">
        <v>62</v>
      </c>
      <c r="X732" t="s">
        <v>53</v>
      </c>
      <c r="Y732">
        <v>1</v>
      </c>
      <c r="Z732" t="s">
        <v>284</v>
      </c>
      <c r="AA732" t="s">
        <v>64</v>
      </c>
      <c r="AB732" t="s">
        <v>146</v>
      </c>
      <c r="AC732" t="s">
        <v>115</v>
      </c>
      <c r="AD732" t="s">
        <v>53</v>
      </c>
      <c r="AE732" t="s">
        <v>180</v>
      </c>
      <c r="AF732">
        <v>79</v>
      </c>
      <c r="AG732">
        <v>35</v>
      </c>
      <c r="AH732" t="s">
        <v>194</v>
      </c>
      <c r="AI732" t="s">
        <v>194</v>
      </c>
      <c r="AJ732" t="s">
        <v>169</v>
      </c>
      <c r="AK732" t="s">
        <v>230</v>
      </c>
      <c r="AL732">
        <v>2</v>
      </c>
      <c r="AM732">
        <v>0</v>
      </c>
      <c r="AN732">
        <v>1</v>
      </c>
      <c r="AO732">
        <v>4</v>
      </c>
      <c r="AP732">
        <v>48</v>
      </c>
      <c r="AQ732">
        <v>1</v>
      </c>
      <c r="AR732" t="s">
        <v>72</v>
      </c>
      <c r="AS732" t="s">
        <v>273</v>
      </c>
      <c r="AT732" t="s">
        <v>273</v>
      </c>
      <c r="AU732" s="1">
        <v>45716</v>
      </c>
      <c r="AV732" s="15">
        <f>VLOOKUP(dummy_yherealine!$AT732,dummy_oppeained!B:C,2,0)</f>
        <v>3</v>
      </c>
      <c r="AW732" s="22" t="str">
        <f>VLOOKUP(AS732,dummy_oppeained!B:D,3,0)</f>
        <v>mitteeristav</v>
      </c>
      <c r="AX732" s="17" t="str">
        <f>VLOOKUP(AR:AR,hinded_abi!A:D,4,0)</f>
        <v>NULL</v>
      </c>
      <c r="AY732" s="26" t="str">
        <f t="shared" si="22"/>
        <v xml:space="preserve"> </v>
      </c>
      <c r="AZ732" s="27">
        <f t="shared" si="23"/>
        <v>0</v>
      </c>
    </row>
    <row r="733" spans="1:52" x14ac:dyDescent="0.25">
      <c r="A733" t="s">
        <v>319</v>
      </c>
      <c r="B733" t="s">
        <v>320</v>
      </c>
      <c r="C733" t="s">
        <v>49</v>
      </c>
      <c r="D733">
        <v>56104156192</v>
      </c>
      <c r="E733" t="s">
        <v>50</v>
      </c>
      <c r="F733" t="s">
        <v>305</v>
      </c>
      <c r="G733" t="s">
        <v>115</v>
      </c>
      <c r="H733" t="s">
        <v>52</v>
      </c>
      <c r="I733" t="s">
        <v>115</v>
      </c>
      <c r="J733" s="1">
        <v>45292</v>
      </c>
      <c r="K733" t="s">
        <v>321</v>
      </c>
      <c r="L733" s="1">
        <v>44196</v>
      </c>
      <c r="M733" t="s">
        <v>322</v>
      </c>
      <c r="N733" t="s">
        <v>264</v>
      </c>
      <c r="O733" t="s">
        <v>287</v>
      </c>
      <c r="P733" t="s">
        <v>10</v>
      </c>
      <c r="Q733" s="1">
        <v>44086</v>
      </c>
      <c r="R733" t="s">
        <v>118</v>
      </c>
      <c r="S733" t="s">
        <v>59</v>
      </c>
      <c r="T733" t="s">
        <v>176</v>
      </c>
      <c r="U733" t="s">
        <v>293</v>
      </c>
      <c r="V733">
        <v>80997</v>
      </c>
      <c r="W733" t="s">
        <v>62</v>
      </c>
      <c r="X733" t="s">
        <v>53</v>
      </c>
      <c r="Y733">
        <v>1</v>
      </c>
      <c r="Z733" t="s">
        <v>284</v>
      </c>
      <c r="AA733" t="s">
        <v>64</v>
      </c>
      <c r="AB733" t="s">
        <v>146</v>
      </c>
      <c r="AC733" t="s">
        <v>115</v>
      </c>
      <c r="AD733" t="s">
        <v>53</v>
      </c>
      <c r="AE733" t="s">
        <v>180</v>
      </c>
      <c r="AF733">
        <v>79</v>
      </c>
      <c r="AG733">
        <v>35</v>
      </c>
      <c r="AH733" t="s">
        <v>194</v>
      </c>
      <c r="AI733" t="s">
        <v>194</v>
      </c>
      <c r="AJ733" t="s">
        <v>169</v>
      </c>
      <c r="AK733" t="s">
        <v>230</v>
      </c>
      <c r="AL733">
        <v>2</v>
      </c>
      <c r="AM733">
        <v>0</v>
      </c>
      <c r="AN733">
        <v>1</v>
      </c>
      <c r="AO733">
        <v>4</v>
      </c>
      <c r="AP733">
        <v>48</v>
      </c>
      <c r="AQ733">
        <v>1</v>
      </c>
      <c r="AR733" t="s">
        <v>88</v>
      </c>
      <c r="AS733" t="s">
        <v>81</v>
      </c>
      <c r="AT733" t="s">
        <v>81</v>
      </c>
      <c r="AU733" s="1">
        <v>44260</v>
      </c>
      <c r="AV733" s="17">
        <f>VLOOKUP(dummy_yherealine!$AT733,dummy_oppeained!B:C,2,0)</f>
        <v>6</v>
      </c>
      <c r="AW733" s="22" t="str">
        <f>VLOOKUP(AS733,dummy_oppeained!B:D,3,0)</f>
        <v>eristav</v>
      </c>
      <c r="AX733" s="17">
        <f>VLOOKUP(AR:AR,hinded_abi!A:D,4,0)</f>
        <v>2</v>
      </c>
      <c r="AY733" s="26">
        <f t="shared" si="22"/>
        <v>12</v>
      </c>
      <c r="AZ733" s="27">
        <f t="shared" si="23"/>
        <v>6</v>
      </c>
    </row>
    <row r="734" spans="1:52" x14ac:dyDescent="0.25">
      <c r="A734" t="s">
        <v>319</v>
      </c>
      <c r="B734" t="s">
        <v>320</v>
      </c>
      <c r="C734" t="s">
        <v>49</v>
      </c>
      <c r="D734">
        <v>56104156192</v>
      </c>
      <c r="E734" t="s">
        <v>50</v>
      </c>
      <c r="F734" t="s">
        <v>305</v>
      </c>
      <c r="G734" t="s">
        <v>115</v>
      </c>
      <c r="H734" t="s">
        <v>52</v>
      </c>
      <c r="I734" t="s">
        <v>115</v>
      </c>
      <c r="J734" s="1">
        <v>45292</v>
      </c>
      <c r="K734" t="s">
        <v>321</v>
      </c>
      <c r="L734" s="1">
        <v>44196</v>
      </c>
      <c r="M734" t="s">
        <v>322</v>
      </c>
      <c r="N734" t="s">
        <v>264</v>
      </c>
      <c r="O734" t="s">
        <v>287</v>
      </c>
      <c r="P734" t="s">
        <v>10</v>
      </c>
      <c r="Q734" s="1">
        <v>44086</v>
      </c>
      <c r="R734" t="s">
        <v>118</v>
      </c>
      <c r="S734" t="s">
        <v>59</v>
      </c>
      <c r="T734" t="s">
        <v>176</v>
      </c>
      <c r="U734" t="s">
        <v>293</v>
      </c>
      <c r="V734">
        <v>80997</v>
      </c>
      <c r="W734" t="s">
        <v>62</v>
      </c>
      <c r="X734" t="s">
        <v>53</v>
      </c>
      <c r="Y734">
        <v>1</v>
      </c>
      <c r="Z734" t="s">
        <v>284</v>
      </c>
      <c r="AA734" t="s">
        <v>64</v>
      </c>
      <c r="AB734" t="s">
        <v>146</v>
      </c>
      <c r="AC734" t="s">
        <v>115</v>
      </c>
      <c r="AD734" t="s">
        <v>53</v>
      </c>
      <c r="AE734" t="s">
        <v>180</v>
      </c>
      <c r="AF734">
        <v>79</v>
      </c>
      <c r="AG734">
        <v>35</v>
      </c>
      <c r="AH734" t="s">
        <v>194</v>
      </c>
      <c r="AI734" t="s">
        <v>194</v>
      </c>
      <c r="AJ734" t="s">
        <v>169</v>
      </c>
      <c r="AK734" t="s">
        <v>230</v>
      </c>
      <c r="AL734">
        <v>2</v>
      </c>
      <c r="AM734">
        <v>0</v>
      </c>
      <c r="AN734">
        <v>1</v>
      </c>
      <c r="AO734">
        <v>4</v>
      </c>
      <c r="AP734">
        <v>48</v>
      </c>
      <c r="AQ734">
        <v>1</v>
      </c>
      <c r="AR734" t="s">
        <v>91</v>
      </c>
      <c r="AS734" t="s">
        <v>73</v>
      </c>
      <c r="AT734" t="s">
        <v>73</v>
      </c>
      <c r="AU734" s="1">
        <v>44428</v>
      </c>
      <c r="AV734" s="15">
        <f>VLOOKUP(dummy_yherealine!$AT734,dummy_oppeained!B:C,2,0)</f>
        <v>6</v>
      </c>
      <c r="AW734" s="22" t="str">
        <f>VLOOKUP(AS734,dummy_oppeained!B:D,3,0)</f>
        <v>eristav</v>
      </c>
      <c r="AX734" s="17">
        <f>VLOOKUP(AR:AR,hinded_abi!A:D,4,0)</f>
        <v>0</v>
      </c>
      <c r="AY734" s="26">
        <f t="shared" si="22"/>
        <v>0</v>
      </c>
      <c r="AZ734" s="27">
        <f t="shared" si="23"/>
        <v>6</v>
      </c>
    </row>
    <row r="735" spans="1:52" x14ac:dyDescent="0.25">
      <c r="A735" t="s">
        <v>319</v>
      </c>
      <c r="B735" t="s">
        <v>320</v>
      </c>
      <c r="C735" t="s">
        <v>49</v>
      </c>
      <c r="D735">
        <v>56104156192</v>
      </c>
      <c r="E735" t="s">
        <v>50</v>
      </c>
      <c r="F735" t="s">
        <v>305</v>
      </c>
      <c r="G735" t="s">
        <v>115</v>
      </c>
      <c r="H735" t="s">
        <v>52</v>
      </c>
      <c r="I735" t="s">
        <v>115</v>
      </c>
      <c r="J735" s="1">
        <v>45292</v>
      </c>
      <c r="K735" t="s">
        <v>321</v>
      </c>
      <c r="L735" s="1">
        <v>44196</v>
      </c>
      <c r="M735" t="s">
        <v>322</v>
      </c>
      <c r="N735" t="s">
        <v>264</v>
      </c>
      <c r="O735" t="s">
        <v>287</v>
      </c>
      <c r="P735" t="s">
        <v>10</v>
      </c>
      <c r="Q735" s="1">
        <v>44086</v>
      </c>
      <c r="R735" t="s">
        <v>118</v>
      </c>
      <c r="S735" t="s">
        <v>59</v>
      </c>
      <c r="T735" t="s">
        <v>176</v>
      </c>
      <c r="U735" t="s">
        <v>293</v>
      </c>
      <c r="V735">
        <v>80997</v>
      </c>
      <c r="W735" t="s">
        <v>62</v>
      </c>
      <c r="X735" t="s">
        <v>53</v>
      </c>
      <c r="Y735">
        <v>1</v>
      </c>
      <c r="Z735" t="s">
        <v>284</v>
      </c>
      <c r="AA735" t="s">
        <v>64</v>
      </c>
      <c r="AB735" t="s">
        <v>146</v>
      </c>
      <c r="AC735" t="s">
        <v>115</v>
      </c>
      <c r="AD735" t="s">
        <v>53</v>
      </c>
      <c r="AE735" t="s">
        <v>180</v>
      </c>
      <c r="AF735">
        <v>79</v>
      </c>
      <c r="AG735">
        <v>35</v>
      </c>
      <c r="AH735" t="s">
        <v>194</v>
      </c>
      <c r="AI735" t="s">
        <v>194</v>
      </c>
      <c r="AJ735" t="s">
        <v>169</v>
      </c>
      <c r="AK735" t="s">
        <v>230</v>
      </c>
      <c r="AL735">
        <v>2</v>
      </c>
      <c r="AM735">
        <v>0</v>
      </c>
      <c r="AN735">
        <v>1</v>
      </c>
      <c r="AO735">
        <v>4</v>
      </c>
      <c r="AP735">
        <v>48</v>
      </c>
      <c r="AQ735">
        <v>1</v>
      </c>
      <c r="AR735" t="s">
        <v>72</v>
      </c>
      <c r="AS735" t="s">
        <v>82</v>
      </c>
      <c r="AT735" t="s">
        <v>82</v>
      </c>
      <c r="AU735" s="1">
        <v>45646</v>
      </c>
      <c r="AV735" s="17">
        <f>VLOOKUP(dummy_yherealine!$AT735,dummy_oppeained!B:C,2,0)</f>
        <v>3</v>
      </c>
      <c r="AW735" s="22" t="str">
        <f>VLOOKUP(AS735,dummy_oppeained!B:D,3,0)</f>
        <v>mitteeristav</v>
      </c>
      <c r="AX735" s="17" t="str">
        <f>VLOOKUP(AR:AR,hinded_abi!A:D,4,0)</f>
        <v>NULL</v>
      </c>
      <c r="AY735" s="26" t="str">
        <f t="shared" si="22"/>
        <v xml:space="preserve"> </v>
      </c>
      <c r="AZ735" s="27">
        <f t="shared" si="23"/>
        <v>0</v>
      </c>
    </row>
    <row r="736" spans="1:52" x14ac:dyDescent="0.25">
      <c r="A736" t="s">
        <v>319</v>
      </c>
      <c r="B736" t="s">
        <v>320</v>
      </c>
      <c r="C736" t="s">
        <v>49</v>
      </c>
      <c r="D736">
        <v>56104156192</v>
      </c>
      <c r="E736" t="s">
        <v>50</v>
      </c>
      <c r="F736" t="s">
        <v>305</v>
      </c>
      <c r="G736" t="s">
        <v>115</v>
      </c>
      <c r="H736" t="s">
        <v>52</v>
      </c>
      <c r="I736" t="s">
        <v>115</v>
      </c>
      <c r="J736" s="1">
        <v>45292</v>
      </c>
      <c r="K736" t="s">
        <v>321</v>
      </c>
      <c r="L736" s="1">
        <v>44196</v>
      </c>
      <c r="M736" t="s">
        <v>322</v>
      </c>
      <c r="N736" t="s">
        <v>264</v>
      </c>
      <c r="O736" t="s">
        <v>287</v>
      </c>
      <c r="P736" t="s">
        <v>10</v>
      </c>
      <c r="Q736" s="1">
        <v>44086</v>
      </c>
      <c r="R736" t="s">
        <v>118</v>
      </c>
      <c r="S736" t="s">
        <v>59</v>
      </c>
      <c r="T736" t="s">
        <v>176</v>
      </c>
      <c r="U736" t="s">
        <v>293</v>
      </c>
      <c r="V736">
        <v>80997</v>
      </c>
      <c r="W736" t="s">
        <v>62</v>
      </c>
      <c r="X736" t="s">
        <v>53</v>
      </c>
      <c r="Y736">
        <v>1</v>
      </c>
      <c r="Z736" t="s">
        <v>284</v>
      </c>
      <c r="AA736" t="s">
        <v>64</v>
      </c>
      <c r="AB736" t="s">
        <v>146</v>
      </c>
      <c r="AC736" t="s">
        <v>115</v>
      </c>
      <c r="AD736" t="s">
        <v>53</v>
      </c>
      <c r="AE736" t="s">
        <v>180</v>
      </c>
      <c r="AF736">
        <v>79</v>
      </c>
      <c r="AG736">
        <v>35</v>
      </c>
      <c r="AH736" t="s">
        <v>194</v>
      </c>
      <c r="AI736" t="s">
        <v>194</v>
      </c>
      <c r="AJ736" t="s">
        <v>169</v>
      </c>
      <c r="AK736" t="s">
        <v>230</v>
      </c>
      <c r="AL736">
        <v>2</v>
      </c>
      <c r="AM736">
        <v>0</v>
      </c>
      <c r="AN736">
        <v>1</v>
      </c>
      <c r="AO736">
        <v>4</v>
      </c>
      <c r="AP736">
        <v>48</v>
      </c>
      <c r="AQ736">
        <v>1</v>
      </c>
      <c r="AR736" t="s">
        <v>72</v>
      </c>
      <c r="AS736" t="s">
        <v>274</v>
      </c>
      <c r="AT736" t="s">
        <v>274</v>
      </c>
      <c r="AU736" s="1">
        <v>44769</v>
      </c>
      <c r="AV736" s="15">
        <f>VLOOKUP(dummy_yherealine!$AT736,dummy_oppeained!B:C,2,0)</f>
        <v>2</v>
      </c>
      <c r="AW736" s="22" t="str">
        <f>VLOOKUP(AS736,dummy_oppeained!B:D,3,0)</f>
        <v>mitteeristav</v>
      </c>
      <c r="AX736" s="17" t="str">
        <f>VLOOKUP(AR:AR,hinded_abi!A:D,4,0)</f>
        <v>NULL</v>
      </c>
      <c r="AY736" s="26" t="str">
        <f t="shared" si="22"/>
        <v xml:space="preserve"> </v>
      </c>
      <c r="AZ736" s="27">
        <f t="shared" si="23"/>
        <v>0</v>
      </c>
    </row>
    <row r="737" spans="1:52" x14ac:dyDescent="0.25">
      <c r="A737" t="s">
        <v>319</v>
      </c>
      <c r="B737" t="s">
        <v>320</v>
      </c>
      <c r="C737" t="s">
        <v>49</v>
      </c>
      <c r="D737">
        <v>56104156192</v>
      </c>
      <c r="E737" t="s">
        <v>50</v>
      </c>
      <c r="F737" t="s">
        <v>305</v>
      </c>
      <c r="G737" t="s">
        <v>115</v>
      </c>
      <c r="H737" t="s">
        <v>52</v>
      </c>
      <c r="I737" t="s">
        <v>115</v>
      </c>
      <c r="J737" s="1">
        <v>45292</v>
      </c>
      <c r="K737" t="s">
        <v>321</v>
      </c>
      <c r="L737" s="1">
        <v>44196</v>
      </c>
      <c r="M737" t="s">
        <v>322</v>
      </c>
      <c r="N737" t="s">
        <v>264</v>
      </c>
      <c r="O737" t="s">
        <v>287</v>
      </c>
      <c r="P737" t="s">
        <v>10</v>
      </c>
      <c r="Q737" s="1">
        <v>44086</v>
      </c>
      <c r="R737" t="s">
        <v>118</v>
      </c>
      <c r="S737" t="s">
        <v>59</v>
      </c>
      <c r="T737" t="s">
        <v>176</v>
      </c>
      <c r="U737" t="s">
        <v>293</v>
      </c>
      <c r="V737">
        <v>80997</v>
      </c>
      <c r="W737" t="s">
        <v>62</v>
      </c>
      <c r="X737" t="s">
        <v>53</v>
      </c>
      <c r="Y737">
        <v>1</v>
      </c>
      <c r="Z737" t="s">
        <v>284</v>
      </c>
      <c r="AA737" t="s">
        <v>64</v>
      </c>
      <c r="AB737" t="s">
        <v>146</v>
      </c>
      <c r="AC737" t="s">
        <v>115</v>
      </c>
      <c r="AD737" t="s">
        <v>53</v>
      </c>
      <c r="AE737" t="s">
        <v>180</v>
      </c>
      <c r="AF737">
        <v>79</v>
      </c>
      <c r="AG737">
        <v>35</v>
      </c>
      <c r="AH737" t="s">
        <v>194</v>
      </c>
      <c r="AI737" t="s">
        <v>194</v>
      </c>
      <c r="AJ737" t="s">
        <v>169</v>
      </c>
      <c r="AK737" t="s">
        <v>230</v>
      </c>
      <c r="AL737">
        <v>2</v>
      </c>
      <c r="AM737">
        <v>0</v>
      </c>
      <c r="AN737">
        <v>1</v>
      </c>
      <c r="AO737">
        <v>4</v>
      </c>
      <c r="AP737">
        <v>48</v>
      </c>
      <c r="AQ737">
        <v>1</v>
      </c>
      <c r="AR737" t="s">
        <v>91</v>
      </c>
      <c r="AS737" t="s">
        <v>257</v>
      </c>
      <c r="AT737" t="s">
        <v>257</v>
      </c>
      <c r="AU737" s="1">
        <v>44726</v>
      </c>
      <c r="AV737" s="17">
        <f>VLOOKUP(dummy_yherealine!$AT737,dummy_oppeained!B:C,2,0)</f>
        <v>2</v>
      </c>
      <c r="AW737" s="22" t="str">
        <f>VLOOKUP(AS737,dummy_oppeained!B:D,3,0)</f>
        <v>mitteeristav</v>
      </c>
      <c r="AX737" s="17">
        <f>VLOOKUP(AR:AR,hinded_abi!A:D,4,0)</f>
        <v>0</v>
      </c>
      <c r="AY737" s="26" t="str">
        <f t="shared" si="22"/>
        <v xml:space="preserve"> </v>
      </c>
      <c r="AZ737" s="27">
        <f t="shared" si="23"/>
        <v>0</v>
      </c>
    </row>
    <row r="738" spans="1:52" x14ac:dyDescent="0.25">
      <c r="A738" t="s">
        <v>319</v>
      </c>
      <c r="B738" t="s">
        <v>320</v>
      </c>
      <c r="C738" t="s">
        <v>49</v>
      </c>
      <c r="D738">
        <v>56104156192</v>
      </c>
      <c r="E738" t="s">
        <v>50</v>
      </c>
      <c r="F738" t="s">
        <v>305</v>
      </c>
      <c r="G738" t="s">
        <v>115</v>
      </c>
      <c r="H738" t="s">
        <v>52</v>
      </c>
      <c r="I738" t="s">
        <v>115</v>
      </c>
      <c r="J738" s="1">
        <v>45292</v>
      </c>
      <c r="K738" t="s">
        <v>321</v>
      </c>
      <c r="L738" s="1">
        <v>44196</v>
      </c>
      <c r="M738" t="s">
        <v>322</v>
      </c>
      <c r="N738" t="s">
        <v>264</v>
      </c>
      <c r="O738" t="s">
        <v>287</v>
      </c>
      <c r="P738" t="s">
        <v>10</v>
      </c>
      <c r="Q738" s="1">
        <v>44086</v>
      </c>
      <c r="R738" t="s">
        <v>118</v>
      </c>
      <c r="S738" t="s">
        <v>59</v>
      </c>
      <c r="T738" t="s">
        <v>176</v>
      </c>
      <c r="U738" t="s">
        <v>293</v>
      </c>
      <c r="V738">
        <v>80997</v>
      </c>
      <c r="W738" t="s">
        <v>62</v>
      </c>
      <c r="X738" t="s">
        <v>53</v>
      </c>
      <c r="Y738">
        <v>1</v>
      </c>
      <c r="Z738" t="s">
        <v>284</v>
      </c>
      <c r="AA738" t="s">
        <v>64</v>
      </c>
      <c r="AB738" t="s">
        <v>146</v>
      </c>
      <c r="AC738" t="s">
        <v>115</v>
      </c>
      <c r="AD738" t="s">
        <v>53</v>
      </c>
      <c r="AE738" t="s">
        <v>180</v>
      </c>
      <c r="AF738">
        <v>79</v>
      </c>
      <c r="AG738">
        <v>35</v>
      </c>
      <c r="AH738" t="s">
        <v>194</v>
      </c>
      <c r="AI738" t="s">
        <v>194</v>
      </c>
      <c r="AJ738" t="s">
        <v>169</v>
      </c>
      <c r="AK738" t="s">
        <v>230</v>
      </c>
      <c r="AL738">
        <v>2</v>
      </c>
      <c r="AM738">
        <v>0</v>
      </c>
      <c r="AN738">
        <v>1</v>
      </c>
      <c r="AO738">
        <v>4</v>
      </c>
      <c r="AP738">
        <v>48</v>
      </c>
      <c r="AQ738">
        <v>1</v>
      </c>
      <c r="AR738" t="s">
        <v>91</v>
      </c>
      <c r="AS738" t="s">
        <v>127</v>
      </c>
      <c r="AT738" t="s">
        <v>127</v>
      </c>
      <c r="AU738" s="1">
        <v>45161</v>
      </c>
      <c r="AV738" s="15">
        <f>VLOOKUP(dummy_yherealine!$AT738,dummy_oppeained!B:C,2,0)</f>
        <v>6</v>
      </c>
      <c r="AW738" s="22" t="str">
        <f>VLOOKUP(AS738,dummy_oppeained!B:D,3,0)</f>
        <v>eristav</v>
      </c>
      <c r="AX738" s="17">
        <f>VLOOKUP(AR:AR,hinded_abi!A:D,4,0)</f>
        <v>0</v>
      </c>
      <c r="AY738" s="26">
        <f t="shared" si="22"/>
        <v>0</v>
      </c>
      <c r="AZ738" s="27">
        <f t="shared" si="23"/>
        <v>6</v>
      </c>
    </row>
    <row r="739" spans="1:52" x14ac:dyDescent="0.25">
      <c r="A739" t="s">
        <v>319</v>
      </c>
      <c r="B739" t="s">
        <v>320</v>
      </c>
      <c r="C739" t="s">
        <v>49</v>
      </c>
      <c r="D739">
        <v>56104156192</v>
      </c>
      <c r="E739" t="s">
        <v>50</v>
      </c>
      <c r="F739" t="s">
        <v>305</v>
      </c>
      <c r="G739" t="s">
        <v>115</v>
      </c>
      <c r="H739" t="s">
        <v>52</v>
      </c>
      <c r="I739" t="s">
        <v>115</v>
      </c>
      <c r="J739" s="1">
        <v>45292</v>
      </c>
      <c r="K739" t="s">
        <v>321</v>
      </c>
      <c r="L739" s="1">
        <v>44196</v>
      </c>
      <c r="M739" t="s">
        <v>322</v>
      </c>
      <c r="N739" t="s">
        <v>264</v>
      </c>
      <c r="O739" t="s">
        <v>287</v>
      </c>
      <c r="P739" t="s">
        <v>10</v>
      </c>
      <c r="Q739" s="1">
        <v>44086</v>
      </c>
      <c r="R739" t="s">
        <v>118</v>
      </c>
      <c r="S739" t="s">
        <v>59</v>
      </c>
      <c r="T739" t="s">
        <v>176</v>
      </c>
      <c r="U739" t="s">
        <v>293</v>
      </c>
      <c r="V739">
        <v>80997</v>
      </c>
      <c r="W739" t="s">
        <v>62</v>
      </c>
      <c r="X739" t="s">
        <v>53</v>
      </c>
      <c r="Y739">
        <v>1</v>
      </c>
      <c r="Z739" t="s">
        <v>284</v>
      </c>
      <c r="AA739" t="s">
        <v>64</v>
      </c>
      <c r="AB739" t="s">
        <v>146</v>
      </c>
      <c r="AC739" t="s">
        <v>115</v>
      </c>
      <c r="AD739" t="s">
        <v>53</v>
      </c>
      <c r="AE739" t="s">
        <v>180</v>
      </c>
      <c r="AF739">
        <v>79</v>
      </c>
      <c r="AG739">
        <v>35</v>
      </c>
      <c r="AH739" t="s">
        <v>194</v>
      </c>
      <c r="AI739" t="s">
        <v>194</v>
      </c>
      <c r="AJ739" t="s">
        <v>169</v>
      </c>
      <c r="AK739" t="s">
        <v>230</v>
      </c>
      <c r="AL739">
        <v>2</v>
      </c>
      <c r="AM739">
        <v>0</v>
      </c>
      <c r="AN739">
        <v>1</v>
      </c>
      <c r="AO739">
        <v>4</v>
      </c>
      <c r="AP739">
        <v>48</v>
      </c>
      <c r="AQ739">
        <v>1</v>
      </c>
      <c r="AR739" t="s">
        <v>78</v>
      </c>
      <c r="AS739" t="s">
        <v>105</v>
      </c>
      <c r="AT739" t="s">
        <v>105</v>
      </c>
      <c r="AU739" s="1">
        <v>45667</v>
      </c>
      <c r="AV739" s="17">
        <f>VLOOKUP(dummy_yherealine!$AT739,dummy_oppeained!B:C,2,0)</f>
        <v>2</v>
      </c>
      <c r="AW739" s="22" t="str">
        <f>VLOOKUP(AS739,dummy_oppeained!B:D,3,0)</f>
        <v>mitteeristav</v>
      </c>
      <c r="AX739" s="17" t="str">
        <f>VLOOKUP(AR:AR,hinded_abi!A:D,4,0)</f>
        <v>NULL</v>
      </c>
      <c r="AY739" s="26" t="str">
        <f t="shared" si="22"/>
        <v xml:space="preserve"> </v>
      </c>
      <c r="AZ739" s="27">
        <f t="shared" si="23"/>
        <v>0</v>
      </c>
    </row>
    <row r="740" spans="1:52" x14ac:dyDescent="0.25">
      <c r="A740" t="s">
        <v>319</v>
      </c>
      <c r="B740" t="s">
        <v>320</v>
      </c>
      <c r="C740" t="s">
        <v>49</v>
      </c>
      <c r="D740">
        <v>56104156192</v>
      </c>
      <c r="E740" t="s">
        <v>50</v>
      </c>
      <c r="F740" t="s">
        <v>305</v>
      </c>
      <c r="G740" t="s">
        <v>115</v>
      </c>
      <c r="H740" t="s">
        <v>52</v>
      </c>
      <c r="I740" t="s">
        <v>115</v>
      </c>
      <c r="J740" s="1">
        <v>45292</v>
      </c>
      <c r="K740" t="s">
        <v>321</v>
      </c>
      <c r="L740" s="1">
        <v>44196</v>
      </c>
      <c r="M740" t="s">
        <v>322</v>
      </c>
      <c r="N740" t="s">
        <v>264</v>
      </c>
      <c r="O740" t="s">
        <v>287</v>
      </c>
      <c r="P740" t="s">
        <v>10</v>
      </c>
      <c r="Q740" s="1">
        <v>44086</v>
      </c>
      <c r="R740" t="s">
        <v>118</v>
      </c>
      <c r="S740" t="s">
        <v>59</v>
      </c>
      <c r="T740" t="s">
        <v>176</v>
      </c>
      <c r="U740" t="s">
        <v>293</v>
      </c>
      <c r="V740">
        <v>80997</v>
      </c>
      <c r="W740" t="s">
        <v>62</v>
      </c>
      <c r="X740" t="s">
        <v>53</v>
      </c>
      <c r="Y740">
        <v>1</v>
      </c>
      <c r="Z740" t="s">
        <v>284</v>
      </c>
      <c r="AA740" t="s">
        <v>64</v>
      </c>
      <c r="AB740" t="s">
        <v>146</v>
      </c>
      <c r="AC740" t="s">
        <v>115</v>
      </c>
      <c r="AD740" t="s">
        <v>53</v>
      </c>
      <c r="AE740" t="s">
        <v>180</v>
      </c>
      <c r="AF740">
        <v>79</v>
      </c>
      <c r="AG740">
        <v>35</v>
      </c>
      <c r="AH740" t="s">
        <v>194</v>
      </c>
      <c r="AI740" t="s">
        <v>194</v>
      </c>
      <c r="AJ740" t="s">
        <v>169</v>
      </c>
      <c r="AK740" t="s">
        <v>230</v>
      </c>
      <c r="AL740">
        <v>2</v>
      </c>
      <c r="AM740">
        <v>0</v>
      </c>
      <c r="AN740">
        <v>1</v>
      </c>
      <c r="AO740">
        <v>4</v>
      </c>
      <c r="AP740">
        <v>48</v>
      </c>
      <c r="AQ740">
        <v>1</v>
      </c>
      <c r="AR740" t="s">
        <v>91</v>
      </c>
      <c r="AS740" t="s">
        <v>92</v>
      </c>
      <c r="AT740" t="s">
        <v>92</v>
      </c>
      <c r="AU740" s="1">
        <v>44192</v>
      </c>
      <c r="AV740" s="15">
        <f>VLOOKUP(dummy_yherealine!$AT740,dummy_oppeained!B:C,2,0)</f>
        <v>5</v>
      </c>
      <c r="AW740" s="22" t="str">
        <f>VLOOKUP(AS740,dummy_oppeained!B:D,3,0)</f>
        <v>eristav</v>
      </c>
      <c r="AX740" s="17">
        <f>VLOOKUP(AR:AR,hinded_abi!A:D,4,0)</f>
        <v>0</v>
      </c>
      <c r="AY740" s="26">
        <f t="shared" si="22"/>
        <v>0</v>
      </c>
      <c r="AZ740" s="27">
        <f t="shared" si="23"/>
        <v>5</v>
      </c>
    </row>
    <row r="741" spans="1:52" x14ac:dyDescent="0.25">
      <c r="A741" t="s">
        <v>319</v>
      </c>
      <c r="B741" t="s">
        <v>320</v>
      </c>
      <c r="C741" t="s">
        <v>49</v>
      </c>
      <c r="D741">
        <v>56104156192</v>
      </c>
      <c r="E741" t="s">
        <v>50</v>
      </c>
      <c r="F741" t="s">
        <v>305</v>
      </c>
      <c r="G741" t="s">
        <v>115</v>
      </c>
      <c r="H741" t="s">
        <v>52</v>
      </c>
      <c r="I741" t="s">
        <v>115</v>
      </c>
      <c r="J741" s="1">
        <v>45292</v>
      </c>
      <c r="K741" t="s">
        <v>321</v>
      </c>
      <c r="L741" s="1">
        <v>44196</v>
      </c>
      <c r="M741" t="s">
        <v>322</v>
      </c>
      <c r="N741" t="s">
        <v>264</v>
      </c>
      <c r="O741" t="s">
        <v>287</v>
      </c>
      <c r="P741" t="s">
        <v>10</v>
      </c>
      <c r="Q741" s="1">
        <v>44086</v>
      </c>
      <c r="R741" t="s">
        <v>118</v>
      </c>
      <c r="S741" t="s">
        <v>59</v>
      </c>
      <c r="T741" t="s">
        <v>176</v>
      </c>
      <c r="U741" t="s">
        <v>293</v>
      </c>
      <c r="V741">
        <v>80997</v>
      </c>
      <c r="W741" t="s">
        <v>62</v>
      </c>
      <c r="X741" t="s">
        <v>53</v>
      </c>
      <c r="Y741">
        <v>1</v>
      </c>
      <c r="Z741" t="s">
        <v>284</v>
      </c>
      <c r="AA741" t="s">
        <v>64</v>
      </c>
      <c r="AB741" t="s">
        <v>146</v>
      </c>
      <c r="AC741" t="s">
        <v>115</v>
      </c>
      <c r="AD741" t="s">
        <v>53</v>
      </c>
      <c r="AE741" t="s">
        <v>180</v>
      </c>
      <c r="AF741">
        <v>79</v>
      </c>
      <c r="AG741">
        <v>35</v>
      </c>
      <c r="AH741" t="s">
        <v>194</v>
      </c>
      <c r="AI741" t="s">
        <v>194</v>
      </c>
      <c r="AJ741" t="s">
        <v>169</v>
      </c>
      <c r="AK741" t="s">
        <v>230</v>
      </c>
      <c r="AL741">
        <v>2</v>
      </c>
      <c r="AM741">
        <v>0</v>
      </c>
      <c r="AN741">
        <v>1</v>
      </c>
      <c r="AO741">
        <v>4</v>
      </c>
      <c r="AP741">
        <v>48</v>
      </c>
      <c r="AQ741">
        <v>1</v>
      </c>
      <c r="AR741" t="s">
        <v>91</v>
      </c>
      <c r="AS741" t="s">
        <v>152</v>
      </c>
      <c r="AT741" t="s">
        <v>152</v>
      </c>
      <c r="AU741" s="1">
        <v>44604</v>
      </c>
      <c r="AV741" s="17">
        <f>VLOOKUP(dummy_yherealine!$AT741,dummy_oppeained!B:C,2,0)</f>
        <v>6</v>
      </c>
      <c r="AW741" s="22" t="str">
        <f>VLOOKUP(AS741,dummy_oppeained!B:D,3,0)</f>
        <v>eristav</v>
      </c>
      <c r="AX741" s="17">
        <f>VLOOKUP(AR:AR,hinded_abi!A:D,4,0)</f>
        <v>0</v>
      </c>
      <c r="AY741" s="26">
        <f t="shared" si="22"/>
        <v>0</v>
      </c>
      <c r="AZ741" s="27">
        <f t="shared" si="23"/>
        <v>6</v>
      </c>
    </row>
    <row r="742" spans="1:52" x14ac:dyDescent="0.25">
      <c r="A742" t="s">
        <v>319</v>
      </c>
      <c r="B742" t="s">
        <v>320</v>
      </c>
      <c r="C742" t="s">
        <v>49</v>
      </c>
      <c r="D742">
        <v>56104156192</v>
      </c>
      <c r="E742" t="s">
        <v>50</v>
      </c>
      <c r="F742" t="s">
        <v>305</v>
      </c>
      <c r="G742" t="s">
        <v>115</v>
      </c>
      <c r="H742" t="s">
        <v>52</v>
      </c>
      <c r="I742" t="s">
        <v>115</v>
      </c>
      <c r="J742" s="1">
        <v>45292</v>
      </c>
      <c r="K742" t="s">
        <v>321</v>
      </c>
      <c r="L742" s="1">
        <v>44196</v>
      </c>
      <c r="M742" t="s">
        <v>322</v>
      </c>
      <c r="N742" t="s">
        <v>264</v>
      </c>
      <c r="O742" t="s">
        <v>287</v>
      </c>
      <c r="P742" t="s">
        <v>10</v>
      </c>
      <c r="Q742" s="1">
        <v>44086</v>
      </c>
      <c r="R742" t="s">
        <v>118</v>
      </c>
      <c r="S742" t="s">
        <v>59</v>
      </c>
      <c r="T742" t="s">
        <v>176</v>
      </c>
      <c r="U742" t="s">
        <v>293</v>
      </c>
      <c r="V742">
        <v>80997</v>
      </c>
      <c r="W742" t="s">
        <v>62</v>
      </c>
      <c r="X742" t="s">
        <v>53</v>
      </c>
      <c r="Y742">
        <v>1</v>
      </c>
      <c r="Z742" t="s">
        <v>284</v>
      </c>
      <c r="AA742" t="s">
        <v>64</v>
      </c>
      <c r="AB742" t="s">
        <v>146</v>
      </c>
      <c r="AC742" t="s">
        <v>115</v>
      </c>
      <c r="AD742" t="s">
        <v>53</v>
      </c>
      <c r="AE742" t="s">
        <v>180</v>
      </c>
      <c r="AF742">
        <v>79</v>
      </c>
      <c r="AG742">
        <v>35</v>
      </c>
      <c r="AH742" t="s">
        <v>194</v>
      </c>
      <c r="AI742" t="s">
        <v>194</v>
      </c>
      <c r="AJ742" t="s">
        <v>169</v>
      </c>
      <c r="AK742" t="s">
        <v>230</v>
      </c>
      <c r="AL742">
        <v>2</v>
      </c>
      <c r="AM742">
        <v>0</v>
      </c>
      <c r="AN742">
        <v>1</v>
      </c>
      <c r="AO742">
        <v>4</v>
      </c>
      <c r="AP742">
        <v>48</v>
      </c>
      <c r="AQ742">
        <v>1</v>
      </c>
      <c r="AR742" t="s">
        <v>70</v>
      </c>
      <c r="AS742" t="s">
        <v>268</v>
      </c>
      <c r="AT742" t="s">
        <v>268</v>
      </c>
      <c r="AU742" s="1">
        <v>45335</v>
      </c>
      <c r="AV742" s="15">
        <f>VLOOKUP(dummy_yherealine!$AT742,dummy_oppeained!B:C,2,0)</f>
        <v>6</v>
      </c>
      <c r="AW742" s="22" t="str">
        <f>VLOOKUP(AS742,dummy_oppeained!B:D,3,0)</f>
        <v>eristav</v>
      </c>
      <c r="AX742" s="17">
        <f>VLOOKUP(AR:AR,hinded_abi!A:D,4,0)</f>
        <v>0</v>
      </c>
      <c r="AY742" s="26">
        <f t="shared" si="22"/>
        <v>0</v>
      </c>
      <c r="AZ742" s="27">
        <f t="shared" si="23"/>
        <v>6</v>
      </c>
    </row>
    <row r="743" spans="1:52" x14ac:dyDescent="0.25">
      <c r="A743" t="s">
        <v>319</v>
      </c>
      <c r="B743" t="s">
        <v>320</v>
      </c>
      <c r="C743" t="s">
        <v>49</v>
      </c>
      <c r="D743">
        <v>56104156192</v>
      </c>
      <c r="E743" t="s">
        <v>50</v>
      </c>
      <c r="F743" t="s">
        <v>305</v>
      </c>
      <c r="G743" t="s">
        <v>115</v>
      </c>
      <c r="H743" t="s">
        <v>52</v>
      </c>
      <c r="I743" t="s">
        <v>115</v>
      </c>
      <c r="J743" s="1">
        <v>45292</v>
      </c>
      <c r="K743" t="s">
        <v>321</v>
      </c>
      <c r="L743" s="1">
        <v>44196</v>
      </c>
      <c r="M743" t="s">
        <v>322</v>
      </c>
      <c r="N743" t="s">
        <v>264</v>
      </c>
      <c r="O743" t="s">
        <v>287</v>
      </c>
      <c r="P743" t="s">
        <v>10</v>
      </c>
      <c r="Q743" s="1">
        <v>44086</v>
      </c>
      <c r="R743" t="s">
        <v>118</v>
      </c>
      <c r="S743" t="s">
        <v>59</v>
      </c>
      <c r="T743" t="s">
        <v>176</v>
      </c>
      <c r="U743" t="s">
        <v>293</v>
      </c>
      <c r="V743">
        <v>80997</v>
      </c>
      <c r="W743" t="s">
        <v>62</v>
      </c>
      <c r="X743" t="s">
        <v>53</v>
      </c>
      <c r="Y743">
        <v>1</v>
      </c>
      <c r="Z743" t="s">
        <v>284</v>
      </c>
      <c r="AA743" t="s">
        <v>64</v>
      </c>
      <c r="AB743" t="s">
        <v>146</v>
      </c>
      <c r="AC743" t="s">
        <v>115</v>
      </c>
      <c r="AD743" t="s">
        <v>53</v>
      </c>
      <c r="AE743" t="s">
        <v>180</v>
      </c>
      <c r="AF743">
        <v>79</v>
      </c>
      <c r="AG743">
        <v>35</v>
      </c>
      <c r="AH743" t="s">
        <v>194</v>
      </c>
      <c r="AI743" t="s">
        <v>194</v>
      </c>
      <c r="AJ743" t="s">
        <v>169</v>
      </c>
      <c r="AK743" t="s">
        <v>230</v>
      </c>
      <c r="AL743">
        <v>2</v>
      </c>
      <c r="AM743">
        <v>0</v>
      </c>
      <c r="AN743">
        <v>1</v>
      </c>
      <c r="AO743">
        <v>4</v>
      </c>
      <c r="AP743">
        <v>48</v>
      </c>
      <c r="AQ743">
        <v>1</v>
      </c>
      <c r="AR743" t="s">
        <v>94</v>
      </c>
      <c r="AS743" t="s">
        <v>138</v>
      </c>
      <c r="AT743" t="s">
        <v>138</v>
      </c>
      <c r="AU743" s="1">
        <v>44507</v>
      </c>
      <c r="AV743" s="17">
        <f>VLOOKUP(dummy_yherealine!$AT743,dummy_oppeained!B:C,2,0)</f>
        <v>6</v>
      </c>
      <c r="AW743" s="22" t="str">
        <f>VLOOKUP(AS743,dummy_oppeained!B:D,3,0)</f>
        <v>eristav</v>
      </c>
      <c r="AX743" s="17">
        <f>VLOOKUP(AR:AR,hinded_abi!A:D,4,0)</f>
        <v>5</v>
      </c>
      <c r="AY743" s="26">
        <f t="shared" si="22"/>
        <v>30</v>
      </c>
      <c r="AZ743" s="27">
        <f t="shared" si="23"/>
        <v>6</v>
      </c>
    </row>
    <row r="744" spans="1:52" x14ac:dyDescent="0.25">
      <c r="A744" t="s">
        <v>319</v>
      </c>
      <c r="B744" t="s">
        <v>320</v>
      </c>
      <c r="C744" t="s">
        <v>49</v>
      </c>
      <c r="D744">
        <v>56104156192</v>
      </c>
      <c r="E744" t="s">
        <v>50</v>
      </c>
      <c r="F744" t="s">
        <v>305</v>
      </c>
      <c r="G744" t="s">
        <v>115</v>
      </c>
      <c r="H744" t="s">
        <v>52</v>
      </c>
      <c r="I744" t="s">
        <v>115</v>
      </c>
      <c r="J744" s="1">
        <v>45292</v>
      </c>
      <c r="K744" t="s">
        <v>321</v>
      </c>
      <c r="L744" s="1">
        <v>44196</v>
      </c>
      <c r="M744" t="s">
        <v>322</v>
      </c>
      <c r="N744" t="s">
        <v>264</v>
      </c>
      <c r="O744" t="s">
        <v>287</v>
      </c>
      <c r="P744" t="s">
        <v>10</v>
      </c>
      <c r="Q744" s="1">
        <v>44086</v>
      </c>
      <c r="R744" t="s">
        <v>118</v>
      </c>
      <c r="S744" t="s">
        <v>59</v>
      </c>
      <c r="T744" t="s">
        <v>176</v>
      </c>
      <c r="U744" t="s">
        <v>293</v>
      </c>
      <c r="V744">
        <v>80997</v>
      </c>
      <c r="W744" t="s">
        <v>62</v>
      </c>
      <c r="X744" t="s">
        <v>53</v>
      </c>
      <c r="Y744">
        <v>1</v>
      </c>
      <c r="Z744" t="s">
        <v>284</v>
      </c>
      <c r="AA744" t="s">
        <v>64</v>
      </c>
      <c r="AB744" t="s">
        <v>146</v>
      </c>
      <c r="AC744" t="s">
        <v>115</v>
      </c>
      <c r="AD744" t="s">
        <v>53</v>
      </c>
      <c r="AE744" t="s">
        <v>180</v>
      </c>
      <c r="AF744">
        <v>79</v>
      </c>
      <c r="AG744">
        <v>35</v>
      </c>
      <c r="AH744" t="s">
        <v>194</v>
      </c>
      <c r="AI744" t="s">
        <v>194</v>
      </c>
      <c r="AJ744" t="s">
        <v>169</v>
      </c>
      <c r="AK744" t="s">
        <v>230</v>
      </c>
      <c r="AL744">
        <v>2</v>
      </c>
      <c r="AM744">
        <v>0</v>
      </c>
      <c r="AN744">
        <v>1</v>
      </c>
      <c r="AO744">
        <v>4</v>
      </c>
      <c r="AP744">
        <v>48</v>
      </c>
      <c r="AQ744">
        <v>1</v>
      </c>
      <c r="AR744" t="s">
        <v>91</v>
      </c>
      <c r="AS744" t="s">
        <v>99</v>
      </c>
      <c r="AT744" t="s">
        <v>99</v>
      </c>
      <c r="AU744" s="1">
        <v>44280</v>
      </c>
      <c r="AV744" s="15">
        <f>VLOOKUP(dummy_yherealine!$AT744,dummy_oppeained!B:C,2,0)</f>
        <v>3</v>
      </c>
      <c r="AW744" s="22" t="str">
        <f>VLOOKUP(AS744,dummy_oppeained!B:D,3,0)</f>
        <v>mitteeristav</v>
      </c>
      <c r="AX744" s="17">
        <f>VLOOKUP(AR:AR,hinded_abi!A:D,4,0)</f>
        <v>0</v>
      </c>
      <c r="AY744" s="26" t="str">
        <f t="shared" si="22"/>
        <v xml:space="preserve"> </v>
      </c>
      <c r="AZ744" s="27">
        <f t="shared" si="23"/>
        <v>0</v>
      </c>
    </row>
    <row r="745" spans="1:52" x14ac:dyDescent="0.25">
      <c r="A745" t="s">
        <v>319</v>
      </c>
      <c r="B745" t="s">
        <v>320</v>
      </c>
      <c r="C745" t="s">
        <v>49</v>
      </c>
      <c r="D745">
        <v>56104156192</v>
      </c>
      <c r="E745" t="s">
        <v>50</v>
      </c>
      <c r="F745" t="s">
        <v>305</v>
      </c>
      <c r="G745" t="s">
        <v>115</v>
      </c>
      <c r="H745" t="s">
        <v>52</v>
      </c>
      <c r="I745" t="s">
        <v>115</v>
      </c>
      <c r="J745" s="1">
        <v>45292</v>
      </c>
      <c r="K745" t="s">
        <v>321</v>
      </c>
      <c r="L745" s="1">
        <v>44196</v>
      </c>
      <c r="M745" t="s">
        <v>322</v>
      </c>
      <c r="N745" t="s">
        <v>264</v>
      </c>
      <c r="O745" t="s">
        <v>287</v>
      </c>
      <c r="P745" t="s">
        <v>10</v>
      </c>
      <c r="Q745" s="1">
        <v>44086</v>
      </c>
      <c r="R745" t="s">
        <v>118</v>
      </c>
      <c r="S745" t="s">
        <v>59</v>
      </c>
      <c r="T745" t="s">
        <v>176</v>
      </c>
      <c r="U745" t="s">
        <v>293</v>
      </c>
      <c r="V745">
        <v>80997</v>
      </c>
      <c r="W745" t="s">
        <v>62</v>
      </c>
      <c r="X745" t="s">
        <v>53</v>
      </c>
      <c r="Y745">
        <v>1</v>
      </c>
      <c r="Z745" t="s">
        <v>284</v>
      </c>
      <c r="AA745" t="s">
        <v>64</v>
      </c>
      <c r="AB745" t="s">
        <v>146</v>
      </c>
      <c r="AC745" t="s">
        <v>115</v>
      </c>
      <c r="AD745" t="s">
        <v>53</v>
      </c>
      <c r="AE745" t="s">
        <v>180</v>
      </c>
      <c r="AF745">
        <v>79</v>
      </c>
      <c r="AG745">
        <v>35</v>
      </c>
      <c r="AH745" t="s">
        <v>194</v>
      </c>
      <c r="AI745" t="s">
        <v>194</v>
      </c>
      <c r="AJ745" t="s">
        <v>169</v>
      </c>
      <c r="AK745" t="s">
        <v>230</v>
      </c>
      <c r="AL745">
        <v>2</v>
      </c>
      <c r="AM745">
        <v>0</v>
      </c>
      <c r="AN745">
        <v>1</v>
      </c>
      <c r="AO745">
        <v>4</v>
      </c>
      <c r="AP745">
        <v>48</v>
      </c>
      <c r="AQ745">
        <v>1</v>
      </c>
      <c r="AR745" t="s">
        <v>80</v>
      </c>
      <c r="AS745" t="s">
        <v>132</v>
      </c>
      <c r="AT745" t="s">
        <v>132</v>
      </c>
      <c r="AU745" s="1">
        <v>44460</v>
      </c>
      <c r="AV745" s="17">
        <f>VLOOKUP(dummy_yherealine!$AT745,dummy_oppeained!B:C,2,0)</f>
        <v>6</v>
      </c>
      <c r="AW745" s="22" t="str">
        <f>VLOOKUP(AS745,dummy_oppeained!B:D,3,0)</f>
        <v>eristav</v>
      </c>
      <c r="AX745" s="17">
        <f>VLOOKUP(AR:AR,hinded_abi!A:D,4,0)</f>
        <v>3</v>
      </c>
      <c r="AY745" s="26">
        <f t="shared" si="22"/>
        <v>18</v>
      </c>
      <c r="AZ745" s="27">
        <f t="shared" si="23"/>
        <v>6</v>
      </c>
    </row>
    <row r="746" spans="1:52" x14ac:dyDescent="0.25">
      <c r="A746" t="s">
        <v>319</v>
      </c>
      <c r="B746" t="s">
        <v>320</v>
      </c>
      <c r="C746" t="s">
        <v>49</v>
      </c>
      <c r="D746">
        <v>56104156192</v>
      </c>
      <c r="E746" t="s">
        <v>50</v>
      </c>
      <c r="F746" t="s">
        <v>305</v>
      </c>
      <c r="G746" t="s">
        <v>115</v>
      </c>
      <c r="H746" t="s">
        <v>52</v>
      </c>
      <c r="I746" t="s">
        <v>115</v>
      </c>
      <c r="J746" s="1">
        <v>45292</v>
      </c>
      <c r="K746" t="s">
        <v>321</v>
      </c>
      <c r="L746" s="1">
        <v>44196</v>
      </c>
      <c r="M746" t="s">
        <v>322</v>
      </c>
      <c r="N746" t="s">
        <v>264</v>
      </c>
      <c r="O746" t="s">
        <v>287</v>
      </c>
      <c r="P746" t="s">
        <v>10</v>
      </c>
      <c r="Q746" s="1">
        <v>44086</v>
      </c>
      <c r="R746" t="s">
        <v>118</v>
      </c>
      <c r="S746" t="s">
        <v>59</v>
      </c>
      <c r="T746" t="s">
        <v>176</v>
      </c>
      <c r="U746" t="s">
        <v>293</v>
      </c>
      <c r="V746">
        <v>80997</v>
      </c>
      <c r="W746" t="s">
        <v>62</v>
      </c>
      <c r="X746" t="s">
        <v>53</v>
      </c>
      <c r="Y746">
        <v>1</v>
      </c>
      <c r="Z746" t="s">
        <v>284</v>
      </c>
      <c r="AA746" t="s">
        <v>64</v>
      </c>
      <c r="AB746" t="s">
        <v>146</v>
      </c>
      <c r="AC746" t="s">
        <v>115</v>
      </c>
      <c r="AD746" t="s">
        <v>53</v>
      </c>
      <c r="AE746" t="s">
        <v>180</v>
      </c>
      <c r="AF746">
        <v>79</v>
      </c>
      <c r="AG746">
        <v>35</v>
      </c>
      <c r="AH746" t="s">
        <v>194</v>
      </c>
      <c r="AI746" t="s">
        <v>194</v>
      </c>
      <c r="AJ746" t="s">
        <v>169</v>
      </c>
      <c r="AK746" t="s">
        <v>230</v>
      </c>
      <c r="AL746">
        <v>2</v>
      </c>
      <c r="AM746">
        <v>0</v>
      </c>
      <c r="AN746">
        <v>1</v>
      </c>
      <c r="AO746">
        <v>4</v>
      </c>
      <c r="AP746">
        <v>48</v>
      </c>
      <c r="AQ746">
        <v>1</v>
      </c>
      <c r="AR746" t="s">
        <v>72</v>
      </c>
      <c r="AS746" t="s">
        <v>137</v>
      </c>
      <c r="AT746" t="s">
        <v>137</v>
      </c>
      <c r="AU746" s="1">
        <v>44478</v>
      </c>
      <c r="AV746" s="15">
        <f>VLOOKUP(dummy_yherealine!$AT746,dummy_oppeained!B:C,2,0)</f>
        <v>3</v>
      </c>
      <c r="AW746" s="22" t="str">
        <f>VLOOKUP(AS746,dummy_oppeained!B:D,3,0)</f>
        <v>mitteeristav</v>
      </c>
      <c r="AX746" s="17" t="str">
        <f>VLOOKUP(AR:AR,hinded_abi!A:D,4,0)</f>
        <v>NULL</v>
      </c>
      <c r="AY746" s="26" t="str">
        <f t="shared" si="22"/>
        <v xml:space="preserve"> </v>
      </c>
      <c r="AZ746" s="27">
        <f t="shared" si="23"/>
        <v>0</v>
      </c>
    </row>
    <row r="747" spans="1:52" x14ac:dyDescent="0.25">
      <c r="A747" t="s">
        <v>319</v>
      </c>
      <c r="B747" t="s">
        <v>320</v>
      </c>
      <c r="C747" t="s">
        <v>49</v>
      </c>
      <c r="D747">
        <v>56104156192</v>
      </c>
      <c r="E747" t="s">
        <v>50</v>
      </c>
      <c r="F747" t="s">
        <v>305</v>
      </c>
      <c r="G747" t="s">
        <v>115</v>
      </c>
      <c r="H747" t="s">
        <v>52</v>
      </c>
      <c r="I747" t="s">
        <v>115</v>
      </c>
      <c r="J747" s="1">
        <v>45292</v>
      </c>
      <c r="K747" t="s">
        <v>321</v>
      </c>
      <c r="L747" s="1">
        <v>44196</v>
      </c>
      <c r="M747" t="s">
        <v>322</v>
      </c>
      <c r="N747" t="s">
        <v>264</v>
      </c>
      <c r="O747" t="s">
        <v>287</v>
      </c>
      <c r="P747" t="s">
        <v>10</v>
      </c>
      <c r="Q747" s="1">
        <v>44086</v>
      </c>
      <c r="R747" t="s">
        <v>118</v>
      </c>
      <c r="S747" t="s">
        <v>59</v>
      </c>
      <c r="T747" t="s">
        <v>176</v>
      </c>
      <c r="U747" t="s">
        <v>293</v>
      </c>
      <c r="V747">
        <v>80997</v>
      </c>
      <c r="W747" t="s">
        <v>62</v>
      </c>
      <c r="X747" t="s">
        <v>53</v>
      </c>
      <c r="Y747">
        <v>1</v>
      </c>
      <c r="Z747" t="s">
        <v>284</v>
      </c>
      <c r="AA747" t="s">
        <v>64</v>
      </c>
      <c r="AB747" t="s">
        <v>146</v>
      </c>
      <c r="AC747" t="s">
        <v>115</v>
      </c>
      <c r="AD747" t="s">
        <v>53</v>
      </c>
      <c r="AE747" t="s">
        <v>180</v>
      </c>
      <c r="AF747">
        <v>79</v>
      </c>
      <c r="AG747">
        <v>35</v>
      </c>
      <c r="AH747" t="s">
        <v>194</v>
      </c>
      <c r="AI747" t="s">
        <v>194</v>
      </c>
      <c r="AJ747" t="s">
        <v>169</v>
      </c>
      <c r="AK747" t="s">
        <v>230</v>
      </c>
      <c r="AL747">
        <v>2</v>
      </c>
      <c r="AM747">
        <v>0</v>
      </c>
      <c r="AN747">
        <v>1</v>
      </c>
      <c r="AO747">
        <v>4</v>
      </c>
      <c r="AP747">
        <v>48</v>
      </c>
      <c r="AQ747">
        <v>1</v>
      </c>
      <c r="AR747" t="s">
        <v>91</v>
      </c>
      <c r="AS747" t="s">
        <v>166</v>
      </c>
      <c r="AT747" t="s">
        <v>166</v>
      </c>
      <c r="AU747" s="1">
        <v>45340</v>
      </c>
      <c r="AV747" s="17">
        <f>VLOOKUP(dummy_yherealine!$AT747,dummy_oppeained!B:C,2,0)</f>
        <v>5</v>
      </c>
      <c r="AW747" s="22" t="str">
        <f>VLOOKUP(AS747,dummy_oppeained!B:D,3,0)</f>
        <v>eristav</v>
      </c>
      <c r="AX747" s="17">
        <f>VLOOKUP(AR:AR,hinded_abi!A:D,4,0)</f>
        <v>0</v>
      </c>
      <c r="AY747" s="26">
        <f t="shared" si="22"/>
        <v>0</v>
      </c>
      <c r="AZ747" s="27">
        <f t="shared" si="23"/>
        <v>5</v>
      </c>
    </row>
    <row r="748" spans="1:52" x14ac:dyDescent="0.25">
      <c r="A748" t="s">
        <v>319</v>
      </c>
      <c r="B748" t="s">
        <v>320</v>
      </c>
      <c r="C748" t="s">
        <v>49</v>
      </c>
      <c r="D748">
        <v>56104156192</v>
      </c>
      <c r="E748" t="s">
        <v>50</v>
      </c>
      <c r="F748" t="s">
        <v>305</v>
      </c>
      <c r="G748" t="s">
        <v>115</v>
      </c>
      <c r="H748" t="s">
        <v>52</v>
      </c>
      <c r="I748" t="s">
        <v>115</v>
      </c>
      <c r="J748" s="1">
        <v>45292</v>
      </c>
      <c r="K748" t="s">
        <v>321</v>
      </c>
      <c r="L748" s="1">
        <v>44196</v>
      </c>
      <c r="M748" t="s">
        <v>322</v>
      </c>
      <c r="N748" t="s">
        <v>264</v>
      </c>
      <c r="O748" t="s">
        <v>287</v>
      </c>
      <c r="P748" t="s">
        <v>10</v>
      </c>
      <c r="Q748" s="1">
        <v>44086</v>
      </c>
      <c r="R748" t="s">
        <v>118</v>
      </c>
      <c r="S748" t="s">
        <v>59</v>
      </c>
      <c r="T748" t="s">
        <v>176</v>
      </c>
      <c r="U748" t="s">
        <v>293</v>
      </c>
      <c r="V748">
        <v>80997</v>
      </c>
      <c r="W748" t="s">
        <v>62</v>
      </c>
      <c r="X748" t="s">
        <v>53</v>
      </c>
      <c r="Y748">
        <v>1</v>
      </c>
      <c r="Z748" t="s">
        <v>284</v>
      </c>
      <c r="AA748" t="s">
        <v>64</v>
      </c>
      <c r="AB748" t="s">
        <v>146</v>
      </c>
      <c r="AC748" t="s">
        <v>115</v>
      </c>
      <c r="AD748" t="s">
        <v>53</v>
      </c>
      <c r="AE748" t="s">
        <v>180</v>
      </c>
      <c r="AF748">
        <v>79</v>
      </c>
      <c r="AG748">
        <v>35</v>
      </c>
      <c r="AH748" t="s">
        <v>194</v>
      </c>
      <c r="AI748" t="s">
        <v>194</v>
      </c>
      <c r="AJ748" t="s">
        <v>169</v>
      </c>
      <c r="AK748" t="s">
        <v>230</v>
      </c>
      <c r="AL748">
        <v>2</v>
      </c>
      <c r="AM748">
        <v>0</v>
      </c>
      <c r="AN748">
        <v>1</v>
      </c>
      <c r="AO748">
        <v>4</v>
      </c>
      <c r="AP748">
        <v>48</v>
      </c>
      <c r="AQ748">
        <v>1</v>
      </c>
      <c r="AR748" t="s">
        <v>88</v>
      </c>
      <c r="AS748" t="s">
        <v>131</v>
      </c>
      <c r="AT748" t="s">
        <v>131</v>
      </c>
      <c r="AU748" s="1">
        <v>44549</v>
      </c>
      <c r="AV748" s="15">
        <f>VLOOKUP(dummy_yherealine!$AT748,dummy_oppeained!B:C,2,0)</f>
        <v>9</v>
      </c>
      <c r="AW748" s="22" t="str">
        <f>VLOOKUP(AS748,dummy_oppeained!B:D,3,0)</f>
        <v>eristav</v>
      </c>
      <c r="AX748" s="17">
        <f>VLOOKUP(AR:AR,hinded_abi!A:D,4,0)</f>
        <v>2</v>
      </c>
      <c r="AY748" s="26">
        <f t="shared" si="22"/>
        <v>18</v>
      </c>
      <c r="AZ748" s="27">
        <f t="shared" si="23"/>
        <v>9</v>
      </c>
    </row>
    <row r="749" spans="1:52" x14ac:dyDescent="0.25">
      <c r="A749" t="s">
        <v>319</v>
      </c>
      <c r="B749" t="s">
        <v>320</v>
      </c>
      <c r="C749" t="s">
        <v>49</v>
      </c>
      <c r="D749">
        <v>56104156192</v>
      </c>
      <c r="E749" t="s">
        <v>50</v>
      </c>
      <c r="F749" t="s">
        <v>305</v>
      </c>
      <c r="G749" t="s">
        <v>115</v>
      </c>
      <c r="H749" t="s">
        <v>52</v>
      </c>
      <c r="I749" t="s">
        <v>115</v>
      </c>
      <c r="J749" s="1">
        <v>45292</v>
      </c>
      <c r="K749" t="s">
        <v>321</v>
      </c>
      <c r="L749" s="1">
        <v>44196</v>
      </c>
      <c r="M749" t="s">
        <v>322</v>
      </c>
      <c r="N749" t="s">
        <v>264</v>
      </c>
      <c r="O749" t="s">
        <v>287</v>
      </c>
      <c r="P749" t="s">
        <v>10</v>
      </c>
      <c r="Q749" s="1">
        <v>44086</v>
      </c>
      <c r="R749" t="s">
        <v>118</v>
      </c>
      <c r="S749" t="s">
        <v>59</v>
      </c>
      <c r="T749" t="s">
        <v>176</v>
      </c>
      <c r="U749" t="s">
        <v>293</v>
      </c>
      <c r="V749">
        <v>80997</v>
      </c>
      <c r="W749" t="s">
        <v>62</v>
      </c>
      <c r="X749" t="s">
        <v>53</v>
      </c>
      <c r="Y749">
        <v>1</v>
      </c>
      <c r="Z749" t="s">
        <v>284</v>
      </c>
      <c r="AA749" t="s">
        <v>64</v>
      </c>
      <c r="AB749" t="s">
        <v>146</v>
      </c>
      <c r="AC749" t="s">
        <v>115</v>
      </c>
      <c r="AD749" t="s">
        <v>53</v>
      </c>
      <c r="AE749" t="s">
        <v>180</v>
      </c>
      <c r="AF749">
        <v>79</v>
      </c>
      <c r="AG749">
        <v>35</v>
      </c>
      <c r="AH749" t="s">
        <v>194</v>
      </c>
      <c r="AI749" t="s">
        <v>194</v>
      </c>
      <c r="AJ749" t="s">
        <v>169</v>
      </c>
      <c r="AK749" t="s">
        <v>230</v>
      </c>
      <c r="AL749">
        <v>2</v>
      </c>
      <c r="AM749">
        <v>0</v>
      </c>
      <c r="AN749">
        <v>1</v>
      </c>
      <c r="AO749">
        <v>4</v>
      </c>
      <c r="AP749">
        <v>48</v>
      </c>
      <c r="AQ749">
        <v>1</v>
      </c>
      <c r="AR749" t="s">
        <v>72</v>
      </c>
      <c r="AS749" t="s">
        <v>195</v>
      </c>
      <c r="AT749" t="s">
        <v>195</v>
      </c>
      <c r="AU749" s="1">
        <v>44461</v>
      </c>
      <c r="AV749" s="17">
        <f>VLOOKUP(dummy_yherealine!$AT749,dummy_oppeained!B:C,2,0)</f>
        <v>3</v>
      </c>
      <c r="AW749" s="22" t="str">
        <f>VLOOKUP(AS749,dummy_oppeained!B:D,3,0)</f>
        <v>mitteeristav</v>
      </c>
      <c r="AX749" s="17" t="str">
        <f>VLOOKUP(AR:AR,hinded_abi!A:D,4,0)</f>
        <v>NULL</v>
      </c>
      <c r="AY749" s="26" t="str">
        <f t="shared" si="22"/>
        <v xml:space="preserve"> </v>
      </c>
      <c r="AZ749" s="27">
        <f t="shared" si="23"/>
        <v>0</v>
      </c>
    </row>
    <row r="750" spans="1:52" x14ac:dyDescent="0.25">
      <c r="A750" t="s">
        <v>319</v>
      </c>
      <c r="B750" t="s">
        <v>320</v>
      </c>
      <c r="C750" t="s">
        <v>49</v>
      </c>
      <c r="D750">
        <v>56104156192</v>
      </c>
      <c r="E750" t="s">
        <v>50</v>
      </c>
      <c r="F750" t="s">
        <v>305</v>
      </c>
      <c r="G750" t="s">
        <v>115</v>
      </c>
      <c r="H750" t="s">
        <v>52</v>
      </c>
      <c r="I750" t="s">
        <v>115</v>
      </c>
      <c r="J750" s="1">
        <v>45292</v>
      </c>
      <c r="K750" t="s">
        <v>321</v>
      </c>
      <c r="L750" s="1">
        <v>44196</v>
      </c>
      <c r="M750" t="s">
        <v>322</v>
      </c>
      <c r="N750" t="s">
        <v>264</v>
      </c>
      <c r="O750" t="s">
        <v>287</v>
      </c>
      <c r="P750" t="s">
        <v>10</v>
      </c>
      <c r="Q750" s="1">
        <v>44086</v>
      </c>
      <c r="R750" t="s">
        <v>118</v>
      </c>
      <c r="S750" t="s">
        <v>59</v>
      </c>
      <c r="T750" t="s">
        <v>176</v>
      </c>
      <c r="U750" t="s">
        <v>293</v>
      </c>
      <c r="V750">
        <v>80997</v>
      </c>
      <c r="W750" t="s">
        <v>62</v>
      </c>
      <c r="X750" t="s">
        <v>53</v>
      </c>
      <c r="Y750">
        <v>2</v>
      </c>
      <c r="Z750" t="s">
        <v>284</v>
      </c>
      <c r="AA750" t="s">
        <v>64</v>
      </c>
      <c r="AB750" t="s">
        <v>84</v>
      </c>
      <c r="AC750" t="s">
        <v>115</v>
      </c>
      <c r="AD750" t="s">
        <v>53</v>
      </c>
      <c r="AE750" t="s">
        <v>180</v>
      </c>
      <c r="AF750">
        <v>79</v>
      </c>
      <c r="AG750">
        <v>24</v>
      </c>
      <c r="AH750" t="s">
        <v>194</v>
      </c>
      <c r="AI750" t="s">
        <v>182</v>
      </c>
      <c r="AJ750" t="s">
        <v>169</v>
      </c>
      <c r="AK750" t="s">
        <v>169</v>
      </c>
      <c r="AL750">
        <v>2</v>
      </c>
      <c r="AM750">
        <v>3</v>
      </c>
      <c r="AN750">
        <v>1</v>
      </c>
      <c r="AO750">
        <v>1</v>
      </c>
      <c r="AP750">
        <v>26</v>
      </c>
      <c r="AQ750">
        <v>1</v>
      </c>
      <c r="AR750" t="s">
        <v>70</v>
      </c>
      <c r="AS750" t="s">
        <v>83</v>
      </c>
      <c r="AT750" t="s">
        <v>83</v>
      </c>
      <c r="AU750" s="1">
        <v>44730</v>
      </c>
      <c r="AV750" s="15">
        <f>VLOOKUP(dummy_yherealine!$AT750,dummy_oppeained!B:C,2,0)</f>
        <v>8</v>
      </c>
      <c r="AW750" s="22" t="str">
        <f>VLOOKUP(AS750,dummy_oppeained!B:D,3,0)</f>
        <v>eristav</v>
      </c>
      <c r="AX750" s="17">
        <f>VLOOKUP(AR:AR,hinded_abi!A:D,4,0)</f>
        <v>0</v>
      </c>
      <c r="AY750" s="26">
        <f t="shared" si="22"/>
        <v>0</v>
      </c>
      <c r="AZ750" s="27">
        <f t="shared" si="23"/>
        <v>8</v>
      </c>
    </row>
    <row r="751" spans="1:52" x14ac:dyDescent="0.25">
      <c r="A751" t="s">
        <v>319</v>
      </c>
      <c r="B751" t="s">
        <v>320</v>
      </c>
      <c r="C751" t="s">
        <v>49</v>
      </c>
      <c r="D751">
        <v>56104156192</v>
      </c>
      <c r="E751" t="s">
        <v>50</v>
      </c>
      <c r="F751" t="s">
        <v>305</v>
      </c>
      <c r="G751" t="s">
        <v>115</v>
      </c>
      <c r="H751" t="s">
        <v>52</v>
      </c>
      <c r="I751" t="s">
        <v>115</v>
      </c>
      <c r="J751" s="1">
        <v>45292</v>
      </c>
      <c r="K751" t="s">
        <v>321</v>
      </c>
      <c r="L751" s="1">
        <v>44196</v>
      </c>
      <c r="M751" t="s">
        <v>322</v>
      </c>
      <c r="N751" t="s">
        <v>264</v>
      </c>
      <c r="O751" t="s">
        <v>287</v>
      </c>
      <c r="P751" t="s">
        <v>10</v>
      </c>
      <c r="Q751" s="1">
        <v>44086</v>
      </c>
      <c r="R751" t="s">
        <v>118</v>
      </c>
      <c r="S751" t="s">
        <v>59</v>
      </c>
      <c r="T751" t="s">
        <v>176</v>
      </c>
      <c r="U751" t="s">
        <v>293</v>
      </c>
      <c r="V751">
        <v>80997</v>
      </c>
      <c r="W751" t="s">
        <v>62</v>
      </c>
      <c r="X751" t="s">
        <v>53</v>
      </c>
      <c r="Y751">
        <v>2</v>
      </c>
      <c r="Z751" t="s">
        <v>284</v>
      </c>
      <c r="AA751" t="s">
        <v>64</v>
      </c>
      <c r="AB751" t="s">
        <v>84</v>
      </c>
      <c r="AC751" t="s">
        <v>115</v>
      </c>
      <c r="AD751" t="s">
        <v>53</v>
      </c>
      <c r="AE751" t="s">
        <v>180</v>
      </c>
      <c r="AF751">
        <v>79</v>
      </c>
      <c r="AG751">
        <v>24</v>
      </c>
      <c r="AH751" t="s">
        <v>194</v>
      </c>
      <c r="AI751" t="s">
        <v>182</v>
      </c>
      <c r="AJ751" t="s">
        <v>169</v>
      </c>
      <c r="AK751" t="s">
        <v>169</v>
      </c>
      <c r="AL751">
        <v>2</v>
      </c>
      <c r="AM751">
        <v>3</v>
      </c>
      <c r="AN751">
        <v>1</v>
      </c>
      <c r="AO751">
        <v>1</v>
      </c>
      <c r="AP751">
        <v>26</v>
      </c>
      <c r="AQ751">
        <v>1</v>
      </c>
      <c r="AR751" t="s">
        <v>70</v>
      </c>
      <c r="AS751" t="s">
        <v>222</v>
      </c>
      <c r="AT751" t="s">
        <v>222</v>
      </c>
      <c r="AU751" s="1">
        <v>45183</v>
      </c>
      <c r="AV751" s="17">
        <f>VLOOKUP(dummy_yherealine!$AT751,dummy_oppeained!B:C,2,0)</f>
        <v>9</v>
      </c>
      <c r="AW751" s="22" t="str">
        <f>VLOOKUP(AS751,dummy_oppeained!B:D,3,0)</f>
        <v>eristav</v>
      </c>
      <c r="AX751" s="17">
        <f>VLOOKUP(AR:AR,hinded_abi!A:D,4,0)</f>
        <v>0</v>
      </c>
      <c r="AY751" s="26">
        <f t="shared" si="22"/>
        <v>0</v>
      </c>
      <c r="AZ751" s="27">
        <f t="shared" si="23"/>
        <v>9</v>
      </c>
    </row>
    <row r="752" spans="1:52" x14ac:dyDescent="0.25">
      <c r="A752" t="s">
        <v>319</v>
      </c>
      <c r="B752" t="s">
        <v>320</v>
      </c>
      <c r="C752" t="s">
        <v>49</v>
      </c>
      <c r="D752">
        <v>56104156192</v>
      </c>
      <c r="E752" t="s">
        <v>50</v>
      </c>
      <c r="F752" t="s">
        <v>305</v>
      </c>
      <c r="G752" t="s">
        <v>115</v>
      </c>
      <c r="H752" t="s">
        <v>52</v>
      </c>
      <c r="I752" t="s">
        <v>115</v>
      </c>
      <c r="J752" s="1">
        <v>45292</v>
      </c>
      <c r="K752" t="s">
        <v>321</v>
      </c>
      <c r="L752" s="1">
        <v>44196</v>
      </c>
      <c r="M752" t="s">
        <v>322</v>
      </c>
      <c r="N752" t="s">
        <v>264</v>
      </c>
      <c r="O752" t="s">
        <v>287</v>
      </c>
      <c r="P752" t="s">
        <v>10</v>
      </c>
      <c r="Q752" s="1">
        <v>44086</v>
      </c>
      <c r="R752" t="s">
        <v>118</v>
      </c>
      <c r="S752" t="s">
        <v>59</v>
      </c>
      <c r="T752" t="s">
        <v>176</v>
      </c>
      <c r="U752" t="s">
        <v>293</v>
      </c>
      <c r="V752">
        <v>80997</v>
      </c>
      <c r="W752" t="s">
        <v>62</v>
      </c>
      <c r="X752" t="s">
        <v>53</v>
      </c>
      <c r="Y752">
        <v>2</v>
      </c>
      <c r="Z752" t="s">
        <v>284</v>
      </c>
      <c r="AA752" t="s">
        <v>64</v>
      </c>
      <c r="AB752" t="s">
        <v>84</v>
      </c>
      <c r="AC752" t="s">
        <v>115</v>
      </c>
      <c r="AD752" t="s">
        <v>53</v>
      </c>
      <c r="AE752" t="s">
        <v>180</v>
      </c>
      <c r="AF752">
        <v>79</v>
      </c>
      <c r="AG752">
        <v>24</v>
      </c>
      <c r="AH752" t="s">
        <v>194</v>
      </c>
      <c r="AI752" t="s">
        <v>182</v>
      </c>
      <c r="AJ752" t="s">
        <v>169</v>
      </c>
      <c r="AK752" t="s">
        <v>169</v>
      </c>
      <c r="AL752">
        <v>2</v>
      </c>
      <c r="AM752">
        <v>3</v>
      </c>
      <c r="AN752">
        <v>1</v>
      </c>
      <c r="AO752">
        <v>1</v>
      </c>
      <c r="AP752">
        <v>26</v>
      </c>
      <c r="AQ752">
        <v>1</v>
      </c>
      <c r="AR752" t="s">
        <v>91</v>
      </c>
      <c r="AS752" t="s">
        <v>223</v>
      </c>
      <c r="AT752" t="s">
        <v>223</v>
      </c>
      <c r="AU752" s="1">
        <v>44339</v>
      </c>
      <c r="AV752" s="15">
        <f>VLOOKUP(dummy_yherealine!$AT752,dummy_oppeained!B:C,2,0)</f>
        <v>9</v>
      </c>
      <c r="AW752" s="22" t="str">
        <f>VLOOKUP(AS752,dummy_oppeained!B:D,3,0)</f>
        <v>eristav</v>
      </c>
      <c r="AX752" s="17">
        <f>VLOOKUP(AR:AR,hinded_abi!A:D,4,0)</f>
        <v>0</v>
      </c>
      <c r="AY752" s="26">
        <f t="shared" si="22"/>
        <v>0</v>
      </c>
      <c r="AZ752" s="27">
        <f t="shared" si="23"/>
        <v>9</v>
      </c>
    </row>
    <row r="753" spans="1:52" x14ac:dyDescent="0.25">
      <c r="A753" t="s">
        <v>319</v>
      </c>
      <c r="B753" t="s">
        <v>320</v>
      </c>
      <c r="C753" t="s">
        <v>49</v>
      </c>
      <c r="D753">
        <v>56104156192</v>
      </c>
      <c r="E753" t="s">
        <v>50</v>
      </c>
      <c r="F753" t="s">
        <v>305</v>
      </c>
      <c r="G753" t="s">
        <v>115</v>
      </c>
      <c r="H753" t="s">
        <v>52</v>
      </c>
      <c r="I753" t="s">
        <v>115</v>
      </c>
      <c r="J753" s="1">
        <v>45292</v>
      </c>
      <c r="K753" t="s">
        <v>321</v>
      </c>
      <c r="L753" s="1">
        <v>44196</v>
      </c>
      <c r="M753" t="s">
        <v>322</v>
      </c>
      <c r="N753" t="s">
        <v>264</v>
      </c>
      <c r="O753" t="s">
        <v>287</v>
      </c>
      <c r="P753" t="s">
        <v>10</v>
      </c>
      <c r="Q753" s="1">
        <v>44086</v>
      </c>
      <c r="R753" t="s">
        <v>118</v>
      </c>
      <c r="S753" t="s">
        <v>59</v>
      </c>
      <c r="T753" t="s">
        <v>176</v>
      </c>
      <c r="U753" t="s">
        <v>293</v>
      </c>
      <c r="V753">
        <v>80997</v>
      </c>
      <c r="W753" t="s">
        <v>62</v>
      </c>
      <c r="X753" t="s">
        <v>53</v>
      </c>
      <c r="Y753">
        <v>2</v>
      </c>
      <c r="Z753" t="s">
        <v>284</v>
      </c>
      <c r="AA753" t="s">
        <v>64</v>
      </c>
      <c r="AB753" t="s">
        <v>84</v>
      </c>
      <c r="AC753" t="s">
        <v>115</v>
      </c>
      <c r="AD753" t="s">
        <v>53</v>
      </c>
      <c r="AE753" t="s">
        <v>180</v>
      </c>
      <c r="AF753">
        <v>79</v>
      </c>
      <c r="AG753">
        <v>24</v>
      </c>
      <c r="AH753" t="s">
        <v>194</v>
      </c>
      <c r="AI753" t="s">
        <v>182</v>
      </c>
      <c r="AJ753" t="s">
        <v>169</v>
      </c>
      <c r="AK753" t="s">
        <v>169</v>
      </c>
      <c r="AL753">
        <v>2</v>
      </c>
      <c r="AM753">
        <v>3</v>
      </c>
      <c r="AN753">
        <v>1</v>
      </c>
      <c r="AO753">
        <v>1</v>
      </c>
      <c r="AP753">
        <v>26</v>
      </c>
      <c r="AQ753">
        <v>1</v>
      </c>
      <c r="AR753" t="s">
        <v>72</v>
      </c>
      <c r="AS753" t="s">
        <v>153</v>
      </c>
      <c r="AT753" t="s">
        <v>153</v>
      </c>
      <c r="AU753" s="1">
        <v>44375</v>
      </c>
      <c r="AV753" s="17">
        <f>VLOOKUP(dummy_yherealine!$AT753,dummy_oppeained!B:C,2,0)</f>
        <v>3</v>
      </c>
      <c r="AW753" s="22" t="str">
        <f>VLOOKUP(AS753,dummy_oppeained!B:D,3,0)</f>
        <v>mitteeristav</v>
      </c>
      <c r="AX753" s="17" t="str">
        <f>VLOOKUP(AR:AR,hinded_abi!A:D,4,0)</f>
        <v>NULL</v>
      </c>
      <c r="AY753" s="26" t="str">
        <f t="shared" si="22"/>
        <v xml:space="preserve"> </v>
      </c>
      <c r="AZ753" s="27">
        <f t="shared" si="23"/>
        <v>0</v>
      </c>
    </row>
    <row r="754" spans="1:52" x14ac:dyDescent="0.25">
      <c r="A754" t="s">
        <v>319</v>
      </c>
      <c r="B754" t="s">
        <v>320</v>
      </c>
      <c r="C754" t="s">
        <v>49</v>
      </c>
      <c r="D754">
        <v>56104156192</v>
      </c>
      <c r="E754" t="s">
        <v>50</v>
      </c>
      <c r="F754" t="s">
        <v>305</v>
      </c>
      <c r="G754" t="s">
        <v>115</v>
      </c>
      <c r="H754" t="s">
        <v>52</v>
      </c>
      <c r="I754" t="s">
        <v>115</v>
      </c>
      <c r="J754" s="1">
        <v>45292</v>
      </c>
      <c r="K754" t="s">
        <v>321</v>
      </c>
      <c r="L754" s="1">
        <v>44196</v>
      </c>
      <c r="M754" t="s">
        <v>322</v>
      </c>
      <c r="N754" t="s">
        <v>264</v>
      </c>
      <c r="O754" t="s">
        <v>287</v>
      </c>
      <c r="P754" t="s">
        <v>10</v>
      </c>
      <c r="Q754" s="1">
        <v>44086</v>
      </c>
      <c r="R754" t="s">
        <v>118</v>
      </c>
      <c r="S754" t="s">
        <v>59</v>
      </c>
      <c r="T754" t="s">
        <v>176</v>
      </c>
      <c r="U754" t="s">
        <v>293</v>
      </c>
      <c r="V754">
        <v>80997</v>
      </c>
      <c r="W754" t="s">
        <v>62</v>
      </c>
      <c r="X754" t="s">
        <v>53</v>
      </c>
      <c r="Y754">
        <v>2</v>
      </c>
      <c r="Z754" t="s">
        <v>284</v>
      </c>
      <c r="AA754" t="s">
        <v>64</v>
      </c>
      <c r="AB754" t="s">
        <v>84</v>
      </c>
      <c r="AC754" t="s">
        <v>115</v>
      </c>
      <c r="AD754" t="s">
        <v>53</v>
      </c>
      <c r="AE754" t="s">
        <v>180</v>
      </c>
      <c r="AF754">
        <v>79</v>
      </c>
      <c r="AG754">
        <v>24</v>
      </c>
      <c r="AH754" t="s">
        <v>194</v>
      </c>
      <c r="AI754" t="s">
        <v>182</v>
      </c>
      <c r="AJ754" t="s">
        <v>169</v>
      </c>
      <c r="AK754" t="s">
        <v>169</v>
      </c>
      <c r="AL754">
        <v>2</v>
      </c>
      <c r="AM754">
        <v>3</v>
      </c>
      <c r="AN754">
        <v>1</v>
      </c>
      <c r="AO754">
        <v>1</v>
      </c>
      <c r="AP754">
        <v>26</v>
      </c>
      <c r="AQ754">
        <v>1</v>
      </c>
      <c r="AR754" t="s">
        <v>91</v>
      </c>
      <c r="AS754" t="s">
        <v>185</v>
      </c>
      <c r="AT754" t="s">
        <v>185</v>
      </c>
      <c r="AU754" s="1">
        <v>44102</v>
      </c>
      <c r="AV754" s="15">
        <f>VLOOKUP(dummy_yherealine!$AT754,dummy_oppeained!B:C,2,0)</f>
        <v>3</v>
      </c>
      <c r="AW754" s="22" t="str">
        <f>VLOOKUP(AS754,dummy_oppeained!B:D,3,0)</f>
        <v>mitteeristav</v>
      </c>
      <c r="AX754" s="17">
        <f>VLOOKUP(AR:AR,hinded_abi!A:D,4,0)</f>
        <v>0</v>
      </c>
      <c r="AY754" s="26" t="str">
        <f t="shared" si="22"/>
        <v xml:space="preserve"> </v>
      </c>
      <c r="AZ754" s="27">
        <f t="shared" si="23"/>
        <v>0</v>
      </c>
    </row>
    <row r="755" spans="1:52" x14ac:dyDescent="0.25">
      <c r="A755" t="s">
        <v>319</v>
      </c>
      <c r="B755" t="s">
        <v>320</v>
      </c>
      <c r="C755" t="s">
        <v>49</v>
      </c>
      <c r="D755">
        <v>56104156192</v>
      </c>
      <c r="E755" t="s">
        <v>50</v>
      </c>
      <c r="F755" t="s">
        <v>305</v>
      </c>
      <c r="G755" t="s">
        <v>115</v>
      </c>
      <c r="H755" t="s">
        <v>52</v>
      </c>
      <c r="I755" t="s">
        <v>115</v>
      </c>
      <c r="J755" s="1">
        <v>45292</v>
      </c>
      <c r="K755" t="s">
        <v>321</v>
      </c>
      <c r="L755" s="1">
        <v>44196</v>
      </c>
      <c r="M755" t="s">
        <v>322</v>
      </c>
      <c r="N755" t="s">
        <v>264</v>
      </c>
      <c r="O755" t="s">
        <v>287</v>
      </c>
      <c r="P755" t="s">
        <v>10</v>
      </c>
      <c r="Q755" s="1">
        <v>44086</v>
      </c>
      <c r="R755" t="s">
        <v>118</v>
      </c>
      <c r="S755" t="s">
        <v>59</v>
      </c>
      <c r="T755" t="s">
        <v>176</v>
      </c>
      <c r="U755" t="s">
        <v>293</v>
      </c>
      <c r="V755">
        <v>80997</v>
      </c>
      <c r="W755" t="s">
        <v>62</v>
      </c>
      <c r="X755" t="s">
        <v>53</v>
      </c>
      <c r="Y755">
        <v>2</v>
      </c>
      <c r="Z755" t="s">
        <v>284</v>
      </c>
      <c r="AA755" t="s">
        <v>64</v>
      </c>
      <c r="AB755" t="s">
        <v>84</v>
      </c>
      <c r="AC755" t="s">
        <v>115</v>
      </c>
      <c r="AD755" t="s">
        <v>53</v>
      </c>
      <c r="AE755" t="s">
        <v>180</v>
      </c>
      <c r="AF755">
        <v>79</v>
      </c>
      <c r="AG755">
        <v>24</v>
      </c>
      <c r="AH755" t="s">
        <v>194</v>
      </c>
      <c r="AI755" t="s">
        <v>182</v>
      </c>
      <c r="AJ755" t="s">
        <v>169</v>
      </c>
      <c r="AK755" t="s">
        <v>169</v>
      </c>
      <c r="AL755">
        <v>2</v>
      </c>
      <c r="AM755">
        <v>3</v>
      </c>
      <c r="AN755">
        <v>1</v>
      </c>
      <c r="AO755">
        <v>1</v>
      </c>
      <c r="AP755">
        <v>26</v>
      </c>
      <c r="AQ755">
        <v>1</v>
      </c>
      <c r="AR755" t="s">
        <v>88</v>
      </c>
      <c r="AS755" t="s">
        <v>205</v>
      </c>
      <c r="AT755" t="s">
        <v>205</v>
      </c>
      <c r="AU755" s="1">
        <v>45025</v>
      </c>
      <c r="AV755" s="17">
        <f>VLOOKUP(dummy_yherealine!$AT755,dummy_oppeained!B:C,2,0)</f>
        <v>6</v>
      </c>
      <c r="AW755" s="22" t="str">
        <f>VLOOKUP(AS755,dummy_oppeained!B:D,3,0)</f>
        <v>eristav</v>
      </c>
      <c r="AX755" s="17">
        <f>VLOOKUP(AR:AR,hinded_abi!A:D,4,0)</f>
        <v>2</v>
      </c>
      <c r="AY755" s="26">
        <f t="shared" si="22"/>
        <v>12</v>
      </c>
      <c r="AZ755" s="27">
        <f t="shared" si="23"/>
        <v>6</v>
      </c>
    </row>
    <row r="756" spans="1:52" x14ac:dyDescent="0.25">
      <c r="A756" t="s">
        <v>319</v>
      </c>
      <c r="B756" t="s">
        <v>320</v>
      </c>
      <c r="C756" t="s">
        <v>49</v>
      </c>
      <c r="D756">
        <v>56104156192</v>
      </c>
      <c r="E756" t="s">
        <v>50</v>
      </c>
      <c r="F756" t="s">
        <v>305</v>
      </c>
      <c r="G756" t="s">
        <v>115</v>
      </c>
      <c r="H756" t="s">
        <v>52</v>
      </c>
      <c r="I756" t="s">
        <v>115</v>
      </c>
      <c r="J756" s="1">
        <v>45292</v>
      </c>
      <c r="K756" t="s">
        <v>321</v>
      </c>
      <c r="L756" s="1">
        <v>44196</v>
      </c>
      <c r="M756" t="s">
        <v>322</v>
      </c>
      <c r="N756" t="s">
        <v>264</v>
      </c>
      <c r="O756" t="s">
        <v>287</v>
      </c>
      <c r="P756" t="s">
        <v>10</v>
      </c>
      <c r="Q756" s="1">
        <v>44086</v>
      </c>
      <c r="R756" t="s">
        <v>118</v>
      </c>
      <c r="S756" t="s">
        <v>59</v>
      </c>
      <c r="T756" t="s">
        <v>176</v>
      </c>
      <c r="U756" t="s">
        <v>293</v>
      </c>
      <c r="V756">
        <v>80997</v>
      </c>
      <c r="W756" t="s">
        <v>62</v>
      </c>
      <c r="X756" t="s">
        <v>53</v>
      </c>
      <c r="Y756">
        <v>2</v>
      </c>
      <c r="Z756" t="s">
        <v>284</v>
      </c>
      <c r="AA756" t="s">
        <v>64</v>
      </c>
      <c r="AB756" t="s">
        <v>84</v>
      </c>
      <c r="AC756" t="s">
        <v>115</v>
      </c>
      <c r="AD756" t="s">
        <v>53</v>
      </c>
      <c r="AE756" t="s">
        <v>180</v>
      </c>
      <c r="AF756">
        <v>79</v>
      </c>
      <c r="AG756">
        <v>24</v>
      </c>
      <c r="AH756" t="s">
        <v>194</v>
      </c>
      <c r="AI756" t="s">
        <v>182</v>
      </c>
      <c r="AJ756" t="s">
        <v>169</v>
      </c>
      <c r="AK756" t="s">
        <v>169</v>
      </c>
      <c r="AL756">
        <v>2</v>
      </c>
      <c r="AM756">
        <v>3</v>
      </c>
      <c r="AN756">
        <v>1</v>
      </c>
      <c r="AO756">
        <v>1</v>
      </c>
      <c r="AP756">
        <v>26</v>
      </c>
      <c r="AQ756">
        <v>1</v>
      </c>
      <c r="AR756" t="s">
        <v>78</v>
      </c>
      <c r="AS756" t="s">
        <v>256</v>
      </c>
      <c r="AT756" t="s">
        <v>256</v>
      </c>
      <c r="AU756" s="1">
        <v>44748</v>
      </c>
      <c r="AV756" s="15">
        <f>VLOOKUP(dummy_yherealine!$AT756,dummy_oppeained!B:C,2,0)</f>
        <v>3</v>
      </c>
      <c r="AW756" s="22" t="str">
        <f>VLOOKUP(AS756,dummy_oppeained!B:D,3,0)</f>
        <v>mitteeristav</v>
      </c>
      <c r="AX756" s="17" t="str">
        <f>VLOOKUP(AR:AR,hinded_abi!A:D,4,0)</f>
        <v>NULL</v>
      </c>
      <c r="AY756" s="26" t="str">
        <f t="shared" si="22"/>
        <v xml:space="preserve"> </v>
      </c>
      <c r="AZ756" s="27">
        <f t="shared" si="23"/>
        <v>0</v>
      </c>
    </row>
    <row r="757" spans="1:52" x14ac:dyDescent="0.25">
      <c r="A757" t="s">
        <v>319</v>
      </c>
      <c r="B757" t="s">
        <v>320</v>
      </c>
      <c r="C757" t="s">
        <v>49</v>
      </c>
      <c r="D757">
        <v>56104156192</v>
      </c>
      <c r="E757" t="s">
        <v>50</v>
      </c>
      <c r="F757" t="s">
        <v>305</v>
      </c>
      <c r="G757" t="s">
        <v>115</v>
      </c>
      <c r="H757" t="s">
        <v>52</v>
      </c>
      <c r="I757" t="s">
        <v>115</v>
      </c>
      <c r="J757" s="1">
        <v>45292</v>
      </c>
      <c r="K757" t="s">
        <v>321</v>
      </c>
      <c r="L757" s="1">
        <v>44196</v>
      </c>
      <c r="M757" t="s">
        <v>322</v>
      </c>
      <c r="N757" t="s">
        <v>264</v>
      </c>
      <c r="O757" t="s">
        <v>287</v>
      </c>
      <c r="P757" t="s">
        <v>10</v>
      </c>
      <c r="Q757" s="1">
        <v>44086</v>
      </c>
      <c r="R757" t="s">
        <v>118</v>
      </c>
      <c r="S757" t="s">
        <v>59</v>
      </c>
      <c r="T757" t="s">
        <v>176</v>
      </c>
      <c r="U757" t="s">
        <v>293</v>
      </c>
      <c r="V757">
        <v>80997</v>
      </c>
      <c r="W757" t="s">
        <v>62</v>
      </c>
      <c r="X757" t="s">
        <v>53</v>
      </c>
      <c r="Y757">
        <v>3</v>
      </c>
      <c r="Z757" t="s">
        <v>284</v>
      </c>
      <c r="AA757" t="s">
        <v>64</v>
      </c>
      <c r="AB757" t="s">
        <v>65</v>
      </c>
      <c r="AC757" t="s">
        <v>115</v>
      </c>
      <c r="AD757" t="s">
        <v>53</v>
      </c>
      <c r="AE757" t="s">
        <v>180</v>
      </c>
      <c r="AF757">
        <v>79</v>
      </c>
      <c r="AG757">
        <v>31</v>
      </c>
      <c r="AH757" t="s">
        <v>194</v>
      </c>
      <c r="AI757" t="s">
        <v>96</v>
      </c>
      <c r="AJ757" t="s">
        <v>169</v>
      </c>
      <c r="AK757" t="s">
        <v>182</v>
      </c>
      <c r="AL757">
        <v>2</v>
      </c>
      <c r="AM757">
        <v>0</v>
      </c>
      <c r="AN757">
        <v>1</v>
      </c>
      <c r="AO757">
        <v>10</v>
      </c>
      <c r="AP757">
        <v>60</v>
      </c>
      <c r="AQ757">
        <v>1</v>
      </c>
      <c r="AR757" t="s">
        <v>94</v>
      </c>
      <c r="AS757" t="s">
        <v>168</v>
      </c>
      <c r="AT757" t="s">
        <v>168</v>
      </c>
      <c r="AU757" s="1">
        <v>44610</v>
      </c>
      <c r="AV757" s="17">
        <f>VLOOKUP(dummy_yherealine!$AT757,dummy_oppeained!B:C,2,0)</f>
        <v>5</v>
      </c>
      <c r="AW757" s="22" t="str">
        <f>VLOOKUP(AS757,dummy_oppeained!B:D,3,0)</f>
        <v>eristav</v>
      </c>
      <c r="AX757" s="17">
        <f>VLOOKUP(AR:AR,hinded_abi!A:D,4,0)</f>
        <v>5</v>
      </c>
      <c r="AY757" s="26">
        <f t="shared" si="22"/>
        <v>25</v>
      </c>
      <c r="AZ757" s="27">
        <f t="shared" si="23"/>
        <v>5</v>
      </c>
    </row>
    <row r="758" spans="1:52" x14ac:dyDescent="0.25">
      <c r="A758" t="s">
        <v>319</v>
      </c>
      <c r="B758" t="s">
        <v>320</v>
      </c>
      <c r="C758" t="s">
        <v>49</v>
      </c>
      <c r="D758">
        <v>56104156192</v>
      </c>
      <c r="E758" t="s">
        <v>50</v>
      </c>
      <c r="F758" t="s">
        <v>305</v>
      </c>
      <c r="G758" t="s">
        <v>115</v>
      </c>
      <c r="H758" t="s">
        <v>52</v>
      </c>
      <c r="I758" t="s">
        <v>115</v>
      </c>
      <c r="J758" s="1">
        <v>45292</v>
      </c>
      <c r="K758" t="s">
        <v>321</v>
      </c>
      <c r="L758" s="1">
        <v>44196</v>
      </c>
      <c r="M758" t="s">
        <v>322</v>
      </c>
      <c r="N758" t="s">
        <v>264</v>
      </c>
      <c r="O758" t="s">
        <v>287</v>
      </c>
      <c r="P758" t="s">
        <v>10</v>
      </c>
      <c r="Q758" s="1">
        <v>44086</v>
      </c>
      <c r="R758" t="s">
        <v>118</v>
      </c>
      <c r="S758" t="s">
        <v>59</v>
      </c>
      <c r="T758" t="s">
        <v>176</v>
      </c>
      <c r="U758" t="s">
        <v>293</v>
      </c>
      <c r="V758">
        <v>80997</v>
      </c>
      <c r="W758" t="s">
        <v>62</v>
      </c>
      <c r="X758" t="s">
        <v>53</v>
      </c>
      <c r="Y758">
        <v>3</v>
      </c>
      <c r="Z758" t="s">
        <v>284</v>
      </c>
      <c r="AA758" t="s">
        <v>64</v>
      </c>
      <c r="AB758" t="s">
        <v>65</v>
      </c>
      <c r="AC758" t="s">
        <v>115</v>
      </c>
      <c r="AD758" t="s">
        <v>53</v>
      </c>
      <c r="AE758" t="s">
        <v>180</v>
      </c>
      <c r="AF758">
        <v>79</v>
      </c>
      <c r="AG758">
        <v>31</v>
      </c>
      <c r="AH758" t="s">
        <v>194</v>
      </c>
      <c r="AI758" t="s">
        <v>96</v>
      </c>
      <c r="AJ758" t="s">
        <v>169</v>
      </c>
      <c r="AK758" t="s">
        <v>182</v>
      </c>
      <c r="AL758">
        <v>2</v>
      </c>
      <c r="AM758">
        <v>0</v>
      </c>
      <c r="AN758">
        <v>1</v>
      </c>
      <c r="AO758">
        <v>10</v>
      </c>
      <c r="AP758">
        <v>60</v>
      </c>
      <c r="AQ758">
        <v>1</v>
      </c>
      <c r="AR758" t="s">
        <v>80</v>
      </c>
      <c r="AS758" t="s">
        <v>100</v>
      </c>
      <c r="AT758" t="s">
        <v>100</v>
      </c>
      <c r="AU758" s="1">
        <v>44254</v>
      </c>
      <c r="AV758" s="15">
        <f>VLOOKUP(dummy_yherealine!$AT758,dummy_oppeained!B:C,2,0)</f>
        <v>6</v>
      </c>
      <c r="AW758" s="22" t="str">
        <f>VLOOKUP(AS758,dummy_oppeained!B:D,3,0)</f>
        <v>eristav</v>
      </c>
      <c r="AX758" s="17">
        <f>VLOOKUP(AR:AR,hinded_abi!A:D,4,0)</f>
        <v>3</v>
      </c>
      <c r="AY758" s="26">
        <f t="shared" si="22"/>
        <v>18</v>
      </c>
      <c r="AZ758" s="27">
        <f t="shared" si="23"/>
        <v>6</v>
      </c>
    </row>
    <row r="759" spans="1:52" x14ac:dyDescent="0.25">
      <c r="A759" t="s">
        <v>319</v>
      </c>
      <c r="B759" t="s">
        <v>320</v>
      </c>
      <c r="C759" t="s">
        <v>49</v>
      </c>
      <c r="D759">
        <v>56104156192</v>
      </c>
      <c r="E759" t="s">
        <v>50</v>
      </c>
      <c r="F759" t="s">
        <v>305</v>
      </c>
      <c r="G759" t="s">
        <v>115</v>
      </c>
      <c r="H759" t="s">
        <v>52</v>
      </c>
      <c r="I759" t="s">
        <v>115</v>
      </c>
      <c r="J759" s="1">
        <v>45292</v>
      </c>
      <c r="K759" t="s">
        <v>321</v>
      </c>
      <c r="L759" s="1">
        <v>44196</v>
      </c>
      <c r="M759" t="s">
        <v>322</v>
      </c>
      <c r="N759" t="s">
        <v>264</v>
      </c>
      <c r="O759" t="s">
        <v>287</v>
      </c>
      <c r="P759" t="s">
        <v>10</v>
      </c>
      <c r="Q759" s="1">
        <v>44086</v>
      </c>
      <c r="R759" t="s">
        <v>118</v>
      </c>
      <c r="S759" t="s">
        <v>59</v>
      </c>
      <c r="T759" t="s">
        <v>176</v>
      </c>
      <c r="U759" t="s">
        <v>293</v>
      </c>
      <c r="V759">
        <v>80997</v>
      </c>
      <c r="W759" t="s">
        <v>62</v>
      </c>
      <c r="X759" t="s">
        <v>53</v>
      </c>
      <c r="Y759">
        <v>3</v>
      </c>
      <c r="Z759" t="s">
        <v>284</v>
      </c>
      <c r="AA759" t="s">
        <v>64</v>
      </c>
      <c r="AB759" t="s">
        <v>65</v>
      </c>
      <c r="AC759" t="s">
        <v>115</v>
      </c>
      <c r="AD759" t="s">
        <v>53</v>
      </c>
      <c r="AE759" t="s">
        <v>180</v>
      </c>
      <c r="AF759">
        <v>79</v>
      </c>
      <c r="AG759">
        <v>31</v>
      </c>
      <c r="AH759" t="s">
        <v>194</v>
      </c>
      <c r="AI759" t="s">
        <v>96</v>
      </c>
      <c r="AJ759" t="s">
        <v>169</v>
      </c>
      <c r="AK759" t="s">
        <v>182</v>
      </c>
      <c r="AL759">
        <v>2</v>
      </c>
      <c r="AM759">
        <v>0</v>
      </c>
      <c r="AN759">
        <v>1</v>
      </c>
      <c r="AO759">
        <v>10</v>
      </c>
      <c r="AP759">
        <v>60</v>
      </c>
      <c r="AQ759">
        <v>1</v>
      </c>
      <c r="AR759" t="s">
        <v>72</v>
      </c>
      <c r="AS759" t="s">
        <v>217</v>
      </c>
      <c r="AT759" t="s">
        <v>217</v>
      </c>
      <c r="AU759" s="1">
        <v>45332</v>
      </c>
      <c r="AV759" s="17">
        <f>VLOOKUP(dummy_yherealine!$AT759,dummy_oppeained!B:C,2,0)</f>
        <v>3</v>
      </c>
      <c r="AW759" s="22" t="str">
        <f>VLOOKUP(AS759,dummy_oppeained!B:D,3,0)</f>
        <v>mitteeristav</v>
      </c>
      <c r="AX759" s="17" t="str">
        <f>VLOOKUP(AR:AR,hinded_abi!A:D,4,0)</f>
        <v>NULL</v>
      </c>
      <c r="AY759" s="26" t="str">
        <f t="shared" si="22"/>
        <v xml:space="preserve"> </v>
      </c>
      <c r="AZ759" s="27">
        <f t="shared" si="23"/>
        <v>0</v>
      </c>
    </row>
    <row r="760" spans="1:52" x14ac:dyDescent="0.25">
      <c r="A760" t="s">
        <v>319</v>
      </c>
      <c r="B760" t="s">
        <v>320</v>
      </c>
      <c r="C760" t="s">
        <v>49</v>
      </c>
      <c r="D760">
        <v>56104156192</v>
      </c>
      <c r="E760" t="s">
        <v>50</v>
      </c>
      <c r="F760" t="s">
        <v>305</v>
      </c>
      <c r="G760" t="s">
        <v>115</v>
      </c>
      <c r="H760" t="s">
        <v>52</v>
      </c>
      <c r="I760" t="s">
        <v>115</v>
      </c>
      <c r="J760" s="1">
        <v>45292</v>
      </c>
      <c r="K760" t="s">
        <v>321</v>
      </c>
      <c r="L760" s="1">
        <v>44196</v>
      </c>
      <c r="M760" t="s">
        <v>322</v>
      </c>
      <c r="N760" t="s">
        <v>264</v>
      </c>
      <c r="O760" t="s">
        <v>287</v>
      </c>
      <c r="P760" t="s">
        <v>10</v>
      </c>
      <c r="Q760" s="1">
        <v>44086</v>
      </c>
      <c r="R760" t="s">
        <v>118</v>
      </c>
      <c r="S760" t="s">
        <v>59</v>
      </c>
      <c r="T760" t="s">
        <v>176</v>
      </c>
      <c r="U760" t="s">
        <v>293</v>
      </c>
      <c r="V760">
        <v>80997</v>
      </c>
      <c r="W760" t="s">
        <v>62</v>
      </c>
      <c r="X760" t="s">
        <v>53</v>
      </c>
      <c r="Y760">
        <v>3</v>
      </c>
      <c r="Z760" t="s">
        <v>284</v>
      </c>
      <c r="AA760" t="s">
        <v>64</v>
      </c>
      <c r="AB760" t="s">
        <v>65</v>
      </c>
      <c r="AC760" t="s">
        <v>115</v>
      </c>
      <c r="AD760" t="s">
        <v>53</v>
      </c>
      <c r="AE760" t="s">
        <v>180</v>
      </c>
      <c r="AF760">
        <v>79</v>
      </c>
      <c r="AG760">
        <v>31</v>
      </c>
      <c r="AH760" t="s">
        <v>194</v>
      </c>
      <c r="AI760" t="s">
        <v>96</v>
      </c>
      <c r="AJ760" t="s">
        <v>169</v>
      </c>
      <c r="AK760" t="s">
        <v>182</v>
      </c>
      <c r="AL760">
        <v>2</v>
      </c>
      <c r="AM760">
        <v>0</v>
      </c>
      <c r="AN760">
        <v>1</v>
      </c>
      <c r="AO760">
        <v>10</v>
      </c>
      <c r="AP760">
        <v>60</v>
      </c>
      <c r="AQ760">
        <v>1</v>
      </c>
      <c r="AR760" t="s">
        <v>72</v>
      </c>
      <c r="AS760" t="s">
        <v>266</v>
      </c>
      <c r="AT760" t="s">
        <v>266</v>
      </c>
      <c r="AU760" s="1">
        <v>44783</v>
      </c>
      <c r="AV760" s="15">
        <f>VLOOKUP(dummy_yherealine!$AT760,dummy_oppeained!B:C,2,0)</f>
        <v>2</v>
      </c>
      <c r="AW760" s="22" t="str">
        <f>VLOOKUP(AS760,dummy_oppeained!B:D,3,0)</f>
        <v>mitteeristav</v>
      </c>
      <c r="AX760" s="17" t="str">
        <f>VLOOKUP(AR:AR,hinded_abi!A:D,4,0)</f>
        <v>NULL</v>
      </c>
      <c r="AY760" s="26" t="str">
        <f t="shared" si="22"/>
        <v xml:space="preserve"> </v>
      </c>
      <c r="AZ760" s="27">
        <f t="shared" si="23"/>
        <v>0</v>
      </c>
    </row>
    <row r="761" spans="1:52" x14ac:dyDescent="0.25">
      <c r="A761" t="s">
        <v>319</v>
      </c>
      <c r="B761" t="s">
        <v>320</v>
      </c>
      <c r="C761" t="s">
        <v>49</v>
      </c>
      <c r="D761">
        <v>56104156192</v>
      </c>
      <c r="E761" t="s">
        <v>50</v>
      </c>
      <c r="F761" t="s">
        <v>305</v>
      </c>
      <c r="G761" t="s">
        <v>115</v>
      </c>
      <c r="H761" t="s">
        <v>52</v>
      </c>
      <c r="I761" t="s">
        <v>115</v>
      </c>
      <c r="J761" s="1">
        <v>45292</v>
      </c>
      <c r="K761" t="s">
        <v>321</v>
      </c>
      <c r="L761" s="1">
        <v>44196</v>
      </c>
      <c r="M761" t="s">
        <v>322</v>
      </c>
      <c r="N761" t="s">
        <v>264</v>
      </c>
      <c r="O761" t="s">
        <v>287</v>
      </c>
      <c r="P761" t="s">
        <v>10</v>
      </c>
      <c r="Q761" s="1">
        <v>44086</v>
      </c>
      <c r="R761" t="s">
        <v>118</v>
      </c>
      <c r="S761" t="s">
        <v>59</v>
      </c>
      <c r="T761" t="s">
        <v>176</v>
      </c>
      <c r="U761" t="s">
        <v>293</v>
      </c>
      <c r="V761">
        <v>80997</v>
      </c>
      <c r="W761" t="s">
        <v>62</v>
      </c>
      <c r="X761" t="s">
        <v>53</v>
      </c>
      <c r="Y761">
        <v>3</v>
      </c>
      <c r="Z761" t="s">
        <v>284</v>
      </c>
      <c r="AA761" t="s">
        <v>64</v>
      </c>
      <c r="AB761" t="s">
        <v>65</v>
      </c>
      <c r="AC761" t="s">
        <v>115</v>
      </c>
      <c r="AD761" t="s">
        <v>53</v>
      </c>
      <c r="AE761" t="s">
        <v>180</v>
      </c>
      <c r="AF761">
        <v>79</v>
      </c>
      <c r="AG761">
        <v>31</v>
      </c>
      <c r="AH761" t="s">
        <v>194</v>
      </c>
      <c r="AI761" t="s">
        <v>96</v>
      </c>
      <c r="AJ761" t="s">
        <v>169</v>
      </c>
      <c r="AK761" t="s">
        <v>182</v>
      </c>
      <c r="AL761">
        <v>2</v>
      </c>
      <c r="AM761">
        <v>0</v>
      </c>
      <c r="AN761">
        <v>1</v>
      </c>
      <c r="AO761">
        <v>10</v>
      </c>
      <c r="AP761">
        <v>60</v>
      </c>
      <c r="AQ761">
        <v>1</v>
      </c>
      <c r="AR761" t="s">
        <v>70</v>
      </c>
      <c r="AS761" t="s">
        <v>143</v>
      </c>
      <c r="AT761" t="s">
        <v>143</v>
      </c>
      <c r="AU761" s="1">
        <v>45395</v>
      </c>
      <c r="AV761" s="17">
        <f>VLOOKUP(dummy_yherealine!$AT761,dummy_oppeained!B:C,2,0)</f>
        <v>5</v>
      </c>
      <c r="AW761" s="22" t="str">
        <f>VLOOKUP(AS761,dummy_oppeained!B:D,3,0)</f>
        <v>eristav</v>
      </c>
      <c r="AX761" s="17">
        <f>VLOOKUP(AR:AR,hinded_abi!A:D,4,0)</f>
        <v>0</v>
      </c>
      <c r="AY761" s="26">
        <f t="shared" si="22"/>
        <v>0</v>
      </c>
      <c r="AZ761" s="27">
        <f t="shared" si="23"/>
        <v>5</v>
      </c>
    </row>
    <row r="762" spans="1:52" x14ac:dyDescent="0.25">
      <c r="A762" t="s">
        <v>319</v>
      </c>
      <c r="B762" t="s">
        <v>320</v>
      </c>
      <c r="C762" t="s">
        <v>49</v>
      </c>
      <c r="D762">
        <v>56104156192</v>
      </c>
      <c r="E762" t="s">
        <v>50</v>
      </c>
      <c r="F762" t="s">
        <v>305</v>
      </c>
      <c r="G762" t="s">
        <v>115</v>
      </c>
      <c r="H762" t="s">
        <v>52</v>
      </c>
      <c r="I762" t="s">
        <v>115</v>
      </c>
      <c r="J762" s="1">
        <v>45292</v>
      </c>
      <c r="K762" t="s">
        <v>321</v>
      </c>
      <c r="L762" s="1">
        <v>44196</v>
      </c>
      <c r="M762" t="s">
        <v>322</v>
      </c>
      <c r="N762" t="s">
        <v>264</v>
      </c>
      <c r="O762" t="s">
        <v>287</v>
      </c>
      <c r="P762" t="s">
        <v>10</v>
      </c>
      <c r="Q762" s="1">
        <v>44086</v>
      </c>
      <c r="R762" t="s">
        <v>118</v>
      </c>
      <c r="S762" t="s">
        <v>59</v>
      </c>
      <c r="T762" t="s">
        <v>176</v>
      </c>
      <c r="U762" t="s">
        <v>293</v>
      </c>
      <c r="V762">
        <v>80997</v>
      </c>
      <c r="W762" t="s">
        <v>62</v>
      </c>
      <c r="X762" t="s">
        <v>53</v>
      </c>
      <c r="Y762">
        <v>3</v>
      </c>
      <c r="Z762" t="s">
        <v>284</v>
      </c>
      <c r="AA762" t="s">
        <v>64</v>
      </c>
      <c r="AB762" t="s">
        <v>65</v>
      </c>
      <c r="AC762" t="s">
        <v>115</v>
      </c>
      <c r="AD762" t="s">
        <v>53</v>
      </c>
      <c r="AE762" t="s">
        <v>180</v>
      </c>
      <c r="AF762">
        <v>79</v>
      </c>
      <c r="AG762">
        <v>31</v>
      </c>
      <c r="AH762" t="s">
        <v>194</v>
      </c>
      <c r="AI762" t="s">
        <v>96</v>
      </c>
      <c r="AJ762" t="s">
        <v>169</v>
      </c>
      <c r="AK762" t="s">
        <v>182</v>
      </c>
      <c r="AL762">
        <v>2</v>
      </c>
      <c r="AM762">
        <v>0</v>
      </c>
      <c r="AN762">
        <v>1</v>
      </c>
      <c r="AO762">
        <v>10</v>
      </c>
      <c r="AP762">
        <v>60</v>
      </c>
      <c r="AQ762">
        <v>1</v>
      </c>
      <c r="AR762" t="s">
        <v>70</v>
      </c>
      <c r="AS762" t="s">
        <v>147</v>
      </c>
      <c r="AT762" t="s">
        <v>147</v>
      </c>
      <c r="AU762" s="1">
        <v>44279</v>
      </c>
      <c r="AV762" s="15">
        <f>VLOOKUP(dummy_yherealine!$AT762,dummy_oppeained!B:C,2,0)</f>
        <v>9</v>
      </c>
      <c r="AW762" s="22" t="str">
        <f>VLOOKUP(AS762,dummy_oppeained!B:D,3,0)</f>
        <v>eristav</v>
      </c>
      <c r="AX762" s="17">
        <f>VLOOKUP(AR:AR,hinded_abi!A:D,4,0)</f>
        <v>0</v>
      </c>
      <c r="AY762" s="26">
        <f t="shared" si="22"/>
        <v>0</v>
      </c>
      <c r="AZ762" s="27">
        <f t="shared" si="23"/>
        <v>9</v>
      </c>
    </row>
    <row r="763" spans="1:52" x14ac:dyDescent="0.25">
      <c r="A763" t="s">
        <v>319</v>
      </c>
      <c r="B763" t="s">
        <v>320</v>
      </c>
      <c r="C763" t="s">
        <v>49</v>
      </c>
      <c r="D763">
        <v>56104156192</v>
      </c>
      <c r="E763" t="s">
        <v>50</v>
      </c>
      <c r="F763" t="s">
        <v>305</v>
      </c>
      <c r="G763" t="s">
        <v>115</v>
      </c>
      <c r="H763" t="s">
        <v>52</v>
      </c>
      <c r="I763" t="s">
        <v>115</v>
      </c>
      <c r="J763" s="1">
        <v>45292</v>
      </c>
      <c r="K763" t="s">
        <v>321</v>
      </c>
      <c r="L763" s="1">
        <v>44196</v>
      </c>
      <c r="M763" t="s">
        <v>322</v>
      </c>
      <c r="N763" t="s">
        <v>264</v>
      </c>
      <c r="O763" t="s">
        <v>287</v>
      </c>
      <c r="P763" t="s">
        <v>10</v>
      </c>
      <c r="Q763" s="1">
        <v>44086</v>
      </c>
      <c r="R763" t="s">
        <v>118</v>
      </c>
      <c r="S763" t="s">
        <v>59</v>
      </c>
      <c r="T763" t="s">
        <v>176</v>
      </c>
      <c r="U763" t="s">
        <v>293</v>
      </c>
      <c r="V763">
        <v>80997</v>
      </c>
      <c r="W763" t="s">
        <v>62</v>
      </c>
      <c r="X763" t="s">
        <v>53</v>
      </c>
      <c r="Y763">
        <v>3</v>
      </c>
      <c r="Z763" t="s">
        <v>284</v>
      </c>
      <c r="AA763" t="s">
        <v>64</v>
      </c>
      <c r="AB763" t="s">
        <v>65</v>
      </c>
      <c r="AC763" t="s">
        <v>115</v>
      </c>
      <c r="AD763" t="s">
        <v>53</v>
      </c>
      <c r="AE763" t="s">
        <v>180</v>
      </c>
      <c r="AF763">
        <v>79</v>
      </c>
      <c r="AG763">
        <v>31</v>
      </c>
      <c r="AH763" t="s">
        <v>194</v>
      </c>
      <c r="AI763" t="s">
        <v>96</v>
      </c>
      <c r="AJ763" t="s">
        <v>169</v>
      </c>
      <c r="AK763" t="s">
        <v>182</v>
      </c>
      <c r="AL763">
        <v>2</v>
      </c>
      <c r="AM763">
        <v>0</v>
      </c>
      <c r="AN763">
        <v>1</v>
      </c>
      <c r="AO763">
        <v>10</v>
      </c>
      <c r="AP763">
        <v>60</v>
      </c>
      <c r="AQ763">
        <v>1</v>
      </c>
      <c r="AR763" t="s">
        <v>91</v>
      </c>
      <c r="AS763" t="s">
        <v>201</v>
      </c>
      <c r="AT763" t="s">
        <v>201</v>
      </c>
      <c r="AU763" s="1">
        <v>44365</v>
      </c>
      <c r="AV763" s="17">
        <f>VLOOKUP(dummy_yherealine!$AT763,dummy_oppeained!B:C,2,0)</f>
        <v>6</v>
      </c>
      <c r="AW763" s="22" t="str">
        <f>VLOOKUP(AS763,dummy_oppeained!B:D,3,0)</f>
        <v>eristav</v>
      </c>
      <c r="AX763" s="17">
        <f>VLOOKUP(AR:AR,hinded_abi!A:D,4,0)</f>
        <v>0</v>
      </c>
      <c r="AY763" s="26">
        <f t="shared" si="22"/>
        <v>0</v>
      </c>
      <c r="AZ763" s="27">
        <f t="shared" si="23"/>
        <v>6</v>
      </c>
    </row>
    <row r="764" spans="1:52" x14ac:dyDescent="0.25">
      <c r="A764" t="s">
        <v>319</v>
      </c>
      <c r="B764" t="s">
        <v>320</v>
      </c>
      <c r="C764" t="s">
        <v>49</v>
      </c>
      <c r="D764">
        <v>56104156192</v>
      </c>
      <c r="E764" t="s">
        <v>50</v>
      </c>
      <c r="F764" t="s">
        <v>305</v>
      </c>
      <c r="G764" t="s">
        <v>115</v>
      </c>
      <c r="H764" t="s">
        <v>52</v>
      </c>
      <c r="I764" t="s">
        <v>115</v>
      </c>
      <c r="J764" s="1">
        <v>45292</v>
      </c>
      <c r="K764" t="s">
        <v>321</v>
      </c>
      <c r="L764" s="1">
        <v>44196</v>
      </c>
      <c r="M764" t="s">
        <v>322</v>
      </c>
      <c r="N764" t="s">
        <v>264</v>
      </c>
      <c r="O764" t="s">
        <v>287</v>
      </c>
      <c r="P764" t="s">
        <v>10</v>
      </c>
      <c r="Q764" s="1">
        <v>44086</v>
      </c>
      <c r="R764" t="s">
        <v>118</v>
      </c>
      <c r="S764" t="s">
        <v>59</v>
      </c>
      <c r="T764" t="s">
        <v>176</v>
      </c>
      <c r="U764" t="s">
        <v>293</v>
      </c>
      <c r="V764">
        <v>80997</v>
      </c>
      <c r="W764" t="s">
        <v>62</v>
      </c>
      <c r="X764" t="s">
        <v>53</v>
      </c>
      <c r="Y764">
        <v>3</v>
      </c>
      <c r="Z764" t="s">
        <v>284</v>
      </c>
      <c r="AA764" t="s">
        <v>64</v>
      </c>
      <c r="AB764" t="s">
        <v>65</v>
      </c>
      <c r="AC764" t="s">
        <v>115</v>
      </c>
      <c r="AD764" t="s">
        <v>53</v>
      </c>
      <c r="AE764" t="s">
        <v>180</v>
      </c>
      <c r="AF764">
        <v>79</v>
      </c>
      <c r="AG764">
        <v>31</v>
      </c>
      <c r="AH764" t="s">
        <v>194</v>
      </c>
      <c r="AI764" t="s">
        <v>96</v>
      </c>
      <c r="AJ764" t="s">
        <v>169</v>
      </c>
      <c r="AK764" t="s">
        <v>182</v>
      </c>
      <c r="AL764">
        <v>2</v>
      </c>
      <c r="AM764">
        <v>0</v>
      </c>
      <c r="AN764">
        <v>1</v>
      </c>
      <c r="AO764">
        <v>10</v>
      </c>
      <c r="AP764">
        <v>60</v>
      </c>
      <c r="AQ764">
        <v>1</v>
      </c>
      <c r="AR764" t="s">
        <v>70</v>
      </c>
      <c r="AS764" t="s">
        <v>221</v>
      </c>
      <c r="AT764" t="s">
        <v>221</v>
      </c>
      <c r="AU764" s="1">
        <v>45131</v>
      </c>
      <c r="AV764" s="15">
        <f>VLOOKUP(dummy_yherealine!$AT764,dummy_oppeained!B:C,2,0)</f>
        <v>6</v>
      </c>
      <c r="AW764" s="22" t="str">
        <f>VLOOKUP(AS764,dummy_oppeained!B:D,3,0)</f>
        <v>eristav</v>
      </c>
      <c r="AX764" s="17">
        <f>VLOOKUP(AR:AR,hinded_abi!A:D,4,0)</f>
        <v>0</v>
      </c>
      <c r="AY764" s="26">
        <f t="shared" si="22"/>
        <v>0</v>
      </c>
      <c r="AZ764" s="27">
        <f t="shared" si="23"/>
        <v>6</v>
      </c>
    </row>
    <row r="765" spans="1:52" x14ac:dyDescent="0.25">
      <c r="A765" t="s">
        <v>319</v>
      </c>
      <c r="B765" t="s">
        <v>320</v>
      </c>
      <c r="C765" t="s">
        <v>49</v>
      </c>
      <c r="D765">
        <v>56104156192</v>
      </c>
      <c r="E765" t="s">
        <v>50</v>
      </c>
      <c r="F765" t="s">
        <v>305</v>
      </c>
      <c r="G765" t="s">
        <v>115</v>
      </c>
      <c r="H765" t="s">
        <v>52</v>
      </c>
      <c r="I765" t="s">
        <v>115</v>
      </c>
      <c r="J765" s="1">
        <v>45292</v>
      </c>
      <c r="K765" t="s">
        <v>321</v>
      </c>
      <c r="L765" s="1">
        <v>44196</v>
      </c>
      <c r="M765" t="s">
        <v>322</v>
      </c>
      <c r="N765" t="s">
        <v>264</v>
      </c>
      <c r="O765" t="s">
        <v>287</v>
      </c>
      <c r="P765" t="s">
        <v>10</v>
      </c>
      <c r="Q765" s="1">
        <v>44086</v>
      </c>
      <c r="R765" t="s">
        <v>118</v>
      </c>
      <c r="S765" t="s">
        <v>59</v>
      </c>
      <c r="T765" t="s">
        <v>176</v>
      </c>
      <c r="U765" t="s">
        <v>293</v>
      </c>
      <c r="V765">
        <v>80997</v>
      </c>
      <c r="W765" t="s">
        <v>62</v>
      </c>
      <c r="X765" t="s">
        <v>53</v>
      </c>
      <c r="Y765">
        <v>3</v>
      </c>
      <c r="Z765" t="s">
        <v>284</v>
      </c>
      <c r="AA765" t="s">
        <v>64</v>
      </c>
      <c r="AB765" t="s">
        <v>65</v>
      </c>
      <c r="AC765" t="s">
        <v>115</v>
      </c>
      <c r="AD765" t="s">
        <v>53</v>
      </c>
      <c r="AE765" t="s">
        <v>180</v>
      </c>
      <c r="AF765">
        <v>79</v>
      </c>
      <c r="AG765">
        <v>31</v>
      </c>
      <c r="AH765" t="s">
        <v>194</v>
      </c>
      <c r="AI765" t="s">
        <v>96</v>
      </c>
      <c r="AJ765" t="s">
        <v>169</v>
      </c>
      <c r="AK765" t="s">
        <v>182</v>
      </c>
      <c r="AL765">
        <v>2</v>
      </c>
      <c r="AM765">
        <v>0</v>
      </c>
      <c r="AN765">
        <v>1</v>
      </c>
      <c r="AO765">
        <v>10</v>
      </c>
      <c r="AP765">
        <v>60</v>
      </c>
      <c r="AQ765">
        <v>1</v>
      </c>
      <c r="AR765" t="s">
        <v>70</v>
      </c>
      <c r="AS765" t="s">
        <v>150</v>
      </c>
      <c r="AT765" t="s">
        <v>150</v>
      </c>
      <c r="AU765" s="1">
        <v>45636</v>
      </c>
      <c r="AV765" s="17">
        <f>VLOOKUP(dummy_yherealine!$AT765,dummy_oppeained!B:C,2,0)</f>
        <v>10</v>
      </c>
      <c r="AW765" s="22" t="str">
        <f>VLOOKUP(AS765,dummy_oppeained!B:D,3,0)</f>
        <v>eristav</v>
      </c>
      <c r="AX765" s="17">
        <f>VLOOKUP(AR:AR,hinded_abi!A:D,4,0)</f>
        <v>0</v>
      </c>
      <c r="AY765" s="26">
        <f t="shared" si="22"/>
        <v>0</v>
      </c>
      <c r="AZ765" s="27">
        <f t="shared" si="23"/>
        <v>10</v>
      </c>
    </row>
    <row r="766" spans="1:52" x14ac:dyDescent="0.25">
      <c r="A766" t="s">
        <v>319</v>
      </c>
      <c r="B766" t="s">
        <v>320</v>
      </c>
      <c r="C766" t="s">
        <v>49</v>
      </c>
      <c r="D766">
        <v>56104156192</v>
      </c>
      <c r="E766" t="s">
        <v>50</v>
      </c>
      <c r="F766" t="s">
        <v>305</v>
      </c>
      <c r="G766" t="s">
        <v>115</v>
      </c>
      <c r="H766" t="s">
        <v>52</v>
      </c>
      <c r="I766" t="s">
        <v>115</v>
      </c>
      <c r="J766" s="1">
        <v>45292</v>
      </c>
      <c r="K766" t="s">
        <v>321</v>
      </c>
      <c r="L766" s="1">
        <v>44196</v>
      </c>
      <c r="M766" t="s">
        <v>322</v>
      </c>
      <c r="N766" t="s">
        <v>264</v>
      </c>
      <c r="O766" t="s">
        <v>287</v>
      </c>
      <c r="P766" t="s">
        <v>10</v>
      </c>
      <c r="Q766" s="1">
        <v>44086</v>
      </c>
      <c r="R766" t="s">
        <v>118</v>
      </c>
      <c r="S766" t="s">
        <v>59</v>
      </c>
      <c r="T766" t="s">
        <v>176</v>
      </c>
      <c r="U766" t="s">
        <v>293</v>
      </c>
      <c r="V766">
        <v>80997</v>
      </c>
      <c r="W766" t="s">
        <v>62</v>
      </c>
      <c r="X766" t="s">
        <v>53</v>
      </c>
      <c r="Y766">
        <v>3</v>
      </c>
      <c r="Z766" t="s">
        <v>284</v>
      </c>
      <c r="AA766" t="s">
        <v>64</v>
      </c>
      <c r="AB766" t="s">
        <v>65</v>
      </c>
      <c r="AC766" t="s">
        <v>115</v>
      </c>
      <c r="AD766" t="s">
        <v>53</v>
      </c>
      <c r="AE766" t="s">
        <v>180</v>
      </c>
      <c r="AF766">
        <v>79</v>
      </c>
      <c r="AG766">
        <v>31</v>
      </c>
      <c r="AH766" t="s">
        <v>194</v>
      </c>
      <c r="AI766" t="s">
        <v>96</v>
      </c>
      <c r="AJ766" t="s">
        <v>169</v>
      </c>
      <c r="AK766" t="s">
        <v>182</v>
      </c>
      <c r="AL766">
        <v>2</v>
      </c>
      <c r="AM766">
        <v>0</v>
      </c>
      <c r="AN766">
        <v>1</v>
      </c>
      <c r="AO766">
        <v>10</v>
      </c>
      <c r="AP766">
        <v>60</v>
      </c>
      <c r="AQ766">
        <v>1</v>
      </c>
      <c r="AR766" t="s">
        <v>80</v>
      </c>
      <c r="AS766" t="s">
        <v>110</v>
      </c>
      <c r="AT766" t="s">
        <v>110</v>
      </c>
      <c r="AU766" s="1">
        <v>44434</v>
      </c>
      <c r="AV766" s="15">
        <f>VLOOKUP(dummy_yherealine!$AT766,dummy_oppeained!B:C,2,0)</f>
        <v>6</v>
      </c>
      <c r="AW766" s="22" t="str">
        <f>VLOOKUP(AS766,dummy_oppeained!B:D,3,0)</f>
        <v>eristav</v>
      </c>
      <c r="AX766" s="17">
        <f>VLOOKUP(AR:AR,hinded_abi!A:D,4,0)</f>
        <v>3</v>
      </c>
      <c r="AY766" s="26">
        <f t="shared" si="22"/>
        <v>18</v>
      </c>
      <c r="AZ766" s="27">
        <f t="shared" si="23"/>
        <v>6</v>
      </c>
    </row>
    <row r="767" spans="1:52" x14ac:dyDescent="0.25">
      <c r="A767" t="s">
        <v>319</v>
      </c>
      <c r="B767" t="s">
        <v>320</v>
      </c>
      <c r="C767" t="s">
        <v>49</v>
      </c>
      <c r="D767">
        <v>56104156192</v>
      </c>
      <c r="E767" t="s">
        <v>50</v>
      </c>
      <c r="F767" t="s">
        <v>305</v>
      </c>
      <c r="G767" t="s">
        <v>115</v>
      </c>
      <c r="H767" t="s">
        <v>52</v>
      </c>
      <c r="I767" t="s">
        <v>115</v>
      </c>
      <c r="J767" s="1">
        <v>45292</v>
      </c>
      <c r="K767" t="s">
        <v>321</v>
      </c>
      <c r="L767" s="1">
        <v>44196</v>
      </c>
      <c r="M767" t="s">
        <v>322</v>
      </c>
      <c r="N767" t="s">
        <v>264</v>
      </c>
      <c r="O767" t="s">
        <v>287</v>
      </c>
      <c r="P767" t="s">
        <v>10</v>
      </c>
      <c r="Q767" s="1">
        <v>44086</v>
      </c>
      <c r="R767" t="s">
        <v>118</v>
      </c>
      <c r="S767" t="s">
        <v>59</v>
      </c>
      <c r="T767" t="s">
        <v>176</v>
      </c>
      <c r="U767" t="s">
        <v>293</v>
      </c>
      <c r="V767">
        <v>80997</v>
      </c>
      <c r="W767" t="s">
        <v>62</v>
      </c>
      <c r="X767" t="s">
        <v>53</v>
      </c>
      <c r="Y767">
        <v>3</v>
      </c>
      <c r="Z767" t="s">
        <v>284</v>
      </c>
      <c r="AA767" t="s">
        <v>64</v>
      </c>
      <c r="AB767" t="s">
        <v>65</v>
      </c>
      <c r="AC767" t="s">
        <v>115</v>
      </c>
      <c r="AD767" t="s">
        <v>53</v>
      </c>
      <c r="AE767" t="s">
        <v>180</v>
      </c>
      <c r="AF767">
        <v>79</v>
      </c>
      <c r="AG767">
        <v>31</v>
      </c>
      <c r="AH767" t="s">
        <v>194</v>
      </c>
      <c r="AI767" t="s">
        <v>96</v>
      </c>
      <c r="AJ767" t="s">
        <v>169</v>
      </c>
      <c r="AK767" t="s">
        <v>182</v>
      </c>
      <c r="AL767">
        <v>2</v>
      </c>
      <c r="AM767">
        <v>0</v>
      </c>
      <c r="AN767">
        <v>1</v>
      </c>
      <c r="AO767">
        <v>10</v>
      </c>
      <c r="AP767">
        <v>60</v>
      </c>
      <c r="AQ767">
        <v>1</v>
      </c>
      <c r="AR767" t="s">
        <v>72</v>
      </c>
      <c r="AS767" t="s">
        <v>109</v>
      </c>
      <c r="AT767" t="s">
        <v>109</v>
      </c>
      <c r="AU767" s="1">
        <v>45451</v>
      </c>
      <c r="AV767" s="17">
        <f>VLOOKUP(dummy_yherealine!$AT767,dummy_oppeained!B:C,2,0)</f>
        <v>2</v>
      </c>
      <c r="AW767" s="22" t="str">
        <f>VLOOKUP(AS767,dummy_oppeained!B:D,3,0)</f>
        <v>mitteeristav</v>
      </c>
      <c r="AX767" s="17" t="str">
        <f>VLOOKUP(AR:AR,hinded_abi!A:D,4,0)</f>
        <v>NULL</v>
      </c>
      <c r="AY767" s="26" t="str">
        <f t="shared" si="22"/>
        <v xml:space="preserve"> </v>
      </c>
      <c r="AZ767" s="27">
        <f t="shared" si="23"/>
        <v>0</v>
      </c>
    </row>
    <row r="768" spans="1:52" x14ac:dyDescent="0.25">
      <c r="A768" t="s">
        <v>319</v>
      </c>
      <c r="B768" t="s">
        <v>320</v>
      </c>
      <c r="C768" t="s">
        <v>49</v>
      </c>
      <c r="D768">
        <v>56104156192</v>
      </c>
      <c r="E768" t="s">
        <v>50</v>
      </c>
      <c r="F768" t="s">
        <v>305</v>
      </c>
      <c r="G768" t="s">
        <v>115</v>
      </c>
      <c r="H768" t="s">
        <v>52</v>
      </c>
      <c r="I768" t="s">
        <v>115</v>
      </c>
      <c r="J768" s="1">
        <v>45292</v>
      </c>
      <c r="K768" t="s">
        <v>321</v>
      </c>
      <c r="L768" s="1">
        <v>44196</v>
      </c>
      <c r="M768" t="s">
        <v>322</v>
      </c>
      <c r="N768" t="s">
        <v>264</v>
      </c>
      <c r="O768" t="s">
        <v>287</v>
      </c>
      <c r="P768" t="s">
        <v>10</v>
      </c>
      <c r="Q768" s="1">
        <v>44086</v>
      </c>
      <c r="R768" t="s">
        <v>118</v>
      </c>
      <c r="S768" t="s">
        <v>59</v>
      </c>
      <c r="T768" t="s">
        <v>176</v>
      </c>
      <c r="U768" t="s">
        <v>293</v>
      </c>
      <c r="V768">
        <v>80997</v>
      </c>
      <c r="W768" t="s">
        <v>62</v>
      </c>
      <c r="X768" t="s">
        <v>53</v>
      </c>
      <c r="Y768">
        <v>3</v>
      </c>
      <c r="Z768" t="s">
        <v>284</v>
      </c>
      <c r="AA768" t="s">
        <v>64</v>
      </c>
      <c r="AB768" t="s">
        <v>65</v>
      </c>
      <c r="AC768" t="s">
        <v>115</v>
      </c>
      <c r="AD768" t="s">
        <v>53</v>
      </c>
      <c r="AE768" t="s">
        <v>180</v>
      </c>
      <c r="AF768">
        <v>79</v>
      </c>
      <c r="AG768">
        <v>31</v>
      </c>
      <c r="AH768" t="s">
        <v>194</v>
      </c>
      <c r="AI768" t="s">
        <v>96</v>
      </c>
      <c r="AJ768" t="s">
        <v>169</v>
      </c>
      <c r="AK768" t="s">
        <v>182</v>
      </c>
      <c r="AL768">
        <v>2</v>
      </c>
      <c r="AM768">
        <v>0</v>
      </c>
      <c r="AN768">
        <v>1</v>
      </c>
      <c r="AO768">
        <v>10</v>
      </c>
      <c r="AP768">
        <v>60</v>
      </c>
      <c r="AQ768">
        <v>1</v>
      </c>
      <c r="AR768" t="s">
        <v>70</v>
      </c>
      <c r="AS768" t="s">
        <v>259</v>
      </c>
      <c r="AT768" t="s">
        <v>259</v>
      </c>
      <c r="AU768" s="1">
        <v>45384</v>
      </c>
      <c r="AV768" s="15">
        <f>VLOOKUP(dummy_yherealine!$AT768,dummy_oppeained!B:C,2,0)</f>
        <v>6</v>
      </c>
      <c r="AW768" s="22" t="str">
        <f>VLOOKUP(AS768,dummy_oppeained!B:D,3,0)</f>
        <v>eristav</v>
      </c>
      <c r="AX768" s="17">
        <f>VLOOKUP(AR:AR,hinded_abi!A:D,4,0)</f>
        <v>0</v>
      </c>
      <c r="AY768" s="26">
        <f t="shared" si="22"/>
        <v>0</v>
      </c>
      <c r="AZ768" s="27">
        <f t="shared" si="23"/>
        <v>6</v>
      </c>
    </row>
    <row r="769" spans="1:52" x14ac:dyDescent="0.25">
      <c r="A769" t="s">
        <v>319</v>
      </c>
      <c r="B769" t="s">
        <v>320</v>
      </c>
      <c r="C769" t="s">
        <v>49</v>
      </c>
      <c r="D769">
        <v>56104156192</v>
      </c>
      <c r="E769" t="s">
        <v>50</v>
      </c>
      <c r="F769" t="s">
        <v>305</v>
      </c>
      <c r="G769" t="s">
        <v>115</v>
      </c>
      <c r="H769" t="s">
        <v>52</v>
      </c>
      <c r="I769" t="s">
        <v>115</v>
      </c>
      <c r="J769" s="1">
        <v>45292</v>
      </c>
      <c r="K769" t="s">
        <v>321</v>
      </c>
      <c r="L769" s="1">
        <v>44196</v>
      </c>
      <c r="M769" t="s">
        <v>322</v>
      </c>
      <c r="N769" t="s">
        <v>264</v>
      </c>
      <c r="O769" t="s">
        <v>287</v>
      </c>
      <c r="P769" t="s">
        <v>10</v>
      </c>
      <c r="Q769" s="1">
        <v>44086</v>
      </c>
      <c r="R769" t="s">
        <v>118</v>
      </c>
      <c r="S769" t="s">
        <v>59</v>
      </c>
      <c r="T769" t="s">
        <v>176</v>
      </c>
      <c r="U769" t="s">
        <v>293</v>
      </c>
      <c r="V769">
        <v>80997</v>
      </c>
      <c r="W769" t="s">
        <v>62</v>
      </c>
      <c r="X769" t="s">
        <v>53</v>
      </c>
      <c r="Y769">
        <v>3</v>
      </c>
      <c r="Z769" t="s">
        <v>284</v>
      </c>
      <c r="AA769" t="s">
        <v>64</v>
      </c>
      <c r="AB769" t="s">
        <v>65</v>
      </c>
      <c r="AC769" t="s">
        <v>115</v>
      </c>
      <c r="AD769" t="s">
        <v>53</v>
      </c>
      <c r="AE769" t="s">
        <v>180</v>
      </c>
      <c r="AF769">
        <v>79</v>
      </c>
      <c r="AG769">
        <v>31</v>
      </c>
      <c r="AH769" t="s">
        <v>194</v>
      </c>
      <c r="AI769" t="s">
        <v>96</v>
      </c>
      <c r="AJ769" t="s">
        <v>169</v>
      </c>
      <c r="AK769" t="s">
        <v>182</v>
      </c>
      <c r="AL769">
        <v>2</v>
      </c>
      <c r="AM769">
        <v>0</v>
      </c>
      <c r="AN769">
        <v>1</v>
      </c>
      <c r="AO769">
        <v>10</v>
      </c>
      <c r="AP769">
        <v>60</v>
      </c>
      <c r="AQ769">
        <v>1</v>
      </c>
      <c r="AR769" t="s">
        <v>70</v>
      </c>
      <c r="AS769" t="s">
        <v>125</v>
      </c>
      <c r="AT769" t="s">
        <v>125</v>
      </c>
      <c r="AU769" s="1">
        <v>44409</v>
      </c>
      <c r="AV769" s="17">
        <f>VLOOKUP(dummy_yherealine!$AT769,dummy_oppeained!B:C,2,0)</f>
        <v>6</v>
      </c>
      <c r="AW769" s="22" t="str">
        <f>VLOOKUP(AS769,dummy_oppeained!B:D,3,0)</f>
        <v>eristav</v>
      </c>
      <c r="AX769" s="17">
        <f>VLOOKUP(AR:AR,hinded_abi!A:D,4,0)</f>
        <v>0</v>
      </c>
      <c r="AY769" s="26">
        <f t="shared" si="22"/>
        <v>0</v>
      </c>
      <c r="AZ769" s="27">
        <f t="shared" si="23"/>
        <v>6</v>
      </c>
    </row>
    <row r="770" spans="1:52" x14ac:dyDescent="0.25">
      <c r="A770" t="s">
        <v>319</v>
      </c>
      <c r="B770" t="s">
        <v>320</v>
      </c>
      <c r="C770" t="s">
        <v>49</v>
      </c>
      <c r="D770">
        <v>56104156192</v>
      </c>
      <c r="E770" t="s">
        <v>50</v>
      </c>
      <c r="F770" t="s">
        <v>305</v>
      </c>
      <c r="G770" t="s">
        <v>115</v>
      </c>
      <c r="H770" t="s">
        <v>52</v>
      </c>
      <c r="I770" t="s">
        <v>115</v>
      </c>
      <c r="J770" s="1">
        <v>45292</v>
      </c>
      <c r="K770" t="s">
        <v>321</v>
      </c>
      <c r="L770" s="1">
        <v>44196</v>
      </c>
      <c r="M770" t="s">
        <v>322</v>
      </c>
      <c r="N770" t="s">
        <v>264</v>
      </c>
      <c r="O770" t="s">
        <v>287</v>
      </c>
      <c r="P770" t="s">
        <v>10</v>
      </c>
      <c r="Q770" s="1">
        <v>44086</v>
      </c>
      <c r="R770" t="s">
        <v>118</v>
      </c>
      <c r="S770" t="s">
        <v>59</v>
      </c>
      <c r="T770" t="s">
        <v>176</v>
      </c>
      <c r="U770" t="s">
        <v>293</v>
      </c>
      <c r="V770">
        <v>80997</v>
      </c>
      <c r="W770" t="s">
        <v>62</v>
      </c>
      <c r="X770" t="s">
        <v>53</v>
      </c>
      <c r="Y770">
        <v>3</v>
      </c>
      <c r="Z770" t="s">
        <v>284</v>
      </c>
      <c r="AA770" t="s">
        <v>64</v>
      </c>
      <c r="AB770" t="s">
        <v>65</v>
      </c>
      <c r="AC770" t="s">
        <v>115</v>
      </c>
      <c r="AD770" t="s">
        <v>53</v>
      </c>
      <c r="AE770" t="s">
        <v>180</v>
      </c>
      <c r="AF770">
        <v>79</v>
      </c>
      <c r="AG770">
        <v>31</v>
      </c>
      <c r="AH770" t="s">
        <v>194</v>
      </c>
      <c r="AI770" t="s">
        <v>96</v>
      </c>
      <c r="AJ770" t="s">
        <v>169</v>
      </c>
      <c r="AK770" t="s">
        <v>182</v>
      </c>
      <c r="AL770">
        <v>2</v>
      </c>
      <c r="AM770">
        <v>0</v>
      </c>
      <c r="AN770">
        <v>1</v>
      </c>
      <c r="AO770">
        <v>10</v>
      </c>
      <c r="AP770">
        <v>60</v>
      </c>
      <c r="AQ770">
        <v>1</v>
      </c>
      <c r="AR770" t="s">
        <v>91</v>
      </c>
      <c r="AS770" t="s">
        <v>238</v>
      </c>
      <c r="AT770" t="s">
        <v>238</v>
      </c>
      <c r="AU770" s="1">
        <v>44644</v>
      </c>
      <c r="AV770" s="15">
        <f>VLOOKUP(dummy_yherealine!$AT770,dummy_oppeained!B:C,2,0)</f>
        <v>3</v>
      </c>
      <c r="AW770" s="22" t="str">
        <f>VLOOKUP(AS770,dummy_oppeained!B:D,3,0)</f>
        <v>mitteeristav</v>
      </c>
      <c r="AX770" s="17">
        <f>VLOOKUP(AR:AR,hinded_abi!A:D,4,0)</f>
        <v>0</v>
      </c>
      <c r="AY770" s="26" t="str">
        <f t="shared" si="22"/>
        <v xml:space="preserve"> </v>
      </c>
      <c r="AZ770" s="27">
        <f t="shared" si="23"/>
        <v>0</v>
      </c>
    </row>
    <row r="771" spans="1:52" x14ac:dyDescent="0.25">
      <c r="A771" t="s">
        <v>323</v>
      </c>
      <c r="B771" t="s">
        <v>48</v>
      </c>
      <c r="C771" t="s">
        <v>233</v>
      </c>
      <c r="D771">
        <v>49801023166</v>
      </c>
      <c r="E771" t="s">
        <v>50</v>
      </c>
      <c r="F771" t="s">
        <v>229</v>
      </c>
      <c r="G771" t="s">
        <v>52</v>
      </c>
      <c r="H771" t="s">
        <v>115</v>
      </c>
      <c r="I771" t="s">
        <v>115</v>
      </c>
      <c r="J771" s="1">
        <v>44457</v>
      </c>
      <c r="K771" t="s">
        <v>53</v>
      </c>
      <c r="L771" s="1">
        <v>44501</v>
      </c>
      <c r="M771" t="s">
        <v>245</v>
      </c>
      <c r="N771" t="s">
        <v>264</v>
      </c>
      <c r="O771" t="s">
        <v>210</v>
      </c>
      <c r="P771" t="s">
        <v>237</v>
      </c>
      <c r="Q771" s="1">
        <v>45335</v>
      </c>
      <c r="R771" t="s">
        <v>118</v>
      </c>
      <c r="S771" t="s">
        <v>191</v>
      </c>
      <c r="T771" t="s">
        <v>176</v>
      </c>
      <c r="U771" t="s">
        <v>160</v>
      </c>
      <c r="V771">
        <v>80166</v>
      </c>
      <c r="W771" t="s">
        <v>62</v>
      </c>
      <c r="X771" t="s">
        <v>53</v>
      </c>
      <c r="Y771">
        <v>1</v>
      </c>
      <c r="Z771" t="s">
        <v>161</v>
      </c>
      <c r="AA771" t="s">
        <v>64</v>
      </c>
      <c r="AB771" t="s">
        <v>65</v>
      </c>
      <c r="AC771" t="s">
        <v>115</v>
      </c>
      <c r="AD771" t="s">
        <v>53</v>
      </c>
      <c r="AE771" t="s">
        <v>180</v>
      </c>
      <c r="AF771">
        <v>95</v>
      </c>
      <c r="AG771">
        <v>45</v>
      </c>
      <c r="AH771" t="s">
        <v>107</v>
      </c>
      <c r="AI771" t="s">
        <v>96</v>
      </c>
      <c r="AJ771" t="s">
        <v>218</v>
      </c>
      <c r="AK771" t="s">
        <v>97</v>
      </c>
      <c r="AL771">
        <v>2</v>
      </c>
      <c r="AM771">
        <v>2</v>
      </c>
      <c r="AN771">
        <v>7</v>
      </c>
      <c r="AO771">
        <v>1</v>
      </c>
      <c r="AP771">
        <v>38</v>
      </c>
      <c r="AQ771">
        <v>7</v>
      </c>
      <c r="AR771" t="s">
        <v>91</v>
      </c>
      <c r="AS771" t="s">
        <v>223</v>
      </c>
      <c r="AT771" t="s">
        <v>223</v>
      </c>
      <c r="AU771" s="1">
        <v>45037</v>
      </c>
      <c r="AV771" s="17">
        <f>VLOOKUP(dummy_yherealine!$AT771,dummy_oppeained!B:C,2,0)</f>
        <v>9</v>
      </c>
      <c r="AW771" s="22" t="str">
        <f>VLOOKUP(AS771,dummy_oppeained!B:D,3,0)</f>
        <v>eristav</v>
      </c>
      <c r="AX771" s="17">
        <f>VLOOKUP(AR:AR,hinded_abi!A:D,4,0)</f>
        <v>0</v>
      </c>
      <c r="AY771" s="26">
        <f t="shared" ref="AY771:AY834" si="24">IF(AW771="eristav",AV771*AX771," ")</f>
        <v>0</v>
      </c>
      <c r="AZ771" s="27">
        <f t="shared" ref="AZ771:AZ834" si="25">IF(AW771="eristav",AV771,0)</f>
        <v>9</v>
      </c>
    </row>
    <row r="772" spans="1:52" x14ac:dyDescent="0.25">
      <c r="A772" t="s">
        <v>323</v>
      </c>
      <c r="B772" t="s">
        <v>48</v>
      </c>
      <c r="C772" t="s">
        <v>233</v>
      </c>
      <c r="D772">
        <v>49801023166</v>
      </c>
      <c r="E772" t="s">
        <v>50</v>
      </c>
      <c r="F772" t="s">
        <v>229</v>
      </c>
      <c r="G772" t="s">
        <v>52</v>
      </c>
      <c r="H772" t="s">
        <v>115</v>
      </c>
      <c r="I772" t="s">
        <v>115</v>
      </c>
      <c r="J772" s="1">
        <v>44457</v>
      </c>
      <c r="K772" t="s">
        <v>53</v>
      </c>
      <c r="L772" s="1">
        <v>44501</v>
      </c>
      <c r="M772" t="s">
        <v>245</v>
      </c>
      <c r="N772" t="s">
        <v>264</v>
      </c>
      <c r="O772" t="s">
        <v>210</v>
      </c>
      <c r="P772" t="s">
        <v>237</v>
      </c>
      <c r="Q772" s="1">
        <v>45335</v>
      </c>
      <c r="R772" t="s">
        <v>118</v>
      </c>
      <c r="S772" t="s">
        <v>191</v>
      </c>
      <c r="T772" t="s">
        <v>176</v>
      </c>
      <c r="U772" t="s">
        <v>160</v>
      </c>
      <c r="V772">
        <v>80166</v>
      </c>
      <c r="W772" t="s">
        <v>62</v>
      </c>
      <c r="X772" t="s">
        <v>53</v>
      </c>
      <c r="Y772">
        <v>1</v>
      </c>
      <c r="Z772" t="s">
        <v>161</v>
      </c>
      <c r="AA772" t="s">
        <v>64</v>
      </c>
      <c r="AB772" t="s">
        <v>65</v>
      </c>
      <c r="AC772" t="s">
        <v>115</v>
      </c>
      <c r="AD772" t="s">
        <v>53</v>
      </c>
      <c r="AE772" t="s">
        <v>180</v>
      </c>
      <c r="AF772">
        <v>95</v>
      </c>
      <c r="AG772">
        <v>45</v>
      </c>
      <c r="AH772" t="s">
        <v>107</v>
      </c>
      <c r="AI772" t="s">
        <v>96</v>
      </c>
      <c r="AJ772" t="s">
        <v>218</v>
      </c>
      <c r="AK772" t="s">
        <v>97</v>
      </c>
      <c r="AL772">
        <v>2</v>
      </c>
      <c r="AM772">
        <v>2</v>
      </c>
      <c r="AN772">
        <v>7</v>
      </c>
      <c r="AO772">
        <v>1</v>
      </c>
      <c r="AP772">
        <v>38</v>
      </c>
      <c r="AQ772">
        <v>7</v>
      </c>
      <c r="AR772" t="s">
        <v>70</v>
      </c>
      <c r="AS772" t="s">
        <v>140</v>
      </c>
      <c r="AT772" t="s">
        <v>140</v>
      </c>
      <c r="AU772" s="1">
        <v>44492</v>
      </c>
      <c r="AV772" s="15">
        <f>VLOOKUP(dummy_yherealine!$AT772,dummy_oppeained!B:C,2,0)</f>
        <v>8</v>
      </c>
      <c r="AW772" s="22" t="str">
        <f>VLOOKUP(AS772,dummy_oppeained!B:D,3,0)</f>
        <v>eristav</v>
      </c>
      <c r="AX772" s="17">
        <f>VLOOKUP(AR:AR,hinded_abi!A:D,4,0)</f>
        <v>0</v>
      </c>
      <c r="AY772" s="26">
        <f t="shared" si="24"/>
        <v>0</v>
      </c>
      <c r="AZ772" s="27">
        <f t="shared" si="25"/>
        <v>8</v>
      </c>
    </row>
    <row r="773" spans="1:52" x14ac:dyDescent="0.25">
      <c r="A773" t="s">
        <v>323</v>
      </c>
      <c r="B773" t="s">
        <v>48</v>
      </c>
      <c r="C773" t="s">
        <v>233</v>
      </c>
      <c r="D773">
        <v>49801023166</v>
      </c>
      <c r="E773" t="s">
        <v>50</v>
      </c>
      <c r="F773" t="s">
        <v>229</v>
      </c>
      <c r="G773" t="s">
        <v>52</v>
      </c>
      <c r="H773" t="s">
        <v>115</v>
      </c>
      <c r="I773" t="s">
        <v>115</v>
      </c>
      <c r="J773" s="1">
        <v>44457</v>
      </c>
      <c r="K773" t="s">
        <v>53</v>
      </c>
      <c r="L773" s="1">
        <v>44501</v>
      </c>
      <c r="M773" t="s">
        <v>245</v>
      </c>
      <c r="N773" t="s">
        <v>264</v>
      </c>
      <c r="O773" t="s">
        <v>210</v>
      </c>
      <c r="P773" t="s">
        <v>237</v>
      </c>
      <c r="Q773" s="1">
        <v>45335</v>
      </c>
      <c r="R773" t="s">
        <v>118</v>
      </c>
      <c r="S773" t="s">
        <v>191</v>
      </c>
      <c r="T773" t="s">
        <v>176</v>
      </c>
      <c r="U773" t="s">
        <v>160</v>
      </c>
      <c r="V773">
        <v>80166</v>
      </c>
      <c r="W773" t="s">
        <v>62</v>
      </c>
      <c r="X773" t="s">
        <v>53</v>
      </c>
      <c r="Y773">
        <v>1</v>
      </c>
      <c r="Z773" t="s">
        <v>161</v>
      </c>
      <c r="AA773" t="s">
        <v>64</v>
      </c>
      <c r="AB773" t="s">
        <v>65</v>
      </c>
      <c r="AC773" t="s">
        <v>115</v>
      </c>
      <c r="AD773" t="s">
        <v>53</v>
      </c>
      <c r="AE773" t="s">
        <v>180</v>
      </c>
      <c r="AF773">
        <v>95</v>
      </c>
      <c r="AG773">
        <v>45</v>
      </c>
      <c r="AH773" t="s">
        <v>107</v>
      </c>
      <c r="AI773" t="s">
        <v>96</v>
      </c>
      <c r="AJ773" t="s">
        <v>218</v>
      </c>
      <c r="AK773" t="s">
        <v>97</v>
      </c>
      <c r="AL773">
        <v>2</v>
      </c>
      <c r="AM773">
        <v>2</v>
      </c>
      <c r="AN773">
        <v>7</v>
      </c>
      <c r="AO773">
        <v>1</v>
      </c>
      <c r="AP773">
        <v>38</v>
      </c>
      <c r="AQ773">
        <v>7</v>
      </c>
      <c r="AR773" t="s">
        <v>70</v>
      </c>
      <c r="AS773" t="s">
        <v>214</v>
      </c>
      <c r="AT773" t="s">
        <v>214</v>
      </c>
      <c r="AU773" s="1">
        <v>44533</v>
      </c>
      <c r="AV773" s="17">
        <f>VLOOKUP(dummy_yherealine!$AT773,dummy_oppeained!B:C,2,0)</f>
        <v>6</v>
      </c>
      <c r="AW773" s="22" t="str">
        <f>VLOOKUP(AS773,dummy_oppeained!B:D,3,0)</f>
        <v>eristav</v>
      </c>
      <c r="AX773" s="17">
        <f>VLOOKUP(AR:AR,hinded_abi!A:D,4,0)</f>
        <v>0</v>
      </c>
      <c r="AY773" s="26">
        <f t="shared" si="24"/>
        <v>0</v>
      </c>
      <c r="AZ773" s="27">
        <f t="shared" si="25"/>
        <v>6</v>
      </c>
    </row>
    <row r="774" spans="1:52" x14ac:dyDescent="0.25">
      <c r="A774" t="s">
        <v>323</v>
      </c>
      <c r="B774" t="s">
        <v>48</v>
      </c>
      <c r="C774" t="s">
        <v>233</v>
      </c>
      <c r="D774">
        <v>49801023166</v>
      </c>
      <c r="E774" t="s">
        <v>50</v>
      </c>
      <c r="F774" t="s">
        <v>229</v>
      </c>
      <c r="G774" t="s">
        <v>52</v>
      </c>
      <c r="H774" t="s">
        <v>115</v>
      </c>
      <c r="I774" t="s">
        <v>115</v>
      </c>
      <c r="J774" s="1">
        <v>44457</v>
      </c>
      <c r="K774" t="s">
        <v>53</v>
      </c>
      <c r="L774" s="1">
        <v>44501</v>
      </c>
      <c r="M774" t="s">
        <v>245</v>
      </c>
      <c r="N774" t="s">
        <v>264</v>
      </c>
      <c r="O774" t="s">
        <v>210</v>
      </c>
      <c r="P774" t="s">
        <v>237</v>
      </c>
      <c r="Q774" s="1">
        <v>45335</v>
      </c>
      <c r="R774" t="s">
        <v>118</v>
      </c>
      <c r="S774" t="s">
        <v>191</v>
      </c>
      <c r="T774" t="s">
        <v>176</v>
      </c>
      <c r="U774" t="s">
        <v>160</v>
      </c>
      <c r="V774">
        <v>80166</v>
      </c>
      <c r="W774" t="s">
        <v>62</v>
      </c>
      <c r="X774" t="s">
        <v>53</v>
      </c>
      <c r="Y774">
        <v>1</v>
      </c>
      <c r="Z774" t="s">
        <v>161</v>
      </c>
      <c r="AA774" t="s">
        <v>64</v>
      </c>
      <c r="AB774" t="s">
        <v>65</v>
      </c>
      <c r="AC774" t="s">
        <v>115</v>
      </c>
      <c r="AD774" t="s">
        <v>53</v>
      </c>
      <c r="AE774" t="s">
        <v>180</v>
      </c>
      <c r="AF774">
        <v>95</v>
      </c>
      <c r="AG774">
        <v>45</v>
      </c>
      <c r="AH774" t="s">
        <v>107</v>
      </c>
      <c r="AI774" t="s">
        <v>96</v>
      </c>
      <c r="AJ774" t="s">
        <v>218</v>
      </c>
      <c r="AK774" t="s">
        <v>97</v>
      </c>
      <c r="AL774">
        <v>2</v>
      </c>
      <c r="AM774">
        <v>2</v>
      </c>
      <c r="AN774">
        <v>7</v>
      </c>
      <c r="AO774">
        <v>1</v>
      </c>
      <c r="AP774">
        <v>38</v>
      </c>
      <c r="AQ774">
        <v>7</v>
      </c>
      <c r="AR774" t="s">
        <v>86</v>
      </c>
      <c r="AS774" t="s">
        <v>92</v>
      </c>
      <c r="AT774" t="s">
        <v>92</v>
      </c>
      <c r="AU774" s="1">
        <v>45578</v>
      </c>
      <c r="AV774" s="15">
        <f>VLOOKUP(dummy_yherealine!$AT774,dummy_oppeained!B:C,2,0)</f>
        <v>5</v>
      </c>
      <c r="AW774" s="22" t="str">
        <f>VLOOKUP(AS774,dummy_oppeained!B:D,3,0)</f>
        <v>eristav</v>
      </c>
      <c r="AX774" s="17">
        <f>VLOOKUP(AR:AR,hinded_abi!A:D,4,0)</f>
        <v>4</v>
      </c>
      <c r="AY774" s="26">
        <f t="shared" si="24"/>
        <v>20</v>
      </c>
      <c r="AZ774" s="27">
        <f t="shared" si="25"/>
        <v>5</v>
      </c>
    </row>
    <row r="775" spans="1:52" x14ac:dyDescent="0.25">
      <c r="A775" t="s">
        <v>323</v>
      </c>
      <c r="B775" t="s">
        <v>48</v>
      </c>
      <c r="C775" t="s">
        <v>233</v>
      </c>
      <c r="D775">
        <v>49801023166</v>
      </c>
      <c r="E775" t="s">
        <v>50</v>
      </c>
      <c r="F775" t="s">
        <v>229</v>
      </c>
      <c r="G775" t="s">
        <v>52</v>
      </c>
      <c r="H775" t="s">
        <v>115</v>
      </c>
      <c r="I775" t="s">
        <v>115</v>
      </c>
      <c r="J775" s="1">
        <v>44457</v>
      </c>
      <c r="K775" t="s">
        <v>53</v>
      </c>
      <c r="L775" s="1">
        <v>44501</v>
      </c>
      <c r="M775" t="s">
        <v>245</v>
      </c>
      <c r="N775" t="s">
        <v>264</v>
      </c>
      <c r="O775" t="s">
        <v>210</v>
      </c>
      <c r="P775" t="s">
        <v>237</v>
      </c>
      <c r="Q775" s="1">
        <v>45335</v>
      </c>
      <c r="R775" t="s">
        <v>118</v>
      </c>
      <c r="S775" t="s">
        <v>191</v>
      </c>
      <c r="T775" t="s">
        <v>176</v>
      </c>
      <c r="U775" t="s">
        <v>160</v>
      </c>
      <c r="V775">
        <v>80166</v>
      </c>
      <c r="W775" t="s">
        <v>62</v>
      </c>
      <c r="X775" t="s">
        <v>53</v>
      </c>
      <c r="Y775">
        <v>1</v>
      </c>
      <c r="Z775" t="s">
        <v>161</v>
      </c>
      <c r="AA775" t="s">
        <v>64</v>
      </c>
      <c r="AB775" t="s">
        <v>65</v>
      </c>
      <c r="AC775" t="s">
        <v>115</v>
      </c>
      <c r="AD775" t="s">
        <v>53</v>
      </c>
      <c r="AE775" t="s">
        <v>180</v>
      </c>
      <c r="AF775">
        <v>95</v>
      </c>
      <c r="AG775">
        <v>45</v>
      </c>
      <c r="AH775" t="s">
        <v>107</v>
      </c>
      <c r="AI775" t="s">
        <v>96</v>
      </c>
      <c r="AJ775" t="s">
        <v>218</v>
      </c>
      <c r="AK775" t="s">
        <v>97</v>
      </c>
      <c r="AL775">
        <v>2</v>
      </c>
      <c r="AM775">
        <v>2</v>
      </c>
      <c r="AN775">
        <v>7</v>
      </c>
      <c r="AO775">
        <v>1</v>
      </c>
      <c r="AP775">
        <v>38</v>
      </c>
      <c r="AQ775">
        <v>7</v>
      </c>
      <c r="AR775" t="s">
        <v>72</v>
      </c>
      <c r="AS775" t="s">
        <v>79</v>
      </c>
      <c r="AT775" t="s">
        <v>79</v>
      </c>
      <c r="AU775" s="1">
        <v>44596</v>
      </c>
      <c r="AV775" s="17">
        <f>VLOOKUP(dummy_yherealine!$AT775,dummy_oppeained!B:C,2,0)</f>
        <v>3</v>
      </c>
      <c r="AW775" s="22" t="str">
        <f>VLOOKUP(AS775,dummy_oppeained!B:D,3,0)</f>
        <v>mitteeristav</v>
      </c>
      <c r="AX775" s="17" t="str">
        <f>VLOOKUP(AR:AR,hinded_abi!A:D,4,0)</f>
        <v>NULL</v>
      </c>
      <c r="AY775" s="26" t="str">
        <f t="shared" si="24"/>
        <v xml:space="preserve"> </v>
      </c>
      <c r="AZ775" s="27">
        <f t="shared" si="25"/>
        <v>0</v>
      </c>
    </row>
    <row r="776" spans="1:52" x14ac:dyDescent="0.25">
      <c r="A776" t="s">
        <v>323</v>
      </c>
      <c r="B776" t="s">
        <v>48</v>
      </c>
      <c r="C776" t="s">
        <v>233</v>
      </c>
      <c r="D776">
        <v>49801023166</v>
      </c>
      <c r="E776" t="s">
        <v>50</v>
      </c>
      <c r="F776" t="s">
        <v>229</v>
      </c>
      <c r="G776" t="s">
        <v>52</v>
      </c>
      <c r="H776" t="s">
        <v>115</v>
      </c>
      <c r="I776" t="s">
        <v>115</v>
      </c>
      <c r="J776" s="1">
        <v>44457</v>
      </c>
      <c r="K776" t="s">
        <v>53</v>
      </c>
      <c r="L776" s="1">
        <v>44501</v>
      </c>
      <c r="M776" t="s">
        <v>245</v>
      </c>
      <c r="N776" t="s">
        <v>264</v>
      </c>
      <c r="O776" t="s">
        <v>210</v>
      </c>
      <c r="P776" t="s">
        <v>237</v>
      </c>
      <c r="Q776" s="1">
        <v>45335</v>
      </c>
      <c r="R776" t="s">
        <v>118</v>
      </c>
      <c r="S776" t="s">
        <v>191</v>
      </c>
      <c r="T776" t="s">
        <v>176</v>
      </c>
      <c r="U776" t="s">
        <v>160</v>
      </c>
      <c r="V776">
        <v>80166</v>
      </c>
      <c r="W776" t="s">
        <v>62</v>
      </c>
      <c r="X776" t="s">
        <v>53</v>
      </c>
      <c r="Y776">
        <v>2</v>
      </c>
      <c r="Z776" t="s">
        <v>161</v>
      </c>
      <c r="AA776" t="s">
        <v>64</v>
      </c>
      <c r="AB776" t="s">
        <v>272</v>
      </c>
      <c r="AC776" t="s">
        <v>115</v>
      </c>
      <c r="AD776" t="s">
        <v>53</v>
      </c>
      <c r="AE776" t="s">
        <v>180</v>
      </c>
      <c r="AF776">
        <v>95</v>
      </c>
      <c r="AG776">
        <v>57</v>
      </c>
      <c r="AH776" t="s">
        <v>107</v>
      </c>
      <c r="AI776" t="s">
        <v>69</v>
      </c>
      <c r="AJ776" t="s">
        <v>218</v>
      </c>
      <c r="AK776" t="s">
        <v>123</v>
      </c>
      <c r="AL776">
        <v>2</v>
      </c>
      <c r="AM776">
        <v>2</v>
      </c>
      <c r="AN776">
        <v>7</v>
      </c>
      <c r="AO776">
        <v>10</v>
      </c>
      <c r="AP776">
        <v>59</v>
      </c>
      <c r="AQ776">
        <v>7</v>
      </c>
      <c r="AR776" t="s">
        <v>86</v>
      </c>
      <c r="AS776" t="s">
        <v>147</v>
      </c>
      <c r="AT776" t="s">
        <v>147</v>
      </c>
      <c r="AU776" s="1">
        <v>44179</v>
      </c>
      <c r="AV776" s="15">
        <f>VLOOKUP(dummy_yherealine!$AT776,dummy_oppeained!B:C,2,0)</f>
        <v>9</v>
      </c>
      <c r="AW776" s="22" t="str">
        <f>VLOOKUP(AS776,dummy_oppeained!B:D,3,0)</f>
        <v>eristav</v>
      </c>
      <c r="AX776" s="17">
        <f>VLOOKUP(AR:AR,hinded_abi!A:D,4,0)</f>
        <v>4</v>
      </c>
      <c r="AY776" s="26">
        <f t="shared" si="24"/>
        <v>36</v>
      </c>
      <c r="AZ776" s="27">
        <f t="shared" si="25"/>
        <v>9</v>
      </c>
    </row>
    <row r="777" spans="1:52" x14ac:dyDescent="0.25">
      <c r="A777" t="s">
        <v>323</v>
      </c>
      <c r="B777" t="s">
        <v>48</v>
      </c>
      <c r="C777" t="s">
        <v>233</v>
      </c>
      <c r="D777">
        <v>49801023166</v>
      </c>
      <c r="E777" t="s">
        <v>50</v>
      </c>
      <c r="F777" t="s">
        <v>229</v>
      </c>
      <c r="G777" t="s">
        <v>52</v>
      </c>
      <c r="H777" t="s">
        <v>115</v>
      </c>
      <c r="I777" t="s">
        <v>115</v>
      </c>
      <c r="J777" s="1">
        <v>44457</v>
      </c>
      <c r="K777" t="s">
        <v>53</v>
      </c>
      <c r="L777" s="1">
        <v>44501</v>
      </c>
      <c r="M777" t="s">
        <v>245</v>
      </c>
      <c r="N777" t="s">
        <v>264</v>
      </c>
      <c r="O777" t="s">
        <v>210</v>
      </c>
      <c r="P777" t="s">
        <v>237</v>
      </c>
      <c r="Q777" s="1">
        <v>45335</v>
      </c>
      <c r="R777" t="s">
        <v>118</v>
      </c>
      <c r="S777" t="s">
        <v>191</v>
      </c>
      <c r="T777" t="s">
        <v>176</v>
      </c>
      <c r="U777" t="s">
        <v>160</v>
      </c>
      <c r="V777">
        <v>80166</v>
      </c>
      <c r="W777" t="s">
        <v>62</v>
      </c>
      <c r="X777" t="s">
        <v>53</v>
      </c>
      <c r="Y777">
        <v>2</v>
      </c>
      <c r="Z777" t="s">
        <v>161</v>
      </c>
      <c r="AA777" t="s">
        <v>64</v>
      </c>
      <c r="AB777" t="s">
        <v>272</v>
      </c>
      <c r="AC777" t="s">
        <v>115</v>
      </c>
      <c r="AD777" t="s">
        <v>53</v>
      </c>
      <c r="AE777" t="s">
        <v>180</v>
      </c>
      <c r="AF777">
        <v>95</v>
      </c>
      <c r="AG777">
        <v>57</v>
      </c>
      <c r="AH777" t="s">
        <v>107</v>
      </c>
      <c r="AI777" t="s">
        <v>69</v>
      </c>
      <c r="AJ777" t="s">
        <v>218</v>
      </c>
      <c r="AK777" t="s">
        <v>123</v>
      </c>
      <c r="AL777">
        <v>2</v>
      </c>
      <c r="AM777">
        <v>2</v>
      </c>
      <c r="AN777">
        <v>7</v>
      </c>
      <c r="AO777">
        <v>10</v>
      </c>
      <c r="AP777">
        <v>59</v>
      </c>
      <c r="AQ777">
        <v>7</v>
      </c>
      <c r="AR777" t="s">
        <v>94</v>
      </c>
      <c r="AS777" t="s">
        <v>167</v>
      </c>
      <c r="AT777" t="s">
        <v>167</v>
      </c>
      <c r="AU777" s="1">
        <v>45272</v>
      </c>
      <c r="AV777" s="17">
        <f>VLOOKUP(dummy_yherealine!$AT777,dummy_oppeained!B:C,2,0)</f>
        <v>5</v>
      </c>
      <c r="AW777" s="22" t="str">
        <f>VLOOKUP(AS777,dummy_oppeained!B:D,3,0)</f>
        <v>eristav</v>
      </c>
      <c r="AX777" s="17">
        <f>VLOOKUP(AR:AR,hinded_abi!A:D,4,0)</f>
        <v>5</v>
      </c>
      <c r="AY777" s="26">
        <f t="shared" si="24"/>
        <v>25</v>
      </c>
      <c r="AZ777" s="27">
        <f t="shared" si="25"/>
        <v>5</v>
      </c>
    </row>
    <row r="778" spans="1:52" x14ac:dyDescent="0.25">
      <c r="A778" t="s">
        <v>323</v>
      </c>
      <c r="B778" t="s">
        <v>48</v>
      </c>
      <c r="C778" t="s">
        <v>233</v>
      </c>
      <c r="D778">
        <v>49801023166</v>
      </c>
      <c r="E778" t="s">
        <v>50</v>
      </c>
      <c r="F778" t="s">
        <v>229</v>
      </c>
      <c r="G778" t="s">
        <v>52</v>
      </c>
      <c r="H778" t="s">
        <v>115</v>
      </c>
      <c r="I778" t="s">
        <v>115</v>
      </c>
      <c r="J778" s="1">
        <v>44457</v>
      </c>
      <c r="K778" t="s">
        <v>53</v>
      </c>
      <c r="L778" s="1">
        <v>44501</v>
      </c>
      <c r="M778" t="s">
        <v>245</v>
      </c>
      <c r="N778" t="s">
        <v>264</v>
      </c>
      <c r="O778" t="s">
        <v>210</v>
      </c>
      <c r="P778" t="s">
        <v>237</v>
      </c>
      <c r="Q778" s="1">
        <v>45335</v>
      </c>
      <c r="R778" t="s">
        <v>118</v>
      </c>
      <c r="S778" t="s">
        <v>191</v>
      </c>
      <c r="T778" t="s">
        <v>176</v>
      </c>
      <c r="U778" t="s">
        <v>160</v>
      </c>
      <c r="V778">
        <v>80166</v>
      </c>
      <c r="W778" t="s">
        <v>62</v>
      </c>
      <c r="X778" t="s">
        <v>53</v>
      </c>
      <c r="Y778">
        <v>2</v>
      </c>
      <c r="Z778" t="s">
        <v>161</v>
      </c>
      <c r="AA778" t="s">
        <v>64</v>
      </c>
      <c r="AB778" t="s">
        <v>272</v>
      </c>
      <c r="AC778" t="s">
        <v>115</v>
      </c>
      <c r="AD778" t="s">
        <v>53</v>
      </c>
      <c r="AE778" t="s">
        <v>180</v>
      </c>
      <c r="AF778">
        <v>95</v>
      </c>
      <c r="AG778">
        <v>57</v>
      </c>
      <c r="AH778" t="s">
        <v>107</v>
      </c>
      <c r="AI778" t="s">
        <v>69</v>
      </c>
      <c r="AJ778" t="s">
        <v>218</v>
      </c>
      <c r="AK778" t="s">
        <v>123</v>
      </c>
      <c r="AL778">
        <v>2</v>
      </c>
      <c r="AM778">
        <v>2</v>
      </c>
      <c r="AN778">
        <v>7</v>
      </c>
      <c r="AO778">
        <v>10</v>
      </c>
      <c r="AP778">
        <v>59</v>
      </c>
      <c r="AQ778">
        <v>7</v>
      </c>
      <c r="AR778" t="s">
        <v>72</v>
      </c>
      <c r="AS778" t="s">
        <v>137</v>
      </c>
      <c r="AT778" t="s">
        <v>137</v>
      </c>
      <c r="AU778" s="1">
        <v>44298</v>
      </c>
      <c r="AV778" s="15">
        <f>VLOOKUP(dummy_yherealine!$AT778,dummy_oppeained!B:C,2,0)</f>
        <v>3</v>
      </c>
      <c r="AW778" s="22" t="str">
        <f>VLOOKUP(AS778,dummy_oppeained!B:D,3,0)</f>
        <v>mitteeristav</v>
      </c>
      <c r="AX778" s="17" t="str">
        <f>VLOOKUP(AR:AR,hinded_abi!A:D,4,0)</f>
        <v>NULL</v>
      </c>
      <c r="AY778" s="26" t="str">
        <f t="shared" si="24"/>
        <v xml:space="preserve"> </v>
      </c>
      <c r="AZ778" s="27">
        <f t="shared" si="25"/>
        <v>0</v>
      </c>
    </row>
    <row r="779" spans="1:52" x14ac:dyDescent="0.25">
      <c r="A779" t="s">
        <v>323</v>
      </c>
      <c r="B779" t="s">
        <v>48</v>
      </c>
      <c r="C779" t="s">
        <v>233</v>
      </c>
      <c r="D779">
        <v>49801023166</v>
      </c>
      <c r="E779" t="s">
        <v>50</v>
      </c>
      <c r="F779" t="s">
        <v>229</v>
      </c>
      <c r="G779" t="s">
        <v>52</v>
      </c>
      <c r="H779" t="s">
        <v>115</v>
      </c>
      <c r="I779" t="s">
        <v>115</v>
      </c>
      <c r="J779" s="1">
        <v>44457</v>
      </c>
      <c r="K779" t="s">
        <v>53</v>
      </c>
      <c r="L779" s="1">
        <v>44501</v>
      </c>
      <c r="M779" t="s">
        <v>245</v>
      </c>
      <c r="N779" t="s">
        <v>264</v>
      </c>
      <c r="O779" t="s">
        <v>210</v>
      </c>
      <c r="P779" t="s">
        <v>237</v>
      </c>
      <c r="Q779" s="1">
        <v>45335</v>
      </c>
      <c r="R779" t="s">
        <v>118</v>
      </c>
      <c r="S779" t="s">
        <v>191</v>
      </c>
      <c r="T779" t="s">
        <v>176</v>
      </c>
      <c r="U779" t="s">
        <v>160</v>
      </c>
      <c r="V779">
        <v>80166</v>
      </c>
      <c r="W779" t="s">
        <v>62</v>
      </c>
      <c r="X779" t="s">
        <v>53</v>
      </c>
      <c r="Y779">
        <v>2</v>
      </c>
      <c r="Z779" t="s">
        <v>161</v>
      </c>
      <c r="AA779" t="s">
        <v>64</v>
      </c>
      <c r="AB779" t="s">
        <v>272</v>
      </c>
      <c r="AC779" t="s">
        <v>115</v>
      </c>
      <c r="AD779" t="s">
        <v>53</v>
      </c>
      <c r="AE779" t="s">
        <v>180</v>
      </c>
      <c r="AF779">
        <v>95</v>
      </c>
      <c r="AG779">
        <v>57</v>
      </c>
      <c r="AH779" t="s">
        <v>107</v>
      </c>
      <c r="AI779" t="s">
        <v>69</v>
      </c>
      <c r="AJ779" t="s">
        <v>218</v>
      </c>
      <c r="AK779" t="s">
        <v>123</v>
      </c>
      <c r="AL779">
        <v>2</v>
      </c>
      <c r="AM779">
        <v>2</v>
      </c>
      <c r="AN779">
        <v>7</v>
      </c>
      <c r="AO779">
        <v>10</v>
      </c>
      <c r="AP779">
        <v>59</v>
      </c>
      <c r="AQ779">
        <v>7</v>
      </c>
      <c r="AR779" t="s">
        <v>72</v>
      </c>
      <c r="AS779" t="s">
        <v>266</v>
      </c>
      <c r="AT779" t="s">
        <v>266</v>
      </c>
      <c r="AU779" s="1">
        <v>44926</v>
      </c>
      <c r="AV779" s="17">
        <f>VLOOKUP(dummy_yherealine!$AT779,dummy_oppeained!B:C,2,0)</f>
        <v>2</v>
      </c>
      <c r="AW779" s="22" t="str">
        <f>VLOOKUP(AS779,dummy_oppeained!B:D,3,0)</f>
        <v>mitteeristav</v>
      </c>
      <c r="AX779" s="17" t="str">
        <f>VLOOKUP(AR:AR,hinded_abi!A:D,4,0)</f>
        <v>NULL</v>
      </c>
      <c r="AY779" s="26" t="str">
        <f t="shared" si="24"/>
        <v xml:space="preserve"> </v>
      </c>
      <c r="AZ779" s="27">
        <f t="shared" si="25"/>
        <v>0</v>
      </c>
    </row>
    <row r="780" spans="1:52" x14ac:dyDescent="0.25">
      <c r="A780" t="s">
        <v>323</v>
      </c>
      <c r="B780" t="s">
        <v>48</v>
      </c>
      <c r="C780" t="s">
        <v>233</v>
      </c>
      <c r="D780">
        <v>49801023166</v>
      </c>
      <c r="E780" t="s">
        <v>50</v>
      </c>
      <c r="F780" t="s">
        <v>229</v>
      </c>
      <c r="G780" t="s">
        <v>52</v>
      </c>
      <c r="H780" t="s">
        <v>115</v>
      </c>
      <c r="I780" t="s">
        <v>115</v>
      </c>
      <c r="J780" s="1">
        <v>44457</v>
      </c>
      <c r="K780" t="s">
        <v>53</v>
      </c>
      <c r="L780" s="1">
        <v>44501</v>
      </c>
      <c r="M780" t="s">
        <v>245</v>
      </c>
      <c r="N780" t="s">
        <v>264</v>
      </c>
      <c r="O780" t="s">
        <v>210</v>
      </c>
      <c r="P780" t="s">
        <v>237</v>
      </c>
      <c r="Q780" s="1">
        <v>45335</v>
      </c>
      <c r="R780" t="s">
        <v>118</v>
      </c>
      <c r="S780" t="s">
        <v>191</v>
      </c>
      <c r="T780" t="s">
        <v>176</v>
      </c>
      <c r="U780" t="s">
        <v>160</v>
      </c>
      <c r="V780">
        <v>80166</v>
      </c>
      <c r="W780" t="s">
        <v>62</v>
      </c>
      <c r="X780" t="s">
        <v>53</v>
      </c>
      <c r="Y780">
        <v>2</v>
      </c>
      <c r="Z780" t="s">
        <v>161</v>
      </c>
      <c r="AA780" t="s">
        <v>64</v>
      </c>
      <c r="AB780" t="s">
        <v>272</v>
      </c>
      <c r="AC780" t="s">
        <v>115</v>
      </c>
      <c r="AD780" t="s">
        <v>53</v>
      </c>
      <c r="AE780" t="s">
        <v>180</v>
      </c>
      <c r="AF780">
        <v>95</v>
      </c>
      <c r="AG780">
        <v>57</v>
      </c>
      <c r="AH780" t="s">
        <v>107</v>
      </c>
      <c r="AI780" t="s">
        <v>69</v>
      </c>
      <c r="AJ780" t="s">
        <v>218</v>
      </c>
      <c r="AK780" t="s">
        <v>123</v>
      </c>
      <c r="AL780">
        <v>2</v>
      </c>
      <c r="AM780">
        <v>2</v>
      </c>
      <c r="AN780">
        <v>7</v>
      </c>
      <c r="AO780">
        <v>10</v>
      </c>
      <c r="AP780">
        <v>59</v>
      </c>
      <c r="AQ780">
        <v>7</v>
      </c>
      <c r="AR780" t="s">
        <v>72</v>
      </c>
      <c r="AS780" t="s">
        <v>239</v>
      </c>
      <c r="AT780" t="s">
        <v>239</v>
      </c>
      <c r="AU780" s="1">
        <v>45610</v>
      </c>
      <c r="AV780" s="15">
        <f>VLOOKUP(dummy_yherealine!$AT780,dummy_oppeained!B:C,2,0)</f>
        <v>2</v>
      </c>
      <c r="AW780" s="22" t="str">
        <f>VLOOKUP(AS780,dummy_oppeained!B:D,3,0)</f>
        <v>mitteeristav</v>
      </c>
      <c r="AX780" s="17" t="str">
        <f>VLOOKUP(AR:AR,hinded_abi!A:D,4,0)</f>
        <v>NULL</v>
      </c>
      <c r="AY780" s="26" t="str">
        <f t="shared" si="24"/>
        <v xml:space="preserve"> </v>
      </c>
      <c r="AZ780" s="27">
        <f t="shared" si="25"/>
        <v>0</v>
      </c>
    </row>
    <row r="781" spans="1:52" x14ac:dyDescent="0.25">
      <c r="A781" t="s">
        <v>323</v>
      </c>
      <c r="B781" t="s">
        <v>48</v>
      </c>
      <c r="C781" t="s">
        <v>233</v>
      </c>
      <c r="D781">
        <v>49801023166</v>
      </c>
      <c r="E781" t="s">
        <v>50</v>
      </c>
      <c r="F781" t="s">
        <v>229</v>
      </c>
      <c r="G781" t="s">
        <v>52</v>
      </c>
      <c r="H781" t="s">
        <v>115</v>
      </c>
      <c r="I781" t="s">
        <v>115</v>
      </c>
      <c r="J781" s="1">
        <v>44457</v>
      </c>
      <c r="K781" t="s">
        <v>53</v>
      </c>
      <c r="L781" s="1">
        <v>44501</v>
      </c>
      <c r="M781" t="s">
        <v>245</v>
      </c>
      <c r="N781" t="s">
        <v>264</v>
      </c>
      <c r="O781" t="s">
        <v>210</v>
      </c>
      <c r="P781" t="s">
        <v>237</v>
      </c>
      <c r="Q781" s="1">
        <v>45335</v>
      </c>
      <c r="R781" t="s">
        <v>118</v>
      </c>
      <c r="S781" t="s">
        <v>191</v>
      </c>
      <c r="T781" t="s">
        <v>176</v>
      </c>
      <c r="U781" t="s">
        <v>160</v>
      </c>
      <c r="V781">
        <v>80166</v>
      </c>
      <c r="W781" t="s">
        <v>62</v>
      </c>
      <c r="X781" t="s">
        <v>53</v>
      </c>
      <c r="Y781">
        <v>4</v>
      </c>
      <c r="Z781" t="s">
        <v>161</v>
      </c>
      <c r="AA781" t="s">
        <v>64</v>
      </c>
      <c r="AB781" t="s">
        <v>272</v>
      </c>
      <c r="AC781" t="s">
        <v>115</v>
      </c>
      <c r="AD781" t="s">
        <v>53</v>
      </c>
      <c r="AE781" t="s">
        <v>180</v>
      </c>
      <c r="AF781">
        <v>95</v>
      </c>
      <c r="AG781">
        <v>58</v>
      </c>
      <c r="AH781" t="s">
        <v>107</v>
      </c>
      <c r="AI781" t="s">
        <v>107</v>
      </c>
      <c r="AJ781" t="s">
        <v>218</v>
      </c>
      <c r="AK781" t="s">
        <v>69</v>
      </c>
      <c r="AL781">
        <v>2</v>
      </c>
      <c r="AM781">
        <v>1</v>
      </c>
      <c r="AN781">
        <v>7</v>
      </c>
      <c r="AO781">
        <v>4</v>
      </c>
      <c r="AP781">
        <v>41</v>
      </c>
      <c r="AQ781">
        <v>7</v>
      </c>
      <c r="AR781" t="s">
        <v>74</v>
      </c>
      <c r="AS781" t="s">
        <v>128</v>
      </c>
      <c r="AT781" t="s">
        <v>128</v>
      </c>
      <c r="AU781" s="1">
        <v>45543</v>
      </c>
      <c r="AV781" s="17">
        <f>VLOOKUP(dummy_yherealine!$AT781,dummy_oppeained!B:C,2,0)</f>
        <v>5</v>
      </c>
      <c r="AW781" s="22" t="str">
        <f>VLOOKUP(AS781,dummy_oppeained!B:D,3,0)</f>
        <v>eristav</v>
      </c>
      <c r="AX781" s="17">
        <f>VLOOKUP(AR:AR,hinded_abi!A:D,4,0)</f>
        <v>1</v>
      </c>
      <c r="AY781" s="26">
        <f t="shared" si="24"/>
        <v>5</v>
      </c>
      <c r="AZ781" s="27">
        <f t="shared" si="25"/>
        <v>5</v>
      </c>
    </row>
    <row r="782" spans="1:52" x14ac:dyDescent="0.25">
      <c r="A782" t="s">
        <v>323</v>
      </c>
      <c r="B782" t="s">
        <v>48</v>
      </c>
      <c r="C782" t="s">
        <v>233</v>
      </c>
      <c r="D782">
        <v>49801023166</v>
      </c>
      <c r="E782" t="s">
        <v>50</v>
      </c>
      <c r="F782" t="s">
        <v>229</v>
      </c>
      <c r="G782" t="s">
        <v>52</v>
      </c>
      <c r="H782" t="s">
        <v>115</v>
      </c>
      <c r="I782" t="s">
        <v>115</v>
      </c>
      <c r="J782" s="1">
        <v>44457</v>
      </c>
      <c r="K782" t="s">
        <v>53</v>
      </c>
      <c r="L782" s="1">
        <v>44501</v>
      </c>
      <c r="M782" t="s">
        <v>245</v>
      </c>
      <c r="N782" t="s">
        <v>264</v>
      </c>
      <c r="O782" t="s">
        <v>210</v>
      </c>
      <c r="P782" t="s">
        <v>237</v>
      </c>
      <c r="Q782" s="1">
        <v>45335</v>
      </c>
      <c r="R782" t="s">
        <v>118</v>
      </c>
      <c r="S782" t="s">
        <v>191</v>
      </c>
      <c r="T782" t="s">
        <v>176</v>
      </c>
      <c r="U782" t="s">
        <v>160</v>
      </c>
      <c r="V782">
        <v>80166</v>
      </c>
      <c r="W782" t="s">
        <v>62</v>
      </c>
      <c r="X782" t="s">
        <v>53</v>
      </c>
      <c r="Y782">
        <v>4</v>
      </c>
      <c r="Z782" t="s">
        <v>161</v>
      </c>
      <c r="AA782" t="s">
        <v>64</v>
      </c>
      <c r="AB782" t="s">
        <v>272</v>
      </c>
      <c r="AC782" t="s">
        <v>115</v>
      </c>
      <c r="AD782" t="s">
        <v>53</v>
      </c>
      <c r="AE782" t="s">
        <v>180</v>
      </c>
      <c r="AF782">
        <v>95</v>
      </c>
      <c r="AG782">
        <v>58</v>
      </c>
      <c r="AH782" t="s">
        <v>107</v>
      </c>
      <c r="AI782" t="s">
        <v>107</v>
      </c>
      <c r="AJ782" t="s">
        <v>218</v>
      </c>
      <c r="AK782" t="s">
        <v>69</v>
      </c>
      <c r="AL782">
        <v>2</v>
      </c>
      <c r="AM782">
        <v>1</v>
      </c>
      <c r="AN782">
        <v>7</v>
      </c>
      <c r="AO782">
        <v>4</v>
      </c>
      <c r="AP782">
        <v>41</v>
      </c>
      <c r="AQ782">
        <v>7</v>
      </c>
      <c r="AR782" t="s">
        <v>91</v>
      </c>
      <c r="AS782" t="s">
        <v>132</v>
      </c>
      <c r="AT782" t="s">
        <v>132</v>
      </c>
      <c r="AU782" s="1">
        <v>45745</v>
      </c>
      <c r="AV782" s="15">
        <f>VLOOKUP(dummy_yherealine!$AT782,dummy_oppeained!B:C,2,0)</f>
        <v>6</v>
      </c>
      <c r="AW782" s="22" t="str">
        <f>VLOOKUP(AS782,dummy_oppeained!B:D,3,0)</f>
        <v>eristav</v>
      </c>
      <c r="AX782" s="17">
        <f>VLOOKUP(AR:AR,hinded_abi!A:D,4,0)</f>
        <v>0</v>
      </c>
      <c r="AY782" s="26">
        <f t="shared" si="24"/>
        <v>0</v>
      </c>
      <c r="AZ782" s="27">
        <f t="shared" si="25"/>
        <v>6</v>
      </c>
    </row>
    <row r="783" spans="1:52" x14ac:dyDescent="0.25">
      <c r="A783" t="s">
        <v>323</v>
      </c>
      <c r="B783" t="s">
        <v>48</v>
      </c>
      <c r="C783" t="s">
        <v>233</v>
      </c>
      <c r="D783">
        <v>49801023166</v>
      </c>
      <c r="E783" t="s">
        <v>50</v>
      </c>
      <c r="F783" t="s">
        <v>229</v>
      </c>
      <c r="G783" t="s">
        <v>52</v>
      </c>
      <c r="H783" t="s">
        <v>115</v>
      </c>
      <c r="I783" t="s">
        <v>115</v>
      </c>
      <c r="J783" s="1">
        <v>44457</v>
      </c>
      <c r="K783" t="s">
        <v>53</v>
      </c>
      <c r="L783" s="1">
        <v>44501</v>
      </c>
      <c r="M783" t="s">
        <v>245</v>
      </c>
      <c r="N783" t="s">
        <v>264</v>
      </c>
      <c r="O783" t="s">
        <v>210</v>
      </c>
      <c r="P783" t="s">
        <v>237</v>
      </c>
      <c r="Q783" s="1">
        <v>45335</v>
      </c>
      <c r="R783" t="s">
        <v>118</v>
      </c>
      <c r="S783" t="s">
        <v>191</v>
      </c>
      <c r="T783" t="s">
        <v>176</v>
      </c>
      <c r="U783" t="s">
        <v>160</v>
      </c>
      <c r="V783">
        <v>80166</v>
      </c>
      <c r="W783" t="s">
        <v>62</v>
      </c>
      <c r="X783" t="s">
        <v>53</v>
      </c>
      <c r="Y783">
        <v>4</v>
      </c>
      <c r="Z783" t="s">
        <v>161</v>
      </c>
      <c r="AA783" t="s">
        <v>64</v>
      </c>
      <c r="AB783" t="s">
        <v>272</v>
      </c>
      <c r="AC783" t="s">
        <v>115</v>
      </c>
      <c r="AD783" t="s">
        <v>53</v>
      </c>
      <c r="AE783" t="s">
        <v>180</v>
      </c>
      <c r="AF783">
        <v>95</v>
      </c>
      <c r="AG783">
        <v>58</v>
      </c>
      <c r="AH783" t="s">
        <v>107</v>
      </c>
      <c r="AI783" t="s">
        <v>107</v>
      </c>
      <c r="AJ783" t="s">
        <v>218</v>
      </c>
      <c r="AK783" t="s">
        <v>69</v>
      </c>
      <c r="AL783">
        <v>2</v>
      </c>
      <c r="AM783">
        <v>1</v>
      </c>
      <c r="AN783">
        <v>7</v>
      </c>
      <c r="AO783">
        <v>4</v>
      </c>
      <c r="AP783">
        <v>41</v>
      </c>
      <c r="AQ783">
        <v>7</v>
      </c>
      <c r="AR783" t="s">
        <v>70</v>
      </c>
      <c r="AS783" t="s">
        <v>77</v>
      </c>
      <c r="AT783" t="s">
        <v>77</v>
      </c>
      <c r="AU783" s="1">
        <v>44311</v>
      </c>
      <c r="AV783" s="17">
        <f>VLOOKUP(dummy_yherealine!$AT783,dummy_oppeained!B:C,2,0)</f>
        <v>9</v>
      </c>
      <c r="AW783" s="22" t="str">
        <f>VLOOKUP(AS783,dummy_oppeained!B:D,3,0)</f>
        <v>eristav</v>
      </c>
      <c r="AX783" s="17">
        <f>VLOOKUP(AR:AR,hinded_abi!A:D,4,0)</f>
        <v>0</v>
      </c>
      <c r="AY783" s="26">
        <f t="shared" si="24"/>
        <v>0</v>
      </c>
      <c r="AZ783" s="27">
        <f t="shared" si="25"/>
        <v>9</v>
      </c>
    </row>
    <row r="784" spans="1:52" x14ac:dyDescent="0.25">
      <c r="A784" t="s">
        <v>324</v>
      </c>
      <c r="B784" t="s">
        <v>242</v>
      </c>
      <c r="C784" t="s">
        <v>113</v>
      </c>
      <c r="D784">
        <v>32109185368</v>
      </c>
      <c r="E784" t="s">
        <v>243</v>
      </c>
      <c r="F784" t="s">
        <v>325</v>
      </c>
      <c r="G784" t="s">
        <v>115</v>
      </c>
      <c r="H784" t="s">
        <v>115</v>
      </c>
      <c r="I784" t="s">
        <v>52</v>
      </c>
      <c r="J784" s="1">
        <v>44618</v>
      </c>
      <c r="K784" t="s">
        <v>53</v>
      </c>
      <c r="L784" s="1">
        <v>44683</v>
      </c>
      <c r="M784" t="s">
        <v>326</v>
      </c>
      <c r="N784" t="s">
        <v>264</v>
      </c>
      <c r="O784" t="s">
        <v>236</v>
      </c>
      <c r="P784" t="s">
        <v>117</v>
      </c>
      <c r="Q784" s="1">
        <v>45012</v>
      </c>
      <c r="R784" t="s">
        <v>118</v>
      </c>
      <c r="S784" t="s">
        <v>191</v>
      </c>
      <c r="T784" t="s">
        <v>120</v>
      </c>
      <c r="U784" t="s">
        <v>247</v>
      </c>
      <c r="V784">
        <v>214475</v>
      </c>
      <c r="W784" t="s">
        <v>62</v>
      </c>
      <c r="X784" t="s">
        <v>53</v>
      </c>
      <c r="Y784">
        <v>1</v>
      </c>
      <c r="Z784" t="s">
        <v>63</v>
      </c>
      <c r="AA784" t="s">
        <v>248</v>
      </c>
      <c r="AB784" t="s">
        <v>122</v>
      </c>
      <c r="AC784" t="s">
        <v>115</v>
      </c>
      <c r="AD784" t="s">
        <v>53</v>
      </c>
      <c r="AE784" t="s">
        <v>53</v>
      </c>
      <c r="AF784">
        <v>55</v>
      </c>
      <c r="AG784">
        <v>47</v>
      </c>
      <c r="AH784" t="s">
        <v>182</v>
      </c>
      <c r="AI784" t="s">
        <v>181</v>
      </c>
      <c r="AJ784" t="s">
        <v>213</v>
      </c>
      <c r="AK784" t="s">
        <v>182</v>
      </c>
      <c r="AL784">
        <v>1</v>
      </c>
      <c r="AM784">
        <v>1</v>
      </c>
      <c r="AN784">
        <v>14</v>
      </c>
      <c r="AO784">
        <v>0</v>
      </c>
      <c r="AP784">
        <v>43</v>
      </c>
      <c r="AQ784">
        <v>2</v>
      </c>
      <c r="AR784" t="s">
        <v>70</v>
      </c>
      <c r="AS784" t="s">
        <v>93</v>
      </c>
      <c r="AT784" t="s">
        <v>93</v>
      </c>
      <c r="AU784" s="1">
        <v>44451</v>
      </c>
      <c r="AV784" s="15">
        <f>VLOOKUP(dummy_yherealine!$AT784,dummy_oppeained!B:C,2,0)</f>
        <v>6</v>
      </c>
      <c r="AW784" s="22" t="str">
        <f>VLOOKUP(AS784,dummy_oppeained!B:D,3,0)</f>
        <v>eristav</v>
      </c>
      <c r="AX784" s="17">
        <f>VLOOKUP(AR:AR,hinded_abi!A:D,4,0)</f>
        <v>0</v>
      </c>
      <c r="AY784" s="26">
        <f t="shared" si="24"/>
        <v>0</v>
      </c>
      <c r="AZ784" s="27">
        <f t="shared" si="25"/>
        <v>6</v>
      </c>
    </row>
    <row r="785" spans="1:52" x14ac:dyDescent="0.25">
      <c r="A785" t="s">
        <v>324</v>
      </c>
      <c r="B785" t="s">
        <v>242</v>
      </c>
      <c r="C785" t="s">
        <v>113</v>
      </c>
      <c r="D785">
        <v>32109185368</v>
      </c>
      <c r="E785" t="s">
        <v>243</v>
      </c>
      <c r="F785" t="s">
        <v>325</v>
      </c>
      <c r="G785" t="s">
        <v>115</v>
      </c>
      <c r="H785" t="s">
        <v>115</v>
      </c>
      <c r="I785" t="s">
        <v>52</v>
      </c>
      <c r="J785" s="1">
        <v>44618</v>
      </c>
      <c r="K785" t="s">
        <v>53</v>
      </c>
      <c r="L785" s="1">
        <v>44683</v>
      </c>
      <c r="M785" t="s">
        <v>326</v>
      </c>
      <c r="N785" t="s">
        <v>264</v>
      </c>
      <c r="O785" t="s">
        <v>236</v>
      </c>
      <c r="P785" t="s">
        <v>117</v>
      </c>
      <c r="Q785" s="1">
        <v>45012</v>
      </c>
      <c r="R785" t="s">
        <v>118</v>
      </c>
      <c r="S785" t="s">
        <v>191</v>
      </c>
      <c r="T785" t="s">
        <v>120</v>
      </c>
      <c r="U785" t="s">
        <v>247</v>
      </c>
      <c r="V785">
        <v>214475</v>
      </c>
      <c r="W785" t="s">
        <v>62</v>
      </c>
      <c r="X785" t="s">
        <v>53</v>
      </c>
      <c r="Y785">
        <v>1</v>
      </c>
      <c r="Z785" t="s">
        <v>63</v>
      </c>
      <c r="AA785" t="s">
        <v>248</v>
      </c>
      <c r="AB785" t="s">
        <v>122</v>
      </c>
      <c r="AC785" t="s">
        <v>115</v>
      </c>
      <c r="AD785" t="s">
        <v>53</v>
      </c>
      <c r="AE785" t="s">
        <v>53</v>
      </c>
      <c r="AF785">
        <v>55</v>
      </c>
      <c r="AG785">
        <v>47</v>
      </c>
      <c r="AH785" t="s">
        <v>182</v>
      </c>
      <c r="AI785" t="s">
        <v>181</v>
      </c>
      <c r="AJ785" t="s">
        <v>213</v>
      </c>
      <c r="AK785" t="s">
        <v>182</v>
      </c>
      <c r="AL785">
        <v>1</v>
      </c>
      <c r="AM785">
        <v>1</v>
      </c>
      <c r="AN785">
        <v>14</v>
      </c>
      <c r="AO785">
        <v>0</v>
      </c>
      <c r="AP785">
        <v>43</v>
      </c>
      <c r="AQ785">
        <v>2</v>
      </c>
      <c r="AR785" t="s">
        <v>72</v>
      </c>
      <c r="AS785" t="s">
        <v>215</v>
      </c>
      <c r="AT785" t="s">
        <v>215</v>
      </c>
      <c r="AU785" s="1">
        <v>45195</v>
      </c>
      <c r="AV785" s="17">
        <f>VLOOKUP(dummy_yherealine!$AT785,dummy_oppeained!B:C,2,0)</f>
        <v>3</v>
      </c>
      <c r="AW785" s="22" t="str">
        <f>VLOOKUP(AS785,dummy_oppeained!B:D,3,0)</f>
        <v>mitteeristav</v>
      </c>
      <c r="AX785" s="17" t="str">
        <f>VLOOKUP(AR:AR,hinded_abi!A:D,4,0)</f>
        <v>NULL</v>
      </c>
      <c r="AY785" s="26" t="str">
        <f t="shared" si="24"/>
        <v xml:space="preserve"> </v>
      </c>
      <c r="AZ785" s="27">
        <f t="shared" si="25"/>
        <v>0</v>
      </c>
    </row>
    <row r="786" spans="1:52" x14ac:dyDescent="0.25">
      <c r="A786" t="s">
        <v>324</v>
      </c>
      <c r="B786" t="s">
        <v>242</v>
      </c>
      <c r="C786" t="s">
        <v>113</v>
      </c>
      <c r="D786">
        <v>32109185368</v>
      </c>
      <c r="E786" t="s">
        <v>243</v>
      </c>
      <c r="F786" t="s">
        <v>325</v>
      </c>
      <c r="G786" t="s">
        <v>115</v>
      </c>
      <c r="H786" t="s">
        <v>115</v>
      </c>
      <c r="I786" t="s">
        <v>52</v>
      </c>
      <c r="J786" s="1">
        <v>44618</v>
      </c>
      <c r="K786" t="s">
        <v>53</v>
      </c>
      <c r="L786" s="1">
        <v>44683</v>
      </c>
      <c r="M786" t="s">
        <v>326</v>
      </c>
      <c r="N786" t="s">
        <v>264</v>
      </c>
      <c r="O786" t="s">
        <v>236</v>
      </c>
      <c r="P786" t="s">
        <v>117</v>
      </c>
      <c r="Q786" s="1">
        <v>45012</v>
      </c>
      <c r="R786" t="s">
        <v>118</v>
      </c>
      <c r="S786" t="s">
        <v>191</v>
      </c>
      <c r="T786" t="s">
        <v>120</v>
      </c>
      <c r="U786" t="s">
        <v>247</v>
      </c>
      <c r="V786">
        <v>214475</v>
      </c>
      <c r="W786" t="s">
        <v>62</v>
      </c>
      <c r="X786" t="s">
        <v>53</v>
      </c>
      <c r="Y786">
        <v>1</v>
      </c>
      <c r="Z786" t="s">
        <v>63</v>
      </c>
      <c r="AA786" t="s">
        <v>248</v>
      </c>
      <c r="AB786" t="s">
        <v>122</v>
      </c>
      <c r="AC786" t="s">
        <v>115</v>
      </c>
      <c r="AD786" t="s">
        <v>53</v>
      </c>
      <c r="AE786" t="s">
        <v>53</v>
      </c>
      <c r="AF786">
        <v>55</v>
      </c>
      <c r="AG786">
        <v>47</v>
      </c>
      <c r="AH786" t="s">
        <v>182</v>
      </c>
      <c r="AI786" t="s">
        <v>181</v>
      </c>
      <c r="AJ786" t="s">
        <v>213</v>
      </c>
      <c r="AK786" t="s">
        <v>182</v>
      </c>
      <c r="AL786">
        <v>1</v>
      </c>
      <c r="AM786">
        <v>1</v>
      </c>
      <c r="AN786">
        <v>14</v>
      </c>
      <c r="AO786">
        <v>0</v>
      </c>
      <c r="AP786">
        <v>43</v>
      </c>
      <c r="AQ786">
        <v>2</v>
      </c>
      <c r="AR786" t="s">
        <v>78</v>
      </c>
      <c r="AS786" t="s">
        <v>101</v>
      </c>
      <c r="AT786" t="s">
        <v>101</v>
      </c>
      <c r="AU786" s="1">
        <v>44340</v>
      </c>
      <c r="AV786" s="15">
        <f>VLOOKUP(dummy_yherealine!$AT786,dummy_oppeained!B:C,2,0)</f>
        <v>3</v>
      </c>
      <c r="AW786" s="22" t="str">
        <f>VLOOKUP(AS786,dummy_oppeained!B:D,3,0)</f>
        <v>mitteeristav</v>
      </c>
      <c r="AX786" s="17" t="str">
        <f>VLOOKUP(AR:AR,hinded_abi!A:D,4,0)</f>
        <v>NULL</v>
      </c>
      <c r="AY786" s="26" t="str">
        <f t="shared" si="24"/>
        <v xml:space="preserve"> </v>
      </c>
      <c r="AZ786" s="27">
        <f t="shared" si="25"/>
        <v>0</v>
      </c>
    </row>
    <row r="787" spans="1:52" x14ac:dyDescent="0.25">
      <c r="A787" t="s">
        <v>324</v>
      </c>
      <c r="B787" t="s">
        <v>242</v>
      </c>
      <c r="C787" t="s">
        <v>113</v>
      </c>
      <c r="D787">
        <v>32109185368</v>
      </c>
      <c r="E787" t="s">
        <v>243</v>
      </c>
      <c r="F787" t="s">
        <v>325</v>
      </c>
      <c r="G787" t="s">
        <v>115</v>
      </c>
      <c r="H787" t="s">
        <v>115</v>
      </c>
      <c r="I787" t="s">
        <v>52</v>
      </c>
      <c r="J787" s="1">
        <v>44618</v>
      </c>
      <c r="K787" t="s">
        <v>53</v>
      </c>
      <c r="L787" s="1">
        <v>44683</v>
      </c>
      <c r="M787" t="s">
        <v>326</v>
      </c>
      <c r="N787" t="s">
        <v>264</v>
      </c>
      <c r="O787" t="s">
        <v>236</v>
      </c>
      <c r="P787" t="s">
        <v>117</v>
      </c>
      <c r="Q787" s="1">
        <v>45012</v>
      </c>
      <c r="R787" t="s">
        <v>118</v>
      </c>
      <c r="S787" t="s">
        <v>191</v>
      </c>
      <c r="T787" t="s">
        <v>120</v>
      </c>
      <c r="U787" t="s">
        <v>247</v>
      </c>
      <c r="V787">
        <v>214475</v>
      </c>
      <c r="W787" t="s">
        <v>62</v>
      </c>
      <c r="X787" t="s">
        <v>53</v>
      </c>
      <c r="Y787">
        <v>1</v>
      </c>
      <c r="Z787" t="s">
        <v>63</v>
      </c>
      <c r="AA787" t="s">
        <v>248</v>
      </c>
      <c r="AB787" t="s">
        <v>122</v>
      </c>
      <c r="AC787" t="s">
        <v>115</v>
      </c>
      <c r="AD787" t="s">
        <v>53</v>
      </c>
      <c r="AE787" t="s">
        <v>53</v>
      </c>
      <c r="AF787">
        <v>55</v>
      </c>
      <c r="AG787">
        <v>47</v>
      </c>
      <c r="AH787" t="s">
        <v>182</v>
      </c>
      <c r="AI787" t="s">
        <v>181</v>
      </c>
      <c r="AJ787" t="s">
        <v>213</v>
      </c>
      <c r="AK787" t="s">
        <v>182</v>
      </c>
      <c r="AL787">
        <v>1</v>
      </c>
      <c r="AM787">
        <v>1</v>
      </c>
      <c r="AN787">
        <v>14</v>
      </c>
      <c r="AO787">
        <v>0</v>
      </c>
      <c r="AP787">
        <v>43</v>
      </c>
      <c r="AQ787">
        <v>2</v>
      </c>
      <c r="AR787" t="s">
        <v>91</v>
      </c>
      <c r="AS787" t="s">
        <v>141</v>
      </c>
      <c r="AT787" t="s">
        <v>141</v>
      </c>
      <c r="AU787" s="1">
        <v>45314</v>
      </c>
      <c r="AV787" s="17">
        <f>VLOOKUP(dummy_yherealine!$AT787,dummy_oppeained!B:C,2,0)</f>
        <v>2</v>
      </c>
      <c r="AW787" s="22" t="str">
        <f>VLOOKUP(AS787,dummy_oppeained!B:D,3,0)</f>
        <v>mitteeristav</v>
      </c>
      <c r="AX787" s="17">
        <f>VLOOKUP(AR:AR,hinded_abi!A:D,4,0)</f>
        <v>0</v>
      </c>
      <c r="AY787" s="26" t="str">
        <f t="shared" si="24"/>
        <v xml:space="preserve"> </v>
      </c>
      <c r="AZ787" s="27">
        <f t="shared" si="25"/>
        <v>0</v>
      </c>
    </row>
    <row r="788" spans="1:52" x14ac:dyDescent="0.25">
      <c r="A788" t="s">
        <v>324</v>
      </c>
      <c r="B788" t="s">
        <v>242</v>
      </c>
      <c r="C788" t="s">
        <v>113</v>
      </c>
      <c r="D788">
        <v>32109185368</v>
      </c>
      <c r="E788" t="s">
        <v>243</v>
      </c>
      <c r="F788" t="s">
        <v>325</v>
      </c>
      <c r="G788" t="s">
        <v>115</v>
      </c>
      <c r="H788" t="s">
        <v>115</v>
      </c>
      <c r="I788" t="s">
        <v>52</v>
      </c>
      <c r="J788" s="1">
        <v>44618</v>
      </c>
      <c r="K788" t="s">
        <v>53</v>
      </c>
      <c r="L788" s="1">
        <v>44683</v>
      </c>
      <c r="M788" t="s">
        <v>326</v>
      </c>
      <c r="N788" t="s">
        <v>264</v>
      </c>
      <c r="O788" t="s">
        <v>236</v>
      </c>
      <c r="P788" t="s">
        <v>117</v>
      </c>
      <c r="Q788" s="1">
        <v>45012</v>
      </c>
      <c r="R788" t="s">
        <v>118</v>
      </c>
      <c r="S788" t="s">
        <v>191</v>
      </c>
      <c r="T788" t="s">
        <v>120</v>
      </c>
      <c r="U788" t="s">
        <v>247</v>
      </c>
      <c r="V788">
        <v>214475</v>
      </c>
      <c r="W788" t="s">
        <v>62</v>
      </c>
      <c r="X788" t="s">
        <v>53</v>
      </c>
      <c r="Y788">
        <v>1</v>
      </c>
      <c r="Z788" t="s">
        <v>63</v>
      </c>
      <c r="AA788" t="s">
        <v>248</v>
      </c>
      <c r="AB788" t="s">
        <v>122</v>
      </c>
      <c r="AC788" t="s">
        <v>115</v>
      </c>
      <c r="AD788" t="s">
        <v>53</v>
      </c>
      <c r="AE788" t="s">
        <v>53</v>
      </c>
      <c r="AF788">
        <v>55</v>
      </c>
      <c r="AG788">
        <v>47</v>
      </c>
      <c r="AH788" t="s">
        <v>182</v>
      </c>
      <c r="AI788" t="s">
        <v>181</v>
      </c>
      <c r="AJ788" t="s">
        <v>213</v>
      </c>
      <c r="AK788" t="s">
        <v>182</v>
      </c>
      <c r="AL788">
        <v>1</v>
      </c>
      <c r="AM788">
        <v>1</v>
      </c>
      <c r="AN788">
        <v>14</v>
      </c>
      <c r="AO788">
        <v>0</v>
      </c>
      <c r="AP788">
        <v>43</v>
      </c>
      <c r="AQ788">
        <v>2</v>
      </c>
      <c r="AR788" t="s">
        <v>88</v>
      </c>
      <c r="AS788" t="s">
        <v>281</v>
      </c>
      <c r="AT788" t="s">
        <v>281</v>
      </c>
      <c r="AU788" s="1">
        <v>44317</v>
      </c>
      <c r="AV788" s="15">
        <f>VLOOKUP(dummy_yherealine!$AT788,dummy_oppeained!B:C,2,0)</f>
        <v>6</v>
      </c>
      <c r="AW788" s="22" t="str">
        <f>VLOOKUP(AS788,dummy_oppeained!B:D,3,0)</f>
        <v>eristav</v>
      </c>
      <c r="AX788" s="17">
        <f>VLOOKUP(AR:AR,hinded_abi!A:D,4,0)</f>
        <v>2</v>
      </c>
      <c r="AY788" s="26">
        <f t="shared" si="24"/>
        <v>12</v>
      </c>
      <c r="AZ788" s="27">
        <f t="shared" si="25"/>
        <v>6</v>
      </c>
    </row>
    <row r="789" spans="1:52" x14ac:dyDescent="0.25">
      <c r="A789" t="s">
        <v>324</v>
      </c>
      <c r="B789" t="s">
        <v>242</v>
      </c>
      <c r="C789" t="s">
        <v>113</v>
      </c>
      <c r="D789">
        <v>32109185368</v>
      </c>
      <c r="E789" t="s">
        <v>243</v>
      </c>
      <c r="F789" t="s">
        <v>325</v>
      </c>
      <c r="G789" t="s">
        <v>115</v>
      </c>
      <c r="H789" t="s">
        <v>115</v>
      </c>
      <c r="I789" t="s">
        <v>52</v>
      </c>
      <c r="J789" s="1">
        <v>44618</v>
      </c>
      <c r="K789" t="s">
        <v>53</v>
      </c>
      <c r="L789" s="1">
        <v>44683</v>
      </c>
      <c r="M789" t="s">
        <v>326</v>
      </c>
      <c r="N789" t="s">
        <v>264</v>
      </c>
      <c r="O789" t="s">
        <v>236</v>
      </c>
      <c r="P789" t="s">
        <v>117</v>
      </c>
      <c r="Q789" s="1">
        <v>45012</v>
      </c>
      <c r="R789" t="s">
        <v>118</v>
      </c>
      <c r="S789" t="s">
        <v>191</v>
      </c>
      <c r="T789" t="s">
        <v>120</v>
      </c>
      <c r="U789" t="s">
        <v>247</v>
      </c>
      <c r="V789">
        <v>214475</v>
      </c>
      <c r="W789" t="s">
        <v>62</v>
      </c>
      <c r="X789" t="s">
        <v>53</v>
      </c>
      <c r="Y789">
        <v>1</v>
      </c>
      <c r="Z789" t="s">
        <v>63</v>
      </c>
      <c r="AA789" t="s">
        <v>248</v>
      </c>
      <c r="AB789" t="s">
        <v>122</v>
      </c>
      <c r="AC789" t="s">
        <v>115</v>
      </c>
      <c r="AD789" t="s">
        <v>53</v>
      </c>
      <c r="AE789" t="s">
        <v>53</v>
      </c>
      <c r="AF789">
        <v>55</v>
      </c>
      <c r="AG789">
        <v>47</v>
      </c>
      <c r="AH789" t="s">
        <v>182</v>
      </c>
      <c r="AI789" t="s">
        <v>181</v>
      </c>
      <c r="AJ789" t="s">
        <v>213</v>
      </c>
      <c r="AK789" t="s">
        <v>182</v>
      </c>
      <c r="AL789">
        <v>1</v>
      </c>
      <c r="AM789">
        <v>1</v>
      </c>
      <c r="AN789">
        <v>14</v>
      </c>
      <c r="AO789">
        <v>0</v>
      </c>
      <c r="AP789">
        <v>43</v>
      </c>
      <c r="AQ789">
        <v>2</v>
      </c>
      <c r="AR789" t="s">
        <v>88</v>
      </c>
      <c r="AS789" t="s">
        <v>202</v>
      </c>
      <c r="AT789" t="s">
        <v>202</v>
      </c>
      <c r="AU789" s="1">
        <v>44498</v>
      </c>
      <c r="AV789" s="17">
        <f>VLOOKUP(dummy_yherealine!$AT789,dummy_oppeained!B:C,2,0)</f>
        <v>8</v>
      </c>
      <c r="AW789" s="22" t="str">
        <f>VLOOKUP(AS789,dummy_oppeained!B:D,3,0)</f>
        <v>eristav</v>
      </c>
      <c r="AX789" s="17">
        <f>VLOOKUP(AR:AR,hinded_abi!A:D,4,0)</f>
        <v>2</v>
      </c>
      <c r="AY789" s="26">
        <f t="shared" si="24"/>
        <v>16</v>
      </c>
      <c r="AZ789" s="27">
        <f t="shared" si="25"/>
        <v>8</v>
      </c>
    </row>
    <row r="790" spans="1:52" x14ac:dyDescent="0.25">
      <c r="A790" t="s">
        <v>324</v>
      </c>
      <c r="B790" t="s">
        <v>242</v>
      </c>
      <c r="C790" t="s">
        <v>113</v>
      </c>
      <c r="D790">
        <v>32109185368</v>
      </c>
      <c r="E790" t="s">
        <v>243</v>
      </c>
      <c r="F790" t="s">
        <v>325</v>
      </c>
      <c r="G790" t="s">
        <v>115</v>
      </c>
      <c r="H790" t="s">
        <v>115</v>
      </c>
      <c r="I790" t="s">
        <v>52</v>
      </c>
      <c r="J790" s="1">
        <v>44618</v>
      </c>
      <c r="K790" t="s">
        <v>53</v>
      </c>
      <c r="L790" s="1">
        <v>44683</v>
      </c>
      <c r="M790" t="s">
        <v>326</v>
      </c>
      <c r="N790" t="s">
        <v>264</v>
      </c>
      <c r="O790" t="s">
        <v>236</v>
      </c>
      <c r="P790" t="s">
        <v>117</v>
      </c>
      <c r="Q790" s="1">
        <v>45012</v>
      </c>
      <c r="R790" t="s">
        <v>118</v>
      </c>
      <c r="S790" t="s">
        <v>191</v>
      </c>
      <c r="T790" t="s">
        <v>120</v>
      </c>
      <c r="U790" t="s">
        <v>247</v>
      </c>
      <c r="V790">
        <v>214475</v>
      </c>
      <c r="W790" t="s">
        <v>62</v>
      </c>
      <c r="X790" t="s">
        <v>53</v>
      </c>
      <c r="Y790">
        <v>1</v>
      </c>
      <c r="Z790" t="s">
        <v>63</v>
      </c>
      <c r="AA790" t="s">
        <v>248</v>
      </c>
      <c r="AB790" t="s">
        <v>122</v>
      </c>
      <c r="AC790" t="s">
        <v>115</v>
      </c>
      <c r="AD790" t="s">
        <v>53</v>
      </c>
      <c r="AE790" t="s">
        <v>53</v>
      </c>
      <c r="AF790">
        <v>55</v>
      </c>
      <c r="AG790">
        <v>47</v>
      </c>
      <c r="AH790" t="s">
        <v>182</v>
      </c>
      <c r="AI790" t="s">
        <v>181</v>
      </c>
      <c r="AJ790" t="s">
        <v>213</v>
      </c>
      <c r="AK790" t="s">
        <v>182</v>
      </c>
      <c r="AL790">
        <v>1</v>
      </c>
      <c r="AM790">
        <v>1</v>
      </c>
      <c r="AN790">
        <v>14</v>
      </c>
      <c r="AO790">
        <v>0</v>
      </c>
      <c r="AP790">
        <v>43</v>
      </c>
      <c r="AQ790">
        <v>2</v>
      </c>
      <c r="AR790" t="s">
        <v>80</v>
      </c>
      <c r="AS790" t="s">
        <v>165</v>
      </c>
      <c r="AT790" t="s">
        <v>165</v>
      </c>
      <c r="AU790" s="1">
        <v>44943</v>
      </c>
      <c r="AV790" s="15">
        <f>VLOOKUP(dummy_yherealine!$AT790,dummy_oppeained!B:C,2,0)</f>
        <v>8</v>
      </c>
      <c r="AW790" s="22" t="str">
        <f>VLOOKUP(AS790,dummy_oppeained!B:D,3,0)</f>
        <v>eristav</v>
      </c>
      <c r="AX790" s="17">
        <f>VLOOKUP(AR:AR,hinded_abi!A:D,4,0)</f>
        <v>3</v>
      </c>
      <c r="AY790" s="26">
        <f t="shared" si="24"/>
        <v>24</v>
      </c>
      <c r="AZ790" s="27">
        <f t="shared" si="25"/>
        <v>8</v>
      </c>
    </row>
    <row r="791" spans="1:52" x14ac:dyDescent="0.25">
      <c r="A791" t="s">
        <v>324</v>
      </c>
      <c r="B791" t="s">
        <v>242</v>
      </c>
      <c r="C791" t="s">
        <v>113</v>
      </c>
      <c r="D791">
        <v>32109185368</v>
      </c>
      <c r="E791" t="s">
        <v>243</v>
      </c>
      <c r="F791" t="s">
        <v>325</v>
      </c>
      <c r="G791" t="s">
        <v>115</v>
      </c>
      <c r="H791" t="s">
        <v>115</v>
      </c>
      <c r="I791" t="s">
        <v>52</v>
      </c>
      <c r="J791" s="1">
        <v>44618</v>
      </c>
      <c r="K791" t="s">
        <v>53</v>
      </c>
      <c r="L791" s="1">
        <v>44683</v>
      </c>
      <c r="M791" t="s">
        <v>326</v>
      </c>
      <c r="N791" t="s">
        <v>264</v>
      </c>
      <c r="O791" t="s">
        <v>236</v>
      </c>
      <c r="P791" t="s">
        <v>117</v>
      </c>
      <c r="Q791" s="1">
        <v>45012</v>
      </c>
      <c r="R791" t="s">
        <v>118</v>
      </c>
      <c r="S791" t="s">
        <v>191</v>
      </c>
      <c r="T791" t="s">
        <v>120</v>
      </c>
      <c r="U791" t="s">
        <v>247</v>
      </c>
      <c r="V791">
        <v>214475</v>
      </c>
      <c r="W791" t="s">
        <v>62</v>
      </c>
      <c r="X791" t="s">
        <v>53</v>
      </c>
      <c r="Y791">
        <v>1</v>
      </c>
      <c r="Z791" t="s">
        <v>63</v>
      </c>
      <c r="AA791" t="s">
        <v>248</v>
      </c>
      <c r="AB791" t="s">
        <v>122</v>
      </c>
      <c r="AC791" t="s">
        <v>115</v>
      </c>
      <c r="AD791" t="s">
        <v>53</v>
      </c>
      <c r="AE791" t="s">
        <v>53</v>
      </c>
      <c r="AF791">
        <v>55</v>
      </c>
      <c r="AG791">
        <v>47</v>
      </c>
      <c r="AH791" t="s">
        <v>182</v>
      </c>
      <c r="AI791" t="s">
        <v>181</v>
      </c>
      <c r="AJ791" t="s">
        <v>213</v>
      </c>
      <c r="AK791" t="s">
        <v>182</v>
      </c>
      <c r="AL791">
        <v>1</v>
      </c>
      <c r="AM791">
        <v>1</v>
      </c>
      <c r="AN791">
        <v>14</v>
      </c>
      <c r="AO791">
        <v>0</v>
      </c>
      <c r="AP791">
        <v>43</v>
      </c>
      <c r="AQ791">
        <v>2</v>
      </c>
      <c r="AR791" t="s">
        <v>80</v>
      </c>
      <c r="AS791" t="s">
        <v>87</v>
      </c>
      <c r="AT791" t="s">
        <v>87</v>
      </c>
      <c r="AU791" s="1">
        <v>44382</v>
      </c>
      <c r="AV791" s="17">
        <f>VLOOKUP(dummy_yherealine!$AT791,dummy_oppeained!B:C,2,0)</f>
        <v>5</v>
      </c>
      <c r="AW791" s="22" t="str">
        <f>VLOOKUP(AS791,dummy_oppeained!B:D,3,0)</f>
        <v>eristav</v>
      </c>
      <c r="AX791" s="17">
        <f>VLOOKUP(AR:AR,hinded_abi!A:D,4,0)</f>
        <v>3</v>
      </c>
      <c r="AY791" s="26">
        <f t="shared" si="24"/>
        <v>15</v>
      </c>
      <c r="AZ791" s="27">
        <f t="shared" si="25"/>
        <v>5</v>
      </c>
    </row>
    <row r="792" spans="1:52" x14ac:dyDescent="0.25">
      <c r="A792" t="s">
        <v>324</v>
      </c>
      <c r="B792" t="s">
        <v>242</v>
      </c>
      <c r="C792" t="s">
        <v>113</v>
      </c>
      <c r="D792">
        <v>32109185368</v>
      </c>
      <c r="E792" t="s">
        <v>243</v>
      </c>
      <c r="F792" t="s">
        <v>325</v>
      </c>
      <c r="G792" t="s">
        <v>115</v>
      </c>
      <c r="H792" t="s">
        <v>115</v>
      </c>
      <c r="I792" t="s">
        <v>52</v>
      </c>
      <c r="J792" s="1">
        <v>44618</v>
      </c>
      <c r="K792" t="s">
        <v>53</v>
      </c>
      <c r="L792" s="1">
        <v>44683</v>
      </c>
      <c r="M792" t="s">
        <v>326</v>
      </c>
      <c r="N792" t="s">
        <v>264</v>
      </c>
      <c r="O792" t="s">
        <v>236</v>
      </c>
      <c r="P792" t="s">
        <v>117</v>
      </c>
      <c r="Q792" s="1">
        <v>45012</v>
      </c>
      <c r="R792" t="s">
        <v>118</v>
      </c>
      <c r="S792" t="s">
        <v>191</v>
      </c>
      <c r="T792" t="s">
        <v>120</v>
      </c>
      <c r="U792" t="s">
        <v>247</v>
      </c>
      <c r="V792">
        <v>214475</v>
      </c>
      <c r="W792" t="s">
        <v>62</v>
      </c>
      <c r="X792" t="s">
        <v>53</v>
      </c>
      <c r="Y792">
        <v>1</v>
      </c>
      <c r="Z792" t="s">
        <v>63</v>
      </c>
      <c r="AA792" t="s">
        <v>248</v>
      </c>
      <c r="AB792" t="s">
        <v>122</v>
      </c>
      <c r="AC792" t="s">
        <v>115</v>
      </c>
      <c r="AD792" t="s">
        <v>53</v>
      </c>
      <c r="AE792" t="s">
        <v>53</v>
      </c>
      <c r="AF792">
        <v>55</v>
      </c>
      <c r="AG792">
        <v>47</v>
      </c>
      <c r="AH792" t="s">
        <v>182</v>
      </c>
      <c r="AI792" t="s">
        <v>181</v>
      </c>
      <c r="AJ792" t="s">
        <v>213</v>
      </c>
      <c r="AK792" t="s">
        <v>182</v>
      </c>
      <c r="AL792">
        <v>1</v>
      </c>
      <c r="AM792">
        <v>1</v>
      </c>
      <c r="AN792">
        <v>14</v>
      </c>
      <c r="AO792">
        <v>0</v>
      </c>
      <c r="AP792">
        <v>43</v>
      </c>
      <c r="AQ792">
        <v>2</v>
      </c>
      <c r="AR792" t="s">
        <v>88</v>
      </c>
      <c r="AS792" t="s">
        <v>201</v>
      </c>
      <c r="AT792" t="s">
        <v>201</v>
      </c>
      <c r="AU792" s="1">
        <v>44520</v>
      </c>
      <c r="AV792" s="15">
        <f>VLOOKUP(dummy_yherealine!$AT792,dummy_oppeained!B:C,2,0)</f>
        <v>6</v>
      </c>
      <c r="AW792" s="22" t="str">
        <f>VLOOKUP(AS792,dummy_oppeained!B:D,3,0)</f>
        <v>eristav</v>
      </c>
      <c r="AX792" s="17">
        <f>VLOOKUP(AR:AR,hinded_abi!A:D,4,0)</f>
        <v>2</v>
      </c>
      <c r="AY792" s="26">
        <f t="shared" si="24"/>
        <v>12</v>
      </c>
      <c r="AZ792" s="27">
        <f t="shared" si="25"/>
        <v>6</v>
      </c>
    </row>
    <row r="793" spans="1:52" x14ac:dyDescent="0.25">
      <c r="A793" t="s">
        <v>324</v>
      </c>
      <c r="B793" t="s">
        <v>242</v>
      </c>
      <c r="C793" t="s">
        <v>113</v>
      </c>
      <c r="D793">
        <v>32109185368</v>
      </c>
      <c r="E793" t="s">
        <v>243</v>
      </c>
      <c r="F793" t="s">
        <v>325</v>
      </c>
      <c r="G793" t="s">
        <v>115</v>
      </c>
      <c r="H793" t="s">
        <v>115</v>
      </c>
      <c r="I793" t="s">
        <v>52</v>
      </c>
      <c r="J793" s="1">
        <v>44618</v>
      </c>
      <c r="K793" t="s">
        <v>53</v>
      </c>
      <c r="L793" s="1">
        <v>44683</v>
      </c>
      <c r="M793" t="s">
        <v>326</v>
      </c>
      <c r="N793" t="s">
        <v>264</v>
      </c>
      <c r="O793" t="s">
        <v>236</v>
      </c>
      <c r="P793" t="s">
        <v>117</v>
      </c>
      <c r="Q793" s="1">
        <v>45012</v>
      </c>
      <c r="R793" t="s">
        <v>118</v>
      </c>
      <c r="S793" t="s">
        <v>191</v>
      </c>
      <c r="T793" t="s">
        <v>120</v>
      </c>
      <c r="U793" t="s">
        <v>247</v>
      </c>
      <c r="V793">
        <v>214475</v>
      </c>
      <c r="W793" t="s">
        <v>62</v>
      </c>
      <c r="X793" t="s">
        <v>53</v>
      </c>
      <c r="Y793">
        <v>1</v>
      </c>
      <c r="Z793" t="s">
        <v>63</v>
      </c>
      <c r="AA793" t="s">
        <v>248</v>
      </c>
      <c r="AB793" t="s">
        <v>122</v>
      </c>
      <c r="AC793" t="s">
        <v>115</v>
      </c>
      <c r="AD793" t="s">
        <v>53</v>
      </c>
      <c r="AE793" t="s">
        <v>53</v>
      </c>
      <c r="AF793">
        <v>55</v>
      </c>
      <c r="AG793">
        <v>47</v>
      </c>
      <c r="AH793" t="s">
        <v>182</v>
      </c>
      <c r="AI793" t="s">
        <v>181</v>
      </c>
      <c r="AJ793" t="s">
        <v>213</v>
      </c>
      <c r="AK793" t="s">
        <v>182</v>
      </c>
      <c r="AL793">
        <v>1</v>
      </c>
      <c r="AM793">
        <v>1</v>
      </c>
      <c r="AN793">
        <v>14</v>
      </c>
      <c r="AO793">
        <v>0</v>
      </c>
      <c r="AP793">
        <v>43</v>
      </c>
      <c r="AQ793">
        <v>2</v>
      </c>
      <c r="AR793" t="s">
        <v>70</v>
      </c>
      <c r="AS793" t="s">
        <v>249</v>
      </c>
      <c r="AT793" t="s">
        <v>249</v>
      </c>
      <c r="AU793" s="1">
        <v>45172</v>
      </c>
      <c r="AV793" s="17">
        <f>VLOOKUP(dummy_yherealine!$AT793,dummy_oppeained!B:C,2,0)</f>
        <v>6</v>
      </c>
      <c r="AW793" s="22" t="str">
        <f>VLOOKUP(AS793,dummy_oppeained!B:D,3,0)</f>
        <v>eristav</v>
      </c>
      <c r="AX793" s="17">
        <f>VLOOKUP(AR:AR,hinded_abi!A:D,4,0)</f>
        <v>0</v>
      </c>
      <c r="AY793" s="26">
        <f t="shared" si="24"/>
        <v>0</v>
      </c>
      <c r="AZ793" s="27">
        <f t="shared" si="25"/>
        <v>6</v>
      </c>
    </row>
    <row r="794" spans="1:52" x14ac:dyDescent="0.25">
      <c r="A794" t="s">
        <v>324</v>
      </c>
      <c r="B794" t="s">
        <v>242</v>
      </c>
      <c r="C794" t="s">
        <v>113</v>
      </c>
      <c r="D794">
        <v>32109185368</v>
      </c>
      <c r="E794" t="s">
        <v>243</v>
      </c>
      <c r="F794" t="s">
        <v>325</v>
      </c>
      <c r="G794" t="s">
        <v>115</v>
      </c>
      <c r="H794" t="s">
        <v>115</v>
      </c>
      <c r="I794" t="s">
        <v>52</v>
      </c>
      <c r="J794" s="1">
        <v>44618</v>
      </c>
      <c r="K794" t="s">
        <v>53</v>
      </c>
      <c r="L794" s="1">
        <v>44683</v>
      </c>
      <c r="M794" t="s">
        <v>326</v>
      </c>
      <c r="N794" t="s">
        <v>264</v>
      </c>
      <c r="O794" t="s">
        <v>236</v>
      </c>
      <c r="P794" t="s">
        <v>117</v>
      </c>
      <c r="Q794" s="1">
        <v>45012</v>
      </c>
      <c r="R794" t="s">
        <v>118</v>
      </c>
      <c r="S794" t="s">
        <v>191</v>
      </c>
      <c r="T794" t="s">
        <v>120</v>
      </c>
      <c r="U794" t="s">
        <v>247</v>
      </c>
      <c r="V794">
        <v>214475</v>
      </c>
      <c r="W794" t="s">
        <v>62</v>
      </c>
      <c r="X794" t="s">
        <v>53</v>
      </c>
      <c r="Y794">
        <v>1</v>
      </c>
      <c r="Z794" t="s">
        <v>63</v>
      </c>
      <c r="AA794" t="s">
        <v>248</v>
      </c>
      <c r="AB794" t="s">
        <v>122</v>
      </c>
      <c r="AC794" t="s">
        <v>115</v>
      </c>
      <c r="AD794" t="s">
        <v>53</v>
      </c>
      <c r="AE794" t="s">
        <v>53</v>
      </c>
      <c r="AF794">
        <v>55</v>
      </c>
      <c r="AG794">
        <v>47</v>
      </c>
      <c r="AH794" t="s">
        <v>182</v>
      </c>
      <c r="AI794" t="s">
        <v>181</v>
      </c>
      <c r="AJ794" t="s">
        <v>213</v>
      </c>
      <c r="AK794" t="s">
        <v>182</v>
      </c>
      <c r="AL794">
        <v>1</v>
      </c>
      <c r="AM794">
        <v>1</v>
      </c>
      <c r="AN794">
        <v>14</v>
      </c>
      <c r="AO794">
        <v>0</v>
      </c>
      <c r="AP794">
        <v>43</v>
      </c>
      <c r="AQ794">
        <v>2</v>
      </c>
      <c r="AR794" t="s">
        <v>80</v>
      </c>
      <c r="AS794" t="s">
        <v>83</v>
      </c>
      <c r="AT794" t="s">
        <v>83</v>
      </c>
      <c r="AU794" s="1">
        <v>44849</v>
      </c>
      <c r="AV794" s="15">
        <f>VLOOKUP(dummy_yherealine!$AT794,dummy_oppeained!B:C,2,0)</f>
        <v>8</v>
      </c>
      <c r="AW794" s="22" t="str">
        <f>VLOOKUP(AS794,dummy_oppeained!B:D,3,0)</f>
        <v>eristav</v>
      </c>
      <c r="AX794" s="17">
        <f>VLOOKUP(AR:AR,hinded_abi!A:D,4,0)</f>
        <v>3</v>
      </c>
      <c r="AY794" s="26">
        <f t="shared" si="24"/>
        <v>24</v>
      </c>
      <c r="AZ794" s="27">
        <f t="shared" si="25"/>
        <v>8</v>
      </c>
    </row>
    <row r="795" spans="1:52" x14ac:dyDescent="0.25">
      <c r="A795" t="s">
        <v>324</v>
      </c>
      <c r="B795" t="s">
        <v>242</v>
      </c>
      <c r="C795" t="s">
        <v>113</v>
      </c>
      <c r="D795">
        <v>32109185368</v>
      </c>
      <c r="E795" t="s">
        <v>243</v>
      </c>
      <c r="F795" t="s">
        <v>325</v>
      </c>
      <c r="G795" t="s">
        <v>115</v>
      </c>
      <c r="H795" t="s">
        <v>115</v>
      </c>
      <c r="I795" t="s">
        <v>52</v>
      </c>
      <c r="J795" s="1">
        <v>44618</v>
      </c>
      <c r="K795" t="s">
        <v>53</v>
      </c>
      <c r="L795" s="1">
        <v>44683</v>
      </c>
      <c r="M795" t="s">
        <v>326</v>
      </c>
      <c r="N795" t="s">
        <v>264</v>
      </c>
      <c r="O795" t="s">
        <v>236</v>
      </c>
      <c r="P795" t="s">
        <v>117</v>
      </c>
      <c r="Q795" s="1">
        <v>45012</v>
      </c>
      <c r="R795" t="s">
        <v>118</v>
      </c>
      <c r="S795" t="s">
        <v>191</v>
      </c>
      <c r="T795" t="s">
        <v>120</v>
      </c>
      <c r="U795" t="s">
        <v>247</v>
      </c>
      <c r="V795">
        <v>214475</v>
      </c>
      <c r="W795" t="s">
        <v>62</v>
      </c>
      <c r="X795" t="s">
        <v>53</v>
      </c>
      <c r="Y795">
        <v>1</v>
      </c>
      <c r="Z795" t="s">
        <v>63</v>
      </c>
      <c r="AA795" t="s">
        <v>248</v>
      </c>
      <c r="AB795" t="s">
        <v>122</v>
      </c>
      <c r="AC795" t="s">
        <v>115</v>
      </c>
      <c r="AD795" t="s">
        <v>53</v>
      </c>
      <c r="AE795" t="s">
        <v>53</v>
      </c>
      <c r="AF795">
        <v>55</v>
      </c>
      <c r="AG795">
        <v>47</v>
      </c>
      <c r="AH795" t="s">
        <v>182</v>
      </c>
      <c r="AI795" t="s">
        <v>181</v>
      </c>
      <c r="AJ795" t="s">
        <v>213</v>
      </c>
      <c r="AK795" t="s">
        <v>182</v>
      </c>
      <c r="AL795">
        <v>1</v>
      </c>
      <c r="AM795">
        <v>1</v>
      </c>
      <c r="AN795">
        <v>14</v>
      </c>
      <c r="AO795">
        <v>0</v>
      </c>
      <c r="AP795">
        <v>43</v>
      </c>
      <c r="AQ795">
        <v>2</v>
      </c>
      <c r="AR795" t="s">
        <v>80</v>
      </c>
      <c r="AS795" t="s">
        <v>223</v>
      </c>
      <c r="AT795" t="s">
        <v>223</v>
      </c>
      <c r="AU795" s="1">
        <v>44901</v>
      </c>
      <c r="AV795" s="17">
        <f>VLOOKUP(dummy_yherealine!$AT795,dummy_oppeained!B:C,2,0)</f>
        <v>9</v>
      </c>
      <c r="AW795" s="22" t="str">
        <f>VLOOKUP(AS795,dummy_oppeained!B:D,3,0)</f>
        <v>eristav</v>
      </c>
      <c r="AX795" s="17">
        <f>VLOOKUP(AR:AR,hinded_abi!A:D,4,0)</f>
        <v>3</v>
      </c>
      <c r="AY795" s="26">
        <f t="shared" si="24"/>
        <v>27</v>
      </c>
      <c r="AZ795" s="27">
        <f t="shared" si="25"/>
        <v>9</v>
      </c>
    </row>
    <row r="796" spans="1:52" x14ac:dyDescent="0.25">
      <c r="A796" t="s">
        <v>324</v>
      </c>
      <c r="B796" t="s">
        <v>242</v>
      </c>
      <c r="C796" t="s">
        <v>113</v>
      </c>
      <c r="D796">
        <v>32109185368</v>
      </c>
      <c r="E796" t="s">
        <v>243</v>
      </c>
      <c r="F796" t="s">
        <v>325</v>
      </c>
      <c r="G796" t="s">
        <v>115</v>
      </c>
      <c r="H796" t="s">
        <v>115</v>
      </c>
      <c r="I796" t="s">
        <v>52</v>
      </c>
      <c r="J796" s="1">
        <v>44618</v>
      </c>
      <c r="K796" t="s">
        <v>53</v>
      </c>
      <c r="L796" s="1">
        <v>44683</v>
      </c>
      <c r="M796" t="s">
        <v>326</v>
      </c>
      <c r="N796" t="s">
        <v>264</v>
      </c>
      <c r="O796" t="s">
        <v>236</v>
      </c>
      <c r="P796" t="s">
        <v>117</v>
      </c>
      <c r="Q796" s="1">
        <v>45012</v>
      </c>
      <c r="R796" t="s">
        <v>118</v>
      </c>
      <c r="S796" t="s">
        <v>191</v>
      </c>
      <c r="T796" t="s">
        <v>120</v>
      </c>
      <c r="U796" t="s">
        <v>247</v>
      </c>
      <c r="V796">
        <v>214475</v>
      </c>
      <c r="W796" t="s">
        <v>62</v>
      </c>
      <c r="X796" t="s">
        <v>53</v>
      </c>
      <c r="Y796">
        <v>1</v>
      </c>
      <c r="Z796" t="s">
        <v>63</v>
      </c>
      <c r="AA796" t="s">
        <v>248</v>
      </c>
      <c r="AB796" t="s">
        <v>122</v>
      </c>
      <c r="AC796" t="s">
        <v>115</v>
      </c>
      <c r="AD796" t="s">
        <v>53</v>
      </c>
      <c r="AE796" t="s">
        <v>53</v>
      </c>
      <c r="AF796">
        <v>55</v>
      </c>
      <c r="AG796">
        <v>47</v>
      </c>
      <c r="AH796" t="s">
        <v>182</v>
      </c>
      <c r="AI796" t="s">
        <v>181</v>
      </c>
      <c r="AJ796" t="s">
        <v>213</v>
      </c>
      <c r="AK796" t="s">
        <v>182</v>
      </c>
      <c r="AL796">
        <v>1</v>
      </c>
      <c r="AM796">
        <v>1</v>
      </c>
      <c r="AN796">
        <v>14</v>
      </c>
      <c r="AO796">
        <v>0</v>
      </c>
      <c r="AP796">
        <v>43</v>
      </c>
      <c r="AQ796">
        <v>2</v>
      </c>
      <c r="AR796" t="s">
        <v>72</v>
      </c>
      <c r="AS796" t="s">
        <v>267</v>
      </c>
      <c r="AT796" t="s">
        <v>267</v>
      </c>
      <c r="AU796" s="1">
        <v>44747</v>
      </c>
      <c r="AV796" s="15">
        <f>VLOOKUP(dummy_yherealine!$AT796,dummy_oppeained!B:C,2,0)</f>
        <v>2</v>
      </c>
      <c r="AW796" s="22" t="str">
        <f>VLOOKUP(AS796,dummy_oppeained!B:D,3,0)</f>
        <v>mitteeristav</v>
      </c>
      <c r="AX796" s="17" t="str">
        <f>VLOOKUP(AR:AR,hinded_abi!A:D,4,0)</f>
        <v>NULL</v>
      </c>
      <c r="AY796" s="26" t="str">
        <f t="shared" si="24"/>
        <v xml:space="preserve"> </v>
      </c>
      <c r="AZ796" s="27">
        <f t="shared" si="25"/>
        <v>0</v>
      </c>
    </row>
    <row r="797" spans="1:52" x14ac:dyDescent="0.25">
      <c r="A797" t="s">
        <v>324</v>
      </c>
      <c r="B797" t="s">
        <v>242</v>
      </c>
      <c r="C797" t="s">
        <v>113</v>
      </c>
      <c r="D797">
        <v>32109185368</v>
      </c>
      <c r="E797" t="s">
        <v>243</v>
      </c>
      <c r="F797" t="s">
        <v>325</v>
      </c>
      <c r="G797" t="s">
        <v>115</v>
      </c>
      <c r="H797" t="s">
        <v>115</v>
      </c>
      <c r="I797" t="s">
        <v>52</v>
      </c>
      <c r="J797" s="1">
        <v>44618</v>
      </c>
      <c r="K797" t="s">
        <v>53</v>
      </c>
      <c r="L797" s="1">
        <v>44683</v>
      </c>
      <c r="M797" t="s">
        <v>326</v>
      </c>
      <c r="N797" t="s">
        <v>264</v>
      </c>
      <c r="O797" t="s">
        <v>236</v>
      </c>
      <c r="P797" t="s">
        <v>117</v>
      </c>
      <c r="Q797" s="1">
        <v>45012</v>
      </c>
      <c r="R797" t="s">
        <v>118</v>
      </c>
      <c r="S797" t="s">
        <v>191</v>
      </c>
      <c r="T797" t="s">
        <v>120</v>
      </c>
      <c r="U797" t="s">
        <v>247</v>
      </c>
      <c r="V797">
        <v>214475</v>
      </c>
      <c r="W797" t="s">
        <v>62</v>
      </c>
      <c r="X797" t="s">
        <v>53</v>
      </c>
      <c r="Y797">
        <v>2</v>
      </c>
      <c r="Z797" t="s">
        <v>63</v>
      </c>
      <c r="AA797" t="s">
        <v>248</v>
      </c>
      <c r="AB797" t="s">
        <v>84</v>
      </c>
      <c r="AC797" t="s">
        <v>115</v>
      </c>
      <c r="AD797" t="s">
        <v>53</v>
      </c>
      <c r="AE797" t="s">
        <v>53</v>
      </c>
      <c r="AF797">
        <v>55</v>
      </c>
      <c r="AG797">
        <v>54</v>
      </c>
      <c r="AH797" t="s">
        <v>182</v>
      </c>
      <c r="AI797" t="s">
        <v>169</v>
      </c>
      <c r="AJ797" t="s">
        <v>213</v>
      </c>
      <c r="AK797" t="s">
        <v>219</v>
      </c>
      <c r="AL797">
        <v>1</v>
      </c>
      <c r="AM797">
        <v>3</v>
      </c>
      <c r="AN797">
        <v>14</v>
      </c>
      <c r="AO797">
        <v>3</v>
      </c>
      <c r="AP797">
        <v>57</v>
      </c>
      <c r="AQ797">
        <v>2</v>
      </c>
      <c r="AR797" t="s">
        <v>80</v>
      </c>
      <c r="AS797" t="s">
        <v>150</v>
      </c>
      <c r="AT797" t="s">
        <v>150</v>
      </c>
      <c r="AU797" s="1">
        <v>44612</v>
      </c>
      <c r="AV797" s="17">
        <f>VLOOKUP(dummy_yherealine!$AT797,dummy_oppeained!B:C,2,0)</f>
        <v>10</v>
      </c>
      <c r="AW797" s="22" t="str">
        <f>VLOOKUP(AS797,dummy_oppeained!B:D,3,0)</f>
        <v>eristav</v>
      </c>
      <c r="AX797" s="17">
        <f>VLOOKUP(AR:AR,hinded_abi!A:D,4,0)</f>
        <v>3</v>
      </c>
      <c r="AY797" s="26">
        <f t="shared" si="24"/>
        <v>30</v>
      </c>
      <c r="AZ797" s="27">
        <f t="shared" si="25"/>
        <v>10</v>
      </c>
    </row>
    <row r="798" spans="1:52" x14ac:dyDescent="0.25">
      <c r="A798" t="s">
        <v>324</v>
      </c>
      <c r="B798" t="s">
        <v>242</v>
      </c>
      <c r="C798" t="s">
        <v>113</v>
      </c>
      <c r="D798">
        <v>32109185368</v>
      </c>
      <c r="E798" t="s">
        <v>243</v>
      </c>
      <c r="F798" t="s">
        <v>325</v>
      </c>
      <c r="G798" t="s">
        <v>115</v>
      </c>
      <c r="H798" t="s">
        <v>115</v>
      </c>
      <c r="I798" t="s">
        <v>52</v>
      </c>
      <c r="J798" s="1">
        <v>44618</v>
      </c>
      <c r="K798" t="s">
        <v>53</v>
      </c>
      <c r="L798" s="1">
        <v>44683</v>
      </c>
      <c r="M798" t="s">
        <v>326</v>
      </c>
      <c r="N798" t="s">
        <v>264</v>
      </c>
      <c r="O798" t="s">
        <v>236</v>
      </c>
      <c r="P798" t="s">
        <v>117</v>
      </c>
      <c r="Q798" s="1">
        <v>45012</v>
      </c>
      <c r="R798" t="s">
        <v>118</v>
      </c>
      <c r="S798" t="s">
        <v>191</v>
      </c>
      <c r="T798" t="s">
        <v>120</v>
      </c>
      <c r="U798" t="s">
        <v>247</v>
      </c>
      <c r="V798">
        <v>214475</v>
      </c>
      <c r="W798" t="s">
        <v>62</v>
      </c>
      <c r="X798" t="s">
        <v>53</v>
      </c>
      <c r="Y798">
        <v>2</v>
      </c>
      <c r="Z798" t="s">
        <v>63</v>
      </c>
      <c r="AA798" t="s">
        <v>248</v>
      </c>
      <c r="AB798" t="s">
        <v>84</v>
      </c>
      <c r="AC798" t="s">
        <v>115</v>
      </c>
      <c r="AD798" t="s">
        <v>53</v>
      </c>
      <c r="AE798" t="s">
        <v>53</v>
      </c>
      <c r="AF798">
        <v>55</v>
      </c>
      <c r="AG798">
        <v>54</v>
      </c>
      <c r="AH798" t="s">
        <v>182</v>
      </c>
      <c r="AI798" t="s">
        <v>169</v>
      </c>
      <c r="AJ798" t="s">
        <v>213</v>
      </c>
      <c r="AK798" t="s">
        <v>219</v>
      </c>
      <c r="AL798">
        <v>1</v>
      </c>
      <c r="AM798">
        <v>3</v>
      </c>
      <c r="AN798">
        <v>14</v>
      </c>
      <c r="AO798">
        <v>3</v>
      </c>
      <c r="AP798">
        <v>57</v>
      </c>
      <c r="AQ798">
        <v>2</v>
      </c>
      <c r="AR798" t="s">
        <v>94</v>
      </c>
      <c r="AS798" t="s">
        <v>196</v>
      </c>
      <c r="AT798" t="s">
        <v>196</v>
      </c>
      <c r="AU798" s="1">
        <v>45585</v>
      </c>
      <c r="AV798" s="15">
        <f>VLOOKUP(dummy_yherealine!$AT798,dummy_oppeained!B:C,2,0)</f>
        <v>5</v>
      </c>
      <c r="AW798" s="22" t="str">
        <f>VLOOKUP(AS798,dummy_oppeained!B:D,3,0)</f>
        <v>eristav</v>
      </c>
      <c r="AX798" s="17">
        <f>VLOOKUP(AR:AR,hinded_abi!A:D,4,0)</f>
        <v>5</v>
      </c>
      <c r="AY798" s="26">
        <f t="shared" si="24"/>
        <v>25</v>
      </c>
      <c r="AZ798" s="27">
        <f t="shared" si="25"/>
        <v>5</v>
      </c>
    </row>
    <row r="799" spans="1:52" x14ac:dyDescent="0.25">
      <c r="A799" t="s">
        <v>324</v>
      </c>
      <c r="B799" t="s">
        <v>242</v>
      </c>
      <c r="C799" t="s">
        <v>113</v>
      </c>
      <c r="D799">
        <v>32109185368</v>
      </c>
      <c r="E799" t="s">
        <v>243</v>
      </c>
      <c r="F799" t="s">
        <v>325</v>
      </c>
      <c r="G799" t="s">
        <v>115</v>
      </c>
      <c r="H799" t="s">
        <v>115</v>
      </c>
      <c r="I799" t="s">
        <v>52</v>
      </c>
      <c r="J799" s="1">
        <v>44618</v>
      </c>
      <c r="K799" t="s">
        <v>53</v>
      </c>
      <c r="L799" s="1">
        <v>44683</v>
      </c>
      <c r="M799" t="s">
        <v>326</v>
      </c>
      <c r="N799" t="s">
        <v>264</v>
      </c>
      <c r="O799" t="s">
        <v>236</v>
      </c>
      <c r="P799" t="s">
        <v>117</v>
      </c>
      <c r="Q799" s="1">
        <v>45012</v>
      </c>
      <c r="R799" t="s">
        <v>118</v>
      </c>
      <c r="S799" t="s">
        <v>191</v>
      </c>
      <c r="T799" t="s">
        <v>120</v>
      </c>
      <c r="U799" t="s">
        <v>247</v>
      </c>
      <c r="V799">
        <v>214475</v>
      </c>
      <c r="W799" t="s">
        <v>62</v>
      </c>
      <c r="X799" t="s">
        <v>53</v>
      </c>
      <c r="Y799">
        <v>2</v>
      </c>
      <c r="Z799" t="s">
        <v>63</v>
      </c>
      <c r="AA799" t="s">
        <v>248</v>
      </c>
      <c r="AB799" t="s">
        <v>84</v>
      </c>
      <c r="AC799" t="s">
        <v>115</v>
      </c>
      <c r="AD799" t="s">
        <v>53</v>
      </c>
      <c r="AE799" t="s">
        <v>53</v>
      </c>
      <c r="AF799">
        <v>55</v>
      </c>
      <c r="AG799">
        <v>54</v>
      </c>
      <c r="AH799" t="s">
        <v>182</v>
      </c>
      <c r="AI799" t="s">
        <v>169</v>
      </c>
      <c r="AJ799" t="s">
        <v>213</v>
      </c>
      <c r="AK799" t="s">
        <v>219</v>
      </c>
      <c r="AL799">
        <v>1</v>
      </c>
      <c r="AM799">
        <v>3</v>
      </c>
      <c r="AN799">
        <v>14</v>
      </c>
      <c r="AO799">
        <v>3</v>
      </c>
      <c r="AP799">
        <v>57</v>
      </c>
      <c r="AQ799">
        <v>2</v>
      </c>
      <c r="AR799" t="s">
        <v>72</v>
      </c>
      <c r="AS799" t="s">
        <v>108</v>
      </c>
      <c r="AT799" t="s">
        <v>108</v>
      </c>
      <c r="AU799" s="1">
        <v>45243</v>
      </c>
      <c r="AV799" s="17">
        <f>VLOOKUP(dummy_yherealine!$AT799,dummy_oppeained!B:C,2,0)</f>
        <v>3</v>
      </c>
      <c r="AW799" s="22" t="str">
        <f>VLOOKUP(AS799,dummy_oppeained!B:D,3,0)</f>
        <v>mitteeristav</v>
      </c>
      <c r="AX799" s="17" t="str">
        <f>VLOOKUP(AR:AR,hinded_abi!A:D,4,0)</f>
        <v>NULL</v>
      </c>
      <c r="AY799" s="26" t="str">
        <f t="shared" si="24"/>
        <v xml:space="preserve"> </v>
      </c>
      <c r="AZ799" s="27">
        <f t="shared" si="25"/>
        <v>0</v>
      </c>
    </row>
    <row r="800" spans="1:52" x14ac:dyDescent="0.25">
      <c r="A800" t="s">
        <v>324</v>
      </c>
      <c r="B800" t="s">
        <v>242</v>
      </c>
      <c r="C800" t="s">
        <v>113</v>
      </c>
      <c r="D800">
        <v>32109185368</v>
      </c>
      <c r="E800" t="s">
        <v>243</v>
      </c>
      <c r="F800" t="s">
        <v>325</v>
      </c>
      <c r="G800" t="s">
        <v>115</v>
      </c>
      <c r="H800" t="s">
        <v>115</v>
      </c>
      <c r="I800" t="s">
        <v>52</v>
      </c>
      <c r="J800" s="1">
        <v>44618</v>
      </c>
      <c r="K800" t="s">
        <v>53</v>
      </c>
      <c r="L800" s="1">
        <v>44683</v>
      </c>
      <c r="M800" t="s">
        <v>326</v>
      </c>
      <c r="N800" t="s">
        <v>264</v>
      </c>
      <c r="O800" t="s">
        <v>236</v>
      </c>
      <c r="P800" t="s">
        <v>117</v>
      </c>
      <c r="Q800" s="1">
        <v>45012</v>
      </c>
      <c r="R800" t="s">
        <v>118</v>
      </c>
      <c r="S800" t="s">
        <v>191</v>
      </c>
      <c r="T800" t="s">
        <v>120</v>
      </c>
      <c r="U800" t="s">
        <v>247</v>
      </c>
      <c r="V800">
        <v>214475</v>
      </c>
      <c r="W800" t="s">
        <v>62</v>
      </c>
      <c r="X800" t="s">
        <v>53</v>
      </c>
      <c r="Y800">
        <v>2</v>
      </c>
      <c r="Z800" t="s">
        <v>63</v>
      </c>
      <c r="AA800" t="s">
        <v>248</v>
      </c>
      <c r="AB800" t="s">
        <v>84</v>
      </c>
      <c r="AC800" t="s">
        <v>115</v>
      </c>
      <c r="AD800" t="s">
        <v>53</v>
      </c>
      <c r="AE800" t="s">
        <v>53</v>
      </c>
      <c r="AF800">
        <v>55</v>
      </c>
      <c r="AG800">
        <v>54</v>
      </c>
      <c r="AH800" t="s">
        <v>182</v>
      </c>
      <c r="AI800" t="s">
        <v>169</v>
      </c>
      <c r="AJ800" t="s">
        <v>213</v>
      </c>
      <c r="AK800" t="s">
        <v>219</v>
      </c>
      <c r="AL800">
        <v>1</v>
      </c>
      <c r="AM800">
        <v>3</v>
      </c>
      <c r="AN800">
        <v>14</v>
      </c>
      <c r="AO800">
        <v>3</v>
      </c>
      <c r="AP800">
        <v>57</v>
      </c>
      <c r="AQ800">
        <v>2</v>
      </c>
      <c r="AR800" t="s">
        <v>91</v>
      </c>
      <c r="AS800" t="s">
        <v>99</v>
      </c>
      <c r="AT800" t="s">
        <v>99</v>
      </c>
      <c r="AU800" s="1">
        <v>45798</v>
      </c>
      <c r="AV800" s="15">
        <f>VLOOKUP(dummy_yherealine!$AT800,dummy_oppeained!B:C,2,0)</f>
        <v>3</v>
      </c>
      <c r="AW800" s="22" t="str">
        <f>VLOOKUP(AS800,dummy_oppeained!B:D,3,0)</f>
        <v>mitteeristav</v>
      </c>
      <c r="AX800" s="17">
        <f>VLOOKUP(AR:AR,hinded_abi!A:D,4,0)</f>
        <v>0</v>
      </c>
      <c r="AY800" s="26" t="str">
        <f t="shared" si="24"/>
        <v xml:space="preserve"> </v>
      </c>
      <c r="AZ800" s="27">
        <f t="shared" si="25"/>
        <v>0</v>
      </c>
    </row>
    <row r="801" spans="1:52" x14ac:dyDescent="0.25">
      <c r="A801" t="s">
        <v>324</v>
      </c>
      <c r="B801" t="s">
        <v>242</v>
      </c>
      <c r="C801" t="s">
        <v>113</v>
      </c>
      <c r="D801">
        <v>32109185368</v>
      </c>
      <c r="E801" t="s">
        <v>243</v>
      </c>
      <c r="F801" t="s">
        <v>325</v>
      </c>
      <c r="G801" t="s">
        <v>115</v>
      </c>
      <c r="H801" t="s">
        <v>115</v>
      </c>
      <c r="I801" t="s">
        <v>52</v>
      </c>
      <c r="J801" s="1">
        <v>44618</v>
      </c>
      <c r="K801" t="s">
        <v>53</v>
      </c>
      <c r="L801" s="1">
        <v>44683</v>
      </c>
      <c r="M801" t="s">
        <v>326</v>
      </c>
      <c r="N801" t="s">
        <v>264</v>
      </c>
      <c r="O801" t="s">
        <v>236</v>
      </c>
      <c r="P801" t="s">
        <v>117</v>
      </c>
      <c r="Q801" s="1">
        <v>45012</v>
      </c>
      <c r="R801" t="s">
        <v>118</v>
      </c>
      <c r="S801" t="s">
        <v>191</v>
      </c>
      <c r="T801" t="s">
        <v>120</v>
      </c>
      <c r="U801" t="s">
        <v>247</v>
      </c>
      <c r="V801">
        <v>214475</v>
      </c>
      <c r="W801" t="s">
        <v>62</v>
      </c>
      <c r="X801" t="s">
        <v>53</v>
      </c>
      <c r="Y801">
        <v>2</v>
      </c>
      <c r="Z801" t="s">
        <v>63</v>
      </c>
      <c r="AA801" t="s">
        <v>248</v>
      </c>
      <c r="AB801" t="s">
        <v>84</v>
      </c>
      <c r="AC801" t="s">
        <v>115</v>
      </c>
      <c r="AD801" t="s">
        <v>53</v>
      </c>
      <c r="AE801" t="s">
        <v>53</v>
      </c>
      <c r="AF801">
        <v>55</v>
      </c>
      <c r="AG801">
        <v>54</v>
      </c>
      <c r="AH801" t="s">
        <v>182</v>
      </c>
      <c r="AI801" t="s">
        <v>169</v>
      </c>
      <c r="AJ801" t="s">
        <v>213</v>
      </c>
      <c r="AK801" t="s">
        <v>219</v>
      </c>
      <c r="AL801">
        <v>1</v>
      </c>
      <c r="AM801">
        <v>3</v>
      </c>
      <c r="AN801">
        <v>14</v>
      </c>
      <c r="AO801">
        <v>3</v>
      </c>
      <c r="AP801">
        <v>57</v>
      </c>
      <c r="AQ801">
        <v>2</v>
      </c>
      <c r="AR801" t="s">
        <v>72</v>
      </c>
      <c r="AS801" t="s">
        <v>95</v>
      </c>
      <c r="AT801" t="s">
        <v>95</v>
      </c>
      <c r="AU801" s="1">
        <v>44125</v>
      </c>
      <c r="AV801" s="17">
        <f>VLOOKUP(dummy_yherealine!$AT801,dummy_oppeained!B:C,2,0)</f>
        <v>2</v>
      </c>
      <c r="AW801" s="22" t="str">
        <f>VLOOKUP(AS801,dummy_oppeained!B:D,3,0)</f>
        <v>mitteeristav</v>
      </c>
      <c r="AX801" s="17" t="str">
        <f>VLOOKUP(AR:AR,hinded_abi!A:D,4,0)</f>
        <v>NULL</v>
      </c>
      <c r="AY801" s="26" t="str">
        <f t="shared" si="24"/>
        <v xml:space="preserve"> </v>
      </c>
      <c r="AZ801" s="27">
        <f t="shared" si="25"/>
        <v>0</v>
      </c>
    </row>
    <row r="802" spans="1:52" x14ac:dyDescent="0.25">
      <c r="A802" t="s">
        <v>324</v>
      </c>
      <c r="B802" t="s">
        <v>242</v>
      </c>
      <c r="C802" t="s">
        <v>113</v>
      </c>
      <c r="D802">
        <v>32109185368</v>
      </c>
      <c r="E802" t="s">
        <v>243</v>
      </c>
      <c r="F802" t="s">
        <v>325</v>
      </c>
      <c r="G802" t="s">
        <v>115</v>
      </c>
      <c r="H802" t="s">
        <v>115</v>
      </c>
      <c r="I802" t="s">
        <v>52</v>
      </c>
      <c r="J802" s="1">
        <v>44618</v>
      </c>
      <c r="K802" t="s">
        <v>53</v>
      </c>
      <c r="L802" s="1">
        <v>44683</v>
      </c>
      <c r="M802" t="s">
        <v>326</v>
      </c>
      <c r="N802" t="s">
        <v>264</v>
      </c>
      <c r="O802" t="s">
        <v>236</v>
      </c>
      <c r="P802" t="s">
        <v>117</v>
      </c>
      <c r="Q802" s="1">
        <v>45012</v>
      </c>
      <c r="R802" t="s">
        <v>118</v>
      </c>
      <c r="S802" t="s">
        <v>191</v>
      </c>
      <c r="T802" t="s">
        <v>120</v>
      </c>
      <c r="U802" t="s">
        <v>247</v>
      </c>
      <c r="V802">
        <v>214475</v>
      </c>
      <c r="W802" t="s">
        <v>62</v>
      </c>
      <c r="X802" t="s">
        <v>53</v>
      </c>
      <c r="Y802">
        <v>2</v>
      </c>
      <c r="Z802" t="s">
        <v>63</v>
      </c>
      <c r="AA802" t="s">
        <v>248</v>
      </c>
      <c r="AB802" t="s">
        <v>84</v>
      </c>
      <c r="AC802" t="s">
        <v>115</v>
      </c>
      <c r="AD802" t="s">
        <v>53</v>
      </c>
      <c r="AE802" t="s">
        <v>53</v>
      </c>
      <c r="AF802">
        <v>55</v>
      </c>
      <c r="AG802">
        <v>54</v>
      </c>
      <c r="AH802" t="s">
        <v>182</v>
      </c>
      <c r="AI802" t="s">
        <v>169</v>
      </c>
      <c r="AJ802" t="s">
        <v>213</v>
      </c>
      <c r="AK802" t="s">
        <v>219</v>
      </c>
      <c r="AL802">
        <v>1</v>
      </c>
      <c r="AM802">
        <v>3</v>
      </c>
      <c r="AN802">
        <v>14</v>
      </c>
      <c r="AO802">
        <v>3</v>
      </c>
      <c r="AP802">
        <v>57</v>
      </c>
      <c r="AQ802">
        <v>2</v>
      </c>
      <c r="AR802" t="s">
        <v>72</v>
      </c>
      <c r="AS802" t="s">
        <v>204</v>
      </c>
      <c r="AT802" t="s">
        <v>204</v>
      </c>
      <c r="AU802" s="1">
        <v>45147</v>
      </c>
      <c r="AV802" s="15">
        <f>VLOOKUP(dummy_yherealine!$AT802,dummy_oppeained!B:C,2,0)</f>
        <v>3</v>
      </c>
      <c r="AW802" s="22" t="str">
        <f>VLOOKUP(AS802,dummy_oppeained!B:D,3,0)</f>
        <v>mitteeristav</v>
      </c>
      <c r="AX802" s="17" t="str">
        <f>VLOOKUP(AR:AR,hinded_abi!A:D,4,0)</f>
        <v>NULL</v>
      </c>
      <c r="AY802" s="26" t="str">
        <f t="shared" si="24"/>
        <v xml:space="preserve"> </v>
      </c>
      <c r="AZ802" s="27">
        <f t="shared" si="25"/>
        <v>0</v>
      </c>
    </row>
    <row r="803" spans="1:52" x14ac:dyDescent="0.25">
      <c r="A803" t="s">
        <v>324</v>
      </c>
      <c r="B803" t="s">
        <v>242</v>
      </c>
      <c r="C803" t="s">
        <v>113</v>
      </c>
      <c r="D803">
        <v>32109185368</v>
      </c>
      <c r="E803" t="s">
        <v>243</v>
      </c>
      <c r="F803" t="s">
        <v>325</v>
      </c>
      <c r="G803" t="s">
        <v>115</v>
      </c>
      <c r="H803" t="s">
        <v>115</v>
      </c>
      <c r="I803" t="s">
        <v>52</v>
      </c>
      <c r="J803" s="1">
        <v>44618</v>
      </c>
      <c r="K803" t="s">
        <v>53</v>
      </c>
      <c r="L803" s="1">
        <v>44683</v>
      </c>
      <c r="M803" t="s">
        <v>326</v>
      </c>
      <c r="N803" t="s">
        <v>264</v>
      </c>
      <c r="O803" t="s">
        <v>236</v>
      </c>
      <c r="P803" t="s">
        <v>117</v>
      </c>
      <c r="Q803" s="1">
        <v>45012</v>
      </c>
      <c r="R803" t="s">
        <v>118</v>
      </c>
      <c r="S803" t="s">
        <v>191</v>
      </c>
      <c r="T803" t="s">
        <v>120</v>
      </c>
      <c r="U803" t="s">
        <v>247</v>
      </c>
      <c r="V803">
        <v>214475</v>
      </c>
      <c r="W803" t="s">
        <v>62</v>
      </c>
      <c r="X803" t="s">
        <v>53</v>
      </c>
      <c r="Y803">
        <v>2</v>
      </c>
      <c r="Z803" t="s">
        <v>63</v>
      </c>
      <c r="AA803" t="s">
        <v>248</v>
      </c>
      <c r="AB803" t="s">
        <v>84</v>
      </c>
      <c r="AC803" t="s">
        <v>115</v>
      </c>
      <c r="AD803" t="s">
        <v>53</v>
      </c>
      <c r="AE803" t="s">
        <v>53</v>
      </c>
      <c r="AF803">
        <v>55</v>
      </c>
      <c r="AG803">
        <v>54</v>
      </c>
      <c r="AH803" t="s">
        <v>182</v>
      </c>
      <c r="AI803" t="s">
        <v>169</v>
      </c>
      <c r="AJ803" t="s">
        <v>213</v>
      </c>
      <c r="AK803" t="s">
        <v>219</v>
      </c>
      <c r="AL803">
        <v>1</v>
      </c>
      <c r="AM803">
        <v>3</v>
      </c>
      <c r="AN803">
        <v>14</v>
      </c>
      <c r="AO803">
        <v>3</v>
      </c>
      <c r="AP803">
        <v>57</v>
      </c>
      <c r="AQ803">
        <v>2</v>
      </c>
      <c r="AR803" t="s">
        <v>94</v>
      </c>
      <c r="AS803" t="s">
        <v>167</v>
      </c>
      <c r="AT803" t="s">
        <v>167</v>
      </c>
      <c r="AU803" s="1">
        <v>44099</v>
      </c>
      <c r="AV803" s="17">
        <f>VLOOKUP(dummy_yherealine!$AT803,dummy_oppeained!B:C,2,0)</f>
        <v>5</v>
      </c>
      <c r="AW803" s="22" t="str">
        <f>VLOOKUP(AS803,dummy_oppeained!B:D,3,0)</f>
        <v>eristav</v>
      </c>
      <c r="AX803" s="17">
        <f>VLOOKUP(AR:AR,hinded_abi!A:D,4,0)</f>
        <v>5</v>
      </c>
      <c r="AY803" s="26">
        <f t="shared" si="24"/>
        <v>25</v>
      </c>
      <c r="AZ803" s="27">
        <f t="shared" si="25"/>
        <v>5</v>
      </c>
    </row>
    <row r="804" spans="1:52" x14ac:dyDescent="0.25">
      <c r="A804" t="s">
        <v>324</v>
      </c>
      <c r="B804" t="s">
        <v>242</v>
      </c>
      <c r="C804" t="s">
        <v>113</v>
      </c>
      <c r="D804">
        <v>32109185368</v>
      </c>
      <c r="E804" t="s">
        <v>243</v>
      </c>
      <c r="F804" t="s">
        <v>325</v>
      </c>
      <c r="G804" t="s">
        <v>115</v>
      </c>
      <c r="H804" t="s">
        <v>115</v>
      </c>
      <c r="I804" t="s">
        <v>52</v>
      </c>
      <c r="J804" s="1">
        <v>44618</v>
      </c>
      <c r="K804" t="s">
        <v>53</v>
      </c>
      <c r="L804" s="1">
        <v>44683</v>
      </c>
      <c r="M804" t="s">
        <v>326</v>
      </c>
      <c r="N804" t="s">
        <v>264</v>
      </c>
      <c r="O804" t="s">
        <v>236</v>
      </c>
      <c r="P804" t="s">
        <v>117</v>
      </c>
      <c r="Q804" s="1">
        <v>45012</v>
      </c>
      <c r="R804" t="s">
        <v>118</v>
      </c>
      <c r="S804" t="s">
        <v>191</v>
      </c>
      <c r="T804" t="s">
        <v>120</v>
      </c>
      <c r="U804" t="s">
        <v>247</v>
      </c>
      <c r="V804">
        <v>214475</v>
      </c>
      <c r="W804" t="s">
        <v>62</v>
      </c>
      <c r="X804" t="s">
        <v>53</v>
      </c>
      <c r="Y804">
        <v>2</v>
      </c>
      <c r="Z804" t="s">
        <v>63</v>
      </c>
      <c r="AA804" t="s">
        <v>248</v>
      </c>
      <c r="AB804" t="s">
        <v>84</v>
      </c>
      <c r="AC804" t="s">
        <v>115</v>
      </c>
      <c r="AD804" t="s">
        <v>53</v>
      </c>
      <c r="AE804" t="s">
        <v>53</v>
      </c>
      <c r="AF804">
        <v>55</v>
      </c>
      <c r="AG804">
        <v>54</v>
      </c>
      <c r="AH804" t="s">
        <v>182</v>
      </c>
      <c r="AI804" t="s">
        <v>169</v>
      </c>
      <c r="AJ804" t="s">
        <v>213</v>
      </c>
      <c r="AK804" t="s">
        <v>219</v>
      </c>
      <c r="AL804">
        <v>1</v>
      </c>
      <c r="AM804">
        <v>3</v>
      </c>
      <c r="AN804">
        <v>14</v>
      </c>
      <c r="AO804">
        <v>3</v>
      </c>
      <c r="AP804">
        <v>57</v>
      </c>
      <c r="AQ804">
        <v>2</v>
      </c>
      <c r="AR804" t="s">
        <v>88</v>
      </c>
      <c r="AS804" t="s">
        <v>224</v>
      </c>
      <c r="AT804" t="s">
        <v>224</v>
      </c>
      <c r="AU804" s="1">
        <v>44269</v>
      </c>
      <c r="AV804" s="15">
        <f>VLOOKUP(dummy_yherealine!$AT804,dummy_oppeained!B:C,2,0)</f>
        <v>5</v>
      </c>
      <c r="AW804" s="22" t="str">
        <f>VLOOKUP(AS804,dummy_oppeained!B:D,3,0)</f>
        <v>eristav</v>
      </c>
      <c r="AX804" s="17">
        <f>VLOOKUP(AR:AR,hinded_abi!A:D,4,0)</f>
        <v>2</v>
      </c>
      <c r="AY804" s="26">
        <f t="shared" si="24"/>
        <v>10</v>
      </c>
      <c r="AZ804" s="27">
        <f t="shared" si="25"/>
        <v>5</v>
      </c>
    </row>
    <row r="805" spans="1:52" x14ac:dyDescent="0.25">
      <c r="A805" t="s">
        <v>324</v>
      </c>
      <c r="B805" t="s">
        <v>242</v>
      </c>
      <c r="C805" t="s">
        <v>113</v>
      </c>
      <c r="D805">
        <v>32109185368</v>
      </c>
      <c r="E805" t="s">
        <v>243</v>
      </c>
      <c r="F805" t="s">
        <v>325</v>
      </c>
      <c r="G805" t="s">
        <v>115</v>
      </c>
      <c r="H805" t="s">
        <v>115</v>
      </c>
      <c r="I805" t="s">
        <v>52</v>
      </c>
      <c r="J805" s="1">
        <v>44618</v>
      </c>
      <c r="K805" t="s">
        <v>53</v>
      </c>
      <c r="L805" s="1">
        <v>44683</v>
      </c>
      <c r="M805" t="s">
        <v>326</v>
      </c>
      <c r="N805" t="s">
        <v>264</v>
      </c>
      <c r="O805" t="s">
        <v>236</v>
      </c>
      <c r="P805" t="s">
        <v>117</v>
      </c>
      <c r="Q805" s="1">
        <v>45012</v>
      </c>
      <c r="R805" t="s">
        <v>118</v>
      </c>
      <c r="S805" t="s">
        <v>191</v>
      </c>
      <c r="T805" t="s">
        <v>120</v>
      </c>
      <c r="U805" t="s">
        <v>247</v>
      </c>
      <c r="V805">
        <v>214475</v>
      </c>
      <c r="W805" t="s">
        <v>62</v>
      </c>
      <c r="X805" t="s">
        <v>53</v>
      </c>
      <c r="Y805">
        <v>2</v>
      </c>
      <c r="Z805" t="s">
        <v>63</v>
      </c>
      <c r="AA805" t="s">
        <v>248</v>
      </c>
      <c r="AB805" t="s">
        <v>84</v>
      </c>
      <c r="AC805" t="s">
        <v>115</v>
      </c>
      <c r="AD805" t="s">
        <v>53</v>
      </c>
      <c r="AE805" t="s">
        <v>53</v>
      </c>
      <c r="AF805">
        <v>55</v>
      </c>
      <c r="AG805">
        <v>54</v>
      </c>
      <c r="AH805" t="s">
        <v>182</v>
      </c>
      <c r="AI805" t="s">
        <v>169</v>
      </c>
      <c r="AJ805" t="s">
        <v>213</v>
      </c>
      <c r="AK805" t="s">
        <v>219</v>
      </c>
      <c r="AL805">
        <v>1</v>
      </c>
      <c r="AM805">
        <v>3</v>
      </c>
      <c r="AN805">
        <v>14</v>
      </c>
      <c r="AO805">
        <v>3</v>
      </c>
      <c r="AP805">
        <v>57</v>
      </c>
      <c r="AQ805">
        <v>2</v>
      </c>
      <c r="AR805" t="s">
        <v>72</v>
      </c>
      <c r="AS805" t="s">
        <v>149</v>
      </c>
      <c r="AT805" t="s">
        <v>149</v>
      </c>
      <c r="AU805" s="1">
        <v>44590</v>
      </c>
      <c r="AV805" s="17">
        <f>VLOOKUP(dummy_yherealine!$AT805,dummy_oppeained!B:C,2,0)</f>
        <v>2</v>
      </c>
      <c r="AW805" s="22" t="str">
        <f>VLOOKUP(AS805,dummy_oppeained!B:D,3,0)</f>
        <v>mitteeristav</v>
      </c>
      <c r="AX805" s="17" t="str">
        <f>VLOOKUP(AR:AR,hinded_abi!A:D,4,0)</f>
        <v>NULL</v>
      </c>
      <c r="AY805" s="26" t="str">
        <f t="shared" si="24"/>
        <v xml:space="preserve"> </v>
      </c>
      <c r="AZ805" s="27">
        <f t="shared" si="25"/>
        <v>0</v>
      </c>
    </row>
    <row r="806" spans="1:52" x14ac:dyDescent="0.25">
      <c r="A806" t="s">
        <v>324</v>
      </c>
      <c r="B806" t="s">
        <v>242</v>
      </c>
      <c r="C806" t="s">
        <v>113</v>
      </c>
      <c r="D806">
        <v>32109185368</v>
      </c>
      <c r="E806" t="s">
        <v>243</v>
      </c>
      <c r="F806" t="s">
        <v>325</v>
      </c>
      <c r="G806" t="s">
        <v>115</v>
      </c>
      <c r="H806" t="s">
        <v>115</v>
      </c>
      <c r="I806" t="s">
        <v>52</v>
      </c>
      <c r="J806" s="1">
        <v>44618</v>
      </c>
      <c r="K806" t="s">
        <v>53</v>
      </c>
      <c r="L806" s="1">
        <v>44683</v>
      </c>
      <c r="M806" t="s">
        <v>326</v>
      </c>
      <c r="N806" t="s">
        <v>264</v>
      </c>
      <c r="O806" t="s">
        <v>236</v>
      </c>
      <c r="P806" t="s">
        <v>117</v>
      </c>
      <c r="Q806" s="1">
        <v>45012</v>
      </c>
      <c r="R806" t="s">
        <v>118</v>
      </c>
      <c r="S806" t="s">
        <v>191</v>
      </c>
      <c r="T806" t="s">
        <v>120</v>
      </c>
      <c r="U806" t="s">
        <v>247</v>
      </c>
      <c r="V806">
        <v>214475</v>
      </c>
      <c r="W806" t="s">
        <v>62</v>
      </c>
      <c r="X806" t="s">
        <v>53</v>
      </c>
      <c r="Y806">
        <v>2</v>
      </c>
      <c r="Z806" t="s">
        <v>63</v>
      </c>
      <c r="AA806" t="s">
        <v>248</v>
      </c>
      <c r="AB806" t="s">
        <v>84</v>
      </c>
      <c r="AC806" t="s">
        <v>115</v>
      </c>
      <c r="AD806" t="s">
        <v>53</v>
      </c>
      <c r="AE806" t="s">
        <v>53</v>
      </c>
      <c r="AF806">
        <v>55</v>
      </c>
      <c r="AG806">
        <v>54</v>
      </c>
      <c r="AH806" t="s">
        <v>182</v>
      </c>
      <c r="AI806" t="s">
        <v>169</v>
      </c>
      <c r="AJ806" t="s">
        <v>213</v>
      </c>
      <c r="AK806" t="s">
        <v>219</v>
      </c>
      <c r="AL806">
        <v>1</v>
      </c>
      <c r="AM806">
        <v>3</v>
      </c>
      <c r="AN806">
        <v>14</v>
      </c>
      <c r="AO806">
        <v>3</v>
      </c>
      <c r="AP806">
        <v>57</v>
      </c>
      <c r="AQ806">
        <v>2</v>
      </c>
      <c r="AR806" t="s">
        <v>70</v>
      </c>
      <c r="AS806" t="s">
        <v>275</v>
      </c>
      <c r="AT806" t="s">
        <v>275</v>
      </c>
      <c r="AU806" s="1">
        <v>44725</v>
      </c>
      <c r="AV806" s="15">
        <f>VLOOKUP(dummy_yherealine!$AT806,dummy_oppeained!B:C,2,0)</f>
        <v>6</v>
      </c>
      <c r="AW806" s="22" t="str">
        <f>VLOOKUP(AS806,dummy_oppeained!B:D,3,0)</f>
        <v>eristav</v>
      </c>
      <c r="AX806" s="17">
        <f>VLOOKUP(AR:AR,hinded_abi!A:D,4,0)</f>
        <v>0</v>
      </c>
      <c r="AY806" s="26">
        <f t="shared" si="24"/>
        <v>0</v>
      </c>
      <c r="AZ806" s="27">
        <f t="shared" si="25"/>
        <v>6</v>
      </c>
    </row>
    <row r="807" spans="1:52" x14ac:dyDescent="0.25">
      <c r="A807" t="s">
        <v>324</v>
      </c>
      <c r="B807" t="s">
        <v>242</v>
      </c>
      <c r="C807" t="s">
        <v>113</v>
      </c>
      <c r="D807">
        <v>32109185368</v>
      </c>
      <c r="E807" t="s">
        <v>243</v>
      </c>
      <c r="F807" t="s">
        <v>325</v>
      </c>
      <c r="G807" t="s">
        <v>115</v>
      </c>
      <c r="H807" t="s">
        <v>115</v>
      </c>
      <c r="I807" t="s">
        <v>52</v>
      </c>
      <c r="J807" s="1">
        <v>44618</v>
      </c>
      <c r="K807" t="s">
        <v>53</v>
      </c>
      <c r="L807" s="1">
        <v>44683</v>
      </c>
      <c r="M807" t="s">
        <v>326</v>
      </c>
      <c r="N807" t="s">
        <v>264</v>
      </c>
      <c r="O807" t="s">
        <v>236</v>
      </c>
      <c r="P807" t="s">
        <v>117</v>
      </c>
      <c r="Q807" s="1">
        <v>45012</v>
      </c>
      <c r="R807" t="s">
        <v>118</v>
      </c>
      <c r="S807" t="s">
        <v>191</v>
      </c>
      <c r="T807" t="s">
        <v>120</v>
      </c>
      <c r="U807" t="s">
        <v>247</v>
      </c>
      <c r="V807">
        <v>214475</v>
      </c>
      <c r="W807" t="s">
        <v>62</v>
      </c>
      <c r="X807" t="s">
        <v>53</v>
      </c>
      <c r="Y807">
        <v>2</v>
      </c>
      <c r="Z807" t="s">
        <v>63</v>
      </c>
      <c r="AA807" t="s">
        <v>248</v>
      </c>
      <c r="AB807" t="s">
        <v>84</v>
      </c>
      <c r="AC807" t="s">
        <v>115</v>
      </c>
      <c r="AD807" t="s">
        <v>53</v>
      </c>
      <c r="AE807" t="s">
        <v>53</v>
      </c>
      <c r="AF807">
        <v>55</v>
      </c>
      <c r="AG807">
        <v>54</v>
      </c>
      <c r="AH807" t="s">
        <v>182</v>
      </c>
      <c r="AI807" t="s">
        <v>169</v>
      </c>
      <c r="AJ807" t="s">
        <v>213</v>
      </c>
      <c r="AK807" t="s">
        <v>219</v>
      </c>
      <c r="AL807">
        <v>1</v>
      </c>
      <c r="AM807">
        <v>3</v>
      </c>
      <c r="AN807">
        <v>14</v>
      </c>
      <c r="AO807">
        <v>3</v>
      </c>
      <c r="AP807">
        <v>57</v>
      </c>
      <c r="AQ807">
        <v>2</v>
      </c>
      <c r="AR807" t="s">
        <v>74</v>
      </c>
      <c r="AS807" t="s">
        <v>144</v>
      </c>
      <c r="AT807" t="s">
        <v>144</v>
      </c>
      <c r="AU807" s="1">
        <v>45035</v>
      </c>
      <c r="AV807" s="17">
        <f>VLOOKUP(dummy_yherealine!$AT807,dummy_oppeained!B:C,2,0)</f>
        <v>9</v>
      </c>
      <c r="AW807" s="22" t="str">
        <f>VLOOKUP(AS807,dummy_oppeained!B:D,3,0)</f>
        <v>eristav</v>
      </c>
      <c r="AX807" s="17">
        <f>VLOOKUP(AR:AR,hinded_abi!A:D,4,0)</f>
        <v>1</v>
      </c>
      <c r="AY807" s="26">
        <f t="shared" si="24"/>
        <v>9</v>
      </c>
      <c r="AZ807" s="27">
        <f t="shared" si="25"/>
        <v>9</v>
      </c>
    </row>
    <row r="808" spans="1:52" x14ac:dyDescent="0.25">
      <c r="A808" t="s">
        <v>324</v>
      </c>
      <c r="B808" t="s">
        <v>242</v>
      </c>
      <c r="C808" t="s">
        <v>113</v>
      </c>
      <c r="D808">
        <v>32109185368</v>
      </c>
      <c r="E808" t="s">
        <v>243</v>
      </c>
      <c r="F808" t="s">
        <v>325</v>
      </c>
      <c r="G808" t="s">
        <v>115</v>
      </c>
      <c r="H808" t="s">
        <v>115</v>
      </c>
      <c r="I808" t="s">
        <v>52</v>
      </c>
      <c r="J808" s="1">
        <v>44618</v>
      </c>
      <c r="K808" t="s">
        <v>53</v>
      </c>
      <c r="L808" s="1">
        <v>44683</v>
      </c>
      <c r="M808" t="s">
        <v>326</v>
      </c>
      <c r="N808" t="s">
        <v>264</v>
      </c>
      <c r="O808" t="s">
        <v>236</v>
      </c>
      <c r="P808" t="s">
        <v>117</v>
      </c>
      <c r="Q808" s="1">
        <v>45012</v>
      </c>
      <c r="R808" t="s">
        <v>118</v>
      </c>
      <c r="S808" t="s">
        <v>191</v>
      </c>
      <c r="T808" t="s">
        <v>120</v>
      </c>
      <c r="U808" t="s">
        <v>247</v>
      </c>
      <c r="V808">
        <v>214475</v>
      </c>
      <c r="W808" t="s">
        <v>62</v>
      </c>
      <c r="X808" t="s">
        <v>53</v>
      </c>
      <c r="Y808">
        <v>2</v>
      </c>
      <c r="Z808" t="s">
        <v>63</v>
      </c>
      <c r="AA808" t="s">
        <v>248</v>
      </c>
      <c r="AB808" t="s">
        <v>84</v>
      </c>
      <c r="AC808" t="s">
        <v>115</v>
      </c>
      <c r="AD808" t="s">
        <v>53</v>
      </c>
      <c r="AE808" t="s">
        <v>53</v>
      </c>
      <c r="AF808">
        <v>55</v>
      </c>
      <c r="AG808">
        <v>54</v>
      </c>
      <c r="AH808" t="s">
        <v>182</v>
      </c>
      <c r="AI808" t="s">
        <v>169</v>
      </c>
      <c r="AJ808" t="s">
        <v>213</v>
      </c>
      <c r="AK808" t="s">
        <v>219</v>
      </c>
      <c r="AL808">
        <v>1</v>
      </c>
      <c r="AM808">
        <v>3</v>
      </c>
      <c r="AN808">
        <v>14</v>
      </c>
      <c r="AO808">
        <v>3</v>
      </c>
      <c r="AP808">
        <v>57</v>
      </c>
      <c r="AQ808">
        <v>2</v>
      </c>
      <c r="AR808" t="s">
        <v>80</v>
      </c>
      <c r="AS808" t="s">
        <v>198</v>
      </c>
      <c r="AT808" t="s">
        <v>198</v>
      </c>
      <c r="AU808" s="1">
        <v>45782</v>
      </c>
      <c r="AV808" s="15">
        <f>VLOOKUP(dummy_yherealine!$AT808,dummy_oppeained!B:C,2,0)</f>
        <v>6</v>
      </c>
      <c r="AW808" s="22" t="str">
        <f>VLOOKUP(AS808,dummy_oppeained!B:D,3,0)</f>
        <v>eristav</v>
      </c>
      <c r="AX808" s="17">
        <f>VLOOKUP(AR:AR,hinded_abi!A:D,4,0)</f>
        <v>3</v>
      </c>
      <c r="AY808" s="26">
        <f t="shared" si="24"/>
        <v>18</v>
      </c>
      <c r="AZ808" s="27">
        <f t="shared" si="25"/>
        <v>6</v>
      </c>
    </row>
    <row r="809" spans="1:52" x14ac:dyDescent="0.25">
      <c r="A809" t="s">
        <v>324</v>
      </c>
      <c r="B809" t="s">
        <v>242</v>
      </c>
      <c r="C809" t="s">
        <v>113</v>
      </c>
      <c r="D809">
        <v>32109185368</v>
      </c>
      <c r="E809" t="s">
        <v>243</v>
      </c>
      <c r="F809" t="s">
        <v>325</v>
      </c>
      <c r="G809" t="s">
        <v>115</v>
      </c>
      <c r="H809" t="s">
        <v>115</v>
      </c>
      <c r="I809" t="s">
        <v>52</v>
      </c>
      <c r="J809" s="1">
        <v>44618</v>
      </c>
      <c r="K809" t="s">
        <v>53</v>
      </c>
      <c r="L809" s="1">
        <v>44683</v>
      </c>
      <c r="M809" t="s">
        <v>326</v>
      </c>
      <c r="N809" t="s">
        <v>264</v>
      </c>
      <c r="O809" t="s">
        <v>236</v>
      </c>
      <c r="P809" t="s">
        <v>117</v>
      </c>
      <c r="Q809" s="1">
        <v>45012</v>
      </c>
      <c r="R809" t="s">
        <v>118</v>
      </c>
      <c r="S809" t="s">
        <v>191</v>
      </c>
      <c r="T809" t="s">
        <v>120</v>
      </c>
      <c r="U809" t="s">
        <v>247</v>
      </c>
      <c r="V809">
        <v>214475</v>
      </c>
      <c r="W809" t="s">
        <v>62</v>
      </c>
      <c r="X809" t="s">
        <v>53</v>
      </c>
      <c r="Y809">
        <v>2</v>
      </c>
      <c r="Z809" t="s">
        <v>63</v>
      </c>
      <c r="AA809" t="s">
        <v>248</v>
      </c>
      <c r="AB809" t="s">
        <v>84</v>
      </c>
      <c r="AC809" t="s">
        <v>115</v>
      </c>
      <c r="AD809" t="s">
        <v>53</v>
      </c>
      <c r="AE809" t="s">
        <v>53</v>
      </c>
      <c r="AF809">
        <v>55</v>
      </c>
      <c r="AG809">
        <v>54</v>
      </c>
      <c r="AH809" t="s">
        <v>182</v>
      </c>
      <c r="AI809" t="s">
        <v>169</v>
      </c>
      <c r="AJ809" t="s">
        <v>213</v>
      </c>
      <c r="AK809" t="s">
        <v>219</v>
      </c>
      <c r="AL809">
        <v>1</v>
      </c>
      <c r="AM809">
        <v>3</v>
      </c>
      <c r="AN809">
        <v>14</v>
      </c>
      <c r="AO809">
        <v>3</v>
      </c>
      <c r="AP809">
        <v>57</v>
      </c>
      <c r="AQ809">
        <v>2</v>
      </c>
      <c r="AR809" t="s">
        <v>91</v>
      </c>
      <c r="AS809" t="s">
        <v>216</v>
      </c>
      <c r="AT809" t="s">
        <v>216</v>
      </c>
      <c r="AU809" s="1">
        <v>44530</v>
      </c>
      <c r="AV809" s="17">
        <f>VLOOKUP(dummy_yherealine!$AT809,dummy_oppeained!B:C,2,0)</f>
        <v>3</v>
      </c>
      <c r="AW809" s="22" t="str">
        <f>VLOOKUP(AS809,dummy_oppeained!B:D,3,0)</f>
        <v>mitteeristav</v>
      </c>
      <c r="AX809" s="17">
        <f>VLOOKUP(AR:AR,hinded_abi!A:D,4,0)</f>
        <v>0</v>
      </c>
      <c r="AY809" s="26" t="str">
        <f t="shared" si="24"/>
        <v xml:space="preserve"> </v>
      </c>
      <c r="AZ809" s="27">
        <f t="shared" si="25"/>
        <v>0</v>
      </c>
    </row>
    <row r="810" spans="1:52" x14ac:dyDescent="0.25">
      <c r="A810" t="s">
        <v>324</v>
      </c>
      <c r="B810" t="s">
        <v>242</v>
      </c>
      <c r="C810" t="s">
        <v>113</v>
      </c>
      <c r="D810">
        <v>32109185368</v>
      </c>
      <c r="E810" t="s">
        <v>243</v>
      </c>
      <c r="F810" t="s">
        <v>325</v>
      </c>
      <c r="G810" t="s">
        <v>115</v>
      </c>
      <c r="H810" t="s">
        <v>115</v>
      </c>
      <c r="I810" t="s">
        <v>52</v>
      </c>
      <c r="J810" s="1">
        <v>44618</v>
      </c>
      <c r="K810" t="s">
        <v>53</v>
      </c>
      <c r="L810" s="1">
        <v>44683</v>
      </c>
      <c r="M810" t="s">
        <v>326</v>
      </c>
      <c r="N810" t="s">
        <v>264</v>
      </c>
      <c r="O810" t="s">
        <v>236</v>
      </c>
      <c r="P810" t="s">
        <v>117</v>
      </c>
      <c r="Q810" s="1">
        <v>45012</v>
      </c>
      <c r="R810" t="s">
        <v>118</v>
      </c>
      <c r="S810" t="s">
        <v>191</v>
      </c>
      <c r="T810" t="s">
        <v>120</v>
      </c>
      <c r="U810" t="s">
        <v>247</v>
      </c>
      <c r="V810">
        <v>214475</v>
      </c>
      <c r="W810" t="s">
        <v>62</v>
      </c>
      <c r="X810" t="s">
        <v>53</v>
      </c>
      <c r="Y810">
        <v>2</v>
      </c>
      <c r="Z810" t="s">
        <v>63</v>
      </c>
      <c r="AA810" t="s">
        <v>248</v>
      </c>
      <c r="AB810" t="s">
        <v>84</v>
      </c>
      <c r="AC810" t="s">
        <v>115</v>
      </c>
      <c r="AD810" t="s">
        <v>53</v>
      </c>
      <c r="AE810" t="s">
        <v>53</v>
      </c>
      <c r="AF810">
        <v>55</v>
      </c>
      <c r="AG810">
        <v>54</v>
      </c>
      <c r="AH810" t="s">
        <v>182</v>
      </c>
      <c r="AI810" t="s">
        <v>169</v>
      </c>
      <c r="AJ810" t="s">
        <v>213</v>
      </c>
      <c r="AK810" t="s">
        <v>219</v>
      </c>
      <c r="AL810">
        <v>1</v>
      </c>
      <c r="AM810">
        <v>3</v>
      </c>
      <c r="AN810">
        <v>14</v>
      </c>
      <c r="AO810">
        <v>3</v>
      </c>
      <c r="AP810">
        <v>57</v>
      </c>
      <c r="AQ810">
        <v>2</v>
      </c>
      <c r="AR810" t="s">
        <v>72</v>
      </c>
      <c r="AS810" t="s">
        <v>105</v>
      </c>
      <c r="AT810" t="s">
        <v>105</v>
      </c>
      <c r="AU810" s="1">
        <v>45001</v>
      </c>
      <c r="AV810" s="15">
        <f>VLOOKUP(dummy_yherealine!$AT810,dummy_oppeained!B:C,2,0)</f>
        <v>2</v>
      </c>
      <c r="AW810" s="22" t="str">
        <f>VLOOKUP(AS810,dummy_oppeained!B:D,3,0)</f>
        <v>mitteeristav</v>
      </c>
      <c r="AX810" s="17" t="str">
        <f>VLOOKUP(AR:AR,hinded_abi!A:D,4,0)</f>
        <v>NULL</v>
      </c>
      <c r="AY810" s="26" t="str">
        <f t="shared" si="24"/>
        <v xml:space="preserve"> </v>
      </c>
      <c r="AZ810" s="27">
        <f t="shared" si="25"/>
        <v>0</v>
      </c>
    </row>
    <row r="811" spans="1:52" x14ac:dyDescent="0.25">
      <c r="A811" t="s">
        <v>324</v>
      </c>
      <c r="B811" t="s">
        <v>242</v>
      </c>
      <c r="C811" t="s">
        <v>113</v>
      </c>
      <c r="D811">
        <v>32109185368</v>
      </c>
      <c r="E811" t="s">
        <v>243</v>
      </c>
      <c r="F811" t="s">
        <v>325</v>
      </c>
      <c r="G811" t="s">
        <v>115</v>
      </c>
      <c r="H811" t="s">
        <v>115</v>
      </c>
      <c r="I811" t="s">
        <v>52</v>
      </c>
      <c r="J811" s="1">
        <v>44618</v>
      </c>
      <c r="K811" t="s">
        <v>53</v>
      </c>
      <c r="L811" s="1">
        <v>44683</v>
      </c>
      <c r="M811" t="s">
        <v>326</v>
      </c>
      <c r="N811" t="s">
        <v>264</v>
      </c>
      <c r="O811" t="s">
        <v>236</v>
      </c>
      <c r="P811" t="s">
        <v>117</v>
      </c>
      <c r="Q811" s="1">
        <v>45012</v>
      </c>
      <c r="R811" t="s">
        <v>118</v>
      </c>
      <c r="S811" t="s">
        <v>191</v>
      </c>
      <c r="T811" t="s">
        <v>120</v>
      </c>
      <c r="U811" t="s">
        <v>247</v>
      </c>
      <c r="V811">
        <v>214475</v>
      </c>
      <c r="W811" t="s">
        <v>62</v>
      </c>
      <c r="X811" t="s">
        <v>53</v>
      </c>
      <c r="Y811">
        <v>2</v>
      </c>
      <c r="Z811" t="s">
        <v>63</v>
      </c>
      <c r="AA811" t="s">
        <v>248</v>
      </c>
      <c r="AB811" t="s">
        <v>84</v>
      </c>
      <c r="AC811" t="s">
        <v>115</v>
      </c>
      <c r="AD811" t="s">
        <v>53</v>
      </c>
      <c r="AE811" t="s">
        <v>53</v>
      </c>
      <c r="AF811">
        <v>55</v>
      </c>
      <c r="AG811">
        <v>54</v>
      </c>
      <c r="AH811" t="s">
        <v>182</v>
      </c>
      <c r="AI811" t="s">
        <v>169</v>
      </c>
      <c r="AJ811" t="s">
        <v>213</v>
      </c>
      <c r="AK811" t="s">
        <v>219</v>
      </c>
      <c r="AL811">
        <v>1</v>
      </c>
      <c r="AM811">
        <v>3</v>
      </c>
      <c r="AN811">
        <v>14</v>
      </c>
      <c r="AO811">
        <v>3</v>
      </c>
      <c r="AP811">
        <v>57</v>
      </c>
      <c r="AQ811">
        <v>2</v>
      </c>
      <c r="AR811" t="s">
        <v>88</v>
      </c>
      <c r="AS811" t="s">
        <v>187</v>
      </c>
      <c r="AT811" t="s">
        <v>187</v>
      </c>
      <c r="AU811" s="1">
        <v>45076</v>
      </c>
      <c r="AV811" s="17">
        <f>VLOOKUP(dummy_yherealine!$AT811,dummy_oppeained!B:C,2,0)</f>
        <v>5</v>
      </c>
      <c r="AW811" s="22" t="str">
        <f>VLOOKUP(AS811,dummy_oppeained!B:D,3,0)</f>
        <v>eristav</v>
      </c>
      <c r="AX811" s="17">
        <f>VLOOKUP(AR:AR,hinded_abi!A:D,4,0)</f>
        <v>2</v>
      </c>
      <c r="AY811" s="26">
        <f t="shared" si="24"/>
        <v>10</v>
      </c>
      <c r="AZ811" s="27">
        <f t="shared" si="25"/>
        <v>5</v>
      </c>
    </row>
    <row r="812" spans="1:52" x14ac:dyDescent="0.25">
      <c r="A812" t="s">
        <v>324</v>
      </c>
      <c r="B812" t="s">
        <v>242</v>
      </c>
      <c r="C812" t="s">
        <v>113</v>
      </c>
      <c r="D812">
        <v>32109185368</v>
      </c>
      <c r="E812" t="s">
        <v>243</v>
      </c>
      <c r="F812" t="s">
        <v>325</v>
      </c>
      <c r="G812" t="s">
        <v>115</v>
      </c>
      <c r="H812" t="s">
        <v>115</v>
      </c>
      <c r="I812" t="s">
        <v>52</v>
      </c>
      <c r="J812" s="1">
        <v>44618</v>
      </c>
      <c r="K812" t="s">
        <v>53</v>
      </c>
      <c r="L812" s="1">
        <v>44683</v>
      </c>
      <c r="M812" t="s">
        <v>326</v>
      </c>
      <c r="N812" t="s">
        <v>264</v>
      </c>
      <c r="O812" t="s">
        <v>236</v>
      </c>
      <c r="P812" t="s">
        <v>117</v>
      </c>
      <c r="Q812" s="1">
        <v>45012</v>
      </c>
      <c r="R812" t="s">
        <v>118</v>
      </c>
      <c r="S812" t="s">
        <v>191</v>
      </c>
      <c r="T812" t="s">
        <v>120</v>
      </c>
      <c r="U812" t="s">
        <v>247</v>
      </c>
      <c r="V812">
        <v>214475</v>
      </c>
      <c r="W812" t="s">
        <v>62</v>
      </c>
      <c r="X812" t="s">
        <v>53</v>
      </c>
      <c r="Y812">
        <v>3</v>
      </c>
      <c r="Z812" t="s">
        <v>63</v>
      </c>
      <c r="AA812" t="s">
        <v>248</v>
      </c>
      <c r="AB812" t="s">
        <v>186</v>
      </c>
      <c r="AC812" t="s">
        <v>115</v>
      </c>
      <c r="AD812" t="s">
        <v>53</v>
      </c>
      <c r="AE812" t="s">
        <v>53</v>
      </c>
      <c r="AF812">
        <v>55</v>
      </c>
      <c r="AG812">
        <v>21</v>
      </c>
      <c r="AH812" t="s">
        <v>182</v>
      </c>
      <c r="AI812" t="s">
        <v>97</v>
      </c>
      <c r="AJ812" t="s">
        <v>213</v>
      </c>
      <c r="AK812" t="s">
        <v>107</v>
      </c>
      <c r="AL812">
        <v>1</v>
      </c>
      <c r="AM812">
        <v>3</v>
      </c>
      <c r="AN812">
        <v>14</v>
      </c>
      <c r="AO812">
        <v>8</v>
      </c>
      <c r="AP812">
        <v>27</v>
      </c>
      <c r="AQ812">
        <v>2</v>
      </c>
      <c r="AR812" t="s">
        <v>94</v>
      </c>
      <c r="AS812" t="s">
        <v>71</v>
      </c>
      <c r="AT812" t="s">
        <v>71</v>
      </c>
      <c r="AU812" s="1">
        <v>44899</v>
      </c>
      <c r="AV812" s="15">
        <f>VLOOKUP(dummy_yherealine!$AT812,dummy_oppeained!B:C,2,0)</f>
        <v>6</v>
      </c>
      <c r="AW812" s="22" t="str">
        <f>VLOOKUP(AS812,dummy_oppeained!B:D,3,0)</f>
        <v>eristav</v>
      </c>
      <c r="AX812" s="17">
        <f>VLOOKUP(AR:AR,hinded_abi!A:D,4,0)</f>
        <v>5</v>
      </c>
      <c r="AY812" s="26">
        <f t="shared" si="24"/>
        <v>30</v>
      </c>
      <c r="AZ812" s="27">
        <f t="shared" si="25"/>
        <v>6</v>
      </c>
    </row>
    <row r="813" spans="1:52" x14ac:dyDescent="0.25">
      <c r="A813" t="s">
        <v>324</v>
      </c>
      <c r="B813" t="s">
        <v>242</v>
      </c>
      <c r="C813" t="s">
        <v>113</v>
      </c>
      <c r="D813">
        <v>32109185368</v>
      </c>
      <c r="E813" t="s">
        <v>243</v>
      </c>
      <c r="F813" t="s">
        <v>325</v>
      </c>
      <c r="G813" t="s">
        <v>115</v>
      </c>
      <c r="H813" t="s">
        <v>115</v>
      </c>
      <c r="I813" t="s">
        <v>52</v>
      </c>
      <c r="J813" s="1">
        <v>44618</v>
      </c>
      <c r="K813" t="s">
        <v>53</v>
      </c>
      <c r="L813" s="1">
        <v>44683</v>
      </c>
      <c r="M813" t="s">
        <v>326</v>
      </c>
      <c r="N813" t="s">
        <v>264</v>
      </c>
      <c r="O813" t="s">
        <v>236</v>
      </c>
      <c r="P813" t="s">
        <v>117</v>
      </c>
      <c r="Q813" s="1">
        <v>45012</v>
      </c>
      <c r="R813" t="s">
        <v>118</v>
      </c>
      <c r="S813" t="s">
        <v>191</v>
      </c>
      <c r="T813" t="s">
        <v>120</v>
      </c>
      <c r="U813" t="s">
        <v>247</v>
      </c>
      <c r="V813">
        <v>214475</v>
      </c>
      <c r="W813" t="s">
        <v>62</v>
      </c>
      <c r="X813" t="s">
        <v>53</v>
      </c>
      <c r="Y813">
        <v>3</v>
      </c>
      <c r="Z813" t="s">
        <v>63</v>
      </c>
      <c r="AA813" t="s">
        <v>248</v>
      </c>
      <c r="AB813" t="s">
        <v>186</v>
      </c>
      <c r="AC813" t="s">
        <v>115</v>
      </c>
      <c r="AD813" t="s">
        <v>53</v>
      </c>
      <c r="AE813" t="s">
        <v>53</v>
      </c>
      <c r="AF813">
        <v>55</v>
      </c>
      <c r="AG813">
        <v>21</v>
      </c>
      <c r="AH813" t="s">
        <v>182</v>
      </c>
      <c r="AI813" t="s">
        <v>97</v>
      </c>
      <c r="AJ813" t="s">
        <v>213</v>
      </c>
      <c r="AK813" t="s">
        <v>107</v>
      </c>
      <c r="AL813">
        <v>1</v>
      </c>
      <c r="AM813">
        <v>3</v>
      </c>
      <c r="AN813">
        <v>14</v>
      </c>
      <c r="AO813">
        <v>8</v>
      </c>
      <c r="AP813">
        <v>27</v>
      </c>
      <c r="AQ813">
        <v>2</v>
      </c>
      <c r="AR813" t="s">
        <v>72</v>
      </c>
      <c r="AS813" t="s">
        <v>79</v>
      </c>
      <c r="AT813" t="s">
        <v>79</v>
      </c>
      <c r="AU813" s="1">
        <v>44242</v>
      </c>
      <c r="AV813" s="17">
        <f>VLOOKUP(dummy_yherealine!$AT813,dummy_oppeained!B:C,2,0)</f>
        <v>3</v>
      </c>
      <c r="AW813" s="22" t="str">
        <f>VLOOKUP(AS813,dummy_oppeained!B:D,3,0)</f>
        <v>mitteeristav</v>
      </c>
      <c r="AX813" s="17" t="str">
        <f>VLOOKUP(AR:AR,hinded_abi!A:D,4,0)</f>
        <v>NULL</v>
      </c>
      <c r="AY813" s="26" t="str">
        <f t="shared" si="24"/>
        <v xml:space="preserve"> </v>
      </c>
      <c r="AZ813" s="27">
        <f t="shared" si="25"/>
        <v>0</v>
      </c>
    </row>
    <row r="814" spans="1:52" x14ac:dyDescent="0.25">
      <c r="A814" t="s">
        <v>324</v>
      </c>
      <c r="B814" t="s">
        <v>242</v>
      </c>
      <c r="C814" t="s">
        <v>113</v>
      </c>
      <c r="D814">
        <v>32109185368</v>
      </c>
      <c r="E814" t="s">
        <v>243</v>
      </c>
      <c r="F814" t="s">
        <v>325</v>
      </c>
      <c r="G814" t="s">
        <v>115</v>
      </c>
      <c r="H814" t="s">
        <v>115</v>
      </c>
      <c r="I814" t="s">
        <v>52</v>
      </c>
      <c r="J814" s="1">
        <v>44618</v>
      </c>
      <c r="K814" t="s">
        <v>53</v>
      </c>
      <c r="L814" s="1">
        <v>44683</v>
      </c>
      <c r="M814" t="s">
        <v>326</v>
      </c>
      <c r="N814" t="s">
        <v>264</v>
      </c>
      <c r="O814" t="s">
        <v>236</v>
      </c>
      <c r="P814" t="s">
        <v>117</v>
      </c>
      <c r="Q814" s="1">
        <v>45012</v>
      </c>
      <c r="R814" t="s">
        <v>118</v>
      </c>
      <c r="S814" t="s">
        <v>191</v>
      </c>
      <c r="T814" t="s">
        <v>120</v>
      </c>
      <c r="U814" t="s">
        <v>247</v>
      </c>
      <c r="V814">
        <v>214475</v>
      </c>
      <c r="W814" t="s">
        <v>62</v>
      </c>
      <c r="X814" t="s">
        <v>53</v>
      </c>
      <c r="Y814">
        <v>3</v>
      </c>
      <c r="Z814" t="s">
        <v>63</v>
      </c>
      <c r="AA814" t="s">
        <v>248</v>
      </c>
      <c r="AB814" t="s">
        <v>186</v>
      </c>
      <c r="AC814" t="s">
        <v>115</v>
      </c>
      <c r="AD814" t="s">
        <v>53</v>
      </c>
      <c r="AE814" t="s">
        <v>53</v>
      </c>
      <c r="AF814">
        <v>55</v>
      </c>
      <c r="AG814">
        <v>21</v>
      </c>
      <c r="AH814" t="s">
        <v>182</v>
      </c>
      <c r="AI814" t="s">
        <v>97</v>
      </c>
      <c r="AJ814" t="s">
        <v>213</v>
      </c>
      <c r="AK814" t="s">
        <v>107</v>
      </c>
      <c r="AL814">
        <v>1</v>
      </c>
      <c r="AM814">
        <v>3</v>
      </c>
      <c r="AN814">
        <v>14</v>
      </c>
      <c r="AO814">
        <v>8</v>
      </c>
      <c r="AP814">
        <v>27</v>
      </c>
      <c r="AQ814">
        <v>2</v>
      </c>
      <c r="AR814" t="s">
        <v>72</v>
      </c>
      <c r="AS814" t="s">
        <v>199</v>
      </c>
      <c r="AT814" t="s">
        <v>199</v>
      </c>
      <c r="AU814" s="1">
        <v>44994</v>
      </c>
      <c r="AV814" s="15">
        <f>VLOOKUP(dummy_yherealine!$AT814,dummy_oppeained!B:C,2,0)</f>
        <v>3</v>
      </c>
      <c r="AW814" s="22" t="str">
        <f>VLOOKUP(AS814,dummy_oppeained!B:D,3,0)</f>
        <v>mitteeristav</v>
      </c>
      <c r="AX814" s="17" t="str">
        <f>VLOOKUP(AR:AR,hinded_abi!A:D,4,0)</f>
        <v>NULL</v>
      </c>
      <c r="AY814" s="26" t="str">
        <f t="shared" si="24"/>
        <v xml:space="preserve"> </v>
      </c>
      <c r="AZ814" s="27">
        <f t="shared" si="25"/>
        <v>0</v>
      </c>
    </row>
    <row r="815" spans="1:52" x14ac:dyDescent="0.25">
      <c r="A815" t="s">
        <v>324</v>
      </c>
      <c r="B815" t="s">
        <v>242</v>
      </c>
      <c r="C815" t="s">
        <v>113</v>
      </c>
      <c r="D815">
        <v>32109185368</v>
      </c>
      <c r="E815" t="s">
        <v>243</v>
      </c>
      <c r="F815" t="s">
        <v>325</v>
      </c>
      <c r="G815" t="s">
        <v>115</v>
      </c>
      <c r="H815" t="s">
        <v>115</v>
      </c>
      <c r="I815" t="s">
        <v>52</v>
      </c>
      <c r="J815" s="1">
        <v>44618</v>
      </c>
      <c r="K815" t="s">
        <v>53</v>
      </c>
      <c r="L815" s="1">
        <v>44683</v>
      </c>
      <c r="M815" t="s">
        <v>326</v>
      </c>
      <c r="N815" t="s">
        <v>264</v>
      </c>
      <c r="O815" t="s">
        <v>236</v>
      </c>
      <c r="P815" t="s">
        <v>117</v>
      </c>
      <c r="Q815" s="1">
        <v>45012</v>
      </c>
      <c r="R815" t="s">
        <v>118</v>
      </c>
      <c r="S815" t="s">
        <v>191</v>
      </c>
      <c r="T815" t="s">
        <v>120</v>
      </c>
      <c r="U815" t="s">
        <v>247</v>
      </c>
      <c r="V815">
        <v>214475</v>
      </c>
      <c r="W815" t="s">
        <v>62</v>
      </c>
      <c r="X815" t="s">
        <v>53</v>
      </c>
      <c r="Y815">
        <v>3</v>
      </c>
      <c r="Z815" t="s">
        <v>63</v>
      </c>
      <c r="AA815" t="s">
        <v>248</v>
      </c>
      <c r="AB815" t="s">
        <v>186</v>
      </c>
      <c r="AC815" t="s">
        <v>115</v>
      </c>
      <c r="AD815" t="s">
        <v>53</v>
      </c>
      <c r="AE815" t="s">
        <v>53</v>
      </c>
      <c r="AF815">
        <v>55</v>
      </c>
      <c r="AG815">
        <v>21</v>
      </c>
      <c r="AH815" t="s">
        <v>182</v>
      </c>
      <c r="AI815" t="s">
        <v>97</v>
      </c>
      <c r="AJ815" t="s">
        <v>213</v>
      </c>
      <c r="AK815" t="s">
        <v>107</v>
      </c>
      <c r="AL815">
        <v>1</v>
      </c>
      <c r="AM815">
        <v>3</v>
      </c>
      <c r="AN815">
        <v>14</v>
      </c>
      <c r="AO815">
        <v>8</v>
      </c>
      <c r="AP815">
        <v>27</v>
      </c>
      <c r="AQ815">
        <v>2</v>
      </c>
      <c r="AR815" t="s">
        <v>72</v>
      </c>
      <c r="AS815" t="s">
        <v>238</v>
      </c>
      <c r="AT815" t="s">
        <v>238</v>
      </c>
      <c r="AU815" s="1">
        <v>45437</v>
      </c>
      <c r="AV815" s="17">
        <f>VLOOKUP(dummy_yherealine!$AT815,dummy_oppeained!B:C,2,0)</f>
        <v>3</v>
      </c>
      <c r="AW815" s="22" t="str">
        <f>VLOOKUP(AS815,dummy_oppeained!B:D,3,0)</f>
        <v>mitteeristav</v>
      </c>
      <c r="AX815" s="17" t="str">
        <f>VLOOKUP(AR:AR,hinded_abi!A:D,4,0)</f>
        <v>NULL</v>
      </c>
      <c r="AY815" s="26" t="str">
        <f t="shared" si="24"/>
        <v xml:space="preserve"> </v>
      </c>
      <c r="AZ815" s="27">
        <f t="shared" si="25"/>
        <v>0</v>
      </c>
    </row>
    <row r="816" spans="1:52" x14ac:dyDescent="0.25">
      <c r="A816" t="s">
        <v>324</v>
      </c>
      <c r="B816" t="s">
        <v>242</v>
      </c>
      <c r="C816" t="s">
        <v>113</v>
      </c>
      <c r="D816">
        <v>32109185368</v>
      </c>
      <c r="E816" t="s">
        <v>243</v>
      </c>
      <c r="F816" t="s">
        <v>325</v>
      </c>
      <c r="G816" t="s">
        <v>115</v>
      </c>
      <c r="H816" t="s">
        <v>115</v>
      </c>
      <c r="I816" t="s">
        <v>52</v>
      </c>
      <c r="J816" s="1">
        <v>44618</v>
      </c>
      <c r="K816" t="s">
        <v>53</v>
      </c>
      <c r="L816" s="1">
        <v>44683</v>
      </c>
      <c r="M816" t="s">
        <v>326</v>
      </c>
      <c r="N816" t="s">
        <v>264</v>
      </c>
      <c r="O816" t="s">
        <v>236</v>
      </c>
      <c r="P816" t="s">
        <v>117</v>
      </c>
      <c r="Q816" s="1">
        <v>45012</v>
      </c>
      <c r="R816" t="s">
        <v>118</v>
      </c>
      <c r="S816" t="s">
        <v>191</v>
      </c>
      <c r="T816" t="s">
        <v>120</v>
      </c>
      <c r="U816" t="s">
        <v>247</v>
      </c>
      <c r="V816">
        <v>214475</v>
      </c>
      <c r="W816" t="s">
        <v>62</v>
      </c>
      <c r="X816" t="s">
        <v>53</v>
      </c>
      <c r="Y816">
        <v>3</v>
      </c>
      <c r="Z816" t="s">
        <v>63</v>
      </c>
      <c r="AA816" t="s">
        <v>248</v>
      </c>
      <c r="AB816" t="s">
        <v>186</v>
      </c>
      <c r="AC816" t="s">
        <v>115</v>
      </c>
      <c r="AD816" t="s">
        <v>53</v>
      </c>
      <c r="AE816" t="s">
        <v>53</v>
      </c>
      <c r="AF816">
        <v>55</v>
      </c>
      <c r="AG816">
        <v>21</v>
      </c>
      <c r="AH816" t="s">
        <v>182</v>
      </c>
      <c r="AI816" t="s">
        <v>97</v>
      </c>
      <c r="AJ816" t="s">
        <v>213</v>
      </c>
      <c r="AK816" t="s">
        <v>107</v>
      </c>
      <c r="AL816">
        <v>1</v>
      </c>
      <c r="AM816">
        <v>3</v>
      </c>
      <c r="AN816">
        <v>14</v>
      </c>
      <c r="AO816">
        <v>8</v>
      </c>
      <c r="AP816">
        <v>27</v>
      </c>
      <c r="AQ816">
        <v>2</v>
      </c>
      <c r="AR816" t="s">
        <v>70</v>
      </c>
      <c r="AS816" t="s">
        <v>89</v>
      </c>
      <c r="AT816" t="s">
        <v>89</v>
      </c>
      <c r="AU816" s="1">
        <v>45856</v>
      </c>
      <c r="AV816" s="15">
        <f>VLOOKUP(dummy_yherealine!$AT816,dummy_oppeained!B:C,2,0)</f>
        <v>5</v>
      </c>
      <c r="AW816" s="22" t="str">
        <f>VLOOKUP(AS816,dummy_oppeained!B:D,3,0)</f>
        <v>eristav</v>
      </c>
      <c r="AX816" s="17">
        <f>VLOOKUP(AR:AR,hinded_abi!A:D,4,0)</f>
        <v>0</v>
      </c>
      <c r="AY816" s="26">
        <f t="shared" si="24"/>
        <v>0</v>
      </c>
      <c r="AZ816" s="27">
        <f t="shared" si="25"/>
        <v>5</v>
      </c>
    </row>
    <row r="817" spans="1:52" x14ac:dyDescent="0.25">
      <c r="A817" t="s">
        <v>324</v>
      </c>
      <c r="B817" t="s">
        <v>242</v>
      </c>
      <c r="C817" t="s">
        <v>113</v>
      </c>
      <c r="D817">
        <v>32109185368</v>
      </c>
      <c r="E817" t="s">
        <v>243</v>
      </c>
      <c r="F817" t="s">
        <v>325</v>
      </c>
      <c r="G817" t="s">
        <v>115</v>
      </c>
      <c r="H817" t="s">
        <v>115</v>
      </c>
      <c r="I817" t="s">
        <v>52</v>
      </c>
      <c r="J817" s="1">
        <v>44618</v>
      </c>
      <c r="K817" t="s">
        <v>53</v>
      </c>
      <c r="L817" s="1">
        <v>44683</v>
      </c>
      <c r="M817" t="s">
        <v>326</v>
      </c>
      <c r="N817" t="s">
        <v>264</v>
      </c>
      <c r="O817" t="s">
        <v>236</v>
      </c>
      <c r="P817" t="s">
        <v>117</v>
      </c>
      <c r="Q817" s="1">
        <v>45012</v>
      </c>
      <c r="R817" t="s">
        <v>118</v>
      </c>
      <c r="S817" t="s">
        <v>191</v>
      </c>
      <c r="T817" t="s">
        <v>120</v>
      </c>
      <c r="U817" t="s">
        <v>247</v>
      </c>
      <c r="V817">
        <v>214475</v>
      </c>
      <c r="W817" t="s">
        <v>62</v>
      </c>
      <c r="X817" t="s">
        <v>53</v>
      </c>
      <c r="Y817">
        <v>3</v>
      </c>
      <c r="Z817" t="s">
        <v>63</v>
      </c>
      <c r="AA817" t="s">
        <v>248</v>
      </c>
      <c r="AB817" t="s">
        <v>186</v>
      </c>
      <c r="AC817" t="s">
        <v>115</v>
      </c>
      <c r="AD817" t="s">
        <v>53</v>
      </c>
      <c r="AE817" t="s">
        <v>53</v>
      </c>
      <c r="AF817">
        <v>55</v>
      </c>
      <c r="AG817">
        <v>21</v>
      </c>
      <c r="AH817" t="s">
        <v>182</v>
      </c>
      <c r="AI817" t="s">
        <v>97</v>
      </c>
      <c r="AJ817" t="s">
        <v>213</v>
      </c>
      <c r="AK817" t="s">
        <v>107</v>
      </c>
      <c r="AL817">
        <v>1</v>
      </c>
      <c r="AM817">
        <v>3</v>
      </c>
      <c r="AN817">
        <v>14</v>
      </c>
      <c r="AO817">
        <v>8</v>
      </c>
      <c r="AP817">
        <v>27</v>
      </c>
      <c r="AQ817">
        <v>2</v>
      </c>
      <c r="AR817" t="s">
        <v>72</v>
      </c>
      <c r="AS817" t="s">
        <v>153</v>
      </c>
      <c r="AT817" t="s">
        <v>153</v>
      </c>
      <c r="AU817" s="1">
        <v>45007</v>
      </c>
      <c r="AV817" s="17">
        <f>VLOOKUP(dummy_yherealine!$AT817,dummy_oppeained!B:C,2,0)</f>
        <v>3</v>
      </c>
      <c r="AW817" s="22" t="str">
        <f>VLOOKUP(AS817,dummy_oppeained!B:D,3,0)</f>
        <v>mitteeristav</v>
      </c>
      <c r="AX817" s="17" t="str">
        <f>VLOOKUP(AR:AR,hinded_abi!A:D,4,0)</f>
        <v>NULL</v>
      </c>
      <c r="AY817" s="26" t="str">
        <f t="shared" si="24"/>
        <v xml:space="preserve"> </v>
      </c>
      <c r="AZ817" s="27">
        <f t="shared" si="25"/>
        <v>0</v>
      </c>
    </row>
    <row r="818" spans="1:52" x14ac:dyDescent="0.25">
      <c r="A818" t="s">
        <v>324</v>
      </c>
      <c r="B818" t="s">
        <v>242</v>
      </c>
      <c r="C818" t="s">
        <v>113</v>
      </c>
      <c r="D818">
        <v>32109185368</v>
      </c>
      <c r="E818" t="s">
        <v>243</v>
      </c>
      <c r="F818" t="s">
        <v>325</v>
      </c>
      <c r="G818" t="s">
        <v>115</v>
      </c>
      <c r="H818" t="s">
        <v>115</v>
      </c>
      <c r="I818" t="s">
        <v>52</v>
      </c>
      <c r="J818" s="1">
        <v>44618</v>
      </c>
      <c r="K818" t="s">
        <v>53</v>
      </c>
      <c r="L818" s="1">
        <v>44683</v>
      </c>
      <c r="M818" t="s">
        <v>326</v>
      </c>
      <c r="N818" t="s">
        <v>264</v>
      </c>
      <c r="O818" t="s">
        <v>236</v>
      </c>
      <c r="P818" t="s">
        <v>117</v>
      </c>
      <c r="Q818" s="1">
        <v>45012</v>
      </c>
      <c r="R818" t="s">
        <v>118</v>
      </c>
      <c r="S818" t="s">
        <v>191</v>
      </c>
      <c r="T818" t="s">
        <v>120</v>
      </c>
      <c r="U818" t="s">
        <v>247</v>
      </c>
      <c r="V818">
        <v>214475</v>
      </c>
      <c r="W818" t="s">
        <v>62</v>
      </c>
      <c r="X818" t="s">
        <v>53</v>
      </c>
      <c r="Y818">
        <v>3</v>
      </c>
      <c r="Z818" t="s">
        <v>63</v>
      </c>
      <c r="AA818" t="s">
        <v>248</v>
      </c>
      <c r="AB818" t="s">
        <v>186</v>
      </c>
      <c r="AC818" t="s">
        <v>115</v>
      </c>
      <c r="AD818" t="s">
        <v>53</v>
      </c>
      <c r="AE818" t="s">
        <v>53</v>
      </c>
      <c r="AF818">
        <v>55</v>
      </c>
      <c r="AG818">
        <v>21</v>
      </c>
      <c r="AH818" t="s">
        <v>182</v>
      </c>
      <c r="AI818" t="s">
        <v>97</v>
      </c>
      <c r="AJ818" t="s">
        <v>213</v>
      </c>
      <c r="AK818" t="s">
        <v>107</v>
      </c>
      <c r="AL818">
        <v>1</v>
      </c>
      <c r="AM818">
        <v>3</v>
      </c>
      <c r="AN818">
        <v>14</v>
      </c>
      <c r="AO818">
        <v>8</v>
      </c>
      <c r="AP818">
        <v>27</v>
      </c>
      <c r="AQ818">
        <v>2</v>
      </c>
      <c r="AR818" t="s">
        <v>94</v>
      </c>
      <c r="AS818" t="s">
        <v>255</v>
      </c>
      <c r="AT818" t="s">
        <v>255</v>
      </c>
      <c r="AU818" s="1">
        <v>45444</v>
      </c>
      <c r="AV818" s="15">
        <f>VLOOKUP(dummy_yherealine!$AT818,dummy_oppeained!B:C,2,0)</f>
        <v>8</v>
      </c>
      <c r="AW818" s="22" t="str">
        <f>VLOOKUP(AS818,dummy_oppeained!B:D,3,0)</f>
        <v>eristav</v>
      </c>
      <c r="AX818" s="17">
        <f>VLOOKUP(AR:AR,hinded_abi!A:D,4,0)</f>
        <v>5</v>
      </c>
      <c r="AY818" s="26">
        <f t="shared" si="24"/>
        <v>40</v>
      </c>
      <c r="AZ818" s="27">
        <f t="shared" si="25"/>
        <v>8</v>
      </c>
    </row>
    <row r="819" spans="1:52" x14ac:dyDescent="0.25">
      <c r="A819" t="s">
        <v>327</v>
      </c>
      <c r="B819" t="s">
        <v>207</v>
      </c>
      <c r="C819" t="s">
        <v>174</v>
      </c>
      <c r="D819">
        <v>45112247151</v>
      </c>
      <c r="E819" t="s">
        <v>50</v>
      </c>
      <c r="F819" t="s">
        <v>312</v>
      </c>
      <c r="G819" t="s">
        <v>52</v>
      </c>
      <c r="H819" t="s">
        <v>115</v>
      </c>
      <c r="I819" t="s">
        <v>115</v>
      </c>
      <c r="J819" s="1">
        <v>44568</v>
      </c>
      <c r="K819" s="20">
        <v>44638</v>
      </c>
      <c r="L819" s="1">
        <v>45506</v>
      </c>
      <c r="M819" t="s">
        <v>299</v>
      </c>
      <c r="N819" t="s">
        <v>53</v>
      </c>
      <c r="O819" t="s">
        <v>56</v>
      </c>
      <c r="P819" t="s">
        <v>57</v>
      </c>
      <c r="Q819" s="1">
        <v>44477</v>
      </c>
      <c r="R819" t="s">
        <v>118</v>
      </c>
      <c r="S819" t="s">
        <v>119</v>
      </c>
      <c r="T819" t="s">
        <v>60</v>
      </c>
      <c r="U819" t="s">
        <v>61</v>
      </c>
      <c r="V819">
        <v>3311</v>
      </c>
      <c r="W819" t="s">
        <v>62</v>
      </c>
      <c r="X819" t="s">
        <v>53</v>
      </c>
      <c r="Y819">
        <v>1</v>
      </c>
      <c r="Z819" t="s">
        <v>161</v>
      </c>
      <c r="AA819" t="s">
        <v>64</v>
      </c>
      <c r="AB819" t="s">
        <v>84</v>
      </c>
      <c r="AC819" t="s">
        <v>115</v>
      </c>
      <c r="AD819" t="s">
        <v>53</v>
      </c>
      <c r="AE819" t="s">
        <v>180</v>
      </c>
      <c r="AF819">
        <v>192</v>
      </c>
      <c r="AG819">
        <v>39</v>
      </c>
      <c r="AH819" t="s">
        <v>97</v>
      </c>
      <c r="AI819" t="s">
        <v>219</v>
      </c>
      <c r="AJ819" t="s">
        <v>67</v>
      </c>
      <c r="AK819" t="s">
        <v>107</v>
      </c>
      <c r="AL819">
        <v>2</v>
      </c>
      <c r="AM819">
        <v>0</v>
      </c>
      <c r="AN819">
        <v>17</v>
      </c>
      <c r="AO819">
        <v>6</v>
      </c>
      <c r="AP819">
        <v>35</v>
      </c>
      <c r="AQ819">
        <v>4</v>
      </c>
      <c r="AR819" t="s">
        <v>86</v>
      </c>
      <c r="AS819" t="s">
        <v>145</v>
      </c>
      <c r="AT819" t="s">
        <v>145</v>
      </c>
      <c r="AU819" s="1">
        <v>44571</v>
      </c>
      <c r="AV819" s="17">
        <f>VLOOKUP(dummy_yherealine!$AT819,dummy_oppeained!B:C,2,0)</f>
        <v>6</v>
      </c>
      <c r="AW819" s="22" t="str">
        <f>VLOOKUP(AS819,dummy_oppeained!B:D,3,0)</f>
        <v>eristav</v>
      </c>
      <c r="AX819" s="17">
        <f>VLOOKUP(AR:AR,hinded_abi!A:D,4,0)</f>
        <v>4</v>
      </c>
      <c r="AY819" s="26">
        <f t="shared" si="24"/>
        <v>24</v>
      </c>
      <c r="AZ819" s="27">
        <f t="shared" si="25"/>
        <v>6</v>
      </c>
    </row>
    <row r="820" spans="1:52" x14ac:dyDescent="0.25">
      <c r="A820" t="s">
        <v>327</v>
      </c>
      <c r="B820" t="s">
        <v>207</v>
      </c>
      <c r="C820" t="s">
        <v>174</v>
      </c>
      <c r="D820">
        <v>45112247151</v>
      </c>
      <c r="E820" t="s">
        <v>50</v>
      </c>
      <c r="F820" t="s">
        <v>312</v>
      </c>
      <c r="G820" t="s">
        <v>52</v>
      </c>
      <c r="H820" t="s">
        <v>115</v>
      </c>
      <c r="I820" t="s">
        <v>115</v>
      </c>
      <c r="J820" s="1">
        <v>44568</v>
      </c>
      <c r="K820" s="20">
        <v>44638</v>
      </c>
      <c r="L820" s="1">
        <v>45506</v>
      </c>
      <c r="M820" t="s">
        <v>299</v>
      </c>
      <c r="N820" t="s">
        <v>53</v>
      </c>
      <c r="O820" t="s">
        <v>56</v>
      </c>
      <c r="P820" t="s">
        <v>57</v>
      </c>
      <c r="Q820" s="1">
        <v>44477</v>
      </c>
      <c r="R820" t="s">
        <v>118</v>
      </c>
      <c r="S820" t="s">
        <v>119</v>
      </c>
      <c r="T820" t="s">
        <v>60</v>
      </c>
      <c r="U820" t="s">
        <v>61</v>
      </c>
      <c r="V820">
        <v>3311</v>
      </c>
      <c r="W820" t="s">
        <v>62</v>
      </c>
      <c r="X820" t="s">
        <v>53</v>
      </c>
      <c r="Y820">
        <v>1</v>
      </c>
      <c r="Z820" t="s">
        <v>161</v>
      </c>
      <c r="AA820" t="s">
        <v>64</v>
      </c>
      <c r="AB820" t="s">
        <v>84</v>
      </c>
      <c r="AC820" t="s">
        <v>115</v>
      </c>
      <c r="AD820" t="s">
        <v>53</v>
      </c>
      <c r="AE820" t="s">
        <v>180</v>
      </c>
      <c r="AF820">
        <v>192</v>
      </c>
      <c r="AG820">
        <v>39</v>
      </c>
      <c r="AH820" t="s">
        <v>97</v>
      </c>
      <c r="AI820" t="s">
        <v>219</v>
      </c>
      <c r="AJ820" t="s">
        <v>67</v>
      </c>
      <c r="AK820" t="s">
        <v>107</v>
      </c>
      <c r="AL820">
        <v>2</v>
      </c>
      <c r="AM820">
        <v>0</v>
      </c>
      <c r="AN820">
        <v>17</v>
      </c>
      <c r="AO820">
        <v>6</v>
      </c>
      <c r="AP820">
        <v>35</v>
      </c>
      <c r="AQ820">
        <v>4</v>
      </c>
      <c r="AR820" t="s">
        <v>70</v>
      </c>
      <c r="AS820" t="s">
        <v>214</v>
      </c>
      <c r="AT820" t="s">
        <v>214</v>
      </c>
      <c r="AU820" s="1">
        <v>45835</v>
      </c>
      <c r="AV820" s="15">
        <f>VLOOKUP(dummy_yherealine!$AT820,dummy_oppeained!B:C,2,0)</f>
        <v>6</v>
      </c>
      <c r="AW820" s="22" t="str">
        <f>VLOOKUP(AS820,dummy_oppeained!B:D,3,0)</f>
        <v>eristav</v>
      </c>
      <c r="AX820" s="17">
        <f>VLOOKUP(AR:AR,hinded_abi!A:D,4,0)</f>
        <v>0</v>
      </c>
      <c r="AY820" s="26">
        <f t="shared" si="24"/>
        <v>0</v>
      </c>
      <c r="AZ820" s="27">
        <f t="shared" si="25"/>
        <v>6</v>
      </c>
    </row>
    <row r="821" spans="1:52" x14ac:dyDescent="0.25">
      <c r="A821" t="s">
        <v>327</v>
      </c>
      <c r="B821" t="s">
        <v>207</v>
      </c>
      <c r="C821" t="s">
        <v>174</v>
      </c>
      <c r="D821">
        <v>45112247151</v>
      </c>
      <c r="E821" t="s">
        <v>50</v>
      </c>
      <c r="F821" t="s">
        <v>312</v>
      </c>
      <c r="G821" t="s">
        <v>52</v>
      </c>
      <c r="H821" t="s">
        <v>115</v>
      </c>
      <c r="I821" t="s">
        <v>115</v>
      </c>
      <c r="J821" s="1">
        <v>44568</v>
      </c>
      <c r="K821" s="20">
        <v>44638</v>
      </c>
      <c r="L821" s="1">
        <v>45506</v>
      </c>
      <c r="M821" t="s">
        <v>299</v>
      </c>
      <c r="N821" t="s">
        <v>53</v>
      </c>
      <c r="O821" t="s">
        <v>56</v>
      </c>
      <c r="P821" t="s">
        <v>57</v>
      </c>
      <c r="Q821" s="1">
        <v>44477</v>
      </c>
      <c r="R821" t="s">
        <v>118</v>
      </c>
      <c r="S821" t="s">
        <v>119</v>
      </c>
      <c r="T821" t="s">
        <v>60</v>
      </c>
      <c r="U821" t="s">
        <v>61</v>
      </c>
      <c r="V821">
        <v>3311</v>
      </c>
      <c r="W821" t="s">
        <v>62</v>
      </c>
      <c r="X821" t="s">
        <v>53</v>
      </c>
      <c r="Y821">
        <v>1</v>
      </c>
      <c r="Z821" t="s">
        <v>161</v>
      </c>
      <c r="AA821" t="s">
        <v>64</v>
      </c>
      <c r="AB821" t="s">
        <v>84</v>
      </c>
      <c r="AC821" t="s">
        <v>115</v>
      </c>
      <c r="AD821" t="s">
        <v>53</v>
      </c>
      <c r="AE821" t="s">
        <v>180</v>
      </c>
      <c r="AF821">
        <v>192</v>
      </c>
      <c r="AG821">
        <v>39</v>
      </c>
      <c r="AH821" t="s">
        <v>97</v>
      </c>
      <c r="AI821" t="s">
        <v>219</v>
      </c>
      <c r="AJ821" t="s">
        <v>67</v>
      </c>
      <c r="AK821" t="s">
        <v>107</v>
      </c>
      <c r="AL821">
        <v>2</v>
      </c>
      <c r="AM821">
        <v>0</v>
      </c>
      <c r="AN821">
        <v>17</v>
      </c>
      <c r="AO821">
        <v>6</v>
      </c>
      <c r="AP821">
        <v>35</v>
      </c>
      <c r="AQ821">
        <v>4</v>
      </c>
      <c r="AR821" t="s">
        <v>80</v>
      </c>
      <c r="AS821" t="s">
        <v>201</v>
      </c>
      <c r="AT821" t="s">
        <v>201</v>
      </c>
      <c r="AU821" s="1">
        <v>45310</v>
      </c>
      <c r="AV821" s="17">
        <f>VLOOKUP(dummy_yherealine!$AT821,dummy_oppeained!B:C,2,0)</f>
        <v>6</v>
      </c>
      <c r="AW821" s="22" t="str">
        <f>VLOOKUP(AS821,dummy_oppeained!B:D,3,0)</f>
        <v>eristav</v>
      </c>
      <c r="AX821" s="17">
        <f>VLOOKUP(AR:AR,hinded_abi!A:D,4,0)</f>
        <v>3</v>
      </c>
      <c r="AY821" s="26">
        <f t="shared" si="24"/>
        <v>18</v>
      </c>
      <c r="AZ821" s="27">
        <f t="shared" si="25"/>
        <v>6</v>
      </c>
    </row>
    <row r="822" spans="1:52" x14ac:dyDescent="0.25">
      <c r="A822" t="s">
        <v>327</v>
      </c>
      <c r="B822" t="s">
        <v>207</v>
      </c>
      <c r="C822" t="s">
        <v>174</v>
      </c>
      <c r="D822">
        <v>45112247151</v>
      </c>
      <c r="E822" t="s">
        <v>50</v>
      </c>
      <c r="F822" t="s">
        <v>312</v>
      </c>
      <c r="G822" t="s">
        <v>52</v>
      </c>
      <c r="H822" t="s">
        <v>115</v>
      </c>
      <c r="I822" t="s">
        <v>115</v>
      </c>
      <c r="J822" s="1">
        <v>44568</v>
      </c>
      <c r="K822" s="20">
        <v>44638</v>
      </c>
      <c r="L822" s="1">
        <v>45506</v>
      </c>
      <c r="M822" t="s">
        <v>299</v>
      </c>
      <c r="N822" t="s">
        <v>53</v>
      </c>
      <c r="O822" t="s">
        <v>56</v>
      </c>
      <c r="P822" t="s">
        <v>57</v>
      </c>
      <c r="Q822" s="1">
        <v>44477</v>
      </c>
      <c r="R822" t="s">
        <v>118</v>
      </c>
      <c r="S822" t="s">
        <v>119</v>
      </c>
      <c r="T822" t="s">
        <v>60</v>
      </c>
      <c r="U822" t="s">
        <v>61</v>
      </c>
      <c r="V822">
        <v>3311</v>
      </c>
      <c r="W822" t="s">
        <v>62</v>
      </c>
      <c r="X822" t="s">
        <v>53</v>
      </c>
      <c r="Y822">
        <v>1</v>
      </c>
      <c r="Z822" t="s">
        <v>161</v>
      </c>
      <c r="AA822" t="s">
        <v>64</v>
      </c>
      <c r="AB822" t="s">
        <v>84</v>
      </c>
      <c r="AC822" t="s">
        <v>115</v>
      </c>
      <c r="AD822" t="s">
        <v>53</v>
      </c>
      <c r="AE822" t="s">
        <v>180</v>
      </c>
      <c r="AF822">
        <v>192</v>
      </c>
      <c r="AG822">
        <v>39</v>
      </c>
      <c r="AH822" t="s">
        <v>97</v>
      </c>
      <c r="AI822" t="s">
        <v>219</v>
      </c>
      <c r="AJ822" t="s">
        <v>67</v>
      </c>
      <c r="AK822" t="s">
        <v>107</v>
      </c>
      <c r="AL822">
        <v>2</v>
      </c>
      <c r="AM822">
        <v>0</v>
      </c>
      <c r="AN822">
        <v>17</v>
      </c>
      <c r="AO822">
        <v>6</v>
      </c>
      <c r="AP822">
        <v>35</v>
      </c>
      <c r="AQ822">
        <v>4</v>
      </c>
      <c r="AR822" t="s">
        <v>91</v>
      </c>
      <c r="AS822" t="s">
        <v>77</v>
      </c>
      <c r="AT822" t="s">
        <v>77</v>
      </c>
      <c r="AU822" s="1">
        <v>44826</v>
      </c>
      <c r="AV822" s="15">
        <f>VLOOKUP(dummy_yherealine!$AT822,dummy_oppeained!B:C,2,0)</f>
        <v>9</v>
      </c>
      <c r="AW822" s="22" t="str">
        <f>VLOOKUP(AS822,dummy_oppeained!B:D,3,0)</f>
        <v>eristav</v>
      </c>
      <c r="AX822" s="17">
        <f>VLOOKUP(AR:AR,hinded_abi!A:D,4,0)</f>
        <v>0</v>
      </c>
      <c r="AY822" s="26">
        <f t="shared" si="24"/>
        <v>0</v>
      </c>
      <c r="AZ822" s="27">
        <f t="shared" si="25"/>
        <v>9</v>
      </c>
    </row>
    <row r="823" spans="1:52" x14ac:dyDescent="0.25">
      <c r="A823" t="s">
        <v>327</v>
      </c>
      <c r="B823" t="s">
        <v>207</v>
      </c>
      <c r="C823" t="s">
        <v>174</v>
      </c>
      <c r="D823">
        <v>45112247151</v>
      </c>
      <c r="E823" t="s">
        <v>50</v>
      </c>
      <c r="F823" t="s">
        <v>312</v>
      </c>
      <c r="G823" t="s">
        <v>52</v>
      </c>
      <c r="H823" t="s">
        <v>115</v>
      </c>
      <c r="I823" t="s">
        <v>115</v>
      </c>
      <c r="J823" s="1">
        <v>44568</v>
      </c>
      <c r="K823" s="20">
        <v>44638</v>
      </c>
      <c r="L823" s="1">
        <v>45506</v>
      </c>
      <c r="M823" t="s">
        <v>299</v>
      </c>
      <c r="N823" t="s">
        <v>53</v>
      </c>
      <c r="O823" t="s">
        <v>56</v>
      </c>
      <c r="P823" t="s">
        <v>57</v>
      </c>
      <c r="Q823" s="1">
        <v>44477</v>
      </c>
      <c r="R823" t="s">
        <v>118</v>
      </c>
      <c r="S823" t="s">
        <v>119</v>
      </c>
      <c r="T823" t="s">
        <v>60</v>
      </c>
      <c r="U823" t="s">
        <v>61</v>
      </c>
      <c r="V823">
        <v>3311</v>
      </c>
      <c r="W823" t="s">
        <v>62</v>
      </c>
      <c r="X823" t="s">
        <v>53</v>
      </c>
      <c r="Y823">
        <v>1</v>
      </c>
      <c r="Z823" t="s">
        <v>161</v>
      </c>
      <c r="AA823" t="s">
        <v>64</v>
      </c>
      <c r="AB823" t="s">
        <v>84</v>
      </c>
      <c r="AC823" t="s">
        <v>115</v>
      </c>
      <c r="AD823" t="s">
        <v>53</v>
      </c>
      <c r="AE823" t="s">
        <v>180</v>
      </c>
      <c r="AF823">
        <v>192</v>
      </c>
      <c r="AG823">
        <v>39</v>
      </c>
      <c r="AH823" t="s">
        <v>97</v>
      </c>
      <c r="AI823" t="s">
        <v>219</v>
      </c>
      <c r="AJ823" t="s">
        <v>67</v>
      </c>
      <c r="AK823" t="s">
        <v>107</v>
      </c>
      <c r="AL823">
        <v>2</v>
      </c>
      <c r="AM823">
        <v>0</v>
      </c>
      <c r="AN823">
        <v>17</v>
      </c>
      <c r="AO823">
        <v>6</v>
      </c>
      <c r="AP823">
        <v>35</v>
      </c>
      <c r="AQ823">
        <v>4</v>
      </c>
      <c r="AR823" t="s">
        <v>86</v>
      </c>
      <c r="AS823" t="s">
        <v>166</v>
      </c>
      <c r="AT823" t="s">
        <v>166</v>
      </c>
      <c r="AU823" s="1">
        <v>45594</v>
      </c>
      <c r="AV823" s="17">
        <f>VLOOKUP(dummy_yherealine!$AT823,dummy_oppeained!B:C,2,0)</f>
        <v>5</v>
      </c>
      <c r="AW823" s="22" t="str">
        <f>VLOOKUP(AS823,dummy_oppeained!B:D,3,0)</f>
        <v>eristav</v>
      </c>
      <c r="AX823" s="17">
        <f>VLOOKUP(AR:AR,hinded_abi!A:D,4,0)</f>
        <v>4</v>
      </c>
      <c r="AY823" s="26">
        <f t="shared" si="24"/>
        <v>20</v>
      </c>
      <c r="AZ823" s="27">
        <f t="shared" si="25"/>
        <v>5</v>
      </c>
    </row>
    <row r="824" spans="1:52" x14ac:dyDescent="0.25">
      <c r="A824" t="s">
        <v>327</v>
      </c>
      <c r="B824" t="s">
        <v>207</v>
      </c>
      <c r="C824" t="s">
        <v>174</v>
      </c>
      <c r="D824">
        <v>45112247151</v>
      </c>
      <c r="E824" t="s">
        <v>50</v>
      </c>
      <c r="F824" t="s">
        <v>312</v>
      </c>
      <c r="G824" t="s">
        <v>52</v>
      </c>
      <c r="H824" t="s">
        <v>115</v>
      </c>
      <c r="I824" t="s">
        <v>115</v>
      </c>
      <c r="J824" s="1">
        <v>44568</v>
      </c>
      <c r="K824" s="20">
        <v>44638</v>
      </c>
      <c r="L824" s="1">
        <v>45506</v>
      </c>
      <c r="M824" t="s">
        <v>299</v>
      </c>
      <c r="N824" t="s">
        <v>53</v>
      </c>
      <c r="O824" t="s">
        <v>56</v>
      </c>
      <c r="P824" t="s">
        <v>57</v>
      </c>
      <c r="Q824" s="1">
        <v>44477</v>
      </c>
      <c r="R824" t="s">
        <v>118</v>
      </c>
      <c r="S824" t="s">
        <v>119</v>
      </c>
      <c r="T824" t="s">
        <v>60</v>
      </c>
      <c r="U824" t="s">
        <v>61</v>
      </c>
      <c r="V824">
        <v>3311</v>
      </c>
      <c r="W824" t="s">
        <v>62</v>
      </c>
      <c r="X824" t="s">
        <v>53</v>
      </c>
      <c r="Y824">
        <v>2</v>
      </c>
      <c r="Z824" t="s">
        <v>161</v>
      </c>
      <c r="AA824" t="s">
        <v>64</v>
      </c>
      <c r="AB824" t="s">
        <v>65</v>
      </c>
      <c r="AC824" t="s">
        <v>115</v>
      </c>
      <c r="AD824" t="s">
        <v>53</v>
      </c>
      <c r="AE824" t="s">
        <v>180</v>
      </c>
      <c r="AF824">
        <v>192</v>
      </c>
      <c r="AG824">
        <v>54</v>
      </c>
      <c r="AH824" t="s">
        <v>97</v>
      </c>
      <c r="AI824" t="s">
        <v>136</v>
      </c>
      <c r="AJ824" t="s">
        <v>67</v>
      </c>
      <c r="AK824" t="s">
        <v>96</v>
      </c>
      <c r="AL824">
        <v>2</v>
      </c>
      <c r="AM824">
        <v>3</v>
      </c>
      <c r="AN824">
        <v>17</v>
      </c>
      <c r="AO824">
        <v>7</v>
      </c>
      <c r="AP824">
        <v>51</v>
      </c>
      <c r="AQ824">
        <v>4</v>
      </c>
      <c r="AR824" t="s">
        <v>72</v>
      </c>
      <c r="AS824" t="s">
        <v>139</v>
      </c>
      <c r="AT824" t="s">
        <v>139</v>
      </c>
      <c r="AU824" s="1">
        <v>44691</v>
      </c>
      <c r="AV824" s="15">
        <f>VLOOKUP(dummy_yherealine!$AT824,dummy_oppeained!B:C,2,0)</f>
        <v>3</v>
      </c>
      <c r="AW824" s="22" t="str">
        <f>VLOOKUP(AS824,dummy_oppeained!B:D,3,0)</f>
        <v>mitteeristav</v>
      </c>
      <c r="AX824" s="17" t="str">
        <f>VLOOKUP(AR:AR,hinded_abi!A:D,4,0)</f>
        <v>NULL</v>
      </c>
      <c r="AY824" s="26" t="str">
        <f t="shared" si="24"/>
        <v xml:space="preserve"> </v>
      </c>
      <c r="AZ824" s="27">
        <f t="shared" si="25"/>
        <v>0</v>
      </c>
    </row>
    <row r="825" spans="1:52" x14ac:dyDescent="0.25">
      <c r="A825" t="s">
        <v>327</v>
      </c>
      <c r="B825" t="s">
        <v>207</v>
      </c>
      <c r="C825" t="s">
        <v>174</v>
      </c>
      <c r="D825">
        <v>45112247151</v>
      </c>
      <c r="E825" t="s">
        <v>50</v>
      </c>
      <c r="F825" t="s">
        <v>312</v>
      </c>
      <c r="G825" t="s">
        <v>52</v>
      </c>
      <c r="H825" t="s">
        <v>115</v>
      </c>
      <c r="I825" t="s">
        <v>115</v>
      </c>
      <c r="J825" s="1">
        <v>44568</v>
      </c>
      <c r="K825" s="20">
        <v>44638</v>
      </c>
      <c r="L825" s="1">
        <v>45506</v>
      </c>
      <c r="M825" t="s">
        <v>299</v>
      </c>
      <c r="N825" t="s">
        <v>53</v>
      </c>
      <c r="O825" t="s">
        <v>56</v>
      </c>
      <c r="P825" t="s">
        <v>57</v>
      </c>
      <c r="Q825" s="1">
        <v>44477</v>
      </c>
      <c r="R825" t="s">
        <v>118</v>
      </c>
      <c r="S825" t="s">
        <v>119</v>
      </c>
      <c r="T825" t="s">
        <v>60</v>
      </c>
      <c r="U825" t="s">
        <v>61</v>
      </c>
      <c r="V825">
        <v>3311</v>
      </c>
      <c r="W825" t="s">
        <v>62</v>
      </c>
      <c r="X825" t="s">
        <v>53</v>
      </c>
      <c r="Y825">
        <v>2</v>
      </c>
      <c r="Z825" t="s">
        <v>161</v>
      </c>
      <c r="AA825" t="s">
        <v>64</v>
      </c>
      <c r="AB825" t="s">
        <v>65</v>
      </c>
      <c r="AC825" t="s">
        <v>115</v>
      </c>
      <c r="AD825" t="s">
        <v>53</v>
      </c>
      <c r="AE825" t="s">
        <v>180</v>
      </c>
      <c r="AF825">
        <v>192</v>
      </c>
      <c r="AG825">
        <v>54</v>
      </c>
      <c r="AH825" t="s">
        <v>97</v>
      </c>
      <c r="AI825" t="s">
        <v>136</v>
      </c>
      <c r="AJ825" t="s">
        <v>67</v>
      </c>
      <c r="AK825" t="s">
        <v>96</v>
      </c>
      <c r="AL825">
        <v>2</v>
      </c>
      <c r="AM825">
        <v>3</v>
      </c>
      <c r="AN825">
        <v>17</v>
      </c>
      <c r="AO825">
        <v>7</v>
      </c>
      <c r="AP825">
        <v>51</v>
      </c>
      <c r="AQ825">
        <v>4</v>
      </c>
      <c r="AR825" t="s">
        <v>80</v>
      </c>
      <c r="AS825" t="s">
        <v>134</v>
      </c>
      <c r="AT825" t="s">
        <v>134</v>
      </c>
      <c r="AU825" s="1">
        <v>45592</v>
      </c>
      <c r="AV825" s="17">
        <f>VLOOKUP(dummy_yherealine!$AT825,dummy_oppeained!B:C,2,0)</f>
        <v>9</v>
      </c>
      <c r="AW825" s="22" t="str">
        <f>VLOOKUP(AS825,dummy_oppeained!B:D,3,0)</f>
        <v>eristav</v>
      </c>
      <c r="AX825" s="17">
        <f>VLOOKUP(AR:AR,hinded_abi!A:D,4,0)</f>
        <v>3</v>
      </c>
      <c r="AY825" s="26">
        <f t="shared" si="24"/>
        <v>27</v>
      </c>
      <c r="AZ825" s="27">
        <f t="shared" si="25"/>
        <v>9</v>
      </c>
    </row>
    <row r="826" spans="1:52" x14ac:dyDescent="0.25">
      <c r="A826" t="s">
        <v>327</v>
      </c>
      <c r="B826" t="s">
        <v>207</v>
      </c>
      <c r="C826" t="s">
        <v>174</v>
      </c>
      <c r="D826">
        <v>45112247151</v>
      </c>
      <c r="E826" t="s">
        <v>50</v>
      </c>
      <c r="F826" t="s">
        <v>312</v>
      </c>
      <c r="G826" t="s">
        <v>52</v>
      </c>
      <c r="H826" t="s">
        <v>115</v>
      </c>
      <c r="I826" t="s">
        <v>115</v>
      </c>
      <c r="J826" s="1">
        <v>44568</v>
      </c>
      <c r="K826" s="20">
        <v>44638</v>
      </c>
      <c r="L826" s="1">
        <v>45506</v>
      </c>
      <c r="M826" t="s">
        <v>299</v>
      </c>
      <c r="N826" t="s">
        <v>53</v>
      </c>
      <c r="O826" t="s">
        <v>56</v>
      </c>
      <c r="P826" t="s">
        <v>57</v>
      </c>
      <c r="Q826" s="1">
        <v>44477</v>
      </c>
      <c r="R826" t="s">
        <v>118</v>
      </c>
      <c r="S826" t="s">
        <v>119</v>
      </c>
      <c r="T826" t="s">
        <v>60</v>
      </c>
      <c r="U826" t="s">
        <v>61</v>
      </c>
      <c r="V826">
        <v>3311</v>
      </c>
      <c r="W826" t="s">
        <v>62</v>
      </c>
      <c r="X826" t="s">
        <v>53</v>
      </c>
      <c r="Y826">
        <v>2</v>
      </c>
      <c r="Z826" t="s">
        <v>161</v>
      </c>
      <c r="AA826" t="s">
        <v>64</v>
      </c>
      <c r="AB826" t="s">
        <v>65</v>
      </c>
      <c r="AC826" t="s">
        <v>115</v>
      </c>
      <c r="AD826" t="s">
        <v>53</v>
      </c>
      <c r="AE826" t="s">
        <v>180</v>
      </c>
      <c r="AF826">
        <v>192</v>
      </c>
      <c r="AG826">
        <v>54</v>
      </c>
      <c r="AH826" t="s">
        <v>97</v>
      </c>
      <c r="AI826" t="s">
        <v>136</v>
      </c>
      <c r="AJ826" t="s">
        <v>67</v>
      </c>
      <c r="AK826" t="s">
        <v>96</v>
      </c>
      <c r="AL826">
        <v>2</v>
      </c>
      <c r="AM826">
        <v>3</v>
      </c>
      <c r="AN826">
        <v>17</v>
      </c>
      <c r="AO826">
        <v>7</v>
      </c>
      <c r="AP826">
        <v>51</v>
      </c>
      <c r="AQ826">
        <v>4</v>
      </c>
      <c r="AR826" t="s">
        <v>70</v>
      </c>
      <c r="AS826" t="s">
        <v>196</v>
      </c>
      <c r="AT826" t="s">
        <v>196</v>
      </c>
      <c r="AU826" s="1">
        <v>44238</v>
      </c>
      <c r="AV826" s="15">
        <f>VLOOKUP(dummy_yherealine!$AT826,dummy_oppeained!B:C,2,0)</f>
        <v>5</v>
      </c>
      <c r="AW826" s="22" t="str">
        <f>VLOOKUP(AS826,dummy_oppeained!B:D,3,0)</f>
        <v>eristav</v>
      </c>
      <c r="AX826" s="17">
        <f>VLOOKUP(AR:AR,hinded_abi!A:D,4,0)</f>
        <v>0</v>
      </c>
      <c r="AY826" s="26">
        <f t="shared" si="24"/>
        <v>0</v>
      </c>
      <c r="AZ826" s="27">
        <f t="shared" si="25"/>
        <v>5</v>
      </c>
    </row>
    <row r="827" spans="1:52" x14ac:dyDescent="0.25">
      <c r="A827" t="s">
        <v>327</v>
      </c>
      <c r="B827" t="s">
        <v>207</v>
      </c>
      <c r="C827" t="s">
        <v>174</v>
      </c>
      <c r="D827">
        <v>45112247151</v>
      </c>
      <c r="E827" t="s">
        <v>50</v>
      </c>
      <c r="F827" t="s">
        <v>312</v>
      </c>
      <c r="G827" t="s">
        <v>52</v>
      </c>
      <c r="H827" t="s">
        <v>115</v>
      </c>
      <c r="I827" t="s">
        <v>115</v>
      </c>
      <c r="J827" s="1">
        <v>44568</v>
      </c>
      <c r="K827" s="20">
        <v>44638</v>
      </c>
      <c r="L827" s="1">
        <v>45506</v>
      </c>
      <c r="M827" t="s">
        <v>299</v>
      </c>
      <c r="N827" t="s">
        <v>53</v>
      </c>
      <c r="O827" t="s">
        <v>56</v>
      </c>
      <c r="P827" t="s">
        <v>57</v>
      </c>
      <c r="Q827" s="1">
        <v>44477</v>
      </c>
      <c r="R827" t="s">
        <v>118</v>
      </c>
      <c r="S827" t="s">
        <v>119</v>
      </c>
      <c r="T827" t="s">
        <v>60</v>
      </c>
      <c r="U827" t="s">
        <v>61</v>
      </c>
      <c r="V827">
        <v>3311</v>
      </c>
      <c r="W827" t="s">
        <v>62</v>
      </c>
      <c r="X827" t="s">
        <v>53</v>
      </c>
      <c r="Y827">
        <v>3</v>
      </c>
      <c r="Z827" t="s">
        <v>161</v>
      </c>
      <c r="AA827" t="s">
        <v>64</v>
      </c>
      <c r="AB827" t="s">
        <v>65</v>
      </c>
      <c r="AC827" t="s">
        <v>115</v>
      </c>
      <c r="AD827" t="s">
        <v>53</v>
      </c>
      <c r="AE827" t="s">
        <v>180</v>
      </c>
      <c r="AF827">
        <v>192</v>
      </c>
      <c r="AG827">
        <v>42</v>
      </c>
      <c r="AH827" t="s">
        <v>97</v>
      </c>
      <c r="AI827" t="s">
        <v>194</v>
      </c>
      <c r="AJ827" t="s">
        <v>67</v>
      </c>
      <c r="AK827" t="s">
        <v>107</v>
      </c>
      <c r="AL827">
        <v>2</v>
      </c>
      <c r="AM827">
        <v>1</v>
      </c>
      <c r="AN827">
        <v>17</v>
      </c>
      <c r="AO827">
        <v>7</v>
      </c>
      <c r="AP827">
        <v>32</v>
      </c>
      <c r="AQ827">
        <v>4</v>
      </c>
      <c r="AR827" t="s">
        <v>72</v>
      </c>
      <c r="AS827" t="s">
        <v>95</v>
      </c>
      <c r="AT827" t="s">
        <v>95</v>
      </c>
      <c r="AU827" s="1">
        <v>45869</v>
      </c>
      <c r="AV827" s="17">
        <f>VLOOKUP(dummy_yherealine!$AT827,dummy_oppeained!B:C,2,0)</f>
        <v>2</v>
      </c>
      <c r="AW827" s="22" t="str">
        <f>VLOOKUP(AS827,dummy_oppeained!B:D,3,0)</f>
        <v>mitteeristav</v>
      </c>
      <c r="AX827" s="17" t="str">
        <f>VLOOKUP(AR:AR,hinded_abi!A:D,4,0)</f>
        <v>NULL</v>
      </c>
      <c r="AY827" s="26" t="str">
        <f t="shared" si="24"/>
        <v xml:space="preserve"> </v>
      </c>
      <c r="AZ827" s="27">
        <f t="shared" si="25"/>
        <v>0</v>
      </c>
    </row>
    <row r="828" spans="1:52" x14ac:dyDescent="0.25">
      <c r="A828" t="s">
        <v>327</v>
      </c>
      <c r="B828" t="s">
        <v>207</v>
      </c>
      <c r="C828" t="s">
        <v>174</v>
      </c>
      <c r="D828">
        <v>45112247151</v>
      </c>
      <c r="E828" t="s">
        <v>50</v>
      </c>
      <c r="F828" t="s">
        <v>312</v>
      </c>
      <c r="G828" t="s">
        <v>52</v>
      </c>
      <c r="H828" t="s">
        <v>115</v>
      </c>
      <c r="I828" t="s">
        <v>115</v>
      </c>
      <c r="J828" s="1">
        <v>44568</v>
      </c>
      <c r="K828" s="20">
        <v>44638</v>
      </c>
      <c r="L828" s="1">
        <v>45506</v>
      </c>
      <c r="M828" t="s">
        <v>299</v>
      </c>
      <c r="N828" t="s">
        <v>53</v>
      </c>
      <c r="O828" t="s">
        <v>56</v>
      </c>
      <c r="P828" t="s">
        <v>57</v>
      </c>
      <c r="Q828" s="1">
        <v>44477</v>
      </c>
      <c r="R828" t="s">
        <v>118</v>
      </c>
      <c r="S828" t="s">
        <v>119</v>
      </c>
      <c r="T828" t="s">
        <v>60</v>
      </c>
      <c r="U828" t="s">
        <v>61</v>
      </c>
      <c r="V828">
        <v>3311</v>
      </c>
      <c r="W828" t="s">
        <v>62</v>
      </c>
      <c r="X828" t="s">
        <v>53</v>
      </c>
      <c r="Y828">
        <v>4</v>
      </c>
      <c r="Z828" t="s">
        <v>161</v>
      </c>
      <c r="AA828" t="s">
        <v>64</v>
      </c>
      <c r="AB828" t="s">
        <v>106</v>
      </c>
      <c r="AC828" t="s">
        <v>115</v>
      </c>
      <c r="AD828" t="s">
        <v>53</v>
      </c>
      <c r="AE828" t="s">
        <v>180</v>
      </c>
      <c r="AF828">
        <v>192</v>
      </c>
      <c r="AG828">
        <v>50</v>
      </c>
      <c r="AH828" t="s">
        <v>97</v>
      </c>
      <c r="AI828" t="s">
        <v>219</v>
      </c>
      <c r="AJ828" t="s">
        <v>67</v>
      </c>
      <c r="AK828" t="s">
        <v>181</v>
      </c>
      <c r="AL828">
        <v>2</v>
      </c>
      <c r="AM828">
        <v>0</v>
      </c>
      <c r="AN828">
        <v>17</v>
      </c>
      <c r="AO828">
        <v>0</v>
      </c>
      <c r="AP828">
        <v>53</v>
      </c>
      <c r="AQ828">
        <v>4</v>
      </c>
      <c r="AR828" t="s">
        <v>88</v>
      </c>
      <c r="AS828" t="s">
        <v>152</v>
      </c>
      <c r="AT828" t="s">
        <v>152</v>
      </c>
      <c r="AU828" s="1">
        <v>45156</v>
      </c>
      <c r="AV828" s="15">
        <f>VLOOKUP(dummy_yherealine!$AT828,dummy_oppeained!B:C,2,0)</f>
        <v>6</v>
      </c>
      <c r="AW828" s="22" t="str">
        <f>VLOOKUP(AS828,dummy_oppeained!B:D,3,0)</f>
        <v>eristav</v>
      </c>
      <c r="AX828" s="17">
        <f>VLOOKUP(AR:AR,hinded_abi!A:D,4,0)</f>
        <v>2</v>
      </c>
      <c r="AY828" s="26">
        <f t="shared" si="24"/>
        <v>12</v>
      </c>
      <c r="AZ828" s="27">
        <f t="shared" si="25"/>
        <v>6</v>
      </c>
    </row>
    <row r="829" spans="1:52" x14ac:dyDescent="0.25">
      <c r="A829" t="s">
        <v>327</v>
      </c>
      <c r="B829" t="s">
        <v>207</v>
      </c>
      <c r="C829" t="s">
        <v>174</v>
      </c>
      <c r="D829">
        <v>45112247151</v>
      </c>
      <c r="E829" t="s">
        <v>50</v>
      </c>
      <c r="F829" t="s">
        <v>312</v>
      </c>
      <c r="G829" t="s">
        <v>52</v>
      </c>
      <c r="H829" t="s">
        <v>115</v>
      </c>
      <c r="I829" t="s">
        <v>115</v>
      </c>
      <c r="J829" s="1">
        <v>44568</v>
      </c>
      <c r="K829" s="20">
        <v>44638</v>
      </c>
      <c r="L829" s="1">
        <v>45506</v>
      </c>
      <c r="M829" t="s">
        <v>299</v>
      </c>
      <c r="N829" t="s">
        <v>53</v>
      </c>
      <c r="O829" t="s">
        <v>56</v>
      </c>
      <c r="P829" t="s">
        <v>57</v>
      </c>
      <c r="Q829" s="1">
        <v>44477</v>
      </c>
      <c r="R829" t="s">
        <v>118</v>
      </c>
      <c r="S829" t="s">
        <v>119</v>
      </c>
      <c r="T829" t="s">
        <v>60</v>
      </c>
      <c r="U829" t="s">
        <v>61</v>
      </c>
      <c r="V829">
        <v>3311</v>
      </c>
      <c r="W829" t="s">
        <v>62</v>
      </c>
      <c r="X829" t="s">
        <v>53</v>
      </c>
      <c r="Y829">
        <v>4</v>
      </c>
      <c r="Z829" t="s">
        <v>161</v>
      </c>
      <c r="AA829" t="s">
        <v>64</v>
      </c>
      <c r="AB829" t="s">
        <v>106</v>
      </c>
      <c r="AC829" t="s">
        <v>115</v>
      </c>
      <c r="AD829" t="s">
        <v>53</v>
      </c>
      <c r="AE829" t="s">
        <v>180</v>
      </c>
      <c r="AF829">
        <v>192</v>
      </c>
      <c r="AG829">
        <v>50</v>
      </c>
      <c r="AH829" t="s">
        <v>97</v>
      </c>
      <c r="AI829" t="s">
        <v>219</v>
      </c>
      <c r="AJ829" t="s">
        <v>67</v>
      </c>
      <c r="AK829" t="s">
        <v>181</v>
      </c>
      <c r="AL829">
        <v>2</v>
      </c>
      <c r="AM829">
        <v>0</v>
      </c>
      <c r="AN829">
        <v>17</v>
      </c>
      <c r="AO829">
        <v>0</v>
      </c>
      <c r="AP829">
        <v>53</v>
      </c>
      <c r="AQ829">
        <v>4</v>
      </c>
      <c r="AR829" t="s">
        <v>70</v>
      </c>
      <c r="AS829" t="s">
        <v>223</v>
      </c>
      <c r="AT829" t="s">
        <v>223</v>
      </c>
      <c r="AU829" s="1">
        <v>45131</v>
      </c>
      <c r="AV829" s="17">
        <f>VLOOKUP(dummy_yherealine!$AT829,dummy_oppeained!B:C,2,0)</f>
        <v>9</v>
      </c>
      <c r="AW829" s="22" t="str">
        <f>VLOOKUP(AS829,dummy_oppeained!B:D,3,0)</f>
        <v>eristav</v>
      </c>
      <c r="AX829" s="17">
        <f>VLOOKUP(AR:AR,hinded_abi!A:D,4,0)</f>
        <v>0</v>
      </c>
      <c r="AY829" s="26">
        <f t="shared" si="24"/>
        <v>0</v>
      </c>
      <c r="AZ829" s="27">
        <f t="shared" si="25"/>
        <v>9</v>
      </c>
    </row>
    <row r="830" spans="1:52" x14ac:dyDescent="0.25">
      <c r="A830" t="s">
        <v>328</v>
      </c>
      <c r="B830" t="s">
        <v>329</v>
      </c>
      <c r="C830" t="s">
        <v>291</v>
      </c>
      <c r="D830">
        <v>31011198035</v>
      </c>
      <c r="E830" t="s">
        <v>243</v>
      </c>
      <c r="F830" t="s">
        <v>114</v>
      </c>
      <c r="G830" t="s">
        <v>115</v>
      </c>
      <c r="H830" t="s">
        <v>115</v>
      </c>
      <c r="I830" t="s">
        <v>52</v>
      </c>
      <c r="J830" s="1">
        <v>44584</v>
      </c>
      <c r="K830" t="s">
        <v>330</v>
      </c>
      <c r="L830" s="1">
        <v>45122</v>
      </c>
      <c r="M830" t="s">
        <v>245</v>
      </c>
      <c r="N830" t="s">
        <v>159</v>
      </c>
      <c r="O830" t="s">
        <v>210</v>
      </c>
      <c r="P830" t="s">
        <v>10</v>
      </c>
      <c r="Q830" s="1">
        <v>45232</v>
      </c>
      <c r="R830" t="s">
        <v>118</v>
      </c>
      <c r="S830" t="s">
        <v>59</v>
      </c>
      <c r="T830" t="s">
        <v>176</v>
      </c>
      <c r="U830" t="s">
        <v>177</v>
      </c>
      <c r="V830">
        <v>1467</v>
      </c>
      <c r="W830" t="s">
        <v>62</v>
      </c>
      <c r="X830" t="s">
        <v>192</v>
      </c>
      <c r="Y830">
        <v>1</v>
      </c>
      <c r="Z830" t="s">
        <v>284</v>
      </c>
      <c r="AA830" t="s">
        <v>64</v>
      </c>
      <c r="AB830" t="s">
        <v>65</v>
      </c>
      <c r="AC830" t="s">
        <v>115</v>
      </c>
      <c r="AD830" t="s">
        <v>53</v>
      </c>
      <c r="AE830" t="s">
        <v>53</v>
      </c>
      <c r="AF830">
        <v>118</v>
      </c>
      <c r="AG830">
        <v>31</v>
      </c>
      <c r="AH830" t="s">
        <v>230</v>
      </c>
      <c r="AI830" t="s">
        <v>136</v>
      </c>
      <c r="AJ830" t="s">
        <v>68</v>
      </c>
      <c r="AK830" t="s">
        <v>194</v>
      </c>
      <c r="AL830">
        <v>1</v>
      </c>
      <c r="AM830">
        <v>2</v>
      </c>
      <c r="AN830">
        <v>17</v>
      </c>
      <c r="AO830">
        <v>7</v>
      </c>
      <c r="AP830">
        <v>21</v>
      </c>
      <c r="AQ830">
        <v>3</v>
      </c>
      <c r="AR830" t="s">
        <v>88</v>
      </c>
      <c r="AS830" t="s">
        <v>89</v>
      </c>
      <c r="AT830" t="s">
        <v>89</v>
      </c>
      <c r="AU830" s="1">
        <v>44269</v>
      </c>
      <c r="AV830" s="15">
        <f>VLOOKUP(dummy_yherealine!$AT830,dummy_oppeained!B:C,2,0)</f>
        <v>5</v>
      </c>
      <c r="AW830" s="22" t="str">
        <f>VLOOKUP(AS830,dummy_oppeained!B:D,3,0)</f>
        <v>eristav</v>
      </c>
      <c r="AX830" s="17">
        <f>VLOOKUP(AR:AR,hinded_abi!A:D,4,0)</f>
        <v>2</v>
      </c>
      <c r="AY830" s="26">
        <f t="shared" si="24"/>
        <v>10</v>
      </c>
      <c r="AZ830" s="27">
        <f t="shared" si="25"/>
        <v>5</v>
      </c>
    </row>
    <row r="831" spans="1:52" x14ac:dyDescent="0.25">
      <c r="A831" t="s">
        <v>328</v>
      </c>
      <c r="B831" t="s">
        <v>329</v>
      </c>
      <c r="C831" t="s">
        <v>291</v>
      </c>
      <c r="D831">
        <v>31011198035</v>
      </c>
      <c r="E831" t="s">
        <v>243</v>
      </c>
      <c r="F831" t="s">
        <v>114</v>
      </c>
      <c r="G831" t="s">
        <v>115</v>
      </c>
      <c r="H831" t="s">
        <v>115</v>
      </c>
      <c r="I831" t="s">
        <v>52</v>
      </c>
      <c r="J831" s="1">
        <v>44584</v>
      </c>
      <c r="K831" t="s">
        <v>330</v>
      </c>
      <c r="L831" s="1">
        <v>45122</v>
      </c>
      <c r="M831" t="s">
        <v>245</v>
      </c>
      <c r="N831" t="s">
        <v>159</v>
      </c>
      <c r="O831" t="s">
        <v>210</v>
      </c>
      <c r="P831" t="s">
        <v>10</v>
      </c>
      <c r="Q831" s="1">
        <v>45232</v>
      </c>
      <c r="R831" t="s">
        <v>118</v>
      </c>
      <c r="S831" t="s">
        <v>59</v>
      </c>
      <c r="T831" t="s">
        <v>176</v>
      </c>
      <c r="U831" t="s">
        <v>177</v>
      </c>
      <c r="V831">
        <v>1467</v>
      </c>
      <c r="W831" t="s">
        <v>62</v>
      </c>
      <c r="X831" t="s">
        <v>192</v>
      </c>
      <c r="Y831">
        <v>2</v>
      </c>
      <c r="Z831" t="s">
        <v>284</v>
      </c>
      <c r="AA831" t="s">
        <v>64</v>
      </c>
      <c r="AB831" t="s">
        <v>179</v>
      </c>
      <c r="AC831" t="s">
        <v>115</v>
      </c>
      <c r="AD831" t="s">
        <v>53</v>
      </c>
      <c r="AE831" t="s">
        <v>53</v>
      </c>
      <c r="AF831">
        <v>118</v>
      </c>
      <c r="AG831">
        <v>43</v>
      </c>
      <c r="AH831" t="s">
        <v>230</v>
      </c>
      <c r="AI831" t="s">
        <v>230</v>
      </c>
      <c r="AJ831" t="s">
        <v>68</v>
      </c>
      <c r="AK831" t="s">
        <v>67</v>
      </c>
      <c r="AL831">
        <v>1</v>
      </c>
      <c r="AM831">
        <v>0</v>
      </c>
      <c r="AN831">
        <v>17</v>
      </c>
      <c r="AO831">
        <v>3</v>
      </c>
      <c r="AP831">
        <v>25</v>
      </c>
      <c r="AQ831">
        <v>3</v>
      </c>
      <c r="AR831" t="s">
        <v>78</v>
      </c>
      <c r="AS831" t="s">
        <v>274</v>
      </c>
      <c r="AT831" t="s">
        <v>274</v>
      </c>
      <c r="AU831" s="1">
        <v>45081</v>
      </c>
      <c r="AV831" s="17">
        <f>VLOOKUP(dummy_yherealine!$AT831,dummy_oppeained!B:C,2,0)</f>
        <v>2</v>
      </c>
      <c r="AW831" s="22" t="str">
        <f>VLOOKUP(AS831,dummy_oppeained!B:D,3,0)</f>
        <v>mitteeristav</v>
      </c>
      <c r="AX831" s="17" t="str">
        <f>VLOOKUP(AR:AR,hinded_abi!A:D,4,0)</f>
        <v>NULL</v>
      </c>
      <c r="AY831" s="26" t="str">
        <f t="shared" si="24"/>
        <v xml:space="preserve"> </v>
      </c>
      <c r="AZ831" s="27">
        <f t="shared" si="25"/>
        <v>0</v>
      </c>
    </row>
    <row r="832" spans="1:52" x14ac:dyDescent="0.25">
      <c r="A832" t="s">
        <v>328</v>
      </c>
      <c r="B832" t="s">
        <v>329</v>
      </c>
      <c r="C832" t="s">
        <v>291</v>
      </c>
      <c r="D832">
        <v>31011198035</v>
      </c>
      <c r="E832" t="s">
        <v>243</v>
      </c>
      <c r="F832" t="s">
        <v>114</v>
      </c>
      <c r="G832" t="s">
        <v>115</v>
      </c>
      <c r="H832" t="s">
        <v>115</v>
      </c>
      <c r="I832" t="s">
        <v>52</v>
      </c>
      <c r="J832" s="1">
        <v>44584</v>
      </c>
      <c r="K832" t="s">
        <v>330</v>
      </c>
      <c r="L832" s="1">
        <v>45122</v>
      </c>
      <c r="M832" t="s">
        <v>245</v>
      </c>
      <c r="N832" t="s">
        <v>159</v>
      </c>
      <c r="O832" t="s">
        <v>210</v>
      </c>
      <c r="P832" t="s">
        <v>10</v>
      </c>
      <c r="Q832" s="1">
        <v>45232</v>
      </c>
      <c r="R832" t="s">
        <v>118</v>
      </c>
      <c r="S832" t="s">
        <v>59</v>
      </c>
      <c r="T832" t="s">
        <v>176</v>
      </c>
      <c r="U832" t="s">
        <v>177</v>
      </c>
      <c r="V832">
        <v>1467</v>
      </c>
      <c r="W832" t="s">
        <v>62</v>
      </c>
      <c r="X832" t="s">
        <v>192</v>
      </c>
      <c r="Y832">
        <v>2</v>
      </c>
      <c r="Z832" t="s">
        <v>284</v>
      </c>
      <c r="AA832" t="s">
        <v>64</v>
      </c>
      <c r="AB832" t="s">
        <v>179</v>
      </c>
      <c r="AC832" t="s">
        <v>115</v>
      </c>
      <c r="AD832" t="s">
        <v>53</v>
      </c>
      <c r="AE832" t="s">
        <v>53</v>
      </c>
      <c r="AF832">
        <v>118</v>
      </c>
      <c r="AG832">
        <v>43</v>
      </c>
      <c r="AH832" t="s">
        <v>230</v>
      </c>
      <c r="AI832" t="s">
        <v>230</v>
      </c>
      <c r="AJ832" t="s">
        <v>68</v>
      </c>
      <c r="AK832" t="s">
        <v>67</v>
      </c>
      <c r="AL832">
        <v>1</v>
      </c>
      <c r="AM832">
        <v>0</v>
      </c>
      <c r="AN832">
        <v>17</v>
      </c>
      <c r="AO832">
        <v>3</v>
      </c>
      <c r="AP832">
        <v>25</v>
      </c>
      <c r="AQ832">
        <v>3</v>
      </c>
      <c r="AR832" t="s">
        <v>70</v>
      </c>
      <c r="AS832" t="s">
        <v>83</v>
      </c>
      <c r="AT832" t="s">
        <v>83</v>
      </c>
      <c r="AU832" s="1">
        <v>44438</v>
      </c>
      <c r="AV832" s="15">
        <f>VLOOKUP(dummy_yherealine!$AT832,dummy_oppeained!B:C,2,0)</f>
        <v>8</v>
      </c>
      <c r="AW832" s="22" t="str">
        <f>VLOOKUP(AS832,dummy_oppeained!B:D,3,0)</f>
        <v>eristav</v>
      </c>
      <c r="AX832" s="17">
        <f>VLOOKUP(AR:AR,hinded_abi!A:D,4,0)</f>
        <v>0</v>
      </c>
      <c r="AY832" s="26">
        <f t="shared" si="24"/>
        <v>0</v>
      </c>
      <c r="AZ832" s="27">
        <f t="shared" si="25"/>
        <v>8</v>
      </c>
    </row>
    <row r="833" spans="1:52" x14ac:dyDescent="0.25">
      <c r="A833" t="s">
        <v>328</v>
      </c>
      <c r="B833" t="s">
        <v>329</v>
      </c>
      <c r="C833" t="s">
        <v>291</v>
      </c>
      <c r="D833">
        <v>31011198035</v>
      </c>
      <c r="E833" t="s">
        <v>243</v>
      </c>
      <c r="F833" t="s">
        <v>114</v>
      </c>
      <c r="G833" t="s">
        <v>115</v>
      </c>
      <c r="H833" t="s">
        <v>115</v>
      </c>
      <c r="I833" t="s">
        <v>52</v>
      </c>
      <c r="J833" s="1">
        <v>44584</v>
      </c>
      <c r="K833" t="s">
        <v>330</v>
      </c>
      <c r="L833" s="1">
        <v>45122</v>
      </c>
      <c r="M833" t="s">
        <v>245</v>
      </c>
      <c r="N833" t="s">
        <v>159</v>
      </c>
      <c r="O833" t="s">
        <v>210</v>
      </c>
      <c r="P833" t="s">
        <v>10</v>
      </c>
      <c r="Q833" s="1">
        <v>45232</v>
      </c>
      <c r="R833" t="s">
        <v>118</v>
      </c>
      <c r="S833" t="s">
        <v>59</v>
      </c>
      <c r="T833" t="s">
        <v>176</v>
      </c>
      <c r="U833" t="s">
        <v>177</v>
      </c>
      <c r="V833">
        <v>1467</v>
      </c>
      <c r="W833" t="s">
        <v>62</v>
      </c>
      <c r="X833" t="s">
        <v>192</v>
      </c>
      <c r="Y833">
        <v>2</v>
      </c>
      <c r="Z833" t="s">
        <v>284</v>
      </c>
      <c r="AA833" t="s">
        <v>64</v>
      </c>
      <c r="AB833" t="s">
        <v>179</v>
      </c>
      <c r="AC833" t="s">
        <v>115</v>
      </c>
      <c r="AD833" t="s">
        <v>53</v>
      </c>
      <c r="AE833" t="s">
        <v>53</v>
      </c>
      <c r="AF833">
        <v>118</v>
      </c>
      <c r="AG833">
        <v>43</v>
      </c>
      <c r="AH833" t="s">
        <v>230</v>
      </c>
      <c r="AI833" t="s">
        <v>230</v>
      </c>
      <c r="AJ833" t="s">
        <v>68</v>
      </c>
      <c r="AK833" t="s">
        <v>67</v>
      </c>
      <c r="AL833">
        <v>1</v>
      </c>
      <c r="AM833">
        <v>0</v>
      </c>
      <c r="AN833">
        <v>17</v>
      </c>
      <c r="AO833">
        <v>3</v>
      </c>
      <c r="AP833">
        <v>25</v>
      </c>
      <c r="AQ833">
        <v>3</v>
      </c>
      <c r="AR833" t="s">
        <v>88</v>
      </c>
      <c r="AS833" t="s">
        <v>128</v>
      </c>
      <c r="AT833" t="s">
        <v>128</v>
      </c>
      <c r="AU833" s="1">
        <v>45489</v>
      </c>
      <c r="AV833" s="17">
        <f>VLOOKUP(dummy_yherealine!$AT833,dummy_oppeained!B:C,2,0)</f>
        <v>5</v>
      </c>
      <c r="AW833" s="22" t="str">
        <f>VLOOKUP(AS833,dummy_oppeained!B:D,3,0)</f>
        <v>eristav</v>
      </c>
      <c r="AX833" s="17">
        <f>VLOOKUP(AR:AR,hinded_abi!A:D,4,0)</f>
        <v>2</v>
      </c>
      <c r="AY833" s="26">
        <f t="shared" si="24"/>
        <v>10</v>
      </c>
      <c r="AZ833" s="27">
        <f t="shared" si="25"/>
        <v>5</v>
      </c>
    </row>
    <row r="834" spans="1:52" x14ac:dyDescent="0.25">
      <c r="A834" t="s">
        <v>328</v>
      </c>
      <c r="B834" t="s">
        <v>329</v>
      </c>
      <c r="C834" t="s">
        <v>291</v>
      </c>
      <c r="D834">
        <v>31011198035</v>
      </c>
      <c r="E834" t="s">
        <v>243</v>
      </c>
      <c r="F834" t="s">
        <v>114</v>
      </c>
      <c r="G834" t="s">
        <v>115</v>
      </c>
      <c r="H834" t="s">
        <v>115</v>
      </c>
      <c r="I834" t="s">
        <v>52</v>
      </c>
      <c r="J834" s="1">
        <v>44584</v>
      </c>
      <c r="K834" t="s">
        <v>330</v>
      </c>
      <c r="L834" s="1">
        <v>45122</v>
      </c>
      <c r="M834" t="s">
        <v>245</v>
      </c>
      <c r="N834" t="s">
        <v>159</v>
      </c>
      <c r="O834" t="s">
        <v>210</v>
      </c>
      <c r="P834" t="s">
        <v>10</v>
      </c>
      <c r="Q834" s="1">
        <v>45232</v>
      </c>
      <c r="R834" t="s">
        <v>118</v>
      </c>
      <c r="S834" t="s">
        <v>59</v>
      </c>
      <c r="T834" t="s">
        <v>176</v>
      </c>
      <c r="U834" t="s">
        <v>177</v>
      </c>
      <c r="V834">
        <v>1467</v>
      </c>
      <c r="W834" t="s">
        <v>62</v>
      </c>
      <c r="X834" t="s">
        <v>192</v>
      </c>
      <c r="Y834">
        <v>2</v>
      </c>
      <c r="Z834" t="s">
        <v>284</v>
      </c>
      <c r="AA834" t="s">
        <v>64</v>
      </c>
      <c r="AB834" t="s">
        <v>179</v>
      </c>
      <c r="AC834" t="s">
        <v>115</v>
      </c>
      <c r="AD834" t="s">
        <v>53</v>
      </c>
      <c r="AE834" t="s">
        <v>53</v>
      </c>
      <c r="AF834">
        <v>118</v>
      </c>
      <c r="AG834">
        <v>43</v>
      </c>
      <c r="AH834" t="s">
        <v>230</v>
      </c>
      <c r="AI834" t="s">
        <v>230</v>
      </c>
      <c r="AJ834" t="s">
        <v>68</v>
      </c>
      <c r="AK834" t="s">
        <v>67</v>
      </c>
      <c r="AL834">
        <v>1</v>
      </c>
      <c r="AM834">
        <v>0</v>
      </c>
      <c r="AN834">
        <v>17</v>
      </c>
      <c r="AO834">
        <v>3</v>
      </c>
      <c r="AP834">
        <v>25</v>
      </c>
      <c r="AQ834">
        <v>3</v>
      </c>
      <c r="AR834" t="s">
        <v>86</v>
      </c>
      <c r="AS834" t="s">
        <v>143</v>
      </c>
      <c r="AT834" t="s">
        <v>143</v>
      </c>
      <c r="AU834" s="1">
        <v>45666</v>
      </c>
      <c r="AV834" s="15">
        <f>VLOOKUP(dummy_yherealine!$AT834,dummy_oppeained!B:C,2,0)</f>
        <v>5</v>
      </c>
      <c r="AW834" s="22" t="str">
        <f>VLOOKUP(AS834,dummy_oppeained!B:D,3,0)</f>
        <v>eristav</v>
      </c>
      <c r="AX834" s="17">
        <f>VLOOKUP(AR:AR,hinded_abi!A:D,4,0)</f>
        <v>4</v>
      </c>
      <c r="AY834" s="26">
        <f t="shared" si="24"/>
        <v>20</v>
      </c>
      <c r="AZ834" s="27">
        <f t="shared" si="25"/>
        <v>5</v>
      </c>
    </row>
    <row r="835" spans="1:52" x14ac:dyDescent="0.25">
      <c r="A835" t="s">
        <v>328</v>
      </c>
      <c r="B835" t="s">
        <v>329</v>
      </c>
      <c r="C835" t="s">
        <v>291</v>
      </c>
      <c r="D835">
        <v>31011198035</v>
      </c>
      <c r="E835" t="s">
        <v>243</v>
      </c>
      <c r="F835" t="s">
        <v>114</v>
      </c>
      <c r="G835" t="s">
        <v>115</v>
      </c>
      <c r="H835" t="s">
        <v>115</v>
      </c>
      <c r="I835" t="s">
        <v>52</v>
      </c>
      <c r="J835" s="1">
        <v>44584</v>
      </c>
      <c r="K835" t="s">
        <v>330</v>
      </c>
      <c r="L835" s="1">
        <v>45122</v>
      </c>
      <c r="M835" t="s">
        <v>245</v>
      </c>
      <c r="N835" t="s">
        <v>159</v>
      </c>
      <c r="O835" t="s">
        <v>210</v>
      </c>
      <c r="P835" t="s">
        <v>10</v>
      </c>
      <c r="Q835" s="1">
        <v>45232</v>
      </c>
      <c r="R835" t="s">
        <v>118</v>
      </c>
      <c r="S835" t="s">
        <v>59</v>
      </c>
      <c r="T835" t="s">
        <v>176</v>
      </c>
      <c r="U835" t="s">
        <v>177</v>
      </c>
      <c r="V835">
        <v>1467</v>
      </c>
      <c r="W835" t="s">
        <v>62</v>
      </c>
      <c r="X835" t="s">
        <v>192</v>
      </c>
      <c r="Y835">
        <v>2</v>
      </c>
      <c r="Z835" t="s">
        <v>284</v>
      </c>
      <c r="AA835" t="s">
        <v>64</v>
      </c>
      <c r="AB835" t="s">
        <v>179</v>
      </c>
      <c r="AC835" t="s">
        <v>115</v>
      </c>
      <c r="AD835" t="s">
        <v>53</v>
      </c>
      <c r="AE835" t="s">
        <v>53</v>
      </c>
      <c r="AF835">
        <v>118</v>
      </c>
      <c r="AG835">
        <v>43</v>
      </c>
      <c r="AH835" t="s">
        <v>230</v>
      </c>
      <c r="AI835" t="s">
        <v>230</v>
      </c>
      <c r="AJ835" t="s">
        <v>68</v>
      </c>
      <c r="AK835" t="s">
        <v>67</v>
      </c>
      <c r="AL835">
        <v>1</v>
      </c>
      <c r="AM835">
        <v>0</v>
      </c>
      <c r="AN835">
        <v>17</v>
      </c>
      <c r="AO835">
        <v>3</v>
      </c>
      <c r="AP835">
        <v>25</v>
      </c>
      <c r="AQ835">
        <v>3</v>
      </c>
      <c r="AR835" t="s">
        <v>70</v>
      </c>
      <c r="AS835" t="s">
        <v>130</v>
      </c>
      <c r="AT835" t="s">
        <v>130</v>
      </c>
      <c r="AU835" s="1">
        <v>44701</v>
      </c>
      <c r="AV835" s="17">
        <f>VLOOKUP(dummy_yherealine!$AT835,dummy_oppeained!B:C,2,0)</f>
        <v>6</v>
      </c>
      <c r="AW835" s="22" t="str">
        <f>VLOOKUP(AS835,dummy_oppeained!B:D,3,0)</f>
        <v>eristav</v>
      </c>
      <c r="AX835" s="17">
        <f>VLOOKUP(AR:AR,hinded_abi!A:D,4,0)</f>
        <v>0</v>
      </c>
      <c r="AY835" s="26">
        <f t="shared" ref="AY835:AY898" si="26">IF(AW835="eristav",AV835*AX835," ")</f>
        <v>0</v>
      </c>
      <c r="AZ835" s="27">
        <f t="shared" ref="AZ835:AZ898" si="27">IF(AW835="eristav",AV835,0)</f>
        <v>6</v>
      </c>
    </row>
    <row r="836" spans="1:52" x14ac:dyDescent="0.25">
      <c r="A836" t="s">
        <v>328</v>
      </c>
      <c r="B836" t="s">
        <v>329</v>
      </c>
      <c r="C836" t="s">
        <v>291</v>
      </c>
      <c r="D836">
        <v>31011198035</v>
      </c>
      <c r="E836" t="s">
        <v>243</v>
      </c>
      <c r="F836" t="s">
        <v>114</v>
      </c>
      <c r="G836" t="s">
        <v>115</v>
      </c>
      <c r="H836" t="s">
        <v>115</v>
      </c>
      <c r="I836" t="s">
        <v>52</v>
      </c>
      <c r="J836" s="1">
        <v>44584</v>
      </c>
      <c r="K836" t="s">
        <v>330</v>
      </c>
      <c r="L836" s="1">
        <v>45122</v>
      </c>
      <c r="M836" t="s">
        <v>245</v>
      </c>
      <c r="N836" t="s">
        <v>159</v>
      </c>
      <c r="O836" t="s">
        <v>210</v>
      </c>
      <c r="P836" t="s">
        <v>10</v>
      </c>
      <c r="Q836" s="1">
        <v>45232</v>
      </c>
      <c r="R836" t="s">
        <v>118</v>
      </c>
      <c r="S836" t="s">
        <v>59</v>
      </c>
      <c r="T836" t="s">
        <v>176</v>
      </c>
      <c r="U836" t="s">
        <v>177</v>
      </c>
      <c r="V836">
        <v>1467</v>
      </c>
      <c r="W836" t="s">
        <v>62</v>
      </c>
      <c r="X836" t="s">
        <v>192</v>
      </c>
      <c r="Y836">
        <v>3</v>
      </c>
      <c r="Z836" t="s">
        <v>284</v>
      </c>
      <c r="AA836" t="s">
        <v>64</v>
      </c>
      <c r="AB836" t="s">
        <v>84</v>
      </c>
      <c r="AC836" t="s">
        <v>115</v>
      </c>
      <c r="AD836" t="s">
        <v>53</v>
      </c>
      <c r="AE836" t="s">
        <v>53</v>
      </c>
      <c r="AF836">
        <v>118</v>
      </c>
      <c r="AG836">
        <v>49</v>
      </c>
      <c r="AH836" t="s">
        <v>230</v>
      </c>
      <c r="AI836" t="s">
        <v>219</v>
      </c>
      <c r="AJ836" t="s">
        <v>68</v>
      </c>
      <c r="AK836" t="s">
        <v>163</v>
      </c>
      <c r="AL836">
        <v>1</v>
      </c>
      <c r="AM836">
        <v>3</v>
      </c>
      <c r="AN836">
        <v>17</v>
      </c>
      <c r="AO836">
        <v>4</v>
      </c>
      <c r="AP836">
        <v>53</v>
      </c>
      <c r="AQ836">
        <v>3</v>
      </c>
      <c r="AR836" t="s">
        <v>72</v>
      </c>
      <c r="AS836" t="s">
        <v>217</v>
      </c>
      <c r="AT836" t="s">
        <v>217</v>
      </c>
      <c r="AU836" s="1">
        <v>44844</v>
      </c>
      <c r="AV836" s="15">
        <f>VLOOKUP(dummy_yherealine!$AT836,dummy_oppeained!B:C,2,0)</f>
        <v>3</v>
      </c>
      <c r="AW836" s="22" t="str">
        <f>VLOOKUP(AS836,dummy_oppeained!B:D,3,0)</f>
        <v>mitteeristav</v>
      </c>
      <c r="AX836" s="17" t="str">
        <f>VLOOKUP(AR:AR,hinded_abi!A:D,4,0)</f>
        <v>NULL</v>
      </c>
      <c r="AY836" s="26" t="str">
        <f t="shared" si="26"/>
        <v xml:space="preserve"> </v>
      </c>
      <c r="AZ836" s="27">
        <f t="shared" si="27"/>
        <v>0</v>
      </c>
    </row>
    <row r="837" spans="1:52" x14ac:dyDescent="0.25">
      <c r="A837" t="s">
        <v>328</v>
      </c>
      <c r="B837" t="s">
        <v>329</v>
      </c>
      <c r="C837" t="s">
        <v>291</v>
      </c>
      <c r="D837">
        <v>31011198035</v>
      </c>
      <c r="E837" t="s">
        <v>243</v>
      </c>
      <c r="F837" t="s">
        <v>114</v>
      </c>
      <c r="G837" t="s">
        <v>115</v>
      </c>
      <c r="H837" t="s">
        <v>115</v>
      </c>
      <c r="I837" t="s">
        <v>52</v>
      </c>
      <c r="J837" s="1">
        <v>44584</v>
      </c>
      <c r="K837" t="s">
        <v>330</v>
      </c>
      <c r="L837" s="1">
        <v>45122</v>
      </c>
      <c r="M837" t="s">
        <v>245</v>
      </c>
      <c r="N837" t="s">
        <v>159</v>
      </c>
      <c r="O837" t="s">
        <v>210</v>
      </c>
      <c r="P837" t="s">
        <v>10</v>
      </c>
      <c r="Q837" s="1">
        <v>45232</v>
      </c>
      <c r="R837" t="s">
        <v>118</v>
      </c>
      <c r="S837" t="s">
        <v>59</v>
      </c>
      <c r="T837" t="s">
        <v>176</v>
      </c>
      <c r="U837" t="s">
        <v>177</v>
      </c>
      <c r="V837">
        <v>1467</v>
      </c>
      <c r="W837" t="s">
        <v>62</v>
      </c>
      <c r="X837" t="s">
        <v>192</v>
      </c>
      <c r="Y837">
        <v>3</v>
      </c>
      <c r="Z837" t="s">
        <v>284</v>
      </c>
      <c r="AA837" t="s">
        <v>64</v>
      </c>
      <c r="AB837" t="s">
        <v>84</v>
      </c>
      <c r="AC837" t="s">
        <v>115</v>
      </c>
      <c r="AD837" t="s">
        <v>53</v>
      </c>
      <c r="AE837" t="s">
        <v>53</v>
      </c>
      <c r="AF837">
        <v>118</v>
      </c>
      <c r="AG837">
        <v>49</v>
      </c>
      <c r="AH837" t="s">
        <v>230</v>
      </c>
      <c r="AI837" t="s">
        <v>219</v>
      </c>
      <c r="AJ837" t="s">
        <v>68</v>
      </c>
      <c r="AK837" t="s">
        <v>163</v>
      </c>
      <c r="AL837">
        <v>1</v>
      </c>
      <c r="AM837">
        <v>3</v>
      </c>
      <c r="AN837">
        <v>17</v>
      </c>
      <c r="AO837">
        <v>4</v>
      </c>
      <c r="AP837">
        <v>53</v>
      </c>
      <c r="AQ837">
        <v>3</v>
      </c>
      <c r="AR837" t="s">
        <v>72</v>
      </c>
      <c r="AS837" t="s">
        <v>258</v>
      </c>
      <c r="AT837" t="s">
        <v>258</v>
      </c>
      <c r="AU837" s="1">
        <v>44910</v>
      </c>
      <c r="AV837" s="17">
        <f>VLOOKUP(dummy_yherealine!$AT837,dummy_oppeained!B:C,2,0)</f>
        <v>3</v>
      </c>
      <c r="AW837" s="22" t="str">
        <f>VLOOKUP(AS837,dummy_oppeained!B:D,3,0)</f>
        <v>mitteeristav</v>
      </c>
      <c r="AX837" s="17" t="str">
        <f>VLOOKUP(AR:AR,hinded_abi!A:D,4,0)</f>
        <v>NULL</v>
      </c>
      <c r="AY837" s="26" t="str">
        <f t="shared" si="26"/>
        <v xml:space="preserve"> </v>
      </c>
      <c r="AZ837" s="27">
        <f t="shared" si="27"/>
        <v>0</v>
      </c>
    </row>
    <row r="838" spans="1:52" x14ac:dyDescent="0.25">
      <c r="A838" t="s">
        <v>328</v>
      </c>
      <c r="B838" t="s">
        <v>329</v>
      </c>
      <c r="C838" t="s">
        <v>291</v>
      </c>
      <c r="D838">
        <v>31011198035</v>
      </c>
      <c r="E838" t="s">
        <v>243</v>
      </c>
      <c r="F838" t="s">
        <v>114</v>
      </c>
      <c r="G838" t="s">
        <v>115</v>
      </c>
      <c r="H838" t="s">
        <v>115</v>
      </c>
      <c r="I838" t="s">
        <v>52</v>
      </c>
      <c r="J838" s="1">
        <v>44584</v>
      </c>
      <c r="K838" t="s">
        <v>330</v>
      </c>
      <c r="L838" s="1">
        <v>45122</v>
      </c>
      <c r="M838" t="s">
        <v>245</v>
      </c>
      <c r="N838" t="s">
        <v>159</v>
      </c>
      <c r="O838" t="s">
        <v>210</v>
      </c>
      <c r="P838" t="s">
        <v>10</v>
      </c>
      <c r="Q838" s="1">
        <v>45232</v>
      </c>
      <c r="R838" t="s">
        <v>118</v>
      </c>
      <c r="S838" t="s">
        <v>59</v>
      </c>
      <c r="T838" t="s">
        <v>176</v>
      </c>
      <c r="U838" t="s">
        <v>177</v>
      </c>
      <c r="V838">
        <v>1467</v>
      </c>
      <c r="W838" t="s">
        <v>62</v>
      </c>
      <c r="X838" t="s">
        <v>192</v>
      </c>
      <c r="Y838">
        <v>3</v>
      </c>
      <c r="Z838" t="s">
        <v>284</v>
      </c>
      <c r="AA838" t="s">
        <v>64</v>
      </c>
      <c r="AB838" t="s">
        <v>84</v>
      </c>
      <c r="AC838" t="s">
        <v>115</v>
      </c>
      <c r="AD838" t="s">
        <v>53</v>
      </c>
      <c r="AE838" t="s">
        <v>53</v>
      </c>
      <c r="AF838">
        <v>118</v>
      </c>
      <c r="AG838">
        <v>49</v>
      </c>
      <c r="AH838" t="s">
        <v>230</v>
      </c>
      <c r="AI838" t="s">
        <v>219</v>
      </c>
      <c r="AJ838" t="s">
        <v>68</v>
      </c>
      <c r="AK838" t="s">
        <v>163</v>
      </c>
      <c r="AL838">
        <v>1</v>
      </c>
      <c r="AM838">
        <v>3</v>
      </c>
      <c r="AN838">
        <v>17</v>
      </c>
      <c r="AO838">
        <v>4</v>
      </c>
      <c r="AP838">
        <v>53</v>
      </c>
      <c r="AQ838">
        <v>3</v>
      </c>
      <c r="AR838" t="s">
        <v>86</v>
      </c>
      <c r="AS838" t="s">
        <v>131</v>
      </c>
      <c r="AT838" t="s">
        <v>131</v>
      </c>
      <c r="AU838" s="1">
        <v>45730</v>
      </c>
      <c r="AV838" s="15">
        <f>VLOOKUP(dummy_yherealine!$AT838,dummy_oppeained!B:C,2,0)</f>
        <v>9</v>
      </c>
      <c r="AW838" s="22" t="str">
        <f>VLOOKUP(AS838,dummy_oppeained!B:D,3,0)</f>
        <v>eristav</v>
      </c>
      <c r="AX838" s="17">
        <f>VLOOKUP(AR:AR,hinded_abi!A:D,4,0)</f>
        <v>4</v>
      </c>
      <c r="AY838" s="26">
        <f t="shared" si="26"/>
        <v>36</v>
      </c>
      <c r="AZ838" s="27">
        <f t="shared" si="27"/>
        <v>9</v>
      </c>
    </row>
    <row r="839" spans="1:52" x14ac:dyDescent="0.25">
      <c r="A839" t="s">
        <v>328</v>
      </c>
      <c r="B839" t="s">
        <v>329</v>
      </c>
      <c r="C839" t="s">
        <v>291</v>
      </c>
      <c r="D839">
        <v>31011198035</v>
      </c>
      <c r="E839" t="s">
        <v>243</v>
      </c>
      <c r="F839" t="s">
        <v>114</v>
      </c>
      <c r="G839" t="s">
        <v>115</v>
      </c>
      <c r="H839" t="s">
        <v>115</v>
      </c>
      <c r="I839" t="s">
        <v>52</v>
      </c>
      <c r="J839" s="1">
        <v>44584</v>
      </c>
      <c r="K839" t="s">
        <v>330</v>
      </c>
      <c r="L839" s="1">
        <v>45122</v>
      </c>
      <c r="M839" t="s">
        <v>245</v>
      </c>
      <c r="N839" t="s">
        <v>159</v>
      </c>
      <c r="O839" t="s">
        <v>210</v>
      </c>
      <c r="P839" t="s">
        <v>10</v>
      </c>
      <c r="Q839" s="1">
        <v>45232</v>
      </c>
      <c r="R839" t="s">
        <v>118</v>
      </c>
      <c r="S839" t="s">
        <v>59</v>
      </c>
      <c r="T839" t="s">
        <v>176</v>
      </c>
      <c r="U839" t="s">
        <v>177</v>
      </c>
      <c r="V839">
        <v>1467</v>
      </c>
      <c r="W839" t="s">
        <v>62</v>
      </c>
      <c r="X839" t="s">
        <v>192</v>
      </c>
      <c r="Y839">
        <v>4</v>
      </c>
      <c r="Z839" t="s">
        <v>284</v>
      </c>
      <c r="AA839" t="s">
        <v>64</v>
      </c>
      <c r="AB839" t="s">
        <v>272</v>
      </c>
      <c r="AC839" t="s">
        <v>115</v>
      </c>
      <c r="AD839" t="s">
        <v>53</v>
      </c>
      <c r="AE839" t="s">
        <v>53</v>
      </c>
      <c r="AF839">
        <v>118</v>
      </c>
      <c r="AG839">
        <v>32</v>
      </c>
      <c r="AH839" t="s">
        <v>230</v>
      </c>
      <c r="AI839" t="s">
        <v>169</v>
      </c>
      <c r="AJ839" t="s">
        <v>68</v>
      </c>
      <c r="AK839" t="s">
        <v>97</v>
      </c>
      <c r="AL839">
        <v>1</v>
      </c>
      <c r="AM839">
        <v>2</v>
      </c>
      <c r="AN839">
        <v>17</v>
      </c>
      <c r="AO839">
        <v>9</v>
      </c>
      <c r="AP839">
        <v>41</v>
      </c>
      <c r="AQ839">
        <v>3</v>
      </c>
      <c r="AR839" t="s">
        <v>80</v>
      </c>
      <c r="AS839" t="s">
        <v>168</v>
      </c>
      <c r="AT839" t="s">
        <v>168</v>
      </c>
      <c r="AU839" s="1">
        <v>44286</v>
      </c>
      <c r="AV839" s="17">
        <f>VLOOKUP(dummy_yherealine!$AT839,dummy_oppeained!B:C,2,0)</f>
        <v>5</v>
      </c>
      <c r="AW839" s="22" t="str">
        <f>VLOOKUP(AS839,dummy_oppeained!B:D,3,0)</f>
        <v>eristav</v>
      </c>
      <c r="AX839" s="17">
        <f>VLOOKUP(AR:AR,hinded_abi!A:D,4,0)</f>
        <v>3</v>
      </c>
      <c r="AY839" s="26">
        <f t="shared" si="26"/>
        <v>15</v>
      </c>
      <c r="AZ839" s="27">
        <f t="shared" si="27"/>
        <v>5</v>
      </c>
    </row>
    <row r="840" spans="1:52" x14ac:dyDescent="0.25">
      <c r="A840" t="s">
        <v>328</v>
      </c>
      <c r="B840" t="s">
        <v>329</v>
      </c>
      <c r="C840" t="s">
        <v>291</v>
      </c>
      <c r="D840">
        <v>31011198035</v>
      </c>
      <c r="E840" t="s">
        <v>243</v>
      </c>
      <c r="F840" t="s">
        <v>114</v>
      </c>
      <c r="G840" t="s">
        <v>115</v>
      </c>
      <c r="H840" t="s">
        <v>115</v>
      </c>
      <c r="I840" t="s">
        <v>52</v>
      </c>
      <c r="J840" s="1">
        <v>44584</v>
      </c>
      <c r="K840" t="s">
        <v>330</v>
      </c>
      <c r="L840" s="1">
        <v>45122</v>
      </c>
      <c r="M840" t="s">
        <v>245</v>
      </c>
      <c r="N840" t="s">
        <v>159</v>
      </c>
      <c r="O840" t="s">
        <v>210</v>
      </c>
      <c r="P840" t="s">
        <v>10</v>
      </c>
      <c r="Q840" s="1">
        <v>45232</v>
      </c>
      <c r="R840" t="s">
        <v>118</v>
      </c>
      <c r="S840" t="s">
        <v>59</v>
      </c>
      <c r="T840" t="s">
        <v>176</v>
      </c>
      <c r="U840" t="s">
        <v>177</v>
      </c>
      <c r="V840">
        <v>1467</v>
      </c>
      <c r="W840" t="s">
        <v>62</v>
      </c>
      <c r="X840" t="s">
        <v>192</v>
      </c>
      <c r="Y840">
        <v>4</v>
      </c>
      <c r="Z840" t="s">
        <v>284</v>
      </c>
      <c r="AA840" t="s">
        <v>64</v>
      </c>
      <c r="AB840" t="s">
        <v>272</v>
      </c>
      <c r="AC840" t="s">
        <v>115</v>
      </c>
      <c r="AD840" t="s">
        <v>53</v>
      </c>
      <c r="AE840" t="s">
        <v>53</v>
      </c>
      <c r="AF840">
        <v>118</v>
      </c>
      <c r="AG840">
        <v>32</v>
      </c>
      <c r="AH840" t="s">
        <v>230</v>
      </c>
      <c r="AI840" t="s">
        <v>169</v>
      </c>
      <c r="AJ840" t="s">
        <v>68</v>
      </c>
      <c r="AK840" t="s">
        <v>97</v>
      </c>
      <c r="AL840">
        <v>1</v>
      </c>
      <c r="AM840">
        <v>2</v>
      </c>
      <c r="AN840">
        <v>17</v>
      </c>
      <c r="AO840">
        <v>9</v>
      </c>
      <c r="AP840">
        <v>41</v>
      </c>
      <c r="AQ840">
        <v>3</v>
      </c>
      <c r="AR840" t="s">
        <v>80</v>
      </c>
      <c r="AS840" t="s">
        <v>87</v>
      </c>
      <c r="AT840" t="s">
        <v>87</v>
      </c>
      <c r="AU840" s="1">
        <v>44081</v>
      </c>
      <c r="AV840" s="15">
        <f>VLOOKUP(dummy_yherealine!$AT840,dummy_oppeained!B:C,2,0)</f>
        <v>5</v>
      </c>
      <c r="AW840" s="22" t="str">
        <f>VLOOKUP(AS840,dummy_oppeained!B:D,3,0)</f>
        <v>eristav</v>
      </c>
      <c r="AX840" s="17">
        <f>VLOOKUP(AR:AR,hinded_abi!A:D,4,0)</f>
        <v>3</v>
      </c>
      <c r="AY840" s="26">
        <f t="shared" si="26"/>
        <v>15</v>
      </c>
      <c r="AZ840" s="27">
        <f t="shared" si="27"/>
        <v>5</v>
      </c>
    </row>
    <row r="841" spans="1:52" x14ac:dyDescent="0.25">
      <c r="A841" t="s">
        <v>328</v>
      </c>
      <c r="B841" t="s">
        <v>329</v>
      </c>
      <c r="C841" t="s">
        <v>291</v>
      </c>
      <c r="D841">
        <v>31011198035</v>
      </c>
      <c r="E841" t="s">
        <v>243</v>
      </c>
      <c r="F841" t="s">
        <v>114</v>
      </c>
      <c r="G841" t="s">
        <v>115</v>
      </c>
      <c r="H841" t="s">
        <v>115</v>
      </c>
      <c r="I841" t="s">
        <v>52</v>
      </c>
      <c r="J841" s="1">
        <v>44584</v>
      </c>
      <c r="K841" t="s">
        <v>330</v>
      </c>
      <c r="L841" s="1">
        <v>45122</v>
      </c>
      <c r="M841" t="s">
        <v>245</v>
      </c>
      <c r="N841" t="s">
        <v>159</v>
      </c>
      <c r="O841" t="s">
        <v>210</v>
      </c>
      <c r="P841" t="s">
        <v>10</v>
      </c>
      <c r="Q841" s="1">
        <v>45232</v>
      </c>
      <c r="R841" t="s">
        <v>118</v>
      </c>
      <c r="S841" t="s">
        <v>59</v>
      </c>
      <c r="T841" t="s">
        <v>176</v>
      </c>
      <c r="U841" t="s">
        <v>177</v>
      </c>
      <c r="V841">
        <v>1467</v>
      </c>
      <c r="W841" t="s">
        <v>62</v>
      </c>
      <c r="X841" t="s">
        <v>192</v>
      </c>
      <c r="Y841">
        <v>4</v>
      </c>
      <c r="Z841" t="s">
        <v>284</v>
      </c>
      <c r="AA841" t="s">
        <v>64</v>
      </c>
      <c r="AB841" t="s">
        <v>272</v>
      </c>
      <c r="AC841" t="s">
        <v>115</v>
      </c>
      <c r="AD841" t="s">
        <v>53</v>
      </c>
      <c r="AE841" t="s">
        <v>53</v>
      </c>
      <c r="AF841">
        <v>118</v>
      </c>
      <c r="AG841">
        <v>32</v>
      </c>
      <c r="AH841" t="s">
        <v>230</v>
      </c>
      <c r="AI841" t="s">
        <v>169</v>
      </c>
      <c r="AJ841" t="s">
        <v>68</v>
      </c>
      <c r="AK841" t="s">
        <v>97</v>
      </c>
      <c r="AL841">
        <v>1</v>
      </c>
      <c r="AM841">
        <v>2</v>
      </c>
      <c r="AN841">
        <v>17</v>
      </c>
      <c r="AO841">
        <v>9</v>
      </c>
      <c r="AP841">
        <v>41</v>
      </c>
      <c r="AQ841">
        <v>3</v>
      </c>
      <c r="AR841" t="s">
        <v>72</v>
      </c>
      <c r="AS841" t="s">
        <v>266</v>
      </c>
      <c r="AT841" t="s">
        <v>266</v>
      </c>
      <c r="AU841" s="1">
        <v>44398</v>
      </c>
      <c r="AV841" s="17">
        <f>VLOOKUP(dummy_yherealine!$AT841,dummy_oppeained!B:C,2,0)</f>
        <v>2</v>
      </c>
      <c r="AW841" s="22" t="str">
        <f>VLOOKUP(AS841,dummy_oppeained!B:D,3,0)</f>
        <v>mitteeristav</v>
      </c>
      <c r="AX841" s="17" t="str">
        <f>VLOOKUP(AR:AR,hinded_abi!A:D,4,0)</f>
        <v>NULL</v>
      </c>
      <c r="AY841" s="26" t="str">
        <f t="shared" si="26"/>
        <v xml:space="preserve"> </v>
      </c>
      <c r="AZ841" s="27">
        <f t="shared" si="27"/>
        <v>0</v>
      </c>
    </row>
    <row r="842" spans="1:52" x14ac:dyDescent="0.25">
      <c r="A842" t="s">
        <v>331</v>
      </c>
      <c r="B842" t="s">
        <v>261</v>
      </c>
      <c r="C842" t="s">
        <v>156</v>
      </c>
      <c r="D842">
        <v>38903073747</v>
      </c>
      <c r="E842" t="s">
        <v>243</v>
      </c>
      <c r="F842" t="s">
        <v>332</v>
      </c>
      <c r="G842" t="s">
        <v>115</v>
      </c>
      <c r="H842" t="s">
        <v>52</v>
      </c>
      <c r="I842" t="s">
        <v>52</v>
      </c>
      <c r="J842" s="1">
        <v>44567</v>
      </c>
      <c r="K842" s="20">
        <v>44637</v>
      </c>
      <c r="L842" s="1">
        <v>44143</v>
      </c>
      <c r="M842" t="s">
        <v>270</v>
      </c>
      <c r="N842" t="s">
        <v>159</v>
      </c>
      <c r="O842" t="s">
        <v>56</v>
      </c>
      <c r="P842" t="s">
        <v>57</v>
      </c>
      <c r="Q842" s="1">
        <v>44095</v>
      </c>
      <c r="R842" t="s">
        <v>118</v>
      </c>
      <c r="S842" t="s">
        <v>191</v>
      </c>
      <c r="T842" t="s">
        <v>60</v>
      </c>
      <c r="U842" t="s">
        <v>160</v>
      </c>
      <c r="V842">
        <v>80166</v>
      </c>
      <c r="W842" t="s">
        <v>62</v>
      </c>
      <c r="X842" t="s">
        <v>53</v>
      </c>
      <c r="Y842">
        <v>1</v>
      </c>
      <c r="Z842" t="s">
        <v>161</v>
      </c>
      <c r="AA842" t="s">
        <v>64</v>
      </c>
      <c r="AB842" t="s">
        <v>186</v>
      </c>
      <c r="AC842" t="s">
        <v>115</v>
      </c>
      <c r="AD842" t="s">
        <v>53</v>
      </c>
      <c r="AE842" t="s">
        <v>180</v>
      </c>
      <c r="AF842">
        <v>13</v>
      </c>
      <c r="AG842">
        <v>21</v>
      </c>
      <c r="AH842" t="s">
        <v>218</v>
      </c>
      <c r="AI842" t="s">
        <v>136</v>
      </c>
      <c r="AJ842" t="s">
        <v>181</v>
      </c>
      <c r="AK842" t="s">
        <v>182</v>
      </c>
      <c r="AL842">
        <v>5</v>
      </c>
      <c r="AM842">
        <v>2</v>
      </c>
      <c r="AN842">
        <v>2</v>
      </c>
      <c r="AO842">
        <v>10</v>
      </c>
      <c r="AP842">
        <v>30</v>
      </c>
      <c r="AQ842">
        <v>4</v>
      </c>
      <c r="AR842" t="s">
        <v>74</v>
      </c>
      <c r="AS842" t="s">
        <v>132</v>
      </c>
      <c r="AT842" t="s">
        <v>132</v>
      </c>
      <c r="AU842" s="1">
        <v>45518</v>
      </c>
      <c r="AV842" s="15">
        <f>VLOOKUP(dummy_yherealine!$AT842,dummy_oppeained!B:C,2,0)</f>
        <v>6</v>
      </c>
      <c r="AW842" s="22" t="str">
        <f>VLOOKUP(AS842,dummy_oppeained!B:D,3,0)</f>
        <v>eristav</v>
      </c>
      <c r="AX842" s="17">
        <f>VLOOKUP(AR:AR,hinded_abi!A:D,4,0)</f>
        <v>1</v>
      </c>
      <c r="AY842" s="26">
        <f t="shared" si="26"/>
        <v>6</v>
      </c>
      <c r="AZ842" s="27">
        <f t="shared" si="27"/>
        <v>6</v>
      </c>
    </row>
    <row r="843" spans="1:52" x14ac:dyDescent="0.25">
      <c r="A843" t="s">
        <v>331</v>
      </c>
      <c r="B843" t="s">
        <v>261</v>
      </c>
      <c r="C843" t="s">
        <v>156</v>
      </c>
      <c r="D843">
        <v>38903073747</v>
      </c>
      <c r="E843" t="s">
        <v>243</v>
      </c>
      <c r="F843" t="s">
        <v>332</v>
      </c>
      <c r="G843" t="s">
        <v>115</v>
      </c>
      <c r="H843" t="s">
        <v>52</v>
      </c>
      <c r="I843" t="s">
        <v>52</v>
      </c>
      <c r="J843" s="1">
        <v>44567</v>
      </c>
      <c r="K843" s="20">
        <v>44637</v>
      </c>
      <c r="L843" s="1">
        <v>44143</v>
      </c>
      <c r="M843" t="s">
        <v>270</v>
      </c>
      <c r="N843" t="s">
        <v>159</v>
      </c>
      <c r="O843" t="s">
        <v>56</v>
      </c>
      <c r="P843" t="s">
        <v>57</v>
      </c>
      <c r="Q843" s="1">
        <v>44095</v>
      </c>
      <c r="R843" t="s">
        <v>118</v>
      </c>
      <c r="S843" t="s">
        <v>191</v>
      </c>
      <c r="T843" t="s">
        <v>60</v>
      </c>
      <c r="U843" t="s">
        <v>160</v>
      </c>
      <c r="V843">
        <v>80166</v>
      </c>
      <c r="W843" t="s">
        <v>62</v>
      </c>
      <c r="X843" t="s">
        <v>53</v>
      </c>
      <c r="Y843">
        <v>1</v>
      </c>
      <c r="Z843" t="s">
        <v>161</v>
      </c>
      <c r="AA843" t="s">
        <v>64</v>
      </c>
      <c r="AB843" t="s">
        <v>186</v>
      </c>
      <c r="AC843" t="s">
        <v>115</v>
      </c>
      <c r="AD843" t="s">
        <v>53</v>
      </c>
      <c r="AE843" t="s">
        <v>180</v>
      </c>
      <c r="AF843">
        <v>13</v>
      </c>
      <c r="AG843">
        <v>21</v>
      </c>
      <c r="AH843" t="s">
        <v>218</v>
      </c>
      <c r="AI843" t="s">
        <v>136</v>
      </c>
      <c r="AJ843" t="s">
        <v>181</v>
      </c>
      <c r="AK843" t="s">
        <v>182</v>
      </c>
      <c r="AL843">
        <v>5</v>
      </c>
      <c r="AM843">
        <v>2</v>
      </c>
      <c r="AN843">
        <v>2</v>
      </c>
      <c r="AO843">
        <v>10</v>
      </c>
      <c r="AP843">
        <v>30</v>
      </c>
      <c r="AQ843">
        <v>4</v>
      </c>
      <c r="AR843" t="s">
        <v>70</v>
      </c>
      <c r="AS843" t="s">
        <v>223</v>
      </c>
      <c r="AT843" t="s">
        <v>223</v>
      </c>
      <c r="AU843" s="1">
        <v>44603</v>
      </c>
      <c r="AV843" s="17">
        <f>VLOOKUP(dummy_yherealine!$AT843,dummy_oppeained!B:C,2,0)</f>
        <v>9</v>
      </c>
      <c r="AW843" s="22" t="str">
        <f>VLOOKUP(AS843,dummy_oppeained!B:D,3,0)</f>
        <v>eristav</v>
      </c>
      <c r="AX843" s="17">
        <f>VLOOKUP(AR:AR,hinded_abi!A:D,4,0)</f>
        <v>0</v>
      </c>
      <c r="AY843" s="26">
        <f t="shared" si="26"/>
        <v>0</v>
      </c>
      <c r="AZ843" s="27">
        <f t="shared" si="27"/>
        <v>9</v>
      </c>
    </row>
    <row r="844" spans="1:52" x14ac:dyDescent="0.25">
      <c r="A844" t="s">
        <v>331</v>
      </c>
      <c r="B844" t="s">
        <v>261</v>
      </c>
      <c r="C844" t="s">
        <v>156</v>
      </c>
      <c r="D844">
        <v>38903073747</v>
      </c>
      <c r="E844" t="s">
        <v>243</v>
      </c>
      <c r="F844" t="s">
        <v>332</v>
      </c>
      <c r="G844" t="s">
        <v>115</v>
      </c>
      <c r="H844" t="s">
        <v>52</v>
      </c>
      <c r="I844" t="s">
        <v>52</v>
      </c>
      <c r="J844" s="1">
        <v>44567</v>
      </c>
      <c r="K844" s="20">
        <v>44637</v>
      </c>
      <c r="L844" s="1">
        <v>44143</v>
      </c>
      <c r="M844" t="s">
        <v>270</v>
      </c>
      <c r="N844" t="s">
        <v>159</v>
      </c>
      <c r="O844" t="s">
        <v>56</v>
      </c>
      <c r="P844" t="s">
        <v>57</v>
      </c>
      <c r="Q844" s="1">
        <v>44095</v>
      </c>
      <c r="R844" t="s">
        <v>118</v>
      </c>
      <c r="S844" t="s">
        <v>191</v>
      </c>
      <c r="T844" t="s">
        <v>60</v>
      </c>
      <c r="U844" t="s">
        <v>160</v>
      </c>
      <c r="V844">
        <v>80166</v>
      </c>
      <c r="W844" t="s">
        <v>62</v>
      </c>
      <c r="X844" t="s">
        <v>53</v>
      </c>
      <c r="Y844">
        <v>1</v>
      </c>
      <c r="Z844" t="s">
        <v>161</v>
      </c>
      <c r="AA844" t="s">
        <v>64</v>
      </c>
      <c r="AB844" t="s">
        <v>186</v>
      </c>
      <c r="AC844" t="s">
        <v>115</v>
      </c>
      <c r="AD844" t="s">
        <v>53</v>
      </c>
      <c r="AE844" t="s">
        <v>180</v>
      </c>
      <c r="AF844">
        <v>13</v>
      </c>
      <c r="AG844">
        <v>21</v>
      </c>
      <c r="AH844" t="s">
        <v>218</v>
      </c>
      <c r="AI844" t="s">
        <v>136</v>
      </c>
      <c r="AJ844" t="s">
        <v>181</v>
      </c>
      <c r="AK844" t="s">
        <v>182</v>
      </c>
      <c r="AL844">
        <v>5</v>
      </c>
      <c r="AM844">
        <v>2</v>
      </c>
      <c r="AN844">
        <v>2</v>
      </c>
      <c r="AO844">
        <v>10</v>
      </c>
      <c r="AP844">
        <v>30</v>
      </c>
      <c r="AQ844">
        <v>4</v>
      </c>
      <c r="AR844" t="s">
        <v>94</v>
      </c>
      <c r="AS844" t="s">
        <v>143</v>
      </c>
      <c r="AT844" t="s">
        <v>143</v>
      </c>
      <c r="AU844" s="1">
        <v>45431</v>
      </c>
      <c r="AV844" s="15">
        <f>VLOOKUP(dummy_yherealine!$AT844,dummy_oppeained!B:C,2,0)</f>
        <v>5</v>
      </c>
      <c r="AW844" s="22" t="str">
        <f>VLOOKUP(AS844,dummy_oppeained!B:D,3,0)</f>
        <v>eristav</v>
      </c>
      <c r="AX844" s="17">
        <f>VLOOKUP(AR:AR,hinded_abi!A:D,4,0)</f>
        <v>5</v>
      </c>
      <c r="AY844" s="26">
        <f t="shared" si="26"/>
        <v>25</v>
      </c>
      <c r="AZ844" s="27">
        <f t="shared" si="27"/>
        <v>5</v>
      </c>
    </row>
    <row r="845" spans="1:52" x14ac:dyDescent="0.25">
      <c r="A845" t="s">
        <v>331</v>
      </c>
      <c r="B845" t="s">
        <v>261</v>
      </c>
      <c r="C845" t="s">
        <v>156</v>
      </c>
      <c r="D845">
        <v>38903073747</v>
      </c>
      <c r="E845" t="s">
        <v>243</v>
      </c>
      <c r="F845" t="s">
        <v>332</v>
      </c>
      <c r="G845" t="s">
        <v>115</v>
      </c>
      <c r="H845" t="s">
        <v>52</v>
      </c>
      <c r="I845" t="s">
        <v>52</v>
      </c>
      <c r="J845" s="1">
        <v>44567</v>
      </c>
      <c r="K845" s="20">
        <v>44637</v>
      </c>
      <c r="L845" s="1">
        <v>44143</v>
      </c>
      <c r="M845" t="s">
        <v>270</v>
      </c>
      <c r="N845" t="s">
        <v>159</v>
      </c>
      <c r="O845" t="s">
        <v>56</v>
      </c>
      <c r="P845" t="s">
        <v>57</v>
      </c>
      <c r="Q845" s="1">
        <v>44095</v>
      </c>
      <c r="R845" t="s">
        <v>118</v>
      </c>
      <c r="S845" t="s">
        <v>191</v>
      </c>
      <c r="T845" t="s">
        <v>60</v>
      </c>
      <c r="U845" t="s">
        <v>160</v>
      </c>
      <c r="V845">
        <v>80166</v>
      </c>
      <c r="W845" t="s">
        <v>62</v>
      </c>
      <c r="X845" t="s">
        <v>53</v>
      </c>
      <c r="Y845">
        <v>1</v>
      </c>
      <c r="Z845" t="s">
        <v>161</v>
      </c>
      <c r="AA845" t="s">
        <v>64</v>
      </c>
      <c r="AB845" t="s">
        <v>186</v>
      </c>
      <c r="AC845" t="s">
        <v>115</v>
      </c>
      <c r="AD845" t="s">
        <v>53</v>
      </c>
      <c r="AE845" t="s">
        <v>180</v>
      </c>
      <c r="AF845">
        <v>13</v>
      </c>
      <c r="AG845">
        <v>21</v>
      </c>
      <c r="AH845" t="s">
        <v>218</v>
      </c>
      <c r="AI845" t="s">
        <v>136</v>
      </c>
      <c r="AJ845" t="s">
        <v>181</v>
      </c>
      <c r="AK845" t="s">
        <v>182</v>
      </c>
      <c r="AL845">
        <v>5</v>
      </c>
      <c r="AM845">
        <v>2</v>
      </c>
      <c r="AN845">
        <v>2</v>
      </c>
      <c r="AO845">
        <v>10</v>
      </c>
      <c r="AP845">
        <v>30</v>
      </c>
      <c r="AQ845">
        <v>4</v>
      </c>
      <c r="AR845" t="s">
        <v>72</v>
      </c>
      <c r="AS845" t="s">
        <v>105</v>
      </c>
      <c r="AT845" t="s">
        <v>105</v>
      </c>
      <c r="AU845" s="1">
        <v>45513</v>
      </c>
      <c r="AV845" s="17">
        <f>VLOOKUP(dummy_yherealine!$AT845,dummy_oppeained!B:C,2,0)</f>
        <v>2</v>
      </c>
      <c r="AW845" s="22" t="str">
        <f>VLOOKUP(AS845,dummy_oppeained!B:D,3,0)</f>
        <v>mitteeristav</v>
      </c>
      <c r="AX845" s="17" t="str">
        <f>VLOOKUP(AR:AR,hinded_abi!A:D,4,0)</f>
        <v>NULL</v>
      </c>
      <c r="AY845" s="26" t="str">
        <f t="shared" si="26"/>
        <v xml:space="preserve"> </v>
      </c>
      <c r="AZ845" s="27">
        <f t="shared" si="27"/>
        <v>0</v>
      </c>
    </row>
    <row r="846" spans="1:52" x14ac:dyDescent="0.25">
      <c r="A846" t="s">
        <v>331</v>
      </c>
      <c r="B846" t="s">
        <v>261</v>
      </c>
      <c r="C846" t="s">
        <v>156</v>
      </c>
      <c r="D846">
        <v>38903073747</v>
      </c>
      <c r="E846" t="s">
        <v>243</v>
      </c>
      <c r="F846" t="s">
        <v>332</v>
      </c>
      <c r="G846" t="s">
        <v>115</v>
      </c>
      <c r="H846" t="s">
        <v>52</v>
      </c>
      <c r="I846" t="s">
        <v>52</v>
      </c>
      <c r="J846" s="1">
        <v>44567</v>
      </c>
      <c r="K846" s="20">
        <v>44637</v>
      </c>
      <c r="L846" s="1">
        <v>44143</v>
      </c>
      <c r="M846" t="s">
        <v>270</v>
      </c>
      <c r="N846" t="s">
        <v>159</v>
      </c>
      <c r="O846" t="s">
        <v>56</v>
      </c>
      <c r="P846" t="s">
        <v>57</v>
      </c>
      <c r="Q846" s="1">
        <v>44095</v>
      </c>
      <c r="R846" t="s">
        <v>118</v>
      </c>
      <c r="S846" t="s">
        <v>191</v>
      </c>
      <c r="T846" t="s">
        <v>60</v>
      </c>
      <c r="U846" t="s">
        <v>160</v>
      </c>
      <c r="V846">
        <v>80166</v>
      </c>
      <c r="W846" t="s">
        <v>62</v>
      </c>
      <c r="X846" t="s">
        <v>53</v>
      </c>
      <c r="Y846">
        <v>1</v>
      </c>
      <c r="Z846" t="s">
        <v>161</v>
      </c>
      <c r="AA846" t="s">
        <v>64</v>
      </c>
      <c r="AB846" t="s">
        <v>186</v>
      </c>
      <c r="AC846" t="s">
        <v>115</v>
      </c>
      <c r="AD846" t="s">
        <v>53</v>
      </c>
      <c r="AE846" t="s">
        <v>180</v>
      </c>
      <c r="AF846">
        <v>13</v>
      </c>
      <c r="AG846">
        <v>21</v>
      </c>
      <c r="AH846" t="s">
        <v>218</v>
      </c>
      <c r="AI846" t="s">
        <v>136</v>
      </c>
      <c r="AJ846" t="s">
        <v>181</v>
      </c>
      <c r="AK846" t="s">
        <v>182</v>
      </c>
      <c r="AL846">
        <v>5</v>
      </c>
      <c r="AM846">
        <v>2</v>
      </c>
      <c r="AN846">
        <v>2</v>
      </c>
      <c r="AO846">
        <v>10</v>
      </c>
      <c r="AP846">
        <v>30</v>
      </c>
      <c r="AQ846">
        <v>4</v>
      </c>
      <c r="AR846" t="s">
        <v>94</v>
      </c>
      <c r="AS846" t="s">
        <v>259</v>
      </c>
      <c r="AT846" t="s">
        <v>259</v>
      </c>
      <c r="AU846" s="1">
        <v>45266</v>
      </c>
      <c r="AV846" s="15">
        <f>VLOOKUP(dummy_yherealine!$AT846,dummy_oppeained!B:C,2,0)</f>
        <v>6</v>
      </c>
      <c r="AW846" s="22" t="str">
        <f>VLOOKUP(AS846,dummy_oppeained!B:D,3,0)</f>
        <v>eristav</v>
      </c>
      <c r="AX846" s="17">
        <f>VLOOKUP(AR:AR,hinded_abi!A:D,4,0)</f>
        <v>5</v>
      </c>
      <c r="AY846" s="26">
        <f t="shared" si="26"/>
        <v>30</v>
      </c>
      <c r="AZ846" s="27">
        <f t="shared" si="27"/>
        <v>6</v>
      </c>
    </row>
    <row r="847" spans="1:52" x14ac:dyDescent="0.25">
      <c r="A847" t="s">
        <v>331</v>
      </c>
      <c r="B847" t="s">
        <v>261</v>
      </c>
      <c r="C847" t="s">
        <v>156</v>
      </c>
      <c r="D847">
        <v>38903073747</v>
      </c>
      <c r="E847" t="s">
        <v>243</v>
      </c>
      <c r="F847" t="s">
        <v>332</v>
      </c>
      <c r="G847" t="s">
        <v>115</v>
      </c>
      <c r="H847" t="s">
        <v>52</v>
      </c>
      <c r="I847" t="s">
        <v>52</v>
      </c>
      <c r="J847" s="1">
        <v>44567</v>
      </c>
      <c r="K847" s="20">
        <v>44637</v>
      </c>
      <c r="L847" s="1">
        <v>44143</v>
      </c>
      <c r="M847" t="s">
        <v>270</v>
      </c>
      <c r="N847" t="s">
        <v>159</v>
      </c>
      <c r="O847" t="s">
        <v>56</v>
      </c>
      <c r="P847" t="s">
        <v>57</v>
      </c>
      <c r="Q847" s="1">
        <v>44095</v>
      </c>
      <c r="R847" t="s">
        <v>118</v>
      </c>
      <c r="S847" t="s">
        <v>191</v>
      </c>
      <c r="T847" t="s">
        <v>60</v>
      </c>
      <c r="U847" t="s">
        <v>160</v>
      </c>
      <c r="V847">
        <v>80166</v>
      </c>
      <c r="W847" t="s">
        <v>62</v>
      </c>
      <c r="X847" t="s">
        <v>53</v>
      </c>
      <c r="Y847">
        <v>1</v>
      </c>
      <c r="Z847" t="s">
        <v>161</v>
      </c>
      <c r="AA847" t="s">
        <v>64</v>
      </c>
      <c r="AB847" t="s">
        <v>186</v>
      </c>
      <c r="AC847" t="s">
        <v>115</v>
      </c>
      <c r="AD847" t="s">
        <v>53</v>
      </c>
      <c r="AE847" t="s">
        <v>180</v>
      </c>
      <c r="AF847">
        <v>13</v>
      </c>
      <c r="AG847">
        <v>21</v>
      </c>
      <c r="AH847" t="s">
        <v>218</v>
      </c>
      <c r="AI847" t="s">
        <v>136</v>
      </c>
      <c r="AJ847" t="s">
        <v>181</v>
      </c>
      <c r="AK847" t="s">
        <v>182</v>
      </c>
      <c r="AL847">
        <v>5</v>
      </c>
      <c r="AM847">
        <v>2</v>
      </c>
      <c r="AN847">
        <v>2</v>
      </c>
      <c r="AO847">
        <v>10</v>
      </c>
      <c r="AP847">
        <v>30</v>
      </c>
      <c r="AQ847">
        <v>4</v>
      </c>
      <c r="AR847" t="s">
        <v>72</v>
      </c>
      <c r="AS847" t="s">
        <v>257</v>
      </c>
      <c r="AT847" t="s">
        <v>257</v>
      </c>
      <c r="AU847" s="1">
        <v>45003</v>
      </c>
      <c r="AV847" s="17">
        <f>VLOOKUP(dummy_yherealine!$AT847,dummy_oppeained!B:C,2,0)</f>
        <v>2</v>
      </c>
      <c r="AW847" s="22" t="str">
        <f>VLOOKUP(AS847,dummy_oppeained!B:D,3,0)</f>
        <v>mitteeristav</v>
      </c>
      <c r="AX847" s="17" t="str">
        <f>VLOOKUP(AR:AR,hinded_abi!A:D,4,0)</f>
        <v>NULL</v>
      </c>
      <c r="AY847" s="26" t="str">
        <f t="shared" si="26"/>
        <v xml:space="preserve"> </v>
      </c>
      <c r="AZ847" s="27">
        <f t="shared" si="27"/>
        <v>0</v>
      </c>
    </row>
    <row r="848" spans="1:52" x14ac:dyDescent="0.25">
      <c r="A848" t="s">
        <v>331</v>
      </c>
      <c r="B848" t="s">
        <v>261</v>
      </c>
      <c r="C848" t="s">
        <v>156</v>
      </c>
      <c r="D848">
        <v>38903073747</v>
      </c>
      <c r="E848" t="s">
        <v>243</v>
      </c>
      <c r="F848" t="s">
        <v>332</v>
      </c>
      <c r="G848" t="s">
        <v>115</v>
      </c>
      <c r="H848" t="s">
        <v>52</v>
      </c>
      <c r="I848" t="s">
        <v>52</v>
      </c>
      <c r="J848" s="1">
        <v>44567</v>
      </c>
      <c r="K848" s="20">
        <v>44637</v>
      </c>
      <c r="L848" s="1">
        <v>44143</v>
      </c>
      <c r="M848" t="s">
        <v>270</v>
      </c>
      <c r="N848" t="s">
        <v>159</v>
      </c>
      <c r="O848" t="s">
        <v>56</v>
      </c>
      <c r="P848" t="s">
        <v>57</v>
      </c>
      <c r="Q848" s="1">
        <v>44095</v>
      </c>
      <c r="R848" t="s">
        <v>118</v>
      </c>
      <c r="S848" t="s">
        <v>191</v>
      </c>
      <c r="T848" t="s">
        <v>60</v>
      </c>
      <c r="U848" t="s">
        <v>160</v>
      </c>
      <c r="V848">
        <v>80166</v>
      </c>
      <c r="W848" t="s">
        <v>62</v>
      </c>
      <c r="X848" t="s">
        <v>53</v>
      </c>
      <c r="Y848">
        <v>1</v>
      </c>
      <c r="Z848" t="s">
        <v>161</v>
      </c>
      <c r="AA848" t="s">
        <v>64</v>
      </c>
      <c r="AB848" t="s">
        <v>186</v>
      </c>
      <c r="AC848" t="s">
        <v>115</v>
      </c>
      <c r="AD848" t="s">
        <v>53</v>
      </c>
      <c r="AE848" t="s">
        <v>180</v>
      </c>
      <c r="AF848">
        <v>13</v>
      </c>
      <c r="AG848">
        <v>21</v>
      </c>
      <c r="AH848" t="s">
        <v>218</v>
      </c>
      <c r="AI848" t="s">
        <v>136</v>
      </c>
      <c r="AJ848" t="s">
        <v>181</v>
      </c>
      <c r="AK848" t="s">
        <v>182</v>
      </c>
      <c r="AL848">
        <v>5</v>
      </c>
      <c r="AM848">
        <v>2</v>
      </c>
      <c r="AN848">
        <v>2</v>
      </c>
      <c r="AO848">
        <v>10</v>
      </c>
      <c r="AP848">
        <v>30</v>
      </c>
      <c r="AQ848">
        <v>4</v>
      </c>
      <c r="AR848" t="s">
        <v>72</v>
      </c>
      <c r="AS848" t="s">
        <v>129</v>
      </c>
      <c r="AT848" t="s">
        <v>129</v>
      </c>
      <c r="AU848" s="1">
        <v>45210</v>
      </c>
      <c r="AV848" s="15">
        <f>VLOOKUP(dummy_yherealine!$AT848,dummy_oppeained!B:C,2,0)</f>
        <v>3</v>
      </c>
      <c r="AW848" s="22" t="str">
        <f>VLOOKUP(AS848,dummy_oppeained!B:D,3,0)</f>
        <v>mitteeristav</v>
      </c>
      <c r="AX848" s="17" t="str">
        <f>VLOOKUP(AR:AR,hinded_abi!A:D,4,0)</f>
        <v>NULL</v>
      </c>
      <c r="AY848" s="26" t="str">
        <f t="shared" si="26"/>
        <v xml:space="preserve"> </v>
      </c>
      <c r="AZ848" s="27">
        <f t="shared" si="27"/>
        <v>0</v>
      </c>
    </row>
    <row r="849" spans="1:52" x14ac:dyDescent="0.25">
      <c r="A849" t="s">
        <v>331</v>
      </c>
      <c r="B849" t="s">
        <v>261</v>
      </c>
      <c r="C849" t="s">
        <v>156</v>
      </c>
      <c r="D849">
        <v>38903073747</v>
      </c>
      <c r="E849" t="s">
        <v>243</v>
      </c>
      <c r="F849" t="s">
        <v>332</v>
      </c>
      <c r="G849" t="s">
        <v>115</v>
      </c>
      <c r="H849" t="s">
        <v>52</v>
      </c>
      <c r="I849" t="s">
        <v>52</v>
      </c>
      <c r="J849" s="1">
        <v>44567</v>
      </c>
      <c r="K849" s="20">
        <v>44637</v>
      </c>
      <c r="L849" s="1">
        <v>44143</v>
      </c>
      <c r="M849" t="s">
        <v>270</v>
      </c>
      <c r="N849" t="s">
        <v>159</v>
      </c>
      <c r="O849" t="s">
        <v>56</v>
      </c>
      <c r="P849" t="s">
        <v>57</v>
      </c>
      <c r="Q849" s="1">
        <v>44095</v>
      </c>
      <c r="R849" t="s">
        <v>118</v>
      </c>
      <c r="S849" t="s">
        <v>191</v>
      </c>
      <c r="T849" t="s">
        <v>60</v>
      </c>
      <c r="U849" t="s">
        <v>160</v>
      </c>
      <c r="V849">
        <v>80166</v>
      </c>
      <c r="W849" t="s">
        <v>62</v>
      </c>
      <c r="X849" t="s">
        <v>53</v>
      </c>
      <c r="Y849">
        <v>1</v>
      </c>
      <c r="Z849" t="s">
        <v>161</v>
      </c>
      <c r="AA849" t="s">
        <v>64</v>
      </c>
      <c r="AB849" t="s">
        <v>186</v>
      </c>
      <c r="AC849" t="s">
        <v>115</v>
      </c>
      <c r="AD849" t="s">
        <v>53</v>
      </c>
      <c r="AE849" t="s">
        <v>180</v>
      </c>
      <c r="AF849">
        <v>13</v>
      </c>
      <c r="AG849">
        <v>21</v>
      </c>
      <c r="AH849" t="s">
        <v>218</v>
      </c>
      <c r="AI849" t="s">
        <v>136</v>
      </c>
      <c r="AJ849" t="s">
        <v>181</v>
      </c>
      <c r="AK849" t="s">
        <v>182</v>
      </c>
      <c r="AL849">
        <v>5</v>
      </c>
      <c r="AM849">
        <v>2</v>
      </c>
      <c r="AN849">
        <v>2</v>
      </c>
      <c r="AO849">
        <v>10</v>
      </c>
      <c r="AP849">
        <v>30</v>
      </c>
      <c r="AQ849">
        <v>4</v>
      </c>
      <c r="AR849" t="s">
        <v>72</v>
      </c>
      <c r="AS849" t="s">
        <v>153</v>
      </c>
      <c r="AT849" t="s">
        <v>153</v>
      </c>
      <c r="AU849" s="1">
        <v>45162</v>
      </c>
      <c r="AV849" s="17">
        <f>VLOOKUP(dummy_yherealine!$AT849,dummy_oppeained!B:C,2,0)</f>
        <v>3</v>
      </c>
      <c r="AW849" s="22" t="str">
        <f>VLOOKUP(AS849,dummy_oppeained!B:D,3,0)</f>
        <v>mitteeristav</v>
      </c>
      <c r="AX849" s="17" t="str">
        <f>VLOOKUP(AR:AR,hinded_abi!A:D,4,0)</f>
        <v>NULL</v>
      </c>
      <c r="AY849" s="26" t="str">
        <f t="shared" si="26"/>
        <v xml:space="preserve"> </v>
      </c>
      <c r="AZ849" s="27">
        <f t="shared" si="27"/>
        <v>0</v>
      </c>
    </row>
    <row r="850" spans="1:52" x14ac:dyDescent="0.25">
      <c r="A850" t="s">
        <v>331</v>
      </c>
      <c r="B850" t="s">
        <v>261</v>
      </c>
      <c r="C850" t="s">
        <v>156</v>
      </c>
      <c r="D850">
        <v>38903073747</v>
      </c>
      <c r="E850" t="s">
        <v>243</v>
      </c>
      <c r="F850" t="s">
        <v>332</v>
      </c>
      <c r="G850" t="s">
        <v>115</v>
      </c>
      <c r="H850" t="s">
        <v>52</v>
      </c>
      <c r="I850" t="s">
        <v>52</v>
      </c>
      <c r="J850" s="1">
        <v>44567</v>
      </c>
      <c r="K850" s="20">
        <v>44637</v>
      </c>
      <c r="L850" s="1">
        <v>44143</v>
      </c>
      <c r="M850" t="s">
        <v>270</v>
      </c>
      <c r="N850" t="s">
        <v>159</v>
      </c>
      <c r="O850" t="s">
        <v>56</v>
      </c>
      <c r="P850" t="s">
        <v>57</v>
      </c>
      <c r="Q850" s="1">
        <v>44095</v>
      </c>
      <c r="R850" t="s">
        <v>118</v>
      </c>
      <c r="S850" t="s">
        <v>191</v>
      </c>
      <c r="T850" t="s">
        <v>60</v>
      </c>
      <c r="U850" t="s">
        <v>160</v>
      </c>
      <c r="V850">
        <v>80166</v>
      </c>
      <c r="W850" t="s">
        <v>62</v>
      </c>
      <c r="X850" t="s">
        <v>53</v>
      </c>
      <c r="Y850">
        <v>1</v>
      </c>
      <c r="Z850" t="s">
        <v>161</v>
      </c>
      <c r="AA850" t="s">
        <v>64</v>
      </c>
      <c r="AB850" t="s">
        <v>186</v>
      </c>
      <c r="AC850" t="s">
        <v>115</v>
      </c>
      <c r="AD850" t="s">
        <v>53</v>
      </c>
      <c r="AE850" t="s">
        <v>180</v>
      </c>
      <c r="AF850">
        <v>13</v>
      </c>
      <c r="AG850">
        <v>21</v>
      </c>
      <c r="AH850" t="s">
        <v>218</v>
      </c>
      <c r="AI850" t="s">
        <v>136</v>
      </c>
      <c r="AJ850" t="s">
        <v>181</v>
      </c>
      <c r="AK850" t="s">
        <v>182</v>
      </c>
      <c r="AL850">
        <v>5</v>
      </c>
      <c r="AM850">
        <v>2</v>
      </c>
      <c r="AN850">
        <v>2</v>
      </c>
      <c r="AO850">
        <v>10</v>
      </c>
      <c r="AP850">
        <v>30</v>
      </c>
      <c r="AQ850">
        <v>4</v>
      </c>
      <c r="AR850" t="s">
        <v>72</v>
      </c>
      <c r="AS850" t="s">
        <v>141</v>
      </c>
      <c r="AT850" t="s">
        <v>141</v>
      </c>
      <c r="AU850" s="1">
        <v>45193</v>
      </c>
      <c r="AV850" s="15">
        <f>VLOOKUP(dummy_yherealine!$AT850,dummy_oppeained!B:C,2,0)</f>
        <v>2</v>
      </c>
      <c r="AW850" s="22" t="str">
        <f>VLOOKUP(AS850,dummy_oppeained!B:D,3,0)</f>
        <v>mitteeristav</v>
      </c>
      <c r="AX850" s="17" t="str">
        <f>VLOOKUP(AR:AR,hinded_abi!A:D,4,0)</f>
        <v>NULL</v>
      </c>
      <c r="AY850" s="26" t="str">
        <f t="shared" si="26"/>
        <v xml:space="preserve"> </v>
      </c>
      <c r="AZ850" s="27">
        <f t="shared" si="27"/>
        <v>0</v>
      </c>
    </row>
    <row r="851" spans="1:52" x14ac:dyDescent="0.25">
      <c r="A851" t="s">
        <v>331</v>
      </c>
      <c r="B851" t="s">
        <v>261</v>
      </c>
      <c r="C851" t="s">
        <v>156</v>
      </c>
      <c r="D851">
        <v>38903073747</v>
      </c>
      <c r="E851" t="s">
        <v>243</v>
      </c>
      <c r="F851" t="s">
        <v>332</v>
      </c>
      <c r="G851" t="s">
        <v>115</v>
      </c>
      <c r="H851" t="s">
        <v>52</v>
      </c>
      <c r="I851" t="s">
        <v>52</v>
      </c>
      <c r="J851" s="1">
        <v>44567</v>
      </c>
      <c r="K851" s="20">
        <v>44637</v>
      </c>
      <c r="L851" s="1">
        <v>44143</v>
      </c>
      <c r="M851" t="s">
        <v>270</v>
      </c>
      <c r="N851" t="s">
        <v>159</v>
      </c>
      <c r="O851" t="s">
        <v>56</v>
      </c>
      <c r="P851" t="s">
        <v>57</v>
      </c>
      <c r="Q851" s="1">
        <v>44095</v>
      </c>
      <c r="R851" t="s">
        <v>118</v>
      </c>
      <c r="S851" t="s">
        <v>191</v>
      </c>
      <c r="T851" t="s">
        <v>60</v>
      </c>
      <c r="U851" t="s">
        <v>160</v>
      </c>
      <c r="V851">
        <v>80166</v>
      </c>
      <c r="W851" t="s">
        <v>62</v>
      </c>
      <c r="X851" t="s">
        <v>53</v>
      </c>
      <c r="Y851">
        <v>1</v>
      </c>
      <c r="Z851" t="s">
        <v>161</v>
      </c>
      <c r="AA851" t="s">
        <v>64</v>
      </c>
      <c r="AB851" t="s">
        <v>186</v>
      </c>
      <c r="AC851" t="s">
        <v>115</v>
      </c>
      <c r="AD851" t="s">
        <v>53</v>
      </c>
      <c r="AE851" t="s">
        <v>180</v>
      </c>
      <c r="AF851">
        <v>13</v>
      </c>
      <c r="AG851">
        <v>21</v>
      </c>
      <c r="AH851" t="s">
        <v>218</v>
      </c>
      <c r="AI851" t="s">
        <v>136</v>
      </c>
      <c r="AJ851" t="s">
        <v>181</v>
      </c>
      <c r="AK851" t="s">
        <v>182</v>
      </c>
      <c r="AL851">
        <v>5</v>
      </c>
      <c r="AM851">
        <v>2</v>
      </c>
      <c r="AN851">
        <v>2</v>
      </c>
      <c r="AO851">
        <v>10</v>
      </c>
      <c r="AP851">
        <v>30</v>
      </c>
      <c r="AQ851">
        <v>4</v>
      </c>
      <c r="AR851" t="s">
        <v>72</v>
      </c>
      <c r="AS851" t="s">
        <v>79</v>
      </c>
      <c r="AT851" t="s">
        <v>79</v>
      </c>
      <c r="AU851" s="1">
        <v>44120</v>
      </c>
      <c r="AV851" s="17">
        <f>VLOOKUP(dummy_yherealine!$AT851,dummy_oppeained!B:C,2,0)</f>
        <v>3</v>
      </c>
      <c r="AW851" s="22" t="str">
        <f>VLOOKUP(AS851,dummy_oppeained!B:D,3,0)</f>
        <v>mitteeristav</v>
      </c>
      <c r="AX851" s="17" t="str">
        <f>VLOOKUP(AR:AR,hinded_abi!A:D,4,0)</f>
        <v>NULL</v>
      </c>
      <c r="AY851" s="26" t="str">
        <f t="shared" si="26"/>
        <v xml:space="preserve"> </v>
      </c>
      <c r="AZ851" s="27">
        <f t="shared" si="27"/>
        <v>0</v>
      </c>
    </row>
    <row r="852" spans="1:52" x14ac:dyDescent="0.25">
      <c r="A852" t="s">
        <v>331</v>
      </c>
      <c r="B852" t="s">
        <v>261</v>
      </c>
      <c r="C852" t="s">
        <v>156</v>
      </c>
      <c r="D852">
        <v>38903073747</v>
      </c>
      <c r="E852" t="s">
        <v>243</v>
      </c>
      <c r="F852" t="s">
        <v>332</v>
      </c>
      <c r="G852" t="s">
        <v>115</v>
      </c>
      <c r="H852" t="s">
        <v>52</v>
      </c>
      <c r="I852" t="s">
        <v>52</v>
      </c>
      <c r="J852" s="1">
        <v>44567</v>
      </c>
      <c r="K852" s="20">
        <v>44637</v>
      </c>
      <c r="L852" s="1">
        <v>44143</v>
      </c>
      <c r="M852" t="s">
        <v>270</v>
      </c>
      <c r="N852" t="s">
        <v>159</v>
      </c>
      <c r="O852" t="s">
        <v>56</v>
      </c>
      <c r="P852" t="s">
        <v>57</v>
      </c>
      <c r="Q852" s="1">
        <v>44095</v>
      </c>
      <c r="R852" t="s">
        <v>118</v>
      </c>
      <c r="S852" t="s">
        <v>191</v>
      </c>
      <c r="T852" t="s">
        <v>60</v>
      </c>
      <c r="U852" t="s">
        <v>160</v>
      </c>
      <c r="V852">
        <v>80166</v>
      </c>
      <c r="W852" t="s">
        <v>62</v>
      </c>
      <c r="X852" t="s">
        <v>53</v>
      </c>
      <c r="Y852">
        <v>2</v>
      </c>
      <c r="Z852" t="s">
        <v>161</v>
      </c>
      <c r="AA852" t="s">
        <v>64</v>
      </c>
      <c r="AB852" t="s">
        <v>122</v>
      </c>
      <c r="AC852" t="s">
        <v>115</v>
      </c>
      <c r="AD852" t="s">
        <v>53</v>
      </c>
      <c r="AE852" t="s">
        <v>180</v>
      </c>
      <c r="AF852">
        <v>13</v>
      </c>
      <c r="AG852">
        <v>26</v>
      </c>
      <c r="AH852" t="s">
        <v>218</v>
      </c>
      <c r="AI852" t="s">
        <v>163</v>
      </c>
      <c r="AJ852" t="s">
        <v>181</v>
      </c>
      <c r="AK852" t="s">
        <v>181</v>
      </c>
      <c r="AL852">
        <v>5</v>
      </c>
      <c r="AM852">
        <v>3</v>
      </c>
      <c r="AN852">
        <v>2</v>
      </c>
      <c r="AO852">
        <v>9</v>
      </c>
      <c r="AP852">
        <v>26</v>
      </c>
      <c r="AQ852">
        <v>4</v>
      </c>
      <c r="AR852" t="s">
        <v>70</v>
      </c>
      <c r="AS852" t="s">
        <v>128</v>
      </c>
      <c r="AT852" t="s">
        <v>128</v>
      </c>
      <c r="AU852" s="1">
        <v>45437</v>
      </c>
      <c r="AV852" s="15">
        <f>VLOOKUP(dummy_yherealine!$AT852,dummy_oppeained!B:C,2,0)</f>
        <v>5</v>
      </c>
      <c r="AW852" s="22" t="str">
        <f>VLOOKUP(AS852,dummy_oppeained!B:D,3,0)</f>
        <v>eristav</v>
      </c>
      <c r="AX852" s="17">
        <f>VLOOKUP(AR:AR,hinded_abi!A:D,4,0)</f>
        <v>0</v>
      </c>
      <c r="AY852" s="26">
        <f t="shared" si="26"/>
        <v>0</v>
      </c>
      <c r="AZ852" s="27">
        <f t="shared" si="27"/>
        <v>5</v>
      </c>
    </row>
    <row r="853" spans="1:52" x14ac:dyDescent="0.25">
      <c r="A853" t="s">
        <v>331</v>
      </c>
      <c r="B853" t="s">
        <v>261</v>
      </c>
      <c r="C853" t="s">
        <v>156</v>
      </c>
      <c r="D853">
        <v>38903073747</v>
      </c>
      <c r="E853" t="s">
        <v>243</v>
      </c>
      <c r="F853" t="s">
        <v>332</v>
      </c>
      <c r="G853" t="s">
        <v>115</v>
      </c>
      <c r="H853" t="s">
        <v>52</v>
      </c>
      <c r="I853" t="s">
        <v>52</v>
      </c>
      <c r="J853" s="1">
        <v>44567</v>
      </c>
      <c r="K853" s="20">
        <v>44637</v>
      </c>
      <c r="L853" s="1">
        <v>44143</v>
      </c>
      <c r="M853" t="s">
        <v>270</v>
      </c>
      <c r="N853" t="s">
        <v>159</v>
      </c>
      <c r="O853" t="s">
        <v>56</v>
      </c>
      <c r="P853" t="s">
        <v>57</v>
      </c>
      <c r="Q853" s="1">
        <v>44095</v>
      </c>
      <c r="R853" t="s">
        <v>118</v>
      </c>
      <c r="S853" t="s">
        <v>191</v>
      </c>
      <c r="T853" t="s">
        <v>60</v>
      </c>
      <c r="U853" t="s">
        <v>160</v>
      </c>
      <c r="V853">
        <v>80166</v>
      </c>
      <c r="W853" t="s">
        <v>62</v>
      </c>
      <c r="X853" t="s">
        <v>53</v>
      </c>
      <c r="Y853">
        <v>2</v>
      </c>
      <c r="Z853" t="s">
        <v>161</v>
      </c>
      <c r="AA853" t="s">
        <v>64</v>
      </c>
      <c r="AB853" t="s">
        <v>122</v>
      </c>
      <c r="AC853" t="s">
        <v>115</v>
      </c>
      <c r="AD853" t="s">
        <v>53</v>
      </c>
      <c r="AE853" t="s">
        <v>180</v>
      </c>
      <c r="AF853">
        <v>13</v>
      </c>
      <c r="AG853">
        <v>26</v>
      </c>
      <c r="AH853" t="s">
        <v>218</v>
      </c>
      <c r="AI853" t="s">
        <v>163</v>
      </c>
      <c r="AJ853" t="s">
        <v>181</v>
      </c>
      <c r="AK853" t="s">
        <v>181</v>
      </c>
      <c r="AL853">
        <v>5</v>
      </c>
      <c r="AM853">
        <v>3</v>
      </c>
      <c r="AN853">
        <v>2</v>
      </c>
      <c r="AO853">
        <v>9</v>
      </c>
      <c r="AP853">
        <v>26</v>
      </c>
      <c r="AQ853">
        <v>4</v>
      </c>
      <c r="AR853" t="s">
        <v>78</v>
      </c>
      <c r="AS853" t="s">
        <v>90</v>
      </c>
      <c r="AT853" t="s">
        <v>90</v>
      </c>
      <c r="AU853" s="1">
        <v>45809</v>
      </c>
      <c r="AV853" s="17">
        <f>VLOOKUP(dummy_yherealine!$AT853,dummy_oppeained!B:C,2,0)</f>
        <v>3</v>
      </c>
      <c r="AW853" s="22" t="str">
        <f>VLOOKUP(AS853,dummy_oppeained!B:D,3,0)</f>
        <v>mitteeristav</v>
      </c>
      <c r="AX853" s="17" t="str">
        <f>VLOOKUP(AR:AR,hinded_abi!A:D,4,0)</f>
        <v>NULL</v>
      </c>
      <c r="AY853" s="26" t="str">
        <f t="shared" si="26"/>
        <v xml:space="preserve"> </v>
      </c>
      <c r="AZ853" s="27">
        <f t="shared" si="27"/>
        <v>0</v>
      </c>
    </row>
    <row r="854" spans="1:52" x14ac:dyDescent="0.25">
      <c r="A854" t="s">
        <v>331</v>
      </c>
      <c r="B854" t="s">
        <v>261</v>
      </c>
      <c r="C854" t="s">
        <v>156</v>
      </c>
      <c r="D854">
        <v>38903073747</v>
      </c>
      <c r="E854" t="s">
        <v>243</v>
      </c>
      <c r="F854" t="s">
        <v>332</v>
      </c>
      <c r="G854" t="s">
        <v>115</v>
      </c>
      <c r="H854" t="s">
        <v>52</v>
      </c>
      <c r="I854" t="s">
        <v>52</v>
      </c>
      <c r="J854" s="1">
        <v>44567</v>
      </c>
      <c r="K854" s="20">
        <v>44637</v>
      </c>
      <c r="L854" s="1">
        <v>44143</v>
      </c>
      <c r="M854" t="s">
        <v>270</v>
      </c>
      <c r="N854" t="s">
        <v>159</v>
      </c>
      <c r="O854" t="s">
        <v>56</v>
      </c>
      <c r="P854" t="s">
        <v>57</v>
      </c>
      <c r="Q854" s="1">
        <v>44095</v>
      </c>
      <c r="R854" t="s">
        <v>118</v>
      </c>
      <c r="S854" t="s">
        <v>191</v>
      </c>
      <c r="T854" t="s">
        <v>60</v>
      </c>
      <c r="U854" t="s">
        <v>160</v>
      </c>
      <c r="V854">
        <v>80166</v>
      </c>
      <c r="W854" t="s">
        <v>62</v>
      </c>
      <c r="X854" t="s">
        <v>53</v>
      </c>
      <c r="Y854">
        <v>2</v>
      </c>
      <c r="Z854" t="s">
        <v>161</v>
      </c>
      <c r="AA854" t="s">
        <v>64</v>
      </c>
      <c r="AB854" t="s">
        <v>122</v>
      </c>
      <c r="AC854" t="s">
        <v>115</v>
      </c>
      <c r="AD854" t="s">
        <v>53</v>
      </c>
      <c r="AE854" t="s">
        <v>180</v>
      </c>
      <c r="AF854">
        <v>13</v>
      </c>
      <c r="AG854">
        <v>26</v>
      </c>
      <c r="AH854" t="s">
        <v>218</v>
      </c>
      <c r="AI854" t="s">
        <v>163</v>
      </c>
      <c r="AJ854" t="s">
        <v>181</v>
      </c>
      <c r="AK854" t="s">
        <v>181</v>
      </c>
      <c r="AL854">
        <v>5</v>
      </c>
      <c r="AM854">
        <v>3</v>
      </c>
      <c r="AN854">
        <v>2</v>
      </c>
      <c r="AO854">
        <v>9</v>
      </c>
      <c r="AP854">
        <v>26</v>
      </c>
      <c r="AQ854">
        <v>4</v>
      </c>
      <c r="AR854" t="s">
        <v>74</v>
      </c>
      <c r="AS854" t="s">
        <v>83</v>
      </c>
      <c r="AT854" t="s">
        <v>83</v>
      </c>
      <c r="AU854" s="1">
        <v>45126</v>
      </c>
      <c r="AV854" s="15">
        <f>VLOOKUP(dummy_yherealine!$AT854,dummy_oppeained!B:C,2,0)</f>
        <v>8</v>
      </c>
      <c r="AW854" s="22" t="str">
        <f>VLOOKUP(AS854,dummy_oppeained!B:D,3,0)</f>
        <v>eristav</v>
      </c>
      <c r="AX854" s="17">
        <f>VLOOKUP(AR:AR,hinded_abi!A:D,4,0)</f>
        <v>1</v>
      </c>
      <c r="AY854" s="26">
        <f t="shared" si="26"/>
        <v>8</v>
      </c>
      <c r="AZ854" s="27">
        <f t="shared" si="27"/>
        <v>8</v>
      </c>
    </row>
    <row r="855" spans="1:52" x14ac:dyDescent="0.25">
      <c r="A855" t="s">
        <v>331</v>
      </c>
      <c r="B855" t="s">
        <v>261</v>
      </c>
      <c r="C855" t="s">
        <v>156</v>
      </c>
      <c r="D855">
        <v>38903073747</v>
      </c>
      <c r="E855" t="s">
        <v>243</v>
      </c>
      <c r="F855" t="s">
        <v>332</v>
      </c>
      <c r="G855" t="s">
        <v>115</v>
      </c>
      <c r="H855" t="s">
        <v>52</v>
      </c>
      <c r="I855" t="s">
        <v>52</v>
      </c>
      <c r="J855" s="1">
        <v>44567</v>
      </c>
      <c r="K855" s="20">
        <v>44637</v>
      </c>
      <c r="L855" s="1">
        <v>44143</v>
      </c>
      <c r="M855" t="s">
        <v>270</v>
      </c>
      <c r="N855" t="s">
        <v>159</v>
      </c>
      <c r="O855" t="s">
        <v>56</v>
      </c>
      <c r="P855" t="s">
        <v>57</v>
      </c>
      <c r="Q855" s="1">
        <v>44095</v>
      </c>
      <c r="R855" t="s">
        <v>118</v>
      </c>
      <c r="S855" t="s">
        <v>191</v>
      </c>
      <c r="T855" t="s">
        <v>60</v>
      </c>
      <c r="U855" t="s">
        <v>160</v>
      </c>
      <c r="V855">
        <v>80166</v>
      </c>
      <c r="W855" t="s">
        <v>62</v>
      </c>
      <c r="X855" t="s">
        <v>53</v>
      </c>
      <c r="Y855">
        <v>2</v>
      </c>
      <c r="Z855" t="s">
        <v>161</v>
      </c>
      <c r="AA855" t="s">
        <v>64</v>
      </c>
      <c r="AB855" t="s">
        <v>122</v>
      </c>
      <c r="AC855" t="s">
        <v>115</v>
      </c>
      <c r="AD855" t="s">
        <v>53</v>
      </c>
      <c r="AE855" t="s">
        <v>180</v>
      </c>
      <c r="AF855">
        <v>13</v>
      </c>
      <c r="AG855">
        <v>26</v>
      </c>
      <c r="AH855" t="s">
        <v>218</v>
      </c>
      <c r="AI855" t="s">
        <v>163</v>
      </c>
      <c r="AJ855" t="s">
        <v>181</v>
      </c>
      <c r="AK855" t="s">
        <v>181</v>
      </c>
      <c r="AL855">
        <v>5</v>
      </c>
      <c r="AM855">
        <v>3</v>
      </c>
      <c r="AN855">
        <v>2</v>
      </c>
      <c r="AO855">
        <v>9</v>
      </c>
      <c r="AP855">
        <v>26</v>
      </c>
      <c r="AQ855">
        <v>4</v>
      </c>
      <c r="AR855" t="s">
        <v>72</v>
      </c>
      <c r="AS855" t="s">
        <v>148</v>
      </c>
      <c r="AT855" t="s">
        <v>148</v>
      </c>
      <c r="AU855" s="1">
        <v>45327</v>
      </c>
      <c r="AV855" s="17">
        <f>VLOOKUP(dummy_yherealine!$AT855,dummy_oppeained!B:C,2,0)</f>
        <v>2</v>
      </c>
      <c r="AW855" s="22" t="str">
        <f>VLOOKUP(AS855,dummy_oppeained!B:D,3,0)</f>
        <v>mitteeristav</v>
      </c>
      <c r="AX855" s="17" t="str">
        <f>VLOOKUP(AR:AR,hinded_abi!A:D,4,0)</f>
        <v>NULL</v>
      </c>
      <c r="AY855" s="26" t="str">
        <f t="shared" si="26"/>
        <v xml:space="preserve"> </v>
      </c>
      <c r="AZ855" s="27">
        <f t="shared" si="27"/>
        <v>0</v>
      </c>
    </row>
    <row r="856" spans="1:52" x14ac:dyDescent="0.25">
      <c r="A856" t="s">
        <v>331</v>
      </c>
      <c r="B856" t="s">
        <v>261</v>
      </c>
      <c r="C856" t="s">
        <v>156</v>
      </c>
      <c r="D856">
        <v>38903073747</v>
      </c>
      <c r="E856" t="s">
        <v>243</v>
      </c>
      <c r="F856" t="s">
        <v>332</v>
      </c>
      <c r="G856" t="s">
        <v>115</v>
      </c>
      <c r="H856" t="s">
        <v>52</v>
      </c>
      <c r="I856" t="s">
        <v>52</v>
      </c>
      <c r="J856" s="1">
        <v>44567</v>
      </c>
      <c r="K856" s="20">
        <v>44637</v>
      </c>
      <c r="L856" s="1">
        <v>44143</v>
      </c>
      <c r="M856" t="s">
        <v>270</v>
      </c>
      <c r="N856" t="s">
        <v>159</v>
      </c>
      <c r="O856" t="s">
        <v>56</v>
      </c>
      <c r="P856" t="s">
        <v>57</v>
      </c>
      <c r="Q856" s="1">
        <v>44095</v>
      </c>
      <c r="R856" t="s">
        <v>118</v>
      </c>
      <c r="S856" t="s">
        <v>191</v>
      </c>
      <c r="T856" t="s">
        <v>60</v>
      </c>
      <c r="U856" t="s">
        <v>160</v>
      </c>
      <c r="V856">
        <v>80166</v>
      </c>
      <c r="W856" t="s">
        <v>62</v>
      </c>
      <c r="X856" t="s">
        <v>53</v>
      </c>
      <c r="Y856">
        <v>2</v>
      </c>
      <c r="Z856" t="s">
        <v>161</v>
      </c>
      <c r="AA856" t="s">
        <v>64</v>
      </c>
      <c r="AB856" t="s">
        <v>122</v>
      </c>
      <c r="AC856" t="s">
        <v>115</v>
      </c>
      <c r="AD856" t="s">
        <v>53</v>
      </c>
      <c r="AE856" t="s">
        <v>180</v>
      </c>
      <c r="AF856">
        <v>13</v>
      </c>
      <c r="AG856">
        <v>26</v>
      </c>
      <c r="AH856" t="s">
        <v>218</v>
      </c>
      <c r="AI856" t="s">
        <v>163</v>
      </c>
      <c r="AJ856" t="s">
        <v>181</v>
      </c>
      <c r="AK856" t="s">
        <v>181</v>
      </c>
      <c r="AL856">
        <v>5</v>
      </c>
      <c r="AM856">
        <v>3</v>
      </c>
      <c r="AN856">
        <v>2</v>
      </c>
      <c r="AO856">
        <v>9</v>
      </c>
      <c r="AP856">
        <v>26</v>
      </c>
      <c r="AQ856">
        <v>4</v>
      </c>
      <c r="AR856" t="s">
        <v>91</v>
      </c>
      <c r="AS856" t="s">
        <v>188</v>
      </c>
      <c r="AT856" t="s">
        <v>188</v>
      </c>
      <c r="AU856" s="1">
        <v>44284</v>
      </c>
      <c r="AV856" s="15">
        <f>VLOOKUP(dummy_yherealine!$AT856,dummy_oppeained!B:C,2,0)</f>
        <v>8</v>
      </c>
      <c r="AW856" s="22" t="str">
        <f>VLOOKUP(AS856,dummy_oppeained!B:D,3,0)</f>
        <v>eristav</v>
      </c>
      <c r="AX856" s="17">
        <f>VLOOKUP(AR:AR,hinded_abi!A:D,4,0)</f>
        <v>0</v>
      </c>
      <c r="AY856" s="26">
        <f t="shared" si="26"/>
        <v>0</v>
      </c>
      <c r="AZ856" s="27">
        <f t="shared" si="27"/>
        <v>8</v>
      </c>
    </row>
    <row r="857" spans="1:52" x14ac:dyDescent="0.25">
      <c r="A857" t="s">
        <v>331</v>
      </c>
      <c r="B857" t="s">
        <v>261</v>
      </c>
      <c r="C857" t="s">
        <v>156</v>
      </c>
      <c r="D857">
        <v>38903073747</v>
      </c>
      <c r="E857" t="s">
        <v>243</v>
      </c>
      <c r="F857" t="s">
        <v>332</v>
      </c>
      <c r="G857" t="s">
        <v>115</v>
      </c>
      <c r="H857" t="s">
        <v>52</v>
      </c>
      <c r="I857" t="s">
        <v>52</v>
      </c>
      <c r="J857" s="1">
        <v>44567</v>
      </c>
      <c r="K857" s="20">
        <v>44637</v>
      </c>
      <c r="L857" s="1">
        <v>44143</v>
      </c>
      <c r="M857" t="s">
        <v>270</v>
      </c>
      <c r="N857" t="s">
        <v>159</v>
      </c>
      <c r="O857" t="s">
        <v>56</v>
      </c>
      <c r="P857" t="s">
        <v>57</v>
      </c>
      <c r="Q857" s="1">
        <v>44095</v>
      </c>
      <c r="R857" t="s">
        <v>118</v>
      </c>
      <c r="S857" t="s">
        <v>191</v>
      </c>
      <c r="T857" t="s">
        <v>60</v>
      </c>
      <c r="U857" t="s">
        <v>160</v>
      </c>
      <c r="V857">
        <v>80166</v>
      </c>
      <c r="W857" t="s">
        <v>62</v>
      </c>
      <c r="X857" t="s">
        <v>53</v>
      </c>
      <c r="Y857">
        <v>2</v>
      </c>
      <c r="Z857" t="s">
        <v>161</v>
      </c>
      <c r="AA857" t="s">
        <v>64</v>
      </c>
      <c r="AB857" t="s">
        <v>122</v>
      </c>
      <c r="AC857" t="s">
        <v>115</v>
      </c>
      <c r="AD857" t="s">
        <v>53</v>
      </c>
      <c r="AE857" t="s">
        <v>180</v>
      </c>
      <c r="AF857">
        <v>13</v>
      </c>
      <c r="AG857">
        <v>26</v>
      </c>
      <c r="AH857" t="s">
        <v>218</v>
      </c>
      <c r="AI857" t="s">
        <v>163</v>
      </c>
      <c r="AJ857" t="s">
        <v>181</v>
      </c>
      <c r="AK857" t="s">
        <v>181</v>
      </c>
      <c r="AL857">
        <v>5</v>
      </c>
      <c r="AM857">
        <v>3</v>
      </c>
      <c r="AN857">
        <v>2</v>
      </c>
      <c r="AO857">
        <v>9</v>
      </c>
      <c r="AP857">
        <v>26</v>
      </c>
      <c r="AQ857">
        <v>4</v>
      </c>
      <c r="AR857" t="s">
        <v>72</v>
      </c>
      <c r="AS857" t="s">
        <v>126</v>
      </c>
      <c r="AT857" t="s">
        <v>126</v>
      </c>
      <c r="AU857" s="1">
        <v>45203</v>
      </c>
      <c r="AV857" s="17">
        <f>VLOOKUP(dummy_yherealine!$AT857,dummy_oppeained!B:C,2,0)</f>
        <v>2</v>
      </c>
      <c r="AW857" s="22" t="str">
        <f>VLOOKUP(AS857,dummy_oppeained!B:D,3,0)</f>
        <v>mitteeristav</v>
      </c>
      <c r="AX857" s="17" t="str">
        <f>VLOOKUP(AR:AR,hinded_abi!A:D,4,0)</f>
        <v>NULL</v>
      </c>
      <c r="AY857" s="26" t="str">
        <f t="shared" si="26"/>
        <v xml:space="preserve"> </v>
      </c>
      <c r="AZ857" s="27">
        <f t="shared" si="27"/>
        <v>0</v>
      </c>
    </row>
    <row r="858" spans="1:52" x14ac:dyDescent="0.25">
      <c r="A858" t="s">
        <v>331</v>
      </c>
      <c r="B858" t="s">
        <v>261</v>
      </c>
      <c r="C858" t="s">
        <v>156</v>
      </c>
      <c r="D858">
        <v>38903073747</v>
      </c>
      <c r="E858" t="s">
        <v>243</v>
      </c>
      <c r="F858" t="s">
        <v>332</v>
      </c>
      <c r="G858" t="s">
        <v>115</v>
      </c>
      <c r="H858" t="s">
        <v>52</v>
      </c>
      <c r="I858" t="s">
        <v>52</v>
      </c>
      <c r="J858" s="1">
        <v>44567</v>
      </c>
      <c r="K858" s="20">
        <v>44637</v>
      </c>
      <c r="L858" s="1">
        <v>44143</v>
      </c>
      <c r="M858" t="s">
        <v>270</v>
      </c>
      <c r="N858" t="s">
        <v>159</v>
      </c>
      <c r="O858" t="s">
        <v>56</v>
      </c>
      <c r="P858" t="s">
        <v>57</v>
      </c>
      <c r="Q858" s="1">
        <v>44095</v>
      </c>
      <c r="R858" t="s">
        <v>118</v>
      </c>
      <c r="S858" t="s">
        <v>191</v>
      </c>
      <c r="T858" t="s">
        <v>60</v>
      </c>
      <c r="U858" t="s">
        <v>160</v>
      </c>
      <c r="V858">
        <v>80166</v>
      </c>
      <c r="W858" t="s">
        <v>62</v>
      </c>
      <c r="X858" t="s">
        <v>53</v>
      </c>
      <c r="Y858">
        <v>2</v>
      </c>
      <c r="Z858" t="s">
        <v>161</v>
      </c>
      <c r="AA858" t="s">
        <v>64</v>
      </c>
      <c r="AB858" t="s">
        <v>122</v>
      </c>
      <c r="AC858" t="s">
        <v>115</v>
      </c>
      <c r="AD858" t="s">
        <v>53</v>
      </c>
      <c r="AE858" t="s">
        <v>180</v>
      </c>
      <c r="AF858">
        <v>13</v>
      </c>
      <c r="AG858">
        <v>26</v>
      </c>
      <c r="AH858" t="s">
        <v>218</v>
      </c>
      <c r="AI858" t="s">
        <v>163</v>
      </c>
      <c r="AJ858" t="s">
        <v>181</v>
      </c>
      <c r="AK858" t="s">
        <v>181</v>
      </c>
      <c r="AL858">
        <v>5</v>
      </c>
      <c r="AM858">
        <v>3</v>
      </c>
      <c r="AN858">
        <v>2</v>
      </c>
      <c r="AO858">
        <v>9</v>
      </c>
      <c r="AP858">
        <v>26</v>
      </c>
      <c r="AQ858">
        <v>4</v>
      </c>
      <c r="AR858" t="s">
        <v>94</v>
      </c>
      <c r="AS858" t="s">
        <v>93</v>
      </c>
      <c r="AT858" t="s">
        <v>93</v>
      </c>
      <c r="AU858" s="1">
        <v>45155</v>
      </c>
      <c r="AV858" s="15">
        <f>VLOOKUP(dummy_yherealine!$AT858,dummy_oppeained!B:C,2,0)</f>
        <v>6</v>
      </c>
      <c r="AW858" s="22" t="str">
        <f>VLOOKUP(AS858,dummy_oppeained!B:D,3,0)</f>
        <v>eristav</v>
      </c>
      <c r="AX858" s="17">
        <f>VLOOKUP(AR:AR,hinded_abi!A:D,4,0)</f>
        <v>5</v>
      </c>
      <c r="AY858" s="26">
        <f t="shared" si="26"/>
        <v>30</v>
      </c>
      <c r="AZ858" s="27">
        <f t="shared" si="27"/>
        <v>6</v>
      </c>
    </row>
    <row r="859" spans="1:52" x14ac:dyDescent="0.25">
      <c r="A859" t="s">
        <v>331</v>
      </c>
      <c r="B859" t="s">
        <v>261</v>
      </c>
      <c r="C859" t="s">
        <v>156</v>
      </c>
      <c r="D859">
        <v>38903073747</v>
      </c>
      <c r="E859" t="s">
        <v>243</v>
      </c>
      <c r="F859" t="s">
        <v>332</v>
      </c>
      <c r="G859" t="s">
        <v>115</v>
      </c>
      <c r="H859" t="s">
        <v>52</v>
      </c>
      <c r="I859" t="s">
        <v>52</v>
      </c>
      <c r="J859" s="1">
        <v>44567</v>
      </c>
      <c r="K859" s="20">
        <v>44637</v>
      </c>
      <c r="L859" s="1">
        <v>44143</v>
      </c>
      <c r="M859" t="s">
        <v>270</v>
      </c>
      <c r="N859" t="s">
        <v>159</v>
      </c>
      <c r="O859" t="s">
        <v>56</v>
      </c>
      <c r="P859" t="s">
        <v>57</v>
      </c>
      <c r="Q859" s="1">
        <v>44095</v>
      </c>
      <c r="R859" t="s">
        <v>118</v>
      </c>
      <c r="S859" t="s">
        <v>191</v>
      </c>
      <c r="T859" t="s">
        <v>60</v>
      </c>
      <c r="U859" t="s">
        <v>160</v>
      </c>
      <c r="V859">
        <v>80166</v>
      </c>
      <c r="W859" t="s">
        <v>62</v>
      </c>
      <c r="X859" t="s">
        <v>53</v>
      </c>
      <c r="Y859">
        <v>3</v>
      </c>
      <c r="Z859" t="s">
        <v>161</v>
      </c>
      <c r="AA859" t="s">
        <v>64</v>
      </c>
      <c r="AB859" t="s">
        <v>65</v>
      </c>
      <c r="AC859" t="s">
        <v>115</v>
      </c>
      <c r="AD859" t="s">
        <v>53</v>
      </c>
      <c r="AE859" t="s">
        <v>180</v>
      </c>
      <c r="AF859">
        <v>13</v>
      </c>
      <c r="AG859">
        <v>24</v>
      </c>
      <c r="AH859" t="s">
        <v>218</v>
      </c>
      <c r="AI859" t="s">
        <v>123</v>
      </c>
      <c r="AJ859" t="s">
        <v>181</v>
      </c>
      <c r="AK859" t="s">
        <v>107</v>
      </c>
      <c r="AL859">
        <v>5</v>
      </c>
      <c r="AM859">
        <v>2</v>
      </c>
      <c r="AN859">
        <v>2</v>
      </c>
      <c r="AO859">
        <v>7</v>
      </c>
      <c r="AP859">
        <v>39</v>
      </c>
      <c r="AQ859">
        <v>4</v>
      </c>
      <c r="AR859" t="s">
        <v>94</v>
      </c>
      <c r="AS859" t="s">
        <v>168</v>
      </c>
      <c r="AT859" t="s">
        <v>168</v>
      </c>
      <c r="AU859" s="1">
        <v>44899</v>
      </c>
      <c r="AV859" s="17">
        <f>VLOOKUP(dummy_yherealine!$AT859,dummy_oppeained!B:C,2,0)</f>
        <v>5</v>
      </c>
      <c r="AW859" s="22" t="str">
        <f>VLOOKUP(AS859,dummy_oppeained!B:D,3,0)</f>
        <v>eristav</v>
      </c>
      <c r="AX859" s="17">
        <f>VLOOKUP(AR:AR,hinded_abi!A:D,4,0)</f>
        <v>5</v>
      </c>
      <c r="AY859" s="26">
        <f t="shared" si="26"/>
        <v>25</v>
      </c>
      <c r="AZ859" s="27">
        <f t="shared" si="27"/>
        <v>5</v>
      </c>
    </row>
    <row r="860" spans="1:52" x14ac:dyDescent="0.25">
      <c r="A860" t="s">
        <v>331</v>
      </c>
      <c r="B860" t="s">
        <v>261</v>
      </c>
      <c r="C860" t="s">
        <v>156</v>
      </c>
      <c r="D860">
        <v>38903073747</v>
      </c>
      <c r="E860" t="s">
        <v>243</v>
      </c>
      <c r="F860" t="s">
        <v>332</v>
      </c>
      <c r="G860" t="s">
        <v>115</v>
      </c>
      <c r="H860" t="s">
        <v>52</v>
      </c>
      <c r="I860" t="s">
        <v>52</v>
      </c>
      <c r="J860" s="1">
        <v>44567</v>
      </c>
      <c r="K860" s="20">
        <v>44637</v>
      </c>
      <c r="L860" s="1">
        <v>44143</v>
      </c>
      <c r="M860" t="s">
        <v>270</v>
      </c>
      <c r="N860" t="s">
        <v>159</v>
      </c>
      <c r="O860" t="s">
        <v>56</v>
      </c>
      <c r="P860" t="s">
        <v>57</v>
      </c>
      <c r="Q860" s="1">
        <v>44095</v>
      </c>
      <c r="R860" t="s">
        <v>118</v>
      </c>
      <c r="S860" t="s">
        <v>191</v>
      </c>
      <c r="T860" t="s">
        <v>60</v>
      </c>
      <c r="U860" t="s">
        <v>160</v>
      </c>
      <c r="V860">
        <v>80166</v>
      </c>
      <c r="W860" t="s">
        <v>62</v>
      </c>
      <c r="X860" t="s">
        <v>53</v>
      </c>
      <c r="Y860">
        <v>3</v>
      </c>
      <c r="Z860" t="s">
        <v>161</v>
      </c>
      <c r="AA860" t="s">
        <v>64</v>
      </c>
      <c r="AB860" t="s">
        <v>65</v>
      </c>
      <c r="AC860" t="s">
        <v>115</v>
      </c>
      <c r="AD860" t="s">
        <v>53</v>
      </c>
      <c r="AE860" t="s">
        <v>180</v>
      </c>
      <c r="AF860">
        <v>13</v>
      </c>
      <c r="AG860">
        <v>24</v>
      </c>
      <c r="AH860" t="s">
        <v>218</v>
      </c>
      <c r="AI860" t="s">
        <v>123</v>
      </c>
      <c r="AJ860" t="s">
        <v>181</v>
      </c>
      <c r="AK860" t="s">
        <v>107</v>
      </c>
      <c r="AL860">
        <v>5</v>
      </c>
      <c r="AM860">
        <v>2</v>
      </c>
      <c r="AN860">
        <v>2</v>
      </c>
      <c r="AO860">
        <v>7</v>
      </c>
      <c r="AP860">
        <v>39</v>
      </c>
      <c r="AQ860">
        <v>4</v>
      </c>
      <c r="AR860" t="s">
        <v>72</v>
      </c>
      <c r="AS860" t="s">
        <v>238</v>
      </c>
      <c r="AT860" t="s">
        <v>238</v>
      </c>
      <c r="AU860" s="1">
        <v>45878</v>
      </c>
      <c r="AV860" s="15">
        <f>VLOOKUP(dummy_yherealine!$AT860,dummy_oppeained!B:C,2,0)</f>
        <v>3</v>
      </c>
      <c r="AW860" s="22" t="str">
        <f>VLOOKUP(AS860,dummy_oppeained!B:D,3,0)</f>
        <v>mitteeristav</v>
      </c>
      <c r="AX860" s="17" t="str">
        <f>VLOOKUP(AR:AR,hinded_abi!A:D,4,0)</f>
        <v>NULL</v>
      </c>
      <c r="AY860" s="26" t="str">
        <f t="shared" si="26"/>
        <v xml:space="preserve"> </v>
      </c>
      <c r="AZ860" s="27">
        <f t="shared" si="27"/>
        <v>0</v>
      </c>
    </row>
    <row r="861" spans="1:52" x14ac:dyDescent="0.25">
      <c r="A861" t="s">
        <v>331</v>
      </c>
      <c r="B861" t="s">
        <v>261</v>
      </c>
      <c r="C861" t="s">
        <v>156</v>
      </c>
      <c r="D861">
        <v>38903073747</v>
      </c>
      <c r="E861" t="s">
        <v>243</v>
      </c>
      <c r="F861" t="s">
        <v>332</v>
      </c>
      <c r="G861" t="s">
        <v>115</v>
      </c>
      <c r="H861" t="s">
        <v>52</v>
      </c>
      <c r="I861" t="s">
        <v>52</v>
      </c>
      <c r="J861" s="1">
        <v>44567</v>
      </c>
      <c r="K861" s="20">
        <v>44637</v>
      </c>
      <c r="L861" s="1">
        <v>44143</v>
      </c>
      <c r="M861" t="s">
        <v>270</v>
      </c>
      <c r="N861" t="s">
        <v>159</v>
      </c>
      <c r="O861" t="s">
        <v>56</v>
      </c>
      <c r="P861" t="s">
        <v>57</v>
      </c>
      <c r="Q861" s="1">
        <v>44095</v>
      </c>
      <c r="R861" t="s">
        <v>118</v>
      </c>
      <c r="S861" t="s">
        <v>191</v>
      </c>
      <c r="T861" t="s">
        <v>60</v>
      </c>
      <c r="U861" t="s">
        <v>160</v>
      </c>
      <c r="V861">
        <v>80166</v>
      </c>
      <c r="W861" t="s">
        <v>62</v>
      </c>
      <c r="X861" t="s">
        <v>53</v>
      </c>
      <c r="Y861">
        <v>3</v>
      </c>
      <c r="Z861" t="s">
        <v>161</v>
      </c>
      <c r="AA861" t="s">
        <v>64</v>
      </c>
      <c r="AB861" t="s">
        <v>65</v>
      </c>
      <c r="AC861" t="s">
        <v>115</v>
      </c>
      <c r="AD861" t="s">
        <v>53</v>
      </c>
      <c r="AE861" t="s">
        <v>180</v>
      </c>
      <c r="AF861">
        <v>13</v>
      </c>
      <c r="AG861">
        <v>24</v>
      </c>
      <c r="AH861" t="s">
        <v>218</v>
      </c>
      <c r="AI861" t="s">
        <v>123</v>
      </c>
      <c r="AJ861" t="s">
        <v>181</v>
      </c>
      <c r="AK861" t="s">
        <v>107</v>
      </c>
      <c r="AL861">
        <v>5</v>
      </c>
      <c r="AM861">
        <v>2</v>
      </c>
      <c r="AN861">
        <v>2</v>
      </c>
      <c r="AO861">
        <v>7</v>
      </c>
      <c r="AP861">
        <v>39</v>
      </c>
      <c r="AQ861">
        <v>4</v>
      </c>
      <c r="AR861" t="s">
        <v>72</v>
      </c>
      <c r="AS861" t="s">
        <v>76</v>
      </c>
      <c r="AT861" t="s">
        <v>76</v>
      </c>
      <c r="AU861" s="1">
        <v>45198</v>
      </c>
      <c r="AV861" s="17">
        <f>VLOOKUP(dummy_yherealine!$AT861,dummy_oppeained!B:C,2,0)</f>
        <v>3</v>
      </c>
      <c r="AW861" s="22" t="str">
        <f>VLOOKUP(AS861,dummy_oppeained!B:D,3,0)</f>
        <v>mitteeristav</v>
      </c>
      <c r="AX861" s="17" t="str">
        <f>VLOOKUP(AR:AR,hinded_abi!A:D,4,0)</f>
        <v>NULL</v>
      </c>
      <c r="AY861" s="26" t="str">
        <f t="shared" si="26"/>
        <v xml:space="preserve"> </v>
      </c>
      <c r="AZ861" s="27">
        <f t="shared" si="27"/>
        <v>0</v>
      </c>
    </row>
    <row r="862" spans="1:52" x14ac:dyDescent="0.25">
      <c r="A862" t="s">
        <v>331</v>
      </c>
      <c r="B862" t="s">
        <v>261</v>
      </c>
      <c r="C862" t="s">
        <v>156</v>
      </c>
      <c r="D862">
        <v>38903073747</v>
      </c>
      <c r="E862" t="s">
        <v>243</v>
      </c>
      <c r="F862" t="s">
        <v>332</v>
      </c>
      <c r="G862" t="s">
        <v>115</v>
      </c>
      <c r="H862" t="s">
        <v>52</v>
      </c>
      <c r="I862" t="s">
        <v>52</v>
      </c>
      <c r="J862" s="1">
        <v>44567</v>
      </c>
      <c r="K862" s="20">
        <v>44637</v>
      </c>
      <c r="L862" s="1">
        <v>44143</v>
      </c>
      <c r="M862" t="s">
        <v>270</v>
      </c>
      <c r="N862" t="s">
        <v>159</v>
      </c>
      <c r="O862" t="s">
        <v>56</v>
      </c>
      <c r="P862" t="s">
        <v>57</v>
      </c>
      <c r="Q862" s="1">
        <v>44095</v>
      </c>
      <c r="R862" t="s">
        <v>118</v>
      </c>
      <c r="S862" t="s">
        <v>191</v>
      </c>
      <c r="T862" t="s">
        <v>60</v>
      </c>
      <c r="U862" t="s">
        <v>160</v>
      </c>
      <c r="V862">
        <v>80166</v>
      </c>
      <c r="W862" t="s">
        <v>62</v>
      </c>
      <c r="X862" t="s">
        <v>53</v>
      </c>
      <c r="Y862">
        <v>3</v>
      </c>
      <c r="Z862" t="s">
        <v>161</v>
      </c>
      <c r="AA862" t="s">
        <v>64</v>
      </c>
      <c r="AB862" t="s">
        <v>65</v>
      </c>
      <c r="AC862" t="s">
        <v>115</v>
      </c>
      <c r="AD862" t="s">
        <v>53</v>
      </c>
      <c r="AE862" t="s">
        <v>180</v>
      </c>
      <c r="AF862">
        <v>13</v>
      </c>
      <c r="AG862">
        <v>24</v>
      </c>
      <c r="AH862" t="s">
        <v>218</v>
      </c>
      <c r="AI862" t="s">
        <v>123</v>
      </c>
      <c r="AJ862" t="s">
        <v>181</v>
      </c>
      <c r="AK862" t="s">
        <v>107</v>
      </c>
      <c r="AL862">
        <v>5</v>
      </c>
      <c r="AM862">
        <v>2</v>
      </c>
      <c r="AN862">
        <v>2</v>
      </c>
      <c r="AO862">
        <v>7</v>
      </c>
      <c r="AP862">
        <v>39</v>
      </c>
      <c r="AQ862">
        <v>4</v>
      </c>
      <c r="AR862" t="s">
        <v>72</v>
      </c>
      <c r="AS862" t="s">
        <v>139</v>
      </c>
      <c r="AT862" t="s">
        <v>139</v>
      </c>
      <c r="AU862" s="1">
        <v>45122</v>
      </c>
      <c r="AV862" s="15">
        <f>VLOOKUP(dummy_yherealine!$AT862,dummy_oppeained!B:C,2,0)</f>
        <v>3</v>
      </c>
      <c r="AW862" s="22" t="str">
        <f>VLOOKUP(AS862,dummy_oppeained!B:D,3,0)</f>
        <v>mitteeristav</v>
      </c>
      <c r="AX862" s="17" t="str">
        <f>VLOOKUP(AR:AR,hinded_abi!A:D,4,0)</f>
        <v>NULL</v>
      </c>
      <c r="AY862" s="26" t="str">
        <f t="shared" si="26"/>
        <v xml:space="preserve"> </v>
      </c>
      <c r="AZ862" s="27">
        <f t="shared" si="27"/>
        <v>0</v>
      </c>
    </row>
    <row r="863" spans="1:52" x14ac:dyDescent="0.25">
      <c r="A863" t="s">
        <v>331</v>
      </c>
      <c r="B863" t="s">
        <v>261</v>
      </c>
      <c r="C863" t="s">
        <v>156</v>
      </c>
      <c r="D863">
        <v>38903073747</v>
      </c>
      <c r="E863" t="s">
        <v>243</v>
      </c>
      <c r="F863" t="s">
        <v>332</v>
      </c>
      <c r="G863" t="s">
        <v>115</v>
      </c>
      <c r="H863" t="s">
        <v>52</v>
      </c>
      <c r="I863" t="s">
        <v>52</v>
      </c>
      <c r="J863" s="1">
        <v>44567</v>
      </c>
      <c r="K863" s="20">
        <v>44637</v>
      </c>
      <c r="L863" s="1">
        <v>44143</v>
      </c>
      <c r="M863" t="s">
        <v>270</v>
      </c>
      <c r="N863" t="s">
        <v>159</v>
      </c>
      <c r="O863" t="s">
        <v>56</v>
      </c>
      <c r="P863" t="s">
        <v>57</v>
      </c>
      <c r="Q863" s="1">
        <v>44095</v>
      </c>
      <c r="R863" t="s">
        <v>118</v>
      </c>
      <c r="S863" t="s">
        <v>191</v>
      </c>
      <c r="T863" t="s">
        <v>60</v>
      </c>
      <c r="U863" t="s">
        <v>160</v>
      </c>
      <c r="V863">
        <v>80166</v>
      </c>
      <c r="W863" t="s">
        <v>62</v>
      </c>
      <c r="X863" t="s">
        <v>53</v>
      </c>
      <c r="Y863">
        <v>3</v>
      </c>
      <c r="Z863" t="s">
        <v>161</v>
      </c>
      <c r="AA863" t="s">
        <v>64</v>
      </c>
      <c r="AB863" t="s">
        <v>65</v>
      </c>
      <c r="AC863" t="s">
        <v>115</v>
      </c>
      <c r="AD863" t="s">
        <v>53</v>
      </c>
      <c r="AE863" t="s">
        <v>180</v>
      </c>
      <c r="AF863">
        <v>13</v>
      </c>
      <c r="AG863">
        <v>24</v>
      </c>
      <c r="AH863" t="s">
        <v>218</v>
      </c>
      <c r="AI863" t="s">
        <v>123</v>
      </c>
      <c r="AJ863" t="s">
        <v>181</v>
      </c>
      <c r="AK863" t="s">
        <v>107</v>
      </c>
      <c r="AL863">
        <v>5</v>
      </c>
      <c r="AM863">
        <v>2</v>
      </c>
      <c r="AN863">
        <v>2</v>
      </c>
      <c r="AO863">
        <v>7</v>
      </c>
      <c r="AP863">
        <v>39</v>
      </c>
      <c r="AQ863">
        <v>4</v>
      </c>
      <c r="AR863" t="s">
        <v>88</v>
      </c>
      <c r="AS863" t="s">
        <v>224</v>
      </c>
      <c r="AT863" t="s">
        <v>224</v>
      </c>
      <c r="AU863" s="1">
        <v>45018</v>
      </c>
      <c r="AV863" s="17">
        <f>VLOOKUP(dummy_yherealine!$AT863,dummy_oppeained!B:C,2,0)</f>
        <v>5</v>
      </c>
      <c r="AW863" s="22" t="str">
        <f>VLOOKUP(AS863,dummy_oppeained!B:D,3,0)</f>
        <v>eristav</v>
      </c>
      <c r="AX863" s="17">
        <f>VLOOKUP(AR:AR,hinded_abi!A:D,4,0)</f>
        <v>2</v>
      </c>
      <c r="AY863" s="26">
        <f t="shared" si="26"/>
        <v>10</v>
      </c>
      <c r="AZ863" s="27">
        <f t="shared" si="27"/>
        <v>5</v>
      </c>
    </row>
    <row r="864" spans="1:52" x14ac:dyDescent="0.25">
      <c r="A864" t="s">
        <v>331</v>
      </c>
      <c r="B864" t="s">
        <v>261</v>
      </c>
      <c r="C864" t="s">
        <v>156</v>
      </c>
      <c r="D864">
        <v>38903073747</v>
      </c>
      <c r="E864" t="s">
        <v>243</v>
      </c>
      <c r="F864" t="s">
        <v>332</v>
      </c>
      <c r="G864" t="s">
        <v>115</v>
      </c>
      <c r="H864" t="s">
        <v>52</v>
      </c>
      <c r="I864" t="s">
        <v>52</v>
      </c>
      <c r="J864" s="1">
        <v>44567</v>
      </c>
      <c r="K864" s="20">
        <v>44637</v>
      </c>
      <c r="L864" s="1">
        <v>44143</v>
      </c>
      <c r="M864" t="s">
        <v>270</v>
      </c>
      <c r="N864" t="s">
        <v>159</v>
      </c>
      <c r="O864" t="s">
        <v>56</v>
      </c>
      <c r="P864" t="s">
        <v>57</v>
      </c>
      <c r="Q864" s="1">
        <v>44095</v>
      </c>
      <c r="R864" t="s">
        <v>118</v>
      </c>
      <c r="S864" t="s">
        <v>191</v>
      </c>
      <c r="T864" t="s">
        <v>60</v>
      </c>
      <c r="U864" t="s">
        <v>160</v>
      </c>
      <c r="V864">
        <v>80166</v>
      </c>
      <c r="W864" t="s">
        <v>62</v>
      </c>
      <c r="X864" t="s">
        <v>53</v>
      </c>
      <c r="Y864">
        <v>3</v>
      </c>
      <c r="Z864" t="s">
        <v>161</v>
      </c>
      <c r="AA864" t="s">
        <v>64</v>
      </c>
      <c r="AB864" t="s">
        <v>65</v>
      </c>
      <c r="AC864" t="s">
        <v>115</v>
      </c>
      <c r="AD864" t="s">
        <v>53</v>
      </c>
      <c r="AE864" t="s">
        <v>180</v>
      </c>
      <c r="AF864">
        <v>13</v>
      </c>
      <c r="AG864">
        <v>24</v>
      </c>
      <c r="AH864" t="s">
        <v>218</v>
      </c>
      <c r="AI864" t="s">
        <v>123</v>
      </c>
      <c r="AJ864" t="s">
        <v>181</v>
      </c>
      <c r="AK864" t="s">
        <v>107</v>
      </c>
      <c r="AL864">
        <v>5</v>
      </c>
      <c r="AM864">
        <v>2</v>
      </c>
      <c r="AN864">
        <v>2</v>
      </c>
      <c r="AO864">
        <v>7</v>
      </c>
      <c r="AP864">
        <v>39</v>
      </c>
      <c r="AQ864">
        <v>4</v>
      </c>
      <c r="AR864" t="s">
        <v>72</v>
      </c>
      <c r="AS864" t="s">
        <v>217</v>
      </c>
      <c r="AT864" t="s">
        <v>217</v>
      </c>
      <c r="AU864" s="1">
        <v>45034</v>
      </c>
      <c r="AV864" s="15">
        <f>VLOOKUP(dummy_yherealine!$AT864,dummy_oppeained!B:C,2,0)</f>
        <v>3</v>
      </c>
      <c r="AW864" s="22" t="str">
        <f>VLOOKUP(AS864,dummy_oppeained!B:D,3,0)</f>
        <v>mitteeristav</v>
      </c>
      <c r="AX864" s="17" t="str">
        <f>VLOOKUP(AR:AR,hinded_abi!A:D,4,0)</f>
        <v>NULL</v>
      </c>
      <c r="AY864" s="26" t="str">
        <f t="shared" si="26"/>
        <v xml:space="preserve"> </v>
      </c>
      <c r="AZ864" s="27">
        <f t="shared" si="27"/>
        <v>0</v>
      </c>
    </row>
    <row r="865" spans="1:52" x14ac:dyDescent="0.25">
      <c r="A865" t="s">
        <v>331</v>
      </c>
      <c r="B865" t="s">
        <v>261</v>
      </c>
      <c r="C865" t="s">
        <v>156</v>
      </c>
      <c r="D865">
        <v>38903073747</v>
      </c>
      <c r="E865" t="s">
        <v>243</v>
      </c>
      <c r="F865" t="s">
        <v>332</v>
      </c>
      <c r="G865" t="s">
        <v>115</v>
      </c>
      <c r="H865" t="s">
        <v>52</v>
      </c>
      <c r="I865" t="s">
        <v>52</v>
      </c>
      <c r="J865" s="1">
        <v>44567</v>
      </c>
      <c r="K865" s="20">
        <v>44637</v>
      </c>
      <c r="L865" s="1">
        <v>44143</v>
      </c>
      <c r="M865" t="s">
        <v>270</v>
      </c>
      <c r="N865" t="s">
        <v>159</v>
      </c>
      <c r="O865" t="s">
        <v>56</v>
      </c>
      <c r="P865" t="s">
        <v>57</v>
      </c>
      <c r="Q865" s="1">
        <v>44095</v>
      </c>
      <c r="R865" t="s">
        <v>118</v>
      </c>
      <c r="S865" t="s">
        <v>191</v>
      </c>
      <c r="T865" t="s">
        <v>60</v>
      </c>
      <c r="U865" t="s">
        <v>160</v>
      </c>
      <c r="V865">
        <v>80166</v>
      </c>
      <c r="W865" t="s">
        <v>62</v>
      </c>
      <c r="X865" t="s">
        <v>53</v>
      </c>
      <c r="Y865">
        <v>3</v>
      </c>
      <c r="Z865" t="s">
        <v>161</v>
      </c>
      <c r="AA865" t="s">
        <v>64</v>
      </c>
      <c r="AB865" t="s">
        <v>65</v>
      </c>
      <c r="AC865" t="s">
        <v>115</v>
      </c>
      <c r="AD865" t="s">
        <v>53</v>
      </c>
      <c r="AE865" t="s">
        <v>180</v>
      </c>
      <c r="AF865">
        <v>13</v>
      </c>
      <c r="AG865">
        <v>24</v>
      </c>
      <c r="AH865" t="s">
        <v>218</v>
      </c>
      <c r="AI865" t="s">
        <v>123</v>
      </c>
      <c r="AJ865" t="s">
        <v>181</v>
      </c>
      <c r="AK865" t="s">
        <v>107</v>
      </c>
      <c r="AL865">
        <v>5</v>
      </c>
      <c r="AM865">
        <v>2</v>
      </c>
      <c r="AN865">
        <v>2</v>
      </c>
      <c r="AO865">
        <v>7</v>
      </c>
      <c r="AP865">
        <v>39</v>
      </c>
      <c r="AQ865">
        <v>4</v>
      </c>
      <c r="AR865" t="s">
        <v>94</v>
      </c>
      <c r="AS865" t="s">
        <v>255</v>
      </c>
      <c r="AT865" t="s">
        <v>255</v>
      </c>
      <c r="AU865" s="1">
        <v>45775</v>
      </c>
      <c r="AV865" s="17">
        <f>VLOOKUP(dummy_yherealine!$AT865,dummy_oppeained!B:C,2,0)</f>
        <v>8</v>
      </c>
      <c r="AW865" s="22" t="str">
        <f>VLOOKUP(AS865,dummy_oppeained!B:D,3,0)</f>
        <v>eristav</v>
      </c>
      <c r="AX865" s="17">
        <f>VLOOKUP(AR:AR,hinded_abi!A:D,4,0)</f>
        <v>5</v>
      </c>
      <c r="AY865" s="26">
        <f t="shared" si="26"/>
        <v>40</v>
      </c>
      <c r="AZ865" s="27">
        <f t="shared" si="27"/>
        <v>8</v>
      </c>
    </row>
    <row r="866" spans="1:52" x14ac:dyDescent="0.25">
      <c r="A866" t="s">
        <v>331</v>
      </c>
      <c r="B866" t="s">
        <v>261</v>
      </c>
      <c r="C866" t="s">
        <v>156</v>
      </c>
      <c r="D866">
        <v>38903073747</v>
      </c>
      <c r="E866" t="s">
        <v>243</v>
      </c>
      <c r="F866" t="s">
        <v>332</v>
      </c>
      <c r="G866" t="s">
        <v>115</v>
      </c>
      <c r="H866" t="s">
        <v>52</v>
      </c>
      <c r="I866" t="s">
        <v>52</v>
      </c>
      <c r="J866" s="1">
        <v>44567</v>
      </c>
      <c r="K866" s="20">
        <v>44637</v>
      </c>
      <c r="L866" s="1">
        <v>44143</v>
      </c>
      <c r="M866" t="s">
        <v>270</v>
      </c>
      <c r="N866" t="s">
        <v>159</v>
      </c>
      <c r="O866" t="s">
        <v>56</v>
      </c>
      <c r="P866" t="s">
        <v>57</v>
      </c>
      <c r="Q866" s="1">
        <v>44095</v>
      </c>
      <c r="R866" t="s">
        <v>118</v>
      </c>
      <c r="S866" t="s">
        <v>191</v>
      </c>
      <c r="T866" t="s">
        <v>60</v>
      </c>
      <c r="U866" t="s">
        <v>160</v>
      </c>
      <c r="V866">
        <v>80166</v>
      </c>
      <c r="W866" t="s">
        <v>62</v>
      </c>
      <c r="X866" t="s">
        <v>53</v>
      </c>
      <c r="Y866">
        <v>3</v>
      </c>
      <c r="Z866" t="s">
        <v>161</v>
      </c>
      <c r="AA866" t="s">
        <v>64</v>
      </c>
      <c r="AB866" t="s">
        <v>65</v>
      </c>
      <c r="AC866" t="s">
        <v>115</v>
      </c>
      <c r="AD866" t="s">
        <v>53</v>
      </c>
      <c r="AE866" t="s">
        <v>180</v>
      </c>
      <c r="AF866">
        <v>13</v>
      </c>
      <c r="AG866">
        <v>24</v>
      </c>
      <c r="AH866" t="s">
        <v>218</v>
      </c>
      <c r="AI866" t="s">
        <v>123</v>
      </c>
      <c r="AJ866" t="s">
        <v>181</v>
      </c>
      <c r="AK866" t="s">
        <v>107</v>
      </c>
      <c r="AL866">
        <v>5</v>
      </c>
      <c r="AM866">
        <v>2</v>
      </c>
      <c r="AN866">
        <v>2</v>
      </c>
      <c r="AO866">
        <v>7</v>
      </c>
      <c r="AP866">
        <v>39</v>
      </c>
      <c r="AQ866">
        <v>4</v>
      </c>
      <c r="AR866" t="s">
        <v>72</v>
      </c>
      <c r="AS866" t="s">
        <v>183</v>
      </c>
      <c r="AT866" t="s">
        <v>183</v>
      </c>
      <c r="AU866" s="1">
        <v>45600</v>
      </c>
      <c r="AV866" s="15">
        <f>VLOOKUP(dummy_yherealine!$AT866,dummy_oppeained!B:C,2,0)</f>
        <v>3</v>
      </c>
      <c r="AW866" s="22" t="str">
        <f>VLOOKUP(AS866,dummy_oppeained!B:D,3,0)</f>
        <v>mitteeristav</v>
      </c>
      <c r="AX866" s="17" t="str">
        <f>VLOOKUP(AR:AR,hinded_abi!A:D,4,0)</f>
        <v>NULL</v>
      </c>
      <c r="AY866" s="26" t="str">
        <f t="shared" si="26"/>
        <v xml:space="preserve"> </v>
      </c>
      <c r="AZ866" s="27">
        <f t="shared" si="27"/>
        <v>0</v>
      </c>
    </row>
    <row r="867" spans="1:52" x14ac:dyDescent="0.25">
      <c r="A867" t="s">
        <v>331</v>
      </c>
      <c r="B867" t="s">
        <v>261</v>
      </c>
      <c r="C867" t="s">
        <v>156</v>
      </c>
      <c r="D867">
        <v>38903073747</v>
      </c>
      <c r="E867" t="s">
        <v>243</v>
      </c>
      <c r="F867" t="s">
        <v>332</v>
      </c>
      <c r="G867" t="s">
        <v>115</v>
      </c>
      <c r="H867" t="s">
        <v>52</v>
      </c>
      <c r="I867" t="s">
        <v>52</v>
      </c>
      <c r="J867" s="1">
        <v>44567</v>
      </c>
      <c r="K867" s="20">
        <v>44637</v>
      </c>
      <c r="L867" s="1">
        <v>44143</v>
      </c>
      <c r="M867" t="s">
        <v>270</v>
      </c>
      <c r="N867" t="s">
        <v>159</v>
      </c>
      <c r="O867" t="s">
        <v>56</v>
      </c>
      <c r="P867" t="s">
        <v>57</v>
      </c>
      <c r="Q867" s="1">
        <v>44095</v>
      </c>
      <c r="R867" t="s">
        <v>118</v>
      </c>
      <c r="S867" t="s">
        <v>191</v>
      </c>
      <c r="T867" t="s">
        <v>60</v>
      </c>
      <c r="U867" t="s">
        <v>160</v>
      </c>
      <c r="V867">
        <v>80166</v>
      </c>
      <c r="W867" t="s">
        <v>62</v>
      </c>
      <c r="X867" t="s">
        <v>53</v>
      </c>
      <c r="Y867">
        <v>3</v>
      </c>
      <c r="Z867" t="s">
        <v>161</v>
      </c>
      <c r="AA867" t="s">
        <v>64</v>
      </c>
      <c r="AB867" t="s">
        <v>65</v>
      </c>
      <c r="AC867" t="s">
        <v>115</v>
      </c>
      <c r="AD867" t="s">
        <v>53</v>
      </c>
      <c r="AE867" t="s">
        <v>180</v>
      </c>
      <c r="AF867">
        <v>13</v>
      </c>
      <c r="AG867">
        <v>24</v>
      </c>
      <c r="AH867" t="s">
        <v>218</v>
      </c>
      <c r="AI867" t="s">
        <v>123</v>
      </c>
      <c r="AJ867" t="s">
        <v>181</v>
      </c>
      <c r="AK867" t="s">
        <v>107</v>
      </c>
      <c r="AL867">
        <v>5</v>
      </c>
      <c r="AM867">
        <v>2</v>
      </c>
      <c r="AN867">
        <v>2</v>
      </c>
      <c r="AO867">
        <v>7</v>
      </c>
      <c r="AP867">
        <v>39</v>
      </c>
      <c r="AQ867">
        <v>4</v>
      </c>
      <c r="AR867" t="s">
        <v>91</v>
      </c>
      <c r="AS867" t="s">
        <v>256</v>
      </c>
      <c r="AT867" t="s">
        <v>256</v>
      </c>
      <c r="AU867" s="1">
        <v>44814</v>
      </c>
      <c r="AV867" s="17">
        <f>VLOOKUP(dummy_yherealine!$AT867,dummy_oppeained!B:C,2,0)</f>
        <v>3</v>
      </c>
      <c r="AW867" s="22" t="str">
        <f>VLOOKUP(AS867,dummy_oppeained!B:D,3,0)</f>
        <v>mitteeristav</v>
      </c>
      <c r="AX867" s="17">
        <f>VLOOKUP(AR:AR,hinded_abi!A:D,4,0)</f>
        <v>0</v>
      </c>
      <c r="AY867" s="26" t="str">
        <f t="shared" si="26"/>
        <v xml:space="preserve"> </v>
      </c>
      <c r="AZ867" s="27">
        <f t="shared" si="27"/>
        <v>0</v>
      </c>
    </row>
    <row r="868" spans="1:52" x14ac:dyDescent="0.25">
      <c r="A868" t="s">
        <v>331</v>
      </c>
      <c r="B868" t="s">
        <v>261</v>
      </c>
      <c r="C868" t="s">
        <v>156</v>
      </c>
      <c r="D868">
        <v>38903073747</v>
      </c>
      <c r="E868" t="s">
        <v>243</v>
      </c>
      <c r="F868" t="s">
        <v>332</v>
      </c>
      <c r="G868" t="s">
        <v>115</v>
      </c>
      <c r="H868" t="s">
        <v>52</v>
      </c>
      <c r="I868" t="s">
        <v>52</v>
      </c>
      <c r="J868" s="1">
        <v>44567</v>
      </c>
      <c r="K868" s="20">
        <v>44637</v>
      </c>
      <c r="L868" s="1">
        <v>44143</v>
      </c>
      <c r="M868" t="s">
        <v>270</v>
      </c>
      <c r="N868" t="s">
        <v>159</v>
      </c>
      <c r="O868" t="s">
        <v>56</v>
      </c>
      <c r="P868" t="s">
        <v>57</v>
      </c>
      <c r="Q868" s="1">
        <v>44095</v>
      </c>
      <c r="R868" t="s">
        <v>118</v>
      </c>
      <c r="S868" t="s">
        <v>191</v>
      </c>
      <c r="T868" t="s">
        <v>60</v>
      </c>
      <c r="U868" t="s">
        <v>160</v>
      </c>
      <c r="V868">
        <v>80166</v>
      </c>
      <c r="W868" t="s">
        <v>62</v>
      </c>
      <c r="X868" t="s">
        <v>53</v>
      </c>
      <c r="Y868">
        <v>3</v>
      </c>
      <c r="Z868" t="s">
        <v>161</v>
      </c>
      <c r="AA868" t="s">
        <v>64</v>
      </c>
      <c r="AB868" t="s">
        <v>65</v>
      </c>
      <c r="AC868" t="s">
        <v>115</v>
      </c>
      <c r="AD868" t="s">
        <v>53</v>
      </c>
      <c r="AE868" t="s">
        <v>180</v>
      </c>
      <c r="AF868">
        <v>13</v>
      </c>
      <c r="AG868">
        <v>24</v>
      </c>
      <c r="AH868" t="s">
        <v>218</v>
      </c>
      <c r="AI868" t="s">
        <v>123</v>
      </c>
      <c r="AJ868" t="s">
        <v>181</v>
      </c>
      <c r="AK868" t="s">
        <v>107</v>
      </c>
      <c r="AL868">
        <v>5</v>
      </c>
      <c r="AM868">
        <v>2</v>
      </c>
      <c r="AN868">
        <v>2</v>
      </c>
      <c r="AO868">
        <v>7</v>
      </c>
      <c r="AP868">
        <v>39</v>
      </c>
      <c r="AQ868">
        <v>4</v>
      </c>
      <c r="AR868" t="s">
        <v>70</v>
      </c>
      <c r="AS868" t="s">
        <v>125</v>
      </c>
      <c r="AT868" t="s">
        <v>125</v>
      </c>
      <c r="AU868" s="1">
        <v>45039</v>
      </c>
      <c r="AV868" s="15">
        <f>VLOOKUP(dummy_yherealine!$AT868,dummy_oppeained!B:C,2,0)</f>
        <v>6</v>
      </c>
      <c r="AW868" s="22" t="str">
        <f>VLOOKUP(AS868,dummy_oppeained!B:D,3,0)</f>
        <v>eristav</v>
      </c>
      <c r="AX868" s="17">
        <f>VLOOKUP(AR:AR,hinded_abi!A:D,4,0)</f>
        <v>0</v>
      </c>
      <c r="AY868" s="26">
        <f t="shared" si="26"/>
        <v>0</v>
      </c>
      <c r="AZ868" s="27">
        <f t="shared" si="27"/>
        <v>6</v>
      </c>
    </row>
    <row r="869" spans="1:52" x14ac:dyDescent="0.25">
      <c r="A869" t="s">
        <v>331</v>
      </c>
      <c r="B869" t="s">
        <v>261</v>
      </c>
      <c r="C869" t="s">
        <v>156</v>
      </c>
      <c r="D869">
        <v>38903073747</v>
      </c>
      <c r="E869" t="s">
        <v>243</v>
      </c>
      <c r="F869" t="s">
        <v>332</v>
      </c>
      <c r="G869" t="s">
        <v>115</v>
      </c>
      <c r="H869" t="s">
        <v>52</v>
      </c>
      <c r="I869" t="s">
        <v>52</v>
      </c>
      <c r="J869" s="1">
        <v>44567</v>
      </c>
      <c r="K869" s="20">
        <v>44637</v>
      </c>
      <c r="L869" s="1">
        <v>44143</v>
      </c>
      <c r="M869" t="s">
        <v>270</v>
      </c>
      <c r="N869" t="s">
        <v>159</v>
      </c>
      <c r="O869" t="s">
        <v>56</v>
      </c>
      <c r="P869" t="s">
        <v>57</v>
      </c>
      <c r="Q869" s="1">
        <v>44095</v>
      </c>
      <c r="R869" t="s">
        <v>118</v>
      </c>
      <c r="S869" t="s">
        <v>191</v>
      </c>
      <c r="T869" t="s">
        <v>60</v>
      </c>
      <c r="U869" t="s">
        <v>160</v>
      </c>
      <c r="V869">
        <v>80166</v>
      </c>
      <c r="W869" t="s">
        <v>62</v>
      </c>
      <c r="X869" t="s">
        <v>53</v>
      </c>
      <c r="Y869">
        <v>3</v>
      </c>
      <c r="Z869" t="s">
        <v>161</v>
      </c>
      <c r="AA869" t="s">
        <v>64</v>
      </c>
      <c r="AB869" t="s">
        <v>65</v>
      </c>
      <c r="AC869" t="s">
        <v>115</v>
      </c>
      <c r="AD869" t="s">
        <v>53</v>
      </c>
      <c r="AE869" t="s">
        <v>180</v>
      </c>
      <c r="AF869">
        <v>13</v>
      </c>
      <c r="AG869">
        <v>24</v>
      </c>
      <c r="AH869" t="s">
        <v>218</v>
      </c>
      <c r="AI869" t="s">
        <v>123</v>
      </c>
      <c r="AJ869" t="s">
        <v>181</v>
      </c>
      <c r="AK869" t="s">
        <v>107</v>
      </c>
      <c r="AL869">
        <v>5</v>
      </c>
      <c r="AM869">
        <v>2</v>
      </c>
      <c r="AN869">
        <v>2</v>
      </c>
      <c r="AO869">
        <v>7</v>
      </c>
      <c r="AP869">
        <v>39</v>
      </c>
      <c r="AQ869">
        <v>4</v>
      </c>
      <c r="AR869" t="s">
        <v>70</v>
      </c>
      <c r="AS869" t="s">
        <v>89</v>
      </c>
      <c r="AT869" t="s">
        <v>89</v>
      </c>
      <c r="AU869" s="1">
        <v>45551</v>
      </c>
      <c r="AV869" s="17">
        <f>VLOOKUP(dummy_yherealine!$AT869,dummy_oppeained!B:C,2,0)</f>
        <v>5</v>
      </c>
      <c r="AW869" s="22" t="str">
        <f>VLOOKUP(AS869,dummy_oppeained!B:D,3,0)</f>
        <v>eristav</v>
      </c>
      <c r="AX869" s="17">
        <f>VLOOKUP(AR:AR,hinded_abi!A:D,4,0)</f>
        <v>0</v>
      </c>
      <c r="AY869" s="26">
        <f t="shared" si="26"/>
        <v>0</v>
      </c>
      <c r="AZ869" s="27">
        <f t="shared" si="27"/>
        <v>5</v>
      </c>
    </row>
    <row r="870" spans="1:52" x14ac:dyDescent="0.25">
      <c r="A870" t="s">
        <v>331</v>
      </c>
      <c r="B870" t="s">
        <v>261</v>
      </c>
      <c r="C870" t="s">
        <v>156</v>
      </c>
      <c r="D870">
        <v>38903073747</v>
      </c>
      <c r="E870" t="s">
        <v>243</v>
      </c>
      <c r="F870" t="s">
        <v>332</v>
      </c>
      <c r="G870" t="s">
        <v>115</v>
      </c>
      <c r="H870" t="s">
        <v>52</v>
      </c>
      <c r="I870" t="s">
        <v>52</v>
      </c>
      <c r="J870" s="1">
        <v>44567</v>
      </c>
      <c r="K870" s="20">
        <v>44637</v>
      </c>
      <c r="L870" s="1">
        <v>44143</v>
      </c>
      <c r="M870" t="s">
        <v>270</v>
      </c>
      <c r="N870" t="s">
        <v>159</v>
      </c>
      <c r="O870" t="s">
        <v>56</v>
      </c>
      <c r="P870" t="s">
        <v>57</v>
      </c>
      <c r="Q870" s="1">
        <v>44095</v>
      </c>
      <c r="R870" t="s">
        <v>118</v>
      </c>
      <c r="S870" t="s">
        <v>191</v>
      </c>
      <c r="T870" t="s">
        <v>60</v>
      </c>
      <c r="U870" t="s">
        <v>160</v>
      </c>
      <c r="V870">
        <v>80166</v>
      </c>
      <c r="W870" t="s">
        <v>62</v>
      </c>
      <c r="X870" t="s">
        <v>53</v>
      </c>
      <c r="Y870">
        <v>4</v>
      </c>
      <c r="Z870" t="s">
        <v>161</v>
      </c>
      <c r="AA870" t="s">
        <v>64</v>
      </c>
      <c r="AB870" t="s">
        <v>186</v>
      </c>
      <c r="AC870" t="s">
        <v>115</v>
      </c>
      <c r="AD870" t="s">
        <v>53</v>
      </c>
      <c r="AE870" t="s">
        <v>180</v>
      </c>
      <c r="AF870">
        <v>13</v>
      </c>
      <c r="AG870">
        <v>46</v>
      </c>
      <c r="AH870" t="s">
        <v>218</v>
      </c>
      <c r="AI870" t="s">
        <v>219</v>
      </c>
      <c r="AJ870" t="s">
        <v>181</v>
      </c>
      <c r="AK870" t="s">
        <v>67</v>
      </c>
      <c r="AL870">
        <v>5</v>
      </c>
      <c r="AM870">
        <v>2</v>
      </c>
      <c r="AN870">
        <v>2</v>
      </c>
      <c r="AO870">
        <v>9</v>
      </c>
      <c r="AP870">
        <v>60</v>
      </c>
      <c r="AQ870">
        <v>4</v>
      </c>
      <c r="AR870" t="s">
        <v>74</v>
      </c>
      <c r="AS870" t="s">
        <v>201</v>
      </c>
      <c r="AT870" t="s">
        <v>201</v>
      </c>
      <c r="AU870" s="1">
        <v>45855</v>
      </c>
      <c r="AV870" s="15">
        <f>VLOOKUP(dummy_yherealine!$AT870,dummy_oppeained!B:C,2,0)</f>
        <v>6</v>
      </c>
      <c r="AW870" s="22" t="str">
        <f>VLOOKUP(AS870,dummy_oppeained!B:D,3,0)</f>
        <v>eristav</v>
      </c>
      <c r="AX870" s="17">
        <f>VLOOKUP(AR:AR,hinded_abi!A:D,4,0)</f>
        <v>1</v>
      </c>
      <c r="AY870" s="26">
        <f t="shared" si="26"/>
        <v>6</v>
      </c>
      <c r="AZ870" s="27">
        <f t="shared" si="27"/>
        <v>6</v>
      </c>
    </row>
    <row r="871" spans="1:52" x14ac:dyDescent="0.25">
      <c r="A871" t="s">
        <v>331</v>
      </c>
      <c r="B871" t="s">
        <v>261</v>
      </c>
      <c r="C871" t="s">
        <v>156</v>
      </c>
      <c r="D871">
        <v>38903073747</v>
      </c>
      <c r="E871" t="s">
        <v>243</v>
      </c>
      <c r="F871" t="s">
        <v>332</v>
      </c>
      <c r="G871" t="s">
        <v>115</v>
      </c>
      <c r="H871" t="s">
        <v>52</v>
      </c>
      <c r="I871" t="s">
        <v>52</v>
      </c>
      <c r="J871" s="1">
        <v>44567</v>
      </c>
      <c r="K871" s="20">
        <v>44637</v>
      </c>
      <c r="L871" s="1">
        <v>44143</v>
      </c>
      <c r="M871" t="s">
        <v>270</v>
      </c>
      <c r="N871" t="s">
        <v>159</v>
      </c>
      <c r="O871" t="s">
        <v>56</v>
      </c>
      <c r="P871" t="s">
        <v>57</v>
      </c>
      <c r="Q871" s="1">
        <v>44095</v>
      </c>
      <c r="R871" t="s">
        <v>118</v>
      </c>
      <c r="S871" t="s">
        <v>191</v>
      </c>
      <c r="T871" t="s">
        <v>60</v>
      </c>
      <c r="U871" t="s">
        <v>160</v>
      </c>
      <c r="V871">
        <v>80166</v>
      </c>
      <c r="W871" t="s">
        <v>62</v>
      </c>
      <c r="X871" t="s">
        <v>53</v>
      </c>
      <c r="Y871">
        <v>4</v>
      </c>
      <c r="Z871" t="s">
        <v>161</v>
      </c>
      <c r="AA871" t="s">
        <v>64</v>
      </c>
      <c r="AB871" t="s">
        <v>186</v>
      </c>
      <c r="AC871" t="s">
        <v>115</v>
      </c>
      <c r="AD871" t="s">
        <v>53</v>
      </c>
      <c r="AE871" t="s">
        <v>180</v>
      </c>
      <c r="AF871">
        <v>13</v>
      </c>
      <c r="AG871">
        <v>46</v>
      </c>
      <c r="AH871" t="s">
        <v>218</v>
      </c>
      <c r="AI871" t="s">
        <v>219</v>
      </c>
      <c r="AJ871" t="s">
        <v>181</v>
      </c>
      <c r="AK871" t="s">
        <v>67</v>
      </c>
      <c r="AL871">
        <v>5</v>
      </c>
      <c r="AM871">
        <v>2</v>
      </c>
      <c r="AN871">
        <v>2</v>
      </c>
      <c r="AO871">
        <v>9</v>
      </c>
      <c r="AP871">
        <v>60</v>
      </c>
      <c r="AQ871">
        <v>4</v>
      </c>
      <c r="AR871" t="s">
        <v>91</v>
      </c>
      <c r="AS871" t="s">
        <v>150</v>
      </c>
      <c r="AT871" t="s">
        <v>150</v>
      </c>
      <c r="AU871" s="1">
        <v>44110</v>
      </c>
      <c r="AV871" s="17">
        <f>VLOOKUP(dummy_yherealine!$AT871,dummy_oppeained!B:C,2,0)</f>
        <v>10</v>
      </c>
      <c r="AW871" s="22" t="str">
        <f>VLOOKUP(AS871,dummy_oppeained!B:D,3,0)</f>
        <v>eristav</v>
      </c>
      <c r="AX871" s="17">
        <f>VLOOKUP(AR:AR,hinded_abi!A:D,4,0)</f>
        <v>0</v>
      </c>
      <c r="AY871" s="26">
        <f t="shared" si="26"/>
        <v>0</v>
      </c>
      <c r="AZ871" s="27">
        <f t="shared" si="27"/>
        <v>10</v>
      </c>
    </row>
    <row r="872" spans="1:52" x14ac:dyDescent="0.25">
      <c r="A872" t="s">
        <v>331</v>
      </c>
      <c r="B872" t="s">
        <v>261</v>
      </c>
      <c r="C872" t="s">
        <v>156</v>
      </c>
      <c r="D872">
        <v>38903073747</v>
      </c>
      <c r="E872" t="s">
        <v>243</v>
      </c>
      <c r="F872" t="s">
        <v>332</v>
      </c>
      <c r="G872" t="s">
        <v>115</v>
      </c>
      <c r="H872" t="s">
        <v>52</v>
      </c>
      <c r="I872" t="s">
        <v>52</v>
      </c>
      <c r="J872" s="1">
        <v>44567</v>
      </c>
      <c r="K872" s="20">
        <v>44637</v>
      </c>
      <c r="L872" s="1">
        <v>44143</v>
      </c>
      <c r="M872" t="s">
        <v>270</v>
      </c>
      <c r="N872" t="s">
        <v>159</v>
      </c>
      <c r="O872" t="s">
        <v>56</v>
      </c>
      <c r="P872" t="s">
        <v>57</v>
      </c>
      <c r="Q872" s="1">
        <v>44095</v>
      </c>
      <c r="R872" t="s">
        <v>118</v>
      </c>
      <c r="S872" t="s">
        <v>191</v>
      </c>
      <c r="T872" t="s">
        <v>60</v>
      </c>
      <c r="U872" t="s">
        <v>160</v>
      </c>
      <c r="V872">
        <v>80166</v>
      </c>
      <c r="W872" t="s">
        <v>62</v>
      </c>
      <c r="X872" t="s">
        <v>53</v>
      </c>
      <c r="Y872">
        <v>4</v>
      </c>
      <c r="Z872" t="s">
        <v>161</v>
      </c>
      <c r="AA872" t="s">
        <v>64</v>
      </c>
      <c r="AB872" t="s">
        <v>186</v>
      </c>
      <c r="AC872" t="s">
        <v>115</v>
      </c>
      <c r="AD872" t="s">
        <v>53</v>
      </c>
      <c r="AE872" t="s">
        <v>180</v>
      </c>
      <c r="AF872">
        <v>13</v>
      </c>
      <c r="AG872">
        <v>46</v>
      </c>
      <c r="AH872" t="s">
        <v>218</v>
      </c>
      <c r="AI872" t="s">
        <v>219</v>
      </c>
      <c r="AJ872" t="s">
        <v>181</v>
      </c>
      <c r="AK872" t="s">
        <v>67</v>
      </c>
      <c r="AL872">
        <v>5</v>
      </c>
      <c r="AM872">
        <v>2</v>
      </c>
      <c r="AN872">
        <v>2</v>
      </c>
      <c r="AO872">
        <v>9</v>
      </c>
      <c r="AP872">
        <v>60</v>
      </c>
      <c r="AQ872">
        <v>4</v>
      </c>
      <c r="AR872" t="s">
        <v>72</v>
      </c>
      <c r="AS872" t="s">
        <v>231</v>
      </c>
      <c r="AT872" t="s">
        <v>231</v>
      </c>
      <c r="AU872" s="1">
        <v>45023</v>
      </c>
      <c r="AV872" s="15">
        <f>VLOOKUP(dummy_yherealine!$AT872,dummy_oppeained!B:C,2,0)</f>
        <v>3</v>
      </c>
      <c r="AW872" s="22" t="str">
        <f>VLOOKUP(AS872,dummy_oppeained!B:D,3,0)</f>
        <v>mitteeristav</v>
      </c>
      <c r="AX872" s="17" t="str">
        <f>VLOOKUP(AR:AR,hinded_abi!A:D,4,0)</f>
        <v>NULL</v>
      </c>
      <c r="AY872" s="26" t="str">
        <f t="shared" si="26"/>
        <v xml:space="preserve"> </v>
      </c>
      <c r="AZ872" s="27">
        <f t="shared" si="27"/>
        <v>0</v>
      </c>
    </row>
    <row r="873" spans="1:52" x14ac:dyDescent="0.25">
      <c r="A873" t="s">
        <v>331</v>
      </c>
      <c r="B873" t="s">
        <v>261</v>
      </c>
      <c r="C873" t="s">
        <v>156</v>
      </c>
      <c r="D873">
        <v>38903073747</v>
      </c>
      <c r="E873" t="s">
        <v>243</v>
      </c>
      <c r="F873" t="s">
        <v>332</v>
      </c>
      <c r="G873" t="s">
        <v>115</v>
      </c>
      <c r="H873" t="s">
        <v>52</v>
      </c>
      <c r="I873" t="s">
        <v>52</v>
      </c>
      <c r="J873" s="1">
        <v>44567</v>
      </c>
      <c r="K873" s="20">
        <v>44637</v>
      </c>
      <c r="L873" s="1">
        <v>44143</v>
      </c>
      <c r="M873" t="s">
        <v>270</v>
      </c>
      <c r="N873" t="s">
        <v>159</v>
      </c>
      <c r="O873" t="s">
        <v>56</v>
      </c>
      <c r="P873" t="s">
        <v>57</v>
      </c>
      <c r="Q873" s="1">
        <v>44095</v>
      </c>
      <c r="R873" t="s">
        <v>118</v>
      </c>
      <c r="S873" t="s">
        <v>191</v>
      </c>
      <c r="T873" t="s">
        <v>60</v>
      </c>
      <c r="U873" t="s">
        <v>160</v>
      </c>
      <c r="V873">
        <v>80166</v>
      </c>
      <c r="W873" t="s">
        <v>62</v>
      </c>
      <c r="X873" t="s">
        <v>53</v>
      </c>
      <c r="Y873">
        <v>4</v>
      </c>
      <c r="Z873" t="s">
        <v>161</v>
      </c>
      <c r="AA873" t="s">
        <v>64</v>
      </c>
      <c r="AB873" t="s">
        <v>186</v>
      </c>
      <c r="AC873" t="s">
        <v>115</v>
      </c>
      <c r="AD873" t="s">
        <v>53</v>
      </c>
      <c r="AE873" t="s">
        <v>180</v>
      </c>
      <c r="AF873">
        <v>13</v>
      </c>
      <c r="AG873">
        <v>46</v>
      </c>
      <c r="AH873" t="s">
        <v>218</v>
      </c>
      <c r="AI873" t="s">
        <v>219</v>
      </c>
      <c r="AJ873" t="s">
        <v>181</v>
      </c>
      <c r="AK873" t="s">
        <v>67</v>
      </c>
      <c r="AL873">
        <v>5</v>
      </c>
      <c r="AM873">
        <v>2</v>
      </c>
      <c r="AN873">
        <v>2</v>
      </c>
      <c r="AO873">
        <v>9</v>
      </c>
      <c r="AP873">
        <v>60</v>
      </c>
      <c r="AQ873">
        <v>4</v>
      </c>
      <c r="AR873" t="s">
        <v>88</v>
      </c>
      <c r="AS873" t="s">
        <v>144</v>
      </c>
      <c r="AT873" t="s">
        <v>144</v>
      </c>
      <c r="AU873" s="1">
        <v>45053</v>
      </c>
      <c r="AV873" s="17">
        <f>VLOOKUP(dummy_yherealine!$AT873,dummy_oppeained!B:C,2,0)</f>
        <v>9</v>
      </c>
      <c r="AW873" s="22" t="str">
        <f>VLOOKUP(AS873,dummy_oppeained!B:D,3,0)</f>
        <v>eristav</v>
      </c>
      <c r="AX873" s="17">
        <f>VLOOKUP(AR:AR,hinded_abi!A:D,4,0)</f>
        <v>2</v>
      </c>
      <c r="AY873" s="26">
        <f t="shared" si="26"/>
        <v>18</v>
      </c>
      <c r="AZ873" s="27">
        <f t="shared" si="27"/>
        <v>9</v>
      </c>
    </row>
    <row r="874" spans="1:52" x14ac:dyDescent="0.25">
      <c r="A874" t="s">
        <v>331</v>
      </c>
      <c r="B874" t="s">
        <v>261</v>
      </c>
      <c r="C874" t="s">
        <v>156</v>
      </c>
      <c r="D874">
        <v>38903073747</v>
      </c>
      <c r="E874" t="s">
        <v>243</v>
      </c>
      <c r="F874" t="s">
        <v>332</v>
      </c>
      <c r="G874" t="s">
        <v>115</v>
      </c>
      <c r="H874" t="s">
        <v>52</v>
      </c>
      <c r="I874" t="s">
        <v>52</v>
      </c>
      <c r="J874" s="1">
        <v>44567</v>
      </c>
      <c r="K874" s="20">
        <v>44637</v>
      </c>
      <c r="L874" s="1">
        <v>44143</v>
      </c>
      <c r="M874" t="s">
        <v>270</v>
      </c>
      <c r="N874" t="s">
        <v>159</v>
      </c>
      <c r="O874" t="s">
        <v>56</v>
      </c>
      <c r="P874" t="s">
        <v>57</v>
      </c>
      <c r="Q874" s="1">
        <v>44095</v>
      </c>
      <c r="R874" t="s">
        <v>118</v>
      </c>
      <c r="S874" t="s">
        <v>191</v>
      </c>
      <c r="T874" t="s">
        <v>60</v>
      </c>
      <c r="U874" t="s">
        <v>160</v>
      </c>
      <c r="V874">
        <v>80166</v>
      </c>
      <c r="W874" t="s">
        <v>62</v>
      </c>
      <c r="X874" t="s">
        <v>53</v>
      </c>
      <c r="Y874">
        <v>4</v>
      </c>
      <c r="Z874" t="s">
        <v>161</v>
      </c>
      <c r="AA874" t="s">
        <v>64</v>
      </c>
      <c r="AB874" t="s">
        <v>186</v>
      </c>
      <c r="AC874" t="s">
        <v>115</v>
      </c>
      <c r="AD874" t="s">
        <v>53</v>
      </c>
      <c r="AE874" t="s">
        <v>180</v>
      </c>
      <c r="AF874">
        <v>13</v>
      </c>
      <c r="AG874">
        <v>46</v>
      </c>
      <c r="AH874" t="s">
        <v>218</v>
      </c>
      <c r="AI874" t="s">
        <v>219</v>
      </c>
      <c r="AJ874" t="s">
        <v>181</v>
      </c>
      <c r="AK874" t="s">
        <v>67</v>
      </c>
      <c r="AL874">
        <v>5</v>
      </c>
      <c r="AM874">
        <v>2</v>
      </c>
      <c r="AN874">
        <v>2</v>
      </c>
      <c r="AO874">
        <v>9</v>
      </c>
      <c r="AP874">
        <v>60</v>
      </c>
      <c r="AQ874">
        <v>4</v>
      </c>
      <c r="AR874" t="s">
        <v>86</v>
      </c>
      <c r="AS874" t="s">
        <v>145</v>
      </c>
      <c r="AT874" t="s">
        <v>145</v>
      </c>
      <c r="AU874" s="1">
        <v>44782</v>
      </c>
      <c r="AV874" s="15">
        <f>VLOOKUP(dummy_yherealine!$AT874,dummy_oppeained!B:C,2,0)</f>
        <v>6</v>
      </c>
      <c r="AW874" s="22" t="str">
        <f>VLOOKUP(AS874,dummy_oppeained!B:D,3,0)</f>
        <v>eristav</v>
      </c>
      <c r="AX874" s="17">
        <f>VLOOKUP(AR:AR,hinded_abi!A:D,4,0)</f>
        <v>4</v>
      </c>
      <c r="AY874" s="26">
        <f t="shared" si="26"/>
        <v>24</v>
      </c>
      <c r="AZ874" s="27">
        <f t="shared" si="27"/>
        <v>6</v>
      </c>
    </row>
    <row r="875" spans="1:52" x14ac:dyDescent="0.25">
      <c r="A875" t="s">
        <v>331</v>
      </c>
      <c r="B875" t="s">
        <v>261</v>
      </c>
      <c r="C875" t="s">
        <v>156</v>
      </c>
      <c r="D875">
        <v>38903073747</v>
      </c>
      <c r="E875" t="s">
        <v>243</v>
      </c>
      <c r="F875" t="s">
        <v>332</v>
      </c>
      <c r="G875" t="s">
        <v>115</v>
      </c>
      <c r="H875" t="s">
        <v>52</v>
      </c>
      <c r="I875" t="s">
        <v>52</v>
      </c>
      <c r="J875" s="1">
        <v>44567</v>
      </c>
      <c r="K875" s="20">
        <v>44637</v>
      </c>
      <c r="L875" s="1">
        <v>44143</v>
      </c>
      <c r="M875" t="s">
        <v>270</v>
      </c>
      <c r="N875" t="s">
        <v>159</v>
      </c>
      <c r="O875" t="s">
        <v>56</v>
      </c>
      <c r="P875" t="s">
        <v>57</v>
      </c>
      <c r="Q875" s="1">
        <v>44095</v>
      </c>
      <c r="R875" t="s">
        <v>118</v>
      </c>
      <c r="S875" t="s">
        <v>191</v>
      </c>
      <c r="T875" t="s">
        <v>60</v>
      </c>
      <c r="U875" t="s">
        <v>160</v>
      </c>
      <c r="V875">
        <v>80166</v>
      </c>
      <c r="W875" t="s">
        <v>62</v>
      </c>
      <c r="X875" t="s">
        <v>53</v>
      </c>
      <c r="Y875">
        <v>4</v>
      </c>
      <c r="Z875" t="s">
        <v>161</v>
      </c>
      <c r="AA875" t="s">
        <v>64</v>
      </c>
      <c r="AB875" t="s">
        <v>186</v>
      </c>
      <c r="AC875" t="s">
        <v>115</v>
      </c>
      <c r="AD875" t="s">
        <v>53</v>
      </c>
      <c r="AE875" t="s">
        <v>180</v>
      </c>
      <c r="AF875">
        <v>13</v>
      </c>
      <c r="AG875">
        <v>46</v>
      </c>
      <c r="AH875" t="s">
        <v>218</v>
      </c>
      <c r="AI875" t="s">
        <v>219</v>
      </c>
      <c r="AJ875" t="s">
        <v>181</v>
      </c>
      <c r="AK875" t="s">
        <v>67</v>
      </c>
      <c r="AL875">
        <v>5</v>
      </c>
      <c r="AM875">
        <v>2</v>
      </c>
      <c r="AN875">
        <v>2</v>
      </c>
      <c r="AO875">
        <v>9</v>
      </c>
      <c r="AP875">
        <v>60</v>
      </c>
      <c r="AQ875">
        <v>4</v>
      </c>
      <c r="AR875" t="s">
        <v>74</v>
      </c>
      <c r="AS875" t="s">
        <v>81</v>
      </c>
      <c r="AT875" t="s">
        <v>81</v>
      </c>
      <c r="AU875" s="1">
        <v>44432</v>
      </c>
      <c r="AV875" s="17">
        <f>VLOOKUP(dummy_yherealine!$AT875,dummy_oppeained!B:C,2,0)</f>
        <v>6</v>
      </c>
      <c r="AW875" s="22" t="str">
        <f>VLOOKUP(AS875,dummy_oppeained!B:D,3,0)</f>
        <v>eristav</v>
      </c>
      <c r="AX875" s="17">
        <f>VLOOKUP(AR:AR,hinded_abi!A:D,4,0)</f>
        <v>1</v>
      </c>
      <c r="AY875" s="26">
        <f t="shared" si="26"/>
        <v>6</v>
      </c>
      <c r="AZ875" s="27">
        <f t="shared" si="27"/>
        <v>6</v>
      </c>
    </row>
    <row r="876" spans="1:52" x14ac:dyDescent="0.25">
      <c r="A876" t="s">
        <v>331</v>
      </c>
      <c r="B876" t="s">
        <v>261</v>
      </c>
      <c r="C876" t="s">
        <v>156</v>
      </c>
      <c r="D876">
        <v>38903073747</v>
      </c>
      <c r="E876" t="s">
        <v>243</v>
      </c>
      <c r="F876" t="s">
        <v>332</v>
      </c>
      <c r="G876" t="s">
        <v>115</v>
      </c>
      <c r="H876" t="s">
        <v>52</v>
      </c>
      <c r="I876" t="s">
        <v>52</v>
      </c>
      <c r="J876" s="1">
        <v>44567</v>
      </c>
      <c r="K876" s="20">
        <v>44637</v>
      </c>
      <c r="L876" s="1">
        <v>44143</v>
      </c>
      <c r="M876" t="s">
        <v>270</v>
      </c>
      <c r="N876" t="s">
        <v>159</v>
      </c>
      <c r="O876" t="s">
        <v>56</v>
      </c>
      <c r="P876" t="s">
        <v>57</v>
      </c>
      <c r="Q876" s="1">
        <v>44095</v>
      </c>
      <c r="R876" t="s">
        <v>118</v>
      </c>
      <c r="S876" t="s">
        <v>191</v>
      </c>
      <c r="T876" t="s">
        <v>60</v>
      </c>
      <c r="U876" t="s">
        <v>160</v>
      </c>
      <c r="V876">
        <v>80166</v>
      </c>
      <c r="W876" t="s">
        <v>62</v>
      </c>
      <c r="X876" t="s">
        <v>53</v>
      </c>
      <c r="Y876">
        <v>4</v>
      </c>
      <c r="Z876" t="s">
        <v>161</v>
      </c>
      <c r="AA876" t="s">
        <v>64</v>
      </c>
      <c r="AB876" t="s">
        <v>186</v>
      </c>
      <c r="AC876" t="s">
        <v>115</v>
      </c>
      <c r="AD876" t="s">
        <v>53</v>
      </c>
      <c r="AE876" t="s">
        <v>180</v>
      </c>
      <c r="AF876">
        <v>13</v>
      </c>
      <c r="AG876">
        <v>46</v>
      </c>
      <c r="AH876" t="s">
        <v>218</v>
      </c>
      <c r="AI876" t="s">
        <v>219</v>
      </c>
      <c r="AJ876" t="s">
        <v>181</v>
      </c>
      <c r="AK876" t="s">
        <v>67</v>
      </c>
      <c r="AL876">
        <v>5</v>
      </c>
      <c r="AM876">
        <v>2</v>
      </c>
      <c r="AN876">
        <v>2</v>
      </c>
      <c r="AO876">
        <v>9</v>
      </c>
      <c r="AP876">
        <v>60</v>
      </c>
      <c r="AQ876">
        <v>4</v>
      </c>
      <c r="AR876" t="s">
        <v>91</v>
      </c>
      <c r="AS876" t="s">
        <v>95</v>
      </c>
      <c r="AT876" t="s">
        <v>95</v>
      </c>
      <c r="AU876" s="1">
        <v>45321</v>
      </c>
      <c r="AV876" s="15">
        <f>VLOOKUP(dummy_yherealine!$AT876,dummy_oppeained!B:C,2,0)</f>
        <v>2</v>
      </c>
      <c r="AW876" s="22" t="str">
        <f>VLOOKUP(AS876,dummy_oppeained!B:D,3,0)</f>
        <v>mitteeristav</v>
      </c>
      <c r="AX876" s="17">
        <f>VLOOKUP(AR:AR,hinded_abi!A:D,4,0)</f>
        <v>0</v>
      </c>
      <c r="AY876" s="26" t="str">
        <f t="shared" si="26"/>
        <v xml:space="preserve"> </v>
      </c>
      <c r="AZ876" s="27">
        <f t="shared" si="27"/>
        <v>0</v>
      </c>
    </row>
    <row r="877" spans="1:52" x14ac:dyDescent="0.25">
      <c r="A877" t="s">
        <v>333</v>
      </c>
      <c r="B877" t="s">
        <v>261</v>
      </c>
      <c r="C877" t="s">
        <v>291</v>
      </c>
      <c r="D877">
        <v>34801067418</v>
      </c>
      <c r="E877" t="s">
        <v>243</v>
      </c>
      <c r="F877" t="s">
        <v>332</v>
      </c>
      <c r="G877" t="s">
        <v>115</v>
      </c>
      <c r="H877" t="s">
        <v>115</v>
      </c>
      <c r="I877" t="s">
        <v>115</v>
      </c>
      <c r="J877" s="1">
        <v>45297</v>
      </c>
      <c r="K877" t="s">
        <v>53</v>
      </c>
      <c r="L877" s="1">
        <v>44776</v>
      </c>
      <c r="M877" t="s">
        <v>334</v>
      </c>
      <c r="N877" t="s">
        <v>308</v>
      </c>
      <c r="O877" t="s">
        <v>210</v>
      </c>
      <c r="P877" t="s">
        <v>117</v>
      </c>
      <c r="Q877" s="1">
        <v>44100</v>
      </c>
      <c r="R877" t="s">
        <v>118</v>
      </c>
      <c r="S877" t="s">
        <v>59</v>
      </c>
      <c r="T877" t="s">
        <v>60</v>
      </c>
      <c r="U877" t="s">
        <v>177</v>
      </c>
      <c r="V877">
        <v>1467</v>
      </c>
      <c r="W877" t="s">
        <v>62</v>
      </c>
      <c r="X877" t="s">
        <v>280</v>
      </c>
      <c r="Y877">
        <v>1</v>
      </c>
      <c r="Z877" t="s">
        <v>254</v>
      </c>
      <c r="AA877" t="s">
        <v>64</v>
      </c>
      <c r="AB877" t="s">
        <v>179</v>
      </c>
      <c r="AC877" t="s">
        <v>115</v>
      </c>
      <c r="AD877" t="s">
        <v>53</v>
      </c>
      <c r="AE877" t="s">
        <v>53</v>
      </c>
      <c r="AF877">
        <v>203</v>
      </c>
      <c r="AG877">
        <v>37</v>
      </c>
      <c r="AH877" t="s">
        <v>181</v>
      </c>
      <c r="AI877" t="s">
        <v>136</v>
      </c>
      <c r="AJ877" t="s">
        <v>213</v>
      </c>
      <c r="AK877" t="s">
        <v>136</v>
      </c>
      <c r="AL877">
        <v>3</v>
      </c>
      <c r="AM877">
        <v>1</v>
      </c>
      <c r="AN877">
        <v>20</v>
      </c>
      <c r="AO877">
        <v>3</v>
      </c>
      <c r="AP877">
        <v>39</v>
      </c>
      <c r="AQ877">
        <v>7</v>
      </c>
      <c r="AR877" t="s">
        <v>86</v>
      </c>
      <c r="AS877" t="s">
        <v>281</v>
      </c>
      <c r="AT877" t="s">
        <v>281</v>
      </c>
      <c r="AU877" s="1">
        <v>45193</v>
      </c>
      <c r="AV877" s="17">
        <f>VLOOKUP(dummy_yherealine!$AT877,dummy_oppeained!B:C,2,0)</f>
        <v>6</v>
      </c>
      <c r="AW877" s="22" t="str">
        <f>VLOOKUP(AS877,dummy_oppeained!B:D,3,0)</f>
        <v>eristav</v>
      </c>
      <c r="AX877" s="17">
        <f>VLOOKUP(AR:AR,hinded_abi!A:D,4,0)</f>
        <v>4</v>
      </c>
      <c r="AY877" s="26">
        <f t="shared" si="26"/>
        <v>24</v>
      </c>
      <c r="AZ877" s="27">
        <f t="shared" si="27"/>
        <v>6</v>
      </c>
    </row>
    <row r="878" spans="1:52" x14ac:dyDescent="0.25">
      <c r="A878" t="s">
        <v>333</v>
      </c>
      <c r="B878" t="s">
        <v>261</v>
      </c>
      <c r="C878" t="s">
        <v>291</v>
      </c>
      <c r="D878">
        <v>34801067418</v>
      </c>
      <c r="E878" t="s">
        <v>243</v>
      </c>
      <c r="F878" t="s">
        <v>332</v>
      </c>
      <c r="G878" t="s">
        <v>115</v>
      </c>
      <c r="H878" t="s">
        <v>115</v>
      </c>
      <c r="I878" t="s">
        <v>115</v>
      </c>
      <c r="J878" s="1">
        <v>45297</v>
      </c>
      <c r="K878" t="s">
        <v>53</v>
      </c>
      <c r="L878" s="1">
        <v>44776</v>
      </c>
      <c r="M878" t="s">
        <v>334</v>
      </c>
      <c r="N878" t="s">
        <v>308</v>
      </c>
      <c r="O878" t="s">
        <v>210</v>
      </c>
      <c r="P878" t="s">
        <v>117</v>
      </c>
      <c r="Q878" s="1">
        <v>44100</v>
      </c>
      <c r="R878" t="s">
        <v>118</v>
      </c>
      <c r="S878" t="s">
        <v>59</v>
      </c>
      <c r="T878" t="s">
        <v>60</v>
      </c>
      <c r="U878" t="s">
        <v>177</v>
      </c>
      <c r="V878">
        <v>1467</v>
      </c>
      <c r="W878" t="s">
        <v>62</v>
      </c>
      <c r="X878" t="s">
        <v>280</v>
      </c>
      <c r="Y878">
        <v>2</v>
      </c>
      <c r="Z878" t="s">
        <v>254</v>
      </c>
      <c r="AA878" t="s">
        <v>64</v>
      </c>
      <c r="AB878" t="s">
        <v>84</v>
      </c>
      <c r="AC878" t="s">
        <v>115</v>
      </c>
      <c r="AD878" t="s">
        <v>53</v>
      </c>
      <c r="AE878" t="s">
        <v>53</v>
      </c>
      <c r="AF878">
        <v>203</v>
      </c>
      <c r="AG878">
        <v>50</v>
      </c>
      <c r="AH878" t="s">
        <v>181</v>
      </c>
      <c r="AI878" t="s">
        <v>136</v>
      </c>
      <c r="AJ878" t="s">
        <v>213</v>
      </c>
      <c r="AK878" t="s">
        <v>230</v>
      </c>
      <c r="AL878">
        <v>3</v>
      </c>
      <c r="AM878">
        <v>3</v>
      </c>
      <c r="AN878">
        <v>20</v>
      </c>
      <c r="AO878">
        <v>5</v>
      </c>
      <c r="AP878">
        <v>28</v>
      </c>
      <c r="AQ878">
        <v>7</v>
      </c>
      <c r="AR878" t="s">
        <v>94</v>
      </c>
      <c r="AS878" t="s">
        <v>214</v>
      </c>
      <c r="AT878" t="s">
        <v>214</v>
      </c>
      <c r="AU878" s="1">
        <v>45381</v>
      </c>
      <c r="AV878" s="15">
        <f>VLOOKUP(dummy_yherealine!$AT878,dummy_oppeained!B:C,2,0)</f>
        <v>6</v>
      </c>
      <c r="AW878" s="22" t="str">
        <f>VLOOKUP(AS878,dummy_oppeained!B:D,3,0)</f>
        <v>eristav</v>
      </c>
      <c r="AX878" s="17">
        <f>VLOOKUP(AR:AR,hinded_abi!A:D,4,0)</f>
        <v>5</v>
      </c>
      <c r="AY878" s="26">
        <f t="shared" si="26"/>
        <v>30</v>
      </c>
      <c r="AZ878" s="27">
        <f t="shared" si="27"/>
        <v>6</v>
      </c>
    </row>
    <row r="879" spans="1:52" x14ac:dyDescent="0.25">
      <c r="A879" t="s">
        <v>333</v>
      </c>
      <c r="B879" t="s">
        <v>261</v>
      </c>
      <c r="C879" t="s">
        <v>291</v>
      </c>
      <c r="D879">
        <v>34801067418</v>
      </c>
      <c r="E879" t="s">
        <v>243</v>
      </c>
      <c r="F879" t="s">
        <v>332</v>
      </c>
      <c r="G879" t="s">
        <v>115</v>
      </c>
      <c r="H879" t="s">
        <v>115</v>
      </c>
      <c r="I879" t="s">
        <v>115</v>
      </c>
      <c r="J879" s="1">
        <v>45297</v>
      </c>
      <c r="K879" t="s">
        <v>53</v>
      </c>
      <c r="L879" s="1">
        <v>44776</v>
      </c>
      <c r="M879" t="s">
        <v>334</v>
      </c>
      <c r="N879" t="s">
        <v>308</v>
      </c>
      <c r="O879" t="s">
        <v>210</v>
      </c>
      <c r="P879" t="s">
        <v>117</v>
      </c>
      <c r="Q879" s="1">
        <v>44100</v>
      </c>
      <c r="R879" t="s">
        <v>118</v>
      </c>
      <c r="S879" t="s">
        <v>59</v>
      </c>
      <c r="T879" t="s">
        <v>60</v>
      </c>
      <c r="U879" t="s">
        <v>177</v>
      </c>
      <c r="V879">
        <v>1467</v>
      </c>
      <c r="W879" t="s">
        <v>62</v>
      </c>
      <c r="X879" t="s">
        <v>280</v>
      </c>
      <c r="Y879">
        <v>2</v>
      </c>
      <c r="Z879" t="s">
        <v>254</v>
      </c>
      <c r="AA879" t="s">
        <v>64</v>
      </c>
      <c r="AB879" t="s">
        <v>84</v>
      </c>
      <c r="AC879" t="s">
        <v>115</v>
      </c>
      <c r="AD879" t="s">
        <v>53</v>
      </c>
      <c r="AE879" t="s">
        <v>53</v>
      </c>
      <c r="AF879">
        <v>203</v>
      </c>
      <c r="AG879">
        <v>50</v>
      </c>
      <c r="AH879" t="s">
        <v>181</v>
      </c>
      <c r="AI879" t="s">
        <v>136</v>
      </c>
      <c r="AJ879" t="s">
        <v>213</v>
      </c>
      <c r="AK879" t="s">
        <v>230</v>
      </c>
      <c r="AL879">
        <v>3</v>
      </c>
      <c r="AM879">
        <v>3</v>
      </c>
      <c r="AN879">
        <v>20</v>
      </c>
      <c r="AO879">
        <v>5</v>
      </c>
      <c r="AP879">
        <v>28</v>
      </c>
      <c r="AQ879">
        <v>7</v>
      </c>
      <c r="AR879" t="s">
        <v>94</v>
      </c>
      <c r="AS879" t="s">
        <v>98</v>
      </c>
      <c r="AT879" t="s">
        <v>98</v>
      </c>
      <c r="AU879" s="1">
        <v>45877</v>
      </c>
      <c r="AV879" s="17">
        <f>VLOOKUP(dummy_yherealine!$AT879,dummy_oppeained!B:C,2,0)</f>
        <v>8</v>
      </c>
      <c r="AW879" s="22" t="str">
        <f>VLOOKUP(AS879,dummy_oppeained!B:D,3,0)</f>
        <v>eristav</v>
      </c>
      <c r="AX879" s="17">
        <f>VLOOKUP(AR:AR,hinded_abi!A:D,4,0)</f>
        <v>5</v>
      </c>
      <c r="AY879" s="26">
        <f t="shared" si="26"/>
        <v>40</v>
      </c>
      <c r="AZ879" s="27">
        <f t="shared" si="27"/>
        <v>8</v>
      </c>
    </row>
    <row r="880" spans="1:52" x14ac:dyDescent="0.25">
      <c r="A880" t="s">
        <v>333</v>
      </c>
      <c r="B880" t="s">
        <v>261</v>
      </c>
      <c r="C880" t="s">
        <v>291</v>
      </c>
      <c r="D880">
        <v>34801067418</v>
      </c>
      <c r="E880" t="s">
        <v>243</v>
      </c>
      <c r="F880" t="s">
        <v>332</v>
      </c>
      <c r="G880" t="s">
        <v>115</v>
      </c>
      <c r="H880" t="s">
        <v>115</v>
      </c>
      <c r="I880" t="s">
        <v>115</v>
      </c>
      <c r="J880" s="1">
        <v>45297</v>
      </c>
      <c r="K880" t="s">
        <v>53</v>
      </c>
      <c r="L880" s="1">
        <v>44776</v>
      </c>
      <c r="M880" t="s">
        <v>334</v>
      </c>
      <c r="N880" t="s">
        <v>308</v>
      </c>
      <c r="O880" t="s">
        <v>210</v>
      </c>
      <c r="P880" t="s">
        <v>117</v>
      </c>
      <c r="Q880" s="1">
        <v>44100</v>
      </c>
      <c r="R880" t="s">
        <v>118</v>
      </c>
      <c r="S880" t="s">
        <v>59</v>
      </c>
      <c r="T880" t="s">
        <v>60</v>
      </c>
      <c r="U880" t="s">
        <v>177</v>
      </c>
      <c r="V880">
        <v>1467</v>
      </c>
      <c r="W880" t="s">
        <v>62</v>
      </c>
      <c r="X880" t="s">
        <v>280</v>
      </c>
      <c r="Y880">
        <v>2</v>
      </c>
      <c r="Z880" t="s">
        <v>254</v>
      </c>
      <c r="AA880" t="s">
        <v>64</v>
      </c>
      <c r="AB880" t="s">
        <v>84</v>
      </c>
      <c r="AC880" t="s">
        <v>115</v>
      </c>
      <c r="AD880" t="s">
        <v>53</v>
      </c>
      <c r="AE880" t="s">
        <v>53</v>
      </c>
      <c r="AF880">
        <v>203</v>
      </c>
      <c r="AG880">
        <v>50</v>
      </c>
      <c r="AH880" t="s">
        <v>181</v>
      </c>
      <c r="AI880" t="s">
        <v>136</v>
      </c>
      <c r="AJ880" t="s">
        <v>213</v>
      </c>
      <c r="AK880" t="s">
        <v>230</v>
      </c>
      <c r="AL880">
        <v>3</v>
      </c>
      <c r="AM880">
        <v>3</v>
      </c>
      <c r="AN880">
        <v>20</v>
      </c>
      <c r="AO880">
        <v>5</v>
      </c>
      <c r="AP880">
        <v>28</v>
      </c>
      <c r="AQ880">
        <v>7</v>
      </c>
      <c r="AR880" t="s">
        <v>72</v>
      </c>
      <c r="AS880" t="s">
        <v>216</v>
      </c>
      <c r="AT880" t="s">
        <v>216</v>
      </c>
      <c r="AU880" s="1">
        <v>45484</v>
      </c>
      <c r="AV880" s="15">
        <f>VLOOKUP(dummy_yherealine!$AT880,dummy_oppeained!B:C,2,0)</f>
        <v>3</v>
      </c>
      <c r="AW880" s="22" t="str">
        <f>VLOOKUP(AS880,dummy_oppeained!B:D,3,0)</f>
        <v>mitteeristav</v>
      </c>
      <c r="AX880" s="17" t="str">
        <f>VLOOKUP(AR:AR,hinded_abi!A:D,4,0)</f>
        <v>NULL</v>
      </c>
      <c r="AY880" s="26" t="str">
        <f t="shared" si="26"/>
        <v xml:space="preserve"> </v>
      </c>
      <c r="AZ880" s="27">
        <f t="shared" si="27"/>
        <v>0</v>
      </c>
    </row>
    <row r="881" spans="1:52" x14ac:dyDescent="0.25">
      <c r="A881" t="s">
        <v>333</v>
      </c>
      <c r="B881" t="s">
        <v>261</v>
      </c>
      <c r="C881" t="s">
        <v>291</v>
      </c>
      <c r="D881">
        <v>34801067418</v>
      </c>
      <c r="E881" t="s">
        <v>243</v>
      </c>
      <c r="F881" t="s">
        <v>332</v>
      </c>
      <c r="G881" t="s">
        <v>115</v>
      </c>
      <c r="H881" t="s">
        <v>115</v>
      </c>
      <c r="I881" t="s">
        <v>115</v>
      </c>
      <c r="J881" s="1">
        <v>45297</v>
      </c>
      <c r="K881" t="s">
        <v>53</v>
      </c>
      <c r="L881" s="1">
        <v>44776</v>
      </c>
      <c r="M881" t="s">
        <v>334</v>
      </c>
      <c r="N881" t="s">
        <v>308</v>
      </c>
      <c r="O881" t="s">
        <v>210</v>
      </c>
      <c r="P881" t="s">
        <v>117</v>
      </c>
      <c r="Q881" s="1">
        <v>44100</v>
      </c>
      <c r="R881" t="s">
        <v>118</v>
      </c>
      <c r="S881" t="s">
        <v>59</v>
      </c>
      <c r="T881" t="s">
        <v>60</v>
      </c>
      <c r="U881" t="s">
        <v>177</v>
      </c>
      <c r="V881">
        <v>1467</v>
      </c>
      <c r="W881" t="s">
        <v>62</v>
      </c>
      <c r="X881" t="s">
        <v>280</v>
      </c>
      <c r="Y881">
        <v>2</v>
      </c>
      <c r="Z881" t="s">
        <v>254</v>
      </c>
      <c r="AA881" t="s">
        <v>64</v>
      </c>
      <c r="AB881" t="s">
        <v>84</v>
      </c>
      <c r="AC881" t="s">
        <v>115</v>
      </c>
      <c r="AD881" t="s">
        <v>53</v>
      </c>
      <c r="AE881" t="s">
        <v>53</v>
      </c>
      <c r="AF881">
        <v>203</v>
      </c>
      <c r="AG881">
        <v>50</v>
      </c>
      <c r="AH881" t="s">
        <v>181</v>
      </c>
      <c r="AI881" t="s">
        <v>136</v>
      </c>
      <c r="AJ881" t="s">
        <v>213</v>
      </c>
      <c r="AK881" t="s">
        <v>230</v>
      </c>
      <c r="AL881">
        <v>3</v>
      </c>
      <c r="AM881">
        <v>3</v>
      </c>
      <c r="AN881">
        <v>20</v>
      </c>
      <c r="AO881">
        <v>5</v>
      </c>
      <c r="AP881">
        <v>28</v>
      </c>
      <c r="AQ881">
        <v>7</v>
      </c>
      <c r="AR881" t="s">
        <v>88</v>
      </c>
      <c r="AS881" t="s">
        <v>196</v>
      </c>
      <c r="AT881" t="s">
        <v>196</v>
      </c>
      <c r="AU881" s="1">
        <v>44240</v>
      </c>
      <c r="AV881" s="17">
        <f>VLOOKUP(dummy_yherealine!$AT881,dummy_oppeained!B:C,2,0)</f>
        <v>5</v>
      </c>
      <c r="AW881" s="22" t="str">
        <f>VLOOKUP(AS881,dummy_oppeained!B:D,3,0)</f>
        <v>eristav</v>
      </c>
      <c r="AX881" s="17">
        <f>VLOOKUP(AR:AR,hinded_abi!A:D,4,0)</f>
        <v>2</v>
      </c>
      <c r="AY881" s="26">
        <f t="shared" si="26"/>
        <v>10</v>
      </c>
      <c r="AZ881" s="27">
        <f t="shared" si="27"/>
        <v>5</v>
      </c>
    </row>
    <row r="882" spans="1:52" x14ac:dyDescent="0.25">
      <c r="A882" t="s">
        <v>333</v>
      </c>
      <c r="B882" t="s">
        <v>261</v>
      </c>
      <c r="C882" t="s">
        <v>291</v>
      </c>
      <c r="D882">
        <v>34801067418</v>
      </c>
      <c r="E882" t="s">
        <v>243</v>
      </c>
      <c r="F882" t="s">
        <v>332</v>
      </c>
      <c r="G882" t="s">
        <v>115</v>
      </c>
      <c r="H882" t="s">
        <v>115</v>
      </c>
      <c r="I882" t="s">
        <v>115</v>
      </c>
      <c r="J882" s="1">
        <v>45297</v>
      </c>
      <c r="K882" t="s">
        <v>53</v>
      </c>
      <c r="L882" s="1">
        <v>44776</v>
      </c>
      <c r="M882" t="s">
        <v>334</v>
      </c>
      <c r="N882" t="s">
        <v>308</v>
      </c>
      <c r="O882" t="s">
        <v>210</v>
      </c>
      <c r="P882" t="s">
        <v>117</v>
      </c>
      <c r="Q882" s="1">
        <v>44100</v>
      </c>
      <c r="R882" t="s">
        <v>118</v>
      </c>
      <c r="S882" t="s">
        <v>59</v>
      </c>
      <c r="T882" t="s">
        <v>60</v>
      </c>
      <c r="U882" t="s">
        <v>177</v>
      </c>
      <c r="V882">
        <v>1467</v>
      </c>
      <c r="W882" t="s">
        <v>62</v>
      </c>
      <c r="X882" t="s">
        <v>280</v>
      </c>
      <c r="Y882">
        <v>2</v>
      </c>
      <c r="Z882" t="s">
        <v>254</v>
      </c>
      <c r="AA882" t="s">
        <v>64</v>
      </c>
      <c r="AB882" t="s">
        <v>84</v>
      </c>
      <c r="AC882" t="s">
        <v>115</v>
      </c>
      <c r="AD882" t="s">
        <v>53</v>
      </c>
      <c r="AE882" t="s">
        <v>53</v>
      </c>
      <c r="AF882">
        <v>203</v>
      </c>
      <c r="AG882">
        <v>50</v>
      </c>
      <c r="AH882" t="s">
        <v>181</v>
      </c>
      <c r="AI882" t="s">
        <v>136</v>
      </c>
      <c r="AJ882" t="s">
        <v>213</v>
      </c>
      <c r="AK882" t="s">
        <v>230</v>
      </c>
      <c r="AL882">
        <v>3</v>
      </c>
      <c r="AM882">
        <v>3</v>
      </c>
      <c r="AN882">
        <v>20</v>
      </c>
      <c r="AO882">
        <v>5</v>
      </c>
      <c r="AP882">
        <v>28</v>
      </c>
      <c r="AQ882">
        <v>7</v>
      </c>
      <c r="AR882" t="s">
        <v>72</v>
      </c>
      <c r="AS882" t="s">
        <v>195</v>
      </c>
      <c r="AT882" t="s">
        <v>195</v>
      </c>
      <c r="AU882" s="1">
        <v>44130</v>
      </c>
      <c r="AV882" s="15">
        <f>VLOOKUP(dummy_yherealine!$AT882,dummy_oppeained!B:C,2,0)</f>
        <v>3</v>
      </c>
      <c r="AW882" s="22" t="str">
        <f>VLOOKUP(AS882,dummy_oppeained!B:D,3,0)</f>
        <v>mitteeristav</v>
      </c>
      <c r="AX882" s="17" t="str">
        <f>VLOOKUP(AR:AR,hinded_abi!A:D,4,0)</f>
        <v>NULL</v>
      </c>
      <c r="AY882" s="26" t="str">
        <f t="shared" si="26"/>
        <v xml:space="preserve"> </v>
      </c>
      <c r="AZ882" s="27">
        <f t="shared" si="27"/>
        <v>0</v>
      </c>
    </row>
    <row r="883" spans="1:52" x14ac:dyDescent="0.25">
      <c r="A883" t="s">
        <v>333</v>
      </c>
      <c r="B883" t="s">
        <v>261</v>
      </c>
      <c r="C883" t="s">
        <v>291</v>
      </c>
      <c r="D883">
        <v>34801067418</v>
      </c>
      <c r="E883" t="s">
        <v>243</v>
      </c>
      <c r="F883" t="s">
        <v>332</v>
      </c>
      <c r="G883" t="s">
        <v>115</v>
      </c>
      <c r="H883" t="s">
        <v>115</v>
      </c>
      <c r="I883" t="s">
        <v>115</v>
      </c>
      <c r="J883" s="1">
        <v>45297</v>
      </c>
      <c r="K883" t="s">
        <v>53</v>
      </c>
      <c r="L883" s="1">
        <v>44776</v>
      </c>
      <c r="M883" t="s">
        <v>334</v>
      </c>
      <c r="N883" t="s">
        <v>308</v>
      </c>
      <c r="O883" t="s">
        <v>210</v>
      </c>
      <c r="P883" t="s">
        <v>117</v>
      </c>
      <c r="Q883" s="1">
        <v>44100</v>
      </c>
      <c r="R883" t="s">
        <v>118</v>
      </c>
      <c r="S883" t="s">
        <v>59</v>
      </c>
      <c r="T883" t="s">
        <v>60</v>
      </c>
      <c r="U883" t="s">
        <v>177</v>
      </c>
      <c r="V883">
        <v>1467</v>
      </c>
      <c r="W883" t="s">
        <v>62</v>
      </c>
      <c r="X883" t="s">
        <v>280</v>
      </c>
      <c r="Y883">
        <v>2</v>
      </c>
      <c r="Z883" t="s">
        <v>254</v>
      </c>
      <c r="AA883" t="s">
        <v>64</v>
      </c>
      <c r="AB883" t="s">
        <v>84</v>
      </c>
      <c r="AC883" t="s">
        <v>115</v>
      </c>
      <c r="AD883" t="s">
        <v>53</v>
      </c>
      <c r="AE883" t="s">
        <v>53</v>
      </c>
      <c r="AF883">
        <v>203</v>
      </c>
      <c r="AG883">
        <v>50</v>
      </c>
      <c r="AH883" t="s">
        <v>181</v>
      </c>
      <c r="AI883" t="s">
        <v>136</v>
      </c>
      <c r="AJ883" t="s">
        <v>213</v>
      </c>
      <c r="AK883" t="s">
        <v>230</v>
      </c>
      <c r="AL883">
        <v>3</v>
      </c>
      <c r="AM883">
        <v>3</v>
      </c>
      <c r="AN883">
        <v>20</v>
      </c>
      <c r="AO883">
        <v>5</v>
      </c>
      <c r="AP883">
        <v>28</v>
      </c>
      <c r="AQ883">
        <v>7</v>
      </c>
      <c r="AR883" t="s">
        <v>72</v>
      </c>
      <c r="AS883" t="s">
        <v>105</v>
      </c>
      <c r="AT883" t="s">
        <v>105</v>
      </c>
      <c r="AU883" s="1">
        <v>45362</v>
      </c>
      <c r="AV883" s="17">
        <f>VLOOKUP(dummy_yherealine!$AT883,dummy_oppeained!B:C,2,0)</f>
        <v>2</v>
      </c>
      <c r="AW883" s="22" t="str">
        <f>VLOOKUP(AS883,dummy_oppeained!B:D,3,0)</f>
        <v>mitteeristav</v>
      </c>
      <c r="AX883" s="17" t="str">
        <f>VLOOKUP(AR:AR,hinded_abi!A:D,4,0)</f>
        <v>NULL</v>
      </c>
      <c r="AY883" s="26" t="str">
        <f t="shared" si="26"/>
        <v xml:space="preserve"> </v>
      </c>
      <c r="AZ883" s="27">
        <f t="shared" si="27"/>
        <v>0</v>
      </c>
    </row>
    <row r="884" spans="1:52" x14ac:dyDescent="0.25">
      <c r="A884" t="s">
        <v>333</v>
      </c>
      <c r="B884" t="s">
        <v>261</v>
      </c>
      <c r="C884" t="s">
        <v>291</v>
      </c>
      <c r="D884">
        <v>34801067418</v>
      </c>
      <c r="E884" t="s">
        <v>243</v>
      </c>
      <c r="F884" t="s">
        <v>332</v>
      </c>
      <c r="G884" t="s">
        <v>115</v>
      </c>
      <c r="H884" t="s">
        <v>115</v>
      </c>
      <c r="I884" t="s">
        <v>115</v>
      </c>
      <c r="J884" s="1">
        <v>45297</v>
      </c>
      <c r="K884" t="s">
        <v>53</v>
      </c>
      <c r="L884" s="1">
        <v>44776</v>
      </c>
      <c r="M884" t="s">
        <v>334</v>
      </c>
      <c r="N884" t="s">
        <v>308</v>
      </c>
      <c r="O884" t="s">
        <v>210</v>
      </c>
      <c r="P884" t="s">
        <v>117</v>
      </c>
      <c r="Q884" s="1">
        <v>44100</v>
      </c>
      <c r="R884" t="s">
        <v>118</v>
      </c>
      <c r="S884" t="s">
        <v>59</v>
      </c>
      <c r="T884" t="s">
        <v>60</v>
      </c>
      <c r="U884" t="s">
        <v>177</v>
      </c>
      <c r="V884">
        <v>1467</v>
      </c>
      <c r="W884" t="s">
        <v>62</v>
      </c>
      <c r="X884" t="s">
        <v>280</v>
      </c>
      <c r="Y884">
        <v>2</v>
      </c>
      <c r="Z884" t="s">
        <v>254</v>
      </c>
      <c r="AA884" t="s">
        <v>64</v>
      </c>
      <c r="AB884" t="s">
        <v>84</v>
      </c>
      <c r="AC884" t="s">
        <v>115</v>
      </c>
      <c r="AD884" t="s">
        <v>53</v>
      </c>
      <c r="AE884" t="s">
        <v>53</v>
      </c>
      <c r="AF884">
        <v>203</v>
      </c>
      <c r="AG884">
        <v>50</v>
      </c>
      <c r="AH884" t="s">
        <v>181</v>
      </c>
      <c r="AI884" t="s">
        <v>136</v>
      </c>
      <c r="AJ884" t="s">
        <v>213</v>
      </c>
      <c r="AK884" t="s">
        <v>230</v>
      </c>
      <c r="AL884">
        <v>3</v>
      </c>
      <c r="AM884">
        <v>3</v>
      </c>
      <c r="AN884">
        <v>20</v>
      </c>
      <c r="AO884">
        <v>5</v>
      </c>
      <c r="AP884">
        <v>28</v>
      </c>
      <c r="AQ884">
        <v>7</v>
      </c>
      <c r="AR884" t="s">
        <v>91</v>
      </c>
      <c r="AS884" t="s">
        <v>99</v>
      </c>
      <c r="AT884" t="s">
        <v>99</v>
      </c>
      <c r="AU884" s="1">
        <v>44631</v>
      </c>
      <c r="AV884" s="15">
        <f>VLOOKUP(dummy_yherealine!$AT884,dummy_oppeained!B:C,2,0)</f>
        <v>3</v>
      </c>
      <c r="AW884" s="22" t="str">
        <f>VLOOKUP(AS884,dummy_oppeained!B:D,3,0)</f>
        <v>mitteeristav</v>
      </c>
      <c r="AX884" s="17">
        <f>VLOOKUP(AR:AR,hinded_abi!A:D,4,0)</f>
        <v>0</v>
      </c>
      <c r="AY884" s="26" t="str">
        <f t="shared" si="26"/>
        <v xml:space="preserve"> </v>
      </c>
      <c r="AZ884" s="27">
        <f t="shared" si="27"/>
        <v>0</v>
      </c>
    </row>
    <row r="885" spans="1:52" x14ac:dyDescent="0.25">
      <c r="A885" t="s">
        <v>333</v>
      </c>
      <c r="B885" t="s">
        <v>261</v>
      </c>
      <c r="C885" t="s">
        <v>291</v>
      </c>
      <c r="D885">
        <v>34801067418</v>
      </c>
      <c r="E885" t="s">
        <v>243</v>
      </c>
      <c r="F885" t="s">
        <v>332</v>
      </c>
      <c r="G885" t="s">
        <v>115</v>
      </c>
      <c r="H885" t="s">
        <v>115</v>
      </c>
      <c r="I885" t="s">
        <v>115</v>
      </c>
      <c r="J885" s="1">
        <v>45297</v>
      </c>
      <c r="K885" t="s">
        <v>53</v>
      </c>
      <c r="L885" s="1">
        <v>44776</v>
      </c>
      <c r="M885" t="s">
        <v>334</v>
      </c>
      <c r="N885" t="s">
        <v>308</v>
      </c>
      <c r="O885" t="s">
        <v>210</v>
      </c>
      <c r="P885" t="s">
        <v>117</v>
      </c>
      <c r="Q885" s="1">
        <v>44100</v>
      </c>
      <c r="R885" t="s">
        <v>118</v>
      </c>
      <c r="S885" t="s">
        <v>59</v>
      </c>
      <c r="T885" t="s">
        <v>60</v>
      </c>
      <c r="U885" t="s">
        <v>177</v>
      </c>
      <c r="V885">
        <v>1467</v>
      </c>
      <c r="W885" t="s">
        <v>62</v>
      </c>
      <c r="X885" t="s">
        <v>280</v>
      </c>
      <c r="Y885">
        <v>2</v>
      </c>
      <c r="Z885" t="s">
        <v>254</v>
      </c>
      <c r="AA885" t="s">
        <v>64</v>
      </c>
      <c r="AB885" t="s">
        <v>84</v>
      </c>
      <c r="AC885" t="s">
        <v>115</v>
      </c>
      <c r="AD885" t="s">
        <v>53</v>
      </c>
      <c r="AE885" t="s">
        <v>53</v>
      </c>
      <c r="AF885">
        <v>203</v>
      </c>
      <c r="AG885">
        <v>50</v>
      </c>
      <c r="AH885" t="s">
        <v>181</v>
      </c>
      <c r="AI885" t="s">
        <v>136</v>
      </c>
      <c r="AJ885" t="s">
        <v>213</v>
      </c>
      <c r="AK885" t="s">
        <v>230</v>
      </c>
      <c r="AL885">
        <v>3</v>
      </c>
      <c r="AM885">
        <v>3</v>
      </c>
      <c r="AN885">
        <v>20</v>
      </c>
      <c r="AO885">
        <v>5</v>
      </c>
      <c r="AP885">
        <v>28</v>
      </c>
      <c r="AQ885">
        <v>7</v>
      </c>
      <c r="AR885" t="s">
        <v>72</v>
      </c>
      <c r="AS885" t="s">
        <v>108</v>
      </c>
      <c r="AT885" t="s">
        <v>108</v>
      </c>
      <c r="AU885" s="1">
        <v>44267</v>
      </c>
      <c r="AV885" s="17">
        <f>VLOOKUP(dummy_yherealine!$AT885,dummy_oppeained!B:C,2,0)</f>
        <v>3</v>
      </c>
      <c r="AW885" s="22" t="str">
        <f>VLOOKUP(AS885,dummy_oppeained!B:D,3,0)</f>
        <v>mitteeristav</v>
      </c>
      <c r="AX885" s="17" t="str">
        <f>VLOOKUP(AR:AR,hinded_abi!A:D,4,0)</f>
        <v>NULL</v>
      </c>
      <c r="AY885" s="26" t="str">
        <f t="shared" si="26"/>
        <v xml:space="preserve"> </v>
      </c>
      <c r="AZ885" s="27">
        <f t="shared" si="27"/>
        <v>0</v>
      </c>
    </row>
    <row r="886" spans="1:52" x14ac:dyDescent="0.25">
      <c r="A886" t="s">
        <v>333</v>
      </c>
      <c r="B886" t="s">
        <v>261</v>
      </c>
      <c r="C886" t="s">
        <v>291</v>
      </c>
      <c r="D886">
        <v>34801067418</v>
      </c>
      <c r="E886" t="s">
        <v>243</v>
      </c>
      <c r="F886" t="s">
        <v>332</v>
      </c>
      <c r="G886" t="s">
        <v>115</v>
      </c>
      <c r="H886" t="s">
        <v>115</v>
      </c>
      <c r="I886" t="s">
        <v>115</v>
      </c>
      <c r="J886" s="1">
        <v>45297</v>
      </c>
      <c r="K886" t="s">
        <v>53</v>
      </c>
      <c r="L886" s="1">
        <v>44776</v>
      </c>
      <c r="M886" t="s">
        <v>334</v>
      </c>
      <c r="N886" t="s">
        <v>308</v>
      </c>
      <c r="O886" t="s">
        <v>210</v>
      </c>
      <c r="P886" t="s">
        <v>117</v>
      </c>
      <c r="Q886" s="1">
        <v>44100</v>
      </c>
      <c r="R886" t="s">
        <v>118</v>
      </c>
      <c r="S886" t="s">
        <v>59</v>
      </c>
      <c r="T886" t="s">
        <v>60</v>
      </c>
      <c r="U886" t="s">
        <v>177</v>
      </c>
      <c r="V886">
        <v>1467</v>
      </c>
      <c r="W886" t="s">
        <v>62</v>
      </c>
      <c r="X886" t="s">
        <v>280</v>
      </c>
      <c r="Y886">
        <v>2</v>
      </c>
      <c r="Z886" t="s">
        <v>254</v>
      </c>
      <c r="AA886" t="s">
        <v>64</v>
      </c>
      <c r="AB886" t="s">
        <v>84</v>
      </c>
      <c r="AC886" t="s">
        <v>115</v>
      </c>
      <c r="AD886" t="s">
        <v>53</v>
      </c>
      <c r="AE886" t="s">
        <v>53</v>
      </c>
      <c r="AF886">
        <v>203</v>
      </c>
      <c r="AG886">
        <v>50</v>
      </c>
      <c r="AH886" t="s">
        <v>181</v>
      </c>
      <c r="AI886" t="s">
        <v>136</v>
      </c>
      <c r="AJ886" t="s">
        <v>213</v>
      </c>
      <c r="AK886" t="s">
        <v>230</v>
      </c>
      <c r="AL886">
        <v>3</v>
      </c>
      <c r="AM886">
        <v>3</v>
      </c>
      <c r="AN886">
        <v>20</v>
      </c>
      <c r="AO886">
        <v>5</v>
      </c>
      <c r="AP886">
        <v>28</v>
      </c>
      <c r="AQ886">
        <v>7</v>
      </c>
      <c r="AR886" t="s">
        <v>86</v>
      </c>
      <c r="AS886" t="s">
        <v>203</v>
      </c>
      <c r="AT886" t="s">
        <v>203</v>
      </c>
      <c r="AU886" s="1">
        <v>45051</v>
      </c>
      <c r="AV886" s="15">
        <f>VLOOKUP(dummy_yherealine!$AT886,dummy_oppeained!B:C,2,0)</f>
        <v>6</v>
      </c>
      <c r="AW886" s="22" t="str">
        <f>VLOOKUP(AS886,dummy_oppeained!B:D,3,0)</f>
        <v>eristav</v>
      </c>
      <c r="AX886" s="17">
        <f>VLOOKUP(AR:AR,hinded_abi!A:D,4,0)</f>
        <v>4</v>
      </c>
      <c r="AY886" s="26">
        <f t="shared" si="26"/>
        <v>24</v>
      </c>
      <c r="AZ886" s="27">
        <f t="shared" si="27"/>
        <v>6</v>
      </c>
    </row>
    <row r="887" spans="1:52" x14ac:dyDescent="0.25">
      <c r="A887" t="s">
        <v>333</v>
      </c>
      <c r="B887" t="s">
        <v>261</v>
      </c>
      <c r="C887" t="s">
        <v>291</v>
      </c>
      <c r="D887">
        <v>34801067418</v>
      </c>
      <c r="E887" t="s">
        <v>243</v>
      </c>
      <c r="F887" t="s">
        <v>332</v>
      </c>
      <c r="G887" t="s">
        <v>115</v>
      </c>
      <c r="H887" t="s">
        <v>115</v>
      </c>
      <c r="I887" t="s">
        <v>115</v>
      </c>
      <c r="J887" s="1">
        <v>45297</v>
      </c>
      <c r="K887" t="s">
        <v>53</v>
      </c>
      <c r="L887" s="1">
        <v>44776</v>
      </c>
      <c r="M887" t="s">
        <v>334</v>
      </c>
      <c r="N887" t="s">
        <v>308</v>
      </c>
      <c r="O887" t="s">
        <v>210</v>
      </c>
      <c r="P887" t="s">
        <v>117</v>
      </c>
      <c r="Q887" s="1">
        <v>44100</v>
      </c>
      <c r="R887" t="s">
        <v>118</v>
      </c>
      <c r="S887" t="s">
        <v>59</v>
      </c>
      <c r="T887" t="s">
        <v>60</v>
      </c>
      <c r="U887" t="s">
        <v>177</v>
      </c>
      <c r="V887">
        <v>1467</v>
      </c>
      <c r="W887" t="s">
        <v>62</v>
      </c>
      <c r="X887" t="s">
        <v>280</v>
      </c>
      <c r="Y887">
        <v>3</v>
      </c>
      <c r="Z887" t="s">
        <v>254</v>
      </c>
      <c r="AA887" t="s">
        <v>64</v>
      </c>
      <c r="AB887" t="s">
        <v>65</v>
      </c>
      <c r="AC887" t="s">
        <v>115</v>
      </c>
      <c r="AD887" t="s">
        <v>53</v>
      </c>
      <c r="AE887" t="s">
        <v>53</v>
      </c>
      <c r="AF887">
        <v>203</v>
      </c>
      <c r="AG887">
        <v>60</v>
      </c>
      <c r="AH887" t="s">
        <v>181</v>
      </c>
      <c r="AI887" t="s">
        <v>182</v>
      </c>
      <c r="AJ887" t="s">
        <v>213</v>
      </c>
      <c r="AK887" t="s">
        <v>69</v>
      </c>
      <c r="AL887">
        <v>3</v>
      </c>
      <c r="AM887">
        <v>3</v>
      </c>
      <c r="AN887">
        <v>20</v>
      </c>
      <c r="AO887">
        <v>4</v>
      </c>
      <c r="AP887">
        <v>57</v>
      </c>
      <c r="AQ887">
        <v>7</v>
      </c>
      <c r="AR887" t="s">
        <v>72</v>
      </c>
      <c r="AS887" t="s">
        <v>133</v>
      </c>
      <c r="AT887" t="s">
        <v>133</v>
      </c>
      <c r="AU887" s="1">
        <v>44676</v>
      </c>
      <c r="AV887" s="17">
        <f>VLOOKUP(dummy_yherealine!$AT887,dummy_oppeained!B:C,2,0)</f>
        <v>2</v>
      </c>
      <c r="AW887" s="22" t="str">
        <f>VLOOKUP(AS887,dummy_oppeained!B:D,3,0)</f>
        <v>mitteeristav</v>
      </c>
      <c r="AX887" s="17" t="str">
        <f>VLOOKUP(AR:AR,hinded_abi!A:D,4,0)</f>
        <v>NULL</v>
      </c>
      <c r="AY887" s="26" t="str">
        <f t="shared" si="26"/>
        <v xml:space="preserve"> </v>
      </c>
      <c r="AZ887" s="27">
        <f t="shared" si="27"/>
        <v>0</v>
      </c>
    </row>
    <row r="888" spans="1:52" x14ac:dyDescent="0.25">
      <c r="A888" t="s">
        <v>333</v>
      </c>
      <c r="B888" t="s">
        <v>261</v>
      </c>
      <c r="C888" t="s">
        <v>291</v>
      </c>
      <c r="D888">
        <v>34801067418</v>
      </c>
      <c r="E888" t="s">
        <v>243</v>
      </c>
      <c r="F888" t="s">
        <v>332</v>
      </c>
      <c r="G888" t="s">
        <v>115</v>
      </c>
      <c r="H888" t="s">
        <v>115</v>
      </c>
      <c r="I888" t="s">
        <v>115</v>
      </c>
      <c r="J888" s="1">
        <v>45297</v>
      </c>
      <c r="K888" t="s">
        <v>53</v>
      </c>
      <c r="L888" s="1">
        <v>44776</v>
      </c>
      <c r="M888" t="s">
        <v>334</v>
      </c>
      <c r="N888" t="s">
        <v>308</v>
      </c>
      <c r="O888" t="s">
        <v>210</v>
      </c>
      <c r="P888" t="s">
        <v>117</v>
      </c>
      <c r="Q888" s="1">
        <v>44100</v>
      </c>
      <c r="R888" t="s">
        <v>118</v>
      </c>
      <c r="S888" t="s">
        <v>59</v>
      </c>
      <c r="T888" t="s">
        <v>60</v>
      </c>
      <c r="U888" t="s">
        <v>177</v>
      </c>
      <c r="V888">
        <v>1467</v>
      </c>
      <c r="W888" t="s">
        <v>62</v>
      </c>
      <c r="X888" t="s">
        <v>280</v>
      </c>
      <c r="Y888">
        <v>3</v>
      </c>
      <c r="Z888" t="s">
        <v>254</v>
      </c>
      <c r="AA888" t="s">
        <v>64</v>
      </c>
      <c r="AB888" t="s">
        <v>65</v>
      </c>
      <c r="AC888" t="s">
        <v>115</v>
      </c>
      <c r="AD888" t="s">
        <v>53</v>
      </c>
      <c r="AE888" t="s">
        <v>53</v>
      </c>
      <c r="AF888">
        <v>203</v>
      </c>
      <c r="AG888">
        <v>60</v>
      </c>
      <c r="AH888" t="s">
        <v>181</v>
      </c>
      <c r="AI888" t="s">
        <v>182</v>
      </c>
      <c r="AJ888" t="s">
        <v>213</v>
      </c>
      <c r="AK888" t="s">
        <v>69</v>
      </c>
      <c r="AL888">
        <v>3</v>
      </c>
      <c r="AM888">
        <v>3</v>
      </c>
      <c r="AN888">
        <v>20</v>
      </c>
      <c r="AO888">
        <v>4</v>
      </c>
      <c r="AP888">
        <v>57</v>
      </c>
      <c r="AQ888">
        <v>7</v>
      </c>
      <c r="AR888" t="s">
        <v>80</v>
      </c>
      <c r="AS888" t="s">
        <v>128</v>
      </c>
      <c r="AT888" t="s">
        <v>128</v>
      </c>
      <c r="AU888" s="1">
        <v>45787</v>
      </c>
      <c r="AV888" s="15">
        <f>VLOOKUP(dummy_yherealine!$AT888,dummy_oppeained!B:C,2,0)</f>
        <v>5</v>
      </c>
      <c r="AW888" s="22" t="str">
        <f>VLOOKUP(AS888,dummy_oppeained!B:D,3,0)</f>
        <v>eristav</v>
      </c>
      <c r="AX888" s="17">
        <f>VLOOKUP(AR:AR,hinded_abi!A:D,4,0)</f>
        <v>3</v>
      </c>
      <c r="AY888" s="26">
        <f t="shared" si="26"/>
        <v>15</v>
      </c>
      <c r="AZ888" s="27">
        <f t="shared" si="27"/>
        <v>5</v>
      </c>
    </row>
    <row r="889" spans="1:52" x14ac:dyDescent="0.25">
      <c r="A889" t="s">
        <v>333</v>
      </c>
      <c r="B889" t="s">
        <v>261</v>
      </c>
      <c r="C889" t="s">
        <v>291</v>
      </c>
      <c r="D889">
        <v>34801067418</v>
      </c>
      <c r="E889" t="s">
        <v>243</v>
      </c>
      <c r="F889" t="s">
        <v>332</v>
      </c>
      <c r="G889" t="s">
        <v>115</v>
      </c>
      <c r="H889" t="s">
        <v>115</v>
      </c>
      <c r="I889" t="s">
        <v>115</v>
      </c>
      <c r="J889" s="1">
        <v>45297</v>
      </c>
      <c r="K889" t="s">
        <v>53</v>
      </c>
      <c r="L889" s="1">
        <v>44776</v>
      </c>
      <c r="M889" t="s">
        <v>334</v>
      </c>
      <c r="N889" t="s">
        <v>308</v>
      </c>
      <c r="O889" t="s">
        <v>210</v>
      </c>
      <c r="P889" t="s">
        <v>117</v>
      </c>
      <c r="Q889" s="1">
        <v>44100</v>
      </c>
      <c r="R889" t="s">
        <v>118</v>
      </c>
      <c r="S889" t="s">
        <v>59</v>
      </c>
      <c r="T889" t="s">
        <v>60</v>
      </c>
      <c r="U889" t="s">
        <v>177</v>
      </c>
      <c r="V889">
        <v>1467</v>
      </c>
      <c r="W889" t="s">
        <v>62</v>
      </c>
      <c r="X889" t="s">
        <v>280</v>
      </c>
      <c r="Y889">
        <v>3</v>
      </c>
      <c r="Z889" t="s">
        <v>254</v>
      </c>
      <c r="AA889" t="s">
        <v>64</v>
      </c>
      <c r="AB889" t="s">
        <v>65</v>
      </c>
      <c r="AC889" t="s">
        <v>115</v>
      </c>
      <c r="AD889" t="s">
        <v>53</v>
      </c>
      <c r="AE889" t="s">
        <v>53</v>
      </c>
      <c r="AF889">
        <v>203</v>
      </c>
      <c r="AG889">
        <v>60</v>
      </c>
      <c r="AH889" t="s">
        <v>181</v>
      </c>
      <c r="AI889" t="s">
        <v>182</v>
      </c>
      <c r="AJ889" t="s">
        <v>213</v>
      </c>
      <c r="AK889" t="s">
        <v>69</v>
      </c>
      <c r="AL889">
        <v>3</v>
      </c>
      <c r="AM889">
        <v>3</v>
      </c>
      <c r="AN889">
        <v>20</v>
      </c>
      <c r="AO889">
        <v>4</v>
      </c>
      <c r="AP889">
        <v>57</v>
      </c>
      <c r="AQ889">
        <v>7</v>
      </c>
      <c r="AR889" t="s">
        <v>86</v>
      </c>
      <c r="AS889" t="s">
        <v>223</v>
      </c>
      <c r="AT889" t="s">
        <v>223</v>
      </c>
      <c r="AU889" s="1">
        <v>45049</v>
      </c>
      <c r="AV889" s="17">
        <f>VLOOKUP(dummy_yherealine!$AT889,dummy_oppeained!B:C,2,0)</f>
        <v>9</v>
      </c>
      <c r="AW889" s="22" t="str">
        <f>VLOOKUP(AS889,dummy_oppeained!B:D,3,0)</f>
        <v>eristav</v>
      </c>
      <c r="AX889" s="17">
        <f>VLOOKUP(AR:AR,hinded_abi!A:D,4,0)</f>
        <v>4</v>
      </c>
      <c r="AY889" s="26">
        <f t="shared" si="26"/>
        <v>36</v>
      </c>
      <c r="AZ889" s="27">
        <f t="shared" si="27"/>
        <v>9</v>
      </c>
    </row>
    <row r="890" spans="1:52" x14ac:dyDescent="0.25">
      <c r="A890" t="s">
        <v>333</v>
      </c>
      <c r="B890" t="s">
        <v>261</v>
      </c>
      <c r="C890" t="s">
        <v>291</v>
      </c>
      <c r="D890">
        <v>34801067418</v>
      </c>
      <c r="E890" t="s">
        <v>243</v>
      </c>
      <c r="F890" t="s">
        <v>332</v>
      </c>
      <c r="G890" t="s">
        <v>115</v>
      </c>
      <c r="H890" t="s">
        <v>115</v>
      </c>
      <c r="I890" t="s">
        <v>115</v>
      </c>
      <c r="J890" s="1">
        <v>45297</v>
      </c>
      <c r="K890" t="s">
        <v>53</v>
      </c>
      <c r="L890" s="1">
        <v>44776</v>
      </c>
      <c r="M890" t="s">
        <v>334</v>
      </c>
      <c r="N890" t="s">
        <v>308</v>
      </c>
      <c r="O890" t="s">
        <v>210</v>
      </c>
      <c r="P890" t="s">
        <v>117</v>
      </c>
      <c r="Q890" s="1">
        <v>44100</v>
      </c>
      <c r="R890" t="s">
        <v>118</v>
      </c>
      <c r="S890" t="s">
        <v>59</v>
      </c>
      <c r="T890" t="s">
        <v>60</v>
      </c>
      <c r="U890" t="s">
        <v>177</v>
      </c>
      <c r="V890">
        <v>1467</v>
      </c>
      <c r="W890" t="s">
        <v>62</v>
      </c>
      <c r="X890" t="s">
        <v>280</v>
      </c>
      <c r="Y890">
        <v>3</v>
      </c>
      <c r="Z890" t="s">
        <v>254</v>
      </c>
      <c r="AA890" t="s">
        <v>64</v>
      </c>
      <c r="AB890" t="s">
        <v>65</v>
      </c>
      <c r="AC890" t="s">
        <v>115</v>
      </c>
      <c r="AD890" t="s">
        <v>53</v>
      </c>
      <c r="AE890" t="s">
        <v>53</v>
      </c>
      <c r="AF890">
        <v>203</v>
      </c>
      <c r="AG890">
        <v>60</v>
      </c>
      <c r="AH890" t="s">
        <v>181</v>
      </c>
      <c r="AI890" t="s">
        <v>182</v>
      </c>
      <c r="AJ890" t="s">
        <v>213</v>
      </c>
      <c r="AK890" t="s">
        <v>69</v>
      </c>
      <c r="AL890">
        <v>3</v>
      </c>
      <c r="AM890">
        <v>3</v>
      </c>
      <c r="AN890">
        <v>20</v>
      </c>
      <c r="AO890">
        <v>4</v>
      </c>
      <c r="AP890">
        <v>57</v>
      </c>
      <c r="AQ890">
        <v>7</v>
      </c>
      <c r="AR890" t="s">
        <v>72</v>
      </c>
      <c r="AS890" t="s">
        <v>109</v>
      </c>
      <c r="AT890" t="s">
        <v>109</v>
      </c>
      <c r="AU890" s="1">
        <v>45091</v>
      </c>
      <c r="AV890" s="15">
        <f>VLOOKUP(dummy_yherealine!$AT890,dummy_oppeained!B:C,2,0)</f>
        <v>2</v>
      </c>
      <c r="AW890" s="22" t="str">
        <f>VLOOKUP(AS890,dummy_oppeained!B:D,3,0)</f>
        <v>mitteeristav</v>
      </c>
      <c r="AX890" s="17" t="str">
        <f>VLOOKUP(AR:AR,hinded_abi!A:D,4,0)</f>
        <v>NULL</v>
      </c>
      <c r="AY890" s="26" t="str">
        <f t="shared" si="26"/>
        <v xml:space="preserve"> </v>
      </c>
      <c r="AZ890" s="27">
        <f t="shared" si="27"/>
        <v>0</v>
      </c>
    </row>
    <row r="891" spans="1:52" x14ac:dyDescent="0.25">
      <c r="A891" t="s">
        <v>333</v>
      </c>
      <c r="B891" t="s">
        <v>261</v>
      </c>
      <c r="C891" t="s">
        <v>291</v>
      </c>
      <c r="D891">
        <v>34801067418</v>
      </c>
      <c r="E891" t="s">
        <v>243</v>
      </c>
      <c r="F891" t="s">
        <v>332</v>
      </c>
      <c r="G891" t="s">
        <v>115</v>
      </c>
      <c r="H891" t="s">
        <v>115</v>
      </c>
      <c r="I891" t="s">
        <v>115</v>
      </c>
      <c r="J891" s="1">
        <v>45297</v>
      </c>
      <c r="K891" t="s">
        <v>53</v>
      </c>
      <c r="L891" s="1">
        <v>44776</v>
      </c>
      <c r="M891" t="s">
        <v>334</v>
      </c>
      <c r="N891" t="s">
        <v>308</v>
      </c>
      <c r="O891" t="s">
        <v>210</v>
      </c>
      <c r="P891" t="s">
        <v>117</v>
      </c>
      <c r="Q891" s="1">
        <v>44100</v>
      </c>
      <c r="R891" t="s">
        <v>118</v>
      </c>
      <c r="S891" t="s">
        <v>59</v>
      </c>
      <c r="T891" t="s">
        <v>60</v>
      </c>
      <c r="U891" t="s">
        <v>177</v>
      </c>
      <c r="V891">
        <v>1467</v>
      </c>
      <c r="W891" t="s">
        <v>62</v>
      </c>
      <c r="X891" t="s">
        <v>280</v>
      </c>
      <c r="Y891">
        <v>4</v>
      </c>
      <c r="Z891" t="s">
        <v>254</v>
      </c>
      <c r="AA891" t="s">
        <v>64</v>
      </c>
      <c r="AB891" t="s">
        <v>122</v>
      </c>
      <c r="AC891" t="s">
        <v>115</v>
      </c>
      <c r="AD891" t="s">
        <v>53</v>
      </c>
      <c r="AE891" t="s">
        <v>53</v>
      </c>
      <c r="AF891">
        <v>203</v>
      </c>
      <c r="AG891">
        <v>45</v>
      </c>
      <c r="AH891" t="s">
        <v>181</v>
      </c>
      <c r="AI891" t="s">
        <v>96</v>
      </c>
      <c r="AJ891" t="s">
        <v>213</v>
      </c>
      <c r="AK891" t="s">
        <v>169</v>
      </c>
      <c r="AL891">
        <v>3</v>
      </c>
      <c r="AM891">
        <v>2</v>
      </c>
      <c r="AN891">
        <v>20</v>
      </c>
      <c r="AO891">
        <v>7</v>
      </c>
      <c r="AP891">
        <v>49</v>
      </c>
      <c r="AQ891">
        <v>7</v>
      </c>
      <c r="AR891" t="s">
        <v>80</v>
      </c>
      <c r="AS891" t="s">
        <v>152</v>
      </c>
      <c r="AT891" t="s">
        <v>152</v>
      </c>
      <c r="AU891" s="1">
        <v>45119</v>
      </c>
      <c r="AV891" s="17">
        <f>VLOOKUP(dummy_yherealine!$AT891,dummy_oppeained!B:C,2,0)</f>
        <v>6</v>
      </c>
      <c r="AW891" s="22" t="str">
        <f>VLOOKUP(AS891,dummy_oppeained!B:D,3,0)</f>
        <v>eristav</v>
      </c>
      <c r="AX891" s="17">
        <f>VLOOKUP(AR:AR,hinded_abi!A:D,4,0)</f>
        <v>3</v>
      </c>
      <c r="AY891" s="26">
        <f t="shared" si="26"/>
        <v>18</v>
      </c>
      <c r="AZ891" s="27">
        <f t="shared" si="27"/>
        <v>6</v>
      </c>
    </row>
    <row r="892" spans="1:52" x14ac:dyDescent="0.25">
      <c r="A892" t="s">
        <v>333</v>
      </c>
      <c r="B892" t="s">
        <v>261</v>
      </c>
      <c r="C892" t="s">
        <v>291</v>
      </c>
      <c r="D892">
        <v>34801067418</v>
      </c>
      <c r="E892" t="s">
        <v>243</v>
      </c>
      <c r="F892" t="s">
        <v>332</v>
      </c>
      <c r="G892" t="s">
        <v>115</v>
      </c>
      <c r="H892" t="s">
        <v>115</v>
      </c>
      <c r="I892" t="s">
        <v>115</v>
      </c>
      <c r="J892" s="1">
        <v>45297</v>
      </c>
      <c r="K892" t="s">
        <v>53</v>
      </c>
      <c r="L892" s="1">
        <v>44776</v>
      </c>
      <c r="M892" t="s">
        <v>334</v>
      </c>
      <c r="N892" t="s">
        <v>308</v>
      </c>
      <c r="O892" t="s">
        <v>210</v>
      </c>
      <c r="P892" t="s">
        <v>117</v>
      </c>
      <c r="Q892" s="1">
        <v>44100</v>
      </c>
      <c r="R892" t="s">
        <v>118</v>
      </c>
      <c r="S892" t="s">
        <v>59</v>
      </c>
      <c r="T892" t="s">
        <v>60</v>
      </c>
      <c r="U892" t="s">
        <v>177</v>
      </c>
      <c r="V892">
        <v>1467</v>
      </c>
      <c r="W892" t="s">
        <v>62</v>
      </c>
      <c r="X892" t="s">
        <v>280</v>
      </c>
      <c r="Y892">
        <v>4</v>
      </c>
      <c r="Z892" t="s">
        <v>254</v>
      </c>
      <c r="AA892" t="s">
        <v>64</v>
      </c>
      <c r="AB892" t="s">
        <v>122</v>
      </c>
      <c r="AC892" t="s">
        <v>115</v>
      </c>
      <c r="AD892" t="s">
        <v>53</v>
      </c>
      <c r="AE892" t="s">
        <v>53</v>
      </c>
      <c r="AF892">
        <v>203</v>
      </c>
      <c r="AG892">
        <v>45</v>
      </c>
      <c r="AH892" t="s">
        <v>181</v>
      </c>
      <c r="AI892" t="s">
        <v>96</v>
      </c>
      <c r="AJ892" t="s">
        <v>213</v>
      </c>
      <c r="AK892" t="s">
        <v>169</v>
      </c>
      <c r="AL892">
        <v>3</v>
      </c>
      <c r="AM892">
        <v>2</v>
      </c>
      <c r="AN892">
        <v>20</v>
      </c>
      <c r="AO892">
        <v>7</v>
      </c>
      <c r="AP892">
        <v>49</v>
      </c>
      <c r="AQ892">
        <v>7</v>
      </c>
      <c r="AR892" t="s">
        <v>94</v>
      </c>
      <c r="AS892" t="s">
        <v>150</v>
      </c>
      <c r="AT892" t="s">
        <v>150</v>
      </c>
      <c r="AU892" s="1">
        <v>44110</v>
      </c>
      <c r="AV892" s="15">
        <f>VLOOKUP(dummy_yherealine!$AT892,dummy_oppeained!B:C,2,0)</f>
        <v>10</v>
      </c>
      <c r="AW892" s="22" t="str">
        <f>VLOOKUP(AS892,dummy_oppeained!B:D,3,0)</f>
        <v>eristav</v>
      </c>
      <c r="AX892" s="17">
        <f>VLOOKUP(AR:AR,hinded_abi!A:D,4,0)</f>
        <v>5</v>
      </c>
      <c r="AY892" s="26">
        <f t="shared" si="26"/>
        <v>50</v>
      </c>
      <c r="AZ892" s="27">
        <f t="shared" si="27"/>
        <v>10</v>
      </c>
    </row>
    <row r="893" spans="1:52" x14ac:dyDescent="0.25">
      <c r="A893" t="s">
        <v>333</v>
      </c>
      <c r="B893" t="s">
        <v>261</v>
      </c>
      <c r="C893" t="s">
        <v>291</v>
      </c>
      <c r="D893">
        <v>34801067418</v>
      </c>
      <c r="E893" t="s">
        <v>243</v>
      </c>
      <c r="F893" t="s">
        <v>332</v>
      </c>
      <c r="G893" t="s">
        <v>115</v>
      </c>
      <c r="H893" t="s">
        <v>115</v>
      </c>
      <c r="I893" t="s">
        <v>115</v>
      </c>
      <c r="J893" s="1">
        <v>45297</v>
      </c>
      <c r="K893" t="s">
        <v>53</v>
      </c>
      <c r="L893" s="1">
        <v>44776</v>
      </c>
      <c r="M893" t="s">
        <v>334</v>
      </c>
      <c r="N893" t="s">
        <v>308</v>
      </c>
      <c r="O893" t="s">
        <v>210</v>
      </c>
      <c r="P893" t="s">
        <v>117</v>
      </c>
      <c r="Q893" s="1">
        <v>44100</v>
      </c>
      <c r="R893" t="s">
        <v>118</v>
      </c>
      <c r="S893" t="s">
        <v>59</v>
      </c>
      <c r="T893" t="s">
        <v>60</v>
      </c>
      <c r="U893" t="s">
        <v>177</v>
      </c>
      <c r="V893">
        <v>1467</v>
      </c>
      <c r="W893" t="s">
        <v>62</v>
      </c>
      <c r="X893" t="s">
        <v>280</v>
      </c>
      <c r="Y893">
        <v>4</v>
      </c>
      <c r="Z893" t="s">
        <v>254</v>
      </c>
      <c r="AA893" t="s">
        <v>64</v>
      </c>
      <c r="AB893" t="s">
        <v>122</v>
      </c>
      <c r="AC893" t="s">
        <v>115</v>
      </c>
      <c r="AD893" t="s">
        <v>53</v>
      </c>
      <c r="AE893" t="s">
        <v>53</v>
      </c>
      <c r="AF893">
        <v>203</v>
      </c>
      <c r="AG893">
        <v>45</v>
      </c>
      <c r="AH893" t="s">
        <v>181</v>
      </c>
      <c r="AI893" t="s">
        <v>96</v>
      </c>
      <c r="AJ893" t="s">
        <v>213</v>
      </c>
      <c r="AK893" t="s">
        <v>169</v>
      </c>
      <c r="AL893">
        <v>3</v>
      </c>
      <c r="AM893">
        <v>2</v>
      </c>
      <c r="AN893">
        <v>20</v>
      </c>
      <c r="AO893">
        <v>7</v>
      </c>
      <c r="AP893">
        <v>49</v>
      </c>
      <c r="AQ893">
        <v>7</v>
      </c>
      <c r="AR893" t="s">
        <v>72</v>
      </c>
      <c r="AS893" t="s">
        <v>231</v>
      </c>
      <c r="AT893" t="s">
        <v>231</v>
      </c>
      <c r="AU893" s="1">
        <v>44198</v>
      </c>
      <c r="AV893" s="17">
        <f>VLOOKUP(dummy_yherealine!$AT893,dummy_oppeained!B:C,2,0)</f>
        <v>3</v>
      </c>
      <c r="AW893" s="22" t="str">
        <f>VLOOKUP(AS893,dummy_oppeained!B:D,3,0)</f>
        <v>mitteeristav</v>
      </c>
      <c r="AX893" s="17" t="str">
        <f>VLOOKUP(AR:AR,hinded_abi!A:D,4,0)</f>
        <v>NULL</v>
      </c>
      <c r="AY893" s="26" t="str">
        <f t="shared" si="26"/>
        <v xml:space="preserve"> </v>
      </c>
      <c r="AZ893" s="27">
        <f t="shared" si="27"/>
        <v>0</v>
      </c>
    </row>
    <row r="894" spans="1:52" x14ac:dyDescent="0.25">
      <c r="A894" t="s">
        <v>333</v>
      </c>
      <c r="B894" t="s">
        <v>261</v>
      </c>
      <c r="C894" t="s">
        <v>291</v>
      </c>
      <c r="D894">
        <v>34801067418</v>
      </c>
      <c r="E894" t="s">
        <v>243</v>
      </c>
      <c r="F894" t="s">
        <v>332</v>
      </c>
      <c r="G894" t="s">
        <v>115</v>
      </c>
      <c r="H894" t="s">
        <v>115</v>
      </c>
      <c r="I894" t="s">
        <v>115</v>
      </c>
      <c r="J894" s="1">
        <v>45297</v>
      </c>
      <c r="K894" t="s">
        <v>53</v>
      </c>
      <c r="L894" s="1">
        <v>44776</v>
      </c>
      <c r="M894" t="s">
        <v>334</v>
      </c>
      <c r="N894" t="s">
        <v>308</v>
      </c>
      <c r="O894" t="s">
        <v>210</v>
      </c>
      <c r="P894" t="s">
        <v>117</v>
      </c>
      <c r="Q894" s="1">
        <v>44100</v>
      </c>
      <c r="R894" t="s">
        <v>118</v>
      </c>
      <c r="S894" t="s">
        <v>59</v>
      </c>
      <c r="T894" t="s">
        <v>60</v>
      </c>
      <c r="U894" t="s">
        <v>177</v>
      </c>
      <c r="V894">
        <v>1467</v>
      </c>
      <c r="W894" t="s">
        <v>62</v>
      </c>
      <c r="X894" t="s">
        <v>280</v>
      </c>
      <c r="Y894">
        <v>4</v>
      </c>
      <c r="Z894" t="s">
        <v>254</v>
      </c>
      <c r="AA894" t="s">
        <v>64</v>
      </c>
      <c r="AB894" t="s">
        <v>122</v>
      </c>
      <c r="AC894" t="s">
        <v>115</v>
      </c>
      <c r="AD894" t="s">
        <v>53</v>
      </c>
      <c r="AE894" t="s">
        <v>53</v>
      </c>
      <c r="AF894">
        <v>203</v>
      </c>
      <c r="AG894">
        <v>45</v>
      </c>
      <c r="AH894" t="s">
        <v>181</v>
      </c>
      <c r="AI894" t="s">
        <v>96</v>
      </c>
      <c r="AJ894" t="s">
        <v>213</v>
      </c>
      <c r="AK894" t="s">
        <v>169</v>
      </c>
      <c r="AL894">
        <v>3</v>
      </c>
      <c r="AM894">
        <v>2</v>
      </c>
      <c r="AN894">
        <v>20</v>
      </c>
      <c r="AO894">
        <v>7</v>
      </c>
      <c r="AP894">
        <v>49</v>
      </c>
      <c r="AQ894">
        <v>7</v>
      </c>
      <c r="AR894" t="s">
        <v>72</v>
      </c>
      <c r="AS894" t="s">
        <v>204</v>
      </c>
      <c r="AT894" t="s">
        <v>204</v>
      </c>
      <c r="AU894" s="1">
        <v>44768</v>
      </c>
      <c r="AV894" s="15">
        <f>VLOOKUP(dummy_yherealine!$AT894,dummy_oppeained!B:C,2,0)</f>
        <v>3</v>
      </c>
      <c r="AW894" s="22" t="str">
        <f>VLOOKUP(AS894,dummy_oppeained!B:D,3,0)</f>
        <v>mitteeristav</v>
      </c>
      <c r="AX894" s="17" t="str">
        <f>VLOOKUP(AR:AR,hinded_abi!A:D,4,0)</f>
        <v>NULL</v>
      </c>
      <c r="AY894" s="26" t="str">
        <f t="shared" si="26"/>
        <v xml:space="preserve"> </v>
      </c>
      <c r="AZ894" s="27">
        <f t="shared" si="27"/>
        <v>0</v>
      </c>
    </row>
    <row r="895" spans="1:52" x14ac:dyDescent="0.25">
      <c r="A895" t="s">
        <v>333</v>
      </c>
      <c r="B895" t="s">
        <v>261</v>
      </c>
      <c r="C895" t="s">
        <v>291</v>
      </c>
      <c r="D895">
        <v>34801067418</v>
      </c>
      <c r="E895" t="s">
        <v>243</v>
      </c>
      <c r="F895" t="s">
        <v>332</v>
      </c>
      <c r="G895" t="s">
        <v>115</v>
      </c>
      <c r="H895" t="s">
        <v>115</v>
      </c>
      <c r="I895" t="s">
        <v>115</v>
      </c>
      <c r="J895" s="1">
        <v>45297</v>
      </c>
      <c r="K895" t="s">
        <v>53</v>
      </c>
      <c r="L895" s="1">
        <v>44776</v>
      </c>
      <c r="M895" t="s">
        <v>334</v>
      </c>
      <c r="N895" t="s">
        <v>308</v>
      </c>
      <c r="O895" t="s">
        <v>210</v>
      </c>
      <c r="P895" t="s">
        <v>117</v>
      </c>
      <c r="Q895" s="1">
        <v>44100</v>
      </c>
      <c r="R895" t="s">
        <v>118</v>
      </c>
      <c r="S895" t="s">
        <v>59</v>
      </c>
      <c r="T895" t="s">
        <v>60</v>
      </c>
      <c r="U895" t="s">
        <v>177</v>
      </c>
      <c r="V895">
        <v>1467</v>
      </c>
      <c r="W895" t="s">
        <v>62</v>
      </c>
      <c r="X895" t="s">
        <v>280</v>
      </c>
      <c r="Y895">
        <v>4</v>
      </c>
      <c r="Z895" t="s">
        <v>254</v>
      </c>
      <c r="AA895" t="s">
        <v>64</v>
      </c>
      <c r="AB895" t="s">
        <v>122</v>
      </c>
      <c r="AC895" t="s">
        <v>115</v>
      </c>
      <c r="AD895" t="s">
        <v>53</v>
      </c>
      <c r="AE895" t="s">
        <v>53</v>
      </c>
      <c r="AF895">
        <v>203</v>
      </c>
      <c r="AG895">
        <v>45</v>
      </c>
      <c r="AH895" t="s">
        <v>181</v>
      </c>
      <c r="AI895" t="s">
        <v>96</v>
      </c>
      <c r="AJ895" t="s">
        <v>213</v>
      </c>
      <c r="AK895" t="s">
        <v>169</v>
      </c>
      <c r="AL895">
        <v>3</v>
      </c>
      <c r="AM895">
        <v>2</v>
      </c>
      <c r="AN895">
        <v>20</v>
      </c>
      <c r="AO895">
        <v>7</v>
      </c>
      <c r="AP895">
        <v>49</v>
      </c>
      <c r="AQ895">
        <v>7</v>
      </c>
      <c r="AR895" t="s">
        <v>72</v>
      </c>
      <c r="AS895" t="s">
        <v>184</v>
      </c>
      <c r="AT895" t="s">
        <v>184</v>
      </c>
      <c r="AU895" s="1">
        <v>45613</v>
      </c>
      <c r="AV895" s="17">
        <f>VLOOKUP(dummy_yherealine!$AT895,dummy_oppeained!B:C,2,0)</f>
        <v>3</v>
      </c>
      <c r="AW895" s="22" t="str">
        <f>VLOOKUP(AS895,dummy_oppeained!B:D,3,0)</f>
        <v>mitteeristav</v>
      </c>
      <c r="AX895" s="17" t="str">
        <f>VLOOKUP(AR:AR,hinded_abi!A:D,4,0)</f>
        <v>NULL</v>
      </c>
      <c r="AY895" s="26" t="str">
        <f t="shared" si="26"/>
        <v xml:space="preserve"> </v>
      </c>
      <c r="AZ895" s="27">
        <f t="shared" si="27"/>
        <v>0</v>
      </c>
    </row>
    <row r="896" spans="1:52" x14ac:dyDescent="0.25">
      <c r="A896" t="s">
        <v>333</v>
      </c>
      <c r="B896" t="s">
        <v>261</v>
      </c>
      <c r="C896" t="s">
        <v>291</v>
      </c>
      <c r="D896">
        <v>34801067418</v>
      </c>
      <c r="E896" t="s">
        <v>243</v>
      </c>
      <c r="F896" t="s">
        <v>332</v>
      </c>
      <c r="G896" t="s">
        <v>115</v>
      </c>
      <c r="H896" t="s">
        <v>115</v>
      </c>
      <c r="I896" t="s">
        <v>115</v>
      </c>
      <c r="J896" s="1">
        <v>45297</v>
      </c>
      <c r="K896" t="s">
        <v>53</v>
      </c>
      <c r="L896" s="1">
        <v>44776</v>
      </c>
      <c r="M896" t="s">
        <v>334</v>
      </c>
      <c r="N896" t="s">
        <v>308</v>
      </c>
      <c r="O896" t="s">
        <v>210</v>
      </c>
      <c r="P896" t="s">
        <v>117</v>
      </c>
      <c r="Q896" s="1">
        <v>44100</v>
      </c>
      <c r="R896" t="s">
        <v>118</v>
      </c>
      <c r="S896" t="s">
        <v>59</v>
      </c>
      <c r="T896" t="s">
        <v>60</v>
      </c>
      <c r="U896" t="s">
        <v>177</v>
      </c>
      <c r="V896">
        <v>1467</v>
      </c>
      <c r="W896" t="s">
        <v>62</v>
      </c>
      <c r="X896" t="s">
        <v>280</v>
      </c>
      <c r="Y896">
        <v>4</v>
      </c>
      <c r="Z896" t="s">
        <v>254</v>
      </c>
      <c r="AA896" t="s">
        <v>64</v>
      </c>
      <c r="AB896" t="s">
        <v>122</v>
      </c>
      <c r="AC896" t="s">
        <v>115</v>
      </c>
      <c r="AD896" t="s">
        <v>53</v>
      </c>
      <c r="AE896" t="s">
        <v>53</v>
      </c>
      <c r="AF896">
        <v>203</v>
      </c>
      <c r="AG896">
        <v>45</v>
      </c>
      <c r="AH896" t="s">
        <v>181</v>
      </c>
      <c r="AI896" t="s">
        <v>96</v>
      </c>
      <c r="AJ896" t="s">
        <v>213</v>
      </c>
      <c r="AK896" t="s">
        <v>169</v>
      </c>
      <c r="AL896">
        <v>3</v>
      </c>
      <c r="AM896">
        <v>2</v>
      </c>
      <c r="AN896">
        <v>20</v>
      </c>
      <c r="AO896">
        <v>7</v>
      </c>
      <c r="AP896">
        <v>49</v>
      </c>
      <c r="AQ896">
        <v>7</v>
      </c>
      <c r="AR896" t="s">
        <v>72</v>
      </c>
      <c r="AS896" t="s">
        <v>137</v>
      </c>
      <c r="AT896" t="s">
        <v>137</v>
      </c>
      <c r="AU896" s="1">
        <v>45392</v>
      </c>
      <c r="AV896" s="15">
        <f>VLOOKUP(dummy_yherealine!$AT896,dummy_oppeained!B:C,2,0)</f>
        <v>3</v>
      </c>
      <c r="AW896" s="22" t="str">
        <f>VLOOKUP(AS896,dummy_oppeained!B:D,3,0)</f>
        <v>mitteeristav</v>
      </c>
      <c r="AX896" s="17" t="str">
        <f>VLOOKUP(AR:AR,hinded_abi!A:D,4,0)</f>
        <v>NULL</v>
      </c>
      <c r="AY896" s="26" t="str">
        <f t="shared" si="26"/>
        <v xml:space="preserve"> </v>
      </c>
      <c r="AZ896" s="27">
        <f t="shared" si="27"/>
        <v>0</v>
      </c>
    </row>
    <row r="897" spans="1:52" x14ac:dyDescent="0.25">
      <c r="A897" t="s">
        <v>333</v>
      </c>
      <c r="B897" t="s">
        <v>261</v>
      </c>
      <c r="C897" t="s">
        <v>291</v>
      </c>
      <c r="D897">
        <v>34801067418</v>
      </c>
      <c r="E897" t="s">
        <v>243</v>
      </c>
      <c r="F897" t="s">
        <v>332</v>
      </c>
      <c r="G897" t="s">
        <v>115</v>
      </c>
      <c r="H897" t="s">
        <v>115</v>
      </c>
      <c r="I897" t="s">
        <v>115</v>
      </c>
      <c r="J897" s="1">
        <v>45297</v>
      </c>
      <c r="K897" t="s">
        <v>53</v>
      </c>
      <c r="L897" s="1">
        <v>44776</v>
      </c>
      <c r="M897" t="s">
        <v>334</v>
      </c>
      <c r="N897" t="s">
        <v>308</v>
      </c>
      <c r="O897" t="s">
        <v>210</v>
      </c>
      <c r="P897" t="s">
        <v>117</v>
      </c>
      <c r="Q897" s="1">
        <v>44100</v>
      </c>
      <c r="R897" t="s">
        <v>118</v>
      </c>
      <c r="S897" t="s">
        <v>59</v>
      </c>
      <c r="T897" t="s">
        <v>60</v>
      </c>
      <c r="U897" t="s">
        <v>177</v>
      </c>
      <c r="V897">
        <v>1467</v>
      </c>
      <c r="W897" t="s">
        <v>62</v>
      </c>
      <c r="X897" t="s">
        <v>280</v>
      </c>
      <c r="Y897">
        <v>4</v>
      </c>
      <c r="Z897" t="s">
        <v>254</v>
      </c>
      <c r="AA897" t="s">
        <v>64</v>
      </c>
      <c r="AB897" t="s">
        <v>122</v>
      </c>
      <c r="AC897" t="s">
        <v>115</v>
      </c>
      <c r="AD897" t="s">
        <v>53</v>
      </c>
      <c r="AE897" t="s">
        <v>53</v>
      </c>
      <c r="AF897">
        <v>203</v>
      </c>
      <c r="AG897">
        <v>45</v>
      </c>
      <c r="AH897" t="s">
        <v>181</v>
      </c>
      <c r="AI897" t="s">
        <v>96</v>
      </c>
      <c r="AJ897" t="s">
        <v>213</v>
      </c>
      <c r="AK897" t="s">
        <v>169</v>
      </c>
      <c r="AL897">
        <v>3</v>
      </c>
      <c r="AM897">
        <v>2</v>
      </c>
      <c r="AN897">
        <v>20</v>
      </c>
      <c r="AO897">
        <v>7</v>
      </c>
      <c r="AP897">
        <v>49</v>
      </c>
      <c r="AQ897">
        <v>7</v>
      </c>
      <c r="AR897" t="s">
        <v>80</v>
      </c>
      <c r="AS897" t="s">
        <v>132</v>
      </c>
      <c r="AT897" t="s">
        <v>132</v>
      </c>
      <c r="AU897" s="1">
        <v>44959</v>
      </c>
      <c r="AV897" s="17">
        <f>VLOOKUP(dummy_yherealine!$AT897,dummy_oppeained!B:C,2,0)</f>
        <v>6</v>
      </c>
      <c r="AW897" s="22" t="str">
        <f>VLOOKUP(AS897,dummy_oppeained!B:D,3,0)</f>
        <v>eristav</v>
      </c>
      <c r="AX897" s="17">
        <f>VLOOKUP(AR:AR,hinded_abi!A:D,4,0)</f>
        <v>3</v>
      </c>
      <c r="AY897" s="26">
        <f t="shared" si="26"/>
        <v>18</v>
      </c>
      <c r="AZ897" s="27">
        <f t="shared" si="27"/>
        <v>6</v>
      </c>
    </row>
    <row r="898" spans="1:52" x14ac:dyDescent="0.25">
      <c r="A898" t="s">
        <v>335</v>
      </c>
      <c r="B898" t="s">
        <v>242</v>
      </c>
      <c r="C898" t="s">
        <v>291</v>
      </c>
      <c r="D898">
        <v>35002095932</v>
      </c>
      <c r="E898" t="s">
        <v>243</v>
      </c>
      <c r="F898" t="s">
        <v>312</v>
      </c>
      <c r="G898" t="s">
        <v>115</v>
      </c>
      <c r="H898" t="s">
        <v>52</v>
      </c>
      <c r="I898" t="s">
        <v>52</v>
      </c>
      <c r="J898" s="1">
        <v>44666</v>
      </c>
      <c r="K898" t="s">
        <v>53</v>
      </c>
      <c r="L898" s="1">
        <v>45787</v>
      </c>
      <c r="M898" t="s">
        <v>227</v>
      </c>
      <c r="N898" t="s">
        <v>53</v>
      </c>
      <c r="O898" t="s">
        <v>236</v>
      </c>
      <c r="P898" t="s">
        <v>117</v>
      </c>
      <c r="Q898" s="1">
        <v>45380</v>
      </c>
      <c r="R898" t="s">
        <v>118</v>
      </c>
      <c r="S898" t="s">
        <v>191</v>
      </c>
      <c r="T898" t="s">
        <v>120</v>
      </c>
      <c r="U898" t="s">
        <v>293</v>
      </c>
      <c r="V898">
        <v>80997</v>
      </c>
      <c r="W898" t="s">
        <v>62</v>
      </c>
      <c r="X898" t="s">
        <v>53</v>
      </c>
      <c r="Y898">
        <v>1</v>
      </c>
      <c r="Z898" t="s">
        <v>254</v>
      </c>
      <c r="AA898" t="s">
        <v>64</v>
      </c>
      <c r="AB898" t="s">
        <v>122</v>
      </c>
      <c r="AC898" t="s">
        <v>52</v>
      </c>
      <c r="AD898" t="s">
        <v>193</v>
      </c>
      <c r="AE898" t="s">
        <v>162</v>
      </c>
      <c r="AF898">
        <v>134</v>
      </c>
      <c r="AG898">
        <v>60</v>
      </c>
      <c r="AH898" t="s">
        <v>69</v>
      </c>
      <c r="AI898" t="s">
        <v>182</v>
      </c>
      <c r="AJ898" t="s">
        <v>170</v>
      </c>
      <c r="AK898" t="s">
        <v>136</v>
      </c>
      <c r="AL898">
        <v>3</v>
      </c>
      <c r="AM898">
        <v>1</v>
      </c>
      <c r="AN898">
        <v>9</v>
      </c>
      <c r="AO898">
        <v>0</v>
      </c>
      <c r="AP898">
        <v>34</v>
      </c>
      <c r="AQ898">
        <v>8</v>
      </c>
      <c r="AR898" t="s">
        <v>72</v>
      </c>
      <c r="AS898" t="s">
        <v>95</v>
      </c>
      <c r="AT898" t="s">
        <v>95</v>
      </c>
      <c r="AU898" s="1">
        <v>44946</v>
      </c>
      <c r="AV898" s="15">
        <f>VLOOKUP(dummy_yherealine!$AT898,dummy_oppeained!B:C,2,0)</f>
        <v>2</v>
      </c>
      <c r="AW898" s="22" t="str">
        <f>VLOOKUP(AS898,dummy_oppeained!B:D,3,0)</f>
        <v>mitteeristav</v>
      </c>
      <c r="AX898" s="17" t="str">
        <f>VLOOKUP(AR:AR,hinded_abi!A:D,4,0)</f>
        <v>NULL</v>
      </c>
      <c r="AY898" s="26" t="str">
        <f t="shared" si="26"/>
        <v xml:space="preserve"> </v>
      </c>
      <c r="AZ898" s="27">
        <f t="shared" si="27"/>
        <v>0</v>
      </c>
    </row>
    <row r="899" spans="1:52" x14ac:dyDescent="0.25">
      <c r="A899" t="s">
        <v>335</v>
      </c>
      <c r="B899" t="s">
        <v>242</v>
      </c>
      <c r="C899" t="s">
        <v>291</v>
      </c>
      <c r="D899">
        <v>35002095932</v>
      </c>
      <c r="E899" t="s">
        <v>243</v>
      </c>
      <c r="F899" t="s">
        <v>312</v>
      </c>
      <c r="G899" t="s">
        <v>115</v>
      </c>
      <c r="H899" t="s">
        <v>52</v>
      </c>
      <c r="I899" t="s">
        <v>52</v>
      </c>
      <c r="J899" s="1">
        <v>44666</v>
      </c>
      <c r="K899" t="s">
        <v>53</v>
      </c>
      <c r="L899" s="1">
        <v>45787</v>
      </c>
      <c r="M899" t="s">
        <v>227</v>
      </c>
      <c r="N899" t="s">
        <v>53</v>
      </c>
      <c r="O899" t="s">
        <v>236</v>
      </c>
      <c r="P899" t="s">
        <v>117</v>
      </c>
      <c r="Q899" s="1">
        <v>45380</v>
      </c>
      <c r="R899" t="s">
        <v>118</v>
      </c>
      <c r="S899" t="s">
        <v>191</v>
      </c>
      <c r="T899" t="s">
        <v>120</v>
      </c>
      <c r="U899" t="s">
        <v>293</v>
      </c>
      <c r="V899">
        <v>80997</v>
      </c>
      <c r="W899" t="s">
        <v>62</v>
      </c>
      <c r="X899" t="s">
        <v>53</v>
      </c>
      <c r="Y899">
        <v>1</v>
      </c>
      <c r="Z899" t="s">
        <v>254</v>
      </c>
      <c r="AA899" t="s">
        <v>64</v>
      </c>
      <c r="AB899" t="s">
        <v>122</v>
      </c>
      <c r="AC899" t="s">
        <v>52</v>
      </c>
      <c r="AD899" t="s">
        <v>193</v>
      </c>
      <c r="AE899" t="s">
        <v>162</v>
      </c>
      <c r="AF899">
        <v>134</v>
      </c>
      <c r="AG899">
        <v>60</v>
      </c>
      <c r="AH899" t="s">
        <v>69</v>
      </c>
      <c r="AI899" t="s">
        <v>182</v>
      </c>
      <c r="AJ899" t="s">
        <v>170</v>
      </c>
      <c r="AK899" t="s">
        <v>136</v>
      </c>
      <c r="AL899">
        <v>3</v>
      </c>
      <c r="AM899">
        <v>1</v>
      </c>
      <c r="AN899">
        <v>9</v>
      </c>
      <c r="AO899">
        <v>0</v>
      </c>
      <c r="AP899">
        <v>34</v>
      </c>
      <c r="AQ899">
        <v>8</v>
      </c>
      <c r="AR899" t="s">
        <v>72</v>
      </c>
      <c r="AS899" t="s">
        <v>231</v>
      </c>
      <c r="AT899" t="s">
        <v>231</v>
      </c>
      <c r="AU899" s="1">
        <v>45705</v>
      </c>
      <c r="AV899" s="17">
        <f>VLOOKUP(dummy_yherealine!$AT899,dummy_oppeained!B:C,2,0)</f>
        <v>3</v>
      </c>
      <c r="AW899" s="22" t="str">
        <f>VLOOKUP(AS899,dummy_oppeained!B:D,3,0)</f>
        <v>mitteeristav</v>
      </c>
      <c r="AX899" s="17" t="str">
        <f>VLOOKUP(AR:AR,hinded_abi!A:D,4,0)</f>
        <v>NULL</v>
      </c>
      <c r="AY899" s="26" t="str">
        <f t="shared" ref="AY899:AY962" si="28">IF(AW899="eristav",AV899*AX899," ")</f>
        <v xml:space="preserve"> </v>
      </c>
      <c r="AZ899" s="27">
        <f t="shared" ref="AZ899:AZ962" si="29">IF(AW899="eristav",AV899,0)</f>
        <v>0</v>
      </c>
    </row>
    <row r="900" spans="1:52" x14ac:dyDescent="0.25">
      <c r="A900" t="s">
        <v>335</v>
      </c>
      <c r="B900" t="s">
        <v>242</v>
      </c>
      <c r="C900" t="s">
        <v>291</v>
      </c>
      <c r="D900">
        <v>35002095932</v>
      </c>
      <c r="E900" t="s">
        <v>243</v>
      </c>
      <c r="F900" t="s">
        <v>312</v>
      </c>
      <c r="G900" t="s">
        <v>115</v>
      </c>
      <c r="H900" t="s">
        <v>52</v>
      </c>
      <c r="I900" t="s">
        <v>52</v>
      </c>
      <c r="J900" s="1">
        <v>44666</v>
      </c>
      <c r="K900" t="s">
        <v>53</v>
      </c>
      <c r="L900" s="1">
        <v>45787</v>
      </c>
      <c r="M900" t="s">
        <v>227</v>
      </c>
      <c r="N900" t="s">
        <v>53</v>
      </c>
      <c r="O900" t="s">
        <v>236</v>
      </c>
      <c r="P900" t="s">
        <v>117</v>
      </c>
      <c r="Q900" s="1">
        <v>45380</v>
      </c>
      <c r="R900" t="s">
        <v>118</v>
      </c>
      <c r="S900" t="s">
        <v>191</v>
      </c>
      <c r="T900" t="s">
        <v>120</v>
      </c>
      <c r="U900" t="s">
        <v>293</v>
      </c>
      <c r="V900">
        <v>80997</v>
      </c>
      <c r="W900" t="s">
        <v>62</v>
      </c>
      <c r="X900" t="s">
        <v>53</v>
      </c>
      <c r="Y900">
        <v>1</v>
      </c>
      <c r="Z900" t="s">
        <v>254</v>
      </c>
      <c r="AA900" t="s">
        <v>64</v>
      </c>
      <c r="AB900" t="s">
        <v>122</v>
      </c>
      <c r="AC900" t="s">
        <v>52</v>
      </c>
      <c r="AD900" t="s">
        <v>193</v>
      </c>
      <c r="AE900" t="s">
        <v>162</v>
      </c>
      <c r="AF900">
        <v>134</v>
      </c>
      <c r="AG900">
        <v>60</v>
      </c>
      <c r="AH900" t="s">
        <v>69</v>
      </c>
      <c r="AI900" t="s">
        <v>182</v>
      </c>
      <c r="AJ900" t="s">
        <v>170</v>
      </c>
      <c r="AK900" t="s">
        <v>136</v>
      </c>
      <c r="AL900">
        <v>3</v>
      </c>
      <c r="AM900">
        <v>1</v>
      </c>
      <c r="AN900">
        <v>9</v>
      </c>
      <c r="AO900">
        <v>0</v>
      </c>
      <c r="AP900">
        <v>34</v>
      </c>
      <c r="AQ900">
        <v>8</v>
      </c>
      <c r="AR900" t="s">
        <v>72</v>
      </c>
      <c r="AS900" t="s">
        <v>149</v>
      </c>
      <c r="AT900" t="s">
        <v>149</v>
      </c>
      <c r="AU900" s="1">
        <v>45569</v>
      </c>
      <c r="AV900" s="15">
        <f>VLOOKUP(dummy_yherealine!$AT900,dummy_oppeained!B:C,2,0)</f>
        <v>2</v>
      </c>
      <c r="AW900" s="22" t="str">
        <f>VLOOKUP(AS900,dummy_oppeained!B:D,3,0)</f>
        <v>mitteeristav</v>
      </c>
      <c r="AX900" s="17" t="str">
        <f>VLOOKUP(AR:AR,hinded_abi!A:D,4,0)</f>
        <v>NULL</v>
      </c>
      <c r="AY900" s="26" t="str">
        <f t="shared" si="28"/>
        <v xml:space="preserve"> </v>
      </c>
      <c r="AZ900" s="27">
        <f t="shared" si="29"/>
        <v>0</v>
      </c>
    </row>
    <row r="901" spans="1:52" x14ac:dyDescent="0.25">
      <c r="A901" t="s">
        <v>335</v>
      </c>
      <c r="B901" t="s">
        <v>242</v>
      </c>
      <c r="C901" t="s">
        <v>291</v>
      </c>
      <c r="D901">
        <v>35002095932</v>
      </c>
      <c r="E901" t="s">
        <v>243</v>
      </c>
      <c r="F901" t="s">
        <v>312</v>
      </c>
      <c r="G901" t="s">
        <v>115</v>
      </c>
      <c r="H901" t="s">
        <v>52</v>
      </c>
      <c r="I901" t="s">
        <v>52</v>
      </c>
      <c r="J901" s="1">
        <v>44666</v>
      </c>
      <c r="K901" t="s">
        <v>53</v>
      </c>
      <c r="L901" s="1">
        <v>45787</v>
      </c>
      <c r="M901" t="s">
        <v>227</v>
      </c>
      <c r="N901" t="s">
        <v>53</v>
      </c>
      <c r="O901" t="s">
        <v>236</v>
      </c>
      <c r="P901" t="s">
        <v>117</v>
      </c>
      <c r="Q901" s="1">
        <v>45380</v>
      </c>
      <c r="R901" t="s">
        <v>118</v>
      </c>
      <c r="S901" t="s">
        <v>191</v>
      </c>
      <c r="T901" t="s">
        <v>120</v>
      </c>
      <c r="U901" t="s">
        <v>293</v>
      </c>
      <c r="V901">
        <v>80997</v>
      </c>
      <c r="W901" t="s">
        <v>62</v>
      </c>
      <c r="X901" t="s">
        <v>53</v>
      </c>
      <c r="Y901">
        <v>1</v>
      </c>
      <c r="Z901" t="s">
        <v>254</v>
      </c>
      <c r="AA901" t="s">
        <v>64</v>
      </c>
      <c r="AB901" t="s">
        <v>122</v>
      </c>
      <c r="AC901" t="s">
        <v>52</v>
      </c>
      <c r="AD901" t="s">
        <v>193</v>
      </c>
      <c r="AE901" t="s">
        <v>162</v>
      </c>
      <c r="AF901">
        <v>134</v>
      </c>
      <c r="AG901">
        <v>60</v>
      </c>
      <c r="AH901" t="s">
        <v>69</v>
      </c>
      <c r="AI901" t="s">
        <v>182</v>
      </c>
      <c r="AJ901" t="s">
        <v>170</v>
      </c>
      <c r="AK901" t="s">
        <v>136</v>
      </c>
      <c r="AL901">
        <v>3</v>
      </c>
      <c r="AM901">
        <v>1</v>
      </c>
      <c r="AN901">
        <v>9</v>
      </c>
      <c r="AO901">
        <v>0</v>
      </c>
      <c r="AP901">
        <v>34</v>
      </c>
      <c r="AQ901">
        <v>8</v>
      </c>
      <c r="AR901" t="s">
        <v>72</v>
      </c>
      <c r="AS901" t="s">
        <v>199</v>
      </c>
      <c r="AT901" t="s">
        <v>199</v>
      </c>
      <c r="AU901" s="1">
        <v>44517</v>
      </c>
      <c r="AV901" s="17">
        <f>VLOOKUP(dummy_yherealine!$AT901,dummy_oppeained!B:C,2,0)</f>
        <v>3</v>
      </c>
      <c r="AW901" s="22" t="str">
        <f>VLOOKUP(AS901,dummy_oppeained!B:D,3,0)</f>
        <v>mitteeristav</v>
      </c>
      <c r="AX901" s="17" t="str">
        <f>VLOOKUP(AR:AR,hinded_abi!A:D,4,0)</f>
        <v>NULL</v>
      </c>
      <c r="AY901" s="26" t="str">
        <f t="shared" si="28"/>
        <v xml:space="preserve"> </v>
      </c>
      <c r="AZ901" s="27">
        <f t="shared" si="29"/>
        <v>0</v>
      </c>
    </row>
    <row r="902" spans="1:52" x14ac:dyDescent="0.25">
      <c r="A902" t="s">
        <v>335</v>
      </c>
      <c r="B902" t="s">
        <v>242</v>
      </c>
      <c r="C902" t="s">
        <v>291</v>
      </c>
      <c r="D902">
        <v>35002095932</v>
      </c>
      <c r="E902" t="s">
        <v>243</v>
      </c>
      <c r="F902" t="s">
        <v>312</v>
      </c>
      <c r="G902" t="s">
        <v>115</v>
      </c>
      <c r="H902" t="s">
        <v>52</v>
      </c>
      <c r="I902" t="s">
        <v>52</v>
      </c>
      <c r="J902" s="1">
        <v>44666</v>
      </c>
      <c r="K902" t="s">
        <v>53</v>
      </c>
      <c r="L902" s="1">
        <v>45787</v>
      </c>
      <c r="M902" t="s">
        <v>227</v>
      </c>
      <c r="N902" t="s">
        <v>53</v>
      </c>
      <c r="O902" t="s">
        <v>236</v>
      </c>
      <c r="P902" t="s">
        <v>117</v>
      </c>
      <c r="Q902" s="1">
        <v>45380</v>
      </c>
      <c r="R902" t="s">
        <v>118</v>
      </c>
      <c r="S902" t="s">
        <v>191</v>
      </c>
      <c r="T902" t="s">
        <v>120</v>
      </c>
      <c r="U902" t="s">
        <v>293</v>
      </c>
      <c r="V902">
        <v>80997</v>
      </c>
      <c r="W902" t="s">
        <v>62</v>
      </c>
      <c r="X902" t="s">
        <v>53</v>
      </c>
      <c r="Y902">
        <v>1</v>
      </c>
      <c r="Z902" t="s">
        <v>254</v>
      </c>
      <c r="AA902" t="s">
        <v>64</v>
      </c>
      <c r="AB902" t="s">
        <v>122</v>
      </c>
      <c r="AC902" t="s">
        <v>52</v>
      </c>
      <c r="AD902" t="s">
        <v>193</v>
      </c>
      <c r="AE902" t="s">
        <v>162</v>
      </c>
      <c r="AF902">
        <v>134</v>
      </c>
      <c r="AG902">
        <v>60</v>
      </c>
      <c r="AH902" t="s">
        <v>69</v>
      </c>
      <c r="AI902" t="s">
        <v>182</v>
      </c>
      <c r="AJ902" t="s">
        <v>170</v>
      </c>
      <c r="AK902" t="s">
        <v>136</v>
      </c>
      <c r="AL902">
        <v>3</v>
      </c>
      <c r="AM902">
        <v>1</v>
      </c>
      <c r="AN902">
        <v>9</v>
      </c>
      <c r="AO902">
        <v>0</v>
      </c>
      <c r="AP902">
        <v>34</v>
      </c>
      <c r="AQ902">
        <v>8</v>
      </c>
      <c r="AR902" t="s">
        <v>80</v>
      </c>
      <c r="AS902" t="s">
        <v>144</v>
      </c>
      <c r="AT902" t="s">
        <v>144</v>
      </c>
      <c r="AU902" s="1">
        <v>45022</v>
      </c>
      <c r="AV902" s="15">
        <f>VLOOKUP(dummy_yherealine!$AT902,dummy_oppeained!B:C,2,0)</f>
        <v>9</v>
      </c>
      <c r="AW902" s="22" t="str">
        <f>VLOOKUP(AS902,dummy_oppeained!B:D,3,0)</f>
        <v>eristav</v>
      </c>
      <c r="AX902" s="17">
        <f>VLOOKUP(AR:AR,hinded_abi!A:D,4,0)</f>
        <v>3</v>
      </c>
      <c r="AY902" s="26">
        <f t="shared" si="28"/>
        <v>27</v>
      </c>
      <c r="AZ902" s="27">
        <f t="shared" si="29"/>
        <v>9</v>
      </c>
    </row>
    <row r="903" spans="1:52" x14ac:dyDescent="0.25">
      <c r="A903" t="s">
        <v>335</v>
      </c>
      <c r="B903" t="s">
        <v>242</v>
      </c>
      <c r="C903" t="s">
        <v>291</v>
      </c>
      <c r="D903">
        <v>35002095932</v>
      </c>
      <c r="E903" t="s">
        <v>243</v>
      </c>
      <c r="F903" t="s">
        <v>312</v>
      </c>
      <c r="G903" t="s">
        <v>115</v>
      </c>
      <c r="H903" t="s">
        <v>52</v>
      </c>
      <c r="I903" t="s">
        <v>52</v>
      </c>
      <c r="J903" s="1">
        <v>44666</v>
      </c>
      <c r="K903" t="s">
        <v>53</v>
      </c>
      <c r="L903" s="1">
        <v>45787</v>
      </c>
      <c r="M903" t="s">
        <v>227</v>
      </c>
      <c r="N903" t="s">
        <v>53</v>
      </c>
      <c r="O903" t="s">
        <v>236</v>
      </c>
      <c r="P903" t="s">
        <v>117</v>
      </c>
      <c r="Q903" s="1">
        <v>45380</v>
      </c>
      <c r="R903" t="s">
        <v>118</v>
      </c>
      <c r="S903" t="s">
        <v>191</v>
      </c>
      <c r="T903" t="s">
        <v>120</v>
      </c>
      <c r="U903" t="s">
        <v>293</v>
      </c>
      <c r="V903">
        <v>80997</v>
      </c>
      <c r="W903" t="s">
        <v>62</v>
      </c>
      <c r="X903" t="s">
        <v>53</v>
      </c>
      <c r="Y903">
        <v>1</v>
      </c>
      <c r="Z903" t="s">
        <v>254</v>
      </c>
      <c r="AA903" t="s">
        <v>64</v>
      </c>
      <c r="AB903" t="s">
        <v>122</v>
      </c>
      <c r="AC903" t="s">
        <v>52</v>
      </c>
      <c r="AD903" t="s">
        <v>193</v>
      </c>
      <c r="AE903" t="s">
        <v>162</v>
      </c>
      <c r="AF903">
        <v>134</v>
      </c>
      <c r="AG903">
        <v>60</v>
      </c>
      <c r="AH903" t="s">
        <v>69</v>
      </c>
      <c r="AI903" t="s">
        <v>182</v>
      </c>
      <c r="AJ903" t="s">
        <v>170</v>
      </c>
      <c r="AK903" t="s">
        <v>136</v>
      </c>
      <c r="AL903">
        <v>3</v>
      </c>
      <c r="AM903">
        <v>1</v>
      </c>
      <c r="AN903">
        <v>9</v>
      </c>
      <c r="AO903">
        <v>0</v>
      </c>
      <c r="AP903">
        <v>34</v>
      </c>
      <c r="AQ903">
        <v>8</v>
      </c>
      <c r="AR903" t="s">
        <v>91</v>
      </c>
      <c r="AS903" t="s">
        <v>223</v>
      </c>
      <c r="AT903" t="s">
        <v>223</v>
      </c>
      <c r="AU903" s="1">
        <v>45657</v>
      </c>
      <c r="AV903" s="17">
        <f>VLOOKUP(dummy_yherealine!$AT903,dummy_oppeained!B:C,2,0)</f>
        <v>9</v>
      </c>
      <c r="AW903" s="22" t="str">
        <f>VLOOKUP(AS903,dummy_oppeained!B:D,3,0)</f>
        <v>eristav</v>
      </c>
      <c r="AX903" s="17">
        <f>VLOOKUP(AR:AR,hinded_abi!A:D,4,0)</f>
        <v>0</v>
      </c>
      <c r="AY903" s="26">
        <f t="shared" si="28"/>
        <v>0</v>
      </c>
      <c r="AZ903" s="27">
        <f t="shared" si="29"/>
        <v>9</v>
      </c>
    </row>
    <row r="904" spans="1:52" x14ac:dyDescent="0.25">
      <c r="A904" t="s">
        <v>335</v>
      </c>
      <c r="B904" t="s">
        <v>242</v>
      </c>
      <c r="C904" t="s">
        <v>291</v>
      </c>
      <c r="D904">
        <v>35002095932</v>
      </c>
      <c r="E904" t="s">
        <v>243</v>
      </c>
      <c r="F904" t="s">
        <v>312</v>
      </c>
      <c r="G904" t="s">
        <v>115</v>
      </c>
      <c r="H904" t="s">
        <v>52</v>
      </c>
      <c r="I904" t="s">
        <v>52</v>
      </c>
      <c r="J904" s="1">
        <v>44666</v>
      </c>
      <c r="K904" t="s">
        <v>53</v>
      </c>
      <c r="L904" s="1">
        <v>45787</v>
      </c>
      <c r="M904" t="s">
        <v>227</v>
      </c>
      <c r="N904" t="s">
        <v>53</v>
      </c>
      <c r="O904" t="s">
        <v>236</v>
      </c>
      <c r="P904" t="s">
        <v>117</v>
      </c>
      <c r="Q904" s="1">
        <v>45380</v>
      </c>
      <c r="R904" t="s">
        <v>118</v>
      </c>
      <c r="S904" t="s">
        <v>191</v>
      </c>
      <c r="T904" t="s">
        <v>120</v>
      </c>
      <c r="U904" t="s">
        <v>293</v>
      </c>
      <c r="V904">
        <v>80997</v>
      </c>
      <c r="W904" t="s">
        <v>62</v>
      </c>
      <c r="X904" t="s">
        <v>53</v>
      </c>
      <c r="Y904">
        <v>1</v>
      </c>
      <c r="Z904" t="s">
        <v>254</v>
      </c>
      <c r="AA904" t="s">
        <v>64</v>
      </c>
      <c r="AB904" t="s">
        <v>122</v>
      </c>
      <c r="AC904" t="s">
        <v>52</v>
      </c>
      <c r="AD904" t="s">
        <v>193</v>
      </c>
      <c r="AE904" t="s">
        <v>162</v>
      </c>
      <c r="AF904">
        <v>134</v>
      </c>
      <c r="AG904">
        <v>60</v>
      </c>
      <c r="AH904" t="s">
        <v>69</v>
      </c>
      <c r="AI904" t="s">
        <v>182</v>
      </c>
      <c r="AJ904" t="s">
        <v>170</v>
      </c>
      <c r="AK904" t="s">
        <v>136</v>
      </c>
      <c r="AL904">
        <v>3</v>
      </c>
      <c r="AM904">
        <v>1</v>
      </c>
      <c r="AN904">
        <v>9</v>
      </c>
      <c r="AO904">
        <v>0</v>
      </c>
      <c r="AP904">
        <v>34</v>
      </c>
      <c r="AQ904">
        <v>8</v>
      </c>
      <c r="AR904" t="s">
        <v>70</v>
      </c>
      <c r="AS904" t="s">
        <v>152</v>
      </c>
      <c r="AT904" t="s">
        <v>152</v>
      </c>
      <c r="AU904" s="1">
        <v>44694</v>
      </c>
      <c r="AV904" s="15">
        <f>VLOOKUP(dummy_yherealine!$AT904,dummy_oppeained!B:C,2,0)</f>
        <v>6</v>
      </c>
      <c r="AW904" s="22" t="str">
        <f>VLOOKUP(AS904,dummy_oppeained!B:D,3,0)</f>
        <v>eristav</v>
      </c>
      <c r="AX904" s="17">
        <f>VLOOKUP(AR:AR,hinded_abi!A:D,4,0)</f>
        <v>0</v>
      </c>
      <c r="AY904" s="26">
        <f t="shared" si="28"/>
        <v>0</v>
      </c>
      <c r="AZ904" s="27">
        <f t="shared" si="29"/>
        <v>6</v>
      </c>
    </row>
    <row r="905" spans="1:52" x14ac:dyDescent="0.25">
      <c r="A905" t="s">
        <v>335</v>
      </c>
      <c r="B905" t="s">
        <v>242</v>
      </c>
      <c r="C905" t="s">
        <v>291</v>
      </c>
      <c r="D905">
        <v>35002095932</v>
      </c>
      <c r="E905" t="s">
        <v>243</v>
      </c>
      <c r="F905" t="s">
        <v>312</v>
      </c>
      <c r="G905" t="s">
        <v>115</v>
      </c>
      <c r="H905" t="s">
        <v>52</v>
      </c>
      <c r="I905" t="s">
        <v>52</v>
      </c>
      <c r="J905" s="1">
        <v>44666</v>
      </c>
      <c r="K905" t="s">
        <v>53</v>
      </c>
      <c r="L905" s="1">
        <v>45787</v>
      </c>
      <c r="M905" t="s">
        <v>227</v>
      </c>
      <c r="N905" t="s">
        <v>53</v>
      </c>
      <c r="O905" t="s">
        <v>236</v>
      </c>
      <c r="P905" t="s">
        <v>117</v>
      </c>
      <c r="Q905" s="1">
        <v>45380</v>
      </c>
      <c r="R905" t="s">
        <v>118</v>
      </c>
      <c r="S905" t="s">
        <v>191</v>
      </c>
      <c r="T905" t="s">
        <v>120</v>
      </c>
      <c r="U905" t="s">
        <v>293</v>
      </c>
      <c r="V905">
        <v>80997</v>
      </c>
      <c r="W905" t="s">
        <v>62</v>
      </c>
      <c r="X905" t="s">
        <v>53</v>
      </c>
      <c r="Y905">
        <v>1</v>
      </c>
      <c r="Z905" t="s">
        <v>254</v>
      </c>
      <c r="AA905" t="s">
        <v>64</v>
      </c>
      <c r="AB905" t="s">
        <v>122</v>
      </c>
      <c r="AC905" t="s">
        <v>52</v>
      </c>
      <c r="AD905" t="s">
        <v>193</v>
      </c>
      <c r="AE905" t="s">
        <v>162</v>
      </c>
      <c r="AF905">
        <v>134</v>
      </c>
      <c r="AG905">
        <v>60</v>
      </c>
      <c r="AH905" t="s">
        <v>69</v>
      </c>
      <c r="AI905" t="s">
        <v>182</v>
      </c>
      <c r="AJ905" t="s">
        <v>170</v>
      </c>
      <c r="AK905" t="s">
        <v>136</v>
      </c>
      <c r="AL905">
        <v>3</v>
      </c>
      <c r="AM905">
        <v>1</v>
      </c>
      <c r="AN905">
        <v>9</v>
      </c>
      <c r="AO905">
        <v>0</v>
      </c>
      <c r="AP905">
        <v>34</v>
      </c>
      <c r="AQ905">
        <v>8</v>
      </c>
      <c r="AR905" t="s">
        <v>91</v>
      </c>
      <c r="AS905" t="s">
        <v>166</v>
      </c>
      <c r="AT905" t="s">
        <v>166</v>
      </c>
      <c r="AU905" s="1">
        <v>45146</v>
      </c>
      <c r="AV905" s="17">
        <f>VLOOKUP(dummy_yherealine!$AT905,dummy_oppeained!B:C,2,0)</f>
        <v>5</v>
      </c>
      <c r="AW905" s="22" t="str">
        <f>VLOOKUP(AS905,dummy_oppeained!B:D,3,0)</f>
        <v>eristav</v>
      </c>
      <c r="AX905" s="17">
        <f>VLOOKUP(AR:AR,hinded_abi!A:D,4,0)</f>
        <v>0</v>
      </c>
      <c r="AY905" s="26">
        <f t="shared" si="28"/>
        <v>0</v>
      </c>
      <c r="AZ905" s="27">
        <f t="shared" si="29"/>
        <v>5</v>
      </c>
    </row>
    <row r="906" spans="1:52" x14ac:dyDescent="0.25">
      <c r="A906" t="s">
        <v>335</v>
      </c>
      <c r="B906" t="s">
        <v>242</v>
      </c>
      <c r="C906" t="s">
        <v>291</v>
      </c>
      <c r="D906">
        <v>35002095932</v>
      </c>
      <c r="E906" t="s">
        <v>243</v>
      </c>
      <c r="F906" t="s">
        <v>312</v>
      </c>
      <c r="G906" t="s">
        <v>115</v>
      </c>
      <c r="H906" t="s">
        <v>52</v>
      </c>
      <c r="I906" t="s">
        <v>52</v>
      </c>
      <c r="J906" s="1">
        <v>44666</v>
      </c>
      <c r="K906" t="s">
        <v>53</v>
      </c>
      <c r="L906" s="1">
        <v>45787</v>
      </c>
      <c r="M906" t="s">
        <v>227</v>
      </c>
      <c r="N906" t="s">
        <v>53</v>
      </c>
      <c r="O906" t="s">
        <v>236</v>
      </c>
      <c r="P906" t="s">
        <v>117</v>
      </c>
      <c r="Q906" s="1">
        <v>45380</v>
      </c>
      <c r="R906" t="s">
        <v>118</v>
      </c>
      <c r="S906" t="s">
        <v>191</v>
      </c>
      <c r="T906" t="s">
        <v>120</v>
      </c>
      <c r="U906" t="s">
        <v>293</v>
      </c>
      <c r="V906">
        <v>80997</v>
      </c>
      <c r="W906" t="s">
        <v>62</v>
      </c>
      <c r="X906" t="s">
        <v>53</v>
      </c>
      <c r="Y906">
        <v>1</v>
      </c>
      <c r="Z906" t="s">
        <v>254</v>
      </c>
      <c r="AA906" t="s">
        <v>64</v>
      </c>
      <c r="AB906" t="s">
        <v>122</v>
      </c>
      <c r="AC906" t="s">
        <v>52</v>
      </c>
      <c r="AD906" t="s">
        <v>193</v>
      </c>
      <c r="AE906" t="s">
        <v>162</v>
      </c>
      <c r="AF906">
        <v>134</v>
      </c>
      <c r="AG906">
        <v>60</v>
      </c>
      <c r="AH906" t="s">
        <v>69</v>
      </c>
      <c r="AI906" t="s">
        <v>182</v>
      </c>
      <c r="AJ906" t="s">
        <v>170</v>
      </c>
      <c r="AK906" t="s">
        <v>136</v>
      </c>
      <c r="AL906">
        <v>3</v>
      </c>
      <c r="AM906">
        <v>1</v>
      </c>
      <c r="AN906">
        <v>9</v>
      </c>
      <c r="AO906">
        <v>0</v>
      </c>
      <c r="AP906">
        <v>34</v>
      </c>
      <c r="AQ906">
        <v>8</v>
      </c>
      <c r="AR906" t="s">
        <v>72</v>
      </c>
      <c r="AS906" t="s">
        <v>109</v>
      </c>
      <c r="AT906" t="s">
        <v>109</v>
      </c>
      <c r="AU906" s="1">
        <v>45762</v>
      </c>
      <c r="AV906" s="15">
        <f>VLOOKUP(dummy_yherealine!$AT906,dummy_oppeained!B:C,2,0)</f>
        <v>2</v>
      </c>
      <c r="AW906" s="22" t="str">
        <f>VLOOKUP(AS906,dummy_oppeained!B:D,3,0)</f>
        <v>mitteeristav</v>
      </c>
      <c r="AX906" s="17" t="str">
        <f>VLOOKUP(AR:AR,hinded_abi!A:D,4,0)</f>
        <v>NULL</v>
      </c>
      <c r="AY906" s="26" t="str">
        <f t="shared" si="28"/>
        <v xml:space="preserve"> </v>
      </c>
      <c r="AZ906" s="27">
        <f t="shared" si="29"/>
        <v>0</v>
      </c>
    </row>
    <row r="907" spans="1:52" x14ac:dyDescent="0.25">
      <c r="A907" t="s">
        <v>335</v>
      </c>
      <c r="B907" t="s">
        <v>242</v>
      </c>
      <c r="C907" t="s">
        <v>291</v>
      </c>
      <c r="D907">
        <v>35002095932</v>
      </c>
      <c r="E907" t="s">
        <v>243</v>
      </c>
      <c r="F907" t="s">
        <v>312</v>
      </c>
      <c r="G907" t="s">
        <v>115</v>
      </c>
      <c r="H907" t="s">
        <v>52</v>
      </c>
      <c r="I907" t="s">
        <v>52</v>
      </c>
      <c r="J907" s="1">
        <v>44666</v>
      </c>
      <c r="K907" t="s">
        <v>53</v>
      </c>
      <c r="L907" s="1">
        <v>45787</v>
      </c>
      <c r="M907" t="s">
        <v>227</v>
      </c>
      <c r="N907" t="s">
        <v>53</v>
      </c>
      <c r="O907" t="s">
        <v>236</v>
      </c>
      <c r="P907" t="s">
        <v>117</v>
      </c>
      <c r="Q907" s="1">
        <v>45380</v>
      </c>
      <c r="R907" t="s">
        <v>118</v>
      </c>
      <c r="S907" t="s">
        <v>191</v>
      </c>
      <c r="T907" t="s">
        <v>120</v>
      </c>
      <c r="U907" t="s">
        <v>293</v>
      </c>
      <c r="V907">
        <v>80997</v>
      </c>
      <c r="W907" t="s">
        <v>62</v>
      </c>
      <c r="X907" t="s">
        <v>53</v>
      </c>
      <c r="Y907">
        <v>1</v>
      </c>
      <c r="Z907" t="s">
        <v>254</v>
      </c>
      <c r="AA907" t="s">
        <v>64</v>
      </c>
      <c r="AB907" t="s">
        <v>122</v>
      </c>
      <c r="AC907" t="s">
        <v>52</v>
      </c>
      <c r="AD907" t="s">
        <v>193</v>
      </c>
      <c r="AE907" t="s">
        <v>162</v>
      </c>
      <c r="AF907">
        <v>134</v>
      </c>
      <c r="AG907">
        <v>60</v>
      </c>
      <c r="AH907" t="s">
        <v>69</v>
      </c>
      <c r="AI907" t="s">
        <v>182</v>
      </c>
      <c r="AJ907" t="s">
        <v>170</v>
      </c>
      <c r="AK907" t="s">
        <v>136</v>
      </c>
      <c r="AL907">
        <v>3</v>
      </c>
      <c r="AM907">
        <v>1</v>
      </c>
      <c r="AN907">
        <v>9</v>
      </c>
      <c r="AO907">
        <v>0</v>
      </c>
      <c r="AP907">
        <v>34</v>
      </c>
      <c r="AQ907">
        <v>8</v>
      </c>
      <c r="AR907" t="s">
        <v>72</v>
      </c>
      <c r="AS907" t="s">
        <v>266</v>
      </c>
      <c r="AT907" t="s">
        <v>266</v>
      </c>
      <c r="AU907" s="1">
        <v>44825</v>
      </c>
      <c r="AV907" s="17">
        <f>VLOOKUP(dummy_yherealine!$AT907,dummy_oppeained!B:C,2,0)</f>
        <v>2</v>
      </c>
      <c r="AW907" s="22" t="str">
        <f>VLOOKUP(AS907,dummy_oppeained!B:D,3,0)</f>
        <v>mitteeristav</v>
      </c>
      <c r="AX907" s="17" t="str">
        <f>VLOOKUP(AR:AR,hinded_abi!A:D,4,0)</f>
        <v>NULL</v>
      </c>
      <c r="AY907" s="26" t="str">
        <f t="shared" si="28"/>
        <v xml:space="preserve"> </v>
      </c>
      <c r="AZ907" s="27">
        <f t="shared" si="29"/>
        <v>0</v>
      </c>
    </row>
    <row r="908" spans="1:52" x14ac:dyDescent="0.25">
      <c r="A908" t="s">
        <v>335</v>
      </c>
      <c r="B908" t="s">
        <v>242</v>
      </c>
      <c r="C908" t="s">
        <v>291</v>
      </c>
      <c r="D908">
        <v>35002095932</v>
      </c>
      <c r="E908" t="s">
        <v>243</v>
      </c>
      <c r="F908" t="s">
        <v>312</v>
      </c>
      <c r="G908" t="s">
        <v>115</v>
      </c>
      <c r="H908" t="s">
        <v>52</v>
      </c>
      <c r="I908" t="s">
        <v>52</v>
      </c>
      <c r="J908" s="1">
        <v>44666</v>
      </c>
      <c r="K908" t="s">
        <v>53</v>
      </c>
      <c r="L908" s="1">
        <v>45787</v>
      </c>
      <c r="M908" t="s">
        <v>227</v>
      </c>
      <c r="N908" t="s">
        <v>53</v>
      </c>
      <c r="O908" t="s">
        <v>236</v>
      </c>
      <c r="P908" t="s">
        <v>117</v>
      </c>
      <c r="Q908" s="1">
        <v>45380</v>
      </c>
      <c r="R908" t="s">
        <v>118</v>
      </c>
      <c r="S908" t="s">
        <v>191</v>
      </c>
      <c r="T908" t="s">
        <v>120</v>
      </c>
      <c r="U908" t="s">
        <v>293</v>
      </c>
      <c r="V908">
        <v>80997</v>
      </c>
      <c r="W908" t="s">
        <v>62</v>
      </c>
      <c r="X908" t="s">
        <v>53</v>
      </c>
      <c r="Y908">
        <v>2</v>
      </c>
      <c r="Z908" t="s">
        <v>254</v>
      </c>
      <c r="AA908" t="s">
        <v>64</v>
      </c>
      <c r="AB908" t="s">
        <v>200</v>
      </c>
      <c r="AC908" t="s">
        <v>52</v>
      </c>
      <c r="AD908" t="s">
        <v>193</v>
      </c>
      <c r="AE908" t="s">
        <v>162</v>
      </c>
      <c r="AF908">
        <v>134</v>
      </c>
      <c r="AG908">
        <v>45</v>
      </c>
      <c r="AH908" t="s">
        <v>69</v>
      </c>
      <c r="AI908" t="s">
        <v>169</v>
      </c>
      <c r="AJ908" t="s">
        <v>170</v>
      </c>
      <c r="AK908" t="s">
        <v>181</v>
      </c>
      <c r="AL908">
        <v>3</v>
      </c>
      <c r="AM908">
        <v>1</v>
      </c>
      <c r="AN908">
        <v>9</v>
      </c>
      <c r="AO908">
        <v>3</v>
      </c>
      <c r="AP908">
        <v>20</v>
      </c>
      <c r="AQ908">
        <v>8</v>
      </c>
      <c r="AR908" t="s">
        <v>70</v>
      </c>
      <c r="AS908" t="s">
        <v>220</v>
      </c>
      <c r="AT908" t="s">
        <v>220</v>
      </c>
      <c r="AU908" s="1">
        <v>45266</v>
      </c>
      <c r="AV908" s="15">
        <f>VLOOKUP(dummy_yherealine!$AT908,dummy_oppeained!B:C,2,0)</f>
        <v>6</v>
      </c>
      <c r="AW908" s="22" t="str">
        <f>VLOOKUP(AS908,dummy_oppeained!B:D,3,0)</f>
        <v>eristav</v>
      </c>
      <c r="AX908" s="17">
        <f>VLOOKUP(AR:AR,hinded_abi!A:D,4,0)</f>
        <v>0</v>
      </c>
      <c r="AY908" s="26">
        <f t="shared" si="28"/>
        <v>0</v>
      </c>
      <c r="AZ908" s="27">
        <f t="shared" si="29"/>
        <v>6</v>
      </c>
    </row>
    <row r="909" spans="1:52" x14ac:dyDescent="0.25">
      <c r="A909" t="s">
        <v>335</v>
      </c>
      <c r="B909" t="s">
        <v>242</v>
      </c>
      <c r="C909" t="s">
        <v>291</v>
      </c>
      <c r="D909">
        <v>35002095932</v>
      </c>
      <c r="E909" t="s">
        <v>243</v>
      </c>
      <c r="F909" t="s">
        <v>312</v>
      </c>
      <c r="G909" t="s">
        <v>115</v>
      </c>
      <c r="H909" t="s">
        <v>52</v>
      </c>
      <c r="I909" t="s">
        <v>52</v>
      </c>
      <c r="J909" s="1">
        <v>44666</v>
      </c>
      <c r="K909" t="s">
        <v>53</v>
      </c>
      <c r="L909" s="1">
        <v>45787</v>
      </c>
      <c r="M909" t="s">
        <v>227</v>
      </c>
      <c r="N909" t="s">
        <v>53</v>
      </c>
      <c r="O909" t="s">
        <v>236</v>
      </c>
      <c r="P909" t="s">
        <v>117</v>
      </c>
      <c r="Q909" s="1">
        <v>45380</v>
      </c>
      <c r="R909" t="s">
        <v>118</v>
      </c>
      <c r="S909" t="s">
        <v>191</v>
      </c>
      <c r="T909" t="s">
        <v>120</v>
      </c>
      <c r="U909" t="s">
        <v>293</v>
      </c>
      <c r="V909">
        <v>80997</v>
      </c>
      <c r="W909" t="s">
        <v>62</v>
      </c>
      <c r="X909" t="s">
        <v>53</v>
      </c>
      <c r="Y909">
        <v>2</v>
      </c>
      <c r="Z909" t="s">
        <v>254</v>
      </c>
      <c r="AA909" t="s">
        <v>64</v>
      </c>
      <c r="AB909" t="s">
        <v>200</v>
      </c>
      <c r="AC909" t="s">
        <v>52</v>
      </c>
      <c r="AD909" t="s">
        <v>193</v>
      </c>
      <c r="AE909" t="s">
        <v>162</v>
      </c>
      <c r="AF909">
        <v>134</v>
      </c>
      <c r="AG909">
        <v>45</v>
      </c>
      <c r="AH909" t="s">
        <v>69</v>
      </c>
      <c r="AI909" t="s">
        <v>169</v>
      </c>
      <c r="AJ909" t="s">
        <v>170</v>
      </c>
      <c r="AK909" t="s">
        <v>181</v>
      </c>
      <c r="AL909">
        <v>3</v>
      </c>
      <c r="AM909">
        <v>1</v>
      </c>
      <c r="AN909">
        <v>9</v>
      </c>
      <c r="AO909">
        <v>3</v>
      </c>
      <c r="AP909">
        <v>20</v>
      </c>
      <c r="AQ909">
        <v>8</v>
      </c>
      <c r="AR909" t="s">
        <v>72</v>
      </c>
      <c r="AS909" t="s">
        <v>184</v>
      </c>
      <c r="AT909" t="s">
        <v>184</v>
      </c>
      <c r="AU909" s="1">
        <v>44937</v>
      </c>
      <c r="AV909" s="17">
        <f>VLOOKUP(dummy_yherealine!$AT909,dummy_oppeained!B:C,2,0)</f>
        <v>3</v>
      </c>
      <c r="AW909" s="22" t="str">
        <f>VLOOKUP(AS909,dummy_oppeained!B:D,3,0)</f>
        <v>mitteeristav</v>
      </c>
      <c r="AX909" s="17" t="str">
        <f>VLOOKUP(AR:AR,hinded_abi!A:D,4,0)</f>
        <v>NULL</v>
      </c>
      <c r="AY909" s="26" t="str">
        <f t="shared" si="28"/>
        <v xml:space="preserve"> </v>
      </c>
      <c r="AZ909" s="27">
        <f t="shared" si="29"/>
        <v>0</v>
      </c>
    </row>
    <row r="910" spans="1:52" x14ac:dyDescent="0.25">
      <c r="A910" t="s">
        <v>335</v>
      </c>
      <c r="B910" t="s">
        <v>242</v>
      </c>
      <c r="C910" t="s">
        <v>291</v>
      </c>
      <c r="D910">
        <v>35002095932</v>
      </c>
      <c r="E910" t="s">
        <v>243</v>
      </c>
      <c r="F910" t="s">
        <v>312</v>
      </c>
      <c r="G910" t="s">
        <v>115</v>
      </c>
      <c r="H910" t="s">
        <v>52</v>
      </c>
      <c r="I910" t="s">
        <v>52</v>
      </c>
      <c r="J910" s="1">
        <v>44666</v>
      </c>
      <c r="K910" t="s">
        <v>53</v>
      </c>
      <c r="L910" s="1">
        <v>45787</v>
      </c>
      <c r="M910" t="s">
        <v>227</v>
      </c>
      <c r="N910" t="s">
        <v>53</v>
      </c>
      <c r="O910" t="s">
        <v>236</v>
      </c>
      <c r="P910" t="s">
        <v>117</v>
      </c>
      <c r="Q910" s="1">
        <v>45380</v>
      </c>
      <c r="R910" t="s">
        <v>118</v>
      </c>
      <c r="S910" t="s">
        <v>191</v>
      </c>
      <c r="T910" t="s">
        <v>120</v>
      </c>
      <c r="U910" t="s">
        <v>293</v>
      </c>
      <c r="V910">
        <v>80997</v>
      </c>
      <c r="W910" t="s">
        <v>62</v>
      </c>
      <c r="X910" t="s">
        <v>53</v>
      </c>
      <c r="Y910">
        <v>2</v>
      </c>
      <c r="Z910" t="s">
        <v>254</v>
      </c>
      <c r="AA910" t="s">
        <v>64</v>
      </c>
      <c r="AB910" t="s">
        <v>200</v>
      </c>
      <c r="AC910" t="s">
        <v>52</v>
      </c>
      <c r="AD910" t="s">
        <v>193</v>
      </c>
      <c r="AE910" t="s">
        <v>162</v>
      </c>
      <c r="AF910">
        <v>134</v>
      </c>
      <c r="AG910">
        <v>45</v>
      </c>
      <c r="AH910" t="s">
        <v>69</v>
      </c>
      <c r="AI910" t="s">
        <v>169</v>
      </c>
      <c r="AJ910" t="s">
        <v>170</v>
      </c>
      <c r="AK910" t="s">
        <v>181</v>
      </c>
      <c r="AL910">
        <v>3</v>
      </c>
      <c r="AM910">
        <v>1</v>
      </c>
      <c r="AN910">
        <v>9</v>
      </c>
      <c r="AO910">
        <v>3</v>
      </c>
      <c r="AP910">
        <v>20</v>
      </c>
      <c r="AQ910">
        <v>8</v>
      </c>
      <c r="AR910" t="s">
        <v>70</v>
      </c>
      <c r="AS910" t="s">
        <v>87</v>
      </c>
      <c r="AT910" t="s">
        <v>87</v>
      </c>
      <c r="AU910" s="1">
        <v>45431</v>
      </c>
      <c r="AV910" s="15">
        <f>VLOOKUP(dummy_yherealine!$AT910,dummy_oppeained!B:C,2,0)</f>
        <v>5</v>
      </c>
      <c r="AW910" s="22" t="str">
        <f>VLOOKUP(AS910,dummy_oppeained!B:D,3,0)</f>
        <v>eristav</v>
      </c>
      <c r="AX910" s="17">
        <f>VLOOKUP(AR:AR,hinded_abi!A:D,4,0)</f>
        <v>0</v>
      </c>
      <c r="AY910" s="26">
        <f t="shared" si="28"/>
        <v>0</v>
      </c>
      <c r="AZ910" s="27">
        <f t="shared" si="29"/>
        <v>5</v>
      </c>
    </row>
    <row r="911" spans="1:52" x14ac:dyDescent="0.25">
      <c r="A911" t="s">
        <v>335</v>
      </c>
      <c r="B911" t="s">
        <v>242</v>
      </c>
      <c r="C911" t="s">
        <v>291</v>
      </c>
      <c r="D911">
        <v>35002095932</v>
      </c>
      <c r="E911" t="s">
        <v>243</v>
      </c>
      <c r="F911" t="s">
        <v>312</v>
      </c>
      <c r="G911" t="s">
        <v>115</v>
      </c>
      <c r="H911" t="s">
        <v>52</v>
      </c>
      <c r="I911" t="s">
        <v>52</v>
      </c>
      <c r="J911" s="1">
        <v>44666</v>
      </c>
      <c r="K911" t="s">
        <v>53</v>
      </c>
      <c r="L911" s="1">
        <v>45787</v>
      </c>
      <c r="M911" t="s">
        <v>227</v>
      </c>
      <c r="N911" t="s">
        <v>53</v>
      </c>
      <c r="O911" t="s">
        <v>236</v>
      </c>
      <c r="P911" t="s">
        <v>117</v>
      </c>
      <c r="Q911" s="1">
        <v>45380</v>
      </c>
      <c r="R911" t="s">
        <v>118</v>
      </c>
      <c r="S911" t="s">
        <v>191</v>
      </c>
      <c r="T911" t="s">
        <v>120</v>
      </c>
      <c r="U911" t="s">
        <v>293</v>
      </c>
      <c r="V911">
        <v>80997</v>
      </c>
      <c r="W911" t="s">
        <v>62</v>
      </c>
      <c r="X911" t="s">
        <v>53</v>
      </c>
      <c r="Y911">
        <v>2</v>
      </c>
      <c r="Z911" t="s">
        <v>254</v>
      </c>
      <c r="AA911" t="s">
        <v>64</v>
      </c>
      <c r="AB911" t="s">
        <v>200</v>
      </c>
      <c r="AC911" t="s">
        <v>52</v>
      </c>
      <c r="AD911" t="s">
        <v>193</v>
      </c>
      <c r="AE911" t="s">
        <v>162</v>
      </c>
      <c r="AF911">
        <v>134</v>
      </c>
      <c r="AG911">
        <v>45</v>
      </c>
      <c r="AH911" t="s">
        <v>69</v>
      </c>
      <c r="AI911" t="s">
        <v>169</v>
      </c>
      <c r="AJ911" t="s">
        <v>170</v>
      </c>
      <c r="AK911" t="s">
        <v>181</v>
      </c>
      <c r="AL911">
        <v>3</v>
      </c>
      <c r="AM911">
        <v>1</v>
      </c>
      <c r="AN911">
        <v>9</v>
      </c>
      <c r="AO911">
        <v>3</v>
      </c>
      <c r="AP911">
        <v>20</v>
      </c>
      <c r="AQ911">
        <v>8</v>
      </c>
      <c r="AR911" t="s">
        <v>94</v>
      </c>
      <c r="AS911" t="s">
        <v>154</v>
      </c>
      <c r="AT911" t="s">
        <v>154</v>
      </c>
      <c r="AU911" s="1">
        <v>44663</v>
      </c>
      <c r="AV911" s="17">
        <f>VLOOKUP(dummy_yherealine!$AT911,dummy_oppeained!B:C,2,0)</f>
        <v>6</v>
      </c>
      <c r="AW911" s="22" t="str">
        <f>VLOOKUP(AS911,dummy_oppeained!B:D,3,0)</f>
        <v>eristav</v>
      </c>
      <c r="AX911" s="17">
        <f>VLOOKUP(AR:AR,hinded_abi!A:D,4,0)</f>
        <v>5</v>
      </c>
      <c r="AY911" s="26">
        <f t="shared" si="28"/>
        <v>30</v>
      </c>
      <c r="AZ911" s="27">
        <f t="shared" si="29"/>
        <v>6</v>
      </c>
    </row>
    <row r="912" spans="1:52" x14ac:dyDescent="0.25">
      <c r="A912" t="s">
        <v>335</v>
      </c>
      <c r="B912" t="s">
        <v>242</v>
      </c>
      <c r="C912" t="s">
        <v>291</v>
      </c>
      <c r="D912">
        <v>35002095932</v>
      </c>
      <c r="E912" t="s">
        <v>243</v>
      </c>
      <c r="F912" t="s">
        <v>312</v>
      </c>
      <c r="G912" t="s">
        <v>115</v>
      </c>
      <c r="H912" t="s">
        <v>52</v>
      </c>
      <c r="I912" t="s">
        <v>52</v>
      </c>
      <c r="J912" s="1">
        <v>44666</v>
      </c>
      <c r="K912" t="s">
        <v>53</v>
      </c>
      <c r="L912" s="1">
        <v>45787</v>
      </c>
      <c r="M912" t="s">
        <v>227</v>
      </c>
      <c r="N912" t="s">
        <v>53</v>
      </c>
      <c r="O912" t="s">
        <v>236</v>
      </c>
      <c r="P912" t="s">
        <v>117</v>
      </c>
      <c r="Q912" s="1">
        <v>45380</v>
      </c>
      <c r="R912" t="s">
        <v>118</v>
      </c>
      <c r="S912" t="s">
        <v>191</v>
      </c>
      <c r="T912" t="s">
        <v>120</v>
      </c>
      <c r="U912" t="s">
        <v>293</v>
      </c>
      <c r="V912">
        <v>80997</v>
      </c>
      <c r="W912" t="s">
        <v>62</v>
      </c>
      <c r="X912" t="s">
        <v>53</v>
      </c>
      <c r="Y912">
        <v>2</v>
      </c>
      <c r="Z912" t="s">
        <v>254</v>
      </c>
      <c r="AA912" t="s">
        <v>64</v>
      </c>
      <c r="AB912" t="s">
        <v>200</v>
      </c>
      <c r="AC912" t="s">
        <v>52</v>
      </c>
      <c r="AD912" t="s">
        <v>193</v>
      </c>
      <c r="AE912" t="s">
        <v>162</v>
      </c>
      <c r="AF912">
        <v>134</v>
      </c>
      <c r="AG912">
        <v>45</v>
      </c>
      <c r="AH912" t="s">
        <v>69</v>
      </c>
      <c r="AI912" t="s">
        <v>169</v>
      </c>
      <c r="AJ912" t="s">
        <v>170</v>
      </c>
      <c r="AK912" t="s">
        <v>181</v>
      </c>
      <c r="AL912">
        <v>3</v>
      </c>
      <c r="AM912">
        <v>1</v>
      </c>
      <c r="AN912">
        <v>9</v>
      </c>
      <c r="AO912">
        <v>3</v>
      </c>
      <c r="AP912">
        <v>20</v>
      </c>
      <c r="AQ912">
        <v>8</v>
      </c>
      <c r="AR912" t="s">
        <v>72</v>
      </c>
      <c r="AS912" t="s">
        <v>82</v>
      </c>
      <c r="AT912" t="s">
        <v>82</v>
      </c>
      <c r="AU912" s="1">
        <v>45206</v>
      </c>
      <c r="AV912" s="15">
        <f>VLOOKUP(dummy_yherealine!$AT912,dummy_oppeained!B:C,2,0)</f>
        <v>3</v>
      </c>
      <c r="AW912" s="22" t="str">
        <f>VLOOKUP(AS912,dummy_oppeained!B:D,3,0)</f>
        <v>mitteeristav</v>
      </c>
      <c r="AX912" s="17" t="str">
        <f>VLOOKUP(AR:AR,hinded_abi!A:D,4,0)</f>
        <v>NULL</v>
      </c>
      <c r="AY912" s="26" t="str">
        <f t="shared" si="28"/>
        <v xml:space="preserve"> </v>
      </c>
      <c r="AZ912" s="27">
        <f t="shared" si="29"/>
        <v>0</v>
      </c>
    </row>
    <row r="913" spans="1:52" x14ac:dyDescent="0.25">
      <c r="A913" t="s">
        <v>335</v>
      </c>
      <c r="B913" t="s">
        <v>242</v>
      </c>
      <c r="C913" t="s">
        <v>291</v>
      </c>
      <c r="D913">
        <v>35002095932</v>
      </c>
      <c r="E913" t="s">
        <v>243</v>
      </c>
      <c r="F913" t="s">
        <v>312</v>
      </c>
      <c r="G913" t="s">
        <v>115</v>
      </c>
      <c r="H913" t="s">
        <v>52</v>
      </c>
      <c r="I913" t="s">
        <v>52</v>
      </c>
      <c r="J913" s="1">
        <v>44666</v>
      </c>
      <c r="K913" t="s">
        <v>53</v>
      </c>
      <c r="L913" s="1">
        <v>45787</v>
      </c>
      <c r="M913" t="s">
        <v>227</v>
      </c>
      <c r="N913" t="s">
        <v>53</v>
      </c>
      <c r="O913" t="s">
        <v>236</v>
      </c>
      <c r="P913" t="s">
        <v>117</v>
      </c>
      <c r="Q913" s="1">
        <v>45380</v>
      </c>
      <c r="R913" t="s">
        <v>118</v>
      </c>
      <c r="S913" t="s">
        <v>191</v>
      </c>
      <c r="T913" t="s">
        <v>120</v>
      </c>
      <c r="U913" t="s">
        <v>293</v>
      </c>
      <c r="V913">
        <v>80997</v>
      </c>
      <c r="W913" t="s">
        <v>62</v>
      </c>
      <c r="X913" t="s">
        <v>53</v>
      </c>
      <c r="Y913">
        <v>2</v>
      </c>
      <c r="Z913" t="s">
        <v>254</v>
      </c>
      <c r="AA913" t="s">
        <v>64</v>
      </c>
      <c r="AB913" t="s">
        <v>200</v>
      </c>
      <c r="AC913" t="s">
        <v>52</v>
      </c>
      <c r="AD913" t="s">
        <v>193</v>
      </c>
      <c r="AE913" t="s">
        <v>162</v>
      </c>
      <c r="AF913">
        <v>134</v>
      </c>
      <c r="AG913">
        <v>45</v>
      </c>
      <c r="AH913" t="s">
        <v>69</v>
      </c>
      <c r="AI913" t="s">
        <v>169</v>
      </c>
      <c r="AJ913" t="s">
        <v>170</v>
      </c>
      <c r="AK913" t="s">
        <v>181</v>
      </c>
      <c r="AL913">
        <v>3</v>
      </c>
      <c r="AM913">
        <v>1</v>
      </c>
      <c r="AN913">
        <v>9</v>
      </c>
      <c r="AO913">
        <v>3</v>
      </c>
      <c r="AP913">
        <v>20</v>
      </c>
      <c r="AQ913">
        <v>8</v>
      </c>
      <c r="AR913" t="s">
        <v>70</v>
      </c>
      <c r="AS913" t="s">
        <v>196</v>
      </c>
      <c r="AT913" t="s">
        <v>196</v>
      </c>
      <c r="AU913" s="1">
        <v>44323</v>
      </c>
      <c r="AV913" s="17">
        <f>VLOOKUP(dummy_yherealine!$AT913,dummy_oppeained!B:C,2,0)</f>
        <v>5</v>
      </c>
      <c r="AW913" s="22" t="str">
        <f>VLOOKUP(AS913,dummy_oppeained!B:D,3,0)</f>
        <v>eristav</v>
      </c>
      <c r="AX913" s="17">
        <f>VLOOKUP(AR:AR,hinded_abi!A:D,4,0)</f>
        <v>0</v>
      </c>
      <c r="AY913" s="26">
        <f t="shared" si="28"/>
        <v>0</v>
      </c>
      <c r="AZ913" s="27">
        <f t="shared" si="29"/>
        <v>5</v>
      </c>
    </row>
    <row r="914" spans="1:52" x14ac:dyDescent="0.25">
      <c r="A914" t="s">
        <v>335</v>
      </c>
      <c r="B914" t="s">
        <v>242</v>
      </c>
      <c r="C914" t="s">
        <v>291</v>
      </c>
      <c r="D914">
        <v>35002095932</v>
      </c>
      <c r="E914" t="s">
        <v>243</v>
      </c>
      <c r="F914" t="s">
        <v>312</v>
      </c>
      <c r="G914" t="s">
        <v>115</v>
      </c>
      <c r="H914" t="s">
        <v>52</v>
      </c>
      <c r="I914" t="s">
        <v>52</v>
      </c>
      <c r="J914" s="1">
        <v>44666</v>
      </c>
      <c r="K914" t="s">
        <v>53</v>
      </c>
      <c r="L914" s="1">
        <v>45787</v>
      </c>
      <c r="M914" t="s">
        <v>227</v>
      </c>
      <c r="N914" t="s">
        <v>53</v>
      </c>
      <c r="O914" t="s">
        <v>236</v>
      </c>
      <c r="P914" t="s">
        <v>117</v>
      </c>
      <c r="Q914" s="1">
        <v>45380</v>
      </c>
      <c r="R914" t="s">
        <v>118</v>
      </c>
      <c r="S914" t="s">
        <v>191</v>
      </c>
      <c r="T914" t="s">
        <v>120</v>
      </c>
      <c r="U914" t="s">
        <v>293</v>
      </c>
      <c r="V914">
        <v>80997</v>
      </c>
      <c r="W914" t="s">
        <v>62</v>
      </c>
      <c r="X914" t="s">
        <v>53</v>
      </c>
      <c r="Y914">
        <v>2</v>
      </c>
      <c r="Z914" t="s">
        <v>254</v>
      </c>
      <c r="AA914" t="s">
        <v>64</v>
      </c>
      <c r="AB914" t="s">
        <v>200</v>
      </c>
      <c r="AC914" t="s">
        <v>52</v>
      </c>
      <c r="AD914" t="s">
        <v>193</v>
      </c>
      <c r="AE914" t="s">
        <v>162</v>
      </c>
      <c r="AF914">
        <v>134</v>
      </c>
      <c r="AG914">
        <v>45</v>
      </c>
      <c r="AH914" t="s">
        <v>69</v>
      </c>
      <c r="AI914" t="s">
        <v>169</v>
      </c>
      <c r="AJ914" t="s">
        <v>170</v>
      </c>
      <c r="AK914" t="s">
        <v>181</v>
      </c>
      <c r="AL914">
        <v>3</v>
      </c>
      <c r="AM914">
        <v>1</v>
      </c>
      <c r="AN914">
        <v>9</v>
      </c>
      <c r="AO914">
        <v>3</v>
      </c>
      <c r="AP914">
        <v>20</v>
      </c>
      <c r="AQ914">
        <v>8</v>
      </c>
      <c r="AR914" t="s">
        <v>72</v>
      </c>
      <c r="AS914" t="s">
        <v>185</v>
      </c>
      <c r="AT914" t="s">
        <v>185</v>
      </c>
      <c r="AU914" s="1">
        <v>44512</v>
      </c>
      <c r="AV914" s="15">
        <f>VLOOKUP(dummy_yherealine!$AT914,dummy_oppeained!B:C,2,0)</f>
        <v>3</v>
      </c>
      <c r="AW914" s="22" t="str">
        <f>VLOOKUP(AS914,dummy_oppeained!B:D,3,0)</f>
        <v>mitteeristav</v>
      </c>
      <c r="AX914" s="17" t="str">
        <f>VLOOKUP(AR:AR,hinded_abi!A:D,4,0)</f>
        <v>NULL</v>
      </c>
      <c r="AY914" s="26" t="str">
        <f t="shared" si="28"/>
        <v xml:space="preserve"> </v>
      </c>
      <c r="AZ914" s="27">
        <f t="shared" si="29"/>
        <v>0</v>
      </c>
    </row>
    <row r="915" spans="1:52" x14ac:dyDescent="0.25">
      <c r="A915" t="s">
        <v>335</v>
      </c>
      <c r="B915" t="s">
        <v>242</v>
      </c>
      <c r="C915" t="s">
        <v>291</v>
      </c>
      <c r="D915">
        <v>35002095932</v>
      </c>
      <c r="E915" t="s">
        <v>243</v>
      </c>
      <c r="F915" t="s">
        <v>312</v>
      </c>
      <c r="G915" t="s">
        <v>115</v>
      </c>
      <c r="H915" t="s">
        <v>52</v>
      </c>
      <c r="I915" t="s">
        <v>52</v>
      </c>
      <c r="J915" s="1">
        <v>44666</v>
      </c>
      <c r="K915" t="s">
        <v>53</v>
      </c>
      <c r="L915" s="1">
        <v>45787</v>
      </c>
      <c r="M915" t="s">
        <v>227</v>
      </c>
      <c r="N915" t="s">
        <v>53</v>
      </c>
      <c r="O915" t="s">
        <v>236</v>
      </c>
      <c r="P915" t="s">
        <v>117</v>
      </c>
      <c r="Q915" s="1">
        <v>45380</v>
      </c>
      <c r="R915" t="s">
        <v>118</v>
      </c>
      <c r="S915" t="s">
        <v>191</v>
      </c>
      <c r="T915" t="s">
        <v>120</v>
      </c>
      <c r="U915" t="s">
        <v>293</v>
      </c>
      <c r="V915">
        <v>80997</v>
      </c>
      <c r="W915" t="s">
        <v>62</v>
      </c>
      <c r="X915" t="s">
        <v>53</v>
      </c>
      <c r="Y915">
        <v>2</v>
      </c>
      <c r="Z915" t="s">
        <v>254</v>
      </c>
      <c r="AA915" t="s">
        <v>64</v>
      </c>
      <c r="AB915" t="s">
        <v>200</v>
      </c>
      <c r="AC915" t="s">
        <v>52</v>
      </c>
      <c r="AD915" t="s">
        <v>193</v>
      </c>
      <c r="AE915" t="s">
        <v>162</v>
      </c>
      <c r="AF915">
        <v>134</v>
      </c>
      <c r="AG915">
        <v>45</v>
      </c>
      <c r="AH915" t="s">
        <v>69</v>
      </c>
      <c r="AI915" t="s">
        <v>169</v>
      </c>
      <c r="AJ915" t="s">
        <v>170</v>
      </c>
      <c r="AK915" t="s">
        <v>181</v>
      </c>
      <c r="AL915">
        <v>3</v>
      </c>
      <c r="AM915">
        <v>1</v>
      </c>
      <c r="AN915">
        <v>9</v>
      </c>
      <c r="AO915">
        <v>3</v>
      </c>
      <c r="AP915">
        <v>20</v>
      </c>
      <c r="AQ915">
        <v>8</v>
      </c>
      <c r="AR915" t="s">
        <v>72</v>
      </c>
      <c r="AS915" t="s">
        <v>101</v>
      </c>
      <c r="AT915" t="s">
        <v>101</v>
      </c>
      <c r="AU915" s="1">
        <v>44724</v>
      </c>
      <c r="AV915" s="17">
        <f>VLOOKUP(dummy_yherealine!$AT915,dummy_oppeained!B:C,2,0)</f>
        <v>3</v>
      </c>
      <c r="AW915" s="22" t="str">
        <f>VLOOKUP(AS915,dummy_oppeained!B:D,3,0)</f>
        <v>mitteeristav</v>
      </c>
      <c r="AX915" s="17" t="str">
        <f>VLOOKUP(AR:AR,hinded_abi!A:D,4,0)</f>
        <v>NULL</v>
      </c>
      <c r="AY915" s="26" t="str">
        <f t="shared" si="28"/>
        <v xml:space="preserve"> </v>
      </c>
      <c r="AZ915" s="27">
        <f t="shared" si="29"/>
        <v>0</v>
      </c>
    </row>
    <row r="916" spans="1:52" x14ac:dyDescent="0.25">
      <c r="A916" t="s">
        <v>335</v>
      </c>
      <c r="B916" t="s">
        <v>242</v>
      </c>
      <c r="C916" t="s">
        <v>291</v>
      </c>
      <c r="D916">
        <v>35002095932</v>
      </c>
      <c r="E916" t="s">
        <v>243</v>
      </c>
      <c r="F916" t="s">
        <v>312</v>
      </c>
      <c r="G916" t="s">
        <v>115</v>
      </c>
      <c r="H916" t="s">
        <v>52</v>
      </c>
      <c r="I916" t="s">
        <v>52</v>
      </c>
      <c r="J916" s="1">
        <v>44666</v>
      </c>
      <c r="K916" t="s">
        <v>53</v>
      </c>
      <c r="L916" s="1">
        <v>45787</v>
      </c>
      <c r="M916" t="s">
        <v>227</v>
      </c>
      <c r="N916" t="s">
        <v>53</v>
      </c>
      <c r="O916" t="s">
        <v>236</v>
      </c>
      <c r="P916" t="s">
        <v>117</v>
      </c>
      <c r="Q916" s="1">
        <v>45380</v>
      </c>
      <c r="R916" t="s">
        <v>118</v>
      </c>
      <c r="S916" t="s">
        <v>191</v>
      </c>
      <c r="T916" t="s">
        <v>120</v>
      </c>
      <c r="U916" t="s">
        <v>293</v>
      </c>
      <c r="V916">
        <v>80997</v>
      </c>
      <c r="W916" t="s">
        <v>62</v>
      </c>
      <c r="X916" t="s">
        <v>53</v>
      </c>
      <c r="Y916">
        <v>2</v>
      </c>
      <c r="Z916" t="s">
        <v>254</v>
      </c>
      <c r="AA916" t="s">
        <v>64</v>
      </c>
      <c r="AB916" t="s">
        <v>200</v>
      </c>
      <c r="AC916" t="s">
        <v>52</v>
      </c>
      <c r="AD916" t="s">
        <v>193</v>
      </c>
      <c r="AE916" t="s">
        <v>162</v>
      </c>
      <c r="AF916">
        <v>134</v>
      </c>
      <c r="AG916">
        <v>45</v>
      </c>
      <c r="AH916" t="s">
        <v>69</v>
      </c>
      <c r="AI916" t="s">
        <v>169</v>
      </c>
      <c r="AJ916" t="s">
        <v>170</v>
      </c>
      <c r="AK916" t="s">
        <v>181</v>
      </c>
      <c r="AL916">
        <v>3</v>
      </c>
      <c r="AM916">
        <v>1</v>
      </c>
      <c r="AN916">
        <v>9</v>
      </c>
      <c r="AO916">
        <v>3</v>
      </c>
      <c r="AP916">
        <v>20</v>
      </c>
      <c r="AQ916">
        <v>8</v>
      </c>
      <c r="AR916" t="s">
        <v>72</v>
      </c>
      <c r="AS916" t="s">
        <v>137</v>
      </c>
      <c r="AT916" t="s">
        <v>137</v>
      </c>
      <c r="AU916" s="1">
        <v>45172</v>
      </c>
      <c r="AV916" s="15">
        <f>VLOOKUP(dummy_yherealine!$AT916,dummy_oppeained!B:C,2,0)</f>
        <v>3</v>
      </c>
      <c r="AW916" s="22" t="str">
        <f>VLOOKUP(AS916,dummy_oppeained!B:D,3,0)</f>
        <v>mitteeristav</v>
      </c>
      <c r="AX916" s="17" t="str">
        <f>VLOOKUP(AR:AR,hinded_abi!A:D,4,0)</f>
        <v>NULL</v>
      </c>
      <c r="AY916" s="26" t="str">
        <f t="shared" si="28"/>
        <v xml:space="preserve"> </v>
      </c>
      <c r="AZ916" s="27">
        <f t="shared" si="29"/>
        <v>0</v>
      </c>
    </row>
    <row r="917" spans="1:52" x14ac:dyDescent="0.25">
      <c r="A917" t="s">
        <v>335</v>
      </c>
      <c r="B917" t="s">
        <v>242</v>
      </c>
      <c r="C917" t="s">
        <v>291</v>
      </c>
      <c r="D917">
        <v>35002095932</v>
      </c>
      <c r="E917" t="s">
        <v>243</v>
      </c>
      <c r="F917" t="s">
        <v>312</v>
      </c>
      <c r="G917" t="s">
        <v>115</v>
      </c>
      <c r="H917" t="s">
        <v>52</v>
      </c>
      <c r="I917" t="s">
        <v>52</v>
      </c>
      <c r="J917" s="1">
        <v>44666</v>
      </c>
      <c r="K917" t="s">
        <v>53</v>
      </c>
      <c r="L917" s="1">
        <v>45787</v>
      </c>
      <c r="M917" t="s">
        <v>227</v>
      </c>
      <c r="N917" t="s">
        <v>53</v>
      </c>
      <c r="O917" t="s">
        <v>236</v>
      </c>
      <c r="P917" t="s">
        <v>117</v>
      </c>
      <c r="Q917" s="1">
        <v>45380</v>
      </c>
      <c r="R917" t="s">
        <v>118</v>
      </c>
      <c r="S917" t="s">
        <v>191</v>
      </c>
      <c r="T917" t="s">
        <v>120</v>
      </c>
      <c r="U917" t="s">
        <v>293</v>
      </c>
      <c r="V917">
        <v>80997</v>
      </c>
      <c r="W917" t="s">
        <v>62</v>
      </c>
      <c r="X917" t="s">
        <v>53</v>
      </c>
      <c r="Y917">
        <v>2</v>
      </c>
      <c r="Z917" t="s">
        <v>254</v>
      </c>
      <c r="AA917" t="s">
        <v>64</v>
      </c>
      <c r="AB917" t="s">
        <v>200</v>
      </c>
      <c r="AC917" t="s">
        <v>52</v>
      </c>
      <c r="AD917" t="s">
        <v>193</v>
      </c>
      <c r="AE917" t="s">
        <v>162</v>
      </c>
      <c r="AF917">
        <v>134</v>
      </c>
      <c r="AG917">
        <v>45</v>
      </c>
      <c r="AH917" t="s">
        <v>69</v>
      </c>
      <c r="AI917" t="s">
        <v>169</v>
      </c>
      <c r="AJ917" t="s">
        <v>170</v>
      </c>
      <c r="AK917" t="s">
        <v>181</v>
      </c>
      <c r="AL917">
        <v>3</v>
      </c>
      <c r="AM917">
        <v>1</v>
      </c>
      <c r="AN917">
        <v>9</v>
      </c>
      <c r="AO917">
        <v>3</v>
      </c>
      <c r="AP917">
        <v>20</v>
      </c>
      <c r="AQ917">
        <v>8</v>
      </c>
      <c r="AR917" t="s">
        <v>72</v>
      </c>
      <c r="AS917" t="s">
        <v>195</v>
      </c>
      <c r="AT917" t="s">
        <v>195</v>
      </c>
      <c r="AU917" s="1">
        <v>45057</v>
      </c>
      <c r="AV917" s="17">
        <f>VLOOKUP(dummy_yherealine!$AT917,dummy_oppeained!B:C,2,0)</f>
        <v>3</v>
      </c>
      <c r="AW917" s="22" t="str">
        <f>VLOOKUP(AS917,dummy_oppeained!B:D,3,0)</f>
        <v>mitteeristav</v>
      </c>
      <c r="AX917" s="17" t="str">
        <f>VLOOKUP(AR:AR,hinded_abi!A:D,4,0)</f>
        <v>NULL</v>
      </c>
      <c r="AY917" s="26" t="str">
        <f t="shared" si="28"/>
        <v xml:space="preserve"> </v>
      </c>
      <c r="AZ917" s="27">
        <f t="shared" si="29"/>
        <v>0</v>
      </c>
    </row>
    <row r="918" spans="1:52" x14ac:dyDescent="0.25">
      <c r="A918" t="s">
        <v>335</v>
      </c>
      <c r="B918" t="s">
        <v>242</v>
      </c>
      <c r="C918" t="s">
        <v>291</v>
      </c>
      <c r="D918">
        <v>35002095932</v>
      </c>
      <c r="E918" t="s">
        <v>243</v>
      </c>
      <c r="F918" t="s">
        <v>312</v>
      </c>
      <c r="G918" t="s">
        <v>115</v>
      </c>
      <c r="H918" t="s">
        <v>52</v>
      </c>
      <c r="I918" t="s">
        <v>52</v>
      </c>
      <c r="J918" s="1">
        <v>44666</v>
      </c>
      <c r="K918" t="s">
        <v>53</v>
      </c>
      <c r="L918" s="1">
        <v>45787</v>
      </c>
      <c r="M918" t="s">
        <v>227</v>
      </c>
      <c r="N918" t="s">
        <v>53</v>
      </c>
      <c r="O918" t="s">
        <v>236</v>
      </c>
      <c r="P918" t="s">
        <v>117</v>
      </c>
      <c r="Q918" s="1">
        <v>45380</v>
      </c>
      <c r="R918" t="s">
        <v>118</v>
      </c>
      <c r="S918" t="s">
        <v>191</v>
      </c>
      <c r="T918" t="s">
        <v>120</v>
      </c>
      <c r="U918" t="s">
        <v>293</v>
      </c>
      <c r="V918">
        <v>80997</v>
      </c>
      <c r="W918" t="s">
        <v>62</v>
      </c>
      <c r="X918" t="s">
        <v>53</v>
      </c>
      <c r="Y918">
        <v>2</v>
      </c>
      <c r="Z918" t="s">
        <v>254</v>
      </c>
      <c r="AA918" t="s">
        <v>64</v>
      </c>
      <c r="AB918" t="s">
        <v>200</v>
      </c>
      <c r="AC918" t="s">
        <v>52</v>
      </c>
      <c r="AD918" t="s">
        <v>193</v>
      </c>
      <c r="AE918" t="s">
        <v>162</v>
      </c>
      <c r="AF918">
        <v>134</v>
      </c>
      <c r="AG918">
        <v>45</v>
      </c>
      <c r="AH918" t="s">
        <v>69</v>
      </c>
      <c r="AI918" t="s">
        <v>169</v>
      </c>
      <c r="AJ918" t="s">
        <v>170</v>
      </c>
      <c r="AK918" t="s">
        <v>181</v>
      </c>
      <c r="AL918">
        <v>3</v>
      </c>
      <c r="AM918">
        <v>1</v>
      </c>
      <c r="AN918">
        <v>9</v>
      </c>
      <c r="AO918">
        <v>3</v>
      </c>
      <c r="AP918">
        <v>20</v>
      </c>
      <c r="AQ918">
        <v>8</v>
      </c>
      <c r="AR918" t="s">
        <v>70</v>
      </c>
      <c r="AS918" t="s">
        <v>240</v>
      </c>
      <c r="AT918" t="s">
        <v>240</v>
      </c>
      <c r="AU918" s="1">
        <v>44541</v>
      </c>
      <c r="AV918" s="15">
        <f>VLOOKUP(dummy_yherealine!$AT918,dummy_oppeained!B:C,2,0)</f>
        <v>6</v>
      </c>
      <c r="AW918" s="22" t="str">
        <f>VLOOKUP(AS918,dummy_oppeained!B:D,3,0)</f>
        <v>eristav</v>
      </c>
      <c r="AX918" s="17">
        <f>VLOOKUP(AR:AR,hinded_abi!A:D,4,0)</f>
        <v>0</v>
      </c>
      <c r="AY918" s="26">
        <f t="shared" si="28"/>
        <v>0</v>
      </c>
      <c r="AZ918" s="27">
        <f t="shared" si="29"/>
        <v>6</v>
      </c>
    </row>
    <row r="919" spans="1:52" x14ac:dyDescent="0.25">
      <c r="A919" t="s">
        <v>335</v>
      </c>
      <c r="B919" t="s">
        <v>242</v>
      </c>
      <c r="C919" t="s">
        <v>291</v>
      </c>
      <c r="D919">
        <v>35002095932</v>
      </c>
      <c r="E919" t="s">
        <v>243</v>
      </c>
      <c r="F919" t="s">
        <v>312</v>
      </c>
      <c r="G919" t="s">
        <v>115</v>
      </c>
      <c r="H919" t="s">
        <v>52</v>
      </c>
      <c r="I919" t="s">
        <v>52</v>
      </c>
      <c r="J919" s="1">
        <v>44666</v>
      </c>
      <c r="K919" t="s">
        <v>53</v>
      </c>
      <c r="L919" s="1">
        <v>45787</v>
      </c>
      <c r="M919" t="s">
        <v>227</v>
      </c>
      <c r="N919" t="s">
        <v>53</v>
      </c>
      <c r="O919" t="s">
        <v>236</v>
      </c>
      <c r="P919" t="s">
        <v>117</v>
      </c>
      <c r="Q919" s="1">
        <v>45380</v>
      </c>
      <c r="R919" t="s">
        <v>118</v>
      </c>
      <c r="S919" t="s">
        <v>191</v>
      </c>
      <c r="T919" t="s">
        <v>120</v>
      </c>
      <c r="U919" t="s">
        <v>293</v>
      </c>
      <c r="V919">
        <v>80997</v>
      </c>
      <c r="W919" t="s">
        <v>62</v>
      </c>
      <c r="X919" t="s">
        <v>53</v>
      </c>
      <c r="Y919">
        <v>2</v>
      </c>
      <c r="Z919" t="s">
        <v>254</v>
      </c>
      <c r="AA919" t="s">
        <v>64</v>
      </c>
      <c r="AB919" t="s">
        <v>200</v>
      </c>
      <c r="AC919" t="s">
        <v>52</v>
      </c>
      <c r="AD919" t="s">
        <v>193</v>
      </c>
      <c r="AE919" t="s">
        <v>162</v>
      </c>
      <c r="AF919">
        <v>134</v>
      </c>
      <c r="AG919">
        <v>45</v>
      </c>
      <c r="AH919" t="s">
        <v>69</v>
      </c>
      <c r="AI919" t="s">
        <v>169</v>
      </c>
      <c r="AJ919" t="s">
        <v>170</v>
      </c>
      <c r="AK919" t="s">
        <v>181</v>
      </c>
      <c r="AL919">
        <v>3</v>
      </c>
      <c r="AM919">
        <v>1</v>
      </c>
      <c r="AN919">
        <v>9</v>
      </c>
      <c r="AO919">
        <v>3</v>
      </c>
      <c r="AP919">
        <v>20</v>
      </c>
      <c r="AQ919">
        <v>8</v>
      </c>
      <c r="AR919" t="s">
        <v>94</v>
      </c>
      <c r="AS919" t="s">
        <v>132</v>
      </c>
      <c r="AT919" t="s">
        <v>132</v>
      </c>
      <c r="AU919" s="1">
        <v>44141</v>
      </c>
      <c r="AV919" s="17">
        <f>VLOOKUP(dummy_yherealine!$AT919,dummy_oppeained!B:C,2,0)</f>
        <v>6</v>
      </c>
      <c r="AW919" s="22" t="str">
        <f>VLOOKUP(AS919,dummy_oppeained!B:D,3,0)</f>
        <v>eristav</v>
      </c>
      <c r="AX919" s="17">
        <f>VLOOKUP(AR:AR,hinded_abi!A:D,4,0)</f>
        <v>5</v>
      </c>
      <c r="AY919" s="26">
        <f t="shared" si="28"/>
        <v>30</v>
      </c>
      <c r="AZ919" s="27">
        <f t="shared" si="29"/>
        <v>6</v>
      </c>
    </row>
    <row r="920" spans="1:52" x14ac:dyDescent="0.25">
      <c r="A920" t="s">
        <v>335</v>
      </c>
      <c r="B920" t="s">
        <v>242</v>
      </c>
      <c r="C920" t="s">
        <v>291</v>
      </c>
      <c r="D920">
        <v>35002095932</v>
      </c>
      <c r="E920" t="s">
        <v>243</v>
      </c>
      <c r="F920" t="s">
        <v>312</v>
      </c>
      <c r="G920" t="s">
        <v>115</v>
      </c>
      <c r="H920" t="s">
        <v>52</v>
      </c>
      <c r="I920" t="s">
        <v>52</v>
      </c>
      <c r="J920" s="1">
        <v>44666</v>
      </c>
      <c r="K920" t="s">
        <v>53</v>
      </c>
      <c r="L920" s="1">
        <v>45787</v>
      </c>
      <c r="M920" t="s">
        <v>227</v>
      </c>
      <c r="N920" t="s">
        <v>53</v>
      </c>
      <c r="O920" t="s">
        <v>236</v>
      </c>
      <c r="P920" t="s">
        <v>117</v>
      </c>
      <c r="Q920" s="1">
        <v>45380</v>
      </c>
      <c r="R920" t="s">
        <v>118</v>
      </c>
      <c r="S920" t="s">
        <v>191</v>
      </c>
      <c r="T920" t="s">
        <v>120</v>
      </c>
      <c r="U920" t="s">
        <v>293</v>
      </c>
      <c r="V920">
        <v>80997</v>
      </c>
      <c r="W920" t="s">
        <v>62</v>
      </c>
      <c r="X920" t="s">
        <v>53</v>
      </c>
      <c r="Y920">
        <v>2</v>
      </c>
      <c r="Z920" t="s">
        <v>254</v>
      </c>
      <c r="AA920" t="s">
        <v>64</v>
      </c>
      <c r="AB920" t="s">
        <v>200</v>
      </c>
      <c r="AC920" t="s">
        <v>52</v>
      </c>
      <c r="AD920" t="s">
        <v>193</v>
      </c>
      <c r="AE920" t="s">
        <v>162</v>
      </c>
      <c r="AF920">
        <v>134</v>
      </c>
      <c r="AG920">
        <v>45</v>
      </c>
      <c r="AH920" t="s">
        <v>69</v>
      </c>
      <c r="AI920" t="s">
        <v>169</v>
      </c>
      <c r="AJ920" t="s">
        <v>170</v>
      </c>
      <c r="AK920" t="s">
        <v>181</v>
      </c>
      <c r="AL920">
        <v>3</v>
      </c>
      <c r="AM920">
        <v>1</v>
      </c>
      <c r="AN920">
        <v>9</v>
      </c>
      <c r="AO920">
        <v>3</v>
      </c>
      <c r="AP920">
        <v>20</v>
      </c>
      <c r="AQ920">
        <v>8</v>
      </c>
      <c r="AR920" t="s">
        <v>70</v>
      </c>
      <c r="AS920" t="s">
        <v>93</v>
      </c>
      <c r="AT920" t="s">
        <v>93</v>
      </c>
      <c r="AU920" s="1">
        <v>44664</v>
      </c>
      <c r="AV920" s="15">
        <f>VLOOKUP(dummy_yherealine!$AT920,dummy_oppeained!B:C,2,0)</f>
        <v>6</v>
      </c>
      <c r="AW920" s="22" t="str">
        <f>VLOOKUP(AS920,dummy_oppeained!B:D,3,0)</f>
        <v>eristav</v>
      </c>
      <c r="AX920" s="17">
        <f>VLOOKUP(AR:AR,hinded_abi!A:D,4,0)</f>
        <v>0</v>
      </c>
      <c r="AY920" s="26">
        <f t="shared" si="28"/>
        <v>0</v>
      </c>
      <c r="AZ920" s="27">
        <f t="shared" si="29"/>
        <v>6</v>
      </c>
    </row>
    <row r="921" spans="1:52" x14ac:dyDescent="0.25">
      <c r="A921" t="s">
        <v>335</v>
      </c>
      <c r="B921" t="s">
        <v>242</v>
      </c>
      <c r="C921" t="s">
        <v>291</v>
      </c>
      <c r="D921">
        <v>35002095932</v>
      </c>
      <c r="E921" t="s">
        <v>243</v>
      </c>
      <c r="F921" t="s">
        <v>312</v>
      </c>
      <c r="G921" t="s">
        <v>115</v>
      </c>
      <c r="H921" t="s">
        <v>52</v>
      </c>
      <c r="I921" t="s">
        <v>52</v>
      </c>
      <c r="J921" s="1">
        <v>44666</v>
      </c>
      <c r="K921" t="s">
        <v>53</v>
      </c>
      <c r="L921" s="1">
        <v>45787</v>
      </c>
      <c r="M921" t="s">
        <v>227</v>
      </c>
      <c r="N921" t="s">
        <v>53</v>
      </c>
      <c r="O921" t="s">
        <v>236</v>
      </c>
      <c r="P921" t="s">
        <v>117</v>
      </c>
      <c r="Q921" s="1">
        <v>45380</v>
      </c>
      <c r="R921" t="s">
        <v>118</v>
      </c>
      <c r="S921" t="s">
        <v>191</v>
      </c>
      <c r="T921" t="s">
        <v>120</v>
      </c>
      <c r="U921" t="s">
        <v>293</v>
      </c>
      <c r="V921">
        <v>80997</v>
      </c>
      <c r="W921" t="s">
        <v>62</v>
      </c>
      <c r="X921" t="s">
        <v>53</v>
      </c>
      <c r="Y921">
        <v>2</v>
      </c>
      <c r="Z921" t="s">
        <v>254</v>
      </c>
      <c r="AA921" t="s">
        <v>64</v>
      </c>
      <c r="AB921" t="s">
        <v>200</v>
      </c>
      <c r="AC921" t="s">
        <v>52</v>
      </c>
      <c r="AD921" t="s">
        <v>193</v>
      </c>
      <c r="AE921" t="s">
        <v>162</v>
      </c>
      <c r="AF921">
        <v>134</v>
      </c>
      <c r="AG921">
        <v>45</v>
      </c>
      <c r="AH921" t="s">
        <v>69</v>
      </c>
      <c r="AI921" t="s">
        <v>169</v>
      </c>
      <c r="AJ921" t="s">
        <v>170</v>
      </c>
      <c r="AK921" t="s">
        <v>181</v>
      </c>
      <c r="AL921">
        <v>3</v>
      </c>
      <c r="AM921">
        <v>1</v>
      </c>
      <c r="AN921">
        <v>9</v>
      </c>
      <c r="AO921">
        <v>3</v>
      </c>
      <c r="AP921">
        <v>20</v>
      </c>
      <c r="AQ921">
        <v>8</v>
      </c>
      <c r="AR921" t="s">
        <v>74</v>
      </c>
      <c r="AS921" t="s">
        <v>164</v>
      </c>
      <c r="AT921" t="s">
        <v>164</v>
      </c>
      <c r="AU921" s="1">
        <v>45411</v>
      </c>
      <c r="AV921" s="17">
        <f>VLOOKUP(dummy_yherealine!$AT921,dummy_oppeained!B:C,2,0)</f>
        <v>6</v>
      </c>
      <c r="AW921" s="22" t="str">
        <f>VLOOKUP(AS921,dummy_oppeained!B:D,3,0)</f>
        <v>eristav</v>
      </c>
      <c r="AX921" s="17">
        <f>VLOOKUP(AR:AR,hinded_abi!A:D,4,0)</f>
        <v>1</v>
      </c>
      <c r="AY921" s="26">
        <f t="shared" si="28"/>
        <v>6</v>
      </c>
      <c r="AZ921" s="27">
        <f t="shared" si="29"/>
        <v>6</v>
      </c>
    </row>
    <row r="922" spans="1:52" x14ac:dyDescent="0.25">
      <c r="A922" t="s">
        <v>335</v>
      </c>
      <c r="B922" t="s">
        <v>242</v>
      </c>
      <c r="C922" t="s">
        <v>291</v>
      </c>
      <c r="D922">
        <v>35002095932</v>
      </c>
      <c r="E922" t="s">
        <v>243</v>
      </c>
      <c r="F922" t="s">
        <v>312</v>
      </c>
      <c r="G922" t="s">
        <v>115</v>
      </c>
      <c r="H922" t="s">
        <v>52</v>
      </c>
      <c r="I922" t="s">
        <v>52</v>
      </c>
      <c r="J922" s="1">
        <v>44666</v>
      </c>
      <c r="K922" t="s">
        <v>53</v>
      </c>
      <c r="L922" s="1">
        <v>45787</v>
      </c>
      <c r="M922" t="s">
        <v>227</v>
      </c>
      <c r="N922" t="s">
        <v>53</v>
      </c>
      <c r="O922" t="s">
        <v>236</v>
      </c>
      <c r="P922" t="s">
        <v>117</v>
      </c>
      <c r="Q922" s="1">
        <v>45380</v>
      </c>
      <c r="R922" t="s">
        <v>118</v>
      </c>
      <c r="S922" t="s">
        <v>191</v>
      </c>
      <c r="T922" t="s">
        <v>120</v>
      </c>
      <c r="U922" t="s">
        <v>293</v>
      </c>
      <c r="V922">
        <v>80997</v>
      </c>
      <c r="W922" t="s">
        <v>62</v>
      </c>
      <c r="X922" t="s">
        <v>53</v>
      </c>
      <c r="Y922">
        <v>2</v>
      </c>
      <c r="Z922" t="s">
        <v>254</v>
      </c>
      <c r="AA922" t="s">
        <v>64</v>
      </c>
      <c r="AB922" t="s">
        <v>200</v>
      </c>
      <c r="AC922" t="s">
        <v>52</v>
      </c>
      <c r="AD922" t="s">
        <v>193</v>
      </c>
      <c r="AE922" t="s">
        <v>162</v>
      </c>
      <c r="AF922">
        <v>134</v>
      </c>
      <c r="AG922">
        <v>45</v>
      </c>
      <c r="AH922" t="s">
        <v>69</v>
      </c>
      <c r="AI922" t="s">
        <v>169</v>
      </c>
      <c r="AJ922" t="s">
        <v>170</v>
      </c>
      <c r="AK922" t="s">
        <v>181</v>
      </c>
      <c r="AL922">
        <v>3</v>
      </c>
      <c r="AM922">
        <v>1</v>
      </c>
      <c r="AN922">
        <v>9</v>
      </c>
      <c r="AO922">
        <v>3</v>
      </c>
      <c r="AP922">
        <v>20</v>
      </c>
      <c r="AQ922">
        <v>8</v>
      </c>
      <c r="AR922" t="s">
        <v>72</v>
      </c>
      <c r="AS922" t="s">
        <v>148</v>
      </c>
      <c r="AT922" t="s">
        <v>148</v>
      </c>
      <c r="AU922" s="1">
        <v>44437</v>
      </c>
      <c r="AV922" s="15">
        <f>VLOOKUP(dummy_yherealine!$AT922,dummy_oppeained!B:C,2,0)</f>
        <v>2</v>
      </c>
      <c r="AW922" s="22" t="str">
        <f>VLOOKUP(AS922,dummy_oppeained!B:D,3,0)</f>
        <v>mitteeristav</v>
      </c>
      <c r="AX922" s="17" t="str">
        <f>VLOOKUP(AR:AR,hinded_abi!A:D,4,0)</f>
        <v>NULL</v>
      </c>
      <c r="AY922" s="26" t="str">
        <f t="shared" si="28"/>
        <v xml:space="preserve"> </v>
      </c>
      <c r="AZ922" s="27">
        <f t="shared" si="29"/>
        <v>0</v>
      </c>
    </row>
    <row r="923" spans="1:52" x14ac:dyDescent="0.25">
      <c r="A923" t="s">
        <v>335</v>
      </c>
      <c r="B923" t="s">
        <v>242</v>
      </c>
      <c r="C923" t="s">
        <v>291</v>
      </c>
      <c r="D923">
        <v>35002095932</v>
      </c>
      <c r="E923" t="s">
        <v>243</v>
      </c>
      <c r="F923" t="s">
        <v>312</v>
      </c>
      <c r="G923" t="s">
        <v>115</v>
      </c>
      <c r="H923" t="s">
        <v>52</v>
      </c>
      <c r="I923" t="s">
        <v>52</v>
      </c>
      <c r="J923" s="1">
        <v>44666</v>
      </c>
      <c r="K923" t="s">
        <v>53</v>
      </c>
      <c r="L923" s="1">
        <v>45787</v>
      </c>
      <c r="M923" t="s">
        <v>227</v>
      </c>
      <c r="N923" t="s">
        <v>53</v>
      </c>
      <c r="O923" t="s">
        <v>236</v>
      </c>
      <c r="P923" t="s">
        <v>117</v>
      </c>
      <c r="Q923" s="1">
        <v>45380</v>
      </c>
      <c r="R923" t="s">
        <v>118</v>
      </c>
      <c r="S923" t="s">
        <v>191</v>
      </c>
      <c r="T923" t="s">
        <v>120</v>
      </c>
      <c r="U923" t="s">
        <v>293</v>
      </c>
      <c r="V923">
        <v>80997</v>
      </c>
      <c r="W923" t="s">
        <v>62</v>
      </c>
      <c r="X923" t="s">
        <v>53</v>
      </c>
      <c r="Y923">
        <v>3</v>
      </c>
      <c r="Z923" t="s">
        <v>254</v>
      </c>
      <c r="AA923" t="s">
        <v>64</v>
      </c>
      <c r="AB923" t="s">
        <v>146</v>
      </c>
      <c r="AC923" t="s">
        <v>52</v>
      </c>
      <c r="AD923" t="s">
        <v>193</v>
      </c>
      <c r="AE923" t="s">
        <v>162</v>
      </c>
      <c r="AF923">
        <v>134</v>
      </c>
      <c r="AG923">
        <v>46</v>
      </c>
      <c r="AH923" t="s">
        <v>69</v>
      </c>
      <c r="AI923" t="s">
        <v>194</v>
      </c>
      <c r="AJ923" t="s">
        <v>170</v>
      </c>
      <c r="AK923" t="s">
        <v>182</v>
      </c>
      <c r="AL923">
        <v>3</v>
      </c>
      <c r="AM923">
        <v>3</v>
      </c>
      <c r="AN923">
        <v>9</v>
      </c>
      <c r="AO923">
        <v>1</v>
      </c>
      <c r="AP923">
        <v>25</v>
      </c>
      <c r="AQ923">
        <v>8</v>
      </c>
      <c r="AR923" t="s">
        <v>70</v>
      </c>
      <c r="AS923" t="s">
        <v>281</v>
      </c>
      <c r="AT923" t="s">
        <v>281</v>
      </c>
      <c r="AU923" s="1">
        <v>44407</v>
      </c>
      <c r="AV923" s="17">
        <f>VLOOKUP(dummy_yherealine!$AT923,dummy_oppeained!B:C,2,0)</f>
        <v>6</v>
      </c>
      <c r="AW923" s="22" t="str">
        <f>VLOOKUP(AS923,dummy_oppeained!B:D,3,0)</f>
        <v>eristav</v>
      </c>
      <c r="AX923" s="17">
        <f>VLOOKUP(AR:AR,hinded_abi!A:D,4,0)</f>
        <v>0</v>
      </c>
      <c r="AY923" s="26">
        <f t="shared" si="28"/>
        <v>0</v>
      </c>
      <c r="AZ923" s="27">
        <f t="shared" si="29"/>
        <v>6</v>
      </c>
    </row>
    <row r="924" spans="1:52" x14ac:dyDescent="0.25">
      <c r="A924" t="s">
        <v>335</v>
      </c>
      <c r="B924" t="s">
        <v>242</v>
      </c>
      <c r="C924" t="s">
        <v>291</v>
      </c>
      <c r="D924">
        <v>35002095932</v>
      </c>
      <c r="E924" t="s">
        <v>243</v>
      </c>
      <c r="F924" t="s">
        <v>312</v>
      </c>
      <c r="G924" t="s">
        <v>115</v>
      </c>
      <c r="H924" t="s">
        <v>52</v>
      </c>
      <c r="I924" t="s">
        <v>52</v>
      </c>
      <c r="J924" s="1">
        <v>44666</v>
      </c>
      <c r="K924" t="s">
        <v>53</v>
      </c>
      <c r="L924" s="1">
        <v>45787</v>
      </c>
      <c r="M924" t="s">
        <v>227</v>
      </c>
      <c r="N924" t="s">
        <v>53</v>
      </c>
      <c r="O924" t="s">
        <v>236</v>
      </c>
      <c r="P924" t="s">
        <v>117</v>
      </c>
      <c r="Q924" s="1">
        <v>45380</v>
      </c>
      <c r="R924" t="s">
        <v>118</v>
      </c>
      <c r="S924" t="s">
        <v>191</v>
      </c>
      <c r="T924" t="s">
        <v>120</v>
      </c>
      <c r="U924" t="s">
        <v>293</v>
      </c>
      <c r="V924">
        <v>80997</v>
      </c>
      <c r="W924" t="s">
        <v>62</v>
      </c>
      <c r="X924" t="s">
        <v>53</v>
      </c>
      <c r="Y924">
        <v>3</v>
      </c>
      <c r="Z924" t="s">
        <v>254</v>
      </c>
      <c r="AA924" t="s">
        <v>64</v>
      </c>
      <c r="AB924" t="s">
        <v>146</v>
      </c>
      <c r="AC924" t="s">
        <v>52</v>
      </c>
      <c r="AD924" t="s">
        <v>193</v>
      </c>
      <c r="AE924" t="s">
        <v>162</v>
      </c>
      <c r="AF924">
        <v>134</v>
      </c>
      <c r="AG924">
        <v>46</v>
      </c>
      <c r="AH924" t="s">
        <v>69</v>
      </c>
      <c r="AI924" t="s">
        <v>194</v>
      </c>
      <c r="AJ924" t="s">
        <v>170</v>
      </c>
      <c r="AK924" t="s">
        <v>182</v>
      </c>
      <c r="AL924">
        <v>3</v>
      </c>
      <c r="AM924">
        <v>3</v>
      </c>
      <c r="AN924">
        <v>9</v>
      </c>
      <c r="AO924">
        <v>1</v>
      </c>
      <c r="AP924">
        <v>25</v>
      </c>
      <c r="AQ924">
        <v>8</v>
      </c>
      <c r="AR924" t="s">
        <v>72</v>
      </c>
      <c r="AS924" t="s">
        <v>216</v>
      </c>
      <c r="AT924" t="s">
        <v>216</v>
      </c>
      <c r="AU924" s="1">
        <v>45800</v>
      </c>
      <c r="AV924" s="15">
        <f>VLOOKUP(dummy_yherealine!$AT924,dummy_oppeained!B:C,2,0)</f>
        <v>3</v>
      </c>
      <c r="AW924" s="22" t="str">
        <f>VLOOKUP(AS924,dummy_oppeained!B:D,3,0)</f>
        <v>mitteeristav</v>
      </c>
      <c r="AX924" s="17" t="str">
        <f>VLOOKUP(AR:AR,hinded_abi!A:D,4,0)</f>
        <v>NULL</v>
      </c>
      <c r="AY924" s="26" t="str">
        <f t="shared" si="28"/>
        <v xml:space="preserve"> </v>
      </c>
      <c r="AZ924" s="27">
        <f t="shared" si="29"/>
        <v>0</v>
      </c>
    </row>
    <row r="925" spans="1:52" x14ac:dyDescent="0.25">
      <c r="A925" t="s">
        <v>335</v>
      </c>
      <c r="B925" t="s">
        <v>242</v>
      </c>
      <c r="C925" t="s">
        <v>291</v>
      </c>
      <c r="D925">
        <v>35002095932</v>
      </c>
      <c r="E925" t="s">
        <v>243</v>
      </c>
      <c r="F925" t="s">
        <v>312</v>
      </c>
      <c r="G925" t="s">
        <v>115</v>
      </c>
      <c r="H925" t="s">
        <v>52</v>
      </c>
      <c r="I925" t="s">
        <v>52</v>
      </c>
      <c r="J925" s="1">
        <v>44666</v>
      </c>
      <c r="K925" t="s">
        <v>53</v>
      </c>
      <c r="L925" s="1">
        <v>45787</v>
      </c>
      <c r="M925" t="s">
        <v>227</v>
      </c>
      <c r="N925" t="s">
        <v>53</v>
      </c>
      <c r="O925" t="s">
        <v>236</v>
      </c>
      <c r="P925" t="s">
        <v>117</v>
      </c>
      <c r="Q925" s="1">
        <v>45380</v>
      </c>
      <c r="R925" t="s">
        <v>118</v>
      </c>
      <c r="S925" t="s">
        <v>191</v>
      </c>
      <c r="T925" t="s">
        <v>120</v>
      </c>
      <c r="U925" t="s">
        <v>293</v>
      </c>
      <c r="V925">
        <v>80997</v>
      </c>
      <c r="W925" t="s">
        <v>62</v>
      </c>
      <c r="X925" t="s">
        <v>53</v>
      </c>
      <c r="Y925">
        <v>3</v>
      </c>
      <c r="Z925" t="s">
        <v>254</v>
      </c>
      <c r="AA925" t="s">
        <v>64</v>
      </c>
      <c r="AB925" t="s">
        <v>146</v>
      </c>
      <c r="AC925" t="s">
        <v>52</v>
      </c>
      <c r="AD925" t="s">
        <v>193</v>
      </c>
      <c r="AE925" t="s">
        <v>162</v>
      </c>
      <c r="AF925">
        <v>134</v>
      </c>
      <c r="AG925">
        <v>46</v>
      </c>
      <c r="AH925" t="s">
        <v>69</v>
      </c>
      <c r="AI925" t="s">
        <v>194</v>
      </c>
      <c r="AJ925" t="s">
        <v>170</v>
      </c>
      <c r="AK925" t="s">
        <v>182</v>
      </c>
      <c r="AL925">
        <v>3</v>
      </c>
      <c r="AM925">
        <v>3</v>
      </c>
      <c r="AN925">
        <v>9</v>
      </c>
      <c r="AO925">
        <v>1</v>
      </c>
      <c r="AP925">
        <v>25</v>
      </c>
      <c r="AQ925">
        <v>8</v>
      </c>
      <c r="AR925" t="s">
        <v>70</v>
      </c>
      <c r="AS925" t="s">
        <v>221</v>
      </c>
      <c r="AT925" t="s">
        <v>221</v>
      </c>
      <c r="AU925" s="1">
        <v>44762</v>
      </c>
      <c r="AV925" s="17">
        <f>VLOOKUP(dummy_yherealine!$AT925,dummy_oppeained!B:C,2,0)</f>
        <v>6</v>
      </c>
      <c r="AW925" s="22" t="str">
        <f>VLOOKUP(AS925,dummy_oppeained!B:D,3,0)</f>
        <v>eristav</v>
      </c>
      <c r="AX925" s="17">
        <f>VLOOKUP(AR:AR,hinded_abi!A:D,4,0)</f>
        <v>0</v>
      </c>
      <c r="AY925" s="26">
        <f t="shared" si="28"/>
        <v>0</v>
      </c>
      <c r="AZ925" s="27">
        <f t="shared" si="29"/>
        <v>6</v>
      </c>
    </row>
    <row r="926" spans="1:52" x14ac:dyDescent="0.25">
      <c r="A926" t="s">
        <v>335</v>
      </c>
      <c r="B926" t="s">
        <v>242</v>
      </c>
      <c r="C926" t="s">
        <v>291</v>
      </c>
      <c r="D926">
        <v>35002095932</v>
      </c>
      <c r="E926" t="s">
        <v>243</v>
      </c>
      <c r="F926" t="s">
        <v>312</v>
      </c>
      <c r="G926" t="s">
        <v>115</v>
      </c>
      <c r="H926" t="s">
        <v>52</v>
      </c>
      <c r="I926" t="s">
        <v>52</v>
      </c>
      <c r="J926" s="1">
        <v>44666</v>
      </c>
      <c r="K926" t="s">
        <v>53</v>
      </c>
      <c r="L926" s="1">
        <v>45787</v>
      </c>
      <c r="M926" t="s">
        <v>227</v>
      </c>
      <c r="N926" t="s">
        <v>53</v>
      </c>
      <c r="O926" t="s">
        <v>236</v>
      </c>
      <c r="P926" t="s">
        <v>117</v>
      </c>
      <c r="Q926" s="1">
        <v>45380</v>
      </c>
      <c r="R926" t="s">
        <v>118</v>
      </c>
      <c r="S926" t="s">
        <v>191</v>
      </c>
      <c r="T926" t="s">
        <v>120</v>
      </c>
      <c r="U926" t="s">
        <v>293</v>
      </c>
      <c r="V926">
        <v>80997</v>
      </c>
      <c r="W926" t="s">
        <v>62</v>
      </c>
      <c r="X926" t="s">
        <v>53</v>
      </c>
      <c r="Y926">
        <v>3</v>
      </c>
      <c r="Z926" t="s">
        <v>254</v>
      </c>
      <c r="AA926" t="s">
        <v>64</v>
      </c>
      <c r="AB926" t="s">
        <v>146</v>
      </c>
      <c r="AC926" t="s">
        <v>52</v>
      </c>
      <c r="AD926" t="s">
        <v>193</v>
      </c>
      <c r="AE926" t="s">
        <v>162</v>
      </c>
      <c r="AF926">
        <v>134</v>
      </c>
      <c r="AG926">
        <v>46</v>
      </c>
      <c r="AH926" t="s">
        <v>69</v>
      </c>
      <c r="AI926" t="s">
        <v>194</v>
      </c>
      <c r="AJ926" t="s">
        <v>170</v>
      </c>
      <c r="AK926" t="s">
        <v>182</v>
      </c>
      <c r="AL926">
        <v>3</v>
      </c>
      <c r="AM926">
        <v>3</v>
      </c>
      <c r="AN926">
        <v>9</v>
      </c>
      <c r="AO926">
        <v>1</v>
      </c>
      <c r="AP926">
        <v>25</v>
      </c>
      <c r="AQ926">
        <v>8</v>
      </c>
      <c r="AR926" t="s">
        <v>70</v>
      </c>
      <c r="AS926" t="s">
        <v>188</v>
      </c>
      <c r="AT926" t="s">
        <v>188</v>
      </c>
      <c r="AU926" s="1">
        <v>44626</v>
      </c>
      <c r="AV926" s="15">
        <f>VLOOKUP(dummy_yherealine!$AT926,dummy_oppeained!B:C,2,0)</f>
        <v>8</v>
      </c>
      <c r="AW926" s="22" t="str">
        <f>VLOOKUP(AS926,dummy_oppeained!B:D,3,0)</f>
        <v>eristav</v>
      </c>
      <c r="AX926" s="17">
        <f>VLOOKUP(AR:AR,hinded_abi!A:D,4,0)</f>
        <v>0</v>
      </c>
      <c r="AY926" s="26">
        <f t="shared" si="28"/>
        <v>0</v>
      </c>
      <c r="AZ926" s="27">
        <f t="shared" si="29"/>
        <v>8</v>
      </c>
    </row>
    <row r="927" spans="1:52" x14ac:dyDescent="0.25">
      <c r="A927" t="s">
        <v>335</v>
      </c>
      <c r="B927" t="s">
        <v>242</v>
      </c>
      <c r="C927" t="s">
        <v>291</v>
      </c>
      <c r="D927">
        <v>35002095932</v>
      </c>
      <c r="E927" t="s">
        <v>243</v>
      </c>
      <c r="F927" t="s">
        <v>312</v>
      </c>
      <c r="G927" t="s">
        <v>115</v>
      </c>
      <c r="H927" t="s">
        <v>52</v>
      </c>
      <c r="I927" t="s">
        <v>52</v>
      </c>
      <c r="J927" s="1">
        <v>44666</v>
      </c>
      <c r="K927" t="s">
        <v>53</v>
      </c>
      <c r="L927" s="1">
        <v>45787</v>
      </c>
      <c r="M927" t="s">
        <v>227</v>
      </c>
      <c r="N927" t="s">
        <v>53</v>
      </c>
      <c r="O927" t="s">
        <v>236</v>
      </c>
      <c r="P927" t="s">
        <v>117</v>
      </c>
      <c r="Q927" s="1">
        <v>45380</v>
      </c>
      <c r="R927" t="s">
        <v>118</v>
      </c>
      <c r="S927" t="s">
        <v>191</v>
      </c>
      <c r="T927" t="s">
        <v>120</v>
      </c>
      <c r="U927" t="s">
        <v>293</v>
      </c>
      <c r="V927">
        <v>80997</v>
      </c>
      <c r="W927" t="s">
        <v>62</v>
      </c>
      <c r="X927" t="s">
        <v>53</v>
      </c>
      <c r="Y927">
        <v>3</v>
      </c>
      <c r="Z927" t="s">
        <v>254</v>
      </c>
      <c r="AA927" t="s">
        <v>64</v>
      </c>
      <c r="AB927" t="s">
        <v>146</v>
      </c>
      <c r="AC927" t="s">
        <v>52</v>
      </c>
      <c r="AD927" t="s">
        <v>193</v>
      </c>
      <c r="AE927" t="s">
        <v>162</v>
      </c>
      <c r="AF927">
        <v>134</v>
      </c>
      <c r="AG927">
        <v>46</v>
      </c>
      <c r="AH927" t="s">
        <v>69</v>
      </c>
      <c r="AI927" t="s">
        <v>194</v>
      </c>
      <c r="AJ927" t="s">
        <v>170</v>
      </c>
      <c r="AK927" t="s">
        <v>182</v>
      </c>
      <c r="AL927">
        <v>3</v>
      </c>
      <c r="AM927">
        <v>3</v>
      </c>
      <c r="AN927">
        <v>9</v>
      </c>
      <c r="AO927">
        <v>1</v>
      </c>
      <c r="AP927">
        <v>25</v>
      </c>
      <c r="AQ927">
        <v>8</v>
      </c>
      <c r="AR927" t="s">
        <v>72</v>
      </c>
      <c r="AS927" t="s">
        <v>105</v>
      </c>
      <c r="AT927" t="s">
        <v>105</v>
      </c>
      <c r="AU927" s="1">
        <v>45307</v>
      </c>
      <c r="AV927" s="17">
        <f>VLOOKUP(dummy_yherealine!$AT927,dummy_oppeained!B:C,2,0)</f>
        <v>2</v>
      </c>
      <c r="AW927" s="22" t="str">
        <f>VLOOKUP(AS927,dummy_oppeained!B:D,3,0)</f>
        <v>mitteeristav</v>
      </c>
      <c r="AX927" s="17" t="str">
        <f>VLOOKUP(AR:AR,hinded_abi!A:D,4,0)</f>
        <v>NULL</v>
      </c>
      <c r="AY927" s="26" t="str">
        <f t="shared" si="28"/>
        <v xml:space="preserve"> </v>
      </c>
      <c r="AZ927" s="27">
        <f t="shared" si="29"/>
        <v>0</v>
      </c>
    </row>
    <row r="928" spans="1:52" x14ac:dyDescent="0.25">
      <c r="A928" t="s">
        <v>336</v>
      </c>
      <c r="B928" t="s">
        <v>277</v>
      </c>
      <c r="C928" t="s">
        <v>233</v>
      </c>
      <c r="D928">
        <v>31610128910</v>
      </c>
      <c r="E928" t="s">
        <v>243</v>
      </c>
      <c r="F928" t="s">
        <v>312</v>
      </c>
      <c r="G928" t="s">
        <v>52</v>
      </c>
      <c r="H928" t="s">
        <v>52</v>
      </c>
      <c r="I928" t="s">
        <v>115</v>
      </c>
      <c r="J928" s="1">
        <v>45841</v>
      </c>
      <c r="K928" t="s">
        <v>53</v>
      </c>
      <c r="L928" s="1">
        <v>45661</v>
      </c>
      <c r="M928" t="s">
        <v>158</v>
      </c>
      <c r="N928" t="s">
        <v>55</v>
      </c>
      <c r="O928" t="s">
        <v>210</v>
      </c>
      <c r="P928" t="s">
        <v>237</v>
      </c>
      <c r="Q928" s="1">
        <v>44420</v>
      </c>
      <c r="R928" t="s">
        <v>118</v>
      </c>
      <c r="S928" t="s">
        <v>191</v>
      </c>
      <c r="T928" t="s">
        <v>60</v>
      </c>
      <c r="U928" t="s">
        <v>300</v>
      </c>
      <c r="V928">
        <v>1470</v>
      </c>
      <c r="W928" t="s">
        <v>62</v>
      </c>
      <c r="X928" t="s">
        <v>53</v>
      </c>
      <c r="Y928">
        <v>1</v>
      </c>
      <c r="Z928" t="s">
        <v>121</v>
      </c>
      <c r="AA928" t="s">
        <v>64</v>
      </c>
      <c r="AB928" t="s">
        <v>179</v>
      </c>
      <c r="AC928" t="s">
        <v>115</v>
      </c>
      <c r="AD928" t="s">
        <v>53</v>
      </c>
      <c r="AE928" t="s">
        <v>162</v>
      </c>
      <c r="AF928">
        <v>269</v>
      </c>
      <c r="AG928">
        <v>58</v>
      </c>
      <c r="AH928" t="s">
        <v>85</v>
      </c>
      <c r="AI928" t="s">
        <v>107</v>
      </c>
      <c r="AJ928" t="s">
        <v>213</v>
      </c>
      <c r="AK928" t="s">
        <v>170</v>
      </c>
      <c r="AL928">
        <v>1</v>
      </c>
      <c r="AM928">
        <v>2</v>
      </c>
      <c r="AN928">
        <v>8</v>
      </c>
      <c r="AO928">
        <v>0</v>
      </c>
      <c r="AP928">
        <v>24</v>
      </c>
      <c r="AQ928">
        <v>7</v>
      </c>
      <c r="AR928" t="s">
        <v>72</v>
      </c>
      <c r="AS928" t="s">
        <v>217</v>
      </c>
      <c r="AT928" t="s">
        <v>217</v>
      </c>
      <c r="AU928" s="1">
        <v>44293</v>
      </c>
      <c r="AV928" s="15">
        <f>VLOOKUP(dummy_yherealine!$AT928,dummy_oppeained!B:C,2,0)</f>
        <v>3</v>
      </c>
      <c r="AW928" s="22" t="str">
        <f>VLOOKUP(AS928,dummy_oppeained!B:D,3,0)</f>
        <v>mitteeristav</v>
      </c>
      <c r="AX928" s="17" t="str">
        <f>VLOOKUP(AR:AR,hinded_abi!A:D,4,0)</f>
        <v>NULL</v>
      </c>
      <c r="AY928" s="26" t="str">
        <f t="shared" si="28"/>
        <v xml:space="preserve"> </v>
      </c>
      <c r="AZ928" s="27">
        <f t="shared" si="29"/>
        <v>0</v>
      </c>
    </row>
    <row r="929" spans="1:52" x14ac:dyDescent="0.25">
      <c r="A929" t="s">
        <v>336</v>
      </c>
      <c r="B929" t="s">
        <v>277</v>
      </c>
      <c r="C929" t="s">
        <v>233</v>
      </c>
      <c r="D929">
        <v>31610128910</v>
      </c>
      <c r="E929" t="s">
        <v>243</v>
      </c>
      <c r="F929" t="s">
        <v>312</v>
      </c>
      <c r="G929" t="s">
        <v>52</v>
      </c>
      <c r="H929" t="s">
        <v>52</v>
      </c>
      <c r="I929" t="s">
        <v>115</v>
      </c>
      <c r="J929" s="1">
        <v>45841</v>
      </c>
      <c r="K929" t="s">
        <v>53</v>
      </c>
      <c r="L929" s="1">
        <v>45661</v>
      </c>
      <c r="M929" t="s">
        <v>158</v>
      </c>
      <c r="N929" t="s">
        <v>55</v>
      </c>
      <c r="O929" t="s">
        <v>210</v>
      </c>
      <c r="P929" t="s">
        <v>237</v>
      </c>
      <c r="Q929" s="1">
        <v>44420</v>
      </c>
      <c r="R929" t="s">
        <v>118</v>
      </c>
      <c r="S929" t="s">
        <v>191</v>
      </c>
      <c r="T929" t="s">
        <v>60</v>
      </c>
      <c r="U929" t="s">
        <v>300</v>
      </c>
      <c r="V929">
        <v>1470</v>
      </c>
      <c r="W929" t="s">
        <v>62</v>
      </c>
      <c r="X929" t="s">
        <v>53</v>
      </c>
      <c r="Y929">
        <v>1</v>
      </c>
      <c r="Z929" t="s">
        <v>121</v>
      </c>
      <c r="AA929" t="s">
        <v>64</v>
      </c>
      <c r="AB929" t="s">
        <v>179</v>
      </c>
      <c r="AC929" t="s">
        <v>115</v>
      </c>
      <c r="AD929" t="s">
        <v>53</v>
      </c>
      <c r="AE929" t="s">
        <v>162</v>
      </c>
      <c r="AF929">
        <v>269</v>
      </c>
      <c r="AG929">
        <v>58</v>
      </c>
      <c r="AH929" t="s">
        <v>85</v>
      </c>
      <c r="AI929" t="s">
        <v>107</v>
      </c>
      <c r="AJ929" t="s">
        <v>213</v>
      </c>
      <c r="AK929" t="s">
        <v>170</v>
      </c>
      <c r="AL929">
        <v>1</v>
      </c>
      <c r="AM929">
        <v>2</v>
      </c>
      <c r="AN929">
        <v>8</v>
      </c>
      <c r="AO929">
        <v>0</v>
      </c>
      <c r="AP929">
        <v>24</v>
      </c>
      <c r="AQ929">
        <v>7</v>
      </c>
      <c r="AR929" t="s">
        <v>70</v>
      </c>
      <c r="AS929" t="s">
        <v>81</v>
      </c>
      <c r="AT929" t="s">
        <v>81</v>
      </c>
      <c r="AU929" s="1">
        <v>44095</v>
      </c>
      <c r="AV929" s="17">
        <f>VLOOKUP(dummy_yherealine!$AT929,dummy_oppeained!B:C,2,0)</f>
        <v>6</v>
      </c>
      <c r="AW929" s="22" t="str">
        <f>VLOOKUP(AS929,dummy_oppeained!B:D,3,0)</f>
        <v>eristav</v>
      </c>
      <c r="AX929" s="17">
        <f>VLOOKUP(AR:AR,hinded_abi!A:D,4,0)</f>
        <v>0</v>
      </c>
      <c r="AY929" s="26">
        <f t="shared" si="28"/>
        <v>0</v>
      </c>
      <c r="AZ929" s="27">
        <f t="shared" si="29"/>
        <v>6</v>
      </c>
    </row>
    <row r="930" spans="1:52" x14ac:dyDescent="0.25">
      <c r="A930" t="s">
        <v>336</v>
      </c>
      <c r="B930" t="s">
        <v>277</v>
      </c>
      <c r="C930" t="s">
        <v>233</v>
      </c>
      <c r="D930">
        <v>31610128910</v>
      </c>
      <c r="E930" t="s">
        <v>243</v>
      </c>
      <c r="F930" t="s">
        <v>312</v>
      </c>
      <c r="G930" t="s">
        <v>52</v>
      </c>
      <c r="H930" t="s">
        <v>52</v>
      </c>
      <c r="I930" t="s">
        <v>115</v>
      </c>
      <c r="J930" s="1">
        <v>45841</v>
      </c>
      <c r="K930" t="s">
        <v>53</v>
      </c>
      <c r="L930" s="1">
        <v>45661</v>
      </c>
      <c r="M930" t="s">
        <v>158</v>
      </c>
      <c r="N930" t="s">
        <v>55</v>
      </c>
      <c r="O930" t="s">
        <v>210</v>
      </c>
      <c r="P930" t="s">
        <v>237</v>
      </c>
      <c r="Q930" s="1">
        <v>44420</v>
      </c>
      <c r="R930" t="s">
        <v>118</v>
      </c>
      <c r="S930" t="s">
        <v>191</v>
      </c>
      <c r="T930" t="s">
        <v>60</v>
      </c>
      <c r="U930" t="s">
        <v>300</v>
      </c>
      <c r="V930">
        <v>1470</v>
      </c>
      <c r="W930" t="s">
        <v>62</v>
      </c>
      <c r="X930" t="s">
        <v>53</v>
      </c>
      <c r="Y930">
        <v>1</v>
      </c>
      <c r="Z930" t="s">
        <v>121</v>
      </c>
      <c r="AA930" t="s">
        <v>64</v>
      </c>
      <c r="AB930" t="s">
        <v>179</v>
      </c>
      <c r="AC930" t="s">
        <v>115</v>
      </c>
      <c r="AD930" t="s">
        <v>53</v>
      </c>
      <c r="AE930" t="s">
        <v>162</v>
      </c>
      <c r="AF930">
        <v>269</v>
      </c>
      <c r="AG930">
        <v>58</v>
      </c>
      <c r="AH930" t="s">
        <v>85</v>
      </c>
      <c r="AI930" t="s">
        <v>107</v>
      </c>
      <c r="AJ930" t="s">
        <v>213</v>
      </c>
      <c r="AK930" t="s">
        <v>170</v>
      </c>
      <c r="AL930">
        <v>1</v>
      </c>
      <c r="AM930">
        <v>2</v>
      </c>
      <c r="AN930">
        <v>8</v>
      </c>
      <c r="AO930">
        <v>0</v>
      </c>
      <c r="AP930">
        <v>24</v>
      </c>
      <c r="AQ930">
        <v>7</v>
      </c>
      <c r="AR930" t="s">
        <v>72</v>
      </c>
      <c r="AS930" t="s">
        <v>137</v>
      </c>
      <c r="AT930" t="s">
        <v>137</v>
      </c>
      <c r="AU930" s="1">
        <v>44205</v>
      </c>
      <c r="AV930" s="15">
        <f>VLOOKUP(dummy_yherealine!$AT930,dummy_oppeained!B:C,2,0)</f>
        <v>3</v>
      </c>
      <c r="AW930" s="22" t="str">
        <f>VLOOKUP(AS930,dummy_oppeained!B:D,3,0)</f>
        <v>mitteeristav</v>
      </c>
      <c r="AX930" s="17" t="str">
        <f>VLOOKUP(AR:AR,hinded_abi!A:D,4,0)</f>
        <v>NULL</v>
      </c>
      <c r="AY930" s="26" t="str">
        <f t="shared" si="28"/>
        <v xml:space="preserve"> </v>
      </c>
      <c r="AZ930" s="27">
        <f t="shared" si="29"/>
        <v>0</v>
      </c>
    </row>
    <row r="931" spans="1:52" x14ac:dyDescent="0.25">
      <c r="A931" t="s">
        <v>336</v>
      </c>
      <c r="B931" t="s">
        <v>277</v>
      </c>
      <c r="C931" t="s">
        <v>233</v>
      </c>
      <c r="D931">
        <v>31610128910</v>
      </c>
      <c r="E931" t="s">
        <v>243</v>
      </c>
      <c r="F931" t="s">
        <v>312</v>
      </c>
      <c r="G931" t="s">
        <v>52</v>
      </c>
      <c r="H931" t="s">
        <v>52</v>
      </c>
      <c r="I931" t="s">
        <v>115</v>
      </c>
      <c r="J931" s="1">
        <v>45841</v>
      </c>
      <c r="K931" t="s">
        <v>53</v>
      </c>
      <c r="L931" s="1">
        <v>45661</v>
      </c>
      <c r="M931" t="s">
        <v>158</v>
      </c>
      <c r="N931" t="s">
        <v>55</v>
      </c>
      <c r="O931" t="s">
        <v>210</v>
      </c>
      <c r="P931" t="s">
        <v>237</v>
      </c>
      <c r="Q931" s="1">
        <v>44420</v>
      </c>
      <c r="R931" t="s">
        <v>118</v>
      </c>
      <c r="S931" t="s">
        <v>191</v>
      </c>
      <c r="T931" t="s">
        <v>60</v>
      </c>
      <c r="U931" t="s">
        <v>300</v>
      </c>
      <c r="V931">
        <v>1470</v>
      </c>
      <c r="W931" t="s">
        <v>62</v>
      </c>
      <c r="X931" t="s">
        <v>53</v>
      </c>
      <c r="Y931">
        <v>1</v>
      </c>
      <c r="Z931" t="s">
        <v>121</v>
      </c>
      <c r="AA931" t="s">
        <v>64</v>
      </c>
      <c r="AB931" t="s">
        <v>179</v>
      </c>
      <c r="AC931" t="s">
        <v>115</v>
      </c>
      <c r="AD931" t="s">
        <v>53</v>
      </c>
      <c r="AE931" t="s">
        <v>162</v>
      </c>
      <c r="AF931">
        <v>269</v>
      </c>
      <c r="AG931">
        <v>58</v>
      </c>
      <c r="AH931" t="s">
        <v>85</v>
      </c>
      <c r="AI931" t="s">
        <v>107</v>
      </c>
      <c r="AJ931" t="s">
        <v>213</v>
      </c>
      <c r="AK931" t="s">
        <v>170</v>
      </c>
      <c r="AL931">
        <v>1</v>
      </c>
      <c r="AM931">
        <v>2</v>
      </c>
      <c r="AN931">
        <v>8</v>
      </c>
      <c r="AO931">
        <v>0</v>
      </c>
      <c r="AP931">
        <v>24</v>
      </c>
      <c r="AQ931">
        <v>7</v>
      </c>
      <c r="AR931" t="s">
        <v>72</v>
      </c>
      <c r="AS931" t="s">
        <v>238</v>
      </c>
      <c r="AT931" t="s">
        <v>238</v>
      </c>
      <c r="AU931" s="1">
        <v>44125</v>
      </c>
      <c r="AV931" s="17">
        <f>VLOOKUP(dummy_yherealine!$AT931,dummy_oppeained!B:C,2,0)</f>
        <v>3</v>
      </c>
      <c r="AW931" s="22" t="str">
        <f>VLOOKUP(AS931,dummy_oppeained!B:D,3,0)</f>
        <v>mitteeristav</v>
      </c>
      <c r="AX931" s="17" t="str">
        <f>VLOOKUP(AR:AR,hinded_abi!A:D,4,0)</f>
        <v>NULL</v>
      </c>
      <c r="AY931" s="26" t="str">
        <f t="shared" si="28"/>
        <v xml:space="preserve"> </v>
      </c>
      <c r="AZ931" s="27">
        <f t="shared" si="29"/>
        <v>0</v>
      </c>
    </row>
    <row r="932" spans="1:52" x14ac:dyDescent="0.25">
      <c r="A932" t="s">
        <v>336</v>
      </c>
      <c r="B932" t="s">
        <v>277</v>
      </c>
      <c r="C932" t="s">
        <v>233</v>
      </c>
      <c r="D932">
        <v>31610128910</v>
      </c>
      <c r="E932" t="s">
        <v>243</v>
      </c>
      <c r="F932" t="s">
        <v>312</v>
      </c>
      <c r="G932" t="s">
        <v>52</v>
      </c>
      <c r="H932" t="s">
        <v>52</v>
      </c>
      <c r="I932" t="s">
        <v>115</v>
      </c>
      <c r="J932" s="1">
        <v>45841</v>
      </c>
      <c r="K932" t="s">
        <v>53</v>
      </c>
      <c r="L932" s="1">
        <v>45661</v>
      </c>
      <c r="M932" t="s">
        <v>158</v>
      </c>
      <c r="N932" t="s">
        <v>55</v>
      </c>
      <c r="O932" t="s">
        <v>210</v>
      </c>
      <c r="P932" t="s">
        <v>237</v>
      </c>
      <c r="Q932" s="1">
        <v>44420</v>
      </c>
      <c r="R932" t="s">
        <v>118</v>
      </c>
      <c r="S932" t="s">
        <v>191</v>
      </c>
      <c r="T932" t="s">
        <v>60</v>
      </c>
      <c r="U932" t="s">
        <v>300</v>
      </c>
      <c r="V932">
        <v>1470</v>
      </c>
      <c r="W932" t="s">
        <v>62</v>
      </c>
      <c r="X932" t="s">
        <v>53</v>
      </c>
      <c r="Y932">
        <v>2</v>
      </c>
      <c r="Z932" t="s">
        <v>121</v>
      </c>
      <c r="AA932" t="s">
        <v>64</v>
      </c>
      <c r="AB932" t="s">
        <v>84</v>
      </c>
      <c r="AC932" t="s">
        <v>115</v>
      </c>
      <c r="AD932" t="s">
        <v>53</v>
      </c>
      <c r="AE932" t="s">
        <v>162</v>
      </c>
      <c r="AF932">
        <v>269</v>
      </c>
      <c r="AG932">
        <v>25</v>
      </c>
      <c r="AH932" t="s">
        <v>85</v>
      </c>
      <c r="AI932" t="s">
        <v>194</v>
      </c>
      <c r="AJ932" t="s">
        <v>213</v>
      </c>
      <c r="AK932" t="s">
        <v>250</v>
      </c>
      <c r="AL932">
        <v>1</v>
      </c>
      <c r="AM932">
        <v>0</v>
      </c>
      <c r="AN932">
        <v>8</v>
      </c>
      <c r="AO932">
        <v>4</v>
      </c>
      <c r="AP932">
        <v>42</v>
      </c>
      <c r="AQ932">
        <v>7</v>
      </c>
      <c r="AR932" t="s">
        <v>80</v>
      </c>
      <c r="AS932" t="s">
        <v>143</v>
      </c>
      <c r="AT932" t="s">
        <v>143</v>
      </c>
      <c r="AU932" s="1">
        <v>45206</v>
      </c>
      <c r="AV932" s="15">
        <f>VLOOKUP(dummy_yherealine!$AT932,dummy_oppeained!B:C,2,0)</f>
        <v>5</v>
      </c>
      <c r="AW932" s="22" t="str">
        <f>VLOOKUP(AS932,dummy_oppeained!B:D,3,0)</f>
        <v>eristav</v>
      </c>
      <c r="AX932" s="17">
        <f>VLOOKUP(AR:AR,hinded_abi!A:D,4,0)</f>
        <v>3</v>
      </c>
      <c r="AY932" s="26">
        <f t="shared" si="28"/>
        <v>15</v>
      </c>
      <c r="AZ932" s="27">
        <f t="shared" si="29"/>
        <v>5</v>
      </c>
    </row>
    <row r="933" spans="1:52" x14ac:dyDescent="0.25">
      <c r="A933" t="s">
        <v>336</v>
      </c>
      <c r="B933" t="s">
        <v>277</v>
      </c>
      <c r="C933" t="s">
        <v>233</v>
      </c>
      <c r="D933">
        <v>31610128910</v>
      </c>
      <c r="E933" t="s">
        <v>243</v>
      </c>
      <c r="F933" t="s">
        <v>312</v>
      </c>
      <c r="G933" t="s">
        <v>52</v>
      </c>
      <c r="H933" t="s">
        <v>52</v>
      </c>
      <c r="I933" t="s">
        <v>115</v>
      </c>
      <c r="J933" s="1">
        <v>45841</v>
      </c>
      <c r="K933" t="s">
        <v>53</v>
      </c>
      <c r="L933" s="1">
        <v>45661</v>
      </c>
      <c r="M933" t="s">
        <v>158</v>
      </c>
      <c r="N933" t="s">
        <v>55</v>
      </c>
      <c r="O933" t="s">
        <v>210</v>
      </c>
      <c r="P933" t="s">
        <v>237</v>
      </c>
      <c r="Q933" s="1">
        <v>44420</v>
      </c>
      <c r="R933" t="s">
        <v>118</v>
      </c>
      <c r="S933" t="s">
        <v>191</v>
      </c>
      <c r="T933" t="s">
        <v>60</v>
      </c>
      <c r="U933" t="s">
        <v>300</v>
      </c>
      <c r="V933">
        <v>1470</v>
      </c>
      <c r="W933" t="s">
        <v>62</v>
      </c>
      <c r="X933" t="s">
        <v>53</v>
      </c>
      <c r="Y933">
        <v>2</v>
      </c>
      <c r="Z933" t="s">
        <v>121</v>
      </c>
      <c r="AA933" t="s">
        <v>64</v>
      </c>
      <c r="AB933" t="s">
        <v>84</v>
      </c>
      <c r="AC933" t="s">
        <v>115</v>
      </c>
      <c r="AD933" t="s">
        <v>53</v>
      </c>
      <c r="AE933" t="s">
        <v>162</v>
      </c>
      <c r="AF933">
        <v>269</v>
      </c>
      <c r="AG933">
        <v>25</v>
      </c>
      <c r="AH933" t="s">
        <v>85</v>
      </c>
      <c r="AI933" t="s">
        <v>194</v>
      </c>
      <c r="AJ933" t="s">
        <v>213</v>
      </c>
      <c r="AK933" t="s">
        <v>250</v>
      </c>
      <c r="AL933">
        <v>1</v>
      </c>
      <c r="AM933">
        <v>0</v>
      </c>
      <c r="AN933">
        <v>8</v>
      </c>
      <c r="AO933">
        <v>4</v>
      </c>
      <c r="AP933">
        <v>42</v>
      </c>
      <c r="AQ933">
        <v>7</v>
      </c>
      <c r="AR933" t="s">
        <v>72</v>
      </c>
      <c r="AS933" t="s">
        <v>184</v>
      </c>
      <c r="AT933" t="s">
        <v>184</v>
      </c>
      <c r="AU933" s="1">
        <v>45432</v>
      </c>
      <c r="AV933" s="17">
        <f>VLOOKUP(dummy_yherealine!$AT933,dummy_oppeained!B:C,2,0)</f>
        <v>3</v>
      </c>
      <c r="AW933" s="22" t="str">
        <f>VLOOKUP(AS933,dummy_oppeained!B:D,3,0)</f>
        <v>mitteeristav</v>
      </c>
      <c r="AX933" s="17" t="str">
        <f>VLOOKUP(AR:AR,hinded_abi!A:D,4,0)</f>
        <v>NULL</v>
      </c>
      <c r="AY933" s="26" t="str">
        <f t="shared" si="28"/>
        <v xml:space="preserve"> </v>
      </c>
      <c r="AZ933" s="27">
        <f t="shared" si="29"/>
        <v>0</v>
      </c>
    </row>
    <row r="934" spans="1:52" x14ac:dyDescent="0.25">
      <c r="A934" t="s">
        <v>336</v>
      </c>
      <c r="B934" t="s">
        <v>277</v>
      </c>
      <c r="C934" t="s">
        <v>233</v>
      </c>
      <c r="D934">
        <v>31610128910</v>
      </c>
      <c r="E934" t="s">
        <v>243</v>
      </c>
      <c r="F934" t="s">
        <v>312</v>
      </c>
      <c r="G934" t="s">
        <v>52</v>
      </c>
      <c r="H934" t="s">
        <v>52</v>
      </c>
      <c r="I934" t="s">
        <v>115</v>
      </c>
      <c r="J934" s="1">
        <v>45841</v>
      </c>
      <c r="K934" t="s">
        <v>53</v>
      </c>
      <c r="L934" s="1">
        <v>45661</v>
      </c>
      <c r="M934" t="s">
        <v>158</v>
      </c>
      <c r="N934" t="s">
        <v>55</v>
      </c>
      <c r="O934" t="s">
        <v>210</v>
      </c>
      <c r="P934" t="s">
        <v>237</v>
      </c>
      <c r="Q934" s="1">
        <v>44420</v>
      </c>
      <c r="R934" t="s">
        <v>118</v>
      </c>
      <c r="S934" t="s">
        <v>191</v>
      </c>
      <c r="T934" t="s">
        <v>60</v>
      </c>
      <c r="U934" t="s">
        <v>300</v>
      </c>
      <c r="V934">
        <v>1470</v>
      </c>
      <c r="W934" t="s">
        <v>62</v>
      </c>
      <c r="X934" t="s">
        <v>53</v>
      </c>
      <c r="Y934">
        <v>2</v>
      </c>
      <c r="Z934" t="s">
        <v>121</v>
      </c>
      <c r="AA934" t="s">
        <v>64</v>
      </c>
      <c r="AB934" t="s">
        <v>84</v>
      </c>
      <c r="AC934" t="s">
        <v>115</v>
      </c>
      <c r="AD934" t="s">
        <v>53</v>
      </c>
      <c r="AE934" t="s">
        <v>162</v>
      </c>
      <c r="AF934">
        <v>269</v>
      </c>
      <c r="AG934">
        <v>25</v>
      </c>
      <c r="AH934" t="s">
        <v>85</v>
      </c>
      <c r="AI934" t="s">
        <v>194</v>
      </c>
      <c r="AJ934" t="s">
        <v>213</v>
      </c>
      <c r="AK934" t="s">
        <v>250</v>
      </c>
      <c r="AL934">
        <v>1</v>
      </c>
      <c r="AM934">
        <v>0</v>
      </c>
      <c r="AN934">
        <v>8</v>
      </c>
      <c r="AO934">
        <v>4</v>
      </c>
      <c r="AP934">
        <v>42</v>
      </c>
      <c r="AQ934">
        <v>7</v>
      </c>
      <c r="AR934" t="s">
        <v>72</v>
      </c>
      <c r="AS934" t="s">
        <v>90</v>
      </c>
      <c r="AT934" t="s">
        <v>90</v>
      </c>
      <c r="AU934" s="1">
        <v>45567</v>
      </c>
      <c r="AV934" s="15">
        <f>VLOOKUP(dummy_yherealine!$AT934,dummy_oppeained!B:C,2,0)</f>
        <v>3</v>
      </c>
      <c r="AW934" s="22" t="str">
        <f>VLOOKUP(AS934,dummy_oppeained!B:D,3,0)</f>
        <v>mitteeristav</v>
      </c>
      <c r="AX934" s="17" t="str">
        <f>VLOOKUP(AR:AR,hinded_abi!A:D,4,0)</f>
        <v>NULL</v>
      </c>
      <c r="AY934" s="26" t="str">
        <f t="shared" si="28"/>
        <v xml:space="preserve"> </v>
      </c>
      <c r="AZ934" s="27">
        <f t="shared" si="29"/>
        <v>0</v>
      </c>
    </row>
    <row r="935" spans="1:52" x14ac:dyDescent="0.25">
      <c r="A935" t="s">
        <v>336</v>
      </c>
      <c r="B935" t="s">
        <v>277</v>
      </c>
      <c r="C935" t="s">
        <v>233</v>
      </c>
      <c r="D935">
        <v>31610128910</v>
      </c>
      <c r="E935" t="s">
        <v>243</v>
      </c>
      <c r="F935" t="s">
        <v>312</v>
      </c>
      <c r="G935" t="s">
        <v>52</v>
      </c>
      <c r="H935" t="s">
        <v>52</v>
      </c>
      <c r="I935" t="s">
        <v>115</v>
      </c>
      <c r="J935" s="1">
        <v>45841</v>
      </c>
      <c r="K935" t="s">
        <v>53</v>
      </c>
      <c r="L935" s="1">
        <v>45661</v>
      </c>
      <c r="M935" t="s">
        <v>158</v>
      </c>
      <c r="N935" t="s">
        <v>55</v>
      </c>
      <c r="O935" t="s">
        <v>210</v>
      </c>
      <c r="P935" t="s">
        <v>237</v>
      </c>
      <c r="Q935" s="1">
        <v>44420</v>
      </c>
      <c r="R935" t="s">
        <v>118</v>
      </c>
      <c r="S935" t="s">
        <v>191</v>
      </c>
      <c r="T935" t="s">
        <v>60</v>
      </c>
      <c r="U935" t="s">
        <v>300</v>
      </c>
      <c r="V935">
        <v>1470</v>
      </c>
      <c r="W935" t="s">
        <v>62</v>
      </c>
      <c r="X935" t="s">
        <v>53</v>
      </c>
      <c r="Y935">
        <v>3</v>
      </c>
      <c r="Z935" t="s">
        <v>121</v>
      </c>
      <c r="AA935" t="s">
        <v>64</v>
      </c>
      <c r="AB935" t="s">
        <v>122</v>
      </c>
      <c r="AC935" t="s">
        <v>115</v>
      </c>
      <c r="AD935" t="s">
        <v>53</v>
      </c>
      <c r="AE935" t="s">
        <v>162</v>
      </c>
      <c r="AF935">
        <v>269</v>
      </c>
      <c r="AG935">
        <v>32</v>
      </c>
      <c r="AH935" t="s">
        <v>85</v>
      </c>
      <c r="AI935" t="s">
        <v>67</v>
      </c>
      <c r="AJ935" t="s">
        <v>213</v>
      </c>
      <c r="AK935" t="s">
        <v>213</v>
      </c>
      <c r="AL935">
        <v>1</v>
      </c>
      <c r="AM935">
        <v>2</v>
      </c>
      <c r="AN935">
        <v>8</v>
      </c>
      <c r="AO935">
        <v>0</v>
      </c>
      <c r="AP935">
        <v>50</v>
      </c>
      <c r="AQ935">
        <v>7</v>
      </c>
      <c r="AR935" t="s">
        <v>91</v>
      </c>
      <c r="AS935" t="s">
        <v>257</v>
      </c>
      <c r="AT935" t="s">
        <v>257</v>
      </c>
      <c r="AU935" s="1">
        <v>45806</v>
      </c>
      <c r="AV935" s="17">
        <f>VLOOKUP(dummy_yherealine!$AT935,dummy_oppeained!B:C,2,0)</f>
        <v>2</v>
      </c>
      <c r="AW935" s="22" t="str">
        <f>VLOOKUP(AS935,dummy_oppeained!B:D,3,0)</f>
        <v>mitteeristav</v>
      </c>
      <c r="AX935" s="17">
        <f>VLOOKUP(AR:AR,hinded_abi!A:D,4,0)</f>
        <v>0</v>
      </c>
      <c r="AY935" s="26" t="str">
        <f t="shared" si="28"/>
        <v xml:space="preserve"> </v>
      </c>
      <c r="AZ935" s="27">
        <f t="shared" si="29"/>
        <v>0</v>
      </c>
    </row>
    <row r="936" spans="1:52" x14ac:dyDescent="0.25">
      <c r="A936" t="s">
        <v>336</v>
      </c>
      <c r="B936" t="s">
        <v>277</v>
      </c>
      <c r="C936" t="s">
        <v>233</v>
      </c>
      <c r="D936">
        <v>31610128910</v>
      </c>
      <c r="E936" t="s">
        <v>243</v>
      </c>
      <c r="F936" t="s">
        <v>312</v>
      </c>
      <c r="G936" t="s">
        <v>52</v>
      </c>
      <c r="H936" t="s">
        <v>52</v>
      </c>
      <c r="I936" t="s">
        <v>115</v>
      </c>
      <c r="J936" s="1">
        <v>45841</v>
      </c>
      <c r="K936" t="s">
        <v>53</v>
      </c>
      <c r="L936" s="1">
        <v>45661</v>
      </c>
      <c r="M936" t="s">
        <v>158</v>
      </c>
      <c r="N936" t="s">
        <v>55</v>
      </c>
      <c r="O936" t="s">
        <v>210</v>
      </c>
      <c r="P936" t="s">
        <v>237</v>
      </c>
      <c r="Q936" s="1">
        <v>44420</v>
      </c>
      <c r="R936" t="s">
        <v>118</v>
      </c>
      <c r="S936" t="s">
        <v>191</v>
      </c>
      <c r="T936" t="s">
        <v>60</v>
      </c>
      <c r="U936" t="s">
        <v>300</v>
      </c>
      <c r="V936">
        <v>1470</v>
      </c>
      <c r="W936" t="s">
        <v>62</v>
      </c>
      <c r="X936" t="s">
        <v>53</v>
      </c>
      <c r="Y936">
        <v>3</v>
      </c>
      <c r="Z936" t="s">
        <v>121</v>
      </c>
      <c r="AA936" t="s">
        <v>64</v>
      </c>
      <c r="AB936" t="s">
        <v>122</v>
      </c>
      <c r="AC936" t="s">
        <v>115</v>
      </c>
      <c r="AD936" t="s">
        <v>53</v>
      </c>
      <c r="AE936" t="s">
        <v>162</v>
      </c>
      <c r="AF936">
        <v>269</v>
      </c>
      <c r="AG936">
        <v>32</v>
      </c>
      <c r="AH936" t="s">
        <v>85</v>
      </c>
      <c r="AI936" t="s">
        <v>67</v>
      </c>
      <c r="AJ936" t="s">
        <v>213</v>
      </c>
      <c r="AK936" t="s">
        <v>213</v>
      </c>
      <c r="AL936">
        <v>1</v>
      </c>
      <c r="AM936">
        <v>2</v>
      </c>
      <c r="AN936">
        <v>8</v>
      </c>
      <c r="AO936">
        <v>0</v>
      </c>
      <c r="AP936">
        <v>50</v>
      </c>
      <c r="AQ936">
        <v>7</v>
      </c>
      <c r="AR936" t="s">
        <v>70</v>
      </c>
      <c r="AS936" t="s">
        <v>205</v>
      </c>
      <c r="AT936" t="s">
        <v>205</v>
      </c>
      <c r="AU936" s="1">
        <v>45287</v>
      </c>
      <c r="AV936" s="15">
        <f>VLOOKUP(dummy_yherealine!$AT936,dummy_oppeained!B:C,2,0)</f>
        <v>6</v>
      </c>
      <c r="AW936" s="22" t="str">
        <f>VLOOKUP(AS936,dummy_oppeained!B:D,3,0)</f>
        <v>eristav</v>
      </c>
      <c r="AX936" s="17">
        <f>VLOOKUP(AR:AR,hinded_abi!A:D,4,0)</f>
        <v>0</v>
      </c>
      <c r="AY936" s="26">
        <f t="shared" si="28"/>
        <v>0</v>
      </c>
      <c r="AZ936" s="27">
        <f t="shared" si="29"/>
        <v>6</v>
      </c>
    </row>
    <row r="937" spans="1:52" x14ac:dyDescent="0.25">
      <c r="A937" t="s">
        <v>336</v>
      </c>
      <c r="B937" t="s">
        <v>277</v>
      </c>
      <c r="C937" t="s">
        <v>233</v>
      </c>
      <c r="D937">
        <v>31610128910</v>
      </c>
      <c r="E937" t="s">
        <v>243</v>
      </c>
      <c r="F937" t="s">
        <v>312</v>
      </c>
      <c r="G937" t="s">
        <v>52</v>
      </c>
      <c r="H937" t="s">
        <v>52</v>
      </c>
      <c r="I937" t="s">
        <v>115</v>
      </c>
      <c r="J937" s="1">
        <v>45841</v>
      </c>
      <c r="K937" t="s">
        <v>53</v>
      </c>
      <c r="L937" s="1">
        <v>45661</v>
      </c>
      <c r="M937" t="s">
        <v>158</v>
      </c>
      <c r="N937" t="s">
        <v>55</v>
      </c>
      <c r="O937" t="s">
        <v>210</v>
      </c>
      <c r="P937" t="s">
        <v>237</v>
      </c>
      <c r="Q937" s="1">
        <v>44420</v>
      </c>
      <c r="R937" t="s">
        <v>118</v>
      </c>
      <c r="S937" t="s">
        <v>191</v>
      </c>
      <c r="T937" t="s">
        <v>60</v>
      </c>
      <c r="U937" t="s">
        <v>300</v>
      </c>
      <c r="V937">
        <v>1470</v>
      </c>
      <c r="W937" t="s">
        <v>62</v>
      </c>
      <c r="X937" t="s">
        <v>53</v>
      </c>
      <c r="Y937">
        <v>3</v>
      </c>
      <c r="Z937" t="s">
        <v>121</v>
      </c>
      <c r="AA937" t="s">
        <v>64</v>
      </c>
      <c r="AB937" t="s">
        <v>122</v>
      </c>
      <c r="AC937" t="s">
        <v>115</v>
      </c>
      <c r="AD937" t="s">
        <v>53</v>
      </c>
      <c r="AE937" t="s">
        <v>162</v>
      </c>
      <c r="AF937">
        <v>269</v>
      </c>
      <c r="AG937">
        <v>32</v>
      </c>
      <c r="AH937" t="s">
        <v>85</v>
      </c>
      <c r="AI937" t="s">
        <v>67</v>
      </c>
      <c r="AJ937" t="s">
        <v>213</v>
      </c>
      <c r="AK937" t="s">
        <v>213</v>
      </c>
      <c r="AL937">
        <v>1</v>
      </c>
      <c r="AM937">
        <v>2</v>
      </c>
      <c r="AN937">
        <v>8</v>
      </c>
      <c r="AO937">
        <v>0</v>
      </c>
      <c r="AP937">
        <v>50</v>
      </c>
      <c r="AQ937">
        <v>7</v>
      </c>
      <c r="AR937" t="s">
        <v>74</v>
      </c>
      <c r="AS937" t="s">
        <v>140</v>
      </c>
      <c r="AT937" t="s">
        <v>140</v>
      </c>
      <c r="AU937" s="1">
        <v>44644</v>
      </c>
      <c r="AV937" s="17">
        <f>VLOOKUP(dummy_yherealine!$AT937,dummy_oppeained!B:C,2,0)</f>
        <v>8</v>
      </c>
      <c r="AW937" s="22" t="str">
        <f>VLOOKUP(AS937,dummy_oppeained!B:D,3,0)</f>
        <v>eristav</v>
      </c>
      <c r="AX937" s="17">
        <f>VLOOKUP(AR:AR,hinded_abi!A:D,4,0)</f>
        <v>1</v>
      </c>
      <c r="AY937" s="26">
        <f t="shared" si="28"/>
        <v>8</v>
      </c>
      <c r="AZ937" s="27">
        <f t="shared" si="29"/>
        <v>8</v>
      </c>
    </row>
    <row r="938" spans="1:52" x14ac:dyDescent="0.25">
      <c r="A938" t="s">
        <v>336</v>
      </c>
      <c r="B938" t="s">
        <v>277</v>
      </c>
      <c r="C938" t="s">
        <v>233</v>
      </c>
      <c r="D938">
        <v>31610128910</v>
      </c>
      <c r="E938" t="s">
        <v>243</v>
      </c>
      <c r="F938" t="s">
        <v>312</v>
      </c>
      <c r="G938" t="s">
        <v>52</v>
      </c>
      <c r="H938" t="s">
        <v>52</v>
      </c>
      <c r="I938" t="s">
        <v>115</v>
      </c>
      <c r="J938" s="1">
        <v>45841</v>
      </c>
      <c r="K938" t="s">
        <v>53</v>
      </c>
      <c r="L938" s="1">
        <v>45661</v>
      </c>
      <c r="M938" t="s">
        <v>158</v>
      </c>
      <c r="N938" t="s">
        <v>55</v>
      </c>
      <c r="O938" t="s">
        <v>210</v>
      </c>
      <c r="P938" t="s">
        <v>237</v>
      </c>
      <c r="Q938" s="1">
        <v>44420</v>
      </c>
      <c r="R938" t="s">
        <v>118</v>
      </c>
      <c r="S938" t="s">
        <v>191</v>
      </c>
      <c r="T938" t="s">
        <v>60</v>
      </c>
      <c r="U938" t="s">
        <v>300</v>
      </c>
      <c r="V938">
        <v>1470</v>
      </c>
      <c r="W938" t="s">
        <v>62</v>
      </c>
      <c r="X938" t="s">
        <v>53</v>
      </c>
      <c r="Y938">
        <v>3</v>
      </c>
      <c r="Z938" t="s">
        <v>121</v>
      </c>
      <c r="AA938" t="s">
        <v>64</v>
      </c>
      <c r="AB938" t="s">
        <v>122</v>
      </c>
      <c r="AC938" t="s">
        <v>115</v>
      </c>
      <c r="AD938" t="s">
        <v>53</v>
      </c>
      <c r="AE938" t="s">
        <v>162</v>
      </c>
      <c r="AF938">
        <v>269</v>
      </c>
      <c r="AG938">
        <v>32</v>
      </c>
      <c r="AH938" t="s">
        <v>85</v>
      </c>
      <c r="AI938" t="s">
        <v>67</v>
      </c>
      <c r="AJ938" t="s">
        <v>213</v>
      </c>
      <c r="AK938" t="s">
        <v>213</v>
      </c>
      <c r="AL938">
        <v>1</v>
      </c>
      <c r="AM938">
        <v>2</v>
      </c>
      <c r="AN938">
        <v>8</v>
      </c>
      <c r="AO938">
        <v>0</v>
      </c>
      <c r="AP938">
        <v>50</v>
      </c>
      <c r="AQ938">
        <v>7</v>
      </c>
      <c r="AR938" t="s">
        <v>70</v>
      </c>
      <c r="AS938" t="s">
        <v>103</v>
      </c>
      <c r="AT938" t="s">
        <v>103</v>
      </c>
      <c r="AU938" s="1">
        <v>45912</v>
      </c>
      <c r="AV938" s="15">
        <f>VLOOKUP(dummy_yherealine!$AT938,dummy_oppeained!B:C,2,0)</f>
        <v>5</v>
      </c>
      <c r="AW938" s="22" t="str">
        <f>VLOOKUP(AS938,dummy_oppeained!B:D,3,0)</f>
        <v>eristav</v>
      </c>
      <c r="AX938" s="17">
        <f>VLOOKUP(AR:AR,hinded_abi!A:D,4,0)</f>
        <v>0</v>
      </c>
      <c r="AY938" s="26">
        <f t="shared" si="28"/>
        <v>0</v>
      </c>
      <c r="AZ938" s="27">
        <f t="shared" si="29"/>
        <v>5</v>
      </c>
    </row>
    <row r="939" spans="1:52" x14ac:dyDescent="0.25">
      <c r="A939" t="s">
        <v>336</v>
      </c>
      <c r="B939" t="s">
        <v>277</v>
      </c>
      <c r="C939" t="s">
        <v>233</v>
      </c>
      <c r="D939">
        <v>31610128910</v>
      </c>
      <c r="E939" t="s">
        <v>243</v>
      </c>
      <c r="F939" t="s">
        <v>312</v>
      </c>
      <c r="G939" t="s">
        <v>52</v>
      </c>
      <c r="H939" t="s">
        <v>52</v>
      </c>
      <c r="I939" t="s">
        <v>115</v>
      </c>
      <c r="J939" s="1">
        <v>45841</v>
      </c>
      <c r="K939" t="s">
        <v>53</v>
      </c>
      <c r="L939" s="1">
        <v>45661</v>
      </c>
      <c r="M939" t="s">
        <v>158</v>
      </c>
      <c r="N939" t="s">
        <v>55</v>
      </c>
      <c r="O939" t="s">
        <v>210</v>
      </c>
      <c r="P939" t="s">
        <v>237</v>
      </c>
      <c r="Q939" s="1">
        <v>44420</v>
      </c>
      <c r="R939" t="s">
        <v>118</v>
      </c>
      <c r="S939" t="s">
        <v>191</v>
      </c>
      <c r="T939" t="s">
        <v>60</v>
      </c>
      <c r="U939" t="s">
        <v>300</v>
      </c>
      <c r="V939">
        <v>1470</v>
      </c>
      <c r="W939" t="s">
        <v>62</v>
      </c>
      <c r="X939" t="s">
        <v>53</v>
      </c>
      <c r="Y939">
        <v>3</v>
      </c>
      <c r="Z939" t="s">
        <v>121</v>
      </c>
      <c r="AA939" t="s">
        <v>64</v>
      </c>
      <c r="AB939" t="s">
        <v>122</v>
      </c>
      <c r="AC939" t="s">
        <v>115</v>
      </c>
      <c r="AD939" t="s">
        <v>53</v>
      </c>
      <c r="AE939" t="s">
        <v>162</v>
      </c>
      <c r="AF939">
        <v>269</v>
      </c>
      <c r="AG939">
        <v>32</v>
      </c>
      <c r="AH939" t="s">
        <v>85</v>
      </c>
      <c r="AI939" t="s">
        <v>67</v>
      </c>
      <c r="AJ939" t="s">
        <v>213</v>
      </c>
      <c r="AK939" t="s">
        <v>213</v>
      </c>
      <c r="AL939">
        <v>1</v>
      </c>
      <c r="AM939">
        <v>2</v>
      </c>
      <c r="AN939">
        <v>8</v>
      </c>
      <c r="AO939">
        <v>0</v>
      </c>
      <c r="AP939">
        <v>50</v>
      </c>
      <c r="AQ939">
        <v>7</v>
      </c>
      <c r="AR939" t="s">
        <v>70</v>
      </c>
      <c r="AS939" t="s">
        <v>203</v>
      </c>
      <c r="AT939" t="s">
        <v>203</v>
      </c>
      <c r="AU939" s="1">
        <v>44209</v>
      </c>
      <c r="AV939" s="17">
        <f>VLOOKUP(dummy_yherealine!$AT939,dummy_oppeained!B:C,2,0)</f>
        <v>6</v>
      </c>
      <c r="AW939" s="22" t="str">
        <f>VLOOKUP(AS939,dummy_oppeained!B:D,3,0)</f>
        <v>eristav</v>
      </c>
      <c r="AX939" s="17">
        <f>VLOOKUP(AR:AR,hinded_abi!A:D,4,0)</f>
        <v>0</v>
      </c>
      <c r="AY939" s="26">
        <f t="shared" si="28"/>
        <v>0</v>
      </c>
      <c r="AZ939" s="27">
        <f t="shared" si="29"/>
        <v>6</v>
      </c>
    </row>
    <row r="940" spans="1:52" x14ac:dyDescent="0.25">
      <c r="A940" t="s">
        <v>336</v>
      </c>
      <c r="B940" t="s">
        <v>277</v>
      </c>
      <c r="C940" t="s">
        <v>233</v>
      </c>
      <c r="D940">
        <v>31610128910</v>
      </c>
      <c r="E940" t="s">
        <v>243</v>
      </c>
      <c r="F940" t="s">
        <v>312</v>
      </c>
      <c r="G940" t="s">
        <v>52</v>
      </c>
      <c r="H940" t="s">
        <v>52</v>
      </c>
      <c r="I940" t="s">
        <v>115</v>
      </c>
      <c r="J940" s="1">
        <v>45841</v>
      </c>
      <c r="K940" t="s">
        <v>53</v>
      </c>
      <c r="L940" s="1">
        <v>45661</v>
      </c>
      <c r="M940" t="s">
        <v>158</v>
      </c>
      <c r="N940" t="s">
        <v>55</v>
      </c>
      <c r="O940" t="s">
        <v>210</v>
      </c>
      <c r="P940" t="s">
        <v>237</v>
      </c>
      <c r="Q940" s="1">
        <v>44420</v>
      </c>
      <c r="R940" t="s">
        <v>118</v>
      </c>
      <c r="S940" t="s">
        <v>191</v>
      </c>
      <c r="T940" t="s">
        <v>60</v>
      </c>
      <c r="U940" t="s">
        <v>300</v>
      </c>
      <c r="V940">
        <v>1470</v>
      </c>
      <c r="W940" t="s">
        <v>62</v>
      </c>
      <c r="X940" t="s">
        <v>53</v>
      </c>
      <c r="Y940">
        <v>4</v>
      </c>
      <c r="Z940" t="s">
        <v>121</v>
      </c>
      <c r="AA940" t="s">
        <v>64</v>
      </c>
      <c r="AB940" t="s">
        <v>272</v>
      </c>
      <c r="AC940" t="s">
        <v>115</v>
      </c>
      <c r="AD940" t="s">
        <v>53</v>
      </c>
      <c r="AE940" t="s">
        <v>162</v>
      </c>
      <c r="AF940">
        <v>269</v>
      </c>
      <c r="AG940">
        <v>21</v>
      </c>
      <c r="AH940" t="s">
        <v>85</v>
      </c>
      <c r="AI940" t="s">
        <v>169</v>
      </c>
      <c r="AJ940" t="s">
        <v>213</v>
      </c>
      <c r="AK940" t="s">
        <v>194</v>
      </c>
      <c r="AL940">
        <v>1</v>
      </c>
      <c r="AM940">
        <v>2</v>
      </c>
      <c r="AN940">
        <v>8</v>
      </c>
      <c r="AO940">
        <v>2</v>
      </c>
      <c r="AP940">
        <v>21</v>
      </c>
      <c r="AQ940">
        <v>7</v>
      </c>
      <c r="AR940" t="s">
        <v>72</v>
      </c>
      <c r="AS940" t="s">
        <v>216</v>
      </c>
      <c r="AT940" t="s">
        <v>216</v>
      </c>
      <c r="AU940" s="1">
        <v>44174</v>
      </c>
      <c r="AV940" s="15">
        <f>VLOOKUP(dummy_yherealine!$AT940,dummy_oppeained!B:C,2,0)</f>
        <v>3</v>
      </c>
      <c r="AW940" s="22" t="str">
        <f>VLOOKUP(AS940,dummy_oppeained!B:D,3,0)</f>
        <v>mitteeristav</v>
      </c>
      <c r="AX940" s="17" t="str">
        <f>VLOOKUP(AR:AR,hinded_abi!A:D,4,0)</f>
        <v>NULL</v>
      </c>
      <c r="AY940" s="26" t="str">
        <f t="shared" si="28"/>
        <v xml:space="preserve"> </v>
      </c>
      <c r="AZ940" s="27">
        <f t="shared" si="29"/>
        <v>0</v>
      </c>
    </row>
    <row r="941" spans="1:52" x14ac:dyDescent="0.25">
      <c r="A941" t="s">
        <v>336</v>
      </c>
      <c r="B941" t="s">
        <v>277</v>
      </c>
      <c r="C941" t="s">
        <v>233</v>
      </c>
      <c r="D941">
        <v>31610128910</v>
      </c>
      <c r="E941" t="s">
        <v>243</v>
      </c>
      <c r="F941" t="s">
        <v>312</v>
      </c>
      <c r="G941" t="s">
        <v>52</v>
      </c>
      <c r="H941" t="s">
        <v>52</v>
      </c>
      <c r="I941" t="s">
        <v>115</v>
      </c>
      <c r="J941" s="1">
        <v>45841</v>
      </c>
      <c r="K941" t="s">
        <v>53</v>
      </c>
      <c r="L941" s="1">
        <v>45661</v>
      </c>
      <c r="M941" t="s">
        <v>158</v>
      </c>
      <c r="N941" t="s">
        <v>55</v>
      </c>
      <c r="O941" t="s">
        <v>210</v>
      </c>
      <c r="P941" t="s">
        <v>237</v>
      </c>
      <c r="Q941" s="1">
        <v>44420</v>
      </c>
      <c r="R941" t="s">
        <v>118</v>
      </c>
      <c r="S941" t="s">
        <v>191</v>
      </c>
      <c r="T941" t="s">
        <v>60</v>
      </c>
      <c r="U941" t="s">
        <v>300</v>
      </c>
      <c r="V941">
        <v>1470</v>
      </c>
      <c r="W941" t="s">
        <v>62</v>
      </c>
      <c r="X941" t="s">
        <v>53</v>
      </c>
      <c r="Y941">
        <v>4</v>
      </c>
      <c r="Z941" t="s">
        <v>121</v>
      </c>
      <c r="AA941" t="s">
        <v>64</v>
      </c>
      <c r="AB941" t="s">
        <v>272</v>
      </c>
      <c r="AC941" t="s">
        <v>115</v>
      </c>
      <c r="AD941" t="s">
        <v>53</v>
      </c>
      <c r="AE941" t="s">
        <v>162</v>
      </c>
      <c r="AF941">
        <v>269</v>
      </c>
      <c r="AG941">
        <v>21</v>
      </c>
      <c r="AH941" t="s">
        <v>85</v>
      </c>
      <c r="AI941" t="s">
        <v>169</v>
      </c>
      <c r="AJ941" t="s">
        <v>213</v>
      </c>
      <c r="AK941" t="s">
        <v>194</v>
      </c>
      <c r="AL941">
        <v>1</v>
      </c>
      <c r="AM941">
        <v>2</v>
      </c>
      <c r="AN941">
        <v>8</v>
      </c>
      <c r="AO941">
        <v>2</v>
      </c>
      <c r="AP941">
        <v>21</v>
      </c>
      <c r="AQ941">
        <v>7</v>
      </c>
      <c r="AR941" t="s">
        <v>88</v>
      </c>
      <c r="AS941" t="s">
        <v>188</v>
      </c>
      <c r="AT941" t="s">
        <v>188</v>
      </c>
      <c r="AU941" s="1">
        <v>45453</v>
      </c>
      <c r="AV941" s="17">
        <f>VLOOKUP(dummy_yherealine!$AT941,dummy_oppeained!B:C,2,0)</f>
        <v>8</v>
      </c>
      <c r="AW941" s="22" t="str">
        <f>VLOOKUP(AS941,dummy_oppeained!B:D,3,0)</f>
        <v>eristav</v>
      </c>
      <c r="AX941" s="17">
        <f>VLOOKUP(AR:AR,hinded_abi!A:D,4,0)</f>
        <v>2</v>
      </c>
      <c r="AY941" s="26">
        <f t="shared" si="28"/>
        <v>16</v>
      </c>
      <c r="AZ941" s="27">
        <f t="shared" si="29"/>
        <v>8</v>
      </c>
    </row>
    <row r="942" spans="1:52" x14ac:dyDescent="0.25">
      <c r="A942" t="s">
        <v>336</v>
      </c>
      <c r="B942" t="s">
        <v>277</v>
      </c>
      <c r="C942" t="s">
        <v>233</v>
      </c>
      <c r="D942">
        <v>31610128910</v>
      </c>
      <c r="E942" t="s">
        <v>243</v>
      </c>
      <c r="F942" t="s">
        <v>312</v>
      </c>
      <c r="G942" t="s">
        <v>52</v>
      </c>
      <c r="H942" t="s">
        <v>52</v>
      </c>
      <c r="I942" t="s">
        <v>115</v>
      </c>
      <c r="J942" s="1">
        <v>45841</v>
      </c>
      <c r="K942" t="s">
        <v>53</v>
      </c>
      <c r="L942" s="1">
        <v>45661</v>
      </c>
      <c r="M942" t="s">
        <v>158</v>
      </c>
      <c r="N942" t="s">
        <v>55</v>
      </c>
      <c r="O942" t="s">
        <v>210</v>
      </c>
      <c r="P942" t="s">
        <v>237</v>
      </c>
      <c r="Q942" s="1">
        <v>44420</v>
      </c>
      <c r="R942" t="s">
        <v>118</v>
      </c>
      <c r="S942" t="s">
        <v>191</v>
      </c>
      <c r="T942" t="s">
        <v>60</v>
      </c>
      <c r="U942" t="s">
        <v>300</v>
      </c>
      <c r="V942">
        <v>1470</v>
      </c>
      <c r="W942" t="s">
        <v>62</v>
      </c>
      <c r="X942" t="s">
        <v>53</v>
      </c>
      <c r="Y942">
        <v>4</v>
      </c>
      <c r="Z942" t="s">
        <v>121</v>
      </c>
      <c r="AA942" t="s">
        <v>64</v>
      </c>
      <c r="AB942" t="s">
        <v>272</v>
      </c>
      <c r="AC942" t="s">
        <v>115</v>
      </c>
      <c r="AD942" t="s">
        <v>53</v>
      </c>
      <c r="AE942" t="s">
        <v>162</v>
      </c>
      <c r="AF942">
        <v>269</v>
      </c>
      <c r="AG942">
        <v>21</v>
      </c>
      <c r="AH942" t="s">
        <v>85</v>
      </c>
      <c r="AI942" t="s">
        <v>169</v>
      </c>
      <c r="AJ942" t="s">
        <v>213</v>
      </c>
      <c r="AK942" t="s">
        <v>194</v>
      </c>
      <c r="AL942">
        <v>1</v>
      </c>
      <c r="AM942">
        <v>2</v>
      </c>
      <c r="AN942">
        <v>8</v>
      </c>
      <c r="AO942">
        <v>2</v>
      </c>
      <c r="AP942">
        <v>21</v>
      </c>
      <c r="AQ942">
        <v>7</v>
      </c>
      <c r="AR942" t="s">
        <v>74</v>
      </c>
      <c r="AS942" t="s">
        <v>147</v>
      </c>
      <c r="AT942" t="s">
        <v>147</v>
      </c>
      <c r="AU942" s="1">
        <v>45540</v>
      </c>
      <c r="AV942" s="15">
        <f>VLOOKUP(dummy_yherealine!$AT942,dummy_oppeained!B:C,2,0)</f>
        <v>9</v>
      </c>
      <c r="AW942" s="22" t="str">
        <f>VLOOKUP(AS942,dummy_oppeained!B:D,3,0)</f>
        <v>eristav</v>
      </c>
      <c r="AX942" s="17">
        <f>VLOOKUP(AR:AR,hinded_abi!A:D,4,0)</f>
        <v>1</v>
      </c>
      <c r="AY942" s="26">
        <f t="shared" si="28"/>
        <v>9</v>
      </c>
      <c r="AZ942" s="27">
        <f t="shared" si="29"/>
        <v>9</v>
      </c>
    </row>
    <row r="943" spans="1:52" x14ac:dyDescent="0.25">
      <c r="A943" t="s">
        <v>336</v>
      </c>
      <c r="B943" t="s">
        <v>277</v>
      </c>
      <c r="C943" t="s">
        <v>233</v>
      </c>
      <c r="D943">
        <v>31610128910</v>
      </c>
      <c r="E943" t="s">
        <v>243</v>
      </c>
      <c r="F943" t="s">
        <v>312</v>
      </c>
      <c r="G943" t="s">
        <v>52</v>
      </c>
      <c r="H943" t="s">
        <v>52</v>
      </c>
      <c r="I943" t="s">
        <v>115</v>
      </c>
      <c r="J943" s="1">
        <v>45841</v>
      </c>
      <c r="K943" t="s">
        <v>53</v>
      </c>
      <c r="L943" s="1">
        <v>45661</v>
      </c>
      <c r="M943" t="s">
        <v>158</v>
      </c>
      <c r="N943" t="s">
        <v>55</v>
      </c>
      <c r="O943" t="s">
        <v>210</v>
      </c>
      <c r="P943" t="s">
        <v>237</v>
      </c>
      <c r="Q943" s="1">
        <v>44420</v>
      </c>
      <c r="R943" t="s">
        <v>118</v>
      </c>
      <c r="S943" t="s">
        <v>191</v>
      </c>
      <c r="T943" t="s">
        <v>60</v>
      </c>
      <c r="U943" t="s">
        <v>300</v>
      </c>
      <c r="V943">
        <v>1470</v>
      </c>
      <c r="W943" t="s">
        <v>62</v>
      </c>
      <c r="X943" t="s">
        <v>53</v>
      </c>
      <c r="Y943">
        <v>4</v>
      </c>
      <c r="Z943" t="s">
        <v>121</v>
      </c>
      <c r="AA943" t="s">
        <v>64</v>
      </c>
      <c r="AB943" t="s">
        <v>272</v>
      </c>
      <c r="AC943" t="s">
        <v>115</v>
      </c>
      <c r="AD943" t="s">
        <v>53</v>
      </c>
      <c r="AE943" t="s">
        <v>162</v>
      </c>
      <c r="AF943">
        <v>269</v>
      </c>
      <c r="AG943">
        <v>21</v>
      </c>
      <c r="AH943" t="s">
        <v>85</v>
      </c>
      <c r="AI943" t="s">
        <v>169</v>
      </c>
      <c r="AJ943" t="s">
        <v>213</v>
      </c>
      <c r="AK943" t="s">
        <v>194</v>
      </c>
      <c r="AL943">
        <v>1</v>
      </c>
      <c r="AM943">
        <v>2</v>
      </c>
      <c r="AN943">
        <v>8</v>
      </c>
      <c r="AO943">
        <v>2</v>
      </c>
      <c r="AP943">
        <v>21</v>
      </c>
      <c r="AQ943">
        <v>7</v>
      </c>
      <c r="AR943" t="s">
        <v>91</v>
      </c>
      <c r="AS943" t="s">
        <v>104</v>
      </c>
      <c r="AT943" t="s">
        <v>104</v>
      </c>
      <c r="AU943" s="1">
        <v>44893</v>
      </c>
      <c r="AV943" s="17">
        <f>VLOOKUP(dummy_yherealine!$AT943,dummy_oppeained!B:C,2,0)</f>
        <v>6</v>
      </c>
      <c r="AW943" s="22" t="str">
        <f>VLOOKUP(AS943,dummy_oppeained!B:D,3,0)</f>
        <v>eristav</v>
      </c>
      <c r="AX943" s="17">
        <f>VLOOKUP(AR:AR,hinded_abi!A:D,4,0)</f>
        <v>0</v>
      </c>
      <c r="AY943" s="26">
        <f t="shared" si="28"/>
        <v>0</v>
      </c>
      <c r="AZ943" s="27">
        <f t="shared" si="29"/>
        <v>6</v>
      </c>
    </row>
    <row r="944" spans="1:52" x14ac:dyDescent="0.25">
      <c r="A944" t="s">
        <v>336</v>
      </c>
      <c r="B944" t="s">
        <v>277</v>
      </c>
      <c r="C944" t="s">
        <v>233</v>
      </c>
      <c r="D944">
        <v>31610128910</v>
      </c>
      <c r="E944" t="s">
        <v>243</v>
      </c>
      <c r="F944" t="s">
        <v>312</v>
      </c>
      <c r="G944" t="s">
        <v>52</v>
      </c>
      <c r="H944" t="s">
        <v>52</v>
      </c>
      <c r="I944" t="s">
        <v>115</v>
      </c>
      <c r="J944" s="1">
        <v>45841</v>
      </c>
      <c r="K944" t="s">
        <v>53</v>
      </c>
      <c r="L944" s="1">
        <v>45661</v>
      </c>
      <c r="M944" t="s">
        <v>158</v>
      </c>
      <c r="N944" t="s">
        <v>55</v>
      </c>
      <c r="O944" t="s">
        <v>210</v>
      </c>
      <c r="P944" t="s">
        <v>237</v>
      </c>
      <c r="Q944" s="1">
        <v>44420</v>
      </c>
      <c r="R944" t="s">
        <v>118</v>
      </c>
      <c r="S944" t="s">
        <v>191</v>
      </c>
      <c r="T944" t="s">
        <v>60</v>
      </c>
      <c r="U944" t="s">
        <v>300</v>
      </c>
      <c r="V944">
        <v>1470</v>
      </c>
      <c r="W944" t="s">
        <v>62</v>
      </c>
      <c r="X944" t="s">
        <v>53</v>
      </c>
      <c r="Y944">
        <v>4</v>
      </c>
      <c r="Z944" t="s">
        <v>121</v>
      </c>
      <c r="AA944" t="s">
        <v>64</v>
      </c>
      <c r="AB944" t="s">
        <v>272</v>
      </c>
      <c r="AC944" t="s">
        <v>115</v>
      </c>
      <c r="AD944" t="s">
        <v>53</v>
      </c>
      <c r="AE944" t="s">
        <v>162</v>
      </c>
      <c r="AF944">
        <v>269</v>
      </c>
      <c r="AG944">
        <v>21</v>
      </c>
      <c r="AH944" t="s">
        <v>85</v>
      </c>
      <c r="AI944" t="s">
        <v>169</v>
      </c>
      <c r="AJ944" t="s">
        <v>213</v>
      </c>
      <c r="AK944" t="s">
        <v>194</v>
      </c>
      <c r="AL944">
        <v>1</v>
      </c>
      <c r="AM944">
        <v>2</v>
      </c>
      <c r="AN944">
        <v>8</v>
      </c>
      <c r="AO944">
        <v>2</v>
      </c>
      <c r="AP944">
        <v>21</v>
      </c>
      <c r="AQ944">
        <v>7</v>
      </c>
      <c r="AR944" t="s">
        <v>72</v>
      </c>
      <c r="AS944" t="s">
        <v>199</v>
      </c>
      <c r="AT944" t="s">
        <v>199</v>
      </c>
      <c r="AU944" s="1">
        <v>45094</v>
      </c>
      <c r="AV944" s="15">
        <f>VLOOKUP(dummy_yherealine!$AT944,dummy_oppeained!B:C,2,0)</f>
        <v>3</v>
      </c>
      <c r="AW944" s="22" t="str">
        <f>VLOOKUP(AS944,dummy_oppeained!B:D,3,0)</f>
        <v>mitteeristav</v>
      </c>
      <c r="AX944" s="17" t="str">
        <f>VLOOKUP(AR:AR,hinded_abi!A:D,4,0)</f>
        <v>NULL</v>
      </c>
      <c r="AY944" s="26" t="str">
        <f t="shared" si="28"/>
        <v xml:space="preserve"> </v>
      </c>
      <c r="AZ944" s="27">
        <f t="shared" si="29"/>
        <v>0</v>
      </c>
    </row>
    <row r="945" spans="1:52" x14ac:dyDescent="0.25">
      <c r="A945" t="s">
        <v>336</v>
      </c>
      <c r="B945" t="s">
        <v>277</v>
      </c>
      <c r="C945" t="s">
        <v>233</v>
      </c>
      <c r="D945">
        <v>31610128910</v>
      </c>
      <c r="E945" t="s">
        <v>243</v>
      </c>
      <c r="F945" t="s">
        <v>312</v>
      </c>
      <c r="G945" t="s">
        <v>52</v>
      </c>
      <c r="H945" t="s">
        <v>52</v>
      </c>
      <c r="I945" t="s">
        <v>115</v>
      </c>
      <c r="J945" s="1">
        <v>45841</v>
      </c>
      <c r="K945" t="s">
        <v>53</v>
      </c>
      <c r="L945" s="1">
        <v>45661</v>
      </c>
      <c r="M945" t="s">
        <v>158</v>
      </c>
      <c r="N945" t="s">
        <v>55</v>
      </c>
      <c r="O945" t="s">
        <v>210</v>
      </c>
      <c r="P945" t="s">
        <v>237</v>
      </c>
      <c r="Q945" s="1">
        <v>44420</v>
      </c>
      <c r="R945" t="s">
        <v>118</v>
      </c>
      <c r="S945" t="s">
        <v>191</v>
      </c>
      <c r="T945" t="s">
        <v>60</v>
      </c>
      <c r="U945" t="s">
        <v>300</v>
      </c>
      <c r="V945">
        <v>1470</v>
      </c>
      <c r="W945" t="s">
        <v>62</v>
      </c>
      <c r="X945" t="s">
        <v>53</v>
      </c>
      <c r="Y945">
        <v>4</v>
      </c>
      <c r="Z945" t="s">
        <v>121</v>
      </c>
      <c r="AA945" t="s">
        <v>64</v>
      </c>
      <c r="AB945" t="s">
        <v>272</v>
      </c>
      <c r="AC945" t="s">
        <v>115</v>
      </c>
      <c r="AD945" t="s">
        <v>53</v>
      </c>
      <c r="AE945" t="s">
        <v>162</v>
      </c>
      <c r="AF945">
        <v>269</v>
      </c>
      <c r="AG945">
        <v>21</v>
      </c>
      <c r="AH945" t="s">
        <v>85</v>
      </c>
      <c r="AI945" t="s">
        <v>169</v>
      </c>
      <c r="AJ945" t="s">
        <v>213</v>
      </c>
      <c r="AK945" t="s">
        <v>194</v>
      </c>
      <c r="AL945">
        <v>1</v>
      </c>
      <c r="AM945">
        <v>2</v>
      </c>
      <c r="AN945">
        <v>8</v>
      </c>
      <c r="AO945">
        <v>2</v>
      </c>
      <c r="AP945">
        <v>21</v>
      </c>
      <c r="AQ945">
        <v>7</v>
      </c>
      <c r="AR945" t="s">
        <v>91</v>
      </c>
      <c r="AS945" t="s">
        <v>266</v>
      </c>
      <c r="AT945" t="s">
        <v>266</v>
      </c>
      <c r="AU945" s="1">
        <v>45033</v>
      </c>
      <c r="AV945" s="17">
        <f>VLOOKUP(dummy_yherealine!$AT945,dummy_oppeained!B:C,2,0)</f>
        <v>2</v>
      </c>
      <c r="AW945" s="22" t="str">
        <f>VLOOKUP(AS945,dummy_oppeained!B:D,3,0)</f>
        <v>mitteeristav</v>
      </c>
      <c r="AX945" s="17">
        <f>VLOOKUP(AR:AR,hinded_abi!A:D,4,0)</f>
        <v>0</v>
      </c>
      <c r="AY945" s="26" t="str">
        <f t="shared" si="28"/>
        <v xml:space="preserve"> </v>
      </c>
      <c r="AZ945" s="27">
        <f t="shared" si="29"/>
        <v>0</v>
      </c>
    </row>
    <row r="946" spans="1:52" x14ac:dyDescent="0.25">
      <c r="A946" t="s">
        <v>336</v>
      </c>
      <c r="B946" t="s">
        <v>277</v>
      </c>
      <c r="C946" t="s">
        <v>233</v>
      </c>
      <c r="D946">
        <v>31610128910</v>
      </c>
      <c r="E946" t="s">
        <v>243</v>
      </c>
      <c r="F946" t="s">
        <v>312</v>
      </c>
      <c r="G946" t="s">
        <v>52</v>
      </c>
      <c r="H946" t="s">
        <v>52</v>
      </c>
      <c r="I946" t="s">
        <v>115</v>
      </c>
      <c r="J946" s="1">
        <v>45841</v>
      </c>
      <c r="K946" t="s">
        <v>53</v>
      </c>
      <c r="L946" s="1">
        <v>45661</v>
      </c>
      <c r="M946" t="s">
        <v>158</v>
      </c>
      <c r="N946" t="s">
        <v>55</v>
      </c>
      <c r="O946" t="s">
        <v>210</v>
      </c>
      <c r="P946" t="s">
        <v>237</v>
      </c>
      <c r="Q946" s="1">
        <v>44420</v>
      </c>
      <c r="R946" t="s">
        <v>118</v>
      </c>
      <c r="S946" t="s">
        <v>191</v>
      </c>
      <c r="T946" t="s">
        <v>60</v>
      </c>
      <c r="U946" t="s">
        <v>300</v>
      </c>
      <c r="V946">
        <v>1470</v>
      </c>
      <c r="W946" t="s">
        <v>62</v>
      </c>
      <c r="X946" t="s">
        <v>53</v>
      </c>
      <c r="Y946">
        <v>5</v>
      </c>
      <c r="Z946" t="s">
        <v>121</v>
      </c>
      <c r="AA946" t="s">
        <v>64</v>
      </c>
      <c r="AB946" t="s">
        <v>186</v>
      </c>
      <c r="AC946" t="s">
        <v>115</v>
      </c>
      <c r="AD946" t="s">
        <v>53</v>
      </c>
      <c r="AE946" t="s">
        <v>162</v>
      </c>
      <c r="AF946">
        <v>269</v>
      </c>
      <c r="AG946">
        <v>30</v>
      </c>
      <c r="AH946" t="s">
        <v>85</v>
      </c>
      <c r="AI946" t="s">
        <v>230</v>
      </c>
      <c r="AJ946" t="s">
        <v>213</v>
      </c>
      <c r="AK946" t="s">
        <v>218</v>
      </c>
      <c r="AL946">
        <v>1</v>
      </c>
      <c r="AM946">
        <v>3</v>
      </c>
      <c r="AN946">
        <v>8</v>
      </c>
      <c r="AO946">
        <v>8</v>
      </c>
      <c r="AP946">
        <v>26</v>
      </c>
      <c r="AQ946">
        <v>7</v>
      </c>
      <c r="AR946" t="s">
        <v>80</v>
      </c>
      <c r="AS946" t="s">
        <v>168</v>
      </c>
      <c r="AT946" t="s">
        <v>168</v>
      </c>
      <c r="AU946" s="1">
        <v>44740</v>
      </c>
      <c r="AV946" s="15">
        <f>VLOOKUP(dummy_yherealine!$AT946,dummy_oppeained!B:C,2,0)</f>
        <v>5</v>
      </c>
      <c r="AW946" s="22" t="str">
        <f>VLOOKUP(AS946,dummy_oppeained!B:D,3,0)</f>
        <v>eristav</v>
      </c>
      <c r="AX946" s="17">
        <f>VLOOKUP(AR:AR,hinded_abi!A:D,4,0)</f>
        <v>3</v>
      </c>
      <c r="AY946" s="26">
        <f t="shared" si="28"/>
        <v>15</v>
      </c>
      <c r="AZ946" s="27">
        <f t="shared" si="29"/>
        <v>5</v>
      </c>
    </row>
    <row r="947" spans="1:52" x14ac:dyDescent="0.25">
      <c r="A947" t="s">
        <v>337</v>
      </c>
      <c r="B947" t="s">
        <v>112</v>
      </c>
      <c r="C947" t="s">
        <v>233</v>
      </c>
      <c r="D947">
        <v>54710104641</v>
      </c>
      <c r="E947" t="s">
        <v>50</v>
      </c>
      <c r="F947" t="s">
        <v>51</v>
      </c>
      <c r="G947" t="s">
        <v>52</v>
      </c>
      <c r="H947" t="s">
        <v>52</v>
      </c>
      <c r="I947" t="s">
        <v>52</v>
      </c>
      <c r="J947" s="1">
        <v>44207</v>
      </c>
      <c r="K947" s="20">
        <v>44257</v>
      </c>
      <c r="L947" s="1">
        <v>45520</v>
      </c>
      <c r="M947" t="s">
        <v>234</v>
      </c>
      <c r="N947" t="s">
        <v>159</v>
      </c>
      <c r="O947" t="s">
        <v>287</v>
      </c>
      <c r="P947" t="s">
        <v>57</v>
      </c>
      <c r="Q947" s="1">
        <v>44577</v>
      </c>
      <c r="R947" t="s">
        <v>118</v>
      </c>
      <c r="S947" t="s">
        <v>119</v>
      </c>
      <c r="T947" t="s">
        <v>176</v>
      </c>
      <c r="U947" t="s">
        <v>177</v>
      </c>
      <c r="V947">
        <v>1467</v>
      </c>
      <c r="W947" t="s">
        <v>62</v>
      </c>
      <c r="X947" t="s">
        <v>338</v>
      </c>
      <c r="Y947">
        <v>1</v>
      </c>
      <c r="Z947" t="s">
        <v>254</v>
      </c>
      <c r="AA947" t="s">
        <v>64</v>
      </c>
      <c r="AB947" t="s">
        <v>135</v>
      </c>
      <c r="AC947" t="s">
        <v>52</v>
      </c>
      <c r="AD947" t="s">
        <v>66</v>
      </c>
      <c r="AE947" t="s">
        <v>53</v>
      </c>
      <c r="AF947">
        <v>122</v>
      </c>
      <c r="AG947">
        <v>40</v>
      </c>
      <c r="AH947" t="s">
        <v>230</v>
      </c>
      <c r="AI947" t="s">
        <v>182</v>
      </c>
      <c r="AJ947" t="s">
        <v>219</v>
      </c>
      <c r="AK947" t="s">
        <v>218</v>
      </c>
      <c r="AL947">
        <v>1</v>
      </c>
      <c r="AM947">
        <v>1</v>
      </c>
      <c r="AN947">
        <v>1</v>
      </c>
      <c r="AO947">
        <v>8</v>
      </c>
      <c r="AP947">
        <v>34</v>
      </c>
      <c r="AQ947">
        <v>7</v>
      </c>
      <c r="AR947" t="s">
        <v>72</v>
      </c>
      <c r="AS947" t="s">
        <v>266</v>
      </c>
      <c r="AT947" t="s">
        <v>266</v>
      </c>
      <c r="AU947" s="1">
        <v>45602</v>
      </c>
      <c r="AV947" s="17">
        <f>VLOOKUP(dummy_yherealine!$AT947,dummy_oppeained!B:C,2,0)</f>
        <v>2</v>
      </c>
      <c r="AW947" s="22" t="str">
        <f>VLOOKUP(AS947,dummy_oppeained!B:D,3,0)</f>
        <v>mitteeristav</v>
      </c>
      <c r="AX947" s="17" t="str">
        <f>VLOOKUP(AR:AR,hinded_abi!A:D,4,0)</f>
        <v>NULL</v>
      </c>
      <c r="AY947" s="26" t="str">
        <f t="shared" si="28"/>
        <v xml:space="preserve"> </v>
      </c>
      <c r="AZ947" s="27">
        <f t="shared" si="29"/>
        <v>0</v>
      </c>
    </row>
    <row r="948" spans="1:52" x14ac:dyDescent="0.25">
      <c r="A948" t="s">
        <v>337</v>
      </c>
      <c r="B948" t="s">
        <v>112</v>
      </c>
      <c r="C948" t="s">
        <v>233</v>
      </c>
      <c r="D948">
        <v>54710104641</v>
      </c>
      <c r="E948" t="s">
        <v>50</v>
      </c>
      <c r="F948" t="s">
        <v>51</v>
      </c>
      <c r="G948" t="s">
        <v>52</v>
      </c>
      <c r="H948" t="s">
        <v>52</v>
      </c>
      <c r="I948" t="s">
        <v>52</v>
      </c>
      <c r="J948" s="1">
        <v>44207</v>
      </c>
      <c r="K948" s="20">
        <v>44257</v>
      </c>
      <c r="L948" s="1">
        <v>45520</v>
      </c>
      <c r="M948" t="s">
        <v>234</v>
      </c>
      <c r="N948" t="s">
        <v>159</v>
      </c>
      <c r="O948" t="s">
        <v>287</v>
      </c>
      <c r="P948" t="s">
        <v>57</v>
      </c>
      <c r="Q948" s="1">
        <v>44577</v>
      </c>
      <c r="R948" t="s">
        <v>118</v>
      </c>
      <c r="S948" t="s">
        <v>119</v>
      </c>
      <c r="T948" t="s">
        <v>176</v>
      </c>
      <c r="U948" t="s">
        <v>177</v>
      </c>
      <c r="V948">
        <v>1467</v>
      </c>
      <c r="W948" t="s">
        <v>62</v>
      </c>
      <c r="X948" t="s">
        <v>338</v>
      </c>
      <c r="Y948">
        <v>1</v>
      </c>
      <c r="Z948" t="s">
        <v>254</v>
      </c>
      <c r="AA948" t="s">
        <v>64</v>
      </c>
      <c r="AB948" t="s">
        <v>135</v>
      </c>
      <c r="AC948" t="s">
        <v>52</v>
      </c>
      <c r="AD948" t="s">
        <v>66</v>
      </c>
      <c r="AE948" t="s">
        <v>53</v>
      </c>
      <c r="AF948">
        <v>122</v>
      </c>
      <c r="AG948">
        <v>40</v>
      </c>
      <c r="AH948" t="s">
        <v>230</v>
      </c>
      <c r="AI948" t="s">
        <v>182</v>
      </c>
      <c r="AJ948" t="s">
        <v>219</v>
      </c>
      <c r="AK948" t="s">
        <v>218</v>
      </c>
      <c r="AL948">
        <v>1</v>
      </c>
      <c r="AM948">
        <v>1</v>
      </c>
      <c r="AN948">
        <v>1</v>
      </c>
      <c r="AO948">
        <v>8</v>
      </c>
      <c r="AP948">
        <v>34</v>
      </c>
      <c r="AQ948">
        <v>7</v>
      </c>
      <c r="AR948" t="s">
        <v>88</v>
      </c>
      <c r="AS948" t="s">
        <v>202</v>
      </c>
      <c r="AT948" t="s">
        <v>202</v>
      </c>
      <c r="AU948" s="1">
        <v>44219</v>
      </c>
      <c r="AV948" s="15">
        <f>VLOOKUP(dummy_yherealine!$AT948,dummy_oppeained!B:C,2,0)</f>
        <v>8</v>
      </c>
      <c r="AW948" s="22" t="str">
        <f>VLOOKUP(AS948,dummy_oppeained!B:D,3,0)</f>
        <v>eristav</v>
      </c>
      <c r="AX948" s="17">
        <f>VLOOKUP(AR:AR,hinded_abi!A:D,4,0)</f>
        <v>2</v>
      </c>
      <c r="AY948" s="26">
        <f t="shared" si="28"/>
        <v>16</v>
      </c>
      <c r="AZ948" s="27">
        <f t="shared" si="29"/>
        <v>8</v>
      </c>
    </row>
    <row r="949" spans="1:52" x14ac:dyDescent="0.25">
      <c r="A949" t="s">
        <v>337</v>
      </c>
      <c r="B949" t="s">
        <v>112</v>
      </c>
      <c r="C949" t="s">
        <v>233</v>
      </c>
      <c r="D949">
        <v>54710104641</v>
      </c>
      <c r="E949" t="s">
        <v>50</v>
      </c>
      <c r="F949" t="s">
        <v>51</v>
      </c>
      <c r="G949" t="s">
        <v>52</v>
      </c>
      <c r="H949" t="s">
        <v>52</v>
      </c>
      <c r="I949" t="s">
        <v>52</v>
      </c>
      <c r="J949" s="1">
        <v>44207</v>
      </c>
      <c r="K949" s="20">
        <v>44257</v>
      </c>
      <c r="L949" s="1">
        <v>45520</v>
      </c>
      <c r="M949" t="s">
        <v>234</v>
      </c>
      <c r="N949" t="s">
        <v>159</v>
      </c>
      <c r="O949" t="s">
        <v>287</v>
      </c>
      <c r="P949" t="s">
        <v>57</v>
      </c>
      <c r="Q949" s="1">
        <v>44577</v>
      </c>
      <c r="R949" t="s">
        <v>118</v>
      </c>
      <c r="S949" t="s">
        <v>119</v>
      </c>
      <c r="T949" t="s">
        <v>176</v>
      </c>
      <c r="U949" t="s">
        <v>177</v>
      </c>
      <c r="V949">
        <v>1467</v>
      </c>
      <c r="W949" t="s">
        <v>62</v>
      </c>
      <c r="X949" t="s">
        <v>338</v>
      </c>
      <c r="Y949">
        <v>2</v>
      </c>
      <c r="Z949" t="s">
        <v>254</v>
      </c>
      <c r="AA949" t="s">
        <v>64</v>
      </c>
      <c r="AB949" t="s">
        <v>200</v>
      </c>
      <c r="AC949" t="s">
        <v>52</v>
      </c>
      <c r="AD949" t="s">
        <v>66</v>
      </c>
      <c r="AE949" t="s">
        <v>53</v>
      </c>
      <c r="AF949">
        <v>122</v>
      </c>
      <c r="AG949">
        <v>37</v>
      </c>
      <c r="AH949" t="s">
        <v>230</v>
      </c>
      <c r="AI949" t="s">
        <v>169</v>
      </c>
      <c r="AJ949" t="s">
        <v>219</v>
      </c>
      <c r="AK949" t="s">
        <v>123</v>
      </c>
      <c r="AL949">
        <v>1</v>
      </c>
      <c r="AM949">
        <v>3</v>
      </c>
      <c r="AN949">
        <v>1</v>
      </c>
      <c r="AO949">
        <v>4</v>
      </c>
      <c r="AP949">
        <v>48</v>
      </c>
      <c r="AQ949">
        <v>7</v>
      </c>
      <c r="AR949" t="s">
        <v>72</v>
      </c>
      <c r="AS949" t="s">
        <v>137</v>
      </c>
      <c r="AT949" t="s">
        <v>137</v>
      </c>
      <c r="AU949" s="1">
        <v>44948</v>
      </c>
      <c r="AV949" s="17">
        <f>VLOOKUP(dummy_yherealine!$AT949,dummy_oppeained!B:C,2,0)</f>
        <v>3</v>
      </c>
      <c r="AW949" s="22" t="str">
        <f>VLOOKUP(AS949,dummy_oppeained!B:D,3,0)</f>
        <v>mitteeristav</v>
      </c>
      <c r="AX949" s="17" t="str">
        <f>VLOOKUP(AR:AR,hinded_abi!A:D,4,0)</f>
        <v>NULL</v>
      </c>
      <c r="AY949" s="26" t="str">
        <f t="shared" si="28"/>
        <v xml:space="preserve"> </v>
      </c>
      <c r="AZ949" s="27">
        <f t="shared" si="29"/>
        <v>0</v>
      </c>
    </row>
    <row r="950" spans="1:52" x14ac:dyDescent="0.25">
      <c r="A950" t="s">
        <v>337</v>
      </c>
      <c r="B950" t="s">
        <v>112</v>
      </c>
      <c r="C950" t="s">
        <v>233</v>
      </c>
      <c r="D950">
        <v>54710104641</v>
      </c>
      <c r="E950" t="s">
        <v>50</v>
      </c>
      <c r="F950" t="s">
        <v>51</v>
      </c>
      <c r="G950" t="s">
        <v>52</v>
      </c>
      <c r="H950" t="s">
        <v>52</v>
      </c>
      <c r="I950" t="s">
        <v>52</v>
      </c>
      <c r="J950" s="1">
        <v>44207</v>
      </c>
      <c r="K950" s="20">
        <v>44257</v>
      </c>
      <c r="L950" s="1">
        <v>45520</v>
      </c>
      <c r="M950" t="s">
        <v>234</v>
      </c>
      <c r="N950" t="s">
        <v>159</v>
      </c>
      <c r="O950" t="s">
        <v>287</v>
      </c>
      <c r="P950" t="s">
        <v>57</v>
      </c>
      <c r="Q950" s="1">
        <v>44577</v>
      </c>
      <c r="R950" t="s">
        <v>118</v>
      </c>
      <c r="S950" t="s">
        <v>119</v>
      </c>
      <c r="T950" t="s">
        <v>176</v>
      </c>
      <c r="U950" t="s">
        <v>177</v>
      </c>
      <c r="V950">
        <v>1467</v>
      </c>
      <c r="W950" t="s">
        <v>62</v>
      </c>
      <c r="X950" t="s">
        <v>338</v>
      </c>
      <c r="Y950">
        <v>3</v>
      </c>
      <c r="Z950" t="s">
        <v>254</v>
      </c>
      <c r="AA950" t="s">
        <v>64</v>
      </c>
      <c r="AB950" t="s">
        <v>272</v>
      </c>
      <c r="AC950" t="s">
        <v>52</v>
      </c>
      <c r="AD950" t="s">
        <v>66</v>
      </c>
      <c r="AE950" t="s">
        <v>53</v>
      </c>
      <c r="AF950">
        <v>122</v>
      </c>
      <c r="AG950">
        <v>48</v>
      </c>
      <c r="AH950" t="s">
        <v>230</v>
      </c>
      <c r="AI950" t="s">
        <v>218</v>
      </c>
      <c r="AJ950" t="s">
        <v>219</v>
      </c>
      <c r="AK950" t="s">
        <v>124</v>
      </c>
      <c r="AL950">
        <v>1</v>
      </c>
      <c r="AM950">
        <v>1</v>
      </c>
      <c r="AN950">
        <v>1</v>
      </c>
      <c r="AO950">
        <v>2</v>
      </c>
      <c r="AP950">
        <v>57</v>
      </c>
      <c r="AQ950">
        <v>7</v>
      </c>
      <c r="AR950" t="s">
        <v>70</v>
      </c>
      <c r="AS950" t="s">
        <v>98</v>
      </c>
      <c r="AT950" t="s">
        <v>98</v>
      </c>
      <c r="AU950" s="1">
        <v>44290</v>
      </c>
      <c r="AV950" s="15">
        <f>VLOOKUP(dummy_yherealine!$AT950,dummy_oppeained!B:C,2,0)</f>
        <v>8</v>
      </c>
      <c r="AW950" s="22" t="str">
        <f>VLOOKUP(AS950,dummy_oppeained!B:D,3,0)</f>
        <v>eristav</v>
      </c>
      <c r="AX950" s="17">
        <f>VLOOKUP(AR:AR,hinded_abi!A:D,4,0)</f>
        <v>0</v>
      </c>
      <c r="AY950" s="26">
        <f t="shared" si="28"/>
        <v>0</v>
      </c>
      <c r="AZ950" s="27">
        <f t="shared" si="29"/>
        <v>8</v>
      </c>
    </row>
    <row r="951" spans="1:52" x14ac:dyDescent="0.25">
      <c r="A951" t="s">
        <v>337</v>
      </c>
      <c r="B951" t="s">
        <v>112</v>
      </c>
      <c r="C951" t="s">
        <v>233</v>
      </c>
      <c r="D951">
        <v>54710104641</v>
      </c>
      <c r="E951" t="s">
        <v>50</v>
      </c>
      <c r="F951" t="s">
        <v>51</v>
      </c>
      <c r="G951" t="s">
        <v>52</v>
      </c>
      <c r="H951" t="s">
        <v>52</v>
      </c>
      <c r="I951" t="s">
        <v>52</v>
      </c>
      <c r="J951" s="1">
        <v>44207</v>
      </c>
      <c r="K951" s="20">
        <v>44257</v>
      </c>
      <c r="L951" s="1">
        <v>45520</v>
      </c>
      <c r="M951" t="s">
        <v>234</v>
      </c>
      <c r="N951" t="s">
        <v>159</v>
      </c>
      <c r="O951" t="s">
        <v>287</v>
      </c>
      <c r="P951" t="s">
        <v>57</v>
      </c>
      <c r="Q951" s="1">
        <v>44577</v>
      </c>
      <c r="R951" t="s">
        <v>118</v>
      </c>
      <c r="S951" t="s">
        <v>119</v>
      </c>
      <c r="T951" t="s">
        <v>176</v>
      </c>
      <c r="U951" t="s">
        <v>177</v>
      </c>
      <c r="V951">
        <v>1467</v>
      </c>
      <c r="W951" t="s">
        <v>62</v>
      </c>
      <c r="X951" t="s">
        <v>338</v>
      </c>
      <c r="Y951">
        <v>3</v>
      </c>
      <c r="Z951" t="s">
        <v>254</v>
      </c>
      <c r="AA951" t="s">
        <v>64</v>
      </c>
      <c r="AB951" t="s">
        <v>272</v>
      </c>
      <c r="AC951" t="s">
        <v>52</v>
      </c>
      <c r="AD951" t="s">
        <v>66</v>
      </c>
      <c r="AE951" t="s">
        <v>53</v>
      </c>
      <c r="AF951">
        <v>122</v>
      </c>
      <c r="AG951">
        <v>48</v>
      </c>
      <c r="AH951" t="s">
        <v>230</v>
      </c>
      <c r="AI951" t="s">
        <v>218</v>
      </c>
      <c r="AJ951" t="s">
        <v>219</v>
      </c>
      <c r="AK951" t="s">
        <v>124</v>
      </c>
      <c r="AL951">
        <v>1</v>
      </c>
      <c r="AM951">
        <v>1</v>
      </c>
      <c r="AN951">
        <v>1</v>
      </c>
      <c r="AO951">
        <v>2</v>
      </c>
      <c r="AP951">
        <v>57</v>
      </c>
      <c r="AQ951">
        <v>7</v>
      </c>
      <c r="AR951" t="s">
        <v>70</v>
      </c>
      <c r="AS951" t="s">
        <v>164</v>
      </c>
      <c r="AT951" t="s">
        <v>164</v>
      </c>
      <c r="AU951" s="1">
        <v>45068</v>
      </c>
      <c r="AV951" s="17">
        <f>VLOOKUP(dummy_yherealine!$AT951,dummy_oppeained!B:C,2,0)</f>
        <v>6</v>
      </c>
      <c r="AW951" s="22" t="str">
        <f>VLOOKUP(AS951,dummy_oppeained!B:D,3,0)</f>
        <v>eristav</v>
      </c>
      <c r="AX951" s="17">
        <f>VLOOKUP(AR:AR,hinded_abi!A:D,4,0)</f>
        <v>0</v>
      </c>
      <c r="AY951" s="26">
        <f t="shared" si="28"/>
        <v>0</v>
      </c>
      <c r="AZ951" s="27">
        <f t="shared" si="29"/>
        <v>6</v>
      </c>
    </row>
    <row r="952" spans="1:52" x14ac:dyDescent="0.25">
      <c r="A952" t="s">
        <v>339</v>
      </c>
      <c r="B952" t="s">
        <v>261</v>
      </c>
      <c r="C952" t="s">
        <v>113</v>
      </c>
      <c r="D952">
        <v>39809069669</v>
      </c>
      <c r="E952" t="s">
        <v>243</v>
      </c>
      <c r="F952" t="s">
        <v>340</v>
      </c>
      <c r="G952" t="s">
        <v>52</v>
      </c>
      <c r="H952" t="s">
        <v>115</v>
      </c>
      <c r="I952" t="s">
        <v>52</v>
      </c>
      <c r="J952" s="1">
        <v>44207</v>
      </c>
      <c r="K952" s="20">
        <v>44257</v>
      </c>
      <c r="L952" s="1">
        <v>44885</v>
      </c>
      <c r="M952" t="s">
        <v>253</v>
      </c>
      <c r="N952" t="s">
        <v>308</v>
      </c>
      <c r="O952" t="s">
        <v>287</v>
      </c>
      <c r="P952" t="s">
        <v>57</v>
      </c>
      <c r="Q952" s="1">
        <v>44447</v>
      </c>
      <c r="R952" t="s">
        <v>118</v>
      </c>
      <c r="S952" t="s">
        <v>59</v>
      </c>
      <c r="T952" t="s">
        <v>60</v>
      </c>
      <c r="U952" t="s">
        <v>211</v>
      </c>
      <c r="V952">
        <v>1477</v>
      </c>
      <c r="W952" t="s">
        <v>62</v>
      </c>
      <c r="X952" t="s">
        <v>53</v>
      </c>
      <c r="Y952">
        <v>1</v>
      </c>
      <c r="Z952" t="s">
        <v>284</v>
      </c>
      <c r="AA952" t="s">
        <v>64</v>
      </c>
      <c r="AB952" t="s">
        <v>146</v>
      </c>
      <c r="AC952" t="s">
        <v>52</v>
      </c>
      <c r="AD952" t="s">
        <v>193</v>
      </c>
      <c r="AE952" t="s">
        <v>53</v>
      </c>
      <c r="AF952">
        <v>60</v>
      </c>
      <c r="AG952">
        <v>30</v>
      </c>
      <c r="AH952" t="s">
        <v>163</v>
      </c>
      <c r="AI952" t="s">
        <v>194</v>
      </c>
      <c r="AJ952" t="s">
        <v>69</v>
      </c>
      <c r="AK952" t="s">
        <v>69</v>
      </c>
      <c r="AL952">
        <v>0</v>
      </c>
      <c r="AM952">
        <v>3</v>
      </c>
      <c r="AN952">
        <v>7</v>
      </c>
      <c r="AO952">
        <v>10</v>
      </c>
      <c r="AP952">
        <v>34</v>
      </c>
      <c r="AQ952">
        <v>4</v>
      </c>
      <c r="AR952" t="s">
        <v>72</v>
      </c>
      <c r="AS952" t="s">
        <v>184</v>
      </c>
      <c r="AT952" t="s">
        <v>184</v>
      </c>
      <c r="AU952" s="1">
        <v>44545</v>
      </c>
      <c r="AV952" s="15">
        <f>VLOOKUP(dummy_yherealine!$AT952,dummy_oppeained!B:C,2,0)</f>
        <v>3</v>
      </c>
      <c r="AW952" s="22" t="str">
        <f>VLOOKUP(AS952,dummy_oppeained!B:D,3,0)</f>
        <v>mitteeristav</v>
      </c>
      <c r="AX952" s="17" t="str">
        <f>VLOOKUP(AR:AR,hinded_abi!A:D,4,0)</f>
        <v>NULL</v>
      </c>
      <c r="AY952" s="26" t="str">
        <f t="shared" si="28"/>
        <v xml:space="preserve"> </v>
      </c>
      <c r="AZ952" s="27">
        <f t="shared" si="29"/>
        <v>0</v>
      </c>
    </row>
    <row r="953" spans="1:52" x14ac:dyDescent="0.25">
      <c r="A953" t="s">
        <v>339</v>
      </c>
      <c r="B953" t="s">
        <v>261</v>
      </c>
      <c r="C953" t="s">
        <v>113</v>
      </c>
      <c r="D953">
        <v>39809069669</v>
      </c>
      <c r="E953" t="s">
        <v>243</v>
      </c>
      <c r="F953" t="s">
        <v>340</v>
      </c>
      <c r="G953" t="s">
        <v>52</v>
      </c>
      <c r="H953" t="s">
        <v>115</v>
      </c>
      <c r="I953" t="s">
        <v>52</v>
      </c>
      <c r="J953" s="1">
        <v>44207</v>
      </c>
      <c r="K953" s="20">
        <v>44257</v>
      </c>
      <c r="L953" s="1">
        <v>44885</v>
      </c>
      <c r="M953" t="s">
        <v>253</v>
      </c>
      <c r="N953" t="s">
        <v>308</v>
      </c>
      <c r="O953" t="s">
        <v>287</v>
      </c>
      <c r="P953" t="s">
        <v>57</v>
      </c>
      <c r="Q953" s="1">
        <v>44447</v>
      </c>
      <c r="R953" t="s">
        <v>118</v>
      </c>
      <c r="S953" t="s">
        <v>59</v>
      </c>
      <c r="T953" t="s">
        <v>60</v>
      </c>
      <c r="U953" t="s">
        <v>211</v>
      </c>
      <c r="V953">
        <v>1477</v>
      </c>
      <c r="W953" t="s">
        <v>62</v>
      </c>
      <c r="X953" t="s">
        <v>53</v>
      </c>
      <c r="Y953">
        <v>1</v>
      </c>
      <c r="Z953" t="s">
        <v>284</v>
      </c>
      <c r="AA953" t="s">
        <v>64</v>
      </c>
      <c r="AB953" t="s">
        <v>146</v>
      </c>
      <c r="AC953" t="s">
        <v>52</v>
      </c>
      <c r="AD953" t="s">
        <v>193</v>
      </c>
      <c r="AE953" t="s">
        <v>53</v>
      </c>
      <c r="AF953">
        <v>60</v>
      </c>
      <c r="AG953">
        <v>30</v>
      </c>
      <c r="AH953" t="s">
        <v>163</v>
      </c>
      <c r="AI953" t="s">
        <v>194</v>
      </c>
      <c r="AJ953" t="s">
        <v>69</v>
      </c>
      <c r="AK953" t="s">
        <v>69</v>
      </c>
      <c r="AL953">
        <v>0</v>
      </c>
      <c r="AM953">
        <v>3</v>
      </c>
      <c r="AN953">
        <v>7</v>
      </c>
      <c r="AO953">
        <v>10</v>
      </c>
      <c r="AP953">
        <v>34</v>
      </c>
      <c r="AQ953">
        <v>4</v>
      </c>
      <c r="AR953" t="s">
        <v>72</v>
      </c>
      <c r="AS953" t="s">
        <v>133</v>
      </c>
      <c r="AT953" t="s">
        <v>133</v>
      </c>
      <c r="AU953" s="1">
        <v>44473</v>
      </c>
      <c r="AV953" s="17">
        <f>VLOOKUP(dummy_yherealine!$AT953,dummy_oppeained!B:C,2,0)</f>
        <v>2</v>
      </c>
      <c r="AW953" s="22" t="str">
        <f>VLOOKUP(AS953,dummy_oppeained!B:D,3,0)</f>
        <v>mitteeristav</v>
      </c>
      <c r="AX953" s="17" t="str">
        <f>VLOOKUP(AR:AR,hinded_abi!A:D,4,0)</f>
        <v>NULL</v>
      </c>
      <c r="AY953" s="26" t="str">
        <f t="shared" si="28"/>
        <v xml:space="preserve"> </v>
      </c>
      <c r="AZ953" s="27">
        <f t="shared" si="29"/>
        <v>0</v>
      </c>
    </row>
    <row r="954" spans="1:52" x14ac:dyDescent="0.25">
      <c r="A954" t="s">
        <v>339</v>
      </c>
      <c r="B954" t="s">
        <v>261</v>
      </c>
      <c r="C954" t="s">
        <v>113</v>
      </c>
      <c r="D954">
        <v>39809069669</v>
      </c>
      <c r="E954" t="s">
        <v>243</v>
      </c>
      <c r="F954" t="s">
        <v>340</v>
      </c>
      <c r="G954" t="s">
        <v>52</v>
      </c>
      <c r="H954" t="s">
        <v>115</v>
      </c>
      <c r="I954" t="s">
        <v>52</v>
      </c>
      <c r="J954" s="1">
        <v>44207</v>
      </c>
      <c r="K954" s="20">
        <v>44257</v>
      </c>
      <c r="L954" s="1">
        <v>44885</v>
      </c>
      <c r="M954" t="s">
        <v>253</v>
      </c>
      <c r="N954" t="s">
        <v>308</v>
      </c>
      <c r="O954" t="s">
        <v>287</v>
      </c>
      <c r="P954" t="s">
        <v>57</v>
      </c>
      <c r="Q954" s="1">
        <v>44447</v>
      </c>
      <c r="R954" t="s">
        <v>118</v>
      </c>
      <c r="S954" t="s">
        <v>59</v>
      </c>
      <c r="T954" t="s">
        <v>60</v>
      </c>
      <c r="U954" t="s">
        <v>211</v>
      </c>
      <c r="V954">
        <v>1477</v>
      </c>
      <c r="W954" t="s">
        <v>62</v>
      </c>
      <c r="X954" t="s">
        <v>53</v>
      </c>
      <c r="Y954">
        <v>1</v>
      </c>
      <c r="Z954" t="s">
        <v>284</v>
      </c>
      <c r="AA954" t="s">
        <v>64</v>
      </c>
      <c r="AB954" t="s">
        <v>146</v>
      </c>
      <c r="AC954" t="s">
        <v>52</v>
      </c>
      <c r="AD954" t="s">
        <v>193</v>
      </c>
      <c r="AE954" t="s">
        <v>53</v>
      </c>
      <c r="AF954">
        <v>60</v>
      </c>
      <c r="AG954">
        <v>30</v>
      </c>
      <c r="AH954" t="s">
        <v>163</v>
      </c>
      <c r="AI954" t="s">
        <v>194</v>
      </c>
      <c r="AJ954" t="s">
        <v>69</v>
      </c>
      <c r="AK954" t="s">
        <v>69</v>
      </c>
      <c r="AL954">
        <v>0</v>
      </c>
      <c r="AM954">
        <v>3</v>
      </c>
      <c r="AN954">
        <v>7</v>
      </c>
      <c r="AO954">
        <v>10</v>
      </c>
      <c r="AP954">
        <v>34</v>
      </c>
      <c r="AQ954">
        <v>4</v>
      </c>
      <c r="AR954" t="s">
        <v>88</v>
      </c>
      <c r="AS954" t="s">
        <v>81</v>
      </c>
      <c r="AT954" t="s">
        <v>81</v>
      </c>
      <c r="AU954" s="1">
        <v>45344</v>
      </c>
      <c r="AV954" s="15">
        <f>VLOOKUP(dummy_yherealine!$AT954,dummy_oppeained!B:C,2,0)</f>
        <v>6</v>
      </c>
      <c r="AW954" s="22" t="str">
        <f>VLOOKUP(AS954,dummy_oppeained!B:D,3,0)</f>
        <v>eristav</v>
      </c>
      <c r="AX954" s="17">
        <f>VLOOKUP(AR:AR,hinded_abi!A:D,4,0)</f>
        <v>2</v>
      </c>
      <c r="AY954" s="26">
        <f t="shared" si="28"/>
        <v>12</v>
      </c>
      <c r="AZ954" s="27">
        <f t="shared" si="29"/>
        <v>6</v>
      </c>
    </row>
    <row r="955" spans="1:52" x14ac:dyDescent="0.25">
      <c r="A955" t="s">
        <v>339</v>
      </c>
      <c r="B955" t="s">
        <v>261</v>
      </c>
      <c r="C955" t="s">
        <v>113</v>
      </c>
      <c r="D955">
        <v>39809069669</v>
      </c>
      <c r="E955" t="s">
        <v>243</v>
      </c>
      <c r="F955" t="s">
        <v>340</v>
      </c>
      <c r="G955" t="s">
        <v>52</v>
      </c>
      <c r="H955" t="s">
        <v>115</v>
      </c>
      <c r="I955" t="s">
        <v>52</v>
      </c>
      <c r="J955" s="1">
        <v>44207</v>
      </c>
      <c r="K955" s="20">
        <v>44257</v>
      </c>
      <c r="L955" s="1">
        <v>44885</v>
      </c>
      <c r="M955" t="s">
        <v>253</v>
      </c>
      <c r="N955" t="s">
        <v>308</v>
      </c>
      <c r="O955" t="s">
        <v>287</v>
      </c>
      <c r="P955" t="s">
        <v>57</v>
      </c>
      <c r="Q955" s="1">
        <v>44447</v>
      </c>
      <c r="R955" t="s">
        <v>118</v>
      </c>
      <c r="S955" t="s">
        <v>59</v>
      </c>
      <c r="T955" t="s">
        <v>60</v>
      </c>
      <c r="U955" t="s">
        <v>211</v>
      </c>
      <c r="V955">
        <v>1477</v>
      </c>
      <c r="W955" t="s">
        <v>62</v>
      </c>
      <c r="X955" t="s">
        <v>53</v>
      </c>
      <c r="Y955">
        <v>1</v>
      </c>
      <c r="Z955" t="s">
        <v>284</v>
      </c>
      <c r="AA955" t="s">
        <v>64</v>
      </c>
      <c r="AB955" t="s">
        <v>146</v>
      </c>
      <c r="AC955" t="s">
        <v>52</v>
      </c>
      <c r="AD955" t="s">
        <v>193</v>
      </c>
      <c r="AE955" t="s">
        <v>53</v>
      </c>
      <c r="AF955">
        <v>60</v>
      </c>
      <c r="AG955">
        <v>30</v>
      </c>
      <c r="AH955" t="s">
        <v>163</v>
      </c>
      <c r="AI955" t="s">
        <v>194</v>
      </c>
      <c r="AJ955" t="s">
        <v>69</v>
      </c>
      <c r="AK955" t="s">
        <v>69</v>
      </c>
      <c r="AL955">
        <v>0</v>
      </c>
      <c r="AM955">
        <v>3</v>
      </c>
      <c r="AN955">
        <v>7</v>
      </c>
      <c r="AO955">
        <v>10</v>
      </c>
      <c r="AP955">
        <v>34</v>
      </c>
      <c r="AQ955">
        <v>4</v>
      </c>
      <c r="AR955" t="s">
        <v>72</v>
      </c>
      <c r="AS955" t="s">
        <v>195</v>
      </c>
      <c r="AT955" t="s">
        <v>195</v>
      </c>
      <c r="AU955" s="1">
        <v>45723</v>
      </c>
      <c r="AV955" s="17">
        <f>VLOOKUP(dummy_yherealine!$AT955,dummy_oppeained!B:C,2,0)</f>
        <v>3</v>
      </c>
      <c r="AW955" s="22" t="str">
        <f>VLOOKUP(AS955,dummy_oppeained!B:D,3,0)</f>
        <v>mitteeristav</v>
      </c>
      <c r="AX955" s="17" t="str">
        <f>VLOOKUP(AR:AR,hinded_abi!A:D,4,0)</f>
        <v>NULL</v>
      </c>
      <c r="AY955" s="26" t="str">
        <f t="shared" si="28"/>
        <v xml:space="preserve"> </v>
      </c>
      <c r="AZ955" s="27">
        <f t="shared" si="29"/>
        <v>0</v>
      </c>
    </row>
    <row r="956" spans="1:52" x14ac:dyDescent="0.25">
      <c r="A956" t="s">
        <v>339</v>
      </c>
      <c r="B956" t="s">
        <v>261</v>
      </c>
      <c r="C956" t="s">
        <v>113</v>
      </c>
      <c r="D956">
        <v>39809069669</v>
      </c>
      <c r="E956" t="s">
        <v>243</v>
      </c>
      <c r="F956" t="s">
        <v>340</v>
      </c>
      <c r="G956" t="s">
        <v>52</v>
      </c>
      <c r="H956" t="s">
        <v>115</v>
      </c>
      <c r="I956" t="s">
        <v>52</v>
      </c>
      <c r="J956" s="1">
        <v>44207</v>
      </c>
      <c r="K956" s="20">
        <v>44257</v>
      </c>
      <c r="L956" s="1">
        <v>44885</v>
      </c>
      <c r="M956" t="s">
        <v>253</v>
      </c>
      <c r="N956" t="s">
        <v>308</v>
      </c>
      <c r="O956" t="s">
        <v>287</v>
      </c>
      <c r="P956" t="s">
        <v>57</v>
      </c>
      <c r="Q956" s="1">
        <v>44447</v>
      </c>
      <c r="R956" t="s">
        <v>118</v>
      </c>
      <c r="S956" t="s">
        <v>59</v>
      </c>
      <c r="T956" t="s">
        <v>60</v>
      </c>
      <c r="U956" t="s">
        <v>211</v>
      </c>
      <c r="V956">
        <v>1477</v>
      </c>
      <c r="W956" t="s">
        <v>62</v>
      </c>
      <c r="X956" t="s">
        <v>53</v>
      </c>
      <c r="Y956">
        <v>1</v>
      </c>
      <c r="Z956" t="s">
        <v>284</v>
      </c>
      <c r="AA956" t="s">
        <v>64</v>
      </c>
      <c r="AB956" t="s">
        <v>146</v>
      </c>
      <c r="AC956" t="s">
        <v>52</v>
      </c>
      <c r="AD956" t="s">
        <v>193</v>
      </c>
      <c r="AE956" t="s">
        <v>53</v>
      </c>
      <c r="AF956">
        <v>60</v>
      </c>
      <c r="AG956">
        <v>30</v>
      </c>
      <c r="AH956" t="s">
        <v>163</v>
      </c>
      <c r="AI956" t="s">
        <v>194</v>
      </c>
      <c r="AJ956" t="s">
        <v>69</v>
      </c>
      <c r="AK956" t="s">
        <v>69</v>
      </c>
      <c r="AL956">
        <v>0</v>
      </c>
      <c r="AM956">
        <v>3</v>
      </c>
      <c r="AN956">
        <v>7</v>
      </c>
      <c r="AO956">
        <v>10</v>
      </c>
      <c r="AP956">
        <v>34</v>
      </c>
      <c r="AQ956">
        <v>4</v>
      </c>
      <c r="AR956" t="s">
        <v>88</v>
      </c>
      <c r="AS956" t="s">
        <v>83</v>
      </c>
      <c r="AT956" t="s">
        <v>83</v>
      </c>
      <c r="AU956" s="1">
        <v>45359</v>
      </c>
      <c r="AV956" s="15">
        <f>VLOOKUP(dummy_yherealine!$AT956,dummy_oppeained!B:C,2,0)</f>
        <v>8</v>
      </c>
      <c r="AW956" s="22" t="str">
        <f>VLOOKUP(AS956,dummy_oppeained!B:D,3,0)</f>
        <v>eristav</v>
      </c>
      <c r="AX956" s="17">
        <f>VLOOKUP(AR:AR,hinded_abi!A:D,4,0)</f>
        <v>2</v>
      </c>
      <c r="AY956" s="26">
        <f t="shared" si="28"/>
        <v>16</v>
      </c>
      <c r="AZ956" s="27">
        <f t="shared" si="29"/>
        <v>8</v>
      </c>
    </row>
    <row r="957" spans="1:52" x14ac:dyDescent="0.25">
      <c r="A957" t="s">
        <v>339</v>
      </c>
      <c r="B957" t="s">
        <v>261</v>
      </c>
      <c r="C957" t="s">
        <v>113</v>
      </c>
      <c r="D957">
        <v>39809069669</v>
      </c>
      <c r="E957" t="s">
        <v>243</v>
      </c>
      <c r="F957" t="s">
        <v>340</v>
      </c>
      <c r="G957" t="s">
        <v>52</v>
      </c>
      <c r="H957" t="s">
        <v>115</v>
      </c>
      <c r="I957" t="s">
        <v>52</v>
      </c>
      <c r="J957" s="1">
        <v>44207</v>
      </c>
      <c r="K957" s="20">
        <v>44257</v>
      </c>
      <c r="L957" s="1">
        <v>44885</v>
      </c>
      <c r="M957" t="s">
        <v>253</v>
      </c>
      <c r="N957" t="s">
        <v>308</v>
      </c>
      <c r="O957" t="s">
        <v>287</v>
      </c>
      <c r="P957" t="s">
        <v>57</v>
      </c>
      <c r="Q957" s="1">
        <v>44447</v>
      </c>
      <c r="R957" t="s">
        <v>118</v>
      </c>
      <c r="S957" t="s">
        <v>59</v>
      </c>
      <c r="T957" t="s">
        <v>60</v>
      </c>
      <c r="U957" t="s">
        <v>211</v>
      </c>
      <c r="V957">
        <v>1477</v>
      </c>
      <c r="W957" t="s">
        <v>62</v>
      </c>
      <c r="X957" t="s">
        <v>53</v>
      </c>
      <c r="Y957">
        <v>1</v>
      </c>
      <c r="Z957" t="s">
        <v>284</v>
      </c>
      <c r="AA957" t="s">
        <v>64</v>
      </c>
      <c r="AB957" t="s">
        <v>146</v>
      </c>
      <c r="AC957" t="s">
        <v>52</v>
      </c>
      <c r="AD957" t="s">
        <v>193</v>
      </c>
      <c r="AE957" t="s">
        <v>53</v>
      </c>
      <c r="AF957">
        <v>60</v>
      </c>
      <c r="AG957">
        <v>30</v>
      </c>
      <c r="AH957" t="s">
        <v>163</v>
      </c>
      <c r="AI957" t="s">
        <v>194</v>
      </c>
      <c r="AJ957" t="s">
        <v>69</v>
      </c>
      <c r="AK957" t="s">
        <v>69</v>
      </c>
      <c r="AL957">
        <v>0</v>
      </c>
      <c r="AM957">
        <v>3</v>
      </c>
      <c r="AN957">
        <v>7</v>
      </c>
      <c r="AO957">
        <v>10</v>
      </c>
      <c r="AP957">
        <v>34</v>
      </c>
      <c r="AQ957">
        <v>4</v>
      </c>
      <c r="AR957" t="s">
        <v>72</v>
      </c>
      <c r="AS957" t="s">
        <v>99</v>
      </c>
      <c r="AT957" t="s">
        <v>99</v>
      </c>
      <c r="AU957" s="1">
        <v>44409</v>
      </c>
      <c r="AV957" s="17">
        <f>VLOOKUP(dummy_yherealine!$AT957,dummy_oppeained!B:C,2,0)</f>
        <v>3</v>
      </c>
      <c r="AW957" s="22" t="str">
        <f>VLOOKUP(AS957,dummy_oppeained!B:D,3,0)</f>
        <v>mitteeristav</v>
      </c>
      <c r="AX957" s="17" t="str">
        <f>VLOOKUP(AR:AR,hinded_abi!A:D,4,0)</f>
        <v>NULL</v>
      </c>
      <c r="AY957" s="26" t="str">
        <f t="shared" si="28"/>
        <v xml:space="preserve"> </v>
      </c>
      <c r="AZ957" s="27">
        <f t="shared" si="29"/>
        <v>0</v>
      </c>
    </row>
    <row r="958" spans="1:52" x14ac:dyDescent="0.25">
      <c r="A958" t="s">
        <v>339</v>
      </c>
      <c r="B958" t="s">
        <v>261</v>
      </c>
      <c r="C958" t="s">
        <v>113</v>
      </c>
      <c r="D958">
        <v>39809069669</v>
      </c>
      <c r="E958" t="s">
        <v>243</v>
      </c>
      <c r="F958" t="s">
        <v>340</v>
      </c>
      <c r="G958" t="s">
        <v>52</v>
      </c>
      <c r="H958" t="s">
        <v>115</v>
      </c>
      <c r="I958" t="s">
        <v>52</v>
      </c>
      <c r="J958" s="1">
        <v>44207</v>
      </c>
      <c r="K958" s="20">
        <v>44257</v>
      </c>
      <c r="L958" s="1">
        <v>44885</v>
      </c>
      <c r="M958" t="s">
        <v>253</v>
      </c>
      <c r="N958" t="s">
        <v>308</v>
      </c>
      <c r="O958" t="s">
        <v>287</v>
      </c>
      <c r="P958" t="s">
        <v>57</v>
      </c>
      <c r="Q958" s="1">
        <v>44447</v>
      </c>
      <c r="R958" t="s">
        <v>118</v>
      </c>
      <c r="S958" t="s">
        <v>59</v>
      </c>
      <c r="T958" t="s">
        <v>60</v>
      </c>
      <c r="U958" t="s">
        <v>211</v>
      </c>
      <c r="V958">
        <v>1477</v>
      </c>
      <c r="W958" t="s">
        <v>62</v>
      </c>
      <c r="X958" t="s">
        <v>53</v>
      </c>
      <c r="Y958">
        <v>1</v>
      </c>
      <c r="Z958" t="s">
        <v>284</v>
      </c>
      <c r="AA958" t="s">
        <v>64</v>
      </c>
      <c r="AB958" t="s">
        <v>146</v>
      </c>
      <c r="AC958" t="s">
        <v>52</v>
      </c>
      <c r="AD958" t="s">
        <v>193</v>
      </c>
      <c r="AE958" t="s">
        <v>53</v>
      </c>
      <c r="AF958">
        <v>60</v>
      </c>
      <c r="AG958">
        <v>30</v>
      </c>
      <c r="AH958" t="s">
        <v>163</v>
      </c>
      <c r="AI958" t="s">
        <v>194</v>
      </c>
      <c r="AJ958" t="s">
        <v>69</v>
      </c>
      <c r="AK958" t="s">
        <v>69</v>
      </c>
      <c r="AL958">
        <v>0</v>
      </c>
      <c r="AM958">
        <v>3</v>
      </c>
      <c r="AN958">
        <v>7</v>
      </c>
      <c r="AO958">
        <v>10</v>
      </c>
      <c r="AP958">
        <v>34</v>
      </c>
      <c r="AQ958">
        <v>4</v>
      </c>
      <c r="AR958" t="s">
        <v>72</v>
      </c>
      <c r="AS958" t="s">
        <v>199</v>
      </c>
      <c r="AT958" t="s">
        <v>199</v>
      </c>
      <c r="AU958" s="1">
        <v>44678</v>
      </c>
      <c r="AV958" s="15">
        <f>VLOOKUP(dummy_yherealine!$AT958,dummy_oppeained!B:C,2,0)</f>
        <v>3</v>
      </c>
      <c r="AW958" s="22" t="str">
        <f>VLOOKUP(AS958,dummy_oppeained!B:D,3,0)</f>
        <v>mitteeristav</v>
      </c>
      <c r="AX958" s="17" t="str">
        <f>VLOOKUP(AR:AR,hinded_abi!A:D,4,0)</f>
        <v>NULL</v>
      </c>
      <c r="AY958" s="26" t="str">
        <f t="shared" si="28"/>
        <v xml:space="preserve"> </v>
      </c>
      <c r="AZ958" s="27">
        <f t="shared" si="29"/>
        <v>0</v>
      </c>
    </row>
    <row r="959" spans="1:52" x14ac:dyDescent="0.25">
      <c r="A959" t="s">
        <v>339</v>
      </c>
      <c r="B959" t="s">
        <v>261</v>
      </c>
      <c r="C959" t="s">
        <v>113</v>
      </c>
      <c r="D959">
        <v>39809069669</v>
      </c>
      <c r="E959" t="s">
        <v>243</v>
      </c>
      <c r="F959" t="s">
        <v>340</v>
      </c>
      <c r="G959" t="s">
        <v>52</v>
      </c>
      <c r="H959" t="s">
        <v>115</v>
      </c>
      <c r="I959" t="s">
        <v>52</v>
      </c>
      <c r="J959" s="1">
        <v>44207</v>
      </c>
      <c r="K959" s="20">
        <v>44257</v>
      </c>
      <c r="L959" s="1">
        <v>44885</v>
      </c>
      <c r="M959" t="s">
        <v>253</v>
      </c>
      <c r="N959" t="s">
        <v>308</v>
      </c>
      <c r="O959" t="s">
        <v>287</v>
      </c>
      <c r="P959" t="s">
        <v>57</v>
      </c>
      <c r="Q959" s="1">
        <v>44447</v>
      </c>
      <c r="R959" t="s">
        <v>118</v>
      </c>
      <c r="S959" t="s">
        <v>59</v>
      </c>
      <c r="T959" t="s">
        <v>60</v>
      </c>
      <c r="U959" t="s">
        <v>211</v>
      </c>
      <c r="V959">
        <v>1477</v>
      </c>
      <c r="W959" t="s">
        <v>62</v>
      </c>
      <c r="X959" t="s">
        <v>53</v>
      </c>
      <c r="Y959">
        <v>1</v>
      </c>
      <c r="Z959" t="s">
        <v>284</v>
      </c>
      <c r="AA959" t="s">
        <v>64</v>
      </c>
      <c r="AB959" t="s">
        <v>146</v>
      </c>
      <c r="AC959" t="s">
        <v>52</v>
      </c>
      <c r="AD959" t="s">
        <v>193</v>
      </c>
      <c r="AE959" t="s">
        <v>53</v>
      </c>
      <c r="AF959">
        <v>60</v>
      </c>
      <c r="AG959">
        <v>30</v>
      </c>
      <c r="AH959" t="s">
        <v>163</v>
      </c>
      <c r="AI959" t="s">
        <v>194</v>
      </c>
      <c r="AJ959" t="s">
        <v>69</v>
      </c>
      <c r="AK959" t="s">
        <v>69</v>
      </c>
      <c r="AL959">
        <v>0</v>
      </c>
      <c r="AM959">
        <v>3</v>
      </c>
      <c r="AN959">
        <v>7</v>
      </c>
      <c r="AO959">
        <v>10</v>
      </c>
      <c r="AP959">
        <v>34</v>
      </c>
      <c r="AQ959">
        <v>4</v>
      </c>
      <c r="AR959" t="s">
        <v>74</v>
      </c>
      <c r="AS959" t="s">
        <v>249</v>
      </c>
      <c r="AT959" t="s">
        <v>249</v>
      </c>
      <c r="AU959" s="1">
        <v>45358</v>
      </c>
      <c r="AV959" s="17">
        <f>VLOOKUP(dummy_yherealine!$AT959,dummy_oppeained!B:C,2,0)</f>
        <v>6</v>
      </c>
      <c r="AW959" s="22" t="str">
        <f>VLOOKUP(AS959,dummy_oppeained!B:D,3,0)</f>
        <v>eristav</v>
      </c>
      <c r="AX959" s="17">
        <f>VLOOKUP(AR:AR,hinded_abi!A:D,4,0)</f>
        <v>1</v>
      </c>
      <c r="AY959" s="26">
        <f t="shared" si="28"/>
        <v>6</v>
      </c>
      <c r="AZ959" s="27">
        <f t="shared" si="29"/>
        <v>6</v>
      </c>
    </row>
    <row r="960" spans="1:52" x14ac:dyDescent="0.25">
      <c r="A960" t="s">
        <v>339</v>
      </c>
      <c r="B960" t="s">
        <v>261</v>
      </c>
      <c r="C960" t="s">
        <v>113</v>
      </c>
      <c r="D960">
        <v>39809069669</v>
      </c>
      <c r="E960" t="s">
        <v>243</v>
      </c>
      <c r="F960" t="s">
        <v>340</v>
      </c>
      <c r="G960" t="s">
        <v>52</v>
      </c>
      <c r="H960" t="s">
        <v>115</v>
      </c>
      <c r="I960" t="s">
        <v>52</v>
      </c>
      <c r="J960" s="1">
        <v>44207</v>
      </c>
      <c r="K960" s="20">
        <v>44257</v>
      </c>
      <c r="L960" s="1">
        <v>44885</v>
      </c>
      <c r="M960" t="s">
        <v>253</v>
      </c>
      <c r="N960" t="s">
        <v>308</v>
      </c>
      <c r="O960" t="s">
        <v>287</v>
      </c>
      <c r="P960" t="s">
        <v>57</v>
      </c>
      <c r="Q960" s="1">
        <v>44447</v>
      </c>
      <c r="R960" t="s">
        <v>118</v>
      </c>
      <c r="S960" t="s">
        <v>59</v>
      </c>
      <c r="T960" t="s">
        <v>60</v>
      </c>
      <c r="U960" t="s">
        <v>211</v>
      </c>
      <c r="V960">
        <v>1477</v>
      </c>
      <c r="W960" t="s">
        <v>62</v>
      </c>
      <c r="X960" t="s">
        <v>53</v>
      </c>
      <c r="Y960">
        <v>1</v>
      </c>
      <c r="Z960" t="s">
        <v>284</v>
      </c>
      <c r="AA960" t="s">
        <v>64</v>
      </c>
      <c r="AB960" t="s">
        <v>146</v>
      </c>
      <c r="AC960" t="s">
        <v>52</v>
      </c>
      <c r="AD960" t="s">
        <v>193</v>
      </c>
      <c r="AE960" t="s">
        <v>53</v>
      </c>
      <c r="AF960">
        <v>60</v>
      </c>
      <c r="AG960">
        <v>30</v>
      </c>
      <c r="AH960" t="s">
        <v>163</v>
      </c>
      <c r="AI960" t="s">
        <v>194</v>
      </c>
      <c r="AJ960" t="s">
        <v>69</v>
      </c>
      <c r="AK960" t="s">
        <v>69</v>
      </c>
      <c r="AL960">
        <v>0</v>
      </c>
      <c r="AM960">
        <v>3</v>
      </c>
      <c r="AN960">
        <v>7</v>
      </c>
      <c r="AO960">
        <v>10</v>
      </c>
      <c r="AP960">
        <v>34</v>
      </c>
      <c r="AQ960">
        <v>4</v>
      </c>
      <c r="AR960" t="s">
        <v>91</v>
      </c>
      <c r="AS960" t="s">
        <v>77</v>
      </c>
      <c r="AT960" t="s">
        <v>77</v>
      </c>
      <c r="AU960" s="1">
        <v>45425</v>
      </c>
      <c r="AV960" s="15">
        <f>VLOOKUP(dummy_yherealine!$AT960,dummy_oppeained!B:C,2,0)</f>
        <v>9</v>
      </c>
      <c r="AW960" s="22" t="str">
        <f>VLOOKUP(AS960,dummy_oppeained!B:D,3,0)</f>
        <v>eristav</v>
      </c>
      <c r="AX960" s="17">
        <f>VLOOKUP(AR:AR,hinded_abi!A:D,4,0)</f>
        <v>0</v>
      </c>
      <c r="AY960" s="26">
        <f t="shared" si="28"/>
        <v>0</v>
      </c>
      <c r="AZ960" s="27">
        <f t="shared" si="29"/>
        <v>9</v>
      </c>
    </row>
    <row r="961" spans="1:52" x14ac:dyDescent="0.25">
      <c r="A961" t="s">
        <v>339</v>
      </c>
      <c r="B961" t="s">
        <v>261</v>
      </c>
      <c r="C961" t="s">
        <v>113</v>
      </c>
      <c r="D961">
        <v>39809069669</v>
      </c>
      <c r="E961" t="s">
        <v>243</v>
      </c>
      <c r="F961" t="s">
        <v>340</v>
      </c>
      <c r="G961" t="s">
        <v>52</v>
      </c>
      <c r="H961" t="s">
        <v>115</v>
      </c>
      <c r="I961" t="s">
        <v>52</v>
      </c>
      <c r="J961" s="1">
        <v>44207</v>
      </c>
      <c r="K961" s="20">
        <v>44257</v>
      </c>
      <c r="L961" s="1">
        <v>44885</v>
      </c>
      <c r="M961" t="s">
        <v>253</v>
      </c>
      <c r="N961" t="s">
        <v>308</v>
      </c>
      <c r="O961" t="s">
        <v>287</v>
      </c>
      <c r="P961" t="s">
        <v>57</v>
      </c>
      <c r="Q961" s="1">
        <v>44447</v>
      </c>
      <c r="R961" t="s">
        <v>118</v>
      </c>
      <c r="S961" t="s">
        <v>59</v>
      </c>
      <c r="T961" t="s">
        <v>60</v>
      </c>
      <c r="U961" t="s">
        <v>211</v>
      </c>
      <c r="V961">
        <v>1477</v>
      </c>
      <c r="W961" t="s">
        <v>62</v>
      </c>
      <c r="X961" t="s">
        <v>53</v>
      </c>
      <c r="Y961">
        <v>1</v>
      </c>
      <c r="Z961" t="s">
        <v>284</v>
      </c>
      <c r="AA961" t="s">
        <v>64</v>
      </c>
      <c r="AB961" t="s">
        <v>146</v>
      </c>
      <c r="AC961" t="s">
        <v>52</v>
      </c>
      <c r="AD961" t="s">
        <v>193</v>
      </c>
      <c r="AE961" t="s">
        <v>53</v>
      </c>
      <c r="AF961">
        <v>60</v>
      </c>
      <c r="AG961">
        <v>30</v>
      </c>
      <c r="AH961" t="s">
        <v>163</v>
      </c>
      <c r="AI961" t="s">
        <v>194</v>
      </c>
      <c r="AJ961" t="s">
        <v>69</v>
      </c>
      <c r="AK961" t="s">
        <v>69</v>
      </c>
      <c r="AL961">
        <v>0</v>
      </c>
      <c r="AM961">
        <v>3</v>
      </c>
      <c r="AN961">
        <v>7</v>
      </c>
      <c r="AO961">
        <v>10</v>
      </c>
      <c r="AP961">
        <v>34</v>
      </c>
      <c r="AQ961">
        <v>4</v>
      </c>
      <c r="AR961" t="s">
        <v>91</v>
      </c>
      <c r="AS961" t="s">
        <v>201</v>
      </c>
      <c r="AT961" t="s">
        <v>201</v>
      </c>
      <c r="AU961" s="1">
        <v>45337</v>
      </c>
      <c r="AV961" s="17">
        <f>VLOOKUP(dummy_yherealine!$AT961,dummy_oppeained!B:C,2,0)</f>
        <v>6</v>
      </c>
      <c r="AW961" s="22" t="str">
        <f>VLOOKUP(AS961,dummy_oppeained!B:D,3,0)</f>
        <v>eristav</v>
      </c>
      <c r="AX961" s="17">
        <f>VLOOKUP(AR:AR,hinded_abi!A:D,4,0)</f>
        <v>0</v>
      </c>
      <c r="AY961" s="26">
        <f t="shared" si="28"/>
        <v>0</v>
      </c>
      <c r="AZ961" s="27">
        <f t="shared" si="29"/>
        <v>6</v>
      </c>
    </row>
    <row r="962" spans="1:52" x14ac:dyDescent="0.25">
      <c r="A962" t="s">
        <v>339</v>
      </c>
      <c r="B962" t="s">
        <v>261</v>
      </c>
      <c r="C962" t="s">
        <v>113</v>
      </c>
      <c r="D962">
        <v>39809069669</v>
      </c>
      <c r="E962" t="s">
        <v>243</v>
      </c>
      <c r="F962" t="s">
        <v>340</v>
      </c>
      <c r="G962" t="s">
        <v>52</v>
      </c>
      <c r="H962" t="s">
        <v>115</v>
      </c>
      <c r="I962" t="s">
        <v>52</v>
      </c>
      <c r="J962" s="1">
        <v>44207</v>
      </c>
      <c r="K962" s="20">
        <v>44257</v>
      </c>
      <c r="L962" s="1">
        <v>44885</v>
      </c>
      <c r="M962" t="s">
        <v>253</v>
      </c>
      <c r="N962" t="s">
        <v>308</v>
      </c>
      <c r="O962" t="s">
        <v>287</v>
      </c>
      <c r="P962" t="s">
        <v>57</v>
      </c>
      <c r="Q962" s="1">
        <v>44447</v>
      </c>
      <c r="R962" t="s">
        <v>118</v>
      </c>
      <c r="S962" t="s">
        <v>59</v>
      </c>
      <c r="T962" t="s">
        <v>60</v>
      </c>
      <c r="U962" t="s">
        <v>211</v>
      </c>
      <c r="V962">
        <v>1477</v>
      </c>
      <c r="W962" t="s">
        <v>62</v>
      </c>
      <c r="X962" t="s">
        <v>53</v>
      </c>
      <c r="Y962">
        <v>2</v>
      </c>
      <c r="Z962" t="s">
        <v>284</v>
      </c>
      <c r="AA962" t="s">
        <v>64</v>
      </c>
      <c r="AB962" t="s">
        <v>65</v>
      </c>
      <c r="AC962" t="s">
        <v>52</v>
      </c>
      <c r="AD962" t="s">
        <v>193</v>
      </c>
      <c r="AE962" t="s">
        <v>53</v>
      </c>
      <c r="AF962">
        <v>60</v>
      </c>
      <c r="AG962">
        <v>37</v>
      </c>
      <c r="AH962" t="s">
        <v>163</v>
      </c>
      <c r="AI962" t="s">
        <v>85</v>
      </c>
      <c r="AJ962" t="s">
        <v>69</v>
      </c>
      <c r="AK962" t="s">
        <v>218</v>
      </c>
      <c r="AL962">
        <v>0</v>
      </c>
      <c r="AM962">
        <v>2</v>
      </c>
      <c r="AN962">
        <v>7</v>
      </c>
      <c r="AO962">
        <v>9</v>
      </c>
      <c r="AP962">
        <v>51</v>
      </c>
      <c r="AQ962">
        <v>4</v>
      </c>
      <c r="AR962" t="s">
        <v>72</v>
      </c>
      <c r="AS962" t="s">
        <v>185</v>
      </c>
      <c r="AT962" t="s">
        <v>185</v>
      </c>
      <c r="AU962" s="1">
        <v>44981</v>
      </c>
      <c r="AV962" s="15">
        <f>VLOOKUP(dummy_yherealine!$AT962,dummy_oppeained!B:C,2,0)</f>
        <v>3</v>
      </c>
      <c r="AW962" s="22" t="str">
        <f>VLOOKUP(AS962,dummy_oppeained!B:D,3,0)</f>
        <v>mitteeristav</v>
      </c>
      <c r="AX962" s="17" t="str">
        <f>VLOOKUP(AR:AR,hinded_abi!A:D,4,0)</f>
        <v>NULL</v>
      </c>
      <c r="AY962" s="26" t="str">
        <f t="shared" si="28"/>
        <v xml:space="preserve"> </v>
      </c>
      <c r="AZ962" s="27">
        <f t="shared" si="29"/>
        <v>0</v>
      </c>
    </row>
    <row r="963" spans="1:52" x14ac:dyDescent="0.25">
      <c r="A963" t="s">
        <v>339</v>
      </c>
      <c r="B963" t="s">
        <v>261</v>
      </c>
      <c r="C963" t="s">
        <v>113</v>
      </c>
      <c r="D963">
        <v>39809069669</v>
      </c>
      <c r="E963" t="s">
        <v>243</v>
      </c>
      <c r="F963" t="s">
        <v>340</v>
      </c>
      <c r="G963" t="s">
        <v>52</v>
      </c>
      <c r="H963" t="s">
        <v>115</v>
      </c>
      <c r="I963" t="s">
        <v>52</v>
      </c>
      <c r="J963" s="1">
        <v>44207</v>
      </c>
      <c r="K963" s="20">
        <v>44257</v>
      </c>
      <c r="L963" s="1">
        <v>44885</v>
      </c>
      <c r="M963" t="s">
        <v>253</v>
      </c>
      <c r="N963" t="s">
        <v>308</v>
      </c>
      <c r="O963" t="s">
        <v>287</v>
      </c>
      <c r="P963" t="s">
        <v>57</v>
      </c>
      <c r="Q963" s="1">
        <v>44447</v>
      </c>
      <c r="R963" t="s">
        <v>118</v>
      </c>
      <c r="S963" t="s">
        <v>59</v>
      </c>
      <c r="T963" t="s">
        <v>60</v>
      </c>
      <c r="U963" t="s">
        <v>211</v>
      </c>
      <c r="V963">
        <v>1477</v>
      </c>
      <c r="W963" t="s">
        <v>62</v>
      </c>
      <c r="X963" t="s">
        <v>53</v>
      </c>
      <c r="Y963">
        <v>2</v>
      </c>
      <c r="Z963" t="s">
        <v>284</v>
      </c>
      <c r="AA963" t="s">
        <v>64</v>
      </c>
      <c r="AB963" t="s">
        <v>65</v>
      </c>
      <c r="AC963" t="s">
        <v>52</v>
      </c>
      <c r="AD963" t="s">
        <v>193</v>
      </c>
      <c r="AE963" t="s">
        <v>53</v>
      </c>
      <c r="AF963">
        <v>60</v>
      </c>
      <c r="AG963">
        <v>37</v>
      </c>
      <c r="AH963" t="s">
        <v>163</v>
      </c>
      <c r="AI963" t="s">
        <v>85</v>
      </c>
      <c r="AJ963" t="s">
        <v>69</v>
      </c>
      <c r="AK963" t="s">
        <v>218</v>
      </c>
      <c r="AL963">
        <v>0</v>
      </c>
      <c r="AM963">
        <v>2</v>
      </c>
      <c r="AN963">
        <v>7</v>
      </c>
      <c r="AO963">
        <v>9</v>
      </c>
      <c r="AP963">
        <v>51</v>
      </c>
      <c r="AQ963">
        <v>4</v>
      </c>
      <c r="AR963" t="s">
        <v>72</v>
      </c>
      <c r="AS963" t="s">
        <v>108</v>
      </c>
      <c r="AT963" t="s">
        <v>108</v>
      </c>
      <c r="AU963" s="1">
        <v>44661</v>
      </c>
      <c r="AV963" s="17">
        <f>VLOOKUP(dummy_yherealine!$AT963,dummy_oppeained!B:C,2,0)</f>
        <v>3</v>
      </c>
      <c r="AW963" s="22" t="str">
        <f>VLOOKUP(AS963,dummy_oppeained!B:D,3,0)</f>
        <v>mitteeristav</v>
      </c>
      <c r="AX963" s="17" t="str">
        <f>VLOOKUP(AR:AR,hinded_abi!A:D,4,0)</f>
        <v>NULL</v>
      </c>
      <c r="AY963" s="26" t="str">
        <f t="shared" ref="AY963:AY1026" si="30">IF(AW963="eristav",AV963*AX963," ")</f>
        <v xml:space="preserve"> </v>
      </c>
      <c r="AZ963" s="27">
        <f t="shared" ref="AZ963:AZ1026" si="31">IF(AW963="eristav",AV963,0)</f>
        <v>0</v>
      </c>
    </row>
    <row r="964" spans="1:52" x14ac:dyDescent="0.25">
      <c r="A964" t="s">
        <v>339</v>
      </c>
      <c r="B964" t="s">
        <v>261</v>
      </c>
      <c r="C964" t="s">
        <v>113</v>
      </c>
      <c r="D964">
        <v>39809069669</v>
      </c>
      <c r="E964" t="s">
        <v>243</v>
      </c>
      <c r="F964" t="s">
        <v>340</v>
      </c>
      <c r="G964" t="s">
        <v>52</v>
      </c>
      <c r="H964" t="s">
        <v>115</v>
      </c>
      <c r="I964" t="s">
        <v>52</v>
      </c>
      <c r="J964" s="1">
        <v>44207</v>
      </c>
      <c r="K964" s="20">
        <v>44257</v>
      </c>
      <c r="L964" s="1">
        <v>44885</v>
      </c>
      <c r="M964" t="s">
        <v>253</v>
      </c>
      <c r="N964" t="s">
        <v>308</v>
      </c>
      <c r="O964" t="s">
        <v>287</v>
      </c>
      <c r="P964" t="s">
        <v>57</v>
      </c>
      <c r="Q964" s="1">
        <v>44447</v>
      </c>
      <c r="R964" t="s">
        <v>118</v>
      </c>
      <c r="S964" t="s">
        <v>59</v>
      </c>
      <c r="T964" t="s">
        <v>60</v>
      </c>
      <c r="U964" t="s">
        <v>211</v>
      </c>
      <c r="V964">
        <v>1477</v>
      </c>
      <c r="W964" t="s">
        <v>62</v>
      </c>
      <c r="X964" t="s">
        <v>53</v>
      </c>
      <c r="Y964">
        <v>2</v>
      </c>
      <c r="Z964" t="s">
        <v>284</v>
      </c>
      <c r="AA964" t="s">
        <v>64</v>
      </c>
      <c r="AB964" t="s">
        <v>65</v>
      </c>
      <c r="AC964" t="s">
        <v>52</v>
      </c>
      <c r="AD964" t="s">
        <v>193</v>
      </c>
      <c r="AE964" t="s">
        <v>53</v>
      </c>
      <c r="AF964">
        <v>60</v>
      </c>
      <c r="AG964">
        <v>37</v>
      </c>
      <c r="AH964" t="s">
        <v>163</v>
      </c>
      <c r="AI964" t="s">
        <v>85</v>
      </c>
      <c r="AJ964" t="s">
        <v>69</v>
      </c>
      <c r="AK964" t="s">
        <v>218</v>
      </c>
      <c r="AL964">
        <v>0</v>
      </c>
      <c r="AM964">
        <v>2</v>
      </c>
      <c r="AN964">
        <v>7</v>
      </c>
      <c r="AO964">
        <v>9</v>
      </c>
      <c r="AP964">
        <v>51</v>
      </c>
      <c r="AQ964">
        <v>4</v>
      </c>
      <c r="AR964" t="s">
        <v>86</v>
      </c>
      <c r="AS964" t="s">
        <v>142</v>
      </c>
      <c r="AT964" t="s">
        <v>142</v>
      </c>
      <c r="AU964" s="1">
        <v>45223</v>
      </c>
      <c r="AV964" s="15">
        <f>VLOOKUP(dummy_yherealine!$AT964,dummy_oppeained!B:C,2,0)</f>
        <v>5</v>
      </c>
      <c r="AW964" s="22" t="str">
        <f>VLOOKUP(AS964,dummy_oppeained!B:D,3,0)</f>
        <v>eristav</v>
      </c>
      <c r="AX964" s="17">
        <f>VLOOKUP(AR:AR,hinded_abi!A:D,4,0)</f>
        <v>4</v>
      </c>
      <c r="AY964" s="26">
        <f t="shared" si="30"/>
        <v>20</v>
      </c>
      <c r="AZ964" s="27">
        <f t="shared" si="31"/>
        <v>5</v>
      </c>
    </row>
    <row r="965" spans="1:52" x14ac:dyDescent="0.25">
      <c r="A965" t="s">
        <v>339</v>
      </c>
      <c r="B965" t="s">
        <v>261</v>
      </c>
      <c r="C965" t="s">
        <v>113</v>
      </c>
      <c r="D965">
        <v>39809069669</v>
      </c>
      <c r="E965" t="s">
        <v>243</v>
      </c>
      <c r="F965" t="s">
        <v>340</v>
      </c>
      <c r="G965" t="s">
        <v>52</v>
      </c>
      <c r="H965" t="s">
        <v>115</v>
      </c>
      <c r="I965" t="s">
        <v>52</v>
      </c>
      <c r="J965" s="1">
        <v>44207</v>
      </c>
      <c r="K965" s="20">
        <v>44257</v>
      </c>
      <c r="L965" s="1">
        <v>44885</v>
      </c>
      <c r="M965" t="s">
        <v>253</v>
      </c>
      <c r="N965" t="s">
        <v>308</v>
      </c>
      <c r="O965" t="s">
        <v>287</v>
      </c>
      <c r="P965" t="s">
        <v>57</v>
      </c>
      <c r="Q965" s="1">
        <v>44447</v>
      </c>
      <c r="R965" t="s">
        <v>118</v>
      </c>
      <c r="S965" t="s">
        <v>59</v>
      </c>
      <c r="T965" t="s">
        <v>60</v>
      </c>
      <c r="U965" t="s">
        <v>211</v>
      </c>
      <c r="V965">
        <v>1477</v>
      </c>
      <c r="W965" t="s">
        <v>62</v>
      </c>
      <c r="X965" t="s">
        <v>53</v>
      </c>
      <c r="Y965">
        <v>2</v>
      </c>
      <c r="Z965" t="s">
        <v>284</v>
      </c>
      <c r="AA965" t="s">
        <v>64</v>
      </c>
      <c r="AB965" t="s">
        <v>65</v>
      </c>
      <c r="AC965" t="s">
        <v>52</v>
      </c>
      <c r="AD965" t="s">
        <v>193</v>
      </c>
      <c r="AE965" t="s">
        <v>53</v>
      </c>
      <c r="AF965">
        <v>60</v>
      </c>
      <c r="AG965">
        <v>37</v>
      </c>
      <c r="AH965" t="s">
        <v>163</v>
      </c>
      <c r="AI965" t="s">
        <v>85</v>
      </c>
      <c r="AJ965" t="s">
        <v>69</v>
      </c>
      <c r="AK965" t="s">
        <v>218</v>
      </c>
      <c r="AL965">
        <v>0</v>
      </c>
      <c r="AM965">
        <v>2</v>
      </c>
      <c r="AN965">
        <v>7</v>
      </c>
      <c r="AO965">
        <v>9</v>
      </c>
      <c r="AP965">
        <v>51</v>
      </c>
      <c r="AQ965">
        <v>4</v>
      </c>
      <c r="AR965" t="s">
        <v>80</v>
      </c>
      <c r="AS965" t="s">
        <v>222</v>
      </c>
      <c r="AT965" t="s">
        <v>222</v>
      </c>
      <c r="AU965" s="1">
        <v>45388</v>
      </c>
      <c r="AV965" s="17">
        <f>VLOOKUP(dummy_yherealine!$AT965,dummy_oppeained!B:C,2,0)</f>
        <v>9</v>
      </c>
      <c r="AW965" s="22" t="str">
        <f>VLOOKUP(AS965,dummy_oppeained!B:D,3,0)</f>
        <v>eristav</v>
      </c>
      <c r="AX965" s="17">
        <f>VLOOKUP(AR:AR,hinded_abi!A:D,4,0)</f>
        <v>3</v>
      </c>
      <c r="AY965" s="26">
        <f t="shared" si="30"/>
        <v>27</v>
      </c>
      <c r="AZ965" s="27">
        <f t="shared" si="31"/>
        <v>9</v>
      </c>
    </row>
    <row r="966" spans="1:52" x14ac:dyDescent="0.25">
      <c r="A966" t="s">
        <v>339</v>
      </c>
      <c r="B966" t="s">
        <v>261</v>
      </c>
      <c r="C966" t="s">
        <v>113</v>
      </c>
      <c r="D966">
        <v>39809069669</v>
      </c>
      <c r="E966" t="s">
        <v>243</v>
      </c>
      <c r="F966" t="s">
        <v>340</v>
      </c>
      <c r="G966" t="s">
        <v>52</v>
      </c>
      <c r="H966" t="s">
        <v>115</v>
      </c>
      <c r="I966" t="s">
        <v>52</v>
      </c>
      <c r="J966" s="1">
        <v>44207</v>
      </c>
      <c r="K966" s="20">
        <v>44257</v>
      </c>
      <c r="L966" s="1">
        <v>44885</v>
      </c>
      <c r="M966" t="s">
        <v>253</v>
      </c>
      <c r="N966" t="s">
        <v>308</v>
      </c>
      <c r="O966" t="s">
        <v>287</v>
      </c>
      <c r="P966" t="s">
        <v>57</v>
      </c>
      <c r="Q966" s="1">
        <v>44447</v>
      </c>
      <c r="R966" t="s">
        <v>118</v>
      </c>
      <c r="S966" t="s">
        <v>59</v>
      </c>
      <c r="T966" t="s">
        <v>60</v>
      </c>
      <c r="U966" t="s">
        <v>211</v>
      </c>
      <c r="V966">
        <v>1477</v>
      </c>
      <c r="W966" t="s">
        <v>62</v>
      </c>
      <c r="X966" t="s">
        <v>53</v>
      </c>
      <c r="Y966">
        <v>2</v>
      </c>
      <c r="Z966" t="s">
        <v>284</v>
      </c>
      <c r="AA966" t="s">
        <v>64</v>
      </c>
      <c r="AB966" t="s">
        <v>65</v>
      </c>
      <c r="AC966" t="s">
        <v>52</v>
      </c>
      <c r="AD966" t="s">
        <v>193</v>
      </c>
      <c r="AE966" t="s">
        <v>53</v>
      </c>
      <c r="AF966">
        <v>60</v>
      </c>
      <c r="AG966">
        <v>37</v>
      </c>
      <c r="AH966" t="s">
        <v>163</v>
      </c>
      <c r="AI966" t="s">
        <v>85</v>
      </c>
      <c r="AJ966" t="s">
        <v>69</v>
      </c>
      <c r="AK966" t="s">
        <v>218</v>
      </c>
      <c r="AL966">
        <v>0</v>
      </c>
      <c r="AM966">
        <v>2</v>
      </c>
      <c r="AN966">
        <v>7</v>
      </c>
      <c r="AO966">
        <v>9</v>
      </c>
      <c r="AP966">
        <v>51</v>
      </c>
      <c r="AQ966">
        <v>4</v>
      </c>
      <c r="AR966" t="s">
        <v>88</v>
      </c>
      <c r="AS966" t="s">
        <v>198</v>
      </c>
      <c r="AT966" t="s">
        <v>198</v>
      </c>
      <c r="AU966" s="1">
        <v>44310</v>
      </c>
      <c r="AV966" s="15">
        <f>VLOOKUP(dummy_yherealine!$AT966,dummy_oppeained!B:C,2,0)</f>
        <v>6</v>
      </c>
      <c r="AW966" s="22" t="str">
        <f>VLOOKUP(AS966,dummy_oppeained!B:D,3,0)</f>
        <v>eristav</v>
      </c>
      <c r="AX966" s="17">
        <f>VLOOKUP(AR:AR,hinded_abi!A:D,4,0)</f>
        <v>2</v>
      </c>
      <c r="AY966" s="26">
        <f t="shared" si="30"/>
        <v>12</v>
      </c>
      <c r="AZ966" s="27">
        <f t="shared" si="31"/>
        <v>6</v>
      </c>
    </row>
    <row r="967" spans="1:52" x14ac:dyDescent="0.25">
      <c r="A967" t="s">
        <v>339</v>
      </c>
      <c r="B967" t="s">
        <v>261</v>
      </c>
      <c r="C967" t="s">
        <v>113</v>
      </c>
      <c r="D967">
        <v>39809069669</v>
      </c>
      <c r="E967" t="s">
        <v>243</v>
      </c>
      <c r="F967" t="s">
        <v>340</v>
      </c>
      <c r="G967" t="s">
        <v>52</v>
      </c>
      <c r="H967" t="s">
        <v>115</v>
      </c>
      <c r="I967" t="s">
        <v>52</v>
      </c>
      <c r="J967" s="1">
        <v>44207</v>
      </c>
      <c r="K967" s="20">
        <v>44257</v>
      </c>
      <c r="L967" s="1">
        <v>44885</v>
      </c>
      <c r="M967" t="s">
        <v>253</v>
      </c>
      <c r="N967" t="s">
        <v>308</v>
      </c>
      <c r="O967" t="s">
        <v>287</v>
      </c>
      <c r="P967" t="s">
        <v>57</v>
      </c>
      <c r="Q967" s="1">
        <v>44447</v>
      </c>
      <c r="R967" t="s">
        <v>118</v>
      </c>
      <c r="S967" t="s">
        <v>59</v>
      </c>
      <c r="T967" t="s">
        <v>60</v>
      </c>
      <c r="U967" t="s">
        <v>211</v>
      </c>
      <c r="V967">
        <v>1477</v>
      </c>
      <c r="W967" t="s">
        <v>62</v>
      </c>
      <c r="X967" t="s">
        <v>53</v>
      </c>
      <c r="Y967">
        <v>2</v>
      </c>
      <c r="Z967" t="s">
        <v>284</v>
      </c>
      <c r="AA967" t="s">
        <v>64</v>
      </c>
      <c r="AB967" t="s">
        <v>65</v>
      </c>
      <c r="AC967" t="s">
        <v>52</v>
      </c>
      <c r="AD967" t="s">
        <v>193</v>
      </c>
      <c r="AE967" t="s">
        <v>53</v>
      </c>
      <c r="AF967">
        <v>60</v>
      </c>
      <c r="AG967">
        <v>37</v>
      </c>
      <c r="AH967" t="s">
        <v>163</v>
      </c>
      <c r="AI967" t="s">
        <v>85</v>
      </c>
      <c r="AJ967" t="s">
        <v>69</v>
      </c>
      <c r="AK967" t="s">
        <v>218</v>
      </c>
      <c r="AL967">
        <v>0</v>
      </c>
      <c r="AM967">
        <v>2</v>
      </c>
      <c r="AN967">
        <v>7</v>
      </c>
      <c r="AO967">
        <v>9</v>
      </c>
      <c r="AP967">
        <v>51</v>
      </c>
      <c r="AQ967">
        <v>4</v>
      </c>
      <c r="AR967" t="s">
        <v>70</v>
      </c>
      <c r="AS967" t="s">
        <v>87</v>
      </c>
      <c r="AT967" t="s">
        <v>87</v>
      </c>
      <c r="AU967" s="1">
        <v>44951</v>
      </c>
      <c r="AV967" s="17">
        <f>VLOOKUP(dummy_yherealine!$AT967,dummy_oppeained!B:C,2,0)</f>
        <v>5</v>
      </c>
      <c r="AW967" s="22" t="str">
        <f>VLOOKUP(AS967,dummy_oppeained!B:D,3,0)</f>
        <v>eristav</v>
      </c>
      <c r="AX967" s="17">
        <f>VLOOKUP(AR:AR,hinded_abi!A:D,4,0)</f>
        <v>0</v>
      </c>
      <c r="AY967" s="26">
        <f t="shared" si="30"/>
        <v>0</v>
      </c>
      <c r="AZ967" s="27">
        <f t="shared" si="31"/>
        <v>5</v>
      </c>
    </row>
    <row r="968" spans="1:52" x14ac:dyDescent="0.25">
      <c r="A968" t="s">
        <v>339</v>
      </c>
      <c r="B968" t="s">
        <v>261</v>
      </c>
      <c r="C968" t="s">
        <v>113</v>
      </c>
      <c r="D968">
        <v>39809069669</v>
      </c>
      <c r="E968" t="s">
        <v>243</v>
      </c>
      <c r="F968" t="s">
        <v>340</v>
      </c>
      <c r="G968" t="s">
        <v>52</v>
      </c>
      <c r="H968" t="s">
        <v>115</v>
      </c>
      <c r="I968" t="s">
        <v>52</v>
      </c>
      <c r="J968" s="1">
        <v>44207</v>
      </c>
      <c r="K968" s="20">
        <v>44257</v>
      </c>
      <c r="L968" s="1">
        <v>44885</v>
      </c>
      <c r="M968" t="s">
        <v>253</v>
      </c>
      <c r="N968" t="s">
        <v>308</v>
      </c>
      <c r="O968" t="s">
        <v>287</v>
      </c>
      <c r="P968" t="s">
        <v>57</v>
      </c>
      <c r="Q968" s="1">
        <v>44447</v>
      </c>
      <c r="R968" t="s">
        <v>118</v>
      </c>
      <c r="S968" t="s">
        <v>59</v>
      </c>
      <c r="T968" t="s">
        <v>60</v>
      </c>
      <c r="U968" t="s">
        <v>211</v>
      </c>
      <c r="V968">
        <v>1477</v>
      </c>
      <c r="W968" t="s">
        <v>62</v>
      </c>
      <c r="X968" t="s">
        <v>53</v>
      </c>
      <c r="Y968">
        <v>2</v>
      </c>
      <c r="Z968" t="s">
        <v>284</v>
      </c>
      <c r="AA968" t="s">
        <v>64</v>
      </c>
      <c r="AB968" t="s">
        <v>65</v>
      </c>
      <c r="AC968" t="s">
        <v>52</v>
      </c>
      <c r="AD968" t="s">
        <v>193</v>
      </c>
      <c r="AE968" t="s">
        <v>53</v>
      </c>
      <c r="AF968">
        <v>60</v>
      </c>
      <c r="AG968">
        <v>37</v>
      </c>
      <c r="AH968" t="s">
        <v>163</v>
      </c>
      <c r="AI968" t="s">
        <v>85</v>
      </c>
      <c r="AJ968" t="s">
        <v>69</v>
      </c>
      <c r="AK968" t="s">
        <v>218</v>
      </c>
      <c r="AL968">
        <v>0</v>
      </c>
      <c r="AM968">
        <v>2</v>
      </c>
      <c r="AN968">
        <v>7</v>
      </c>
      <c r="AO968">
        <v>9</v>
      </c>
      <c r="AP968">
        <v>51</v>
      </c>
      <c r="AQ968">
        <v>4</v>
      </c>
      <c r="AR968" t="s">
        <v>78</v>
      </c>
      <c r="AS968" t="s">
        <v>257</v>
      </c>
      <c r="AT968" t="s">
        <v>257</v>
      </c>
      <c r="AU968" s="1">
        <v>44262</v>
      </c>
      <c r="AV968" s="15">
        <f>VLOOKUP(dummy_yherealine!$AT968,dummy_oppeained!B:C,2,0)</f>
        <v>2</v>
      </c>
      <c r="AW968" s="22" t="str">
        <f>VLOOKUP(AS968,dummy_oppeained!B:D,3,0)</f>
        <v>mitteeristav</v>
      </c>
      <c r="AX968" s="17" t="str">
        <f>VLOOKUP(AR:AR,hinded_abi!A:D,4,0)</f>
        <v>NULL</v>
      </c>
      <c r="AY968" s="26" t="str">
        <f t="shared" si="30"/>
        <v xml:space="preserve"> </v>
      </c>
      <c r="AZ968" s="27">
        <f t="shared" si="31"/>
        <v>0</v>
      </c>
    </row>
    <row r="969" spans="1:52" x14ac:dyDescent="0.25">
      <c r="A969" t="s">
        <v>339</v>
      </c>
      <c r="B969" t="s">
        <v>261</v>
      </c>
      <c r="C969" t="s">
        <v>113</v>
      </c>
      <c r="D969">
        <v>39809069669</v>
      </c>
      <c r="E969" t="s">
        <v>243</v>
      </c>
      <c r="F969" t="s">
        <v>340</v>
      </c>
      <c r="G969" t="s">
        <v>52</v>
      </c>
      <c r="H969" t="s">
        <v>115</v>
      </c>
      <c r="I969" t="s">
        <v>52</v>
      </c>
      <c r="J969" s="1">
        <v>44207</v>
      </c>
      <c r="K969" s="20">
        <v>44257</v>
      </c>
      <c r="L969" s="1">
        <v>44885</v>
      </c>
      <c r="M969" t="s">
        <v>253</v>
      </c>
      <c r="N969" t="s">
        <v>308</v>
      </c>
      <c r="O969" t="s">
        <v>287</v>
      </c>
      <c r="P969" t="s">
        <v>57</v>
      </c>
      <c r="Q969" s="1">
        <v>44447</v>
      </c>
      <c r="R969" t="s">
        <v>118</v>
      </c>
      <c r="S969" t="s">
        <v>59</v>
      </c>
      <c r="T969" t="s">
        <v>60</v>
      </c>
      <c r="U969" t="s">
        <v>211</v>
      </c>
      <c r="V969">
        <v>1477</v>
      </c>
      <c r="W969" t="s">
        <v>62</v>
      </c>
      <c r="X969" t="s">
        <v>53</v>
      </c>
      <c r="Y969">
        <v>2</v>
      </c>
      <c r="Z969" t="s">
        <v>284</v>
      </c>
      <c r="AA969" t="s">
        <v>64</v>
      </c>
      <c r="AB969" t="s">
        <v>65</v>
      </c>
      <c r="AC969" t="s">
        <v>52</v>
      </c>
      <c r="AD969" t="s">
        <v>193</v>
      </c>
      <c r="AE969" t="s">
        <v>53</v>
      </c>
      <c r="AF969">
        <v>60</v>
      </c>
      <c r="AG969">
        <v>37</v>
      </c>
      <c r="AH969" t="s">
        <v>163</v>
      </c>
      <c r="AI969" t="s">
        <v>85</v>
      </c>
      <c r="AJ969" t="s">
        <v>69</v>
      </c>
      <c r="AK969" t="s">
        <v>218</v>
      </c>
      <c r="AL969">
        <v>0</v>
      </c>
      <c r="AM969">
        <v>2</v>
      </c>
      <c r="AN969">
        <v>7</v>
      </c>
      <c r="AO969">
        <v>9</v>
      </c>
      <c r="AP969">
        <v>51</v>
      </c>
      <c r="AQ969">
        <v>4</v>
      </c>
      <c r="AR969" t="s">
        <v>70</v>
      </c>
      <c r="AS969" t="s">
        <v>205</v>
      </c>
      <c r="AT969" t="s">
        <v>205</v>
      </c>
      <c r="AU969" s="1">
        <v>45517</v>
      </c>
      <c r="AV969" s="17">
        <f>VLOOKUP(dummy_yherealine!$AT969,dummy_oppeained!B:C,2,0)</f>
        <v>6</v>
      </c>
      <c r="AW969" s="22" t="str">
        <f>VLOOKUP(AS969,dummy_oppeained!B:D,3,0)</f>
        <v>eristav</v>
      </c>
      <c r="AX969" s="17">
        <f>VLOOKUP(AR:AR,hinded_abi!A:D,4,0)</f>
        <v>0</v>
      </c>
      <c r="AY969" s="26">
        <f t="shared" si="30"/>
        <v>0</v>
      </c>
      <c r="AZ969" s="27">
        <f t="shared" si="31"/>
        <v>6</v>
      </c>
    </row>
    <row r="970" spans="1:52" x14ac:dyDescent="0.25">
      <c r="A970" t="s">
        <v>339</v>
      </c>
      <c r="B970" t="s">
        <v>261</v>
      </c>
      <c r="C970" t="s">
        <v>113</v>
      </c>
      <c r="D970">
        <v>39809069669</v>
      </c>
      <c r="E970" t="s">
        <v>243</v>
      </c>
      <c r="F970" t="s">
        <v>340</v>
      </c>
      <c r="G970" t="s">
        <v>52</v>
      </c>
      <c r="H970" t="s">
        <v>115</v>
      </c>
      <c r="I970" t="s">
        <v>52</v>
      </c>
      <c r="J970" s="1">
        <v>44207</v>
      </c>
      <c r="K970" s="20">
        <v>44257</v>
      </c>
      <c r="L970" s="1">
        <v>44885</v>
      </c>
      <c r="M970" t="s">
        <v>253</v>
      </c>
      <c r="N970" t="s">
        <v>308</v>
      </c>
      <c r="O970" t="s">
        <v>287</v>
      </c>
      <c r="P970" t="s">
        <v>57</v>
      </c>
      <c r="Q970" s="1">
        <v>44447</v>
      </c>
      <c r="R970" t="s">
        <v>118</v>
      </c>
      <c r="S970" t="s">
        <v>59</v>
      </c>
      <c r="T970" t="s">
        <v>60</v>
      </c>
      <c r="U970" t="s">
        <v>211</v>
      </c>
      <c r="V970">
        <v>1477</v>
      </c>
      <c r="W970" t="s">
        <v>62</v>
      </c>
      <c r="X970" t="s">
        <v>53</v>
      </c>
      <c r="Y970">
        <v>2</v>
      </c>
      <c r="Z970" t="s">
        <v>284</v>
      </c>
      <c r="AA970" t="s">
        <v>64</v>
      </c>
      <c r="AB970" t="s">
        <v>65</v>
      </c>
      <c r="AC970" t="s">
        <v>52</v>
      </c>
      <c r="AD970" t="s">
        <v>193</v>
      </c>
      <c r="AE970" t="s">
        <v>53</v>
      </c>
      <c r="AF970">
        <v>60</v>
      </c>
      <c r="AG970">
        <v>37</v>
      </c>
      <c r="AH970" t="s">
        <v>163</v>
      </c>
      <c r="AI970" t="s">
        <v>85</v>
      </c>
      <c r="AJ970" t="s">
        <v>69</v>
      </c>
      <c r="AK970" t="s">
        <v>218</v>
      </c>
      <c r="AL970">
        <v>0</v>
      </c>
      <c r="AM970">
        <v>2</v>
      </c>
      <c r="AN970">
        <v>7</v>
      </c>
      <c r="AO970">
        <v>9</v>
      </c>
      <c r="AP970">
        <v>51</v>
      </c>
      <c r="AQ970">
        <v>4</v>
      </c>
      <c r="AR970" t="s">
        <v>91</v>
      </c>
      <c r="AS970" t="s">
        <v>153</v>
      </c>
      <c r="AT970" t="s">
        <v>153</v>
      </c>
      <c r="AU970" s="1">
        <v>45085</v>
      </c>
      <c r="AV970" s="15">
        <f>VLOOKUP(dummy_yherealine!$AT970,dummy_oppeained!B:C,2,0)</f>
        <v>3</v>
      </c>
      <c r="AW970" s="22" t="str">
        <f>VLOOKUP(AS970,dummy_oppeained!B:D,3,0)</f>
        <v>mitteeristav</v>
      </c>
      <c r="AX970" s="17">
        <f>VLOOKUP(AR:AR,hinded_abi!A:D,4,0)</f>
        <v>0</v>
      </c>
      <c r="AY970" s="26" t="str">
        <f t="shared" si="30"/>
        <v xml:space="preserve"> </v>
      </c>
      <c r="AZ970" s="27">
        <f t="shared" si="31"/>
        <v>0</v>
      </c>
    </row>
    <row r="971" spans="1:52" x14ac:dyDescent="0.25">
      <c r="A971" t="s">
        <v>339</v>
      </c>
      <c r="B971" t="s">
        <v>261</v>
      </c>
      <c r="C971" t="s">
        <v>113</v>
      </c>
      <c r="D971">
        <v>39809069669</v>
      </c>
      <c r="E971" t="s">
        <v>243</v>
      </c>
      <c r="F971" t="s">
        <v>340</v>
      </c>
      <c r="G971" t="s">
        <v>52</v>
      </c>
      <c r="H971" t="s">
        <v>115</v>
      </c>
      <c r="I971" t="s">
        <v>52</v>
      </c>
      <c r="J971" s="1">
        <v>44207</v>
      </c>
      <c r="K971" s="20">
        <v>44257</v>
      </c>
      <c r="L971" s="1">
        <v>44885</v>
      </c>
      <c r="M971" t="s">
        <v>253</v>
      </c>
      <c r="N971" t="s">
        <v>308</v>
      </c>
      <c r="O971" t="s">
        <v>287</v>
      </c>
      <c r="P971" t="s">
        <v>57</v>
      </c>
      <c r="Q971" s="1">
        <v>44447</v>
      </c>
      <c r="R971" t="s">
        <v>118</v>
      </c>
      <c r="S971" t="s">
        <v>59</v>
      </c>
      <c r="T971" t="s">
        <v>60</v>
      </c>
      <c r="U971" t="s">
        <v>211</v>
      </c>
      <c r="V971">
        <v>1477</v>
      </c>
      <c r="W971" t="s">
        <v>62</v>
      </c>
      <c r="X971" t="s">
        <v>53</v>
      </c>
      <c r="Y971">
        <v>3</v>
      </c>
      <c r="Z971" t="s">
        <v>284</v>
      </c>
      <c r="AA971" t="s">
        <v>64</v>
      </c>
      <c r="AB971" t="s">
        <v>122</v>
      </c>
      <c r="AC971" t="s">
        <v>52</v>
      </c>
      <c r="AD971" t="s">
        <v>193</v>
      </c>
      <c r="AE971" t="s">
        <v>53</v>
      </c>
      <c r="AF971">
        <v>60</v>
      </c>
      <c r="AG971">
        <v>43</v>
      </c>
      <c r="AH971" t="s">
        <v>163</v>
      </c>
      <c r="AI971" t="s">
        <v>96</v>
      </c>
      <c r="AJ971" t="s">
        <v>69</v>
      </c>
      <c r="AK971" t="s">
        <v>218</v>
      </c>
      <c r="AL971">
        <v>0</v>
      </c>
      <c r="AM971">
        <v>2</v>
      </c>
      <c r="AN971">
        <v>7</v>
      </c>
      <c r="AO971">
        <v>6</v>
      </c>
      <c r="AP971">
        <v>25</v>
      </c>
      <c r="AQ971">
        <v>4</v>
      </c>
      <c r="AR971" t="s">
        <v>72</v>
      </c>
      <c r="AS971" t="s">
        <v>76</v>
      </c>
      <c r="AT971" t="s">
        <v>76</v>
      </c>
      <c r="AU971" s="1">
        <v>44757</v>
      </c>
      <c r="AV971" s="17">
        <f>VLOOKUP(dummy_yherealine!$AT971,dummy_oppeained!B:C,2,0)</f>
        <v>3</v>
      </c>
      <c r="AW971" s="22" t="str">
        <f>VLOOKUP(AS971,dummy_oppeained!B:D,3,0)</f>
        <v>mitteeristav</v>
      </c>
      <c r="AX971" s="17" t="str">
        <f>VLOOKUP(AR:AR,hinded_abi!A:D,4,0)</f>
        <v>NULL</v>
      </c>
      <c r="AY971" s="26" t="str">
        <f t="shared" si="30"/>
        <v xml:space="preserve"> </v>
      </c>
      <c r="AZ971" s="27">
        <f t="shared" si="31"/>
        <v>0</v>
      </c>
    </row>
    <row r="972" spans="1:52" x14ac:dyDescent="0.25">
      <c r="A972" t="s">
        <v>339</v>
      </c>
      <c r="B972" t="s">
        <v>261</v>
      </c>
      <c r="C972" t="s">
        <v>113</v>
      </c>
      <c r="D972">
        <v>39809069669</v>
      </c>
      <c r="E972" t="s">
        <v>243</v>
      </c>
      <c r="F972" t="s">
        <v>340</v>
      </c>
      <c r="G972" t="s">
        <v>52</v>
      </c>
      <c r="H972" t="s">
        <v>115</v>
      </c>
      <c r="I972" t="s">
        <v>52</v>
      </c>
      <c r="J972" s="1">
        <v>44207</v>
      </c>
      <c r="K972" s="20">
        <v>44257</v>
      </c>
      <c r="L972" s="1">
        <v>44885</v>
      </c>
      <c r="M972" t="s">
        <v>253</v>
      </c>
      <c r="N972" t="s">
        <v>308</v>
      </c>
      <c r="O972" t="s">
        <v>287</v>
      </c>
      <c r="P972" t="s">
        <v>57</v>
      </c>
      <c r="Q972" s="1">
        <v>44447</v>
      </c>
      <c r="R972" t="s">
        <v>118</v>
      </c>
      <c r="S972" t="s">
        <v>59</v>
      </c>
      <c r="T972" t="s">
        <v>60</v>
      </c>
      <c r="U972" t="s">
        <v>211</v>
      </c>
      <c r="V972">
        <v>1477</v>
      </c>
      <c r="W972" t="s">
        <v>62</v>
      </c>
      <c r="X972" t="s">
        <v>53</v>
      </c>
      <c r="Y972">
        <v>3</v>
      </c>
      <c r="Z972" t="s">
        <v>284</v>
      </c>
      <c r="AA972" t="s">
        <v>64</v>
      </c>
      <c r="AB972" t="s">
        <v>122</v>
      </c>
      <c r="AC972" t="s">
        <v>52</v>
      </c>
      <c r="AD972" t="s">
        <v>193</v>
      </c>
      <c r="AE972" t="s">
        <v>53</v>
      </c>
      <c r="AF972">
        <v>60</v>
      </c>
      <c r="AG972">
        <v>43</v>
      </c>
      <c r="AH972" t="s">
        <v>163</v>
      </c>
      <c r="AI972" t="s">
        <v>96</v>
      </c>
      <c r="AJ972" t="s">
        <v>69</v>
      </c>
      <c r="AK972" t="s">
        <v>218</v>
      </c>
      <c r="AL972">
        <v>0</v>
      </c>
      <c r="AM972">
        <v>2</v>
      </c>
      <c r="AN972">
        <v>7</v>
      </c>
      <c r="AO972">
        <v>6</v>
      </c>
      <c r="AP972">
        <v>25</v>
      </c>
      <c r="AQ972">
        <v>4</v>
      </c>
      <c r="AR972" t="s">
        <v>72</v>
      </c>
      <c r="AS972" t="s">
        <v>197</v>
      </c>
      <c r="AT972" t="s">
        <v>197</v>
      </c>
      <c r="AU972" s="1">
        <v>45824</v>
      </c>
      <c r="AV972" s="15">
        <f>VLOOKUP(dummy_yherealine!$AT972,dummy_oppeained!B:C,2,0)</f>
        <v>3</v>
      </c>
      <c r="AW972" s="22" t="str">
        <f>VLOOKUP(AS972,dummy_oppeained!B:D,3,0)</f>
        <v>mitteeristav</v>
      </c>
      <c r="AX972" s="17" t="str">
        <f>VLOOKUP(AR:AR,hinded_abi!A:D,4,0)</f>
        <v>NULL</v>
      </c>
      <c r="AY972" s="26" t="str">
        <f t="shared" si="30"/>
        <v xml:space="preserve"> </v>
      </c>
      <c r="AZ972" s="27">
        <f t="shared" si="31"/>
        <v>0</v>
      </c>
    </row>
    <row r="973" spans="1:52" x14ac:dyDescent="0.25">
      <c r="A973" t="s">
        <v>339</v>
      </c>
      <c r="B973" t="s">
        <v>261</v>
      </c>
      <c r="C973" t="s">
        <v>113</v>
      </c>
      <c r="D973">
        <v>39809069669</v>
      </c>
      <c r="E973" t="s">
        <v>243</v>
      </c>
      <c r="F973" t="s">
        <v>340</v>
      </c>
      <c r="G973" t="s">
        <v>52</v>
      </c>
      <c r="H973" t="s">
        <v>115</v>
      </c>
      <c r="I973" t="s">
        <v>52</v>
      </c>
      <c r="J973" s="1">
        <v>44207</v>
      </c>
      <c r="K973" s="20">
        <v>44257</v>
      </c>
      <c r="L973" s="1">
        <v>44885</v>
      </c>
      <c r="M973" t="s">
        <v>253</v>
      </c>
      <c r="N973" t="s">
        <v>308</v>
      </c>
      <c r="O973" t="s">
        <v>287</v>
      </c>
      <c r="P973" t="s">
        <v>57</v>
      </c>
      <c r="Q973" s="1">
        <v>44447</v>
      </c>
      <c r="R973" t="s">
        <v>118</v>
      </c>
      <c r="S973" t="s">
        <v>59</v>
      </c>
      <c r="T973" t="s">
        <v>60</v>
      </c>
      <c r="U973" t="s">
        <v>211</v>
      </c>
      <c r="V973">
        <v>1477</v>
      </c>
      <c r="W973" t="s">
        <v>62</v>
      </c>
      <c r="X973" t="s">
        <v>53</v>
      </c>
      <c r="Y973">
        <v>3</v>
      </c>
      <c r="Z973" t="s">
        <v>284</v>
      </c>
      <c r="AA973" t="s">
        <v>64</v>
      </c>
      <c r="AB973" t="s">
        <v>122</v>
      </c>
      <c r="AC973" t="s">
        <v>52</v>
      </c>
      <c r="AD973" t="s">
        <v>193</v>
      </c>
      <c r="AE973" t="s">
        <v>53</v>
      </c>
      <c r="AF973">
        <v>60</v>
      </c>
      <c r="AG973">
        <v>43</v>
      </c>
      <c r="AH973" t="s">
        <v>163</v>
      </c>
      <c r="AI973" t="s">
        <v>96</v>
      </c>
      <c r="AJ973" t="s">
        <v>69</v>
      </c>
      <c r="AK973" t="s">
        <v>218</v>
      </c>
      <c r="AL973">
        <v>0</v>
      </c>
      <c r="AM973">
        <v>2</v>
      </c>
      <c r="AN973">
        <v>7</v>
      </c>
      <c r="AO973">
        <v>6</v>
      </c>
      <c r="AP973">
        <v>25</v>
      </c>
      <c r="AQ973">
        <v>4</v>
      </c>
      <c r="AR973" t="s">
        <v>70</v>
      </c>
      <c r="AS973" t="s">
        <v>100</v>
      </c>
      <c r="AT973" t="s">
        <v>100</v>
      </c>
      <c r="AU973" s="1">
        <v>44942</v>
      </c>
      <c r="AV973" s="17">
        <f>VLOOKUP(dummy_yherealine!$AT973,dummy_oppeained!B:C,2,0)</f>
        <v>6</v>
      </c>
      <c r="AW973" s="22" t="str">
        <f>VLOOKUP(AS973,dummy_oppeained!B:D,3,0)</f>
        <v>eristav</v>
      </c>
      <c r="AX973" s="17">
        <f>VLOOKUP(AR:AR,hinded_abi!A:D,4,0)</f>
        <v>0</v>
      </c>
      <c r="AY973" s="26">
        <f t="shared" si="30"/>
        <v>0</v>
      </c>
      <c r="AZ973" s="27">
        <f t="shared" si="31"/>
        <v>6</v>
      </c>
    </row>
    <row r="974" spans="1:52" x14ac:dyDescent="0.25">
      <c r="A974" t="s">
        <v>339</v>
      </c>
      <c r="B974" t="s">
        <v>261</v>
      </c>
      <c r="C974" t="s">
        <v>113</v>
      </c>
      <c r="D974">
        <v>39809069669</v>
      </c>
      <c r="E974" t="s">
        <v>243</v>
      </c>
      <c r="F974" t="s">
        <v>340</v>
      </c>
      <c r="G974" t="s">
        <v>52</v>
      </c>
      <c r="H974" t="s">
        <v>115</v>
      </c>
      <c r="I974" t="s">
        <v>52</v>
      </c>
      <c r="J974" s="1">
        <v>44207</v>
      </c>
      <c r="K974" s="20">
        <v>44257</v>
      </c>
      <c r="L974" s="1">
        <v>44885</v>
      </c>
      <c r="M974" t="s">
        <v>253</v>
      </c>
      <c r="N974" t="s">
        <v>308</v>
      </c>
      <c r="O974" t="s">
        <v>287</v>
      </c>
      <c r="P974" t="s">
        <v>57</v>
      </c>
      <c r="Q974" s="1">
        <v>44447</v>
      </c>
      <c r="R974" t="s">
        <v>118</v>
      </c>
      <c r="S974" t="s">
        <v>59</v>
      </c>
      <c r="T974" t="s">
        <v>60</v>
      </c>
      <c r="U974" t="s">
        <v>211</v>
      </c>
      <c r="V974">
        <v>1477</v>
      </c>
      <c r="W974" t="s">
        <v>62</v>
      </c>
      <c r="X974" t="s">
        <v>53</v>
      </c>
      <c r="Y974">
        <v>3</v>
      </c>
      <c r="Z974" t="s">
        <v>284</v>
      </c>
      <c r="AA974" t="s">
        <v>64</v>
      </c>
      <c r="AB974" t="s">
        <v>122</v>
      </c>
      <c r="AC974" t="s">
        <v>52</v>
      </c>
      <c r="AD974" t="s">
        <v>193</v>
      </c>
      <c r="AE974" t="s">
        <v>53</v>
      </c>
      <c r="AF974">
        <v>60</v>
      </c>
      <c r="AG974">
        <v>43</v>
      </c>
      <c r="AH974" t="s">
        <v>163</v>
      </c>
      <c r="AI974" t="s">
        <v>96</v>
      </c>
      <c r="AJ974" t="s">
        <v>69</v>
      </c>
      <c r="AK974" t="s">
        <v>218</v>
      </c>
      <c r="AL974">
        <v>0</v>
      </c>
      <c r="AM974">
        <v>2</v>
      </c>
      <c r="AN974">
        <v>7</v>
      </c>
      <c r="AO974">
        <v>6</v>
      </c>
      <c r="AP974">
        <v>25</v>
      </c>
      <c r="AQ974">
        <v>4</v>
      </c>
      <c r="AR974" t="s">
        <v>74</v>
      </c>
      <c r="AS974" t="s">
        <v>220</v>
      </c>
      <c r="AT974" t="s">
        <v>220</v>
      </c>
      <c r="AU974" s="1">
        <v>45249</v>
      </c>
      <c r="AV974" s="15">
        <f>VLOOKUP(dummy_yherealine!$AT974,dummy_oppeained!B:C,2,0)</f>
        <v>6</v>
      </c>
      <c r="AW974" s="22" t="str">
        <f>VLOOKUP(AS974,dummy_oppeained!B:D,3,0)</f>
        <v>eristav</v>
      </c>
      <c r="AX974" s="17">
        <f>VLOOKUP(AR:AR,hinded_abi!A:D,4,0)</f>
        <v>1</v>
      </c>
      <c r="AY974" s="26">
        <f t="shared" si="30"/>
        <v>6</v>
      </c>
      <c r="AZ974" s="27">
        <f t="shared" si="31"/>
        <v>6</v>
      </c>
    </row>
    <row r="975" spans="1:52" x14ac:dyDescent="0.25">
      <c r="A975" t="s">
        <v>339</v>
      </c>
      <c r="B975" t="s">
        <v>261</v>
      </c>
      <c r="C975" t="s">
        <v>113</v>
      </c>
      <c r="D975">
        <v>39809069669</v>
      </c>
      <c r="E975" t="s">
        <v>243</v>
      </c>
      <c r="F975" t="s">
        <v>340</v>
      </c>
      <c r="G975" t="s">
        <v>52</v>
      </c>
      <c r="H975" t="s">
        <v>115</v>
      </c>
      <c r="I975" t="s">
        <v>52</v>
      </c>
      <c r="J975" s="1">
        <v>44207</v>
      </c>
      <c r="K975" s="20">
        <v>44257</v>
      </c>
      <c r="L975" s="1">
        <v>44885</v>
      </c>
      <c r="M975" t="s">
        <v>253</v>
      </c>
      <c r="N975" t="s">
        <v>308</v>
      </c>
      <c r="O975" t="s">
        <v>287</v>
      </c>
      <c r="P975" t="s">
        <v>57</v>
      </c>
      <c r="Q975" s="1">
        <v>44447</v>
      </c>
      <c r="R975" t="s">
        <v>118</v>
      </c>
      <c r="S975" t="s">
        <v>59</v>
      </c>
      <c r="T975" t="s">
        <v>60</v>
      </c>
      <c r="U975" t="s">
        <v>211</v>
      </c>
      <c r="V975">
        <v>1477</v>
      </c>
      <c r="W975" t="s">
        <v>62</v>
      </c>
      <c r="X975" t="s">
        <v>53</v>
      </c>
      <c r="Y975">
        <v>3</v>
      </c>
      <c r="Z975" t="s">
        <v>284</v>
      </c>
      <c r="AA975" t="s">
        <v>64</v>
      </c>
      <c r="AB975" t="s">
        <v>122</v>
      </c>
      <c r="AC975" t="s">
        <v>52</v>
      </c>
      <c r="AD975" t="s">
        <v>193</v>
      </c>
      <c r="AE975" t="s">
        <v>53</v>
      </c>
      <c r="AF975">
        <v>60</v>
      </c>
      <c r="AG975">
        <v>43</v>
      </c>
      <c r="AH975" t="s">
        <v>163</v>
      </c>
      <c r="AI975" t="s">
        <v>96</v>
      </c>
      <c r="AJ975" t="s">
        <v>69</v>
      </c>
      <c r="AK975" t="s">
        <v>218</v>
      </c>
      <c r="AL975">
        <v>0</v>
      </c>
      <c r="AM975">
        <v>2</v>
      </c>
      <c r="AN975">
        <v>7</v>
      </c>
      <c r="AO975">
        <v>6</v>
      </c>
      <c r="AP975">
        <v>25</v>
      </c>
      <c r="AQ975">
        <v>4</v>
      </c>
      <c r="AR975" t="s">
        <v>91</v>
      </c>
      <c r="AS975" t="s">
        <v>134</v>
      </c>
      <c r="AT975" t="s">
        <v>134</v>
      </c>
      <c r="AU975" s="1">
        <v>45777</v>
      </c>
      <c r="AV975" s="17">
        <f>VLOOKUP(dummy_yherealine!$AT975,dummy_oppeained!B:C,2,0)</f>
        <v>9</v>
      </c>
      <c r="AW975" s="22" t="str">
        <f>VLOOKUP(AS975,dummy_oppeained!B:D,3,0)</f>
        <v>eristav</v>
      </c>
      <c r="AX975" s="17">
        <f>VLOOKUP(AR:AR,hinded_abi!A:D,4,0)</f>
        <v>0</v>
      </c>
      <c r="AY975" s="26">
        <f t="shared" si="30"/>
        <v>0</v>
      </c>
      <c r="AZ975" s="27">
        <f t="shared" si="31"/>
        <v>9</v>
      </c>
    </row>
    <row r="976" spans="1:52" x14ac:dyDescent="0.25">
      <c r="A976" t="s">
        <v>339</v>
      </c>
      <c r="B976" t="s">
        <v>261</v>
      </c>
      <c r="C976" t="s">
        <v>113</v>
      </c>
      <c r="D976">
        <v>39809069669</v>
      </c>
      <c r="E976" t="s">
        <v>243</v>
      </c>
      <c r="F976" t="s">
        <v>340</v>
      </c>
      <c r="G976" t="s">
        <v>52</v>
      </c>
      <c r="H976" t="s">
        <v>115</v>
      </c>
      <c r="I976" t="s">
        <v>52</v>
      </c>
      <c r="J976" s="1">
        <v>44207</v>
      </c>
      <c r="K976" s="20">
        <v>44257</v>
      </c>
      <c r="L976" s="1">
        <v>44885</v>
      </c>
      <c r="M976" t="s">
        <v>253</v>
      </c>
      <c r="N976" t="s">
        <v>308</v>
      </c>
      <c r="O976" t="s">
        <v>287</v>
      </c>
      <c r="P976" t="s">
        <v>57</v>
      </c>
      <c r="Q976" s="1">
        <v>44447</v>
      </c>
      <c r="R976" t="s">
        <v>118</v>
      </c>
      <c r="S976" t="s">
        <v>59</v>
      </c>
      <c r="T976" t="s">
        <v>60</v>
      </c>
      <c r="U976" t="s">
        <v>211</v>
      </c>
      <c r="V976">
        <v>1477</v>
      </c>
      <c r="W976" t="s">
        <v>62</v>
      </c>
      <c r="X976" t="s">
        <v>53</v>
      </c>
      <c r="Y976">
        <v>3</v>
      </c>
      <c r="Z976" t="s">
        <v>284</v>
      </c>
      <c r="AA976" t="s">
        <v>64</v>
      </c>
      <c r="AB976" t="s">
        <v>122</v>
      </c>
      <c r="AC976" t="s">
        <v>52</v>
      </c>
      <c r="AD976" t="s">
        <v>193</v>
      </c>
      <c r="AE976" t="s">
        <v>53</v>
      </c>
      <c r="AF976">
        <v>60</v>
      </c>
      <c r="AG976">
        <v>43</v>
      </c>
      <c r="AH976" t="s">
        <v>163</v>
      </c>
      <c r="AI976" t="s">
        <v>96</v>
      </c>
      <c r="AJ976" t="s">
        <v>69</v>
      </c>
      <c r="AK976" t="s">
        <v>218</v>
      </c>
      <c r="AL976">
        <v>0</v>
      </c>
      <c r="AM976">
        <v>2</v>
      </c>
      <c r="AN976">
        <v>7</v>
      </c>
      <c r="AO976">
        <v>6</v>
      </c>
      <c r="AP976">
        <v>25</v>
      </c>
      <c r="AQ976">
        <v>4</v>
      </c>
      <c r="AR976" t="s">
        <v>74</v>
      </c>
      <c r="AS976" t="s">
        <v>140</v>
      </c>
      <c r="AT976" t="s">
        <v>140</v>
      </c>
      <c r="AU976" s="1">
        <v>45653</v>
      </c>
      <c r="AV976" s="15">
        <f>VLOOKUP(dummy_yherealine!$AT976,dummy_oppeained!B:C,2,0)</f>
        <v>8</v>
      </c>
      <c r="AW976" s="22" t="str">
        <f>VLOOKUP(AS976,dummy_oppeained!B:D,3,0)</f>
        <v>eristav</v>
      </c>
      <c r="AX976" s="17">
        <f>VLOOKUP(AR:AR,hinded_abi!A:D,4,0)</f>
        <v>1</v>
      </c>
      <c r="AY976" s="26">
        <f t="shared" si="30"/>
        <v>8</v>
      </c>
      <c r="AZ976" s="27">
        <f t="shared" si="31"/>
        <v>8</v>
      </c>
    </row>
    <row r="977" spans="1:52" x14ac:dyDescent="0.25">
      <c r="A977" t="s">
        <v>341</v>
      </c>
      <c r="B977" t="s">
        <v>173</v>
      </c>
      <c r="C977" t="s">
        <v>174</v>
      </c>
      <c r="D977">
        <v>51905080019</v>
      </c>
      <c r="E977" t="s">
        <v>50</v>
      </c>
      <c r="F977" t="s">
        <v>310</v>
      </c>
      <c r="G977" t="s">
        <v>52</v>
      </c>
      <c r="H977" t="s">
        <v>115</v>
      </c>
      <c r="I977" t="s">
        <v>52</v>
      </c>
      <c r="J977" s="1">
        <v>44900</v>
      </c>
      <c r="K977" s="20">
        <v>44970</v>
      </c>
      <c r="L977" s="1">
        <v>44247</v>
      </c>
      <c r="M977" t="s">
        <v>283</v>
      </c>
      <c r="N977" t="s">
        <v>308</v>
      </c>
      <c r="O977" t="s">
        <v>56</v>
      </c>
      <c r="P977" t="s">
        <v>57</v>
      </c>
      <c r="Q977" s="1">
        <v>44371</v>
      </c>
      <c r="R977" t="s">
        <v>118</v>
      </c>
      <c r="S977" t="s">
        <v>191</v>
      </c>
      <c r="T977" t="s">
        <v>60</v>
      </c>
      <c r="U977" t="s">
        <v>211</v>
      </c>
      <c r="V977">
        <v>1477</v>
      </c>
      <c r="W977" t="s">
        <v>62</v>
      </c>
      <c r="X977" t="s">
        <v>53</v>
      </c>
      <c r="Y977">
        <v>1</v>
      </c>
      <c r="Z977" t="s">
        <v>63</v>
      </c>
      <c r="AA977" t="s">
        <v>64</v>
      </c>
      <c r="AB977" t="s">
        <v>84</v>
      </c>
      <c r="AC977" t="s">
        <v>115</v>
      </c>
      <c r="AD977" t="s">
        <v>53</v>
      </c>
      <c r="AE977" t="s">
        <v>53</v>
      </c>
      <c r="AF977">
        <v>106</v>
      </c>
      <c r="AG977">
        <v>57</v>
      </c>
      <c r="AH977" t="s">
        <v>230</v>
      </c>
      <c r="AI977" t="s">
        <v>136</v>
      </c>
      <c r="AJ977" t="s">
        <v>163</v>
      </c>
      <c r="AK977" t="s">
        <v>123</v>
      </c>
      <c r="AL977">
        <v>3</v>
      </c>
      <c r="AM977">
        <v>0</v>
      </c>
      <c r="AN977">
        <v>7</v>
      </c>
      <c r="AO977">
        <v>4</v>
      </c>
      <c r="AP977">
        <v>42</v>
      </c>
      <c r="AQ977">
        <v>3</v>
      </c>
      <c r="AR977" t="s">
        <v>91</v>
      </c>
      <c r="AS977" t="s">
        <v>75</v>
      </c>
      <c r="AT977" t="s">
        <v>75</v>
      </c>
      <c r="AU977" s="1">
        <v>45350</v>
      </c>
      <c r="AV977" s="17">
        <f>VLOOKUP(dummy_yherealine!$AT977,dummy_oppeained!B:C,2,0)</f>
        <v>3</v>
      </c>
      <c r="AW977" s="22" t="str">
        <f>VLOOKUP(AS977,dummy_oppeained!B:D,3,0)</f>
        <v>mitteeristav</v>
      </c>
      <c r="AX977" s="17">
        <f>VLOOKUP(AR:AR,hinded_abi!A:D,4,0)</f>
        <v>0</v>
      </c>
      <c r="AY977" s="26" t="str">
        <f t="shared" si="30"/>
        <v xml:space="preserve"> </v>
      </c>
      <c r="AZ977" s="27">
        <f t="shared" si="31"/>
        <v>0</v>
      </c>
    </row>
    <row r="978" spans="1:52" x14ac:dyDescent="0.25">
      <c r="A978" t="s">
        <v>341</v>
      </c>
      <c r="B978" t="s">
        <v>173</v>
      </c>
      <c r="C978" t="s">
        <v>174</v>
      </c>
      <c r="D978">
        <v>51905080019</v>
      </c>
      <c r="E978" t="s">
        <v>50</v>
      </c>
      <c r="F978" t="s">
        <v>310</v>
      </c>
      <c r="G978" t="s">
        <v>52</v>
      </c>
      <c r="H978" t="s">
        <v>115</v>
      </c>
      <c r="I978" t="s">
        <v>52</v>
      </c>
      <c r="J978" s="1">
        <v>44900</v>
      </c>
      <c r="K978" s="20">
        <v>44970</v>
      </c>
      <c r="L978" s="1">
        <v>44247</v>
      </c>
      <c r="M978" t="s">
        <v>283</v>
      </c>
      <c r="N978" t="s">
        <v>308</v>
      </c>
      <c r="O978" t="s">
        <v>56</v>
      </c>
      <c r="P978" t="s">
        <v>57</v>
      </c>
      <c r="Q978" s="1">
        <v>44371</v>
      </c>
      <c r="R978" t="s">
        <v>118</v>
      </c>
      <c r="S978" t="s">
        <v>191</v>
      </c>
      <c r="T978" t="s">
        <v>60</v>
      </c>
      <c r="U978" t="s">
        <v>211</v>
      </c>
      <c r="V978">
        <v>1477</v>
      </c>
      <c r="W978" t="s">
        <v>62</v>
      </c>
      <c r="X978" t="s">
        <v>53</v>
      </c>
      <c r="Y978">
        <v>1</v>
      </c>
      <c r="Z978" t="s">
        <v>63</v>
      </c>
      <c r="AA978" t="s">
        <v>64</v>
      </c>
      <c r="AB978" t="s">
        <v>84</v>
      </c>
      <c r="AC978" t="s">
        <v>115</v>
      </c>
      <c r="AD978" t="s">
        <v>53</v>
      </c>
      <c r="AE978" t="s">
        <v>53</v>
      </c>
      <c r="AF978">
        <v>106</v>
      </c>
      <c r="AG978">
        <v>57</v>
      </c>
      <c r="AH978" t="s">
        <v>230</v>
      </c>
      <c r="AI978" t="s">
        <v>136</v>
      </c>
      <c r="AJ978" t="s">
        <v>163</v>
      </c>
      <c r="AK978" t="s">
        <v>123</v>
      </c>
      <c r="AL978">
        <v>3</v>
      </c>
      <c r="AM978">
        <v>0</v>
      </c>
      <c r="AN978">
        <v>7</v>
      </c>
      <c r="AO978">
        <v>4</v>
      </c>
      <c r="AP978">
        <v>42</v>
      </c>
      <c r="AQ978">
        <v>3</v>
      </c>
      <c r="AR978" t="s">
        <v>94</v>
      </c>
      <c r="AS978" t="s">
        <v>224</v>
      </c>
      <c r="AT978" t="s">
        <v>224</v>
      </c>
      <c r="AU978" s="1">
        <v>45827</v>
      </c>
      <c r="AV978" s="15">
        <f>VLOOKUP(dummy_yherealine!$AT978,dummy_oppeained!B:C,2,0)</f>
        <v>5</v>
      </c>
      <c r="AW978" s="22" t="str">
        <f>VLOOKUP(AS978,dummy_oppeained!B:D,3,0)</f>
        <v>eristav</v>
      </c>
      <c r="AX978" s="17">
        <f>VLOOKUP(AR:AR,hinded_abi!A:D,4,0)</f>
        <v>5</v>
      </c>
      <c r="AY978" s="26">
        <f t="shared" si="30"/>
        <v>25</v>
      </c>
      <c r="AZ978" s="27">
        <f t="shared" si="31"/>
        <v>5</v>
      </c>
    </row>
    <row r="979" spans="1:52" x14ac:dyDescent="0.25">
      <c r="A979" t="s">
        <v>341</v>
      </c>
      <c r="B979" t="s">
        <v>173</v>
      </c>
      <c r="C979" t="s">
        <v>174</v>
      </c>
      <c r="D979">
        <v>51905080019</v>
      </c>
      <c r="E979" t="s">
        <v>50</v>
      </c>
      <c r="F979" t="s">
        <v>310</v>
      </c>
      <c r="G979" t="s">
        <v>52</v>
      </c>
      <c r="H979" t="s">
        <v>115</v>
      </c>
      <c r="I979" t="s">
        <v>52</v>
      </c>
      <c r="J979" s="1">
        <v>44900</v>
      </c>
      <c r="K979" s="20">
        <v>44970</v>
      </c>
      <c r="L979" s="1">
        <v>44247</v>
      </c>
      <c r="M979" t="s">
        <v>283</v>
      </c>
      <c r="N979" t="s">
        <v>308</v>
      </c>
      <c r="O979" t="s">
        <v>56</v>
      </c>
      <c r="P979" t="s">
        <v>57</v>
      </c>
      <c r="Q979" s="1">
        <v>44371</v>
      </c>
      <c r="R979" t="s">
        <v>118</v>
      </c>
      <c r="S979" t="s">
        <v>191</v>
      </c>
      <c r="T979" t="s">
        <v>60</v>
      </c>
      <c r="U979" t="s">
        <v>211</v>
      </c>
      <c r="V979">
        <v>1477</v>
      </c>
      <c r="W979" t="s">
        <v>62</v>
      </c>
      <c r="X979" t="s">
        <v>53</v>
      </c>
      <c r="Y979">
        <v>1</v>
      </c>
      <c r="Z979" t="s">
        <v>63</v>
      </c>
      <c r="AA979" t="s">
        <v>64</v>
      </c>
      <c r="AB979" t="s">
        <v>84</v>
      </c>
      <c r="AC979" t="s">
        <v>115</v>
      </c>
      <c r="AD979" t="s">
        <v>53</v>
      </c>
      <c r="AE979" t="s">
        <v>53</v>
      </c>
      <c r="AF979">
        <v>106</v>
      </c>
      <c r="AG979">
        <v>57</v>
      </c>
      <c r="AH979" t="s">
        <v>230</v>
      </c>
      <c r="AI979" t="s">
        <v>136</v>
      </c>
      <c r="AJ979" t="s">
        <v>163</v>
      </c>
      <c r="AK979" t="s">
        <v>123</v>
      </c>
      <c r="AL979">
        <v>3</v>
      </c>
      <c r="AM979">
        <v>0</v>
      </c>
      <c r="AN979">
        <v>7</v>
      </c>
      <c r="AO979">
        <v>4</v>
      </c>
      <c r="AP979">
        <v>42</v>
      </c>
      <c r="AQ979">
        <v>3</v>
      </c>
      <c r="AR979" t="s">
        <v>80</v>
      </c>
      <c r="AS979" t="s">
        <v>164</v>
      </c>
      <c r="AT979" t="s">
        <v>164</v>
      </c>
      <c r="AU979" s="1">
        <v>45544</v>
      </c>
      <c r="AV979" s="17">
        <f>VLOOKUP(dummy_yherealine!$AT979,dummy_oppeained!B:C,2,0)</f>
        <v>6</v>
      </c>
      <c r="AW979" s="22" t="str">
        <f>VLOOKUP(AS979,dummy_oppeained!B:D,3,0)</f>
        <v>eristav</v>
      </c>
      <c r="AX979" s="17">
        <f>VLOOKUP(AR:AR,hinded_abi!A:D,4,0)</f>
        <v>3</v>
      </c>
      <c r="AY979" s="26">
        <f t="shared" si="30"/>
        <v>18</v>
      </c>
      <c r="AZ979" s="27">
        <f t="shared" si="31"/>
        <v>6</v>
      </c>
    </row>
    <row r="980" spans="1:52" x14ac:dyDescent="0.25">
      <c r="A980" t="s">
        <v>341</v>
      </c>
      <c r="B980" t="s">
        <v>173</v>
      </c>
      <c r="C980" t="s">
        <v>174</v>
      </c>
      <c r="D980">
        <v>51905080019</v>
      </c>
      <c r="E980" t="s">
        <v>50</v>
      </c>
      <c r="F980" t="s">
        <v>310</v>
      </c>
      <c r="G980" t="s">
        <v>52</v>
      </c>
      <c r="H980" t="s">
        <v>115</v>
      </c>
      <c r="I980" t="s">
        <v>52</v>
      </c>
      <c r="J980" s="1">
        <v>44900</v>
      </c>
      <c r="K980" s="20">
        <v>44970</v>
      </c>
      <c r="L980" s="1">
        <v>44247</v>
      </c>
      <c r="M980" t="s">
        <v>283</v>
      </c>
      <c r="N980" t="s">
        <v>308</v>
      </c>
      <c r="O980" t="s">
        <v>56</v>
      </c>
      <c r="P980" t="s">
        <v>57</v>
      </c>
      <c r="Q980" s="1">
        <v>44371</v>
      </c>
      <c r="R980" t="s">
        <v>118</v>
      </c>
      <c r="S980" t="s">
        <v>191</v>
      </c>
      <c r="T980" t="s">
        <v>60</v>
      </c>
      <c r="U980" t="s">
        <v>211</v>
      </c>
      <c r="V980">
        <v>1477</v>
      </c>
      <c r="W980" t="s">
        <v>62</v>
      </c>
      <c r="X980" t="s">
        <v>53</v>
      </c>
      <c r="Y980">
        <v>1</v>
      </c>
      <c r="Z980" t="s">
        <v>63</v>
      </c>
      <c r="AA980" t="s">
        <v>64</v>
      </c>
      <c r="AB980" t="s">
        <v>84</v>
      </c>
      <c r="AC980" t="s">
        <v>115</v>
      </c>
      <c r="AD980" t="s">
        <v>53</v>
      </c>
      <c r="AE980" t="s">
        <v>53</v>
      </c>
      <c r="AF980">
        <v>106</v>
      </c>
      <c r="AG980">
        <v>57</v>
      </c>
      <c r="AH980" t="s">
        <v>230</v>
      </c>
      <c r="AI980" t="s">
        <v>136</v>
      </c>
      <c r="AJ980" t="s">
        <v>163</v>
      </c>
      <c r="AK980" t="s">
        <v>123</v>
      </c>
      <c r="AL980">
        <v>3</v>
      </c>
      <c r="AM980">
        <v>0</v>
      </c>
      <c r="AN980">
        <v>7</v>
      </c>
      <c r="AO980">
        <v>4</v>
      </c>
      <c r="AP980">
        <v>42</v>
      </c>
      <c r="AQ980">
        <v>3</v>
      </c>
      <c r="AR980" t="s">
        <v>91</v>
      </c>
      <c r="AS980" t="s">
        <v>197</v>
      </c>
      <c r="AT980" t="s">
        <v>197</v>
      </c>
      <c r="AU980" s="1">
        <v>44116</v>
      </c>
      <c r="AV980" s="15">
        <f>VLOOKUP(dummy_yherealine!$AT980,dummy_oppeained!B:C,2,0)</f>
        <v>3</v>
      </c>
      <c r="AW980" s="22" t="str">
        <f>VLOOKUP(AS980,dummy_oppeained!B:D,3,0)</f>
        <v>mitteeristav</v>
      </c>
      <c r="AX980" s="17">
        <f>VLOOKUP(AR:AR,hinded_abi!A:D,4,0)</f>
        <v>0</v>
      </c>
      <c r="AY980" s="26" t="str">
        <f t="shared" si="30"/>
        <v xml:space="preserve"> </v>
      </c>
      <c r="AZ980" s="27">
        <f t="shared" si="31"/>
        <v>0</v>
      </c>
    </row>
    <row r="981" spans="1:52" x14ac:dyDescent="0.25">
      <c r="A981" t="s">
        <v>341</v>
      </c>
      <c r="B981" t="s">
        <v>173</v>
      </c>
      <c r="C981" t="s">
        <v>174</v>
      </c>
      <c r="D981">
        <v>51905080019</v>
      </c>
      <c r="E981" t="s">
        <v>50</v>
      </c>
      <c r="F981" t="s">
        <v>310</v>
      </c>
      <c r="G981" t="s">
        <v>52</v>
      </c>
      <c r="H981" t="s">
        <v>115</v>
      </c>
      <c r="I981" t="s">
        <v>52</v>
      </c>
      <c r="J981" s="1">
        <v>44900</v>
      </c>
      <c r="K981" s="20">
        <v>44970</v>
      </c>
      <c r="L981" s="1">
        <v>44247</v>
      </c>
      <c r="M981" t="s">
        <v>283</v>
      </c>
      <c r="N981" t="s">
        <v>308</v>
      </c>
      <c r="O981" t="s">
        <v>56</v>
      </c>
      <c r="P981" t="s">
        <v>57</v>
      </c>
      <c r="Q981" s="1">
        <v>44371</v>
      </c>
      <c r="R981" t="s">
        <v>118</v>
      </c>
      <c r="S981" t="s">
        <v>191</v>
      </c>
      <c r="T981" t="s">
        <v>60</v>
      </c>
      <c r="U981" t="s">
        <v>211</v>
      </c>
      <c r="V981">
        <v>1477</v>
      </c>
      <c r="W981" t="s">
        <v>62</v>
      </c>
      <c r="X981" t="s">
        <v>53</v>
      </c>
      <c r="Y981">
        <v>1</v>
      </c>
      <c r="Z981" t="s">
        <v>63</v>
      </c>
      <c r="AA981" t="s">
        <v>64</v>
      </c>
      <c r="AB981" t="s">
        <v>84</v>
      </c>
      <c r="AC981" t="s">
        <v>115</v>
      </c>
      <c r="AD981" t="s">
        <v>53</v>
      </c>
      <c r="AE981" t="s">
        <v>53</v>
      </c>
      <c r="AF981">
        <v>106</v>
      </c>
      <c r="AG981">
        <v>57</v>
      </c>
      <c r="AH981" t="s">
        <v>230</v>
      </c>
      <c r="AI981" t="s">
        <v>136</v>
      </c>
      <c r="AJ981" t="s">
        <v>163</v>
      </c>
      <c r="AK981" t="s">
        <v>123</v>
      </c>
      <c r="AL981">
        <v>3</v>
      </c>
      <c r="AM981">
        <v>0</v>
      </c>
      <c r="AN981">
        <v>7</v>
      </c>
      <c r="AO981">
        <v>4</v>
      </c>
      <c r="AP981">
        <v>42</v>
      </c>
      <c r="AQ981">
        <v>3</v>
      </c>
      <c r="AR981" t="s">
        <v>94</v>
      </c>
      <c r="AS981" t="s">
        <v>188</v>
      </c>
      <c r="AT981" t="s">
        <v>188</v>
      </c>
      <c r="AU981" s="1">
        <v>45749</v>
      </c>
      <c r="AV981" s="17">
        <f>VLOOKUP(dummy_yherealine!$AT981,dummy_oppeained!B:C,2,0)</f>
        <v>8</v>
      </c>
      <c r="AW981" s="22" t="str">
        <f>VLOOKUP(AS981,dummy_oppeained!B:D,3,0)</f>
        <v>eristav</v>
      </c>
      <c r="AX981" s="17">
        <f>VLOOKUP(AR:AR,hinded_abi!A:D,4,0)</f>
        <v>5</v>
      </c>
      <c r="AY981" s="26">
        <f t="shared" si="30"/>
        <v>40</v>
      </c>
      <c r="AZ981" s="27">
        <f t="shared" si="31"/>
        <v>8</v>
      </c>
    </row>
    <row r="982" spans="1:52" x14ac:dyDescent="0.25">
      <c r="A982" t="s">
        <v>341</v>
      </c>
      <c r="B982" t="s">
        <v>173</v>
      </c>
      <c r="C982" t="s">
        <v>174</v>
      </c>
      <c r="D982">
        <v>51905080019</v>
      </c>
      <c r="E982" t="s">
        <v>50</v>
      </c>
      <c r="F982" t="s">
        <v>310</v>
      </c>
      <c r="G982" t="s">
        <v>52</v>
      </c>
      <c r="H982" t="s">
        <v>115</v>
      </c>
      <c r="I982" t="s">
        <v>52</v>
      </c>
      <c r="J982" s="1">
        <v>44900</v>
      </c>
      <c r="K982" s="20">
        <v>44970</v>
      </c>
      <c r="L982" s="1">
        <v>44247</v>
      </c>
      <c r="M982" t="s">
        <v>283</v>
      </c>
      <c r="N982" t="s">
        <v>308</v>
      </c>
      <c r="O982" t="s">
        <v>56</v>
      </c>
      <c r="P982" t="s">
        <v>57</v>
      </c>
      <c r="Q982" s="1">
        <v>44371</v>
      </c>
      <c r="R982" t="s">
        <v>118</v>
      </c>
      <c r="S982" t="s">
        <v>191</v>
      </c>
      <c r="T982" t="s">
        <v>60</v>
      </c>
      <c r="U982" t="s">
        <v>211</v>
      </c>
      <c r="V982">
        <v>1477</v>
      </c>
      <c r="W982" t="s">
        <v>62</v>
      </c>
      <c r="X982" t="s">
        <v>53</v>
      </c>
      <c r="Y982">
        <v>1</v>
      </c>
      <c r="Z982" t="s">
        <v>63</v>
      </c>
      <c r="AA982" t="s">
        <v>64</v>
      </c>
      <c r="AB982" t="s">
        <v>84</v>
      </c>
      <c r="AC982" t="s">
        <v>115</v>
      </c>
      <c r="AD982" t="s">
        <v>53</v>
      </c>
      <c r="AE982" t="s">
        <v>53</v>
      </c>
      <c r="AF982">
        <v>106</v>
      </c>
      <c r="AG982">
        <v>57</v>
      </c>
      <c r="AH982" t="s">
        <v>230</v>
      </c>
      <c r="AI982" t="s">
        <v>136</v>
      </c>
      <c r="AJ982" t="s">
        <v>163</v>
      </c>
      <c r="AK982" t="s">
        <v>123</v>
      </c>
      <c r="AL982">
        <v>3</v>
      </c>
      <c r="AM982">
        <v>0</v>
      </c>
      <c r="AN982">
        <v>7</v>
      </c>
      <c r="AO982">
        <v>4</v>
      </c>
      <c r="AP982">
        <v>42</v>
      </c>
      <c r="AQ982">
        <v>3</v>
      </c>
      <c r="AR982" t="s">
        <v>70</v>
      </c>
      <c r="AS982" t="s">
        <v>98</v>
      </c>
      <c r="AT982" t="s">
        <v>98</v>
      </c>
      <c r="AU982" s="1">
        <v>45891</v>
      </c>
      <c r="AV982" s="15">
        <f>VLOOKUP(dummy_yherealine!$AT982,dummy_oppeained!B:C,2,0)</f>
        <v>8</v>
      </c>
      <c r="AW982" s="22" t="str">
        <f>VLOOKUP(AS982,dummy_oppeained!B:D,3,0)</f>
        <v>eristav</v>
      </c>
      <c r="AX982" s="17">
        <f>VLOOKUP(AR:AR,hinded_abi!A:D,4,0)</f>
        <v>0</v>
      </c>
      <c r="AY982" s="26">
        <f t="shared" si="30"/>
        <v>0</v>
      </c>
      <c r="AZ982" s="27">
        <f t="shared" si="31"/>
        <v>8</v>
      </c>
    </row>
    <row r="983" spans="1:52" x14ac:dyDescent="0.25">
      <c r="A983" t="s">
        <v>341</v>
      </c>
      <c r="B983" t="s">
        <v>173</v>
      </c>
      <c r="C983" t="s">
        <v>174</v>
      </c>
      <c r="D983">
        <v>51905080019</v>
      </c>
      <c r="E983" t="s">
        <v>50</v>
      </c>
      <c r="F983" t="s">
        <v>310</v>
      </c>
      <c r="G983" t="s">
        <v>52</v>
      </c>
      <c r="H983" t="s">
        <v>115</v>
      </c>
      <c r="I983" t="s">
        <v>52</v>
      </c>
      <c r="J983" s="1">
        <v>44900</v>
      </c>
      <c r="K983" s="20">
        <v>44970</v>
      </c>
      <c r="L983" s="1">
        <v>44247</v>
      </c>
      <c r="M983" t="s">
        <v>283</v>
      </c>
      <c r="N983" t="s">
        <v>308</v>
      </c>
      <c r="O983" t="s">
        <v>56</v>
      </c>
      <c r="P983" t="s">
        <v>57</v>
      </c>
      <c r="Q983" s="1">
        <v>44371</v>
      </c>
      <c r="R983" t="s">
        <v>118</v>
      </c>
      <c r="S983" t="s">
        <v>191</v>
      </c>
      <c r="T983" t="s">
        <v>60</v>
      </c>
      <c r="U983" t="s">
        <v>211</v>
      </c>
      <c r="V983">
        <v>1477</v>
      </c>
      <c r="W983" t="s">
        <v>62</v>
      </c>
      <c r="X983" t="s">
        <v>53</v>
      </c>
      <c r="Y983">
        <v>1</v>
      </c>
      <c r="Z983" t="s">
        <v>63</v>
      </c>
      <c r="AA983" t="s">
        <v>64</v>
      </c>
      <c r="AB983" t="s">
        <v>84</v>
      </c>
      <c r="AC983" t="s">
        <v>115</v>
      </c>
      <c r="AD983" t="s">
        <v>53</v>
      </c>
      <c r="AE983" t="s">
        <v>53</v>
      </c>
      <c r="AF983">
        <v>106</v>
      </c>
      <c r="AG983">
        <v>57</v>
      </c>
      <c r="AH983" t="s">
        <v>230</v>
      </c>
      <c r="AI983" t="s">
        <v>136</v>
      </c>
      <c r="AJ983" t="s">
        <v>163</v>
      </c>
      <c r="AK983" t="s">
        <v>123</v>
      </c>
      <c r="AL983">
        <v>3</v>
      </c>
      <c r="AM983">
        <v>0</v>
      </c>
      <c r="AN983">
        <v>7</v>
      </c>
      <c r="AO983">
        <v>4</v>
      </c>
      <c r="AP983">
        <v>42</v>
      </c>
      <c r="AQ983">
        <v>3</v>
      </c>
      <c r="AR983" t="s">
        <v>94</v>
      </c>
      <c r="AS983" t="s">
        <v>138</v>
      </c>
      <c r="AT983" t="s">
        <v>138</v>
      </c>
      <c r="AU983" s="1">
        <v>44590</v>
      </c>
      <c r="AV983" s="17">
        <f>VLOOKUP(dummy_yherealine!$AT983,dummy_oppeained!B:C,2,0)</f>
        <v>6</v>
      </c>
      <c r="AW983" s="22" t="str">
        <f>VLOOKUP(AS983,dummy_oppeained!B:D,3,0)</f>
        <v>eristav</v>
      </c>
      <c r="AX983" s="17">
        <f>VLOOKUP(AR:AR,hinded_abi!A:D,4,0)</f>
        <v>5</v>
      </c>
      <c r="AY983" s="26">
        <f t="shared" si="30"/>
        <v>30</v>
      </c>
      <c r="AZ983" s="27">
        <f t="shared" si="31"/>
        <v>6</v>
      </c>
    </row>
    <row r="984" spans="1:52" x14ac:dyDescent="0.25">
      <c r="A984" t="s">
        <v>341</v>
      </c>
      <c r="B984" t="s">
        <v>173</v>
      </c>
      <c r="C984" t="s">
        <v>174</v>
      </c>
      <c r="D984">
        <v>51905080019</v>
      </c>
      <c r="E984" t="s">
        <v>50</v>
      </c>
      <c r="F984" t="s">
        <v>310</v>
      </c>
      <c r="G984" t="s">
        <v>52</v>
      </c>
      <c r="H984" t="s">
        <v>115</v>
      </c>
      <c r="I984" t="s">
        <v>52</v>
      </c>
      <c r="J984" s="1">
        <v>44900</v>
      </c>
      <c r="K984" s="20">
        <v>44970</v>
      </c>
      <c r="L984" s="1">
        <v>44247</v>
      </c>
      <c r="M984" t="s">
        <v>283</v>
      </c>
      <c r="N984" t="s">
        <v>308</v>
      </c>
      <c r="O984" t="s">
        <v>56</v>
      </c>
      <c r="P984" t="s">
        <v>57</v>
      </c>
      <c r="Q984" s="1">
        <v>44371</v>
      </c>
      <c r="R984" t="s">
        <v>118</v>
      </c>
      <c r="S984" t="s">
        <v>191</v>
      </c>
      <c r="T984" t="s">
        <v>60</v>
      </c>
      <c r="U984" t="s">
        <v>211</v>
      </c>
      <c r="V984">
        <v>1477</v>
      </c>
      <c r="W984" t="s">
        <v>62</v>
      </c>
      <c r="X984" t="s">
        <v>53</v>
      </c>
      <c r="Y984">
        <v>1</v>
      </c>
      <c r="Z984" t="s">
        <v>63</v>
      </c>
      <c r="AA984" t="s">
        <v>64</v>
      </c>
      <c r="AB984" t="s">
        <v>84</v>
      </c>
      <c r="AC984" t="s">
        <v>115</v>
      </c>
      <c r="AD984" t="s">
        <v>53</v>
      </c>
      <c r="AE984" t="s">
        <v>53</v>
      </c>
      <c r="AF984">
        <v>106</v>
      </c>
      <c r="AG984">
        <v>57</v>
      </c>
      <c r="AH984" t="s">
        <v>230</v>
      </c>
      <c r="AI984" t="s">
        <v>136</v>
      </c>
      <c r="AJ984" t="s">
        <v>163</v>
      </c>
      <c r="AK984" t="s">
        <v>123</v>
      </c>
      <c r="AL984">
        <v>3</v>
      </c>
      <c r="AM984">
        <v>0</v>
      </c>
      <c r="AN984">
        <v>7</v>
      </c>
      <c r="AO984">
        <v>4</v>
      </c>
      <c r="AP984">
        <v>42</v>
      </c>
      <c r="AQ984">
        <v>3</v>
      </c>
      <c r="AR984" t="s">
        <v>74</v>
      </c>
      <c r="AS984" t="s">
        <v>125</v>
      </c>
      <c r="AT984" t="s">
        <v>125</v>
      </c>
      <c r="AU984" s="1">
        <v>44316</v>
      </c>
      <c r="AV984" s="15">
        <f>VLOOKUP(dummy_yherealine!$AT984,dummy_oppeained!B:C,2,0)</f>
        <v>6</v>
      </c>
      <c r="AW984" s="22" t="str">
        <f>VLOOKUP(AS984,dummy_oppeained!B:D,3,0)</f>
        <v>eristav</v>
      </c>
      <c r="AX984" s="17">
        <f>VLOOKUP(AR:AR,hinded_abi!A:D,4,0)</f>
        <v>1</v>
      </c>
      <c r="AY984" s="26">
        <f t="shared" si="30"/>
        <v>6</v>
      </c>
      <c r="AZ984" s="27">
        <f t="shared" si="31"/>
        <v>6</v>
      </c>
    </row>
    <row r="985" spans="1:52" x14ac:dyDescent="0.25">
      <c r="A985" t="s">
        <v>341</v>
      </c>
      <c r="B985" t="s">
        <v>173</v>
      </c>
      <c r="C985" t="s">
        <v>174</v>
      </c>
      <c r="D985">
        <v>51905080019</v>
      </c>
      <c r="E985" t="s">
        <v>50</v>
      </c>
      <c r="F985" t="s">
        <v>310</v>
      </c>
      <c r="G985" t="s">
        <v>52</v>
      </c>
      <c r="H985" t="s">
        <v>115</v>
      </c>
      <c r="I985" t="s">
        <v>52</v>
      </c>
      <c r="J985" s="1">
        <v>44900</v>
      </c>
      <c r="K985" s="20">
        <v>44970</v>
      </c>
      <c r="L985" s="1">
        <v>44247</v>
      </c>
      <c r="M985" t="s">
        <v>283</v>
      </c>
      <c r="N985" t="s">
        <v>308</v>
      </c>
      <c r="O985" t="s">
        <v>56</v>
      </c>
      <c r="P985" t="s">
        <v>57</v>
      </c>
      <c r="Q985" s="1">
        <v>44371</v>
      </c>
      <c r="R985" t="s">
        <v>118</v>
      </c>
      <c r="S985" t="s">
        <v>191</v>
      </c>
      <c r="T985" t="s">
        <v>60</v>
      </c>
      <c r="U985" t="s">
        <v>211</v>
      </c>
      <c r="V985">
        <v>1477</v>
      </c>
      <c r="W985" t="s">
        <v>62</v>
      </c>
      <c r="X985" t="s">
        <v>53</v>
      </c>
      <c r="Y985">
        <v>1</v>
      </c>
      <c r="Z985" t="s">
        <v>63</v>
      </c>
      <c r="AA985" t="s">
        <v>64</v>
      </c>
      <c r="AB985" t="s">
        <v>84</v>
      </c>
      <c r="AC985" t="s">
        <v>115</v>
      </c>
      <c r="AD985" t="s">
        <v>53</v>
      </c>
      <c r="AE985" t="s">
        <v>53</v>
      </c>
      <c r="AF985">
        <v>106</v>
      </c>
      <c r="AG985">
        <v>57</v>
      </c>
      <c r="AH985" t="s">
        <v>230</v>
      </c>
      <c r="AI985" t="s">
        <v>136</v>
      </c>
      <c r="AJ985" t="s">
        <v>163</v>
      </c>
      <c r="AK985" t="s">
        <v>123</v>
      </c>
      <c r="AL985">
        <v>3</v>
      </c>
      <c r="AM985">
        <v>0</v>
      </c>
      <c r="AN985">
        <v>7</v>
      </c>
      <c r="AO985">
        <v>4</v>
      </c>
      <c r="AP985">
        <v>42</v>
      </c>
      <c r="AQ985">
        <v>3</v>
      </c>
      <c r="AR985" t="s">
        <v>94</v>
      </c>
      <c r="AS985" t="s">
        <v>127</v>
      </c>
      <c r="AT985" t="s">
        <v>127</v>
      </c>
      <c r="AU985" s="1">
        <v>45823</v>
      </c>
      <c r="AV985" s="17">
        <f>VLOOKUP(dummy_yherealine!$AT985,dummy_oppeained!B:C,2,0)</f>
        <v>6</v>
      </c>
      <c r="AW985" s="22" t="str">
        <f>VLOOKUP(AS985,dummy_oppeained!B:D,3,0)</f>
        <v>eristav</v>
      </c>
      <c r="AX985" s="17">
        <f>VLOOKUP(AR:AR,hinded_abi!A:D,4,0)</f>
        <v>5</v>
      </c>
      <c r="AY985" s="26">
        <f t="shared" si="30"/>
        <v>30</v>
      </c>
      <c r="AZ985" s="27">
        <f t="shared" si="31"/>
        <v>6</v>
      </c>
    </row>
    <row r="986" spans="1:52" x14ac:dyDescent="0.25">
      <c r="A986" t="s">
        <v>341</v>
      </c>
      <c r="B986" t="s">
        <v>173</v>
      </c>
      <c r="C986" t="s">
        <v>174</v>
      </c>
      <c r="D986">
        <v>51905080019</v>
      </c>
      <c r="E986" t="s">
        <v>50</v>
      </c>
      <c r="F986" t="s">
        <v>310</v>
      </c>
      <c r="G986" t="s">
        <v>52</v>
      </c>
      <c r="H986" t="s">
        <v>115</v>
      </c>
      <c r="I986" t="s">
        <v>52</v>
      </c>
      <c r="J986" s="1">
        <v>44900</v>
      </c>
      <c r="K986" s="20">
        <v>44970</v>
      </c>
      <c r="L986" s="1">
        <v>44247</v>
      </c>
      <c r="M986" t="s">
        <v>283</v>
      </c>
      <c r="N986" t="s">
        <v>308</v>
      </c>
      <c r="O986" t="s">
        <v>56</v>
      </c>
      <c r="P986" t="s">
        <v>57</v>
      </c>
      <c r="Q986" s="1">
        <v>44371</v>
      </c>
      <c r="R986" t="s">
        <v>118</v>
      </c>
      <c r="S986" t="s">
        <v>191</v>
      </c>
      <c r="T986" t="s">
        <v>60</v>
      </c>
      <c r="U986" t="s">
        <v>211</v>
      </c>
      <c r="V986">
        <v>1477</v>
      </c>
      <c r="W986" t="s">
        <v>62</v>
      </c>
      <c r="X986" t="s">
        <v>53</v>
      </c>
      <c r="Y986">
        <v>2</v>
      </c>
      <c r="Z986" t="s">
        <v>63</v>
      </c>
      <c r="AA986" t="s">
        <v>64</v>
      </c>
      <c r="AB986" t="s">
        <v>84</v>
      </c>
      <c r="AC986" t="s">
        <v>115</v>
      </c>
      <c r="AD986" t="s">
        <v>53</v>
      </c>
      <c r="AE986" t="s">
        <v>53</v>
      </c>
      <c r="AF986">
        <v>106</v>
      </c>
      <c r="AG986">
        <v>47</v>
      </c>
      <c r="AH986" t="s">
        <v>230</v>
      </c>
      <c r="AI986" t="s">
        <v>68</v>
      </c>
      <c r="AJ986" t="s">
        <v>163</v>
      </c>
      <c r="AK986" t="s">
        <v>96</v>
      </c>
      <c r="AL986">
        <v>3</v>
      </c>
      <c r="AM986">
        <v>2</v>
      </c>
      <c r="AN986">
        <v>7</v>
      </c>
      <c r="AO986">
        <v>3</v>
      </c>
      <c r="AP986">
        <v>28</v>
      </c>
      <c r="AQ986">
        <v>3</v>
      </c>
      <c r="AR986" t="s">
        <v>91</v>
      </c>
      <c r="AS986" t="s">
        <v>267</v>
      </c>
      <c r="AT986" t="s">
        <v>267</v>
      </c>
      <c r="AU986" s="1">
        <v>45011</v>
      </c>
      <c r="AV986" s="15">
        <f>VLOOKUP(dummy_yherealine!$AT986,dummy_oppeained!B:C,2,0)</f>
        <v>2</v>
      </c>
      <c r="AW986" s="22" t="str">
        <f>VLOOKUP(AS986,dummy_oppeained!B:D,3,0)</f>
        <v>mitteeristav</v>
      </c>
      <c r="AX986" s="17">
        <f>VLOOKUP(AR:AR,hinded_abi!A:D,4,0)</f>
        <v>0</v>
      </c>
      <c r="AY986" s="26" t="str">
        <f t="shared" si="30"/>
        <v xml:space="preserve"> </v>
      </c>
      <c r="AZ986" s="27">
        <f t="shared" si="31"/>
        <v>0</v>
      </c>
    </row>
    <row r="987" spans="1:52" x14ac:dyDescent="0.25">
      <c r="A987" t="s">
        <v>341</v>
      </c>
      <c r="B987" t="s">
        <v>173</v>
      </c>
      <c r="C987" t="s">
        <v>174</v>
      </c>
      <c r="D987">
        <v>51905080019</v>
      </c>
      <c r="E987" t="s">
        <v>50</v>
      </c>
      <c r="F987" t="s">
        <v>310</v>
      </c>
      <c r="G987" t="s">
        <v>52</v>
      </c>
      <c r="H987" t="s">
        <v>115</v>
      </c>
      <c r="I987" t="s">
        <v>52</v>
      </c>
      <c r="J987" s="1">
        <v>44900</v>
      </c>
      <c r="K987" s="20">
        <v>44970</v>
      </c>
      <c r="L987" s="1">
        <v>44247</v>
      </c>
      <c r="M987" t="s">
        <v>283</v>
      </c>
      <c r="N987" t="s">
        <v>308</v>
      </c>
      <c r="O987" t="s">
        <v>56</v>
      </c>
      <c r="P987" t="s">
        <v>57</v>
      </c>
      <c r="Q987" s="1">
        <v>44371</v>
      </c>
      <c r="R987" t="s">
        <v>118</v>
      </c>
      <c r="S987" t="s">
        <v>191</v>
      </c>
      <c r="T987" t="s">
        <v>60</v>
      </c>
      <c r="U987" t="s">
        <v>211</v>
      </c>
      <c r="V987">
        <v>1477</v>
      </c>
      <c r="W987" t="s">
        <v>62</v>
      </c>
      <c r="X987" t="s">
        <v>53</v>
      </c>
      <c r="Y987">
        <v>2</v>
      </c>
      <c r="Z987" t="s">
        <v>63</v>
      </c>
      <c r="AA987" t="s">
        <v>64</v>
      </c>
      <c r="AB987" t="s">
        <v>84</v>
      </c>
      <c r="AC987" t="s">
        <v>115</v>
      </c>
      <c r="AD987" t="s">
        <v>53</v>
      </c>
      <c r="AE987" t="s">
        <v>53</v>
      </c>
      <c r="AF987">
        <v>106</v>
      </c>
      <c r="AG987">
        <v>47</v>
      </c>
      <c r="AH987" t="s">
        <v>230</v>
      </c>
      <c r="AI987" t="s">
        <v>68</v>
      </c>
      <c r="AJ987" t="s">
        <v>163</v>
      </c>
      <c r="AK987" t="s">
        <v>96</v>
      </c>
      <c r="AL987">
        <v>3</v>
      </c>
      <c r="AM987">
        <v>2</v>
      </c>
      <c r="AN987">
        <v>7</v>
      </c>
      <c r="AO987">
        <v>3</v>
      </c>
      <c r="AP987">
        <v>28</v>
      </c>
      <c r="AQ987">
        <v>3</v>
      </c>
      <c r="AR987" t="s">
        <v>70</v>
      </c>
      <c r="AS987" t="s">
        <v>145</v>
      </c>
      <c r="AT987" t="s">
        <v>145</v>
      </c>
      <c r="AU987" s="1">
        <v>44712</v>
      </c>
      <c r="AV987" s="17">
        <f>VLOOKUP(dummy_yherealine!$AT987,dummy_oppeained!B:C,2,0)</f>
        <v>6</v>
      </c>
      <c r="AW987" s="22" t="str">
        <f>VLOOKUP(AS987,dummy_oppeained!B:D,3,0)</f>
        <v>eristav</v>
      </c>
      <c r="AX987" s="17">
        <f>VLOOKUP(AR:AR,hinded_abi!A:D,4,0)</f>
        <v>0</v>
      </c>
      <c r="AY987" s="26">
        <f t="shared" si="30"/>
        <v>0</v>
      </c>
      <c r="AZ987" s="27">
        <f t="shared" si="31"/>
        <v>6</v>
      </c>
    </row>
    <row r="988" spans="1:52" x14ac:dyDescent="0.25">
      <c r="A988" t="s">
        <v>341</v>
      </c>
      <c r="B988" t="s">
        <v>173</v>
      </c>
      <c r="C988" t="s">
        <v>174</v>
      </c>
      <c r="D988">
        <v>51905080019</v>
      </c>
      <c r="E988" t="s">
        <v>50</v>
      </c>
      <c r="F988" t="s">
        <v>310</v>
      </c>
      <c r="G988" t="s">
        <v>52</v>
      </c>
      <c r="H988" t="s">
        <v>115</v>
      </c>
      <c r="I988" t="s">
        <v>52</v>
      </c>
      <c r="J988" s="1">
        <v>44900</v>
      </c>
      <c r="K988" s="20">
        <v>44970</v>
      </c>
      <c r="L988" s="1">
        <v>44247</v>
      </c>
      <c r="M988" t="s">
        <v>283</v>
      </c>
      <c r="N988" t="s">
        <v>308</v>
      </c>
      <c r="O988" t="s">
        <v>56</v>
      </c>
      <c r="P988" t="s">
        <v>57</v>
      </c>
      <c r="Q988" s="1">
        <v>44371</v>
      </c>
      <c r="R988" t="s">
        <v>118</v>
      </c>
      <c r="S988" t="s">
        <v>191</v>
      </c>
      <c r="T988" t="s">
        <v>60</v>
      </c>
      <c r="U988" t="s">
        <v>211</v>
      </c>
      <c r="V988">
        <v>1477</v>
      </c>
      <c r="W988" t="s">
        <v>62</v>
      </c>
      <c r="X988" t="s">
        <v>53</v>
      </c>
      <c r="Y988">
        <v>2</v>
      </c>
      <c r="Z988" t="s">
        <v>63</v>
      </c>
      <c r="AA988" t="s">
        <v>64</v>
      </c>
      <c r="AB988" t="s">
        <v>84</v>
      </c>
      <c r="AC988" t="s">
        <v>115</v>
      </c>
      <c r="AD988" t="s">
        <v>53</v>
      </c>
      <c r="AE988" t="s">
        <v>53</v>
      </c>
      <c r="AF988">
        <v>106</v>
      </c>
      <c r="AG988">
        <v>47</v>
      </c>
      <c r="AH988" t="s">
        <v>230</v>
      </c>
      <c r="AI988" t="s">
        <v>68</v>
      </c>
      <c r="AJ988" t="s">
        <v>163</v>
      </c>
      <c r="AK988" t="s">
        <v>96</v>
      </c>
      <c r="AL988">
        <v>3</v>
      </c>
      <c r="AM988">
        <v>2</v>
      </c>
      <c r="AN988">
        <v>7</v>
      </c>
      <c r="AO988">
        <v>3</v>
      </c>
      <c r="AP988">
        <v>28</v>
      </c>
      <c r="AQ988">
        <v>3</v>
      </c>
      <c r="AR988" t="s">
        <v>94</v>
      </c>
      <c r="AS988" t="s">
        <v>167</v>
      </c>
      <c r="AT988" t="s">
        <v>167</v>
      </c>
      <c r="AU988" s="1">
        <v>44374</v>
      </c>
      <c r="AV988" s="15">
        <f>VLOOKUP(dummy_yherealine!$AT988,dummy_oppeained!B:C,2,0)</f>
        <v>5</v>
      </c>
      <c r="AW988" s="22" t="str">
        <f>VLOOKUP(AS988,dummy_oppeained!B:D,3,0)</f>
        <v>eristav</v>
      </c>
      <c r="AX988" s="17">
        <f>VLOOKUP(AR:AR,hinded_abi!A:D,4,0)</f>
        <v>5</v>
      </c>
      <c r="AY988" s="26">
        <f t="shared" si="30"/>
        <v>25</v>
      </c>
      <c r="AZ988" s="27">
        <f t="shared" si="31"/>
        <v>5</v>
      </c>
    </row>
    <row r="989" spans="1:52" x14ac:dyDescent="0.25">
      <c r="A989" t="s">
        <v>341</v>
      </c>
      <c r="B989" t="s">
        <v>173</v>
      </c>
      <c r="C989" t="s">
        <v>174</v>
      </c>
      <c r="D989">
        <v>51905080019</v>
      </c>
      <c r="E989" t="s">
        <v>50</v>
      </c>
      <c r="F989" t="s">
        <v>310</v>
      </c>
      <c r="G989" t="s">
        <v>52</v>
      </c>
      <c r="H989" t="s">
        <v>115</v>
      </c>
      <c r="I989" t="s">
        <v>52</v>
      </c>
      <c r="J989" s="1">
        <v>44900</v>
      </c>
      <c r="K989" s="20">
        <v>44970</v>
      </c>
      <c r="L989" s="1">
        <v>44247</v>
      </c>
      <c r="M989" t="s">
        <v>283</v>
      </c>
      <c r="N989" t="s">
        <v>308</v>
      </c>
      <c r="O989" t="s">
        <v>56</v>
      </c>
      <c r="P989" t="s">
        <v>57</v>
      </c>
      <c r="Q989" s="1">
        <v>44371</v>
      </c>
      <c r="R989" t="s">
        <v>118</v>
      </c>
      <c r="S989" t="s">
        <v>191</v>
      </c>
      <c r="T989" t="s">
        <v>60</v>
      </c>
      <c r="U989" t="s">
        <v>211</v>
      </c>
      <c r="V989">
        <v>1477</v>
      </c>
      <c r="W989" t="s">
        <v>62</v>
      </c>
      <c r="X989" t="s">
        <v>53</v>
      </c>
      <c r="Y989">
        <v>2</v>
      </c>
      <c r="Z989" t="s">
        <v>63</v>
      </c>
      <c r="AA989" t="s">
        <v>64</v>
      </c>
      <c r="AB989" t="s">
        <v>84</v>
      </c>
      <c r="AC989" t="s">
        <v>115</v>
      </c>
      <c r="AD989" t="s">
        <v>53</v>
      </c>
      <c r="AE989" t="s">
        <v>53</v>
      </c>
      <c r="AF989">
        <v>106</v>
      </c>
      <c r="AG989">
        <v>47</v>
      </c>
      <c r="AH989" t="s">
        <v>230</v>
      </c>
      <c r="AI989" t="s">
        <v>68</v>
      </c>
      <c r="AJ989" t="s">
        <v>163</v>
      </c>
      <c r="AK989" t="s">
        <v>96</v>
      </c>
      <c r="AL989">
        <v>3</v>
      </c>
      <c r="AM989">
        <v>2</v>
      </c>
      <c r="AN989">
        <v>7</v>
      </c>
      <c r="AO989">
        <v>3</v>
      </c>
      <c r="AP989">
        <v>28</v>
      </c>
      <c r="AQ989">
        <v>3</v>
      </c>
      <c r="AR989" t="s">
        <v>72</v>
      </c>
      <c r="AS989" t="s">
        <v>105</v>
      </c>
      <c r="AT989" t="s">
        <v>105</v>
      </c>
      <c r="AU989" s="1">
        <v>44887</v>
      </c>
      <c r="AV989" s="17">
        <f>VLOOKUP(dummy_yherealine!$AT989,dummy_oppeained!B:C,2,0)</f>
        <v>2</v>
      </c>
      <c r="AW989" s="22" t="str">
        <f>VLOOKUP(AS989,dummy_oppeained!B:D,3,0)</f>
        <v>mitteeristav</v>
      </c>
      <c r="AX989" s="17" t="str">
        <f>VLOOKUP(AR:AR,hinded_abi!A:D,4,0)</f>
        <v>NULL</v>
      </c>
      <c r="AY989" s="26" t="str">
        <f t="shared" si="30"/>
        <v xml:space="preserve"> </v>
      </c>
      <c r="AZ989" s="27">
        <f t="shared" si="31"/>
        <v>0</v>
      </c>
    </row>
    <row r="990" spans="1:52" x14ac:dyDescent="0.25">
      <c r="A990" t="s">
        <v>341</v>
      </c>
      <c r="B990" t="s">
        <v>173</v>
      </c>
      <c r="C990" t="s">
        <v>174</v>
      </c>
      <c r="D990">
        <v>51905080019</v>
      </c>
      <c r="E990" t="s">
        <v>50</v>
      </c>
      <c r="F990" t="s">
        <v>310</v>
      </c>
      <c r="G990" t="s">
        <v>52</v>
      </c>
      <c r="H990" t="s">
        <v>115</v>
      </c>
      <c r="I990" t="s">
        <v>52</v>
      </c>
      <c r="J990" s="1">
        <v>44900</v>
      </c>
      <c r="K990" s="20">
        <v>44970</v>
      </c>
      <c r="L990" s="1">
        <v>44247</v>
      </c>
      <c r="M990" t="s">
        <v>283</v>
      </c>
      <c r="N990" t="s">
        <v>308</v>
      </c>
      <c r="O990" t="s">
        <v>56</v>
      </c>
      <c r="P990" t="s">
        <v>57</v>
      </c>
      <c r="Q990" s="1">
        <v>44371</v>
      </c>
      <c r="R990" t="s">
        <v>118</v>
      </c>
      <c r="S990" t="s">
        <v>191</v>
      </c>
      <c r="T990" t="s">
        <v>60</v>
      </c>
      <c r="U990" t="s">
        <v>211</v>
      </c>
      <c r="V990">
        <v>1477</v>
      </c>
      <c r="W990" t="s">
        <v>62</v>
      </c>
      <c r="X990" t="s">
        <v>53</v>
      </c>
      <c r="Y990">
        <v>2</v>
      </c>
      <c r="Z990" t="s">
        <v>63</v>
      </c>
      <c r="AA990" t="s">
        <v>64</v>
      </c>
      <c r="AB990" t="s">
        <v>84</v>
      </c>
      <c r="AC990" t="s">
        <v>115</v>
      </c>
      <c r="AD990" t="s">
        <v>53</v>
      </c>
      <c r="AE990" t="s">
        <v>53</v>
      </c>
      <c r="AF990">
        <v>106</v>
      </c>
      <c r="AG990">
        <v>47</v>
      </c>
      <c r="AH990" t="s">
        <v>230</v>
      </c>
      <c r="AI990" t="s">
        <v>68</v>
      </c>
      <c r="AJ990" t="s">
        <v>163</v>
      </c>
      <c r="AK990" t="s">
        <v>96</v>
      </c>
      <c r="AL990">
        <v>3</v>
      </c>
      <c r="AM990">
        <v>2</v>
      </c>
      <c r="AN990">
        <v>7</v>
      </c>
      <c r="AO990">
        <v>3</v>
      </c>
      <c r="AP990">
        <v>28</v>
      </c>
      <c r="AQ990">
        <v>3</v>
      </c>
      <c r="AR990" t="s">
        <v>72</v>
      </c>
      <c r="AS990" t="s">
        <v>79</v>
      </c>
      <c r="AT990" t="s">
        <v>79</v>
      </c>
      <c r="AU990" s="1">
        <v>45093</v>
      </c>
      <c r="AV990" s="15">
        <f>VLOOKUP(dummy_yherealine!$AT990,dummy_oppeained!B:C,2,0)</f>
        <v>3</v>
      </c>
      <c r="AW990" s="22" t="str">
        <f>VLOOKUP(AS990,dummy_oppeained!B:D,3,0)</f>
        <v>mitteeristav</v>
      </c>
      <c r="AX990" s="17" t="str">
        <f>VLOOKUP(AR:AR,hinded_abi!A:D,4,0)</f>
        <v>NULL</v>
      </c>
      <c r="AY990" s="26" t="str">
        <f t="shared" si="30"/>
        <v xml:space="preserve"> </v>
      </c>
      <c r="AZ990" s="27">
        <f t="shared" si="31"/>
        <v>0</v>
      </c>
    </row>
    <row r="991" spans="1:52" x14ac:dyDescent="0.25">
      <c r="A991" t="s">
        <v>341</v>
      </c>
      <c r="B991" t="s">
        <v>173</v>
      </c>
      <c r="C991" t="s">
        <v>174</v>
      </c>
      <c r="D991">
        <v>51905080019</v>
      </c>
      <c r="E991" t="s">
        <v>50</v>
      </c>
      <c r="F991" t="s">
        <v>310</v>
      </c>
      <c r="G991" t="s">
        <v>52</v>
      </c>
      <c r="H991" t="s">
        <v>115</v>
      </c>
      <c r="I991" t="s">
        <v>52</v>
      </c>
      <c r="J991" s="1">
        <v>44900</v>
      </c>
      <c r="K991" s="20">
        <v>44970</v>
      </c>
      <c r="L991" s="1">
        <v>44247</v>
      </c>
      <c r="M991" t="s">
        <v>283</v>
      </c>
      <c r="N991" t="s">
        <v>308</v>
      </c>
      <c r="O991" t="s">
        <v>56</v>
      </c>
      <c r="P991" t="s">
        <v>57</v>
      </c>
      <c r="Q991" s="1">
        <v>44371</v>
      </c>
      <c r="R991" t="s">
        <v>118</v>
      </c>
      <c r="S991" t="s">
        <v>191</v>
      </c>
      <c r="T991" t="s">
        <v>60</v>
      </c>
      <c r="U991" t="s">
        <v>211</v>
      </c>
      <c r="V991">
        <v>1477</v>
      </c>
      <c r="W991" t="s">
        <v>62</v>
      </c>
      <c r="X991" t="s">
        <v>53</v>
      </c>
      <c r="Y991">
        <v>2</v>
      </c>
      <c r="Z991" t="s">
        <v>63</v>
      </c>
      <c r="AA991" t="s">
        <v>64</v>
      </c>
      <c r="AB991" t="s">
        <v>84</v>
      </c>
      <c r="AC991" t="s">
        <v>115</v>
      </c>
      <c r="AD991" t="s">
        <v>53</v>
      </c>
      <c r="AE991" t="s">
        <v>53</v>
      </c>
      <c r="AF991">
        <v>106</v>
      </c>
      <c r="AG991">
        <v>47</v>
      </c>
      <c r="AH991" t="s">
        <v>230</v>
      </c>
      <c r="AI991" t="s">
        <v>68</v>
      </c>
      <c r="AJ991" t="s">
        <v>163</v>
      </c>
      <c r="AK991" t="s">
        <v>96</v>
      </c>
      <c r="AL991">
        <v>3</v>
      </c>
      <c r="AM991">
        <v>2</v>
      </c>
      <c r="AN991">
        <v>7</v>
      </c>
      <c r="AO991">
        <v>3</v>
      </c>
      <c r="AP991">
        <v>28</v>
      </c>
      <c r="AQ991">
        <v>3</v>
      </c>
      <c r="AR991" t="s">
        <v>72</v>
      </c>
      <c r="AS991" t="s">
        <v>151</v>
      </c>
      <c r="AT991" t="s">
        <v>151</v>
      </c>
      <c r="AU991" s="1">
        <v>45092</v>
      </c>
      <c r="AV991" s="17">
        <f>VLOOKUP(dummy_yherealine!$AT991,dummy_oppeained!B:C,2,0)</f>
        <v>3</v>
      </c>
      <c r="AW991" s="22" t="str">
        <f>VLOOKUP(AS991,dummy_oppeained!B:D,3,0)</f>
        <v>mitteeristav</v>
      </c>
      <c r="AX991" s="17" t="str">
        <f>VLOOKUP(AR:AR,hinded_abi!A:D,4,0)</f>
        <v>NULL</v>
      </c>
      <c r="AY991" s="26" t="str">
        <f t="shared" si="30"/>
        <v xml:space="preserve"> </v>
      </c>
      <c r="AZ991" s="27">
        <f t="shared" si="31"/>
        <v>0</v>
      </c>
    </row>
    <row r="992" spans="1:52" x14ac:dyDescent="0.25">
      <c r="A992" t="s">
        <v>341</v>
      </c>
      <c r="B992" t="s">
        <v>173</v>
      </c>
      <c r="C992" t="s">
        <v>174</v>
      </c>
      <c r="D992">
        <v>51905080019</v>
      </c>
      <c r="E992" t="s">
        <v>50</v>
      </c>
      <c r="F992" t="s">
        <v>310</v>
      </c>
      <c r="G992" t="s">
        <v>52</v>
      </c>
      <c r="H992" t="s">
        <v>115</v>
      </c>
      <c r="I992" t="s">
        <v>52</v>
      </c>
      <c r="J992" s="1">
        <v>44900</v>
      </c>
      <c r="K992" s="20">
        <v>44970</v>
      </c>
      <c r="L992" s="1">
        <v>44247</v>
      </c>
      <c r="M992" t="s">
        <v>283</v>
      </c>
      <c r="N992" t="s">
        <v>308</v>
      </c>
      <c r="O992" t="s">
        <v>56</v>
      </c>
      <c r="P992" t="s">
        <v>57</v>
      </c>
      <c r="Q992" s="1">
        <v>44371</v>
      </c>
      <c r="R992" t="s">
        <v>118</v>
      </c>
      <c r="S992" t="s">
        <v>191</v>
      </c>
      <c r="T992" t="s">
        <v>60</v>
      </c>
      <c r="U992" t="s">
        <v>211</v>
      </c>
      <c r="V992">
        <v>1477</v>
      </c>
      <c r="W992" t="s">
        <v>62</v>
      </c>
      <c r="X992" t="s">
        <v>53</v>
      </c>
      <c r="Y992">
        <v>2</v>
      </c>
      <c r="Z992" t="s">
        <v>63</v>
      </c>
      <c r="AA992" t="s">
        <v>64</v>
      </c>
      <c r="AB992" t="s">
        <v>84</v>
      </c>
      <c r="AC992" t="s">
        <v>115</v>
      </c>
      <c r="AD992" t="s">
        <v>53</v>
      </c>
      <c r="AE992" t="s">
        <v>53</v>
      </c>
      <c r="AF992">
        <v>106</v>
      </c>
      <c r="AG992">
        <v>47</v>
      </c>
      <c r="AH992" t="s">
        <v>230</v>
      </c>
      <c r="AI992" t="s">
        <v>68</v>
      </c>
      <c r="AJ992" t="s">
        <v>163</v>
      </c>
      <c r="AK992" t="s">
        <v>96</v>
      </c>
      <c r="AL992">
        <v>3</v>
      </c>
      <c r="AM992">
        <v>2</v>
      </c>
      <c r="AN992">
        <v>7</v>
      </c>
      <c r="AO992">
        <v>3</v>
      </c>
      <c r="AP992">
        <v>28</v>
      </c>
      <c r="AQ992">
        <v>3</v>
      </c>
      <c r="AR992" t="s">
        <v>72</v>
      </c>
      <c r="AS992" t="s">
        <v>101</v>
      </c>
      <c r="AT992" t="s">
        <v>101</v>
      </c>
      <c r="AU992" s="1">
        <v>44433</v>
      </c>
      <c r="AV992" s="15">
        <f>VLOOKUP(dummy_yherealine!$AT992,dummy_oppeained!B:C,2,0)</f>
        <v>3</v>
      </c>
      <c r="AW992" s="22" t="str">
        <f>VLOOKUP(AS992,dummy_oppeained!B:D,3,0)</f>
        <v>mitteeristav</v>
      </c>
      <c r="AX992" s="17" t="str">
        <f>VLOOKUP(AR:AR,hinded_abi!A:D,4,0)</f>
        <v>NULL</v>
      </c>
      <c r="AY992" s="26" t="str">
        <f t="shared" si="30"/>
        <v xml:space="preserve"> </v>
      </c>
      <c r="AZ992" s="27">
        <f t="shared" si="31"/>
        <v>0</v>
      </c>
    </row>
    <row r="993" spans="1:52" x14ac:dyDescent="0.25">
      <c r="A993" t="s">
        <v>341</v>
      </c>
      <c r="B993" t="s">
        <v>173</v>
      </c>
      <c r="C993" t="s">
        <v>174</v>
      </c>
      <c r="D993">
        <v>51905080019</v>
      </c>
      <c r="E993" t="s">
        <v>50</v>
      </c>
      <c r="F993" t="s">
        <v>310</v>
      </c>
      <c r="G993" t="s">
        <v>52</v>
      </c>
      <c r="H993" t="s">
        <v>115</v>
      </c>
      <c r="I993" t="s">
        <v>52</v>
      </c>
      <c r="J993" s="1">
        <v>44900</v>
      </c>
      <c r="K993" s="20">
        <v>44970</v>
      </c>
      <c r="L993" s="1">
        <v>44247</v>
      </c>
      <c r="M993" t="s">
        <v>283</v>
      </c>
      <c r="N993" t="s">
        <v>308</v>
      </c>
      <c r="O993" t="s">
        <v>56</v>
      </c>
      <c r="P993" t="s">
        <v>57</v>
      </c>
      <c r="Q993" s="1">
        <v>44371</v>
      </c>
      <c r="R993" t="s">
        <v>118</v>
      </c>
      <c r="S993" t="s">
        <v>191</v>
      </c>
      <c r="T993" t="s">
        <v>60</v>
      </c>
      <c r="U993" t="s">
        <v>211</v>
      </c>
      <c r="V993">
        <v>1477</v>
      </c>
      <c r="W993" t="s">
        <v>62</v>
      </c>
      <c r="X993" t="s">
        <v>53</v>
      </c>
      <c r="Y993">
        <v>2</v>
      </c>
      <c r="Z993" t="s">
        <v>63</v>
      </c>
      <c r="AA993" t="s">
        <v>64</v>
      </c>
      <c r="AB993" t="s">
        <v>84</v>
      </c>
      <c r="AC993" t="s">
        <v>115</v>
      </c>
      <c r="AD993" t="s">
        <v>53</v>
      </c>
      <c r="AE993" t="s">
        <v>53</v>
      </c>
      <c r="AF993">
        <v>106</v>
      </c>
      <c r="AG993">
        <v>47</v>
      </c>
      <c r="AH993" t="s">
        <v>230</v>
      </c>
      <c r="AI993" t="s">
        <v>68</v>
      </c>
      <c r="AJ993" t="s">
        <v>163</v>
      </c>
      <c r="AK993" t="s">
        <v>96</v>
      </c>
      <c r="AL993">
        <v>3</v>
      </c>
      <c r="AM993">
        <v>2</v>
      </c>
      <c r="AN993">
        <v>7</v>
      </c>
      <c r="AO993">
        <v>3</v>
      </c>
      <c r="AP993">
        <v>28</v>
      </c>
      <c r="AQ993">
        <v>3</v>
      </c>
      <c r="AR993" t="s">
        <v>72</v>
      </c>
      <c r="AS993" t="s">
        <v>90</v>
      </c>
      <c r="AT993" t="s">
        <v>90</v>
      </c>
      <c r="AU993" s="1">
        <v>45345</v>
      </c>
      <c r="AV993" s="17">
        <f>VLOOKUP(dummy_yherealine!$AT993,dummy_oppeained!B:C,2,0)</f>
        <v>3</v>
      </c>
      <c r="AW993" s="22" t="str">
        <f>VLOOKUP(AS993,dummy_oppeained!B:D,3,0)</f>
        <v>mitteeristav</v>
      </c>
      <c r="AX993" s="17" t="str">
        <f>VLOOKUP(AR:AR,hinded_abi!A:D,4,0)</f>
        <v>NULL</v>
      </c>
      <c r="AY993" s="26" t="str">
        <f t="shared" si="30"/>
        <v xml:space="preserve"> </v>
      </c>
      <c r="AZ993" s="27">
        <f t="shared" si="31"/>
        <v>0</v>
      </c>
    </row>
    <row r="994" spans="1:52" x14ac:dyDescent="0.25">
      <c r="A994" t="s">
        <v>341</v>
      </c>
      <c r="B994" t="s">
        <v>173</v>
      </c>
      <c r="C994" t="s">
        <v>174</v>
      </c>
      <c r="D994">
        <v>51905080019</v>
      </c>
      <c r="E994" t="s">
        <v>50</v>
      </c>
      <c r="F994" t="s">
        <v>310</v>
      </c>
      <c r="G994" t="s">
        <v>52</v>
      </c>
      <c r="H994" t="s">
        <v>115</v>
      </c>
      <c r="I994" t="s">
        <v>52</v>
      </c>
      <c r="J994" s="1">
        <v>44900</v>
      </c>
      <c r="K994" s="20">
        <v>44970</v>
      </c>
      <c r="L994" s="1">
        <v>44247</v>
      </c>
      <c r="M994" t="s">
        <v>283</v>
      </c>
      <c r="N994" t="s">
        <v>308</v>
      </c>
      <c r="O994" t="s">
        <v>56</v>
      </c>
      <c r="P994" t="s">
        <v>57</v>
      </c>
      <c r="Q994" s="1">
        <v>44371</v>
      </c>
      <c r="R994" t="s">
        <v>118</v>
      </c>
      <c r="S994" t="s">
        <v>191</v>
      </c>
      <c r="T994" t="s">
        <v>60</v>
      </c>
      <c r="U994" t="s">
        <v>211</v>
      </c>
      <c r="V994">
        <v>1477</v>
      </c>
      <c r="W994" t="s">
        <v>62</v>
      </c>
      <c r="X994" t="s">
        <v>53</v>
      </c>
      <c r="Y994">
        <v>2</v>
      </c>
      <c r="Z994" t="s">
        <v>63</v>
      </c>
      <c r="AA994" t="s">
        <v>64</v>
      </c>
      <c r="AB994" t="s">
        <v>84</v>
      </c>
      <c r="AC994" t="s">
        <v>115</v>
      </c>
      <c r="AD994" t="s">
        <v>53</v>
      </c>
      <c r="AE994" t="s">
        <v>53</v>
      </c>
      <c r="AF994">
        <v>106</v>
      </c>
      <c r="AG994">
        <v>47</v>
      </c>
      <c r="AH994" t="s">
        <v>230</v>
      </c>
      <c r="AI994" t="s">
        <v>68</v>
      </c>
      <c r="AJ994" t="s">
        <v>163</v>
      </c>
      <c r="AK994" t="s">
        <v>96</v>
      </c>
      <c r="AL994">
        <v>3</v>
      </c>
      <c r="AM994">
        <v>2</v>
      </c>
      <c r="AN994">
        <v>7</v>
      </c>
      <c r="AO994">
        <v>3</v>
      </c>
      <c r="AP994">
        <v>28</v>
      </c>
      <c r="AQ994">
        <v>3</v>
      </c>
      <c r="AR994" t="s">
        <v>86</v>
      </c>
      <c r="AS994" t="s">
        <v>223</v>
      </c>
      <c r="AT994" t="s">
        <v>223</v>
      </c>
      <c r="AU994" s="1">
        <v>44548</v>
      </c>
      <c r="AV994" s="15">
        <f>VLOOKUP(dummy_yherealine!$AT994,dummy_oppeained!B:C,2,0)</f>
        <v>9</v>
      </c>
      <c r="AW994" s="22" t="str">
        <f>VLOOKUP(AS994,dummy_oppeained!B:D,3,0)</f>
        <v>eristav</v>
      </c>
      <c r="AX994" s="17">
        <f>VLOOKUP(AR:AR,hinded_abi!A:D,4,0)</f>
        <v>4</v>
      </c>
      <c r="AY994" s="26">
        <f t="shared" si="30"/>
        <v>36</v>
      </c>
      <c r="AZ994" s="27">
        <f t="shared" si="31"/>
        <v>9</v>
      </c>
    </row>
    <row r="995" spans="1:52" x14ac:dyDescent="0.25">
      <c r="A995" t="s">
        <v>341</v>
      </c>
      <c r="B995" t="s">
        <v>173</v>
      </c>
      <c r="C995" t="s">
        <v>174</v>
      </c>
      <c r="D995">
        <v>51905080019</v>
      </c>
      <c r="E995" t="s">
        <v>50</v>
      </c>
      <c r="F995" t="s">
        <v>310</v>
      </c>
      <c r="G995" t="s">
        <v>52</v>
      </c>
      <c r="H995" t="s">
        <v>115</v>
      </c>
      <c r="I995" t="s">
        <v>52</v>
      </c>
      <c r="J995" s="1">
        <v>44900</v>
      </c>
      <c r="K995" s="20">
        <v>44970</v>
      </c>
      <c r="L995" s="1">
        <v>44247</v>
      </c>
      <c r="M995" t="s">
        <v>283</v>
      </c>
      <c r="N995" t="s">
        <v>308</v>
      </c>
      <c r="O995" t="s">
        <v>56</v>
      </c>
      <c r="P995" t="s">
        <v>57</v>
      </c>
      <c r="Q995" s="1">
        <v>44371</v>
      </c>
      <c r="R995" t="s">
        <v>118</v>
      </c>
      <c r="S995" t="s">
        <v>191</v>
      </c>
      <c r="T995" t="s">
        <v>60</v>
      </c>
      <c r="U995" t="s">
        <v>211</v>
      </c>
      <c r="V995">
        <v>1477</v>
      </c>
      <c r="W995" t="s">
        <v>62</v>
      </c>
      <c r="X995" t="s">
        <v>53</v>
      </c>
      <c r="Y995">
        <v>2</v>
      </c>
      <c r="Z995" t="s">
        <v>63</v>
      </c>
      <c r="AA995" t="s">
        <v>64</v>
      </c>
      <c r="AB995" t="s">
        <v>84</v>
      </c>
      <c r="AC995" t="s">
        <v>115</v>
      </c>
      <c r="AD995" t="s">
        <v>53</v>
      </c>
      <c r="AE995" t="s">
        <v>53</v>
      </c>
      <c r="AF995">
        <v>106</v>
      </c>
      <c r="AG995">
        <v>47</v>
      </c>
      <c r="AH995" t="s">
        <v>230</v>
      </c>
      <c r="AI995" t="s">
        <v>68</v>
      </c>
      <c r="AJ995" t="s">
        <v>163</v>
      </c>
      <c r="AK995" t="s">
        <v>96</v>
      </c>
      <c r="AL995">
        <v>3</v>
      </c>
      <c r="AM995">
        <v>2</v>
      </c>
      <c r="AN995">
        <v>7</v>
      </c>
      <c r="AO995">
        <v>3</v>
      </c>
      <c r="AP995">
        <v>28</v>
      </c>
      <c r="AQ995">
        <v>3</v>
      </c>
      <c r="AR995" t="s">
        <v>70</v>
      </c>
      <c r="AS995" t="s">
        <v>89</v>
      </c>
      <c r="AT995" t="s">
        <v>89</v>
      </c>
      <c r="AU995" s="1">
        <v>45590</v>
      </c>
      <c r="AV995" s="17">
        <f>VLOOKUP(dummy_yherealine!$AT995,dummy_oppeained!B:C,2,0)</f>
        <v>5</v>
      </c>
      <c r="AW995" s="22" t="str">
        <f>VLOOKUP(AS995,dummy_oppeained!B:D,3,0)</f>
        <v>eristav</v>
      </c>
      <c r="AX995" s="17">
        <f>VLOOKUP(AR:AR,hinded_abi!A:D,4,0)</f>
        <v>0</v>
      </c>
      <c r="AY995" s="26">
        <f t="shared" si="30"/>
        <v>0</v>
      </c>
      <c r="AZ995" s="27">
        <f t="shared" si="31"/>
        <v>5</v>
      </c>
    </row>
    <row r="996" spans="1:52" x14ac:dyDescent="0.25">
      <c r="A996" t="s">
        <v>341</v>
      </c>
      <c r="B996" t="s">
        <v>173</v>
      </c>
      <c r="C996" t="s">
        <v>174</v>
      </c>
      <c r="D996">
        <v>51905080019</v>
      </c>
      <c r="E996" t="s">
        <v>50</v>
      </c>
      <c r="F996" t="s">
        <v>310</v>
      </c>
      <c r="G996" t="s">
        <v>52</v>
      </c>
      <c r="H996" t="s">
        <v>115</v>
      </c>
      <c r="I996" t="s">
        <v>52</v>
      </c>
      <c r="J996" s="1">
        <v>44900</v>
      </c>
      <c r="K996" s="20">
        <v>44970</v>
      </c>
      <c r="L996" s="1">
        <v>44247</v>
      </c>
      <c r="M996" t="s">
        <v>283</v>
      </c>
      <c r="N996" t="s">
        <v>308</v>
      </c>
      <c r="O996" t="s">
        <v>56</v>
      </c>
      <c r="P996" t="s">
        <v>57</v>
      </c>
      <c r="Q996" s="1">
        <v>44371</v>
      </c>
      <c r="R996" t="s">
        <v>118</v>
      </c>
      <c r="S996" t="s">
        <v>191</v>
      </c>
      <c r="T996" t="s">
        <v>60</v>
      </c>
      <c r="U996" t="s">
        <v>211</v>
      </c>
      <c r="V996">
        <v>1477</v>
      </c>
      <c r="W996" t="s">
        <v>62</v>
      </c>
      <c r="X996" t="s">
        <v>53</v>
      </c>
      <c r="Y996">
        <v>2</v>
      </c>
      <c r="Z996" t="s">
        <v>63</v>
      </c>
      <c r="AA996" t="s">
        <v>64</v>
      </c>
      <c r="AB996" t="s">
        <v>84</v>
      </c>
      <c r="AC996" t="s">
        <v>115</v>
      </c>
      <c r="AD996" t="s">
        <v>53</v>
      </c>
      <c r="AE996" t="s">
        <v>53</v>
      </c>
      <c r="AF996">
        <v>106</v>
      </c>
      <c r="AG996">
        <v>47</v>
      </c>
      <c r="AH996" t="s">
        <v>230</v>
      </c>
      <c r="AI996" t="s">
        <v>68</v>
      </c>
      <c r="AJ996" t="s">
        <v>163</v>
      </c>
      <c r="AK996" t="s">
        <v>96</v>
      </c>
      <c r="AL996">
        <v>3</v>
      </c>
      <c r="AM996">
        <v>2</v>
      </c>
      <c r="AN996">
        <v>7</v>
      </c>
      <c r="AO996">
        <v>3</v>
      </c>
      <c r="AP996">
        <v>28</v>
      </c>
      <c r="AQ996">
        <v>3</v>
      </c>
      <c r="AR996" t="s">
        <v>72</v>
      </c>
      <c r="AS996" t="s">
        <v>82</v>
      </c>
      <c r="AT996" t="s">
        <v>82</v>
      </c>
      <c r="AU996" s="1">
        <v>45543</v>
      </c>
      <c r="AV996" s="15">
        <f>VLOOKUP(dummy_yherealine!$AT996,dummy_oppeained!B:C,2,0)</f>
        <v>3</v>
      </c>
      <c r="AW996" s="22" t="str">
        <f>VLOOKUP(AS996,dummy_oppeained!B:D,3,0)</f>
        <v>mitteeristav</v>
      </c>
      <c r="AX996" s="17" t="str">
        <f>VLOOKUP(AR:AR,hinded_abi!A:D,4,0)</f>
        <v>NULL</v>
      </c>
      <c r="AY996" s="26" t="str">
        <f t="shared" si="30"/>
        <v xml:space="preserve"> </v>
      </c>
      <c r="AZ996" s="27">
        <f t="shared" si="31"/>
        <v>0</v>
      </c>
    </row>
    <row r="997" spans="1:52" x14ac:dyDescent="0.25">
      <c r="A997" t="s">
        <v>341</v>
      </c>
      <c r="B997" t="s">
        <v>173</v>
      </c>
      <c r="C997" t="s">
        <v>174</v>
      </c>
      <c r="D997">
        <v>51905080019</v>
      </c>
      <c r="E997" t="s">
        <v>50</v>
      </c>
      <c r="F997" t="s">
        <v>310</v>
      </c>
      <c r="G997" t="s">
        <v>52</v>
      </c>
      <c r="H997" t="s">
        <v>115</v>
      </c>
      <c r="I997" t="s">
        <v>52</v>
      </c>
      <c r="J997" s="1">
        <v>44900</v>
      </c>
      <c r="K997" s="20">
        <v>44970</v>
      </c>
      <c r="L997" s="1">
        <v>44247</v>
      </c>
      <c r="M997" t="s">
        <v>283</v>
      </c>
      <c r="N997" t="s">
        <v>308</v>
      </c>
      <c r="O997" t="s">
        <v>56</v>
      </c>
      <c r="P997" t="s">
        <v>57</v>
      </c>
      <c r="Q997" s="1">
        <v>44371</v>
      </c>
      <c r="R997" t="s">
        <v>118</v>
      </c>
      <c r="S997" t="s">
        <v>191</v>
      </c>
      <c r="T997" t="s">
        <v>60</v>
      </c>
      <c r="U997" t="s">
        <v>211</v>
      </c>
      <c r="V997">
        <v>1477</v>
      </c>
      <c r="W997" t="s">
        <v>62</v>
      </c>
      <c r="X997" t="s">
        <v>53</v>
      </c>
      <c r="Y997">
        <v>2</v>
      </c>
      <c r="Z997" t="s">
        <v>63</v>
      </c>
      <c r="AA997" t="s">
        <v>64</v>
      </c>
      <c r="AB997" t="s">
        <v>84</v>
      </c>
      <c r="AC997" t="s">
        <v>115</v>
      </c>
      <c r="AD997" t="s">
        <v>53</v>
      </c>
      <c r="AE997" t="s">
        <v>53</v>
      </c>
      <c r="AF997">
        <v>106</v>
      </c>
      <c r="AG997">
        <v>47</v>
      </c>
      <c r="AH997" t="s">
        <v>230</v>
      </c>
      <c r="AI997" t="s">
        <v>68</v>
      </c>
      <c r="AJ997" t="s">
        <v>163</v>
      </c>
      <c r="AK997" t="s">
        <v>96</v>
      </c>
      <c r="AL997">
        <v>3</v>
      </c>
      <c r="AM997">
        <v>2</v>
      </c>
      <c r="AN997">
        <v>7</v>
      </c>
      <c r="AO997">
        <v>3</v>
      </c>
      <c r="AP997">
        <v>28</v>
      </c>
      <c r="AQ997">
        <v>3</v>
      </c>
      <c r="AR997" t="s">
        <v>74</v>
      </c>
      <c r="AS997" t="s">
        <v>240</v>
      </c>
      <c r="AT997" t="s">
        <v>240</v>
      </c>
      <c r="AU997" s="1">
        <v>45649</v>
      </c>
      <c r="AV997" s="17">
        <f>VLOOKUP(dummy_yherealine!$AT997,dummy_oppeained!B:C,2,0)</f>
        <v>6</v>
      </c>
      <c r="AW997" s="22" t="str">
        <f>VLOOKUP(AS997,dummy_oppeained!B:D,3,0)</f>
        <v>eristav</v>
      </c>
      <c r="AX997" s="17">
        <f>VLOOKUP(AR:AR,hinded_abi!A:D,4,0)</f>
        <v>1</v>
      </c>
      <c r="AY997" s="26">
        <f t="shared" si="30"/>
        <v>6</v>
      </c>
      <c r="AZ997" s="27">
        <f t="shared" si="31"/>
        <v>6</v>
      </c>
    </row>
    <row r="998" spans="1:52" x14ac:dyDescent="0.25">
      <c r="A998" t="s">
        <v>341</v>
      </c>
      <c r="B998" t="s">
        <v>173</v>
      </c>
      <c r="C998" t="s">
        <v>174</v>
      </c>
      <c r="D998">
        <v>51905080019</v>
      </c>
      <c r="E998" t="s">
        <v>50</v>
      </c>
      <c r="F998" t="s">
        <v>310</v>
      </c>
      <c r="G998" t="s">
        <v>52</v>
      </c>
      <c r="H998" t="s">
        <v>115</v>
      </c>
      <c r="I998" t="s">
        <v>52</v>
      </c>
      <c r="J998" s="1">
        <v>44900</v>
      </c>
      <c r="K998" s="20">
        <v>44970</v>
      </c>
      <c r="L998" s="1">
        <v>44247</v>
      </c>
      <c r="M998" t="s">
        <v>283</v>
      </c>
      <c r="N998" t="s">
        <v>308</v>
      </c>
      <c r="O998" t="s">
        <v>56</v>
      </c>
      <c r="P998" t="s">
        <v>57</v>
      </c>
      <c r="Q998" s="1">
        <v>44371</v>
      </c>
      <c r="R998" t="s">
        <v>118</v>
      </c>
      <c r="S998" t="s">
        <v>191</v>
      </c>
      <c r="T998" t="s">
        <v>60</v>
      </c>
      <c r="U998" t="s">
        <v>211</v>
      </c>
      <c r="V998">
        <v>1477</v>
      </c>
      <c r="W998" t="s">
        <v>62</v>
      </c>
      <c r="X998" t="s">
        <v>53</v>
      </c>
      <c r="Y998">
        <v>2</v>
      </c>
      <c r="Z998" t="s">
        <v>63</v>
      </c>
      <c r="AA998" t="s">
        <v>64</v>
      </c>
      <c r="AB998" t="s">
        <v>84</v>
      </c>
      <c r="AC998" t="s">
        <v>115</v>
      </c>
      <c r="AD998" t="s">
        <v>53</v>
      </c>
      <c r="AE998" t="s">
        <v>53</v>
      </c>
      <c r="AF998">
        <v>106</v>
      </c>
      <c r="AG998">
        <v>47</v>
      </c>
      <c r="AH998" t="s">
        <v>230</v>
      </c>
      <c r="AI998" t="s">
        <v>68</v>
      </c>
      <c r="AJ998" t="s">
        <v>163</v>
      </c>
      <c r="AK998" t="s">
        <v>96</v>
      </c>
      <c r="AL998">
        <v>3</v>
      </c>
      <c r="AM998">
        <v>2</v>
      </c>
      <c r="AN998">
        <v>7</v>
      </c>
      <c r="AO998">
        <v>3</v>
      </c>
      <c r="AP998">
        <v>28</v>
      </c>
      <c r="AQ998">
        <v>3</v>
      </c>
      <c r="AR998" t="s">
        <v>74</v>
      </c>
      <c r="AS998" t="s">
        <v>73</v>
      </c>
      <c r="AT998" t="s">
        <v>73</v>
      </c>
      <c r="AU998" s="1">
        <v>45047</v>
      </c>
      <c r="AV998" s="15">
        <f>VLOOKUP(dummy_yherealine!$AT998,dummy_oppeained!B:C,2,0)</f>
        <v>6</v>
      </c>
      <c r="AW998" s="22" t="str">
        <f>VLOOKUP(AS998,dummy_oppeained!B:D,3,0)</f>
        <v>eristav</v>
      </c>
      <c r="AX998" s="17">
        <f>VLOOKUP(AR:AR,hinded_abi!A:D,4,0)</f>
        <v>1</v>
      </c>
      <c r="AY998" s="26">
        <f t="shared" si="30"/>
        <v>6</v>
      </c>
      <c r="AZ998" s="27">
        <f t="shared" si="31"/>
        <v>6</v>
      </c>
    </row>
    <row r="999" spans="1:52" x14ac:dyDescent="0.25">
      <c r="A999" t="s">
        <v>341</v>
      </c>
      <c r="B999" t="s">
        <v>173</v>
      </c>
      <c r="C999" t="s">
        <v>174</v>
      </c>
      <c r="D999">
        <v>51905080019</v>
      </c>
      <c r="E999" t="s">
        <v>50</v>
      </c>
      <c r="F999" t="s">
        <v>310</v>
      </c>
      <c r="G999" t="s">
        <v>52</v>
      </c>
      <c r="H999" t="s">
        <v>115</v>
      </c>
      <c r="I999" t="s">
        <v>52</v>
      </c>
      <c r="J999" s="1">
        <v>44900</v>
      </c>
      <c r="K999" s="20">
        <v>44970</v>
      </c>
      <c r="L999" s="1">
        <v>44247</v>
      </c>
      <c r="M999" t="s">
        <v>283</v>
      </c>
      <c r="N999" t="s">
        <v>308</v>
      </c>
      <c r="O999" t="s">
        <v>56</v>
      </c>
      <c r="P999" t="s">
        <v>57</v>
      </c>
      <c r="Q999" s="1">
        <v>44371</v>
      </c>
      <c r="R999" t="s">
        <v>118</v>
      </c>
      <c r="S999" t="s">
        <v>191</v>
      </c>
      <c r="T999" t="s">
        <v>60</v>
      </c>
      <c r="U999" t="s">
        <v>211</v>
      </c>
      <c r="V999">
        <v>1477</v>
      </c>
      <c r="W999" t="s">
        <v>62</v>
      </c>
      <c r="X999" t="s">
        <v>53</v>
      </c>
      <c r="Y999">
        <v>2</v>
      </c>
      <c r="Z999" t="s">
        <v>63</v>
      </c>
      <c r="AA999" t="s">
        <v>64</v>
      </c>
      <c r="AB999" t="s">
        <v>84</v>
      </c>
      <c r="AC999" t="s">
        <v>115</v>
      </c>
      <c r="AD999" t="s">
        <v>53</v>
      </c>
      <c r="AE999" t="s">
        <v>53</v>
      </c>
      <c r="AF999">
        <v>106</v>
      </c>
      <c r="AG999">
        <v>47</v>
      </c>
      <c r="AH999" t="s">
        <v>230</v>
      </c>
      <c r="AI999" t="s">
        <v>68</v>
      </c>
      <c r="AJ999" t="s">
        <v>163</v>
      </c>
      <c r="AK999" t="s">
        <v>96</v>
      </c>
      <c r="AL999">
        <v>3</v>
      </c>
      <c r="AM999">
        <v>2</v>
      </c>
      <c r="AN999">
        <v>7</v>
      </c>
      <c r="AO999">
        <v>3</v>
      </c>
      <c r="AP999">
        <v>28</v>
      </c>
      <c r="AQ999">
        <v>3</v>
      </c>
      <c r="AR999" t="s">
        <v>91</v>
      </c>
      <c r="AS999" t="s">
        <v>231</v>
      </c>
      <c r="AT999" t="s">
        <v>231</v>
      </c>
      <c r="AU999" s="1">
        <v>44999</v>
      </c>
      <c r="AV999" s="17">
        <f>VLOOKUP(dummy_yherealine!$AT999,dummy_oppeained!B:C,2,0)</f>
        <v>3</v>
      </c>
      <c r="AW999" s="22" t="str">
        <f>VLOOKUP(AS999,dummy_oppeained!B:D,3,0)</f>
        <v>mitteeristav</v>
      </c>
      <c r="AX999" s="17">
        <f>VLOOKUP(AR:AR,hinded_abi!A:D,4,0)</f>
        <v>0</v>
      </c>
      <c r="AY999" s="26" t="str">
        <f t="shared" si="30"/>
        <v xml:space="preserve"> </v>
      </c>
      <c r="AZ999" s="27">
        <f t="shared" si="31"/>
        <v>0</v>
      </c>
    </row>
    <row r="1000" spans="1:52" x14ac:dyDescent="0.25">
      <c r="A1000" t="s">
        <v>341</v>
      </c>
      <c r="B1000" t="s">
        <v>173</v>
      </c>
      <c r="C1000" t="s">
        <v>174</v>
      </c>
      <c r="D1000">
        <v>51905080019</v>
      </c>
      <c r="E1000" t="s">
        <v>50</v>
      </c>
      <c r="F1000" t="s">
        <v>310</v>
      </c>
      <c r="G1000" t="s">
        <v>52</v>
      </c>
      <c r="H1000" t="s">
        <v>115</v>
      </c>
      <c r="I1000" t="s">
        <v>52</v>
      </c>
      <c r="J1000" s="1">
        <v>44900</v>
      </c>
      <c r="K1000" s="20">
        <v>44970</v>
      </c>
      <c r="L1000" s="1">
        <v>44247</v>
      </c>
      <c r="M1000" t="s">
        <v>283</v>
      </c>
      <c r="N1000" t="s">
        <v>308</v>
      </c>
      <c r="O1000" t="s">
        <v>56</v>
      </c>
      <c r="P1000" t="s">
        <v>57</v>
      </c>
      <c r="Q1000" s="1">
        <v>44371</v>
      </c>
      <c r="R1000" t="s">
        <v>118</v>
      </c>
      <c r="S1000" t="s">
        <v>191</v>
      </c>
      <c r="T1000" t="s">
        <v>60</v>
      </c>
      <c r="U1000" t="s">
        <v>211</v>
      </c>
      <c r="V1000">
        <v>1477</v>
      </c>
      <c r="W1000" t="s">
        <v>62</v>
      </c>
      <c r="X1000" t="s">
        <v>53</v>
      </c>
      <c r="Y1000">
        <v>2</v>
      </c>
      <c r="Z1000" t="s">
        <v>63</v>
      </c>
      <c r="AA1000" t="s">
        <v>64</v>
      </c>
      <c r="AB1000" t="s">
        <v>84</v>
      </c>
      <c r="AC1000" t="s">
        <v>115</v>
      </c>
      <c r="AD1000" t="s">
        <v>53</v>
      </c>
      <c r="AE1000" t="s">
        <v>53</v>
      </c>
      <c r="AF1000">
        <v>106</v>
      </c>
      <c r="AG1000">
        <v>47</v>
      </c>
      <c r="AH1000" t="s">
        <v>230</v>
      </c>
      <c r="AI1000" t="s">
        <v>68</v>
      </c>
      <c r="AJ1000" t="s">
        <v>163</v>
      </c>
      <c r="AK1000" t="s">
        <v>96</v>
      </c>
      <c r="AL1000">
        <v>3</v>
      </c>
      <c r="AM1000">
        <v>2</v>
      </c>
      <c r="AN1000">
        <v>7</v>
      </c>
      <c r="AO1000">
        <v>3</v>
      </c>
      <c r="AP1000">
        <v>28</v>
      </c>
      <c r="AQ1000">
        <v>3</v>
      </c>
      <c r="AR1000" t="s">
        <v>86</v>
      </c>
      <c r="AS1000" t="s">
        <v>143</v>
      </c>
      <c r="AT1000" t="s">
        <v>143</v>
      </c>
      <c r="AU1000" s="1">
        <v>45454</v>
      </c>
      <c r="AV1000" s="15">
        <f>VLOOKUP(dummy_yherealine!$AT1000,dummy_oppeained!B:C,2,0)</f>
        <v>5</v>
      </c>
      <c r="AW1000" s="22" t="str">
        <f>VLOOKUP(AS1000,dummy_oppeained!B:D,3,0)</f>
        <v>eristav</v>
      </c>
      <c r="AX1000" s="17">
        <f>VLOOKUP(AR:AR,hinded_abi!A:D,4,0)</f>
        <v>4</v>
      </c>
      <c r="AY1000" s="26">
        <f t="shared" si="30"/>
        <v>20</v>
      </c>
      <c r="AZ1000" s="27">
        <f t="shared" si="31"/>
        <v>5</v>
      </c>
    </row>
    <row r="1001" spans="1:52" x14ac:dyDescent="0.25">
      <c r="A1001" t="s">
        <v>341</v>
      </c>
      <c r="B1001" t="s">
        <v>173</v>
      </c>
      <c r="C1001" t="s">
        <v>174</v>
      </c>
      <c r="D1001">
        <v>51905080019</v>
      </c>
      <c r="E1001" t="s">
        <v>50</v>
      </c>
      <c r="F1001" t="s">
        <v>310</v>
      </c>
      <c r="G1001" t="s">
        <v>52</v>
      </c>
      <c r="H1001" t="s">
        <v>115</v>
      </c>
      <c r="I1001" t="s">
        <v>52</v>
      </c>
      <c r="J1001" s="1">
        <v>44900</v>
      </c>
      <c r="K1001" s="20">
        <v>44970</v>
      </c>
      <c r="L1001" s="1">
        <v>44247</v>
      </c>
      <c r="M1001" t="s">
        <v>283</v>
      </c>
      <c r="N1001" t="s">
        <v>308</v>
      </c>
      <c r="O1001" t="s">
        <v>56</v>
      </c>
      <c r="P1001" t="s">
        <v>57</v>
      </c>
      <c r="Q1001" s="1">
        <v>44371</v>
      </c>
      <c r="R1001" t="s">
        <v>118</v>
      </c>
      <c r="S1001" t="s">
        <v>191</v>
      </c>
      <c r="T1001" t="s">
        <v>60</v>
      </c>
      <c r="U1001" t="s">
        <v>211</v>
      </c>
      <c r="V1001">
        <v>1477</v>
      </c>
      <c r="W1001" t="s">
        <v>62</v>
      </c>
      <c r="X1001" t="s">
        <v>53</v>
      </c>
      <c r="Y1001">
        <v>2</v>
      </c>
      <c r="Z1001" t="s">
        <v>63</v>
      </c>
      <c r="AA1001" t="s">
        <v>64</v>
      </c>
      <c r="AB1001" t="s">
        <v>84</v>
      </c>
      <c r="AC1001" t="s">
        <v>115</v>
      </c>
      <c r="AD1001" t="s">
        <v>53</v>
      </c>
      <c r="AE1001" t="s">
        <v>53</v>
      </c>
      <c r="AF1001">
        <v>106</v>
      </c>
      <c r="AG1001">
        <v>47</v>
      </c>
      <c r="AH1001" t="s">
        <v>230</v>
      </c>
      <c r="AI1001" t="s">
        <v>68</v>
      </c>
      <c r="AJ1001" t="s">
        <v>163</v>
      </c>
      <c r="AK1001" t="s">
        <v>96</v>
      </c>
      <c r="AL1001">
        <v>3</v>
      </c>
      <c r="AM1001">
        <v>2</v>
      </c>
      <c r="AN1001">
        <v>7</v>
      </c>
      <c r="AO1001">
        <v>3</v>
      </c>
      <c r="AP1001">
        <v>28</v>
      </c>
      <c r="AQ1001">
        <v>3</v>
      </c>
      <c r="AR1001" t="s">
        <v>72</v>
      </c>
      <c r="AS1001" t="s">
        <v>153</v>
      </c>
      <c r="AT1001" t="s">
        <v>153</v>
      </c>
      <c r="AU1001" s="1">
        <v>45318</v>
      </c>
      <c r="AV1001" s="17">
        <f>VLOOKUP(dummy_yherealine!$AT1001,dummy_oppeained!B:C,2,0)</f>
        <v>3</v>
      </c>
      <c r="AW1001" s="22" t="str">
        <f>VLOOKUP(AS1001,dummy_oppeained!B:D,3,0)</f>
        <v>mitteeristav</v>
      </c>
      <c r="AX1001" s="17" t="str">
        <f>VLOOKUP(AR:AR,hinded_abi!A:D,4,0)</f>
        <v>NULL</v>
      </c>
      <c r="AY1001" s="26" t="str">
        <f t="shared" si="30"/>
        <v xml:space="preserve"> </v>
      </c>
      <c r="AZ1001" s="27">
        <f t="shared" si="31"/>
        <v>0</v>
      </c>
    </row>
    <row r="1002" spans="1:52" x14ac:dyDescent="0.25">
      <c r="A1002" t="s">
        <v>341</v>
      </c>
      <c r="B1002" t="s">
        <v>173</v>
      </c>
      <c r="C1002" t="s">
        <v>174</v>
      </c>
      <c r="D1002">
        <v>51905080019</v>
      </c>
      <c r="E1002" t="s">
        <v>50</v>
      </c>
      <c r="F1002" t="s">
        <v>310</v>
      </c>
      <c r="G1002" t="s">
        <v>52</v>
      </c>
      <c r="H1002" t="s">
        <v>115</v>
      </c>
      <c r="I1002" t="s">
        <v>52</v>
      </c>
      <c r="J1002" s="1">
        <v>44900</v>
      </c>
      <c r="K1002" s="20">
        <v>44970</v>
      </c>
      <c r="L1002" s="1">
        <v>44247</v>
      </c>
      <c r="M1002" t="s">
        <v>283</v>
      </c>
      <c r="N1002" t="s">
        <v>308</v>
      </c>
      <c r="O1002" t="s">
        <v>56</v>
      </c>
      <c r="P1002" t="s">
        <v>57</v>
      </c>
      <c r="Q1002" s="1">
        <v>44371</v>
      </c>
      <c r="R1002" t="s">
        <v>118</v>
      </c>
      <c r="S1002" t="s">
        <v>191</v>
      </c>
      <c r="T1002" t="s">
        <v>60</v>
      </c>
      <c r="U1002" t="s">
        <v>211</v>
      </c>
      <c r="V1002">
        <v>1477</v>
      </c>
      <c r="W1002" t="s">
        <v>62</v>
      </c>
      <c r="X1002" t="s">
        <v>53</v>
      </c>
      <c r="Y1002">
        <v>2</v>
      </c>
      <c r="Z1002" t="s">
        <v>63</v>
      </c>
      <c r="AA1002" t="s">
        <v>64</v>
      </c>
      <c r="AB1002" t="s">
        <v>84</v>
      </c>
      <c r="AC1002" t="s">
        <v>115</v>
      </c>
      <c r="AD1002" t="s">
        <v>53</v>
      </c>
      <c r="AE1002" t="s">
        <v>53</v>
      </c>
      <c r="AF1002">
        <v>106</v>
      </c>
      <c r="AG1002">
        <v>47</v>
      </c>
      <c r="AH1002" t="s">
        <v>230</v>
      </c>
      <c r="AI1002" t="s">
        <v>68</v>
      </c>
      <c r="AJ1002" t="s">
        <v>163</v>
      </c>
      <c r="AK1002" t="s">
        <v>96</v>
      </c>
      <c r="AL1002">
        <v>3</v>
      </c>
      <c r="AM1002">
        <v>2</v>
      </c>
      <c r="AN1002">
        <v>7</v>
      </c>
      <c r="AO1002">
        <v>3</v>
      </c>
      <c r="AP1002">
        <v>28</v>
      </c>
      <c r="AQ1002">
        <v>3</v>
      </c>
      <c r="AR1002" t="s">
        <v>70</v>
      </c>
      <c r="AS1002" t="s">
        <v>110</v>
      </c>
      <c r="AT1002" t="s">
        <v>110</v>
      </c>
      <c r="AU1002" s="1">
        <v>44160</v>
      </c>
      <c r="AV1002" s="15">
        <f>VLOOKUP(dummy_yherealine!$AT1002,dummy_oppeained!B:C,2,0)</f>
        <v>6</v>
      </c>
      <c r="AW1002" s="22" t="str">
        <f>VLOOKUP(AS1002,dummy_oppeained!B:D,3,0)</f>
        <v>eristav</v>
      </c>
      <c r="AX1002" s="17">
        <f>VLOOKUP(AR:AR,hinded_abi!A:D,4,0)</f>
        <v>0</v>
      </c>
      <c r="AY1002" s="26">
        <f t="shared" si="30"/>
        <v>0</v>
      </c>
      <c r="AZ1002" s="27">
        <f t="shared" si="31"/>
        <v>6</v>
      </c>
    </row>
    <row r="1003" spans="1:52" x14ac:dyDescent="0.25">
      <c r="A1003" t="s">
        <v>341</v>
      </c>
      <c r="B1003" t="s">
        <v>173</v>
      </c>
      <c r="C1003" t="s">
        <v>174</v>
      </c>
      <c r="D1003">
        <v>51905080019</v>
      </c>
      <c r="E1003" t="s">
        <v>50</v>
      </c>
      <c r="F1003" t="s">
        <v>310</v>
      </c>
      <c r="G1003" t="s">
        <v>52</v>
      </c>
      <c r="H1003" t="s">
        <v>115</v>
      </c>
      <c r="I1003" t="s">
        <v>52</v>
      </c>
      <c r="J1003" s="1">
        <v>44900</v>
      </c>
      <c r="K1003" s="20">
        <v>44970</v>
      </c>
      <c r="L1003" s="1">
        <v>44247</v>
      </c>
      <c r="M1003" t="s">
        <v>283</v>
      </c>
      <c r="N1003" t="s">
        <v>308</v>
      </c>
      <c r="O1003" t="s">
        <v>56</v>
      </c>
      <c r="P1003" t="s">
        <v>57</v>
      </c>
      <c r="Q1003" s="1">
        <v>44371</v>
      </c>
      <c r="R1003" t="s">
        <v>118</v>
      </c>
      <c r="S1003" t="s">
        <v>191</v>
      </c>
      <c r="T1003" t="s">
        <v>60</v>
      </c>
      <c r="U1003" t="s">
        <v>211</v>
      </c>
      <c r="V1003">
        <v>1477</v>
      </c>
      <c r="W1003" t="s">
        <v>62</v>
      </c>
      <c r="X1003" t="s">
        <v>53</v>
      </c>
      <c r="Y1003">
        <v>2</v>
      </c>
      <c r="Z1003" t="s">
        <v>63</v>
      </c>
      <c r="AA1003" t="s">
        <v>64</v>
      </c>
      <c r="AB1003" t="s">
        <v>84</v>
      </c>
      <c r="AC1003" t="s">
        <v>115</v>
      </c>
      <c r="AD1003" t="s">
        <v>53</v>
      </c>
      <c r="AE1003" t="s">
        <v>53</v>
      </c>
      <c r="AF1003">
        <v>106</v>
      </c>
      <c r="AG1003">
        <v>47</v>
      </c>
      <c r="AH1003" t="s">
        <v>230</v>
      </c>
      <c r="AI1003" t="s">
        <v>68</v>
      </c>
      <c r="AJ1003" t="s">
        <v>163</v>
      </c>
      <c r="AK1003" t="s">
        <v>96</v>
      </c>
      <c r="AL1003">
        <v>3</v>
      </c>
      <c r="AM1003">
        <v>2</v>
      </c>
      <c r="AN1003">
        <v>7</v>
      </c>
      <c r="AO1003">
        <v>3</v>
      </c>
      <c r="AP1003">
        <v>28</v>
      </c>
      <c r="AQ1003">
        <v>3</v>
      </c>
      <c r="AR1003" t="s">
        <v>72</v>
      </c>
      <c r="AS1003" t="s">
        <v>129</v>
      </c>
      <c r="AT1003" t="s">
        <v>129</v>
      </c>
      <c r="AU1003" s="1">
        <v>44134</v>
      </c>
      <c r="AV1003" s="17">
        <f>VLOOKUP(dummy_yherealine!$AT1003,dummy_oppeained!B:C,2,0)</f>
        <v>3</v>
      </c>
      <c r="AW1003" s="22" t="str">
        <f>VLOOKUP(AS1003,dummy_oppeained!B:D,3,0)</f>
        <v>mitteeristav</v>
      </c>
      <c r="AX1003" s="17" t="str">
        <f>VLOOKUP(AR:AR,hinded_abi!A:D,4,0)</f>
        <v>NULL</v>
      </c>
      <c r="AY1003" s="26" t="str">
        <f t="shared" si="30"/>
        <v xml:space="preserve"> </v>
      </c>
      <c r="AZ1003" s="27">
        <f t="shared" si="31"/>
        <v>0</v>
      </c>
    </row>
    <row r="1004" spans="1:52" x14ac:dyDescent="0.25">
      <c r="A1004" t="s">
        <v>341</v>
      </c>
      <c r="B1004" t="s">
        <v>173</v>
      </c>
      <c r="C1004" t="s">
        <v>174</v>
      </c>
      <c r="D1004">
        <v>51905080019</v>
      </c>
      <c r="E1004" t="s">
        <v>50</v>
      </c>
      <c r="F1004" t="s">
        <v>310</v>
      </c>
      <c r="G1004" t="s">
        <v>52</v>
      </c>
      <c r="H1004" t="s">
        <v>115</v>
      </c>
      <c r="I1004" t="s">
        <v>52</v>
      </c>
      <c r="J1004" s="1">
        <v>44900</v>
      </c>
      <c r="K1004" s="20">
        <v>44970</v>
      </c>
      <c r="L1004" s="1">
        <v>44247</v>
      </c>
      <c r="M1004" t="s">
        <v>283</v>
      </c>
      <c r="N1004" t="s">
        <v>308</v>
      </c>
      <c r="O1004" t="s">
        <v>56</v>
      </c>
      <c r="P1004" t="s">
        <v>57</v>
      </c>
      <c r="Q1004" s="1">
        <v>44371</v>
      </c>
      <c r="R1004" t="s">
        <v>118</v>
      </c>
      <c r="S1004" t="s">
        <v>191</v>
      </c>
      <c r="T1004" t="s">
        <v>60</v>
      </c>
      <c r="U1004" t="s">
        <v>211</v>
      </c>
      <c r="V1004">
        <v>1477</v>
      </c>
      <c r="W1004" t="s">
        <v>62</v>
      </c>
      <c r="X1004" t="s">
        <v>53</v>
      </c>
      <c r="Y1004">
        <v>2</v>
      </c>
      <c r="Z1004" t="s">
        <v>63</v>
      </c>
      <c r="AA1004" t="s">
        <v>64</v>
      </c>
      <c r="AB1004" t="s">
        <v>84</v>
      </c>
      <c r="AC1004" t="s">
        <v>115</v>
      </c>
      <c r="AD1004" t="s">
        <v>53</v>
      </c>
      <c r="AE1004" t="s">
        <v>53</v>
      </c>
      <c r="AF1004">
        <v>106</v>
      </c>
      <c r="AG1004">
        <v>47</v>
      </c>
      <c r="AH1004" t="s">
        <v>230</v>
      </c>
      <c r="AI1004" t="s">
        <v>68</v>
      </c>
      <c r="AJ1004" t="s">
        <v>163</v>
      </c>
      <c r="AK1004" t="s">
        <v>96</v>
      </c>
      <c r="AL1004">
        <v>3</v>
      </c>
      <c r="AM1004">
        <v>2</v>
      </c>
      <c r="AN1004">
        <v>7</v>
      </c>
      <c r="AO1004">
        <v>3</v>
      </c>
      <c r="AP1004">
        <v>28</v>
      </c>
      <c r="AQ1004">
        <v>3</v>
      </c>
      <c r="AR1004" t="s">
        <v>72</v>
      </c>
      <c r="AS1004" t="s">
        <v>109</v>
      </c>
      <c r="AT1004" t="s">
        <v>109</v>
      </c>
      <c r="AU1004" s="1">
        <v>44425</v>
      </c>
      <c r="AV1004" s="15">
        <f>VLOOKUP(dummy_yherealine!$AT1004,dummy_oppeained!B:C,2,0)</f>
        <v>2</v>
      </c>
      <c r="AW1004" s="22" t="str">
        <f>VLOOKUP(AS1004,dummy_oppeained!B:D,3,0)</f>
        <v>mitteeristav</v>
      </c>
      <c r="AX1004" s="17" t="str">
        <f>VLOOKUP(AR:AR,hinded_abi!A:D,4,0)</f>
        <v>NULL</v>
      </c>
      <c r="AY1004" s="26" t="str">
        <f t="shared" si="30"/>
        <v xml:space="preserve"> </v>
      </c>
      <c r="AZ1004" s="27">
        <f t="shared" si="31"/>
        <v>0</v>
      </c>
    </row>
    <row r="1005" spans="1:52" x14ac:dyDescent="0.25">
      <c r="A1005" t="s">
        <v>341</v>
      </c>
      <c r="B1005" t="s">
        <v>173</v>
      </c>
      <c r="C1005" t="s">
        <v>174</v>
      </c>
      <c r="D1005">
        <v>51905080019</v>
      </c>
      <c r="E1005" t="s">
        <v>50</v>
      </c>
      <c r="F1005" t="s">
        <v>310</v>
      </c>
      <c r="G1005" t="s">
        <v>52</v>
      </c>
      <c r="H1005" t="s">
        <v>115</v>
      </c>
      <c r="I1005" t="s">
        <v>52</v>
      </c>
      <c r="J1005" s="1">
        <v>44900</v>
      </c>
      <c r="K1005" s="20">
        <v>44970</v>
      </c>
      <c r="L1005" s="1">
        <v>44247</v>
      </c>
      <c r="M1005" t="s">
        <v>283</v>
      </c>
      <c r="N1005" t="s">
        <v>308</v>
      </c>
      <c r="O1005" t="s">
        <v>56</v>
      </c>
      <c r="P1005" t="s">
        <v>57</v>
      </c>
      <c r="Q1005" s="1">
        <v>44371</v>
      </c>
      <c r="R1005" t="s">
        <v>118</v>
      </c>
      <c r="S1005" t="s">
        <v>191</v>
      </c>
      <c r="T1005" t="s">
        <v>60</v>
      </c>
      <c r="U1005" t="s">
        <v>211</v>
      </c>
      <c r="V1005">
        <v>1477</v>
      </c>
      <c r="W1005" t="s">
        <v>62</v>
      </c>
      <c r="X1005" t="s">
        <v>53</v>
      </c>
      <c r="Y1005">
        <v>2</v>
      </c>
      <c r="Z1005" t="s">
        <v>63</v>
      </c>
      <c r="AA1005" t="s">
        <v>64</v>
      </c>
      <c r="AB1005" t="s">
        <v>84</v>
      </c>
      <c r="AC1005" t="s">
        <v>115</v>
      </c>
      <c r="AD1005" t="s">
        <v>53</v>
      </c>
      <c r="AE1005" t="s">
        <v>53</v>
      </c>
      <c r="AF1005">
        <v>106</v>
      </c>
      <c r="AG1005">
        <v>47</v>
      </c>
      <c r="AH1005" t="s">
        <v>230</v>
      </c>
      <c r="AI1005" t="s">
        <v>68</v>
      </c>
      <c r="AJ1005" t="s">
        <v>163</v>
      </c>
      <c r="AK1005" t="s">
        <v>96</v>
      </c>
      <c r="AL1005">
        <v>3</v>
      </c>
      <c r="AM1005">
        <v>2</v>
      </c>
      <c r="AN1005">
        <v>7</v>
      </c>
      <c r="AO1005">
        <v>3</v>
      </c>
      <c r="AP1005">
        <v>28</v>
      </c>
      <c r="AQ1005">
        <v>3</v>
      </c>
      <c r="AR1005" t="s">
        <v>91</v>
      </c>
      <c r="AS1005" t="s">
        <v>257</v>
      </c>
      <c r="AT1005" t="s">
        <v>257</v>
      </c>
      <c r="AU1005" s="1">
        <v>45634</v>
      </c>
      <c r="AV1005" s="17">
        <f>VLOOKUP(dummy_yherealine!$AT1005,dummy_oppeained!B:C,2,0)</f>
        <v>2</v>
      </c>
      <c r="AW1005" s="22" t="str">
        <f>VLOOKUP(AS1005,dummy_oppeained!B:D,3,0)</f>
        <v>mitteeristav</v>
      </c>
      <c r="AX1005" s="17">
        <f>VLOOKUP(AR:AR,hinded_abi!A:D,4,0)</f>
        <v>0</v>
      </c>
      <c r="AY1005" s="26" t="str">
        <f t="shared" si="30"/>
        <v xml:space="preserve"> </v>
      </c>
      <c r="AZ1005" s="27">
        <f t="shared" si="31"/>
        <v>0</v>
      </c>
    </row>
    <row r="1006" spans="1:52" x14ac:dyDescent="0.25">
      <c r="A1006" t="s">
        <v>341</v>
      </c>
      <c r="B1006" t="s">
        <v>173</v>
      </c>
      <c r="C1006" t="s">
        <v>174</v>
      </c>
      <c r="D1006">
        <v>51905080019</v>
      </c>
      <c r="E1006" t="s">
        <v>50</v>
      </c>
      <c r="F1006" t="s">
        <v>310</v>
      </c>
      <c r="G1006" t="s">
        <v>52</v>
      </c>
      <c r="H1006" t="s">
        <v>115</v>
      </c>
      <c r="I1006" t="s">
        <v>52</v>
      </c>
      <c r="J1006" s="1">
        <v>44900</v>
      </c>
      <c r="K1006" s="20">
        <v>44970</v>
      </c>
      <c r="L1006" s="1">
        <v>44247</v>
      </c>
      <c r="M1006" t="s">
        <v>283</v>
      </c>
      <c r="N1006" t="s">
        <v>308</v>
      </c>
      <c r="O1006" t="s">
        <v>56</v>
      </c>
      <c r="P1006" t="s">
        <v>57</v>
      </c>
      <c r="Q1006" s="1">
        <v>44371</v>
      </c>
      <c r="R1006" t="s">
        <v>118</v>
      </c>
      <c r="S1006" t="s">
        <v>191</v>
      </c>
      <c r="T1006" t="s">
        <v>60</v>
      </c>
      <c r="U1006" t="s">
        <v>211</v>
      </c>
      <c r="V1006">
        <v>1477</v>
      </c>
      <c r="W1006" t="s">
        <v>62</v>
      </c>
      <c r="X1006" t="s">
        <v>53</v>
      </c>
      <c r="Y1006">
        <v>3</v>
      </c>
      <c r="Z1006" t="s">
        <v>63</v>
      </c>
      <c r="AA1006" t="s">
        <v>64</v>
      </c>
      <c r="AB1006" t="s">
        <v>106</v>
      </c>
      <c r="AC1006" t="s">
        <v>115</v>
      </c>
      <c r="AD1006" t="s">
        <v>53</v>
      </c>
      <c r="AE1006" t="s">
        <v>53</v>
      </c>
      <c r="AF1006">
        <v>106</v>
      </c>
      <c r="AG1006">
        <v>38</v>
      </c>
      <c r="AH1006" t="s">
        <v>230</v>
      </c>
      <c r="AI1006" t="s">
        <v>181</v>
      </c>
      <c r="AJ1006" t="s">
        <v>163</v>
      </c>
      <c r="AK1006" t="s">
        <v>169</v>
      </c>
      <c r="AL1006">
        <v>3</v>
      </c>
      <c r="AM1006">
        <v>3</v>
      </c>
      <c r="AN1006">
        <v>7</v>
      </c>
      <c r="AO1006">
        <v>2</v>
      </c>
      <c r="AP1006">
        <v>27</v>
      </c>
      <c r="AQ1006">
        <v>3</v>
      </c>
      <c r="AR1006" t="s">
        <v>70</v>
      </c>
      <c r="AS1006" t="s">
        <v>259</v>
      </c>
      <c r="AT1006" t="s">
        <v>259</v>
      </c>
      <c r="AU1006" s="1">
        <v>44336</v>
      </c>
      <c r="AV1006" s="15">
        <f>VLOOKUP(dummy_yherealine!$AT1006,dummy_oppeained!B:C,2,0)</f>
        <v>6</v>
      </c>
      <c r="AW1006" s="22" t="str">
        <f>VLOOKUP(AS1006,dummy_oppeained!B:D,3,0)</f>
        <v>eristav</v>
      </c>
      <c r="AX1006" s="17">
        <f>VLOOKUP(AR:AR,hinded_abi!A:D,4,0)</f>
        <v>0</v>
      </c>
      <c r="AY1006" s="26">
        <f t="shared" si="30"/>
        <v>0</v>
      </c>
      <c r="AZ1006" s="27">
        <f t="shared" si="31"/>
        <v>6</v>
      </c>
    </row>
    <row r="1007" spans="1:52" x14ac:dyDescent="0.25">
      <c r="A1007" t="s">
        <v>341</v>
      </c>
      <c r="B1007" t="s">
        <v>173</v>
      </c>
      <c r="C1007" t="s">
        <v>174</v>
      </c>
      <c r="D1007">
        <v>51905080019</v>
      </c>
      <c r="E1007" t="s">
        <v>50</v>
      </c>
      <c r="F1007" t="s">
        <v>310</v>
      </c>
      <c r="G1007" t="s">
        <v>52</v>
      </c>
      <c r="H1007" t="s">
        <v>115</v>
      </c>
      <c r="I1007" t="s">
        <v>52</v>
      </c>
      <c r="J1007" s="1">
        <v>44900</v>
      </c>
      <c r="K1007" s="20">
        <v>44970</v>
      </c>
      <c r="L1007" s="1">
        <v>44247</v>
      </c>
      <c r="M1007" t="s">
        <v>283</v>
      </c>
      <c r="N1007" t="s">
        <v>308</v>
      </c>
      <c r="O1007" t="s">
        <v>56</v>
      </c>
      <c r="P1007" t="s">
        <v>57</v>
      </c>
      <c r="Q1007" s="1">
        <v>44371</v>
      </c>
      <c r="R1007" t="s">
        <v>118</v>
      </c>
      <c r="S1007" t="s">
        <v>191</v>
      </c>
      <c r="T1007" t="s">
        <v>60</v>
      </c>
      <c r="U1007" t="s">
        <v>211</v>
      </c>
      <c r="V1007">
        <v>1477</v>
      </c>
      <c r="W1007" t="s">
        <v>62</v>
      </c>
      <c r="X1007" t="s">
        <v>53</v>
      </c>
      <c r="Y1007">
        <v>3</v>
      </c>
      <c r="Z1007" t="s">
        <v>63</v>
      </c>
      <c r="AA1007" t="s">
        <v>64</v>
      </c>
      <c r="AB1007" t="s">
        <v>106</v>
      </c>
      <c r="AC1007" t="s">
        <v>115</v>
      </c>
      <c r="AD1007" t="s">
        <v>53</v>
      </c>
      <c r="AE1007" t="s">
        <v>53</v>
      </c>
      <c r="AF1007">
        <v>106</v>
      </c>
      <c r="AG1007">
        <v>38</v>
      </c>
      <c r="AH1007" t="s">
        <v>230</v>
      </c>
      <c r="AI1007" t="s">
        <v>181</v>
      </c>
      <c r="AJ1007" t="s">
        <v>163</v>
      </c>
      <c r="AK1007" t="s">
        <v>169</v>
      </c>
      <c r="AL1007">
        <v>3</v>
      </c>
      <c r="AM1007">
        <v>3</v>
      </c>
      <c r="AN1007">
        <v>7</v>
      </c>
      <c r="AO1007">
        <v>2</v>
      </c>
      <c r="AP1007">
        <v>27</v>
      </c>
      <c r="AQ1007">
        <v>3</v>
      </c>
      <c r="AR1007" t="s">
        <v>70</v>
      </c>
      <c r="AS1007" t="s">
        <v>142</v>
      </c>
      <c r="AT1007" t="s">
        <v>142</v>
      </c>
      <c r="AU1007" s="1">
        <v>45403</v>
      </c>
      <c r="AV1007" s="17">
        <f>VLOOKUP(dummy_yherealine!$AT1007,dummy_oppeained!B:C,2,0)</f>
        <v>5</v>
      </c>
      <c r="AW1007" s="22" t="str">
        <f>VLOOKUP(AS1007,dummy_oppeained!B:D,3,0)</f>
        <v>eristav</v>
      </c>
      <c r="AX1007" s="17">
        <f>VLOOKUP(AR:AR,hinded_abi!A:D,4,0)</f>
        <v>0</v>
      </c>
      <c r="AY1007" s="26">
        <f t="shared" si="30"/>
        <v>0</v>
      </c>
      <c r="AZ1007" s="27">
        <f t="shared" si="31"/>
        <v>5</v>
      </c>
    </row>
    <row r="1008" spans="1:52" x14ac:dyDescent="0.25">
      <c r="A1008" t="s">
        <v>341</v>
      </c>
      <c r="B1008" t="s">
        <v>173</v>
      </c>
      <c r="C1008" t="s">
        <v>174</v>
      </c>
      <c r="D1008">
        <v>51905080019</v>
      </c>
      <c r="E1008" t="s">
        <v>50</v>
      </c>
      <c r="F1008" t="s">
        <v>310</v>
      </c>
      <c r="G1008" t="s">
        <v>52</v>
      </c>
      <c r="H1008" t="s">
        <v>115</v>
      </c>
      <c r="I1008" t="s">
        <v>52</v>
      </c>
      <c r="J1008" s="1">
        <v>44900</v>
      </c>
      <c r="K1008" s="20">
        <v>44970</v>
      </c>
      <c r="L1008" s="1">
        <v>44247</v>
      </c>
      <c r="M1008" t="s">
        <v>283</v>
      </c>
      <c r="N1008" t="s">
        <v>308</v>
      </c>
      <c r="O1008" t="s">
        <v>56</v>
      </c>
      <c r="P1008" t="s">
        <v>57</v>
      </c>
      <c r="Q1008" s="1">
        <v>44371</v>
      </c>
      <c r="R1008" t="s">
        <v>118</v>
      </c>
      <c r="S1008" t="s">
        <v>191</v>
      </c>
      <c r="T1008" t="s">
        <v>60</v>
      </c>
      <c r="U1008" t="s">
        <v>211</v>
      </c>
      <c r="V1008">
        <v>1477</v>
      </c>
      <c r="W1008" t="s">
        <v>62</v>
      </c>
      <c r="X1008" t="s">
        <v>53</v>
      </c>
      <c r="Y1008">
        <v>3</v>
      </c>
      <c r="Z1008" t="s">
        <v>63</v>
      </c>
      <c r="AA1008" t="s">
        <v>64</v>
      </c>
      <c r="AB1008" t="s">
        <v>106</v>
      </c>
      <c r="AC1008" t="s">
        <v>115</v>
      </c>
      <c r="AD1008" t="s">
        <v>53</v>
      </c>
      <c r="AE1008" t="s">
        <v>53</v>
      </c>
      <c r="AF1008">
        <v>106</v>
      </c>
      <c r="AG1008">
        <v>38</v>
      </c>
      <c r="AH1008" t="s">
        <v>230</v>
      </c>
      <c r="AI1008" t="s">
        <v>181</v>
      </c>
      <c r="AJ1008" t="s">
        <v>163</v>
      </c>
      <c r="AK1008" t="s">
        <v>169</v>
      </c>
      <c r="AL1008">
        <v>3</v>
      </c>
      <c r="AM1008">
        <v>3</v>
      </c>
      <c r="AN1008">
        <v>7</v>
      </c>
      <c r="AO1008">
        <v>2</v>
      </c>
      <c r="AP1008">
        <v>27</v>
      </c>
      <c r="AQ1008">
        <v>3</v>
      </c>
      <c r="AR1008" t="s">
        <v>72</v>
      </c>
      <c r="AS1008" t="s">
        <v>217</v>
      </c>
      <c r="AT1008" t="s">
        <v>217</v>
      </c>
      <c r="AU1008" s="1">
        <v>44999</v>
      </c>
      <c r="AV1008" s="15">
        <f>VLOOKUP(dummy_yherealine!$AT1008,dummy_oppeained!B:C,2,0)</f>
        <v>3</v>
      </c>
      <c r="AW1008" s="22" t="str">
        <f>VLOOKUP(AS1008,dummy_oppeained!B:D,3,0)</f>
        <v>mitteeristav</v>
      </c>
      <c r="AX1008" s="17" t="str">
        <f>VLOOKUP(AR:AR,hinded_abi!A:D,4,0)</f>
        <v>NULL</v>
      </c>
      <c r="AY1008" s="26" t="str">
        <f t="shared" si="30"/>
        <v xml:space="preserve"> </v>
      </c>
      <c r="AZ1008" s="27">
        <f t="shared" si="31"/>
        <v>0</v>
      </c>
    </row>
    <row r="1009" spans="1:52" x14ac:dyDescent="0.25">
      <c r="A1009" t="s">
        <v>341</v>
      </c>
      <c r="B1009" t="s">
        <v>173</v>
      </c>
      <c r="C1009" t="s">
        <v>174</v>
      </c>
      <c r="D1009">
        <v>51905080019</v>
      </c>
      <c r="E1009" t="s">
        <v>50</v>
      </c>
      <c r="F1009" t="s">
        <v>310</v>
      </c>
      <c r="G1009" t="s">
        <v>52</v>
      </c>
      <c r="H1009" t="s">
        <v>115</v>
      </c>
      <c r="I1009" t="s">
        <v>52</v>
      </c>
      <c r="J1009" s="1">
        <v>44900</v>
      </c>
      <c r="K1009" s="20">
        <v>44970</v>
      </c>
      <c r="L1009" s="1">
        <v>44247</v>
      </c>
      <c r="M1009" t="s">
        <v>283</v>
      </c>
      <c r="N1009" t="s">
        <v>308</v>
      </c>
      <c r="O1009" t="s">
        <v>56</v>
      </c>
      <c r="P1009" t="s">
        <v>57</v>
      </c>
      <c r="Q1009" s="1">
        <v>44371</v>
      </c>
      <c r="R1009" t="s">
        <v>118</v>
      </c>
      <c r="S1009" t="s">
        <v>191</v>
      </c>
      <c r="T1009" t="s">
        <v>60</v>
      </c>
      <c r="U1009" t="s">
        <v>211</v>
      </c>
      <c r="V1009">
        <v>1477</v>
      </c>
      <c r="W1009" t="s">
        <v>62</v>
      </c>
      <c r="X1009" t="s">
        <v>53</v>
      </c>
      <c r="Y1009">
        <v>3</v>
      </c>
      <c r="Z1009" t="s">
        <v>63</v>
      </c>
      <c r="AA1009" t="s">
        <v>64</v>
      </c>
      <c r="AB1009" t="s">
        <v>106</v>
      </c>
      <c r="AC1009" t="s">
        <v>115</v>
      </c>
      <c r="AD1009" t="s">
        <v>53</v>
      </c>
      <c r="AE1009" t="s">
        <v>53</v>
      </c>
      <c r="AF1009">
        <v>106</v>
      </c>
      <c r="AG1009">
        <v>38</v>
      </c>
      <c r="AH1009" t="s">
        <v>230</v>
      </c>
      <c r="AI1009" t="s">
        <v>181</v>
      </c>
      <c r="AJ1009" t="s">
        <v>163</v>
      </c>
      <c r="AK1009" t="s">
        <v>169</v>
      </c>
      <c r="AL1009">
        <v>3</v>
      </c>
      <c r="AM1009">
        <v>3</v>
      </c>
      <c r="AN1009">
        <v>7</v>
      </c>
      <c r="AO1009">
        <v>2</v>
      </c>
      <c r="AP1009">
        <v>27</v>
      </c>
      <c r="AQ1009">
        <v>3</v>
      </c>
      <c r="AR1009" t="s">
        <v>72</v>
      </c>
      <c r="AS1009" t="s">
        <v>199</v>
      </c>
      <c r="AT1009" t="s">
        <v>199</v>
      </c>
      <c r="AU1009" s="1">
        <v>44263</v>
      </c>
      <c r="AV1009" s="17">
        <f>VLOOKUP(dummy_yherealine!$AT1009,dummy_oppeained!B:C,2,0)</f>
        <v>3</v>
      </c>
      <c r="AW1009" s="22" t="str">
        <f>VLOOKUP(AS1009,dummy_oppeained!B:D,3,0)</f>
        <v>mitteeristav</v>
      </c>
      <c r="AX1009" s="17" t="str">
        <f>VLOOKUP(AR:AR,hinded_abi!A:D,4,0)</f>
        <v>NULL</v>
      </c>
      <c r="AY1009" s="26" t="str">
        <f t="shared" si="30"/>
        <v xml:space="preserve"> </v>
      </c>
      <c r="AZ1009" s="27">
        <f t="shared" si="31"/>
        <v>0</v>
      </c>
    </row>
    <row r="1010" spans="1:52" x14ac:dyDescent="0.25">
      <c r="A1010" t="s">
        <v>341</v>
      </c>
      <c r="B1010" t="s">
        <v>173</v>
      </c>
      <c r="C1010" t="s">
        <v>174</v>
      </c>
      <c r="D1010">
        <v>51905080019</v>
      </c>
      <c r="E1010" t="s">
        <v>50</v>
      </c>
      <c r="F1010" t="s">
        <v>310</v>
      </c>
      <c r="G1010" t="s">
        <v>52</v>
      </c>
      <c r="H1010" t="s">
        <v>115</v>
      </c>
      <c r="I1010" t="s">
        <v>52</v>
      </c>
      <c r="J1010" s="1">
        <v>44900</v>
      </c>
      <c r="K1010" s="20">
        <v>44970</v>
      </c>
      <c r="L1010" s="1">
        <v>44247</v>
      </c>
      <c r="M1010" t="s">
        <v>283</v>
      </c>
      <c r="N1010" t="s">
        <v>308</v>
      </c>
      <c r="O1010" t="s">
        <v>56</v>
      </c>
      <c r="P1010" t="s">
        <v>57</v>
      </c>
      <c r="Q1010" s="1">
        <v>44371</v>
      </c>
      <c r="R1010" t="s">
        <v>118</v>
      </c>
      <c r="S1010" t="s">
        <v>191</v>
      </c>
      <c r="T1010" t="s">
        <v>60</v>
      </c>
      <c r="U1010" t="s">
        <v>211</v>
      </c>
      <c r="V1010">
        <v>1477</v>
      </c>
      <c r="W1010" t="s">
        <v>62</v>
      </c>
      <c r="X1010" t="s">
        <v>53</v>
      </c>
      <c r="Y1010">
        <v>3</v>
      </c>
      <c r="Z1010" t="s">
        <v>63</v>
      </c>
      <c r="AA1010" t="s">
        <v>64</v>
      </c>
      <c r="AB1010" t="s">
        <v>106</v>
      </c>
      <c r="AC1010" t="s">
        <v>115</v>
      </c>
      <c r="AD1010" t="s">
        <v>53</v>
      </c>
      <c r="AE1010" t="s">
        <v>53</v>
      </c>
      <c r="AF1010">
        <v>106</v>
      </c>
      <c r="AG1010">
        <v>38</v>
      </c>
      <c r="AH1010" t="s">
        <v>230</v>
      </c>
      <c r="AI1010" t="s">
        <v>181</v>
      </c>
      <c r="AJ1010" t="s">
        <v>163</v>
      </c>
      <c r="AK1010" t="s">
        <v>169</v>
      </c>
      <c r="AL1010">
        <v>3</v>
      </c>
      <c r="AM1010">
        <v>3</v>
      </c>
      <c r="AN1010">
        <v>7</v>
      </c>
      <c r="AO1010">
        <v>2</v>
      </c>
      <c r="AP1010">
        <v>27</v>
      </c>
      <c r="AQ1010">
        <v>3</v>
      </c>
      <c r="AR1010" t="s">
        <v>88</v>
      </c>
      <c r="AS1010" t="s">
        <v>130</v>
      </c>
      <c r="AT1010" t="s">
        <v>130</v>
      </c>
      <c r="AU1010" s="1">
        <v>44802</v>
      </c>
      <c r="AV1010" s="15">
        <f>VLOOKUP(dummy_yherealine!$AT1010,dummy_oppeained!B:C,2,0)</f>
        <v>6</v>
      </c>
      <c r="AW1010" s="22" t="str">
        <f>VLOOKUP(AS1010,dummy_oppeained!B:D,3,0)</f>
        <v>eristav</v>
      </c>
      <c r="AX1010" s="17">
        <f>VLOOKUP(AR:AR,hinded_abi!A:D,4,0)</f>
        <v>2</v>
      </c>
      <c r="AY1010" s="26">
        <f t="shared" si="30"/>
        <v>12</v>
      </c>
      <c r="AZ1010" s="27">
        <f t="shared" si="31"/>
        <v>6</v>
      </c>
    </row>
    <row r="1011" spans="1:52" x14ac:dyDescent="0.25">
      <c r="A1011" t="s">
        <v>341</v>
      </c>
      <c r="B1011" t="s">
        <v>173</v>
      </c>
      <c r="C1011" t="s">
        <v>174</v>
      </c>
      <c r="D1011">
        <v>51905080019</v>
      </c>
      <c r="E1011" t="s">
        <v>50</v>
      </c>
      <c r="F1011" t="s">
        <v>310</v>
      </c>
      <c r="G1011" t="s">
        <v>52</v>
      </c>
      <c r="H1011" t="s">
        <v>115</v>
      </c>
      <c r="I1011" t="s">
        <v>52</v>
      </c>
      <c r="J1011" s="1">
        <v>44900</v>
      </c>
      <c r="K1011" s="20">
        <v>44970</v>
      </c>
      <c r="L1011" s="1">
        <v>44247</v>
      </c>
      <c r="M1011" t="s">
        <v>283</v>
      </c>
      <c r="N1011" t="s">
        <v>308</v>
      </c>
      <c r="O1011" t="s">
        <v>56</v>
      </c>
      <c r="P1011" t="s">
        <v>57</v>
      </c>
      <c r="Q1011" s="1">
        <v>44371</v>
      </c>
      <c r="R1011" t="s">
        <v>118</v>
      </c>
      <c r="S1011" t="s">
        <v>191</v>
      </c>
      <c r="T1011" t="s">
        <v>60</v>
      </c>
      <c r="U1011" t="s">
        <v>211</v>
      </c>
      <c r="V1011">
        <v>1477</v>
      </c>
      <c r="W1011" t="s">
        <v>62</v>
      </c>
      <c r="X1011" t="s">
        <v>53</v>
      </c>
      <c r="Y1011">
        <v>3</v>
      </c>
      <c r="Z1011" t="s">
        <v>63</v>
      </c>
      <c r="AA1011" t="s">
        <v>64</v>
      </c>
      <c r="AB1011" t="s">
        <v>106</v>
      </c>
      <c r="AC1011" t="s">
        <v>115</v>
      </c>
      <c r="AD1011" t="s">
        <v>53</v>
      </c>
      <c r="AE1011" t="s">
        <v>53</v>
      </c>
      <c r="AF1011">
        <v>106</v>
      </c>
      <c r="AG1011">
        <v>38</v>
      </c>
      <c r="AH1011" t="s">
        <v>230</v>
      </c>
      <c r="AI1011" t="s">
        <v>181</v>
      </c>
      <c r="AJ1011" t="s">
        <v>163</v>
      </c>
      <c r="AK1011" t="s">
        <v>169</v>
      </c>
      <c r="AL1011">
        <v>3</v>
      </c>
      <c r="AM1011">
        <v>3</v>
      </c>
      <c r="AN1011">
        <v>7</v>
      </c>
      <c r="AO1011">
        <v>2</v>
      </c>
      <c r="AP1011">
        <v>27</v>
      </c>
      <c r="AQ1011">
        <v>3</v>
      </c>
      <c r="AR1011" t="s">
        <v>91</v>
      </c>
      <c r="AS1011" t="s">
        <v>137</v>
      </c>
      <c r="AT1011" t="s">
        <v>137</v>
      </c>
      <c r="AU1011" s="1">
        <v>45861</v>
      </c>
      <c r="AV1011" s="17">
        <f>VLOOKUP(dummy_yherealine!$AT1011,dummy_oppeained!B:C,2,0)</f>
        <v>3</v>
      </c>
      <c r="AW1011" s="22" t="str">
        <f>VLOOKUP(AS1011,dummy_oppeained!B:D,3,0)</f>
        <v>mitteeristav</v>
      </c>
      <c r="AX1011" s="17">
        <f>VLOOKUP(AR:AR,hinded_abi!A:D,4,0)</f>
        <v>0</v>
      </c>
      <c r="AY1011" s="26" t="str">
        <f t="shared" si="30"/>
        <v xml:space="preserve"> </v>
      </c>
      <c r="AZ1011" s="27">
        <f t="shared" si="31"/>
        <v>0</v>
      </c>
    </row>
    <row r="1012" spans="1:52" x14ac:dyDescent="0.25">
      <c r="A1012" t="s">
        <v>341</v>
      </c>
      <c r="B1012" t="s">
        <v>173</v>
      </c>
      <c r="C1012" t="s">
        <v>174</v>
      </c>
      <c r="D1012">
        <v>51905080019</v>
      </c>
      <c r="E1012" t="s">
        <v>50</v>
      </c>
      <c r="F1012" t="s">
        <v>310</v>
      </c>
      <c r="G1012" t="s">
        <v>52</v>
      </c>
      <c r="H1012" t="s">
        <v>115</v>
      </c>
      <c r="I1012" t="s">
        <v>52</v>
      </c>
      <c r="J1012" s="1">
        <v>44900</v>
      </c>
      <c r="K1012" s="20">
        <v>44970</v>
      </c>
      <c r="L1012" s="1">
        <v>44247</v>
      </c>
      <c r="M1012" t="s">
        <v>283</v>
      </c>
      <c r="N1012" t="s">
        <v>308</v>
      </c>
      <c r="O1012" t="s">
        <v>56</v>
      </c>
      <c r="P1012" t="s">
        <v>57</v>
      </c>
      <c r="Q1012" s="1">
        <v>44371</v>
      </c>
      <c r="R1012" t="s">
        <v>118</v>
      </c>
      <c r="S1012" t="s">
        <v>191</v>
      </c>
      <c r="T1012" t="s">
        <v>60</v>
      </c>
      <c r="U1012" t="s">
        <v>211</v>
      </c>
      <c r="V1012">
        <v>1477</v>
      </c>
      <c r="W1012" t="s">
        <v>62</v>
      </c>
      <c r="X1012" t="s">
        <v>53</v>
      </c>
      <c r="Y1012">
        <v>3</v>
      </c>
      <c r="Z1012" t="s">
        <v>63</v>
      </c>
      <c r="AA1012" t="s">
        <v>64</v>
      </c>
      <c r="AB1012" t="s">
        <v>106</v>
      </c>
      <c r="AC1012" t="s">
        <v>115</v>
      </c>
      <c r="AD1012" t="s">
        <v>53</v>
      </c>
      <c r="AE1012" t="s">
        <v>53</v>
      </c>
      <c r="AF1012">
        <v>106</v>
      </c>
      <c r="AG1012">
        <v>38</v>
      </c>
      <c r="AH1012" t="s">
        <v>230</v>
      </c>
      <c r="AI1012" t="s">
        <v>181</v>
      </c>
      <c r="AJ1012" t="s">
        <v>163</v>
      </c>
      <c r="AK1012" t="s">
        <v>169</v>
      </c>
      <c r="AL1012">
        <v>3</v>
      </c>
      <c r="AM1012">
        <v>3</v>
      </c>
      <c r="AN1012">
        <v>7</v>
      </c>
      <c r="AO1012">
        <v>2</v>
      </c>
      <c r="AP1012">
        <v>27</v>
      </c>
      <c r="AQ1012">
        <v>3</v>
      </c>
      <c r="AR1012" t="s">
        <v>72</v>
      </c>
      <c r="AS1012" t="s">
        <v>185</v>
      </c>
      <c r="AT1012" t="s">
        <v>185</v>
      </c>
      <c r="AU1012" s="1">
        <v>44915</v>
      </c>
      <c r="AV1012" s="15">
        <f>VLOOKUP(dummy_yherealine!$AT1012,dummy_oppeained!B:C,2,0)</f>
        <v>3</v>
      </c>
      <c r="AW1012" s="22" t="str">
        <f>VLOOKUP(AS1012,dummy_oppeained!B:D,3,0)</f>
        <v>mitteeristav</v>
      </c>
      <c r="AX1012" s="17" t="str">
        <f>VLOOKUP(AR:AR,hinded_abi!A:D,4,0)</f>
        <v>NULL</v>
      </c>
      <c r="AY1012" s="26" t="str">
        <f t="shared" si="30"/>
        <v xml:space="preserve"> </v>
      </c>
      <c r="AZ1012" s="27">
        <f t="shared" si="31"/>
        <v>0</v>
      </c>
    </row>
    <row r="1013" spans="1:52" x14ac:dyDescent="0.25">
      <c r="A1013" t="s">
        <v>341</v>
      </c>
      <c r="B1013" t="s">
        <v>173</v>
      </c>
      <c r="C1013" t="s">
        <v>174</v>
      </c>
      <c r="D1013">
        <v>51905080019</v>
      </c>
      <c r="E1013" t="s">
        <v>50</v>
      </c>
      <c r="F1013" t="s">
        <v>310</v>
      </c>
      <c r="G1013" t="s">
        <v>52</v>
      </c>
      <c r="H1013" t="s">
        <v>115</v>
      </c>
      <c r="I1013" t="s">
        <v>52</v>
      </c>
      <c r="J1013" s="1">
        <v>44900</v>
      </c>
      <c r="K1013" s="20">
        <v>44970</v>
      </c>
      <c r="L1013" s="1">
        <v>44247</v>
      </c>
      <c r="M1013" t="s">
        <v>283</v>
      </c>
      <c r="N1013" t="s">
        <v>308</v>
      </c>
      <c r="O1013" t="s">
        <v>56</v>
      </c>
      <c r="P1013" t="s">
        <v>57</v>
      </c>
      <c r="Q1013" s="1">
        <v>44371</v>
      </c>
      <c r="R1013" t="s">
        <v>118</v>
      </c>
      <c r="S1013" t="s">
        <v>191</v>
      </c>
      <c r="T1013" t="s">
        <v>60</v>
      </c>
      <c r="U1013" t="s">
        <v>211</v>
      </c>
      <c r="V1013">
        <v>1477</v>
      </c>
      <c r="W1013" t="s">
        <v>62</v>
      </c>
      <c r="X1013" t="s">
        <v>53</v>
      </c>
      <c r="Y1013">
        <v>3</v>
      </c>
      <c r="Z1013" t="s">
        <v>63</v>
      </c>
      <c r="AA1013" t="s">
        <v>64</v>
      </c>
      <c r="AB1013" t="s">
        <v>106</v>
      </c>
      <c r="AC1013" t="s">
        <v>115</v>
      </c>
      <c r="AD1013" t="s">
        <v>53</v>
      </c>
      <c r="AE1013" t="s">
        <v>53</v>
      </c>
      <c r="AF1013">
        <v>106</v>
      </c>
      <c r="AG1013">
        <v>38</v>
      </c>
      <c r="AH1013" t="s">
        <v>230</v>
      </c>
      <c r="AI1013" t="s">
        <v>181</v>
      </c>
      <c r="AJ1013" t="s">
        <v>163</v>
      </c>
      <c r="AK1013" t="s">
        <v>169</v>
      </c>
      <c r="AL1013">
        <v>3</v>
      </c>
      <c r="AM1013">
        <v>3</v>
      </c>
      <c r="AN1013">
        <v>7</v>
      </c>
      <c r="AO1013">
        <v>2</v>
      </c>
      <c r="AP1013">
        <v>27</v>
      </c>
      <c r="AQ1013">
        <v>3</v>
      </c>
      <c r="AR1013" t="s">
        <v>80</v>
      </c>
      <c r="AS1013" t="s">
        <v>205</v>
      </c>
      <c r="AT1013" t="s">
        <v>205</v>
      </c>
      <c r="AU1013" s="1">
        <v>44456</v>
      </c>
      <c r="AV1013" s="17">
        <f>VLOOKUP(dummy_yherealine!$AT1013,dummy_oppeained!B:C,2,0)</f>
        <v>6</v>
      </c>
      <c r="AW1013" s="22" t="str">
        <f>VLOOKUP(AS1013,dummy_oppeained!B:D,3,0)</f>
        <v>eristav</v>
      </c>
      <c r="AX1013" s="17">
        <f>VLOOKUP(AR:AR,hinded_abi!A:D,4,0)</f>
        <v>3</v>
      </c>
      <c r="AY1013" s="26">
        <f t="shared" si="30"/>
        <v>18</v>
      </c>
      <c r="AZ1013" s="27">
        <f t="shared" si="31"/>
        <v>6</v>
      </c>
    </row>
    <row r="1014" spans="1:52" x14ac:dyDescent="0.25">
      <c r="A1014" t="s">
        <v>342</v>
      </c>
      <c r="B1014" t="s">
        <v>112</v>
      </c>
      <c r="C1014" t="s">
        <v>174</v>
      </c>
      <c r="D1014">
        <v>46801074061</v>
      </c>
      <c r="E1014" t="s">
        <v>50</v>
      </c>
      <c r="F1014" t="s">
        <v>175</v>
      </c>
      <c r="G1014" t="s">
        <v>52</v>
      </c>
      <c r="H1014" t="s">
        <v>115</v>
      </c>
      <c r="I1014" t="s">
        <v>115</v>
      </c>
      <c r="J1014" s="1">
        <v>44533</v>
      </c>
      <c r="K1014" t="s">
        <v>53</v>
      </c>
      <c r="L1014" s="1">
        <v>44106</v>
      </c>
      <c r="M1014" t="s">
        <v>343</v>
      </c>
      <c r="N1014" t="s">
        <v>159</v>
      </c>
      <c r="O1014" t="s">
        <v>210</v>
      </c>
      <c r="P1014" t="s">
        <v>117</v>
      </c>
      <c r="Q1014" s="1">
        <v>44430</v>
      </c>
      <c r="R1014" t="s">
        <v>118</v>
      </c>
      <c r="S1014" t="s">
        <v>119</v>
      </c>
      <c r="T1014" t="s">
        <v>176</v>
      </c>
      <c r="U1014" t="s">
        <v>160</v>
      </c>
      <c r="V1014">
        <v>80166</v>
      </c>
      <c r="W1014" t="s">
        <v>62</v>
      </c>
      <c r="X1014" t="s">
        <v>53</v>
      </c>
      <c r="Y1014">
        <v>1</v>
      </c>
      <c r="Z1014" t="s">
        <v>284</v>
      </c>
      <c r="AA1014" t="s">
        <v>64</v>
      </c>
      <c r="AB1014" t="s">
        <v>200</v>
      </c>
      <c r="AC1014" t="s">
        <v>52</v>
      </c>
      <c r="AD1014" t="s">
        <v>271</v>
      </c>
      <c r="AE1014" t="s">
        <v>162</v>
      </c>
      <c r="AF1014">
        <v>173</v>
      </c>
      <c r="AG1014">
        <v>53</v>
      </c>
      <c r="AH1014" t="s">
        <v>218</v>
      </c>
      <c r="AI1014" t="s">
        <v>97</v>
      </c>
      <c r="AJ1014" t="s">
        <v>213</v>
      </c>
      <c r="AK1014" t="s">
        <v>68</v>
      </c>
      <c r="AL1014">
        <v>4</v>
      </c>
      <c r="AM1014">
        <v>0</v>
      </c>
      <c r="AN1014">
        <v>4</v>
      </c>
      <c r="AO1014">
        <v>5</v>
      </c>
      <c r="AP1014">
        <v>28</v>
      </c>
      <c r="AQ1014">
        <v>2</v>
      </c>
      <c r="AR1014" t="s">
        <v>80</v>
      </c>
      <c r="AS1014" t="s">
        <v>98</v>
      </c>
      <c r="AT1014" t="s">
        <v>98</v>
      </c>
      <c r="AU1014" s="1">
        <v>44319</v>
      </c>
      <c r="AV1014" s="15">
        <f>VLOOKUP(dummy_yherealine!$AT1014,dummy_oppeained!B:C,2,0)</f>
        <v>8</v>
      </c>
      <c r="AW1014" s="22" t="str">
        <f>VLOOKUP(AS1014,dummy_oppeained!B:D,3,0)</f>
        <v>eristav</v>
      </c>
      <c r="AX1014" s="17">
        <f>VLOOKUP(AR:AR,hinded_abi!A:D,4,0)</f>
        <v>3</v>
      </c>
      <c r="AY1014" s="26">
        <f t="shared" si="30"/>
        <v>24</v>
      </c>
      <c r="AZ1014" s="27">
        <f t="shared" si="31"/>
        <v>8</v>
      </c>
    </row>
    <row r="1015" spans="1:52" x14ac:dyDescent="0.25">
      <c r="A1015" t="s">
        <v>342</v>
      </c>
      <c r="B1015" t="s">
        <v>112</v>
      </c>
      <c r="C1015" t="s">
        <v>174</v>
      </c>
      <c r="D1015">
        <v>46801074061</v>
      </c>
      <c r="E1015" t="s">
        <v>50</v>
      </c>
      <c r="F1015" t="s">
        <v>175</v>
      </c>
      <c r="G1015" t="s">
        <v>52</v>
      </c>
      <c r="H1015" t="s">
        <v>115</v>
      </c>
      <c r="I1015" t="s">
        <v>115</v>
      </c>
      <c r="J1015" s="1">
        <v>44533</v>
      </c>
      <c r="K1015" t="s">
        <v>53</v>
      </c>
      <c r="L1015" s="1">
        <v>44106</v>
      </c>
      <c r="M1015" t="s">
        <v>343</v>
      </c>
      <c r="N1015" t="s">
        <v>159</v>
      </c>
      <c r="O1015" t="s">
        <v>210</v>
      </c>
      <c r="P1015" t="s">
        <v>117</v>
      </c>
      <c r="Q1015" s="1">
        <v>44430</v>
      </c>
      <c r="R1015" t="s">
        <v>118</v>
      </c>
      <c r="S1015" t="s">
        <v>119</v>
      </c>
      <c r="T1015" t="s">
        <v>176</v>
      </c>
      <c r="U1015" t="s">
        <v>160</v>
      </c>
      <c r="V1015">
        <v>80166</v>
      </c>
      <c r="W1015" t="s">
        <v>62</v>
      </c>
      <c r="X1015" t="s">
        <v>53</v>
      </c>
      <c r="Y1015">
        <v>1</v>
      </c>
      <c r="Z1015" t="s">
        <v>284</v>
      </c>
      <c r="AA1015" t="s">
        <v>64</v>
      </c>
      <c r="AB1015" t="s">
        <v>200</v>
      </c>
      <c r="AC1015" t="s">
        <v>52</v>
      </c>
      <c r="AD1015" t="s">
        <v>271</v>
      </c>
      <c r="AE1015" t="s">
        <v>162</v>
      </c>
      <c r="AF1015">
        <v>173</v>
      </c>
      <c r="AG1015">
        <v>53</v>
      </c>
      <c r="AH1015" t="s">
        <v>218</v>
      </c>
      <c r="AI1015" t="s">
        <v>97</v>
      </c>
      <c r="AJ1015" t="s">
        <v>213</v>
      </c>
      <c r="AK1015" t="s">
        <v>68</v>
      </c>
      <c r="AL1015">
        <v>4</v>
      </c>
      <c r="AM1015">
        <v>0</v>
      </c>
      <c r="AN1015">
        <v>4</v>
      </c>
      <c r="AO1015">
        <v>5</v>
      </c>
      <c r="AP1015">
        <v>28</v>
      </c>
      <c r="AQ1015">
        <v>2</v>
      </c>
      <c r="AR1015" t="s">
        <v>72</v>
      </c>
      <c r="AS1015" t="s">
        <v>79</v>
      </c>
      <c r="AT1015" t="s">
        <v>79</v>
      </c>
      <c r="AU1015" s="1">
        <v>45076</v>
      </c>
      <c r="AV1015" s="17">
        <f>VLOOKUP(dummy_yherealine!$AT1015,dummy_oppeained!B:C,2,0)</f>
        <v>3</v>
      </c>
      <c r="AW1015" s="22" t="str">
        <f>VLOOKUP(AS1015,dummy_oppeained!B:D,3,0)</f>
        <v>mitteeristav</v>
      </c>
      <c r="AX1015" s="17" t="str">
        <f>VLOOKUP(AR:AR,hinded_abi!A:D,4,0)</f>
        <v>NULL</v>
      </c>
      <c r="AY1015" s="26" t="str">
        <f t="shared" si="30"/>
        <v xml:space="preserve"> </v>
      </c>
      <c r="AZ1015" s="27">
        <f t="shared" si="31"/>
        <v>0</v>
      </c>
    </row>
    <row r="1016" spans="1:52" x14ac:dyDescent="0.25">
      <c r="A1016" t="s">
        <v>342</v>
      </c>
      <c r="B1016" t="s">
        <v>112</v>
      </c>
      <c r="C1016" t="s">
        <v>174</v>
      </c>
      <c r="D1016">
        <v>46801074061</v>
      </c>
      <c r="E1016" t="s">
        <v>50</v>
      </c>
      <c r="F1016" t="s">
        <v>175</v>
      </c>
      <c r="G1016" t="s">
        <v>52</v>
      </c>
      <c r="H1016" t="s">
        <v>115</v>
      </c>
      <c r="I1016" t="s">
        <v>115</v>
      </c>
      <c r="J1016" s="1">
        <v>44533</v>
      </c>
      <c r="K1016" t="s">
        <v>53</v>
      </c>
      <c r="L1016" s="1">
        <v>44106</v>
      </c>
      <c r="M1016" t="s">
        <v>343</v>
      </c>
      <c r="N1016" t="s">
        <v>159</v>
      </c>
      <c r="O1016" t="s">
        <v>210</v>
      </c>
      <c r="P1016" t="s">
        <v>117</v>
      </c>
      <c r="Q1016" s="1">
        <v>44430</v>
      </c>
      <c r="R1016" t="s">
        <v>118</v>
      </c>
      <c r="S1016" t="s">
        <v>119</v>
      </c>
      <c r="T1016" t="s">
        <v>176</v>
      </c>
      <c r="U1016" t="s">
        <v>160</v>
      </c>
      <c r="V1016">
        <v>80166</v>
      </c>
      <c r="W1016" t="s">
        <v>62</v>
      </c>
      <c r="X1016" t="s">
        <v>53</v>
      </c>
      <c r="Y1016">
        <v>1</v>
      </c>
      <c r="Z1016" t="s">
        <v>284</v>
      </c>
      <c r="AA1016" t="s">
        <v>64</v>
      </c>
      <c r="AB1016" t="s">
        <v>200</v>
      </c>
      <c r="AC1016" t="s">
        <v>52</v>
      </c>
      <c r="AD1016" t="s">
        <v>271</v>
      </c>
      <c r="AE1016" t="s">
        <v>162</v>
      </c>
      <c r="AF1016">
        <v>173</v>
      </c>
      <c r="AG1016">
        <v>53</v>
      </c>
      <c r="AH1016" t="s">
        <v>218</v>
      </c>
      <c r="AI1016" t="s">
        <v>97</v>
      </c>
      <c r="AJ1016" t="s">
        <v>213</v>
      </c>
      <c r="AK1016" t="s">
        <v>68</v>
      </c>
      <c r="AL1016">
        <v>4</v>
      </c>
      <c r="AM1016">
        <v>0</v>
      </c>
      <c r="AN1016">
        <v>4</v>
      </c>
      <c r="AO1016">
        <v>5</v>
      </c>
      <c r="AP1016">
        <v>28</v>
      </c>
      <c r="AQ1016">
        <v>2</v>
      </c>
      <c r="AR1016" t="s">
        <v>78</v>
      </c>
      <c r="AS1016" t="s">
        <v>216</v>
      </c>
      <c r="AT1016" t="s">
        <v>216</v>
      </c>
      <c r="AU1016" s="1">
        <v>45136</v>
      </c>
      <c r="AV1016" s="15">
        <f>VLOOKUP(dummy_yherealine!$AT1016,dummy_oppeained!B:C,2,0)</f>
        <v>3</v>
      </c>
      <c r="AW1016" s="22" t="str">
        <f>VLOOKUP(AS1016,dummy_oppeained!B:D,3,0)</f>
        <v>mitteeristav</v>
      </c>
      <c r="AX1016" s="17" t="str">
        <f>VLOOKUP(AR:AR,hinded_abi!A:D,4,0)</f>
        <v>NULL</v>
      </c>
      <c r="AY1016" s="26" t="str">
        <f t="shared" si="30"/>
        <v xml:space="preserve"> </v>
      </c>
      <c r="AZ1016" s="27">
        <f t="shared" si="31"/>
        <v>0</v>
      </c>
    </row>
    <row r="1017" spans="1:52" x14ac:dyDescent="0.25">
      <c r="A1017" t="s">
        <v>342</v>
      </c>
      <c r="B1017" t="s">
        <v>112</v>
      </c>
      <c r="C1017" t="s">
        <v>174</v>
      </c>
      <c r="D1017">
        <v>46801074061</v>
      </c>
      <c r="E1017" t="s">
        <v>50</v>
      </c>
      <c r="F1017" t="s">
        <v>175</v>
      </c>
      <c r="G1017" t="s">
        <v>52</v>
      </c>
      <c r="H1017" t="s">
        <v>115</v>
      </c>
      <c r="I1017" t="s">
        <v>115</v>
      </c>
      <c r="J1017" s="1">
        <v>44533</v>
      </c>
      <c r="K1017" t="s">
        <v>53</v>
      </c>
      <c r="L1017" s="1">
        <v>44106</v>
      </c>
      <c r="M1017" t="s">
        <v>343</v>
      </c>
      <c r="N1017" t="s">
        <v>159</v>
      </c>
      <c r="O1017" t="s">
        <v>210</v>
      </c>
      <c r="P1017" t="s">
        <v>117</v>
      </c>
      <c r="Q1017" s="1">
        <v>44430</v>
      </c>
      <c r="R1017" t="s">
        <v>118</v>
      </c>
      <c r="S1017" t="s">
        <v>119</v>
      </c>
      <c r="T1017" t="s">
        <v>176</v>
      </c>
      <c r="U1017" t="s">
        <v>160</v>
      </c>
      <c r="V1017">
        <v>80166</v>
      </c>
      <c r="W1017" t="s">
        <v>62</v>
      </c>
      <c r="X1017" t="s">
        <v>53</v>
      </c>
      <c r="Y1017">
        <v>1</v>
      </c>
      <c r="Z1017" t="s">
        <v>284</v>
      </c>
      <c r="AA1017" t="s">
        <v>64</v>
      </c>
      <c r="AB1017" t="s">
        <v>200</v>
      </c>
      <c r="AC1017" t="s">
        <v>52</v>
      </c>
      <c r="AD1017" t="s">
        <v>271</v>
      </c>
      <c r="AE1017" t="s">
        <v>162</v>
      </c>
      <c r="AF1017">
        <v>173</v>
      </c>
      <c r="AG1017">
        <v>53</v>
      </c>
      <c r="AH1017" t="s">
        <v>218</v>
      </c>
      <c r="AI1017" t="s">
        <v>97</v>
      </c>
      <c r="AJ1017" t="s">
        <v>213</v>
      </c>
      <c r="AK1017" t="s">
        <v>68</v>
      </c>
      <c r="AL1017">
        <v>4</v>
      </c>
      <c r="AM1017">
        <v>0</v>
      </c>
      <c r="AN1017">
        <v>4</v>
      </c>
      <c r="AO1017">
        <v>5</v>
      </c>
      <c r="AP1017">
        <v>28</v>
      </c>
      <c r="AQ1017">
        <v>2</v>
      </c>
      <c r="AR1017" t="s">
        <v>91</v>
      </c>
      <c r="AS1017" t="s">
        <v>268</v>
      </c>
      <c r="AT1017" t="s">
        <v>268</v>
      </c>
      <c r="AU1017" s="1">
        <v>45847</v>
      </c>
      <c r="AV1017" s="17">
        <f>VLOOKUP(dummy_yherealine!$AT1017,dummy_oppeained!B:C,2,0)</f>
        <v>6</v>
      </c>
      <c r="AW1017" s="22" t="str">
        <f>VLOOKUP(AS1017,dummy_oppeained!B:D,3,0)</f>
        <v>eristav</v>
      </c>
      <c r="AX1017" s="17">
        <f>VLOOKUP(AR:AR,hinded_abi!A:D,4,0)</f>
        <v>0</v>
      </c>
      <c r="AY1017" s="26">
        <f t="shared" si="30"/>
        <v>0</v>
      </c>
      <c r="AZ1017" s="27">
        <f t="shared" si="31"/>
        <v>6</v>
      </c>
    </row>
    <row r="1018" spans="1:52" x14ac:dyDescent="0.25">
      <c r="A1018" t="s">
        <v>342</v>
      </c>
      <c r="B1018" t="s">
        <v>112</v>
      </c>
      <c r="C1018" t="s">
        <v>174</v>
      </c>
      <c r="D1018">
        <v>46801074061</v>
      </c>
      <c r="E1018" t="s">
        <v>50</v>
      </c>
      <c r="F1018" t="s">
        <v>175</v>
      </c>
      <c r="G1018" t="s">
        <v>52</v>
      </c>
      <c r="H1018" t="s">
        <v>115</v>
      </c>
      <c r="I1018" t="s">
        <v>115</v>
      </c>
      <c r="J1018" s="1">
        <v>44533</v>
      </c>
      <c r="K1018" t="s">
        <v>53</v>
      </c>
      <c r="L1018" s="1">
        <v>44106</v>
      </c>
      <c r="M1018" t="s">
        <v>343</v>
      </c>
      <c r="N1018" t="s">
        <v>159</v>
      </c>
      <c r="O1018" t="s">
        <v>210</v>
      </c>
      <c r="P1018" t="s">
        <v>117</v>
      </c>
      <c r="Q1018" s="1">
        <v>44430</v>
      </c>
      <c r="R1018" t="s">
        <v>118</v>
      </c>
      <c r="S1018" t="s">
        <v>119</v>
      </c>
      <c r="T1018" t="s">
        <v>176</v>
      </c>
      <c r="U1018" t="s">
        <v>160</v>
      </c>
      <c r="V1018">
        <v>80166</v>
      </c>
      <c r="W1018" t="s">
        <v>62</v>
      </c>
      <c r="X1018" t="s">
        <v>53</v>
      </c>
      <c r="Y1018">
        <v>1</v>
      </c>
      <c r="Z1018" t="s">
        <v>284</v>
      </c>
      <c r="AA1018" t="s">
        <v>64</v>
      </c>
      <c r="AB1018" t="s">
        <v>200</v>
      </c>
      <c r="AC1018" t="s">
        <v>52</v>
      </c>
      <c r="AD1018" t="s">
        <v>271</v>
      </c>
      <c r="AE1018" t="s">
        <v>162</v>
      </c>
      <c r="AF1018">
        <v>173</v>
      </c>
      <c r="AG1018">
        <v>53</v>
      </c>
      <c r="AH1018" t="s">
        <v>218</v>
      </c>
      <c r="AI1018" t="s">
        <v>97</v>
      </c>
      <c r="AJ1018" t="s">
        <v>213</v>
      </c>
      <c r="AK1018" t="s">
        <v>68</v>
      </c>
      <c r="AL1018">
        <v>4</v>
      </c>
      <c r="AM1018">
        <v>0</v>
      </c>
      <c r="AN1018">
        <v>4</v>
      </c>
      <c r="AO1018">
        <v>5</v>
      </c>
      <c r="AP1018">
        <v>28</v>
      </c>
      <c r="AQ1018">
        <v>2</v>
      </c>
      <c r="AR1018" t="s">
        <v>70</v>
      </c>
      <c r="AS1018" t="s">
        <v>128</v>
      </c>
      <c r="AT1018" t="s">
        <v>128</v>
      </c>
      <c r="AU1018" s="1">
        <v>45556</v>
      </c>
      <c r="AV1018" s="15">
        <f>VLOOKUP(dummy_yherealine!$AT1018,dummy_oppeained!B:C,2,0)</f>
        <v>5</v>
      </c>
      <c r="AW1018" s="22" t="str">
        <f>VLOOKUP(AS1018,dummy_oppeained!B:D,3,0)</f>
        <v>eristav</v>
      </c>
      <c r="AX1018" s="17">
        <f>VLOOKUP(AR:AR,hinded_abi!A:D,4,0)</f>
        <v>0</v>
      </c>
      <c r="AY1018" s="26">
        <f t="shared" si="30"/>
        <v>0</v>
      </c>
      <c r="AZ1018" s="27">
        <f t="shared" si="31"/>
        <v>5</v>
      </c>
    </row>
    <row r="1019" spans="1:52" x14ac:dyDescent="0.25">
      <c r="A1019" t="s">
        <v>342</v>
      </c>
      <c r="B1019" t="s">
        <v>112</v>
      </c>
      <c r="C1019" t="s">
        <v>174</v>
      </c>
      <c r="D1019">
        <v>46801074061</v>
      </c>
      <c r="E1019" t="s">
        <v>50</v>
      </c>
      <c r="F1019" t="s">
        <v>175</v>
      </c>
      <c r="G1019" t="s">
        <v>52</v>
      </c>
      <c r="H1019" t="s">
        <v>115</v>
      </c>
      <c r="I1019" t="s">
        <v>115</v>
      </c>
      <c r="J1019" s="1">
        <v>44533</v>
      </c>
      <c r="K1019" t="s">
        <v>53</v>
      </c>
      <c r="L1019" s="1">
        <v>44106</v>
      </c>
      <c r="M1019" t="s">
        <v>343</v>
      </c>
      <c r="N1019" t="s">
        <v>159</v>
      </c>
      <c r="O1019" t="s">
        <v>210</v>
      </c>
      <c r="P1019" t="s">
        <v>117</v>
      </c>
      <c r="Q1019" s="1">
        <v>44430</v>
      </c>
      <c r="R1019" t="s">
        <v>118</v>
      </c>
      <c r="S1019" t="s">
        <v>119</v>
      </c>
      <c r="T1019" t="s">
        <v>176</v>
      </c>
      <c r="U1019" t="s">
        <v>160</v>
      </c>
      <c r="V1019">
        <v>80166</v>
      </c>
      <c r="W1019" t="s">
        <v>62</v>
      </c>
      <c r="X1019" t="s">
        <v>53</v>
      </c>
      <c r="Y1019">
        <v>1</v>
      </c>
      <c r="Z1019" t="s">
        <v>284</v>
      </c>
      <c r="AA1019" t="s">
        <v>64</v>
      </c>
      <c r="AB1019" t="s">
        <v>200</v>
      </c>
      <c r="AC1019" t="s">
        <v>52</v>
      </c>
      <c r="AD1019" t="s">
        <v>271</v>
      </c>
      <c r="AE1019" t="s">
        <v>162</v>
      </c>
      <c r="AF1019">
        <v>173</v>
      </c>
      <c r="AG1019">
        <v>53</v>
      </c>
      <c r="AH1019" t="s">
        <v>218</v>
      </c>
      <c r="AI1019" t="s">
        <v>97</v>
      </c>
      <c r="AJ1019" t="s">
        <v>213</v>
      </c>
      <c r="AK1019" t="s">
        <v>68</v>
      </c>
      <c r="AL1019">
        <v>4</v>
      </c>
      <c r="AM1019">
        <v>0</v>
      </c>
      <c r="AN1019">
        <v>4</v>
      </c>
      <c r="AO1019">
        <v>5</v>
      </c>
      <c r="AP1019">
        <v>28</v>
      </c>
      <c r="AQ1019">
        <v>2</v>
      </c>
      <c r="AR1019" t="s">
        <v>70</v>
      </c>
      <c r="AS1019" t="s">
        <v>81</v>
      </c>
      <c r="AT1019" t="s">
        <v>81</v>
      </c>
      <c r="AU1019" s="1">
        <v>44405</v>
      </c>
      <c r="AV1019" s="17">
        <f>VLOOKUP(dummy_yherealine!$AT1019,dummy_oppeained!B:C,2,0)</f>
        <v>6</v>
      </c>
      <c r="AW1019" s="22" t="str">
        <f>VLOOKUP(AS1019,dummy_oppeained!B:D,3,0)</f>
        <v>eristav</v>
      </c>
      <c r="AX1019" s="17">
        <f>VLOOKUP(AR:AR,hinded_abi!A:D,4,0)</f>
        <v>0</v>
      </c>
      <c r="AY1019" s="26">
        <f t="shared" si="30"/>
        <v>0</v>
      </c>
      <c r="AZ1019" s="27">
        <f t="shared" si="31"/>
        <v>6</v>
      </c>
    </row>
    <row r="1020" spans="1:52" x14ac:dyDescent="0.25">
      <c r="A1020" t="s">
        <v>342</v>
      </c>
      <c r="B1020" t="s">
        <v>112</v>
      </c>
      <c r="C1020" t="s">
        <v>174</v>
      </c>
      <c r="D1020">
        <v>46801074061</v>
      </c>
      <c r="E1020" t="s">
        <v>50</v>
      </c>
      <c r="F1020" t="s">
        <v>175</v>
      </c>
      <c r="G1020" t="s">
        <v>52</v>
      </c>
      <c r="H1020" t="s">
        <v>115</v>
      </c>
      <c r="I1020" t="s">
        <v>115</v>
      </c>
      <c r="J1020" s="1">
        <v>44533</v>
      </c>
      <c r="K1020" t="s">
        <v>53</v>
      </c>
      <c r="L1020" s="1">
        <v>44106</v>
      </c>
      <c r="M1020" t="s">
        <v>343</v>
      </c>
      <c r="N1020" t="s">
        <v>159</v>
      </c>
      <c r="O1020" t="s">
        <v>210</v>
      </c>
      <c r="P1020" t="s">
        <v>117</v>
      </c>
      <c r="Q1020" s="1">
        <v>44430</v>
      </c>
      <c r="R1020" t="s">
        <v>118</v>
      </c>
      <c r="S1020" t="s">
        <v>119</v>
      </c>
      <c r="T1020" t="s">
        <v>176</v>
      </c>
      <c r="U1020" t="s">
        <v>160</v>
      </c>
      <c r="V1020">
        <v>80166</v>
      </c>
      <c r="W1020" t="s">
        <v>62</v>
      </c>
      <c r="X1020" t="s">
        <v>53</v>
      </c>
      <c r="Y1020">
        <v>2</v>
      </c>
      <c r="Z1020" t="s">
        <v>284</v>
      </c>
      <c r="AA1020" t="s">
        <v>64</v>
      </c>
      <c r="AB1020" t="s">
        <v>106</v>
      </c>
      <c r="AC1020" t="s">
        <v>52</v>
      </c>
      <c r="AD1020" t="s">
        <v>271</v>
      </c>
      <c r="AE1020" t="s">
        <v>162</v>
      </c>
      <c r="AF1020">
        <v>173</v>
      </c>
      <c r="AG1020">
        <v>46</v>
      </c>
      <c r="AH1020" t="s">
        <v>218</v>
      </c>
      <c r="AI1020" t="s">
        <v>170</v>
      </c>
      <c r="AJ1020" t="s">
        <v>213</v>
      </c>
      <c r="AK1020" t="s">
        <v>107</v>
      </c>
      <c r="AL1020">
        <v>4</v>
      </c>
      <c r="AM1020">
        <v>0</v>
      </c>
      <c r="AN1020">
        <v>4</v>
      </c>
      <c r="AO1020">
        <v>3</v>
      </c>
      <c r="AP1020">
        <v>43</v>
      </c>
      <c r="AQ1020">
        <v>2</v>
      </c>
      <c r="AR1020" t="s">
        <v>72</v>
      </c>
      <c r="AS1020" t="s">
        <v>151</v>
      </c>
      <c r="AT1020" t="s">
        <v>151</v>
      </c>
      <c r="AU1020" s="1">
        <v>44423</v>
      </c>
      <c r="AV1020" s="15">
        <f>VLOOKUP(dummy_yherealine!$AT1020,dummy_oppeained!B:C,2,0)</f>
        <v>3</v>
      </c>
      <c r="AW1020" s="22" t="str">
        <f>VLOOKUP(AS1020,dummy_oppeained!B:D,3,0)</f>
        <v>mitteeristav</v>
      </c>
      <c r="AX1020" s="17" t="str">
        <f>VLOOKUP(AR:AR,hinded_abi!A:D,4,0)</f>
        <v>NULL</v>
      </c>
      <c r="AY1020" s="26" t="str">
        <f t="shared" si="30"/>
        <v xml:space="preserve"> </v>
      </c>
      <c r="AZ1020" s="27">
        <f t="shared" si="31"/>
        <v>0</v>
      </c>
    </row>
    <row r="1021" spans="1:52" x14ac:dyDescent="0.25">
      <c r="A1021" t="s">
        <v>342</v>
      </c>
      <c r="B1021" t="s">
        <v>112</v>
      </c>
      <c r="C1021" t="s">
        <v>174</v>
      </c>
      <c r="D1021">
        <v>46801074061</v>
      </c>
      <c r="E1021" t="s">
        <v>50</v>
      </c>
      <c r="F1021" t="s">
        <v>175</v>
      </c>
      <c r="G1021" t="s">
        <v>52</v>
      </c>
      <c r="H1021" t="s">
        <v>115</v>
      </c>
      <c r="I1021" t="s">
        <v>115</v>
      </c>
      <c r="J1021" s="1">
        <v>44533</v>
      </c>
      <c r="K1021" t="s">
        <v>53</v>
      </c>
      <c r="L1021" s="1">
        <v>44106</v>
      </c>
      <c r="M1021" t="s">
        <v>343</v>
      </c>
      <c r="N1021" t="s">
        <v>159</v>
      </c>
      <c r="O1021" t="s">
        <v>210</v>
      </c>
      <c r="P1021" t="s">
        <v>117</v>
      </c>
      <c r="Q1021" s="1">
        <v>44430</v>
      </c>
      <c r="R1021" t="s">
        <v>118</v>
      </c>
      <c r="S1021" t="s">
        <v>119</v>
      </c>
      <c r="T1021" t="s">
        <v>176</v>
      </c>
      <c r="U1021" t="s">
        <v>160</v>
      </c>
      <c r="V1021">
        <v>80166</v>
      </c>
      <c r="W1021" t="s">
        <v>62</v>
      </c>
      <c r="X1021" t="s">
        <v>53</v>
      </c>
      <c r="Y1021">
        <v>2</v>
      </c>
      <c r="Z1021" t="s">
        <v>284</v>
      </c>
      <c r="AA1021" t="s">
        <v>64</v>
      </c>
      <c r="AB1021" t="s">
        <v>106</v>
      </c>
      <c r="AC1021" t="s">
        <v>52</v>
      </c>
      <c r="AD1021" t="s">
        <v>271</v>
      </c>
      <c r="AE1021" t="s">
        <v>162</v>
      </c>
      <c r="AF1021">
        <v>173</v>
      </c>
      <c r="AG1021">
        <v>46</v>
      </c>
      <c r="AH1021" t="s">
        <v>218</v>
      </c>
      <c r="AI1021" t="s">
        <v>170</v>
      </c>
      <c r="AJ1021" t="s">
        <v>213</v>
      </c>
      <c r="AK1021" t="s">
        <v>107</v>
      </c>
      <c r="AL1021">
        <v>4</v>
      </c>
      <c r="AM1021">
        <v>0</v>
      </c>
      <c r="AN1021">
        <v>4</v>
      </c>
      <c r="AO1021">
        <v>3</v>
      </c>
      <c r="AP1021">
        <v>43</v>
      </c>
      <c r="AQ1021">
        <v>2</v>
      </c>
      <c r="AR1021" t="s">
        <v>74</v>
      </c>
      <c r="AS1021" t="s">
        <v>150</v>
      </c>
      <c r="AT1021" t="s">
        <v>150</v>
      </c>
      <c r="AU1021" s="1">
        <v>45113</v>
      </c>
      <c r="AV1021" s="17">
        <f>VLOOKUP(dummy_yherealine!$AT1021,dummy_oppeained!B:C,2,0)</f>
        <v>10</v>
      </c>
      <c r="AW1021" s="22" t="str">
        <f>VLOOKUP(AS1021,dummy_oppeained!B:D,3,0)</f>
        <v>eristav</v>
      </c>
      <c r="AX1021" s="17">
        <f>VLOOKUP(AR:AR,hinded_abi!A:D,4,0)</f>
        <v>1</v>
      </c>
      <c r="AY1021" s="26">
        <f t="shared" si="30"/>
        <v>10</v>
      </c>
      <c r="AZ1021" s="27">
        <f t="shared" si="31"/>
        <v>10</v>
      </c>
    </row>
    <row r="1022" spans="1:52" x14ac:dyDescent="0.25">
      <c r="A1022" t="s">
        <v>342</v>
      </c>
      <c r="B1022" t="s">
        <v>112</v>
      </c>
      <c r="C1022" t="s">
        <v>174</v>
      </c>
      <c r="D1022">
        <v>46801074061</v>
      </c>
      <c r="E1022" t="s">
        <v>50</v>
      </c>
      <c r="F1022" t="s">
        <v>175</v>
      </c>
      <c r="G1022" t="s">
        <v>52</v>
      </c>
      <c r="H1022" t="s">
        <v>115</v>
      </c>
      <c r="I1022" t="s">
        <v>115</v>
      </c>
      <c r="J1022" s="1">
        <v>44533</v>
      </c>
      <c r="K1022" t="s">
        <v>53</v>
      </c>
      <c r="L1022" s="1">
        <v>44106</v>
      </c>
      <c r="M1022" t="s">
        <v>343</v>
      </c>
      <c r="N1022" t="s">
        <v>159</v>
      </c>
      <c r="O1022" t="s">
        <v>210</v>
      </c>
      <c r="P1022" t="s">
        <v>117</v>
      </c>
      <c r="Q1022" s="1">
        <v>44430</v>
      </c>
      <c r="R1022" t="s">
        <v>118</v>
      </c>
      <c r="S1022" t="s">
        <v>119</v>
      </c>
      <c r="T1022" t="s">
        <v>176</v>
      </c>
      <c r="U1022" t="s">
        <v>160</v>
      </c>
      <c r="V1022">
        <v>80166</v>
      </c>
      <c r="W1022" t="s">
        <v>62</v>
      </c>
      <c r="X1022" t="s">
        <v>53</v>
      </c>
      <c r="Y1022">
        <v>2</v>
      </c>
      <c r="Z1022" t="s">
        <v>284</v>
      </c>
      <c r="AA1022" t="s">
        <v>64</v>
      </c>
      <c r="AB1022" t="s">
        <v>106</v>
      </c>
      <c r="AC1022" t="s">
        <v>52</v>
      </c>
      <c r="AD1022" t="s">
        <v>271</v>
      </c>
      <c r="AE1022" t="s">
        <v>162</v>
      </c>
      <c r="AF1022">
        <v>173</v>
      </c>
      <c r="AG1022">
        <v>46</v>
      </c>
      <c r="AH1022" t="s">
        <v>218</v>
      </c>
      <c r="AI1022" t="s">
        <v>170</v>
      </c>
      <c r="AJ1022" t="s">
        <v>213</v>
      </c>
      <c r="AK1022" t="s">
        <v>107</v>
      </c>
      <c r="AL1022">
        <v>4</v>
      </c>
      <c r="AM1022">
        <v>0</v>
      </c>
      <c r="AN1022">
        <v>4</v>
      </c>
      <c r="AO1022">
        <v>3</v>
      </c>
      <c r="AP1022">
        <v>43</v>
      </c>
      <c r="AQ1022">
        <v>2</v>
      </c>
      <c r="AR1022" t="s">
        <v>88</v>
      </c>
      <c r="AS1022" t="s">
        <v>130</v>
      </c>
      <c r="AT1022" t="s">
        <v>130</v>
      </c>
      <c r="AU1022" s="1">
        <v>45089</v>
      </c>
      <c r="AV1022" s="15">
        <f>VLOOKUP(dummy_yherealine!$AT1022,dummy_oppeained!B:C,2,0)</f>
        <v>6</v>
      </c>
      <c r="AW1022" s="22" t="str">
        <f>VLOOKUP(AS1022,dummy_oppeained!B:D,3,0)</f>
        <v>eristav</v>
      </c>
      <c r="AX1022" s="17">
        <f>VLOOKUP(AR:AR,hinded_abi!A:D,4,0)</f>
        <v>2</v>
      </c>
      <c r="AY1022" s="26">
        <f t="shared" si="30"/>
        <v>12</v>
      </c>
      <c r="AZ1022" s="27">
        <f t="shared" si="31"/>
        <v>6</v>
      </c>
    </row>
    <row r="1023" spans="1:52" x14ac:dyDescent="0.25">
      <c r="A1023" t="s">
        <v>342</v>
      </c>
      <c r="B1023" t="s">
        <v>112</v>
      </c>
      <c r="C1023" t="s">
        <v>174</v>
      </c>
      <c r="D1023">
        <v>46801074061</v>
      </c>
      <c r="E1023" t="s">
        <v>50</v>
      </c>
      <c r="F1023" t="s">
        <v>175</v>
      </c>
      <c r="G1023" t="s">
        <v>52</v>
      </c>
      <c r="H1023" t="s">
        <v>115</v>
      </c>
      <c r="I1023" t="s">
        <v>115</v>
      </c>
      <c r="J1023" s="1">
        <v>44533</v>
      </c>
      <c r="K1023" t="s">
        <v>53</v>
      </c>
      <c r="L1023" s="1">
        <v>44106</v>
      </c>
      <c r="M1023" t="s">
        <v>343</v>
      </c>
      <c r="N1023" t="s">
        <v>159</v>
      </c>
      <c r="O1023" t="s">
        <v>210</v>
      </c>
      <c r="P1023" t="s">
        <v>117</v>
      </c>
      <c r="Q1023" s="1">
        <v>44430</v>
      </c>
      <c r="R1023" t="s">
        <v>118</v>
      </c>
      <c r="S1023" t="s">
        <v>119</v>
      </c>
      <c r="T1023" t="s">
        <v>176</v>
      </c>
      <c r="U1023" t="s">
        <v>160</v>
      </c>
      <c r="V1023">
        <v>80166</v>
      </c>
      <c r="W1023" t="s">
        <v>62</v>
      </c>
      <c r="X1023" t="s">
        <v>53</v>
      </c>
      <c r="Y1023">
        <v>2</v>
      </c>
      <c r="Z1023" t="s">
        <v>284</v>
      </c>
      <c r="AA1023" t="s">
        <v>64</v>
      </c>
      <c r="AB1023" t="s">
        <v>106</v>
      </c>
      <c r="AC1023" t="s">
        <v>52</v>
      </c>
      <c r="AD1023" t="s">
        <v>271</v>
      </c>
      <c r="AE1023" t="s">
        <v>162</v>
      </c>
      <c r="AF1023">
        <v>173</v>
      </c>
      <c r="AG1023">
        <v>46</v>
      </c>
      <c r="AH1023" t="s">
        <v>218</v>
      </c>
      <c r="AI1023" t="s">
        <v>170</v>
      </c>
      <c r="AJ1023" t="s">
        <v>213</v>
      </c>
      <c r="AK1023" t="s">
        <v>107</v>
      </c>
      <c r="AL1023">
        <v>4</v>
      </c>
      <c r="AM1023">
        <v>0</v>
      </c>
      <c r="AN1023">
        <v>4</v>
      </c>
      <c r="AO1023">
        <v>3</v>
      </c>
      <c r="AP1023">
        <v>43</v>
      </c>
      <c r="AQ1023">
        <v>2</v>
      </c>
      <c r="AR1023" t="s">
        <v>72</v>
      </c>
      <c r="AS1023" t="s">
        <v>148</v>
      </c>
      <c r="AT1023" t="s">
        <v>148</v>
      </c>
      <c r="AU1023" s="1">
        <v>44264</v>
      </c>
      <c r="AV1023" s="17">
        <f>VLOOKUP(dummy_yherealine!$AT1023,dummy_oppeained!B:C,2,0)</f>
        <v>2</v>
      </c>
      <c r="AW1023" s="22" t="str">
        <f>VLOOKUP(AS1023,dummy_oppeained!B:D,3,0)</f>
        <v>mitteeristav</v>
      </c>
      <c r="AX1023" s="17" t="str">
        <f>VLOOKUP(AR:AR,hinded_abi!A:D,4,0)</f>
        <v>NULL</v>
      </c>
      <c r="AY1023" s="26" t="str">
        <f t="shared" si="30"/>
        <v xml:space="preserve"> </v>
      </c>
      <c r="AZ1023" s="27">
        <f t="shared" si="31"/>
        <v>0</v>
      </c>
    </row>
    <row r="1024" spans="1:52" x14ac:dyDescent="0.25">
      <c r="A1024" t="s">
        <v>342</v>
      </c>
      <c r="B1024" t="s">
        <v>112</v>
      </c>
      <c r="C1024" t="s">
        <v>174</v>
      </c>
      <c r="D1024">
        <v>46801074061</v>
      </c>
      <c r="E1024" t="s">
        <v>50</v>
      </c>
      <c r="F1024" t="s">
        <v>175</v>
      </c>
      <c r="G1024" t="s">
        <v>52</v>
      </c>
      <c r="H1024" t="s">
        <v>115</v>
      </c>
      <c r="I1024" t="s">
        <v>115</v>
      </c>
      <c r="J1024" s="1">
        <v>44533</v>
      </c>
      <c r="K1024" t="s">
        <v>53</v>
      </c>
      <c r="L1024" s="1">
        <v>44106</v>
      </c>
      <c r="M1024" t="s">
        <v>343</v>
      </c>
      <c r="N1024" t="s">
        <v>159</v>
      </c>
      <c r="O1024" t="s">
        <v>210</v>
      </c>
      <c r="P1024" t="s">
        <v>117</v>
      </c>
      <c r="Q1024" s="1">
        <v>44430</v>
      </c>
      <c r="R1024" t="s">
        <v>118</v>
      </c>
      <c r="S1024" t="s">
        <v>119</v>
      </c>
      <c r="T1024" t="s">
        <v>176</v>
      </c>
      <c r="U1024" t="s">
        <v>160</v>
      </c>
      <c r="V1024">
        <v>80166</v>
      </c>
      <c r="W1024" t="s">
        <v>62</v>
      </c>
      <c r="X1024" t="s">
        <v>53</v>
      </c>
      <c r="Y1024">
        <v>2</v>
      </c>
      <c r="Z1024" t="s">
        <v>284</v>
      </c>
      <c r="AA1024" t="s">
        <v>64</v>
      </c>
      <c r="AB1024" t="s">
        <v>106</v>
      </c>
      <c r="AC1024" t="s">
        <v>52</v>
      </c>
      <c r="AD1024" t="s">
        <v>271</v>
      </c>
      <c r="AE1024" t="s">
        <v>162</v>
      </c>
      <c r="AF1024">
        <v>173</v>
      </c>
      <c r="AG1024">
        <v>46</v>
      </c>
      <c r="AH1024" t="s">
        <v>218</v>
      </c>
      <c r="AI1024" t="s">
        <v>170</v>
      </c>
      <c r="AJ1024" t="s">
        <v>213</v>
      </c>
      <c r="AK1024" t="s">
        <v>107</v>
      </c>
      <c r="AL1024">
        <v>4</v>
      </c>
      <c r="AM1024">
        <v>0</v>
      </c>
      <c r="AN1024">
        <v>4</v>
      </c>
      <c r="AO1024">
        <v>3</v>
      </c>
      <c r="AP1024">
        <v>43</v>
      </c>
      <c r="AQ1024">
        <v>2</v>
      </c>
      <c r="AR1024" t="s">
        <v>70</v>
      </c>
      <c r="AS1024" t="s">
        <v>205</v>
      </c>
      <c r="AT1024" t="s">
        <v>205</v>
      </c>
      <c r="AU1024" s="1">
        <v>45117</v>
      </c>
      <c r="AV1024" s="15">
        <f>VLOOKUP(dummy_yherealine!$AT1024,dummy_oppeained!B:C,2,0)</f>
        <v>6</v>
      </c>
      <c r="AW1024" s="22" t="str">
        <f>VLOOKUP(AS1024,dummy_oppeained!B:D,3,0)</f>
        <v>eristav</v>
      </c>
      <c r="AX1024" s="17">
        <f>VLOOKUP(AR:AR,hinded_abi!A:D,4,0)</f>
        <v>0</v>
      </c>
      <c r="AY1024" s="26">
        <f t="shared" si="30"/>
        <v>0</v>
      </c>
      <c r="AZ1024" s="27">
        <f t="shared" si="31"/>
        <v>6</v>
      </c>
    </row>
    <row r="1025" spans="1:52" x14ac:dyDescent="0.25">
      <c r="A1025" t="s">
        <v>342</v>
      </c>
      <c r="B1025" t="s">
        <v>112</v>
      </c>
      <c r="C1025" t="s">
        <v>174</v>
      </c>
      <c r="D1025">
        <v>46801074061</v>
      </c>
      <c r="E1025" t="s">
        <v>50</v>
      </c>
      <c r="F1025" t="s">
        <v>175</v>
      </c>
      <c r="G1025" t="s">
        <v>52</v>
      </c>
      <c r="H1025" t="s">
        <v>115</v>
      </c>
      <c r="I1025" t="s">
        <v>115</v>
      </c>
      <c r="J1025" s="1">
        <v>44533</v>
      </c>
      <c r="K1025" t="s">
        <v>53</v>
      </c>
      <c r="L1025" s="1">
        <v>44106</v>
      </c>
      <c r="M1025" t="s">
        <v>343</v>
      </c>
      <c r="N1025" t="s">
        <v>159</v>
      </c>
      <c r="O1025" t="s">
        <v>210</v>
      </c>
      <c r="P1025" t="s">
        <v>117</v>
      </c>
      <c r="Q1025" s="1">
        <v>44430</v>
      </c>
      <c r="R1025" t="s">
        <v>118</v>
      </c>
      <c r="S1025" t="s">
        <v>119</v>
      </c>
      <c r="T1025" t="s">
        <v>176</v>
      </c>
      <c r="U1025" t="s">
        <v>160</v>
      </c>
      <c r="V1025">
        <v>80166</v>
      </c>
      <c r="W1025" t="s">
        <v>62</v>
      </c>
      <c r="X1025" t="s">
        <v>53</v>
      </c>
      <c r="Y1025">
        <v>2</v>
      </c>
      <c r="Z1025" t="s">
        <v>284</v>
      </c>
      <c r="AA1025" t="s">
        <v>64</v>
      </c>
      <c r="AB1025" t="s">
        <v>106</v>
      </c>
      <c r="AC1025" t="s">
        <v>52</v>
      </c>
      <c r="AD1025" t="s">
        <v>271</v>
      </c>
      <c r="AE1025" t="s">
        <v>162</v>
      </c>
      <c r="AF1025">
        <v>173</v>
      </c>
      <c r="AG1025">
        <v>46</v>
      </c>
      <c r="AH1025" t="s">
        <v>218</v>
      </c>
      <c r="AI1025" t="s">
        <v>170</v>
      </c>
      <c r="AJ1025" t="s">
        <v>213</v>
      </c>
      <c r="AK1025" t="s">
        <v>107</v>
      </c>
      <c r="AL1025">
        <v>4</v>
      </c>
      <c r="AM1025">
        <v>0</v>
      </c>
      <c r="AN1025">
        <v>4</v>
      </c>
      <c r="AO1025">
        <v>3</v>
      </c>
      <c r="AP1025">
        <v>43</v>
      </c>
      <c r="AQ1025">
        <v>2</v>
      </c>
      <c r="AR1025" t="s">
        <v>80</v>
      </c>
      <c r="AS1025" t="s">
        <v>131</v>
      </c>
      <c r="AT1025" t="s">
        <v>131</v>
      </c>
      <c r="AU1025" s="1">
        <v>45723</v>
      </c>
      <c r="AV1025" s="17">
        <f>VLOOKUP(dummy_yherealine!$AT1025,dummy_oppeained!B:C,2,0)</f>
        <v>9</v>
      </c>
      <c r="AW1025" s="22" t="str">
        <f>VLOOKUP(AS1025,dummy_oppeained!B:D,3,0)</f>
        <v>eristav</v>
      </c>
      <c r="AX1025" s="17">
        <f>VLOOKUP(AR:AR,hinded_abi!A:D,4,0)</f>
        <v>3</v>
      </c>
      <c r="AY1025" s="26">
        <f t="shared" si="30"/>
        <v>27</v>
      </c>
      <c r="AZ1025" s="27">
        <f t="shared" si="31"/>
        <v>9</v>
      </c>
    </row>
    <row r="1026" spans="1:52" x14ac:dyDescent="0.25">
      <c r="A1026" t="s">
        <v>342</v>
      </c>
      <c r="B1026" t="s">
        <v>112</v>
      </c>
      <c r="C1026" t="s">
        <v>174</v>
      </c>
      <c r="D1026">
        <v>46801074061</v>
      </c>
      <c r="E1026" t="s">
        <v>50</v>
      </c>
      <c r="F1026" t="s">
        <v>175</v>
      </c>
      <c r="G1026" t="s">
        <v>52</v>
      </c>
      <c r="H1026" t="s">
        <v>115</v>
      </c>
      <c r="I1026" t="s">
        <v>115</v>
      </c>
      <c r="J1026" s="1">
        <v>44533</v>
      </c>
      <c r="K1026" t="s">
        <v>53</v>
      </c>
      <c r="L1026" s="1">
        <v>44106</v>
      </c>
      <c r="M1026" t="s">
        <v>343</v>
      </c>
      <c r="N1026" t="s">
        <v>159</v>
      </c>
      <c r="O1026" t="s">
        <v>210</v>
      </c>
      <c r="P1026" t="s">
        <v>117</v>
      </c>
      <c r="Q1026" s="1">
        <v>44430</v>
      </c>
      <c r="R1026" t="s">
        <v>118</v>
      </c>
      <c r="S1026" t="s">
        <v>119</v>
      </c>
      <c r="T1026" t="s">
        <v>176</v>
      </c>
      <c r="U1026" t="s">
        <v>160</v>
      </c>
      <c r="V1026">
        <v>80166</v>
      </c>
      <c r="W1026" t="s">
        <v>62</v>
      </c>
      <c r="X1026" t="s">
        <v>53</v>
      </c>
      <c r="Y1026">
        <v>2</v>
      </c>
      <c r="Z1026" t="s">
        <v>284</v>
      </c>
      <c r="AA1026" t="s">
        <v>64</v>
      </c>
      <c r="AB1026" t="s">
        <v>106</v>
      </c>
      <c r="AC1026" t="s">
        <v>52</v>
      </c>
      <c r="AD1026" t="s">
        <v>271</v>
      </c>
      <c r="AE1026" t="s">
        <v>162</v>
      </c>
      <c r="AF1026">
        <v>173</v>
      </c>
      <c r="AG1026">
        <v>46</v>
      </c>
      <c r="AH1026" t="s">
        <v>218</v>
      </c>
      <c r="AI1026" t="s">
        <v>170</v>
      </c>
      <c r="AJ1026" t="s">
        <v>213</v>
      </c>
      <c r="AK1026" t="s">
        <v>107</v>
      </c>
      <c r="AL1026">
        <v>4</v>
      </c>
      <c r="AM1026">
        <v>0</v>
      </c>
      <c r="AN1026">
        <v>4</v>
      </c>
      <c r="AO1026">
        <v>3</v>
      </c>
      <c r="AP1026">
        <v>43</v>
      </c>
      <c r="AQ1026">
        <v>2</v>
      </c>
      <c r="AR1026" t="s">
        <v>72</v>
      </c>
      <c r="AS1026" t="s">
        <v>273</v>
      </c>
      <c r="AT1026" t="s">
        <v>273</v>
      </c>
      <c r="AU1026" s="1">
        <v>44237</v>
      </c>
      <c r="AV1026" s="15">
        <f>VLOOKUP(dummy_yherealine!$AT1026,dummy_oppeained!B:C,2,0)</f>
        <v>3</v>
      </c>
      <c r="AW1026" s="22" t="str">
        <f>VLOOKUP(AS1026,dummy_oppeained!B:D,3,0)</f>
        <v>mitteeristav</v>
      </c>
      <c r="AX1026" s="17" t="str">
        <f>VLOOKUP(AR:AR,hinded_abi!A:D,4,0)</f>
        <v>NULL</v>
      </c>
      <c r="AY1026" s="26" t="str">
        <f t="shared" si="30"/>
        <v xml:space="preserve"> </v>
      </c>
      <c r="AZ1026" s="27">
        <f t="shared" si="31"/>
        <v>0</v>
      </c>
    </row>
    <row r="1027" spans="1:52" x14ac:dyDescent="0.25">
      <c r="A1027" t="s">
        <v>342</v>
      </c>
      <c r="B1027" t="s">
        <v>112</v>
      </c>
      <c r="C1027" t="s">
        <v>174</v>
      </c>
      <c r="D1027">
        <v>46801074061</v>
      </c>
      <c r="E1027" t="s">
        <v>50</v>
      </c>
      <c r="F1027" t="s">
        <v>175</v>
      </c>
      <c r="G1027" t="s">
        <v>52</v>
      </c>
      <c r="H1027" t="s">
        <v>115</v>
      </c>
      <c r="I1027" t="s">
        <v>115</v>
      </c>
      <c r="J1027" s="1">
        <v>44533</v>
      </c>
      <c r="K1027" t="s">
        <v>53</v>
      </c>
      <c r="L1027" s="1">
        <v>44106</v>
      </c>
      <c r="M1027" t="s">
        <v>343</v>
      </c>
      <c r="N1027" t="s">
        <v>159</v>
      </c>
      <c r="O1027" t="s">
        <v>210</v>
      </c>
      <c r="P1027" t="s">
        <v>117</v>
      </c>
      <c r="Q1027" s="1">
        <v>44430</v>
      </c>
      <c r="R1027" t="s">
        <v>118</v>
      </c>
      <c r="S1027" t="s">
        <v>119</v>
      </c>
      <c r="T1027" t="s">
        <v>176</v>
      </c>
      <c r="U1027" t="s">
        <v>160</v>
      </c>
      <c r="V1027">
        <v>80166</v>
      </c>
      <c r="W1027" t="s">
        <v>62</v>
      </c>
      <c r="X1027" t="s">
        <v>53</v>
      </c>
      <c r="Y1027">
        <v>2</v>
      </c>
      <c r="Z1027" t="s">
        <v>284</v>
      </c>
      <c r="AA1027" t="s">
        <v>64</v>
      </c>
      <c r="AB1027" t="s">
        <v>106</v>
      </c>
      <c r="AC1027" t="s">
        <v>52</v>
      </c>
      <c r="AD1027" t="s">
        <v>271</v>
      </c>
      <c r="AE1027" t="s">
        <v>162</v>
      </c>
      <c r="AF1027">
        <v>173</v>
      </c>
      <c r="AG1027">
        <v>46</v>
      </c>
      <c r="AH1027" t="s">
        <v>218</v>
      </c>
      <c r="AI1027" t="s">
        <v>170</v>
      </c>
      <c r="AJ1027" t="s">
        <v>213</v>
      </c>
      <c r="AK1027" t="s">
        <v>107</v>
      </c>
      <c r="AL1027">
        <v>4</v>
      </c>
      <c r="AM1027">
        <v>0</v>
      </c>
      <c r="AN1027">
        <v>4</v>
      </c>
      <c r="AO1027">
        <v>3</v>
      </c>
      <c r="AP1027">
        <v>43</v>
      </c>
      <c r="AQ1027">
        <v>2</v>
      </c>
      <c r="AR1027" t="s">
        <v>94</v>
      </c>
      <c r="AS1027" t="s">
        <v>166</v>
      </c>
      <c r="AT1027" t="s">
        <v>166</v>
      </c>
      <c r="AU1027" s="1">
        <v>44161</v>
      </c>
      <c r="AV1027" s="17">
        <f>VLOOKUP(dummy_yherealine!$AT1027,dummy_oppeained!B:C,2,0)</f>
        <v>5</v>
      </c>
      <c r="AW1027" s="22" t="str">
        <f>VLOOKUP(AS1027,dummy_oppeained!B:D,3,0)</f>
        <v>eristav</v>
      </c>
      <c r="AX1027" s="17">
        <f>VLOOKUP(AR:AR,hinded_abi!A:D,4,0)</f>
        <v>5</v>
      </c>
      <c r="AY1027" s="26">
        <f t="shared" ref="AY1027:AY1090" si="32">IF(AW1027="eristav",AV1027*AX1027," ")</f>
        <v>25</v>
      </c>
      <c r="AZ1027" s="27">
        <f t="shared" ref="AZ1027:AZ1090" si="33">IF(AW1027="eristav",AV1027,0)</f>
        <v>5</v>
      </c>
    </row>
    <row r="1028" spans="1:52" x14ac:dyDescent="0.25">
      <c r="A1028" t="s">
        <v>342</v>
      </c>
      <c r="B1028" t="s">
        <v>112</v>
      </c>
      <c r="C1028" t="s">
        <v>174</v>
      </c>
      <c r="D1028">
        <v>46801074061</v>
      </c>
      <c r="E1028" t="s">
        <v>50</v>
      </c>
      <c r="F1028" t="s">
        <v>175</v>
      </c>
      <c r="G1028" t="s">
        <v>52</v>
      </c>
      <c r="H1028" t="s">
        <v>115</v>
      </c>
      <c r="I1028" t="s">
        <v>115</v>
      </c>
      <c r="J1028" s="1">
        <v>44533</v>
      </c>
      <c r="K1028" t="s">
        <v>53</v>
      </c>
      <c r="L1028" s="1">
        <v>44106</v>
      </c>
      <c r="M1028" t="s">
        <v>343</v>
      </c>
      <c r="N1028" t="s">
        <v>159</v>
      </c>
      <c r="O1028" t="s">
        <v>210</v>
      </c>
      <c r="P1028" t="s">
        <v>117</v>
      </c>
      <c r="Q1028" s="1">
        <v>44430</v>
      </c>
      <c r="R1028" t="s">
        <v>118</v>
      </c>
      <c r="S1028" t="s">
        <v>119</v>
      </c>
      <c r="T1028" t="s">
        <v>176</v>
      </c>
      <c r="U1028" t="s">
        <v>160</v>
      </c>
      <c r="V1028">
        <v>80166</v>
      </c>
      <c r="W1028" t="s">
        <v>62</v>
      </c>
      <c r="X1028" t="s">
        <v>53</v>
      </c>
      <c r="Y1028">
        <v>2</v>
      </c>
      <c r="Z1028" t="s">
        <v>284</v>
      </c>
      <c r="AA1028" t="s">
        <v>64</v>
      </c>
      <c r="AB1028" t="s">
        <v>106</v>
      </c>
      <c r="AC1028" t="s">
        <v>52</v>
      </c>
      <c r="AD1028" t="s">
        <v>271</v>
      </c>
      <c r="AE1028" t="s">
        <v>162</v>
      </c>
      <c r="AF1028">
        <v>173</v>
      </c>
      <c r="AG1028">
        <v>46</v>
      </c>
      <c r="AH1028" t="s">
        <v>218</v>
      </c>
      <c r="AI1028" t="s">
        <v>170</v>
      </c>
      <c r="AJ1028" t="s">
        <v>213</v>
      </c>
      <c r="AK1028" t="s">
        <v>107</v>
      </c>
      <c r="AL1028">
        <v>4</v>
      </c>
      <c r="AM1028">
        <v>0</v>
      </c>
      <c r="AN1028">
        <v>4</v>
      </c>
      <c r="AO1028">
        <v>3</v>
      </c>
      <c r="AP1028">
        <v>43</v>
      </c>
      <c r="AQ1028">
        <v>2</v>
      </c>
      <c r="AR1028" t="s">
        <v>91</v>
      </c>
      <c r="AS1028" t="s">
        <v>82</v>
      </c>
      <c r="AT1028" t="s">
        <v>82</v>
      </c>
      <c r="AU1028" s="1">
        <v>45163</v>
      </c>
      <c r="AV1028" s="15">
        <f>VLOOKUP(dummy_yherealine!$AT1028,dummy_oppeained!B:C,2,0)</f>
        <v>3</v>
      </c>
      <c r="AW1028" s="22" t="str">
        <f>VLOOKUP(AS1028,dummy_oppeained!B:D,3,0)</f>
        <v>mitteeristav</v>
      </c>
      <c r="AX1028" s="17">
        <f>VLOOKUP(AR:AR,hinded_abi!A:D,4,0)</f>
        <v>0</v>
      </c>
      <c r="AY1028" s="26" t="str">
        <f t="shared" si="32"/>
        <v xml:space="preserve"> </v>
      </c>
      <c r="AZ1028" s="27">
        <f t="shared" si="33"/>
        <v>0</v>
      </c>
    </row>
    <row r="1029" spans="1:52" x14ac:dyDescent="0.25">
      <c r="A1029" t="s">
        <v>342</v>
      </c>
      <c r="B1029" t="s">
        <v>112</v>
      </c>
      <c r="C1029" t="s">
        <v>174</v>
      </c>
      <c r="D1029">
        <v>46801074061</v>
      </c>
      <c r="E1029" t="s">
        <v>50</v>
      </c>
      <c r="F1029" t="s">
        <v>175</v>
      </c>
      <c r="G1029" t="s">
        <v>52</v>
      </c>
      <c r="H1029" t="s">
        <v>115</v>
      </c>
      <c r="I1029" t="s">
        <v>115</v>
      </c>
      <c r="J1029" s="1">
        <v>44533</v>
      </c>
      <c r="K1029" t="s">
        <v>53</v>
      </c>
      <c r="L1029" s="1">
        <v>44106</v>
      </c>
      <c r="M1029" t="s">
        <v>343</v>
      </c>
      <c r="N1029" t="s">
        <v>159</v>
      </c>
      <c r="O1029" t="s">
        <v>210</v>
      </c>
      <c r="P1029" t="s">
        <v>117</v>
      </c>
      <c r="Q1029" s="1">
        <v>44430</v>
      </c>
      <c r="R1029" t="s">
        <v>118</v>
      </c>
      <c r="S1029" t="s">
        <v>119</v>
      </c>
      <c r="T1029" t="s">
        <v>176</v>
      </c>
      <c r="U1029" t="s">
        <v>160</v>
      </c>
      <c r="V1029">
        <v>80166</v>
      </c>
      <c r="W1029" t="s">
        <v>62</v>
      </c>
      <c r="X1029" t="s">
        <v>53</v>
      </c>
      <c r="Y1029">
        <v>2</v>
      </c>
      <c r="Z1029" t="s">
        <v>284</v>
      </c>
      <c r="AA1029" t="s">
        <v>64</v>
      </c>
      <c r="AB1029" t="s">
        <v>106</v>
      </c>
      <c r="AC1029" t="s">
        <v>52</v>
      </c>
      <c r="AD1029" t="s">
        <v>271</v>
      </c>
      <c r="AE1029" t="s">
        <v>162</v>
      </c>
      <c r="AF1029">
        <v>173</v>
      </c>
      <c r="AG1029">
        <v>46</v>
      </c>
      <c r="AH1029" t="s">
        <v>218</v>
      </c>
      <c r="AI1029" t="s">
        <v>170</v>
      </c>
      <c r="AJ1029" t="s">
        <v>213</v>
      </c>
      <c r="AK1029" t="s">
        <v>107</v>
      </c>
      <c r="AL1029">
        <v>4</v>
      </c>
      <c r="AM1029">
        <v>0</v>
      </c>
      <c r="AN1029">
        <v>4</v>
      </c>
      <c r="AO1029">
        <v>3</v>
      </c>
      <c r="AP1029">
        <v>43</v>
      </c>
      <c r="AQ1029">
        <v>2</v>
      </c>
      <c r="AR1029" t="s">
        <v>70</v>
      </c>
      <c r="AS1029" t="s">
        <v>240</v>
      </c>
      <c r="AT1029" t="s">
        <v>240</v>
      </c>
      <c r="AU1029" s="1">
        <v>45035</v>
      </c>
      <c r="AV1029" s="17">
        <f>VLOOKUP(dummy_yherealine!$AT1029,dummy_oppeained!B:C,2,0)</f>
        <v>6</v>
      </c>
      <c r="AW1029" s="22" t="str">
        <f>VLOOKUP(AS1029,dummy_oppeained!B:D,3,0)</f>
        <v>eristav</v>
      </c>
      <c r="AX1029" s="17">
        <f>VLOOKUP(AR:AR,hinded_abi!A:D,4,0)</f>
        <v>0</v>
      </c>
      <c r="AY1029" s="26">
        <f t="shared" si="32"/>
        <v>0</v>
      </c>
      <c r="AZ1029" s="27">
        <f t="shared" si="33"/>
        <v>6</v>
      </c>
    </row>
    <row r="1030" spans="1:52" x14ac:dyDescent="0.25">
      <c r="A1030" t="s">
        <v>342</v>
      </c>
      <c r="B1030" t="s">
        <v>112</v>
      </c>
      <c r="C1030" t="s">
        <v>174</v>
      </c>
      <c r="D1030">
        <v>46801074061</v>
      </c>
      <c r="E1030" t="s">
        <v>50</v>
      </c>
      <c r="F1030" t="s">
        <v>175</v>
      </c>
      <c r="G1030" t="s">
        <v>52</v>
      </c>
      <c r="H1030" t="s">
        <v>115</v>
      </c>
      <c r="I1030" t="s">
        <v>115</v>
      </c>
      <c r="J1030" s="1">
        <v>44533</v>
      </c>
      <c r="K1030" t="s">
        <v>53</v>
      </c>
      <c r="L1030" s="1">
        <v>44106</v>
      </c>
      <c r="M1030" t="s">
        <v>343</v>
      </c>
      <c r="N1030" t="s">
        <v>159</v>
      </c>
      <c r="O1030" t="s">
        <v>210</v>
      </c>
      <c r="P1030" t="s">
        <v>117</v>
      </c>
      <c r="Q1030" s="1">
        <v>44430</v>
      </c>
      <c r="R1030" t="s">
        <v>118</v>
      </c>
      <c r="S1030" t="s">
        <v>119</v>
      </c>
      <c r="T1030" t="s">
        <v>176</v>
      </c>
      <c r="U1030" t="s">
        <v>160</v>
      </c>
      <c r="V1030">
        <v>80166</v>
      </c>
      <c r="W1030" t="s">
        <v>62</v>
      </c>
      <c r="X1030" t="s">
        <v>53</v>
      </c>
      <c r="Y1030">
        <v>2</v>
      </c>
      <c r="Z1030" t="s">
        <v>284</v>
      </c>
      <c r="AA1030" t="s">
        <v>64</v>
      </c>
      <c r="AB1030" t="s">
        <v>106</v>
      </c>
      <c r="AC1030" t="s">
        <v>52</v>
      </c>
      <c r="AD1030" t="s">
        <v>271</v>
      </c>
      <c r="AE1030" t="s">
        <v>162</v>
      </c>
      <c r="AF1030">
        <v>173</v>
      </c>
      <c r="AG1030">
        <v>46</v>
      </c>
      <c r="AH1030" t="s">
        <v>218</v>
      </c>
      <c r="AI1030" t="s">
        <v>170</v>
      </c>
      <c r="AJ1030" t="s">
        <v>213</v>
      </c>
      <c r="AK1030" t="s">
        <v>107</v>
      </c>
      <c r="AL1030">
        <v>4</v>
      </c>
      <c r="AM1030">
        <v>0</v>
      </c>
      <c r="AN1030">
        <v>4</v>
      </c>
      <c r="AO1030">
        <v>3</v>
      </c>
      <c r="AP1030">
        <v>43</v>
      </c>
      <c r="AQ1030">
        <v>2</v>
      </c>
      <c r="AR1030" t="s">
        <v>72</v>
      </c>
      <c r="AS1030" t="s">
        <v>257</v>
      </c>
      <c r="AT1030" t="s">
        <v>257</v>
      </c>
      <c r="AU1030" s="1">
        <v>45013</v>
      </c>
      <c r="AV1030" s="15">
        <f>VLOOKUP(dummy_yherealine!$AT1030,dummy_oppeained!B:C,2,0)</f>
        <v>2</v>
      </c>
      <c r="AW1030" s="22" t="str">
        <f>VLOOKUP(AS1030,dummy_oppeained!B:D,3,0)</f>
        <v>mitteeristav</v>
      </c>
      <c r="AX1030" s="17" t="str">
        <f>VLOOKUP(AR:AR,hinded_abi!A:D,4,0)</f>
        <v>NULL</v>
      </c>
      <c r="AY1030" s="26" t="str">
        <f t="shared" si="32"/>
        <v xml:space="preserve"> </v>
      </c>
      <c r="AZ1030" s="27">
        <f t="shared" si="33"/>
        <v>0</v>
      </c>
    </row>
    <row r="1031" spans="1:52" x14ac:dyDescent="0.25">
      <c r="A1031" t="s">
        <v>342</v>
      </c>
      <c r="B1031" t="s">
        <v>112</v>
      </c>
      <c r="C1031" t="s">
        <v>174</v>
      </c>
      <c r="D1031">
        <v>46801074061</v>
      </c>
      <c r="E1031" t="s">
        <v>50</v>
      </c>
      <c r="F1031" t="s">
        <v>175</v>
      </c>
      <c r="G1031" t="s">
        <v>52</v>
      </c>
      <c r="H1031" t="s">
        <v>115</v>
      </c>
      <c r="I1031" t="s">
        <v>115</v>
      </c>
      <c r="J1031" s="1">
        <v>44533</v>
      </c>
      <c r="K1031" t="s">
        <v>53</v>
      </c>
      <c r="L1031" s="1">
        <v>44106</v>
      </c>
      <c r="M1031" t="s">
        <v>343</v>
      </c>
      <c r="N1031" t="s">
        <v>159</v>
      </c>
      <c r="O1031" t="s">
        <v>210</v>
      </c>
      <c r="P1031" t="s">
        <v>117</v>
      </c>
      <c r="Q1031" s="1">
        <v>44430</v>
      </c>
      <c r="R1031" t="s">
        <v>118</v>
      </c>
      <c r="S1031" t="s">
        <v>119</v>
      </c>
      <c r="T1031" t="s">
        <v>176</v>
      </c>
      <c r="U1031" t="s">
        <v>160</v>
      </c>
      <c r="V1031">
        <v>80166</v>
      </c>
      <c r="W1031" t="s">
        <v>62</v>
      </c>
      <c r="X1031" t="s">
        <v>53</v>
      </c>
      <c r="Y1031">
        <v>2</v>
      </c>
      <c r="Z1031" t="s">
        <v>284</v>
      </c>
      <c r="AA1031" t="s">
        <v>64</v>
      </c>
      <c r="AB1031" t="s">
        <v>106</v>
      </c>
      <c r="AC1031" t="s">
        <v>52</v>
      </c>
      <c r="AD1031" t="s">
        <v>271</v>
      </c>
      <c r="AE1031" t="s">
        <v>162</v>
      </c>
      <c r="AF1031">
        <v>173</v>
      </c>
      <c r="AG1031">
        <v>46</v>
      </c>
      <c r="AH1031" t="s">
        <v>218</v>
      </c>
      <c r="AI1031" t="s">
        <v>170</v>
      </c>
      <c r="AJ1031" t="s">
        <v>213</v>
      </c>
      <c r="AK1031" t="s">
        <v>107</v>
      </c>
      <c r="AL1031">
        <v>4</v>
      </c>
      <c r="AM1031">
        <v>0</v>
      </c>
      <c r="AN1031">
        <v>4</v>
      </c>
      <c r="AO1031">
        <v>3</v>
      </c>
      <c r="AP1031">
        <v>43</v>
      </c>
      <c r="AQ1031">
        <v>2</v>
      </c>
      <c r="AR1031" t="s">
        <v>80</v>
      </c>
      <c r="AS1031" t="s">
        <v>249</v>
      </c>
      <c r="AT1031" t="s">
        <v>249</v>
      </c>
      <c r="AU1031" s="1">
        <v>44657</v>
      </c>
      <c r="AV1031" s="17">
        <f>VLOOKUP(dummy_yherealine!$AT1031,dummy_oppeained!B:C,2,0)</f>
        <v>6</v>
      </c>
      <c r="AW1031" s="22" t="str">
        <f>VLOOKUP(AS1031,dummy_oppeained!B:D,3,0)</f>
        <v>eristav</v>
      </c>
      <c r="AX1031" s="17">
        <f>VLOOKUP(AR:AR,hinded_abi!A:D,4,0)</f>
        <v>3</v>
      </c>
      <c r="AY1031" s="26">
        <f t="shared" si="32"/>
        <v>18</v>
      </c>
      <c r="AZ1031" s="27">
        <f t="shared" si="33"/>
        <v>6</v>
      </c>
    </row>
    <row r="1032" spans="1:52" x14ac:dyDescent="0.25">
      <c r="A1032" t="s">
        <v>342</v>
      </c>
      <c r="B1032" t="s">
        <v>112</v>
      </c>
      <c r="C1032" t="s">
        <v>174</v>
      </c>
      <c r="D1032">
        <v>46801074061</v>
      </c>
      <c r="E1032" t="s">
        <v>50</v>
      </c>
      <c r="F1032" t="s">
        <v>175</v>
      </c>
      <c r="G1032" t="s">
        <v>52</v>
      </c>
      <c r="H1032" t="s">
        <v>115</v>
      </c>
      <c r="I1032" t="s">
        <v>115</v>
      </c>
      <c r="J1032" s="1">
        <v>44533</v>
      </c>
      <c r="K1032" t="s">
        <v>53</v>
      </c>
      <c r="L1032" s="1">
        <v>44106</v>
      </c>
      <c r="M1032" t="s">
        <v>343</v>
      </c>
      <c r="N1032" t="s">
        <v>159</v>
      </c>
      <c r="O1032" t="s">
        <v>210</v>
      </c>
      <c r="P1032" t="s">
        <v>117</v>
      </c>
      <c r="Q1032" s="1">
        <v>44430</v>
      </c>
      <c r="R1032" t="s">
        <v>118</v>
      </c>
      <c r="S1032" t="s">
        <v>119</v>
      </c>
      <c r="T1032" t="s">
        <v>176</v>
      </c>
      <c r="U1032" t="s">
        <v>160</v>
      </c>
      <c r="V1032">
        <v>80166</v>
      </c>
      <c r="W1032" t="s">
        <v>62</v>
      </c>
      <c r="X1032" t="s">
        <v>53</v>
      </c>
      <c r="Y1032">
        <v>2</v>
      </c>
      <c r="Z1032" t="s">
        <v>284</v>
      </c>
      <c r="AA1032" t="s">
        <v>64</v>
      </c>
      <c r="AB1032" t="s">
        <v>106</v>
      </c>
      <c r="AC1032" t="s">
        <v>52</v>
      </c>
      <c r="AD1032" t="s">
        <v>271</v>
      </c>
      <c r="AE1032" t="s">
        <v>162</v>
      </c>
      <c r="AF1032">
        <v>173</v>
      </c>
      <c r="AG1032">
        <v>46</v>
      </c>
      <c r="AH1032" t="s">
        <v>218</v>
      </c>
      <c r="AI1032" t="s">
        <v>170</v>
      </c>
      <c r="AJ1032" t="s">
        <v>213</v>
      </c>
      <c r="AK1032" t="s">
        <v>107</v>
      </c>
      <c r="AL1032">
        <v>4</v>
      </c>
      <c r="AM1032">
        <v>0</v>
      </c>
      <c r="AN1032">
        <v>4</v>
      </c>
      <c r="AO1032">
        <v>3</v>
      </c>
      <c r="AP1032">
        <v>43</v>
      </c>
      <c r="AQ1032">
        <v>2</v>
      </c>
      <c r="AR1032" t="s">
        <v>72</v>
      </c>
      <c r="AS1032" t="s">
        <v>256</v>
      </c>
      <c r="AT1032" t="s">
        <v>256</v>
      </c>
      <c r="AU1032" s="1">
        <v>44834</v>
      </c>
      <c r="AV1032" s="15">
        <f>VLOOKUP(dummy_yherealine!$AT1032,dummy_oppeained!B:C,2,0)</f>
        <v>3</v>
      </c>
      <c r="AW1032" s="22" t="str">
        <f>VLOOKUP(AS1032,dummy_oppeained!B:D,3,0)</f>
        <v>mitteeristav</v>
      </c>
      <c r="AX1032" s="17" t="str">
        <f>VLOOKUP(AR:AR,hinded_abi!A:D,4,0)</f>
        <v>NULL</v>
      </c>
      <c r="AY1032" s="26" t="str">
        <f t="shared" si="32"/>
        <v xml:space="preserve"> </v>
      </c>
      <c r="AZ1032" s="27">
        <f t="shared" si="33"/>
        <v>0</v>
      </c>
    </row>
    <row r="1033" spans="1:52" x14ac:dyDescent="0.25">
      <c r="A1033" t="s">
        <v>342</v>
      </c>
      <c r="B1033" t="s">
        <v>112</v>
      </c>
      <c r="C1033" t="s">
        <v>174</v>
      </c>
      <c r="D1033">
        <v>46801074061</v>
      </c>
      <c r="E1033" t="s">
        <v>50</v>
      </c>
      <c r="F1033" t="s">
        <v>175</v>
      </c>
      <c r="G1033" t="s">
        <v>52</v>
      </c>
      <c r="H1033" t="s">
        <v>115</v>
      </c>
      <c r="I1033" t="s">
        <v>115</v>
      </c>
      <c r="J1033" s="1">
        <v>44533</v>
      </c>
      <c r="K1033" t="s">
        <v>53</v>
      </c>
      <c r="L1033" s="1">
        <v>44106</v>
      </c>
      <c r="M1033" t="s">
        <v>343</v>
      </c>
      <c r="N1033" t="s">
        <v>159</v>
      </c>
      <c r="O1033" t="s">
        <v>210</v>
      </c>
      <c r="P1033" t="s">
        <v>117</v>
      </c>
      <c r="Q1033" s="1">
        <v>44430</v>
      </c>
      <c r="R1033" t="s">
        <v>118</v>
      </c>
      <c r="S1033" t="s">
        <v>119</v>
      </c>
      <c r="T1033" t="s">
        <v>176</v>
      </c>
      <c r="U1033" t="s">
        <v>160</v>
      </c>
      <c r="V1033">
        <v>80166</v>
      </c>
      <c r="W1033" t="s">
        <v>62</v>
      </c>
      <c r="X1033" t="s">
        <v>53</v>
      </c>
      <c r="Y1033">
        <v>2</v>
      </c>
      <c r="Z1033" t="s">
        <v>284</v>
      </c>
      <c r="AA1033" t="s">
        <v>64</v>
      </c>
      <c r="AB1033" t="s">
        <v>106</v>
      </c>
      <c r="AC1033" t="s">
        <v>52</v>
      </c>
      <c r="AD1033" t="s">
        <v>271</v>
      </c>
      <c r="AE1033" t="s">
        <v>162</v>
      </c>
      <c r="AF1033">
        <v>173</v>
      </c>
      <c r="AG1033">
        <v>46</v>
      </c>
      <c r="AH1033" t="s">
        <v>218</v>
      </c>
      <c r="AI1033" t="s">
        <v>170</v>
      </c>
      <c r="AJ1033" t="s">
        <v>213</v>
      </c>
      <c r="AK1033" t="s">
        <v>107</v>
      </c>
      <c r="AL1033">
        <v>4</v>
      </c>
      <c r="AM1033">
        <v>0</v>
      </c>
      <c r="AN1033">
        <v>4</v>
      </c>
      <c r="AO1033">
        <v>3</v>
      </c>
      <c r="AP1033">
        <v>43</v>
      </c>
      <c r="AQ1033">
        <v>2</v>
      </c>
      <c r="AR1033" t="s">
        <v>91</v>
      </c>
      <c r="AS1033" t="s">
        <v>129</v>
      </c>
      <c r="AT1033" t="s">
        <v>129</v>
      </c>
      <c r="AU1033" s="1">
        <v>44740</v>
      </c>
      <c r="AV1033" s="17">
        <f>VLOOKUP(dummy_yherealine!$AT1033,dummy_oppeained!B:C,2,0)</f>
        <v>3</v>
      </c>
      <c r="AW1033" s="22" t="str">
        <f>VLOOKUP(AS1033,dummy_oppeained!B:D,3,0)</f>
        <v>mitteeristav</v>
      </c>
      <c r="AX1033" s="17">
        <f>VLOOKUP(AR:AR,hinded_abi!A:D,4,0)</f>
        <v>0</v>
      </c>
      <c r="AY1033" s="26" t="str">
        <f t="shared" si="32"/>
        <v xml:space="preserve"> </v>
      </c>
      <c r="AZ1033" s="27">
        <f t="shared" si="33"/>
        <v>0</v>
      </c>
    </row>
    <row r="1034" spans="1:52" x14ac:dyDescent="0.25">
      <c r="A1034" t="s">
        <v>342</v>
      </c>
      <c r="B1034" t="s">
        <v>112</v>
      </c>
      <c r="C1034" t="s">
        <v>174</v>
      </c>
      <c r="D1034">
        <v>46801074061</v>
      </c>
      <c r="E1034" t="s">
        <v>50</v>
      </c>
      <c r="F1034" t="s">
        <v>175</v>
      </c>
      <c r="G1034" t="s">
        <v>52</v>
      </c>
      <c r="H1034" t="s">
        <v>115</v>
      </c>
      <c r="I1034" t="s">
        <v>115</v>
      </c>
      <c r="J1034" s="1">
        <v>44533</v>
      </c>
      <c r="K1034" t="s">
        <v>53</v>
      </c>
      <c r="L1034" s="1">
        <v>44106</v>
      </c>
      <c r="M1034" t="s">
        <v>343</v>
      </c>
      <c r="N1034" t="s">
        <v>159</v>
      </c>
      <c r="O1034" t="s">
        <v>210</v>
      </c>
      <c r="P1034" t="s">
        <v>117</v>
      </c>
      <c r="Q1034" s="1">
        <v>44430</v>
      </c>
      <c r="R1034" t="s">
        <v>118</v>
      </c>
      <c r="S1034" t="s">
        <v>119</v>
      </c>
      <c r="T1034" t="s">
        <v>176</v>
      </c>
      <c r="U1034" t="s">
        <v>160</v>
      </c>
      <c r="V1034">
        <v>80166</v>
      </c>
      <c r="W1034" t="s">
        <v>62</v>
      </c>
      <c r="X1034" t="s">
        <v>53</v>
      </c>
      <c r="Y1034">
        <v>3</v>
      </c>
      <c r="Z1034" t="s">
        <v>284</v>
      </c>
      <c r="AA1034" t="s">
        <v>64</v>
      </c>
      <c r="AB1034" t="s">
        <v>186</v>
      </c>
      <c r="AC1034" t="s">
        <v>52</v>
      </c>
      <c r="AD1034" t="s">
        <v>271</v>
      </c>
      <c r="AE1034" t="s">
        <v>162</v>
      </c>
      <c r="AF1034">
        <v>173</v>
      </c>
      <c r="AG1034">
        <v>29</v>
      </c>
      <c r="AH1034" t="s">
        <v>218</v>
      </c>
      <c r="AI1034" t="s">
        <v>169</v>
      </c>
      <c r="AJ1034" t="s">
        <v>213</v>
      </c>
      <c r="AK1034" t="s">
        <v>68</v>
      </c>
      <c r="AL1034">
        <v>4</v>
      </c>
      <c r="AM1034">
        <v>3</v>
      </c>
      <c r="AN1034">
        <v>4</v>
      </c>
      <c r="AO1034">
        <v>10</v>
      </c>
      <c r="AP1034">
        <v>23</v>
      </c>
      <c r="AQ1034">
        <v>2</v>
      </c>
      <c r="AR1034" t="s">
        <v>80</v>
      </c>
      <c r="AS1034" t="s">
        <v>87</v>
      </c>
      <c r="AT1034" t="s">
        <v>87</v>
      </c>
      <c r="AU1034" s="1">
        <v>45672</v>
      </c>
      <c r="AV1034" s="15">
        <f>VLOOKUP(dummy_yherealine!$AT1034,dummy_oppeained!B:C,2,0)</f>
        <v>5</v>
      </c>
      <c r="AW1034" s="22" t="str">
        <f>VLOOKUP(AS1034,dummy_oppeained!B:D,3,0)</f>
        <v>eristav</v>
      </c>
      <c r="AX1034" s="17">
        <f>VLOOKUP(AR:AR,hinded_abi!A:D,4,0)</f>
        <v>3</v>
      </c>
      <c r="AY1034" s="26">
        <f t="shared" si="32"/>
        <v>15</v>
      </c>
      <c r="AZ1034" s="27">
        <f t="shared" si="33"/>
        <v>5</v>
      </c>
    </row>
    <row r="1035" spans="1:52" x14ac:dyDescent="0.25">
      <c r="A1035" t="s">
        <v>342</v>
      </c>
      <c r="B1035" t="s">
        <v>112</v>
      </c>
      <c r="C1035" t="s">
        <v>174</v>
      </c>
      <c r="D1035">
        <v>46801074061</v>
      </c>
      <c r="E1035" t="s">
        <v>50</v>
      </c>
      <c r="F1035" t="s">
        <v>175</v>
      </c>
      <c r="G1035" t="s">
        <v>52</v>
      </c>
      <c r="H1035" t="s">
        <v>115</v>
      </c>
      <c r="I1035" t="s">
        <v>115</v>
      </c>
      <c r="J1035" s="1">
        <v>44533</v>
      </c>
      <c r="K1035" t="s">
        <v>53</v>
      </c>
      <c r="L1035" s="1">
        <v>44106</v>
      </c>
      <c r="M1035" t="s">
        <v>343</v>
      </c>
      <c r="N1035" t="s">
        <v>159</v>
      </c>
      <c r="O1035" t="s">
        <v>210</v>
      </c>
      <c r="P1035" t="s">
        <v>117</v>
      </c>
      <c r="Q1035" s="1">
        <v>44430</v>
      </c>
      <c r="R1035" t="s">
        <v>118</v>
      </c>
      <c r="S1035" t="s">
        <v>119</v>
      </c>
      <c r="T1035" t="s">
        <v>176</v>
      </c>
      <c r="U1035" t="s">
        <v>160</v>
      </c>
      <c r="V1035">
        <v>80166</v>
      </c>
      <c r="W1035" t="s">
        <v>62</v>
      </c>
      <c r="X1035" t="s">
        <v>53</v>
      </c>
      <c r="Y1035">
        <v>3</v>
      </c>
      <c r="Z1035" t="s">
        <v>284</v>
      </c>
      <c r="AA1035" t="s">
        <v>64</v>
      </c>
      <c r="AB1035" t="s">
        <v>186</v>
      </c>
      <c r="AC1035" t="s">
        <v>52</v>
      </c>
      <c r="AD1035" t="s">
        <v>271</v>
      </c>
      <c r="AE1035" t="s">
        <v>162</v>
      </c>
      <c r="AF1035">
        <v>173</v>
      </c>
      <c r="AG1035">
        <v>29</v>
      </c>
      <c r="AH1035" t="s">
        <v>218</v>
      </c>
      <c r="AI1035" t="s">
        <v>169</v>
      </c>
      <c r="AJ1035" t="s">
        <v>213</v>
      </c>
      <c r="AK1035" t="s">
        <v>68</v>
      </c>
      <c r="AL1035">
        <v>4</v>
      </c>
      <c r="AM1035">
        <v>3</v>
      </c>
      <c r="AN1035">
        <v>4</v>
      </c>
      <c r="AO1035">
        <v>10</v>
      </c>
      <c r="AP1035">
        <v>23</v>
      </c>
      <c r="AQ1035">
        <v>2</v>
      </c>
      <c r="AR1035" t="s">
        <v>72</v>
      </c>
      <c r="AS1035" t="s">
        <v>238</v>
      </c>
      <c r="AT1035" t="s">
        <v>238</v>
      </c>
      <c r="AU1035" s="1">
        <v>44957</v>
      </c>
      <c r="AV1035" s="17">
        <f>VLOOKUP(dummy_yherealine!$AT1035,dummy_oppeained!B:C,2,0)</f>
        <v>3</v>
      </c>
      <c r="AW1035" s="22" t="str">
        <f>VLOOKUP(AS1035,dummy_oppeained!B:D,3,0)</f>
        <v>mitteeristav</v>
      </c>
      <c r="AX1035" s="17" t="str">
        <f>VLOOKUP(AR:AR,hinded_abi!A:D,4,0)</f>
        <v>NULL</v>
      </c>
      <c r="AY1035" s="26" t="str">
        <f t="shared" si="32"/>
        <v xml:space="preserve"> </v>
      </c>
      <c r="AZ1035" s="27">
        <f t="shared" si="33"/>
        <v>0</v>
      </c>
    </row>
    <row r="1036" spans="1:52" x14ac:dyDescent="0.25">
      <c r="A1036" t="s">
        <v>342</v>
      </c>
      <c r="B1036" t="s">
        <v>112</v>
      </c>
      <c r="C1036" t="s">
        <v>174</v>
      </c>
      <c r="D1036">
        <v>46801074061</v>
      </c>
      <c r="E1036" t="s">
        <v>50</v>
      </c>
      <c r="F1036" t="s">
        <v>175</v>
      </c>
      <c r="G1036" t="s">
        <v>52</v>
      </c>
      <c r="H1036" t="s">
        <v>115</v>
      </c>
      <c r="I1036" t="s">
        <v>115</v>
      </c>
      <c r="J1036" s="1">
        <v>44533</v>
      </c>
      <c r="K1036" t="s">
        <v>53</v>
      </c>
      <c r="L1036" s="1">
        <v>44106</v>
      </c>
      <c r="M1036" t="s">
        <v>343</v>
      </c>
      <c r="N1036" t="s">
        <v>159</v>
      </c>
      <c r="O1036" t="s">
        <v>210</v>
      </c>
      <c r="P1036" t="s">
        <v>117</v>
      </c>
      <c r="Q1036" s="1">
        <v>44430</v>
      </c>
      <c r="R1036" t="s">
        <v>118</v>
      </c>
      <c r="S1036" t="s">
        <v>119</v>
      </c>
      <c r="T1036" t="s">
        <v>176</v>
      </c>
      <c r="U1036" t="s">
        <v>160</v>
      </c>
      <c r="V1036">
        <v>80166</v>
      </c>
      <c r="W1036" t="s">
        <v>62</v>
      </c>
      <c r="X1036" t="s">
        <v>53</v>
      </c>
      <c r="Y1036">
        <v>3</v>
      </c>
      <c r="Z1036" t="s">
        <v>284</v>
      </c>
      <c r="AA1036" t="s">
        <v>64</v>
      </c>
      <c r="AB1036" t="s">
        <v>186</v>
      </c>
      <c r="AC1036" t="s">
        <v>52</v>
      </c>
      <c r="AD1036" t="s">
        <v>271</v>
      </c>
      <c r="AE1036" t="s">
        <v>162</v>
      </c>
      <c r="AF1036">
        <v>173</v>
      </c>
      <c r="AG1036">
        <v>29</v>
      </c>
      <c r="AH1036" t="s">
        <v>218</v>
      </c>
      <c r="AI1036" t="s">
        <v>169</v>
      </c>
      <c r="AJ1036" t="s">
        <v>213</v>
      </c>
      <c r="AK1036" t="s">
        <v>68</v>
      </c>
      <c r="AL1036">
        <v>4</v>
      </c>
      <c r="AM1036">
        <v>3</v>
      </c>
      <c r="AN1036">
        <v>4</v>
      </c>
      <c r="AO1036">
        <v>10</v>
      </c>
      <c r="AP1036">
        <v>23</v>
      </c>
      <c r="AQ1036">
        <v>2</v>
      </c>
      <c r="AR1036" t="s">
        <v>70</v>
      </c>
      <c r="AS1036" t="s">
        <v>222</v>
      </c>
      <c r="AT1036" t="s">
        <v>222</v>
      </c>
      <c r="AU1036" s="1">
        <v>45308</v>
      </c>
      <c r="AV1036" s="15">
        <f>VLOOKUP(dummy_yherealine!$AT1036,dummy_oppeained!B:C,2,0)</f>
        <v>9</v>
      </c>
      <c r="AW1036" s="22" t="str">
        <f>VLOOKUP(AS1036,dummy_oppeained!B:D,3,0)</f>
        <v>eristav</v>
      </c>
      <c r="AX1036" s="17">
        <f>VLOOKUP(AR:AR,hinded_abi!A:D,4,0)</f>
        <v>0</v>
      </c>
      <c r="AY1036" s="26">
        <f t="shared" si="32"/>
        <v>0</v>
      </c>
      <c r="AZ1036" s="27">
        <f t="shared" si="33"/>
        <v>9</v>
      </c>
    </row>
    <row r="1037" spans="1:52" x14ac:dyDescent="0.25">
      <c r="A1037" t="s">
        <v>342</v>
      </c>
      <c r="B1037" t="s">
        <v>112</v>
      </c>
      <c r="C1037" t="s">
        <v>174</v>
      </c>
      <c r="D1037">
        <v>46801074061</v>
      </c>
      <c r="E1037" t="s">
        <v>50</v>
      </c>
      <c r="F1037" t="s">
        <v>175</v>
      </c>
      <c r="G1037" t="s">
        <v>52</v>
      </c>
      <c r="H1037" t="s">
        <v>115</v>
      </c>
      <c r="I1037" t="s">
        <v>115</v>
      </c>
      <c r="J1037" s="1">
        <v>44533</v>
      </c>
      <c r="K1037" t="s">
        <v>53</v>
      </c>
      <c r="L1037" s="1">
        <v>44106</v>
      </c>
      <c r="M1037" t="s">
        <v>343</v>
      </c>
      <c r="N1037" t="s">
        <v>159</v>
      </c>
      <c r="O1037" t="s">
        <v>210</v>
      </c>
      <c r="P1037" t="s">
        <v>117</v>
      </c>
      <c r="Q1037" s="1">
        <v>44430</v>
      </c>
      <c r="R1037" t="s">
        <v>118</v>
      </c>
      <c r="S1037" t="s">
        <v>119</v>
      </c>
      <c r="T1037" t="s">
        <v>176</v>
      </c>
      <c r="U1037" t="s">
        <v>160</v>
      </c>
      <c r="V1037">
        <v>80166</v>
      </c>
      <c r="W1037" t="s">
        <v>62</v>
      </c>
      <c r="X1037" t="s">
        <v>53</v>
      </c>
      <c r="Y1037">
        <v>3</v>
      </c>
      <c r="Z1037" t="s">
        <v>284</v>
      </c>
      <c r="AA1037" t="s">
        <v>64</v>
      </c>
      <c r="AB1037" t="s">
        <v>186</v>
      </c>
      <c r="AC1037" t="s">
        <v>52</v>
      </c>
      <c r="AD1037" t="s">
        <v>271</v>
      </c>
      <c r="AE1037" t="s">
        <v>162</v>
      </c>
      <c r="AF1037">
        <v>173</v>
      </c>
      <c r="AG1037">
        <v>29</v>
      </c>
      <c r="AH1037" t="s">
        <v>218</v>
      </c>
      <c r="AI1037" t="s">
        <v>169</v>
      </c>
      <c r="AJ1037" t="s">
        <v>213</v>
      </c>
      <c r="AK1037" t="s">
        <v>68</v>
      </c>
      <c r="AL1037">
        <v>4</v>
      </c>
      <c r="AM1037">
        <v>3</v>
      </c>
      <c r="AN1037">
        <v>4</v>
      </c>
      <c r="AO1037">
        <v>10</v>
      </c>
      <c r="AP1037">
        <v>23</v>
      </c>
      <c r="AQ1037">
        <v>2</v>
      </c>
      <c r="AR1037" t="s">
        <v>74</v>
      </c>
      <c r="AS1037" t="s">
        <v>214</v>
      </c>
      <c r="AT1037" t="s">
        <v>214</v>
      </c>
      <c r="AU1037" s="1">
        <v>44104</v>
      </c>
      <c r="AV1037" s="17">
        <f>VLOOKUP(dummy_yherealine!$AT1037,dummy_oppeained!B:C,2,0)</f>
        <v>6</v>
      </c>
      <c r="AW1037" s="22" t="str">
        <f>VLOOKUP(AS1037,dummy_oppeained!B:D,3,0)</f>
        <v>eristav</v>
      </c>
      <c r="AX1037" s="17">
        <f>VLOOKUP(AR:AR,hinded_abi!A:D,4,0)</f>
        <v>1</v>
      </c>
      <c r="AY1037" s="26">
        <f t="shared" si="32"/>
        <v>6</v>
      </c>
      <c r="AZ1037" s="27">
        <f t="shared" si="33"/>
        <v>6</v>
      </c>
    </row>
    <row r="1038" spans="1:52" x14ac:dyDescent="0.25">
      <c r="A1038" t="s">
        <v>342</v>
      </c>
      <c r="B1038" t="s">
        <v>112</v>
      </c>
      <c r="C1038" t="s">
        <v>174</v>
      </c>
      <c r="D1038">
        <v>46801074061</v>
      </c>
      <c r="E1038" t="s">
        <v>50</v>
      </c>
      <c r="F1038" t="s">
        <v>175</v>
      </c>
      <c r="G1038" t="s">
        <v>52</v>
      </c>
      <c r="H1038" t="s">
        <v>115</v>
      </c>
      <c r="I1038" t="s">
        <v>115</v>
      </c>
      <c r="J1038" s="1">
        <v>44533</v>
      </c>
      <c r="K1038" t="s">
        <v>53</v>
      </c>
      <c r="L1038" s="1">
        <v>44106</v>
      </c>
      <c r="M1038" t="s">
        <v>343</v>
      </c>
      <c r="N1038" t="s">
        <v>159</v>
      </c>
      <c r="O1038" t="s">
        <v>210</v>
      </c>
      <c r="P1038" t="s">
        <v>117</v>
      </c>
      <c r="Q1038" s="1">
        <v>44430</v>
      </c>
      <c r="R1038" t="s">
        <v>118</v>
      </c>
      <c r="S1038" t="s">
        <v>119</v>
      </c>
      <c r="T1038" t="s">
        <v>176</v>
      </c>
      <c r="U1038" t="s">
        <v>160</v>
      </c>
      <c r="V1038">
        <v>80166</v>
      </c>
      <c r="W1038" t="s">
        <v>62</v>
      </c>
      <c r="X1038" t="s">
        <v>53</v>
      </c>
      <c r="Y1038">
        <v>3</v>
      </c>
      <c r="Z1038" t="s">
        <v>284</v>
      </c>
      <c r="AA1038" t="s">
        <v>64</v>
      </c>
      <c r="AB1038" t="s">
        <v>186</v>
      </c>
      <c r="AC1038" t="s">
        <v>52</v>
      </c>
      <c r="AD1038" t="s">
        <v>271</v>
      </c>
      <c r="AE1038" t="s">
        <v>162</v>
      </c>
      <c r="AF1038">
        <v>173</v>
      </c>
      <c r="AG1038">
        <v>29</v>
      </c>
      <c r="AH1038" t="s">
        <v>218</v>
      </c>
      <c r="AI1038" t="s">
        <v>169</v>
      </c>
      <c r="AJ1038" t="s">
        <v>213</v>
      </c>
      <c r="AK1038" t="s">
        <v>68</v>
      </c>
      <c r="AL1038">
        <v>4</v>
      </c>
      <c r="AM1038">
        <v>3</v>
      </c>
      <c r="AN1038">
        <v>4</v>
      </c>
      <c r="AO1038">
        <v>10</v>
      </c>
      <c r="AP1038">
        <v>23</v>
      </c>
      <c r="AQ1038">
        <v>2</v>
      </c>
      <c r="AR1038" t="s">
        <v>88</v>
      </c>
      <c r="AS1038" t="s">
        <v>168</v>
      </c>
      <c r="AT1038" t="s">
        <v>168</v>
      </c>
      <c r="AU1038" s="1">
        <v>45087</v>
      </c>
      <c r="AV1038" s="15">
        <f>VLOOKUP(dummy_yherealine!$AT1038,dummy_oppeained!B:C,2,0)</f>
        <v>5</v>
      </c>
      <c r="AW1038" s="22" t="str">
        <f>VLOOKUP(AS1038,dummy_oppeained!B:D,3,0)</f>
        <v>eristav</v>
      </c>
      <c r="AX1038" s="17">
        <f>VLOOKUP(AR:AR,hinded_abi!A:D,4,0)</f>
        <v>2</v>
      </c>
      <c r="AY1038" s="26">
        <f t="shared" si="32"/>
        <v>10</v>
      </c>
      <c r="AZ1038" s="27">
        <f t="shared" si="33"/>
        <v>5</v>
      </c>
    </row>
    <row r="1039" spans="1:52" x14ac:dyDescent="0.25">
      <c r="A1039" t="s">
        <v>342</v>
      </c>
      <c r="B1039" t="s">
        <v>112</v>
      </c>
      <c r="C1039" t="s">
        <v>174</v>
      </c>
      <c r="D1039">
        <v>46801074061</v>
      </c>
      <c r="E1039" t="s">
        <v>50</v>
      </c>
      <c r="F1039" t="s">
        <v>175</v>
      </c>
      <c r="G1039" t="s">
        <v>52</v>
      </c>
      <c r="H1039" t="s">
        <v>115</v>
      </c>
      <c r="I1039" t="s">
        <v>115</v>
      </c>
      <c r="J1039" s="1">
        <v>44533</v>
      </c>
      <c r="K1039" t="s">
        <v>53</v>
      </c>
      <c r="L1039" s="1">
        <v>44106</v>
      </c>
      <c r="M1039" t="s">
        <v>343</v>
      </c>
      <c r="N1039" t="s">
        <v>159</v>
      </c>
      <c r="O1039" t="s">
        <v>210</v>
      </c>
      <c r="P1039" t="s">
        <v>117</v>
      </c>
      <c r="Q1039" s="1">
        <v>44430</v>
      </c>
      <c r="R1039" t="s">
        <v>118</v>
      </c>
      <c r="S1039" t="s">
        <v>119</v>
      </c>
      <c r="T1039" t="s">
        <v>176</v>
      </c>
      <c r="U1039" t="s">
        <v>160</v>
      </c>
      <c r="V1039">
        <v>80166</v>
      </c>
      <c r="W1039" t="s">
        <v>62</v>
      </c>
      <c r="X1039" t="s">
        <v>53</v>
      </c>
      <c r="Y1039">
        <v>3</v>
      </c>
      <c r="Z1039" t="s">
        <v>284</v>
      </c>
      <c r="AA1039" t="s">
        <v>64</v>
      </c>
      <c r="AB1039" t="s">
        <v>186</v>
      </c>
      <c r="AC1039" t="s">
        <v>52</v>
      </c>
      <c r="AD1039" t="s">
        <v>271</v>
      </c>
      <c r="AE1039" t="s">
        <v>162</v>
      </c>
      <c r="AF1039">
        <v>173</v>
      </c>
      <c r="AG1039">
        <v>29</v>
      </c>
      <c r="AH1039" t="s">
        <v>218</v>
      </c>
      <c r="AI1039" t="s">
        <v>169</v>
      </c>
      <c r="AJ1039" t="s">
        <v>213</v>
      </c>
      <c r="AK1039" t="s">
        <v>68</v>
      </c>
      <c r="AL1039">
        <v>4</v>
      </c>
      <c r="AM1039">
        <v>3</v>
      </c>
      <c r="AN1039">
        <v>4</v>
      </c>
      <c r="AO1039">
        <v>10</v>
      </c>
      <c r="AP1039">
        <v>23</v>
      </c>
      <c r="AQ1039">
        <v>2</v>
      </c>
      <c r="AR1039" t="s">
        <v>91</v>
      </c>
      <c r="AS1039" t="s">
        <v>92</v>
      </c>
      <c r="AT1039" t="s">
        <v>92</v>
      </c>
      <c r="AU1039" s="1">
        <v>45475</v>
      </c>
      <c r="AV1039" s="17">
        <f>VLOOKUP(dummy_yherealine!$AT1039,dummy_oppeained!B:C,2,0)</f>
        <v>5</v>
      </c>
      <c r="AW1039" s="22" t="str">
        <f>VLOOKUP(AS1039,dummy_oppeained!B:D,3,0)</f>
        <v>eristav</v>
      </c>
      <c r="AX1039" s="17">
        <f>VLOOKUP(AR:AR,hinded_abi!A:D,4,0)</f>
        <v>0</v>
      </c>
      <c r="AY1039" s="26">
        <f t="shared" si="32"/>
        <v>0</v>
      </c>
      <c r="AZ1039" s="27">
        <f t="shared" si="33"/>
        <v>5</v>
      </c>
    </row>
    <row r="1040" spans="1:52" x14ac:dyDescent="0.25">
      <c r="A1040" t="s">
        <v>342</v>
      </c>
      <c r="B1040" t="s">
        <v>112</v>
      </c>
      <c r="C1040" t="s">
        <v>174</v>
      </c>
      <c r="D1040">
        <v>46801074061</v>
      </c>
      <c r="E1040" t="s">
        <v>50</v>
      </c>
      <c r="F1040" t="s">
        <v>175</v>
      </c>
      <c r="G1040" t="s">
        <v>52</v>
      </c>
      <c r="H1040" t="s">
        <v>115</v>
      </c>
      <c r="I1040" t="s">
        <v>115</v>
      </c>
      <c r="J1040" s="1">
        <v>44533</v>
      </c>
      <c r="K1040" t="s">
        <v>53</v>
      </c>
      <c r="L1040" s="1">
        <v>44106</v>
      </c>
      <c r="M1040" t="s">
        <v>343</v>
      </c>
      <c r="N1040" t="s">
        <v>159</v>
      </c>
      <c r="O1040" t="s">
        <v>210</v>
      </c>
      <c r="P1040" t="s">
        <v>117</v>
      </c>
      <c r="Q1040" s="1">
        <v>44430</v>
      </c>
      <c r="R1040" t="s">
        <v>118</v>
      </c>
      <c r="S1040" t="s">
        <v>119</v>
      </c>
      <c r="T1040" t="s">
        <v>176</v>
      </c>
      <c r="U1040" t="s">
        <v>160</v>
      </c>
      <c r="V1040">
        <v>80166</v>
      </c>
      <c r="W1040" t="s">
        <v>62</v>
      </c>
      <c r="X1040" t="s">
        <v>53</v>
      </c>
      <c r="Y1040">
        <v>3</v>
      </c>
      <c r="Z1040" t="s">
        <v>284</v>
      </c>
      <c r="AA1040" t="s">
        <v>64</v>
      </c>
      <c r="AB1040" t="s">
        <v>186</v>
      </c>
      <c r="AC1040" t="s">
        <v>52</v>
      </c>
      <c r="AD1040" t="s">
        <v>271</v>
      </c>
      <c r="AE1040" t="s">
        <v>162</v>
      </c>
      <c r="AF1040">
        <v>173</v>
      </c>
      <c r="AG1040">
        <v>29</v>
      </c>
      <c r="AH1040" t="s">
        <v>218</v>
      </c>
      <c r="AI1040" t="s">
        <v>169</v>
      </c>
      <c r="AJ1040" t="s">
        <v>213</v>
      </c>
      <c r="AK1040" t="s">
        <v>68</v>
      </c>
      <c r="AL1040">
        <v>4</v>
      </c>
      <c r="AM1040">
        <v>3</v>
      </c>
      <c r="AN1040">
        <v>4</v>
      </c>
      <c r="AO1040">
        <v>10</v>
      </c>
      <c r="AP1040">
        <v>23</v>
      </c>
      <c r="AQ1040">
        <v>2</v>
      </c>
      <c r="AR1040" t="s">
        <v>72</v>
      </c>
      <c r="AS1040" t="s">
        <v>109</v>
      </c>
      <c r="AT1040" t="s">
        <v>109</v>
      </c>
      <c r="AU1040" s="1">
        <v>44897</v>
      </c>
      <c r="AV1040" s="15">
        <f>VLOOKUP(dummy_yherealine!$AT1040,dummy_oppeained!B:C,2,0)</f>
        <v>2</v>
      </c>
      <c r="AW1040" s="22" t="str">
        <f>VLOOKUP(AS1040,dummy_oppeained!B:D,3,0)</f>
        <v>mitteeristav</v>
      </c>
      <c r="AX1040" s="17" t="str">
        <f>VLOOKUP(AR:AR,hinded_abi!A:D,4,0)</f>
        <v>NULL</v>
      </c>
      <c r="AY1040" s="26" t="str">
        <f t="shared" si="32"/>
        <v xml:space="preserve"> </v>
      </c>
      <c r="AZ1040" s="27">
        <f t="shared" si="33"/>
        <v>0</v>
      </c>
    </row>
    <row r="1041" spans="1:52" x14ac:dyDescent="0.25">
      <c r="A1041" t="s">
        <v>342</v>
      </c>
      <c r="B1041" t="s">
        <v>112</v>
      </c>
      <c r="C1041" t="s">
        <v>174</v>
      </c>
      <c r="D1041">
        <v>46801074061</v>
      </c>
      <c r="E1041" t="s">
        <v>50</v>
      </c>
      <c r="F1041" t="s">
        <v>175</v>
      </c>
      <c r="G1041" t="s">
        <v>52</v>
      </c>
      <c r="H1041" t="s">
        <v>115</v>
      </c>
      <c r="I1041" t="s">
        <v>115</v>
      </c>
      <c r="J1041" s="1">
        <v>44533</v>
      </c>
      <c r="K1041" t="s">
        <v>53</v>
      </c>
      <c r="L1041" s="1">
        <v>44106</v>
      </c>
      <c r="M1041" t="s">
        <v>343</v>
      </c>
      <c r="N1041" t="s">
        <v>159</v>
      </c>
      <c r="O1041" t="s">
        <v>210</v>
      </c>
      <c r="P1041" t="s">
        <v>117</v>
      </c>
      <c r="Q1041" s="1">
        <v>44430</v>
      </c>
      <c r="R1041" t="s">
        <v>118</v>
      </c>
      <c r="S1041" t="s">
        <v>119</v>
      </c>
      <c r="T1041" t="s">
        <v>176</v>
      </c>
      <c r="U1041" t="s">
        <v>160</v>
      </c>
      <c r="V1041">
        <v>80166</v>
      </c>
      <c r="W1041" t="s">
        <v>62</v>
      </c>
      <c r="X1041" t="s">
        <v>53</v>
      </c>
      <c r="Y1041">
        <v>4</v>
      </c>
      <c r="Z1041" t="s">
        <v>284</v>
      </c>
      <c r="AA1041" t="s">
        <v>64</v>
      </c>
      <c r="AB1041" t="s">
        <v>200</v>
      </c>
      <c r="AC1041" t="s">
        <v>52</v>
      </c>
      <c r="AD1041" t="s">
        <v>271</v>
      </c>
      <c r="AE1041" t="s">
        <v>162</v>
      </c>
      <c r="AF1041">
        <v>173</v>
      </c>
      <c r="AG1041">
        <v>46</v>
      </c>
      <c r="AH1041" t="s">
        <v>218</v>
      </c>
      <c r="AI1041" t="s">
        <v>218</v>
      </c>
      <c r="AJ1041" t="s">
        <v>213</v>
      </c>
      <c r="AK1041" t="s">
        <v>194</v>
      </c>
      <c r="AL1041">
        <v>4</v>
      </c>
      <c r="AM1041">
        <v>2</v>
      </c>
      <c r="AN1041">
        <v>4</v>
      </c>
      <c r="AO1041">
        <v>7</v>
      </c>
      <c r="AP1041">
        <v>38</v>
      </c>
      <c r="AQ1041">
        <v>2</v>
      </c>
      <c r="AR1041" t="s">
        <v>70</v>
      </c>
      <c r="AS1041" t="s">
        <v>89</v>
      </c>
      <c r="AT1041" t="s">
        <v>89</v>
      </c>
      <c r="AU1041" s="1">
        <v>45678</v>
      </c>
      <c r="AV1041" s="17">
        <f>VLOOKUP(dummy_yherealine!$AT1041,dummy_oppeained!B:C,2,0)</f>
        <v>5</v>
      </c>
      <c r="AW1041" s="22" t="str">
        <f>VLOOKUP(AS1041,dummy_oppeained!B:D,3,0)</f>
        <v>eristav</v>
      </c>
      <c r="AX1041" s="17">
        <f>VLOOKUP(AR:AR,hinded_abi!A:D,4,0)</f>
        <v>0</v>
      </c>
      <c r="AY1041" s="26">
        <f t="shared" si="32"/>
        <v>0</v>
      </c>
      <c r="AZ1041" s="27">
        <f t="shared" si="33"/>
        <v>5</v>
      </c>
    </row>
    <row r="1042" spans="1:52" x14ac:dyDescent="0.25">
      <c r="A1042" t="s">
        <v>342</v>
      </c>
      <c r="B1042" t="s">
        <v>112</v>
      </c>
      <c r="C1042" t="s">
        <v>174</v>
      </c>
      <c r="D1042">
        <v>46801074061</v>
      </c>
      <c r="E1042" t="s">
        <v>50</v>
      </c>
      <c r="F1042" t="s">
        <v>175</v>
      </c>
      <c r="G1042" t="s">
        <v>52</v>
      </c>
      <c r="H1042" t="s">
        <v>115</v>
      </c>
      <c r="I1042" t="s">
        <v>115</v>
      </c>
      <c r="J1042" s="1">
        <v>44533</v>
      </c>
      <c r="K1042" t="s">
        <v>53</v>
      </c>
      <c r="L1042" s="1">
        <v>44106</v>
      </c>
      <c r="M1042" t="s">
        <v>343</v>
      </c>
      <c r="N1042" t="s">
        <v>159</v>
      </c>
      <c r="O1042" t="s">
        <v>210</v>
      </c>
      <c r="P1042" t="s">
        <v>117</v>
      </c>
      <c r="Q1042" s="1">
        <v>44430</v>
      </c>
      <c r="R1042" t="s">
        <v>118</v>
      </c>
      <c r="S1042" t="s">
        <v>119</v>
      </c>
      <c r="T1042" t="s">
        <v>176</v>
      </c>
      <c r="U1042" t="s">
        <v>160</v>
      </c>
      <c r="V1042">
        <v>80166</v>
      </c>
      <c r="W1042" t="s">
        <v>62</v>
      </c>
      <c r="X1042" t="s">
        <v>53</v>
      </c>
      <c r="Y1042">
        <v>4</v>
      </c>
      <c r="Z1042" t="s">
        <v>284</v>
      </c>
      <c r="AA1042" t="s">
        <v>64</v>
      </c>
      <c r="AB1042" t="s">
        <v>200</v>
      </c>
      <c r="AC1042" t="s">
        <v>52</v>
      </c>
      <c r="AD1042" t="s">
        <v>271</v>
      </c>
      <c r="AE1042" t="s">
        <v>162</v>
      </c>
      <c r="AF1042">
        <v>173</v>
      </c>
      <c r="AG1042">
        <v>46</v>
      </c>
      <c r="AH1042" t="s">
        <v>218</v>
      </c>
      <c r="AI1042" t="s">
        <v>218</v>
      </c>
      <c r="AJ1042" t="s">
        <v>213</v>
      </c>
      <c r="AK1042" t="s">
        <v>194</v>
      </c>
      <c r="AL1042">
        <v>4</v>
      </c>
      <c r="AM1042">
        <v>2</v>
      </c>
      <c r="AN1042">
        <v>4</v>
      </c>
      <c r="AO1042">
        <v>7</v>
      </c>
      <c r="AP1042">
        <v>38</v>
      </c>
      <c r="AQ1042">
        <v>2</v>
      </c>
      <c r="AR1042" t="s">
        <v>86</v>
      </c>
      <c r="AS1042" t="s">
        <v>132</v>
      </c>
      <c r="AT1042" t="s">
        <v>132</v>
      </c>
      <c r="AU1042" s="1">
        <v>45695</v>
      </c>
      <c r="AV1042" s="15">
        <f>VLOOKUP(dummy_yherealine!$AT1042,dummy_oppeained!B:C,2,0)</f>
        <v>6</v>
      </c>
      <c r="AW1042" s="22" t="str">
        <f>VLOOKUP(AS1042,dummy_oppeained!B:D,3,0)</f>
        <v>eristav</v>
      </c>
      <c r="AX1042" s="17">
        <f>VLOOKUP(AR:AR,hinded_abi!A:D,4,0)</f>
        <v>4</v>
      </c>
      <c r="AY1042" s="26">
        <f t="shared" si="32"/>
        <v>24</v>
      </c>
      <c r="AZ1042" s="27">
        <f t="shared" si="33"/>
        <v>6</v>
      </c>
    </row>
    <row r="1043" spans="1:52" x14ac:dyDescent="0.25">
      <c r="A1043" t="s">
        <v>342</v>
      </c>
      <c r="B1043" t="s">
        <v>112</v>
      </c>
      <c r="C1043" t="s">
        <v>174</v>
      </c>
      <c r="D1043">
        <v>46801074061</v>
      </c>
      <c r="E1043" t="s">
        <v>50</v>
      </c>
      <c r="F1043" t="s">
        <v>175</v>
      </c>
      <c r="G1043" t="s">
        <v>52</v>
      </c>
      <c r="H1043" t="s">
        <v>115</v>
      </c>
      <c r="I1043" t="s">
        <v>115</v>
      </c>
      <c r="J1043" s="1">
        <v>44533</v>
      </c>
      <c r="K1043" t="s">
        <v>53</v>
      </c>
      <c r="L1043" s="1">
        <v>44106</v>
      </c>
      <c r="M1043" t="s">
        <v>343</v>
      </c>
      <c r="N1043" t="s">
        <v>159</v>
      </c>
      <c r="O1043" t="s">
        <v>210</v>
      </c>
      <c r="P1043" t="s">
        <v>117</v>
      </c>
      <c r="Q1043" s="1">
        <v>44430</v>
      </c>
      <c r="R1043" t="s">
        <v>118</v>
      </c>
      <c r="S1043" t="s">
        <v>119</v>
      </c>
      <c r="T1043" t="s">
        <v>176</v>
      </c>
      <c r="U1043" t="s">
        <v>160</v>
      </c>
      <c r="V1043">
        <v>80166</v>
      </c>
      <c r="W1043" t="s">
        <v>62</v>
      </c>
      <c r="X1043" t="s">
        <v>53</v>
      </c>
      <c r="Y1043">
        <v>4</v>
      </c>
      <c r="Z1043" t="s">
        <v>284</v>
      </c>
      <c r="AA1043" t="s">
        <v>64</v>
      </c>
      <c r="AB1043" t="s">
        <v>200</v>
      </c>
      <c r="AC1043" t="s">
        <v>52</v>
      </c>
      <c r="AD1043" t="s">
        <v>271</v>
      </c>
      <c r="AE1043" t="s">
        <v>162</v>
      </c>
      <c r="AF1043">
        <v>173</v>
      </c>
      <c r="AG1043">
        <v>46</v>
      </c>
      <c r="AH1043" t="s">
        <v>218</v>
      </c>
      <c r="AI1043" t="s">
        <v>218</v>
      </c>
      <c r="AJ1043" t="s">
        <v>213</v>
      </c>
      <c r="AK1043" t="s">
        <v>194</v>
      </c>
      <c r="AL1043">
        <v>4</v>
      </c>
      <c r="AM1043">
        <v>2</v>
      </c>
      <c r="AN1043">
        <v>4</v>
      </c>
      <c r="AO1043">
        <v>7</v>
      </c>
      <c r="AP1043">
        <v>38</v>
      </c>
      <c r="AQ1043">
        <v>2</v>
      </c>
      <c r="AR1043" t="s">
        <v>94</v>
      </c>
      <c r="AS1043" t="s">
        <v>83</v>
      </c>
      <c r="AT1043" t="s">
        <v>83</v>
      </c>
      <c r="AU1043" s="1">
        <v>45496</v>
      </c>
      <c r="AV1043" s="17">
        <f>VLOOKUP(dummy_yherealine!$AT1043,dummy_oppeained!B:C,2,0)</f>
        <v>8</v>
      </c>
      <c r="AW1043" s="22" t="str">
        <f>VLOOKUP(AS1043,dummy_oppeained!B:D,3,0)</f>
        <v>eristav</v>
      </c>
      <c r="AX1043" s="17">
        <f>VLOOKUP(AR:AR,hinded_abi!A:D,4,0)</f>
        <v>5</v>
      </c>
      <c r="AY1043" s="26">
        <f t="shared" si="32"/>
        <v>40</v>
      </c>
      <c r="AZ1043" s="27">
        <f t="shared" si="33"/>
        <v>8</v>
      </c>
    </row>
    <row r="1044" spans="1:52" x14ac:dyDescent="0.25">
      <c r="A1044" t="s">
        <v>342</v>
      </c>
      <c r="B1044" t="s">
        <v>112</v>
      </c>
      <c r="C1044" t="s">
        <v>174</v>
      </c>
      <c r="D1044">
        <v>46801074061</v>
      </c>
      <c r="E1044" t="s">
        <v>50</v>
      </c>
      <c r="F1044" t="s">
        <v>175</v>
      </c>
      <c r="G1044" t="s">
        <v>52</v>
      </c>
      <c r="H1044" t="s">
        <v>115</v>
      </c>
      <c r="I1044" t="s">
        <v>115</v>
      </c>
      <c r="J1044" s="1">
        <v>44533</v>
      </c>
      <c r="K1044" t="s">
        <v>53</v>
      </c>
      <c r="L1044" s="1">
        <v>44106</v>
      </c>
      <c r="M1044" t="s">
        <v>343</v>
      </c>
      <c r="N1044" t="s">
        <v>159</v>
      </c>
      <c r="O1044" t="s">
        <v>210</v>
      </c>
      <c r="P1044" t="s">
        <v>117</v>
      </c>
      <c r="Q1044" s="1">
        <v>44430</v>
      </c>
      <c r="R1044" t="s">
        <v>118</v>
      </c>
      <c r="S1044" t="s">
        <v>119</v>
      </c>
      <c r="T1044" t="s">
        <v>176</v>
      </c>
      <c r="U1044" t="s">
        <v>160</v>
      </c>
      <c r="V1044">
        <v>80166</v>
      </c>
      <c r="W1044" t="s">
        <v>62</v>
      </c>
      <c r="X1044" t="s">
        <v>53</v>
      </c>
      <c r="Y1044">
        <v>4</v>
      </c>
      <c r="Z1044" t="s">
        <v>284</v>
      </c>
      <c r="AA1044" t="s">
        <v>64</v>
      </c>
      <c r="AB1044" t="s">
        <v>200</v>
      </c>
      <c r="AC1044" t="s">
        <v>52</v>
      </c>
      <c r="AD1044" t="s">
        <v>271</v>
      </c>
      <c r="AE1044" t="s">
        <v>162</v>
      </c>
      <c r="AF1044">
        <v>173</v>
      </c>
      <c r="AG1044">
        <v>46</v>
      </c>
      <c r="AH1044" t="s">
        <v>218</v>
      </c>
      <c r="AI1044" t="s">
        <v>218</v>
      </c>
      <c r="AJ1044" t="s">
        <v>213</v>
      </c>
      <c r="AK1044" t="s">
        <v>194</v>
      </c>
      <c r="AL1044">
        <v>4</v>
      </c>
      <c r="AM1044">
        <v>2</v>
      </c>
      <c r="AN1044">
        <v>4</v>
      </c>
      <c r="AO1044">
        <v>7</v>
      </c>
      <c r="AP1044">
        <v>38</v>
      </c>
      <c r="AQ1044">
        <v>2</v>
      </c>
      <c r="AR1044" t="s">
        <v>94</v>
      </c>
      <c r="AS1044" t="s">
        <v>103</v>
      </c>
      <c r="AT1044" t="s">
        <v>103</v>
      </c>
      <c r="AU1044" s="1">
        <v>44212</v>
      </c>
      <c r="AV1044" s="15">
        <f>VLOOKUP(dummy_yherealine!$AT1044,dummy_oppeained!B:C,2,0)</f>
        <v>5</v>
      </c>
      <c r="AW1044" s="22" t="str">
        <f>VLOOKUP(AS1044,dummy_oppeained!B:D,3,0)</f>
        <v>eristav</v>
      </c>
      <c r="AX1044" s="17">
        <f>VLOOKUP(AR:AR,hinded_abi!A:D,4,0)</f>
        <v>5</v>
      </c>
      <c r="AY1044" s="26">
        <f t="shared" si="32"/>
        <v>25</v>
      </c>
      <c r="AZ1044" s="27">
        <f t="shared" si="33"/>
        <v>5</v>
      </c>
    </row>
    <row r="1045" spans="1:52" x14ac:dyDescent="0.25">
      <c r="A1045" t="s">
        <v>342</v>
      </c>
      <c r="B1045" t="s">
        <v>112</v>
      </c>
      <c r="C1045" t="s">
        <v>174</v>
      </c>
      <c r="D1045">
        <v>46801074061</v>
      </c>
      <c r="E1045" t="s">
        <v>50</v>
      </c>
      <c r="F1045" t="s">
        <v>175</v>
      </c>
      <c r="G1045" t="s">
        <v>52</v>
      </c>
      <c r="H1045" t="s">
        <v>115</v>
      </c>
      <c r="I1045" t="s">
        <v>115</v>
      </c>
      <c r="J1045" s="1">
        <v>44533</v>
      </c>
      <c r="K1045" t="s">
        <v>53</v>
      </c>
      <c r="L1045" s="1">
        <v>44106</v>
      </c>
      <c r="M1045" t="s">
        <v>343</v>
      </c>
      <c r="N1045" t="s">
        <v>159</v>
      </c>
      <c r="O1045" t="s">
        <v>210</v>
      </c>
      <c r="P1045" t="s">
        <v>117</v>
      </c>
      <c r="Q1045" s="1">
        <v>44430</v>
      </c>
      <c r="R1045" t="s">
        <v>118</v>
      </c>
      <c r="S1045" t="s">
        <v>119</v>
      </c>
      <c r="T1045" t="s">
        <v>176</v>
      </c>
      <c r="U1045" t="s">
        <v>160</v>
      </c>
      <c r="V1045">
        <v>80166</v>
      </c>
      <c r="W1045" t="s">
        <v>62</v>
      </c>
      <c r="X1045" t="s">
        <v>53</v>
      </c>
      <c r="Y1045">
        <v>4</v>
      </c>
      <c r="Z1045" t="s">
        <v>284</v>
      </c>
      <c r="AA1045" t="s">
        <v>64</v>
      </c>
      <c r="AB1045" t="s">
        <v>200</v>
      </c>
      <c r="AC1045" t="s">
        <v>52</v>
      </c>
      <c r="AD1045" t="s">
        <v>271</v>
      </c>
      <c r="AE1045" t="s">
        <v>162</v>
      </c>
      <c r="AF1045">
        <v>173</v>
      </c>
      <c r="AG1045">
        <v>46</v>
      </c>
      <c r="AH1045" t="s">
        <v>218</v>
      </c>
      <c r="AI1045" t="s">
        <v>218</v>
      </c>
      <c r="AJ1045" t="s">
        <v>213</v>
      </c>
      <c r="AK1045" t="s">
        <v>194</v>
      </c>
      <c r="AL1045">
        <v>4</v>
      </c>
      <c r="AM1045">
        <v>2</v>
      </c>
      <c r="AN1045">
        <v>4</v>
      </c>
      <c r="AO1045">
        <v>7</v>
      </c>
      <c r="AP1045">
        <v>38</v>
      </c>
      <c r="AQ1045">
        <v>2</v>
      </c>
      <c r="AR1045" t="s">
        <v>88</v>
      </c>
      <c r="AS1045" t="s">
        <v>167</v>
      </c>
      <c r="AT1045" t="s">
        <v>167</v>
      </c>
      <c r="AU1045" s="1">
        <v>45589</v>
      </c>
      <c r="AV1045" s="17">
        <f>VLOOKUP(dummy_yherealine!$AT1045,dummy_oppeained!B:C,2,0)</f>
        <v>5</v>
      </c>
      <c r="AW1045" s="22" t="str">
        <f>VLOOKUP(AS1045,dummy_oppeained!B:D,3,0)</f>
        <v>eristav</v>
      </c>
      <c r="AX1045" s="17">
        <f>VLOOKUP(AR:AR,hinded_abi!A:D,4,0)</f>
        <v>2</v>
      </c>
      <c r="AY1045" s="26">
        <f t="shared" si="32"/>
        <v>10</v>
      </c>
      <c r="AZ1045" s="27">
        <f t="shared" si="33"/>
        <v>5</v>
      </c>
    </row>
    <row r="1046" spans="1:52" x14ac:dyDescent="0.25">
      <c r="A1046" t="s">
        <v>342</v>
      </c>
      <c r="B1046" t="s">
        <v>112</v>
      </c>
      <c r="C1046" t="s">
        <v>174</v>
      </c>
      <c r="D1046">
        <v>46801074061</v>
      </c>
      <c r="E1046" t="s">
        <v>50</v>
      </c>
      <c r="F1046" t="s">
        <v>175</v>
      </c>
      <c r="G1046" t="s">
        <v>52</v>
      </c>
      <c r="H1046" t="s">
        <v>115</v>
      </c>
      <c r="I1046" t="s">
        <v>115</v>
      </c>
      <c r="J1046" s="1">
        <v>44533</v>
      </c>
      <c r="K1046" t="s">
        <v>53</v>
      </c>
      <c r="L1046" s="1">
        <v>44106</v>
      </c>
      <c r="M1046" t="s">
        <v>343</v>
      </c>
      <c r="N1046" t="s">
        <v>159</v>
      </c>
      <c r="O1046" t="s">
        <v>210</v>
      </c>
      <c r="P1046" t="s">
        <v>117</v>
      </c>
      <c r="Q1046" s="1">
        <v>44430</v>
      </c>
      <c r="R1046" t="s">
        <v>118</v>
      </c>
      <c r="S1046" t="s">
        <v>119</v>
      </c>
      <c r="T1046" t="s">
        <v>176</v>
      </c>
      <c r="U1046" t="s">
        <v>160</v>
      </c>
      <c r="V1046">
        <v>80166</v>
      </c>
      <c r="W1046" t="s">
        <v>62</v>
      </c>
      <c r="X1046" t="s">
        <v>53</v>
      </c>
      <c r="Y1046">
        <v>4</v>
      </c>
      <c r="Z1046" t="s">
        <v>284</v>
      </c>
      <c r="AA1046" t="s">
        <v>64</v>
      </c>
      <c r="AB1046" t="s">
        <v>200</v>
      </c>
      <c r="AC1046" t="s">
        <v>52</v>
      </c>
      <c r="AD1046" t="s">
        <v>271</v>
      </c>
      <c r="AE1046" t="s">
        <v>162</v>
      </c>
      <c r="AF1046">
        <v>173</v>
      </c>
      <c r="AG1046">
        <v>46</v>
      </c>
      <c r="AH1046" t="s">
        <v>218</v>
      </c>
      <c r="AI1046" t="s">
        <v>218</v>
      </c>
      <c r="AJ1046" t="s">
        <v>213</v>
      </c>
      <c r="AK1046" t="s">
        <v>194</v>
      </c>
      <c r="AL1046">
        <v>4</v>
      </c>
      <c r="AM1046">
        <v>2</v>
      </c>
      <c r="AN1046">
        <v>4</v>
      </c>
      <c r="AO1046">
        <v>7</v>
      </c>
      <c r="AP1046">
        <v>38</v>
      </c>
      <c r="AQ1046">
        <v>2</v>
      </c>
      <c r="AR1046" t="s">
        <v>70</v>
      </c>
      <c r="AS1046" t="s">
        <v>198</v>
      </c>
      <c r="AT1046" t="s">
        <v>198</v>
      </c>
      <c r="AU1046" s="1">
        <v>44848</v>
      </c>
      <c r="AV1046" s="15">
        <f>VLOOKUP(dummy_yherealine!$AT1046,dummy_oppeained!B:C,2,0)</f>
        <v>6</v>
      </c>
      <c r="AW1046" s="22" t="str">
        <f>VLOOKUP(AS1046,dummy_oppeained!B:D,3,0)</f>
        <v>eristav</v>
      </c>
      <c r="AX1046" s="17">
        <f>VLOOKUP(AR:AR,hinded_abi!A:D,4,0)</f>
        <v>0</v>
      </c>
      <c r="AY1046" s="26">
        <f t="shared" si="32"/>
        <v>0</v>
      </c>
      <c r="AZ1046" s="27">
        <f t="shared" si="33"/>
        <v>6</v>
      </c>
    </row>
    <row r="1047" spans="1:52" x14ac:dyDescent="0.25">
      <c r="A1047" t="s">
        <v>342</v>
      </c>
      <c r="B1047" t="s">
        <v>112</v>
      </c>
      <c r="C1047" t="s">
        <v>174</v>
      </c>
      <c r="D1047">
        <v>46801074061</v>
      </c>
      <c r="E1047" t="s">
        <v>50</v>
      </c>
      <c r="F1047" t="s">
        <v>175</v>
      </c>
      <c r="G1047" t="s">
        <v>52</v>
      </c>
      <c r="H1047" t="s">
        <v>115</v>
      </c>
      <c r="I1047" t="s">
        <v>115</v>
      </c>
      <c r="J1047" s="1">
        <v>44533</v>
      </c>
      <c r="K1047" t="s">
        <v>53</v>
      </c>
      <c r="L1047" s="1">
        <v>44106</v>
      </c>
      <c r="M1047" t="s">
        <v>343</v>
      </c>
      <c r="N1047" t="s">
        <v>159</v>
      </c>
      <c r="O1047" t="s">
        <v>210</v>
      </c>
      <c r="P1047" t="s">
        <v>117</v>
      </c>
      <c r="Q1047" s="1">
        <v>44430</v>
      </c>
      <c r="R1047" t="s">
        <v>118</v>
      </c>
      <c r="S1047" t="s">
        <v>119</v>
      </c>
      <c r="T1047" t="s">
        <v>176</v>
      </c>
      <c r="U1047" t="s">
        <v>160</v>
      </c>
      <c r="V1047">
        <v>80166</v>
      </c>
      <c r="W1047" t="s">
        <v>62</v>
      </c>
      <c r="X1047" t="s">
        <v>53</v>
      </c>
      <c r="Y1047">
        <v>4</v>
      </c>
      <c r="Z1047" t="s">
        <v>284</v>
      </c>
      <c r="AA1047" t="s">
        <v>64</v>
      </c>
      <c r="AB1047" t="s">
        <v>200</v>
      </c>
      <c r="AC1047" t="s">
        <v>52</v>
      </c>
      <c r="AD1047" t="s">
        <v>271</v>
      </c>
      <c r="AE1047" t="s">
        <v>162</v>
      </c>
      <c r="AF1047">
        <v>173</v>
      </c>
      <c r="AG1047">
        <v>46</v>
      </c>
      <c r="AH1047" t="s">
        <v>218</v>
      </c>
      <c r="AI1047" t="s">
        <v>218</v>
      </c>
      <c r="AJ1047" t="s">
        <v>213</v>
      </c>
      <c r="AK1047" t="s">
        <v>194</v>
      </c>
      <c r="AL1047">
        <v>4</v>
      </c>
      <c r="AM1047">
        <v>2</v>
      </c>
      <c r="AN1047">
        <v>4</v>
      </c>
      <c r="AO1047">
        <v>7</v>
      </c>
      <c r="AP1047">
        <v>38</v>
      </c>
      <c r="AQ1047">
        <v>2</v>
      </c>
      <c r="AR1047" t="s">
        <v>72</v>
      </c>
      <c r="AS1047" t="s">
        <v>141</v>
      </c>
      <c r="AT1047" t="s">
        <v>141</v>
      </c>
      <c r="AU1047" s="1">
        <v>44181</v>
      </c>
      <c r="AV1047" s="17">
        <f>VLOOKUP(dummy_yherealine!$AT1047,dummy_oppeained!B:C,2,0)</f>
        <v>2</v>
      </c>
      <c r="AW1047" s="22" t="str">
        <f>VLOOKUP(AS1047,dummy_oppeained!B:D,3,0)</f>
        <v>mitteeristav</v>
      </c>
      <c r="AX1047" s="17" t="str">
        <f>VLOOKUP(AR:AR,hinded_abi!A:D,4,0)</f>
        <v>NULL</v>
      </c>
      <c r="AY1047" s="26" t="str">
        <f t="shared" si="32"/>
        <v xml:space="preserve"> </v>
      </c>
      <c r="AZ1047" s="27">
        <f t="shared" si="33"/>
        <v>0</v>
      </c>
    </row>
    <row r="1048" spans="1:52" x14ac:dyDescent="0.25">
      <c r="A1048" t="s">
        <v>342</v>
      </c>
      <c r="B1048" t="s">
        <v>112</v>
      </c>
      <c r="C1048" t="s">
        <v>174</v>
      </c>
      <c r="D1048">
        <v>46801074061</v>
      </c>
      <c r="E1048" t="s">
        <v>50</v>
      </c>
      <c r="F1048" t="s">
        <v>175</v>
      </c>
      <c r="G1048" t="s">
        <v>52</v>
      </c>
      <c r="H1048" t="s">
        <v>115</v>
      </c>
      <c r="I1048" t="s">
        <v>115</v>
      </c>
      <c r="J1048" s="1">
        <v>44533</v>
      </c>
      <c r="K1048" t="s">
        <v>53</v>
      </c>
      <c r="L1048" s="1">
        <v>44106</v>
      </c>
      <c r="M1048" t="s">
        <v>343</v>
      </c>
      <c r="N1048" t="s">
        <v>159</v>
      </c>
      <c r="O1048" t="s">
        <v>210</v>
      </c>
      <c r="P1048" t="s">
        <v>117</v>
      </c>
      <c r="Q1048" s="1">
        <v>44430</v>
      </c>
      <c r="R1048" t="s">
        <v>118</v>
      </c>
      <c r="S1048" t="s">
        <v>119</v>
      </c>
      <c r="T1048" t="s">
        <v>176</v>
      </c>
      <c r="U1048" t="s">
        <v>160</v>
      </c>
      <c r="V1048">
        <v>80166</v>
      </c>
      <c r="W1048" t="s">
        <v>62</v>
      </c>
      <c r="X1048" t="s">
        <v>53</v>
      </c>
      <c r="Y1048">
        <v>4</v>
      </c>
      <c r="Z1048" t="s">
        <v>284</v>
      </c>
      <c r="AA1048" t="s">
        <v>64</v>
      </c>
      <c r="AB1048" t="s">
        <v>200</v>
      </c>
      <c r="AC1048" t="s">
        <v>52</v>
      </c>
      <c r="AD1048" t="s">
        <v>271</v>
      </c>
      <c r="AE1048" t="s">
        <v>162</v>
      </c>
      <c r="AF1048">
        <v>173</v>
      </c>
      <c r="AG1048">
        <v>46</v>
      </c>
      <c r="AH1048" t="s">
        <v>218</v>
      </c>
      <c r="AI1048" t="s">
        <v>218</v>
      </c>
      <c r="AJ1048" t="s">
        <v>213</v>
      </c>
      <c r="AK1048" t="s">
        <v>194</v>
      </c>
      <c r="AL1048">
        <v>4</v>
      </c>
      <c r="AM1048">
        <v>2</v>
      </c>
      <c r="AN1048">
        <v>4</v>
      </c>
      <c r="AO1048">
        <v>7</v>
      </c>
      <c r="AP1048">
        <v>38</v>
      </c>
      <c r="AQ1048">
        <v>2</v>
      </c>
      <c r="AR1048" t="s">
        <v>94</v>
      </c>
      <c r="AS1048" t="s">
        <v>100</v>
      </c>
      <c r="AT1048" t="s">
        <v>100</v>
      </c>
      <c r="AU1048" s="1">
        <v>44812</v>
      </c>
      <c r="AV1048" s="15">
        <f>VLOOKUP(dummy_yherealine!$AT1048,dummy_oppeained!B:C,2,0)</f>
        <v>6</v>
      </c>
      <c r="AW1048" s="22" t="str">
        <f>VLOOKUP(AS1048,dummy_oppeained!B:D,3,0)</f>
        <v>eristav</v>
      </c>
      <c r="AX1048" s="17">
        <f>VLOOKUP(AR:AR,hinded_abi!A:D,4,0)</f>
        <v>5</v>
      </c>
      <c r="AY1048" s="26">
        <f t="shared" si="32"/>
        <v>30</v>
      </c>
      <c r="AZ1048" s="27">
        <f t="shared" si="33"/>
        <v>6</v>
      </c>
    </row>
    <row r="1049" spans="1:52" x14ac:dyDescent="0.25">
      <c r="A1049" t="s">
        <v>344</v>
      </c>
      <c r="B1049" t="s">
        <v>307</v>
      </c>
      <c r="C1049" t="s">
        <v>233</v>
      </c>
      <c r="D1049">
        <v>38010190009</v>
      </c>
      <c r="E1049" t="s">
        <v>243</v>
      </c>
      <c r="F1049" t="s">
        <v>305</v>
      </c>
      <c r="G1049" t="s">
        <v>52</v>
      </c>
      <c r="H1049" t="s">
        <v>115</v>
      </c>
      <c r="I1049" t="s">
        <v>52</v>
      </c>
      <c r="J1049" s="1">
        <v>45173</v>
      </c>
      <c r="K1049" t="s">
        <v>53</v>
      </c>
      <c r="L1049" s="1">
        <v>45852</v>
      </c>
      <c r="M1049" t="s">
        <v>279</v>
      </c>
      <c r="N1049" t="s">
        <v>235</v>
      </c>
      <c r="O1049" t="s">
        <v>287</v>
      </c>
      <c r="P1049" t="s">
        <v>117</v>
      </c>
      <c r="Q1049" s="1">
        <v>44866</v>
      </c>
      <c r="R1049" t="s">
        <v>118</v>
      </c>
      <c r="S1049" t="s">
        <v>119</v>
      </c>
      <c r="T1049" t="s">
        <v>60</v>
      </c>
      <c r="U1049" t="s">
        <v>211</v>
      </c>
      <c r="V1049">
        <v>1477</v>
      </c>
      <c r="W1049" t="s">
        <v>62</v>
      </c>
      <c r="X1049" t="s">
        <v>53</v>
      </c>
      <c r="Y1049">
        <v>1</v>
      </c>
      <c r="Z1049" t="s">
        <v>63</v>
      </c>
      <c r="AA1049" t="s">
        <v>64</v>
      </c>
      <c r="AB1049" t="s">
        <v>179</v>
      </c>
      <c r="AC1049" t="s">
        <v>52</v>
      </c>
      <c r="AD1049" t="s">
        <v>271</v>
      </c>
      <c r="AE1049" t="s">
        <v>162</v>
      </c>
      <c r="AF1049">
        <v>117</v>
      </c>
      <c r="AG1049">
        <v>27</v>
      </c>
      <c r="AH1049" t="s">
        <v>97</v>
      </c>
      <c r="AI1049" t="s">
        <v>163</v>
      </c>
      <c r="AJ1049" t="s">
        <v>85</v>
      </c>
      <c r="AK1049" t="s">
        <v>97</v>
      </c>
      <c r="AL1049">
        <v>0</v>
      </c>
      <c r="AM1049">
        <v>3</v>
      </c>
      <c r="AN1049">
        <v>9</v>
      </c>
      <c r="AO1049">
        <v>4</v>
      </c>
      <c r="AP1049">
        <v>22</v>
      </c>
      <c r="AQ1049">
        <v>0</v>
      </c>
      <c r="AR1049" t="s">
        <v>80</v>
      </c>
      <c r="AS1049" t="s">
        <v>104</v>
      </c>
      <c r="AT1049" t="s">
        <v>104</v>
      </c>
      <c r="AU1049" s="1">
        <v>44325</v>
      </c>
      <c r="AV1049" s="17">
        <f>VLOOKUP(dummy_yherealine!$AT1049,dummy_oppeained!B:C,2,0)</f>
        <v>6</v>
      </c>
      <c r="AW1049" s="22" t="str">
        <f>VLOOKUP(AS1049,dummy_oppeained!B:D,3,0)</f>
        <v>eristav</v>
      </c>
      <c r="AX1049" s="17">
        <f>VLOOKUP(AR:AR,hinded_abi!A:D,4,0)</f>
        <v>3</v>
      </c>
      <c r="AY1049" s="26">
        <f t="shared" si="32"/>
        <v>18</v>
      </c>
      <c r="AZ1049" s="27">
        <f t="shared" si="33"/>
        <v>6</v>
      </c>
    </row>
    <row r="1050" spans="1:52" x14ac:dyDescent="0.25">
      <c r="A1050" t="s">
        <v>344</v>
      </c>
      <c r="B1050" t="s">
        <v>307</v>
      </c>
      <c r="C1050" t="s">
        <v>233</v>
      </c>
      <c r="D1050">
        <v>38010190009</v>
      </c>
      <c r="E1050" t="s">
        <v>243</v>
      </c>
      <c r="F1050" t="s">
        <v>305</v>
      </c>
      <c r="G1050" t="s">
        <v>52</v>
      </c>
      <c r="H1050" t="s">
        <v>115</v>
      </c>
      <c r="I1050" t="s">
        <v>52</v>
      </c>
      <c r="J1050" s="1">
        <v>45173</v>
      </c>
      <c r="K1050" t="s">
        <v>53</v>
      </c>
      <c r="L1050" s="1">
        <v>45852</v>
      </c>
      <c r="M1050" t="s">
        <v>279</v>
      </c>
      <c r="N1050" t="s">
        <v>235</v>
      </c>
      <c r="O1050" t="s">
        <v>287</v>
      </c>
      <c r="P1050" t="s">
        <v>117</v>
      </c>
      <c r="Q1050" s="1">
        <v>44866</v>
      </c>
      <c r="R1050" t="s">
        <v>118</v>
      </c>
      <c r="S1050" t="s">
        <v>119</v>
      </c>
      <c r="T1050" t="s">
        <v>60</v>
      </c>
      <c r="U1050" t="s">
        <v>211</v>
      </c>
      <c r="V1050">
        <v>1477</v>
      </c>
      <c r="W1050" t="s">
        <v>62</v>
      </c>
      <c r="X1050" t="s">
        <v>53</v>
      </c>
      <c r="Y1050">
        <v>1</v>
      </c>
      <c r="Z1050" t="s">
        <v>63</v>
      </c>
      <c r="AA1050" t="s">
        <v>64</v>
      </c>
      <c r="AB1050" t="s">
        <v>179</v>
      </c>
      <c r="AC1050" t="s">
        <v>52</v>
      </c>
      <c r="AD1050" t="s">
        <v>271</v>
      </c>
      <c r="AE1050" t="s">
        <v>162</v>
      </c>
      <c r="AF1050">
        <v>117</v>
      </c>
      <c r="AG1050">
        <v>27</v>
      </c>
      <c r="AH1050" t="s">
        <v>97</v>
      </c>
      <c r="AI1050" t="s">
        <v>163</v>
      </c>
      <c r="AJ1050" t="s">
        <v>85</v>
      </c>
      <c r="AK1050" t="s">
        <v>97</v>
      </c>
      <c r="AL1050">
        <v>0</v>
      </c>
      <c r="AM1050">
        <v>3</v>
      </c>
      <c r="AN1050">
        <v>9</v>
      </c>
      <c r="AO1050">
        <v>4</v>
      </c>
      <c r="AP1050">
        <v>22</v>
      </c>
      <c r="AQ1050">
        <v>0</v>
      </c>
      <c r="AR1050" t="s">
        <v>72</v>
      </c>
      <c r="AS1050" t="s">
        <v>258</v>
      </c>
      <c r="AT1050" t="s">
        <v>258</v>
      </c>
      <c r="AU1050" s="1">
        <v>44756</v>
      </c>
      <c r="AV1050" s="15">
        <f>VLOOKUP(dummy_yherealine!$AT1050,dummy_oppeained!B:C,2,0)</f>
        <v>3</v>
      </c>
      <c r="AW1050" s="22" t="str">
        <f>VLOOKUP(AS1050,dummy_oppeained!B:D,3,0)</f>
        <v>mitteeristav</v>
      </c>
      <c r="AX1050" s="17" t="str">
        <f>VLOOKUP(AR:AR,hinded_abi!A:D,4,0)</f>
        <v>NULL</v>
      </c>
      <c r="AY1050" s="26" t="str">
        <f t="shared" si="32"/>
        <v xml:space="preserve"> </v>
      </c>
      <c r="AZ1050" s="27">
        <f t="shared" si="33"/>
        <v>0</v>
      </c>
    </row>
    <row r="1051" spans="1:52" x14ac:dyDescent="0.25">
      <c r="A1051" t="s">
        <v>344</v>
      </c>
      <c r="B1051" t="s">
        <v>307</v>
      </c>
      <c r="C1051" t="s">
        <v>233</v>
      </c>
      <c r="D1051">
        <v>38010190009</v>
      </c>
      <c r="E1051" t="s">
        <v>243</v>
      </c>
      <c r="F1051" t="s">
        <v>305</v>
      </c>
      <c r="G1051" t="s">
        <v>52</v>
      </c>
      <c r="H1051" t="s">
        <v>115</v>
      </c>
      <c r="I1051" t="s">
        <v>52</v>
      </c>
      <c r="J1051" s="1">
        <v>45173</v>
      </c>
      <c r="K1051" t="s">
        <v>53</v>
      </c>
      <c r="L1051" s="1">
        <v>45852</v>
      </c>
      <c r="M1051" t="s">
        <v>279</v>
      </c>
      <c r="N1051" t="s">
        <v>235</v>
      </c>
      <c r="O1051" t="s">
        <v>287</v>
      </c>
      <c r="P1051" t="s">
        <v>117</v>
      </c>
      <c r="Q1051" s="1">
        <v>44866</v>
      </c>
      <c r="R1051" t="s">
        <v>118</v>
      </c>
      <c r="S1051" t="s">
        <v>119</v>
      </c>
      <c r="T1051" t="s">
        <v>60</v>
      </c>
      <c r="U1051" t="s">
        <v>211</v>
      </c>
      <c r="V1051">
        <v>1477</v>
      </c>
      <c r="W1051" t="s">
        <v>62</v>
      </c>
      <c r="X1051" t="s">
        <v>53</v>
      </c>
      <c r="Y1051">
        <v>1</v>
      </c>
      <c r="Z1051" t="s">
        <v>63</v>
      </c>
      <c r="AA1051" t="s">
        <v>64</v>
      </c>
      <c r="AB1051" t="s">
        <v>179</v>
      </c>
      <c r="AC1051" t="s">
        <v>52</v>
      </c>
      <c r="AD1051" t="s">
        <v>271</v>
      </c>
      <c r="AE1051" t="s">
        <v>162</v>
      </c>
      <c r="AF1051">
        <v>117</v>
      </c>
      <c r="AG1051">
        <v>27</v>
      </c>
      <c r="AH1051" t="s">
        <v>97</v>
      </c>
      <c r="AI1051" t="s">
        <v>163</v>
      </c>
      <c r="AJ1051" t="s">
        <v>85</v>
      </c>
      <c r="AK1051" t="s">
        <v>97</v>
      </c>
      <c r="AL1051">
        <v>0</v>
      </c>
      <c r="AM1051">
        <v>3</v>
      </c>
      <c r="AN1051">
        <v>9</v>
      </c>
      <c r="AO1051">
        <v>4</v>
      </c>
      <c r="AP1051">
        <v>22</v>
      </c>
      <c r="AQ1051">
        <v>0</v>
      </c>
      <c r="AR1051" t="s">
        <v>91</v>
      </c>
      <c r="AS1051" t="s">
        <v>81</v>
      </c>
      <c r="AT1051" t="s">
        <v>81</v>
      </c>
      <c r="AU1051" s="1">
        <v>45139</v>
      </c>
      <c r="AV1051" s="17">
        <f>VLOOKUP(dummy_yherealine!$AT1051,dummy_oppeained!B:C,2,0)</f>
        <v>6</v>
      </c>
      <c r="AW1051" s="22" t="str">
        <f>VLOOKUP(AS1051,dummy_oppeained!B:D,3,0)</f>
        <v>eristav</v>
      </c>
      <c r="AX1051" s="17">
        <f>VLOOKUP(AR:AR,hinded_abi!A:D,4,0)</f>
        <v>0</v>
      </c>
      <c r="AY1051" s="26">
        <f t="shared" si="32"/>
        <v>0</v>
      </c>
      <c r="AZ1051" s="27">
        <f t="shared" si="33"/>
        <v>6</v>
      </c>
    </row>
    <row r="1052" spans="1:52" x14ac:dyDescent="0.25">
      <c r="A1052" t="s">
        <v>344</v>
      </c>
      <c r="B1052" t="s">
        <v>307</v>
      </c>
      <c r="C1052" t="s">
        <v>233</v>
      </c>
      <c r="D1052">
        <v>38010190009</v>
      </c>
      <c r="E1052" t="s">
        <v>243</v>
      </c>
      <c r="F1052" t="s">
        <v>305</v>
      </c>
      <c r="G1052" t="s">
        <v>52</v>
      </c>
      <c r="H1052" t="s">
        <v>115</v>
      </c>
      <c r="I1052" t="s">
        <v>52</v>
      </c>
      <c r="J1052" s="1">
        <v>45173</v>
      </c>
      <c r="K1052" t="s">
        <v>53</v>
      </c>
      <c r="L1052" s="1">
        <v>45852</v>
      </c>
      <c r="M1052" t="s">
        <v>279</v>
      </c>
      <c r="N1052" t="s">
        <v>235</v>
      </c>
      <c r="O1052" t="s">
        <v>287</v>
      </c>
      <c r="P1052" t="s">
        <v>117</v>
      </c>
      <c r="Q1052" s="1">
        <v>44866</v>
      </c>
      <c r="R1052" t="s">
        <v>118</v>
      </c>
      <c r="S1052" t="s">
        <v>119</v>
      </c>
      <c r="T1052" t="s">
        <v>60</v>
      </c>
      <c r="U1052" t="s">
        <v>211</v>
      </c>
      <c r="V1052">
        <v>1477</v>
      </c>
      <c r="W1052" t="s">
        <v>62</v>
      </c>
      <c r="X1052" t="s">
        <v>53</v>
      </c>
      <c r="Y1052">
        <v>1</v>
      </c>
      <c r="Z1052" t="s">
        <v>63</v>
      </c>
      <c r="AA1052" t="s">
        <v>64</v>
      </c>
      <c r="AB1052" t="s">
        <v>179</v>
      </c>
      <c r="AC1052" t="s">
        <v>52</v>
      </c>
      <c r="AD1052" t="s">
        <v>271</v>
      </c>
      <c r="AE1052" t="s">
        <v>162</v>
      </c>
      <c r="AF1052">
        <v>117</v>
      </c>
      <c r="AG1052">
        <v>27</v>
      </c>
      <c r="AH1052" t="s">
        <v>97</v>
      </c>
      <c r="AI1052" t="s">
        <v>163</v>
      </c>
      <c r="AJ1052" t="s">
        <v>85</v>
      </c>
      <c r="AK1052" t="s">
        <v>97</v>
      </c>
      <c r="AL1052">
        <v>0</v>
      </c>
      <c r="AM1052">
        <v>3</v>
      </c>
      <c r="AN1052">
        <v>9</v>
      </c>
      <c r="AO1052">
        <v>4</v>
      </c>
      <c r="AP1052">
        <v>22</v>
      </c>
      <c r="AQ1052">
        <v>0</v>
      </c>
      <c r="AR1052" t="s">
        <v>70</v>
      </c>
      <c r="AS1052" t="s">
        <v>89</v>
      </c>
      <c r="AT1052" t="s">
        <v>89</v>
      </c>
      <c r="AU1052" s="1">
        <v>44149</v>
      </c>
      <c r="AV1052" s="15">
        <f>VLOOKUP(dummy_yherealine!$AT1052,dummy_oppeained!B:C,2,0)</f>
        <v>5</v>
      </c>
      <c r="AW1052" s="22" t="str">
        <f>VLOOKUP(AS1052,dummy_oppeained!B:D,3,0)</f>
        <v>eristav</v>
      </c>
      <c r="AX1052" s="17">
        <f>VLOOKUP(AR:AR,hinded_abi!A:D,4,0)</f>
        <v>0</v>
      </c>
      <c r="AY1052" s="26">
        <f t="shared" si="32"/>
        <v>0</v>
      </c>
      <c r="AZ1052" s="27">
        <f t="shared" si="33"/>
        <v>5</v>
      </c>
    </row>
    <row r="1053" spans="1:52" x14ac:dyDescent="0.25">
      <c r="A1053" t="s">
        <v>344</v>
      </c>
      <c r="B1053" t="s">
        <v>307</v>
      </c>
      <c r="C1053" t="s">
        <v>233</v>
      </c>
      <c r="D1053">
        <v>38010190009</v>
      </c>
      <c r="E1053" t="s">
        <v>243</v>
      </c>
      <c r="F1053" t="s">
        <v>305</v>
      </c>
      <c r="G1053" t="s">
        <v>52</v>
      </c>
      <c r="H1053" t="s">
        <v>115</v>
      </c>
      <c r="I1053" t="s">
        <v>52</v>
      </c>
      <c r="J1053" s="1">
        <v>45173</v>
      </c>
      <c r="K1053" t="s">
        <v>53</v>
      </c>
      <c r="L1053" s="1">
        <v>45852</v>
      </c>
      <c r="M1053" t="s">
        <v>279</v>
      </c>
      <c r="N1053" t="s">
        <v>235</v>
      </c>
      <c r="O1053" t="s">
        <v>287</v>
      </c>
      <c r="P1053" t="s">
        <v>117</v>
      </c>
      <c r="Q1053" s="1">
        <v>44866</v>
      </c>
      <c r="R1053" t="s">
        <v>118</v>
      </c>
      <c r="S1053" t="s">
        <v>119</v>
      </c>
      <c r="T1053" t="s">
        <v>60</v>
      </c>
      <c r="U1053" t="s">
        <v>211</v>
      </c>
      <c r="V1053">
        <v>1477</v>
      </c>
      <c r="W1053" t="s">
        <v>62</v>
      </c>
      <c r="X1053" t="s">
        <v>53</v>
      </c>
      <c r="Y1053">
        <v>1</v>
      </c>
      <c r="Z1053" t="s">
        <v>63</v>
      </c>
      <c r="AA1053" t="s">
        <v>64</v>
      </c>
      <c r="AB1053" t="s">
        <v>179</v>
      </c>
      <c r="AC1053" t="s">
        <v>52</v>
      </c>
      <c r="AD1053" t="s">
        <v>271</v>
      </c>
      <c r="AE1053" t="s">
        <v>162</v>
      </c>
      <c r="AF1053">
        <v>117</v>
      </c>
      <c r="AG1053">
        <v>27</v>
      </c>
      <c r="AH1053" t="s">
        <v>97</v>
      </c>
      <c r="AI1053" t="s">
        <v>163</v>
      </c>
      <c r="AJ1053" t="s">
        <v>85</v>
      </c>
      <c r="AK1053" t="s">
        <v>97</v>
      </c>
      <c r="AL1053">
        <v>0</v>
      </c>
      <c r="AM1053">
        <v>3</v>
      </c>
      <c r="AN1053">
        <v>9</v>
      </c>
      <c r="AO1053">
        <v>4</v>
      </c>
      <c r="AP1053">
        <v>22</v>
      </c>
      <c r="AQ1053">
        <v>0</v>
      </c>
      <c r="AR1053" t="s">
        <v>86</v>
      </c>
      <c r="AS1053" t="s">
        <v>198</v>
      </c>
      <c r="AT1053" t="s">
        <v>198</v>
      </c>
      <c r="AU1053" s="1">
        <v>45266</v>
      </c>
      <c r="AV1053" s="17">
        <f>VLOOKUP(dummy_yherealine!$AT1053,dummy_oppeained!B:C,2,0)</f>
        <v>6</v>
      </c>
      <c r="AW1053" s="22" t="str">
        <f>VLOOKUP(AS1053,dummy_oppeained!B:D,3,0)</f>
        <v>eristav</v>
      </c>
      <c r="AX1053" s="17">
        <f>VLOOKUP(AR:AR,hinded_abi!A:D,4,0)</f>
        <v>4</v>
      </c>
      <c r="AY1053" s="26">
        <f t="shared" si="32"/>
        <v>24</v>
      </c>
      <c r="AZ1053" s="27">
        <f t="shared" si="33"/>
        <v>6</v>
      </c>
    </row>
    <row r="1054" spans="1:52" x14ac:dyDescent="0.25">
      <c r="A1054" t="s">
        <v>344</v>
      </c>
      <c r="B1054" t="s">
        <v>307</v>
      </c>
      <c r="C1054" t="s">
        <v>233</v>
      </c>
      <c r="D1054">
        <v>38010190009</v>
      </c>
      <c r="E1054" t="s">
        <v>243</v>
      </c>
      <c r="F1054" t="s">
        <v>305</v>
      </c>
      <c r="G1054" t="s">
        <v>52</v>
      </c>
      <c r="H1054" t="s">
        <v>115</v>
      </c>
      <c r="I1054" t="s">
        <v>52</v>
      </c>
      <c r="J1054" s="1">
        <v>45173</v>
      </c>
      <c r="K1054" t="s">
        <v>53</v>
      </c>
      <c r="L1054" s="1">
        <v>45852</v>
      </c>
      <c r="M1054" t="s">
        <v>279</v>
      </c>
      <c r="N1054" t="s">
        <v>235</v>
      </c>
      <c r="O1054" t="s">
        <v>287</v>
      </c>
      <c r="P1054" t="s">
        <v>117</v>
      </c>
      <c r="Q1054" s="1">
        <v>44866</v>
      </c>
      <c r="R1054" t="s">
        <v>118</v>
      </c>
      <c r="S1054" t="s">
        <v>119</v>
      </c>
      <c r="T1054" t="s">
        <v>60</v>
      </c>
      <c r="U1054" t="s">
        <v>211</v>
      </c>
      <c r="V1054">
        <v>1477</v>
      </c>
      <c r="W1054" t="s">
        <v>62</v>
      </c>
      <c r="X1054" t="s">
        <v>53</v>
      </c>
      <c r="Y1054">
        <v>2</v>
      </c>
      <c r="Z1054" t="s">
        <v>63</v>
      </c>
      <c r="AA1054" t="s">
        <v>64</v>
      </c>
      <c r="AB1054" t="s">
        <v>106</v>
      </c>
      <c r="AC1054" t="s">
        <v>52</v>
      </c>
      <c r="AD1054" t="s">
        <v>271</v>
      </c>
      <c r="AE1054" t="s">
        <v>162</v>
      </c>
      <c r="AF1054">
        <v>117</v>
      </c>
      <c r="AG1054">
        <v>58</v>
      </c>
      <c r="AH1054" t="s">
        <v>97</v>
      </c>
      <c r="AI1054" t="s">
        <v>136</v>
      </c>
      <c r="AJ1054" t="s">
        <v>85</v>
      </c>
      <c r="AK1054" t="s">
        <v>68</v>
      </c>
      <c r="AL1054">
        <v>0</v>
      </c>
      <c r="AM1054">
        <v>1</v>
      </c>
      <c r="AN1054">
        <v>9</v>
      </c>
      <c r="AO1054">
        <v>6</v>
      </c>
      <c r="AP1054">
        <v>42</v>
      </c>
      <c r="AQ1054">
        <v>0</v>
      </c>
      <c r="AR1054" t="s">
        <v>74</v>
      </c>
      <c r="AS1054" t="s">
        <v>165</v>
      </c>
      <c r="AT1054" t="s">
        <v>165</v>
      </c>
      <c r="AU1054" s="1">
        <v>45868</v>
      </c>
      <c r="AV1054" s="15">
        <f>VLOOKUP(dummy_yherealine!$AT1054,dummy_oppeained!B:C,2,0)</f>
        <v>8</v>
      </c>
      <c r="AW1054" s="22" t="str">
        <f>VLOOKUP(AS1054,dummy_oppeained!B:D,3,0)</f>
        <v>eristav</v>
      </c>
      <c r="AX1054" s="17">
        <f>VLOOKUP(AR:AR,hinded_abi!A:D,4,0)</f>
        <v>1</v>
      </c>
      <c r="AY1054" s="26">
        <f t="shared" si="32"/>
        <v>8</v>
      </c>
      <c r="AZ1054" s="27">
        <f t="shared" si="33"/>
        <v>8</v>
      </c>
    </row>
    <row r="1055" spans="1:52" x14ac:dyDescent="0.25">
      <c r="A1055" t="s">
        <v>344</v>
      </c>
      <c r="B1055" t="s">
        <v>307</v>
      </c>
      <c r="C1055" t="s">
        <v>233</v>
      </c>
      <c r="D1055">
        <v>38010190009</v>
      </c>
      <c r="E1055" t="s">
        <v>243</v>
      </c>
      <c r="F1055" t="s">
        <v>305</v>
      </c>
      <c r="G1055" t="s">
        <v>52</v>
      </c>
      <c r="H1055" t="s">
        <v>115</v>
      </c>
      <c r="I1055" t="s">
        <v>52</v>
      </c>
      <c r="J1055" s="1">
        <v>45173</v>
      </c>
      <c r="K1055" t="s">
        <v>53</v>
      </c>
      <c r="L1055" s="1">
        <v>45852</v>
      </c>
      <c r="M1055" t="s">
        <v>279</v>
      </c>
      <c r="N1055" t="s">
        <v>235</v>
      </c>
      <c r="O1055" t="s">
        <v>287</v>
      </c>
      <c r="P1055" t="s">
        <v>117</v>
      </c>
      <c r="Q1055" s="1">
        <v>44866</v>
      </c>
      <c r="R1055" t="s">
        <v>118</v>
      </c>
      <c r="S1055" t="s">
        <v>119</v>
      </c>
      <c r="T1055" t="s">
        <v>60</v>
      </c>
      <c r="U1055" t="s">
        <v>211</v>
      </c>
      <c r="V1055">
        <v>1477</v>
      </c>
      <c r="W1055" t="s">
        <v>62</v>
      </c>
      <c r="X1055" t="s">
        <v>53</v>
      </c>
      <c r="Y1055">
        <v>3</v>
      </c>
      <c r="Z1055" t="s">
        <v>63</v>
      </c>
      <c r="AA1055" t="s">
        <v>64</v>
      </c>
      <c r="AB1055" t="s">
        <v>179</v>
      </c>
      <c r="AC1055" t="s">
        <v>52</v>
      </c>
      <c r="AD1055" t="s">
        <v>271</v>
      </c>
      <c r="AE1055" t="s">
        <v>162</v>
      </c>
      <c r="AF1055">
        <v>117</v>
      </c>
      <c r="AG1055">
        <v>25</v>
      </c>
      <c r="AH1055" t="s">
        <v>97</v>
      </c>
      <c r="AI1055" t="s">
        <v>182</v>
      </c>
      <c r="AJ1055" t="s">
        <v>85</v>
      </c>
      <c r="AK1055" t="s">
        <v>68</v>
      </c>
      <c r="AL1055">
        <v>0</v>
      </c>
      <c r="AM1055">
        <v>2</v>
      </c>
      <c r="AN1055">
        <v>9</v>
      </c>
      <c r="AO1055">
        <v>6</v>
      </c>
      <c r="AP1055">
        <v>39</v>
      </c>
      <c r="AQ1055">
        <v>0</v>
      </c>
      <c r="AR1055" t="s">
        <v>74</v>
      </c>
      <c r="AS1055" t="s">
        <v>143</v>
      </c>
      <c r="AT1055" t="s">
        <v>143</v>
      </c>
      <c r="AU1055" s="1">
        <v>45420</v>
      </c>
      <c r="AV1055" s="17">
        <f>VLOOKUP(dummy_yherealine!$AT1055,dummy_oppeained!B:C,2,0)</f>
        <v>5</v>
      </c>
      <c r="AW1055" s="22" t="str">
        <f>VLOOKUP(AS1055,dummy_oppeained!B:D,3,0)</f>
        <v>eristav</v>
      </c>
      <c r="AX1055" s="17">
        <f>VLOOKUP(AR:AR,hinded_abi!A:D,4,0)</f>
        <v>1</v>
      </c>
      <c r="AY1055" s="26">
        <f t="shared" si="32"/>
        <v>5</v>
      </c>
      <c r="AZ1055" s="27">
        <f t="shared" si="33"/>
        <v>5</v>
      </c>
    </row>
    <row r="1056" spans="1:52" x14ac:dyDescent="0.25">
      <c r="A1056" t="s">
        <v>345</v>
      </c>
      <c r="B1056" t="s">
        <v>277</v>
      </c>
      <c r="C1056" t="s">
        <v>291</v>
      </c>
      <c r="D1056">
        <v>39211226046</v>
      </c>
      <c r="E1056" t="s">
        <v>243</v>
      </c>
      <c r="F1056" t="s">
        <v>62</v>
      </c>
      <c r="G1056" t="s">
        <v>52</v>
      </c>
      <c r="H1056" t="s">
        <v>115</v>
      </c>
      <c r="I1056" t="s">
        <v>52</v>
      </c>
      <c r="J1056" s="1">
        <v>44135</v>
      </c>
      <c r="K1056" t="s">
        <v>53</v>
      </c>
      <c r="L1056" s="1">
        <v>45006</v>
      </c>
      <c r="M1056" t="s">
        <v>253</v>
      </c>
      <c r="N1056" t="s">
        <v>55</v>
      </c>
      <c r="O1056" t="s">
        <v>287</v>
      </c>
      <c r="P1056" t="s">
        <v>117</v>
      </c>
      <c r="Q1056" s="1">
        <v>44506</v>
      </c>
      <c r="R1056" t="s">
        <v>118</v>
      </c>
      <c r="S1056" t="s">
        <v>119</v>
      </c>
      <c r="T1056" t="s">
        <v>176</v>
      </c>
      <c r="U1056" t="s">
        <v>177</v>
      </c>
      <c r="V1056">
        <v>1467</v>
      </c>
      <c r="W1056" t="s">
        <v>62</v>
      </c>
      <c r="X1056" t="s">
        <v>192</v>
      </c>
      <c r="Y1056">
        <v>1</v>
      </c>
      <c r="Z1056" t="s">
        <v>121</v>
      </c>
      <c r="AA1056" t="s">
        <v>64</v>
      </c>
      <c r="AB1056" t="s">
        <v>122</v>
      </c>
      <c r="AC1056" t="s">
        <v>115</v>
      </c>
      <c r="AD1056" t="s">
        <v>53</v>
      </c>
      <c r="AE1056" t="s">
        <v>180</v>
      </c>
      <c r="AF1056">
        <v>158</v>
      </c>
      <c r="AG1056">
        <v>22</v>
      </c>
      <c r="AH1056" t="s">
        <v>169</v>
      </c>
      <c r="AI1056" t="s">
        <v>107</v>
      </c>
      <c r="AJ1056" t="s">
        <v>219</v>
      </c>
      <c r="AK1056" t="s">
        <v>219</v>
      </c>
      <c r="AL1056">
        <v>0</v>
      </c>
      <c r="AM1056">
        <v>0</v>
      </c>
      <c r="AN1056">
        <v>20</v>
      </c>
      <c r="AO1056">
        <v>5</v>
      </c>
      <c r="AP1056">
        <v>43</v>
      </c>
      <c r="AQ1056">
        <v>9</v>
      </c>
      <c r="AR1056" t="s">
        <v>72</v>
      </c>
      <c r="AS1056" t="s">
        <v>99</v>
      </c>
      <c r="AT1056" t="s">
        <v>99</v>
      </c>
      <c r="AU1056" s="1">
        <v>44708</v>
      </c>
      <c r="AV1056" s="15">
        <f>VLOOKUP(dummy_yherealine!$AT1056,dummy_oppeained!B:C,2,0)</f>
        <v>3</v>
      </c>
      <c r="AW1056" s="22" t="str">
        <f>VLOOKUP(AS1056,dummy_oppeained!B:D,3,0)</f>
        <v>mitteeristav</v>
      </c>
      <c r="AX1056" s="17" t="str">
        <f>VLOOKUP(AR:AR,hinded_abi!A:D,4,0)</f>
        <v>NULL</v>
      </c>
      <c r="AY1056" s="26" t="str">
        <f t="shared" si="32"/>
        <v xml:space="preserve"> </v>
      </c>
      <c r="AZ1056" s="27">
        <f t="shared" si="33"/>
        <v>0</v>
      </c>
    </row>
    <row r="1057" spans="1:52" x14ac:dyDescent="0.25">
      <c r="A1057" t="s">
        <v>345</v>
      </c>
      <c r="B1057" t="s">
        <v>277</v>
      </c>
      <c r="C1057" t="s">
        <v>291</v>
      </c>
      <c r="D1057">
        <v>39211226046</v>
      </c>
      <c r="E1057" t="s">
        <v>243</v>
      </c>
      <c r="F1057" t="s">
        <v>62</v>
      </c>
      <c r="G1057" t="s">
        <v>52</v>
      </c>
      <c r="H1057" t="s">
        <v>115</v>
      </c>
      <c r="I1057" t="s">
        <v>52</v>
      </c>
      <c r="J1057" s="1">
        <v>44135</v>
      </c>
      <c r="K1057" t="s">
        <v>53</v>
      </c>
      <c r="L1057" s="1">
        <v>45006</v>
      </c>
      <c r="M1057" t="s">
        <v>253</v>
      </c>
      <c r="N1057" t="s">
        <v>55</v>
      </c>
      <c r="O1057" t="s">
        <v>287</v>
      </c>
      <c r="P1057" t="s">
        <v>117</v>
      </c>
      <c r="Q1057" s="1">
        <v>44506</v>
      </c>
      <c r="R1057" t="s">
        <v>118</v>
      </c>
      <c r="S1057" t="s">
        <v>119</v>
      </c>
      <c r="T1057" t="s">
        <v>176</v>
      </c>
      <c r="U1057" t="s">
        <v>177</v>
      </c>
      <c r="V1057">
        <v>1467</v>
      </c>
      <c r="W1057" t="s">
        <v>62</v>
      </c>
      <c r="X1057" t="s">
        <v>192</v>
      </c>
      <c r="Y1057">
        <v>1</v>
      </c>
      <c r="Z1057" t="s">
        <v>121</v>
      </c>
      <c r="AA1057" t="s">
        <v>64</v>
      </c>
      <c r="AB1057" t="s">
        <v>122</v>
      </c>
      <c r="AC1057" t="s">
        <v>115</v>
      </c>
      <c r="AD1057" t="s">
        <v>53</v>
      </c>
      <c r="AE1057" t="s">
        <v>180</v>
      </c>
      <c r="AF1057">
        <v>158</v>
      </c>
      <c r="AG1057">
        <v>22</v>
      </c>
      <c r="AH1057" t="s">
        <v>169</v>
      </c>
      <c r="AI1057" t="s">
        <v>107</v>
      </c>
      <c r="AJ1057" t="s">
        <v>219</v>
      </c>
      <c r="AK1057" t="s">
        <v>219</v>
      </c>
      <c r="AL1057">
        <v>0</v>
      </c>
      <c r="AM1057">
        <v>0</v>
      </c>
      <c r="AN1057">
        <v>20</v>
      </c>
      <c r="AO1057">
        <v>5</v>
      </c>
      <c r="AP1057">
        <v>43</v>
      </c>
      <c r="AQ1057">
        <v>9</v>
      </c>
      <c r="AR1057" t="s">
        <v>72</v>
      </c>
      <c r="AS1057" t="s">
        <v>137</v>
      </c>
      <c r="AT1057" t="s">
        <v>137</v>
      </c>
      <c r="AU1057" s="1">
        <v>45906</v>
      </c>
      <c r="AV1057" s="17">
        <f>VLOOKUP(dummy_yherealine!$AT1057,dummy_oppeained!B:C,2,0)</f>
        <v>3</v>
      </c>
      <c r="AW1057" s="22" t="str">
        <f>VLOOKUP(AS1057,dummy_oppeained!B:D,3,0)</f>
        <v>mitteeristav</v>
      </c>
      <c r="AX1057" s="17" t="str">
        <f>VLOOKUP(AR:AR,hinded_abi!A:D,4,0)</f>
        <v>NULL</v>
      </c>
      <c r="AY1057" s="26" t="str">
        <f t="shared" si="32"/>
        <v xml:space="preserve"> </v>
      </c>
      <c r="AZ1057" s="27">
        <f t="shared" si="33"/>
        <v>0</v>
      </c>
    </row>
    <row r="1058" spans="1:52" x14ac:dyDescent="0.25">
      <c r="A1058" t="s">
        <v>345</v>
      </c>
      <c r="B1058" t="s">
        <v>277</v>
      </c>
      <c r="C1058" t="s">
        <v>291</v>
      </c>
      <c r="D1058">
        <v>39211226046</v>
      </c>
      <c r="E1058" t="s">
        <v>243</v>
      </c>
      <c r="F1058" t="s">
        <v>62</v>
      </c>
      <c r="G1058" t="s">
        <v>52</v>
      </c>
      <c r="H1058" t="s">
        <v>115</v>
      </c>
      <c r="I1058" t="s">
        <v>52</v>
      </c>
      <c r="J1058" s="1">
        <v>44135</v>
      </c>
      <c r="K1058" t="s">
        <v>53</v>
      </c>
      <c r="L1058" s="1">
        <v>45006</v>
      </c>
      <c r="M1058" t="s">
        <v>253</v>
      </c>
      <c r="N1058" t="s">
        <v>55</v>
      </c>
      <c r="O1058" t="s">
        <v>287</v>
      </c>
      <c r="P1058" t="s">
        <v>117</v>
      </c>
      <c r="Q1058" s="1">
        <v>44506</v>
      </c>
      <c r="R1058" t="s">
        <v>118</v>
      </c>
      <c r="S1058" t="s">
        <v>119</v>
      </c>
      <c r="T1058" t="s">
        <v>176</v>
      </c>
      <c r="U1058" t="s">
        <v>177</v>
      </c>
      <c r="V1058">
        <v>1467</v>
      </c>
      <c r="W1058" t="s">
        <v>62</v>
      </c>
      <c r="X1058" t="s">
        <v>192</v>
      </c>
      <c r="Y1058">
        <v>1</v>
      </c>
      <c r="Z1058" t="s">
        <v>121</v>
      </c>
      <c r="AA1058" t="s">
        <v>64</v>
      </c>
      <c r="AB1058" t="s">
        <v>122</v>
      </c>
      <c r="AC1058" t="s">
        <v>115</v>
      </c>
      <c r="AD1058" t="s">
        <v>53</v>
      </c>
      <c r="AE1058" t="s">
        <v>180</v>
      </c>
      <c r="AF1058">
        <v>158</v>
      </c>
      <c r="AG1058">
        <v>22</v>
      </c>
      <c r="AH1058" t="s">
        <v>169</v>
      </c>
      <c r="AI1058" t="s">
        <v>107</v>
      </c>
      <c r="AJ1058" t="s">
        <v>219</v>
      </c>
      <c r="AK1058" t="s">
        <v>219</v>
      </c>
      <c r="AL1058">
        <v>0</v>
      </c>
      <c r="AM1058">
        <v>0</v>
      </c>
      <c r="AN1058">
        <v>20</v>
      </c>
      <c r="AO1058">
        <v>5</v>
      </c>
      <c r="AP1058">
        <v>43</v>
      </c>
      <c r="AQ1058">
        <v>9</v>
      </c>
      <c r="AR1058" t="s">
        <v>70</v>
      </c>
      <c r="AS1058" t="s">
        <v>168</v>
      </c>
      <c r="AT1058" t="s">
        <v>168</v>
      </c>
      <c r="AU1058" s="1">
        <v>45780</v>
      </c>
      <c r="AV1058" s="15">
        <f>VLOOKUP(dummy_yherealine!$AT1058,dummy_oppeained!B:C,2,0)</f>
        <v>5</v>
      </c>
      <c r="AW1058" s="22" t="str">
        <f>VLOOKUP(AS1058,dummy_oppeained!B:D,3,0)</f>
        <v>eristav</v>
      </c>
      <c r="AX1058" s="17">
        <f>VLOOKUP(AR:AR,hinded_abi!A:D,4,0)</f>
        <v>0</v>
      </c>
      <c r="AY1058" s="26">
        <f t="shared" si="32"/>
        <v>0</v>
      </c>
      <c r="AZ1058" s="27">
        <f t="shared" si="33"/>
        <v>5</v>
      </c>
    </row>
    <row r="1059" spans="1:52" x14ac:dyDescent="0.25">
      <c r="A1059" t="s">
        <v>345</v>
      </c>
      <c r="B1059" t="s">
        <v>277</v>
      </c>
      <c r="C1059" t="s">
        <v>291</v>
      </c>
      <c r="D1059">
        <v>39211226046</v>
      </c>
      <c r="E1059" t="s">
        <v>243</v>
      </c>
      <c r="F1059" t="s">
        <v>62</v>
      </c>
      <c r="G1059" t="s">
        <v>52</v>
      </c>
      <c r="H1059" t="s">
        <v>115</v>
      </c>
      <c r="I1059" t="s">
        <v>52</v>
      </c>
      <c r="J1059" s="1">
        <v>44135</v>
      </c>
      <c r="K1059" t="s">
        <v>53</v>
      </c>
      <c r="L1059" s="1">
        <v>45006</v>
      </c>
      <c r="M1059" t="s">
        <v>253</v>
      </c>
      <c r="N1059" t="s">
        <v>55</v>
      </c>
      <c r="O1059" t="s">
        <v>287</v>
      </c>
      <c r="P1059" t="s">
        <v>117</v>
      </c>
      <c r="Q1059" s="1">
        <v>44506</v>
      </c>
      <c r="R1059" t="s">
        <v>118</v>
      </c>
      <c r="S1059" t="s">
        <v>119</v>
      </c>
      <c r="T1059" t="s">
        <v>176</v>
      </c>
      <c r="U1059" t="s">
        <v>177</v>
      </c>
      <c r="V1059">
        <v>1467</v>
      </c>
      <c r="W1059" t="s">
        <v>62</v>
      </c>
      <c r="X1059" t="s">
        <v>192</v>
      </c>
      <c r="Y1059">
        <v>1</v>
      </c>
      <c r="Z1059" t="s">
        <v>121</v>
      </c>
      <c r="AA1059" t="s">
        <v>64</v>
      </c>
      <c r="AB1059" t="s">
        <v>122</v>
      </c>
      <c r="AC1059" t="s">
        <v>115</v>
      </c>
      <c r="AD1059" t="s">
        <v>53</v>
      </c>
      <c r="AE1059" t="s">
        <v>180</v>
      </c>
      <c r="AF1059">
        <v>158</v>
      </c>
      <c r="AG1059">
        <v>22</v>
      </c>
      <c r="AH1059" t="s">
        <v>169</v>
      </c>
      <c r="AI1059" t="s">
        <v>107</v>
      </c>
      <c r="AJ1059" t="s">
        <v>219</v>
      </c>
      <c r="AK1059" t="s">
        <v>219</v>
      </c>
      <c r="AL1059">
        <v>0</v>
      </c>
      <c r="AM1059">
        <v>0</v>
      </c>
      <c r="AN1059">
        <v>20</v>
      </c>
      <c r="AO1059">
        <v>5</v>
      </c>
      <c r="AP1059">
        <v>43</v>
      </c>
      <c r="AQ1059">
        <v>9</v>
      </c>
      <c r="AR1059" t="s">
        <v>72</v>
      </c>
      <c r="AS1059" t="s">
        <v>76</v>
      </c>
      <c r="AT1059" t="s">
        <v>76</v>
      </c>
      <c r="AU1059" s="1">
        <v>44462</v>
      </c>
      <c r="AV1059" s="17">
        <f>VLOOKUP(dummy_yherealine!$AT1059,dummy_oppeained!B:C,2,0)</f>
        <v>3</v>
      </c>
      <c r="AW1059" s="22" t="str">
        <f>VLOOKUP(AS1059,dummy_oppeained!B:D,3,0)</f>
        <v>mitteeristav</v>
      </c>
      <c r="AX1059" s="17" t="str">
        <f>VLOOKUP(AR:AR,hinded_abi!A:D,4,0)</f>
        <v>NULL</v>
      </c>
      <c r="AY1059" s="26" t="str">
        <f t="shared" si="32"/>
        <v xml:space="preserve"> </v>
      </c>
      <c r="AZ1059" s="27">
        <f t="shared" si="33"/>
        <v>0</v>
      </c>
    </row>
    <row r="1060" spans="1:52" x14ac:dyDescent="0.25">
      <c r="A1060" t="s">
        <v>345</v>
      </c>
      <c r="B1060" t="s">
        <v>277</v>
      </c>
      <c r="C1060" t="s">
        <v>291</v>
      </c>
      <c r="D1060">
        <v>39211226046</v>
      </c>
      <c r="E1060" t="s">
        <v>243</v>
      </c>
      <c r="F1060" t="s">
        <v>62</v>
      </c>
      <c r="G1060" t="s">
        <v>52</v>
      </c>
      <c r="H1060" t="s">
        <v>115</v>
      </c>
      <c r="I1060" t="s">
        <v>52</v>
      </c>
      <c r="J1060" s="1">
        <v>44135</v>
      </c>
      <c r="K1060" t="s">
        <v>53</v>
      </c>
      <c r="L1060" s="1">
        <v>45006</v>
      </c>
      <c r="M1060" t="s">
        <v>253</v>
      </c>
      <c r="N1060" t="s">
        <v>55</v>
      </c>
      <c r="O1060" t="s">
        <v>287</v>
      </c>
      <c r="P1060" t="s">
        <v>117</v>
      </c>
      <c r="Q1060" s="1">
        <v>44506</v>
      </c>
      <c r="R1060" t="s">
        <v>118</v>
      </c>
      <c r="S1060" t="s">
        <v>119</v>
      </c>
      <c r="T1060" t="s">
        <v>176</v>
      </c>
      <c r="U1060" t="s">
        <v>177</v>
      </c>
      <c r="V1060">
        <v>1467</v>
      </c>
      <c r="W1060" t="s">
        <v>62</v>
      </c>
      <c r="X1060" t="s">
        <v>192</v>
      </c>
      <c r="Y1060">
        <v>1</v>
      </c>
      <c r="Z1060" t="s">
        <v>121</v>
      </c>
      <c r="AA1060" t="s">
        <v>64</v>
      </c>
      <c r="AB1060" t="s">
        <v>122</v>
      </c>
      <c r="AC1060" t="s">
        <v>115</v>
      </c>
      <c r="AD1060" t="s">
        <v>53</v>
      </c>
      <c r="AE1060" t="s">
        <v>180</v>
      </c>
      <c r="AF1060">
        <v>158</v>
      </c>
      <c r="AG1060">
        <v>22</v>
      </c>
      <c r="AH1060" t="s">
        <v>169</v>
      </c>
      <c r="AI1060" t="s">
        <v>107</v>
      </c>
      <c r="AJ1060" t="s">
        <v>219</v>
      </c>
      <c r="AK1060" t="s">
        <v>219</v>
      </c>
      <c r="AL1060">
        <v>0</v>
      </c>
      <c r="AM1060">
        <v>0</v>
      </c>
      <c r="AN1060">
        <v>20</v>
      </c>
      <c r="AO1060">
        <v>5</v>
      </c>
      <c r="AP1060">
        <v>43</v>
      </c>
      <c r="AQ1060">
        <v>9</v>
      </c>
      <c r="AR1060" t="s">
        <v>70</v>
      </c>
      <c r="AS1060" t="s">
        <v>100</v>
      </c>
      <c r="AT1060" t="s">
        <v>100</v>
      </c>
      <c r="AU1060" s="1">
        <v>45786</v>
      </c>
      <c r="AV1060" s="15">
        <f>VLOOKUP(dummy_yherealine!$AT1060,dummy_oppeained!B:C,2,0)</f>
        <v>6</v>
      </c>
      <c r="AW1060" s="22" t="str">
        <f>VLOOKUP(AS1060,dummy_oppeained!B:D,3,0)</f>
        <v>eristav</v>
      </c>
      <c r="AX1060" s="17">
        <f>VLOOKUP(AR:AR,hinded_abi!A:D,4,0)</f>
        <v>0</v>
      </c>
      <c r="AY1060" s="26">
        <f t="shared" si="32"/>
        <v>0</v>
      </c>
      <c r="AZ1060" s="27">
        <f t="shared" si="33"/>
        <v>6</v>
      </c>
    </row>
    <row r="1061" spans="1:52" x14ac:dyDescent="0.25">
      <c r="A1061" t="s">
        <v>345</v>
      </c>
      <c r="B1061" t="s">
        <v>277</v>
      </c>
      <c r="C1061" t="s">
        <v>291</v>
      </c>
      <c r="D1061">
        <v>39211226046</v>
      </c>
      <c r="E1061" t="s">
        <v>243</v>
      </c>
      <c r="F1061" t="s">
        <v>62</v>
      </c>
      <c r="G1061" t="s">
        <v>52</v>
      </c>
      <c r="H1061" t="s">
        <v>115</v>
      </c>
      <c r="I1061" t="s">
        <v>52</v>
      </c>
      <c r="J1061" s="1">
        <v>44135</v>
      </c>
      <c r="K1061" t="s">
        <v>53</v>
      </c>
      <c r="L1061" s="1">
        <v>45006</v>
      </c>
      <c r="M1061" t="s">
        <v>253</v>
      </c>
      <c r="N1061" t="s">
        <v>55</v>
      </c>
      <c r="O1061" t="s">
        <v>287</v>
      </c>
      <c r="P1061" t="s">
        <v>117</v>
      </c>
      <c r="Q1061" s="1">
        <v>44506</v>
      </c>
      <c r="R1061" t="s">
        <v>118</v>
      </c>
      <c r="S1061" t="s">
        <v>119</v>
      </c>
      <c r="T1061" t="s">
        <v>176</v>
      </c>
      <c r="U1061" t="s">
        <v>177</v>
      </c>
      <c r="V1061">
        <v>1467</v>
      </c>
      <c r="W1061" t="s">
        <v>62</v>
      </c>
      <c r="X1061" t="s">
        <v>192</v>
      </c>
      <c r="Y1061">
        <v>1</v>
      </c>
      <c r="Z1061" t="s">
        <v>121</v>
      </c>
      <c r="AA1061" t="s">
        <v>64</v>
      </c>
      <c r="AB1061" t="s">
        <v>122</v>
      </c>
      <c r="AC1061" t="s">
        <v>115</v>
      </c>
      <c r="AD1061" t="s">
        <v>53</v>
      </c>
      <c r="AE1061" t="s">
        <v>180</v>
      </c>
      <c r="AF1061">
        <v>158</v>
      </c>
      <c r="AG1061">
        <v>22</v>
      </c>
      <c r="AH1061" t="s">
        <v>169</v>
      </c>
      <c r="AI1061" t="s">
        <v>107</v>
      </c>
      <c r="AJ1061" t="s">
        <v>219</v>
      </c>
      <c r="AK1061" t="s">
        <v>219</v>
      </c>
      <c r="AL1061">
        <v>0</v>
      </c>
      <c r="AM1061">
        <v>0</v>
      </c>
      <c r="AN1061">
        <v>20</v>
      </c>
      <c r="AO1061">
        <v>5</v>
      </c>
      <c r="AP1061">
        <v>43</v>
      </c>
      <c r="AQ1061">
        <v>9</v>
      </c>
      <c r="AR1061" t="s">
        <v>80</v>
      </c>
      <c r="AS1061" t="s">
        <v>259</v>
      </c>
      <c r="AT1061" t="s">
        <v>259</v>
      </c>
      <c r="AU1061" s="1">
        <v>44872</v>
      </c>
      <c r="AV1061" s="17">
        <f>VLOOKUP(dummy_yherealine!$AT1061,dummy_oppeained!B:C,2,0)</f>
        <v>6</v>
      </c>
      <c r="AW1061" s="22" t="str">
        <f>VLOOKUP(AS1061,dummy_oppeained!B:D,3,0)</f>
        <v>eristav</v>
      </c>
      <c r="AX1061" s="17">
        <f>VLOOKUP(AR:AR,hinded_abi!A:D,4,0)</f>
        <v>3</v>
      </c>
      <c r="AY1061" s="26">
        <f t="shared" si="32"/>
        <v>18</v>
      </c>
      <c r="AZ1061" s="27">
        <f t="shared" si="33"/>
        <v>6</v>
      </c>
    </row>
    <row r="1062" spans="1:52" x14ac:dyDescent="0.25">
      <c r="A1062" t="s">
        <v>345</v>
      </c>
      <c r="B1062" t="s">
        <v>277</v>
      </c>
      <c r="C1062" t="s">
        <v>291</v>
      </c>
      <c r="D1062">
        <v>39211226046</v>
      </c>
      <c r="E1062" t="s">
        <v>243</v>
      </c>
      <c r="F1062" t="s">
        <v>62</v>
      </c>
      <c r="G1062" t="s">
        <v>52</v>
      </c>
      <c r="H1062" t="s">
        <v>115</v>
      </c>
      <c r="I1062" t="s">
        <v>52</v>
      </c>
      <c r="J1062" s="1">
        <v>44135</v>
      </c>
      <c r="K1062" t="s">
        <v>53</v>
      </c>
      <c r="L1062" s="1">
        <v>45006</v>
      </c>
      <c r="M1062" t="s">
        <v>253</v>
      </c>
      <c r="N1062" t="s">
        <v>55</v>
      </c>
      <c r="O1062" t="s">
        <v>287</v>
      </c>
      <c r="P1062" t="s">
        <v>117</v>
      </c>
      <c r="Q1062" s="1">
        <v>44506</v>
      </c>
      <c r="R1062" t="s">
        <v>118</v>
      </c>
      <c r="S1062" t="s">
        <v>119</v>
      </c>
      <c r="T1062" t="s">
        <v>176</v>
      </c>
      <c r="U1062" t="s">
        <v>177</v>
      </c>
      <c r="V1062">
        <v>1467</v>
      </c>
      <c r="W1062" t="s">
        <v>62</v>
      </c>
      <c r="X1062" t="s">
        <v>192</v>
      </c>
      <c r="Y1062">
        <v>2</v>
      </c>
      <c r="Z1062" t="s">
        <v>121</v>
      </c>
      <c r="AA1062" t="s">
        <v>64</v>
      </c>
      <c r="AB1062" t="s">
        <v>122</v>
      </c>
      <c r="AC1062" t="s">
        <v>115</v>
      </c>
      <c r="AD1062" t="s">
        <v>53</v>
      </c>
      <c r="AE1062" t="s">
        <v>180</v>
      </c>
      <c r="AF1062">
        <v>158</v>
      </c>
      <c r="AG1062">
        <v>44</v>
      </c>
      <c r="AH1062" t="s">
        <v>169</v>
      </c>
      <c r="AI1062" t="s">
        <v>182</v>
      </c>
      <c r="AJ1062" t="s">
        <v>219</v>
      </c>
      <c r="AK1062" t="s">
        <v>69</v>
      </c>
      <c r="AL1062">
        <v>0</v>
      </c>
      <c r="AM1062">
        <v>1</v>
      </c>
      <c r="AN1062">
        <v>20</v>
      </c>
      <c r="AO1062">
        <v>5</v>
      </c>
      <c r="AP1062">
        <v>35</v>
      </c>
      <c r="AQ1062">
        <v>9</v>
      </c>
      <c r="AR1062" t="s">
        <v>80</v>
      </c>
      <c r="AS1062" t="s">
        <v>166</v>
      </c>
      <c r="AT1062" t="s">
        <v>166</v>
      </c>
      <c r="AU1062" s="1">
        <v>45585</v>
      </c>
      <c r="AV1062" s="15">
        <f>VLOOKUP(dummy_yherealine!$AT1062,dummy_oppeained!B:C,2,0)</f>
        <v>5</v>
      </c>
      <c r="AW1062" s="22" t="str">
        <f>VLOOKUP(AS1062,dummy_oppeained!B:D,3,0)</f>
        <v>eristav</v>
      </c>
      <c r="AX1062" s="17">
        <f>VLOOKUP(AR:AR,hinded_abi!A:D,4,0)</f>
        <v>3</v>
      </c>
      <c r="AY1062" s="26">
        <f t="shared" si="32"/>
        <v>15</v>
      </c>
      <c r="AZ1062" s="27">
        <f t="shared" si="33"/>
        <v>5</v>
      </c>
    </row>
    <row r="1063" spans="1:52" x14ac:dyDescent="0.25">
      <c r="A1063" t="s">
        <v>345</v>
      </c>
      <c r="B1063" t="s">
        <v>277</v>
      </c>
      <c r="C1063" t="s">
        <v>291</v>
      </c>
      <c r="D1063">
        <v>39211226046</v>
      </c>
      <c r="E1063" t="s">
        <v>243</v>
      </c>
      <c r="F1063" t="s">
        <v>62</v>
      </c>
      <c r="G1063" t="s">
        <v>52</v>
      </c>
      <c r="H1063" t="s">
        <v>115</v>
      </c>
      <c r="I1063" t="s">
        <v>52</v>
      </c>
      <c r="J1063" s="1">
        <v>44135</v>
      </c>
      <c r="K1063" t="s">
        <v>53</v>
      </c>
      <c r="L1063" s="1">
        <v>45006</v>
      </c>
      <c r="M1063" t="s">
        <v>253</v>
      </c>
      <c r="N1063" t="s">
        <v>55</v>
      </c>
      <c r="O1063" t="s">
        <v>287</v>
      </c>
      <c r="P1063" t="s">
        <v>117</v>
      </c>
      <c r="Q1063" s="1">
        <v>44506</v>
      </c>
      <c r="R1063" t="s">
        <v>118</v>
      </c>
      <c r="S1063" t="s">
        <v>119</v>
      </c>
      <c r="T1063" t="s">
        <v>176</v>
      </c>
      <c r="U1063" t="s">
        <v>177</v>
      </c>
      <c r="V1063">
        <v>1467</v>
      </c>
      <c r="W1063" t="s">
        <v>62</v>
      </c>
      <c r="X1063" t="s">
        <v>192</v>
      </c>
      <c r="Y1063">
        <v>2</v>
      </c>
      <c r="Z1063" t="s">
        <v>121</v>
      </c>
      <c r="AA1063" t="s">
        <v>64</v>
      </c>
      <c r="AB1063" t="s">
        <v>122</v>
      </c>
      <c r="AC1063" t="s">
        <v>115</v>
      </c>
      <c r="AD1063" t="s">
        <v>53</v>
      </c>
      <c r="AE1063" t="s">
        <v>180</v>
      </c>
      <c r="AF1063">
        <v>158</v>
      </c>
      <c r="AG1063">
        <v>44</v>
      </c>
      <c r="AH1063" t="s">
        <v>169</v>
      </c>
      <c r="AI1063" t="s">
        <v>182</v>
      </c>
      <c r="AJ1063" t="s">
        <v>219</v>
      </c>
      <c r="AK1063" t="s">
        <v>69</v>
      </c>
      <c r="AL1063">
        <v>0</v>
      </c>
      <c r="AM1063">
        <v>1</v>
      </c>
      <c r="AN1063">
        <v>20</v>
      </c>
      <c r="AO1063">
        <v>5</v>
      </c>
      <c r="AP1063">
        <v>35</v>
      </c>
      <c r="AQ1063">
        <v>9</v>
      </c>
      <c r="AR1063" t="s">
        <v>70</v>
      </c>
      <c r="AS1063" t="s">
        <v>138</v>
      </c>
      <c r="AT1063" t="s">
        <v>138</v>
      </c>
      <c r="AU1063" s="1">
        <v>44594</v>
      </c>
      <c r="AV1063" s="17">
        <f>VLOOKUP(dummy_yherealine!$AT1063,dummy_oppeained!B:C,2,0)</f>
        <v>6</v>
      </c>
      <c r="AW1063" s="22" t="str">
        <f>VLOOKUP(AS1063,dummy_oppeained!B:D,3,0)</f>
        <v>eristav</v>
      </c>
      <c r="AX1063" s="17">
        <f>VLOOKUP(AR:AR,hinded_abi!A:D,4,0)</f>
        <v>0</v>
      </c>
      <c r="AY1063" s="26">
        <f t="shared" si="32"/>
        <v>0</v>
      </c>
      <c r="AZ1063" s="27">
        <f t="shared" si="33"/>
        <v>6</v>
      </c>
    </row>
    <row r="1064" spans="1:52" x14ac:dyDescent="0.25">
      <c r="A1064" t="s">
        <v>345</v>
      </c>
      <c r="B1064" t="s">
        <v>277</v>
      </c>
      <c r="C1064" t="s">
        <v>291</v>
      </c>
      <c r="D1064">
        <v>39211226046</v>
      </c>
      <c r="E1064" t="s">
        <v>243</v>
      </c>
      <c r="F1064" t="s">
        <v>62</v>
      </c>
      <c r="G1064" t="s">
        <v>52</v>
      </c>
      <c r="H1064" t="s">
        <v>115</v>
      </c>
      <c r="I1064" t="s">
        <v>52</v>
      </c>
      <c r="J1064" s="1">
        <v>44135</v>
      </c>
      <c r="K1064" t="s">
        <v>53</v>
      </c>
      <c r="L1064" s="1">
        <v>45006</v>
      </c>
      <c r="M1064" t="s">
        <v>253</v>
      </c>
      <c r="N1064" t="s">
        <v>55</v>
      </c>
      <c r="O1064" t="s">
        <v>287</v>
      </c>
      <c r="P1064" t="s">
        <v>117</v>
      </c>
      <c r="Q1064" s="1">
        <v>44506</v>
      </c>
      <c r="R1064" t="s">
        <v>118</v>
      </c>
      <c r="S1064" t="s">
        <v>119</v>
      </c>
      <c r="T1064" t="s">
        <v>176</v>
      </c>
      <c r="U1064" t="s">
        <v>177</v>
      </c>
      <c r="V1064">
        <v>1467</v>
      </c>
      <c r="W1064" t="s">
        <v>62</v>
      </c>
      <c r="X1064" t="s">
        <v>192</v>
      </c>
      <c r="Y1064">
        <v>2</v>
      </c>
      <c r="Z1064" t="s">
        <v>121</v>
      </c>
      <c r="AA1064" t="s">
        <v>64</v>
      </c>
      <c r="AB1064" t="s">
        <v>122</v>
      </c>
      <c r="AC1064" t="s">
        <v>115</v>
      </c>
      <c r="AD1064" t="s">
        <v>53</v>
      </c>
      <c r="AE1064" t="s">
        <v>180</v>
      </c>
      <c r="AF1064">
        <v>158</v>
      </c>
      <c r="AG1064">
        <v>44</v>
      </c>
      <c r="AH1064" t="s">
        <v>169</v>
      </c>
      <c r="AI1064" t="s">
        <v>182</v>
      </c>
      <c r="AJ1064" t="s">
        <v>219</v>
      </c>
      <c r="AK1064" t="s">
        <v>69</v>
      </c>
      <c r="AL1064">
        <v>0</v>
      </c>
      <c r="AM1064">
        <v>1</v>
      </c>
      <c r="AN1064">
        <v>20</v>
      </c>
      <c r="AO1064">
        <v>5</v>
      </c>
      <c r="AP1064">
        <v>35</v>
      </c>
      <c r="AQ1064">
        <v>9</v>
      </c>
      <c r="AR1064" t="s">
        <v>72</v>
      </c>
      <c r="AS1064" t="s">
        <v>183</v>
      </c>
      <c r="AT1064" t="s">
        <v>183</v>
      </c>
      <c r="AU1064" s="1">
        <v>44856</v>
      </c>
      <c r="AV1064" s="15">
        <f>VLOOKUP(dummy_yherealine!$AT1064,dummy_oppeained!B:C,2,0)</f>
        <v>3</v>
      </c>
      <c r="AW1064" s="22" t="str">
        <f>VLOOKUP(AS1064,dummy_oppeained!B:D,3,0)</f>
        <v>mitteeristav</v>
      </c>
      <c r="AX1064" s="17" t="str">
        <f>VLOOKUP(AR:AR,hinded_abi!A:D,4,0)</f>
        <v>NULL</v>
      </c>
      <c r="AY1064" s="26" t="str">
        <f t="shared" si="32"/>
        <v xml:space="preserve"> </v>
      </c>
      <c r="AZ1064" s="27">
        <f t="shared" si="33"/>
        <v>0</v>
      </c>
    </row>
    <row r="1065" spans="1:52" x14ac:dyDescent="0.25">
      <c r="A1065" t="s">
        <v>345</v>
      </c>
      <c r="B1065" t="s">
        <v>277</v>
      </c>
      <c r="C1065" t="s">
        <v>291</v>
      </c>
      <c r="D1065">
        <v>39211226046</v>
      </c>
      <c r="E1065" t="s">
        <v>243</v>
      </c>
      <c r="F1065" t="s">
        <v>62</v>
      </c>
      <c r="G1065" t="s">
        <v>52</v>
      </c>
      <c r="H1065" t="s">
        <v>115</v>
      </c>
      <c r="I1065" t="s">
        <v>52</v>
      </c>
      <c r="J1065" s="1">
        <v>44135</v>
      </c>
      <c r="K1065" t="s">
        <v>53</v>
      </c>
      <c r="L1065" s="1">
        <v>45006</v>
      </c>
      <c r="M1065" t="s">
        <v>253</v>
      </c>
      <c r="N1065" t="s">
        <v>55</v>
      </c>
      <c r="O1065" t="s">
        <v>287</v>
      </c>
      <c r="P1065" t="s">
        <v>117</v>
      </c>
      <c r="Q1065" s="1">
        <v>44506</v>
      </c>
      <c r="R1065" t="s">
        <v>118</v>
      </c>
      <c r="S1065" t="s">
        <v>119</v>
      </c>
      <c r="T1065" t="s">
        <v>176</v>
      </c>
      <c r="U1065" t="s">
        <v>177</v>
      </c>
      <c r="V1065">
        <v>1467</v>
      </c>
      <c r="W1065" t="s">
        <v>62</v>
      </c>
      <c r="X1065" t="s">
        <v>192</v>
      </c>
      <c r="Y1065">
        <v>2</v>
      </c>
      <c r="Z1065" t="s">
        <v>121</v>
      </c>
      <c r="AA1065" t="s">
        <v>64</v>
      </c>
      <c r="AB1065" t="s">
        <v>122</v>
      </c>
      <c r="AC1065" t="s">
        <v>115</v>
      </c>
      <c r="AD1065" t="s">
        <v>53</v>
      </c>
      <c r="AE1065" t="s">
        <v>180</v>
      </c>
      <c r="AF1065">
        <v>158</v>
      </c>
      <c r="AG1065">
        <v>44</v>
      </c>
      <c r="AH1065" t="s">
        <v>169</v>
      </c>
      <c r="AI1065" t="s">
        <v>182</v>
      </c>
      <c r="AJ1065" t="s">
        <v>219</v>
      </c>
      <c r="AK1065" t="s">
        <v>69</v>
      </c>
      <c r="AL1065">
        <v>0</v>
      </c>
      <c r="AM1065">
        <v>1</v>
      </c>
      <c r="AN1065">
        <v>20</v>
      </c>
      <c r="AO1065">
        <v>5</v>
      </c>
      <c r="AP1065">
        <v>35</v>
      </c>
      <c r="AQ1065">
        <v>9</v>
      </c>
      <c r="AR1065" t="s">
        <v>88</v>
      </c>
      <c r="AS1065" t="s">
        <v>71</v>
      </c>
      <c r="AT1065" t="s">
        <v>71</v>
      </c>
      <c r="AU1065" s="1">
        <v>44500</v>
      </c>
      <c r="AV1065" s="17">
        <f>VLOOKUP(dummy_yherealine!$AT1065,dummy_oppeained!B:C,2,0)</f>
        <v>6</v>
      </c>
      <c r="AW1065" s="22" t="str">
        <f>VLOOKUP(AS1065,dummy_oppeained!B:D,3,0)</f>
        <v>eristav</v>
      </c>
      <c r="AX1065" s="17">
        <f>VLOOKUP(AR:AR,hinded_abi!A:D,4,0)</f>
        <v>2</v>
      </c>
      <c r="AY1065" s="26">
        <f t="shared" si="32"/>
        <v>12</v>
      </c>
      <c r="AZ1065" s="27">
        <f t="shared" si="33"/>
        <v>6</v>
      </c>
    </row>
    <row r="1066" spans="1:52" x14ac:dyDescent="0.25">
      <c r="A1066" t="s">
        <v>345</v>
      </c>
      <c r="B1066" t="s">
        <v>277</v>
      </c>
      <c r="C1066" t="s">
        <v>291</v>
      </c>
      <c r="D1066">
        <v>39211226046</v>
      </c>
      <c r="E1066" t="s">
        <v>243</v>
      </c>
      <c r="F1066" t="s">
        <v>62</v>
      </c>
      <c r="G1066" t="s">
        <v>52</v>
      </c>
      <c r="H1066" t="s">
        <v>115</v>
      </c>
      <c r="I1066" t="s">
        <v>52</v>
      </c>
      <c r="J1066" s="1">
        <v>44135</v>
      </c>
      <c r="K1066" t="s">
        <v>53</v>
      </c>
      <c r="L1066" s="1">
        <v>45006</v>
      </c>
      <c r="M1066" t="s">
        <v>253</v>
      </c>
      <c r="N1066" t="s">
        <v>55</v>
      </c>
      <c r="O1066" t="s">
        <v>287</v>
      </c>
      <c r="P1066" t="s">
        <v>117</v>
      </c>
      <c r="Q1066" s="1">
        <v>44506</v>
      </c>
      <c r="R1066" t="s">
        <v>118</v>
      </c>
      <c r="S1066" t="s">
        <v>119</v>
      </c>
      <c r="T1066" t="s">
        <v>176</v>
      </c>
      <c r="U1066" t="s">
        <v>177</v>
      </c>
      <c r="V1066">
        <v>1467</v>
      </c>
      <c r="W1066" t="s">
        <v>62</v>
      </c>
      <c r="X1066" t="s">
        <v>192</v>
      </c>
      <c r="Y1066">
        <v>2</v>
      </c>
      <c r="Z1066" t="s">
        <v>121</v>
      </c>
      <c r="AA1066" t="s">
        <v>64</v>
      </c>
      <c r="AB1066" t="s">
        <v>122</v>
      </c>
      <c r="AC1066" t="s">
        <v>115</v>
      </c>
      <c r="AD1066" t="s">
        <v>53</v>
      </c>
      <c r="AE1066" t="s">
        <v>180</v>
      </c>
      <c r="AF1066">
        <v>158</v>
      </c>
      <c r="AG1066">
        <v>44</v>
      </c>
      <c r="AH1066" t="s">
        <v>169</v>
      </c>
      <c r="AI1066" t="s">
        <v>182</v>
      </c>
      <c r="AJ1066" t="s">
        <v>219</v>
      </c>
      <c r="AK1066" t="s">
        <v>69</v>
      </c>
      <c r="AL1066">
        <v>0</v>
      </c>
      <c r="AM1066">
        <v>1</v>
      </c>
      <c r="AN1066">
        <v>20</v>
      </c>
      <c r="AO1066">
        <v>5</v>
      </c>
      <c r="AP1066">
        <v>35</v>
      </c>
      <c r="AQ1066">
        <v>9</v>
      </c>
      <c r="AR1066" t="s">
        <v>72</v>
      </c>
      <c r="AS1066" t="s">
        <v>126</v>
      </c>
      <c r="AT1066" t="s">
        <v>126</v>
      </c>
      <c r="AU1066" s="1">
        <v>45834</v>
      </c>
      <c r="AV1066" s="15">
        <f>VLOOKUP(dummy_yherealine!$AT1066,dummy_oppeained!B:C,2,0)</f>
        <v>2</v>
      </c>
      <c r="AW1066" s="22" t="str">
        <f>VLOOKUP(AS1066,dummy_oppeained!B:D,3,0)</f>
        <v>mitteeristav</v>
      </c>
      <c r="AX1066" s="17" t="str">
        <f>VLOOKUP(AR:AR,hinded_abi!A:D,4,0)</f>
        <v>NULL</v>
      </c>
      <c r="AY1066" s="26" t="str">
        <f t="shared" si="32"/>
        <v xml:space="preserve"> </v>
      </c>
      <c r="AZ1066" s="27">
        <f t="shared" si="33"/>
        <v>0</v>
      </c>
    </row>
    <row r="1067" spans="1:52" x14ac:dyDescent="0.25">
      <c r="A1067" t="s">
        <v>345</v>
      </c>
      <c r="B1067" t="s">
        <v>277</v>
      </c>
      <c r="C1067" t="s">
        <v>291</v>
      </c>
      <c r="D1067">
        <v>39211226046</v>
      </c>
      <c r="E1067" t="s">
        <v>243</v>
      </c>
      <c r="F1067" t="s">
        <v>62</v>
      </c>
      <c r="G1067" t="s">
        <v>52</v>
      </c>
      <c r="H1067" t="s">
        <v>115</v>
      </c>
      <c r="I1067" t="s">
        <v>52</v>
      </c>
      <c r="J1067" s="1">
        <v>44135</v>
      </c>
      <c r="K1067" t="s">
        <v>53</v>
      </c>
      <c r="L1067" s="1">
        <v>45006</v>
      </c>
      <c r="M1067" t="s">
        <v>253</v>
      </c>
      <c r="N1067" t="s">
        <v>55</v>
      </c>
      <c r="O1067" t="s">
        <v>287</v>
      </c>
      <c r="P1067" t="s">
        <v>117</v>
      </c>
      <c r="Q1067" s="1">
        <v>44506</v>
      </c>
      <c r="R1067" t="s">
        <v>118</v>
      </c>
      <c r="S1067" t="s">
        <v>119</v>
      </c>
      <c r="T1067" t="s">
        <v>176</v>
      </c>
      <c r="U1067" t="s">
        <v>177</v>
      </c>
      <c r="V1067">
        <v>1467</v>
      </c>
      <c r="W1067" t="s">
        <v>62</v>
      </c>
      <c r="X1067" t="s">
        <v>192</v>
      </c>
      <c r="Y1067">
        <v>2</v>
      </c>
      <c r="Z1067" t="s">
        <v>121</v>
      </c>
      <c r="AA1067" t="s">
        <v>64</v>
      </c>
      <c r="AB1067" t="s">
        <v>122</v>
      </c>
      <c r="AC1067" t="s">
        <v>115</v>
      </c>
      <c r="AD1067" t="s">
        <v>53</v>
      </c>
      <c r="AE1067" t="s">
        <v>180</v>
      </c>
      <c r="AF1067">
        <v>158</v>
      </c>
      <c r="AG1067">
        <v>44</v>
      </c>
      <c r="AH1067" t="s">
        <v>169</v>
      </c>
      <c r="AI1067" t="s">
        <v>182</v>
      </c>
      <c r="AJ1067" t="s">
        <v>219</v>
      </c>
      <c r="AK1067" t="s">
        <v>69</v>
      </c>
      <c r="AL1067">
        <v>0</v>
      </c>
      <c r="AM1067">
        <v>1</v>
      </c>
      <c r="AN1067">
        <v>20</v>
      </c>
      <c r="AO1067">
        <v>5</v>
      </c>
      <c r="AP1067">
        <v>35</v>
      </c>
      <c r="AQ1067">
        <v>9</v>
      </c>
      <c r="AR1067" t="s">
        <v>74</v>
      </c>
      <c r="AS1067" t="s">
        <v>143</v>
      </c>
      <c r="AT1067" t="s">
        <v>143</v>
      </c>
      <c r="AU1067" s="1">
        <v>44768</v>
      </c>
      <c r="AV1067" s="17">
        <f>VLOOKUP(dummy_yherealine!$AT1067,dummy_oppeained!B:C,2,0)</f>
        <v>5</v>
      </c>
      <c r="AW1067" s="22" t="str">
        <f>VLOOKUP(AS1067,dummy_oppeained!B:D,3,0)</f>
        <v>eristav</v>
      </c>
      <c r="AX1067" s="17">
        <f>VLOOKUP(AR:AR,hinded_abi!A:D,4,0)</f>
        <v>1</v>
      </c>
      <c r="AY1067" s="26">
        <f t="shared" si="32"/>
        <v>5</v>
      </c>
      <c r="AZ1067" s="27">
        <f t="shared" si="33"/>
        <v>5</v>
      </c>
    </row>
    <row r="1068" spans="1:52" x14ac:dyDescent="0.25">
      <c r="A1068" t="s">
        <v>345</v>
      </c>
      <c r="B1068" t="s">
        <v>277</v>
      </c>
      <c r="C1068" t="s">
        <v>291</v>
      </c>
      <c r="D1068">
        <v>39211226046</v>
      </c>
      <c r="E1068" t="s">
        <v>243</v>
      </c>
      <c r="F1068" t="s">
        <v>62</v>
      </c>
      <c r="G1068" t="s">
        <v>52</v>
      </c>
      <c r="H1068" t="s">
        <v>115</v>
      </c>
      <c r="I1068" t="s">
        <v>52</v>
      </c>
      <c r="J1068" s="1">
        <v>44135</v>
      </c>
      <c r="K1068" t="s">
        <v>53</v>
      </c>
      <c r="L1068" s="1">
        <v>45006</v>
      </c>
      <c r="M1068" t="s">
        <v>253</v>
      </c>
      <c r="N1068" t="s">
        <v>55</v>
      </c>
      <c r="O1068" t="s">
        <v>287</v>
      </c>
      <c r="P1068" t="s">
        <v>117</v>
      </c>
      <c r="Q1068" s="1">
        <v>44506</v>
      </c>
      <c r="R1068" t="s">
        <v>118</v>
      </c>
      <c r="S1068" t="s">
        <v>119</v>
      </c>
      <c r="T1068" t="s">
        <v>176</v>
      </c>
      <c r="U1068" t="s">
        <v>177</v>
      </c>
      <c r="V1068">
        <v>1467</v>
      </c>
      <c r="W1068" t="s">
        <v>62</v>
      </c>
      <c r="X1068" t="s">
        <v>192</v>
      </c>
      <c r="Y1068">
        <v>2</v>
      </c>
      <c r="Z1068" t="s">
        <v>121</v>
      </c>
      <c r="AA1068" t="s">
        <v>64</v>
      </c>
      <c r="AB1068" t="s">
        <v>122</v>
      </c>
      <c r="AC1068" t="s">
        <v>115</v>
      </c>
      <c r="AD1068" t="s">
        <v>53</v>
      </c>
      <c r="AE1068" t="s">
        <v>180</v>
      </c>
      <c r="AF1068">
        <v>158</v>
      </c>
      <c r="AG1068">
        <v>44</v>
      </c>
      <c r="AH1068" t="s">
        <v>169</v>
      </c>
      <c r="AI1068" t="s">
        <v>182</v>
      </c>
      <c r="AJ1068" t="s">
        <v>219</v>
      </c>
      <c r="AK1068" t="s">
        <v>69</v>
      </c>
      <c r="AL1068">
        <v>0</v>
      </c>
      <c r="AM1068">
        <v>1</v>
      </c>
      <c r="AN1068">
        <v>20</v>
      </c>
      <c r="AO1068">
        <v>5</v>
      </c>
      <c r="AP1068">
        <v>35</v>
      </c>
      <c r="AQ1068">
        <v>9</v>
      </c>
      <c r="AR1068" t="s">
        <v>88</v>
      </c>
      <c r="AS1068" t="s">
        <v>196</v>
      </c>
      <c r="AT1068" t="s">
        <v>196</v>
      </c>
      <c r="AU1068" s="1">
        <v>44243</v>
      </c>
      <c r="AV1068" s="15">
        <f>VLOOKUP(dummy_yherealine!$AT1068,dummy_oppeained!B:C,2,0)</f>
        <v>5</v>
      </c>
      <c r="AW1068" s="22" t="str">
        <f>VLOOKUP(AS1068,dummy_oppeained!B:D,3,0)</f>
        <v>eristav</v>
      </c>
      <c r="AX1068" s="17">
        <f>VLOOKUP(AR:AR,hinded_abi!A:D,4,0)</f>
        <v>2</v>
      </c>
      <c r="AY1068" s="26">
        <f t="shared" si="32"/>
        <v>10</v>
      </c>
      <c r="AZ1068" s="27">
        <f t="shared" si="33"/>
        <v>5</v>
      </c>
    </row>
    <row r="1069" spans="1:52" x14ac:dyDescent="0.25">
      <c r="A1069" t="s">
        <v>345</v>
      </c>
      <c r="B1069" t="s">
        <v>277</v>
      </c>
      <c r="C1069" t="s">
        <v>291</v>
      </c>
      <c r="D1069">
        <v>39211226046</v>
      </c>
      <c r="E1069" t="s">
        <v>243</v>
      </c>
      <c r="F1069" t="s">
        <v>62</v>
      </c>
      <c r="G1069" t="s">
        <v>52</v>
      </c>
      <c r="H1069" t="s">
        <v>115</v>
      </c>
      <c r="I1069" t="s">
        <v>52</v>
      </c>
      <c r="J1069" s="1">
        <v>44135</v>
      </c>
      <c r="K1069" t="s">
        <v>53</v>
      </c>
      <c r="L1069" s="1">
        <v>45006</v>
      </c>
      <c r="M1069" t="s">
        <v>253</v>
      </c>
      <c r="N1069" t="s">
        <v>55</v>
      </c>
      <c r="O1069" t="s">
        <v>287</v>
      </c>
      <c r="P1069" t="s">
        <v>117</v>
      </c>
      <c r="Q1069" s="1">
        <v>44506</v>
      </c>
      <c r="R1069" t="s">
        <v>118</v>
      </c>
      <c r="S1069" t="s">
        <v>119</v>
      </c>
      <c r="T1069" t="s">
        <v>176</v>
      </c>
      <c r="U1069" t="s">
        <v>177</v>
      </c>
      <c r="V1069">
        <v>1467</v>
      </c>
      <c r="W1069" t="s">
        <v>62</v>
      </c>
      <c r="X1069" t="s">
        <v>192</v>
      </c>
      <c r="Y1069">
        <v>2</v>
      </c>
      <c r="Z1069" t="s">
        <v>121</v>
      </c>
      <c r="AA1069" t="s">
        <v>64</v>
      </c>
      <c r="AB1069" t="s">
        <v>122</v>
      </c>
      <c r="AC1069" t="s">
        <v>115</v>
      </c>
      <c r="AD1069" t="s">
        <v>53</v>
      </c>
      <c r="AE1069" t="s">
        <v>180</v>
      </c>
      <c r="AF1069">
        <v>158</v>
      </c>
      <c r="AG1069">
        <v>44</v>
      </c>
      <c r="AH1069" t="s">
        <v>169</v>
      </c>
      <c r="AI1069" t="s">
        <v>182</v>
      </c>
      <c r="AJ1069" t="s">
        <v>219</v>
      </c>
      <c r="AK1069" t="s">
        <v>69</v>
      </c>
      <c r="AL1069">
        <v>0</v>
      </c>
      <c r="AM1069">
        <v>1</v>
      </c>
      <c r="AN1069">
        <v>20</v>
      </c>
      <c r="AO1069">
        <v>5</v>
      </c>
      <c r="AP1069">
        <v>35</v>
      </c>
      <c r="AQ1069">
        <v>9</v>
      </c>
      <c r="AR1069" t="s">
        <v>72</v>
      </c>
      <c r="AS1069" t="s">
        <v>199</v>
      </c>
      <c r="AT1069" t="s">
        <v>199</v>
      </c>
      <c r="AU1069" s="1">
        <v>45876</v>
      </c>
      <c r="AV1069" s="17">
        <f>VLOOKUP(dummy_yherealine!$AT1069,dummy_oppeained!B:C,2,0)</f>
        <v>3</v>
      </c>
      <c r="AW1069" s="22" t="str">
        <f>VLOOKUP(AS1069,dummy_oppeained!B:D,3,0)</f>
        <v>mitteeristav</v>
      </c>
      <c r="AX1069" s="17" t="str">
        <f>VLOOKUP(AR:AR,hinded_abi!A:D,4,0)</f>
        <v>NULL</v>
      </c>
      <c r="AY1069" s="26" t="str">
        <f t="shared" si="32"/>
        <v xml:space="preserve"> </v>
      </c>
      <c r="AZ1069" s="27">
        <f t="shared" si="33"/>
        <v>0</v>
      </c>
    </row>
    <row r="1070" spans="1:52" x14ac:dyDescent="0.25">
      <c r="A1070" t="s">
        <v>345</v>
      </c>
      <c r="B1070" t="s">
        <v>277</v>
      </c>
      <c r="C1070" t="s">
        <v>291</v>
      </c>
      <c r="D1070">
        <v>39211226046</v>
      </c>
      <c r="E1070" t="s">
        <v>243</v>
      </c>
      <c r="F1070" t="s">
        <v>62</v>
      </c>
      <c r="G1070" t="s">
        <v>52</v>
      </c>
      <c r="H1070" t="s">
        <v>115</v>
      </c>
      <c r="I1070" t="s">
        <v>52</v>
      </c>
      <c r="J1070" s="1">
        <v>44135</v>
      </c>
      <c r="K1070" t="s">
        <v>53</v>
      </c>
      <c r="L1070" s="1">
        <v>45006</v>
      </c>
      <c r="M1070" t="s">
        <v>253</v>
      </c>
      <c r="N1070" t="s">
        <v>55</v>
      </c>
      <c r="O1070" t="s">
        <v>287</v>
      </c>
      <c r="P1070" t="s">
        <v>117</v>
      </c>
      <c r="Q1070" s="1">
        <v>44506</v>
      </c>
      <c r="R1070" t="s">
        <v>118</v>
      </c>
      <c r="S1070" t="s">
        <v>119</v>
      </c>
      <c r="T1070" t="s">
        <v>176</v>
      </c>
      <c r="U1070" t="s">
        <v>177</v>
      </c>
      <c r="V1070">
        <v>1467</v>
      </c>
      <c r="W1070" t="s">
        <v>62</v>
      </c>
      <c r="X1070" t="s">
        <v>192</v>
      </c>
      <c r="Y1070">
        <v>2</v>
      </c>
      <c r="Z1070" t="s">
        <v>121</v>
      </c>
      <c r="AA1070" t="s">
        <v>64</v>
      </c>
      <c r="AB1070" t="s">
        <v>122</v>
      </c>
      <c r="AC1070" t="s">
        <v>115</v>
      </c>
      <c r="AD1070" t="s">
        <v>53</v>
      </c>
      <c r="AE1070" t="s">
        <v>180</v>
      </c>
      <c r="AF1070">
        <v>158</v>
      </c>
      <c r="AG1070">
        <v>44</v>
      </c>
      <c r="AH1070" t="s">
        <v>169</v>
      </c>
      <c r="AI1070" t="s">
        <v>182</v>
      </c>
      <c r="AJ1070" t="s">
        <v>219</v>
      </c>
      <c r="AK1070" t="s">
        <v>69</v>
      </c>
      <c r="AL1070">
        <v>0</v>
      </c>
      <c r="AM1070">
        <v>1</v>
      </c>
      <c r="AN1070">
        <v>20</v>
      </c>
      <c r="AO1070">
        <v>5</v>
      </c>
      <c r="AP1070">
        <v>35</v>
      </c>
      <c r="AQ1070">
        <v>9</v>
      </c>
      <c r="AR1070" t="s">
        <v>74</v>
      </c>
      <c r="AS1070" t="s">
        <v>187</v>
      </c>
      <c r="AT1070" t="s">
        <v>187</v>
      </c>
      <c r="AU1070" s="1">
        <v>44865</v>
      </c>
      <c r="AV1070" s="15">
        <f>VLOOKUP(dummy_yherealine!$AT1070,dummy_oppeained!B:C,2,0)</f>
        <v>5</v>
      </c>
      <c r="AW1070" s="22" t="str">
        <f>VLOOKUP(AS1070,dummy_oppeained!B:D,3,0)</f>
        <v>eristav</v>
      </c>
      <c r="AX1070" s="17">
        <f>VLOOKUP(AR:AR,hinded_abi!A:D,4,0)</f>
        <v>1</v>
      </c>
      <c r="AY1070" s="26">
        <f t="shared" si="32"/>
        <v>5</v>
      </c>
      <c r="AZ1070" s="27">
        <f t="shared" si="33"/>
        <v>5</v>
      </c>
    </row>
    <row r="1071" spans="1:52" x14ac:dyDescent="0.25">
      <c r="A1071" t="s">
        <v>345</v>
      </c>
      <c r="B1071" t="s">
        <v>277</v>
      </c>
      <c r="C1071" t="s">
        <v>291</v>
      </c>
      <c r="D1071">
        <v>39211226046</v>
      </c>
      <c r="E1071" t="s">
        <v>243</v>
      </c>
      <c r="F1071" t="s">
        <v>62</v>
      </c>
      <c r="G1071" t="s">
        <v>52</v>
      </c>
      <c r="H1071" t="s">
        <v>115</v>
      </c>
      <c r="I1071" t="s">
        <v>52</v>
      </c>
      <c r="J1071" s="1">
        <v>44135</v>
      </c>
      <c r="K1071" t="s">
        <v>53</v>
      </c>
      <c r="L1071" s="1">
        <v>45006</v>
      </c>
      <c r="M1071" t="s">
        <v>253</v>
      </c>
      <c r="N1071" t="s">
        <v>55</v>
      </c>
      <c r="O1071" t="s">
        <v>287</v>
      </c>
      <c r="P1071" t="s">
        <v>117</v>
      </c>
      <c r="Q1071" s="1">
        <v>44506</v>
      </c>
      <c r="R1071" t="s">
        <v>118</v>
      </c>
      <c r="S1071" t="s">
        <v>119</v>
      </c>
      <c r="T1071" t="s">
        <v>176</v>
      </c>
      <c r="U1071" t="s">
        <v>177</v>
      </c>
      <c r="V1071">
        <v>1467</v>
      </c>
      <c r="W1071" t="s">
        <v>62</v>
      </c>
      <c r="X1071" t="s">
        <v>192</v>
      </c>
      <c r="Y1071">
        <v>2</v>
      </c>
      <c r="Z1071" t="s">
        <v>121</v>
      </c>
      <c r="AA1071" t="s">
        <v>64</v>
      </c>
      <c r="AB1071" t="s">
        <v>122</v>
      </c>
      <c r="AC1071" t="s">
        <v>115</v>
      </c>
      <c r="AD1071" t="s">
        <v>53</v>
      </c>
      <c r="AE1071" t="s">
        <v>180</v>
      </c>
      <c r="AF1071">
        <v>158</v>
      </c>
      <c r="AG1071">
        <v>44</v>
      </c>
      <c r="AH1071" t="s">
        <v>169</v>
      </c>
      <c r="AI1071" t="s">
        <v>182</v>
      </c>
      <c r="AJ1071" t="s">
        <v>219</v>
      </c>
      <c r="AK1071" t="s">
        <v>69</v>
      </c>
      <c r="AL1071">
        <v>0</v>
      </c>
      <c r="AM1071">
        <v>1</v>
      </c>
      <c r="AN1071">
        <v>20</v>
      </c>
      <c r="AO1071">
        <v>5</v>
      </c>
      <c r="AP1071">
        <v>35</v>
      </c>
      <c r="AQ1071">
        <v>9</v>
      </c>
      <c r="AR1071" t="s">
        <v>74</v>
      </c>
      <c r="AS1071" t="s">
        <v>87</v>
      </c>
      <c r="AT1071" t="s">
        <v>87</v>
      </c>
      <c r="AU1071" s="1">
        <v>44667</v>
      </c>
      <c r="AV1071" s="17">
        <f>VLOOKUP(dummy_yherealine!$AT1071,dummy_oppeained!B:C,2,0)</f>
        <v>5</v>
      </c>
      <c r="AW1071" s="22" t="str">
        <f>VLOOKUP(AS1071,dummy_oppeained!B:D,3,0)</f>
        <v>eristav</v>
      </c>
      <c r="AX1071" s="17">
        <f>VLOOKUP(AR:AR,hinded_abi!A:D,4,0)</f>
        <v>1</v>
      </c>
      <c r="AY1071" s="26">
        <f t="shared" si="32"/>
        <v>5</v>
      </c>
      <c r="AZ1071" s="27">
        <f t="shared" si="33"/>
        <v>5</v>
      </c>
    </row>
    <row r="1072" spans="1:52" x14ac:dyDescent="0.25">
      <c r="A1072" t="s">
        <v>345</v>
      </c>
      <c r="B1072" t="s">
        <v>277</v>
      </c>
      <c r="C1072" t="s">
        <v>291</v>
      </c>
      <c r="D1072">
        <v>39211226046</v>
      </c>
      <c r="E1072" t="s">
        <v>243</v>
      </c>
      <c r="F1072" t="s">
        <v>62</v>
      </c>
      <c r="G1072" t="s">
        <v>52</v>
      </c>
      <c r="H1072" t="s">
        <v>115</v>
      </c>
      <c r="I1072" t="s">
        <v>52</v>
      </c>
      <c r="J1072" s="1">
        <v>44135</v>
      </c>
      <c r="K1072" t="s">
        <v>53</v>
      </c>
      <c r="L1072" s="1">
        <v>45006</v>
      </c>
      <c r="M1072" t="s">
        <v>253</v>
      </c>
      <c r="N1072" t="s">
        <v>55</v>
      </c>
      <c r="O1072" t="s">
        <v>287</v>
      </c>
      <c r="P1072" t="s">
        <v>117</v>
      </c>
      <c r="Q1072" s="1">
        <v>44506</v>
      </c>
      <c r="R1072" t="s">
        <v>118</v>
      </c>
      <c r="S1072" t="s">
        <v>119</v>
      </c>
      <c r="T1072" t="s">
        <v>176</v>
      </c>
      <c r="U1072" t="s">
        <v>177</v>
      </c>
      <c r="V1072">
        <v>1467</v>
      </c>
      <c r="W1072" t="s">
        <v>62</v>
      </c>
      <c r="X1072" t="s">
        <v>192</v>
      </c>
      <c r="Y1072">
        <v>2</v>
      </c>
      <c r="Z1072" t="s">
        <v>121</v>
      </c>
      <c r="AA1072" t="s">
        <v>64</v>
      </c>
      <c r="AB1072" t="s">
        <v>122</v>
      </c>
      <c r="AC1072" t="s">
        <v>115</v>
      </c>
      <c r="AD1072" t="s">
        <v>53</v>
      </c>
      <c r="AE1072" t="s">
        <v>180</v>
      </c>
      <c r="AF1072">
        <v>158</v>
      </c>
      <c r="AG1072">
        <v>44</v>
      </c>
      <c r="AH1072" t="s">
        <v>169</v>
      </c>
      <c r="AI1072" t="s">
        <v>182</v>
      </c>
      <c r="AJ1072" t="s">
        <v>219</v>
      </c>
      <c r="AK1072" t="s">
        <v>69</v>
      </c>
      <c r="AL1072">
        <v>0</v>
      </c>
      <c r="AM1072">
        <v>1</v>
      </c>
      <c r="AN1072">
        <v>20</v>
      </c>
      <c r="AO1072">
        <v>5</v>
      </c>
      <c r="AP1072">
        <v>35</v>
      </c>
      <c r="AQ1072">
        <v>9</v>
      </c>
      <c r="AR1072" t="s">
        <v>94</v>
      </c>
      <c r="AS1072" t="s">
        <v>150</v>
      </c>
      <c r="AT1072" t="s">
        <v>150</v>
      </c>
      <c r="AU1072" s="1">
        <v>45266</v>
      </c>
      <c r="AV1072" s="15">
        <f>VLOOKUP(dummy_yherealine!$AT1072,dummy_oppeained!B:C,2,0)</f>
        <v>10</v>
      </c>
      <c r="AW1072" s="22" t="str">
        <f>VLOOKUP(AS1072,dummy_oppeained!B:D,3,0)</f>
        <v>eristav</v>
      </c>
      <c r="AX1072" s="17">
        <f>VLOOKUP(AR:AR,hinded_abi!A:D,4,0)</f>
        <v>5</v>
      </c>
      <c r="AY1072" s="26">
        <f t="shared" si="32"/>
        <v>50</v>
      </c>
      <c r="AZ1072" s="27">
        <f t="shared" si="33"/>
        <v>10</v>
      </c>
    </row>
    <row r="1073" spans="1:52" x14ac:dyDescent="0.25">
      <c r="A1073" t="s">
        <v>345</v>
      </c>
      <c r="B1073" t="s">
        <v>277</v>
      </c>
      <c r="C1073" t="s">
        <v>291</v>
      </c>
      <c r="D1073">
        <v>39211226046</v>
      </c>
      <c r="E1073" t="s">
        <v>243</v>
      </c>
      <c r="F1073" t="s">
        <v>62</v>
      </c>
      <c r="G1073" t="s">
        <v>52</v>
      </c>
      <c r="H1073" t="s">
        <v>115</v>
      </c>
      <c r="I1073" t="s">
        <v>52</v>
      </c>
      <c r="J1073" s="1">
        <v>44135</v>
      </c>
      <c r="K1073" t="s">
        <v>53</v>
      </c>
      <c r="L1073" s="1">
        <v>45006</v>
      </c>
      <c r="M1073" t="s">
        <v>253</v>
      </c>
      <c r="N1073" t="s">
        <v>55</v>
      </c>
      <c r="O1073" t="s">
        <v>287</v>
      </c>
      <c r="P1073" t="s">
        <v>117</v>
      </c>
      <c r="Q1073" s="1">
        <v>44506</v>
      </c>
      <c r="R1073" t="s">
        <v>118</v>
      </c>
      <c r="S1073" t="s">
        <v>119</v>
      </c>
      <c r="T1073" t="s">
        <v>176</v>
      </c>
      <c r="U1073" t="s">
        <v>177</v>
      </c>
      <c r="V1073">
        <v>1467</v>
      </c>
      <c r="W1073" t="s">
        <v>62</v>
      </c>
      <c r="X1073" t="s">
        <v>192</v>
      </c>
      <c r="Y1073">
        <v>2</v>
      </c>
      <c r="Z1073" t="s">
        <v>121</v>
      </c>
      <c r="AA1073" t="s">
        <v>64</v>
      </c>
      <c r="AB1073" t="s">
        <v>122</v>
      </c>
      <c r="AC1073" t="s">
        <v>115</v>
      </c>
      <c r="AD1073" t="s">
        <v>53</v>
      </c>
      <c r="AE1073" t="s">
        <v>180</v>
      </c>
      <c r="AF1073">
        <v>158</v>
      </c>
      <c r="AG1073">
        <v>44</v>
      </c>
      <c r="AH1073" t="s">
        <v>169</v>
      </c>
      <c r="AI1073" t="s">
        <v>182</v>
      </c>
      <c r="AJ1073" t="s">
        <v>219</v>
      </c>
      <c r="AK1073" t="s">
        <v>69</v>
      </c>
      <c r="AL1073">
        <v>0</v>
      </c>
      <c r="AM1073">
        <v>1</v>
      </c>
      <c r="AN1073">
        <v>20</v>
      </c>
      <c r="AO1073">
        <v>5</v>
      </c>
      <c r="AP1073">
        <v>35</v>
      </c>
      <c r="AQ1073">
        <v>9</v>
      </c>
      <c r="AR1073" t="s">
        <v>80</v>
      </c>
      <c r="AS1073" t="s">
        <v>103</v>
      </c>
      <c r="AT1073" t="s">
        <v>103</v>
      </c>
      <c r="AU1073" s="1">
        <v>44735</v>
      </c>
      <c r="AV1073" s="17">
        <f>VLOOKUP(dummy_yherealine!$AT1073,dummy_oppeained!B:C,2,0)</f>
        <v>5</v>
      </c>
      <c r="AW1073" s="22" t="str">
        <f>VLOOKUP(AS1073,dummy_oppeained!B:D,3,0)</f>
        <v>eristav</v>
      </c>
      <c r="AX1073" s="17">
        <f>VLOOKUP(AR:AR,hinded_abi!A:D,4,0)</f>
        <v>3</v>
      </c>
      <c r="AY1073" s="26">
        <f t="shared" si="32"/>
        <v>15</v>
      </c>
      <c r="AZ1073" s="27">
        <f t="shared" si="33"/>
        <v>5</v>
      </c>
    </row>
    <row r="1074" spans="1:52" x14ac:dyDescent="0.25">
      <c r="A1074" t="s">
        <v>345</v>
      </c>
      <c r="B1074" t="s">
        <v>277</v>
      </c>
      <c r="C1074" t="s">
        <v>291</v>
      </c>
      <c r="D1074">
        <v>39211226046</v>
      </c>
      <c r="E1074" t="s">
        <v>243</v>
      </c>
      <c r="F1074" t="s">
        <v>62</v>
      </c>
      <c r="G1074" t="s">
        <v>52</v>
      </c>
      <c r="H1074" t="s">
        <v>115</v>
      </c>
      <c r="I1074" t="s">
        <v>52</v>
      </c>
      <c r="J1074" s="1">
        <v>44135</v>
      </c>
      <c r="K1074" t="s">
        <v>53</v>
      </c>
      <c r="L1074" s="1">
        <v>45006</v>
      </c>
      <c r="M1074" t="s">
        <v>253</v>
      </c>
      <c r="N1074" t="s">
        <v>55</v>
      </c>
      <c r="O1074" t="s">
        <v>287</v>
      </c>
      <c r="P1074" t="s">
        <v>117</v>
      </c>
      <c r="Q1074" s="1">
        <v>44506</v>
      </c>
      <c r="R1074" t="s">
        <v>118</v>
      </c>
      <c r="S1074" t="s">
        <v>119</v>
      </c>
      <c r="T1074" t="s">
        <v>176</v>
      </c>
      <c r="U1074" t="s">
        <v>177</v>
      </c>
      <c r="V1074">
        <v>1467</v>
      </c>
      <c r="W1074" t="s">
        <v>62</v>
      </c>
      <c r="X1074" t="s">
        <v>192</v>
      </c>
      <c r="Y1074">
        <v>3</v>
      </c>
      <c r="Z1074" t="s">
        <v>121</v>
      </c>
      <c r="AA1074" t="s">
        <v>64</v>
      </c>
      <c r="AB1074" t="s">
        <v>106</v>
      </c>
      <c r="AC1074" t="s">
        <v>115</v>
      </c>
      <c r="AD1074" t="s">
        <v>53</v>
      </c>
      <c r="AE1074" t="s">
        <v>180</v>
      </c>
      <c r="AF1074">
        <v>158</v>
      </c>
      <c r="AG1074">
        <v>57</v>
      </c>
      <c r="AH1074" t="s">
        <v>169</v>
      </c>
      <c r="AI1074" t="s">
        <v>85</v>
      </c>
      <c r="AJ1074" t="s">
        <v>219</v>
      </c>
      <c r="AK1074" t="s">
        <v>67</v>
      </c>
      <c r="AL1074">
        <v>0</v>
      </c>
      <c r="AM1074">
        <v>0</v>
      </c>
      <c r="AN1074">
        <v>20</v>
      </c>
      <c r="AO1074">
        <v>7</v>
      </c>
      <c r="AP1074">
        <v>20</v>
      </c>
      <c r="AQ1074">
        <v>9</v>
      </c>
      <c r="AR1074" t="s">
        <v>72</v>
      </c>
      <c r="AS1074" t="s">
        <v>195</v>
      </c>
      <c r="AT1074" t="s">
        <v>195</v>
      </c>
      <c r="AU1074" s="1">
        <v>44138</v>
      </c>
      <c r="AV1074" s="15">
        <f>VLOOKUP(dummy_yherealine!$AT1074,dummy_oppeained!B:C,2,0)</f>
        <v>3</v>
      </c>
      <c r="AW1074" s="22" t="str">
        <f>VLOOKUP(AS1074,dummy_oppeained!B:D,3,0)</f>
        <v>mitteeristav</v>
      </c>
      <c r="AX1074" s="17" t="str">
        <f>VLOOKUP(AR:AR,hinded_abi!A:D,4,0)</f>
        <v>NULL</v>
      </c>
      <c r="AY1074" s="26" t="str">
        <f t="shared" si="32"/>
        <v xml:space="preserve"> </v>
      </c>
      <c r="AZ1074" s="27">
        <f t="shared" si="33"/>
        <v>0</v>
      </c>
    </row>
    <row r="1075" spans="1:52" x14ac:dyDescent="0.25">
      <c r="A1075" t="s">
        <v>345</v>
      </c>
      <c r="B1075" t="s">
        <v>277</v>
      </c>
      <c r="C1075" t="s">
        <v>291</v>
      </c>
      <c r="D1075">
        <v>39211226046</v>
      </c>
      <c r="E1075" t="s">
        <v>243</v>
      </c>
      <c r="F1075" t="s">
        <v>62</v>
      </c>
      <c r="G1075" t="s">
        <v>52</v>
      </c>
      <c r="H1075" t="s">
        <v>115</v>
      </c>
      <c r="I1075" t="s">
        <v>52</v>
      </c>
      <c r="J1075" s="1">
        <v>44135</v>
      </c>
      <c r="K1075" t="s">
        <v>53</v>
      </c>
      <c r="L1075" s="1">
        <v>45006</v>
      </c>
      <c r="M1075" t="s">
        <v>253</v>
      </c>
      <c r="N1075" t="s">
        <v>55</v>
      </c>
      <c r="O1075" t="s">
        <v>287</v>
      </c>
      <c r="P1075" t="s">
        <v>117</v>
      </c>
      <c r="Q1075" s="1">
        <v>44506</v>
      </c>
      <c r="R1075" t="s">
        <v>118</v>
      </c>
      <c r="S1075" t="s">
        <v>119</v>
      </c>
      <c r="T1075" t="s">
        <v>176</v>
      </c>
      <c r="U1075" t="s">
        <v>177</v>
      </c>
      <c r="V1075">
        <v>1467</v>
      </c>
      <c r="W1075" t="s">
        <v>62</v>
      </c>
      <c r="X1075" t="s">
        <v>192</v>
      </c>
      <c r="Y1075">
        <v>3</v>
      </c>
      <c r="Z1075" t="s">
        <v>121</v>
      </c>
      <c r="AA1075" t="s">
        <v>64</v>
      </c>
      <c r="AB1075" t="s">
        <v>106</v>
      </c>
      <c r="AC1075" t="s">
        <v>115</v>
      </c>
      <c r="AD1075" t="s">
        <v>53</v>
      </c>
      <c r="AE1075" t="s">
        <v>180</v>
      </c>
      <c r="AF1075">
        <v>158</v>
      </c>
      <c r="AG1075">
        <v>57</v>
      </c>
      <c r="AH1075" t="s">
        <v>169</v>
      </c>
      <c r="AI1075" t="s">
        <v>85</v>
      </c>
      <c r="AJ1075" t="s">
        <v>219</v>
      </c>
      <c r="AK1075" t="s">
        <v>67</v>
      </c>
      <c r="AL1075">
        <v>0</v>
      </c>
      <c r="AM1075">
        <v>0</v>
      </c>
      <c r="AN1075">
        <v>20</v>
      </c>
      <c r="AO1075">
        <v>7</v>
      </c>
      <c r="AP1075">
        <v>20</v>
      </c>
      <c r="AQ1075">
        <v>9</v>
      </c>
      <c r="AR1075" t="s">
        <v>86</v>
      </c>
      <c r="AS1075" t="s">
        <v>140</v>
      </c>
      <c r="AT1075" t="s">
        <v>140</v>
      </c>
      <c r="AU1075" s="1">
        <v>44601</v>
      </c>
      <c r="AV1075" s="17">
        <f>VLOOKUP(dummy_yherealine!$AT1075,dummy_oppeained!B:C,2,0)</f>
        <v>8</v>
      </c>
      <c r="AW1075" s="22" t="str">
        <f>VLOOKUP(AS1075,dummy_oppeained!B:D,3,0)</f>
        <v>eristav</v>
      </c>
      <c r="AX1075" s="17">
        <f>VLOOKUP(AR:AR,hinded_abi!A:D,4,0)</f>
        <v>4</v>
      </c>
      <c r="AY1075" s="26">
        <f t="shared" si="32"/>
        <v>32</v>
      </c>
      <c r="AZ1075" s="27">
        <f t="shared" si="33"/>
        <v>8</v>
      </c>
    </row>
    <row r="1076" spans="1:52" x14ac:dyDescent="0.25">
      <c r="A1076" t="s">
        <v>345</v>
      </c>
      <c r="B1076" t="s">
        <v>277</v>
      </c>
      <c r="C1076" t="s">
        <v>291</v>
      </c>
      <c r="D1076">
        <v>39211226046</v>
      </c>
      <c r="E1076" t="s">
        <v>243</v>
      </c>
      <c r="F1076" t="s">
        <v>62</v>
      </c>
      <c r="G1076" t="s">
        <v>52</v>
      </c>
      <c r="H1076" t="s">
        <v>115</v>
      </c>
      <c r="I1076" t="s">
        <v>52</v>
      </c>
      <c r="J1076" s="1">
        <v>44135</v>
      </c>
      <c r="K1076" t="s">
        <v>53</v>
      </c>
      <c r="L1076" s="1">
        <v>45006</v>
      </c>
      <c r="M1076" t="s">
        <v>253</v>
      </c>
      <c r="N1076" t="s">
        <v>55</v>
      </c>
      <c r="O1076" t="s">
        <v>287</v>
      </c>
      <c r="P1076" t="s">
        <v>117</v>
      </c>
      <c r="Q1076" s="1">
        <v>44506</v>
      </c>
      <c r="R1076" t="s">
        <v>118</v>
      </c>
      <c r="S1076" t="s">
        <v>119</v>
      </c>
      <c r="T1076" t="s">
        <v>176</v>
      </c>
      <c r="U1076" t="s">
        <v>177</v>
      </c>
      <c r="V1076">
        <v>1467</v>
      </c>
      <c r="W1076" t="s">
        <v>62</v>
      </c>
      <c r="X1076" t="s">
        <v>192</v>
      </c>
      <c r="Y1076">
        <v>3</v>
      </c>
      <c r="Z1076" t="s">
        <v>121</v>
      </c>
      <c r="AA1076" t="s">
        <v>64</v>
      </c>
      <c r="AB1076" t="s">
        <v>106</v>
      </c>
      <c r="AC1076" t="s">
        <v>115</v>
      </c>
      <c r="AD1076" t="s">
        <v>53</v>
      </c>
      <c r="AE1076" t="s">
        <v>180</v>
      </c>
      <c r="AF1076">
        <v>158</v>
      </c>
      <c r="AG1076">
        <v>57</v>
      </c>
      <c r="AH1076" t="s">
        <v>169</v>
      </c>
      <c r="AI1076" t="s">
        <v>85</v>
      </c>
      <c r="AJ1076" t="s">
        <v>219</v>
      </c>
      <c r="AK1076" t="s">
        <v>67</v>
      </c>
      <c r="AL1076">
        <v>0</v>
      </c>
      <c r="AM1076">
        <v>0</v>
      </c>
      <c r="AN1076">
        <v>20</v>
      </c>
      <c r="AO1076">
        <v>7</v>
      </c>
      <c r="AP1076">
        <v>20</v>
      </c>
      <c r="AQ1076">
        <v>9</v>
      </c>
      <c r="AR1076" t="s">
        <v>72</v>
      </c>
      <c r="AS1076" t="s">
        <v>129</v>
      </c>
      <c r="AT1076" t="s">
        <v>129</v>
      </c>
      <c r="AU1076" s="1">
        <v>44622</v>
      </c>
      <c r="AV1076" s="15">
        <f>VLOOKUP(dummy_yherealine!$AT1076,dummy_oppeained!B:C,2,0)</f>
        <v>3</v>
      </c>
      <c r="AW1076" s="22" t="str">
        <f>VLOOKUP(AS1076,dummy_oppeained!B:D,3,0)</f>
        <v>mitteeristav</v>
      </c>
      <c r="AX1076" s="17" t="str">
        <f>VLOOKUP(AR:AR,hinded_abi!A:D,4,0)</f>
        <v>NULL</v>
      </c>
      <c r="AY1076" s="26" t="str">
        <f t="shared" si="32"/>
        <v xml:space="preserve"> </v>
      </c>
      <c r="AZ1076" s="27">
        <f t="shared" si="33"/>
        <v>0</v>
      </c>
    </row>
    <row r="1077" spans="1:52" x14ac:dyDescent="0.25">
      <c r="A1077" t="s">
        <v>345</v>
      </c>
      <c r="B1077" t="s">
        <v>277</v>
      </c>
      <c r="C1077" t="s">
        <v>291</v>
      </c>
      <c r="D1077">
        <v>39211226046</v>
      </c>
      <c r="E1077" t="s">
        <v>243</v>
      </c>
      <c r="F1077" t="s">
        <v>62</v>
      </c>
      <c r="G1077" t="s">
        <v>52</v>
      </c>
      <c r="H1077" t="s">
        <v>115</v>
      </c>
      <c r="I1077" t="s">
        <v>52</v>
      </c>
      <c r="J1077" s="1">
        <v>44135</v>
      </c>
      <c r="K1077" t="s">
        <v>53</v>
      </c>
      <c r="L1077" s="1">
        <v>45006</v>
      </c>
      <c r="M1077" t="s">
        <v>253</v>
      </c>
      <c r="N1077" t="s">
        <v>55</v>
      </c>
      <c r="O1077" t="s">
        <v>287</v>
      </c>
      <c r="P1077" t="s">
        <v>117</v>
      </c>
      <c r="Q1077" s="1">
        <v>44506</v>
      </c>
      <c r="R1077" t="s">
        <v>118</v>
      </c>
      <c r="S1077" t="s">
        <v>119</v>
      </c>
      <c r="T1077" t="s">
        <v>176</v>
      </c>
      <c r="U1077" t="s">
        <v>177</v>
      </c>
      <c r="V1077">
        <v>1467</v>
      </c>
      <c r="W1077" t="s">
        <v>62</v>
      </c>
      <c r="X1077" t="s">
        <v>192</v>
      </c>
      <c r="Y1077">
        <v>3</v>
      </c>
      <c r="Z1077" t="s">
        <v>121</v>
      </c>
      <c r="AA1077" t="s">
        <v>64</v>
      </c>
      <c r="AB1077" t="s">
        <v>106</v>
      </c>
      <c r="AC1077" t="s">
        <v>115</v>
      </c>
      <c r="AD1077" t="s">
        <v>53</v>
      </c>
      <c r="AE1077" t="s">
        <v>180</v>
      </c>
      <c r="AF1077">
        <v>158</v>
      </c>
      <c r="AG1077">
        <v>57</v>
      </c>
      <c r="AH1077" t="s">
        <v>169</v>
      </c>
      <c r="AI1077" t="s">
        <v>85</v>
      </c>
      <c r="AJ1077" t="s">
        <v>219</v>
      </c>
      <c r="AK1077" t="s">
        <v>67</v>
      </c>
      <c r="AL1077">
        <v>0</v>
      </c>
      <c r="AM1077">
        <v>0</v>
      </c>
      <c r="AN1077">
        <v>20</v>
      </c>
      <c r="AO1077">
        <v>7</v>
      </c>
      <c r="AP1077">
        <v>20</v>
      </c>
      <c r="AQ1077">
        <v>9</v>
      </c>
      <c r="AR1077" t="s">
        <v>94</v>
      </c>
      <c r="AS1077" t="s">
        <v>73</v>
      </c>
      <c r="AT1077" t="s">
        <v>73</v>
      </c>
      <c r="AU1077" s="1">
        <v>44280</v>
      </c>
      <c r="AV1077" s="17">
        <f>VLOOKUP(dummy_yherealine!$AT1077,dummy_oppeained!B:C,2,0)</f>
        <v>6</v>
      </c>
      <c r="AW1077" s="22" t="str">
        <f>VLOOKUP(AS1077,dummy_oppeained!B:D,3,0)</f>
        <v>eristav</v>
      </c>
      <c r="AX1077" s="17">
        <f>VLOOKUP(AR:AR,hinded_abi!A:D,4,0)</f>
        <v>5</v>
      </c>
      <c r="AY1077" s="26">
        <f t="shared" si="32"/>
        <v>30</v>
      </c>
      <c r="AZ1077" s="27">
        <f t="shared" si="33"/>
        <v>6</v>
      </c>
    </row>
    <row r="1078" spans="1:52" x14ac:dyDescent="0.25">
      <c r="A1078" t="s">
        <v>345</v>
      </c>
      <c r="B1078" t="s">
        <v>277</v>
      </c>
      <c r="C1078" t="s">
        <v>291</v>
      </c>
      <c r="D1078">
        <v>39211226046</v>
      </c>
      <c r="E1078" t="s">
        <v>243</v>
      </c>
      <c r="F1078" t="s">
        <v>62</v>
      </c>
      <c r="G1078" t="s">
        <v>52</v>
      </c>
      <c r="H1078" t="s">
        <v>115</v>
      </c>
      <c r="I1078" t="s">
        <v>52</v>
      </c>
      <c r="J1078" s="1">
        <v>44135</v>
      </c>
      <c r="K1078" t="s">
        <v>53</v>
      </c>
      <c r="L1078" s="1">
        <v>45006</v>
      </c>
      <c r="M1078" t="s">
        <v>253</v>
      </c>
      <c r="N1078" t="s">
        <v>55</v>
      </c>
      <c r="O1078" t="s">
        <v>287</v>
      </c>
      <c r="P1078" t="s">
        <v>117</v>
      </c>
      <c r="Q1078" s="1">
        <v>44506</v>
      </c>
      <c r="R1078" t="s">
        <v>118</v>
      </c>
      <c r="S1078" t="s">
        <v>119</v>
      </c>
      <c r="T1078" t="s">
        <v>176</v>
      </c>
      <c r="U1078" t="s">
        <v>177</v>
      </c>
      <c r="V1078">
        <v>1467</v>
      </c>
      <c r="W1078" t="s">
        <v>62</v>
      </c>
      <c r="X1078" t="s">
        <v>192</v>
      </c>
      <c r="Y1078">
        <v>3</v>
      </c>
      <c r="Z1078" t="s">
        <v>121</v>
      </c>
      <c r="AA1078" t="s">
        <v>64</v>
      </c>
      <c r="AB1078" t="s">
        <v>106</v>
      </c>
      <c r="AC1078" t="s">
        <v>115</v>
      </c>
      <c r="AD1078" t="s">
        <v>53</v>
      </c>
      <c r="AE1078" t="s">
        <v>180</v>
      </c>
      <c r="AF1078">
        <v>158</v>
      </c>
      <c r="AG1078">
        <v>57</v>
      </c>
      <c r="AH1078" t="s">
        <v>169</v>
      </c>
      <c r="AI1078" t="s">
        <v>85</v>
      </c>
      <c r="AJ1078" t="s">
        <v>219</v>
      </c>
      <c r="AK1078" t="s">
        <v>67</v>
      </c>
      <c r="AL1078">
        <v>0</v>
      </c>
      <c r="AM1078">
        <v>0</v>
      </c>
      <c r="AN1078">
        <v>20</v>
      </c>
      <c r="AO1078">
        <v>7</v>
      </c>
      <c r="AP1078">
        <v>20</v>
      </c>
      <c r="AQ1078">
        <v>9</v>
      </c>
      <c r="AR1078" t="s">
        <v>70</v>
      </c>
      <c r="AS1078" t="s">
        <v>281</v>
      </c>
      <c r="AT1078" t="s">
        <v>281</v>
      </c>
      <c r="AU1078" s="1">
        <v>45756</v>
      </c>
      <c r="AV1078" s="15">
        <f>VLOOKUP(dummy_yherealine!$AT1078,dummy_oppeained!B:C,2,0)</f>
        <v>6</v>
      </c>
      <c r="AW1078" s="22" t="str">
        <f>VLOOKUP(AS1078,dummy_oppeained!B:D,3,0)</f>
        <v>eristav</v>
      </c>
      <c r="AX1078" s="17">
        <f>VLOOKUP(AR:AR,hinded_abi!A:D,4,0)</f>
        <v>0</v>
      </c>
      <c r="AY1078" s="26">
        <f t="shared" si="32"/>
        <v>0</v>
      </c>
      <c r="AZ1078" s="27">
        <f t="shared" si="33"/>
        <v>6</v>
      </c>
    </row>
    <row r="1079" spans="1:52" x14ac:dyDescent="0.25">
      <c r="A1079" t="s">
        <v>345</v>
      </c>
      <c r="B1079" t="s">
        <v>277</v>
      </c>
      <c r="C1079" t="s">
        <v>291</v>
      </c>
      <c r="D1079">
        <v>39211226046</v>
      </c>
      <c r="E1079" t="s">
        <v>243</v>
      </c>
      <c r="F1079" t="s">
        <v>62</v>
      </c>
      <c r="G1079" t="s">
        <v>52</v>
      </c>
      <c r="H1079" t="s">
        <v>115</v>
      </c>
      <c r="I1079" t="s">
        <v>52</v>
      </c>
      <c r="J1079" s="1">
        <v>44135</v>
      </c>
      <c r="K1079" t="s">
        <v>53</v>
      </c>
      <c r="L1079" s="1">
        <v>45006</v>
      </c>
      <c r="M1079" t="s">
        <v>253</v>
      </c>
      <c r="N1079" t="s">
        <v>55</v>
      </c>
      <c r="O1079" t="s">
        <v>287</v>
      </c>
      <c r="P1079" t="s">
        <v>117</v>
      </c>
      <c r="Q1079" s="1">
        <v>44506</v>
      </c>
      <c r="R1079" t="s">
        <v>118</v>
      </c>
      <c r="S1079" t="s">
        <v>119</v>
      </c>
      <c r="T1079" t="s">
        <v>176</v>
      </c>
      <c r="U1079" t="s">
        <v>177</v>
      </c>
      <c r="V1079">
        <v>1467</v>
      </c>
      <c r="W1079" t="s">
        <v>62</v>
      </c>
      <c r="X1079" t="s">
        <v>192</v>
      </c>
      <c r="Y1079">
        <v>3</v>
      </c>
      <c r="Z1079" t="s">
        <v>121</v>
      </c>
      <c r="AA1079" t="s">
        <v>64</v>
      </c>
      <c r="AB1079" t="s">
        <v>106</v>
      </c>
      <c r="AC1079" t="s">
        <v>115</v>
      </c>
      <c r="AD1079" t="s">
        <v>53</v>
      </c>
      <c r="AE1079" t="s">
        <v>180</v>
      </c>
      <c r="AF1079">
        <v>158</v>
      </c>
      <c r="AG1079">
        <v>57</v>
      </c>
      <c r="AH1079" t="s">
        <v>169</v>
      </c>
      <c r="AI1079" t="s">
        <v>85</v>
      </c>
      <c r="AJ1079" t="s">
        <v>219</v>
      </c>
      <c r="AK1079" t="s">
        <v>67</v>
      </c>
      <c r="AL1079">
        <v>0</v>
      </c>
      <c r="AM1079">
        <v>0</v>
      </c>
      <c r="AN1079">
        <v>20</v>
      </c>
      <c r="AO1079">
        <v>7</v>
      </c>
      <c r="AP1079">
        <v>20</v>
      </c>
      <c r="AQ1079">
        <v>9</v>
      </c>
      <c r="AR1079" t="s">
        <v>72</v>
      </c>
      <c r="AS1079" t="s">
        <v>82</v>
      </c>
      <c r="AT1079" t="s">
        <v>82</v>
      </c>
      <c r="AU1079" s="1">
        <v>45350</v>
      </c>
      <c r="AV1079" s="17">
        <f>VLOOKUP(dummy_yherealine!$AT1079,dummy_oppeained!B:C,2,0)</f>
        <v>3</v>
      </c>
      <c r="AW1079" s="22" t="str">
        <f>VLOOKUP(AS1079,dummy_oppeained!B:D,3,0)</f>
        <v>mitteeristav</v>
      </c>
      <c r="AX1079" s="17" t="str">
        <f>VLOOKUP(AR:AR,hinded_abi!A:D,4,0)</f>
        <v>NULL</v>
      </c>
      <c r="AY1079" s="26" t="str">
        <f t="shared" si="32"/>
        <v xml:space="preserve"> </v>
      </c>
      <c r="AZ1079" s="27">
        <f t="shared" si="33"/>
        <v>0</v>
      </c>
    </row>
    <row r="1080" spans="1:52" x14ac:dyDescent="0.25">
      <c r="A1080" t="s">
        <v>345</v>
      </c>
      <c r="B1080" t="s">
        <v>277</v>
      </c>
      <c r="C1080" t="s">
        <v>291</v>
      </c>
      <c r="D1080">
        <v>39211226046</v>
      </c>
      <c r="E1080" t="s">
        <v>243</v>
      </c>
      <c r="F1080" t="s">
        <v>62</v>
      </c>
      <c r="G1080" t="s">
        <v>52</v>
      </c>
      <c r="H1080" t="s">
        <v>115</v>
      </c>
      <c r="I1080" t="s">
        <v>52</v>
      </c>
      <c r="J1080" s="1">
        <v>44135</v>
      </c>
      <c r="K1080" t="s">
        <v>53</v>
      </c>
      <c r="L1080" s="1">
        <v>45006</v>
      </c>
      <c r="M1080" t="s">
        <v>253</v>
      </c>
      <c r="N1080" t="s">
        <v>55</v>
      </c>
      <c r="O1080" t="s">
        <v>287</v>
      </c>
      <c r="P1080" t="s">
        <v>117</v>
      </c>
      <c r="Q1080" s="1">
        <v>44506</v>
      </c>
      <c r="R1080" t="s">
        <v>118</v>
      </c>
      <c r="S1080" t="s">
        <v>119</v>
      </c>
      <c r="T1080" t="s">
        <v>176</v>
      </c>
      <c r="U1080" t="s">
        <v>177</v>
      </c>
      <c r="V1080">
        <v>1467</v>
      </c>
      <c r="W1080" t="s">
        <v>62</v>
      </c>
      <c r="X1080" t="s">
        <v>192</v>
      </c>
      <c r="Y1080">
        <v>3</v>
      </c>
      <c r="Z1080" t="s">
        <v>121</v>
      </c>
      <c r="AA1080" t="s">
        <v>64</v>
      </c>
      <c r="AB1080" t="s">
        <v>106</v>
      </c>
      <c r="AC1080" t="s">
        <v>115</v>
      </c>
      <c r="AD1080" t="s">
        <v>53</v>
      </c>
      <c r="AE1080" t="s">
        <v>180</v>
      </c>
      <c r="AF1080">
        <v>158</v>
      </c>
      <c r="AG1080">
        <v>57</v>
      </c>
      <c r="AH1080" t="s">
        <v>169</v>
      </c>
      <c r="AI1080" t="s">
        <v>85</v>
      </c>
      <c r="AJ1080" t="s">
        <v>219</v>
      </c>
      <c r="AK1080" t="s">
        <v>67</v>
      </c>
      <c r="AL1080">
        <v>0</v>
      </c>
      <c r="AM1080">
        <v>0</v>
      </c>
      <c r="AN1080">
        <v>20</v>
      </c>
      <c r="AO1080">
        <v>7</v>
      </c>
      <c r="AP1080">
        <v>20</v>
      </c>
      <c r="AQ1080">
        <v>9</v>
      </c>
      <c r="AR1080" t="s">
        <v>72</v>
      </c>
      <c r="AS1080" t="s">
        <v>75</v>
      </c>
      <c r="AT1080" t="s">
        <v>75</v>
      </c>
      <c r="AU1080" s="1">
        <v>45339</v>
      </c>
      <c r="AV1080" s="15">
        <f>VLOOKUP(dummy_yherealine!$AT1080,dummy_oppeained!B:C,2,0)</f>
        <v>3</v>
      </c>
      <c r="AW1080" s="22" t="str">
        <f>VLOOKUP(AS1080,dummy_oppeained!B:D,3,0)</f>
        <v>mitteeristav</v>
      </c>
      <c r="AX1080" s="17" t="str">
        <f>VLOOKUP(AR:AR,hinded_abi!A:D,4,0)</f>
        <v>NULL</v>
      </c>
      <c r="AY1080" s="26" t="str">
        <f t="shared" si="32"/>
        <v xml:space="preserve"> </v>
      </c>
      <c r="AZ1080" s="27">
        <f t="shared" si="33"/>
        <v>0</v>
      </c>
    </row>
    <row r="1081" spans="1:52" x14ac:dyDescent="0.25">
      <c r="A1081" t="s">
        <v>345</v>
      </c>
      <c r="B1081" t="s">
        <v>277</v>
      </c>
      <c r="C1081" t="s">
        <v>291</v>
      </c>
      <c r="D1081">
        <v>39211226046</v>
      </c>
      <c r="E1081" t="s">
        <v>243</v>
      </c>
      <c r="F1081" t="s">
        <v>62</v>
      </c>
      <c r="G1081" t="s">
        <v>52</v>
      </c>
      <c r="H1081" t="s">
        <v>115</v>
      </c>
      <c r="I1081" t="s">
        <v>52</v>
      </c>
      <c r="J1081" s="1">
        <v>44135</v>
      </c>
      <c r="K1081" t="s">
        <v>53</v>
      </c>
      <c r="L1081" s="1">
        <v>45006</v>
      </c>
      <c r="M1081" t="s">
        <v>253</v>
      </c>
      <c r="N1081" t="s">
        <v>55</v>
      </c>
      <c r="O1081" t="s">
        <v>287</v>
      </c>
      <c r="P1081" t="s">
        <v>117</v>
      </c>
      <c r="Q1081" s="1">
        <v>44506</v>
      </c>
      <c r="R1081" t="s">
        <v>118</v>
      </c>
      <c r="S1081" t="s">
        <v>119</v>
      </c>
      <c r="T1081" t="s">
        <v>176</v>
      </c>
      <c r="U1081" t="s">
        <v>177</v>
      </c>
      <c r="V1081">
        <v>1467</v>
      </c>
      <c r="W1081" t="s">
        <v>62</v>
      </c>
      <c r="X1081" t="s">
        <v>192</v>
      </c>
      <c r="Y1081">
        <v>3</v>
      </c>
      <c r="Z1081" t="s">
        <v>121</v>
      </c>
      <c r="AA1081" t="s">
        <v>64</v>
      </c>
      <c r="AB1081" t="s">
        <v>106</v>
      </c>
      <c r="AC1081" t="s">
        <v>115</v>
      </c>
      <c r="AD1081" t="s">
        <v>53</v>
      </c>
      <c r="AE1081" t="s">
        <v>180</v>
      </c>
      <c r="AF1081">
        <v>158</v>
      </c>
      <c r="AG1081">
        <v>57</v>
      </c>
      <c r="AH1081" t="s">
        <v>169</v>
      </c>
      <c r="AI1081" t="s">
        <v>85</v>
      </c>
      <c r="AJ1081" t="s">
        <v>219</v>
      </c>
      <c r="AK1081" t="s">
        <v>67</v>
      </c>
      <c r="AL1081">
        <v>0</v>
      </c>
      <c r="AM1081">
        <v>0</v>
      </c>
      <c r="AN1081">
        <v>20</v>
      </c>
      <c r="AO1081">
        <v>7</v>
      </c>
      <c r="AP1081">
        <v>20</v>
      </c>
      <c r="AQ1081">
        <v>9</v>
      </c>
      <c r="AR1081" t="s">
        <v>80</v>
      </c>
      <c r="AS1081" t="s">
        <v>221</v>
      </c>
      <c r="AT1081" t="s">
        <v>221</v>
      </c>
      <c r="AU1081" s="1">
        <v>44549</v>
      </c>
      <c r="AV1081" s="17">
        <f>VLOOKUP(dummy_yherealine!$AT1081,dummy_oppeained!B:C,2,0)</f>
        <v>6</v>
      </c>
      <c r="AW1081" s="22" t="str">
        <f>VLOOKUP(AS1081,dummy_oppeained!B:D,3,0)</f>
        <v>eristav</v>
      </c>
      <c r="AX1081" s="17">
        <f>VLOOKUP(AR:AR,hinded_abi!A:D,4,0)</f>
        <v>3</v>
      </c>
      <c r="AY1081" s="26">
        <f t="shared" si="32"/>
        <v>18</v>
      </c>
      <c r="AZ1081" s="27">
        <f t="shared" si="33"/>
        <v>6</v>
      </c>
    </row>
    <row r="1082" spans="1:52" x14ac:dyDescent="0.25">
      <c r="A1082" t="s">
        <v>345</v>
      </c>
      <c r="B1082" t="s">
        <v>277</v>
      </c>
      <c r="C1082" t="s">
        <v>291</v>
      </c>
      <c r="D1082">
        <v>39211226046</v>
      </c>
      <c r="E1082" t="s">
        <v>243</v>
      </c>
      <c r="F1082" t="s">
        <v>62</v>
      </c>
      <c r="G1082" t="s">
        <v>52</v>
      </c>
      <c r="H1082" t="s">
        <v>115</v>
      </c>
      <c r="I1082" t="s">
        <v>52</v>
      </c>
      <c r="J1082" s="1">
        <v>44135</v>
      </c>
      <c r="K1082" t="s">
        <v>53</v>
      </c>
      <c r="L1082" s="1">
        <v>45006</v>
      </c>
      <c r="M1082" t="s">
        <v>253</v>
      </c>
      <c r="N1082" t="s">
        <v>55</v>
      </c>
      <c r="O1082" t="s">
        <v>287</v>
      </c>
      <c r="P1082" t="s">
        <v>117</v>
      </c>
      <c r="Q1082" s="1">
        <v>44506</v>
      </c>
      <c r="R1082" t="s">
        <v>118</v>
      </c>
      <c r="S1082" t="s">
        <v>119</v>
      </c>
      <c r="T1082" t="s">
        <v>176</v>
      </c>
      <c r="U1082" t="s">
        <v>177</v>
      </c>
      <c r="V1082">
        <v>1467</v>
      </c>
      <c r="W1082" t="s">
        <v>62</v>
      </c>
      <c r="X1082" t="s">
        <v>192</v>
      </c>
      <c r="Y1082">
        <v>4</v>
      </c>
      <c r="Z1082" t="s">
        <v>121</v>
      </c>
      <c r="AA1082" t="s">
        <v>64</v>
      </c>
      <c r="AB1082" t="s">
        <v>135</v>
      </c>
      <c r="AC1082" t="s">
        <v>115</v>
      </c>
      <c r="AD1082" t="s">
        <v>53</v>
      </c>
      <c r="AE1082" t="s">
        <v>180</v>
      </c>
      <c r="AF1082">
        <v>158</v>
      </c>
      <c r="AG1082">
        <v>21</v>
      </c>
      <c r="AH1082" t="s">
        <v>169</v>
      </c>
      <c r="AI1082" t="s">
        <v>97</v>
      </c>
      <c r="AJ1082" t="s">
        <v>219</v>
      </c>
      <c r="AK1082" t="s">
        <v>194</v>
      </c>
      <c r="AL1082">
        <v>0</v>
      </c>
      <c r="AM1082">
        <v>1</v>
      </c>
      <c r="AN1082">
        <v>20</v>
      </c>
      <c r="AO1082">
        <v>10</v>
      </c>
      <c r="AP1082">
        <v>37</v>
      </c>
      <c r="AQ1082">
        <v>9</v>
      </c>
      <c r="AR1082" t="s">
        <v>78</v>
      </c>
      <c r="AS1082" t="s">
        <v>153</v>
      </c>
      <c r="AT1082" t="s">
        <v>153</v>
      </c>
      <c r="AU1082" s="1">
        <v>45757</v>
      </c>
      <c r="AV1082" s="15">
        <f>VLOOKUP(dummy_yherealine!$AT1082,dummy_oppeained!B:C,2,0)</f>
        <v>3</v>
      </c>
      <c r="AW1082" s="22" t="str">
        <f>VLOOKUP(AS1082,dummy_oppeained!B:D,3,0)</f>
        <v>mitteeristav</v>
      </c>
      <c r="AX1082" s="17" t="str">
        <f>VLOOKUP(AR:AR,hinded_abi!A:D,4,0)</f>
        <v>NULL</v>
      </c>
      <c r="AY1082" s="26" t="str">
        <f t="shared" si="32"/>
        <v xml:space="preserve"> </v>
      </c>
      <c r="AZ1082" s="27">
        <f t="shared" si="33"/>
        <v>0</v>
      </c>
    </row>
    <row r="1083" spans="1:52" x14ac:dyDescent="0.25">
      <c r="A1083" t="s">
        <v>345</v>
      </c>
      <c r="B1083" t="s">
        <v>277</v>
      </c>
      <c r="C1083" t="s">
        <v>291</v>
      </c>
      <c r="D1083">
        <v>39211226046</v>
      </c>
      <c r="E1083" t="s">
        <v>243</v>
      </c>
      <c r="F1083" t="s">
        <v>62</v>
      </c>
      <c r="G1083" t="s">
        <v>52</v>
      </c>
      <c r="H1083" t="s">
        <v>115</v>
      </c>
      <c r="I1083" t="s">
        <v>52</v>
      </c>
      <c r="J1083" s="1">
        <v>44135</v>
      </c>
      <c r="K1083" t="s">
        <v>53</v>
      </c>
      <c r="L1083" s="1">
        <v>45006</v>
      </c>
      <c r="M1083" t="s">
        <v>253</v>
      </c>
      <c r="N1083" t="s">
        <v>55</v>
      </c>
      <c r="O1083" t="s">
        <v>287</v>
      </c>
      <c r="P1083" t="s">
        <v>117</v>
      </c>
      <c r="Q1083" s="1">
        <v>44506</v>
      </c>
      <c r="R1083" t="s">
        <v>118</v>
      </c>
      <c r="S1083" t="s">
        <v>119</v>
      </c>
      <c r="T1083" t="s">
        <v>176</v>
      </c>
      <c r="U1083" t="s">
        <v>177</v>
      </c>
      <c r="V1083">
        <v>1467</v>
      </c>
      <c r="W1083" t="s">
        <v>62</v>
      </c>
      <c r="X1083" t="s">
        <v>192</v>
      </c>
      <c r="Y1083">
        <v>4</v>
      </c>
      <c r="Z1083" t="s">
        <v>121</v>
      </c>
      <c r="AA1083" t="s">
        <v>64</v>
      </c>
      <c r="AB1083" t="s">
        <v>135</v>
      </c>
      <c r="AC1083" t="s">
        <v>115</v>
      </c>
      <c r="AD1083" t="s">
        <v>53</v>
      </c>
      <c r="AE1083" t="s">
        <v>180</v>
      </c>
      <c r="AF1083">
        <v>158</v>
      </c>
      <c r="AG1083">
        <v>21</v>
      </c>
      <c r="AH1083" t="s">
        <v>169</v>
      </c>
      <c r="AI1083" t="s">
        <v>97</v>
      </c>
      <c r="AJ1083" t="s">
        <v>219</v>
      </c>
      <c r="AK1083" t="s">
        <v>194</v>
      </c>
      <c r="AL1083">
        <v>0</v>
      </c>
      <c r="AM1083">
        <v>1</v>
      </c>
      <c r="AN1083">
        <v>20</v>
      </c>
      <c r="AO1083">
        <v>10</v>
      </c>
      <c r="AP1083">
        <v>37</v>
      </c>
      <c r="AQ1083">
        <v>9</v>
      </c>
      <c r="AR1083" t="s">
        <v>80</v>
      </c>
      <c r="AS1083" t="s">
        <v>104</v>
      </c>
      <c r="AT1083" t="s">
        <v>104</v>
      </c>
      <c r="AU1083" s="1">
        <v>44801</v>
      </c>
      <c r="AV1083" s="17">
        <f>VLOOKUP(dummy_yherealine!$AT1083,dummy_oppeained!B:C,2,0)</f>
        <v>6</v>
      </c>
      <c r="AW1083" s="22" t="str">
        <f>VLOOKUP(AS1083,dummy_oppeained!B:D,3,0)</f>
        <v>eristav</v>
      </c>
      <c r="AX1083" s="17">
        <f>VLOOKUP(AR:AR,hinded_abi!A:D,4,0)</f>
        <v>3</v>
      </c>
      <c r="AY1083" s="26">
        <f t="shared" si="32"/>
        <v>18</v>
      </c>
      <c r="AZ1083" s="27">
        <f t="shared" si="33"/>
        <v>6</v>
      </c>
    </row>
    <row r="1084" spans="1:52" x14ac:dyDescent="0.25">
      <c r="A1084" t="s">
        <v>345</v>
      </c>
      <c r="B1084" t="s">
        <v>277</v>
      </c>
      <c r="C1084" t="s">
        <v>291</v>
      </c>
      <c r="D1084">
        <v>39211226046</v>
      </c>
      <c r="E1084" t="s">
        <v>243</v>
      </c>
      <c r="F1084" t="s">
        <v>62</v>
      </c>
      <c r="G1084" t="s">
        <v>52</v>
      </c>
      <c r="H1084" t="s">
        <v>115</v>
      </c>
      <c r="I1084" t="s">
        <v>52</v>
      </c>
      <c r="J1084" s="1">
        <v>44135</v>
      </c>
      <c r="K1084" t="s">
        <v>53</v>
      </c>
      <c r="L1084" s="1">
        <v>45006</v>
      </c>
      <c r="M1084" t="s">
        <v>253</v>
      </c>
      <c r="N1084" t="s">
        <v>55</v>
      </c>
      <c r="O1084" t="s">
        <v>287</v>
      </c>
      <c r="P1084" t="s">
        <v>117</v>
      </c>
      <c r="Q1084" s="1">
        <v>44506</v>
      </c>
      <c r="R1084" t="s">
        <v>118</v>
      </c>
      <c r="S1084" t="s">
        <v>119</v>
      </c>
      <c r="T1084" t="s">
        <v>176</v>
      </c>
      <c r="U1084" t="s">
        <v>177</v>
      </c>
      <c r="V1084">
        <v>1467</v>
      </c>
      <c r="W1084" t="s">
        <v>62</v>
      </c>
      <c r="X1084" t="s">
        <v>192</v>
      </c>
      <c r="Y1084">
        <v>4</v>
      </c>
      <c r="Z1084" t="s">
        <v>121</v>
      </c>
      <c r="AA1084" t="s">
        <v>64</v>
      </c>
      <c r="AB1084" t="s">
        <v>135</v>
      </c>
      <c r="AC1084" t="s">
        <v>115</v>
      </c>
      <c r="AD1084" t="s">
        <v>53</v>
      </c>
      <c r="AE1084" t="s">
        <v>180</v>
      </c>
      <c r="AF1084">
        <v>158</v>
      </c>
      <c r="AG1084">
        <v>21</v>
      </c>
      <c r="AH1084" t="s">
        <v>169</v>
      </c>
      <c r="AI1084" t="s">
        <v>97</v>
      </c>
      <c r="AJ1084" t="s">
        <v>219</v>
      </c>
      <c r="AK1084" t="s">
        <v>194</v>
      </c>
      <c r="AL1084">
        <v>0</v>
      </c>
      <c r="AM1084">
        <v>1</v>
      </c>
      <c r="AN1084">
        <v>20</v>
      </c>
      <c r="AO1084">
        <v>10</v>
      </c>
      <c r="AP1084">
        <v>37</v>
      </c>
      <c r="AQ1084">
        <v>9</v>
      </c>
      <c r="AR1084" t="s">
        <v>72</v>
      </c>
      <c r="AS1084" t="s">
        <v>204</v>
      </c>
      <c r="AT1084" t="s">
        <v>204</v>
      </c>
      <c r="AU1084" s="1">
        <v>44484</v>
      </c>
      <c r="AV1084" s="15">
        <f>VLOOKUP(dummy_yherealine!$AT1084,dummy_oppeained!B:C,2,0)</f>
        <v>3</v>
      </c>
      <c r="AW1084" s="22" t="str">
        <f>VLOOKUP(AS1084,dummy_oppeained!B:D,3,0)</f>
        <v>mitteeristav</v>
      </c>
      <c r="AX1084" s="17" t="str">
        <f>VLOOKUP(AR:AR,hinded_abi!A:D,4,0)</f>
        <v>NULL</v>
      </c>
      <c r="AY1084" s="26" t="str">
        <f t="shared" si="32"/>
        <v xml:space="preserve"> </v>
      </c>
      <c r="AZ1084" s="27">
        <f t="shared" si="33"/>
        <v>0</v>
      </c>
    </row>
    <row r="1085" spans="1:52" x14ac:dyDescent="0.25">
      <c r="A1085" t="s">
        <v>345</v>
      </c>
      <c r="B1085" t="s">
        <v>277</v>
      </c>
      <c r="C1085" t="s">
        <v>291</v>
      </c>
      <c r="D1085">
        <v>39211226046</v>
      </c>
      <c r="E1085" t="s">
        <v>243</v>
      </c>
      <c r="F1085" t="s">
        <v>62</v>
      </c>
      <c r="G1085" t="s">
        <v>52</v>
      </c>
      <c r="H1085" t="s">
        <v>115</v>
      </c>
      <c r="I1085" t="s">
        <v>52</v>
      </c>
      <c r="J1085" s="1">
        <v>44135</v>
      </c>
      <c r="K1085" t="s">
        <v>53</v>
      </c>
      <c r="L1085" s="1">
        <v>45006</v>
      </c>
      <c r="M1085" t="s">
        <v>253</v>
      </c>
      <c r="N1085" t="s">
        <v>55</v>
      </c>
      <c r="O1085" t="s">
        <v>287</v>
      </c>
      <c r="P1085" t="s">
        <v>117</v>
      </c>
      <c r="Q1085" s="1">
        <v>44506</v>
      </c>
      <c r="R1085" t="s">
        <v>118</v>
      </c>
      <c r="S1085" t="s">
        <v>119</v>
      </c>
      <c r="T1085" t="s">
        <v>176</v>
      </c>
      <c r="U1085" t="s">
        <v>177</v>
      </c>
      <c r="V1085">
        <v>1467</v>
      </c>
      <c r="W1085" t="s">
        <v>62</v>
      </c>
      <c r="X1085" t="s">
        <v>192</v>
      </c>
      <c r="Y1085">
        <v>4</v>
      </c>
      <c r="Z1085" t="s">
        <v>121</v>
      </c>
      <c r="AA1085" t="s">
        <v>64</v>
      </c>
      <c r="AB1085" t="s">
        <v>135</v>
      </c>
      <c r="AC1085" t="s">
        <v>115</v>
      </c>
      <c r="AD1085" t="s">
        <v>53</v>
      </c>
      <c r="AE1085" t="s">
        <v>180</v>
      </c>
      <c r="AF1085">
        <v>158</v>
      </c>
      <c r="AG1085">
        <v>21</v>
      </c>
      <c r="AH1085" t="s">
        <v>169</v>
      </c>
      <c r="AI1085" t="s">
        <v>97</v>
      </c>
      <c r="AJ1085" t="s">
        <v>219</v>
      </c>
      <c r="AK1085" t="s">
        <v>194</v>
      </c>
      <c r="AL1085">
        <v>0</v>
      </c>
      <c r="AM1085">
        <v>1</v>
      </c>
      <c r="AN1085">
        <v>20</v>
      </c>
      <c r="AO1085">
        <v>10</v>
      </c>
      <c r="AP1085">
        <v>37</v>
      </c>
      <c r="AQ1085">
        <v>9</v>
      </c>
      <c r="AR1085" t="s">
        <v>74</v>
      </c>
      <c r="AS1085" t="s">
        <v>240</v>
      </c>
      <c r="AT1085" t="s">
        <v>240</v>
      </c>
      <c r="AU1085" s="1">
        <v>44539</v>
      </c>
      <c r="AV1085" s="17">
        <f>VLOOKUP(dummy_yherealine!$AT1085,dummy_oppeained!B:C,2,0)</f>
        <v>6</v>
      </c>
      <c r="AW1085" s="22" t="str">
        <f>VLOOKUP(AS1085,dummy_oppeained!B:D,3,0)</f>
        <v>eristav</v>
      </c>
      <c r="AX1085" s="17">
        <f>VLOOKUP(AR:AR,hinded_abi!A:D,4,0)</f>
        <v>1</v>
      </c>
      <c r="AY1085" s="26">
        <f t="shared" si="32"/>
        <v>6</v>
      </c>
      <c r="AZ1085" s="27">
        <f t="shared" si="33"/>
        <v>6</v>
      </c>
    </row>
    <row r="1086" spans="1:52" x14ac:dyDescent="0.25">
      <c r="A1086" t="s">
        <v>345</v>
      </c>
      <c r="B1086" t="s">
        <v>277</v>
      </c>
      <c r="C1086" t="s">
        <v>291</v>
      </c>
      <c r="D1086">
        <v>39211226046</v>
      </c>
      <c r="E1086" t="s">
        <v>243</v>
      </c>
      <c r="F1086" t="s">
        <v>62</v>
      </c>
      <c r="G1086" t="s">
        <v>52</v>
      </c>
      <c r="H1086" t="s">
        <v>115</v>
      </c>
      <c r="I1086" t="s">
        <v>52</v>
      </c>
      <c r="J1086" s="1">
        <v>44135</v>
      </c>
      <c r="K1086" t="s">
        <v>53</v>
      </c>
      <c r="L1086" s="1">
        <v>45006</v>
      </c>
      <c r="M1086" t="s">
        <v>253</v>
      </c>
      <c r="N1086" t="s">
        <v>55</v>
      </c>
      <c r="O1086" t="s">
        <v>287</v>
      </c>
      <c r="P1086" t="s">
        <v>117</v>
      </c>
      <c r="Q1086" s="1">
        <v>44506</v>
      </c>
      <c r="R1086" t="s">
        <v>118</v>
      </c>
      <c r="S1086" t="s">
        <v>119</v>
      </c>
      <c r="T1086" t="s">
        <v>176</v>
      </c>
      <c r="U1086" t="s">
        <v>177</v>
      </c>
      <c r="V1086">
        <v>1467</v>
      </c>
      <c r="W1086" t="s">
        <v>62</v>
      </c>
      <c r="X1086" t="s">
        <v>192</v>
      </c>
      <c r="Y1086">
        <v>4</v>
      </c>
      <c r="Z1086" t="s">
        <v>121</v>
      </c>
      <c r="AA1086" t="s">
        <v>64</v>
      </c>
      <c r="AB1086" t="s">
        <v>135</v>
      </c>
      <c r="AC1086" t="s">
        <v>115</v>
      </c>
      <c r="AD1086" t="s">
        <v>53</v>
      </c>
      <c r="AE1086" t="s">
        <v>180</v>
      </c>
      <c r="AF1086">
        <v>158</v>
      </c>
      <c r="AG1086">
        <v>21</v>
      </c>
      <c r="AH1086" t="s">
        <v>169</v>
      </c>
      <c r="AI1086" t="s">
        <v>97</v>
      </c>
      <c r="AJ1086" t="s">
        <v>219</v>
      </c>
      <c r="AK1086" t="s">
        <v>194</v>
      </c>
      <c r="AL1086">
        <v>0</v>
      </c>
      <c r="AM1086">
        <v>1</v>
      </c>
      <c r="AN1086">
        <v>20</v>
      </c>
      <c r="AO1086">
        <v>10</v>
      </c>
      <c r="AP1086">
        <v>37</v>
      </c>
      <c r="AQ1086">
        <v>9</v>
      </c>
      <c r="AR1086" t="s">
        <v>70</v>
      </c>
      <c r="AS1086" t="s">
        <v>165</v>
      </c>
      <c r="AT1086" t="s">
        <v>165</v>
      </c>
      <c r="AU1086" s="1">
        <v>45014</v>
      </c>
      <c r="AV1086" s="15">
        <f>VLOOKUP(dummy_yherealine!$AT1086,dummy_oppeained!B:C,2,0)</f>
        <v>8</v>
      </c>
      <c r="AW1086" s="22" t="str">
        <f>VLOOKUP(AS1086,dummy_oppeained!B:D,3,0)</f>
        <v>eristav</v>
      </c>
      <c r="AX1086" s="17">
        <f>VLOOKUP(AR:AR,hinded_abi!A:D,4,0)</f>
        <v>0</v>
      </c>
      <c r="AY1086" s="26">
        <f t="shared" si="32"/>
        <v>0</v>
      </c>
      <c r="AZ1086" s="27">
        <f t="shared" si="33"/>
        <v>8</v>
      </c>
    </row>
    <row r="1087" spans="1:52" x14ac:dyDescent="0.25">
      <c r="A1087" t="s">
        <v>345</v>
      </c>
      <c r="B1087" t="s">
        <v>277</v>
      </c>
      <c r="C1087" t="s">
        <v>291</v>
      </c>
      <c r="D1087">
        <v>39211226046</v>
      </c>
      <c r="E1087" t="s">
        <v>243</v>
      </c>
      <c r="F1087" t="s">
        <v>62</v>
      </c>
      <c r="G1087" t="s">
        <v>52</v>
      </c>
      <c r="H1087" t="s">
        <v>115</v>
      </c>
      <c r="I1087" t="s">
        <v>52</v>
      </c>
      <c r="J1087" s="1">
        <v>44135</v>
      </c>
      <c r="K1087" t="s">
        <v>53</v>
      </c>
      <c r="L1087" s="1">
        <v>45006</v>
      </c>
      <c r="M1087" t="s">
        <v>253</v>
      </c>
      <c r="N1087" t="s">
        <v>55</v>
      </c>
      <c r="O1087" t="s">
        <v>287</v>
      </c>
      <c r="P1087" t="s">
        <v>117</v>
      </c>
      <c r="Q1087" s="1">
        <v>44506</v>
      </c>
      <c r="R1087" t="s">
        <v>118</v>
      </c>
      <c r="S1087" t="s">
        <v>119</v>
      </c>
      <c r="T1087" t="s">
        <v>176</v>
      </c>
      <c r="U1087" t="s">
        <v>177</v>
      </c>
      <c r="V1087">
        <v>1467</v>
      </c>
      <c r="W1087" t="s">
        <v>62</v>
      </c>
      <c r="X1087" t="s">
        <v>192</v>
      </c>
      <c r="Y1087">
        <v>4</v>
      </c>
      <c r="Z1087" t="s">
        <v>121</v>
      </c>
      <c r="AA1087" t="s">
        <v>64</v>
      </c>
      <c r="AB1087" t="s">
        <v>135</v>
      </c>
      <c r="AC1087" t="s">
        <v>115</v>
      </c>
      <c r="AD1087" t="s">
        <v>53</v>
      </c>
      <c r="AE1087" t="s">
        <v>180</v>
      </c>
      <c r="AF1087">
        <v>158</v>
      </c>
      <c r="AG1087">
        <v>21</v>
      </c>
      <c r="AH1087" t="s">
        <v>169</v>
      </c>
      <c r="AI1087" t="s">
        <v>97</v>
      </c>
      <c r="AJ1087" t="s">
        <v>219</v>
      </c>
      <c r="AK1087" t="s">
        <v>194</v>
      </c>
      <c r="AL1087">
        <v>0</v>
      </c>
      <c r="AM1087">
        <v>1</v>
      </c>
      <c r="AN1087">
        <v>20</v>
      </c>
      <c r="AO1087">
        <v>10</v>
      </c>
      <c r="AP1087">
        <v>37</v>
      </c>
      <c r="AQ1087">
        <v>9</v>
      </c>
      <c r="AR1087" t="s">
        <v>72</v>
      </c>
      <c r="AS1087" t="s">
        <v>274</v>
      </c>
      <c r="AT1087" t="s">
        <v>274</v>
      </c>
      <c r="AU1087" s="1">
        <v>44663</v>
      </c>
      <c r="AV1087" s="17">
        <f>VLOOKUP(dummy_yherealine!$AT1087,dummy_oppeained!B:C,2,0)</f>
        <v>2</v>
      </c>
      <c r="AW1087" s="22" t="str">
        <f>VLOOKUP(AS1087,dummy_oppeained!B:D,3,0)</f>
        <v>mitteeristav</v>
      </c>
      <c r="AX1087" s="17" t="str">
        <f>VLOOKUP(AR:AR,hinded_abi!A:D,4,0)</f>
        <v>NULL</v>
      </c>
      <c r="AY1087" s="26" t="str">
        <f t="shared" si="32"/>
        <v xml:space="preserve"> </v>
      </c>
      <c r="AZ1087" s="27">
        <f t="shared" si="33"/>
        <v>0</v>
      </c>
    </row>
    <row r="1088" spans="1:52" x14ac:dyDescent="0.25">
      <c r="A1088" t="s">
        <v>345</v>
      </c>
      <c r="B1088" t="s">
        <v>277</v>
      </c>
      <c r="C1088" t="s">
        <v>291</v>
      </c>
      <c r="D1088">
        <v>39211226046</v>
      </c>
      <c r="E1088" t="s">
        <v>243</v>
      </c>
      <c r="F1088" t="s">
        <v>62</v>
      </c>
      <c r="G1088" t="s">
        <v>52</v>
      </c>
      <c r="H1088" t="s">
        <v>115</v>
      </c>
      <c r="I1088" t="s">
        <v>52</v>
      </c>
      <c r="J1088" s="1">
        <v>44135</v>
      </c>
      <c r="K1088" t="s">
        <v>53</v>
      </c>
      <c r="L1088" s="1">
        <v>45006</v>
      </c>
      <c r="M1088" t="s">
        <v>253</v>
      </c>
      <c r="N1088" t="s">
        <v>55</v>
      </c>
      <c r="O1088" t="s">
        <v>287</v>
      </c>
      <c r="P1088" t="s">
        <v>117</v>
      </c>
      <c r="Q1088" s="1">
        <v>44506</v>
      </c>
      <c r="R1088" t="s">
        <v>118</v>
      </c>
      <c r="S1088" t="s">
        <v>119</v>
      </c>
      <c r="T1088" t="s">
        <v>176</v>
      </c>
      <c r="U1088" t="s">
        <v>177</v>
      </c>
      <c r="V1088">
        <v>1467</v>
      </c>
      <c r="W1088" t="s">
        <v>62</v>
      </c>
      <c r="X1088" t="s">
        <v>192</v>
      </c>
      <c r="Y1088">
        <v>4</v>
      </c>
      <c r="Z1088" t="s">
        <v>121</v>
      </c>
      <c r="AA1088" t="s">
        <v>64</v>
      </c>
      <c r="AB1088" t="s">
        <v>135</v>
      </c>
      <c r="AC1088" t="s">
        <v>115</v>
      </c>
      <c r="AD1088" t="s">
        <v>53</v>
      </c>
      <c r="AE1088" t="s">
        <v>180</v>
      </c>
      <c r="AF1088">
        <v>158</v>
      </c>
      <c r="AG1088">
        <v>21</v>
      </c>
      <c r="AH1088" t="s">
        <v>169</v>
      </c>
      <c r="AI1088" t="s">
        <v>97</v>
      </c>
      <c r="AJ1088" t="s">
        <v>219</v>
      </c>
      <c r="AK1088" t="s">
        <v>194</v>
      </c>
      <c r="AL1088">
        <v>0</v>
      </c>
      <c r="AM1088">
        <v>1</v>
      </c>
      <c r="AN1088">
        <v>20</v>
      </c>
      <c r="AO1088">
        <v>10</v>
      </c>
      <c r="AP1088">
        <v>37</v>
      </c>
      <c r="AQ1088">
        <v>9</v>
      </c>
      <c r="AR1088" t="s">
        <v>86</v>
      </c>
      <c r="AS1088" t="s">
        <v>142</v>
      </c>
      <c r="AT1088" t="s">
        <v>142</v>
      </c>
      <c r="AU1088" s="1">
        <v>45218</v>
      </c>
      <c r="AV1088" s="15">
        <f>VLOOKUP(dummy_yherealine!$AT1088,dummy_oppeained!B:C,2,0)</f>
        <v>5</v>
      </c>
      <c r="AW1088" s="22" t="str">
        <f>VLOOKUP(AS1088,dummy_oppeained!B:D,3,0)</f>
        <v>eristav</v>
      </c>
      <c r="AX1088" s="17">
        <f>VLOOKUP(AR:AR,hinded_abi!A:D,4,0)</f>
        <v>4</v>
      </c>
      <c r="AY1088" s="26">
        <f t="shared" si="32"/>
        <v>20</v>
      </c>
      <c r="AZ1088" s="27">
        <f t="shared" si="33"/>
        <v>5</v>
      </c>
    </row>
    <row r="1089" spans="1:52" x14ac:dyDescent="0.25">
      <c r="A1089" t="s">
        <v>345</v>
      </c>
      <c r="B1089" t="s">
        <v>277</v>
      </c>
      <c r="C1089" t="s">
        <v>291</v>
      </c>
      <c r="D1089">
        <v>39211226046</v>
      </c>
      <c r="E1089" t="s">
        <v>243</v>
      </c>
      <c r="F1089" t="s">
        <v>62</v>
      </c>
      <c r="G1089" t="s">
        <v>52</v>
      </c>
      <c r="H1089" t="s">
        <v>115</v>
      </c>
      <c r="I1089" t="s">
        <v>52</v>
      </c>
      <c r="J1089" s="1">
        <v>44135</v>
      </c>
      <c r="K1089" t="s">
        <v>53</v>
      </c>
      <c r="L1089" s="1">
        <v>45006</v>
      </c>
      <c r="M1089" t="s">
        <v>253</v>
      </c>
      <c r="N1089" t="s">
        <v>55</v>
      </c>
      <c r="O1089" t="s">
        <v>287</v>
      </c>
      <c r="P1089" t="s">
        <v>117</v>
      </c>
      <c r="Q1089" s="1">
        <v>44506</v>
      </c>
      <c r="R1089" t="s">
        <v>118</v>
      </c>
      <c r="S1089" t="s">
        <v>119</v>
      </c>
      <c r="T1089" t="s">
        <v>176</v>
      </c>
      <c r="U1089" t="s">
        <v>177</v>
      </c>
      <c r="V1089">
        <v>1467</v>
      </c>
      <c r="W1089" t="s">
        <v>62</v>
      </c>
      <c r="X1089" t="s">
        <v>192</v>
      </c>
      <c r="Y1089">
        <v>4</v>
      </c>
      <c r="Z1089" t="s">
        <v>121</v>
      </c>
      <c r="AA1089" t="s">
        <v>64</v>
      </c>
      <c r="AB1089" t="s">
        <v>135</v>
      </c>
      <c r="AC1089" t="s">
        <v>115</v>
      </c>
      <c r="AD1089" t="s">
        <v>53</v>
      </c>
      <c r="AE1089" t="s">
        <v>180</v>
      </c>
      <c r="AF1089">
        <v>158</v>
      </c>
      <c r="AG1089">
        <v>21</v>
      </c>
      <c r="AH1089" t="s">
        <v>169</v>
      </c>
      <c r="AI1089" t="s">
        <v>97</v>
      </c>
      <c r="AJ1089" t="s">
        <v>219</v>
      </c>
      <c r="AK1089" t="s">
        <v>194</v>
      </c>
      <c r="AL1089">
        <v>0</v>
      </c>
      <c r="AM1089">
        <v>1</v>
      </c>
      <c r="AN1089">
        <v>20</v>
      </c>
      <c r="AO1089">
        <v>10</v>
      </c>
      <c r="AP1089">
        <v>37</v>
      </c>
      <c r="AQ1089">
        <v>9</v>
      </c>
      <c r="AR1089" t="s">
        <v>72</v>
      </c>
      <c r="AS1089" t="s">
        <v>216</v>
      </c>
      <c r="AT1089" t="s">
        <v>216</v>
      </c>
      <c r="AU1089" s="1">
        <v>45773</v>
      </c>
      <c r="AV1089" s="17">
        <f>VLOOKUP(dummy_yherealine!$AT1089,dummy_oppeained!B:C,2,0)</f>
        <v>3</v>
      </c>
      <c r="AW1089" s="22" t="str">
        <f>VLOOKUP(AS1089,dummy_oppeained!B:D,3,0)</f>
        <v>mitteeristav</v>
      </c>
      <c r="AX1089" s="17" t="str">
        <f>VLOOKUP(AR:AR,hinded_abi!A:D,4,0)</f>
        <v>NULL</v>
      </c>
      <c r="AY1089" s="26" t="str">
        <f t="shared" si="32"/>
        <v xml:space="preserve"> </v>
      </c>
      <c r="AZ1089" s="27">
        <f t="shared" si="33"/>
        <v>0</v>
      </c>
    </row>
    <row r="1090" spans="1:52" x14ac:dyDescent="0.25">
      <c r="A1090" t="s">
        <v>345</v>
      </c>
      <c r="B1090" t="s">
        <v>277</v>
      </c>
      <c r="C1090" t="s">
        <v>291</v>
      </c>
      <c r="D1090">
        <v>39211226046</v>
      </c>
      <c r="E1090" t="s">
        <v>243</v>
      </c>
      <c r="F1090" t="s">
        <v>62</v>
      </c>
      <c r="G1090" t="s">
        <v>52</v>
      </c>
      <c r="H1090" t="s">
        <v>115</v>
      </c>
      <c r="I1090" t="s">
        <v>52</v>
      </c>
      <c r="J1090" s="1">
        <v>44135</v>
      </c>
      <c r="K1090" t="s">
        <v>53</v>
      </c>
      <c r="L1090" s="1">
        <v>45006</v>
      </c>
      <c r="M1090" t="s">
        <v>253</v>
      </c>
      <c r="N1090" t="s">
        <v>55</v>
      </c>
      <c r="O1090" t="s">
        <v>287</v>
      </c>
      <c r="P1090" t="s">
        <v>117</v>
      </c>
      <c r="Q1090" s="1">
        <v>44506</v>
      </c>
      <c r="R1090" t="s">
        <v>118</v>
      </c>
      <c r="S1090" t="s">
        <v>119</v>
      </c>
      <c r="T1090" t="s">
        <v>176</v>
      </c>
      <c r="U1090" t="s">
        <v>177</v>
      </c>
      <c r="V1090">
        <v>1467</v>
      </c>
      <c r="W1090" t="s">
        <v>62</v>
      </c>
      <c r="X1090" t="s">
        <v>192</v>
      </c>
      <c r="Y1090">
        <v>4</v>
      </c>
      <c r="Z1090" t="s">
        <v>121</v>
      </c>
      <c r="AA1090" t="s">
        <v>64</v>
      </c>
      <c r="AB1090" t="s">
        <v>135</v>
      </c>
      <c r="AC1090" t="s">
        <v>115</v>
      </c>
      <c r="AD1090" t="s">
        <v>53</v>
      </c>
      <c r="AE1090" t="s">
        <v>180</v>
      </c>
      <c r="AF1090">
        <v>158</v>
      </c>
      <c r="AG1090">
        <v>21</v>
      </c>
      <c r="AH1090" t="s">
        <v>169</v>
      </c>
      <c r="AI1090" t="s">
        <v>97</v>
      </c>
      <c r="AJ1090" t="s">
        <v>219</v>
      </c>
      <c r="AK1090" t="s">
        <v>194</v>
      </c>
      <c r="AL1090">
        <v>0</v>
      </c>
      <c r="AM1090">
        <v>1</v>
      </c>
      <c r="AN1090">
        <v>20</v>
      </c>
      <c r="AO1090">
        <v>10</v>
      </c>
      <c r="AP1090">
        <v>37</v>
      </c>
      <c r="AQ1090">
        <v>9</v>
      </c>
      <c r="AR1090" t="s">
        <v>72</v>
      </c>
      <c r="AS1090" t="s">
        <v>197</v>
      </c>
      <c r="AT1090" t="s">
        <v>197</v>
      </c>
      <c r="AU1090" s="1">
        <v>44515</v>
      </c>
      <c r="AV1090" s="15">
        <f>VLOOKUP(dummy_yherealine!$AT1090,dummy_oppeained!B:C,2,0)</f>
        <v>3</v>
      </c>
      <c r="AW1090" s="22" t="str">
        <f>VLOOKUP(AS1090,dummy_oppeained!B:D,3,0)</f>
        <v>mitteeristav</v>
      </c>
      <c r="AX1090" s="17" t="str">
        <f>VLOOKUP(AR:AR,hinded_abi!A:D,4,0)</f>
        <v>NULL</v>
      </c>
      <c r="AY1090" s="26" t="str">
        <f t="shared" si="32"/>
        <v xml:space="preserve"> </v>
      </c>
      <c r="AZ1090" s="27">
        <f t="shared" si="33"/>
        <v>0</v>
      </c>
    </row>
    <row r="1091" spans="1:52" x14ac:dyDescent="0.25">
      <c r="A1091" t="s">
        <v>345</v>
      </c>
      <c r="B1091" t="s">
        <v>277</v>
      </c>
      <c r="C1091" t="s">
        <v>291</v>
      </c>
      <c r="D1091">
        <v>39211226046</v>
      </c>
      <c r="E1091" t="s">
        <v>243</v>
      </c>
      <c r="F1091" t="s">
        <v>62</v>
      </c>
      <c r="G1091" t="s">
        <v>52</v>
      </c>
      <c r="H1091" t="s">
        <v>115</v>
      </c>
      <c r="I1091" t="s">
        <v>52</v>
      </c>
      <c r="J1091" s="1">
        <v>44135</v>
      </c>
      <c r="K1091" t="s">
        <v>53</v>
      </c>
      <c r="L1091" s="1">
        <v>45006</v>
      </c>
      <c r="M1091" t="s">
        <v>253</v>
      </c>
      <c r="N1091" t="s">
        <v>55</v>
      </c>
      <c r="O1091" t="s">
        <v>287</v>
      </c>
      <c r="P1091" t="s">
        <v>117</v>
      </c>
      <c r="Q1091" s="1">
        <v>44506</v>
      </c>
      <c r="R1091" t="s">
        <v>118</v>
      </c>
      <c r="S1091" t="s">
        <v>119</v>
      </c>
      <c r="T1091" t="s">
        <v>176</v>
      </c>
      <c r="U1091" t="s">
        <v>177</v>
      </c>
      <c r="V1091">
        <v>1467</v>
      </c>
      <c r="W1091" t="s">
        <v>62</v>
      </c>
      <c r="X1091" t="s">
        <v>192</v>
      </c>
      <c r="Y1091">
        <v>4</v>
      </c>
      <c r="Z1091" t="s">
        <v>121</v>
      </c>
      <c r="AA1091" t="s">
        <v>64</v>
      </c>
      <c r="AB1091" t="s">
        <v>135</v>
      </c>
      <c r="AC1091" t="s">
        <v>115</v>
      </c>
      <c r="AD1091" t="s">
        <v>53</v>
      </c>
      <c r="AE1091" t="s">
        <v>180</v>
      </c>
      <c r="AF1091">
        <v>158</v>
      </c>
      <c r="AG1091">
        <v>21</v>
      </c>
      <c r="AH1091" t="s">
        <v>169</v>
      </c>
      <c r="AI1091" t="s">
        <v>97</v>
      </c>
      <c r="AJ1091" t="s">
        <v>219</v>
      </c>
      <c r="AK1091" t="s">
        <v>194</v>
      </c>
      <c r="AL1091">
        <v>0</v>
      </c>
      <c r="AM1091">
        <v>1</v>
      </c>
      <c r="AN1091">
        <v>20</v>
      </c>
      <c r="AO1091">
        <v>10</v>
      </c>
      <c r="AP1091">
        <v>37</v>
      </c>
      <c r="AQ1091">
        <v>9</v>
      </c>
      <c r="AR1091" t="s">
        <v>70</v>
      </c>
      <c r="AS1091" t="s">
        <v>147</v>
      </c>
      <c r="AT1091" t="s">
        <v>147</v>
      </c>
      <c r="AU1091" s="1">
        <v>45588</v>
      </c>
      <c r="AV1091" s="17">
        <f>VLOOKUP(dummy_yherealine!$AT1091,dummy_oppeained!B:C,2,0)</f>
        <v>9</v>
      </c>
      <c r="AW1091" s="22" t="str">
        <f>VLOOKUP(AS1091,dummy_oppeained!B:D,3,0)</f>
        <v>eristav</v>
      </c>
      <c r="AX1091" s="17">
        <f>VLOOKUP(AR:AR,hinded_abi!A:D,4,0)</f>
        <v>0</v>
      </c>
      <c r="AY1091" s="26">
        <f t="shared" ref="AY1091:AY1154" si="34">IF(AW1091="eristav",AV1091*AX1091," ")</f>
        <v>0</v>
      </c>
      <c r="AZ1091" s="27">
        <f t="shared" ref="AZ1091:AZ1154" si="35">IF(AW1091="eristav",AV1091,0)</f>
        <v>9</v>
      </c>
    </row>
    <row r="1092" spans="1:52" x14ac:dyDescent="0.25">
      <c r="A1092" t="s">
        <v>345</v>
      </c>
      <c r="B1092" t="s">
        <v>277</v>
      </c>
      <c r="C1092" t="s">
        <v>291</v>
      </c>
      <c r="D1092">
        <v>39211226046</v>
      </c>
      <c r="E1092" t="s">
        <v>243</v>
      </c>
      <c r="F1092" t="s">
        <v>62</v>
      </c>
      <c r="G1092" t="s">
        <v>52</v>
      </c>
      <c r="H1092" t="s">
        <v>115</v>
      </c>
      <c r="I1092" t="s">
        <v>52</v>
      </c>
      <c r="J1092" s="1">
        <v>44135</v>
      </c>
      <c r="K1092" t="s">
        <v>53</v>
      </c>
      <c r="L1092" s="1">
        <v>45006</v>
      </c>
      <c r="M1092" t="s">
        <v>253</v>
      </c>
      <c r="N1092" t="s">
        <v>55</v>
      </c>
      <c r="O1092" t="s">
        <v>287</v>
      </c>
      <c r="P1092" t="s">
        <v>117</v>
      </c>
      <c r="Q1092" s="1">
        <v>44506</v>
      </c>
      <c r="R1092" t="s">
        <v>118</v>
      </c>
      <c r="S1092" t="s">
        <v>119</v>
      </c>
      <c r="T1092" t="s">
        <v>176</v>
      </c>
      <c r="U1092" t="s">
        <v>177</v>
      </c>
      <c r="V1092">
        <v>1467</v>
      </c>
      <c r="W1092" t="s">
        <v>62</v>
      </c>
      <c r="X1092" t="s">
        <v>192</v>
      </c>
      <c r="Y1092">
        <v>4</v>
      </c>
      <c r="Z1092" t="s">
        <v>121</v>
      </c>
      <c r="AA1092" t="s">
        <v>64</v>
      </c>
      <c r="AB1092" t="s">
        <v>135</v>
      </c>
      <c r="AC1092" t="s">
        <v>115</v>
      </c>
      <c r="AD1092" t="s">
        <v>53</v>
      </c>
      <c r="AE1092" t="s">
        <v>180</v>
      </c>
      <c r="AF1092">
        <v>158</v>
      </c>
      <c r="AG1092">
        <v>21</v>
      </c>
      <c r="AH1092" t="s">
        <v>169</v>
      </c>
      <c r="AI1092" t="s">
        <v>97</v>
      </c>
      <c r="AJ1092" t="s">
        <v>219</v>
      </c>
      <c r="AK1092" t="s">
        <v>194</v>
      </c>
      <c r="AL1092">
        <v>0</v>
      </c>
      <c r="AM1092">
        <v>1</v>
      </c>
      <c r="AN1092">
        <v>20</v>
      </c>
      <c r="AO1092">
        <v>10</v>
      </c>
      <c r="AP1092">
        <v>37</v>
      </c>
      <c r="AQ1092">
        <v>9</v>
      </c>
      <c r="AR1092" t="s">
        <v>91</v>
      </c>
      <c r="AS1092" t="s">
        <v>90</v>
      </c>
      <c r="AT1092" t="s">
        <v>90</v>
      </c>
      <c r="AU1092" s="1">
        <v>44192</v>
      </c>
      <c r="AV1092" s="15">
        <f>VLOOKUP(dummy_yherealine!$AT1092,dummy_oppeained!B:C,2,0)</f>
        <v>3</v>
      </c>
      <c r="AW1092" s="22" t="str">
        <f>VLOOKUP(AS1092,dummy_oppeained!B:D,3,0)</f>
        <v>mitteeristav</v>
      </c>
      <c r="AX1092" s="17">
        <f>VLOOKUP(AR:AR,hinded_abi!A:D,4,0)</f>
        <v>0</v>
      </c>
      <c r="AY1092" s="26" t="str">
        <f t="shared" si="34"/>
        <v xml:space="preserve"> </v>
      </c>
      <c r="AZ1092" s="27">
        <f t="shared" si="35"/>
        <v>0</v>
      </c>
    </row>
    <row r="1093" spans="1:52" x14ac:dyDescent="0.25">
      <c r="A1093" t="s">
        <v>345</v>
      </c>
      <c r="B1093" t="s">
        <v>277</v>
      </c>
      <c r="C1093" t="s">
        <v>291</v>
      </c>
      <c r="D1093">
        <v>39211226046</v>
      </c>
      <c r="E1093" t="s">
        <v>243</v>
      </c>
      <c r="F1093" t="s">
        <v>62</v>
      </c>
      <c r="G1093" t="s">
        <v>52</v>
      </c>
      <c r="H1093" t="s">
        <v>115</v>
      </c>
      <c r="I1093" t="s">
        <v>52</v>
      </c>
      <c r="J1093" s="1">
        <v>44135</v>
      </c>
      <c r="K1093" t="s">
        <v>53</v>
      </c>
      <c r="L1093" s="1">
        <v>45006</v>
      </c>
      <c r="M1093" t="s">
        <v>253</v>
      </c>
      <c r="N1093" t="s">
        <v>55</v>
      </c>
      <c r="O1093" t="s">
        <v>287</v>
      </c>
      <c r="P1093" t="s">
        <v>117</v>
      </c>
      <c r="Q1093" s="1">
        <v>44506</v>
      </c>
      <c r="R1093" t="s">
        <v>118</v>
      </c>
      <c r="S1093" t="s">
        <v>119</v>
      </c>
      <c r="T1093" t="s">
        <v>176</v>
      </c>
      <c r="U1093" t="s">
        <v>177</v>
      </c>
      <c r="V1093">
        <v>1467</v>
      </c>
      <c r="W1093" t="s">
        <v>62</v>
      </c>
      <c r="X1093" t="s">
        <v>192</v>
      </c>
      <c r="Y1093">
        <v>4</v>
      </c>
      <c r="Z1093" t="s">
        <v>121</v>
      </c>
      <c r="AA1093" t="s">
        <v>64</v>
      </c>
      <c r="AB1093" t="s">
        <v>135</v>
      </c>
      <c r="AC1093" t="s">
        <v>115</v>
      </c>
      <c r="AD1093" t="s">
        <v>53</v>
      </c>
      <c r="AE1093" t="s">
        <v>180</v>
      </c>
      <c r="AF1093">
        <v>158</v>
      </c>
      <c r="AG1093">
        <v>21</v>
      </c>
      <c r="AH1093" t="s">
        <v>169</v>
      </c>
      <c r="AI1093" t="s">
        <v>97</v>
      </c>
      <c r="AJ1093" t="s">
        <v>219</v>
      </c>
      <c r="AK1093" t="s">
        <v>194</v>
      </c>
      <c r="AL1093">
        <v>0</v>
      </c>
      <c r="AM1093">
        <v>1</v>
      </c>
      <c r="AN1093">
        <v>20</v>
      </c>
      <c r="AO1093">
        <v>10</v>
      </c>
      <c r="AP1093">
        <v>37</v>
      </c>
      <c r="AQ1093">
        <v>9</v>
      </c>
      <c r="AR1093" t="s">
        <v>74</v>
      </c>
      <c r="AS1093" t="s">
        <v>128</v>
      </c>
      <c r="AT1093" t="s">
        <v>128</v>
      </c>
      <c r="AU1093" s="1">
        <v>45436</v>
      </c>
      <c r="AV1093" s="17">
        <f>VLOOKUP(dummy_yherealine!$AT1093,dummy_oppeained!B:C,2,0)</f>
        <v>5</v>
      </c>
      <c r="AW1093" s="22" t="str">
        <f>VLOOKUP(AS1093,dummy_oppeained!B:D,3,0)</f>
        <v>eristav</v>
      </c>
      <c r="AX1093" s="17">
        <f>VLOOKUP(AR:AR,hinded_abi!A:D,4,0)</f>
        <v>1</v>
      </c>
      <c r="AY1093" s="26">
        <f t="shared" si="34"/>
        <v>5</v>
      </c>
      <c r="AZ1093" s="27">
        <f t="shared" si="35"/>
        <v>5</v>
      </c>
    </row>
    <row r="1094" spans="1:52" x14ac:dyDescent="0.25">
      <c r="A1094" t="s">
        <v>346</v>
      </c>
      <c r="B1094" t="s">
        <v>112</v>
      </c>
      <c r="C1094" t="s">
        <v>113</v>
      </c>
      <c r="D1094">
        <v>49202120698</v>
      </c>
      <c r="E1094" t="s">
        <v>50</v>
      </c>
      <c r="F1094" t="s">
        <v>262</v>
      </c>
      <c r="G1094" t="s">
        <v>52</v>
      </c>
      <c r="H1094" t="s">
        <v>52</v>
      </c>
      <c r="I1094" t="s">
        <v>115</v>
      </c>
      <c r="J1094" s="1">
        <v>44114</v>
      </c>
      <c r="K1094" t="s">
        <v>53</v>
      </c>
      <c r="L1094" s="1">
        <v>45115</v>
      </c>
      <c r="M1094" t="s">
        <v>299</v>
      </c>
      <c r="N1094" t="s">
        <v>308</v>
      </c>
      <c r="O1094" t="s">
        <v>236</v>
      </c>
      <c r="P1094" t="s">
        <v>117</v>
      </c>
      <c r="Q1094" s="1">
        <v>45253</v>
      </c>
      <c r="R1094" t="s">
        <v>118</v>
      </c>
      <c r="S1094" t="s">
        <v>191</v>
      </c>
      <c r="T1094" t="s">
        <v>60</v>
      </c>
      <c r="U1094" t="s">
        <v>265</v>
      </c>
      <c r="V1094">
        <v>1479</v>
      </c>
      <c r="W1094" t="s">
        <v>62</v>
      </c>
      <c r="X1094" t="s">
        <v>53</v>
      </c>
      <c r="Y1094">
        <v>1</v>
      </c>
      <c r="Z1094" t="s">
        <v>63</v>
      </c>
      <c r="AA1094" t="s">
        <v>64</v>
      </c>
      <c r="AB1094" t="s">
        <v>84</v>
      </c>
      <c r="AC1094" t="s">
        <v>115</v>
      </c>
      <c r="AD1094" t="s">
        <v>53</v>
      </c>
      <c r="AE1094" t="s">
        <v>180</v>
      </c>
      <c r="AF1094">
        <v>15</v>
      </c>
      <c r="AG1094">
        <v>27</v>
      </c>
      <c r="AH1094" t="s">
        <v>136</v>
      </c>
      <c r="AI1094" t="s">
        <v>85</v>
      </c>
      <c r="AJ1094" t="s">
        <v>194</v>
      </c>
      <c r="AK1094" t="s">
        <v>230</v>
      </c>
      <c r="AL1094">
        <v>0</v>
      </c>
      <c r="AM1094">
        <v>3</v>
      </c>
      <c r="AN1094">
        <v>8</v>
      </c>
      <c r="AO1094">
        <v>10</v>
      </c>
      <c r="AP1094">
        <v>37</v>
      </c>
      <c r="AQ1094">
        <v>1</v>
      </c>
      <c r="AR1094" t="s">
        <v>88</v>
      </c>
      <c r="AS1094" t="s">
        <v>223</v>
      </c>
      <c r="AT1094" t="s">
        <v>223</v>
      </c>
      <c r="AU1094" s="1">
        <v>45764</v>
      </c>
      <c r="AV1094" s="15">
        <f>VLOOKUP(dummy_yherealine!$AT1094,dummy_oppeained!B:C,2,0)</f>
        <v>9</v>
      </c>
      <c r="AW1094" s="22" t="str">
        <f>VLOOKUP(AS1094,dummy_oppeained!B:D,3,0)</f>
        <v>eristav</v>
      </c>
      <c r="AX1094" s="17">
        <f>VLOOKUP(AR:AR,hinded_abi!A:D,4,0)</f>
        <v>2</v>
      </c>
      <c r="AY1094" s="26">
        <f t="shared" si="34"/>
        <v>18</v>
      </c>
      <c r="AZ1094" s="27">
        <f t="shared" si="35"/>
        <v>9</v>
      </c>
    </row>
    <row r="1095" spans="1:52" x14ac:dyDescent="0.25">
      <c r="A1095" t="s">
        <v>346</v>
      </c>
      <c r="B1095" t="s">
        <v>112</v>
      </c>
      <c r="C1095" t="s">
        <v>113</v>
      </c>
      <c r="D1095">
        <v>49202120698</v>
      </c>
      <c r="E1095" t="s">
        <v>50</v>
      </c>
      <c r="F1095" t="s">
        <v>262</v>
      </c>
      <c r="G1095" t="s">
        <v>52</v>
      </c>
      <c r="H1095" t="s">
        <v>52</v>
      </c>
      <c r="I1095" t="s">
        <v>115</v>
      </c>
      <c r="J1095" s="1">
        <v>44114</v>
      </c>
      <c r="K1095" t="s">
        <v>53</v>
      </c>
      <c r="L1095" s="1">
        <v>45115</v>
      </c>
      <c r="M1095" t="s">
        <v>299</v>
      </c>
      <c r="N1095" t="s">
        <v>308</v>
      </c>
      <c r="O1095" t="s">
        <v>236</v>
      </c>
      <c r="P1095" t="s">
        <v>117</v>
      </c>
      <c r="Q1095" s="1">
        <v>45253</v>
      </c>
      <c r="R1095" t="s">
        <v>118</v>
      </c>
      <c r="S1095" t="s">
        <v>191</v>
      </c>
      <c r="T1095" t="s">
        <v>60</v>
      </c>
      <c r="U1095" t="s">
        <v>265</v>
      </c>
      <c r="V1095">
        <v>1479</v>
      </c>
      <c r="W1095" t="s">
        <v>62</v>
      </c>
      <c r="X1095" t="s">
        <v>53</v>
      </c>
      <c r="Y1095">
        <v>1</v>
      </c>
      <c r="Z1095" t="s">
        <v>63</v>
      </c>
      <c r="AA1095" t="s">
        <v>64</v>
      </c>
      <c r="AB1095" t="s">
        <v>84</v>
      </c>
      <c r="AC1095" t="s">
        <v>115</v>
      </c>
      <c r="AD1095" t="s">
        <v>53</v>
      </c>
      <c r="AE1095" t="s">
        <v>180</v>
      </c>
      <c r="AF1095">
        <v>15</v>
      </c>
      <c r="AG1095">
        <v>27</v>
      </c>
      <c r="AH1095" t="s">
        <v>136</v>
      </c>
      <c r="AI1095" t="s">
        <v>85</v>
      </c>
      <c r="AJ1095" t="s">
        <v>194</v>
      </c>
      <c r="AK1095" t="s">
        <v>230</v>
      </c>
      <c r="AL1095">
        <v>0</v>
      </c>
      <c r="AM1095">
        <v>3</v>
      </c>
      <c r="AN1095">
        <v>8</v>
      </c>
      <c r="AO1095">
        <v>10</v>
      </c>
      <c r="AP1095">
        <v>37</v>
      </c>
      <c r="AQ1095">
        <v>1</v>
      </c>
      <c r="AR1095" t="s">
        <v>72</v>
      </c>
      <c r="AS1095" t="s">
        <v>105</v>
      </c>
      <c r="AT1095" t="s">
        <v>105</v>
      </c>
      <c r="AU1095" s="1">
        <v>44378</v>
      </c>
      <c r="AV1095" s="17">
        <f>VLOOKUP(dummy_yherealine!$AT1095,dummy_oppeained!B:C,2,0)</f>
        <v>2</v>
      </c>
      <c r="AW1095" s="22" t="str">
        <f>VLOOKUP(AS1095,dummy_oppeained!B:D,3,0)</f>
        <v>mitteeristav</v>
      </c>
      <c r="AX1095" s="17" t="str">
        <f>VLOOKUP(AR:AR,hinded_abi!A:D,4,0)</f>
        <v>NULL</v>
      </c>
      <c r="AY1095" s="26" t="str">
        <f t="shared" si="34"/>
        <v xml:space="preserve"> </v>
      </c>
      <c r="AZ1095" s="27">
        <f t="shared" si="35"/>
        <v>0</v>
      </c>
    </row>
    <row r="1096" spans="1:52" x14ac:dyDescent="0.25">
      <c r="A1096" t="s">
        <v>346</v>
      </c>
      <c r="B1096" t="s">
        <v>112</v>
      </c>
      <c r="C1096" t="s">
        <v>113</v>
      </c>
      <c r="D1096">
        <v>49202120698</v>
      </c>
      <c r="E1096" t="s">
        <v>50</v>
      </c>
      <c r="F1096" t="s">
        <v>262</v>
      </c>
      <c r="G1096" t="s">
        <v>52</v>
      </c>
      <c r="H1096" t="s">
        <v>52</v>
      </c>
      <c r="I1096" t="s">
        <v>115</v>
      </c>
      <c r="J1096" s="1">
        <v>44114</v>
      </c>
      <c r="K1096" t="s">
        <v>53</v>
      </c>
      <c r="L1096" s="1">
        <v>45115</v>
      </c>
      <c r="M1096" t="s">
        <v>299</v>
      </c>
      <c r="N1096" t="s">
        <v>308</v>
      </c>
      <c r="O1096" t="s">
        <v>236</v>
      </c>
      <c r="P1096" t="s">
        <v>117</v>
      </c>
      <c r="Q1096" s="1">
        <v>45253</v>
      </c>
      <c r="R1096" t="s">
        <v>118</v>
      </c>
      <c r="S1096" t="s">
        <v>191</v>
      </c>
      <c r="T1096" t="s">
        <v>60</v>
      </c>
      <c r="U1096" t="s">
        <v>265</v>
      </c>
      <c r="V1096">
        <v>1479</v>
      </c>
      <c r="W1096" t="s">
        <v>62</v>
      </c>
      <c r="X1096" t="s">
        <v>53</v>
      </c>
      <c r="Y1096">
        <v>1</v>
      </c>
      <c r="Z1096" t="s">
        <v>63</v>
      </c>
      <c r="AA1096" t="s">
        <v>64</v>
      </c>
      <c r="AB1096" t="s">
        <v>84</v>
      </c>
      <c r="AC1096" t="s">
        <v>115</v>
      </c>
      <c r="AD1096" t="s">
        <v>53</v>
      </c>
      <c r="AE1096" t="s">
        <v>180</v>
      </c>
      <c r="AF1096">
        <v>15</v>
      </c>
      <c r="AG1096">
        <v>27</v>
      </c>
      <c r="AH1096" t="s">
        <v>136</v>
      </c>
      <c r="AI1096" t="s">
        <v>85</v>
      </c>
      <c r="AJ1096" t="s">
        <v>194</v>
      </c>
      <c r="AK1096" t="s">
        <v>230</v>
      </c>
      <c r="AL1096">
        <v>0</v>
      </c>
      <c r="AM1096">
        <v>3</v>
      </c>
      <c r="AN1096">
        <v>8</v>
      </c>
      <c r="AO1096">
        <v>10</v>
      </c>
      <c r="AP1096">
        <v>37</v>
      </c>
      <c r="AQ1096">
        <v>1</v>
      </c>
      <c r="AR1096" t="s">
        <v>72</v>
      </c>
      <c r="AS1096" t="s">
        <v>184</v>
      </c>
      <c r="AT1096" t="s">
        <v>184</v>
      </c>
      <c r="AU1096" s="1">
        <v>44968</v>
      </c>
      <c r="AV1096" s="15">
        <f>VLOOKUP(dummy_yherealine!$AT1096,dummy_oppeained!B:C,2,0)</f>
        <v>3</v>
      </c>
      <c r="AW1096" s="22" t="str">
        <f>VLOOKUP(AS1096,dummy_oppeained!B:D,3,0)</f>
        <v>mitteeristav</v>
      </c>
      <c r="AX1096" s="17" t="str">
        <f>VLOOKUP(AR:AR,hinded_abi!A:D,4,0)</f>
        <v>NULL</v>
      </c>
      <c r="AY1096" s="26" t="str">
        <f t="shared" si="34"/>
        <v xml:space="preserve"> </v>
      </c>
      <c r="AZ1096" s="27">
        <f t="shared" si="35"/>
        <v>0</v>
      </c>
    </row>
    <row r="1097" spans="1:52" x14ac:dyDescent="0.25">
      <c r="A1097" t="s">
        <v>346</v>
      </c>
      <c r="B1097" t="s">
        <v>112</v>
      </c>
      <c r="C1097" t="s">
        <v>113</v>
      </c>
      <c r="D1097">
        <v>49202120698</v>
      </c>
      <c r="E1097" t="s">
        <v>50</v>
      </c>
      <c r="F1097" t="s">
        <v>262</v>
      </c>
      <c r="G1097" t="s">
        <v>52</v>
      </c>
      <c r="H1097" t="s">
        <v>52</v>
      </c>
      <c r="I1097" t="s">
        <v>115</v>
      </c>
      <c r="J1097" s="1">
        <v>44114</v>
      </c>
      <c r="K1097" t="s">
        <v>53</v>
      </c>
      <c r="L1097" s="1">
        <v>45115</v>
      </c>
      <c r="M1097" t="s">
        <v>299</v>
      </c>
      <c r="N1097" t="s">
        <v>308</v>
      </c>
      <c r="O1097" t="s">
        <v>236</v>
      </c>
      <c r="P1097" t="s">
        <v>117</v>
      </c>
      <c r="Q1097" s="1">
        <v>45253</v>
      </c>
      <c r="R1097" t="s">
        <v>118</v>
      </c>
      <c r="S1097" t="s">
        <v>191</v>
      </c>
      <c r="T1097" t="s">
        <v>60</v>
      </c>
      <c r="U1097" t="s">
        <v>265</v>
      </c>
      <c r="V1097">
        <v>1479</v>
      </c>
      <c r="W1097" t="s">
        <v>62</v>
      </c>
      <c r="X1097" t="s">
        <v>53</v>
      </c>
      <c r="Y1097">
        <v>1</v>
      </c>
      <c r="Z1097" t="s">
        <v>63</v>
      </c>
      <c r="AA1097" t="s">
        <v>64</v>
      </c>
      <c r="AB1097" t="s">
        <v>84</v>
      </c>
      <c r="AC1097" t="s">
        <v>115</v>
      </c>
      <c r="AD1097" t="s">
        <v>53</v>
      </c>
      <c r="AE1097" t="s">
        <v>180</v>
      </c>
      <c r="AF1097">
        <v>15</v>
      </c>
      <c r="AG1097">
        <v>27</v>
      </c>
      <c r="AH1097" t="s">
        <v>136</v>
      </c>
      <c r="AI1097" t="s">
        <v>85</v>
      </c>
      <c r="AJ1097" t="s">
        <v>194</v>
      </c>
      <c r="AK1097" t="s">
        <v>230</v>
      </c>
      <c r="AL1097">
        <v>0</v>
      </c>
      <c r="AM1097">
        <v>3</v>
      </c>
      <c r="AN1097">
        <v>8</v>
      </c>
      <c r="AO1097">
        <v>10</v>
      </c>
      <c r="AP1097">
        <v>37</v>
      </c>
      <c r="AQ1097">
        <v>1</v>
      </c>
      <c r="AR1097" t="s">
        <v>80</v>
      </c>
      <c r="AS1097" t="s">
        <v>165</v>
      </c>
      <c r="AT1097" t="s">
        <v>165</v>
      </c>
      <c r="AU1097" s="1">
        <v>45608</v>
      </c>
      <c r="AV1097" s="17">
        <f>VLOOKUP(dummy_yherealine!$AT1097,dummy_oppeained!B:C,2,0)</f>
        <v>8</v>
      </c>
      <c r="AW1097" s="22" t="str">
        <f>VLOOKUP(AS1097,dummy_oppeained!B:D,3,0)</f>
        <v>eristav</v>
      </c>
      <c r="AX1097" s="17">
        <f>VLOOKUP(AR:AR,hinded_abi!A:D,4,0)</f>
        <v>3</v>
      </c>
      <c r="AY1097" s="26">
        <f t="shared" si="34"/>
        <v>24</v>
      </c>
      <c r="AZ1097" s="27">
        <f t="shared" si="35"/>
        <v>8</v>
      </c>
    </row>
    <row r="1098" spans="1:52" x14ac:dyDescent="0.25">
      <c r="A1098" t="s">
        <v>346</v>
      </c>
      <c r="B1098" t="s">
        <v>112</v>
      </c>
      <c r="C1098" t="s">
        <v>113</v>
      </c>
      <c r="D1098">
        <v>49202120698</v>
      </c>
      <c r="E1098" t="s">
        <v>50</v>
      </c>
      <c r="F1098" t="s">
        <v>262</v>
      </c>
      <c r="G1098" t="s">
        <v>52</v>
      </c>
      <c r="H1098" t="s">
        <v>52</v>
      </c>
      <c r="I1098" t="s">
        <v>115</v>
      </c>
      <c r="J1098" s="1">
        <v>44114</v>
      </c>
      <c r="K1098" t="s">
        <v>53</v>
      </c>
      <c r="L1098" s="1">
        <v>45115</v>
      </c>
      <c r="M1098" t="s">
        <v>299</v>
      </c>
      <c r="N1098" t="s">
        <v>308</v>
      </c>
      <c r="O1098" t="s">
        <v>236</v>
      </c>
      <c r="P1098" t="s">
        <v>117</v>
      </c>
      <c r="Q1098" s="1">
        <v>45253</v>
      </c>
      <c r="R1098" t="s">
        <v>118</v>
      </c>
      <c r="S1098" t="s">
        <v>191</v>
      </c>
      <c r="T1098" t="s">
        <v>60</v>
      </c>
      <c r="U1098" t="s">
        <v>265</v>
      </c>
      <c r="V1098">
        <v>1479</v>
      </c>
      <c r="W1098" t="s">
        <v>62</v>
      </c>
      <c r="X1098" t="s">
        <v>53</v>
      </c>
      <c r="Y1098">
        <v>1</v>
      </c>
      <c r="Z1098" t="s">
        <v>63</v>
      </c>
      <c r="AA1098" t="s">
        <v>64</v>
      </c>
      <c r="AB1098" t="s">
        <v>84</v>
      </c>
      <c r="AC1098" t="s">
        <v>115</v>
      </c>
      <c r="AD1098" t="s">
        <v>53</v>
      </c>
      <c r="AE1098" t="s">
        <v>180</v>
      </c>
      <c r="AF1098">
        <v>15</v>
      </c>
      <c r="AG1098">
        <v>27</v>
      </c>
      <c r="AH1098" t="s">
        <v>136</v>
      </c>
      <c r="AI1098" t="s">
        <v>85</v>
      </c>
      <c r="AJ1098" t="s">
        <v>194</v>
      </c>
      <c r="AK1098" t="s">
        <v>230</v>
      </c>
      <c r="AL1098">
        <v>0</v>
      </c>
      <c r="AM1098">
        <v>3</v>
      </c>
      <c r="AN1098">
        <v>8</v>
      </c>
      <c r="AO1098">
        <v>10</v>
      </c>
      <c r="AP1098">
        <v>37</v>
      </c>
      <c r="AQ1098">
        <v>1</v>
      </c>
      <c r="AR1098" t="s">
        <v>72</v>
      </c>
      <c r="AS1098" t="s">
        <v>151</v>
      </c>
      <c r="AT1098" t="s">
        <v>151</v>
      </c>
      <c r="AU1098" s="1">
        <v>44926</v>
      </c>
      <c r="AV1098" s="15">
        <f>VLOOKUP(dummy_yherealine!$AT1098,dummy_oppeained!B:C,2,0)</f>
        <v>3</v>
      </c>
      <c r="AW1098" s="22" t="str">
        <f>VLOOKUP(AS1098,dummy_oppeained!B:D,3,0)</f>
        <v>mitteeristav</v>
      </c>
      <c r="AX1098" s="17" t="str">
        <f>VLOOKUP(AR:AR,hinded_abi!A:D,4,0)</f>
        <v>NULL</v>
      </c>
      <c r="AY1098" s="26" t="str">
        <f t="shared" si="34"/>
        <v xml:space="preserve"> </v>
      </c>
      <c r="AZ1098" s="27">
        <f t="shared" si="35"/>
        <v>0</v>
      </c>
    </row>
    <row r="1099" spans="1:52" x14ac:dyDescent="0.25">
      <c r="A1099" t="s">
        <v>346</v>
      </c>
      <c r="B1099" t="s">
        <v>112</v>
      </c>
      <c r="C1099" t="s">
        <v>113</v>
      </c>
      <c r="D1099">
        <v>49202120698</v>
      </c>
      <c r="E1099" t="s">
        <v>50</v>
      </c>
      <c r="F1099" t="s">
        <v>262</v>
      </c>
      <c r="G1099" t="s">
        <v>52</v>
      </c>
      <c r="H1099" t="s">
        <v>52</v>
      </c>
      <c r="I1099" t="s">
        <v>115</v>
      </c>
      <c r="J1099" s="1">
        <v>44114</v>
      </c>
      <c r="K1099" t="s">
        <v>53</v>
      </c>
      <c r="L1099" s="1">
        <v>45115</v>
      </c>
      <c r="M1099" t="s">
        <v>299</v>
      </c>
      <c r="N1099" t="s">
        <v>308</v>
      </c>
      <c r="O1099" t="s">
        <v>236</v>
      </c>
      <c r="P1099" t="s">
        <v>117</v>
      </c>
      <c r="Q1099" s="1">
        <v>45253</v>
      </c>
      <c r="R1099" t="s">
        <v>118</v>
      </c>
      <c r="S1099" t="s">
        <v>191</v>
      </c>
      <c r="T1099" t="s">
        <v>60</v>
      </c>
      <c r="U1099" t="s">
        <v>265</v>
      </c>
      <c r="V1099">
        <v>1479</v>
      </c>
      <c r="W1099" t="s">
        <v>62</v>
      </c>
      <c r="X1099" t="s">
        <v>53</v>
      </c>
      <c r="Y1099">
        <v>1</v>
      </c>
      <c r="Z1099" t="s">
        <v>63</v>
      </c>
      <c r="AA1099" t="s">
        <v>64</v>
      </c>
      <c r="AB1099" t="s">
        <v>84</v>
      </c>
      <c r="AC1099" t="s">
        <v>115</v>
      </c>
      <c r="AD1099" t="s">
        <v>53</v>
      </c>
      <c r="AE1099" t="s">
        <v>180</v>
      </c>
      <c r="AF1099">
        <v>15</v>
      </c>
      <c r="AG1099">
        <v>27</v>
      </c>
      <c r="AH1099" t="s">
        <v>136</v>
      </c>
      <c r="AI1099" t="s">
        <v>85</v>
      </c>
      <c r="AJ1099" t="s">
        <v>194</v>
      </c>
      <c r="AK1099" t="s">
        <v>230</v>
      </c>
      <c r="AL1099">
        <v>0</v>
      </c>
      <c r="AM1099">
        <v>3</v>
      </c>
      <c r="AN1099">
        <v>8</v>
      </c>
      <c r="AO1099">
        <v>10</v>
      </c>
      <c r="AP1099">
        <v>37</v>
      </c>
      <c r="AQ1099">
        <v>1</v>
      </c>
      <c r="AR1099" t="s">
        <v>72</v>
      </c>
      <c r="AS1099" t="s">
        <v>153</v>
      </c>
      <c r="AT1099" t="s">
        <v>153</v>
      </c>
      <c r="AU1099" s="1">
        <v>44075</v>
      </c>
      <c r="AV1099" s="17">
        <f>VLOOKUP(dummy_yherealine!$AT1099,dummy_oppeained!B:C,2,0)</f>
        <v>3</v>
      </c>
      <c r="AW1099" s="22" t="str">
        <f>VLOOKUP(AS1099,dummy_oppeained!B:D,3,0)</f>
        <v>mitteeristav</v>
      </c>
      <c r="AX1099" s="17" t="str">
        <f>VLOOKUP(AR:AR,hinded_abi!A:D,4,0)</f>
        <v>NULL</v>
      </c>
      <c r="AY1099" s="26" t="str">
        <f t="shared" si="34"/>
        <v xml:space="preserve"> </v>
      </c>
      <c r="AZ1099" s="27">
        <f t="shared" si="35"/>
        <v>0</v>
      </c>
    </row>
    <row r="1100" spans="1:52" x14ac:dyDescent="0.25">
      <c r="A1100" t="s">
        <v>346</v>
      </c>
      <c r="B1100" t="s">
        <v>112</v>
      </c>
      <c r="C1100" t="s">
        <v>113</v>
      </c>
      <c r="D1100">
        <v>49202120698</v>
      </c>
      <c r="E1100" t="s">
        <v>50</v>
      </c>
      <c r="F1100" t="s">
        <v>262</v>
      </c>
      <c r="G1100" t="s">
        <v>52</v>
      </c>
      <c r="H1100" t="s">
        <v>52</v>
      </c>
      <c r="I1100" t="s">
        <v>115</v>
      </c>
      <c r="J1100" s="1">
        <v>44114</v>
      </c>
      <c r="K1100" t="s">
        <v>53</v>
      </c>
      <c r="L1100" s="1">
        <v>45115</v>
      </c>
      <c r="M1100" t="s">
        <v>299</v>
      </c>
      <c r="N1100" t="s">
        <v>308</v>
      </c>
      <c r="O1100" t="s">
        <v>236</v>
      </c>
      <c r="P1100" t="s">
        <v>117</v>
      </c>
      <c r="Q1100" s="1">
        <v>45253</v>
      </c>
      <c r="R1100" t="s">
        <v>118</v>
      </c>
      <c r="S1100" t="s">
        <v>191</v>
      </c>
      <c r="T1100" t="s">
        <v>60</v>
      </c>
      <c r="U1100" t="s">
        <v>265</v>
      </c>
      <c r="V1100">
        <v>1479</v>
      </c>
      <c r="W1100" t="s">
        <v>62</v>
      </c>
      <c r="X1100" t="s">
        <v>53</v>
      </c>
      <c r="Y1100">
        <v>1</v>
      </c>
      <c r="Z1100" t="s">
        <v>63</v>
      </c>
      <c r="AA1100" t="s">
        <v>64</v>
      </c>
      <c r="AB1100" t="s">
        <v>84</v>
      </c>
      <c r="AC1100" t="s">
        <v>115</v>
      </c>
      <c r="AD1100" t="s">
        <v>53</v>
      </c>
      <c r="AE1100" t="s">
        <v>180</v>
      </c>
      <c r="AF1100">
        <v>15</v>
      </c>
      <c r="AG1100">
        <v>27</v>
      </c>
      <c r="AH1100" t="s">
        <v>136</v>
      </c>
      <c r="AI1100" t="s">
        <v>85</v>
      </c>
      <c r="AJ1100" t="s">
        <v>194</v>
      </c>
      <c r="AK1100" t="s">
        <v>230</v>
      </c>
      <c r="AL1100">
        <v>0</v>
      </c>
      <c r="AM1100">
        <v>3</v>
      </c>
      <c r="AN1100">
        <v>8</v>
      </c>
      <c r="AO1100">
        <v>10</v>
      </c>
      <c r="AP1100">
        <v>37</v>
      </c>
      <c r="AQ1100">
        <v>1</v>
      </c>
      <c r="AR1100" t="s">
        <v>70</v>
      </c>
      <c r="AS1100" t="s">
        <v>167</v>
      </c>
      <c r="AT1100" t="s">
        <v>167</v>
      </c>
      <c r="AU1100" s="1">
        <v>44297</v>
      </c>
      <c r="AV1100" s="15">
        <f>VLOOKUP(dummy_yherealine!$AT1100,dummy_oppeained!B:C,2,0)</f>
        <v>5</v>
      </c>
      <c r="AW1100" s="22" t="str">
        <f>VLOOKUP(AS1100,dummy_oppeained!B:D,3,0)</f>
        <v>eristav</v>
      </c>
      <c r="AX1100" s="17">
        <f>VLOOKUP(AR:AR,hinded_abi!A:D,4,0)</f>
        <v>0</v>
      </c>
      <c r="AY1100" s="26">
        <f t="shared" si="34"/>
        <v>0</v>
      </c>
      <c r="AZ1100" s="27">
        <f t="shared" si="35"/>
        <v>5</v>
      </c>
    </row>
    <row r="1101" spans="1:52" x14ac:dyDescent="0.25">
      <c r="A1101" t="s">
        <v>346</v>
      </c>
      <c r="B1101" t="s">
        <v>112</v>
      </c>
      <c r="C1101" t="s">
        <v>113</v>
      </c>
      <c r="D1101">
        <v>49202120698</v>
      </c>
      <c r="E1101" t="s">
        <v>50</v>
      </c>
      <c r="F1101" t="s">
        <v>262</v>
      </c>
      <c r="G1101" t="s">
        <v>52</v>
      </c>
      <c r="H1101" t="s">
        <v>52</v>
      </c>
      <c r="I1101" t="s">
        <v>115</v>
      </c>
      <c r="J1101" s="1">
        <v>44114</v>
      </c>
      <c r="K1101" t="s">
        <v>53</v>
      </c>
      <c r="L1101" s="1">
        <v>45115</v>
      </c>
      <c r="M1101" t="s">
        <v>299</v>
      </c>
      <c r="N1101" t="s">
        <v>308</v>
      </c>
      <c r="O1101" t="s">
        <v>236</v>
      </c>
      <c r="P1101" t="s">
        <v>117</v>
      </c>
      <c r="Q1101" s="1">
        <v>45253</v>
      </c>
      <c r="R1101" t="s">
        <v>118</v>
      </c>
      <c r="S1101" t="s">
        <v>191</v>
      </c>
      <c r="T1101" t="s">
        <v>60</v>
      </c>
      <c r="U1101" t="s">
        <v>265</v>
      </c>
      <c r="V1101">
        <v>1479</v>
      </c>
      <c r="W1101" t="s">
        <v>62</v>
      </c>
      <c r="X1101" t="s">
        <v>53</v>
      </c>
      <c r="Y1101">
        <v>1</v>
      </c>
      <c r="Z1101" t="s">
        <v>63</v>
      </c>
      <c r="AA1101" t="s">
        <v>64</v>
      </c>
      <c r="AB1101" t="s">
        <v>84</v>
      </c>
      <c r="AC1101" t="s">
        <v>115</v>
      </c>
      <c r="AD1101" t="s">
        <v>53</v>
      </c>
      <c r="AE1101" t="s">
        <v>180</v>
      </c>
      <c r="AF1101">
        <v>15</v>
      </c>
      <c r="AG1101">
        <v>27</v>
      </c>
      <c r="AH1101" t="s">
        <v>136</v>
      </c>
      <c r="AI1101" t="s">
        <v>85</v>
      </c>
      <c r="AJ1101" t="s">
        <v>194</v>
      </c>
      <c r="AK1101" t="s">
        <v>230</v>
      </c>
      <c r="AL1101">
        <v>0</v>
      </c>
      <c r="AM1101">
        <v>3</v>
      </c>
      <c r="AN1101">
        <v>8</v>
      </c>
      <c r="AO1101">
        <v>10</v>
      </c>
      <c r="AP1101">
        <v>37</v>
      </c>
      <c r="AQ1101">
        <v>1</v>
      </c>
      <c r="AR1101" t="s">
        <v>91</v>
      </c>
      <c r="AS1101" t="s">
        <v>76</v>
      </c>
      <c r="AT1101" t="s">
        <v>76</v>
      </c>
      <c r="AU1101" s="1">
        <v>44641</v>
      </c>
      <c r="AV1101" s="17">
        <f>VLOOKUP(dummy_yherealine!$AT1101,dummy_oppeained!B:C,2,0)</f>
        <v>3</v>
      </c>
      <c r="AW1101" s="22" t="str">
        <f>VLOOKUP(AS1101,dummy_oppeained!B:D,3,0)</f>
        <v>mitteeristav</v>
      </c>
      <c r="AX1101" s="17">
        <f>VLOOKUP(AR:AR,hinded_abi!A:D,4,0)</f>
        <v>0</v>
      </c>
      <c r="AY1101" s="26" t="str">
        <f t="shared" si="34"/>
        <v xml:space="preserve"> </v>
      </c>
      <c r="AZ1101" s="27">
        <f t="shared" si="35"/>
        <v>0</v>
      </c>
    </row>
    <row r="1102" spans="1:52" x14ac:dyDescent="0.25">
      <c r="A1102" t="s">
        <v>346</v>
      </c>
      <c r="B1102" t="s">
        <v>112</v>
      </c>
      <c r="C1102" t="s">
        <v>113</v>
      </c>
      <c r="D1102">
        <v>49202120698</v>
      </c>
      <c r="E1102" t="s">
        <v>50</v>
      </c>
      <c r="F1102" t="s">
        <v>262</v>
      </c>
      <c r="G1102" t="s">
        <v>52</v>
      </c>
      <c r="H1102" t="s">
        <v>52</v>
      </c>
      <c r="I1102" t="s">
        <v>115</v>
      </c>
      <c r="J1102" s="1">
        <v>44114</v>
      </c>
      <c r="K1102" t="s">
        <v>53</v>
      </c>
      <c r="L1102" s="1">
        <v>45115</v>
      </c>
      <c r="M1102" t="s">
        <v>299</v>
      </c>
      <c r="N1102" t="s">
        <v>308</v>
      </c>
      <c r="O1102" t="s">
        <v>236</v>
      </c>
      <c r="P1102" t="s">
        <v>117</v>
      </c>
      <c r="Q1102" s="1">
        <v>45253</v>
      </c>
      <c r="R1102" t="s">
        <v>118</v>
      </c>
      <c r="S1102" t="s">
        <v>191</v>
      </c>
      <c r="T1102" t="s">
        <v>60</v>
      </c>
      <c r="U1102" t="s">
        <v>265</v>
      </c>
      <c r="V1102">
        <v>1479</v>
      </c>
      <c r="W1102" t="s">
        <v>62</v>
      </c>
      <c r="X1102" t="s">
        <v>53</v>
      </c>
      <c r="Y1102">
        <v>1</v>
      </c>
      <c r="Z1102" t="s">
        <v>63</v>
      </c>
      <c r="AA1102" t="s">
        <v>64</v>
      </c>
      <c r="AB1102" t="s">
        <v>84</v>
      </c>
      <c r="AC1102" t="s">
        <v>115</v>
      </c>
      <c r="AD1102" t="s">
        <v>53</v>
      </c>
      <c r="AE1102" t="s">
        <v>180</v>
      </c>
      <c r="AF1102">
        <v>15</v>
      </c>
      <c r="AG1102">
        <v>27</v>
      </c>
      <c r="AH1102" t="s">
        <v>136</v>
      </c>
      <c r="AI1102" t="s">
        <v>85</v>
      </c>
      <c r="AJ1102" t="s">
        <v>194</v>
      </c>
      <c r="AK1102" t="s">
        <v>230</v>
      </c>
      <c r="AL1102">
        <v>0</v>
      </c>
      <c r="AM1102">
        <v>3</v>
      </c>
      <c r="AN1102">
        <v>8</v>
      </c>
      <c r="AO1102">
        <v>10</v>
      </c>
      <c r="AP1102">
        <v>37</v>
      </c>
      <c r="AQ1102">
        <v>1</v>
      </c>
      <c r="AR1102" t="s">
        <v>88</v>
      </c>
      <c r="AS1102" t="s">
        <v>127</v>
      </c>
      <c r="AT1102" t="s">
        <v>127</v>
      </c>
      <c r="AU1102" s="1">
        <v>45790</v>
      </c>
      <c r="AV1102" s="15">
        <f>VLOOKUP(dummy_yherealine!$AT1102,dummy_oppeained!B:C,2,0)</f>
        <v>6</v>
      </c>
      <c r="AW1102" s="22" t="str">
        <f>VLOOKUP(AS1102,dummy_oppeained!B:D,3,0)</f>
        <v>eristav</v>
      </c>
      <c r="AX1102" s="17">
        <f>VLOOKUP(AR:AR,hinded_abi!A:D,4,0)</f>
        <v>2</v>
      </c>
      <c r="AY1102" s="26">
        <f t="shared" si="34"/>
        <v>12</v>
      </c>
      <c r="AZ1102" s="27">
        <f t="shared" si="35"/>
        <v>6</v>
      </c>
    </row>
    <row r="1103" spans="1:52" x14ac:dyDescent="0.25">
      <c r="A1103" t="s">
        <v>346</v>
      </c>
      <c r="B1103" t="s">
        <v>112</v>
      </c>
      <c r="C1103" t="s">
        <v>113</v>
      </c>
      <c r="D1103">
        <v>49202120698</v>
      </c>
      <c r="E1103" t="s">
        <v>50</v>
      </c>
      <c r="F1103" t="s">
        <v>262</v>
      </c>
      <c r="G1103" t="s">
        <v>52</v>
      </c>
      <c r="H1103" t="s">
        <v>52</v>
      </c>
      <c r="I1103" t="s">
        <v>115</v>
      </c>
      <c r="J1103" s="1">
        <v>44114</v>
      </c>
      <c r="K1103" t="s">
        <v>53</v>
      </c>
      <c r="L1103" s="1">
        <v>45115</v>
      </c>
      <c r="M1103" t="s">
        <v>299</v>
      </c>
      <c r="N1103" t="s">
        <v>308</v>
      </c>
      <c r="O1103" t="s">
        <v>236</v>
      </c>
      <c r="P1103" t="s">
        <v>117</v>
      </c>
      <c r="Q1103" s="1">
        <v>45253</v>
      </c>
      <c r="R1103" t="s">
        <v>118</v>
      </c>
      <c r="S1103" t="s">
        <v>191</v>
      </c>
      <c r="T1103" t="s">
        <v>60</v>
      </c>
      <c r="U1103" t="s">
        <v>265</v>
      </c>
      <c r="V1103">
        <v>1479</v>
      </c>
      <c r="W1103" t="s">
        <v>62</v>
      </c>
      <c r="X1103" t="s">
        <v>53</v>
      </c>
      <c r="Y1103">
        <v>1</v>
      </c>
      <c r="Z1103" t="s">
        <v>63</v>
      </c>
      <c r="AA1103" t="s">
        <v>64</v>
      </c>
      <c r="AB1103" t="s">
        <v>84</v>
      </c>
      <c r="AC1103" t="s">
        <v>115</v>
      </c>
      <c r="AD1103" t="s">
        <v>53</v>
      </c>
      <c r="AE1103" t="s">
        <v>180</v>
      </c>
      <c r="AF1103">
        <v>15</v>
      </c>
      <c r="AG1103">
        <v>27</v>
      </c>
      <c r="AH1103" t="s">
        <v>136</v>
      </c>
      <c r="AI1103" t="s">
        <v>85</v>
      </c>
      <c r="AJ1103" t="s">
        <v>194</v>
      </c>
      <c r="AK1103" t="s">
        <v>230</v>
      </c>
      <c r="AL1103">
        <v>0</v>
      </c>
      <c r="AM1103">
        <v>3</v>
      </c>
      <c r="AN1103">
        <v>8</v>
      </c>
      <c r="AO1103">
        <v>10</v>
      </c>
      <c r="AP1103">
        <v>37</v>
      </c>
      <c r="AQ1103">
        <v>1</v>
      </c>
      <c r="AR1103" t="s">
        <v>78</v>
      </c>
      <c r="AS1103" t="s">
        <v>199</v>
      </c>
      <c r="AT1103" t="s">
        <v>199</v>
      </c>
      <c r="AU1103" s="1">
        <v>45766</v>
      </c>
      <c r="AV1103" s="17">
        <f>VLOOKUP(dummy_yherealine!$AT1103,dummy_oppeained!B:C,2,0)</f>
        <v>3</v>
      </c>
      <c r="AW1103" s="22" t="str">
        <f>VLOOKUP(AS1103,dummy_oppeained!B:D,3,0)</f>
        <v>mitteeristav</v>
      </c>
      <c r="AX1103" s="17" t="str">
        <f>VLOOKUP(AR:AR,hinded_abi!A:D,4,0)</f>
        <v>NULL</v>
      </c>
      <c r="AY1103" s="26" t="str">
        <f t="shared" si="34"/>
        <v xml:space="preserve"> </v>
      </c>
      <c r="AZ1103" s="27">
        <f t="shared" si="35"/>
        <v>0</v>
      </c>
    </row>
    <row r="1104" spans="1:52" x14ac:dyDescent="0.25">
      <c r="A1104" t="s">
        <v>346</v>
      </c>
      <c r="B1104" t="s">
        <v>112</v>
      </c>
      <c r="C1104" t="s">
        <v>113</v>
      </c>
      <c r="D1104">
        <v>49202120698</v>
      </c>
      <c r="E1104" t="s">
        <v>50</v>
      </c>
      <c r="F1104" t="s">
        <v>262</v>
      </c>
      <c r="G1104" t="s">
        <v>52</v>
      </c>
      <c r="H1104" t="s">
        <v>52</v>
      </c>
      <c r="I1104" t="s">
        <v>115</v>
      </c>
      <c r="J1104" s="1">
        <v>44114</v>
      </c>
      <c r="K1104" t="s">
        <v>53</v>
      </c>
      <c r="L1104" s="1">
        <v>45115</v>
      </c>
      <c r="M1104" t="s">
        <v>299</v>
      </c>
      <c r="N1104" t="s">
        <v>308</v>
      </c>
      <c r="O1104" t="s">
        <v>236</v>
      </c>
      <c r="P1104" t="s">
        <v>117</v>
      </c>
      <c r="Q1104" s="1">
        <v>45253</v>
      </c>
      <c r="R1104" t="s">
        <v>118</v>
      </c>
      <c r="S1104" t="s">
        <v>191</v>
      </c>
      <c r="T1104" t="s">
        <v>60</v>
      </c>
      <c r="U1104" t="s">
        <v>265</v>
      </c>
      <c r="V1104">
        <v>1479</v>
      </c>
      <c r="W1104" t="s">
        <v>62</v>
      </c>
      <c r="X1104" t="s">
        <v>53</v>
      </c>
      <c r="Y1104">
        <v>1</v>
      </c>
      <c r="Z1104" t="s">
        <v>63</v>
      </c>
      <c r="AA1104" t="s">
        <v>64</v>
      </c>
      <c r="AB1104" t="s">
        <v>84</v>
      </c>
      <c r="AC1104" t="s">
        <v>115</v>
      </c>
      <c r="AD1104" t="s">
        <v>53</v>
      </c>
      <c r="AE1104" t="s">
        <v>180</v>
      </c>
      <c r="AF1104">
        <v>15</v>
      </c>
      <c r="AG1104">
        <v>27</v>
      </c>
      <c r="AH1104" t="s">
        <v>136</v>
      </c>
      <c r="AI1104" t="s">
        <v>85</v>
      </c>
      <c r="AJ1104" t="s">
        <v>194</v>
      </c>
      <c r="AK1104" t="s">
        <v>230</v>
      </c>
      <c r="AL1104">
        <v>0</v>
      </c>
      <c r="AM1104">
        <v>3</v>
      </c>
      <c r="AN1104">
        <v>8</v>
      </c>
      <c r="AO1104">
        <v>10</v>
      </c>
      <c r="AP1104">
        <v>37</v>
      </c>
      <c r="AQ1104">
        <v>1</v>
      </c>
      <c r="AR1104" t="s">
        <v>72</v>
      </c>
      <c r="AS1104" t="s">
        <v>139</v>
      </c>
      <c r="AT1104" t="s">
        <v>139</v>
      </c>
      <c r="AU1104" s="1">
        <v>45479</v>
      </c>
      <c r="AV1104" s="15">
        <f>VLOOKUP(dummy_yherealine!$AT1104,dummy_oppeained!B:C,2,0)</f>
        <v>3</v>
      </c>
      <c r="AW1104" s="22" t="str">
        <f>VLOOKUP(AS1104,dummy_oppeained!B:D,3,0)</f>
        <v>mitteeristav</v>
      </c>
      <c r="AX1104" s="17" t="str">
        <f>VLOOKUP(AR:AR,hinded_abi!A:D,4,0)</f>
        <v>NULL</v>
      </c>
      <c r="AY1104" s="26" t="str">
        <f t="shared" si="34"/>
        <v xml:space="preserve"> </v>
      </c>
      <c r="AZ1104" s="27">
        <f t="shared" si="35"/>
        <v>0</v>
      </c>
    </row>
    <row r="1105" spans="1:52" x14ac:dyDescent="0.25">
      <c r="A1105" t="s">
        <v>346</v>
      </c>
      <c r="B1105" t="s">
        <v>112</v>
      </c>
      <c r="C1105" t="s">
        <v>113</v>
      </c>
      <c r="D1105">
        <v>49202120698</v>
      </c>
      <c r="E1105" t="s">
        <v>50</v>
      </c>
      <c r="F1105" t="s">
        <v>262</v>
      </c>
      <c r="G1105" t="s">
        <v>52</v>
      </c>
      <c r="H1105" t="s">
        <v>52</v>
      </c>
      <c r="I1105" t="s">
        <v>115</v>
      </c>
      <c r="J1105" s="1">
        <v>44114</v>
      </c>
      <c r="K1105" t="s">
        <v>53</v>
      </c>
      <c r="L1105" s="1">
        <v>45115</v>
      </c>
      <c r="M1105" t="s">
        <v>299</v>
      </c>
      <c r="N1105" t="s">
        <v>308</v>
      </c>
      <c r="O1105" t="s">
        <v>236</v>
      </c>
      <c r="P1105" t="s">
        <v>117</v>
      </c>
      <c r="Q1105" s="1">
        <v>45253</v>
      </c>
      <c r="R1105" t="s">
        <v>118</v>
      </c>
      <c r="S1105" t="s">
        <v>191</v>
      </c>
      <c r="T1105" t="s">
        <v>60</v>
      </c>
      <c r="U1105" t="s">
        <v>265</v>
      </c>
      <c r="V1105">
        <v>1479</v>
      </c>
      <c r="W1105" t="s">
        <v>62</v>
      </c>
      <c r="X1105" t="s">
        <v>53</v>
      </c>
      <c r="Y1105">
        <v>1</v>
      </c>
      <c r="Z1105" t="s">
        <v>63</v>
      </c>
      <c r="AA1105" t="s">
        <v>64</v>
      </c>
      <c r="AB1105" t="s">
        <v>84</v>
      </c>
      <c r="AC1105" t="s">
        <v>115</v>
      </c>
      <c r="AD1105" t="s">
        <v>53</v>
      </c>
      <c r="AE1105" t="s">
        <v>180</v>
      </c>
      <c r="AF1105">
        <v>15</v>
      </c>
      <c r="AG1105">
        <v>27</v>
      </c>
      <c r="AH1105" t="s">
        <v>136</v>
      </c>
      <c r="AI1105" t="s">
        <v>85</v>
      </c>
      <c r="AJ1105" t="s">
        <v>194</v>
      </c>
      <c r="AK1105" t="s">
        <v>230</v>
      </c>
      <c r="AL1105">
        <v>0</v>
      </c>
      <c r="AM1105">
        <v>3</v>
      </c>
      <c r="AN1105">
        <v>8</v>
      </c>
      <c r="AO1105">
        <v>10</v>
      </c>
      <c r="AP1105">
        <v>37</v>
      </c>
      <c r="AQ1105">
        <v>1</v>
      </c>
      <c r="AR1105" t="s">
        <v>72</v>
      </c>
      <c r="AS1105" t="s">
        <v>79</v>
      </c>
      <c r="AT1105" t="s">
        <v>79</v>
      </c>
      <c r="AU1105" s="1">
        <v>45740</v>
      </c>
      <c r="AV1105" s="17">
        <f>VLOOKUP(dummy_yherealine!$AT1105,dummy_oppeained!B:C,2,0)</f>
        <v>3</v>
      </c>
      <c r="AW1105" s="22" t="str">
        <f>VLOOKUP(AS1105,dummy_oppeained!B:D,3,0)</f>
        <v>mitteeristav</v>
      </c>
      <c r="AX1105" s="17" t="str">
        <f>VLOOKUP(AR:AR,hinded_abi!A:D,4,0)</f>
        <v>NULL</v>
      </c>
      <c r="AY1105" s="26" t="str">
        <f t="shared" si="34"/>
        <v xml:space="preserve"> </v>
      </c>
      <c r="AZ1105" s="27">
        <f t="shared" si="35"/>
        <v>0</v>
      </c>
    </row>
    <row r="1106" spans="1:52" x14ac:dyDescent="0.25">
      <c r="A1106" t="s">
        <v>346</v>
      </c>
      <c r="B1106" t="s">
        <v>112</v>
      </c>
      <c r="C1106" t="s">
        <v>113</v>
      </c>
      <c r="D1106">
        <v>49202120698</v>
      </c>
      <c r="E1106" t="s">
        <v>50</v>
      </c>
      <c r="F1106" t="s">
        <v>262</v>
      </c>
      <c r="G1106" t="s">
        <v>52</v>
      </c>
      <c r="H1106" t="s">
        <v>52</v>
      </c>
      <c r="I1106" t="s">
        <v>115</v>
      </c>
      <c r="J1106" s="1">
        <v>44114</v>
      </c>
      <c r="K1106" t="s">
        <v>53</v>
      </c>
      <c r="L1106" s="1">
        <v>45115</v>
      </c>
      <c r="M1106" t="s">
        <v>299</v>
      </c>
      <c r="N1106" t="s">
        <v>308</v>
      </c>
      <c r="O1106" t="s">
        <v>236</v>
      </c>
      <c r="P1106" t="s">
        <v>117</v>
      </c>
      <c r="Q1106" s="1">
        <v>45253</v>
      </c>
      <c r="R1106" t="s">
        <v>118</v>
      </c>
      <c r="S1106" t="s">
        <v>191</v>
      </c>
      <c r="T1106" t="s">
        <v>60</v>
      </c>
      <c r="U1106" t="s">
        <v>265</v>
      </c>
      <c r="V1106">
        <v>1479</v>
      </c>
      <c r="W1106" t="s">
        <v>62</v>
      </c>
      <c r="X1106" t="s">
        <v>53</v>
      </c>
      <c r="Y1106">
        <v>1</v>
      </c>
      <c r="Z1106" t="s">
        <v>63</v>
      </c>
      <c r="AA1106" t="s">
        <v>64</v>
      </c>
      <c r="AB1106" t="s">
        <v>84</v>
      </c>
      <c r="AC1106" t="s">
        <v>115</v>
      </c>
      <c r="AD1106" t="s">
        <v>53</v>
      </c>
      <c r="AE1106" t="s">
        <v>180</v>
      </c>
      <c r="AF1106">
        <v>15</v>
      </c>
      <c r="AG1106">
        <v>27</v>
      </c>
      <c r="AH1106" t="s">
        <v>136</v>
      </c>
      <c r="AI1106" t="s">
        <v>85</v>
      </c>
      <c r="AJ1106" t="s">
        <v>194</v>
      </c>
      <c r="AK1106" t="s">
        <v>230</v>
      </c>
      <c r="AL1106">
        <v>0</v>
      </c>
      <c r="AM1106">
        <v>3</v>
      </c>
      <c r="AN1106">
        <v>8</v>
      </c>
      <c r="AO1106">
        <v>10</v>
      </c>
      <c r="AP1106">
        <v>37</v>
      </c>
      <c r="AQ1106">
        <v>1</v>
      </c>
      <c r="AR1106" t="s">
        <v>78</v>
      </c>
      <c r="AS1106" t="s">
        <v>90</v>
      </c>
      <c r="AT1106" t="s">
        <v>90</v>
      </c>
      <c r="AU1106" s="1">
        <v>44149</v>
      </c>
      <c r="AV1106" s="15">
        <f>VLOOKUP(dummy_yherealine!$AT1106,dummy_oppeained!B:C,2,0)</f>
        <v>3</v>
      </c>
      <c r="AW1106" s="22" t="str">
        <f>VLOOKUP(AS1106,dummy_oppeained!B:D,3,0)</f>
        <v>mitteeristav</v>
      </c>
      <c r="AX1106" s="17" t="str">
        <f>VLOOKUP(AR:AR,hinded_abi!A:D,4,0)</f>
        <v>NULL</v>
      </c>
      <c r="AY1106" s="26" t="str">
        <f t="shared" si="34"/>
        <v xml:space="preserve"> </v>
      </c>
      <c r="AZ1106" s="27">
        <f t="shared" si="35"/>
        <v>0</v>
      </c>
    </row>
    <row r="1107" spans="1:52" x14ac:dyDescent="0.25">
      <c r="A1107" t="s">
        <v>346</v>
      </c>
      <c r="B1107" t="s">
        <v>112</v>
      </c>
      <c r="C1107" t="s">
        <v>113</v>
      </c>
      <c r="D1107">
        <v>49202120698</v>
      </c>
      <c r="E1107" t="s">
        <v>50</v>
      </c>
      <c r="F1107" t="s">
        <v>262</v>
      </c>
      <c r="G1107" t="s">
        <v>52</v>
      </c>
      <c r="H1107" t="s">
        <v>52</v>
      </c>
      <c r="I1107" t="s">
        <v>115</v>
      </c>
      <c r="J1107" s="1">
        <v>44114</v>
      </c>
      <c r="K1107" t="s">
        <v>53</v>
      </c>
      <c r="L1107" s="1">
        <v>45115</v>
      </c>
      <c r="M1107" t="s">
        <v>299</v>
      </c>
      <c r="N1107" t="s">
        <v>308</v>
      </c>
      <c r="O1107" t="s">
        <v>236</v>
      </c>
      <c r="P1107" t="s">
        <v>117</v>
      </c>
      <c r="Q1107" s="1">
        <v>45253</v>
      </c>
      <c r="R1107" t="s">
        <v>118</v>
      </c>
      <c r="S1107" t="s">
        <v>191</v>
      </c>
      <c r="T1107" t="s">
        <v>60</v>
      </c>
      <c r="U1107" t="s">
        <v>265</v>
      </c>
      <c r="V1107">
        <v>1479</v>
      </c>
      <c r="W1107" t="s">
        <v>62</v>
      </c>
      <c r="X1107" t="s">
        <v>53</v>
      </c>
      <c r="Y1107">
        <v>2</v>
      </c>
      <c r="Z1107" t="s">
        <v>63</v>
      </c>
      <c r="AA1107" t="s">
        <v>64</v>
      </c>
      <c r="AB1107" t="s">
        <v>84</v>
      </c>
      <c r="AC1107" t="s">
        <v>115</v>
      </c>
      <c r="AD1107" t="s">
        <v>53</v>
      </c>
      <c r="AE1107" t="s">
        <v>180</v>
      </c>
      <c r="AF1107">
        <v>15</v>
      </c>
      <c r="AG1107">
        <v>58</v>
      </c>
      <c r="AH1107" t="s">
        <v>136</v>
      </c>
      <c r="AI1107" t="s">
        <v>68</v>
      </c>
      <c r="AJ1107" t="s">
        <v>194</v>
      </c>
      <c r="AK1107" t="s">
        <v>163</v>
      </c>
      <c r="AL1107">
        <v>0</v>
      </c>
      <c r="AM1107">
        <v>2</v>
      </c>
      <c r="AN1107">
        <v>8</v>
      </c>
      <c r="AO1107">
        <v>2</v>
      </c>
      <c r="AP1107">
        <v>23</v>
      </c>
      <c r="AQ1107">
        <v>1</v>
      </c>
      <c r="AR1107" t="s">
        <v>80</v>
      </c>
      <c r="AS1107" t="s">
        <v>147</v>
      </c>
      <c r="AT1107" t="s">
        <v>147</v>
      </c>
      <c r="AU1107" s="1">
        <v>44273</v>
      </c>
      <c r="AV1107" s="17">
        <f>VLOOKUP(dummy_yherealine!$AT1107,dummy_oppeained!B:C,2,0)</f>
        <v>9</v>
      </c>
      <c r="AW1107" s="22" t="str">
        <f>VLOOKUP(AS1107,dummy_oppeained!B:D,3,0)</f>
        <v>eristav</v>
      </c>
      <c r="AX1107" s="17">
        <f>VLOOKUP(AR:AR,hinded_abi!A:D,4,0)</f>
        <v>3</v>
      </c>
      <c r="AY1107" s="26">
        <f t="shared" si="34"/>
        <v>27</v>
      </c>
      <c r="AZ1107" s="27">
        <f t="shared" si="35"/>
        <v>9</v>
      </c>
    </row>
    <row r="1108" spans="1:52" x14ac:dyDescent="0.25">
      <c r="A1108" t="s">
        <v>346</v>
      </c>
      <c r="B1108" t="s">
        <v>112</v>
      </c>
      <c r="C1108" t="s">
        <v>113</v>
      </c>
      <c r="D1108">
        <v>49202120698</v>
      </c>
      <c r="E1108" t="s">
        <v>50</v>
      </c>
      <c r="F1108" t="s">
        <v>262</v>
      </c>
      <c r="G1108" t="s">
        <v>52</v>
      </c>
      <c r="H1108" t="s">
        <v>52</v>
      </c>
      <c r="I1108" t="s">
        <v>115</v>
      </c>
      <c r="J1108" s="1">
        <v>44114</v>
      </c>
      <c r="K1108" t="s">
        <v>53</v>
      </c>
      <c r="L1108" s="1">
        <v>45115</v>
      </c>
      <c r="M1108" t="s">
        <v>299</v>
      </c>
      <c r="N1108" t="s">
        <v>308</v>
      </c>
      <c r="O1108" t="s">
        <v>236</v>
      </c>
      <c r="P1108" t="s">
        <v>117</v>
      </c>
      <c r="Q1108" s="1">
        <v>45253</v>
      </c>
      <c r="R1108" t="s">
        <v>118</v>
      </c>
      <c r="S1108" t="s">
        <v>191</v>
      </c>
      <c r="T1108" t="s">
        <v>60</v>
      </c>
      <c r="U1108" t="s">
        <v>265</v>
      </c>
      <c r="V1108">
        <v>1479</v>
      </c>
      <c r="W1108" t="s">
        <v>62</v>
      </c>
      <c r="X1108" t="s">
        <v>53</v>
      </c>
      <c r="Y1108">
        <v>2</v>
      </c>
      <c r="Z1108" t="s">
        <v>63</v>
      </c>
      <c r="AA1108" t="s">
        <v>64</v>
      </c>
      <c r="AB1108" t="s">
        <v>84</v>
      </c>
      <c r="AC1108" t="s">
        <v>115</v>
      </c>
      <c r="AD1108" t="s">
        <v>53</v>
      </c>
      <c r="AE1108" t="s">
        <v>180</v>
      </c>
      <c r="AF1108">
        <v>15</v>
      </c>
      <c r="AG1108">
        <v>58</v>
      </c>
      <c r="AH1108" t="s">
        <v>136</v>
      </c>
      <c r="AI1108" t="s">
        <v>68</v>
      </c>
      <c r="AJ1108" t="s">
        <v>194</v>
      </c>
      <c r="AK1108" t="s">
        <v>163</v>
      </c>
      <c r="AL1108">
        <v>0</v>
      </c>
      <c r="AM1108">
        <v>2</v>
      </c>
      <c r="AN1108">
        <v>8</v>
      </c>
      <c r="AO1108">
        <v>2</v>
      </c>
      <c r="AP1108">
        <v>23</v>
      </c>
      <c r="AQ1108">
        <v>1</v>
      </c>
      <c r="AR1108" t="s">
        <v>72</v>
      </c>
      <c r="AS1108" t="s">
        <v>231</v>
      </c>
      <c r="AT1108" t="s">
        <v>231</v>
      </c>
      <c r="AU1108" s="1">
        <v>44959</v>
      </c>
      <c r="AV1108" s="15">
        <f>VLOOKUP(dummy_yherealine!$AT1108,dummy_oppeained!B:C,2,0)</f>
        <v>3</v>
      </c>
      <c r="AW1108" s="22" t="str">
        <f>VLOOKUP(AS1108,dummy_oppeained!B:D,3,0)</f>
        <v>mitteeristav</v>
      </c>
      <c r="AX1108" s="17" t="str">
        <f>VLOOKUP(AR:AR,hinded_abi!A:D,4,0)</f>
        <v>NULL</v>
      </c>
      <c r="AY1108" s="26" t="str">
        <f t="shared" si="34"/>
        <v xml:space="preserve"> </v>
      </c>
      <c r="AZ1108" s="27">
        <f t="shared" si="35"/>
        <v>0</v>
      </c>
    </row>
    <row r="1109" spans="1:52" x14ac:dyDescent="0.25">
      <c r="A1109" t="s">
        <v>346</v>
      </c>
      <c r="B1109" t="s">
        <v>112</v>
      </c>
      <c r="C1109" t="s">
        <v>113</v>
      </c>
      <c r="D1109">
        <v>49202120698</v>
      </c>
      <c r="E1109" t="s">
        <v>50</v>
      </c>
      <c r="F1109" t="s">
        <v>262</v>
      </c>
      <c r="G1109" t="s">
        <v>52</v>
      </c>
      <c r="H1109" t="s">
        <v>52</v>
      </c>
      <c r="I1109" t="s">
        <v>115</v>
      </c>
      <c r="J1109" s="1">
        <v>44114</v>
      </c>
      <c r="K1109" t="s">
        <v>53</v>
      </c>
      <c r="L1109" s="1">
        <v>45115</v>
      </c>
      <c r="M1109" t="s">
        <v>299</v>
      </c>
      <c r="N1109" t="s">
        <v>308</v>
      </c>
      <c r="O1109" t="s">
        <v>236</v>
      </c>
      <c r="P1109" t="s">
        <v>117</v>
      </c>
      <c r="Q1109" s="1">
        <v>45253</v>
      </c>
      <c r="R1109" t="s">
        <v>118</v>
      </c>
      <c r="S1109" t="s">
        <v>191</v>
      </c>
      <c r="T1109" t="s">
        <v>60</v>
      </c>
      <c r="U1109" t="s">
        <v>265</v>
      </c>
      <c r="V1109">
        <v>1479</v>
      </c>
      <c r="W1109" t="s">
        <v>62</v>
      </c>
      <c r="X1109" t="s">
        <v>53</v>
      </c>
      <c r="Y1109">
        <v>2</v>
      </c>
      <c r="Z1109" t="s">
        <v>63</v>
      </c>
      <c r="AA1109" t="s">
        <v>64</v>
      </c>
      <c r="AB1109" t="s">
        <v>84</v>
      </c>
      <c r="AC1109" t="s">
        <v>115</v>
      </c>
      <c r="AD1109" t="s">
        <v>53</v>
      </c>
      <c r="AE1109" t="s">
        <v>180</v>
      </c>
      <c r="AF1109">
        <v>15</v>
      </c>
      <c r="AG1109">
        <v>58</v>
      </c>
      <c r="AH1109" t="s">
        <v>136</v>
      </c>
      <c r="AI1109" t="s">
        <v>68</v>
      </c>
      <c r="AJ1109" t="s">
        <v>194</v>
      </c>
      <c r="AK1109" t="s">
        <v>163</v>
      </c>
      <c r="AL1109">
        <v>0</v>
      </c>
      <c r="AM1109">
        <v>2</v>
      </c>
      <c r="AN1109">
        <v>8</v>
      </c>
      <c r="AO1109">
        <v>2</v>
      </c>
      <c r="AP1109">
        <v>23</v>
      </c>
      <c r="AQ1109">
        <v>1</v>
      </c>
      <c r="AR1109" t="s">
        <v>72</v>
      </c>
      <c r="AS1109" t="s">
        <v>75</v>
      </c>
      <c r="AT1109" t="s">
        <v>75</v>
      </c>
      <c r="AU1109" s="1">
        <v>45404</v>
      </c>
      <c r="AV1109" s="17">
        <f>VLOOKUP(dummy_yherealine!$AT1109,dummy_oppeained!B:C,2,0)</f>
        <v>3</v>
      </c>
      <c r="AW1109" s="22" t="str">
        <f>VLOOKUP(AS1109,dummy_oppeained!B:D,3,0)</f>
        <v>mitteeristav</v>
      </c>
      <c r="AX1109" s="17" t="str">
        <f>VLOOKUP(AR:AR,hinded_abi!A:D,4,0)</f>
        <v>NULL</v>
      </c>
      <c r="AY1109" s="26" t="str">
        <f t="shared" si="34"/>
        <v xml:space="preserve"> </v>
      </c>
      <c r="AZ1109" s="27">
        <f t="shared" si="35"/>
        <v>0</v>
      </c>
    </row>
    <row r="1110" spans="1:52" x14ac:dyDescent="0.25">
      <c r="A1110" t="s">
        <v>346</v>
      </c>
      <c r="B1110" t="s">
        <v>112</v>
      </c>
      <c r="C1110" t="s">
        <v>113</v>
      </c>
      <c r="D1110">
        <v>49202120698</v>
      </c>
      <c r="E1110" t="s">
        <v>50</v>
      </c>
      <c r="F1110" t="s">
        <v>262</v>
      </c>
      <c r="G1110" t="s">
        <v>52</v>
      </c>
      <c r="H1110" t="s">
        <v>52</v>
      </c>
      <c r="I1110" t="s">
        <v>115</v>
      </c>
      <c r="J1110" s="1">
        <v>44114</v>
      </c>
      <c r="K1110" t="s">
        <v>53</v>
      </c>
      <c r="L1110" s="1">
        <v>45115</v>
      </c>
      <c r="M1110" t="s">
        <v>299</v>
      </c>
      <c r="N1110" t="s">
        <v>308</v>
      </c>
      <c r="O1110" t="s">
        <v>236</v>
      </c>
      <c r="P1110" t="s">
        <v>117</v>
      </c>
      <c r="Q1110" s="1">
        <v>45253</v>
      </c>
      <c r="R1110" t="s">
        <v>118</v>
      </c>
      <c r="S1110" t="s">
        <v>191</v>
      </c>
      <c r="T1110" t="s">
        <v>60</v>
      </c>
      <c r="U1110" t="s">
        <v>265</v>
      </c>
      <c r="V1110">
        <v>1479</v>
      </c>
      <c r="W1110" t="s">
        <v>62</v>
      </c>
      <c r="X1110" t="s">
        <v>53</v>
      </c>
      <c r="Y1110">
        <v>2</v>
      </c>
      <c r="Z1110" t="s">
        <v>63</v>
      </c>
      <c r="AA1110" t="s">
        <v>64</v>
      </c>
      <c r="AB1110" t="s">
        <v>84</v>
      </c>
      <c r="AC1110" t="s">
        <v>115</v>
      </c>
      <c r="AD1110" t="s">
        <v>53</v>
      </c>
      <c r="AE1110" t="s">
        <v>180</v>
      </c>
      <c r="AF1110">
        <v>15</v>
      </c>
      <c r="AG1110">
        <v>58</v>
      </c>
      <c r="AH1110" t="s">
        <v>136</v>
      </c>
      <c r="AI1110" t="s">
        <v>68</v>
      </c>
      <c r="AJ1110" t="s">
        <v>194</v>
      </c>
      <c r="AK1110" t="s">
        <v>163</v>
      </c>
      <c r="AL1110">
        <v>0</v>
      </c>
      <c r="AM1110">
        <v>2</v>
      </c>
      <c r="AN1110">
        <v>8</v>
      </c>
      <c r="AO1110">
        <v>2</v>
      </c>
      <c r="AP1110">
        <v>23</v>
      </c>
      <c r="AQ1110">
        <v>1</v>
      </c>
      <c r="AR1110" t="s">
        <v>70</v>
      </c>
      <c r="AS1110" t="s">
        <v>128</v>
      </c>
      <c r="AT1110" t="s">
        <v>128</v>
      </c>
      <c r="AU1110" s="1">
        <v>45818</v>
      </c>
      <c r="AV1110" s="15">
        <f>VLOOKUP(dummy_yherealine!$AT1110,dummy_oppeained!B:C,2,0)</f>
        <v>5</v>
      </c>
      <c r="AW1110" s="22" t="str">
        <f>VLOOKUP(AS1110,dummy_oppeained!B:D,3,0)</f>
        <v>eristav</v>
      </c>
      <c r="AX1110" s="17">
        <f>VLOOKUP(AR:AR,hinded_abi!A:D,4,0)</f>
        <v>0</v>
      </c>
      <c r="AY1110" s="26">
        <f t="shared" si="34"/>
        <v>0</v>
      </c>
      <c r="AZ1110" s="27">
        <f t="shared" si="35"/>
        <v>5</v>
      </c>
    </row>
    <row r="1111" spans="1:52" x14ac:dyDescent="0.25">
      <c r="A1111" t="s">
        <v>346</v>
      </c>
      <c r="B1111" t="s">
        <v>112</v>
      </c>
      <c r="C1111" t="s">
        <v>113</v>
      </c>
      <c r="D1111">
        <v>49202120698</v>
      </c>
      <c r="E1111" t="s">
        <v>50</v>
      </c>
      <c r="F1111" t="s">
        <v>262</v>
      </c>
      <c r="G1111" t="s">
        <v>52</v>
      </c>
      <c r="H1111" t="s">
        <v>52</v>
      </c>
      <c r="I1111" t="s">
        <v>115</v>
      </c>
      <c r="J1111" s="1">
        <v>44114</v>
      </c>
      <c r="K1111" t="s">
        <v>53</v>
      </c>
      <c r="L1111" s="1">
        <v>45115</v>
      </c>
      <c r="M1111" t="s">
        <v>299</v>
      </c>
      <c r="N1111" t="s">
        <v>308</v>
      </c>
      <c r="O1111" t="s">
        <v>236</v>
      </c>
      <c r="P1111" t="s">
        <v>117</v>
      </c>
      <c r="Q1111" s="1">
        <v>45253</v>
      </c>
      <c r="R1111" t="s">
        <v>118</v>
      </c>
      <c r="S1111" t="s">
        <v>191</v>
      </c>
      <c r="T1111" t="s">
        <v>60</v>
      </c>
      <c r="U1111" t="s">
        <v>265</v>
      </c>
      <c r="V1111">
        <v>1479</v>
      </c>
      <c r="W1111" t="s">
        <v>62</v>
      </c>
      <c r="X1111" t="s">
        <v>53</v>
      </c>
      <c r="Y1111">
        <v>2</v>
      </c>
      <c r="Z1111" t="s">
        <v>63</v>
      </c>
      <c r="AA1111" t="s">
        <v>64</v>
      </c>
      <c r="AB1111" t="s">
        <v>84</v>
      </c>
      <c r="AC1111" t="s">
        <v>115</v>
      </c>
      <c r="AD1111" t="s">
        <v>53</v>
      </c>
      <c r="AE1111" t="s">
        <v>180</v>
      </c>
      <c r="AF1111">
        <v>15</v>
      </c>
      <c r="AG1111">
        <v>58</v>
      </c>
      <c r="AH1111" t="s">
        <v>136</v>
      </c>
      <c r="AI1111" t="s">
        <v>68</v>
      </c>
      <c r="AJ1111" t="s">
        <v>194</v>
      </c>
      <c r="AK1111" t="s">
        <v>163</v>
      </c>
      <c r="AL1111">
        <v>0</v>
      </c>
      <c r="AM1111">
        <v>2</v>
      </c>
      <c r="AN1111">
        <v>8</v>
      </c>
      <c r="AO1111">
        <v>2</v>
      </c>
      <c r="AP1111">
        <v>23</v>
      </c>
      <c r="AQ1111">
        <v>1</v>
      </c>
      <c r="AR1111" t="s">
        <v>78</v>
      </c>
      <c r="AS1111" t="s">
        <v>141</v>
      </c>
      <c r="AT1111" t="s">
        <v>141</v>
      </c>
      <c r="AU1111" s="1">
        <v>44995</v>
      </c>
      <c r="AV1111" s="17">
        <f>VLOOKUP(dummy_yherealine!$AT1111,dummy_oppeained!B:C,2,0)</f>
        <v>2</v>
      </c>
      <c r="AW1111" s="22" t="str">
        <f>VLOOKUP(AS1111,dummy_oppeained!B:D,3,0)</f>
        <v>mitteeristav</v>
      </c>
      <c r="AX1111" s="17" t="str">
        <f>VLOOKUP(AR:AR,hinded_abi!A:D,4,0)</f>
        <v>NULL</v>
      </c>
      <c r="AY1111" s="26" t="str">
        <f t="shared" si="34"/>
        <v xml:space="preserve"> </v>
      </c>
      <c r="AZ1111" s="27">
        <f t="shared" si="35"/>
        <v>0</v>
      </c>
    </row>
    <row r="1112" spans="1:52" x14ac:dyDescent="0.25">
      <c r="A1112" t="s">
        <v>346</v>
      </c>
      <c r="B1112" t="s">
        <v>112</v>
      </c>
      <c r="C1112" t="s">
        <v>113</v>
      </c>
      <c r="D1112">
        <v>49202120698</v>
      </c>
      <c r="E1112" t="s">
        <v>50</v>
      </c>
      <c r="F1112" t="s">
        <v>262</v>
      </c>
      <c r="G1112" t="s">
        <v>52</v>
      </c>
      <c r="H1112" t="s">
        <v>52</v>
      </c>
      <c r="I1112" t="s">
        <v>115</v>
      </c>
      <c r="J1112" s="1">
        <v>44114</v>
      </c>
      <c r="K1112" t="s">
        <v>53</v>
      </c>
      <c r="L1112" s="1">
        <v>45115</v>
      </c>
      <c r="M1112" t="s">
        <v>299</v>
      </c>
      <c r="N1112" t="s">
        <v>308</v>
      </c>
      <c r="O1112" t="s">
        <v>236</v>
      </c>
      <c r="P1112" t="s">
        <v>117</v>
      </c>
      <c r="Q1112" s="1">
        <v>45253</v>
      </c>
      <c r="R1112" t="s">
        <v>118</v>
      </c>
      <c r="S1112" t="s">
        <v>191</v>
      </c>
      <c r="T1112" t="s">
        <v>60</v>
      </c>
      <c r="U1112" t="s">
        <v>265</v>
      </c>
      <c r="V1112">
        <v>1479</v>
      </c>
      <c r="W1112" t="s">
        <v>62</v>
      </c>
      <c r="X1112" t="s">
        <v>53</v>
      </c>
      <c r="Y1112">
        <v>2</v>
      </c>
      <c r="Z1112" t="s">
        <v>63</v>
      </c>
      <c r="AA1112" t="s">
        <v>64</v>
      </c>
      <c r="AB1112" t="s">
        <v>84</v>
      </c>
      <c r="AC1112" t="s">
        <v>115</v>
      </c>
      <c r="AD1112" t="s">
        <v>53</v>
      </c>
      <c r="AE1112" t="s">
        <v>180</v>
      </c>
      <c r="AF1112">
        <v>15</v>
      </c>
      <c r="AG1112">
        <v>58</v>
      </c>
      <c r="AH1112" t="s">
        <v>136</v>
      </c>
      <c r="AI1112" t="s">
        <v>68</v>
      </c>
      <c r="AJ1112" t="s">
        <v>194</v>
      </c>
      <c r="AK1112" t="s">
        <v>163</v>
      </c>
      <c r="AL1112">
        <v>0</v>
      </c>
      <c r="AM1112">
        <v>2</v>
      </c>
      <c r="AN1112">
        <v>8</v>
      </c>
      <c r="AO1112">
        <v>2</v>
      </c>
      <c r="AP1112">
        <v>23</v>
      </c>
      <c r="AQ1112">
        <v>1</v>
      </c>
      <c r="AR1112" t="s">
        <v>91</v>
      </c>
      <c r="AS1112" t="s">
        <v>108</v>
      </c>
      <c r="AT1112" t="s">
        <v>108</v>
      </c>
      <c r="AU1112" s="1">
        <v>44970</v>
      </c>
      <c r="AV1112" s="15">
        <f>VLOOKUP(dummy_yherealine!$AT1112,dummy_oppeained!B:C,2,0)</f>
        <v>3</v>
      </c>
      <c r="AW1112" s="22" t="str">
        <f>VLOOKUP(AS1112,dummy_oppeained!B:D,3,0)</f>
        <v>mitteeristav</v>
      </c>
      <c r="AX1112" s="17">
        <f>VLOOKUP(AR:AR,hinded_abi!A:D,4,0)</f>
        <v>0</v>
      </c>
      <c r="AY1112" s="26" t="str">
        <f t="shared" si="34"/>
        <v xml:space="preserve"> </v>
      </c>
      <c r="AZ1112" s="27">
        <f t="shared" si="35"/>
        <v>0</v>
      </c>
    </row>
    <row r="1113" spans="1:52" x14ac:dyDescent="0.25">
      <c r="A1113" t="s">
        <v>346</v>
      </c>
      <c r="B1113" t="s">
        <v>112</v>
      </c>
      <c r="C1113" t="s">
        <v>113</v>
      </c>
      <c r="D1113">
        <v>49202120698</v>
      </c>
      <c r="E1113" t="s">
        <v>50</v>
      </c>
      <c r="F1113" t="s">
        <v>262</v>
      </c>
      <c r="G1113" t="s">
        <v>52</v>
      </c>
      <c r="H1113" t="s">
        <v>52</v>
      </c>
      <c r="I1113" t="s">
        <v>115</v>
      </c>
      <c r="J1113" s="1">
        <v>44114</v>
      </c>
      <c r="K1113" t="s">
        <v>53</v>
      </c>
      <c r="L1113" s="1">
        <v>45115</v>
      </c>
      <c r="M1113" t="s">
        <v>299</v>
      </c>
      <c r="N1113" t="s">
        <v>308</v>
      </c>
      <c r="O1113" t="s">
        <v>236</v>
      </c>
      <c r="P1113" t="s">
        <v>117</v>
      </c>
      <c r="Q1113" s="1">
        <v>45253</v>
      </c>
      <c r="R1113" t="s">
        <v>118</v>
      </c>
      <c r="S1113" t="s">
        <v>191</v>
      </c>
      <c r="T1113" t="s">
        <v>60</v>
      </c>
      <c r="U1113" t="s">
        <v>265</v>
      </c>
      <c r="V1113">
        <v>1479</v>
      </c>
      <c r="W1113" t="s">
        <v>62</v>
      </c>
      <c r="X1113" t="s">
        <v>53</v>
      </c>
      <c r="Y1113">
        <v>2</v>
      </c>
      <c r="Z1113" t="s">
        <v>63</v>
      </c>
      <c r="AA1113" t="s">
        <v>64</v>
      </c>
      <c r="AB1113" t="s">
        <v>84</v>
      </c>
      <c r="AC1113" t="s">
        <v>115</v>
      </c>
      <c r="AD1113" t="s">
        <v>53</v>
      </c>
      <c r="AE1113" t="s">
        <v>180</v>
      </c>
      <c r="AF1113">
        <v>15</v>
      </c>
      <c r="AG1113">
        <v>58</v>
      </c>
      <c r="AH1113" t="s">
        <v>136</v>
      </c>
      <c r="AI1113" t="s">
        <v>68</v>
      </c>
      <c r="AJ1113" t="s">
        <v>194</v>
      </c>
      <c r="AK1113" t="s">
        <v>163</v>
      </c>
      <c r="AL1113">
        <v>0</v>
      </c>
      <c r="AM1113">
        <v>2</v>
      </c>
      <c r="AN1113">
        <v>8</v>
      </c>
      <c r="AO1113">
        <v>2</v>
      </c>
      <c r="AP1113">
        <v>23</v>
      </c>
      <c r="AQ1113">
        <v>1</v>
      </c>
      <c r="AR1113" t="s">
        <v>78</v>
      </c>
      <c r="AS1113" t="s">
        <v>238</v>
      </c>
      <c r="AT1113" t="s">
        <v>238</v>
      </c>
      <c r="AU1113" s="1">
        <v>44894</v>
      </c>
      <c r="AV1113" s="17">
        <f>VLOOKUP(dummy_yherealine!$AT1113,dummy_oppeained!B:C,2,0)</f>
        <v>3</v>
      </c>
      <c r="AW1113" s="22" t="str">
        <f>VLOOKUP(AS1113,dummy_oppeained!B:D,3,0)</f>
        <v>mitteeristav</v>
      </c>
      <c r="AX1113" s="17" t="str">
        <f>VLOOKUP(AR:AR,hinded_abi!A:D,4,0)</f>
        <v>NULL</v>
      </c>
      <c r="AY1113" s="26" t="str">
        <f t="shared" si="34"/>
        <v xml:space="preserve"> </v>
      </c>
      <c r="AZ1113" s="27">
        <f t="shared" si="35"/>
        <v>0</v>
      </c>
    </row>
    <row r="1114" spans="1:52" x14ac:dyDescent="0.25">
      <c r="A1114" t="s">
        <v>346</v>
      </c>
      <c r="B1114" t="s">
        <v>112</v>
      </c>
      <c r="C1114" t="s">
        <v>113</v>
      </c>
      <c r="D1114">
        <v>49202120698</v>
      </c>
      <c r="E1114" t="s">
        <v>50</v>
      </c>
      <c r="F1114" t="s">
        <v>262</v>
      </c>
      <c r="G1114" t="s">
        <v>52</v>
      </c>
      <c r="H1114" t="s">
        <v>52</v>
      </c>
      <c r="I1114" t="s">
        <v>115</v>
      </c>
      <c r="J1114" s="1">
        <v>44114</v>
      </c>
      <c r="K1114" t="s">
        <v>53</v>
      </c>
      <c r="L1114" s="1">
        <v>45115</v>
      </c>
      <c r="M1114" t="s">
        <v>299</v>
      </c>
      <c r="N1114" t="s">
        <v>308</v>
      </c>
      <c r="O1114" t="s">
        <v>236</v>
      </c>
      <c r="P1114" t="s">
        <v>117</v>
      </c>
      <c r="Q1114" s="1">
        <v>45253</v>
      </c>
      <c r="R1114" t="s">
        <v>118</v>
      </c>
      <c r="S1114" t="s">
        <v>191</v>
      </c>
      <c r="T1114" t="s">
        <v>60</v>
      </c>
      <c r="U1114" t="s">
        <v>265</v>
      </c>
      <c r="V1114">
        <v>1479</v>
      </c>
      <c r="W1114" t="s">
        <v>62</v>
      </c>
      <c r="X1114" t="s">
        <v>53</v>
      </c>
      <c r="Y1114">
        <v>2</v>
      </c>
      <c r="Z1114" t="s">
        <v>63</v>
      </c>
      <c r="AA1114" t="s">
        <v>64</v>
      </c>
      <c r="AB1114" t="s">
        <v>84</v>
      </c>
      <c r="AC1114" t="s">
        <v>115</v>
      </c>
      <c r="AD1114" t="s">
        <v>53</v>
      </c>
      <c r="AE1114" t="s">
        <v>180</v>
      </c>
      <c r="AF1114">
        <v>15</v>
      </c>
      <c r="AG1114">
        <v>58</v>
      </c>
      <c r="AH1114" t="s">
        <v>136</v>
      </c>
      <c r="AI1114" t="s">
        <v>68</v>
      </c>
      <c r="AJ1114" t="s">
        <v>194</v>
      </c>
      <c r="AK1114" t="s">
        <v>163</v>
      </c>
      <c r="AL1114">
        <v>0</v>
      </c>
      <c r="AM1114">
        <v>2</v>
      </c>
      <c r="AN1114">
        <v>8</v>
      </c>
      <c r="AO1114">
        <v>2</v>
      </c>
      <c r="AP1114">
        <v>23</v>
      </c>
      <c r="AQ1114">
        <v>1</v>
      </c>
      <c r="AR1114" t="s">
        <v>72</v>
      </c>
      <c r="AS1114" t="s">
        <v>149</v>
      </c>
      <c r="AT1114" t="s">
        <v>149</v>
      </c>
      <c r="AU1114" s="1">
        <v>45393</v>
      </c>
      <c r="AV1114" s="15">
        <f>VLOOKUP(dummy_yherealine!$AT1114,dummy_oppeained!B:C,2,0)</f>
        <v>2</v>
      </c>
      <c r="AW1114" s="22" t="str">
        <f>VLOOKUP(AS1114,dummy_oppeained!B:D,3,0)</f>
        <v>mitteeristav</v>
      </c>
      <c r="AX1114" s="17" t="str">
        <f>VLOOKUP(AR:AR,hinded_abi!A:D,4,0)</f>
        <v>NULL</v>
      </c>
      <c r="AY1114" s="26" t="str">
        <f t="shared" si="34"/>
        <v xml:space="preserve"> </v>
      </c>
      <c r="AZ1114" s="27">
        <f t="shared" si="35"/>
        <v>0</v>
      </c>
    </row>
    <row r="1115" spans="1:52" x14ac:dyDescent="0.25">
      <c r="A1115" t="s">
        <v>346</v>
      </c>
      <c r="B1115" t="s">
        <v>112</v>
      </c>
      <c r="C1115" t="s">
        <v>113</v>
      </c>
      <c r="D1115">
        <v>49202120698</v>
      </c>
      <c r="E1115" t="s">
        <v>50</v>
      </c>
      <c r="F1115" t="s">
        <v>262</v>
      </c>
      <c r="G1115" t="s">
        <v>52</v>
      </c>
      <c r="H1115" t="s">
        <v>52</v>
      </c>
      <c r="I1115" t="s">
        <v>115</v>
      </c>
      <c r="J1115" s="1">
        <v>44114</v>
      </c>
      <c r="K1115" t="s">
        <v>53</v>
      </c>
      <c r="L1115" s="1">
        <v>45115</v>
      </c>
      <c r="M1115" t="s">
        <v>299</v>
      </c>
      <c r="N1115" t="s">
        <v>308</v>
      </c>
      <c r="O1115" t="s">
        <v>236</v>
      </c>
      <c r="P1115" t="s">
        <v>117</v>
      </c>
      <c r="Q1115" s="1">
        <v>45253</v>
      </c>
      <c r="R1115" t="s">
        <v>118</v>
      </c>
      <c r="S1115" t="s">
        <v>191</v>
      </c>
      <c r="T1115" t="s">
        <v>60</v>
      </c>
      <c r="U1115" t="s">
        <v>265</v>
      </c>
      <c r="V1115">
        <v>1479</v>
      </c>
      <c r="W1115" t="s">
        <v>62</v>
      </c>
      <c r="X1115" t="s">
        <v>53</v>
      </c>
      <c r="Y1115">
        <v>2</v>
      </c>
      <c r="Z1115" t="s">
        <v>63</v>
      </c>
      <c r="AA1115" t="s">
        <v>64</v>
      </c>
      <c r="AB1115" t="s">
        <v>84</v>
      </c>
      <c r="AC1115" t="s">
        <v>115</v>
      </c>
      <c r="AD1115" t="s">
        <v>53</v>
      </c>
      <c r="AE1115" t="s">
        <v>180</v>
      </c>
      <c r="AF1115">
        <v>15</v>
      </c>
      <c r="AG1115">
        <v>58</v>
      </c>
      <c r="AH1115" t="s">
        <v>136</v>
      </c>
      <c r="AI1115" t="s">
        <v>68</v>
      </c>
      <c r="AJ1115" t="s">
        <v>194</v>
      </c>
      <c r="AK1115" t="s">
        <v>163</v>
      </c>
      <c r="AL1115">
        <v>0</v>
      </c>
      <c r="AM1115">
        <v>2</v>
      </c>
      <c r="AN1115">
        <v>8</v>
      </c>
      <c r="AO1115">
        <v>2</v>
      </c>
      <c r="AP1115">
        <v>23</v>
      </c>
      <c r="AQ1115">
        <v>1</v>
      </c>
      <c r="AR1115" t="s">
        <v>74</v>
      </c>
      <c r="AS1115" t="s">
        <v>93</v>
      </c>
      <c r="AT1115" t="s">
        <v>93</v>
      </c>
      <c r="AU1115" s="1">
        <v>45385</v>
      </c>
      <c r="AV1115" s="17">
        <f>VLOOKUP(dummy_yherealine!$AT1115,dummy_oppeained!B:C,2,0)</f>
        <v>6</v>
      </c>
      <c r="AW1115" s="22" t="str">
        <f>VLOOKUP(AS1115,dummy_oppeained!B:D,3,0)</f>
        <v>eristav</v>
      </c>
      <c r="AX1115" s="17">
        <f>VLOOKUP(AR:AR,hinded_abi!A:D,4,0)</f>
        <v>1</v>
      </c>
      <c r="AY1115" s="26">
        <f t="shared" si="34"/>
        <v>6</v>
      </c>
      <c r="AZ1115" s="27">
        <f t="shared" si="35"/>
        <v>6</v>
      </c>
    </row>
    <row r="1116" spans="1:52" x14ac:dyDescent="0.25">
      <c r="A1116" t="s">
        <v>346</v>
      </c>
      <c r="B1116" t="s">
        <v>112</v>
      </c>
      <c r="C1116" t="s">
        <v>113</v>
      </c>
      <c r="D1116">
        <v>49202120698</v>
      </c>
      <c r="E1116" t="s">
        <v>50</v>
      </c>
      <c r="F1116" t="s">
        <v>262</v>
      </c>
      <c r="G1116" t="s">
        <v>52</v>
      </c>
      <c r="H1116" t="s">
        <v>52</v>
      </c>
      <c r="I1116" t="s">
        <v>115</v>
      </c>
      <c r="J1116" s="1">
        <v>44114</v>
      </c>
      <c r="K1116" t="s">
        <v>53</v>
      </c>
      <c r="L1116" s="1">
        <v>45115</v>
      </c>
      <c r="M1116" t="s">
        <v>299</v>
      </c>
      <c r="N1116" t="s">
        <v>308</v>
      </c>
      <c r="O1116" t="s">
        <v>236</v>
      </c>
      <c r="P1116" t="s">
        <v>117</v>
      </c>
      <c r="Q1116" s="1">
        <v>45253</v>
      </c>
      <c r="R1116" t="s">
        <v>118</v>
      </c>
      <c r="S1116" t="s">
        <v>191</v>
      </c>
      <c r="T1116" t="s">
        <v>60</v>
      </c>
      <c r="U1116" t="s">
        <v>265</v>
      </c>
      <c r="V1116">
        <v>1479</v>
      </c>
      <c r="W1116" t="s">
        <v>62</v>
      </c>
      <c r="X1116" t="s">
        <v>53</v>
      </c>
      <c r="Y1116">
        <v>3</v>
      </c>
      <c r="Z1116" t="s">
        <v>63</v>
      </c>
      <c r="AA1116" t="s">
        <v>64</v>
      </c>
      <c r="AB1116" t="s">
        <v>84</v>
      </c>
      <c r="AC1116" t="s">
        <v>115</v>
      </c>
      <c r="AD1116" t="s">
        <v>53</v>
      </c>
      <c r="AE1116" t="s">
        <v>180</v>
      </c>
      <c r="AF1116">
        <v>15</v>
      </c>
      <c r="AG1116">
        <v>30</v>
      </c>
      <c r="AH1116" t="s">
        <v>136</v>
      </c>
      <c r="AI1116" t="s">
        <v>170</v>
      </c>
      <c r="AJ1116" t="s">
        <v>194</v>
      </c>
      <c r="AK1116" t="s">
        <v>96</v>
      </c>
      <c r="AL1116">
        <v>0</v>
      </c>
      <c r="AM1116">
        <v>1</v>
      </c>
      <c r="AN1116">
        <v>8</v>
      </c>
      <c r="AO1116">
        <v>2</v>
      </c>
      <c r="AP1116">
        <v>41</v>
      </c>
      <c r="AQ1116">
        <v>1</v>
      </c>
      <c r="AR1116" t="s">
        <v>91</v>
      </c>
      <c r="AS1116" t="s">
        <v>129</v>
      </c>
      <c r="AT1116" t="s">
        <v>129</v>
      </c>
      <c r="AU1116" s="1">
        <v>44554</v>
      </c>
      <c r="AV1116" s="15">
        <f>VLOOKUP(dummy_yherealine!$AT1116,dummy_oppeained!B:C,2,0)</f>
        <v>3</v>
      </c>
      <c r="AW1116" s="22" t="str">
        <f>VLOOKUP(AS1116,dummy_oppeained!B:D,3,0)</f>
        <v>mitteeristav</v>
      </c>
      <c r="AX1116" s="17">
        <f>VLOOKUP(AR:AR,hinded_abi!A:D,4,0)</f>
        <v>0</v>
      </c>
      <c r="AY1116" s="26" t="str">
        <f t="shared" si="34"/>
        <v xml:space="preserve"> </v>
      </c>
      <c r="AZ1116" s="27">
        <f t="shared" si="35"/>
        <v>0</v>
      </c>
    </row>
    <row r="1117" spans="1:52" x14ac:dyDescent="0.25">
      <c r="A1117" t="s">
        <v>346</v>
      </c>
      <c r="B1117" t="s">
        <v>112</v>
      </c>
      <c r="C1117" t="s">
        <v>113</v>
      </c>
      <c r="D1117">
        <v>49202120698</v>
      </c>
      <c r="E1117" t="s">
        <v>50</v>
      </c>
      <c r="F1117" t="s">
        <v>262</v>
      </c>
      <c r="G1117" t="s">
        <v>52</v>
      </c>
      <c r="H1117" t="s">
        <v>52</v>
      </c>
      <c r="I1117" t="s">
        <v>115</v>
      </c>
      <c r="J1117" s="1">
        <v>44114</v>
      </c>
      <c r="K1117" t="s">
        <v>53</v>
      </c>
      <c r="L1117" s="1">
        <v>45115</v>
      </c>
      <c r="M1117" t="s">
        <v>299</v>
      </c>
      <c r="N1117" t="s">
        <v>308</v>
      </c>
      <c r="O1117" t="s">
        <v>236</v>
      </c>
      <c r="P1117" t="s">
        <v>117</v>
      </c>
      <c r="Q1117" s="1">
        <v>45253</v>
      </c>
      <c r="R1117" t="s">
        <v>118</v>
      </c>
      <c r="S1117" t="s">
        <v>191</v>
      </c>
      <c r="T1117" t="s">
        <v>60</v>
      </c>
      <c r="U1117" t="s">
        <v>265</v>
      </c>
      <c r="V1117">
        <v>1479</v>
      </c>
      <c r="W1117" t="s">
        <v>62</v>
      </c>
      <c r="X1117" t="s">
        <v>53</v>
      </c>
      <c r="Y1117">
        <v>3</v>
      </c>
      <c r="Z1117" t="s">
        <v>63</v>
      </c>
      <c r="AA1117" t="s">
        <v>64</v>
      </c>
      <c r="AB1117" t="s">
        <v>84</v>
      </c>
      <c r="AC1117" t="s">
        <v>115</v>
      </c>
      <c r="AD1117" t="s">
        <v>53</v>
      </c>
      <c r="AE1117" t="s">
        <v>180</v>
      </c>
      <c r="AF1117">
        <v>15</v>
      </c>
      <c r="AG1117">
        <v>30</v>
      </c>
      <c r="AH1117" t="s">
        <v>136</v>
      </c>
      <c r="AI1117" t="s">
        <v>170</v>
      </c>
      <c r="AJ1117" t="s">
        <v>194</v>
      </c>
      <c r="AK1117" t="s">
        <v>96</v>
      </c>
      <c r="AL1117">
        <v>0</v>
      </c>
      <c r="AM1117">
        <v>1</v>
      </c>
      <c r="AN1117">
        <v>8</v>
      </c>
      <c r="AO1117">
        <v>2</v>
      </c>
      <c r="AP1117">
        <v>41</v>
      </c>
      <c r="AQ1117">
        <v>1</v>
      </c>
      <c r="AR1117" t="s">
        <v>80</v>
      </c>
      <c r="AS1117" t="s">
        <v>202</v>
      </c>
      <c r="AT1117" t="s">
        <v>202</v>
      </c>
      <c r="AU1117" s="1">
        <v>45636</v>
      </c>
      <c r="AV1117" s="17">
        <f>VLOOKUP(dummy_yherealine!$AT1117,dummy_oppeained!B:C,2,0)</f>
        <v>8</v>
      </c>
      <c r="AW1117" s="22" t="str">
        <f>VLOOKUP(AS1117,dummy_oppeained!B:D,3,0)</f>
        <v>eristav</v>
      </c>
      <c r="AX1117" s="17">
        <f>VLOOKUP(AR:AR,hinded_abi!A:D,4,0)</f>
        <v>3</v>
      </c>
      <c r="AY1117" s="26">
        <f t="shared" si="34"/>
        <v>24</v>
      </c>
      <c r="AZ1117" s="27">
        <f t="shared" si="35"/>
        <v>8</v>
      </c>
    </row>
    <row r="1118" spans="1:52" x14ac:dyDescent="0.25">
      <c r="A1118" t="s">
        <v>346</v>
      </c>
      <c r="B1118" t="s">
        <v>112</v>
      </c>
      <c r="C1118" t="s">
        <v>113</v>
      </c>
      <c r="D1118">
        <v>49202120698</v>
      </c>
      <c r="E1118" t="s">
        <v>50</v>
      </c>
      <c r="F1118" t="s">
        <v>262</v>
      </c>
      <c r="G1118" t="s">
        <v>52</v>
      </c>
      <c r="H1118" t="s">
        <v>52</v>
      </c>
      <c r="I1118" t="s">
        <v>115</v>
      </c>
      <c r="J1118" s="1">
        <v>44114</v>
      </c>
      <c r="K1118" t="s">
        <v>53</v>
      </c>
      <c r="L1118" s="1">
        <v>45115</v>
      </c>
      <c r="M1118" t="s">
        <v>299</v>
      </c>
      <c r="N1118" t="s">
        <v>308</v>
      </c>
      <c r="O1118" t="s">
        <v>236</v>
      </c>
      <c r="P1118" t="s">
        <v>117</v>
      </c>
      <c r="Q1118" s="1">
        <v>45253</v>
      </c>
      <c r="R1118" t="s">
        <v>118</v>
      </c>
      <c r="S1118" t="s">
        <v>191</v>
      </c>
      <c r="T1118" t="s">
        <v>60</v>
      </c>
      <c r="U1118" t="s">
        <v>265</v>
      </c>
      <c r="V1118">
        <v>1479</v>
      </c>
      <c r="W1118" t="s">
        <v>62</v>
      </c>
      <c r="X1118" t="s">
        <v>53</v>
      </c>
      <c r="Y1118">
        <v>3</v>
      </c>
      <c r="Z1118" t="s">
        <v>63</v>
      </c>
      <c r="AA1118" t="s">
        <v>64</v>
      </c>
      <c r="AB1118" t="s">
        <v>84</v>
      </c>
      <c r="AC1118" t="s">
        <v>115</v>
      </c>
      <c r="AD1118" t="s">
        <v>53</v>
      </c>
      <c r="AE1118" t="s">
        <v>180</v>
      </c>
      <c r="AF1118">
        <v>15</v>
      </c>
      <c r="AG1118">
        <v>30</v>
      </c>
      <c r="AH1118" t="s">
        <v>136</v>
      </c>
      <c r="AI1118" t="s">
        <v>170</v>
      </c>
      <c r="AJ1118" t="s">
        <v>194</v>
      </c>
      <c r="AK1118" t="s">
        <v>96</v>
      </c>
      <c r="AL1118">
        <v>0</v>
      </c>
      <c r="AM1118">
        <v>1</v>
      </c>
      <c r="AN1118">
        <v>8</v>
      </c>
      <c r="AO1118">
        <v>2</v>
      </c>
      <c r="AP1118">
        <v>41</v>
      </c>
      <c r="AQ1118">
        <v>1</v>
      </c>
      <c r="AR1118" t="s">
        <v>72</v>
      </c>
      <c r="AS1118" t="s">
        <v>82</v>
      </c>
      <c r="AT1118" t="s">
        <v>82</v>
      </c>
      <c r="AU1118" s="1">
        <v>44930</v>
      </c>
      <c r="AV1118" s="15">
        <f>VLOOKUP(dummy_yherealine!$AT1118,dummy_oppeained!B:C,2,0)</f>
        <v>3</v>
      </c>
      <c r="AW1118" s="22" t="str">
        <f>VLOOKUP(AS1118,dummy_oppeained!B:D,3,0)</f>
        <v>mitteeristav</v>
      </c>
      <c r="AX1118" s="17" t="str">
        <f>VLOOKUP(AR:AR,hinded_abi!A:D,4,0)</f>
        <v>NULL</v>
      </c>
      <c r="AY1118" s="26" t="str">
        <f t="shared" si="34"/>
        <v xml:space="preserve"> </v>
      </c>
      <c r="AZ1118" s="27">
        <f t="shared" si="35"/>
        <v>0</v>
      </c>
    </row>
    <row r="1119" spans="1:52" x14ac:dyDescent="0.25">
      <c r="A1119" t="s">
        <v>346</v>
      </c>
      <c r="B1119" t="s">
        <v>112</v>
      </c>
      <c r="C1119" t="s">
        <v>113</v>
      </c>
      <c r="D1119">
        <v>49202120698</v>
      </c>
      <c r="E1119" t="s">
        <v>50</v>
      </c>
      <c r="F1119" t="s">
        <v>262</v>
      </c>
      <c r="G1119" t="s">
        <v>52</v>
      </c>
      <c r="H1119" t="s">
        <v>52</v>
      </c>
      <c r="I1119" t="s">
        <v>115</v>
      </c>
      <c r="J1119" s="1">
        <v>44114</v>
      </c>
      <c r="K1119" t="s">
        <v>53</v>
      </c>
      <c r="L1119" s="1">
        <v>45115</v>
      </c>
      <c r="M1119" t="s">
        <v>299</v>
      </c>
      <c r="N1119" t="s">
        <v>308</v>
      </c>
      <c r="O1119" t="s">
        <v>236</v>
      </c>
      <c r="P1119" t="s">
        <v>117</v>
      </c>
      <c r="Q1119" s="1">
        <v>45253</v>
      </c>
      <c r="R1119" t="s">
        <v>118</v>
      </c>
      <c r="S1119" t="s">
        <v>191</v>
      </c>
      <c r="T1119" t="s">
        <v>60</v>
      </c>
      <c r="U1119" t="s">
        <v>265</v>
      </c>
      <c r="V1119">
        <v>1479</v>
      </c>
      <c r="W1119" t="s">
        <v>62</v>
      </c>
      <c r="X1119" t="s">
        <v>53</v>
      </c>
      <c r="Y1119">
        <v>3</v>
      </c>
      <c r="Z1119" t="s">
        <v>63</v>
      </c>
      <c r="AA1119" t="s">
        <v>64</v>
      </c>
      <c r="AB1119" t="s">
        <v>84</v>
      </c>
      <c r="AC1119" t="s">
        <v>115</v>
      </c>
      <c r="AD1119" t="s">
        <v>53</v>
      </c>
      <c r="AE1119" t="s">
        <v>180</v>
      </c>
      <c r="AF1119">
        <v>15</v>
      </c>
      <c r="AG1119">
        <v>30</v>
      </c>
      <c r="AH1119" t="s">
        <v>136</v>
      </c>
      <c r="AI1119" t="s">
        <v>170</v>
      </c>
      <c r="AJ1119" t="s">
        <v>194</v>
      </c>
      <c r="AK1119" t="s">
        <v>96</v>
      </c>
      <c r="AL1119">
        <v>0</v>
      </c>
      <c r="AM1119">
        <v>1</v>
      </c>
      <c r="AN1119">
        <v>8</v>
      </c>
      <c r="AO1119">
        <v>2</v>
      </c>
      <c r="AP1119">
        <v>41</v>
      </c>
      <c r="AQ1119">
        <v>1</v>
      </c>
      <c r="AR1119" t="s">
        <v>86</v>
      </c>
      <c r="AS1119" t="s">
        <v>142</v>
      </c>
      <c r="AT1119" t="s">
        <v>142</v>
      </c>
      <c r="AU1119" s="1">
        <v>45368</v>
      </c>
      <c r="AV1119" s="17">
        <f>VLOOKUP(dummy_yherealine!$AT1119,dummy_oppeained!B:C,2,0)</f>
        <v>5</v>
      </c>
      <c r="AW1119" s="22" t="str">
        <f>VLOOKUP(AS1119,dummy_oppeained!B:D,3,0)</f>
        <v>eristav</v>
      </c>
      <c r="AX1119" s="17">
        <f>VLOOKUP(AR:AR,hinded_abi!A:D,4,0)</f>
        <v>4</v>
      </c>
      <c r="AY1119" s="26">
        <f t="shared" si="34"/>
        <v>20</v>
      </c>
      <c r="AZ1119" s="27">
        <f t="shared" si="35"/>
        <v>5</v>
      </c>
    </row>
    <row r="1120" spans="1:52" x14ac:dyDescent="0.25">
      <c r="A1120" t="s">
        <v>346</v>
      </c>
      <c r="B1120" t="s">
        <v>112</v>
      </c>
      <c r="C1120" t="s">
        <v>113</v>
      </c>
      <c r="D1120">
        <v>49202120698</v>
      </c>
      <c r="E1120" t="s">
        <v>50</v>
      </c>
      <c r="F1120" t="s">
        <v>262</v>
      </c>
      <c r="G1120" t="s">
        <v>52</v>
      </c>
      <c r="H1120" t="s">
        <v>52</v>
      </c>
      <c r="I1120" t="s">
        <v>115</v>
      </c>
      <c r="J1120" s="1">
        <v>44114</v>
      </c>
      <c r="K1120" t="s">
        <v>53</v>
      </c>
      <c r="L1120" s="1">
        <v>45115</v>
      </c>
      <c r="M1120" t="s">
        <v>299</v>
      </c>
      <c r="N1120" t="s">
        <v>308</v>
      </c>
      <c r="O1120" t="s">
        <v>236</v>
      </c>
      <c r="P1120" t="s">
        <v>117</v>
      </c>
      <c r="Q1120" s="1">
        <v>45253</v>
      </c>
      <c r="R1120" t="s">
        <v>118</v>
      </c>
      <c r="S1120" t="s">
        <v>191</v>
      </c>
      <c r="T1120" t="s">
        <v>60</v>
      </c>
      <c r="U1120" t="s">
        <v>265</v>
      </c>
      <c r="V1120">
        <v>1479</v>
      </c>
      <c r="W1120" t="s">
        <v>62</v>
      </c>
      <c r="X1120" t="s">
        <v>53</v>
      </c>
      <c r="Y1120">
        <v>3</v>
      </c>
      <c r="Z1120" t="s">
        <v>63</v>
      </c>
      <c r="AA1120" t="s">
        <v>64</v>
      </c>
      <c r="AB1120" t="s">
        <v>84</v>
      </c>
      <c r="AC1120" t="s">
        <v>115</v>
      </c>
      <c r="AD1120" t="s">
        <v>53</v>
      </c>
      <c r="AE1120" t="s">
        <v>180</v>
      </c>
      <c r="AF1120">
        <v>15</v>
      </c>
      <c r="AG1120">
        <v>30</v>
      </c>
      <c r="AH1120" t="s">
        <v>136</v>
      </c>
      <c r="AI1120" t="s">
        <v>170</v>
      </c>
      <c r="AJ1120" t="s">
        <v>194</v>
      </c>
      <c r="AK1120" t="s">
        <v>96</v>
      </c>
      <c r="AL1120">
        <v>0</v>
      </c>
      <c r="AM1120">
        <v>1</v>
      </c>
      <c r="AN1120">
        <v>8</v>
      </c>
      <c r="AO1120">
        <v>2</v>
      </c>
      <c r="AP1120">
        <v>41</v>
      </c>
      <c r="AQ1120">
        <v>1</v>
      </c>
      <c r="AR1120" t="s">
        <v>78</v>
      </c>
      <c r="AS1120" t="s">
        <v>217</v>
      </c>
      <c r="AT1120" t="s">
        <v>217</v>
      </c>
      <c r="AU1120" s="1">
        <v>44915</v>
      </c>
      <c r="AV1120" s="15">
        <f>VLOOKUP(dummy_yherealine!$AT1120,dummy_oppeained!B:C,2,0)</f>
        <v>3</v>
      </c>
      <c r="AW1120" s="22" t="str">
        <f>VLOOKUP(AS1120,dummy_oppeained!B:D,3,0)</f>
        <v>mitteeristav</v>
      </c>
      <c r="AX1120" s="17" t="str">
        <f>VLOOKUP(AR:AR,hinded_abi!A:D,4,0)</f>
        <v>NULL</v>
      </c>
      <c r="AY1120" s="26" t="str">
        <f t="shared" si="34"/>
        <v xml:space="preserve"> </v>
      </c>
      <c r="AZ1120" s="27">
        <f t="shared" si="35"/>
        <v>0</v>
      </c>
    </row>
    <row r="1121" spans="1:52" x14ac:dyDescent="0.25">
      <c r="A1121" t="s">
        <v>346</v>
      </c>
      <c r="B1121" t="s">
        <v>112</v>
      </c>
      <c r="C1121" t="s">
        <v>113</v>
      </c>
      <c r="D1121">
        <v>49202120698</v>
      </c>
      <c r="E1121" t="s">
        <v>50</v>
      </c>
      <c r="F1121" t="s">
        <v>262</v>
      </c>
      <c r="G1121" t="s">
        <v>52</v>
      </c>
      <c r="H1121" t="s">
        <v>52</v>
      </c>
      <c r="I1121" t="s">
        <v>115</v>
      </c>
      <c r="J1121" s="1">
        <v>44114</v>
      </c>
      <c r="K1121" t="s">
        <v>53</v>
      </c>
      <c r="L1121" s="1">
        <v>45115</v>
      </c>
      <c r="M1121" t="s">
        <v>299</v>
      </c>
      <c r="N1121" t="s">
        <v>308</v>
      </c>
      <c r="O1121" t="s">
        <v>236</v>
      </c>
      <c r="P1121" t="s">
        <v>117</v>
      </c>
      <c r="Q1121" s="1">
        <v>45253</v>
      </c>
      <c r="R1121" t="s">
        <v>118</v>
      </c>
      <c r="S1121" t="s">
        <v>191</v>
      </c>
      <c r="T1121" t="s">
        <v>60</v>
      </c>
      <c r="U1121" t="s">
        <v>265</v>
      </c>
      <c r="V1121">
        <v>1479</v>
      </c>
      <c r="W1121" t="s">
        <v>62</v>
      </c>
      <c r="X1121" t="s">
        <v>53</v>
      </c>
      <c r="Y1121">
        <v>3</v>
      </c>
      <c r="Z1121" t="s">
        <v>63</v>
      </c>
      <c r="AA1121" t="s">
        <v>64</v>
      </c>
      <c r="AB1121" t="s">
        <v>84</v>
      </c>
      <c r="AC1121" t="s">
        <v>115</v>
      </c>
      <c r="AD1121" t="s">
        <v>53</v>
      </c>
      <c r="AE1121" t="s">
        <v>180</v>
      </c>
      <c r="AF1121">
        <v>15</v>
      </c>
      <c r="AG1121">
        <v>30</v>
      </c>
      <c r="AH1121" t="s">
        <v>136</v>
      </c>
      <c r="AI1121" t="s">
        <v>170</v>
      </c>
      <c r="AJ1121" t="s">
        <v>194</v>
      </c>
      <c r="AK1121" t="s">
        <v>96</v>
      </c>
      <c r="AL1121">
        <v>0</v>
      </c>
      <c r="AM1121">
        <v>1</v>
      </c>
      <c r="AN1121">
        <v>8</v>
      </c>
      <c r="AO1121">
        <v>2</v>
      </c>
      <c r="AP1121">
        <v>41</v>
      </c>
      <c r="AQ1121">
        <v>1</v>
      </c>
      <c r="AR1121" t="s">
        <v>91</v>
      </c>
      <c r="AS1121" t="s">
        <v>183</v>
      </c>
      <c r="AT1121" t="s">
        <v>183</v>
      </c>
      <c r="AU1121" s="1">
        <v>44532</v>
      </c>
      <c r="AV1121" s="17">
        <f>VLOOKUP(dummy_yherealine!$AT1121,dummy_oppeained!B:C,2,0)</f>
        <v>3</v>
      </c>
      <c r="AW1121" s="22" t="str">
        <f>VLOOKUP(AS1121,dummy_oppeained!B:D,3,0)</f>
        <v>mitteeristav</v>
      </c>
      <c r="AX1121" s="17">
        <f>VLOOKUP(AR:AR,hinded_abi!A:D,4,0)</f>
        <v>0</v>
      </c>
      <c r="AY1121" s="26" t="str">
        <f t="shared" si="34"/>
        <v xml:space="preserve"> </v>
      </c>
      <c r="AZ1121" s="27">
        <f t="shared" si="35"/>
        <v>0</v>
      </c>
    </row>
    <row r="1122" spans="1:52" x14ac:dyDescent="0.25">
      <c r="A1122" t="s">
        <v>346</v>
      </c>
      <c r="B1122" t="s">
        <v>112</v>
      </c>
      <c r="C1122" t="s">
        <v>113</v>
      </c>
      <c r="D1122">
        <v>49202120698</v>
      </c>
      <c r="E1122" t="s">
        <v>50</v>
      </c>
      <c r="F1122" t="s">
        <v>262</v>
      </c>
      <c r="G1122" t="s">
        <v>52</v>
      </c>
      <c r="H1122" t="s">
        <v>52</v>
      </c>
      <c r="I1122" t="s">
        <v>115</v>
      </c>
      <c r="J1122" s="1">
        <v>44114</v>
      </c>
      <c r="K1122" t="s">
        <v>53</v>
      </c>
      <c r="L1122" s="1">
        <v>45115</v>
      </c>
      <c r="M1122" t="s">
        <v>299</v>
      </c>
      <c r="N1122" t="s">
        <v>308</v>
      </c>
      <c r="O1122" t="s">
        <v>236</v>
      </c>
      <c r="P1122" t="s">
        <v>117</v>
      </c>
      <c r="Q1122" s="1">
        <v>45253</v>
      </c>
      <c r="R1122" t="s">
        <v>118</v>
      </c>
      <c r="S1122" t="s">
        <v>191</v>
      </c>
      <c r="T1122" t="s">
        <v>60</v>
      </c>
      <c r="U1122" t="s">
        <v>265</v>
      </c>
      <c r="V1122">
        <v>1479</v>
      </c>
      <c r="W1122" t="s">
        <v>62</v>
      </c>
      <c r="X1122" t="s">
        <v>53</v>
      </c>
      <c r="Y1122">
        <v>3</v>
      </c>
      <c r="Z1122" t="s">
        <v>63</v>
      </c>
      <c r="AA1122" t="s">
        <v>64</v>
      </c>
      <c r="AB1122" t="s">
        <v>84</v>
      </c>
      <c r="AC1122" t="s">
        <v>115</v>
      </c>
      <c r="AD1122" t="s">
        <v>53</v>
      </c>
      <c r="AE1122" t="s">
        <v>180</v>
      </c>
      <c r="AF1122">
        <v>15</v>
      </c>
      <c r="AG1122">
        <v>30</v>
      </c>
      <c r="AH1122" t="s">
        <v>136</v>
      </c>
      <c r="AI1122" t="s">
        <v>170</v>
      </c>
      <c r="AJ1122" t="s">
        <v>194</v>
      </c>
      <c r="AK1122" t="s">
        <v>96</v>
      </c>
      <c r="AL1122">
        <v>0</v>
      </c>
      <c r="AM1122">
        <v>1</v>
      </c>
      <c r="AN1122">
        <v>8</v>
      </c>
      <c r="AO1122">
        <v>2</v>
      </c>
      <c r="AP1122">
        <v>41</v>
      </c>
      <c r="AQ1122">
        <v>1</v>
      </c>
      <c r="AR1122" t="s">
        <v>70</v>
      </c>
      <c r="AS1122" t="s">
        <v>89</v>
      </c>
      <c r="AT1122" t="s">
        <v>89</v>
      </c>
      <c r="AU1122" s="1">
        <v>44307</v>
      </c>
      <c r="AV1122" s="15">
        <f>VLOOKUP(dummy_yherealine!$AT1122,dummy_oppeained!B:C,2,0)</f>
        <v>5</v>
      </c>
      <c r="AW1122" s="22" t="str">
        <f>VLOOKUP(AS1122,dummy_oppeained!B:D,3,0)</f>
        <v>eristav</v>
      </c>
      <c r="AX1122" s="17">
        <f>VLOOKUP(AR:AR,hinded_abi!A:D,4,0)</f>
        <v>0</v>
      </c>
      <c r="AY1122" s="26">
        <f t="shared" si="34"/>
        <v>0</v>
      </c>
      <c r="AZ1122" s="27">
        <f t="shared" si="35"/>
        <v>5</v>
      </c>
    </row>
    <row r="1123" spans="1:52" x14ac:dyDescent="0.25">
      <c r="A1123" t="s">
        <v>346</v>
      </c>
      <c r="B1123" t="s">
        <v>112</v>
      </c>
      <c r="C1123" t="s">
        <v>113</v>
      </c>
      <c r="D1123">
        <v>49202120698</v>
      </c>
      <c r="E1123" t="s">
        <v>50</v>
      </c>
      <c r="F1123" t="s">
        <v>262</v>
      </c>
      <c r="G1123" t="s">
        <v>52</v>
      </c>
      <c r="H1123" t="s">
        <v>52</v>
      </c>
      <c r="I1123" t="s">
        <v>115</v>
      </c>
      <c r="J1123" s="1">
        <v>44114</v>
      </c>
      <c r="K1123" t="s">
        <v>53</v>
      </c>
      <c r="L1123" s="1">
        <v>45115</v>
      </c>
      <c r="M1123" t="s">
        <v>299</v>
      </c>
      <c r="N1123" t="s">
        <v>308</v>
      </c>
      <c r="O1123" t="s">
        <v>236</v>
      </c>
      <c r="P1123" t="s">
        <v>117</v>
      </c>
      <c r="Q1123" s="1">
        <v>45253</v>
      </c>
      <c r="R1123" t="s">
        <v>118</v>
      </c>
      <c r="S1123" t="s">
        <v>191</v>
      </c>
      <c r="T1123" t="s">
        <v>60</v>
      </c>
      <c r="U1123" t="s">
        <v>265</v>
      </c>
      <c r="V1123">
        <v>1479</v>
      </c>
      <c r="W1123" t="s">
        <v>62</v>
      </c>
      <c r="X1123" t="s">
        <v>53</v>
      </c>
      <c r="Y1123">
        <v>4</v>
      </c>
      <c r="Z1123" t="s">
        <v>63</v>
      </c>
      <c r="AA1123" t="s">
        <v>64</v>
      </c>
      <c r="AB1123" t="s">
        <v>122</v>
      </c>
      <c r="AC1123" t="s">
        <v>115</v>
      </c>
      <c r="AD1123" t="s">
        <v>53</v>
      </c>
      <c r="AE1123" t="s">
        <v>180</v>
      </c>
      <c r="AF1123">
        <v>15</v>
      </c>
      <c r="AG1123">
        <v>42</v>
      </c>
      <c r="AH1123" t="s">
        <v>136</v>
      </c>
      <c r="AI1123" t="s">
        <v>69</v>
      </c>
      <c r="AJ1123" t="s">
        <v>194</v>
      </c>
      <c r="AK1123" t="s">
        <v>163</v>
      </c>
      <c r="AL1123">
        <v>0</v>
      </c>
      <c r="AM1123">
        <v>1</v>
      </c>
      <c r="AN1123">
        <v>8</v>
      </c>
      <c r="AO1123">
        <v>8</v>
      </c>
      <c r="AP1123">
        <v>50</v>
      </c>
      <c r="AQ1123">
        <v>1</v>
      </c>
      <c r="AR1123" t="s">
        <v>88</v>
      </c>
      <c r="AS1123" t="s">
        <v>221</v>
      </c>
      <c r="AT1123" t="s">
        <v>221</v>
      </c>
      <c r="AU1123" s="1">
        <v>44983</v>
      </c>
      <c r="AV1123" s="17">
        <f>VLOOKUP(dummy_yherealine!$AT1123,dummy_oppeained!B:C,2,0)</f>
        <v>6</v>
      </c>
      <c r="AW1123" s="22" t="str">
        <f>VLOOKUP(AS1123,dummy_oppeained!B:D,3,0)</f>
        <v>eristav</v>
      </c>
      <c r="AX1123" s="17">
        <f>VLOOKUP(AR:AR,hinded_abi!A:D,4,0)</f>
        <v>2</v>
      </c>
      <c r="AY1123" s="26">
        <f t="shared" si="34"/>
        <v>12</v>
      </c>
      <c r="AZ1123" s="27">
        <f t="shared" si="35"/>
        <v>6</v>
      </c>
    </row>
    <row r="1124" spans="1:52" x14ac:dyDescent="0.25">
      <c r="A1124" t="s">
        <v>346</v>
      </c>
      <c r="B1124" t="s">
        <v>112</v>
      </c>
      <c r="C1124" t="s">
        <v>113</v>
      </c>
      <c r="D1124">
        <v>49202120698</v>
      </c>
      <c r="E1124" t="s">
        <v>50</v>
      </c>
      <c r="F1124" t="s">
        <v>262</v>
      </c>
      <c r="G1124" t="s">
        <v>52</v>
      </c>
      <c r="H1124" t="s">
        <v>52</v>
      </c>
      <c r="I1124" t="s">
        <v>115</v>
      </c>
      <c r="J1124" s="1">
        <v>44114</v>
      </c>
      <c r="K1124" t="s">
        <v>53</v>
      </c>
      <c r="L1124" s="1">
        <v>45115</v>
      </c>
      <c r="M1124" t="s">
        <v>299</v>
      </c>
      <c r="N1124" t="s">
        <v>308</v>
      </c>
      <c r="O1124" t="s">
        <v>236</v>
      </c>
      <c r="P1124" t="s">
        <v>117</v>
      </c>
      <c r="Q1124" s="1">
        <v>45253</v>
      </c>
      <c r="R1124" t="s">
        <v>118</v>
      </c>
      <c r="S1124" t="s">
        <v>191</v>
      </c>
      <c r="T1124" t="s">
        <v>60</v>
      </c>
      <c r="U1124" t="s">
        <v>265</v>
      </c>
      <c r="V1124">
        <v>1479</v>
      </c>
      <c r="W1124" t="s">
        <v>62</v>
      </c>
      <c r="X1124" t="s">
        <v>53</v>
      </c>
      <c r="Y1124">
        <v>4</v>
      </c>
      <c r="Z1124" t="s">
        <v>63</v>
      </c>
      <c r="AA1124" t="s">
        <v>64</v>
      </c>
      <c r="AB1124" t="s">
        <v>122</v>
      </c>
      <c r="AC1124" t="s">
        <v>115</v>
      </c>
      <c r="AD1124" t="s">
        <v>53</v>
      </c>
      <c r="AE1124" t="s">
        <v>180</v>
      </c>
      <c r="AF1124">
        <v>15</v>
      </c>
      <c r="AG1124">
        <v>42</v>
      </c>
      <c r="AH1124" t="s">
        <v>136</v>
      </c>
      <c r="AI1124" t="s">
        <v>69</v>
      </c>
      <c r="AJ1124" t="s">
        <v>194</v>
      </c>
      <c r="AK1124" t="s">
        <v>163</v>
      </c>
      <c r="AL1124">
        <v>0</v>
      </c>
      <c r="AM1124">
        <v>1</v>
      </c>
      <c r="AN1124">
        <v>8</v>
      </c>
      <c r="AO1124">
        <v>8</v>
      </c>
      <c r="AP1124">
        <v>50</v>
      </c>
      <c r="AQ1124">
        <v>1</v>
      </c>
      <c r="AR1124" t="s">
        <v>88</v>
      </c>
      <c r="AS1124" t="s">
        <v>224</v>
      </c>
      <c r="AT1124" t="s">
        <v>224</v>
      </c>
      <c r="AU1124" s="1">
        <v>45413</v>
      </c>
      <c r="AV1124" s="15">
        <f>VLOOKUP(dummy_yherealine!$AT1124,dummy_oppeained!B:C,2,0)</f>
        <v>5</v>
      </c>
      <c r="AW1124" s="22" t="str">
        <f>VLOOKUP(AS1124,dummy_oppeained!B:D,3,0)</f>
        <v>eristav</v>
      </c>
      <c r="AX1124" s="17">
        <f>VLOOKUP(AR:AR,hinded_abi!A:D,4,0)</f>
        <v>2</v>
      </c>
      <c r="AY1124" s="26">
        <f t="shared" si="34"/>
        <v>10</v>
      </c>
      <c r="AZ1124" s="27">
        <f t="shared" si="35"/>
        <v>5</v>
      </c>
    </row>
    <row r="1125" spans="1:52" x14ac:dyDescent="0.25">
      <c r="A1125" t="s">
        <v>346</v>
      </c>
      <c r="B1125" t="s">
        <v>112</v>
      </c>
      <c r="C1125" t="s">
        <v>113</v>
      </c>
      <c r="D1125">
        <v>49202120698</v>
      </c>
      <c r="E1125" t="s">
        <v>50</v>
      </c>
      <c r="F1125" t="s">
        <v>262</v>
      </c>
      <c r="G1125" t="s">
        <v>52</v>
      </c>
      <c r="H1125" t="s">
        <v>52</v>
      </c>
      <c r="I1125" t="s">
        <v>115</v>
      </c>
      <c r="J1125" s="1">
        <v>44114</v>
      </c>
      <c r="K1125" t="s">
        <v>53</v>
      </c>
      <c r="L1125" s="1">
        <v>45115</v>
      </c>
      <c r="M1125" t="s">
        <v>299</v>
      </c>
      <c r="N1125" t="s">
        <v>308</v>
      </c>
      <c r="O1125" t="s">
        <v>236</v>
      </c>
      <c r="P1125" t="s">
        <v>117</v>
      </c>
      <c r="Q1125" s="1">
        <v>45253</v>
      </c>
      <c r="R1125" t="s">
        <v>118</v>
      </c>
      <c r="S1125" t="s">
        <v>191</v>
      </c>
      <c r="T1125" t="s">
        <v>60</v>
      </c>
      <c r="U1125" t="s">
        <v>265</v>
      </c>
      <c r="V1125">
        <v>1479</v>
      </c>
      <c r="W1125" t="s">
        <v>62</v>
      </c>
      <c r="X1125" t="s">
        <v>53</v>
      </c>
      <c r="Y1125">
        <v>4</v>
      </c>
      <c r="Z1125" t="s">
        <v>63</v>
      </c>
      <c r="AA1125" t="s">
        <v>64</v>
      </c>
      <c r="AB1125" t="s">
        <v>122</v>
      </c>
      <c r="AC1125" t="s">
        <v>115</v>
      </c>
      <c r="AD1125" t="s">
        <v>53</v>
      </c>
      <c r="AE1125" t="s">
        <v>180</v>
      </c>
      <c r="AF1125">
        <v>15</v>
      </c>
      <c r="AG1125">
        <v>42</v>
      </c>
      <c r="AH1125" t="s">
        <v>136</v>
      </c>
      <c r="AI1125" t="s">
        <v>69</v>
      </c>
      <c r="AJ1125" t="s">
        <v>194</v>
      </c>
      <c r="AK1125" t="s">
        <v>163</v>
      </c>
      <c r="AL1125">
        <v>0</v>
      </c>
      <c r="AM1125">
        <v>1</v>
      </c>
      <c r="AN1125">
        <v>8</v>
      </c>
      <c r="AO1125">
        <v>8</v>
      </c>
      <c r="AP1125">
        <v>50</v>
      </c>
      <c r="AQ1125">
        <v>1</v>
      </c>
      <c r="AR1125" t="s">
        <v>72</v>
      </c>
      <c r="AS1125" t="s">
        <v>101</v>
      </c>
      <c r="AT1125" t="s">
        <v>101</v>
      </c>
      <c r="AU1125" s="1">
        <v>44506</v>
      </c>
      <c r="AV1125" s="17">
        <f>VLOOKUP(dummy_yherealine!$AT1125,dummy_oppeained!B:C,2,0)</f>
        <v>3</v>
      </c>
      <c r="AW1125" s="22" t="str">
        <f>VLOOKUP(AS1125,dummy_oppeained!B:D,3,0)</f>
        <v>mitteeristav</v>
      </c>
      <c r="AX1125" s="17" t="str">
        <f>VLOOKUP(AR:AR,hinded_abi!A:D,4,0)</f>
        <v>NULL</v>
      </c>
      <c r="AY1125" s="26" t="str">
        <f t="shared" si="34"/>
        <v xml:space="preserve"> </v>
      </c>
      <c r="AZ1125" s="27">
        <f t="shared" si="35"/>
        <v>0</v>
      </c>
    </row>
    <row r="1126" spans="1:52" x14ac:dyDescent="0.25">
      <c r="A1126" t="s">
        <v>346</v>
      </c>
      <c r="B1126" t="s">
        <v>112</v>
      </c>
      <c r="C1126" t="s">
        <v>113</v>
      </c>
      <c r="D1126">
        <v>49202120698</v>
      </c>
      <c r="E1126" t="s">
        <v>50</v>
      </c>
      <c r="F1126" t="s">
        <v>262</v>
      </c>
      <c r="G1126" t="s">
        <v>52</v>
      </c>
      <c r="H1126" t="s">
        <v>52</v>
      </c>
      <c r="I1126" t="s">
        <v>115</v>
      </c>
      <c r="J1126" s="1">
        <v>44114</v>
      </c>
      <c r="K1126" t="s">
        <v>53</v>
      </c>
      <c r="L1126" s="1">
        <v>45115</v>
      </c>
      <c r="M1126" t="s">
        <v>299</v>
      </c>
      <c r="N1126" t="s">
        <v>308</v>
      </c>
      <c r="O1126" t="s">
        <v>236</v>
      </c>
      <c r="P1126" t="s">
        <v>117</v>
      </c>
      <c r="Q1126" s="1">
        <v>45253</v>
      </c>
      <c r="R1126" t="s">
        <v>118</v>
      </c>
      <c r="S1126" t="s">
        <v>191</v>
      </c>
      <c r="T1126" t="s">
        <v>60</v>
      </c>
      <c r="U1126" t="s">
        <v>265</v>
      </c>
      <c r="V1126">
        <v>1479</v>
      </c>
      <c r="W1126" t="s">
        <v>62</v>
      </c>
      <c r="X1126" t="s">
        <v>53</v>
      </c>
      <c r="Y1126">
        <v>4</v>
      </c>
      <c r="Z1126" t="s">
        <v>63</v>
      </c>
      <c r="AA1126" t="s">
        <v>64</v>
      </c>
      <c r="AB1126" t="s">
        <v>122</v>
      </c>
      <c r="AC1126" t="s">
        <v>115</v>
      </c>
      <c r="AD1126" t="s">
        <v>53</v>
      </c>
      <c r="AE1126" t="s">
        <v>180</v>
      </c>
      <c r="AF1126">
        <v>15</v>
      </c>
      <c r="AG1126">
        <v>42</v>
      </c>
      <c r="AH1126" t="s">
        <v>136</v>
      </c>
      <c r="AI1126" t="s">
        <v>69</v>
      </c>
      <c r="AJ1126" t="s">
        <v>194</v>
      </c>
      <c r="AK1126" t="s">
        <v>163</v>
      </c>
      <c r="AL1126">
        <v>0</v>
      </c>
      <c r="AM1126">
        <v>1</v>
      </c>
      <c r="AN1126">
        <v>8</v>
      </c>
      <c r="AO1126">
        <v>8</v>
      </c>
      <c r="AP1126">
        <v>50</v>
      </c>
      <c r="AQ1126">
        <v>1</v>
      </c>
      <c r="AR1126" t="s">
        <v>88</v>
      </c>
      <c r="AS1126" t="s">
        <v>71</v>
      </c>
      <c r="AT1126" t="s">
        <v>71</v>
      </c>
      <c r="AU1126" s="1">
        <v>44904</v>
      </c>
      <c r="AV1126" s="15">
        <f>VLOOKUP(dummy_yherealine!$AT1126,dummy_oppeained!B:C,2,0)</f>
        <v>6</v>
      </c>
      <c r="AW1126" s="22" t="str">
        <f>VLOOKUP(AS1126,dummy_oppeained!B:D,3,0)</f>
        <v>eristav</v>
      </c>
      <c r="AX1126" s="17">
        <f>VLOOKUP(AR:AR,hinded_abi!A:D,4,0)</f>
        <v>2</v>
      </c>
      <c r="AY1126" s="26">
        <f t="shared" si="34"/>
        <v>12</v>
      </c>
      <c r="AZ1126" s="27">
        <f t="shared" si="35"/>
        <v>6</v>
      </c>
    </row>
    <row r="1127" spans="1:52" x14ac:dyDescent="0.25">
      <c r="A1127" t="s">
        <v>346</v>
      </c>
      <c r="B1127" t="s">
        <v>112</v>
      </c>
      <c r="C1127" t="s">
        <v>113</v>
      </c>
      <c r="D1127">
        <v>49202120698</v>
      </c>
      <c r="E1127" t="s">
        <v>50</v>
      </c>
      <c r="F1127" t="s">
        <v>262</v>
      </c>
      <c r="G1127" t="s">
        <v>52</v>
      </c>
      <c r="H1127" t="s">
        <v>52</v>
      </c>
      <c r="I1127" t="s">
        <v>115</v>
      </c>
      <c r="J1127" s="1">
        <v>44114</v>
      </c>
      <c r="K1127" t="s">
        <v>53</v>
      </c>
      <c r="L1127" s="1">
        <v>45115</v>
      </c>
      <c r="M1127" t="s">
        <v>299</v>
      </c>
      <c r="N1127" t="s">
        <v>308</v>
      </c>
      <c r="O1127" t="s">
        <v>236</v>
      </c>
      <c r="P1127" t="s">
        <v>117</v>
      </c>
      <c r="Q1127" s="1">
        <v>45253</v>
      </c>
      <c r="R1127" t="s">
        <v>118</v>
      </c>
      <c r="S1127" t="s">
        <v>191</v>
      </c>
      <c r="T1127" t="s">
        <v>60</v>
      </c>
      <c r="U1127" t="s">
        <v>265</v>
      </c>
      <c r="V1127">
        <v>1479</v>
      </c>
      <c r="W1127" t="s">
        <v>62</v>
      </c>
      <c r="X1127" t="s">
        <v>53</v>
      </c>
      <c r="Y1127">
        <v>4</v>
      </c>
      <c r="Z1127" t="s">
        <v>63</v>
      </c>
      <c r="AA1127" t="s">
        <v>64</v>
      </c>
      <c r="AB1127" t="s">
        <v>122</v>
      </c>
      <c r="AC1127" t="s">
        <v>115</v>
      </c>
      <c r="AD1127" t="s">
        <v>53</v>
      </c>
      <c r="AE1127" t="s">
        <v>180</v>
      </c>
      <c r="AF1127">
        <v>15</v>
      </c>
      <c r="AG1127">
        <v>42</v>
      </c>
      <c r="AH1127" t="s">
        <v>136</v>
      </c>
      <c r="AI1127" t="s">
        <v>69</v>
      </c>
      <c r="AJ1127" t="s">
        <v>194</v>
      </c>
      <c r="AK1127" t="s">
        <v>163</v>
      </c>
      <c r="AL1127">
        <v>0</v>
      </c>
      <c r="AM1127">
        <v>1</v>
      </c>
      <c r="AN1127">
        <v>8</v>
      </c>
      <c r="AO1127">
        <v>8</v>
      </c>
      <c r="AP1127">
        <v>50</v>
      </c>
      <c r="AQ1127">
        <v>1</v>
      </c>
      <c r="AR1127" t="s">
        <v>94</v>
      </c>
      <c r="AS1127" t="s">
        <v>131</v>
      </c>
      <c r="AT1127" t="s">
        <v>131</v>
      </c>
      <c r="AU1127" s="1">
        <v>44152</v>
      </c>
      <c r="AV1127" s="17">
        <f>VLOOKUP(dummy_yherealine!$AT1127,dummy_oppeained!B:C,2,0)</f>
        <v>9</v>
      </c>
      <c r="AW1127" s="22" t="str">
        <f>VLOOKUP(AS1127,dummy_oppeained!B:D,3,0)</f>
        <v>eristav</v>
      </c>
      <c r="AX1127" s="17">
        <f>VLOOKUP(AR:AR,hinded_abi!A:D,4,0)</f>
        <v>5</v>
      </c>
      <c r="AY1127" s="26">
        <f t="shared" si="34"/>
        <v>45</v>
      </c>
      <c r="AZ1127" s="27">
        <f t="shared" si="35"/>
        <v>9</v>
      </c>
    </row>
    <row r="1128" spans="1:52" x14ac:dyDescent="0.25">
      <c r="A1128" t="s">
        <v>346</v>
      </c>
      <c r="B1128" t="s">
        <v>112</v>
      </c>
      <c r="C1128" t="s">
        <v>113</v>
      </c>
      <c r="D1128">
        <v>49202120698</v>
      </c>
      <c r="E1128" t="s">
        <v>50</v>
      </c>
      <c r="F1128" t="s">
        <v>262</v>
      </c>
      <c r="G1128" t="s">
        <v>52</v>
      </c>
      <c r="H1128" t="s">
        <v>52</v>
      </c>
      <c r="I1128" t="s">
        <v>115</v>
      </c>
      <c r="J1128" s="1">
        <v>44114</v>
      </c>
      <c r="K1128" t="s">
        <v>53</v>
      </c>
      <c r="L1128" s="1">
        <v>45115</v>
      </c>
      <c r="M1128" t="s">
        <v>299</v>
      </c>
      <c r="N1128" t="s">
        <v>308</v>
      </c>
      <c r="O1128" t="s">
        <v>236</v>
      </c>
      <c r="P1128" t="s">
        <v>117</v>
      </c>
      <c r="Q1128" s="1">
        <v>45253</v>
      </c>
      <c r="R1128" t="s">
        <v>118</v>
      </c>
      <c r="S1128" t="s">
        <v>191</v>
      </c>
      <c r="T1128" t="s">
        <v>60</v>
      </c>
      <c r="U1128" t="s">
        <v>265</v>
      </c>
      <c r="V1128">
        <v>1479</v>
      </c>
      <c r="W1128" t="s">
        <v>62</v>
      </c>
      <c r="X1128" t="s">
        <v>53</v>
      </c>
      <c r="Y1128">
        <v>4</v>
      </c>
      <c r="Z1128" t="s">
        <v>63</v>
      </c>
      <c r="AA1128" t="s">
        <v>64</v>
      </c>
      <c r="AB1128" t="s">
        <v>122</v>
      </c>
      <c r="AC1128" t="s">
        <v>115</v>
      </c>
      <c r="AD1128" t="s">
        <v>53</v>
      </c>
      <c r="AE1128" t="s">
        <v>180</v>
      </c>
      <c r="AF1128">
        <v>15</v>
      </c>
      <c r="AG1128">
        <v>42</v>
      </c>
      <c r="AH1128" t="s">
        <v>136</v>
      </c>
      <c r="AI1128" t="s">
        <v>69</v>
      </c>
      <c r="AJ1128" t="s">
        <v>194</v>
      </c>
      <c r="AK1128" t="s">
        <v>163</v>
      </c>
      <c r="AL1128">
        <v>0</v>
      </c>
      <c r="AM1128">
        <v>1</v>
      </c>
      <c r="AN1128">
        <v>8</v>
      </c>
      <c r="AO1128">
        <v>8</v>
      </c>
      <c r="AP1128">
        <v>50</v>
      </c>
      <c r="AQ1128">
        <v>1</v>
      </c>
      <c r="AR1128" t="s">
        <v>74</v>
      </c>
      <c r="AS1128" t="s">
        <v>152</v>
      </c>
      <c r="AT1128" t="s">
        <v>152</v>
      </c>
      <c r="AU1128" s="1">
        <v>45013</v>
      </c>
      <c r="AV1128" s="15">
        <f>VLOOKUP(dummy_yherealine!$AT1128,dummy_oppeained!B:C,2,0)</f>
        <v>6</v>
      </c>
      <c r="AW1128" s="22" t="str">
        <f>VLOOKUP(AS1128,dummy_oppeained!B:D,3,0)</f>
        <v>eristav</v>
      </c>
      <c r="AX1128" s="17">
        <f>VLOOKUP(AR:AR,hinded_abi!A:D,4,0)</f>
        <v>1</v>
      </c>
      <c r="AY1128" s="26">
        <f t="shared" si="34"/>
        <v>6</v>
      </c>
      <c r="AZ1128" s="27">
        <f t="shared" si="35"/>
        <v>6</v>
      </c>
    </row>
    <row r="1129" spans="1:52" x14ac:dyDescent="0.25">
      <c r="A1129" t="s">
        <v>347</v>
      </c>
      <c r="B1129" t="s">
        <v>242</v>
      </c>
      <c r="C1129" t="s">
        <v>174</v>
      </c>
      <c r="D1129">
        <v>32305255508</v>
      </c>
      <c r="E1129" t="s">
        <v>243</v>
      </c>
      <c r="F1129" t="s">
        <v>325</v>
      </c>
      <c r="G1129" t="s">
        <v>115</v>
      </c>
      <c r="H1129" t="s">
        <v>52</v>
      </c>
      <c r="I1129" t="s">
        <v>52</v>
      </c>
      <c r="J1129" s="1">
        <v>45658</v>
      </c>
      <c r="K1129" s="20">
        <v>45708</v>
      </c>
      <c r="L1129" s="1">
        <v>45211</v>
      </c>
      <c r="M1129" t="s">
        <v>270</v>
      </c>
      <c r="N1129" t="s">
        <v>55</v>
      </c>
      <c r="O1129" t="s">
        <v>287</v>
      </c>
      <c r="P1129" t="s">
        <v>57</v>
      </c>
      <c r="Q1129" s="1">
        <v>44771</v>
      </c>
      <c r="R1129" t="s">
        <v>118</v>
      </c>
      <c r="S1129" t="s">
        <v>119</v>
      </c>
      <c r="T1129" t="s">
        <v>176</v>
      </c>
      <c r="U1129" t="s">
        <v>300</v>
      </c>
      <c r="V1129">
        <v>1470</v>
      </c>
      <c r="W1129" t="s">
        <v>62</v>
      </c>
      <c r="X1129" t="s">
        <v>53</v>
      </c>
      <c r="Y1129">
        <v>1</v>
      </c>
      <c r="Z1129" t="s">
        <v>121</v>
      </c>
      <c r="AA1129" t="s">
        <v>64</v>
      </c>
      <c r="AB1129" t="s">
        <v>84</v>
      </c>
      <c r="AC1129" t="s">
        <v>52</v>
      </c>
      <c r="AD1129" t="s">
        <v>294</v>
      </c>
      <c r="AE1129" t="s">
        <v>53</v>
      </c>
      <c r="AF1129">
        <v>18</v>
      </c>
      <c r="AG1129">
        <v>39</v>
      </c>
      <c r="AH1129" t="s">
        <v>85</v>
      </c>
      <c r="AI1129" t="s">
        <v>218</v>
      </c>
      <c r="AJ1129" t="s">
        <v>85</v>
      </c>
      <c r="AK1129" t="s">
        <v>213</v>
      </c>
      <c r="AL1129">
        <v>5</v>
      </c>
      <c r="AM1129">
        <v>2</v>
      </c>
      <c r="AN1129">
        <v>19</v>
      </c>
      <c r="AO1129">
        <v>10</v>
      </c>
      <c r="AP1129">
        <v>25</v>
      </c>
      <c r="AQ1129">
        <v>3</v>
      </c>
      <c r="AR1129" t="s">
        <v>74</v>
      </c>
      <c r="AS1129" t="s">
        <v>281</v>
      </c>
      <c r="AT1129" t="s">
        <v>281</v>
      </c>
      <c r="AU1129" s="1">
        <v>45799</v>
      </c>
      <c r="AV1129" s="17">
        <f>VLOOKUP(dummy_yherealine!$AT1129,dummy_oppeained!B:C,2,0)</f>
        <v>6</v>
      </c>
      <c r="AW1129" s="22" t="str">
        <f>VLOOKUP(AS1129,dummy_oppeained!B:D,3,0)</f>
        <v>eristav</v>
      </c>
      <c r="AX1129" s="17">
        <f>VLOOKUP(AR:AR,hinded_abi!A:D,4,0)</f>
        <v>1</v>
      </c>
      <c r="AY1129" s="26">
        <f t="shared" si="34"/>
        <v>6</v>
      </c>
      <c r="AZ1129" s="27">
        <f t="shared" si="35"/>
        <v>6</v>
      </c>
    </row>
    <row r="1130" spans="1:52" x14ac:dyDescent="0.25">
      <c r="A1130" t="s">
        <v>347</v>
      </c>
      <c r="B1130" t="s">
        <v>242</v>
      </c>
      <c r="C1130" t="s">
        <v>174</v>
      </c>
      <c r="D1130">
        <v>32305255508</v>
      </c>
      <c r="E1130" t="s">
        <v>243</v>
      </c>
      <c r="F1130" t="s">
        <v>325</v>
      </c>
      <c r="G1130" t="s">
        <v>115</v>
      </c>
      <c r="H1130" t="s">
        <v>52</v>
      </c>
      <c r="I1130" t="s">
        <v>52</v>
      </c>
      <c r="J1130" s="1">
        <v>45658</v>
      </c>
      <c r="K1130" s="20">
        <v>45708</v>
      </c>
      <c r="L1130" s="1">
        <v>45211</v>
      </c>
      <c r="M1130" t="s">
        <v>270</v>
      </c>
      <c r="N1130" t="s">
        <v>55</v>
      </c>
      <c r="O1130" t="s">
        <v>287</v>
      </c>
      <c r="P1130" t="s">
        <v>57</v>
      </c>
      <c r="Q1130" s="1">
        <v>44771</v>
      </c>
      <c r="R1130" t="s">
        <v>118</v>
      </c>
      <c r="S1130" t="s">
        <v>119</v>
      </c>
      <c r="T1130" t="s">
        <v>176</v>
      </c>
      <c r="U1130" t="s">
        <v>300</v>
      </c>
      <c r="V1130">
        <v>1470</v>
      </c>
      <c r="W1130" t="s">
        <v>62</v>
      </c>
      <c r="X1130" t="s">
        <v>53</v>
      </c>
      <c r="Y1130">
        <v>1</v>
      </c>
      <c r="Z1130" t="s">
        <v>121</v>
      </c>
      <c r="AA1130" t="s">
        <v>64</v>
      </c>
      <c r="AB1130" t="s">
        <v>84</v>
      </c>
      <c r="AC1130" t="s">
        <v>52</v>
      </c>
      <c r="AD1130" t="s">
        <v>294</v>
      </c>
      <c r="AE1130" t="s">
        <v>53</v>
      </c>
      <c r="AF1130">
        <v>18</v>
      </c>
      <c r="AG1130">
        <v>39</v>
      </c>
      <c r="AH1130" t="s">
        <v>85</v>
      </c>
      <c r="AI1130" t="s">
        <v>218</v>
      </c>
      <c r="AJ1130" t="s">
        <v>85</v>
      </c>
      <c r="AK1130" t="s">
        <v>213</v>
      </c>
      <c r="AL1130">
        <v>5</v>
      </c>
      <c r="AM1130">
        <v>2</v>
      </c>
      <c r="AN1130">
        <v>19</v>
      </c>
      <c r="AO1130">
        <v>10</v>
      </c>
      <c r="AP1130">
        <v>25</v>
      </c>
      <c r="AQ1130">
        <v>3</v>
      </c>
      <c r="AR1130" t="s">
        <v>91</v>
      </c>
      <c r="AS1130" t="s">
        <v>224</v>
      </c>
      <c r="AT1130" t="s">
        <v>224</v>
      </c>
      <c r="AU1130" s="1">
        <v>44731</v>
      </c>
      <c r="AV1130" s="15">
        <f>VLOOKUP(dummy_yherealine!$AT1130,dummy_oppeained!B:C,2,0)</f>
        <v>5</v>
      </c>
      <c r="AW1130" s="22" t="str">
        <f>VLOOKUP(AS1130,dummy_oppeained!B:D,3,0)</f>
        <v>eristav</v>
      </c>
      <c r="AX1130" s="17">
        <f>VLOOKUP(AR:AR,hinded_abi!A:D,4,0)</f>
        <v>0</v>
      </c>
      <c r="AY1130" s="26">
        <f t="shared" si="34"/>
        <v>0</v>
      </c>
      <c r="AZ1130" s="27">
        <f t="shared" si="35"/>
        <v>5</v>
      </c>
    </row>
    <row r="1131" spans="1:52" x14ac:dyDescent="0.25">
      <c r="A1131" t="s">
        <v>347</v>
      </c>
      <c r="B1131" t="s">
        <v>242</v>
      </c>
      <c r="C1131" t="s">
        <v>174</v>
      </c>
      <c r="D1131">
        <v>32305255508</v>
      </c>
      <c r="E1131" t="s">
        <v>243</v>
      </c>
      <c r="F1131" t="s">
        <v>325</v>
      </c>
      <c r="G1131" t="s">
        <v>115</v>
      </c>
      <c r="H1131" t="s">
        <v>52</v>
      </c>
      <c r="I1131" t="s">
        <v>52</v>
      </c>
      <c r="J1131" s="1">
        <v>45658</v>
      </c>
      <c r="K1131" s="20">
        <v>45708</v>
      </c>
      <c r="L1131" s="1">
        <v>45211</v>
      </c>
      <c r="M1131" t="s">
        <v>270</v>
      </c>
      <c r="N1131" t="s">
        <v>55</v>
      </c>
      <c r="O1131" t="s">
        <v>287</v>
      </c>
      <c r="P1131" t="s">
        <v>57</v>
      </c>
      <c r="Q1131" s="1">
        <v>44771</v>
      </c>
      <c r="R1131" t="s">
        <v>118</v>
      </c>
      <c r="S1131" t="s">
        <v>119</v>
      </c>
      <c r="T1131" t="s">
        <v>176</v>
      </c>
      <c r="U1131" t="s">
        <v>300</v>
      </c>
      <c r="V1131">
        <v>1470</v>
      </c>
      <c r="W1131" t="s">
        <v>62</v>
      </c>
      <c r="X1131" t="s">
        <v>53</v>
      </c>
      <c r="Y1131">
        <v>1</v>
      </c>
      <c r="Z1131" t="s">
        <v>121</v>
      </c>
      <c r="AA1131" t="s">
        <v>64</v>
      </c>
      <c r="AB1131" t="s">
        <v>84</v>
      </c>
      <c r="AC1131" t="s">
        <v>52</v>
      </c>
      <c r="AD1131" t="s">
        <v>294</v>
      </c>
      <c r="AE1131" t="s">
        <v>53</v>
      </c>
      <c r="AF1131">
        <v>18</v>
      </c>
      <c r="AG1131">
        <v>39</v>
      </c>
      <c r="AH1131" t="s">
        <v>85</v>
      </c>
      <c r="AI1131" t="s">
        <v>218</v>
      </c>
      <c r="AJ1131" t="s">
        <v>85</v>
      </c>
      <c r="AK1131" t="s">
        <v>213</v>
      </c>
      <c r="AL1131">
        <v>5</v>
      </c>
      <c r="AM1131">
        <v>2</v>
      </c>
      <c r="AN1131">
        <v>19</v>
      </c>
      <c r="AO1131">
        <v>10</v>
      </c>
      <c r="AP1131">
        <v>25</v>
      </c>
      <c r="AQ1131">
        <v>3</v>
      </c>
      <c r="AR1131" t="s">
        <v>72</v>
      </c>
      <c r="AS1131" t="s">
        <v>153</v>
      </c>
      <c r="AT1131" t="s">
        <v>153</v>
      </c>
      <c r="AU1131" s="1">
        <v>44918</v>
      </c>
      <c r="AV1131" s="17">
        <f>VLOOKUP(dummy_yherealine!$AT1131,dummy_oppeained!B:C,2,0)</f>
        <v>3</v>
      </c>
      <c r="AW1131" s="22" t="str">
        <f>VLOOKUP(AS1131,dummy_oppeained!B:D,3,0)</f>
        <v>mitteeristav</v>
      </c>
      <c r="AX1131" s="17" t="str">
        <f>VLOOKUP(AR:AR,hinded_abi!A:D,4,0)</f>
        <v>NULL</v>
      </c>
      <c r="AY1131" s="26" t="str">
        <f t="shared" si="34"/>
        <v xml:space="preserve"> </v>
      </c>
      <c r="AZ1131" s="27">
        <f t="shared" si="35"/>
        <v>0</v>
      </c>
    </row>
    <row r="1132" spans="1:52" x14ac:dyDescent="0.25">
      <c r="A1132" t="s">
        <v>347</v>
      </c>
      <c r="B1132" t="s">
        <v>242</v>
      </c>
      <c r="C1132" t="s">
        <v>174</v>
      </c>
      <c r="D1132">
        <v>32305255508</v>
      </c>
      <c r="E1132" t="s">
        <v>243</v>
      </c>
      <c r="F1132" t="s">
        <v>325</v>
      </c>
      <c r="G1132" t="s">
        <v>115</v>
      </c>
      <c r="H1132" t="s">
        <v>52</v>
      </c>
      <c r="I1132" t="s">
        <v>52</v>
      </c>
      <c r="J1132" s="1">
        <v>45658</v>
      </c>
      <c r="K1132" s="20">
        <v>45708</v>
      </c>
      <c r="L1132" s="1">
        <v>45211</v>
      </c>
      <c r="M1132" t="s">
        <v>270</v>
      </c>
      <c r="N1132" t="s">
        <v>55</v>
      </c>
      <c r="O1132" t="s">
        <v>287</v>
      </c>
      <c r="P1132" t="s">
        <v>57</v>
      </c>
      <c r="Q1132" s="1">
        <v>44771</v>
      </c>
      <c r="R1132" t="s">
        <v>118</v>
      </c>
      <c r="S1132" t="s">
        <v>119</v>
      </c>
      <c r="T1132" t="s">
        <v>176</v>
      </c>
      <c r="U1132" t="s">
        <v>300</v>
      </c>
      <c r="V1132">
        <v>1470</v>
      </c>
      <c r="W1132" t="s">
        <v>62</v>
      </c>
      <c r="X1132" t="s">
        <v>53</v>
      </c>
      <c r="Y1132">
        <v>1</v>
      </c>
      <c r="Z1132" t="s">
        <v>121</v>
      </c>
      <c r="AA1132" t="s">
        <v>64</v>
      </c>
      <c r="AB1132" t="s">
        <v>84</v>
      </c>
      <c r="AC1132" t="s">
        <v>52</v>
      </c>
      <c r="AD1132" t="s">
        <v>294</v>
      </c>
      <c r="AE1132" t="s">
        <v>53</v>
      </c>
      <c r="AF1132">
        <v>18</v>
      </c>
      <c r="AG1132">
        <v>39</v>
      </c>
      <c r="AH1132" t="s">
        <v>85</v>
      </c>
      <c r="AI1132" t="s">
        <v>218</v>
      </c>
      <c r="AJ1132" t="s">
        <v>85</v>
      </c>
      <c r="AK1132" t="s">
        <v>213</v>
      </c>
      <c r="AL1132">
        <v>5</v>
      </c>
      <c r="AM1132">
        <v>2</v>
      </c>
      <c r="AN1132">
        <v>19</v>
      </c>
      <c r="AO1132">
        <v>10</v>
      </c>
      <c r="AP1132">
        <v>25</v>
      </c>
      <c r="AQ1132">
        <v>3</v>
      </c>
      <c r="AR1132" t="s">
        <v>88</v>
      </c>
      <c r="AS1132" t="s">
        <v>221</v>
      </c>
      <c r="AT1132" t="s">
        <v>221</v>
      </c>
      <c r="AU1132" s="1">
        <v>44088</v>
      </c>
      <c r="AV1132" s="15">
        <f>VLOOKUP(dummy_yherealine!$AT1132,dummy_oppeained!B:C,2,0)</f>
        <v>6</v>
      </c>
      <c r="AW1132" s="22" t="str">
        <f>VLOOKUP(AS1132,dummy_oppeained!B:D,3,0)</f>
        <v>eristav</v>
      </c>
      <c r="AX1132" s="17">
        <f>VLOOKUP(AR:AR,hinded_abi!A:D,4,0)</f>
        <v>2</v>
      </c>
      <c r="AY1132" s="26">
        <f t="shared" si="34"/>
        <v>12</v>
      </c>
      <c r="AZ1132" s="27">
        <f t="shared" si="35"/>
        <v>6</v>
      </c>
    </row>
    <row r="1133" spans="1:52" x14ac:dyDescent="0.25">
      <c r="A1133" t="s">
        <v>347</v>
      </c>
      <c r="B1133" t="s">
        <v>242</v>
      </c>
      <c r="C1133" t="s">
        <v>174</v>
      </c>
      <c r="D1133">
        <v>32305255508</v>
      </c>
      <c r="E1133" t="s">
        <v>243</v>
      </c>
      <c r="F1133" t="s">
        <v>325</v>
      </c>
      <c r="G1133" t="s">
        <v>115</v>
      </c>
      <c r="H1133" t="s">
        <v>52</v>
      </c>
      <c r="I1133" t="s">
        <v>52</v>
      </c>
      <c r="J1133" s="1">
        <v>45658</v>
      </c>
      <c r="K1133" s="20">
        <v>45708</v>
      </c>
      <c r="L1133" s="1">
        <v>45211</v>
      </c>
      <c r="M1133" t="s">
        <v>270</v>
      </c>
      <c r="N1133" t="s">
        <v>55</v>
      </c>
      <c r="O1133" t="s">
        <v>287</v>
      </c>
      <c r="P1133" t="s">
        <v>57</v>
      </c>
      <c r="Q1133" s="1">
        <v>44771</v>
      </c>
      <c r="R1133" t="s">
        <v>118</v>
      </c>
      <c r="S1133" t="s">
        <v>119</v>
      </c>
      <c r="T1133" t="s">
        <v>176</v>
      </c>
      <c r="U1133" t="s">
        <v>300</v>
      </c>
      <c r="V1133">
        <v>1470</v>
      </c>
      <c r="W1133" t="s">
        <v>62</v>
      </c>
      <c r="X1133" t="s">
        <v>53</v>
      </c>
      <c r="Y1133">
        <v>1</v>
      </c>
      <c r="Z1133" t="s">
        <v>121</v>
      </c>
      <c r="AA1133" t="s">
        <v>64</v>
      </c>
      <c r="AB1133" t="s">
        <v>84</v>
      </c>
      <c r="AC1133" t="s">
        <v>52</v>
      </c>
      <c r="AD1133" t="s">
        <v>294</v>
      </c>
      <c r="AE1133" t="s">
        <v>53</v>
      </c>
      <c r="AF1133">
        <v>18</v>
      </c>
      <c r="AG1133">
        <v>39</v>
      </c>
      <c r="AH1133" t="s">
        <v>85</v>
      </c>
      <c r="AI1133" t="s">
        <v>218</v>
      </c>
      <c r="AJ1133" t="s">
        <v>85</v>
      </c>
      <c r="AK1133" t="s">
        <v>213</v>
      </c>
      <c r="AL1133">
        <v>5</v>
      </c>
      <c r="AM1133">
        <v>2</v>
      </c>
      <c r="AN1133">
        <v>19</v>
      </c>
      <c r="AO1133">
        <v>10</v>
      </c>
      <c r="AP1133">
        <v>25</v>
      </c>
      <c r="AQ1133">
        <v>3</v>
      </c>
      <c r="AR1133" t="s">
        <v>78</v>
      </c>
      <c r="AS1133" t="s">
        <v>183</v>
      </c>
      <c r="AT1133" t="s">
        <v>183</v>
      </c>
      <c r="AU1133" s="1">
        <v>44747</v>
      </c>
      <c r="AV1133" s="17">
        <f>VLOOKUP(dummy_yherealine!$AT1133,dummy_oppeained!B:C,2,0)</f>
        <v>3</v>
      </c>
      <c r="AW1133" s="22" t="str">
        <f>VLOOKUP(AS1133,dummy_oppeained!B:D,3,0)</f>
        <v>mitteeristav</v>
      </c>
      <c r="AX1133" s="17" t="str">
        <f>VLOOKUP(AR:AR,hinded_abi!A:D,4,0)</f>
        <v>NULL</v>
      </c>
      <c r="AY1133" s="26" t="str">
        <f t="shared" si="34"/>
        <v xml:space="preserve"> </v>
      </c>
      <c r="AZ1133" s="27">
        <f t="shared" si="35"/>
        <v>0</v>
      </c>
    </row>
    <row r="1134" spans="1:52" x14ac:dyDescent="0.25">
      <c r="A1134" t="s">
        <v>347</v>
      </c>
      <c r="B1134" t="s">
        <v>242</v>
      </c>
      <c r="C1134" t="s">
        <v>174</v>
      </c>
      <c r="D1134">
        <v>32305255508</v>
      </c>
      <c r="E1134" t="s">
        <v>243</v>
      </c>
      <c r="F1134" t="s">
        <v>325</v>
      </c>
      <c r="G1134" t="s">
        <v>115</v>
      </c>
      <c r="H1134" t="s">
        <v>52</v>
      </c>
      <c r="I1134" t="s">
        <v>52</v>
      </c>
      <c r="J1134" s="1">
        <v>45658</v>
      </c>
      <c r="K1134" s="20">
        <v>45708</v>
      </c>
      <c r="L1134" s="1">
        <v>45211</v>
      </c>
      <c r="M1134" t="s">
        <v>270</v>
      </c>
      <c r="N1134" t="s">
        <v>55</v>
      </c>
      <c r="O1134" t="s">
        <v>287</v>
      </c>
      <c r="P1134" t="s">
        <v>57</v>
      </c>
      <c r="Q1134" s="1">
        <v>44771</v>
      </c>
      <c r="R1134" t="s">
        <v>118</v>
      </c>
      <c r="S1134" t="s">
        <v>119</v>
      </c>
      <c r="T1134" t="s">
        <v>176</v>
      </c>
      <c r="U1134" t="s">
        <v>300</v>
      </c>
      <c r="V1134">
        <v>1470</v>
      </c>
      <c r="W1134" t="s">
        <v>62</v>
      </c>
      <c r="X1134" t="s">
        <v>53</v>
      </c>
      <c r="Y1134">
        <v>1</v>
      </c>
      <c r="Z1134" t="s">
        <v>121</v>
      </c>
      <c r="AA1134" t="s">
        <v>64</v>
      </c>
      <c r="AB1134" t="s">
        <v>84</v>
      </c>
      <c r="AC1134" t="s">
        <v>52</v>
      </c>
      <c r="AD1134" t="s">
        <v>294</v>
      </c>
      <c r="AE1134" t="s">
        <v>53</v>
      </c>
      <c r="AF1134">
        <v>18</v>
      </c>
      <c r="AG1134">
        <v>39</v>
      </c>
      <c r="AH1134" t="s">
        <v>85</v>
      </c>
      <c r="AI1134" t="s">
        <v>218</v>
      </c>
      <c r="AJ1134" t="s">
        <v>85</v>
      </c>
      <c r="AK1134" t="s">
        <v>213</v>
      </c>
      <c r="AL1134">
        <v>5</v>
      </c>
      <c r="AM1134">
        <v>2</v>
      </c>
      <c r="AN1134">
        <v>19</v>
      </c>
      <c r="AO1134">
        <v>10</v>
      </c>
      <c r="AP1134">
        <v>25</v>
      </c>
      <c r="AQ1134">
        <v>3</v>
      </c>
      <c r="AR1134" t="s">
        <v>88</v>
      </c>
      <c r="AS1134" t="s">
        <v>140</v>
      </c>
      <c r="AT1134" t="s">
        <v>140</v>
      </c>
      <c r="AU1134" s="1">
        <v>45284</v>
      </c>
      <c r="AV1134" s="15">
        <f>VLOOKUP(dummy_yherealine!$AT1134,dummy_oppeained!B:C,2,0)</f>
        <v>8</v>
      </c>
      <c r="AW1134" s="22" t="str">
        <f>VLOOKUP(AS1134,dummy_oppeained!B:D,3,0)</f>
        <v>eristav</v>
      </c>
      <c r="AX1134" s="17">
        <f>VLOOKUP(AR:AR,hinded_abi!A:D,4,0)</f>
        <v>2</v>
      </c>
      <c r="AY1134" s="26">
        <f t="shared" si="34"/>
        <v>16</v>
      </c>
      <c r="AZ1134" s="27">
        <f t="shared" si="35"/>
        <v>8</v>
      </c>
    </row>
    <row r="1135" spans="1:52" x14ac:dyDescent="0.25">
      <c r="A1135" t="s">
        <v>347</v>
      </c>
      <c r="B1135" t="s">
        <v>242</v>
      </c>
      <c r="C1135" t="s">
        <v>174</v>
      </c>
      <c r="D1135">
        <v>32305255508</v>
      </c>
      <c r="E1135" t="s">
        <v>243</v>
      </c>
      <c r="F1135" t="s">
        <v>325</v>
      </c>
      <c r="G1135" t="s">
        <v>115</v>
      </c>
      <c r="H1135" t="s">
        <v>52</v>
      </c>
      <c r="I1135" t="s">
        <v>52</v>
      </c>
      <c r="J1135" s="1">
        <v>45658</v>
      </c>
      <c r="K1135" s="20">
        <v>45708</v>
      </c>
      <c r="L1135" s="1">
        <v>45211</v>
      </c>
      <c r="M1135" t="s">
        <v>270</v>
      </c>
      <c r="N1135" t="s">
        <v>55</v>
      </c>
      <c r="O1135" t="s">
        <v>287</v>
      </c>
      <c r="P1135" t="s">
        <v>57</v>
      </c>
      <c r="Q1135" s="1">
        <v>44771</v>
      </c>
      <c r="R1135" t="s">
        <v>118</v>
      </c>
      <c r="S1135" t="s">
        <v>119</v>
      </c>
      <c r="T1135" t="s">
        <v>176</v>
      </c>
      <c r="U1135" t="s">
        <v>300</v>
      </c>
      <c r="V1135">
        <v>1470</v>
      </c>
      <c r="W1135" t="s">
        <v>62</v>
      </c>
      <c r="X1135" t="s">
        <v>53</v>
      </c>
      <c r="Y1135">
        <v>1</v>
      </c>
      <c r="Z1135" t="s">
        <v>121</v>
      </c>
      <c r="AA1135" t="s">
        <v>64</v>
      </c>
      <c r="AB1135" t="s">
        <v>84</v>
      </c>
      <c r="AC1135" t="s">
        <v>52</v>
      </c>
      <c r="AD1135" t="s">
        <v>294</v>
      </c>
      <c r="AE1135" t="s">
        <v>53</v>
      </c>
      <c r="AF1135">
        <v>18</v>
      </c>
      <c r="AG1135">
        <v>39</v>
      </c>
      <c r="AH1135" t="s">
        <v>85</v>
      </c>
      <c r="AI1135" t="s">
        <v>218</v>
      </c>
      <c r="AJ1135" t="s">
        <v>85</v>
      </c>
      <c r="AK1135" t="s">
        <v>213</v>
      </c>
      <c r="AL1135">
        <v>5</v>
      </c>
      <c r="AM1135">
        <v>2</v>
      </c>
      <c r="AN1135">
        <v>19</v>
      </c>
      <c r="AO1135">
        <v>10</v>
      </c>
      <c r="AP1135">
        <v>25</v>
      </c>
      <c r="AQ1135">
        <v>3</v>
      </c>
      <c r="AR1135" t="s">
        <v>80</v>
      </c>
      <c r="AS1135" t="s">
        <v>104</v>
      </c>
      <c r="AT1135" t="s">
        <v>104</v>
      </c>
      <c r="AU1135" s="1">
        <v>45359</v>
      </c>
      <c r="AV1135" s="17">
        <f>VLOOKUP(dummy_yherealine!$AT1135,dummy_oppeained!B:C,2,0)</f>
        <v>6</v>
      </c>
      <c r="AW1135" s="22" t="str">
        <f>VLOOKUP(AS1135,dummy_oppeained!B:D,3,0)</f>
        <v>eristav</v>
      </c>
      <c r="AX1135" s="17">
        <f>VLOOKUP(AR:AR,hinded_abi!A:D,4,0)</f>
        <v>3</v>
      </c>
      <c r="AY1135" s="26">
        <f t="shared" si="34"/>
        <v>18</v>
      </c>
      <c r="AZ1135" s="27">
        <f t="shared" si="35"/>
        <v>6</v>
      </c>
    </row>
    <row r="1136" spans="1:52" x14ac:dyDescent="0.25">
      <c r="A1136" t="s">
        <v>347</v>
      </c>
      <c r="B1136" t="s">
        <v>242</v>
      </c>
      <c r="C1136" t="s">
        <v>174</v>
      </c>
      <c r="D1136">
        <v>32305255508</v>
      </c>
      <c r="E1136" t="s">
        <v>243</v>
      </c>
      <c r="F1136" t="s">
        <v>325</v>
      </c>
      <c r="G1136" t="s">
        <v>115</v>
      </c>
      <c r="H1136" t="s">
        <v>52</v>
      </c>
      <c r="I1136" t="s">
        <v>52</v>
      </c>
      <c r="J1136" s="1">
        <v>45658</v>
      </c>
      <c r="K1136" s="20">
        <v>45708</v>
      </c>
      <c r="L1136" s="1">
        <v>45211</v>
      </c>
      <c r="M1136" t="s">
        <v>270</v>
      </c>
      <c r="N1136" t="s">
        <v>55</v>
      </c>
      <c r="O1136" t="s">
        <v>287</v>
      </c>
      <c r="P1136" t="s">
        <v>57</v>
      </c>
      <c r="Q1136" s="1">
        <v>44771</v>
      </c>
      <c r="R1136" t="s">
        <v>118</v>
      </c>
      <c r="S1136" t="s">
        <v>119</v>
      </c>
      <c r="T1136" t="s">
        <v>176</v>
      </c>
      <c r="U1136" t="s">
        <v>300</v>
      </c>
      <c r="V1136">
        <v>1470</v>
      </c>
      <c r="W1136" t="s">
        <v>62</v>
      </c>
      <c r="X1136" t="s">
        <v>53</v>
      </c>
      <c r="Y1136">
        <v>1</v>
      </c>
      <c r="Z1136" t="s">
        <v>121</v>
      </c>
      <c r="AA1136" t="s">
        <v>64</v>
      </c>
      <c r="AB1136" t="s">
        <v>84</v>
      </c>
      <c r="AC1136" t="s">
        <v>52</v>
      </c>
      <c r="AD1136" t="s">
        <v>294</v>
      </c>
      <c r="AE1136" t="s">
        <v>53</v>
      </c>
      <c r="AF1136">
        <v>18</v>
      </c>
      <c r="AG1136">
        <v>39</v>
      </c>
      <c r="AH1136" t="s">
        <v>85</v>
      </c>
      <c r="AI1136" t="s">
        <v>218</v>
      </c>
      <c r="AJ1136" t="s">
        <v>85</v>
      </c>
      <c r="AK1136" t="s">
        <v>213</v>
      </c>
      <c r="AL1136">
        <v>5</v>
      </c>
      <c r="AM1136">
        <v>2</v>
      </c>
      <c r="AN1136">
        <v>19</v>
      </c>
      <c r="AO1136">
        <v>10</v>
      </c>
      <c r="AP1136">
        <v>25</v>
      </c>
      <c r="AQ1136">
        <v>3</v>
      </c>
      <c r="AR1136" t="s">
        <v>94</v>
      </c>
      <c r="AS1136" t="s">
        <v>187</v>
      </c>
      <c r="AT1136" t="s">
        <v>187</v>
      </c>
      <c r="AU1136" s="1">
        <v>44390</v>
      </c>
      <c r="AV1136" s="15">
        <f>VLOOKUP(dummy_yherealine!$AT1136,dummy_oppeained!B:C,2,0)</f>
        <v>5</v>
      </c>
      <c r="AW1136" s="22" t="str">
        <f>VLOOKUP(AS1136,dummy_oppeained!B:D,3,0)</f>
        <v>eristav</v>
      </c>
      <c r="AX1136" s="17">
        <f>VLOOKUP(AR:AR,hinded_abi!A:D,4,0)</f>
        <v>5</v>
      </c>
      <c r="AY1136" s="26">
        <f t="shared" si="34"/>
        <v>25</v>
      </c>
      <c r="AZ1136" s="27">
        <f t="shared" si="35"/>
        <v>5</v>
      </c>
    </row>
    <row r="1137" spans="1:52" x14ac:dyDescent="0.25">
      <c r="A1137" t="s">
        <v>347</v>
      </c>
      <c r="B1137" t="s">
        <v>242</v>
      </c>
      <c r="C1137" t="s">
        <v>174</v>
      </c>
      <c r="D1137">
        <v>32305255508</v>
      </c>
      <c r="E1137" t="s">
        <v>243</v>
      </c>
      <c r="F1137" t="s">
        <v>325</v>
      </c>
      <c r="G1137" t="s">
        <v>115</v>
      </c>
      <c r="H1137" t="s">
        <v>52</v>
      </c>
      <c r="I1137" t="s">
        <v>52</v>
      </c>
      <c r="J1137" s="1">
        <v>45658</v>
      </c>
      <c r="K1137" s="20">
        <v>45708</v>
      </c>
      <c r="L1137" s="1">
        <v>45211</v>
      </c>
      <c r="M1137" t="s">
        <v>270</v>
      </c>
      <c r="N1137" t="s">
        <v>55</v>
      </c>
      <c r="O1137" t="s">
        <v>287</v>
      </c>
      <c r="P1137" t="s">
        <v>57</v>
      </c>
      <c r="Q1137" s="1">
        <v>44771</v>
      </c>
      <c r="R1137" t="s">
        <v>118</v>
      </c>
      <c r="S1137" t="s">
        <v>119</v>
      </c>
      <c r="T1137" t="s">
        <v>176</v>
      </c>
      <c r="U1137" t="s">
        <v>300</v>
      </c>
      <c r="V1137">
        <v>1470</v>
      </c>
      <c r="W1137" t="s">
        <v>62</v>
      </c>
      <c r="X1137" t="s">
        <v>53</v>
      </c>
      <c r="Y1137">
        <v>2</v>
      </c>
      <c r="Z1137" t="s">
        <v>121</v>
      </c>
      <c r="AA1137" t="s">
        <v>64</v>
      </c>
      <c r="AB1137" t="s">
        <v>122</v>
      </c>
      <c r="AC1137" t="s">
        <v>52</v>
      </c>
      <c r="AD1137" t="s">
        <v>294</v>
      </c>
      <c r="AE1137" t="s">
        <v>53</v>
      </c>
      <c r="AF1137">
        <v>18</v>
      </c>
      <c r="AG1137">
        <v>23</v>
      </c>
      <c r="AH1137" t="s">
        <v>85</v>
      </c>
      <c r="AI1137" t="s">
        <v>67</v>
      </c>
      <c r="AJ1137" t="s">
        <v>85</v>
      </c>
      <c r="AK1137" t="s">
        <v>230</v>
      </c>
      <c r="AL1137">
        <v>5</v>
      </c>
      <c r="AM1137">
        <v>3</v>
      </c>
      <c r="AN1137">
        <v>19</v>
      </c>
      <c r="AO1137">
        <v>8</v>
      </c>
      <c r="AP1137">
        <v>60</v>
      </c>
      <c r="AQ1137">
        <v>3</v>
      </c>
      <c r="AR1137" t="s">
        <v>78</v>
      </c>
      <c r="AS1137" t="s">
        <v>101</v>
      </c>
      <c r="AT1137" t="s">
        <v>101</v>
      </c>
      <c r="AU1137" s="1">
        <v>45107</v>
      </c>
      <c r="AV1137" s="17">
        <f>VLOOKUP(dummy_yherealine!$AT1137,dummy_oppeained!B:C,2,0)</f>
        <v>3</v>
      </c>
      <c r="AW1137" s="22" t="str">
        <f>VLOOKUP(AS1137,dummy_oppeained!B:D,3,0)</f>
        <v>mitteeristav</v>
      </c>
      <c r="AX1137" s="17" t="str">
        <f>VLOOKUP(AR:AR,hinded_abi!A:D,4,0)</f>
        <v>NULL</v>
      </c>
      <c r="AY1137" s="26" t="str">
        <f t="shared" si="34"/>
        <v xml:space="preserve"> </v>
      </c>
      <c r="AZ1137" s="27">
        <f t="shared" si="35"/>
        <v>0</v>
      </c>
    </row>
    <row r="1138" spans="1:52" x14ac:dyDescent="0.25">
      <c r="A1138" t="s">
        <v>347</v>
      </c>
      <c r="B1138" t="s">
        <v>242</v>
      </c>
      <c r="C1138" t="s">
        <v>174</v>
      </c>
      <c r="D1138">
        <v>32305255508</v>
      </c>
      <c r="E1138" t="s">
        <v>243</v>
      </c>
      <c r="F1138" t="s">
        <v>325</v>
      </c>
      <c r="G1138" t="s">
        <v>115</v>
      </c>
      <c r="H1138" t="s">
        <v>52</v>
      </c>
      <c r="I1138" t="s">
        <v>52</v>
      </c>
      <c r="J1138" s="1">
        <v>45658</v>
      </c>
      <c r="K1138" s="20">
        <v>45708</v>
      </c>
      <c r="L1138" s="1">
        <v>45211</v>
      </c>
      <c r="M1138" t="s">
        <v>270</v>
      </c>
      <c r="N1138" t="s">
        <v>55</v>
      </c>
      <c r="O1138" t="s">
        <v>287</v>
      </c>
      <c r="P1138" t="s">
        <v>57</v>
      </c>
      <c r="Q1138" s="1">
        <v>44771</v>
      </c>
      <c r="R1138" t="s">
        <v>118</v>
      </c>
      <c r="S1138" t="s">
        <v>119</v>
      </c>
      <c r="T1138" t="s">
        <v>176</v>
      </c>
      <c r="U1138" t="s">
        <v>300</v>
      </c>
      <c r="V1138">
        <v>1470</v>
      </c>
      <c r="W1138" t="s">
        <v>62</v>
      </c>
      <c r="X1138" t="s">
        <v>53</v>
      </c>
      <c r="Y1138">
        <v>2</v>
      </c>
      <c r="Z1138" t="s">
        <v>121</v>
      </c>
      <c r="AA1138" t="s">
        <v>64</v>
      </c>
      <c r="AB1138" t="s">
        <v>122</v>
      </c>
      <c r="AC1138" t="s">
        <v>52</v>
      </c>
      <c r="AD1138" t="s">
        <v>294</v>
      </c>
      <c r="AE1138" t="s">
        <v>53</v>
      </c>
      <c r="AF1138">
        <v>18</v>
      </c>
      <c r="AG1138">
        <v>23</v>
      </c>
      <c r="AH1138" t="s">
        <v>85</v>
      </c>
      <c r="AI1138" t="s">
        <v>67</v>
      </c>
      <c r="AJ1138" t="s">
        <v>85</v>
      </c>
      <c r="AK1138" t="s">
        <v>230</v>
      </c>
      <c r="AL1138">
        <v>5</v>
      </c>
      <c r="AM1138">
        <v>3</v>
      </c>
      <c r="AN1138">
        <v>19</v>
      </c>
      <c r="AO1138">
        <v>8</v>
      </c>
      <c r="AP1138">
        <v>60</v>
      </c>
      <c r="AQ1138">
        <v>3</v>
      </c>
      <c r="AR1138" t="s">
        <v>91</v>
      </c>
      <c r="AS1138" t="s">
        <v>154</v>
      </c>
      <c r="AT1138" t="s">
        <v>154</v>
      </c>
      <c r="AU1138" s="1">
        <v>44360</v>
      </c>
      <c r="AV1138" s="15">
        <f>VLOOKUP(dummy_yherealine!$AT1138,dummy_oppeained!B:C,2,0)</f>
        <v>6</v>
      </c>
      <c r="AW1138" s="22" t="str">
        <f>VLOOKUP(AS1138,dummy_oppeained!B:D,3,0)</f>
        <v>eristav</v>
      </c>
      <c r="AX1138" s="17">
        <f>VLOOKUP(AR:AR,hinded_abi!A:D,4,0)</f>
        <v>0</v>
      </c>
      <c r="AY1138" s="26">
        <f t="shared" si="34"/>
        <v>0</v>
      </c>
      <c r="AZ1138" s="27">
        <f t="shared" si="35"/>
        <v>6</v>
      </c>
    </row>
    <row r="1139" spans="1:52" x14ac:dyDescent="0.25">
      <c r="A1139" t="s">
        <v>347</v>
      </c>
      <c r="B1139" t="s">
        <v>242</v>
      </c>
      <c r="C1139" t="s">
        <v>174</v>
      </c>
      <c r="D1139">
        <v>32305255508</v>
      </c>
      <c r="E1139" t="s">
        <v>243</v>
      </c>
      <c r="F1139" t="s">
        <v>325</v>
      </c>
      <c r="G1139" t="s">
        <v>115</v>
      </c>
      <c r="H1139" t="s">
        <v>52</v>
      </c>
      <c r="I1139" t="s">
        <v>52</v>
      </c>
      <c r="J1139" s="1">
        <v>45658</v>
      </c>
      <c r="K1139" s="20">
        <v>45708</v>
      </c>
      <c r="L1139" s="1">
        <v>45211</v>
      </c>
      <c r="M1139" t="s">
        <v>270</v>
      </c>
      <c r="N1139" t="s">
        <v>55</v>
      </c>
      <c r="O1139" t="s">
        <v>287</v>
      </c>
      <c r="P1139" t="s">
        <v>57</v>
      </c>
      <c r="Q1139" s="1">
        <v>44771</v>
      </c>
      <c r="R1139" t="s">
        <v>118</v>
      </c>
      <c r="S1139" t="s">
        <v>119</v>
      </c>
      <c r="T1139" t="s">
        <v>176</v>
      </c>
      <c r="U1139" t="s">
        <v>300</v>
      </c>
      <c r="V1139">
        <v>1470</v>
      </c>
      <c r="W1139" t="s">
        <v>62</v>
      </c>
      <c r="X1139" t="s">
        <v>53</v>
      </c>
      <c r="Y1139">
        <v>2</v>
      </c>
      <c r="Z1139" t="s">
        <v>121</v>
      </c>
      <c r="AA1139" t="s">
        <v>64</v>
      </c>
      <c r="AB1139" t="s">
        <v>122</v>
      </c>
      <c r="AC1139" t="s">
        <v>52</v>
      </c>
      <c r="AD1139" t="s">
        <v>294</v>
      </c>
      <c r="AE1139" t="s">
        <v>53</v>
      </c>
      <c r="AF1139">
        <v>18</v>
      </c>
      <c r="AG1139">
        <v>23</v>
      </c>
      <c r="AH1139" t="s">
        <v>85</v>
      </c>
      <c r="AI1139" t="s">
        <v>67</v>
      </c>
      <c r="AJ1139" t="s">
        <v>85</v>
      </c>
      <c r="AK1139" t="s">
        <v>230</v>
      </c>
      <c r="AL1139">
        <v>5</v>
      </c>
      <c r="AM1139">
        <v>3</v>
      </c>
      <c r="AN1139">
        <v>19</v>
      </c>
      <c r="AO1139">
        <v>8</v>
      </c>
      <c r="AP1139">
        <v>60</v>
      </c>
      <c r="AQ1139">
        <v>3</v>
      </c>
      <c r="AR1139" t="s">
        <v>74</v>
      </c>
      <c r="AS1139" t="s">
        <v>144</v>
      </c>
      <c r="AT1139" t="s">
        <v>144</v>
      </c>
      <c r="AU1139" s="1">
        <v>45047</v>
      </c>
      <c r="AV1139" s="17">
        <f>VLOOKUP(dummy_yherealine!$AT1139,dummy_oppeained!B:C,2,0)</f>
        <v>9</v>
      </c>
      <c r="AW1139" s="22" t="str">
        <f>VLOOKUP(AS1139,dummy_oppeained!B:D,3,0)</f>
        <v>eristav</v>
      </c>
      <c r="AX1139" s="17">
        <f>VLOOKUP(AR:AR,hinded_abi!A:D,4,0)</f>
        <v>1</v>
      </c>
      <c r="AY1139" s="26">
        <f t="shared" si="34"/>
        <v>9</v>
      </c>
      <c r="AZ1139" s="27">
        <f t="shared" si="35"/>
        <v>9</v>
      </c>
    </row>
    <row r="1140" spans="1:52" x14ac:dyDescent="0.25">
      <c r="A1140" t="s">
        <v>347</v>
      </c>
      <c r="B1140" t="s">
        <v>242</v>
      </c>
      <c r="C1140" t="s">
        <v>174</v>
      </c>
      <c r="D1140">
        <v>32305255508</v>
      </c>
      <c r="E1140" t="s">
        <v>243</v>
      </c>
      <c r="F1140" t="s">
        <v>325</v>
      </c>
      <c r="G1140" t="s">
        <v>115</v>
      </c>
      <c r="H1140" t="s">
        <v>52</v>
      </c>
      <c r="I1140" t="s">
        <v>52</v>
      </c>
      <c r="J1140" s="1">
        <v>45658</v>
      </c>
      <c r="K1140" s="20">
        <v>45708</v>
      </c>
      <c r="L1140" s="1">
        <v>45211</v>
      </c>
      <c r="M1140" t="s">
        <v>270</v>
      </c>
      <c r="N1140" t="s">
        <v>55</v>
      </c>
      <c r="O1140" t="s">
        <v>287</v>
      </c>
      <c r="P1140" t="s">
        <v>57</v>
      </c>
      <c r="Q1140" s="1">
        <v>44771</v>
      </c>
      <c r="R1140" t="s">
        <v>118</v>
      </c>
      <c r="S1140" t="s">
        <v>119</v>
      </c>
      <c r="T1140" t="s">
        <v>176</v>
      </c>
      <c r="U1140" t="s">
        <v>300</v>
      </c>
      <c r="V1140">
        <v>1470</v>
      </c>
      <c r="W1140" t="s">
        <v>62</v>
      </c>
      <c r="X1140" t="s">
        <v>53</v>
      </c>
      <c r="Y1140">
        <v>2</v>
      </c>
      <c r="Z1140" t="s">
        <v>121</v>
      </c>
      <c r="AA1140" t="s">
        <v>64</v>
      </c>
      <c r="AB1140" t="s">
        <v>122</v>
      </c>
      <c r="AC1140" t="s">
        <v>52</v>
      </c>
      <c r="AD1140" t="s">
        <v>294</v>
      </c>
      <c r="AE1140" t="s">
        <v>53</v>
      </c>
      <c r="AF1140">
        <v>18</v>
      </c>
      <c r="AG1140">
        <v>23</v>
      </c>
      <c r="AH1140" t="s">
        <v>85</v>
      </c>
      <c r="AI1140" t="s">
        <v>67</v>
      </c>
      <c r="AJ1140" t="s">
        <v>85</v>
      </c>
      <c r="AK1140" t="s">
        <v>230</v>
      </c>
      <c r="AL1140">
        <v>5</v>
      </c>
      <c r="AM1140">
        <v>3</v>
      </c>
      <c r="AN1140">
        <v>19</v>
      </c>
      <c r="AO1140">
        <v>8</v>
      </c>
      <c r="AP1140">
        <v>60</v>
      </c>
      <c r="AQ1140">
        <v>3</v>
      </c>
      <c r="AR1140" t="s">
        <v>91</v>
      </c>
      <c r="AS1140" t="s">
        <v>102</v>
      </c>
      <c r="AT1140" t="s">
        <v>102</v>
      </c>
      <c r="AU1140" s="1">
        <v>44653</v>
      </c>
      <c r="AV1140" s="15">
        <f>VLOOKUP(dummy_yherealine!$AT1140,dummy_oppeained!B:C,2,0)</f>
        <v>2</v>
      </c>
      <c r="AW1140" s="22" t="str">
        <f>VLOOKUP(AS1140,dummy_oppeained!B:D,3,0)</f>
        <v>mitteeristav</v>
      </c>
      <c r="AX1140" s="17">
        <f>VLOOKUP(AR:AR,hinded_abi!A:D,4,0)</f>
        <v>0</v>
      </c>
      <c r="AY1140" s="26" t="str">
        <f t="shared" si="34"/>
        <v xml:space="preserve"> </v>
      </c>
      <c r="AZ1140" s="27">
        <f t="shared" si="35"/>
        <v>0</v>
      </c>
    </row>
    <row r="1141" spans="1:52" x14ac:dyDescent="0.25">
      <c r="A1141" t="s">
        <v>347</v>
      </c>
      <c r="B1141" t="s">
        <v>242</v>
      </c>
      <c r="C1141" t="s">
        <v>174</v>
      </c>
      <c r="D1141">
        <v>32305255508</v>
      </c>
      <c r="E1141" t="s">
        <v>243</v>
      </c>
      <c r="F1141" t="s">
        <v>325</v>
      </c>
      <c r="G1141" t="s">
        <v>115</v>
      </c>
      <c r="H1141" t="s">
        <v>52</v>
      </c>
      <c r="I1141" t="s">
        <v>52</v>
      </c>
      <c r="J1141" s="1">
        <v>45658</v>
      </c>
      <c r="K1141" s="20">
        <v>45708</v>
      </c>
      <c r="L1141" s="1">
        <v>45211</v>
      </c>
      <c r="M1141" t="s">
        <v>270</v>
      </c>
      <c r="N1141" t="s">
        <v>55</v>
      </c>
      <c r="O1141" t="s">
        <v>287</v>
      </c>
      <c r="P1141" t="s">
        <v>57</v>
      </c>
      <c r="Q1141" s="1">
        <v>44771</v>
      </c>
      <c r="R1141" t="s">
        <v>118</v>
      </c>
      <c r="S1141" t="s">
        <v>119</v>
      </c>
      <c r="T1141" t="s">
        <v>176</v>
      </c>
      <c r="U1141" t="s">
        <v>300</v>
      </c>
      <c r="V1141">
        <v>1470</v>
      </c>
      <c r="W1141" t="s">
        <v>62</v>
      </c>
      <c r="X1141" t="s">
        <v>53</v>
      </c>
      <c r="Y1141">
        <v>2</v>
      </c>
      <c r="Z1141" t="s">
        <v>121</v>
      </c>
      <c r="AA1141" t="s">
        <v>64</v>
      </c>
      <c r="AB1141" t="s">
        <v>122</v>
      </c>
      <c r="AC1141" t="s">
        <v>52</v>
      </c>
      <c r="AD1141" t="s">
        <v>294</v>
      </c>
      <c r="AE1141" t="s">
        <v>53</v>
      </c>
      <c r="AF1141">
        <v>18</v>
      </c>
      <c r="AG1141">
        <v>23</v>
      </c>
      <c r="AH1141" t="s">
        <v>85</v>
      </c>
      <c r="AI1141" t="s">
        <v>67</v>
      </c>
      <c r="AJ1141" t="s">
        <v>85</v>
      </c>
      <c r="AK1141" t="s">
        <v>230</v>
      </c>
      <c r="AL1141">
        <v>5</v>
      </c>
      <c r="AM1141">
        <v>3</v>
      </c>
      <c r="AN1141">
        <v>19</v>
      </c>
      <c r="AO1141">
        <v>8</v>
      </c>
      <c r="AP1141">
        <v>60</v>
      </c>
      <c r="AQ1141">
        <v>3</v>
      </c>
      <c r="AR1141" t="s">
        <v>70</v>
      </c>
      <c r="AS1141" t="s">
        <v>142</v>
      </c>
      <c r="AT1141" t="s">
        <v>142</v>
      </c>
      <c r="AU1141" s="1">
        <v>44212</v>
      </c>
      <c r="AV1141" s="17">
        <f>VLOOKUP(dummy_yherealine!$AT1141,dummy_oppeained!B:C,2,0)</f>
        <v>5</v>
      </c>
      <c r="AW1141" s="22" t="str">
        <f>VLOOKUP(AS1141,dummy_oppeained!B:D,3,0)</f>
        <v>eristav</v>
      </c>
      <c r="AX1141" s="17">
        <f>VLOOKUP(AR:AR,hinded_abi!A:D,4,0)</f>
        <v>0</v>
      </c>
      <c r="AY1141" s="26">
        <f t="shared" si="34"/>
        <v>0</v>
      </c>
      <c r="AZ1141" s="27">
        <f t="shared" si="35"/>
        <v>5</v>
      </c>
    </row>
    <row r="1142" spans="1:52" x14ac:dyDescent="0.25">
      <c r="A1142" t="s">
        <v>347</v>
      </c>
      <c r="B1142" t="s">
        <v>242</v>
      </c>
      <c r="C1142" t="s">
        <v>174</v>
      </c>
      <c r="D1142">
        <v>32305255508</v>
      </c>
      <c r="E1142" t="s">
        <v>243</v>
      </c>
      <c r="F1142" t="s">
        <v>325</v>
      </c>
      <c r="G1142" t="s">
        <v>115</v>
      </c>
      <c r="H1142" t="s">
        <v>52</v>
      </c>
      <c r="I1142" t="s">
        <v>52</v>
      </c>
      <c r="J1142" s="1">
        <v>45658</v>
      </c>
      <c r="K1142" s="20">
        <v>45708</v>
      </c>
      <c r="L1142" s="1">
        <v>45211</v>
      </c>
      <c r="M1142" t="s">
        <v>270</v>
      </c>
      <c r="N1142" t="s">
        <v>55</v>
      </c>
      <c r="O1142" t="s">
        <v>287</v>
      </c>
      <c r="P1142" t="s">
        <v>57</v>
      </c>
      <c r="Q1142" s="1">
        <v>44771</v>
      </c>
      <c r="R1142" t="s">
        <v>118</v>
      </c>
      <c r="S1142" t="s">
        <v>119</v>
      </c>
      <c r="T1142" t="s">
        <v>176</v>
      </c>
      <c r="U1142" t="s">
        <v>300</v>
      </c>
      <c r="V1142">
        <v>1470</v>
      </c>
      <c r="W1142" t="s">
        <v>62</v>
      </c>
      <c r="X1142" t="s">
        <v>53</v>
      </c>
      <c r="Y1142">
        <v>2</v>
      </c>
      <c r="Z1142" t="s">
        <v>121</v>
      </c>
      <c r="AA1142" t="s">
        <v>64</v>
      </c>
      <c r="AB1142" t="s">
        <v>122</v>
      </c>
      <c r="AC1142" t="s">
        <v>52</v>
      </c>
      <c r="AD1142" t="s">
        <v>294</v>
      </c>
      <c r="AE1142" t="s">
        <v>53</v>
      </c>
      <c r="AF1142">
        <v>18</v>
      </c>
      <c r="AG1142">
        <v>23</v>
      </c>
      <c r="AH1142" t="s">
        <v>85</v>
      </c>
      <c r="AI1142" t="s">
        <v>67</v>
      </c>
      <c r="AJ1142" t="s">
        <v>85</v>
      </c>
      <c r="AK1142" t="s">
        <v>230</v>
      </c>
      <c r="AL1142">
        <v>5</v>
      </c>
      <c r="AM1142">
        <v>3</v>
      </c>
      <c r="AN1142">
        <v>19</v>
      </c>
      <c r="AO1142">
        <v>8</v>
      </c>
      <c r="AP1142">
        <v>60</v>
      </c>
      <c r="AQ1142">
        <v>3</v>
      </c>
      <c r="AR1142" t="s">
        <v>88</v>
      </c>
      <c r="AS1142" t="s">
        <v>205</v>
      </c>
      <c r="AT1142" t="s">
        <v>205</v>
      </c>
      <c r="AU1142" s="1">
        <v>45693</v>
      </c>
      <c r="AV1142" s="15">
        <f>VLOOKUP(dummy_yherealine!$AT1142,dummy_oppeained!B:C,2,0)</f>
        <v>6</v>
      </c>
      <c r="AW1142" s="22" t="str">
        <f>VLOOKUP(AS1142,dummy_oppeained!B:D,3,0)</f>
        <v>eristav</v>
      </c>
      <c r="AX1142" s="17">
        <f>VLOOKUP(AR:AR,hinded_abi!A:D,4,0)</f>
        <v>2</v>
      </c>
      <c r="AY1142" s="26">
        <f t="shared" si="34"/>
        <v>12</v>
      </c>
      <c r="AZ1142" s="27">
        <f t="shared" si="35"/>
        <v>6</v>
      </c>
    </row>
    <row r="1143" spans="1:52" x14ac:dyDescent="0.25">
      <c r="A1143" t="s">
        <v>347</v>
      </c>
      <c r="B1143" t="s">
        <v>242</v>
      </c>
      <c r="C1143" t="s">
        <v>174</v>
      </c>
      <c r="D1143">
        <v>32305255508</v>
      </c>
      <c r="E1143" t="s">
        <v>243</v>
      </c>
      <c r="F1143" t="s">
        <v>325</v>
      </c>
      <c r="G1143" t="s">
        <v>115</v>
      </c>
      <c r="H1143" t="s">
        <v>52</v>
      </c>
      <c r="I1143" t="s">
        <v>52</v>
      </c>
      <c r="J1143" s="1">
        <v>45658</v>
      </c>
      <c r="K1143" s="20">
        <v>45708</v>
      </c>
      <c r="L1143" s="1">
        <v>45211</v>
      </c>
      <c r="M1143" t="s">
        <v>270</v>
      </c>
      <c r="N1143" t="s">
        <v>55</v>
      </c>
      <c r="O1143" t="s">
        <v>287</v>
      </c>
      <c r="P1143" t="s">
        <v>57</v>
      </c>
      <c r="Q1143" s="1">
        <v>44771</v>
      </c>
      <c r="R1143" t="s">
        <v>118</v>
      </c>
      <c r="S1143" t="s">
        <v>119</v>
      </c>
      <c r="T1143" t="s">
        <v>176</v>
      </c>
      <c r="U1143" t="s">
        <v>300</v>
      </c>
      <c r="V1143">
        <v>1470</v>
      </c>
      <c r="W1143" t="s">
        <v>62</v>
      </c>
      <c r="X1143" t="s">
        <v>53</v>
      </c>
      <c r="Y1143">
        <v>2</v>
      </c>
      <c r="Z1143" t="s">
        <v>121</v>
      </c>
      <c r="AA1143" t="s">
        <v>64</v>
      </c>
      <c r="AB1143" t="s">
        <v>122</v>
      </c>
      <c r="AC1143" t="s">
        <v>52</v>
      </c>
      <c r="AD1143" t="s">
        <v>294</v>
      </c>
      <c r="AE1143" t="s">
        <v>53</v>
      </c>
      <c r="AF1143">
        <v>18</v>
      </c>
      <c r="AG1143">
        <v>23</v>
      </c>
      <c r="AH1143" t="s">
        <v>85</v>
      </c>
      <c r="AI1143" t="s">
        <v>67</v>
      </c>
      <c r="AJ1143" t="s">
        <v>85</v>
      </c>
      <c r="AK1143" t="s">
        <v>230</v>
      </c>
      <c r="AL1143">
        <v>5</v>
      </c>
      <c r="AM1143">
        <v>3</v>
      </c>
      <c r="AN1143">
        <v>19</v>
      </c>
      <c r="AO1143">
        <v>8</v>
      </c>
      <c r="AP1143">
        <v>60</v>
      </c>
      <c r="AQ1143">
        <v>3</v>
      </c>
      <c r="AR1143" t="s">
        <v>72</v>
      </c>
      <c r="AS1143" t="s">
        <v>95</v>
      </c>
      <c r="AT1143" t="s">
        <v>95</v>
      </c>
      <c r="AU1143" s="1">
        <v>45000</v>
      </c>
      <c r="AV1143" s="17">
        <f>VLOOKUP(dummy_yherealine!$AT1143,dummy_oppeained!B:C,2,0)</f>
        <v>2</v>
      </c>
      <c r="AW1143" s="22" t="str">
        <f>VLOOKUP(AS1143,dummy_oppeained!B:D,3,0)</f>
        <v>mitteeristav</v>
      </c>
      <c r="AX1143" s="17" t="str">
        <f>VLOOKUP(AR:AR,hinded_abi!A:D,4,0)</f>
        <v>NULL</v>
      </c>
      <c r="AY1143" s="26" t="str">
        <f t="shared" si="34"/>
        <v xml:space="preserve"> </v>
      </c>
      <c r="AZ1143" s="27">
        <f t="shared" si="35"/>
        <v>0</v>
      </c>
    </row>
    <row r="1144" spans="1:52" x14ac:dyDescent="0.25">
      <c r="A1144" t="s">
        <v>347</v>
      </c>
      <c r="B1144" t="s">
        <v>242</v>
      </c>
      <c r="C1144" t="s">
        <v>174</v>
      </c>
      <c r="D1144">
        <v>32305255508</v>
      </c>
      <c r="E1144" t="s">
        <v>243</v>
      </c>
      <c r="F1144" t="s">
        <v>325</v>
      </c>
      <c r="G1144" t="s">
        <v>115</v>
      </c>
      <c r="H1144" t="s">
        <v>52</v>
      </c>
      <c r="I1144" t="s">
        <v>52</v>
      </c>
      <c r="J1144" s="1">
        <v>45658</v>
      </c>
      <c r="K1144" s="20">
        <v>45708</v>
      </c>
      <c r="L1144" s="1">
        <v>45211</v>
      </c>
      <c r="M1144" t="s">
        <v>270</v>
      </c>
      <c r="N1144" t="s">
        <v>55</v>
      </c>
      <c r="O1144" t="s">
        <v>287</v>
      </c>
      <c r="P1144" t="s">
        <v>57</v>
      </c>
      <c r="Q1144" s="1">
        <v>44771</v>
      </c>
      <c r="R1144" t="s">
        <v>118</v>
      </c>
      <c r="S1144" t="s">
        <v>119</v>
      </c>
      <c r="T1144" t="s">
        <v>176</v>
      </c>
      <c r="U1144" t="s">
        <v>300</v>
      </c>
      <c r="V1144">
        <v>1470</v>
      </c>
      <c r="W1144" t="s">
        <v>62</v>
      </c>
      <c r="X1144" t="s">
        <v>53</v>
      </c>
      <c r="Y1144">
        <v>2</v>
      </c>
      <c r="Z1144" t="s">
        <v>121</v>
      </c>
      <c r="AA1144" t="s">
        <v>64</v>
      </c>
      <c r="AB1144" t="s">
        <v>122</v>
      </c>
      <c r="AC1144" t="s">
        <v>52</v>
      </c>
      <c r="AD1144" t="s">
        <v>294</v>
      </c>
      <c r="AE1144" t="s">
        <v>53</v>
      </c>
      <c r="AF1144">
        <v>18</v>
      </c>
      <c r="AG1144">
        <v>23</v>
      </c>
      <c r="AH1144" t="s">
        <v>85</v>
      </c>
      <c r="AI1144" t="s">
        <v>67</v>
      </c>
      <c r="AJ1144" t="s">
        <v>85</v>
      </c>
      <c r="AK1144" t="s">
        <v>230</v>
      </c>
      <c r="AL1144">
        <v>5</v>
      </c>
      <c r="AM1144">
        <v>3</v>
      </c>
      <c r="AN1144">
        <v>19</v>
      </c>
      <c r="AO1144">
        <v>8</v>
      </c>
      <c r="AP1144">
        <v>60</v>
      </c>
      <c r="AQ1144">
        <v>3</v>
      </c>
      <c r="AR1144" t="s">
        <v>72</v>
      </c>
      <c r="AS1144" t="s">
        <v>76</v>
      </c>
      <c r="AT1144" t="s">
        <v>76</v>
      </c>
      <c r="AU1144" s="1">
        <v>45849</v>
      </c>
      <c r="AV1144" s="15">
        <f>VLOOKUP(dummy_yherealine!$AT1144,dummy_oppeained!B:C,2,0)</f>
        <v>3</v>
      </c>
      <c r="AW1144" s="22" t="str">
        <f>VLOOKUP(AS1144,dummy_oppeained!B:D,3,0)</f>
        <v>mitteeristav</v>
      </c>
      <c r="AX1144" s="17" t="str">
        <f>VLOOKUP(AR:AR,hinded_abi!A:D,4,0)</f>
        <v>NULL</v>
      </c>
      <c r="AY1144" s="26" t="str">
        <f t="shared" si="34"/>
        <v xml:space="preserve"> </v>
      </c>
      <c r="AZ1144" s="27">
        <f t="shared" si="35"/>
        <v>0</v>
      </c>
    </row>
    <row r="1145" spans="1:52" x14ac:dyDescent="0.25">
      <c r="A1145" t="s">
        <v>347</v>
      </c>
      <c r="B1145" t="s">
        <v>242</v>
      </c>
      <c r="C1145" t="s">
        <v>174</v>
      </c>
      <c r="D1145">
        <v>32305255508</v>
      </c>
      <c r="E1145" t="s">
        <v>243</v>
      </c>
      <c r="F1145" t="s">
        <v>325</v>
      </c>
      <c r="G1145" t="s">
        <v>115</v>
      </c>
      <c r="H1145" t="s">
        <v>52</v>
      </c>
      <c r="I1145" t="s">
        <v>52</v>
      </c>
      <c r="J1145" s="1">
        <v>45658</v>
      </c>
      <c r="K1145" s="20">
        <v>45708</v>
      </c>
      <c r="L1145" s="1">
        <v>45211</v>
      </c>
      <c r="M1145" t="s">
        <v>270</v>
      </c>
      <c r="N1145" t="s">
        <v>55</v>
      </c>
      <c r="O1145" t="s">
        <v>287</v>
      </c>
      <c r="P1145" t="s">
        <v>57</v>
      </c>
      <c r="Q1145" s="1">
        <v>44771</v>
      </c>
      <c r="R1145" t="s">
        <v>118</v>
      </c>
      <c r="S1145" t="s">
        <v>119</v>
      </c>
      <c r="T1145" t="s">
        <v>176</v>
      </c>
      <c r="U1145" t="s">
        <v>300</v>
      </c>
      <c r="V1145">
        <v>1470</v>
      </c>
      <c r="W1145" t="s">
        <v>62</v>
      </c>
      <c r="X1145" t="s">
        <v>53</v>
      </c>
      <c r="Y1145">
        <v>3</v>
      </c>
      <c r="Z1145" t="s">
        <v>121</v>
      </c>
      <c r="AA1145" t="s">
        <v>64</v>
      </c>
      <c r="AB1145" t="s">
        <v>106</v>
      </c>
      <c r="AC1145" t="s">
        <v>52</v>
      </c>
      <c r="AD1145" t="s">
        <v>294</v>
      </c>
      <c r="AE1145" t="s">
        <v>53</v>
      </c>
      <c r="AF1145">
        <v>18</v>
      </c>
      <c r="AG1145">
        <v>40</v>
      </c>
      <c r="AH1145" t="s">
        <v>85</v>
      </c>
      <c r="AI1145" t="s">
        <v>85</v>
      </c>
      <c r="AJ1145" t="s">
        <v>85</v>
      </c>
      <c r="AK1145" t="s">
        <v>219</v>
      </c>
      <c r="AL1145">
        <v>5</v>
      </c>
      <c r="AM1145">
        <v>2</v>
      </c>
      <c r="AN1145">
        <v>19</v>
      </c>
      <c r="AO1145">
        <v>6</v>
      </c>
      <c r="AP1145">
        <v>25</v>
      </c>
      <c r="AQ1145">
        <v>3</v>
      </c>
      <c r="AR1145" t="s">
        <v>72</v>
      </c>
      <c r="AS1145" t="s">
        <v>99</v>
      </c>
      <c r="AT1145" t="s">
        <v>99</v>
      </c>
      <c r="AU1145" s="1">
        <v>45078</v>
      </c>
      <c r="AV1145" s="17">
        <f>VLOOKUP(dummy_yherealine!$AT1145,dummy_oppeained!B:C,2,0)</f>
        <v>3</v>
      </c>
      <c r="AW1145" s="22" t="str">
        <f>VLOOKUP(AS1145,dummy_oppeained!B:D,3,0)</f>
        <v>mitteeristav</v>
      </c>
      <c r="AX1145" s="17" t="str">
        <f>VLOOKUP(AR:AR,hinded_abi!A:D,4,0)</f>
        <v>NULL</v>
      </c>
      <c r="AY1145" s="26" t="str">
        <f t="shared" si="34"/>
        <v xml:space="preserve"> </v>
      </c>
      <c r="AZ1145" s="27">
        <f t="shared" si="35"/>
        <v>0</v>
      </c>
    </row>
    <row r="1146" spans="1:52" x14ac:dyDescent="0.25">
      <c r="A1146" t="s">
        <v>347</v>
      </c>
      <c r="B1146" t="s">
        <v>242</v>
      </c>
      <c r="C1146" t="s">
        <v>174</v>
      </c>
      <c r="D1146">
        <v>32305255508</v>
      </c>
      <c r="E1146" t="s">
        <v>243</v>
      </c>
      <c r="F1146" t="s">
        <v>325</v>
      </c>
      <c r="G1146" t="s">
        <v>115</v>
      </c>
      <c r="H1146" t="s">
        <v>52</v>
      </c>
      <c r="I1146" t="s">
        <v>52</v>
      </c>
      <c r="J1146" s="1">
        <v>45658</v>
      </c>
      <c r="K1146" s="20">
        <v>45708</v>
      </c>
      <c r="L1146" s="1">
        <v>45211</v>
      </c>
      <c r="M1146" t="s">
        <v>270</v>
      </c>
      <c r="N1146" t="s">
        <v>55</v>
      </c>
      <c r="O1146" t="s">
        <v>287</v>
      </c>
      <c r="P1146" t="s">
        <v>57</v>
      </c>
      <c r="Q1146" s="1">
        <v>44771</v>
      </c>
      <c r="R1146" t="s">
        <v>118</v>
      </c>
      <c r="S1146" t="s">
        <v>119</v>
      </c>
      <c r="T1146" t="s">
        <v>176</v>
      </c>
      <c r="U1146" t="s">
        <v>300</v>
      </c>
      <c r="V1146">
        <v>1470</v>
      </c>
      <c r="W1146" t="s">
        <v>62</v>
      </c>
      <c r="X1146" t="s">
        <v>53</v>
      </c>
      <c r="Y1146">
        <v>3</v>
      </c>
      <c r="Z1146" t="s">
        <v>121</v>
      </c>
      <c r="AA1146" t="s">
        <v>64</v>
      </c>
      <c r="AB1146" t="s">
        <v>106</v>
      </c>
      <c r="AC1146" t="s">
        <v>52</v>
      </c>
      <c r="AD1146" t="s">
        <v>294</v>
      </c>
      <c r="AE1146" t="s">
        <v>53</v>
      </c>
      <c r="AF1146">
        <v>18</v>
      </c>
      <c r="AG1146">
        <v>40</v>
      </c>
      <c r="AH1146" t="s">
        <v>85</v>
      </c>
      <c r="AI1146" t="s">
        <v>85</v>
      </c>
      <c r="AJ1146" t="s">
        <v>85</v>
      </c>
      <c r="AK1146" t="s">
        <v>219</v>
      </c>
      <c r="AL1146">
        <v>5</v>
      </c>
      <c r="AM1146">
        <v>2</v>
      </c>
      <c r="AN1146">
        <v>19</v>
      </c>
      <c r="AO1146">
        <v>6</v>
      </c>
      <c r="AP1146">
        <v>25</v>
      </c>
      <c r="AQ1146">
        <v>3</v>
      </c>
      <c r="AR1146" t="s">
        <v>74</v>
      </c>
      <c r="AS1146" t="s">
        <v>203</v>
      </c>
      <c r="AT1146" t="s">
        <v>203</v>
      </c>
      <c r="AU1146" s="1">
        <v>45246</v>
      </c>
      <c r="AV1146" s="15">
        <f>VLOOKUP(dummy_yherealine!$AT1146,dummy_oppeained!B:C,2,0)</f>
        <v>6</v>
      </c>
      <c r="AW1146" s="22" t="str">
        <f>VLOOKUP(AS1146,dummy_oppeained!B:D,3,0)</f>
        <v>eristav</v>
      </c>
      <c r="AX1146" s="17">
        <f>VLOOKUP(AR:AR,hinded_abi!A:D,4,0)</f>
        <v>1</v>
      </c>
      <c r="AY1146" s="26">
        <f t="shared" si="34"/>
        <v>6</v>
      </c>
      <c r="AZ1146" s="27">
        <f t="shared" si="35"/>
        <v>6</v>
      </c>
    </row>
    <row r="1147" spans="1:52" x14ac:dyDescent="0.25">
      <c r="A1147" t="s">
        <v>347</v>
      </c>
      <c r="B1147" t="s">
        <v>242</v>
      </c>
      <c r="C1147" t="s">
        <v>174</v>
      </c>
      <c r="D1147">
        <v>32305255508</v>
      </c>
      <c r="E1147" t="s">
        <v>243</v>
      </c>
      <c r="F1147" t="s">
        <v>325</v>
      </c>
      <c r="G1147" t="s">
        <v>115</v>
      </c>
      <c r="H1147" t="s">
        <v>52</v>
      </c>
      <c r="I1147" t="s">
        <v>52</v>
      </c>
      <c r="J1147" s="1">
        <v>45658</v>
      </c>
      <c r="K1147" s="20">
        <v>45708</v>
      </c>
      <c r="L1147" s="1">
        <v>45211</v>
      </c>
      <c r="M1147" t="s">
        <v>270</v>
      </c>
      <c r="N1147" t="s">
        <v>55</v>
      </c>
      <c r="O1147" t="s">
        <v>287</v>
      </c>
      <c r="P1147" t="s">
        <v>57</v>
      </c>
      <c r="Q1147" s="1">
        <v>44771</v>
      </c>
      <c r="R1147" t="s">
        <v>118</v>
      </c>
      <c r="S1147" t="s">
        <v>119</v>
      </c>
      <c r="T1147" t="s">
        <v>176</v>
      </c>
      <c r="U1147" t="s">
        <v>300</v>
      </c>
      <c r="V1147">
        <v>1470</v>
      </c>
      <c r="W1147" t="s">
        <v>62</v>
      </c>
      <c r="X1147" t="s">
        <v>53</v>
      </c>
      <c r="Y1147">
        <v>3</v>
      </c>
      <c r="Z1147" t="s">
        <v>121</v>
      </c>
      <c r="AA1147" t="s">
        <v>64</v>
      </c>
      <c r="AB1147" t="s">
        <v>106</v>
      </c>
      <c r="AC1147" t="s">
        <v>52</v>
      </c>
      <c r="AD1147" t="s">
        <v>294</v>
      </c>
      <c r="AE1147" t="s">
        <v>53</v>
      </c>
      <c r="AF1147">
        <v>18</v>
      </c>
      <c r="AG1147">
        <v>40</v>
      </c>
      <c r="AH1147" t="s">
        <v>85</v>
      </c>
      <c r="AI1147" t="s">
        <v>85</v>
      </c>
      <c r="AJ1147" t="s">
        <v>85</v>
      </c>
      <c r="AK1147" t="s">
        <v>219</v>
      </c>
      <c r="AL1147">
        <v>5</v>
      </c>
      <c r="AM1147">
        <v>2</v>
      </c>
      <c r="AN1147">
        <v>19</v>
      </c>
      <c r="AO1147">
        <v>6</v>
      </c>
      <c r="AP1147">
        <v>25</v>
      </c>
      <c r="AQ1147">
        <v>3</v>
      </c>
      <c r="AR1147" t="s">
        <v>74</v>
      </c>
      <c r="AS1147" t="s">
        <v>240</v>
      </c>
      <c r="AT1147" t="s">
        <v>240</v>
      </c>
      <c r="AU1147" s="1">
        <v>45627</v>
      </c>
      <c r="AV1147" s="17">
        <f>VLOOKUP(dummy_yherealine!$AT1147,dummy_oppeained!B:C,2,0)</f>
        <v>6</v>
      </c>
      <c r="AW1147" s="22" t="str">
        <f>VLOOKUP(AS1147,dummy_oppeained!B:D,3,0)</f>
        <v>eristav</v>
      </c>
      <c r="AX1147" s="17">
        <f>VLOOKUP(AR:AR,hinded_abi!A:D,4,0)</f>
        <v>1</v>
      </c>
      <c r="AY1147" s="26">
        <f t="shared" si="34"/>
        <v>6</v>
      </c>
      <c r="AZ1147" s="27">
        <f t="shared" si="35"/>
        <v>6</v>
      </c>
    </row>
    <row r="1148" spans="1:52" x14ac:dyDescent="0.25">
      <c r="A1148" t="s">
        <v>347</v>
      </c>
      <c r="B1148" t="s">
        <v>242</v>
      </c>
      <c r="C1148" t="s">
        <v>174</v>
      </c>
      <c r="D1148">
        <v>32305255508</v>
      </c>
      <c r="E1148" t="s">
        <v>243</v>
      </c>
      <c r="F1148" t="s">
        <v>325</v>
      </c>
      <c r="G1148" t="s">
        <v>115</v>
      </c>
      <c r="H1148" t="s">
        <v>52</v>
      </c>
      <c r="I1148" t="s">
        <v>52</v>
      </c>
      <c r="J1148" s="1">
        <v>45658</v>
      </c>
      <c r="K1148" s="20">
        <v>45708</v>
      </c>
      <c r="L1148" s="1">
        <v>45211</v>
      </c>
      <c r="M1148" t="s">
        <v>270</v>
      </c>
      <c r="N1148" t="s">
        <v>55</v>
      </c>
      <c r="O1148" t="s">
        <v>287</v>
      </c>
      <c r="P1148" t="s">
        <v>57</v>
      </c>
      <c r="Q1148" s="1">
        <v>44771</v>
      </c>
      <c r="R1148" t="s">
        <v>118</v>
      </c>
      <c r="S1148" t="s">
        <v>119</v>
      </c>
      <c r="T1148" t="s">
        <v>176</v>
      </c>
      <c r="U1148" t="s">
        <v>300</v>
      </c>
      <c r="V1148">
        <v>1470</v>
      </c>
      <c r="W1148" t="s">
        <v>62</v>
      </c>
      <c r="X1148" t="s">
        <v>53</v>
      </c>
      <c r="Y1148">
        <v>3</v>
      </c>
      <c r="Z1148" t="s">
        <v>121</v>
      </c>
      <c r="AA1148" t="s">
        <v>64</v>
      </c>
      <c r="AB1148" t="s">
        <v>106</v>
      </c>
      <c r="AC1148" t="s">
        <v>52</v>
      </c>
      <c r="AD1148" t="s">
        <v>294</v>
      </c>
      <c r="AE1148" t="s">
        <v>53</v>
      </c>
      <c r="AF1148">
        <v>18</v>
      </c>
      <c r="AG1148">
        <v>40</v>
      </c>
      <c r="AH1148" t="s">
        <v>85</v>
      </c>
      <c r="AI1148" t="s">
        <v>85</v>
      </c>
      <c r="AJ1148" t="s">
        <v>85</v>
      </c>
      <c r="AK1148" t="s">
        <v>219</v>
      </c>
      <c r="AL1148">
        <v>5</v>
      </c>
      <c r="AM1148">
        <v>2</v>
      </c>
      <c r="AN1148">
        <v>19</v>
      </c>
      <c r="AO1148">
        <v>6</v>
      </c>
      <c r="AP1148">
        <v>25</v>
      </c>
      <c r="AQ1148">
        <v>3</v>
      </c>
      <c r="AR1148" t="s">
        <v>94</v>
      </c>
      <c r="AS1148" t="s">
        <v>202</v>
      </c>
      <c r="AT1148" t="s">
        <v>202</v>
      </c>
      <c r="AU1148" s="1">
        <v>45620</v>
      </c>
      <c r="AV1148" s="15">
        <f>VLOOKUP(dummy_yherealine!$AT1148,dummy_oppeained!B:C,2,0)</f>
        <v>8</v>
      </c>
      <c r="AW1148" s="22" t="str">
        <f>VLOOKUP(AS1148,dummy_oppeained!B:D,3,0)</f>
        <v>eristav</v>
      </c>
      <c r="AX1148" s="17">
        <f>VLOOKUP(AR:AR,hinded_abi!A:D,4,0)</f>
        <v>5</v>
      </c>
      <c r="AY1148" s="26">
        <f t="shared" si="34"/>
        <v>40</v>
      </c>
      <c r="AZ1148" s="27">
        <f t="shared" si="35"/>
        <v>8</v>
      </c>
    </row>
    <row r="1149" spans="1:52" x14ac:dyDescent="0.25">
      <c r="A1149" t="s">
        <v>347</v>
      </c>
      <c r="B1149" t="s">
        <v>242</v>
      </c>
      <c r="C1149" t="s">
        <v>174</v>
      </c>
      <c r="D1149">
        <v>32305255508</v>
      </c>
      <c r="E1149" t="s">
        <v>243</v>
      </c>
      <c r="F1149" t="s">
        <v>325</v>
      </c>
      <c r="G1149" t="s">
        <v>115</v>
      </c>
      <c r="H1149" t="s">
        <v>52</v>
      </c>
      <c r="I1149" t="s">
        <v>52</v>
      </c>
      <c r="J1149" s="1">
        <v>45658</v>
      </c>
      <c r="K1149" s="20">
        <v>45708</v>
      </c>
      <c r="L1149" s="1">
        <v>45211</v>
      </c>
      <c r="M1149" t="s">
        <v>270</v>
      </c>
      <c r="N1149" t="s">
        <v>55</v>
      </c>
      <c r="O1149" t="s">
        <v>287</v>
      </c>
      <c r="P1149" t="s">
        <v>57</v>
      </c>
      <c r="Q1149" s="1">
        <v>44771</v>
      </c>
      <c r="R1149" t="s">
        <v>118</v>
      </c>
      <c r="S1149" t="s">
        <v>119</v>
      </c>
      <c r="T1149" t="s">
        <v>176</v>
      </c>
      <c r="U1149" t="s">
        <v>300</v>
      </c>
      <c r="V1149">
        <v>1470</v>
      </c>
      <c r="W1149" t="s">
        <v>62</v>
      </c>
      <c r="X1149" t="s">
        <v>53</v>
      </c>
      <c r="Y1149">
        <v>3</v>
      </c>
      <c r="Z1149" t="s">
        <v>121</v>
      </c>
      <c r="AA1149" t="s">
        <v>64</v>
      </c>
      <c r="AB1149" t="s">
        <v>106</v>
      </c>
      <c r="AC1149" t="s">
        <v>52</v>
      </c>
      <c r="AD1149" t="s">
        <v>294</v>
      </c>
      <c r="AE1149" t="s">
        <v>53</v>
      </c>
      <c r="AF1149">
        <v>18</v>
      </c>
      <c r="AG1149">
        <v>40</v>
      </c>
      <c r="AH1149" t="s">
        <v>85</v>
      </c>
      <c r="AI1149" t="s">
        <v>85</v>
      </c>
      <c r="AJ1149" t="s">
        <v>85</v>
      </c>
      <c r="AK1149" t="s">
        <v>219</v>
      </c>
      <c r="AL1149">
        <v>5</v>
      </c>
      <c r="AM1149">
        <v>2</v>
      </c>
      <c r="AN1149">
        <v>19</v>
      </c>
      <c r="AO1149">
        <v>6</v>
      </c>
      <c r="AP1149">
        <v>25</v>
      </c>
      <c r="AQ1149">
        <v>3</v>
      </c>
      <c r="AR1149" t="s">
        <v>72</v>
      </c>
      <c r="AS1149" t="s">
        <v>133</v>
      </c>
      <c r="AT1149" t="s">
        <v>133</v>
      </c>
      <c r="AU1149" s="1">
        <v>44258</v>
      </c>
      <c r="AV1149" s="17">
        <f>VLOOKUP(dummy_yherealine!$AT1149,dummy_oppeained!B:C,2,0)</f>
        <v>2</v>
      </c>
      <c r="AW1149" s="22" t="str">
        <f>VLOOKUP(AS1149,dummy_oppeained!B:D,3,0)</f>
        <v>mitteeristav</v>
      </c>
      <c r="AX1149" s="17" t="str">
        <f>VLOOKUP(AR:AR,hinded_abi!A:D,4,0)</f>
        <v>NULL</v>
      </c>
      <c r="AY1149" s="26" t="str">
        <f t="shared" si="34"/>
        <v xml:space="preserve"> </v>
      </c>
      <c r="AZ1149" s="27">
        <f t="shared" si="35"/>
        <v>0</v>
      </c>
    </row>
    <row r="1150" spans="1:52" x14ac:dyDescent="0.25">
      <c r="A1150" t="s">
        <v>347</v>
      </c>
      <c r="B1150" t="s">
        <v>242</v>
      </c>
      <c r="C1150" t="s">
        <v>174</v>
      </c>
      <c r="D1150">
        <v>32305255508</v>
      </c>
      <c r="E1150" t="s">
        <v>243</v>
      </c>
      <c r="F1150" t="s">
        <v>325</v>
      </c>
      <c r="G1150" t="s">
        <v>115</v>
      </c>
      <c r="H1150" t="s">
        <v>52</v>
      </c>
      <c r="I1150" t="s">
        <v>52</v>
      </c>
      <c r="J1150" s="1">
        <v>45658</v>
      </c>
      <c r="K1150" s="20">
        <v>45708</v>
      </c>
      <c r="L1150" s="1">
        <v>45211</v>
      </c>
      <c r="M1150" t="s">
        <v>270</v>
      </c>
      <c r="N1150" t="s">
        <v>55</v>
      </c>
      <c r="O1150" t="s">
        <v>287</v>
      </c>
      <c r="P1150" t="s">
        <v>57</v>
      </c>
      <c r="Q1150" s="1">
        <v>44771</v>
      </c>
      <c r="R1150" t="s">
        <v>118</v>
      </c>
      <c r="S1150" t="s">
        <v>119</v>
      </c>
      <c r="T1150" t="s">
        <v>176</v>
      </c>
      <c r="U1150" t="s">
        <v>300</v>
      </c>
      <c r="V1150">
        <v>1470</v>
      </c>
      <c r="W1150" t="s">
        <v>62</v>
      </c>
      <c r="X1150" t="s">
        <v>53</v>
      </c>
      <c r="Y1150">
        <v>3</v>
      </c>
      <c r="Z1150" t="s">
        <v>121</v>
      </c>
      <c r="AA1150" t="s">
        <v>64</v>
      </c>
      <c r="AB1150" t="s">
        <v>106</v>
      </c>
      <c r="AC1150" t="s">
        <v>52</v>
      </c>
      <c r="AD1150" t="s">
        <v>294</v>
      </c>
      <c r="AE1150" t="s">
        <v>53</v>
      </c>
      <c r="AF1150">
        <v>18</v>
      </c>
      <c r="AG1150">
        <v>40</v>
      </c>
      <c r="AH1150" t="s">
        <v>85</v>
      </c>
      <c r="AI1150" t="s">
        <v>85</v>
      </c>
      <c r="AJ1150" t="s">
        <v>85</v>
      </c>
      <c r="AK1150" t="s">
        <v>219</v>
      </c>
      <c r="AL1150">
        <v>5</v>
      </c>
      <c r="AM1150">
        <v>2</v>
      </c>
      <c r="AN1150">
        <v>19</v>
      </c>
      <c r="AO1150">
        <v>6</v>
      </c>
      <c r="AP1150">
        <v>25</v>
      </c>
      <c r="AQ1150">
        <v>3</v>
      </c>
      <c r="AR1150" t="s">
        <v>88</v>
      </c>
      <c r="AS1150" t="s">
        <v>128</v>
      </c>
      <c r="AT1150" t="s">
        <v>128</v>
      </c>
      <c r="AU1150" s="1">
        <v>44258</v>
      </c>
      <c r="AV1150" s="15">
        <f>VLOOKUP(dummy_yherealine!$AT1150,dummy_oppeained!B:C,2,0)</f>
        <v>5</v>
      </c>
      <c r="AW1150" s="22" t="str">
        <f>VLOOKUP(AS1150,dummy_oppeained!B:D,3,0)</f>
        <v>eristav</v>
      </c>
      <c r="AX1150" s="17">
        <f>VLOOKUP(AR:AR,hinded_abi!A:D,4,0)</f>
        <v>2</v>
      </c>
      <c r="AY1150" s="26">
        <f t="shared" si="34"/>
        <v>10</v>
      </c>
      <c r="AZ1150" s="27">
        <f t="shared" si="35"/>
        <v>5</v>
      </c>
    </row>
    <row r="1151" spans="1:52" x14ac:dyDescent="0.25">
      <c r="A1151" t="s">
        <v>347</v>
      </c>
      <c r="B1151" t="s">
        <v>242</v>
      </c>
      <c r="C1151" t="s">
        <v>174</v>
      </c>
      <c r="D1151">
        <v>32305255508</v>
      </c>
      <c r="E1151" t="s">
        <v>243</v>
      </c>
      <c r="F1151" t="s">
        <v>325</v>
      </c>
      <c r="G1151" t="s">
        <v>115</v>
      </c>
      <c r="H1151" t="s">
        <v>52</v>
      </c>
      <c r="I1151" t="s">
        <v>52</v>
      </c>
      <c r="J1151" s="1">
        <v>45658</v>
      </c>
      <c r="K1151" s="20">
        <v>45708</v>
      </c>
      <c r="L1151" s="1">
        <v>45211</v>
      </c>
      <c r="M1151" t="s">
        <v>270</v>
      </c>
      <c r="N1151" t="s">
        <v>55</v>
      </c>
      <c r="O1151" t="s">
        <v>287</v>
      </c>
      <c r="P1151" t="s">
        <v>57</v>
      </c>
      <c r="Q1151" s="1">
        <v>44771</v>
      </c>
      <c r="R1151" t="s">
        <v>118</v>
      </c>
      <c r="S1151" t="s">
        <v>119</v>
      </c>
      <c r="T1151" t="s">
        <v>176</v>
      </c>
      <c r="U1151" t="s">
        <v>300</v>
      </c>
      <c r="V1151">
        <v>1470</v>
      </c>
      <c r="W1151" t="s">
        <v>62</v>
      </c>
      <c r="X1151" t="s">
        <v>53</v>
      </c>
      <c r="Y1151">
        <v>3</v>
      </c>
      <c r="Z1151" t="s">
        <v>121</v>
      </c>
      <c r="AA1151" t="s">
        <v>64</v>
      </c>
      <c r="AB1151" t="s">
        <v>106</v>
      </c>
      <c r="AC1151" t="s">
        <v>52</v>
      </c>
      <c r="AD1151" t="s">
        <v>294</v>
      </c>
      <c r="AE1151" t="s">
        <v>53</v>
      </c>
      <c r="AF1151">
        <v>18</v>
      </c>
      <c r="AG1151">
        <v>40</v>
      </c>
      <c r="AH1151" t="s">
        <v>85</v>
      </c>
      <c r="AI1151" t="s">
        <v>85</v>
      </c>
      <c r="AJ1151" t="s">
        <v>85</v>
      </c>
      <c r="AK1151" t="s">
        <v>219</v>
      </c>
      <c r="AL1151">
        <v>5</v>
      </c>
      <c r="AM1151">
        <v>2</v>
      </c>
      <c r="AN1151">
        <v>19</v>
      </c>
      <c r="AO1151">
        <v>6</v>
      </c>
      <c r="AP1151">
        <v>25</v>
      </c>
      <c r="AQ1151">
        <v>3</v>
      </c>
      <c r="AR1151" t="s">
        <v>72</v>
      </c>
      <c r="AS1151" t="s">
        <v>267</v>
      </c>
      <c r="AT1151" t="s">
        <v>267</v>
      </c>
      <c r="AU1151" s="1">
        <v>45592</v>
      </c>
      <c r="AV1151" s="17">
        <f>VLOOKUP(dummy_yherealine!$AT1151,dummy_oppeained!B:C,2,0)</f>
        <v>2</v>
      </c>
      <c r="AW1151" s="22" t="str">
        <f>VLOOKUP(AS1151,dummy_oppeained!B:D,3,0)</f>
        <v>mitteeristav</v>
      </c>
      <c r="AX1151" s="17" t="str">
        <f>VLOOKUP(AR:AR,hinded_abi!A:D,4,0)</f>
        <v>NULL</v>
      </c>
      <c r="AY1151" s="26" t="str">
        <f t="shared" si="34"/>
        <v xml:space="preserve"> </v>
      </c>
      <c r="AZ1151" s="27">
        <f t="shared" si="35"/>
        <v>0</v>
      </c>
    </row>
    <row r="1152" spans="1:52" x14ac:dyDescent="0.25">
      <c r="A1152" t="s">
        <v>347</v>
      </c>
      <c r="B1152" t="s">
        <v>242</v>
      </c>
      <c r="C1152" t="s">
        <v>174</v>
      </c>
      <c r="D1152">
        <v>32305255508</v>
      </c>
      <c r="E1152" t="s">
        <v>243</v>
      </c>
      <c r="F1152" t="s">
        <v>325</v>
      </c>
      <c r="G1152" t="s">
        <v>115</v>
      </c>
      <c r="H1152" t="s">
        <v>52</v>
      </c>
      <c r="I1152" t="s">
        <v>52</v>
      </c>
      <c r="J1152" s="1">
        <v>45658</v>
      </c>
      <c r="K1152" s="20">
        <v>45708</v>
      </c>
      <c r="L1152" s="1">
        <v>45211</v>
      </c>
      <c r="M1152" t="s">
        <v>270</v>
      </c>
      <c r="N1152" t="s">
        <v>55</v>
      </c>
      <c r="O1152" t="s">
        <v>287</v>
      </c>
      <c r="P1152" t="s">
        <v>57</v>
      </c>
      <c r="Q1152" s="1">
        <v>44771</v>
      </c>
      <c r="R1152" t="s">
        <v>118</v>
      </c>
      <c r="S1152" t="s">
        <v>119</v>
      </c>
      <c r="T1152" t="s">
        <v>176</v>
      </c>
      <c r="U1152" t="s">
        <v>300</v>
      </c>
      <c r="V1152">
        <v>1470</v>
      </c>
      <c r="W1152" t="s">
        <v>62</v>
      </c>
      <c r="X1152" t="s">
        <v>53</v>
      </c>
      <c r="Y1152">
        <v>3</v>
      </c>
      <c r="Z1152" t="s">
        <v>121</v>
      </c>
      <c r="AA1152" t="s">
        <v>64</v>
      </c>
      <c r="AB1152" t="s">
        <v>106</v>
      </c>
      <c r="AC1152" t="s">
        <v>52</v>
      </c>
      <c r="AD1152" t="s">
        <v>294</v>
      </c>
      <c r="AE1152" t="s">
        <v>53</v>
      </c>
      <c r="AF1152">
        <v>18</v>
      </c>
      <c r="AG1152">
        <v>40</v>
      </c>
      <c r="AH1152" t="s">
        <v>85</v>
      </c>
      <c r="AI1152" t="s">
        <v>85</v>
      </c>
      <c r="AJ1152" t="s">
        <v>85</v>
      </c>
      <c r="AK1152" t="s">
        <v>219</v>
      </c>
      <c r="AL1152">
        <v>5</v>
      </c>
      <c r="AM1152">
        <v>2</v>
      </c>
      <c r="AN1152">
        <v>19</v>
      </c>
      <c r="AO1152">
        <v>6</v>
      </c>
      <c r="AP1152">
        <v>25</v>
      </c>
      <c r="AQ1152">
        <v>3</v>
      </c>
      <c r="AR1152" t="s">
        <v>88</v>
      </c>
      <c r="AS1152" t="s">
        <v>71</v>
      </c>
      <c r="AT1152" t="s">
        <v>71</v>
      </c>
      <c r="AU1152" s="1">
        <v>44531</v>
      </c>
      <c r="AV1152" s="15">
        <f>VLOOKUP(dummy_yherealine!$AT1152,dummy_oppeained!B:C,2,0)</f>
        <v>6</v>
      </c>
      <c r="AW1152" s="22" t="str">
        <f>VLOOKUP(AS1152,dummy_oppeained!B:D,3,0)</f>
        <v>eristav</v>
      </c>
      <c r="AX1152" s="17">
        <f>VLOOKUP(AR:AR,hinded_abi!A:D,4,0)</f>
        <v>2</v>
      </c>
      <c r="AY1152" s="26">
        <f t="shared" si="34"/>
        <v>12</v>
      </c>
      <c r="AZ1152" s="27">
        <f t="shared" si="35"/>
        <v>6</v>
      </c>
    </row>
    <row r="1153" spans="1:52" x14ac:dyDescent="0.25">
      <c r="A1153" t="s">
        <v>347</v>
      </c>
      <c r="B1153" t="s">
        <v>242</v>
      </c>
      <c r="C1153" t="s">
        <v>174</v>
      </c>
      <c r="D1153">
        <v>32305255508</v>
      </c>
      <c r="E1153" t="s">
        <v>243</v>
      </c>
      <c r="F1153" t="s">
        <v>325</v>
      </c>
      <c r="G1153" t="s">
        <v>115</v>
      </c>
      <c r="H1153" t="s">
        <v>52</v>
      </c>
      <c r="I1153" t="s">
        <v>52</v>
      </c>
      <c r="J1153" s="1">
        <v>45658</v>
      </c>
      <c r="K1153" s="20">
        <v>45708</v>
      </c>
      <c r="L1153" s="1">
        <v>45211</v>
      </c>
      <c r="M1153" t="s">
        <v>270</v>
      </c>
      <c r="N1153" t="s">
        <v>55</v>
      </c>
      <c r="O1153" t="s">
        <v>287</v>
      </c>
      <c r="P1153" t="s">
        <v>57</v>
      </c>
      <c r="Q1153" s="1">
        <v>44771</v>
      </c>
      <c r="R1153" t="s">
        <v>118</v>
      </c>
      <c r="S1153" t="s">
        <v>119</v>
      </c>
      <c r="T1153" t="s">
        <v>176</v>
      </c>
      <c r="U1153" t="s">
        <v>300</v>
      </c>
      <c r="V1153">
        <v>1470</v>
      </c>
      <c r="W1153" t="s">
        <v>62</v>
      </c>
      <c r="X1153" t="s">
        <v>53</v>
      </c>
      <c r="Y1153">
        <v>3</v>
      </c>
      <c r="Z1153" t="s">
        <v>121</v>
      </c>
      <c r="AA1153" t="s">
        <v>64</v>
      </c>
      <c r="AB1153" t="s">
        <v>106</v>
      </c>
      <c r="AC1153" t="s">
        <v>52</v>
      </c>
      <c r="AD1153" t="s">
        <v>294</v>
      </c>
      <c r="AE1153" t="s">
        <v>53</v>
      </c>
      <c r="AF1153">
        <v>18</v>
      </c>
      <c r="AG1153">
        <v>40</v>
      </c>
      <c r="AH1153" t="s">
        <v>85</v>
      </c>
      <c r="AI1153" t="s">
        <v>85</v>
      </c>
      <c r="AJ1153" t="s">
        <v>85</v>
      </c>
      <c r="AK1153" t="s">
        <v>219</v>
      </c>
      <c r="AL1153">
        <v>5</v>
      </c>
      <c r="AM1153">
        <v>2</v>
      </c>
      <c r="AN1153">
        <v>19</v>
      </c>
      <c r="AO1153">
        <v>6</v>
      </c>
      <c r="AP1153">
        <v>25</v>
      </c>
      <c r="AQ1153">
        <v>3</v>
      </c>
      <c r="AR1153" t="s">
        <v>72</v>
      </c>
      <c r="AS1153" t="s">
        <v>215</v>
      </c>
      <c r="AT1153" t="s">
        <v>215</v>
      </c>
      <c r="AU1153" s="1">
        <v>44819</v>
      </c>
      <c r="AV1153" s="17">
        <f>VLOOKUP(dummy_yherealine!$AT1153,dummy_oppeained!B:C,2,0)</f>
        <v>3</v>
      </c>
      <c r="AW1153" s="22" t="str">
        <f>VLOOKUP(AS1153,dummy_oppeained!B:D,3,0)</f>
        <v>mitteeristav</v>
      </c>
      <c r="AX1153" s="17" t="str">
        <f>VLOOKUP(AR:AR,hinded_abi!A:D,4,0)</f>
        <v>NULL</v>
      </c>
      <c r="AY1153" s="26" t="str">
        <f t="shared" si="34"/>
        <v xml:space="preserve"> </v>
      </c>
      <c r="AZ1153" s="27">
        <f t="shared" si="35"/>
        <v>0</v>
      </c>
    </row>
    <row r="1154" spans="1:52" x14ac:dyDescent="0.25">
      <c r="A1154" t="s">
        <v>347</v>
      </c>
      <c r="B1154" t="s">
        <v>242</v>
      </c>
      <c r="C1154" t="s">
        <v>174</v>
      </c>
      <c r="D1154">
        <v>32305255508</v>
      </c>
      <c r="E1154" t="s">
        <v>243</v>
      </c>
      <c r="F1154" t="s">
        <v>325</v>
      </c>
      <c r="G1154" t="s">
        <v>115</v>
      </c>
      <c r="H1154" t="s">
        <v>52</v>
      </c>
      <c r="I1154" t="s">
        <v>52</v>
      </c>
      <c r="J1154" s="1">
        <v>45658</v>
      </c>
      <c r="K1154" s="20">
        <v>45708</v>
      </c>
      <c r="L1154" s="1">
        <v>45211</v>
      </c>
      <c r="M1154" t="s">
        <v>270</v>
      </c>
      <c r="N1154" t="s">
        <v>55</v>
      </c>
      <c r="O1154" t="s">
        <v>287</v>
      </c>
      <c r="P1154" t="s">
        <v>57</v>
      </c>
      <c r="Q1154" s="1">
        <v>44771</v>
      </c>
      <c r="R1154" t="s">
        <v>118</v>
      </c>
      <c r="S1154" t="s">
        <v>119</v>
      </c>
      <c r="T1154" t="s">
        <v>176</v>
      </c>
      <c r="U1154" t="s">
        <v>300</v>
      </c>
      <c r="V1154">
        <v>1470</v>
      </c>
      <c r="W1154" t="s">
        <v>62</v>
      </c>
      <c r="X1154" t="s">
        <v>53</v>
      </c>
      <c r="Y1154">
        <v>3</v>
      </c>
      <c r="Z1154" t="s">
        <v>121</v>
      </c>
      <c r="AA1154" t="s">
        <v>64</v>
      </c>
      <c r="AB1154" t="s">
        <v>106</v>
      </c>
      <c r="AC1154" t="s">
        <v>52</v>
      </c>
      <c r="AD1154" t="s">
        <v>294</v>
      </c>
      <c r="AE1154" t="s">
        <v>53</v>
      </c>
      <c r="AF1154">
        <v>18</v>
      </c>
      <c r="AG1154">
        <v>40</v>
      </c>
      <c r="AH1154" t="s">
        <v>85</v>
      </c>
      <c r="AI1154" t="s">
        <v>85</v>
      </c>
      <c r="AJ1154" t="s">
        <v>85</v>
      </c>
      <c r="AK1154" t="s">
        <v>219</v>
      </c>
      <c r="AL1154">
        <v>5</v>
      </c>
      <c r="AM1154">
        <v>2</v>
      </c>
      <c r="AN1154">
        <v>19</v>
      </c>
      <c r="AO1154">
        <v>6</v>
      </c>
      <c r="AP1154">
        <v>25</v>
      </c>
      <c r="AQ1154">
        <v>3</v>
      </c>
      <c r="AR1154" t="s">
        <v>80</v>
      </c>
      <c r="AS1154" t="s">
        <v>268</v>
      </c>
      <c r="AT1154" t="s">
        <v>268</v>
      </c>
      <c r="AU1154" s="1">
        <v>45042</v>
      </c>
      <c r="AV1154" s="15">
        <f>VLOOKUP(dummy_yherealine!$AT1154,dummy_oppeained!B:C,2,0)</f>
        <v>6</v>
      </c>
      <c r="AW1154" s="22" t="str">
        <f>VLOOKUP(AS1154,dummy_oppeained!B:D,3,0)</f>
        <v>eristav</v>
      </c>
      <c r="AX1154" s="17">
        <f>VLOOKUP(AR:AR,hinded_abi!A:D,4,0)</f>
        <v>3</v>
      </c>
      <c r="AY1154" s="26">
        <f t="shared" si="34"/>
        <v>18</v>
      </c>
      <c r="AZ1154" s="27">
        <f t="shared" si="35"/>
        <v>6</v>
      </c>
    </row>
    <row r="1155" spans="1:52" x14ac:dyDescent="0.25">
      <c r="A1155" t="s">
        <v>347</v>
      </c>
      <c r="B1155" t="s">
        <v>242</v>
      </c>
      <c r="C1155" t="s">
        <v>174</v>
      </c>
      <c r="D1155">
        <v>32305255508</v>
      </c>
      <c r="E1155" t="s">
        <v>243</v>
      </c>
      <c r="F1155" t="s">
        <v>325</v>
      </c>
      <c r="G1155" t="s">
        <v>115</v>
      </c>
      <c r="H1155" t="s">
        <v>52</v>
      </c>
      <c r="I1155" t="s">
        <v>52</v>
      </c>
      <c r="J1155" s="1">
        <v>45658</v>
      </c>
      <c r="K1155" s="20">
        <v>45708</v>
      </c>
      <c r="L1155" s="1">
        <v>45211</v>
      </c>
      <c r="M1155" t="s">
        <v>270</v>
      </c>
      <c r="N1155" t="s">
        <v>55</v>
      </c>
      <c r="O1155" t="s">
        <v>287</v>
      </c>
      <c r="P1155" t="s">
        <v>57</v>
      </c>
      <c r="Q1155" s="1">
        <v>44771</v>
      </c>
      <c r="R1155" t="s">
        <v>118</v>
      </c>
      <c r="S1155" t="s">
        <v>119</v>
      </c>
      <c r="T1155" t="s">
        <v>176</v>
      </c>
      <c r="U1155" t="s">
        <v>300</v>
      </c>
      <c r="V1155">
        <v>1470</v>
      </c>
      <c r="W1155" t="s">
        <v>62</v>
      </c>
      <c r="X1155" t="s">
        <v>53</v>
      </c>
      <c r="Y1155">
        <v>4</v>
      </c>
      <c r="Z1155" t="s">
        <v>121</v>
      </c>
      <c r="AA1155" t="s">
        <v>64</v>
      </c>
      <c r="AB1155" t="s">
        <v>65</v>
      </c>
      <c r="AC1155" t="s">
        <v>52</v>
      </c>
      <c r="AD1155" t="s">
        <v>294</v>
      </c>
      <c r="AE1155" t="s">
        <v>53</v>
      </c>
      <c r="AF1155">
        <v>18</v>
      </c>
      <c r="AG1155">
        <v>59</v>
      </c>
      <c r="AH1155" t="s">
        <v>85</v>
      </c>
      <c r="AI1155" t="s">
        <v>218</v>
      </c>
      <c r="AJ1155" t="s">
        <v>85</v>
      </c>
      <c r="AK1155" t="s">
        <v>218</v>
      </c>
      <c r="AL1155">
        <v>5</v>
      </c>
      <c r="AM1155">
        <v>0</v>
      </c>
      <c r="AN1155">
        <v>19</v>
      </c>
      <c r="AO1155">
        <v>2</v>
      </c>
      <c r="AP1155">
        <v>40</v>
      </c>
      <c r="AQ1155">
        <v>3</v>
      </c>
      <c r="AR1155" t="s">
        <v>70</v>
      </c>
      <c r="AS1155" t="s">
        <v>98</v>
      </c>
      <c r="AT1155" t="s">
        <v>98</v>
      </c>
      <c r="AU1155" s="1">
        <v>45622</v>
      </c>
      <c r="AV1155" s="17">
        <f>VLOOKUP(dummy_yherealine!$AT1155,dummy_oppeained!B:C,2,0)</f>
        <v>8</v>
      </c>
      <c r="AW1155" s="22" t="str">
        <f>VLOOKUP(AS1155,dummy_oppeained!B:D,3,0)</f>
        <v>eristav</v>
      </c>
      <c r="AX1155" s="17">
        <f>VLOOKUP(AR:AR,hinded_abi!A:D,4,0)</f>
        <v>0</v>
      </c>
      <c r="AY1155" s="26">
        <f t="shared" ref="AY1155:AY1218" si="36">IF(AW1155="eristav",AV1155*AX1155," ")</f>
        <v>0</v>
      </c>
      <c r="AZ1155" s="27">
        <f t="shared" ref="AZ1155:AZ1218" si="37">IF(AW1155="eristav",AV1155,0)</f>
        <v>8</v>
      </c>
    </row>
    <row r="1156" spans="1:52" x14ac:dyDescent="0.25">
      <c r="A1156" t="s">
        <v>347</v>
      </c>
      <c r="B1156" t="s">
        <v>242</v>
      </c>
      <c r="C1156" t="s">
        <v>174</v>
      </c>
      <c r="D1156">
        <v>32305255508</v>
      </c>
      <c r="E1156" t="s">
        <v>243</v>
      </c>
      <c r="F1156" t="s">
        <v>325</v>
      </c>
      <c r="G1156" t="s">
        <v>115</v>
      </c>
      <c r="H1156" t="s">
        <v>52</v>
      </c>
      <c r="I1156" t="s">
        <v>52</v>
      </c>
      <c r="J1156" s="1">
        <v>45658</v>
      </c>
      <c r="K1156" s="20">
        <v>45708</v>
      </c>
      <c r="L1156" s="1">
        <v>45211</v>
      </c>
      <c r="M1156" t="s">
        <v>270</v>
      </c>
      <c r="N1156" t="s">
        <v>55</v>
      </c>
      <c r="O1156" t="s">
        <v>287</v>
      </c>
      <c r="P1156" t="s">
        <v>57</v>
      </c>
      <c r="Q1156" s="1">
        <v>44771</v>
      </c>
      <c r="R1156" t="s">
        <v>118</v>
      </c>
      <c r="S1156" t="s">
        <v>119</v>
      </c>
      <c r="T1156" t="s">
        <v>176</v>
      </c>
      <c r="U1156" t="s">
        <v>300</v>
      </c>
      <c r="V1156">
        <v>1470</v>
      </c>
      <c r="W1156" t="s">
        <v>62</v>
      </c>
      <c r="X1156" t="s">
        <v>53</v>
      </c>
      <c r="Y1156">
        <v>4</v>
      </c>
      <c r="Z1156" t="s">
        <v>121</v>
      </c>
      <c r="AA1156" t="s">
        <v>64</v>
      </c>
      <c r="AB1156" t="s">
        <v>65</v>
      </c>
      <c r="AC1156" t="s">
        <v>52</v>
      </c>
      <c r="AD1156" t="s">
        <v>294</v>
      </c>
      <c r="AE1156" t="s">
        <v>53</v>
      </c>
      <c r="AF1156">
        <v>18</v>
      </c>
      <c r="AG1156">
        <v>59</v>
      </c>
      <c r="AH1156" t="s">
        <v>85</v>
      </c>
      <c r="AI1156" t="s">
        <v>218</v>
      </c>
      <c r="AJ1156" t="s">
        <v>85</v>
      </c>
      <c r="AK1156" t="s">
        <v>218</v>
      </c>
      <c r="AL1156">
        <v>5</v>
      </c>
      <c r="AM1156">
        <v>0</v>
      </c>
      <c r="AN1156">
        <v>19</v>
      </c>
      <c r="AO1156">
        <v>2</v>
      </c>
      <c r="AP1156">
        <v>40</v>
      </c>
      <c r="AQ1156">
        <v>3</v>
      </c>
      <c r="AR1156" t="s">
        <v>94</v>
      </c>
      <c r="AS1156" t="s">
        <v>168</v>
      </c>
      <c r="AT1156" t="s">
        <v>168</v>
      </c>
      <c r="AU1156" s="1">
        <v>45890</v>
      </c>
      <c r="AV1156" s="15">
        <f>VLOOKUP(dummy_yherealine!$AT1156,dummy_oppeained!B:C,2,0)</f>
        <v>5</v>
      </c>
      <c r="AW1156" s="22" t="str">
        <f>VLOOKUP(AS1156,dummy_oppeained!B:D,3,0)</f>
        <v>eristav</v>
      </c>
      <c r="AX1156" s="17">
        <f>VLOOKUP(AR:AR,hinded_abi!A:D,4,0)</f>
        <v>5</v>
      </c>
      <c r="AY1156" s="26">
        <f t="shared" si="36"/>
        <v>25</v>
      </c>
      <c r="AZ1156" s="27">
        <f t="shared" si="37"/>
        <v>5</v>
      </c>
    </row>
    <row r="1157" spans="1:52" x14ac:dyDescent="0.25">
      <c r="A1157" t="s">
        <v>347</v>
      </c>
      <c r="B1157" t="s">
        <v>242</v>
      </c>
      <c r="C1157" t="s">
        <v>174</v>
      </c>
      <c r="D1157">
        <v>32305255508</v>
      </c>
      <c r="E1157" t="s">
        <v>243</v>
      </c>
      <c r="F1157" t="s">
        <v>325</v>
      </c>
      <c r="G1157" t="s">
        <v>115</v>
      </c>
      <c r="H1157" t="s">
        <v>52</v>
      </c>
      <c r="I1157" t="s">
        <v>52</v>
      </c>
      <c r="J1157" s="1">
        <v>45658</v>
      </c>
      <c r="K1157" s="20">
        <v>45708</v>
      </c>
      <c r="L1157" s="1">
        <v>45211</v>
      </c>
      <c r="M1157" t="s">
        <v>270</v>
      </c>
      <c r="N1157" t="s">
        <v>55</v>
      </c>
      <c r="O1157" t="s">
        <v>287</v>
      </c>
      <c r="P1157" t="s">
        <v>57</v>
      </c>
      <c r="Q1157" s="1">
        <v>44771</v>
      </c>
      <c r="R1157" t="s">
        <v>118</v>
      </c>
      <c r="S1157" t="s">
        <v>119</v>
      </c>
      <c r="T1157" t="s">
        <v>176</v>
      </c>
      <c r="U1157" t="s">
        <v>300</v>
      </c>
      <c r="V1157">
        <v>1470</v>
      </c>
      <c r="W1157" t="s">
        <v>62</v>
      </c>
      <c r="X1157" t="s">
        <v>53</v>
      </c>
      <c r="Y1157">
        <v>4</v>
      </c>
      <c r="Z1157" t="s">
        <v>121</v>
      </c>
      <c r="AA1157" t="s">
        <v>64</v>
      </c>
      <c r="AB1157" t="s">
        <v>65</v>
      </c>
      <c r="AC1157" t="s">
        <v>52</v>
      </c>
      <c r="AD1157" t="s">
        <v>294</v>
      </c>
      <c r="AE1157" t="s">
        <v>53</v>
      </c>
      <c r="AF1157">
        <v>18</v>
      </c>
      <c r="AG1157">
        <v>59</v>
      </c>
      <c r="AH1157" t="s">
        <v>85</v>
      </c>
      <c r="AI1157" t="s">
        <v>218</v>
      </c>
      <c r="AJ1157" t="s">
        <v>85</v>
      </c>
      <c r="AK1157" t="s">
        <v>218</v>
      </c>
      <c r="AL1157">
        <v>5</v>
      </c>
      <c r="AM1157">
        <v>0</v>
      </c>
      <c r="AN1157">
        <v>19</v>
      </c>
      <c r="AO1157">
        <v>2</v>
      </c>
      <c r="AP1157">
        <v>40</v>
      </c>
      <c r="AQ1157">
        <v>3</v>
      </c>
      <c r="AR1157" t="s">
        <v>72</v>
      </c>
      <c r="AS1157" t="s">
        <v>108</v>
      </c>
      <c r="AT1157" t="s">
        <v>108</v>
      </c>
      <c r="AU1157" s="1">
        <v>44918</v>
      </c>
      <c r="AV1157" s="17">
        <f>VLOOKUP(dummy_yherealine!$AT1157,dummy_oppeained!B:C,2,0)</f>
        <v>3</v>
      </c>
      <c r="AW1157" s="22" t="str">
        <f>VLOOKUP(AS1157,dummy_oppeained!B:D,3,0)</f>
        <v>mitteeristav</v>
      </c>
      <c r="AX1157" s="17" t="str">
        <f>VLOOKUP(AR:AR,hinded_abi!A:D,4,0)</f>
        <v>NULL</v>
      </c>
      <c r="AY1157" s="26" t="str">
        <f t="shared" si="36"/>
        <v xml:space="preserve"> </v>
      </c>
      <c r="AZ1157" s="27">
        <f t="shared" si="37"/>
        <v>0</v>
      </c>
    </row>
    <row r="1158" spans="1:52" x14ac:dyDescent="0.25">
      <c r="A1158" t="s">
        <v>347</v>
      </c>
      <c r="B1158" t="s">
        <v>242</v>
      </c>
      <c r="C1158" t="s">
        <v>174</v>
      </c>
      <c r="D1158">
        <v>32305255508</v>
      </c>
      <c r="E1158" t="s">
        <v>243</v>
      </c>
      <c r="F1158" t="s">
        <v>325</v>
      </c>
      <c r="G1158" t="s">
        <v>115</v>
      </c>
      <c r="H1158" t="s">
        <v>52</v>
      </c>
      <c r="I1158" t="s">
        <v>52</v>
      </c>
      <c r="J1158" s="1">
        <v>45658</v>
      </c>
      <c r="K1158" s="20">
        <v>45708</v>
      </c>
      <c r="L1158" s="1">
        <v>45211</v>
      </c>
      <c r="M1158" t="s">
        <v>270</v>
      </c>
      <c r="N1158" t="s">
        <v>55</v>
      </c>
      <c r="O1158" t="s">
        <v>287</v>
      </c>
      <c r="P1158" t="s">
        <v>57</v>
      </c>
      <c r="Q1158" s="1">
        <v>44771</v>
      </c>
      <c r="R1158" t="s">
        <v>118</v>
      </c>
      <c r="S1158" t="s">
        <v>119</v>
      </c>
      <c r="T1158" t="s">
        <v>176</v>
      </c>
      <c r="U1158" t="s">
        <v>300</v>
      </c>
      <c r="V1158">
        <v>1470</v>
      </c>
      <c r="W1158" t="s">
        <v>62</v>
      </c>
      <c r="X1158" t="s">
        <v>53</v>
      </c>
      <c r="Y1158">
        <v>4</v>
      </c>
      <c r="Z1158" t="s">
        <v>121</v>
      </c>
      <c r="AA1158" t="s">
        <v>64</v>
      </c>
      <c r="AB1158" t="s">
        <v>65</v>
      </c>
      <c r="AC1158" t="s">
        <v>52</v>
      </c>
      <c r="AD1158" t="s">
        <v>294</v>
      </c>
      <c r="AE1158" t="s">
        <v>53</v>
      </c>
      <c r="AF1158">
        <v>18</v>
      </c>
      <c r="AG1158">
        <v>59</v>
      </c>
      <c r="AH1158" t="s">
        <v>85</v>
      </c>
      <c r="AI1158" t="s">
        <v>218</v>
      </c>
      <c r="AJ1158" t="s">
        <v>85</v>
      </c>
      <c r="AK1158" t="s">
        <v>218</v>
      </c>
      <c r="AL1158">
        <v>5</v>
      </c>
      <c r="AM1158">
        <v>0</v>
      </c>
      <c r="AN1158">
        <v>19</v>
      </c>
      <c r="AO1158">
        <v>2</v>
      </c>
      <c r="AP1158">
        <v>40</v>
      </c>
      <c r="AQ1158">
        <v>3</v>
      </c>
      <c r="AR1158" t="s">
        <v>80</v>
      </c>
      <c r="AS1158" t="s">
        <v>132</v>
      </c>
      <c r="AT1158" t="s">
        <v>132</v>
      </c>
      <c r="AU1158" s="1">
        <v>45503</v>
      </c>
      <c r="AV1158" s="15">
        <f>VLOOKUP(dummy_yherealine!$AT1158,dummy_oppeained!B:C,2,0)</f>
        <v>6</v>
      </c>
      <c r="AW1158" s="22" t="str">
        <f>VLOOKUP(AS1158,dummy_oppeained!B:D,3,0)</f>
        <v>eristav</v>
      </c>
      <c r="AX1158" s="17">
        <f>VLOOKUP(AR:AR,hinded_abi!A:D,4,0)</f>
        <v>3</v>
      </c>
      <c r="AY1158" s="26">
        <f t="shared" si="36"/>
        <v>18</v>
      </c>
      <c r="AZ1158" s="27">
        <f t="shared" si="37"/>
        <v>6</v>
      </c>
    </row>
    <row r="1159" spans="1:52" x14ac:dyDescent="0.25">
      <c r="A1159" t="s">
        <v>347</v>
      </c>
      <c r="B1159" t="s">
        <v>242</v>
      </c>
      <c r="C1159" t="s">
        <v>174</v>
      </c>
      <c r="D1159">
        <v>32305255508</v>
      </c>
      <c r="E1159" t="s">
        <v>243</v>
      </c>
      <c r="F1159" t="s">
        <v>325</v>
      </c>
      <c r="G1159" t="s">
        <v>115</v>
      </c>
      <c r="H1159" t="s">
        <v>52</v>
      </c>
      <c r="I1159" t="s">
        <v>52</v>
      </c>
      <c r="J1159" s="1">
        <v>45658</v>
      </c>
      <c r="K1159" s="20">
        <v>45708</v>
      </c>
      <c r="L1159" s="1">
        <v>45211</v>
      </c>
      <c r="M1159" t="s">
        <v>270</v>
      </c>
      <c r="N1159" t="s">
        <v>55</v>
      </c>
      <c r="O1159" t="s">
        <v>287</v>
      </c>
      <c r="P1159" t="s">
        <v>57</v>
      </c>
      <c r="Q1159" s="1">
        <v>44771</v>
      </c>
      <c r="R1159" t="s">
        <v>118</v>
      </c>
      <c r="S1159" t="s">
        <v>119</v>
      </c>
      <c r="T1159" t="s">
        <v>176</v>
      </c>
      <c r="U1159" t="s">
        <v>300</v>
      </c>
      <c r="V1159">
        <v>1470</v>
      </c>
      <c r="W1159" t="s">
        <v>62</v>
      </c>
      <c r="X1159" t="s">
        <v>53</v>
      </c>
      <c r="Y1159">
        <v>4</v>
      </c>
      <c r="Z1159" t="s">
        <v>121</v>
      </c>
      <c r="AA1159" t="s">
        <v>64</v>
      </c>
      <c r="AB1159" t="s">
        <v>65</v>
      </c>
      <c r="AC1159" t="s">
        <v>52</v>
      </c>
      <c r="AD1159" t="s">
        <v>294</v>
      </c>
      <c r="AE1159" t="s">
        <v>53</v>
      </c>
      <c r="AF1159">
        <v>18</v>
      </c>
      <c r="AG1159">
        <v>59</v>
      </c>
      <c r="AH1159" t="s">
        <v>85</v>
      </c>
      <c r="AI1159" t="s">
        <v>218</v>
      </c>
      <c r="AJ1159" t="s">
        <v>85</v>
      </c>
      <c r="AK1159" t="s">
        <v>218</v>
      </c>
      <c r="AL1159">
        <v>5</v>
      </c>
      <c r="AM1159">
        <v>0</v>
      </c>
      <c r="AN1159">
        <v>19</v>
      </c>
      <c r="AO1159">
        <v>2</v>
      </c>
      <c r="AP1159">
        <v>40</v>
      </c>
      <c r="AQ1159">
        <v>3</v>
      </c>
      <c r="AR1159" t="s">
        <v>94</v>
      </c>
      <c r="AS1159" t="s">
        <v>220</v>
      </c>
      <c r="AT1159" t="s">
        <v>220</v>
      </c>
      <c r="AU1159" s="1">
        <v>44527</v>
      </c>
      <c r="AV1159" s="17">
        <f>VLOOKUP(dummy_yherealine!$AT1159,dummy_oppeained!B:C,2,0)</f>
        <v>6</v>
      </c>
      <c r="AW1159" s="22" t="str">
        <f>VLOOKUP(AS1159,dummy_oppeained!B:D,3,0)</f>
        <v>eristav</v>
      </c>
      <c r="AX1159" s="17">
        <f>VLOOKUP(AR:AR,hinded_abi!A:D,4,0)</f>
        <v>5</v>
      </c>
      <c r="AY1159" s="26">
        <f t="shared" si="36"/>
        <v>30</v>
      </c>
      <c r="AZ1159" s="27">
        <f t="shared" si="37"/>
        <v>6</v>
      </c>
    </row>
    <row r="1160" spans="1:52" x14ac:dyDescent="0.25">
      <c r="A1160" t="s">
        <v>347</v>
      </c>
      <c r="B1160" t="s">
        <v>242</v>
      </c>
      <c r="C1160" t="s">
        <v>174</v>
      </c>
      <c r="D1160">
        <v>32305255508</v>
      </c>
      <c r="E1160" t="s">
        <v>243</v>
      </c>
      <c r="F1160" t="s">
        <v>325</v>
      </c>
      <c r="G1160" t="s">
        <v>115</v>
      </c>
      <c r="H1160" t="s">
        <v>52</v>
      </c>
      <c r="I1160" t="s">
        <v>52</v>
      </c>
      <c r="J1160" s="1">
        <v>45658</v>
      </c>
      <c r="K1160" s="20">
        <v>45708</v>
      </c>
      <c r="L1160" s="1">
        <v>45211</v>
      </c>
      <c r="M1160" t="s">
        <v>270</v>
      </c>
      <c r="N1160" t="s">
        <v>55</v>
      </c>
      <c r="O1160" t="s">
        <v>287</v>
      </c>
      <c r="P1160" t="s">
        <v>57</v>
      </c>
      <c r="Q1160" s="1">
        <v>44771</v>
      </c>
      <c r="R1160" t="s">
        <v>118</v>
      </c>
      <c r="S1160" t="s">
        <v>119</v>
      </c>
      <c r="T1160" t="s">
        <v>176</v>
      </c>
      <c r="U1160" t="s">
        <v>300</v>
      </c>
      <c r="V1160">
        <v>1470</v>
      </c>
      <c r="W1160" t="s">
        <v>62</v>
      </c>
      <c r="X1160" t="s">
        <v>53</v>
      </c>
      <c r="Y1160">
        <v>4</v>
      </c>
      <c r="Z1160" t="s">
        <v>121</v>
      </c>
      <c r="AA1160" t="s">
        <v>64</v>
      </c>
      <c r="AB1160" t="s">
        <v>65</v>
      </c>
      <c r="AC1160" t="s">
        <v>52</v>
      </c>
      <c r="AD1160" t="s">
        <v>294</v>
      </c>
      <c r="AE1160" t="s">
        <v>53</v>
      </c>
      <c r="AF1160">
        <v>18</v>
      </c>
      <c r="AG1160">
        <v>59</v>
      </c>
      <c r="AH1160" t="s">
        <v>85</v>
      </c>
      <c r="AI1160" t="s">
        <v>218</v>
      </c>
      <c r="AJ1160" t="s">
        <v>85</v>
      </c>
      <c r="AK1160" t="s">
        <v>218</v>
      </c>
      <c r="AL1160">
        <v>5</v>
      </c>
      <c r="AM1160">
        <v>0</v>
      </c>
      <c r="AN1160">
        <v>19</v>
      </c>
      <c r="AO1160">
        <v>2</v>
      </c>
      <c r="AP1160">
        <v>40</v>
      </c>
      <c r="AQ1160">
        <v>3</v>
      </c>
      <c r="AR1160" t="s">
        <v>72</v>
      </c>
      <c r="AS1160" t="s">
        <v>139</v>
      </c>
      <c r="AT1160" t="s">
        <v>139</v>
      </c>
      <c r="AU1160" s="1">
        <v>44950</v>
      </c>
      <c r="AV1160" s="15">
        <f>VLOOKUP(dummy_yherealine!$AT1160,dummy_oppeained!B:C,2,0)</f>
        <v>3</v>
      </c>
      <c r="AW1160" s="22" t="str">
        <f>VLOOKUP(AS1160,dummy_oppeained!B:D,3,0)</f>
        <v>mitteeristav</v>
      </c>
      <c r="AX1160" s="17" t="str">
        <f>VLOOKUP(AR:AR,hinded_abi!A:D,4,0)</f>
        <v>NULL</v>
      </c>
      <c r="AY1160" s="26" t="str">
        <f t="shared" si="36"/>
        <v xml:space="preserve"> </v>
      </c>
      <c r="AZ1160" s="27">
        <f t="shared" si="37"/>
        <v>0</v>
      </c>
    </row>
    <row r="1161" spans="1:52" x14ac:dyDescent="0.25">
      <c r="A1161" t="s">
        <v>347</v>
      </c>
      <c r="B1161" t="s">
        <v>242</v>
      </c>
      <c r="C1161" t="s">
        <v>174</v>
      </c>
      <c r="D1161">
        <v>32305255508</v>
      </c>
      <c r="E1161" t="s">
        <v>243</v>
      </c>
      <c r="F1161" t="s">
        <v>325</v>
      </c>
      <c r="G1161" t="s">
        <v>115</v>
      </c>
      <c r="H1161" t="s">
        <v>52</v>
      </c>
      <c r="I1161" t="s">
        <v>52</v>
      </c>
      <c r="J1161" s="1">
        <v>45658</v>
      </c>
      <c r="K1161" s="20">
        <v>45708</v>
      </c>
      <c r="L1161" s="1">
        <v>45211</v>
      </c>
      <c r="M1161" t="s">
        <v>270</v>
      </c>
      <c r="N1161" t="s">
        <v>55</v>
      </c>
      <c r="O1161" t="s">
        <v>287</v>
      </c>
      <c r="P1161" t="s">
        <v>57</v>
      </c>
      <c r="Q1161" s="1">
        <v>44771</v>
      </c>
      <c r="R1161" t="s">
        <v>118</v>
      </c>
      <c r="S1161" t="s">
        <v>119</v>
      </c>
      <c r="T1161" t="s">
        <v>176</v>
      </c>
      <c r="U1161" t="s">
        <v>300</v>
      </c>
      <c r="V1161">
        <v>1470</v>
      </c>
      <c r="W1161" t="s">
        <v>62</v>
      </c>
      <c r="X1161" t="s">
        <v>53</v>
      </c>
      <c r="Y1161">
        <v>5</v>
      </c>
      <c r="Z1161" t="s">
        <v>121</v>
      </c>
      <c r="AA1161" t="s">
        <v>64</v>
      </c>
      <c r="AB1161" t="s">
        <v>106</v>
      </c>
      <c r="AC1161" t="s">
        <v>52</v>
      </c>
      <c r="AD1161" t="s">
        <v>294</v>
      </c>
      <c r="AE1161" t="s">
        <v>53</v>
      </c>
      <c r="AF1161">
        <v>18</v>
      </c>
      <c r="AG1161">
        <v>38</v>
      </c>
      <c r="AH1161" t="s">
        <v>85</v>
      </c>
      <c r="AI1161" t="s">
        <v>213</v>
      </c>
      <c r="AJ1161" t="s">
        <v>85</v>
      </c>
      <c r="AK1161" t="s">
        <v>194</v>
      </c>
      <c r="AL1161">
        <v>5</v>
      </c>
      <c r="AM1161">
        <v>3</v>
      </c>
      <c r="AN1161">
        <v>19</v>
      </c>
      <c r="AO1161">
        <v>7</v>
      </c>
      <c r="AP1161">
        <v>55</v>
      </c>
      <c r="AQ1161">
        <v>3</v>
      </c>
      <c r="AR1161" t="s">
        <v>72</v>
      </c>
      <c r="AS1161" t="s">
        <v>149</v>
      </c>
      <c r="AT1161" t="s">
        <v>149</v>
      </c>
      <c r="AU1161" s="1">
        <v>44735</v>
      </c>
      <c r="AV1161" s="17">
        <f>VLOOKUP(dummy_yherealine!$AT1161,dummy_oppeained!B:C,2,0)</f>
        <v>2</v>
      </c>
      <c r="AW1161" s="22" t="str">
        <f>VLOOKUP(AS1161,dummy_oppeained!B:D,3,0)</f>
        <v>mitteeristav</v>
      </c>
      <c r="AX1161" s="17" t="str">
        <f>VLOOKUP(AR:AR,hinded_abi!A:D,4,0)</f>
        <v>NULL</v>
      </c>
      <c r="AY1161" s="26" t="str">
        <f t="shared" si="36"/>
        <v xml:space="preserve"> </v>
      </c>
      <c r="AZ1161" s="27">
        <f t="shared" si="37"/>
        <v>0</v>
      </c>
    </row>
    <row r="1162" spans="1:52" x14ac:dyDescent="0.25">
      <c r="A1162" t="s">
        <v>347</v>
      </c>
      <c r="B1162" t="s">
        <v>242</v>
      </c>
      <c r="C1162" t="s">
        <v>174</v>
      </c>
      <c r="D1162">
        <v>32305255508</v>
      </c>
      <c r="E1162" t="s">
        <v>243</v>
      </c>
      <c r="F1162" t="s">
        <v>325</v>
      </c>
      <c r="G1162" t="s">
        <v>115</v>
      </c>
      <c r="H1162" t="s">
        <v>52</v>
      </c>
      <c r="I1162" t="s">
        <v>52</v>
      </c>
      <c r="J1162" s="1">
        <v>45658</v>
      </c>
      <c r="K1162" s="20">
        <v>45708</v>
      </c>
      <c r="L1162" s="1">
        <v>45211</v>
      </c>
      <c r="M1162" t="s">
        <v>270</v>
      </c>
      <c r="N1162" t="s">
        <v>55</v>
      </c>
      <c r="O1162" t="s">
        <v>287</v>
      </c>
      <c r="P1162" t="s">
        <v>57</v>
      </c>
      <c r="Q1162" s="1">
        <v>44771</v>
      </c>
      <c r="R1162" t="s">
        <v>118</v>
      </c>
      <c r="S1162" t="s">
        <v>119</v>
      </c>
      <c r="T1162" t="s">
        <v>176</v>
      </c>
      <c r="U1162" t="s">
        <v>300</v>
      </c>
      <c r="V1162">
        <v>1470</v>
      </c>
      <c r="W1162" t="s">
        <v>62</v>
      </c>
      <c r="X1162" t="s">
        <v>53</v>
      </c>
      <c r="Y1162">
        <v>5</v>
      </c>
      <c r="Z1162" t="s">
        <v>121</v>
      </c>
      <c r="AA1162" t="s">
        <v>64</v>
      </c>
      <c r="AB1162" t="s">
        <v>106</v>
      </c>
      <c r="AC1162" t="s">
        <v>52</v>
      </c>
      <c r="AD1162" t="s">
        <v>294</v>
      </c>
      <c r="AE1162" t="s">
        <v>53</v>
      </c>
      <c r="AF1162">
        <v>18</v>
      </c>
      <c r="AG1162">
        <v>38</v>
      </c>
      <c r="AH1162" t="s">
        <v>85</v>
      </c>
      <c r="AI1162" t="s">
        <v>213</v>
      </c>
      <c r="AJ1162" t="s">
        <v>85</v>
      </c>
      <c r="AK1162" t="s">
        <v>194</v>
      </c>
      <c r="AL1162">
        <v>5</v>
      </c>
      <c r="AM1162">
        <v>3</v>
      </c>
      <c r="AN1162">
        <v>19</v>
      </c>
      <c r="AO1162">
        <v>7</v>
      </c>
      <c r="AP1162">
        <v>55</v>
      </c>
      <c r="AQ1162">
        <v>3</v>
      </c>
      <c r="AR1162" t="s">
        <v>72</v>
      </c>
      <c r="AS1162" t="s">
        <v>126</v>
      </c>
      <c r="AT1162" t="s">
        <v>126</v>
      </c>
      <c r="AU1162" s="1">
        <v>44830</v>
      </c>
      <c r="AV1162" s="15">
        <f>VLOOKUP(dummy_yherealine!$AT1162,dummy_oppeained!B:C,2,0)</f>
        <v>2</v>
      </c>
      <c r="AW1162" s="22" t="str">
        <f>VLOOKUP(AS1162,dummy_oppeained!B:D,3,0)</f>
        <v>mitteeristav</v>
      </c>
      <c r="AX1162" s="17" t="str">
        <f>VLOOKUP(AR:AR,hinded_abi!A:D,4,0)</f>
        <v>NULL</v>
      </c>
      <c r="AY1162" s="26" t="str">
        <f t="shared" si="36"/>
        <v xml:space="preserve"> </v>
      </c>
      <c r="AZ1162" s="27">
        <f t="shared" si="37"/>
        <v>0</v>
      </c>
    </row>
    <row r="1163" spans="1:52" x14ac:dyDescent="0.25">
      <c r="A1163" t="s">
        <v>347</v>
      </c>
      <c r="B1163" t="s">
        <v>242</v>
      </c>
      <c r="C1163" t="s">
        <v>174</v>
      </c>
      <c r="D1163">
        <v>32305255508</v>
      </c>
      <c r="E1163" t="s">
        <v>243</v>
      </c>
      <c r="F1163" t="s">
        <v>325</v>
      </c>
      <c r="G1163" t="s">
        <v>115</v>
      </c>
      <c r="H1163" t="s">
        <v>52</v>
      </c>
      <c r="I1163" t="s">
        <v>52</v>
      </c>
      <c r="J1163" s="1">
        <v>45658</v>
      </c>
      <c r="K1163" s="20">
        <v>45708</v>
      </c>
      <c r="L1163" s="1">
        <v>45211</v>
      </c>
      <c r="M1163" t="s">
        <v>270</v>
      </c>
      <c r="N1163" t="s">
        <v>55</v>
      </c>
      <c r="O1163" t="s">
        <v>287</v>
      </c>
      <c r="P1163" t="s">
        <v>57</v>
      </c>
      <c r="Q1163" s="1">
        <v>44771</v>
      </c>
      <c r="R1163" t="s">
        <v>118</v>
      </c>
      <c r="S1163" t="s">
        <v>119</v>
      </c>
      <c r="T1163" t="s">
        <v>176</v>
      </c>
      <c r="U1163" t="s">
        <v>300</v>
      </c>
      <c r="V1163">
        <v>1470</v>
      </c>
      <c r="W1163" t="s">
        <v>62</v>
      </c>
      <c r="X1163" t="s">
        <v>53</v>
      </c>
      <c r="Y1163">
        <v>5</v>
      </c>
      <c r="Z1163" t="s">
        <v>121</v>
      </c>
      <c r="AA1163" t="s">
        <v>64</v>
      </c>
      <c r="AB1163" t="s">
        <v>106</v>
      </c>
      <c r="AC1163" t="s">
        <v>52</v>
      </c>
      <c r="AD1163" t="s">
        <v>294</v>
      </c>
      <c r="AE1163" t="s">
        <v>53</v>
      </c>
      <c r="AF1163">
        <v>18</v>
      </c>
      <c r="AG1163">
        <v>38</v>
      </c>
      <c r="AH1163" t="s">
        <v>85</v>
      </c>
      <c r="AI1163" t="s">
        <v>213</v>
      </c>
      <c r="AJ1163" t="s">
        <v>85</v>
      </c>
      <c r="AK1163" t="s">
        <v>194</v>
      </c>
      <c r="AL1163">
        <v>5</v>
      </c>
      <c r="AM1163">
        <v>3</v>
      </c>
      <c r="AN1163">
        <v>19</v>
      </c>
      <c r="AO1163">
        <v>7</v>
      </c>
      <c r="AP1163">
        <v>55</v>
      </c>
      <c r="AQ1163">
        <v>3</v>
      </c>
      <c r="AR1163" t="s">
        <v>86</v>
      </c>
      <c r="AS1163" t="s">
        <v>92</v>
      </c>
      <c r="AT1163" t="s">
        <v>92</v>
      </c>
      <c r="AU1163" s="1">
        <v>44105</v>
      </c>
      <c r="AV1163" s="17">
        <f>VLOOKUP(dummy_yherealine!$AT1163,dummy_oppeained!B:C,2,0)</f>
        <v>5</v>
      </c>
      <c r="AW1163" s="22" t="str">
        <f>VLOOKUP(AS1163,dummy_oppeained!B:D,3,0)</f>
        <v>eristav</v>
      </c>
      <c r="AX1163" s="17">
        <f>VLOOKUP(AR:AR,hinded_abi!A:D,4,0)</f>
        <v>4</v>
      </c>
      <c r="AY1163" s="26">
        <f t="shared" si="36"/>
        <v>20</v>
      </c>
      <c r="AZ1163" s="27">
        <f t="shared" si="37"/>
        <v>5</v>
      </c>
    </row>
    <row r="1164" spans="1:52" x14ac:dyDescent="0.25">
      <c r="A1164" t="s">
        <v>347</v>
      </c>
      <c r="B1164" t="s">
        <v>242</v>
      </c>
      <c r="C1164" t="s">
        <v>174</v>
      </c>
      <c r="D1164">
        <v>32305255508</v>
      </c>
      <c r="E1164" t="s">
        <v>243</v>
      </c>
      <c r="F1164" t="s">
        <v>325</v>
      </c>
      <c r="G1164" t="s">
        <v>115</v>
      </c>
      <c r="H1164" t="s">
        <v>52</v>
      </c>
      <c r="I1164" t="s">
        <v>52</v>
      </c>
      <c r="J1164" s="1">
        <v>45658</v>
      </c>
      <c r="K1164" s="20">
        <v>45708</v>
      </c>
      <c r="L1164" s="1">
        <v>45211</v>
      </c>
      <c r="M1164" t="s">
        <v>270</v>
      </c>
      <c r="N1164" t="s">
        <v>55</v>
      </c>
      <c r="O1164" t="s">
        <v>287</v>
      </c>
      <c r="P1164" t="s">
        <v>57</v>
      </c>
      <c r="Q1164" s="1">
        <v>44771</v>
      </c>
      <c r="R1164" t="s">
        <v>118</v>
      </c>
      <c r="S1164" t="s">
        <v>119</v>
      </c>
      <c r="T1164" t="s">
        <v>176</v>
      </c>
      <c r="U1164" t="s">
        <v>300</v>
      </c>
      <c r="V1164">
        <v>1470</v>
      </c>
      <c r="W1164" t="s">
        <v>62</v>
      </c>
      <c r="X1164" t="s">
        <v>53</v>
      </c>
      <c r="Y1164">
        <v>5</v>
      </c>
      <c r="Z1164" t="s">
        <v>121</v>
      </c>
      <c r="AA1164" t="s">
        <v>64</v>
      </c>
      <c r="AB1164" t="s">
        <v>106</v>
      </c>
      <c r="AC1164" t="s">
        <v>52</v>
      </c>
      <c r="AD1164" t="s">
        <v>294</v>
      </c>
      <c r="AE1164" t="s">
        <v>53</v>
      </c>
      <c r="AF1164">
        <v>18</v>
      </c>
      <c r="AG1164">
        <v>38</v>
      </c>
      <c r="AH1164" t="s">
        <v>85</v>
      </c>
      <c r="AI1164" t="s">
        <v>213</v>
      </c>
      <c r="AJ1164" t="s">
        <v>85</v>
      </c>
      <c r="AK1164" t="s">
        <v>194</v>
      </c>
      <c r="AL1164">
        <v>5</v>
      </c>
      <c r="AM1164">
        <v>3</v>
      </c>
      <c r="AN1164">
        <v>19</v>
      </c>
      <c r="AO1164">
        <v>7</v>
      </c>
      <c r="AP1164">
        <v>55</v>
      </c>
      <c r="AQ1164">
        <v>3</v>
      </c>
      <c r="AR1164" t="s">
        <v>70</v>
      </c>
      <c r="AS1164" t="s">
        <v>255</v>
      </c>
      <c r="AT1164" t="s">
        <v>255</v>
      </c>
      <c r="AU1164" s="1">
        <v>45086</v>
      </c>
      <c r="AV1164" s="15">
        <f>VLOOKUP(dummy_yherealine!$AT1164,dummy_oppeained!B:C,2,0)</f>
        <v>8</v>
      </c>
      <c r="AW1164" s="22" t="str">
        <f>VLOOKUP(AS1164,dummy_oppeained!B:D,3,0)</f>
        <v>eristav</v>
      </c>
      <c r="AX1164" s="17">
        <f>VLOOKUP(AR:AR,hinded_abi!A:D,4,0)</f>
        <v>0</v>
      </c>
      <c r="AY1164" s="26">
        <f t="shared" si="36"/>
        <v>0</v>
      </c>
      <c r="AZ1164" s="27">
        <f t="shared" si="37"/>
        <v>8</v>
      </c>
    </row>
    <row r="1165" spans="1:52" x14ac:dyDescent="0.25">
      <c r="A1165" t="s">
        <v>347</v>
      </c>
      <c r="B1165" t="s">
        <v>242</v>
      </c>
      <c r="C1165" t="s">
        <v>174</v>
      </c>
      <c r="D1165">
        <v>32305255508</v>
      </c>
      <c r="E1165" t="s">
        <v>243</v>
      </c>
      <c r="F1165" t="s">
        <v>325</v>
      </c>
      <c r="G1165" t="s">
        <v>115</v>
      </c>
      <c r="H1165" t="s">
        <v>52</v>
      </c>
      <c r="I1165" t="s">
        <v>52</v>
      </c>
      <c r="J1165" s="1">
        <v>45658</v>
      </c>
      <c r="K1165" s="20">
        <v>45708</v>
      </c>
      <c r="L1165" s="1">
        <v>45211</v>
      </c>
      <c r="M1165" t="s">
        <v>270</v>
      </c>
      <c r="N1165" t="s">
        <v>55</v>
      </c>
      <c r="O1165" t="s">
        <v>287</v>
      </c>
      <c r="P1165" t="s">
        <v>57</v>
      </c>
      <c r="Q1165" s="1">
        <v>44771</v>
      </c>
      <c r="R1165" t="s">
        <v>118</v>
      </c>
      <c r="S1165" t="s">
        <v>119</v>
      </c>
      <c r="T1165" t="s">
        <v>176</v>
      </c>
      <c r="U1165" t="s">
        <v>300</v>
      </c>
      <c r="V1165">
        <v>1470</v>
      </c>
      <c r="W1165" t="s">
        <v>62</v>
      </c>
      <c r="X1165" t="s">
        <v>53</v>
      </c>
      <c r="Y1165">
        <v>5</v>
      </c>
      <c r="Z1165" t="s">
        <v>121</v>
      </c>
      <c r="AA1165" t="s">
        <v>64</v>
      </c>
      <c r="AB1165" t="s">
        <v>106</v>
      </c>
      <c r="AC1165" t="s">
        <v>52</v>
      </c>
      <c r="AD1165" t="s">
        <v>294</v>
      </c>
      <c r="AE1165" t="s">
        <v>53</v>
      </c>
      <c r="AF1165">
        <v>18</v>
      </c>
      <c r="AG1165">
        <v>38</v>
      </c>
      <c r="AH1165" t="s">
        <v>85</v>
      </c>
      <c r="AI1165" t="s">
        <v>213</v>
      </c>
      <c r="AJ1165" t="s">
        <v>85</v>
      </c>
      <c r="AK1165" t="s">
        <v>194</v>
      </c>
      <c r="AL1165">
        <v>5</v>
      </c>
      <c r="AM1165">
        <v>3</v>
      </c>
      <c r="AN1165">
        <v>19</v>
      </c>
      <c r="AO1165">
        <v>7</v>
      </c>
      <c r="AP1165">
        <v>55</v>
      </c>
      <c r="AQ1165">
        <v>3</v>
      </c>
      <c r="AR1165" t="s">
        <v>80</v>
      </c>
      <c r="AS1165" t="s">
        <v>110</v>
      </c>
      <c r="AT1165" t="s">
        <v>110</v>
      </c>
      <c r="AU1165" s="1">
        <v>44571</v>
      </c>
      <c r="AV1165" s="17">
        <f>VLOOKUP(dummy_yherealine!$AT1165,dummy_oppeained!B:C,2,0)</f>
        <v>6</v>
      </c>
      <c r="AW1165" s="22" t="str">
        <f>VLOOKUP(AS1165,dummy_oppeained!B:D,3,0)</f>
        <v>eristav</v>
      </c>
      <c r="AX1165" s="17">
        <f>VLOOKUP(AR:AR,hinded_abi!A:D,4,0)</f>
        <v>3</v>
      </c>
      <c r="AY1165" s="26">
        <f t="shared" si="36"/>
        <v>18</v>
      </c>
      <c r="AZ1165" s="27">
        <f t="shared" si="37"/>
        <v>6</v>
      </c>
    </row>
    <row r="1166" spans="1:52" x14ac:dyDescent="0.25">
      <c r="A1166" t="s">
        <v>348</v>
      </c>
      <c r="B1166" t="s">
        <v>207</v>
      </c>
      <c r="C1166" t="s">
        <v>233</v>
      </c>
      <c r="D1166">
        <v>56504274755</v>
      </c>
      <c r="E1166" t="s">
        <v>50</v>
      </c>
      <c r="F1166" t="s">
        <v>114</v>
      </c>
      <c r="G1166" t="s">
        <v>115</v>
      </c>
      <c r="H1166" t="s">
        <v>52</v>
      </c>
      <c r="I1166" t="s">
        <v>52</v>
      </c>
      <c r="J1166" s="1">
        <v>44732</v>
      </c>
      <c r="K1166" t="s">
        <v>53</v>
      </c>
      <c r="L1166" s="1">
        <v>45128</v>
      </c>
      <c r="M1166" t="s">
        <v>245</v>
      </c>
      <c r="N1166" t="s">
        <v>308</v>
      </c>
      <c r="O1166" t="s">
        <v>287</v>
      </c>
      <c r="P1166" t="s">
        <v>237</v>
      </c>
      <c r="Q1166" s="1">
        <v>45244</v>
      </c>
      <c r="R1166" t="s">
        <v>118</v>
      </c>
      <c r="S1166" t="s">
        <v>59</v>
      </c>
      <c r="T1166" t="s">
        <v>120</v>
      </c>
      <c r="U1166" t="s">
        <v>177</v>
      </c>
      <c r="V1166">
        <v>1467</v>
      </c>
      <c r="W1166" t="s">
        <v>62</v>
      </c>
      <c r="X1166" t="s">
        <v>178</v>
      </c>
      <c r="Y1166">
        <v>1</v>
      </c>
      <c r="Z1166" t="s">
        <v>254</v>
      </c>
      <c r="AA1166" t="s">
        <v>64</v>
      </c>
      <c r="AB1166" t="s">
        <v>84</v>
      </c>
      <c r="AC1166" t="s">
        <v>115</v>
      </c>
      <c r="AD1166" t="s">
        <v>53</v>
      </c>
      <c r="AE1166" t="s">
        <v>162</v>
      </c>
      <c r="AF1166">
        <v>68</v>
      </c>
      <c r="AG1166">
        <v>52</v>
      </c>
      <c r="AH1166" t="s">
        <v>67</v>
      </c>
      <c r="AI1166" t="s">
        <v>230</v>
      </c>
      <c r="AJ1166" t="s">
        <v>163</v>
      </c>
      <c r="AK1166" t="s">
        <v>69</v>
      </c>
      <c r="AL1166">
        <v>5</v>
      </c>
      <c r="AM1166">
        <v>3</v>
      </c>
      <c r="AN1166">
        <v>4</v>
      </c>
      <c r="AO1166">
        <v>1</v>
      </c>
      <c r="AP1166">
        <v>20</v>
      </c>
      <c r="AQ1166">
        <v>1</v>
      </c>
      <c r="AR1166" t="s">
        <v>91</v>
      </c>
      <c r="AS1166" t="s">
        <v>102</v>
      </c>
      <c r="AT1166" t="s">
        <v>102</v>
      </c>
      <c r="AU1166" s="1">
        <v>44330</v>
      </c>
      <c r="AV1166" s="15">
        <f>VLOOKUP(dummy_yherealine!$AT1166,dummy_oppeained!B:C,2,0)</f>
        <v>2</v>
      </c>
      <c r="AW1166" s="22" t="str">
        <f>VLOOKUP(AS1166,dummy_oppeained!B:D,3,0)</f>
        <v>mitteeristav</v>
      </c>
      <c r="AX1166" s="17">
        <f>VLOOKUP(AR:AR,hinded_abi!A:D,4,0)</f>
        <v>0</v>
      </c>
      <c r="AY1166" s="26" t="str">
        <f t="shared" si="36"/>
        <v xml:space="preserve"> </v>
      </c>
      <c r="AZ1166" s="27">
        <f t="shared" si="37"/>
        <v>0</v>
      </c>
    </row>
    <row r="1167" spans="1:52" x14ac:dyDescent="0.25">
      <c r="A1167" t="s">
        <v>348</v>
      </c>
      <c r="B1167" t="s">
        <v>207</v>
      </c>
      <c r="C1167" t="s">
        <v>233</v>
      </c>
      <c r="D1167">
        <v>56504274755</v>
      </c>
      <c r="E1167" t="s">
        <v>50</v>
      </c>
      <c r="F1167" t="s">
        <v>114</v>
      </c>
      <c r="G1167" t="s">
        <v>115</v>
      </c>
      <c r="H1167" t="s">
        <v>52</v>
      </c>
      <c r="I1167" t="s">
        <v>52</v>
      </c>
      <c r="J1167" s="1">
        <v>44732</v>
      </c>
      <c r="K1167" t="s">
        <v>53</v>
      </c>
      <c r="L1167" s="1">
        <v>45128</v>
      </c>
      <c r="M1167" t="s">
        <v>245</v>
      </c>
      <c r="N1167" t="s">
        <v>308</v>
      </c>
      <c r="O1167" t="s">
        <v>287</v>
      </c>
      <c r="P1167" t="s">
        <v>237</v>
      </c>
      <c r="Q1167" s="1">
        <v>45244</v>
      </c>
      <c r="R1167" t="s">
        <v>118</v>
      </c>
      <c r="S1167" t="s">
        <v>59</v>
      </c>
      <c r="T1167" t="s">
        <v>120</v>
      </c>
      <c r="U1167" t="s">
        <v>177</v>
      </c>
      <c r="V1167">
        <v>1467</v>
      </c>
      <c r="W1167" t="s">
        <v>62</v>
      </c>
      <c r="X1167" t="s">
        <v>178</v>
      </c>
      <c r="Y1167">
        <v>1</v>
      </c>
      <c r="Z1167" t="s">
        <v>254</v>
      </c>
      <c r="AA1167" t="s">
        <v>64</v>
      </c>
      <c r="AB1167" t="s">
        <v>84</v>
      </c>
      <c r="AC1167" t="s">
        <v>115</v>
      </c>
      <c r="AD1167" t="s">
        <v>53</v>
      </c>
      <c r="AE1167" t="s">
        <v>162</v>
      </c>
      <c r="AF1167">
        <v>68</v>
      </c>
      <c r="AG1167">
        <v>52</v>
      </c>
      <c r="AH1167" t="s">
        <v>67</v>
      </c>
      <c r="AI1167" t="s">
        <v>230</v>
      </c>
      <c r="AJ1167" t="s">
        <v>163</v>
      </c>
      <c r="AK1167" t="s">
        <v>69</v>
      </c>
      <c r="AL1167">
        <v>5</v>
      </c>
      <c r="AM1167">
        <v>3</v>
      </c>
      <c r="AN1167">
        <v>4</v>
      </c>
      <c r="AO1167">
        <v>1</v>
      </c>
      <c r="AP1167">
        <v>20</v>
      </c>
      <c r="AQ1167">
        <v>1</v>
      </c>
      <c r="AR1167" t="s">
        <v>72</v>
      </c>
      <c r="AS1167" t="s">
        <v>267</v>
      </c>
      <c r="AT1167" t="s">
        <v>267</v>
      </c>
      <c r="AU1167" s="1">
        <v>44452</v>
      </c>
      <c r="AV1167" s="17">
        <f>VLOOKUP(dummy_yherealine!$AT1167,dummy_oppeained!B:C,2,0)</f>
        <v>2</v>
      </c>
      <c r="AW1167" s="22" t="str">
        <f>VLOOKUP(AS1167,dummy_oppeained!B:D,3,0)</f>
        <v>mitteeristav</v>
      </c>
      <c r="AX1167" s="17" t="str">
        <f>VLOOKUP(AR:AR,hinded_abi!A:D,4,0)</f>
        <v>NULL</v>
      </c>
      <c r="AY1167" s="26" t="str">
        <f t="shared" si="36"/>
        <v xml:space="preserve"> </v>
      </c>
      <c r="AZ1167" s="27">
        <f t="shared" si="37"/>
        <v>0</v>
      </c>
    </row>
    <row r="1168" spans="1:52" x14ac:dyDescent="0.25">
      <c r="A1168" t="s">
        <v>348</v>
      </c>
      <c r="B1168" t="s">
        <v>207</v>
      </c>
      <c r="C1168" t="s">
        <v>233</v>
      </c>
      <c r="D1168">
        <v>56504274755</v>
      </c>
      <c r="E1168" t="s">
        <v>50</v>
      </c>
      <c r="F1168" t="s">
        <v>114</v>
      </c>
      <c r="G1168" t="s">
        <v>115</v>
      </c>
      <c r="H1168" t="s">
        <v>52</v>
      </c>
      <c r="I1168" t="s">
        <v>52</v>
      </c>
      <c r="J1168" s="1">
        <v>44732</v>
      </c>
      <c r="K1168" t="s">
        <v>53</v>
      </c>
      <c r="L1168" s="1">
        <v>45128</v>
      </c>
      <c r="M1168" t="s">
        <v>245</v>
      </c>
      <c r="N1168" t="s">
        <v>308</v>
      </c>
      <c r="O1168" t="s">
        <v>287</v>
      </c>
      <c r="P1168" t="s">
        <v>237</v>
      </c>
      <c r="Q1168" s="1">
        <v>45244</v>
      </c>
      <c r="R1168" t="s">
        <v>118</v>
      </c>
      <c r="S1168" t="s">
        <v>59</v>
      </c>
      <c r="T1168" t="s">
        <v>120</v>
      </c>
      <c r="U1168" t="s">
        <v>177</v>
      </c>
      <c r="V1168">
        <v>1467</v>
      </c>
      <c r="W1168" t="s">
        <v>62</v>
      </c>
      <c r="X1168" t="s">
        <v>178</v>
      </c>
      <c r="Y1168">
        <v>1</v>
      </c>
      <c r="Z1168" t="s">
        <v>254</v>
      </c>
      <c r="AA1168" t="s">
        <v>64</v>
      </c>
      <c r="AB1168" t="s">
        <v>84</v>
      </c>
      <c r="AC1168" t="s">
        <v>115</v>
      </c>
      <c r="AD1168" t="s">
        <v>53</v>
      </c>
      <c r="AE1168" t="s">
        <v>162</v>
      </c>
      <c r="AF1168">
        <v>68</v>
      </c>
      <c r="AG1168">
        <v>52</v>
      </c>
      <c r="AH1168" t="s">
        <v>67</v>
      </c>
      <c r="AI1168" t="s">
        <v>230</v>
      </c>
      <c r="AJ1168" t="s">
        <v>163</v>
      </c>
      <c r="AK1168" t="s">
        <v>69</v>
      </c>
      <c r="AL1168">
        <v>5</v>
      </c>
      <c r="AM1168">
        <v>3</v>
      </c>
      <c r="AN1168">
        <v>4</v>
      </c>
      <c r="AO1168">
        <v>1</v>
      </c>
      <c r="AP1168">
        <v>20</v>
      </c>
      <c r="AQ1168">
        <v>1</v>
      </c>
      <c r="AR1168" t="s">
        <v>80</v>
      </c>
      <c r="AS1168" t="s">
        <v>187</v>
      </c>
      <c r="AT1168" t="s">
        <v>187</v>
      </c>
      <c r="AU1168" s="1">
        <v>45574</v>
      </c>
      <c r="AV1168" s="15">
        <f>VLOOKUP(dummy_yherealine!$AT1168,dummy_oppeained!B:C,2,0)</f>
        <v>5</v>
      </c>
      <c r="AW1168" s="22" t="str">
        <f>VLOOKUP(AS1168,dummy_oppeained!B:D,3,0)</f>
        <v>eristav</v>
      </c>
      <c r="AX1168" s="17">
        <f>VLOOKUP(AR:AR,hinded_abi!A:D,4,0)</f>
        <v>3</v>
      </c>
      <c r="AY1168" s="26">
        <f t="shared" si="36"/>
        <v>15</v>
      </c>
      <c r="AZ1168" s="27">
        <f t="shared" si="37"/>
        <v>5</v>
      </c>
    </row>
    <row r="1169" spans="1:52" x14ac:dyDescent="0.25">
      <c r="A1169" t="s">
        <v>348</v>
      </c>
      <c r="B1169" t="s">
        <v>207</v>
      </c>
      <c r="C1169" t="s">
        <v>233</v>
      </c>
      <c r="D1169">
        <v>56504274755</v>
      </c>
      <c r="E1169" t="s">
        <v>50</v>
      </c>
      <c r="F1169" t="s">
        <v>114</v>
      </c>
      <c r="G1169" t="s">
        <v>115</v>
      </c>
      <c r="H1169" t="s">
        <v>52</v>
      </c>
      <c r="I1169" t="s">
        <v>52</v>
      </c>
      <c r="J1169" s="1">
        <v>44732</v>
      </c>
      <c r="K1169" t="s">
        <v>53</v>
      </c>
      <c r="L1169" s="1">
        <v>45128</v>
      </c>
      <c r="M1169" t="s">
        <v>245</v>
      </c>
      <c r="N1169" t="s">
        <v>308</v>
      </c>
      <c r="O1169" t="s">
        <v>287</v>
      </c>
      <c r="P1169" t="s">
        <v>237</v>
      </c>
      <c r="Q1169" s="1">
        <v>45244</v>
      </c>
      <c r="R1169" t="s">
        <v>118</v>
      </c>
      <c r="S1169" t="s">
        <v>59</v>
      </c>
      <c r="T1169" t="s">
        <v>120</v>
      </c>
      <c r="U1169" t="s">
        <v>177</v>
      </c>
      <c r="V1169">
        <v>1467</v>
      </c>
      <c r="W1169" t="s">
        <v>62</v>
      </c>
      <c r="X1169" t="s">
        <v>178</v>
      </c>
      <c r="Y1169">
        <v>1</v>
      </c>
      <c r="Z1169" t="s">
        <v>254</v>
      </c>
      <c r="AA1169" t="s">
        <v>64</v>
      </c>
      <c r="AB1169" t="s">
        <v>84</v>
      </c>
      <c r="AC1169" t="s">
        <v>115</v>
      </c>
      <c r="AD1169" t="s">
        <v>53</v>
      </c>
      <c r="AE1169" t="s">
        <v>162</v>
      </c>
      <c r="AF1169">
        <v>68</v>
      </c>
      <c r="AG1169">
        <v>52</v>
      </c>
      <c r="AH1169" t="s">
        <v>67</v>
      </c>
      <c r="AI1169" t="s">
        <v>230</v>
      </c>
      <c r="AJ1169" t="s">
        <v>163</v>
      </c>
      <c r="AK1169" t="s">
        <v>69</v>
      </c>
      <c r="AL1169">
        <v>5</v>
      </c>
      <c r="AM1169">
        <v>3</v>
      </c>
      <c r="AN1169">
        <v>4</v>
      </c>
      <c r="AO1169">
        <v>1</v>
      </c>
      <c r="AP1169">
        <v>20</v>
      </c>
      <c r="AQ1169">
        <v>1</v>
      </c>
      <c r="AR1169" t="s">
        <v>80</v>
      </c>
      <c r="AS1169" t="s">
        <v>281</v>
      </c>
      <c r="AT1169" t="s">
        <v>281</v>
      </c>
      <c r="AU1169" s="1">
        <v>44871</v>
      </c>
      <c r="AV1169" s="17">
        <f>VLOOKUP(dummy_yherealine!$AT1169,dummy_oppeained!B:C,2,0)</f>
        <v>6</v>
      </c>
      <c r="AW1169" s="22" t="str">
        <f>VLOOKUP(AS1169,dummy_oppeained!B:D,3,0)</f>
        <v>eristav</v>
      </c>
      <c r="AX1169" s="17">
        <f>VLOOKUP(AR:AR,hinded_abi!A:D,4,0)</f>
        <v>3</v>
      </c>
      <c r="AY1169" s="26">
        <f t="shared" si="36"/>
        <v>18</v>
      </c>
      <c r="AZ1169" s="27">
        <f t="shared" si="37"/>
        <v>6</v>
      </c>
    </row>
    <row r="1170" spans="1:52" x14ac:dyDescent="0.25">
      <c r="A1170" t="s">
        <v>348</v>
      </c>
      <c r="B1170" t="s">
        <v>207</v>
      </c>
      <c r="C1170" t="s">
        <v>233</v>
      </c>
      <c r="D1170">
        <v>56504274755</v>
      </c>
      <c r="E1170" t="s">
        <v>50</v>
      </c>
      <c r="F1170" t="s">
        <v>114</v>
      </c>
      <c r="G1170" t="s">
        <v>115</v>
      </c>
      <c r="H1170" t="s">
        <v>52</v>
      </c>
      <c r="I1170" t="s">
        <v>52</v>
      </c>
      <c r="J1170" s="1">
        <v>44732</v>
      </c>
      <c r="K1170" t="s">
        <v>53</v>
      </c>
      <c r="L1170" s="1">
        <v>45128</v>
      </c>
      <c r="M1170" t="s">
        <v>245</v>
      </c>
      <c r="N1170" t="s">
        <v>308</v>
      </c>
      <c r="O1170" t="s">
        <v>287</v>
      </c>
      <c r="P1170" t="s">
        <v>237</v>
      </c>
      <c r="Q1170" s="1">
        <v>45244</v>
      </c>
      <c r="R1170" t="s">
        <v>118</v>
      </c>
      <c r="S1170" t="s">
        <v>59</v>
      </c>
      <c r="T1170" t="s">
        <v>120</v>
      </c>
      <c r="U1170" t="s">
        <v>177</v>
      </c>
      <c r="V1170">
        <v>1467</v>
      </c>
      <c r="W1170" t="s">
        <v>62</v>
      </c>
      <c r="X1170" t="s">
        <v>178</v>
      </c>
      <c r="Y1170">
        <v>1</v>
      </c>
      <c r="Z1170" t="s">
        <v>254</v>
      </c>
      <c r="AA1170" t="s">
        <v>64</v>
      </c>
      <c r="AB1170" t="s">
        <v>84</v>
      </c>
      <c r="AC1170" t="s">
        <v>115</v>
      </c>
      <c r="AD1170" t="s">
        <v>53</v>
      </c>
      <c r="AE1170" t="s">
        <v>162</v>
      </c>
      <c r="AF1170">
        <v>68</v>
      </c>
      <c r="AG1170">
        <v>52</v>
      </c>
      <c r="AH1170" t="s">
        <v>67</v>
      </c>
      <c r="AI1170" t="s">
        <v>230</v>
      </c>
      <c r="AJ1170" t="s">
        <v>163</v>
      </c>
      <c r="AK1170" t="s">
        <v>69</v>
      </c>
      <c r="AL1170">
        <v>5</v>
      </c>
      <c r="AM1170">
        <v>3</v>
      </c>
      <c r="AN1170">
        <v>4</v>
      </c>
      <c r="AO1170">
        <v>1</v>
      </c>
      <c r="AP1170">
        <v>20</v>
      </c>
      <c r="AQ1170">
        <v>1</v>
      </c>
      <c r="AR1170" t="s">
        <v>72</v>
      </c>
      <c r="AS1170" t="s">
        <v>133</v>
      </c>
      <c r="AT1170" t="s">
        <v>133</v>
      </c>
      <c r="AU1170" s="1">
        <v>45038</v>
      </c>
      <c r="AV1170" s="15">
        <f>VLOOKUP(dummy_yherealine!$AT1170,dummy_oppeained!B:C,2,0)</f>
        <v>2</v>
      </c>
      <c r="AW1170" s="22" t="str">
        <f>VLOOKUP(AS1170,dummy_oppeained!B:D,3,0)</f>
        <v>mitteeristav</v>
      </c>
      <c r="AX1170" s="17" t="str">
        <f>VLOOKUP(AR:AR,hinded_abi!A:D,4,0)</f>
        <v>NULL</v>
      </c>
      <c r="AY1170" s="26" t="str">
        <f t="shared" si="36"/>
        <v xml:space="preserve"> </v>
      </c>
      <c r="AZ1170" s="27">
        <f t="shared" si="37"/>
        <v>0</v>
      </c>
    </row>
    <row r="1171" spans="1:52" x14ac:dyDescent="0.25">
      <c r="A1171" t="s">
        <v>348</v>
      </c>
      <c r="B1171" t="s">
        <v>207</v>
      </c>
      <c r="C1171" t="s">
        <v>233</v>
      </c>
      <c r="D1171">
        <v>56504274755</v>
      </c>
      <c r="E1171" t="s">
        <v>50</v>
      </c>
      <c r="F1171" t="s">
        <v>114</v>
      </c>
      <c r="G1171" t="s">
        <v>115</v>
      </c>
      <c r="H1171" t="s">
        <v>52</v>
      </c>
      <c r="I1171" t="s">
        <v>52</v>
      </c>
      <c r="J1171" s="1">
        <v>44732</v>
      </c>
      <c r="K1171" t="s">
        <v>53</v>
      </c>
      <c r="L1171" s="1">
        <v>45128</v>
      </c>
      <c r="M1171" t="s">
        <v>245</v>
      </c>
      <c r="N1171" t="s">
        <v>308</v>
      </c>
      <c r="O1171" t="s">
        <v>287</v>
      </c>
      <c r="P1171" t="s">
        <v>237</v>
      </c>
      <c r="Q1171" s="1">
        <v>45244</v>
      </c>
      <c r="R1171" t="s">
        <v>118</v>
      </c>
      <c r="S1171" t="s">
        <v>59</v>
      </c>
      <c r="T1171" t="s">
        <v>120</v>
      </c>
      <c r="U1171" t="s">
        <v>177</v>
      </c>
      <c r="V1171">
        <v>1467</v>
      </c>
      <c r="W1171" t="s">
        <v>62</v>
      </c>
      <c r="X1171" t="s">
        <v>178</v>
      </c>
      <c r="Y1171">
        <v>1</v>
      </c>
      <c r="Z1171" t="s">
        <v>254</v>
      </c>
      <c r="AA1171" t="s">
        <v>64</v>
      </c>
      <c r="AB1171" t="s">
        <v>84</v>
      </c>
      <c r="AC1171" t="s">
        <v>115</v>
      </c>
      <c r="AD1171" t="s">
        <v>53</v>
      </c>
      <c r="AE1171" t="s">
        <v>162</v>
      </c>
      <c r="AF1171">
        <v>68</v>
      </c>
      <c r="AG1171">
        <v>52</v>
      </c>
      <c r="AH1171" t="s">
        <v>67</v>
      </c>
      <c r="AI1171" t="s">
        <v>230</v>
      </c>
      <c r="AJ1171" t="s">
        <v>163</v>
      </c>
      <c r="AK1171" t="s">
        <v>69</v>
      </c>
      <c r="AL1171">
        <v>5</v>
      </c>
      <c r="AM1171">
        <v>3</v>
      </c>
      <c r="AN1171">
        <v>4</v>
      </c>
      <c r="AO1171">
        <v>1</v>
      </c>
      <c r="AP1171">
        <v>20</v>
      </c>
      <c r="AQ1171">
        <v>1</v>
      </c>
      <c r="AR1171" t="s">
        <v>78</v>
      </c>
      <c r="AS1171" t="s">
        <v>274</v>
      </c>
      <c r="AT1171" t="s">
        <v>274</v>
      </c>
      <c r="AU1171" s="1">
        <v>45837</v>
      </c>
      <c r="AV1171" s="17">
        <f>VLOOKUP(dummy_yherealine!$AT1171,dummy_oppeained!B:C,2,0)</f>
        <v>2</v>
      </c>
      <c r="AW1171" s="22" t="str">
        <f>VLOOKUP(AS1171,dummy_oppeained!B:D,3,0)</f>
        <v>mitteeristav</v>
      </c>
      <c r="AX1171" s="17" t="str">
        <f>VLOOKUP(AR:AR,hinded_abi!A:D,4,0)</f>
        <v>NULL</v>
      </c>
      <c r="AY1171" s="26" t="str">
        <f t="shared" si="36"/>
        <v xml:space="preserve"> </v>
      </c>
      <c r="AZ1171" s="27">
        <f t="shared" si="37"/>
        <v>0</v>
      </c>
    </row>
    <row r="1172" spans="1:52" x14ac:dyDescent="0.25">
      <c r="A1172" t="s">
        <v>348</v>
      </c>
      <c r="B1172" t="s">
        <v>207</v>
      </c>
      <c r="C1172" t="s">
        <v>233</v>
      </c>
      <c r="D1172">
        <v>56504274755</v>
      </c>
      <c r="E1172" t="s">
        <v>50</v>
      </c>
      <c r="F1172" t="s">
        <v>114</v>
      </c>
      <c r="G1172" t="s">
        <v>115</v>
      </c>
      <c r="H1172" t="s">
        <v>52</v>
      </c>
      <c r="I1172" t="s">
        <v>52</v>
      </c>
      <c r="J1172" s="1">
        <v>44732</v>
      </c>
      <c r="K1172" t="s">
        <v>53</v>
      </c>
      <c r="L1172" s="1">
        <v>45128</v>
      </c>
      <c r="M1172" t="s">
        <v>245</v>
      </c>
      <c r="N1172" t="s">
        <v>308</v>
      </c>
      <c r="O1172" t="s">
        <v>287</v>
      </c>
      <c r="P1172" t="s">
        <v>237</v>
      </c>
      <c r="Q1172" s="1">
        <v>45244</v>
      </c>
      <c r="R1172" t="s">
        <v>118</v>
      </c>
      <c r="S1172" t="s">
        <v>59</v>
      </c>
      <c r="T1172" t="s">
        <v>120</v>
      </c>
      <c r="U1172" t="s">
        <v>177</v>
      </c>
      <c r="V1172">
        <v>1467</v>
      </c>
      <c r="W1172" t="s">
        <v>62</v>
      </c>
      <c r="X1172" t="s">
        <v>178</v>
      </c>
      <c r="Y1172">
        <v>1</v>
      </c>
      <c r="Z1172" t="s">
        <v>254</v>
      </c>
      <c r="AA1172" t="s">
        <v>64</v>
      </c>
      <c r="AB1172" t="s">
        <v>84</v>
      </c>
      <c r="AC1172" t="s">
        <v>115</v>
      </c>
      <c r="AD1172" t="s">
        <v>53</v>
      </c>
      <c r="AE1172" t="s">
        <v>162</v>
      </c>
      <c r="AF1172">
        <v>68</v>
      </c>
      <c r="AG1172">
        <v>52</v>
      </c>
      <c r="AH1172" t="s">
        <v>67</v>
      </c>
      <c r="AI1172" t="s">
        <v>230</v>
      </c>
      <c r="AJ1172" t="s">
        <v>163</v>
      </c>
      <c r="AK1172" t="s">
        <v>69</v>
      </c>
      <c r="AL1172">
        <v>5</v>
      </c>
      <c r="AM1172">
        <v>3</v>
      </c>
      <c r="AN1172">
        <v>4</v>
      </c>
      <c r="AO1172">
        <v>1</v>
      </c>
      <c r="AP1172">
        <v>20</v>
      </c>
      <c r="AQ1172">
        <v>1</v>
      </c>
      <c r="AR1172" t="s">
        <v>72</v>
      </c>
      <c r="AS1172" t="s">
        <v>101</v>
      </c>
      <c r="AT1172" t="s">
        <v>101</v>
      </c>
      <c r="AU1172" s="1">
        <v>44113</v>
      </c>
      <c r="AV1172" s="15">
        <f>VLOOKUP(dummy_yherealine!$AT1172,dummy_oppeained!B:C,2,0)</f>
        <v>3</v>
      </c>
      <c r="AW1172" s="22" t="str">
        <f>VLOOKUP(AS1172,dummy_oppeained!B:D,3,0)</f>
        <v>mitteeristav</v>
      </c>
      <c r="AX1172" s="17" t="str">
        <f>VLOOKUP(AR:AR,hinded_abi!A:D,4,0)</f>
        <v>NULL</v>
      </c>
      <c r="AY1172" s="26" t="str">
        <f t="shared" si="36"/>
        <v xml:space="preserve"> </v>
      </c>
      <c r="AZ1172" s="27">
        <f t="shared" si="37"/>
        <v>0</v>
      </c>
    </row>
    <row r="1173" spans="1:52" x14ac:dyDescent="0.25">
      <c r="A1173" t="s">
        <v>348</v>
      </c>
      <c r="B1173" t="s">
        <v>207</v>
      </c>
      <c r="C1173" t="s">
        <v>233</v>
      </c>
      <c r="D1173">
        <v>56504274755</v>
      </c>
      <c r="E1173" t="s">
        <v>50</v>
      </c>
      <c r="F1173" t="s">
        <v>114</v>
      </c>
      <c r="G1173" t="s">
        <v>115</v>
      </c>
      <c r="H1173" t="s">
        <v>52</v>
      </c>
      <c r="I1173" t="s">
        <v>52</v>
      </c>
      <c r="J1173" s="1">
        <v>44732</v>
      </c>
      <c r="K1173" t="s">
        <v>53</v>
      </c>
      <c r="L1173" s="1">
        <v>45128</v>
      </c>
      <c r="M1173" t="s">
        <v>245</v>
      </c>
      <c r="N1173" t="s">
        <v>308</v>
      </c>
      <c r="O1173" t="s">
        <v>287</v>
      </c>
      <c r="P1173" t="s">
        <v>237</v>
      </c>
      <c r="Q1173" s="1">
        <v>45244</v>
      </c>
      <c r="R1173" t="s">
        <v>118</v>
      </c>
      <c r="S1173" t="s">
        <v>59</v>
      </c>
      <c r="T1173" t="s">
        <v>120</v>
      </c>
      <c r="U1173" t="s">
        <v>177</v>
      </c>
      <c r="V1173">
        <v>1467</v>
      </c>
      <c r="W1173" t="s">
        <v>62</v>
      </c>
      <c r="X1173" t="s">
        <v>178</v>
      </c>
      <c r="Y1173">
        <v>1</v>
      </c>
      <c r="Z1173" t="s">
        <v>254</v>
      </c>
      <c r="AA1173" t="s">
        <v>64</v>
      </c>
      <c r="AB1173" t="s">
        <v>84</v>
      </c>
      <c r="AC1173" t="s">
        <v>115</v>
      </c>
      <c r="AD1173" t="s">
        <v>53</v>
      </c>
      <c r="AE1173" t="s">
        <v>162</v>
      </c>
      <c r="AF1173">
        <v>68</v>
      </c>
      <c r="AG1173">
        <v>52</v>
      </c>
      <c r="AH1173" t="s">
        <v>67</v>
      </c>
      <c r="AI1173" t="s">
        <v>230</v>
      </c>
      <c r="AJ1173" t="s">
        <v>163</v>
      </c>
      <c r="AK1173" t="s">
        <v>69</v>
      </c>
      <c r="AL1173">
        <v>5</v>
      </c>
      <c r="AM1173">
        <v>3</v>
      </c>
      <c r="AN1173">
        <v>4</v>
      </c>
      <c r="AO1173">
        <v>1</v>
      </c>
      <c r="AP1173">
        <v>20</v>
      </c>
      <c r="AQ1173">
        <v>1</v>
      </c>
      <c r="AR1173" t="s">
        <v>72</v>
      </c>
      <c r="AS1173" t="s">
        <v>197</v>
      </c>
      <c r="AT1173" t="s">
        <v>197</v>
      </c>
      <c r="AU1173" s="1">
        <v>44333</v>
      </c>
      <c r="AV1173" s="17">
        <f>VLOOKUP(dummy_yherealine!$AT1173,dummy_oppeained!B:C,2,0)</f>
        <v>3</v>
      </c>
      <c r="AW1173" s="22" t="str">
        <f>VLOOKUP(AS1173,dummy_oppeained!B:D,3,0)</f>
        <v>mitteeristav</v>
      </c>
      <c r="AX1173" s="17" t="str">
        <f>VLOOKUP(AR:AR,hinded_abi!A:D,4,0)</f>
        <v>NULL</v>
      </c>
      <c r="AY1173" s="26" t="str">
        <f t="shared" si="36"/>
        <v xml:space="preserve"> </v>
      </c>
      <c r="AZ1173" s="27">
        <f t="shared" si="37"/>
        <v>0</v>
      </c>
    </row>
    <row r="1174" spans="1:52" x14ac:dyDescent="0.25">
      <c r="A1174" t="s">
        <v>348</v>
      </c>
      <c r="B1174" t="s">
        <v>207</v>
      </c>
      <c r="C1174" t="s">
        <v>233</v>
      </c>
      <c r="D1174">
        <v>56504274755</v>
      </c>
      <c r="E1174" t="s">
        <v>50</v>
      </c>
      <c r="F1174" t="s">
        <v>114</v>
      </c>
      <c r="G1174" t="s">
        <v>115</v>
      </c>
      <c r="H1174" t="s">
        <v>52</v>
      </c>
      <c r="I1174" t="s">
        <v>52</v>
      </c>
      <c r="J1174" s="1">
        <v>44732</v>
      </c>
      <c r="K1174" t="s">
        <v>53</v>
      </c>
      <c r="L1174" s="1">
        <v>45128</v>
      </c>
      <c r="M1174" t="s">
        <v>245</v>
      </c>
      <c r="N1174" t="s">
        <v>308</v>
      </c>
      <c r="O1174" t="s">
        <v>287</v>
      </c>
      <c r="P1174" t="s">
        <v>237</v>
      </c>
      <c r="Q1174" s="1">
        <v>45244</v>
      </c>
      <c r="R1174" t="s">
        <v>118</v>
      </c>
      <c r="S1174" t="s">
        <v>59</v>
      </c>
      <c r="T1174" t="s">
        <v>120</v>
      </c>
      <c r="U1174" t="s">
        <v>177</v>
      </c>
      <c r="V1174">
        <v>1467</v>
      </c>
      <c r="W1174" t="s">
        <v>62</v>
      </c>
      <c r="X1174" t="s">
        <v>178</v>
      </c>
      <c r="Y1174">
        <v>1</v>
      </c>
      <c r="Z1174" t="s">
        <v>254</v>
      </c>
      <c r="AA1174" t="s">
        <v>64</v>
      </c>
      <c r="AB1174" t="s">
        <v>84</v>
      </c>
      <c r="AC1174" t="s">
        <v>115</v>
      </c>
      <c r="AD1174" t="s">
        <v>53</v>
      </c>
      <c r="AE1174" t="s">
        <v>162</v>
      </c>
      <c r="AF1174">
        <v>68</v>
      </c>
      <c r="AG1174">
        <v>52</v>
      </c>
      <c r="AH1174" t="s">
        <v>67</v>
      </c>
      <c r="AI1174" t="s">
        <v>230</v>
      </c>
      <c r="AJ1174" t="s">
        <v>163</v>
      </c>
      <c r="AK1174" t="s">
        <v>69</v>
      </c>
      <c r="AL1174">
        <v>5</v>
      </c>
      <c r="AM1174">
        <v>3</v>
      </c>
      <c r="AN1174">
        <v>4</v>
      </c>
      <c r="AO1174">
        <v>1</v>
      </c>
      <c r="AP1174">
        <v>20</v>
      </c>
      <c r="AQ1174">
        <v>1</v>
      </c>
      <c r="AR1174" t="s">
        <v>91</v>
      </c>
      <c r="AS1174" t="s">
        <v>196</v>
      </c>
      <c r="AT1174" t="s">
        <v>196</v>
      </c>
      <c r="AU1174" s="1">
        <v>44623</v>
      </c>
      <c r="AV1174" s="15">
        <f>VLOOKUP(dummy_yherealine!$AT1174,dummy_oppeained!B:C,2,0)</f>
        <v>5</v>
      </c>
      <c r="AW1174" s="22" t="str">
        <f>VLOOKUP(AS1174,dummy_oppeained!B:D,3,0)</f>
        <v>eristav</v>
      </c>
      <c r="AX1174" s="17">
        <f>VLOOKUP(AR:AR,hinded_abi!A:D,4,0)</f>
        <v>0</v>
      </c>
      <c r="AY1174" s="26">
        <f t="shared" si="36"/>
        <v>0</v>
      </c>
      <c r="AZ1174" s="27">
        <f t="shared" si="37"/>
        <v>5</v>
      </c>
    </row>
    <row r="1175" spans="1:52" x14ac:dyDescent="0.25">
      <c r="A1175" t="s">
        <v>348</v>
      </c>
      <c r="B1175" t="s">
        <v>207</v>
      </c>
      <c r="C1175" t="s">
        <v>233</v>
      </c>
      <c r="D1175">
        <v>56504274755</v>
      </c>
      <c r="E1175" t="s">
        <v>50</v>
      </c>
      <c r="F1175" t="s">
        <v>114</v>
      </c>
      <c r="G1175" t="s">
        <v>115</v>
      </c>
      <c r="H1175" t="s">
        <v>52</v>
      </c>
      <c r="I1175" t="s">
        <v>52</v>
      </c>
      <c r="J1175" s="1">
        <v>44732</v>
      </c>
      <c r="K1175" t="s">
        <v>53</v>
      </c>
      <c r="L1175" s="1">
        <v>45128</v>
      </c>
      <c r="M1175" t="s">
        <v>245</v>
      </c>
      <c r="N1175" t="s">
        <v>308</v>
      </c>
      <c r="O1175" t="s">
        <v>287</v>
      </c>
      <c r="P1175" t="s">
        <v>237</v>
      </c>
      <c r="Q1175" s="1">
        <v>45244</v>
      </c>
      <c r="R1175" t="s">
        <v>118</v>
      </c>
      <c r="S1175" t="s">
        <v>59</v>
      </c>
      <c r="T1175" t="s">
        <v>120</v>
      </c>
      <c r="U1175" t="s">
        <v>177</v>
      </c>
      <c r="V1175">
        <v>1467</v>
      </c>
      <c r="W1175" t="s">
        <v>62</v>
      </c>
      <c r="X1175" t="s">
        <v>178</v>
      </c>
      <c r="Y1175">
        <v>1</v>
      </c>
      <c r="Z1175" t="s">
        <v>254</v>
      </c>
      <c r="AA1175" t="s">
        <v>64</v>
      </c>
      <c r="AB1175" t="s">
        <v>84</v>
      </c>
      <c r="AC1175" t="s">
        <v>115</v>
      </c>
      <c r="AD1175" t="s">
        <v>53</v>
      </c>
      <c r="AE1175" t="s">
        <v>162</v>
      </c>
      <c r="AF1175">
        <v>68</v>
      </c>
      <c r="AG1175">
        <v>52</v>
      </c>
      <c r="AH1175" t="s">
        <v>67</v>
      </c>
      <c r="AI1175" t="s">
        <v>230</v>
      </c>
      <c r="AJ1175" t="s">
        <v>163</v>
      </c>
      <c r="AK1175" t="s">
        <v>69</v>
      </c>
      <c r="AL1175">
        <v>5</v>
      </c>
      <c r="AM1175">
        <v>3</v>
      </c>
      <c r="AN1175">
        <v>4</v>
      </c>
      <c r="AO1175">
        <v>1</v>
      </c>
      <c r="AP1175">
        <v>20</v>
      </c>
      <c r="AQ1175">
        <v>1</v>
      </c>
      <c r="AR1175" t="s">
        <v>72</v>
      </c>
      <c r="AS1175" t="s">
        <v>75</v>
      </c>
      <c r="AT1175" t="s">
        <v>75</v>
      </c>
      <c r="AU1175" s="1">
        <v>44881</v>
      </c>
      <c r="AV1175" s="17">
        <f>VLOOKUP(dummy_yherealine!$AT1175,dummy_oppeained!B:C,2,0)</f>
        <v>3</v>
      </c>
      <c r="AW1175" s="22" t="str">
        <f>VLOOKUP(AS1175,dummy_oppeained!B:D,3,0)</f>
        <v>mitteeristav</v>
      </c>
      <c r="AX1175" s="17" t="str">
        <f>VLOOKUP(AR:AR,hinded_abi!A:D,4,0)</f>
        <v>NULL</v>
      </c>
      <c r="AY1175" s="26" t="str">
        <f t="shared" si="36"/>
        <v xml:space="preserve"> </v>
      </c>
      <c r="AZ1175" s="27">
        <f t="shared" si="37"/>
        <v>0</v>
      </c>
    </row>
    <row r="1176" spans="1:52" x14ac:dyDescent="0.25">
      <c r="A1176" t="s">
        <v>348</v>
      </c>
      <c r="B1176" t="s">
        <v>207</v>
      </c>
      <c r="C1176" t="s">
        <v>233</v>
      </c>
      <c r="D1176">
        <v>56504274755</v>
      </c>
      <c r="E1176" t="s">
        <v>50</v>
      </c>
      <c r="F1176" t="s">
        <v>114</v>
      </c>
      <c r="G1176" t="s">
        <v>115</v>
      </c>
      <c r="H1176" t="s">
        <v>52</v>
      </c>
      <c r="I1176" t="s">
        <v>52</v>
      </c>
      <c r="J1176" s="1">
        <v>44732</v>
      </c>
      <c r="K1176" t="s">
        <v>53</v>
      </c>
      <c r="L1176" s="1">
        <v>45128</v>
      </c>
      <c r="M1176" t="s">
        <v>245</v>
      </c>
      <c r="N1176" t="s">
        <v>308</v>
      </c>
      <c r="O1176" t="s">
        <v>287</v>
      </c>
      <c r="P1176" t="s">
        <v>237</v>
      </c>
      <c r="Q1176" s="1">
        <v>45244</v>
      </c>
      <c r="R1176" t="s">
        <v>118</v>
      </c>
      <c r="S1176" t="s">
        <v>59</v>
      </c>
      <c r="T1176" t="s">
        <v>120</v>
      </c>
      <c r="U1176" t="s">
        <v>177</v>
      </c>
      <c r="V1176">
        <v>1467</v>
      </c>
      <c r="W1176" t="s">
        <v>62</v>
      </c>
      <c r="X1176" t="s">
        <v>178</v>
      </c>
      <c r="Y1176">
        <v>1</v>
      </c>
      <c r="Z1176" t="s">
        <v>254</v>
      </c>
      <c r="AA1176" t="s">
        <v>64</v>
      </c>
      <c r="AB1176" t="s">
        <v>84</v>
      </c>
      <c r="AC1176" t="s">
        <v>115</v>
      </c>
      <c r="AD1176" t="s">
        <v>53</v>
      </c>
      <c r="AE1176" t="s">
        <v>162</v>
      </c>
      <c r="AF1176">
        <v>68</v>
      </c>
      <c r="AG1176">
        <v>52</v>
      </c>
      <c r="AH1176" t="s">
        <v>67</v>
      </c>
      <c r="AI1176" t="s">
        <v>230</v>
      </c>
      <c r="AJ1176" t="s">
        <v>163</v>
      </c>
      <c r="AK1176" t="s">
        <v>69</v>
      </c>
      <c r="AL1176">
        <v>5</v>
      </c>
      <c r="AM1176">
        <v>3</v>
      </c>
      <c r="AN1176">
        <v>4</v>
      </c>
      <c r="AO1176">
        <v>1</v>
      </c>
      <c r="AP1176">
        <v>20</v>
      </c>
      <c r="AQ1176">
        <v>1</v>
      </c>
      <c r="AR1176" t="s">
        <v>78</v>
      </c>
      <c r="AS1176" t="s">
        <v>76</v>
      </c>
      <c r="AT1176" t="s">
        <v>76</v>
      </c>
      <c r="AU1176" s="1">
        <v>44753</v>
      </c>
      <c r="AV1176" s="15">
        <f>VLOOKUP(dummy_yherealine!$AT1176,dummy_oppeained!B:C,2,0)</f>
        <v>3</v>
      </c>
      <c r="AW1176" s="22" t="str">
        <f>VLOOKUP(AS1176,dummy_oppeained!B:D,3,0)</f>
        <v>mitteeristav</v>
      </c>
      <c r="AX1176" s="17" t="str">
        <f>VLOOKUP(AR:AR,hinded_abi!A:D,4,0)</f>
        <v>NULL</v>
      </c>
      <c r="AY1176" s="26" t="str">
        <f t="shared" si="36"/>
        <v xml:space="preserve"> </v>
      </c>
      <c r="AZ1176" s="27">
        <f t="shared" si="37"/>
        <v>0</v>
      </c>
    </row>
    <row r="1177" spans="1:52" x14ac:dyDescent="0.25">
      <c r="A1177" t="s">
        <v>348</v>
      </c>
      <c r="B1177" t="s">
        <v>207</v>
      </c>
      <c r="C1177" t="s">
        <v>233</v>
      </c>
      <c r="D1177">
        <v>56504274755</v>
      </c>
      <c r="E1177" t="s">
        <v>50</v>
      </c>
      <c r="F1177" t="s">
        <v>114</v>
      </c>
      <c r="G1177" t="s">
        <v>115</v>
      </c>
      <c r="H1177" t="s">
        <v>52</v>
      </c>
      <c r="I1177" t="s">
        <v>52</v>
      </c>
      <c r="J1177" s="1">
        <v>44732</v>
      </c>
      <c r="K1177" t="s">
        <v>53</v>
      </c>
      <c r="L1177" s="1">
        <v>45128</v>
      </c>
      <c r="M1177" t="s">
        <v>245</v>
      </c>
      <c r="N1177" t="s">
        <v>308</v>
      </c>
      <c r="O1177" t="s">
        <v>287</v>
      </c>
      <c r="P1177" t="s">
        <v>237</v>
      </c>
      <c r="Q1177" s="1">
        <v>45244</v>
      </c>
      <c r="R1177" t="s">
        <v>118</v>
      </c>
      <c r="S1177" t="s">
        <v>59</v>
      </c>
      <c r="T1177" t="s">
        <v>120</v>
      </c>
      <c r="U1177" t="s">
        <v>177</v>
      </c>
      <c r="V1177">
        <v>1467</v>
      </c>
      <c r="W1177" t="s">
        <v>62</v>
      </c>
      <c r="X1177" t="s">
        <v>178</v>
      </c>
      <c r="Y1177">
        <v>2</v>
      </c>
      <c r="Z1177" t="s">
        <v>254</v>
      </c>
      <c r="AA1177" t="s">
        <v>64</v>
      </c>
      <c r="AB1177" t="s">
        <v>186</v>
      </c>
      <c r="AC1177" t="s">
        <v>115</v>
      </c>
      <c r="AD1177" t="s">
        <v>53</v>
      </c>
      <c r="AE1177" t="s">
        <v>162</v>
      </c>
      <c r="AF1177">
        <v>68</v>
      </c>
      <c r="AG1177">
        <v>44</v>
      </c>
      <c r="AH1177" t="s">
        <v>67</v>
      </c>
      <c r="AI1177" t="s">
        <v>123</v>
      </c>
      <c r="AJ1177" t="s">
        <v>163</v>
      </c>
      <c r="AK1177" t="s">
        <v>163</v>
      </c>
      <c r="AL1177">
        <v>5</v>
      </c>
      <c r="AM1177">
        <v>0</v>
      </c>
      <c r="AN1177">
        <v>4</v>
      </c>
      <c r="AO1177">
        <v>8</v>
      </c>
      <c r="AP1177">
        <v>30</v>
      </c>
      <c r="AQ1177">
        <v>1</v>
      </c>
      <c r="AR1177" t="s">
        <v>74</v>
      </c>
      <c r="AS1177" t="s">
        <v>152</v>
      </c>
      <c r="AT1177" t="s">
        <v>152</v>
      </c>
      <c r="AU1177" s="1">
        <v>45756</v>
      </c>
      <c r="AV1177" s="17">
        <f>VLOOKUP(dummy_yherealine!$AT1177,dummy_oppeained!B:C,2,0)</f>
        <v>6</v>
      </c>
      <c r="AW1177" s="22" t="str">
        <f>VLOOKUP(AS1177,dummy_oppeained!B:D,3,0)</f>
        <v>eristav</v>
      </c>
      <c r="AX1177" s="17">
        <f>VLOOKUP(AR:AR,hinded_abi!A:D,4,0)</f>
        <v>1</v>
      </c>
      <c r="AY1177" s="26">
        <f t="shared" si="36"/>
        <v>6</v>
      </c>
      <c r="AZ1177" s="27">
        <f t="shared" si="37"/>
        <v>6</v>
      </c>
    </row>
    <row r="1178" spans="1:52" x14ac:dyDescent="0.25">
      <c r="A1178" t="s">
        <v>348</v>
      </c>
      <c r="B1178" t="s">
        <v>207</v>
      </c>
      <c r="C1178" t="s">
        <v>233</v>
      </c>
      <c r="D1178">
        <v>56504274755</v>
      </c>
      <c r="E1178" t="s">
        <v>50</v>
      </c>
      <c r="F1178" t="s">
        <v>114</v>
      </c>
      <c r="G1178" t="s">
        <v>115</v>
      </c>
      <c r="H1178" t="s">
        <v>52</v>
      </c>
      <c r="I1178" t="s">
        <v>52</v>
      </c>
      <c r="J1178" s="1">
        <v>44732</v>
      </c>
      <c r="K1178" t="s">
        <v>53</v>
      </c>
      <c r="L1178" s="1">
        <v>45128</v>
      </c>
      <c r="M1178" t="s">
        <v>245</v>
      </c>
      <c r="N1178" t="s">
        <v>308</v>
      </c>
      <c r="O1178" t="s">
        <v>287</v>
      </c>
      <c r="P1178" t="s">
        <v>237</v>
      </c>
      <c r="Q1178" s="1">
        <v>45244</v>
      </c>
      <c r="R1178" t="s">
        <v>118</v>
      </c>
      <c r="S1178" t="s">
        <v>59</v>
      </c>
      <c r="T1178" t="s">
        <v>120</v>
      </c>
      <c r="U1178" t="s">
        <v>177</v>
      </c>
      <c r="V1178">
        <v>1467</v>
      </c>
      <c r="W1178" t="s">
        <v>62</v>
      </c>
      <c r="X1178" t="s">
        <v>178</v>
      </c>
      <c r="Y1178">
        <v>2</v>
      </c>
      <c r="Z1178" t="s">
        <v>254</v>
      </c>
      <c r="AA1178" t="s">
        <v>64</v>
      </c>
      <c r="AB1178" t="s">
        <v>186</v>
      </c>
      <c r="AC1178" t="s">
        <v>115</v>
      </c>
      <c r="AD1178" t="s">
        <v>53</v>
      </c>
      <c r="AE1178" t="s">
        <v>162</v>
      </c>
      <c r="AF1178">
        <v>68</v>
      </c>
      <c r="AG1178">
        <v>44</v>
      </c>
      <c r="AH1178" t="s">
        <v>67</v>
      </c>
      <c r="AI1178" t="s">
        <v>123</v>
      </c>
      <c r="AJ1178" t="s">
        <v>163</v>
      </c>
      <c r="AK1178" t="s">
        <v>163</v>
      </c>
      <c r="AL1178">
        <v>5</v>
      </c>
      <c r="AM1178">
        <v>0</v>
      </c>
      <c r="AN1178">
        <v>4</v>
      </c>
      <c r="AO1178">
        <v>8</v>
      </c>
      <c r="AP1178">
        <v>30</v>
      </c>
      <c r="AQ1178">
        <v>1</v>
      </c>
      <c r="AR1178" t="s">
        <v>70</v>
      </c>
      <c r="AS1178" t="s">
        <v>128</v>
      </c>
      <c r="AT1178" t="s">
        <v>128</v>
      </c>
      <c r="AU1178" s="1">
        <v>45271</v>
      </c>
      <c r="AV1178" s="15">
        <f>VLOOKUP(dummy_yherealine!$AT1178,dummy_oppeained!B:C,2,0)</f>
        <v>5</v>
      </c>
      <c r="AW1178" s="22" t="str">
        <f>VLOOKUP(AS1178,dummy_oppeained!B:D,3,0)</f>
        <v>eristav</v>
      </c>
      <c r="AX1178" s="17">
        <f>VLOOKUP(AR:AR,hinded_abi!A:D,4,0)</f>
        <v>0</v>
      </c>
      <c r="AY1178" s="26">
        <f t="shared" si="36"/>
        <v>0</v>
      </c>
      <c r="AZ1178" s="27">
        <f t="shared" si="37"/>
        <v>5</v>
      </c>
    </row>
    <row r="1179" spans="1:52" x14ac:dyDescent="0.25">
      <c r="A1179" t="s">
        <v>348</v>
      </c>
      <c r="B1179" t="s">
        <v>207</v>
      </c>
      <c r="C1179" t="s">
        <v>233</v>
      </c>
      <c r="D1179">
        <v>56504274755</v>
      </c>
      <c r="E1179" t="s">
        <v>50</v>
      </c>
      <c r="F1179" t="s">
        <v>114</v>
      </c>
      <c r="G1179" t="s">
        <v>115</v>
      </c>
      <c r="H1179" t="s">
        <v>52</v>
      </c>
      <c r="I1179" t="s">
        <v>52</v>
      </c>
      <c r="J1179" s="1">
        <v>44732</v>
      </c>
      <c r="K1179" t="s">
        <v>53</v>
      </c>
      <c r="L1179" s="1">
        <v>45128</v>
      </c>
      <c r="M1179" t="s">
        <v>245</v>
      </c>
      <c r="N1179" t="s">
        <v>308</v>
      </c>
      <c r="O1179" t="s">
        <v>287</v>
      </c>
      <c r="P1179" t="s">
        <v>237</v>
      </c>
      <c r="Q1179" s="1">
        <v>45244</v>
      </c>
      <c r="R1179" t="s">
        <v>118</v>
      </c>
      <c r="S1179" t="s">
        <v>59</v>
      </c>
      <c r="T1179" t="s">
        <v>120</v>
      </c>
      <c r="U1179" t="s">
        <v>177</v>
      </c>
      <c r="V1179">
        <v>1467</v>
      </c>
      <c r="W1179" t="s">
        <v>62</v>
      </c>
      <c r="X1179" t="s">
        <v>178</v>
      </c>
      <c r="Y1179">
        <v>2</v>
      </c>
      <c r="Z1179" t="s">
        <v>254</v>
      </c>
      <c r="AA1179" t="s">
        <v>64</v>
      </c>
      <c r="AB1179" t="s">
        <v>186</v>
      </c>
      <c r="AC1179" t="s">
        <v>115</v>
      </c>
      <c r="AD1179" t="s">
        <v>53</v>
      </c>
      <c r="AE1179" t="s">
        <v>162</v>
      </c>
      <c r="AF1179">
        <v>68</v>
      </c>
      <c r="AG1179">
        <v>44</v>
      </c>
      <c r="AH1179" t="s">
        <v>67</v>
      </c>
      <c r="AI1179" t="s">
        <v>123</v>
      </c>
      <c r="AJ1179" t="s">
        <v>163</v>
      </c>
      <c r="AK1179" t="s">
        <v>163</v>
      </c>
      <c r="AL1179">
        <v>5</v>
      </c>
      <c r="AM1179">
        <v>0</v>
      </c>
      <c r="AN1179">
        <v>4</v>
      </c>
      <c r="AO1179">
        <v>8</v>
      </c>
      <c r="AP1179">
        <v>30</v>
      </c>
      <c r="AQ1179">
        <v>1</v>
      </c>
      <c r="AR1179" t="s">
        <v>94</v>
      </c>
      <c r="AS1179" t="s">
        <v>259</v>
      </c>
      <c r="AT1179" t="s">
        <v>259</v>
      </c>
      <c r="AU1179" s="1">
        <v>45260</v>
      </c>
      <c r="AV1179" s="17">
        <f>VLOOKUP(dummy_yherealine!$AT1179,dummy_oppeained!B:C,2,0)</f>
        <v>6</v>
      </c>
      <c r="AW1179" s="22" t="str">
        <f>VLOOKUP(AS1179,dummy_oppeained!B:D,3,0)</f>
        <v>eristav</v>
      </c>
      <c r="AX1179" s="17">
        <f>VLOOKUP(AR:AR,hinded_abi!A:D,4,0)</f>
        <v>5</v>
      </c>
      <c r="AY1179" s="26">
        <f t="shared" si="36"/>
        <v>30</v>
      </c>
      <c r="AZ1179" s="27">
        <f t="shared" si="37"/>
        <v>6</v>
      </c>
    </row>
    <row r="1180" spans="1:52" x14ac:dyDescent="0.25">
      <c r="A1180" t="s">
        <v>348</v>
      </c>
      <c r="B1180" t="s">
        <v>207</v>
      </c>
      <c r="C1180" t="s">
        <v>233</v>
      </c>
      <c r="D1180">
        <v>56504274755</v>
      </c>
      <c r="E1180" t="s">
        <v>50</v>
      </c>
      <c r="F1180" t="s">
        <v>114</v>
      </c>
      <c r="G1180" t="s">
        <v>115</v>
      </c>
      <c r="H1180" t="s">
        <v>52</v>
      </c>
      <c r="I1180" t="s">
        <v>52</v>
      </c>
      <c r="J1180" s="1">
        <v>44732</v>
      </c>
      <c r="K1180" t="s">
        <v>53</v>
      </c>
      <c r="L1180" s="1">
        <v>45128</v>
      </c>
      <c r="M1180" t="s">
        <v>245</v>
      </c>
      <c r="N1180" t="s">
        <v>308</v>
      </c>
      <c r="O1180" t="s">
        <v>287</v>
      </c>
      <c r="P1180" t="s">
        <v>237</v>
      </c>
      <c r="Q1180" s="1">
        <v>45244</v>
      </c>
      <c r="R1180" t="s">
        <v>118</v>
      </c>
      <c r="S1180" t="s">
        <v>59</v>
      </c>
      <c r="T1180" t="s">
        <v>120</v>
      </c>
      <c r="U1180" t="s">
        <v>177</v>
      </c>
      <c r="V1180">
        <v>1467</v>
      </c>
      <c r="W1180" t="s">
        <v>62</v>
      </c>
      <c r="X1180" t="s">
        <v>178</v>
      </c>
      <c r="Y1180">
        <v>2</v>
      </c>
      <c r="Z1180" t="s">
        <v>254</v>
      </c>
      <c r="AA1180" t="s">
        <v>64</v>
      </c>
      <c r="AB1180" t="s">
        <v>186</v>
      </c>
      <c r="AC1180" t="s">
        <v>115</v>
      </c>
      <c r="AD1180" t="s">
        <v>53</v>
      </c>
      <c r="AE1180" t="s">
        <v>162</v>
      </c>
      <c r="AF1180">
        <v>68</v>
      </c>
      <c r="AG1180">
        <v>44</v>
      </c>
      <c r="AH1180" t="s">
        <v>67</v>
      </c>
      <c r="AI1180" t="s">
        <v>123</v>
      </c>
      <c r="AJ1180" t="s">
        <v>163</v>
      </c>
      <c r="AK1180" t="s">
        <v>163</v>
      </c>
      <c r="AL1180">
        <v>5</v>
      </c>
      <c r="AM1180">
        <v>0</v>
      </c>
      <c r="AN1180">
        <v>4</v>
      </c>
      <c r="AO1180">
        <v>8</v>
      </c>
      <c r="AP1180">
        <v>30</v>
      </c>
      <c r="AQ1180">
        <v>1</v>
      </c>
      <c r="AR1180" t="s">
        <v>70</v>
      </c>
      <c r="AS1180" t="s">
        <v>77</v>
      </c>
      <c r="AT1180" t="s">
        <v>77</v>
      </c>
      <c r="AU1180" s="1">
        <v>44861</v>
      </c>
      <c r="AV1180" s="15">
        <f>VLOOKUP(dummy_yherealine!$AT1180,dummy_oppeained!B:C,2,0)</f>
        <v>9</v>
      </c>
      <c r="AW1180" s="22" t="str">
        <f>VLOOKUP(AS1180,dummy_oppeained!B:D,3,0)</f>
        <v>eristav</v>
      </c>
      <c r="AX1180" s="17">
        <f>VLOOKUP(AR:AR,hinded_abi!A:D,4,0)</f>
        <v>0</v>
      </c>
      <c r="AY1180" s="26">
        <f t="shared" si="36"/>
        <v>0</v>
      </c>
      <c r="AZ1180" s="27">
        <f t="shared" si="37"/>
        <v>9</v>
      </c>
    </row>
    <row r="1181" spans="1:52" x14ac:dyDescent="0.25">
      <c r="A1181" t="s">
        <v>348</v>
      </c>
      <c r="B1181" t="s">
        <v>207</v>
      </c>
      <c r="C1181" t="s">
        <v>233</v>
      </c>
      <c r="D1181">
        <v>56504274755</v>
      </c>
      <c r="E1181" t="s">
        <v>50</v>
      </c>
      <c r="F1181" t="s">
        <v>114</v>
      </c>
      <c r="G1181" t="s">
        <v>115</v>
      </c>
      <c r="H1181" t="s">
        <v>52</v>
      </c>
      <c r="I1181" t="s">
        <v>52</v>
      </c>
      <c r="J1181" s="1">
        <v>44732</v>
      </c>
      <c r="K1181" t="s">
        <v>53</v>
      </c>
      <c r="L1181" s="1">
        <v>45128</v>
      </c>
      <c r="M1181" t="s">
        <v>245</v>
      </c>
      <c r="N1181" t="s">
        <v>308</v>
      </c>
      <c r="O1181" t="s">
        <v>287</v>
      </c>
      <c r="P1181" t="s">
        <v>237</v>
      </c>
      <c r="Q1181" s="1">
        <v>45244</v>
      </c>
      <c r="R1181" t="s">
        <v>118</v>
      </c>
      <c r="S1181" t="s">
        <v>59</v>
      </c>
      <c r="T1181" t="s">
        <v>120</v>
      </c>
      <c r="U1181" t="s">
        <v>177</v>
      </c>
      <c r="V1181">
        <v>1467</v>
      </c>
      <c r="W1181" t="s">
        <v>62</v>
      </c>
      <c r="X1181" t="s">
        <v>178</v>
      </c>
      <c r="Y1181">
        <v>2</v>
      </c>
      <c r="Z1181" t="s">
        <v>254</v>
      </c>
      <c r="AA1181" t="s">
        <v>64</v>
      </c>
      <c r="AB1181" t="s">
        <v>186</v>
      </c>
      <c r="AC1181" t="s">
        <v>115</v>
      </c>
      <c r="AD1181" t="s">
        <v>53</v>
      </c>
      <c r="AE1181" t="s">
        <v>162</v>
      </c>
      <c r="AF1181">
        <v>68</v>
      </c>
      <c r="AG1181">
        <v>44</v>
      </c>
      <c r="AH1181" t="s">
        <v>67</v>
      </c>
      <c r="AI1181" t="s">
        <v>123</v>
      </c>
      <c r="AJ1181" t="s">
        <v>163</v>
      </c>
      <c r="AK1181" t="s">
        <v>163</v>
      </c>
      <c r="AL1181">
        <v>5</v>
      </c>
      <c r="AM1181">
        <v>0</v>
      </c>
      <c r="AN1181">
        <v>4</v>
      </c>
      <c r="AO1181">
        <v>8</v>
      </c>
      <c r="AP1181">
        <v>30</v>
      </c>
      <c r="AQ1181">
        <v>1</v>
      </c>
      <c r="AR1181" t="s">
        <v>72</v>
      </c>
      <c r="AS1181" t="s">
        <v>79</v>
      </c>
      <c r="AT1181" t="s">
        <v>79</v>
      </c>
      <c r="AU1181" s="1">
        <v>45349</v>
      </c>
      <c r="AV1181" s="17">
        <f>VLOOKUP(dummy_yherealine!$AT1181,dummy_oppeained!B:C,2,0)</f>
        <v>3</v>
      </c>
      <c r="AW1181" s="22" t="str">
        <f>VLOOKUP(AS1181,dummy_oppeained!B:D,3,0)</f>
        <v>mitteeristav</v>
      </c>
      <c r="AX1181" s="17" t="str">
        <f>VLOOKUP(AR:AR,hinded_abi!A:D,4,0)</f>
        <v>NULL</v>
      </c>
      <c r="AY1181" s="26" t="str">
        <f t="shared" si="36"/>
        <v xml:space="preserve"> </v>
      </c>
      <c r="AZ1181" s="27">
        <f t="shared" si="37"/>
        <v>0</v>
      </c>
    </row>
    <row r="1182" spans="1:52" x14ac:dyDescent="0.25">
      <c r="A1182" t="s">
        <v>348</v>
      </c>
      <c r="B1182" t="s">
        <v>207</v>
      </c>
      <c r="C1182" t="s">
        <v>233</v>
      </c>
      <c r="D1182">
        <v>56504274755</v>
      </c>
      <c r="E1182" t="s">
        <v>50</v>
      </c>
      <c r="F1182" t="s">
        <v>114</v>
      </c>
      <c r="G1182" t="s">
        <v>115</v>
      </c>
      <c r="H1182" t="s">
        <v>52</v>
      </c>
      <c r="I1182" t="s">
        <v>52</v>
      </c>
      <c r="J1182" s="1">
        <v>44732</v>
      </c>
      <c r="K1182" t="s">
        <v>53</v>
      </c>
      <c r="L1182" s="1">
        <v>45128</v>
      </c>
      <c r="M1182" t="s">
        <v>245</v>
      </c>
      <c r="N1182" t="s">
        <v>308</v>
      </c>
      <c r="O1182" t="s">
        <v>287</v>
      </c>
      <c r="P1182" t="s">
        <v>237</v>
      </c>
      <c r="Q1182" s="1">
        <v>45244</v>
      </c>
      <c r="R1182" t="s">
        <v>118</v>
      </c>
      <c r="S1182" t="s">
        <v>59</v>
      </c>
      <c r="T1182" t="s">
        <v>120</v>
      </c>
      <c r="U1182" t="s">
        <v>177</v>
      </c>
      <c r="V1182">
        <v>1467</v>
      </c>
      <c r="W1182" t="s">
        <v>62</v>
      </c>
      <c r="X1182" t="s">
        <v>178</v>
      </c>
      <c r="Y1182">
        <v>2</v>
      </c>
      <c r="Z1182" t="s">
        <v>254</v>
      </c>
      <c r="AA1182" t="s">
        <v>64</v>
      </c>
      <c r="AB1182" t="s">
        <v>186</v>
      </c>
      <c r="AC1182" t="s">
        <v>115</v>
      </c>
      <c r="AD1182" t="s">
        <v>53</v>
      </c>
      <c r="AE1182" t="s">
        <v>162</v>
      </c>
      <c r="AF1182">
        <v>68</v>
      </c>
      <c r="AG1182">
        <v>44</v>
      </c>
      <c r="AH1182" t="s">
        <v>67</v>
      </c>
      <c r="AI1182" t="s">
        <v>123</v>
      </c>
      <c r="AJ1182" t="s">
        <v>163</v>
      </c>
      <c r="AK1182" t="s">
        <v>163</v>
      </c>
      <c r="AL1182">
        <v>5</v>
      </c>
      <c r="AM1182">
        <v>0</v>
      </c>
      <c r="AN1182">
        <v>4</v>
      </c>
      <c r="AO1182">
        <v>8</v>
      </c>
      <c r="AP1182">
        <v>30</v>
      </c>
      <c r="AQ1182">
        <v>1</v>
      </c>
      <c r="AR1182" t="s">
        <v>74</v>
      </c>
      <c r="AS1182" t="s">
        <v>100</v>
      </c>
      <c r="AT1182" t="s">
        <v>100</v>
      </c>
      <c r="AU1182" s="1">
        <v>44623</v>
      </c>
      <c r="AV1182" s="15">
        <f>VLOOKUP(dummy_yherealine!$AT1182,dummy_oppeained!B:C,2,0)</f>
        <v>6</v>
      </c>
      <c r="AW1182" s="22" t="str">
        <f>VLOOKUP(AS1182,dummy_oppeained!B:D,3,0)</f>
        <v>eristav</v>
      </c>
      <c r="AX1182" s="17">
        <f>VLOOKUP(AR:AR,hinded_abi!A:D,4,0)</f>
        <v>1</v>
      </c>
      <c r="AY1182" s="26">
        <f t="shared" si="36"/>
        <v>6</v>
      </c>
      <c r="AZ1182" s="27">
        <f t="shared" si="37"/>
        <v>6</v>
      </c>
    </row>
    <row r="1183" spans="1:52" x14ac:dyDescent="0.25">
      <c r="A1183" t="s">
        <v>348</v>
      </c>
      <c r="B1183" t="s">
        <v>207</v>
      </c>
      <c r="C1183" t="s">
        <v>233</v>
      </c>
      <c r="D1183">
        <v>56504274755</v>
      </c>
      <c r="E1183" t="s">
        <v>50</v>
      </c>
      <c r="F1183" t="s">
        <v>114</v>
      </c>
      <c r="G1183" t="s">
        <v>115</v>
      </c>
      <c r="H1183" t="s">
        <v>52</v>
      </c>
      <c r="I1183" t="s">
        <v>52</v>
      </c>
      <c r="J1183" s="1">
        <v>44732</v>
      </c>
      <c r="K1183" t="s">
        <v>53</v>
      </c>
      <c r="L1183" s="1">
        <v>45128</v>
      </c>
      <c r="M1183" t="s">
        <v>245</v>
      </c>
      <c r="N1183" t="s">
        <v>308</v>
      </c>
      <c r="O1183" t="s">
        <v>287</v>
      </c>
      <c r="P1183" t="s">
        <v>237</v>
      </c>
      <c r="Q1183" s="1">
        <v>45244</v>
      </c>
      <c r="R1183" t="s">
        <v>118</v>
      </c>
      <c r="S1183" t="s">
        <v>59</v>
      </c>
      <c r="T1183" t="s">
        <v>120</v>
      </c>
      <c r="U1183" t="s">
        <v>177</v>
      </c>
      <c r="V1183">
        <v>1467</v>
      </c>
      <c r="W1183" t="s">
        <v>62</v>
      </c>
      <c r="X1183" t="s">
        <v>178</v>
      </c>
      <c r="Y1183">
        <v>3</v>
      </c>
      <c r="Z1183" t="s">
        <v>254</v>
      </c>
      <c r="AA1183" t="s">
        <v>64</v>
      </c>
      <c r="AB1183" t="s">
        <v>106</v>
      </c>
      <c r="AC1183" t="s">
        <v>115</v>
      </c>
      <c r="AD1183" t="s">
        <v>53</v>
      </c>
      <c r="AE1183" t="s">
        <v>162</v>
      </c>
      <c r="AF1183">
        <v>68</v>
      </c>
      <c r="AG1183">
        <v>20</v>
      </c>
      <c r="AH1183" t="s">
        <v>67</v>
      </c>
      <c r="AI1183" t="s">
        <v>218</v>
      </c>
      <c r="AJ1183" t="s">
        <v>163</v>
      </c>
      <c r="AK1183" t="s">
        <v>96</v>
      </c>
      <c r="AL1183">
        <v>5</v>
      </c>
      <c r="AM1183">
        <v>1</v>
      </c>
      <c r="AN1183">
        <v>4</v>
      </c>
      <c r="AO1183">
        <v>1</v>
      </c>
      <c r="AP1183">
        <v>35</v>
      </c>
      <c r="AQ1183">
        <v>1</v>
      </c>
      <c r="AR1183" t="s">
        <v>88</v>
      </c>
      <c r="AS1183" t="s">
        <v>104</v>
      </c>
      <c r="AT1183" t="s">
        <v>104</v>
      </c>
      <c r="AU1183" s="1">
        <v>44476</v>
      </c>
      <c r="AV1183" s="17">
        <f>VLOOKUP(dummy_yherealine!$AT1183,dummy_oppeained!B:C,2,0)</f>
        <v>6</v>
      </c>
      <c r="AW1183" s="22" t="str">
        <f>VLOOKUP(AS1183,dummy_oppeained!B:D,3,0)</f>
        <v>eristav</v>
      </c>
      <c r="AX1183" s="17">
        <f>VLOOKUP(AR:AR,hinded_abi!A:D,4,0)</f>
        <v>2</v>
      </c>
      <c r="AY1183" s="26">
        <f t="shared" si="36"/>
        <v>12</v>
      </c>
      <c r="AZ1183" s="27">
        <f t="shared" si="37"/>
        <v>6</v>
      </c>
    </row>
    <row r="1184" spans="1:52" x14ac:dyDescent="0.25">
      <c r="A1184" t="s">
        <v>348</v>
      </c>
      <c r="B1184" t="s">
        <v>207</v>
      </c>
      <c r="C1184" t="s">
        <v>233</v>
      </c>
      <c r="D1184">
        <v>56504274755</v>
      </c>
      <c r="E1184" t="s">
        <v>50</v>
      </c>
      <c r="F1184" t="s">
        <v>114</v>
      </c>
      <c r="G1184" t="s">
        <v>115</v>
      </c>
      <c r="H1184" t="s">
        <v>52</v>
      </c>
      <c r="I1184" t="s">
        <v>52</v>
      </c>
      <c r="J1184" s="1">
        <v>44732</v>
      </c>
      <c r="K1184" t="s">
        <v>53</v>
      </c>
      <c r="L1184" s="1">
        <v>45128</v>
      </c>
      <c r="M1184" t="s">
        <v>245</v>
      </c>
      <c r="N1184" t="s">
        <v>308</v>
      </c>
      <c r="O1184" t="s">
        <v>287</v>
      </c>
      <c r="P1184" t="s">
        <v>237</v>
      </c>
      <c r="Q1184" s="1">
        <v>45244</v>
      </c>
      <c r="R1184" t="s">
        <v>118</v>
      </c>
      <c r="S1184" t="s">
        <v>59</v>
      </c>
      <c r="T1184" t="s">
        <v>120</v>
      </c>
      <c r="U1184" t="s">
        <v>177</v>
      </c>
      <c r="V1184">
        <v>1467</v>
      </c>
      <c r="W1184" t="s">
        <v>62</v>
      </c>
      <c r="X1184" t="s">
        <v>178</v>
      </c>
      <c r="Y1184">
        <v>3</v>
      </c>
      <c r="Z1184" t="s">
        <v>254</v>
      </c>
      <c r="AA1184" t="s">
        <v>64</v>
      </c>
      <c r="AB1184" t="s">
        <v>106</v>
      </c>
      <c r="AC1184" t="s">
        <v>115</v>
      </c>
      <c r="AD1184" t="s">
        <v>53</v>
      </c>
      <c r="AE1184" t="s">
        <v>162</v>
      </c>
      <c r="AF1184">
        <v>68</v>
      </c>
      <c r="AG1184">
        <v>20</v>
      </c>
      <c r="AH1184" t="s">
        <v>67</v>
      </c>
      <c r="AI1184" t="s">
        <v>218</v>
      </c>
      <c r="AJ1184" t="s">
        <v>163</v>
      </c>
      <c r="AK1184" t="s">
        <v>96</v>
      </c>
      <c r="AL1184">
        <v>5</v>
      </c>
      <c r="AM1184">
        <v>1</v>
      </c>
      <c r="AN1184">
        <v>4</v>
      </c>
      <c r="AO1184">
        <v>1</v>
      </c>
      <c r="AP1184">
        <v>35</v>
      </c>
      <c r="AQ1184">
        <v>1</v>
      </c>
      <c r="AR1184" t="s">
        <v>72</v>
      </c>
      <c r="AS1184" t="s">
        <v>239</v>
      </c>
      <c r="AT1184" t="s">
        <v>239</v>
      </c>
      <c r="AU1184" s="1">
        <v>45288</v>
      </c>
      <c r="AV1184" s="15">
        <f>VLOOKUP(dummy_yherealine!$AT1184,dummy_oppeained!B:C,2,0)</f>
        <v>2</v>
      </c>
      <c r="AW1184" s="22" t="str">
        <f>VLOOKUP(AS1184,dummy_oppeained!B:D,3,0)</f>
        <v>mitteeristav</v>
      </c>
      <c r="AX1184" s="17" t="str">
        <f>VLOOKUP(AR:AR,hinded_abi!A:D,4,0)</f>
        <v>NULL</v>
      </c>
      <c r="AY1184" s="26" t="str">
        <f t="shared" si="36"/>
        <v xml:space="preserve"> </v>
      </c>
      <c r="AZ1184" s="27">
        <f t="shared" si="37"/>
        <v>0</v>
      </c>
    </row>
    <row r="1185" spans="1:52" x14ac:dyDescent="0.25">
      <c r="A1185" t="s">
        <v>348</v>
      </c>
      <c r="B1185" t="s">
        <v>207</v>
      </c>
      <c r="C1185" t="s">
        <v>233</v>
      </c>
      <c r="D1185">
        <v>56504274755</v>
      </c>
      <c r="E1185" t="s">
        <v>50</v>
      </c>
      <c r="F1185" t="s">
        <v>114</v>
      </c>
      <c r="G1185" t="s">
        <v>115</v>
      </c>
      <c r="H1185" t="s">
        <v>52</v>
      </c>
      <c r="I1185" t="s">
        <v>52</v>
      </c>
      <c r="J1185" s="1">
        <v>44732</v>
      </c>
      <c r="K1185" t="s">
        <v>53</v>
      </c>
      <c r="L1185" s="1">
        <v>45128</v>
      </c>
      <c r="M1185" t="s">
        <v>245</v>
      </c>
      <c r="N1185" t="s">
        <v>308</v>
      </c>
      <c r="O1185" t="s">
        <v>287</v>
      </c>
      <c r="P1185" t="s">
        <v>237</v>
      </c>
      <c r="Q1185" s="1">
        <v>45244</v>
      </c>
      <c r="R1185" t="s">
        <v>118</v>
      </c>
      <c r="S1185" t="s">
        <v>59</v>
      </c>
      <c r="T1185" t="s">
        <v>120</v>
      </c>
      <c r="U1185" t="s">
        <v>177</v>
      </c>
      <c r="V1185">
        <v>1467</v>
      </c>
      <c r="W1185" t="s">
        <v>62</v>
      </c>
      <c r="X1185" t="s">
        <v>178</v>
      </c>
      <c r="Y1185">
        <v>3</v>
      </c>
      <c r="Z1185" t="s">
        <v>254</v>
      </c>
      <c r="AA1185" t="s">
        <v>64</v>
      </c>
      <c r="AB1185" t="s">
        <v>106</v>
      </c>
      <c r="AC1185" t="s">
        <v>115</v>
      </c>
      <c r="AD1185" t="s">
        <v>53</v>
      </c>
      <c r="AE1185" t="s">
        <v>162</v>
      </c>
      <c r="AF1185">
        <v>68</v>
      </c>
      <c r="AG1185">
        <v>20</v>
      </c>
      <c r="AH1185" t="s">
        <v>67</v>
      </c>
      <c r="AI1185" t="s">
        <v>218</v>
      </c>
      <c r="AJ1185" t="s">
        <v>163</v>
      </c>
      <c r="AK1185" t="s">
        <v>96</v>
      </c>
      <c r="AL1185">
        <v>5</v>
      </c>
      <c r="AM1185">
        <v>1</v>
      </c>
      <c r="AN1185">
        <v>4</v>
      </c>
      <c r="AO1185">
        <v>1</v>
      </c>
      <c r="AP1185">
        <v>35</v>
      </c>
      <c r="AQ1185">
        <v>1</v>
      </c>
      <c r="AR1185" t="s">
        <v>94</v>
      </c>
      <c r="AS1185" t="s">
        <v>202</v>
      </c>
      <c r="AT1185" t="s">
        <v>202</v>
      </c>
      <c r="AU1185" s="1">
        <v>45835</v>
      </c>
      <c r="AV1185" s="17">
        <f>VLOOKUP(dummy_yherealine!$AT1185,dummy_oppeained!B:C,2,0)</f>
        <v>8</v>
      </c>
      <c r="AW1185" s="22" t="str">
        <f>VLOOKUP(AS1185,dummy_oppeained!B:D,3,0)</f>
        <v>eristav</v>
      </c>
      <c r="AX1185" s="17">
        <f>VLOOKUP(AR:AR,hinded_abi!A:D,4,0)</f>
        <v>5</v>
      </c>
      <c r="AY1185" s="26">
        <f t="shared" si="36"/>
        <v>40</v>
      </c>
      <c r="AZ1185" s="27">
        <f t="shared" si="37"/>
        <v>8</v>
      </c>
    </row>
    <row r="1186" spans="1:52" x14ac:dyDescent="0.25">
      <c r="A1186" t="s">
        <v>348</v>
      </c>
      <c r="B1186" t="s">
        <v>207</v>
      </c>
      <c r="C1186" t="s">
        <v>233</v>
      </c>
      <c r="D1186">
        <v>56504274755</v>
      </c>
      <c r="E1186" t="s">
        <v>50</v>
      </c>
      <c r="F1186" t="s">
        <v>114</v>
      </c>
      <c r="G1186" t="s">
        <v>115</v>
      </c>
      <c r="H1186" t="s">
        <v>52</v>
      </c>
      <c r="I1186" t="s">
        <v>52</v>
      </c>
      <c r="J1186" s="1">
        <v>44732</v>
      </c>
      <c r="K1186" t="s">
        <v>53</v>
      </c>
      <c r="L1186" s="1">
        <v>45128</v>
      </c>
      <c r="M1186" t="s">
        <v>245</v>
      </c>
      <c r="N1186" t="s">
        <v>308</v>
      </c>
      <c r="O1186" t="s">
        <v>287</v>
      </c>
      <c r="P1186" t="s">
        <v>237</v>
      </c>
      <c r="Q1186" s="1">
        <v>45244</v>
      </c>
      <c r="R1186" t="s">
        <v>118</v>
      </c>
      <c r="S1186" t="s">
        <v>59</v>
      </c>
      <c r="T1186" t="s">
        <v>120</v>
      </c>
      <c r="U1186" t="s">
        <v>177</v>
      </c>
      <c r="V1186">
        <v>1467</v>
      </c>
      <c r="W1186" t="s">
        <v>62</v>
      </c>
      <c r="X1186" t="s">
        <v>178</v>
      </c>
      <c r="Y1186">
        <v>3</v>
      </c>
      <c r="Z1186" t="s">
        <v>254</v>
      </c>
      <c r="AA1186" t="s">
        <v>64</v>
      </c>
      <c r="AB1186" t="s">
        <v>106</v>
      </c>
      <c r="AC1186" t="s">
        <v>115</v>
      </c>
      <c r="AD1186" t="s">
        <v>53</v>
      </c>
      <c r="AE1186" t="s">
        <v>162</v>
      </c>
      <c r="AF1186">
        <v>68</v>
      </c>
      <c r="AG1186">
        <v>20</v>
      </c>
      <c r="AH1186" t="s">
        <v>67</v>
      </c>
      <c r="AI1186" t="s">
        <v>218</v>
      </c>
      <c r="AJ1186" t="s">
        <v>163</v>
      </c>
      <c r="AK1186" t="s">
        <v>96</v>
      </c>
      <c r="AL1186">
        <v>5</v>
      </c>
      <c r="AM1186">
        <v>1</v>
      </c>
      <c r="AN1186">
        <v>4</v>
      </c>
      <c r="AO1186">
        <v>1</v>
      </c>
      <c r="AP1186">
        <v>35</v>
      </c>
      <c r="AQ1186">
        <v>1</v>
      </c>
      <c r="AR1186" t="s">
        <v>72</v>
      </c>
      <c r="AS1186" t="s">
        <v>141</v>
      </c>
      <c r="AT1186" t="s">
        <v>141</v>
      </c>
      <c r="AU1186" s="1">
        <v>44145</v>
      </c>
      <c r="AV1186" s="15">
        <f>VLOOKUP(dummy_yherealine!$AT1186,dummy_oppeained!B:C,2,0)</f>
        <v>2</v>
      </c>
      <c r="AW1186" s="22" t="str">
        <f>VLOOKUP(AS1186,dummy_oppeained!B:D,3,0)</f>
        <v>mitteeristav</v>
      </c>
      <c r="AX1186" s="17" t="str">
        <f>VLOOKUP(AR:AR,hinded_abi!A:D,4,0)</f>
        <v>NULL</v>
      </c>
      <c r="AY1186" s="26" t="str">
        <f t="shared" si="36"/>
        <v xml:space="preserve"> </v>
      </c>
      <c r="AZ1186" s="27">
        <f t="shared" si="37"/>
        <v>0</v>
      </c>
    </row>
    <row r="1187" spans="1:52" x14ac:dyDescent="0.25">
      <c r="A1187" t="s">
        <v>348</v>
      </c>
      <c r="B1187" t="s">
        <v>207</v>
      </c>
      <c r="C1187" t="s">
        <v>233</v>
      </c>
      <c r="D1187">
        <v>56504274755</v>
      </c>
      <c r="E1187" t="s">
        <v>50</v>
      </c>
      <c r="F1187" t="s">
        <v>114</v>
      </c>
      <c r="G1187" t="s">
        <v>115</v>
      </c>
      <c r="H1187" t="s">
        <v>52</v>
      </c>
      <c r="I1187" t="s">
        <v>52</v>
      </c>
      <c r="J1187" s="1">
        <v>44732</v>
      </c>
      <c r="K1187" t="s">
        <v>53</v>
      </c>
      <c r="L1187" s="1">
        <v>45128</v>
      </c>
      <c r="M1187" t="s">
        <v>245</v>
      </c>
      <c r="N1187" t="s">
        <v>308</v>
      </c>
      <c r="O1187" t="s">
        <v>287</v>
      </c>
      <c r="P1187" t="s">
        <v>237</v>
      </c>
      <c r="Q1187" s="1">
        <v>45244</v>
      </c>
      <c r="R1187" t="s">
        <v>118</v>
      </c>
      <c r="S1187" t="s">
        <v>59</v>
      </c>
      <c r="T1187" t="s">
        <v>120</v>
      </c>
      <c r="U1187" t="s">
        <v>177</v>
      </c>
      <c r="V1187">
        <v>1467</v>
      </c>
      <c r="W1187" t="s">
        <v>62</v>
      </c>
      <c r="X1187" t="s">
        <v>178</v>
      </c>
      <c r="Y1187">
        <v>3</v>
      </c>
      <c r="Z1187" t="s">
        <v>254</v>
      </c>
      <c r="AA1187" t="s">
        <v>64</v>
      </c>
      <c r="AB1187" t="s">
        <v>106</v>
      </c>
      <c r="AC1187" t="s">
        <v>115</v>
      </c>
      <c r="AD1187" t="s">
        <v>53</v>
      </c>
      <c r="AE1187" t="s">
        <v>162</v>
      </c>
      <c r="AF1187">
        <v>68</v>
      </c>
      <c r="AG1187">
        <v>20</v>
      </c>
      <c r="AH1187" t="s">
        <v>67</v>
      </c>
      <c r="AI1187" t="s">
        <v>218</v>
      </c>
      <c r="AJ1187" t="s">
        <v>163</v>
      </c>
      <c r="AK1187" t="s">
        <v>96</v>
      </c>
      <c r="AL1187">
        <v>5</v>
      </c>
      <c r="AM1187">
        <v>1</v>
      </c>
      <c r="AN1187">
        <v>4</v>
      </c>
      <c r="AO1187">
        <v>1</v>
      </c>
      <c r="AP1187">
        <v>35</v>
      </c>
      <c r="AQ1187">
        <v>1</v>
      </c>
      <c r="AR1187" t="s">
        <v>80</v>
      </c>
      <c r="AS1187" t="s">
        <v>249</v>
      </c>
      <c r="AT1187" t="s">
        <v>249</v>
      </c>
      <c r="AU1187" s="1">
        <v>44786</v>
      </c>
      <c r="AV1187" s="17">
        <f>VLOOKUP(dummy_yherealine!$AT1187,dummy_oppeained!B:C,2,0)</f>
        <v>6</v>
      </c>
      <c r="AW1187" s="22" t="str">
        <f>VLOOKUP(AS1187,dummy_oppeained!B:D,3,0)</f>
        <v>eristav</v>
      </c>
      <c r="AX1187" s="17">
        <f>VLOOKUP(AR:AR,hinded_abi!A:D,4,0)</f>
        <v>3</v>
      </c>
      <c r="AY1187" s="26">
        <f t="shared" si="36"/>
        <v>18</v>
      </c>
      <c r="AZ1187" s="27">
        <f t="shared" si="37"/>
        <v>6</v>
      </c>
    </row>
    <row r="1188" spans="1:52" x14ac:dyDescent="0.25">
      <c r="A1188" t="s">
        <v>348</v>
      </c>
      <c r="B1188" t="s">
        <v>207</v>
      </c>
      <c r="C1188" t="s">
        <v>233</v>
      </c>
      <c r="D1188">
        <v>56504274755</v>
      </c>
      <c r="E1188" t="s">
        <v>50</v>
      </c>
      <c r="F1188" t="s">
        <v>114</v>
      </c>
      <c r="G1188" t="s">
        <v>115</v>
      </c>
      <c r="H1188" t="s">
        <v>52</v>
      </c>
      <c r="I1188" t="s">
        <v>52</v>
      </c>
      <c r="J1188" s="1">
        <v>44732</v>
      </c>
      <c r="K1188" t="s">
        <v>53</v>
      </c>
      <c r="L1188" s="1">
        <v>45128</v>
      </c>
      <c r="M1188" t="s">
        <v>245</v>
      </c>
      <c r="N1188" t="s">
        <v>308</v>
      </c>
      <c r="O1188" t="s">
        <v>287</v>
      </c>
      <c r="P1188" t="s">
        <v>237</v>
      </c>
      <c r="Q1188" s="1">
        <v>45244</v>
      </c>
      <c r="R1188" t="s">
        <v>118</v>
      </c>
      <c r="S1188" t="s">
        <v>59</v>
      </c>
      <c r="T1188" t="s">
        <v>120</v>
      </c>
      <c r="U1188" t="s">
        <v>177</v>
      </c>
      <c r="V1188">
        <v>1467</v>
      </c>
      <c r="W1188" t="s">
        <v>62</v>
      </c>
      <c r="X1188" t="s">
        <v>178</v>
      </c>
      <c r="Y1188">
        <v>3</v>
      </c>
      <c r="Z1188" t="s">
        <v>254</v>
      </c>
      <c r="AA1188" t="s">
        <v>64</v>
      </c>
      <c r="AB1188" t="s">
        <v>106</v>
      </c>
      <c r="AC1188" t="s">
        <v>115</v>
      </c>
      <c r="AD1188" t="s">
        <v>53</v>
      </c>
      <c r="AE1188" t="s">
        <v>162</v>
      </c>
      <c r="AF1188">
        <v>68</v>
      </c>
      <c r="AG1188">
        <v>20</v>
      </c>
      <c r="AH1188" t="s">
        <v>67</v>
      </c>
      <c r="AI1188" t="s">
        <v>218</v>
      </c>
      <c r="AJ1188" t="s">
        <v>163</v>
      </c>
      <c r="AK1188" t="s">
        <v>96</v>
      </c>
      <c r="AL1188">
        <v>5</v>
      </c>
      <c r="AM1188">
        <v>1</v>
      </c>
      <c r="AN1188">
        <v>4</v>
      </c>
      <c r="AO1188">
        <v>1</v>
      </c>
      <c r="AP1188">
        <v>35</v>
      </c>
      <c r="AQ1188">
        <v>1</v>
      </c>
      <c r="AR1188" t="s">
        <v>80</v>
      </c>
      <c r="AS1188" t="s">
        <v>73</v>
      </c>
      <c r="AT1188" t="s">
        <v>73</v>
      </c>
      <c r="AU1188" s="1">
        <v>45706</v>
      </c>
      <c r="AV1188" s="15">
        <f>VLOOKUP(dummy_yherealine!$AT1188,dummy_oppeained!B:C,2,0)</f>
        <v>6</v>
      </c>
      <c r="AW1188" s="22" t="str">
        <f>VLOOKUP(AS1188,dummy_oppeained!B:D,3,0)</f>
        <v>eristav</v>
      </c>
      <c r="AX1188" s="17">
        <f>VLOOKUP(AR:AR,hinded_abi!A:D,4,0)</f>
        <v>3</v>
      </c>
      <c r="AY1188" s="26">
        <f t="shared" si="36"/>
        <v>18</v>
      </c>
      <c r="AZ1188" s="27">
        <f t="shared" si="37"/>
        <v>6</v>
      </c>
    </row>
    <row r="1189" spans="1:52" x14ac:dyDescent="0.25">
      <c r="A1189" t="s">
        <v>348</v>
      </c>
      <c r="B1189" t="s">
        <v>207</v>
      </c>
      <c r="C1189" t="s">
        <v>233</v>
      </c>
      <c r="D1189">
        <v>56504274755</v>
      </c>
      <c r="E1189" t="s">
        <v>50</v>
      </c>
      <c r="F1189" t="s">
        <v>114</v>
      </c>
      <c r="G1189" t="s">
        <v>115</v>
      </c>
      <c r="H1189" t="s">
        <v>52</v>
      </c>
      <c r="I1189" t="s">
        <v>52</v>
      </c>
      <c r="J1189" s="1">
        <v>44732</v>
      </c>
      <c r="K1189" t="s">
        <v>53</v>
      </c>
      <c r="L1189" s="1">
        <v>45128</v>
      </c>
      <c r="M1189" t="s">
        <v>245</v>
      </c>
      <c r="N1189" t="s">
        <v>308</v>
      </c>
      <c r="O1189" t="s">
        <v>287</v>
      </c>
      <c r="P1189" t="s">
        <v>237</v>
      </c>
      <c r="Q1189" s="1">
        <v>45244</v>
      </c>
      <c r="R1189" t="s">
        <v>118</v>
      </c>
      <c r="S1189" t="s">
        <v>59</v>
      </c>
      <c r="T1189" t="s">
        <v>120</v>
      </c>
      <c r="U1189" t="s">
        <v>177</v>
      </c>
      <c r="V1189">
        <v>1467</v>
      </c>
      <c r="W1189" t="s">
        <v>62</v>
      </c>
      <c r="X1189" t="s">
        <v>178</v>
      </c>
      <c r="Y1189">
        <v>3</v>
      </c>
      <c r="Z1189" t="s">
        <v>254</v>
      </c>
      <c r="AA1189" t="s">
        <v>64</v>
      </c>
      <c r="AB1189" t="s">
        <v>106</v>
      </c>
      <c r="AC1189" t="s">
        <v>115</v>
      </c>
      <c r="AD1189" t="s">
        <v>53</v>
      </c>
      <c r="AE1189" t="s">
        <v>162</v>
      </c>
      <c r="AF1189">
        <v>68</v>
      </c>
      <c r="AG1189">
        <v>20</v>
      </c>
      <c r="AH1189" t="s">
        <v>67</v>
      </c>
      <c r="AI1189" t="s">
        <v>218</v>
      </c>
      <c r="AJ1189" t="s">
        <v>163</v>
      </c>
      <c r="AK1189" t="s">
        <v>96</v>
      </c>
      <c r="AL1189">
        <v>5</v>
      </c>
      <c r="AM1189">
        <v>1</v>
      </c>
      <c r="AN1189">
        <v>4</v>
      </c>
      <c r="AO1189">
        <v>1</v>
      </c>
      <c r="AP1189">
        <v>35</v>
      </c>
      <c r="AQ1189">
        <v>1</v>
      </c>
      <c r="AR1189" t="s">
        <v>94</v>
      </c>
      <c r="AS1189" t="s">
        <v>143</v>
      </c>
      <c r="AT1189" t="s">
        <v>143</v>
      </c>
      <c r="AU1189" s="1">
        <v>44471</v>
      </c>
      <c r="AV1189" s="17">
        <f>VLOOKUP(dummy_yherealine!$AT1189,dummy_oppeained!B:C,2,0)</f>
        <v>5</v>
      </c>
      <c r="AW1189" s="22" t="str">
        <f>VLOOKUP(AS1189,dummy_oppeained!B:D,3,0)</f>
        <v>eristav</v>
      </c>
      <c r="AX1189" s="17">
        <f>VLOOKUP(AR:AR,hinded_abi!A:D,4,0)</f>
        <v>5</v>
      </c>
      <c r="AY1189" s="26">
        <f t="shared" si="36"/>
        <v>25</v>
      </c>
      <c r="AZ1189" s="27">
        <f t="shared" si="37"/>
        <v>5</v>
      </c>
    </row>
    <row r="1190" spans="1:52" x14ac:dyDescent="0.25">
      <c r="A1190" t="s">
        <v>348</v>
      </c>
      <c r="B1190" t="s">
        <v>207</v>
      </c>
      <c r="C1190" t="s">
        <v>233</v>
      </c>
      <c r="D1190">
        <v>56504274755</v>
      </c>
      <c r="E1190" t="s">
        <v>50</v>
      </c>
      <c r="F1190" t="s">
        <v>114</v>
      </c>
      <c r="G1190" t="s">
        <v>115</v>
      </c>
      <c r="H1190" t="s">
        <v>52</v>
      </c>
      <c r="I1190" t="s">
        <v>52</v>
      </c>
      <c r="J1190" s="1">
        <v>44732</v>
      </c>
      <c r="K1190" t="s">
        <v>53</v>
      </c>
      <c r="L1190" s="1">
        <v>45128</v>
      </c>
      <c r="M1190" t="s">
        <v>245</v>
      </c>
      <c r="N1190" t="s">
        <v>308</v>
      </c>
      <c r="O1190" t="s">
        <v>287</v>
      </c>
      <c r="P1190" t="s">
        <v>237</v>
      </c>
      <c r="Q1190" s="1">
        <v>45244</v>
      </c>
      <c r="R1190" t="s">
        <v>118</v>
      </c>
      <c r="S1190" t="s">
        <v>59</v>
      </c>
      <c r="T1190" t="s">
        <v>120</v>
      </c>
      <c r="U1190" t="s">
        <v>177</v>
      </c>
      <c r="V1190">
        <v>1467</v>
      </c>
      <c r="W1190" t="s">
        <v>62</v>
      </c>
      <c r="X1190" t="s">
        <v>178</v>
      </c>
      <c r="Y1190">
        <v>3</v>
      </c>
      <c r="Z1190" t="s">
        <v>254</v>
      </c>
      <c r="AA1190" t="s">
        <v>64</v>
      </c>
      <c r="AB1190" t="s">
        <v>106</v>
      </c>
      <c r="AC1190" t="s">
        <v>115</v>
      </c>
      <c r="AD1190" t="s">
        <v>53</v>
      </c>
      <c r="AE1190" t="s">
        <v>162</v>
      </c>
      <c r="AF1190">
        <v>68</v>
      </c>
      <c r="AG1190">
        <v>20</v>
      </c>
      <c r="AH1190" t="s">
        <v>67</v>
      </c>
      <c r="AI1190" t="s">
        <v>218</v>
      </c>
      <c r="AJ1190" t="s">
        <v>163</v>
      </c>
      <c r="AK1190" t="s">
        <v>96</v>
      </c>
      <c r="AL1190">
        <v>5</v>
      </c>
      <c r="AM1190">
        <v>1</v>
      </c>
      <c r="AN1190">
        <v>4</v>
      </c>
      <c r="AO1190">
        <v>1</v>
      </c>
      <c r="AP1190">
        <v>35</v>
      </c>
      <c r="AQ1190">
        <v>1</v>
      </c>
      <c r="AR1190" t="s">
        <v>88</v>
      </c>
      <c r="AS1190" t="s">
        <v>87</v>
      </c>
      <c r="AT1190" t="s">
        <v>87</v>
      </c>
      <c r="AU1190" s="1">
        <v>45450</v>
      </c>
      <c r="AV1190" s="15">
        <f>VLOOKUP(dummy_yherealine!$AT1190,dummy_oppeained!B:C,2,0)</f>
        <v>5</v>
      </c>
      <c r="AW1190" s="22" t="str">
        <f>VLOOKUP(AS1190,dummy_oppeained!B:D,3,0)</f>
        <v>eristav</v>
      </c>
      <c r="AX1190" s="17">
        <f>VLOOKUP(AR:AR,hinded_abi!A:D,4,0)</f>
        <v>2</v>
      </c>
      <c r="AY1190" s="26">
        <f t="shared" si="36"/>
        <v>10</v>
      </c>
      <c r="AZ1190" s="27">
        <f t="shared" si="37"/>
        <v>5</v>
      </c>
    </row>
    <row r="1191" spans="1:52" x14ac:dyDescent="0.25">
      <c r="A1191" t="s">
        <v>348</v>
      </c>
      <c r="B1191" t="s">
        <v>207</v>
      </c>
      <c r="C1191" t="s">
        <v>233</v>
      </c>
      <c r="D1191">
        <v>56504274755</v>
      </c>
      <c r="E1191" t="s">
        <v>50</v>
      </c>
      <c r="F1191" t="s">
        <v>114</v>
      </c>
      <c r="G1191" t="s">
        <v>115</v>
      </c>
      <c r="H1191" t="s">
        <v>52</v>
      </c>
      <c r="I1191" t="s">
        <v>52</v>
      </c>
      <c r="J1191" s="1">
        <v>44732</v>
      </c>
      <c r="K1191" t="s">
        <v>53</v>
      </c>
      <c r="L1191" s="1">
        <v>45128</v>
      </c>
      <c r="M1191" t="s">
        <v>245</v>
      </c>
      <c r="N1191" t="s">
        <v>308</v>
      </c>
      <c r="O1191" t="s">
        <v>287</v>
      </c>
      <c r="P1191" t="s">
        <v>237</v>
      </c>
      <c r="Q1191" s="1">
        <v>45244</v>
      </c>
      <c r="R1191" t="s">
        <v>118</v>
      </c>
      <c r="S1191" t="s">
        <v>59</v>
      </c>
      <c r="T1191" t="s">
        <v>120</v>
      </c>
      <c r="U1191" t="s">
        <v>177</v>
      </c>
      <c r="V1191">
        <v>1467</v>
      </c>
      <c r="W1191" t="s">
        <v>62</v>
      </c>
      <c r="X1191" t="s">
        <v>178</v>
      </c>
      <c r="Y1191">
        <v>4</v>
      </c>
      <c r="Z1191" t="s">
        <v>254</v>
      </c>
      <c r="AA1191" t="s">
        <v>64</v>
      </c>
      <c r="AB1191" t="s">
        <v>146</v>
      </c>
      <c r="AC1191" t="s">
        <v>115</v>
      </c>
      <c r="AD1191" t="s">
        <v>53</v>
      </c>
      <c r="AE1191" t="s">
        <v>162</v>
      </c>
      <c r="AF1191">
        <v>68</v>
      </c>
      <c r="AG1191">
        <v>25</v>
      </c>
      <c r="AH1191" t="s">
        <v>67</v>
      </c>
      <c r="AI1191" t="s">
        <v>218</v>
      </c>
      <c r="AJ1191" t="s">
        <v>163</v>
      </c>
      <c r="AK1191" t="s">
        <v>136</v>
      </c>
      <c r="AL1191">
        <v>5</v>
      </c>
      <c r="AM1191">
        <v>0</v>
      </c>
      <c r="AN1191">
        <v>4</v>
      </c>
      <c r="AO1191">
        <v>0</v>
      </c>
      <c r="AP1191">
        <v>21</v>
      </c>
      <c r="AQ1191">
        <v>1</v>
      </c>
      <c r="AR1191" t="s">
        <v>70</v>
      </c>
      <c r="AS1191" t="s">
        <v>93</v>
      </c>
      <c r="AT1191" t="s">
        <v>93</v>
      </c>
      <c r="AU1191" s="1">
        <v>45750</v>
      </c>
      <c r="AV1191" s="17">
        <f>VLOOKUP(dummy_yherealine!$AT1191,dummy_oppeained!B:C,2,0)</f>
        <v>6</v>
      </c>
      <c r="AW1191" s="22" t="str">
        <f>VLOOKUP(AS1191,dummy_oppeained!B:D,3,0)</f>
        <v>eristav</v>
      </c>
      <c r="AX1191" s="17">
        <f>VLOOKUP(AR:AR,hinded_abi!A:D,4,0)</f>
        <v>0</v>
      </c>
      <c r="AY1191" s="26">
        <f t="shared" si="36"/>
        <v>0</v>
      </c>
      <c r="AZ1191" s="27">
        <f t="shared" si="37"/>
        <v>6</v>
      </c>
    </row>
    <row r="1192" spans="1:52" x14ac:dyDescent="0.25">
      <c r="A1192" t="s">
        <v>348</v>
      </c>
      <c r="B1192" t="s">
        <v>207</v>
      </c>
      <c r="C1192" t="s">
        <v>233</v>
      </c>
      <c r="D1192">
        <v>56504274755</v>
      </c>
      <c r="E1192" t="s">
        <v>50</v>
      </c>
      <c r="F1192" t="s">
        <v>114</v>
      </c>
      <c r="G1192" t="s">
        <v>115</v>
      </c>
      <c r="H1192" t="s">
        <v>52</v>
      </c>
      <c r="I1192" t="s">
        <v>52</v>
      </c>
      <c r="J1192" s="1">
        <v>44732</v>
      </c>
      <c r="K1192" t="s">
        <v>53</v>
      </c>
      <c r="L1192" s="1">
        <v>45128</v>
      </c>
      <c r="M1192" t="s">
        <v>245</v>
      </c>
      <c r="N1192" t="s">
        <v>308</v>
      </c>
      <c r="O1192" t="s">
        <v>287</v>
      </c>
      <c r="P1192" t="s">
        <v>237</v>
      </c>
      <c r="Q1192" s="1">
        <v>45244</v>
      </c>
      <c r="R1192" t="s">
        <v>118</v>
      </c>
      <c r="S1192" t="s">
        <v>59</v>
      </c>
      <c r="T1192" t="s">
        <v>120</v>
      </c>
      <c r="U1192" t="s">
        <v>177</v>
      </c>
      <c r="V1192">
        <v>1467</v>
      </c>
      <c r="W1192" t="s">
        <v>62</v>
      </c>
      <c r="X1192" t="s">
        <v>178</v>
      </c>
      <c r="Y1192">
        <v>4</v>
      </c>
      <c r="Z1192" t="s">
        <v>254</v>
      </c>
      <c r="AA1192" t="s">
        <v>64</v>
      </c>
      <c r="AB1192" t="s">
        <v>146</v>
      </c>
      <c r="AC1192" t="s">
        <v>115</v>
      </c>
      <c r="AD1192" t="s">
        <v>53</v>
      </c>
      <c r="AE1192" t="s">
        <v>162</v>
      </c>
      <c r="AF1192">
        <v>68</v>
      </c>
      <c r="AG1192">
        <v>25</v>
      </c>
      <c r="AH1192" t="s">
        <v>67</v>
      </c>
      <c r="AI1192" t="s">
        <v>218</v>
      </c>
      <c r="AJ1192" t="s">
        <v>163</v>
      </c>
      <c r="AK1192" t="s">
        <v>136</v>
      </c>
      <c r="AL1192">
        <v>5</v>
      </c>
      <c r="AM1192">
        <v>0</v>
      </c>
      <c r="AN1192">
        <v>4</v>
      </c>
      <c r="AO1192">
        <v>0</v>
      </c>
      <c r="AP1192">
        <v>21</v>
      </c>
      <c r="AQ1192">
        <v>1</v>
      </c>
      <c r="AR1192" t="s">
        <v>74</v>
      </c>
      <c r="AS1192" t="s">
        <v>132</v>
      </c>
      <c r="AT1192" t="s">
        <v>132</v>
      </c>
      <c r="AU1192" s="1">
        <v>45754</v>
      </c>
      <c r="AV1192" s="15">
        <f>VLOOKUP(dummy_yherealine!$AT1192,dummy_oppeained!B:C,2,0)</f>
        <v>6</v>
      </c>
      <c r="AW1192" s="22" t="str">
        <f>VLOOKUP(AS1192,dummy_oppeained!B:D,3,0)</f>
        <v>eristav</v>
      </c>
      <c r="AX1192" s="17">
        <f>VLOOKUP(AR:AR,hinded_abi!A:D,4,0)</f>
        <v>1</v>
      </c>
      <c r="AY1192" s="26">
        <f t="shared" si="36"/>
        <v>6</v>
      </c>
      <c r="AZ1192" s="27">
        <f t="shared" si="37"/>
        <v>6</v>
      </c>
    </row>
    <row r="1193" spans="1:52" x14ac:dyDescent="0.25">
      <c r="A1193" t="s">
        <v>348</v>
      </c>
      <c r="B1193" t="s">
        <v>207</v>
      </c>
      <c r="C1193" t="s">
        <v>233</v>
      </c>
      <c r="D1193">
        <v>56504274755</v>
      </c>
      <c r="E1193" t="s">
        <v>50</v>
      </c>
      <c r="F1193" t="s">
        <v>114</v>
      </c>
      <c r="G1193" t="s">
        <v>115</v>
      </c>
      <c r="H1193" t="s">
        <v>52</v>
      </c>
      <c r="I1193" t="s">
        <v>52</v>
      </c>
      <c r="J1193" s="1">
        <v>44732</v>
      </c>
      <c r="K1193" t="s">
        <v>53</v>
      </c>
      <c r="L1193" s="1">
        <v>45128</v>
      </c>
      <c r="M1193" t="s">
        <v>245</v>
      </c>
      <c r="N1193" t="s">
        <v>308</v>
      </c>
      <c r="O1193" t="s">
        <v>287</v>
      </c>
      <c r="P1193" t="s">
        <v>237</v>
      </c>
      <c r="Q1193" s="1">
        <v>45244</v>
      </c>
      <c r="R1193" t="s">
        <v>118</v>
      </c>
      <c r="S1193" t="s">
        <v>59</v>
      </c>
      <c r="T1193" t="s">
        <v>120</v>
      </c>
      <c r="U1193" t="s">
        <v>177</v>
      </c>
      <c r="V1193">
        <v>1467</v>
      </c>
      <c r="W1193" t="s">
        <v>62</v>
      </c>
      <c r="X1193" t="s">
        <v>178</v>
      </c>
      <c r="Y1193">
        <v>4</v>
      </c>
      <c r="Z1193" t="s">
        <v>254</v>
      </c>
      <c r="AA1193" t="s">
        <v>64</v>
      </c>
      <c r="AB1193" t="s">
        <v>146</v>
      </c>
      <c r="AC1193" t="s">
        <v>115</v>
      </c>
      <c r="AD1193" t="s">
        <v>53</v>
      </c>
      <c r="AE1193" t="s">
        <v>162</v>
      </c>
      <c r="AF1193">
        <v>68</v>
      </c>
      <c r="AG1193">
        <v>25</v>
      </c>
      <c r="AH1193" t="s">
        <v>67</v>
      </c>
      <c r="AI1193" t="s">
        <v>218</v>
      </c>
      <c r="AJ1193" t="s">
        <v>163</v>
      </c>
      <c r="AK1193" t="s">
        <v>136</v>
      </c>
      <c r="AL1193">
        <v>5</v>
      </c>
      <c r="AM1193">
        <v>0</v>
      </c>
      <c r="AN1193">
        <v>4</v>
      </c>
      <c r="AO1193">
        <v>0</v>
      </c>
      <c r="AP1193">
        <v>21</v>
      </c>
      <c r="AQ1193">
        <v>1</v>
      </c>
      <c r="AR1193" t="s">
        <v>72</v>
      </c>
      <c r="AS1193" t="s">
        <v>183</v>
      </c>
      <c r="AT1193" t="s">
        <v>183</v>
      </c>
      <c r="AU1193" s="1">
        <v>44943</v>
      </c>
      <c r="AV1193" s="17">
        <f>VLOOKUP(dummy_yherealine!$AT1193,dummy_oppeained!B:C,2,0)</f>
        <v>3</v>
      </c>
      <c r="AW1193" s="22" t="str">
        <f>VLOOKUP(AS1193,dummy_oppeained!B:D,3,0)</f>
        <v>mitteeristav</v>
      </c>
      <c r="AX1193" s="17" t="str">
        <f>VLOOKUP(AR:AR,hinded_abi!A:D,4,0)</f>
        <v>NULL</v>
      </c>
      <c r="AY1193" s="26" t="str">
        <f t="shared" si="36"/>
        <v xml:space="preserve"> </v>
      </c>
      <c r="AZ1193" s="27">
        <f t="shared" si="37"/>
        <v>0</v>
      </c>
    </row>
    <row r="1194" spans="1:52" x14ac:dyDescent="0.25">
      <c r="A1194" t="s">
        <v>348</v>
      </c>
      <c r="B1194" t="s">
        <v>207</v>
      </c>
      <c r="C1194" t="s">
        <v>233</v>
      </c>
      <c r="D1194">
        <v>56504274755</v>
      </c>
      <c r="E1194" t="s">
        <v>50</v>
      </c>
      <c r="F1194" t="s">
        <v>114</v>
      </c>
      <c r="G1194" t="s">
        <v>115</v>
      </c>
      <c r="H1194" t="s">
        <v>52</v>
      </c>
      <c r="I1194" t="s">
        <v>52</v>
      </c>
      <c r="J1194" s="1">
        <v>44732</v>
      </c>
      <c r="K1194" t="s">
        <v>53</v>
      </c>
      <c r="L1194" s="1">
        <v>45128</v>
      </c>
      <c r="M1194" t="s">
        <v>245</v>
      </c>
      <c r="N1194" t="s">
        <v>308</v>
      </c>
      <c r="O1194" t="s">
        <v>287</v>
      </c>
      <c r="P1194" t="s">
        <v>237</v>
      </c>
      <c r="Q1194" s="1">
        <v>45244</v>
      </c>
      <c r="R1194" t="s">
        <v>118</v>
      </c>
      <c r="S1194" t="s">
        <v>59</v>
      </c>
      <c r="T1194" t="s">
        <v>120</v>
      </c>
      <c r="U1194" t="s">
        <v>177</v>
      </c>
      <c r="V1194">
        <v>1467</v>
      </c>
      <c r="W1194" t="s">
        <v>62</v>
      </c>
      <c r="X1194" t="s">
        <v>178</v>
      </c>
      <c r="Y1194">
        <v>4</v>
      </c>
      <c r="Z1194" t="s">
        <v>254</v>
      </c>
      <c r="AA1194" t="s">
        <v>64</v>
      </c>
      <c r="AB1194" t="s">
        <v>146</v>
      </c>
      <c r="AC1194" t="s">
        <v>115</v>
      </c>
      <c r="AD1194" t="s">
        <v>53</v>
      </c>
      <c r="AE1194" t="s">
        <v>162</v>
      </c>
      <c r="AF1194">
        <v>68</v>
      </c>
      <c r="AG1194">
        <v>25</v>
      </c>
      <c r="AH1194" t="s">
        <v>67</v>
      </c>
      <c r="AI1194" t="s">
        <v>218</v>
      </c>
      <c r="AJ1194" t="s">
        <v>163</v>
      </c>
      <c r="AK1194" t="s">
        <v>136</v>
      </c>
      <c r="AL1194">
        <v>5</v>
      </c>
      <c r="AM1194">
        <v>0</v>
      </c>
      <c r="AN1194">
        <v>4</v>
      </c>
      <c r="AO1194">
        <v>0</v>
      </c>
      <c r="AP1194">
        <v>21</v>
      </c>
      <c r="AQ1194">
        <v>1</v>
      </c>
      <c r="AR1194" t="s">
        <v>72</v>
      </c>
      <c r="AS1194" t="s">
        <v>199</v>
      </c>
      <c r="AT1194" t="s">
        <v>199</v>
      </c>
      <c r="AU1194" s="1">
        <v>45219</v>
      </c>
      <c r="AV1194" s="15">
        <f>VLOOKUP(dummy_yherealine!$AT1194,dummy_oppeained!B:C,2,0)</f>
        <v>3</v>
      </c>
      <c r="AW1194" s="22" t="str">
        <f>VLOOKUP(AS1194,dummy_oppeained!B:D,3,0)</f>
        <v>mitteeristav</v>
      </c>
      <c r="AX1194" s="17" t="str">
        <f>VLOOKUP(AR:AR,hinded_abi!A:D,4,0)</f>
        <v>NULL</v>
      </c>
      <c r="AY1194" s="26" t="str">
        <f t="shared" si="36"/>
        <v xml:space="preserve"> </v>
      </c>
      <c r="AZ1194" s="27">
        <f t="shared" si="37"/>
        <v>0</v>
      </c>
    </row>
    <row r="1195" spans="1:52" x14ac:dyDescent="0.25">
      <c r="A1195" t="s">
        <v>348</v>
      </c>
      <c r="B1195" t="s">
        <v>207</v>
      </c>
      <c r="C1195" t="s">
        <v>233</v>
      </c>
      <c r="D1195">
        <v>56504274755</v>
      </c>
      <c r="E1195" t="s">
        <v>50</v>
      </c>
      <c r="F1195" t="s">
        <v>114</v>
      </c>
      <c r="G1195" t="s">
        <v>115</v>
      </c>
      <c r="H1195" t="s">
        <v>52</v>
      </c>
      <c r="I1195" t="s">
        <v>52</v>
      </c>
      <c r="J1195" s="1">
        <v>44732</v>
      </c>
      <c r="K1195" t="s">
        <v>53</v>
      </c>
      <c r="L1195" s="1">
        <v>45128</v>
      </c>
      <c r="M1195" t="s">
        <v>245</v>
      </c>
      <c r="N1195" t="s">
        <v>308</v>
      </c>
      <c r="O1195" t="s">
        <v>287</v>
      </c>
      <c r="P1195" t="s">
        <v>237</v>
      </c>
      <c r="Q1195" s="1">
        <v>45244</v>
      </c>
      <c r="R1195" t="s">
        <v>118</v>
      </c>
      <c r="S1195" t="s">
        <v>59</v>
      </c>
      <c r="T1195" t="s">
        <v>120</v>
      </c>
      <c r="U1195" t="s">
        <v>177</v>
      </c>
      <c r="V1195">
        <v>1467</v>
      </c>
      <c r="W1195" t="s">
        <v>62</v>
      </c>
      <c r="X1195" t="s">
        <v>178</v>
      </c>
      <c r="Y1195">
        <v>4</v>
      </c>
      <c r="Z1195" t="s">
        <v>254</v>
      </c>
      <c r="AA1195" t="s">
        <v>64</v>
      </c>
      <c r="AB1195" t="s">
        <v>146</v>
      </c>
      <c r="AC1195" t="s">
        <v>115</v>
      </c>
      <c r="AD1195" t="s">
        <v>53</v>
      </c>
      <c r="AE1195" t="s">
        <v>162</v>
      </c>
      <c r="AF1195">
        <v>68</v>
      </c>
      <c r="AG1195">
        <v>25</v>
      </c>
      <c r="AH1195" t="s">
        <v>67</v>
      </c>
      <c r="AI1195" t="s">
        <v>218</v>
      </c>
      <c r="AJ1195" t="s">
        <v>163</v>
      </c>
      <c r="AK1195" t="s">
        <v>136</v>
      </c>
      <c r="AL1195">
        <v>5</v>
      </c>
      <c r="AM1195">
        <v>0</v>
      </c>
      <c r="AN1195">
        <v>4</v>
      </c>
      <c r="AO1195">
        <v>0</v>
      </c>
      <c r="AP1195">
        <v>21</v>
      </c>
      <c r="AQ1195">
        <v>1</v>
      </c>
      <c r="AR1195" t="s">
        <v>94</v>
      </c>
      <c r="AS1195" t="s">
        <v>214</v>
      </c>
      <c r="AT1195" t="s">
        <v>214</v>
      </c>
      <c r="AU1195" s="1">
        <v>45554</v>
      </c>
      <c r="AV1195" s="17">
        <f>VLOOKUP(dummy_yherealine!$AT1195,dummy_oppeained!B:C,2,0)</f>
        <v>6</v>
      </c>
      <c r="AW1195" s="22" t="str">
        <f>VLOOKUP(AS1195,dummy_oppeained!B:D,3,0)</f>
        <v>eristav</v>
      </c>
      <c r="AX1195" s="17">
        <f>VLOOKUP(AR:AR,hinded_abi!A:D,4,0)</f>
        <v>5</v>
      </c>
      <c r="AY1195" s="26">
        <f t="shared" si="36"/>
        <v>30</v>
      </c>
      <c r="AZ1195" s="27">
        <f t="shared" si="37"/>
        <v>6</v>
      </c>
    </row>
    <row r="1196" spans="1:52" x14ac:dyDescent="0.25">
      <c r="A1196" t="s">
        <v>348</v>
      </c>
      <c r="B1196" t="s">
        <v>207</v>
      </c>
      <c r="C1196" t="s">
        <v>233</v>
      </c>
      <c r="D1196">
        <v>56504274755</v>
      </c>
      <c r="E1196" t="s">
        <v>50</v>
      </c>
      <c r="F1196" t="s">
        <v>114</v>
      </c>
      <c r="G1196" t="s">
        <v>115</v>
      </c>
      <c r="H1196" t="s">
        <v>52</v>
      </c>
      <c r="I1196" t="s">
        <v>52</v>
      </c>
      <c r="J1196" s="1">
        <v>44732</v>
      </c>
      <c r="K1196" t="s">
        <v>53</v>
      </c>
      <c r="L1196" s="1">
        <v>45128</v>
      </c>
      <c r="M1196" t="s">
        <v>245</v>
      </c>
      <c r="N1196" t="s">
        <v>308</v>
      </c>
      <c r="O1196" t="s">
        <v>287</v>
      </c>
      <c r="P1196" t="s">
        <v>237</v>
      </c>
      <c r="Q1196" s="1">
        <v>45244</v>
      </c>
      <c r="R1196" t="s">
        <v>118</v>
      </c>
      <c r="S1196" t="s">
        <v>59</v>
      </c>
      <c r="T1196" t="s">
        <v>120</v>
      </c>
      <c r="U1196" t="s">
        <v>177</v>
      </c>
      <c r="V1196">
        <v>1467</v>
      </c>
      <c r="W1196" t="s">
        <v>62</v>
      </c>
      <c r="X1196" t="s">
        <v>178</v>
      </c>
      <c r="Y1196">
        <v>4</v>
      </c>
      <c r="Z1196" t="s">
        <v>254</v>
      </c>
      <c r="AA1196" t="s">
        <v>64</v>
      </c>
      <c r="AB1196" t="s">
        <v>146</v>
      </c>
      <c r="AC1196" t="s">
        <v>115</v>
      </c>
      <c r="AD1196" t="s">
        <v>53</v>
      </c>
      <c r="AE1196" t="s">
        <v>162</v>
      </c>
      <c r="AF1196">
        <v>68</v>
      </c>
      <c r="AG1196">
        <v>25</v>
      </c>
      <c r="AH1196" t="s">
        <v>67</v>
      </c>
      <c r="AI1196" t="s">
        <v>218</v>
      </c>
      <c r="AJ1196" t="s">
        <v>163</v>
      </c>
      <c r="AK1196" t="s">
        <v>136</v>
      </c>
      <c r="AL1196">
        <v>5</v>
      </c>
      <c r="AM1196">
        <v>0</v>
      </c>
      <c r="AN1196">
        <v>4</v>
      </c>
      <c r="AO1196">
        <v>0</v>
      </c>
      <c r="AP1196">
        <v>21</v>
      </c>
      <c r="AQ1196">
        <v>1</v>
      </c>
      <c r="AR1196" t="s">
        <v>72</v>
      </c>
      <c r="AS1196" t="s">
        <v>95</v>
      </c>
      <c r="AT1196" t="s">
        <v>95</v>
      </c>
      <c r="AU1196" s="1">
        <v>45045</v>
      </c>
      <c r="AV1196" s="15">
        <f>VLOOKUP(dummy_yherealine!$AT1196,dummy_oppeained!B:C,2,0)</f>
        <v>2</v>
      </c>
      <c r="AW1196" s="22" t="str">
        <f>VLOOKUP(AS1196,dummy_oppeained!B:D,3,0)</f>
        <v>mitteeristav</v>
      </c>
      <c r="AX1196" s="17" t="str">
        <f>VLOOKUP(AR:AR,hinded_abi!A:D,4,0)</f>
        <v>NULL</v>
      </c>
      <c r="AY1196" s="26" t="str">
        <f t="shared" si="36"/>
        <v xml:space="preserve"> </v>
      </c>
      <c r="AZ1196" s="27">
        <f t="shared" si="37"/>
        <v>0</v>
      </c>
    </row>
    <row r="1197" spans="1:52" x14ac:dyDescent="0.25">
      <c r="A1197" t="s">
        <v>349</v>
      </c>
      <c r="B1197" t="s">
        <v>383</v>
      </c>
      <c r="C1197" t="s">
        <v>174</v>
      </c>
      <c r="D1197">
        <v>37609284001</v>
      </c>
      <c r="E1197" t="s">
        <v>243</v>
      </c>
      <c r="F1197" t="s">
        <v>332</v>
      </c>
      <c r="G1197" t="s">
        <v>52</v>
      </c>
      <c r="H1197" t="s">
        <v>52</v>
      </c>
      <c r="I1197" t="s">
        <v>115</v>
      </c>
      <c r="J1197" s="1">
        <v>44274</v>
      </c>
      <c r="K1197" t="s">
        <v>350</v>
      </c>
      <c r="L1197" s="1">
        <v>44220</v>
      </c>
      <c r="M1197" t="s">
        <v>158</v>
      </c>
      <c r="N1197" t="s">
        <v>308</v>
      </c>
      <c r="O1197" t="s">
        <v>236</v>
      </c>
      <c r="P1197" t="s">
        <v>10</v>
      </c>
      <c r="Q1197" s="1">
        <v>45342</v>
      </c>
      <c r="R1197" t="s">
        <v>118</v>
      </c>
      <c r="S1197" t="s">
        <v>119</v>
      </c>
      <c r="T1197" t="s">
        <v>176</v>
      </c>
      <c r="U1197" t="s">
        <v>265</v>
      </c>
      <c r="V1197">
        <v>1479</v>
      </c>
      <c r="W1197" t="s">
        <v>62</v>
      </c>
      <c r="X1197" t="s">
        <v>53</v>
      </c>
      <c r="Y1197">
        <v>1</v>
      </c>
      <c r="Z1197" t="s">
        <v>161</v>
      </c>
      <c r="AA1197" t="s">
        <v>64</v>
      </c>
      <c r="AB1197" t="s">
        <v>122</v>
      </c>
      <c r="AC1197" t="s">
        <v>52</v>
      </c>
      <c r="AD1197" t="s">
        <v>193</v>
      </c>
      <c r="AE1197" t="s">
        <v>180</v>
      </c>
      <c r="AF1197">
        <v>85</v>
      </c>
      <c r="AG1197">
        <v>52</v>
      </c>
      <c r="AH1197" t="s">
        <v>136</v>
      </c>
      <c r="AI1197" t="s">
        <v>230</v>
      </c>
      <c r="AJ1197" t="s">
        <v>213</v>
      </c>
      <c r="AK1197" t="s">
        <v>123</v>
      </c>
      <c r="AL1197">
        <v>0</v>
      </c>
      <c r="AM1197">
        <v>2</v>
      </c>
      <c r="AN1197">
        <v>8</v>
      </c>
      <c r="AO1197">
        <v>6</v>
      </c>
      <c r="AP1197">
        <v>49</v>
      </c>
      <c r="AQ1197">
        <v>0</v>
      </c>
      <c r="AR1197" t="s">
        <v>72</v>
      </c>
      <c r="AS1197" t="s">
        <v>79</v>
      </c>
      <c r="AT1197" t="s">
        <v>79</v>
      </c>
      <c r="AU1197" s="1">
        <v>44857</v>
      </c>
      <c r="AV1197" s="17">
        <f>VLOOKUP(dummy_yherealine!$AT1197,dummy_oppeained!B:C,2,0)</f>
        <v>3</v>
      </c>
      <c r="AW1197" s="22" t="str">
        <f>VLOOKUP(AS1197,dummy_oppeained!B:D,3,0)</f>
        <v>mitteeristav</v>
      </c>
      <c r="AX1197" s="17" t="str">
        <f>VLOOKUP(AR:AR,hinded_abi!A:D,4,0)</f>
        <v>NULL</v>
      </c>
      <c r="AY1197" s="26" t="str">
        <f t="shared" si="36"/>
        <v xml:space="preserve"> </v>
      </c>
      <c r="AZ1197" s="27">
        <f t="shared" si="37"/>
        <v>0</v>
      </c>
    </row>
    <row r="1198" spans="1:52" x14ac:dyDescent="0.25">
      <c r="A1198" t="s">
        <v>349</v>
      </c>
      <c r="B1198" t="s">
        <v>383</v>
      </c>
      <c r="C1198" t="s">
        <v>174</v>
      </c>
      <c r="D1198">
        <v>37609284001</v>
      </c>
      <c r="E1198" t="s">
        <v>243</v>
      </c>
      <c r="F1198" t="s">
        <v>332</v>
      </c>
      <c r="G1198" t="s">
        <v>52</v>
      </c>
      <c r="H1198" t="s">
        <v>52</v>
      </c>
      <c r="I1198" t="s">
        <v>115</v>
      </c>
      <c r="J1198" s="1">
        <v>44274</v>
      </c>
      <c r="K1198" t="s">
        <v>350</v>
      </c>
      <c r="L1198" s="1">
        <v>44220</v>
      </c>
      <c r="M1198" t="s">
        <v>158</v>
      </c>
      <c r="N1198" t="s">
        <v>308</v>
      </c>
      <c r="O1198" t="s">
        <v>236</v>
      </c>
      <c r="P1198" t="s">
        <v>10</v>
      </c>
      <c r="Q1198" s="1">
        <v>45342</v>
      </c>
      <c r="R1198" t="s">
        <v>118</v>
      </c>
      <c r="S1198" t="s">
        <v>119</v>
      </c>
      <c r="T1198" t="s">
        <v>176</v>
      </c>
      <c r="U1198" t="s">
        <v>265</v>
      </c>
      <c r="V1198">
        <v>1479</v>
      </c>
      <c r="W1198" t="s">
        <v>62</v>
      </c>
      <c r="X1198" t="s">
        <v>53</v>
      </c>
      <c r="Y1198">
        <v>1</v>
      </c>
      <c r="Z1198" t="s">
        <v>161</v>
      </c>
      <c r="AA1198" t="s">
        <v>64</v>
      </c>
      <c r="AB1198" t="s">
        <v>122</v>
      </c>
      <c r="AC1198" t="s">
        <v>52</v>
      </c>
      <c r="AD1198" t="s">
        <v>193</v>
      </c>
      <c r="AE1198" t="s">
        <v>180</v>
      </c>
      <c r="AF1198">
        <v>85</v>
      </c>
      <c r="AG1198">
        <v>52</v>
      </c>
      <c r="AH1198" t="s">
        <v>136</v>
      </c>
      <c r="AI1198" t="s">
        <v>230</v>
      </c>
      <c r="AJ1198" t="s">
        <v>213</v>
      </c>
      <c r="AK1198" t="s">
        <v>123</v>
      </c>
      <c r="AL1198">
        <v>0</v>
      </c>
      <c r="AM1198">
        <v>2</v>
      </c>
      <c r="AN1198">
        <v>8</v>
      </c>
      <c r="AO1198">
        <v>6</v>
      </c>
      <c r="AP1198">
        <v>49</v>
      </c>
      <c r="AQ1198">
        <v>0</v>
      </c>
      <c r="AR1198" t="s">
        <v>74</v>
      </c>
      <c r="AS1198" t="s">
        <v>275</v>
      </c>
      <c r="AT1198" t="s">
        <v>275</v>
      </c>
      <c r="AU1198" s="1">
        <v>45791</v>
      </c>
      <c r="AV1198" s="15">
        <f>VLOOKUP(dummy_yherealine!$AT1198,dummy_oppeained!B:C,2,0)</f>
        <v>6</v>
      </c>
      <c r="AW1198" s="22" t="str">
        <f>VLOOKUP(AS1198,dummy_oppeained!B:D,3,0)</f>
        <v>eristav</v>
      </c>
      <c r="AX1198" s="17">
        <f>VLOOKUP(AR:AR,hinded_abi!A:D,4,0)</f>
        <v>1</v>
      </c>
      <c r="AY1198" s="26">
        <f t="shared" si="36"/>
        <v>6</v>
      </c>
      <c r="AZ1198" s="27">
        <f t="shared" si="37"/>
        <v>6</v>
      </c>
    </row>
    <row r="1199" spans="1:52" x14ac:dyDescent="0.25">
      <c r="A1199" t="s">
        <v>349</v>
      </c>
      <c r="B1199" t="s">
        <v>383</v>
      </c>
      <c r="C1199" t="s">
        <v>174</v>
      </c>
      <c r="D1199">
        <v>37609284001</v>
      </c>
      <c r="E1199" t="s">
        <v>243</v>
      </c>
      <c r="F1199" t="s">
        <v>332</v>
      </c>
      <c r="G1199" t="s">
        <v>52</v>
      </c>
      <c r="H1199" t="s">
        <v>52</v>
      </c>
      <c r="I1199" t="s">
        <v>115</v>
      </c>
      <c r="J1199" s="1">
        <v>44274</v>
      </c>
      <c r="K1199" t="s">
        <v>350</v>
      </c>
      <c r="L1199" s="1">
        <v>44220</v>
      </c>
      <c r="M1199" t="s">
        <v>158</v>
      </c>
      <c r="N1199" t="s">
        <v>308</v>
      </c>
      <c r="O1199" t="s">
        <v>236</v>
      </c>
      <c r="P1199" t="s">
        <v>10</v>
      </c>
      <c r="Q1199" s="1">
        <v>45342</v>
      </c>
      <c r="R1199" t="s">
        <v>118</v>
      </c>
      <c r="S1199" t="s">
        <v>119</v>
      </c>
      <c r="T1199" t="s">
        <v>176</v>
      </c>
      <c r="U1199" t="s">
        <v>265</v>
      </c>
      <c r="V1199">
        <v>1479</v>
      </c>
      <c r="W1199" t="s">
        <v>62</v>
      </c>
      <c r="X1199" t="s">
        <v>53</v>
      </c>
      <c r="Y1199">
        <v>1</v>
      </c>
      <c r="Z1199" t="s">
        <v>161</v>
      </c>
      <c r="AA1199" t="s">
        <v>64</v>
      </c>
      <c r="AB1199" t="s">
        <v>122</v>
      </c>
      <c r="AC1199" t="s">
        <v>52</v>
      </c>
      <c r="AD1199" t="s">
        <v>193</v>
      </c>
      <c r="AE1199" t="s">
        <v>180</v>
      </c>
      <c r="AF1199">
        <v>85</v>
      </c>
      <c r="AG1199">
        <v>52</v>
      </c>
      <c r="AH1199" t="s">
        <v>136</v>
      </c>
      <c r="AI1199" t="s">
        <v>230</v>
      </c>
      <c r="AJ1199" t="s">
        <v>213</v>
      </c>
      <c r="AK1199" t="s">
        <v>123</v>
      </c>
      <c r="AL1199">
        <v>0</v>
      </c>
      <c r="AM1199">
        <v>2</v>
      </c>
      <c r="AN1199">
        <v>8</v>
      </c>
      <c r="AO1199">
        <v>6</v>
      </c>
      <c r="AP1199">
        <v>49</v>
      </c>
      <c r="AQ1199">
        <v>0</v>
      </c>
      <c r="AR1199" t="s">
        <v>86</v>
      </c>
      <c r="AS1199" t="s">
        <v>103</v>
      </c>
      <c r="AT1199" t="s">
        <v>103</v>
      </c>
      <c r="AU1199" s="1">
        <v>45849</v>
      </c>
      <c r="AV1199" s="17">
        <f>VLOOKUP(dummy_yherealine!$AT1199,dummy_oppeained!B:C,2,0)</f>
        <v>5</v>
      </c>
      <c r="AW1199" s="22" t="str">
        <f>VLOOKUP(AS1199,dummy_oppeained!B:D,3,0)</f>
        <v>eristav</v>
      </c>
      <c r="AX1199" s="17">
        <f>VLOOKUP(AR:AR,hinded_abi!A:D,4,0)</f>
        <v>4</v>
      </c>
      <c r="AY1199" s="26">
        <f t="shared" si="36"/>
        <v>20</v>
      </c>
      <c r="AZ1199" s="27">
        <f t="shared" si="37"/>
        <v>5</v>
      </c>
    </row>
    <row r="1200" spans="1:52" x14ac:dyDescent="0.25">
      <c r="A1200" t="s">
        <v>349</v>
      </c>
      <c r="B1200" t="s">
        <v>383</v>
      </c>
      <c r="C1200" t="s">
        <v>174</v>
      </c>
      <c r="D1200">
        <v>37609284001</v>
      </c>
      <c r="E1200" t="s">
        <v>243</v>
      </c>
      <c r="F1200" t="s">
        <v>332</v>
      </c>
      <c r="G1200" t="s">
        <v>52</v>
      </c>
      <c r="H1200" t="s">
        <v>52</v>
      </c>
      <c r="I1200" t="s">
        <v>115</v>
      </c>
      <c r="J1200" s="1">
        <v>44274</v>
      </c>
      <c r="K1200" t="s">
        <v>350</v>
      </c>
      <c r="L1200" s="1">
        <v>44220</v>
      </c>
      <c r="M1200" t="s">
        <v>158</v>
      </c>
      <c r="N1200" t="s">
        <v>308</v>
      </c>
      <c r="O1200" t="s">
        <v>236</v>
      </c>
      <c r="P1200" t="s">
        <v>10</v>
      </c>
      <c r="Q1200" s="1">
        <v>45342</v>
      </c>
      <c r="R1200" t="s">
        <v>118</v>
      </c>
      <c r="S1200" t="s">
        <v>119</v>
      </c>
      <c r="T1200" t="s">
        <v>176</v>
      </c>
      <c r="U1200" t="s">
        <v>265</v>
      </c>
      <c r="V1200">
        <v>1479</v>
      </c>
      <c r="W1200" t="s">
        <v>62</v>
      </c>
      <c r="X1200" t="s">
        <v>53</v>
      </c>
      <c r="Y1200">
        <v>1</v>
      </c>
      <c r="Z1200" t="s">
        <v>161</v>
      </c>
      <c r="AA1200" t="s">
        <v>64</v>
      </c>
      <c r="AB1200" t="s">
        <v>122</v>
      </c>
      <c r="AC1200" t="s">
        <v>52</v>
      </c>
      <c r="AD1200" t="s">
        <v>193</v>
      </c>
      <c r="AE1200" t="s">
        <v>180</v>
      </c>
      <c r="AF1200">
        <v>85</v>
      </c>
      <c r="AG1200">
        <v>52</v>
      </c>
      <c r="AH1200" t="s">
        <v>136</v>
      </c>
      <c r="AI1200" t="s">
        <v>230</v>
      </c>
      <c r="AJ1200" t="s">
        <v>213</v>
      </c>
      <c r="AK1200" t="s">
        <v>123</v>
      </c>
      <c r="AL1200">
        <v>0</v>
      </c>
      <c r="AM1200">
        <v>2</v>
      </c>
      <c r="AN1200">
        <v>8</v>
      </c>
      <c r="AO1200">
        <v>6</v>
      </c>
      <c r="AP1200">
        <v>49</v>
      </c>
      <c r="AQ1200">
        <v>0</v>
      </c>
      <c r="AR1200" t="s">
        <v>80</v>
      </c>
      <c r="AS1200" t="s">
        <v>142</v>
      </c>
      <c r="AT1200" t="s">
        <v>142</v>
      </c>
      <c r="AU1200" s="1">
        <v>44313</v>
      </c>
      <c r="AV1200" s="15">
        <f>VLOOKUP(dummy_yherealine!$AT1200,dummy_oppeained!B:C,2,0)</f>
        <v>5</v>
      </c>
      <c r="AW1200" s="22" t="str">
        <f>VLOOKUP(AS1200,dummy_oppeained!B:D,3,0)</f>
        <v>eristav</v>
      </c>
      <c r="AX1200" s="17">
        <f>VLOOKUP(AR:AR,hinded_abi!A:D,4,0)</f>
        <v>3</v>
      </c>
      <c r="AY1200" s="26">
        <f t="shared" si="36"/>
        <v>15</v>
      </c>
      <c r="AZ1200" s="27">
        <f t="shared" si="37"/>
        <v>5</v>
      </c>
    </row>
    <row r="1201" spans="1:52" x14ac:dyDescent="0.25">
      <c r="A1201" t="s">
        <v>349</v>
      </c>
      <c r="B1201" t="s">
        <v>383</v>
      </c>
      <c r="C1201" t="s">
        <v>174</v>
      </c>
      <c r="D1201">
        <v>37609284001</v>
      </c>
      <c r="E1201" t="s">
        <v>243</v>
      </c>
      <c r="F1201" t="s">
        <v>332</v>
      </c>
      <c r="G1201" t="s">
        <v>52</v>
      </c>
      <c r="H1201" t="s">
        <v>52</v>
      </c>
      <c r="I1201" t="s">
        <v>115</v>
      </c>
      <c r="J1201" s="1">
        <v>44274</v>
      </c>
      <c r="K1201" t="s">
        <v>350</v>
      </c>
      <c r="L1201" s="1">
        <v>44220</v>
      </c>
      <c r="M1201" t="s">
        <v>158</v>
      </c>
      <c r="N1201" t="s">
        <v>308</v>
      </c>
      <c r="O1201" t="s">
        <v>236</v>
      </c>
      <c r="P1201" t="s">
        <v>10</v>
      </c>
      <c r="Q1201" s="1">
        <v>45342</v>
      </c>
      <c r="R1201" t="s">
        <v>118</v>
      </c>
      <c r="S1201" t="s">
        <v>119</v>
      </c>
      <c r="T1201" t="s">
        <v>176</v>
      </c>
      <c r="U1201" t="s">
        <v>265</v>
      </c>
      <c r="V1201">
        <v>1479</v>
      </c>
      <c r="W1201" t="s">
        <v>62</v>
      </c>
      <c r="X1201" t="s">
        <v>53</v>
      </c>
      <c r="Y1201">
        <v>1</v>
      </c>
      <c r="Z1201" t="s">
        <v>161</v>
      </c>
      <c r="AA1201" t="s">
        <v>64</v>
      </c>
      <c r="AB1201" t="s">
        <v>122</v>
      </c>
      <c r="AC1201" t="s">
        <v>52</v>
      </c>
      <c r="AD1201" t="s">
        <v>193</v>
      </c>
      <c r="AE1201" t="s">
        <v>180</v>
      </c>
      <c r="AF1201">
        <v>85</v>
      </c>
      <c r="AG1201">
        <v>52</v>
      </c>
      <c r="AH1201" t="s">
        <v>136</v>
      </c>
      <c r="AI1201" t="s">
        <v>230</v>
      </c>
      <c r="AJ1201" t="s">
        <v>213</v>
      </c>
      <c r="AK1201" t="s">
        <v>123</v>
      </c>
      <c r="AL1201">
        <v>0</v>
      </c>
      <c r="AM1201">
        <v>2</v>
      </c>
      <c r="AN1201">
        <v>8</v>
      </c>
      <c r="AO1201">
        <v>6</v>
      </c>
      <c r="AP1201">
        <v>49</v>
      </c>
      <c r="AQ1201">
        <v>0</v>
      </c>
      <c r="AR1201" t="s">
        <v>72</v>
      </c>
      <c r="AS1201" t="s">
        <v>133</v>
      </c>
      <c r="AT1201" t="s">
        <v>133</v>
      </c>
      <c r="AU1201" s="1">
        <v>45341</v>
      </c>
      <c r="AV1201" s="17">
        <f>VLOOKUP(dummy_yherealine!$AT1201,dummy_oppeained!B:C,2,0)</f>
        <v>2</v>
      </c>
      <c r="AW1201" s="22" t="str">
        <f>VLOOKUP(AS1201,dummy_oppeained!B:D,3,0)</f>
        <v>mitteeristav</v>
      </c>
      <c r="AX1201" s="17" t="str">
        <f>VLOOKUP(AR:AR,hinded_abi!A:D,4,0)</f>
        <v>NULL</v>
      </c>
      <c r="AY1201" s="26" t="str">
        <f t="shared" si="36"/>
        <v xml:space="preserve"> </v>
      </c>
      <c r="AZ1201" s="27">
        <f t="shared" si="37"/>
        <v>0</v>
      </c>
    </row>
    <row r="1202" spans="1:52" x14ac:dyDescent="0.25">
      <c r="A1202" t="s">
        <v>349</v>
      </c>
      <c r="B1202" t="s">
        <v>383</v>
      </c>
      <c r="C1202" t="s">
        <v>174</v>
      </c>
      <c r="D1202">
        <v>37609284001</v>
      </c>
      <c r="E1202" t="s">
        <v>243</v>
      </c>
      <c r="F1202" t="s">
        <v>332</v>
      </c>
      <c r="G1202" t="s">
        <v>52</v>
      </c>
      <c r="H1202" t="s">
        <v>52</v>
      </c>
      <c r="I1202" t="s">
        <v>115</v>
      </c>
      <c r="J1202" s="1">
        <v>44274</v>
      </c>
      <c r="K1202" t="s">
        <v>350</v>
      </c>
      <c r="L1202" s="1">
        <v>44220</v>
      </c>
      <c r="M1202" t="s">
        <v>158</v>
      </c>
      <c r="N1202" t="s">
        <v>308</v>
      </c>
      <c r="O1202" t="s">
        <v>236</v>
      </c>
      <c r="P1202" t="s">
        <v>10</v>
      </c>
      <c r="Q1202" s="1">
        <v>45342</v>
      </c>
      <c r="R1202" t="s">
        <v>118</v>
      </c>
      <c r="S1202" t="s">
        <v>119</v>
      </c>
      <c r="T1202" t="s">
        <v>176</v>
      </c>
      <c r="U1202" t="s">
        <v>265</v>
      </c>
      <c r="V1202">
        <v>1479</v>
      </c>
      <c r="W1202" t="s">
        <v>62</v>
      </c>
      <c r="X1202" t="s">
        <v>53</v>
      </c>
      <c r="Y1202">
        <v>1</v>
      </c>
      <c r="Z1202" t="s">
        <v>161</v>
      </c>
      <c r="AA1202" t="s">
        <v>64</v>
      </c>
      <c r="AB1202" t="s">
        <v>122</v>
      </c>
      <c r="AC1202" t="s">
        <v>52</v>
      </c>
      <c r="AD1202" t="s">
        <v>193</v>
      </c>
      <c r="AE1202" t="s">
        <v>180</v>
      </c>
      <c r="AF1202">
        <v>85</v>
      </c>
      <c r="AG1202">
        <v>52</v>
      </c>
      <c r="AH1202" t="s">
        <v>136</v>
      </c>
      <c r="AI1202" t="s">
        <v>230</v>
      </c>
      <c r="AJ1202" t="s">
        <v>213</v>
      </c>
      <c r="AK1202" t="s">
        <v>123</v>
      </c>
      <c r="AL1202">
        <v>0</v>
      </c>
      <c r="AM1202">
        <v>2</v>
      </c>
      <c r="AN1202">
        <v>8</v>
      </c>
      <c r="AO1202">
        <v>6</v>
      </c>
      <c r="AP1202">
        <v>49</v>
      </c>
      <c r="AQ1202">
        <v>0</v>
      </c>
      <c r="AR1202" t="s">
        <v>70</v>
      </c>
      <c r="AS1202" t="s">
        <v>89</v>
      </c>
      <c r="AT1202" t="s">
        <v>89</v>
      </c>
      <c r="AU1202" s="1">
        <v>44214</v>
      </c>
      <c r="AV1202" s="15">
        <f>VLOOKUP(dummy_yherealine!$AT1202,dummy_oppeained!B:C,2,0)</f>
        <v>5</v>
      </c>
      <c r="AW1202" s="22" t="str">
        <f>VLOOKUP(AS1202,dummy_oppeained!B:D,3,0)</f>
        <v>eristav</v>
      </c>
      <c r="AX1202" s="17">
        <f>VLOOKUP(AR:AR,hinded_abi!A:D,4,0)</f>
        <v>0</v>
      </c>
      <c r="AY1202" s="26">
        <f t="shared" si="36"/>
        <v>0</v>
      </c>
      <c r="AZ1202" s="27">
        <f t="shared" si="37"/>
        <v>5</v>
      </c>
    </row>
    <row r="1203" spans="1:52" x14ac:dyDescent="0.25">
      <c r="A1203" t="s">
        <v>349</v>
      </c>
      <c r="B1203" t="s">
        <v>383</v>
      </c>
      <c r="C1203" t="s">
        <v>174</v>
      </c>
      <c r="D1203">
        <v>37609284001</v>
      </c>
      <c r="E1203" t="s">
        <v>243</v>
      </c>
      <c r="F1203" t="s">
        <v>332</v>
      </c>
      <c r="G1203" t="s">
        <v>52</v>
      </c>
      <c r="H1203" t="s">
        <v>52</v>
      </c>
      <c r="I1203" t="s">
        <v>115</v>
      </c>
      <c r="J1203" s="1">
        <v>44274</v>
      </c>
      <c r="K1203" t="s">
        <v>350</v>
      </c>
      <c r="L1203" s="1">
        <v>44220</v>
      </c>
      <c r="M1203" t="s">
        <v>158</v>
      </c>
      <c r="N1203" t="s">
        <v>308</v>
      </c>
      <c r="O1203" t="s">
        <v>236</v>
      </c>
      <c r="P1203" t="s">
        <v>10</v>
      </c>
      <c r="Q1203" s="1">
        <v>45342</v>
      </c>
      <c r="R1203" t="s">
        <v>118</v>
      </c>
      <c r="S1203" t="s">
        <v>119</v>
      </c>
      <c r="T1203" t="s">
        <v>176</v>
      </c>
      <c r="U1203" t="s">
        <v>265</v>
      </c>
      <c r="V1203">
        <v>1479</v>
      </c>
      <c r="W1203" t="s">
        <v>62</v>
      </c>
      <c r="X1203" t="s">
        <v>53</v>
      </c>
      <c r="Y1203">
        <v>2</v>
      </c>
      <c r="Z1203" t="s">
        <v>161</v>
      </c>
      <c r="AA1203" t="s">
        <v>64</v>
      </c>
      <c r="AB1203" t="s">
        <v>135</v>
      </c>
      <c r="AC1203" t="s">
        <v>52</v>
      </c>
      <c r="AD1203" t="s">
        <v>193</v>
      </c>
      <c r="AE1203" t="s">
        <v>180</v>
      </c>
      <c r="AF1203">
        <v>85</v>
      </c>
      <c r="AG1203">
        <v>30</v>
      </c>
      <c r="AH1203" t="s">
        <v>136</v>
      </c>
      <c r="AI1203" t="s">
        <v>163</v>
      </c>
      <c r="AJ1203" t="s">
        <v>213</v>
      </c>
      <c r="AK1203" t="s">
        <v>68</v>
      </c>
      <c r="AL1203">
        <v>0</v>
      </c>
      <c r="AM1203">
        <v>2</v>
      </c>
      <c r="AN1203">
        <v>8</v>
      </c>
      <c r="AO1203">
        <v>5</v>
      </c>
      <c r="AP1203">
        <v>23</v>
      </c>
      <c r="AQ1203">
        <v>0</v>
      </c>
      <c r="AR1203" t="s">
        <v>78</v>
      </c>
      <c r="AS1203" t="s">
        <v>204</v>
      </c>
      <c r="AT1203" t="s">
        <v>204</v>
      </c>
      <c r="AU1203" s="1">
        <v>44364</v>
      </c>
      <c r="AV1203" s="17">
        <f>VLOOKUP(dummy_yherealine!$AT1203,dummy_oppeained!B:C,2,0)</f>
        <v>3</v>
      </c>
      <c r="AW1203" s="22" t="str">
        <f>VLOOKUP(AS1203,dummy_oppeained!B:D,3,0)</f>
        <v>mitteeristav</v>
      </c>
      <c r="AX1203" s="17" t="str">
        <f>VLOOKUP(AR:AR,hinded_abi!A:D,4,0)</f>
        <v>NULL</v>
      </c>
      <c r="AY1203" s="26" t="str">
        <f t="shared" si="36"/>
        <v xml:space="preserve"> </v>
      </c>
      <c r="AZ1203" s="27">
        <f t="shared" si="37"/>
        <v>0</v>
      </c>
    </row>
    <row r="1204" spans="1:52" x14ac:dyDescent="0.25">
      <c r="A1204" t="s">
        <v>349</v>
      </c>
      <c r="B1204" t="s">
        <v>383</v>
      </c>
      <c r="C1204" t="s">
        <v>174</v>
      </c>
      <c r="D1204">
        <v>37609284001</v>
      </c>
      <c r="E1204" t="s">
        <v>243</v>
      </c>
      <c r="F1204" t="s">
        <v>332</v>
      </c>
      <c r="G1204" t="s">
        <v>52</v>
      </c>
      <c r="H1204" t="s">
        <v>52</v>
      </c>
      <c r="I1204" t="s">
        <v>115</v>
      </c>
      <c r="J1204" s="1">
        <v>44274</v>
      </c>
      <c r="K1204" t="s">
        <v>350</v>
      </c>
      <c r="L1204" s="1">
        <v>44220</v>
      </c>
      <c r="M1204" t="s">
        <v>158</v>
      </c>
      <c r="N1204" t="s">
        <v>308</v>
      </c>
      <c r="O1204" t="s">
        <v>236</v>
      </c>
      <c r="P1204" t="s">
        <v>10</v>
      </c>
      <c r="Q1204" s="1">
        <v>45342</v>
      </c>
      <c r="R1204" t="s">
        <v>118</v>
      </c>
      <c r="S1204" t="s">
        <v>119</v>
      </c>
      <c r="T1204" t="s">
        <v>176</v>
      </c>
      <c r="U1204" t="s">
        <v>265</v>
      </c>
      <c r="V1204">
        <v>1479</v>
      </c>
      <c r="W1204" t="s">
        <v>62</v>
      </c>
      <c r="X1204" t="s">
        <v>53</v>
      </c>
      <c r="Y1204">
        <v>2</v>
      </c>
      <c r="Z1204" t="s">
        <v>161</v>
      </c>
      <c r="AA1204" t="s">
        <v>64</v>
      </c>
      <c r="AB1204" t="s">
        <v>135</v>
      </c>
      <c r="AC1204" t="s">
        <v>52</v>
      </c>
      <c r="AD1204" t="s">
        <v>193</v>
      </c>
      <c r="AE1204" t="s">
        <v>180</v>
      </c>
      <c r="AF1204">
        <v>85</v>
      </c>
      <c r="AG1204">
        <v>30</v>
      </c>
      <c r="AH1204" t="s">
        <v>136</v>
      </c>
      <c r="AI1204" t="s">
        <v>163</v>
      </c>
      <c r="AJ1204" t="s">
        <v>213</v>
      </c>
      <c r="AK1204" t="s">
        <v>68</v>
      </c>
      <c r="AL1204">
        <v>0</v>
      </c>
      <c r="AM1204">
        <v>2</v>
      </c>
      <c r="AN1204">
        <v>8</v>
      </c>
      <c r="AO1204">
        <v>5</v>
      </c>
      <c r="AP1204">
        <v>23</v>
      </c>
      <c r="AQ1204">
        <v>0</v>
      </c>
      <c r="AR1204" t="s">
        <v>72</v>
      </c>
      <c r="AS1204" t="s">
        <v>217</v>
      </c>
      <c r="AT1204" t="s">
        <v>217</v>
      </c>
      <c r="AU1204" s="1">
        <v>44451</v>
      </c>
      <c r="AV1204" s="15">
        <f>VLOOKUP(dummy_yherealine!$AT1204,dummy_oppeained!B:C,2,0)</f>
        <v>3</v>
      </c>
      <c r="AW1204" s="22" t="str">
        <f>VLOOKUP(AS1204,dummy_oppeained!B:D,3,0)</f>
        <v>mitteeristav</v>
      </c>
      <c r="AX1204" s="17" t="str">
        <f>VLOOKUP(AR:AR,hinded_abi!A:D,4,0)</f>
        <v>NULL</v>
      </c>
      <c r="AY1204" s="26" t="str">
        <f t="shared" si="36"/>
        <v xml:space="preserve"> </v>
      </c>
      <c r="AZ1204" s="27">
        <f t="shared" si="37"/>
        <v>0</v>
      </c>
    </row>
    <row r="1205" spans="1:52" x14ac:dyDescent="0.25">
      <c r="A1205" t="s">
        <v>349</v>
      </c>
      <c r="B1205" t="s">
        <v>383</v>
      </c>
      <c r="C1205" t="s">
        <v>174</v>
      </c>
      <c r="D1205">
        <v>37609284001</v>
      </c>
      <c r="E1205" t="s">
        <v>243</v>
      </c>
      <c r="F1205" t="s">
        <v>332</v>
      </c>
      <c r="G1205" t="s">
        <v>52</v>
      </c>
      <c r="H1205" t="s">
        <v>52</v>
      </c>
      <c r="I1205" t="s">
        <v>115</v>
      </c>
      <c r="J1205" s="1">
        <v>44274</v>
      </c>
      <c r="K1205" t="s">
        <v>350</v>
      </c>
      <c r="L1205" s="1">
        <v>44220</v>
      </c>
      <c r="M1205" t="s">
        <v>158</v>
      </c>
      <c r="N1205" t="s">
        <v>308</v>
      </c>
      <c r="O1205" t="s">
        <v>236</v>
      </c>
      <c r="P1205" t="s">
        <v>10</v>
      </c>
      <c r="Q1205" s="1">
        <v>45342</v>
      </c>
      <c r="R1205" t="s">
        <v>118</v>
      </c>
      <c r="S1205" t="s">
        <v>119</v>
      </c>
      <c r="T1205" t="s">
        <v>176</v>
      </c>
      <c r="U1205" t="s">
        <v>265</v>
      </c>
      <c r="V1205">
        <v>1479</v>
      </c>
      <c r="W1205" t="s">
        <v>62</v>
      </c>
      <c r="X1205" t="s">
        <v>53</v>
      </c>
      <c r="Y1205">
        <v>2</v>
      </c>
      <c r="Z1205" t="s">
        <v>161</v>
      </c>
      <c r="AA1205" t="s">
        <v>64</v>
      </c>
      <c r="AB1205" t="s">
        <v>135</v>
      </c>
      <c r="AC1205" t="s">
        <v>52</v>
      </c>
      <c r="AD1205" t="s">
        <v>193</v>
      </c>
      <c r="AE1205" t="s">
        <v>180</v>
      </c>
      <c r="AF1205">
        <v>85</v>
      </c>
      <c r="AG1205">
        <v>30</v>
      </c>
      <c r="AH1205" t="s">
        <v>136</v>
      </c>
      <c r="AI1205" t="s">
        <v>163</v>
      </c>
      <c r="AJ1205" t="s">
        <v>213</v>
      </c>
      <c r="AK1205" t="s">
        <v>68</v>
      </c>
      <c r="AL1205">
        <v>0</v>
      </c>
      <c r="AM1205">
        <v>2</v>
      </c>
      <c r="AN1205">
        <v>8</v>
      </c>
      <c r="AO1205">
        <v>5</v>
      </c>
      <c r="AP1205">
        <v>23</v>
      </c>
      <c r="AQ1205">
        <v>0</v>
      </c>
      <c r="AR1205" t="s">
        <v>72</v>
      </c>
      <c r="AS1205" t="s">
        <v>195</v>
      </c>
      <c r="AT1205" t="s">
        <v>195</v>
      </c>
      <c r="AU1205" s="1">
        <v>44122</v>
      </c>
      <c r="AV1205" s="17">
        <f>VLOOKUP(dummy_yherealine!$AT1205,dummy_oppeained!B:C,2,0)</f>
        <v>3</v>
      </c>
      <c r="AW1205" s="22" t="str">
        <f>VLOOKUP(AS1205,dummy_oppeained!B:D,3,0)</f>
        <v>mitteeristav</v>
      </c>
      <c r="AX1205" s="17" t="str">
        <f>VLOOKUP(AR:AR,hinded_abi!A:D,4,0)</f>
        <v>NULL</v>
      </c>
      <c r="AY1205" s="26" t="str">
        <f t="shared" si="36"/>
        <v xml:space="preserve"> </v>
      </c>
      <c r="AZ1205" s="27">
        <f t="shared" si="37"/>
        <v>0</v>
      </c>
    </row>
    <row r="1206" spans="1:52" x14ac:dyDescent="0.25">
      <c r="A1206" t="s">
        <v>349</v>
      </c>
      <c r="B1206" t="s">
        <v>383</v>
      </c>
      <c r="C1206" t="s">
        <v>174</v>
      </c>
      <c r="D1206">
        <v>37609284001</v>
      </c>
      <c r="E1206" t="s">
        <v>243</v>
      </c>
      <c r="F1206" t="s">
        <v>332</v>
      </c>
      <c r="G1206" t="s">
        <v>52</v>
      </c>
      <c r="H1206" t="s">
        <v>52</v>
      </c>
      <c r="I1206" t="s">
        <v>115</v>
      </c>
      <c r="J1206" s="1">
        <v>44274</v>
      </c>
      <c r="K1206" t="s">
        <v>350</v>
      </c>
      <c r="L1206" s="1">
        <v>44220</v>
      </c>
      <c r="M1206" t="s">
        <v>158</v>
      </c>
      <c r="N1206" t="s">
        <v>308</v>
      </c>
      <c r="O1206" t="s">
        <v>236</v>
      </c>
      <c r="P1206" t="s">
        <v>10</v>
      </c>
      <c r="Q1206" s="1">
        <v>45342</v>
      </c>
      <c r="R1206" t="s">
        <v>118</v>
      </c>
      <c r="S1206" t="s">
        <v>119</v>
      </c>
      <c r="T1206" t="s">
        <v>176</v>
      </c>
      <c r="U1206" t="s">
        <v>265</v>
      </c>
      <c r="V1206">
        <v>1479</v>
      </c>
      <c r="W1206" t="s">
        <v>62</v>
      </c>
      <c r="X1206" t="s">
        <v>53</v>
      </c>
      <c r="Y1206">
        <v>2</v>
      </c>
      <c r="Z1206" t="s">
        <v>161</v>
      </c>
      <c r="AA1206" t="s">
        <v>64</v>
      </c>
      <c r="AB1206" t="s">
        <v>135</v>
      </c>
      <c r="AC1206" t="s">
        <v>52</v>
      </c>
      <c r="AD1206" t="s">
        <v>193</v>
      </c>
      <c r="AE1206" t="s">
        <v>180</v>
      </c>
      <c r="AF1206">
        <v>85</v>
      </c>
      <c r="AG1206">
        <v>30</v>
      </c>
      <c r="AH1206" t="s">
        <v>136</v>
      </c>
      <c r="AI1206" t="s">
        <v>163</v>
      </c>
      <c r="AJ1206" t="s">
        <v>213</v>
      </c>
      <c r="AK1206" t="s">
        <v>68</v>
      </c>
      <c r="AL1206">
        <v>0</v>
      </c>
      <c r="AM1206">
        <v>2</v>
      </c>
      <c r="AN1206">
        <v>8</v>
      </c>
      <c r="AO1206">
        <v>5</v>
      </c>
      <c r="AP1206">
        <v>23</v>
      </c>
      <c r="AQ1206">
        <v>0</v>
      </c>
      <c r="AR1206" t="s">
        <v>72</v>
      </c>
      <c r="AS1206" t="s">
        <v>141</v>
      </c>
      <c r="AT1206" t="s">
        <v>141</v>
      </c>
      <c r="AU1206" s="1">
        <v>45426</v>
      </c>
      <c r="AV1206" s="15">
        <f>VLOOKUP(dummy_yherealine!$AT1206,dummy_oppeained!B:C,2,0)</f>
        <v>2</v>
      </c>
      <c r="AW1206" s="22" t="str">
        <f>VLOOKUP(AS1206,dummy_oppeained!B:D,3,0)</f>
        <v>mitteeristav</v>
      </c>
      <c r="AX1206" s="17" t="str">
        <f>VLOOKUP(AR:AR,hinded_abi!A:D,4,0)</f>
        <v>NULL</v>
      </c>
      <c r="AY1206" s="26" t="str">
        <f t="shared" si="36"/>
        <v xml:space="preserve"> </v>
      </c>
      <c r="AZ1206" s="27">
        <f t="shared" si="37"/>
        <v>0</v>
      </c>
    </row>
    <row r="1207" spans="1:52" x14ac:dyDescent="0.25">
      <c r="A1207" t="s">
        <v>349</v>
      </c>
      <c r="B1207" t="s">
        <v>383</v>
      </c>
      <c r="C1207" t="s">
        <v>174</v>
      </c>
      <c r="D1207">
        <v>37609284001</v>
      </c>
      <c r="E1207" t="s">
        <v>243</v>
      </c>
      <c r="F1207" t="s">
        <v>332</v>
      </c>
      <c r="G1207" t="s">
        <v>52</v>
      </c>
      <c r="H1207" t="s">
        <v>52</v>
      </c>
      <c r="I1207" t="s">
        <v>115</v>
      </c>
      <c r="J1207" s="1">
        <v>44274</v>
      </c>
      <c r="K1207" t="s">
        <v>350</v>
      </c>
      <c r="L1207" s="1">
        <v>44220</v>
      </c>
      <c r="M1207" t="s">
        <v>158</v>
      </c>
      <c r="N1207" t="s">
        <v>308</v>
      </c>
      <c r="O1207" t="s">
        <v>236</v>
      </c>
      <c r="P1207" t="s">
        <v>10</v>
      </c>
      <c r="Q1207" s="1">
        <v>45342</v>
      </c>
      <c r="R1207" t="s">
        <v>118</v>
      </c>
      <c r="S1207" t="s">
        <v>119</v>
      </c>
      <c r="T1207" t="s">
        <v>176</v>
      </c>
      <c r="U1207" t="s">
        <v>265</v>
      </c>
      <c r="V1207">
        <v>1479</v>
      </c>
      <c r="W1207" t="s">
        <v>62</v>
      </c>
      <c r="X1207" t="s">
        <v>53</v>
      </c>
      <c r="Y1207">
        <v>2</v>
      </c>
      <c r="Z1207" t="s">
        <v>161</v>
      </c>
      <c r="AA1207" t="s">
        <v>64</v>
      </c>
      <c r="AB1207" t="s">
        <v>135</v>
      </c>
      <c r="AC1207" t="s">
        <v>52</v>
      </c>
      <c r="AD1207" t="s">
        <v>193</v>
      </c>
      <c r="AE1207" t="s">
        <v>180</v>
      </c>
      <c r="AF1207">
        <v>85</v>
      </c>
      <c r="AG1207">
        <v>30</v>
      </c>
      <c r="AH1207" t="s">
        <v>136</v>
      </c>
      <c r="AI1207" t="s">
        <v>163</v>
      </c>
      <c r="AJ1207" t="s">
        <v>213</v>
      </c>
      <c r="AK1207" t="s">
        <v>68</v>
      </c>
      <c r="AL1207">
        <v>0</v>
      </c>
      <c r="AM1207">
        <v>2</v>
      </c>
      <c r="AN1207">
        <v>8</v>
      </c>
      <c r="AO1207">
        <v>5</v>
      </c>
      <c r="AP1207">
        <v>23</v>
      </c>
      <c r="AQ1207">
        <v>0</v>
      </c>
      <c r="AR1207" t="s">
        <v>72</v>
      </c>
      <c r="AS1207" t="s">
        <v>102</v>
      </c>
      <c r="AT1207" t="s">
        <v>102</v>
      </c>
      <c r="AU1207" s="1">
        <v>45454</v>
      </c>
      <c r="AV1207" s="17">
        <f>VLOOKUP(dummy_yherealine!$AT1207,dummy_oppeained!B:C,2,0)</f>
        <v>2</v>
      </c>
      <c r="AW1207" s="22" t="str">
        <f>VLOOKUP(AS1207,dummy_oppeained!B:D,3,0)</f>
        <v>mitteeristav</v>
      </c>
      <c r="AX1207" s="17" t="str">
        <f>VLOOKUP(AR:AR,hinded_abi!A:D,4,0)</f>
        <v>NULL</v>
      </c>
      <c r="AY1207" s="26" t="str">
        <f t="shared" si="36"/>
        <v xml:space="preserve"> </v>
      </c>
      <c r="AZ1207" s="27">
        <f t="shared" si="37"/>
        <v>0</v>
      </c>
    </row>
    <row r="1208" spans="1:52" x14ac:dyDescent="0.25">
      <c r="A1208" t="s">
        <v>349</v>
      </c>
      <c r="B1208" t="s">
        <v>383</v>
      </c>
      <c r="C1208" t="s">
        <v>174</v>
      </c>
      <c r="D1208">
        <v>37609284001</v>
      </c>
      <c r="E1208" t="s">
        <v>243</v>
      </c>
      <c r="F1208" t="s">
        <v>332</v>
      </c>
      <c r="G1208" t="s">
        <v>52</v>
      </c>
      <c r="H1208" t="s">
        <v>52</v>
      </c>
      <c r="I1208" t="s">
        <v>115</v>
      </c>
      <c r="J1208" s="1">
        <v>44274</v>
      </c>
      <c r="K1208" t="s">
        <v>350</v>
      </c>
      <c r="L1208" s="1">
        <v>44220</v>
      </c>
      <c r="M1208" t="s">
        <v>158</v>
      </c>
      <c r="N1208" t="s">
        <v>308</v>
      </c>
      <c r="O1208" t="s">
        <v>236</v>
      </c>
      <c r="P1208" t="s">
        <v>10</v>
      </c>
      <c r="Q1208" s="1">
        <v>45342</v>
      </c>
      <c r="R1208" t="s">
        <v>118</v>
      </c>
      <c r="S1208" t="s">
        <v>119</v>
      </c>
      <c r="T1208" t="s">
        <v>176</v>
      </c>
      <c r="U1208" t="s">
        <v>265</v>
      </c>
      <c r="V1208">
        <v>1479</v>
      </c>
      <c r="W1208" t="s">
        <v>62</v>
      </c>
      <c r="X1208" t="s">
        <v>53</v>
      </c>
      <c r="Y1208">
        <v>2</v>
      </c>
      <c r="Z1208" t="s">
        <v>161</v>
      </c>
      <c r="AA1208" t="s">
        <v>64</v>
      </c>
      <c r="AB1208" t="s">
        <v>135</v>
      </c>
      <c r="AC1208" t="s">
        <v>52</v>
      </c>
      <c r="AD1208" t="s">
        <v>193</v>
      </c>
      <c r="AE1208" t="s">
        <v>180</v>
      </c>
      <c r="AF1208">
        <v>85</v>
      </c>
      <c r="AG1208">
        <v>30</v>
      </c>
      <c r="AH1208" t="s">
        <v>136</v>
      </c>
      <c r="AI1208" t="s">
        <v>163</v>
      </c>
      <c r="AJ1208" t="s">
        <v>213</v>
      </c>
      <c r="AK1208" t="s">
        <v>68</v>
      </c>
      <c r="AL1208">
        <v>0</v>
      </c>
      <c r="AM1208">
        <v>2</v>
      </c>
      <c r="AN1208">
        <v>8</v>
      </c>
      <c r="AO1208">
        <v>5</v>
      </c>
      <c r="AP1208">
        <v>23</v>
      </c>
      <c r="AQ1208">
        <v>0</v>
      </c>
      <c r="AR1208" t="s">
        <v>72</v>
      </c>
      <c r="AS1208" t="s">
        <v>139</v>
      </c>
      <c r="AT1208" t="s">
        <v>139</v>
      </c>
      <c r="AU1208" s="1">
        <v>44509</v>
      </c>
      <c r="AV1208" s="15">
        <f>VLOOKUP(dummy_yherealine!$AT1208,dummy_oppeained!B:C,2,0)</f>
        <v>3</v>
      </c>
      <c r="AW1208" s="22" t="str">
        <f>VLOOKUP(AS1208,dummy_oppeained!B:D,3,0)</f>
        <v>mitteeristav</v>
      </c>
      <c r="AX1208" s="17" t="str">
        <f>VLOOKUP(AR:AR,hinded_abi!A:D,4,0)</f>
        <v>NULL</v>
      </c>
      <c r="AY1208" s="26" t="str">
        <f t="shared" si="36"/>
        <v xml:space="preserve"> </v>
      </c>
      <c r="AZ1208" s="27">
        <f t="shared" si="37"/>
        <v>0</v>
      </c>
    </row>
    <row r="1209" spans="1:52" x14ac:dyDescent="0.25">
      <c r="A1209" t="s">
        <v>349</v>
      </c>
      <c r="B1209" t="s">
        <v>383</v>
      </c>
      <c r="C1209" t="s">
        <v>174</v>
      </c>
      <c r="D1209">
        <v>37609284001</v>
      </c>
      <c r="E1209" t="s">
        <v>243</v>
      </c>
      <c r="F1209" t="s">
        <v>332</v>
      </c>
      <c r="G1209" t="s">
        <v>52</v>
      </c>
      <c r="H1209" t="s">
        <v>52</v>
      </c>
      <c r="I1209" t="s">
        <v>115</v>
      </c>
      <c r="J1209" s="1">
        <v>44274</v>
      </c>
      <c r="K1209" t="s">
        <v>350</v>
      </c>
      <c r="L1209" s="1">
        <v>44220</v>
      </c>
      <c r="M1209" t="s">
        <v>158</v>
      </c>
      <c r="N1209" t="s">
        <v>308</v>
      </c>
      <c r="O1209" t="s">
        <v>236</v>
      </c>
      <c r="P1209" t="s">
        <v>10</v>
      </c>
      <c r="Q1209" s="1">
        <v>45342</v>
      </c>
      <c r="R1209" t="s">
        <v>118</v>
      </c>
      <c r="S1209" t="s">
        <v>119</v>
      </c>
      <c r="T1209" t="s">
        <v>176</v>
      </c>
      <c r="U1209" t="s">
        <v>265</v>
      </c>
      <c r="V1209">
        <v>1479</v>
      </c>
      <c r="W1209" t="s">
        <v>62</v>
      </c>
      <c r="X1209" t="s">
        <v>53</v>
      </c>
      <c r="Y1209">
        <v>2</v>
      </c>
      <c r="Z1209" t="s">
        <v>161</v>
      </c>
      <c r="AA1209" t="s">
        <v>64</v>
      </c>
      <c r="AB1209" t="s">
        <v>135</v>
      </c>
      <c r="AC1209" t="s">
        <v>52</v>
      </c>
      <c r="AD1209" t="s">
        <v>193</v>
      </c>
      <c r="AE1209" t="s">
        <v>180</v>
      </c>
      <c r="AF1209">
        <v>85</v>
      </c>
      <c r="AG1209">
        <v>30</v>
      </c>
      <c r="AH1209" t="s">
        <v>136</v>
      </c>
      <c r="AI1209" t="s">
        <v>163</v>
      </c>
      <c r="AJ1209" t="s">
        <v>213</v>
      </c>
      <c r="AK1209" t="s">
        <v>68</v>
      </c>
      <c r="AL1209">
        <v>0</v>
      </c>
      <c r="AM1209">
        <v>2</v>
      </c>
      <c r="AN1209">
        <v>8</v>
      </c>
      <c r="AO1209">
        <v>5</v>
      </c>
      <c r="AP1209">
        <v>23</v>
      </c>
      <c r="AQ1209">
        <v>0</v>
      </c>
      <c r="AR1209" t="s">
        <v>80</v>
      </c>
      <c r="AS1209" t="s">
        <v>220</v>
      </c>
      <c r="AT1209" t="s">
        <v>220</v>
      </c>
      <c r="AU1209" s="1">
        <v>44606</v>
      </c>
      <c r="AV1209" s="17">
        <f>VLOOKUP(dummy_yherealine!$AT1209,dummy_oppeained!B:C,2,0)</f>
        <v>6</v>
      </c>
      <c r="AW1209" s="22" t="str">
        <f>VLOOKUP(AS1209,dummy_oppeained!B:D,3,0)</f>
        <v>eristav</v>
      </c>
      <c r="AX1209" s="17">
        <f>VLOOKUP(AR:AR,hinded_abi!A:D,4,0)</f>
        <v>3</v>
      </c>
      <c r="AY1209" s="26">
        <f t="shared" si="36"/>
        <v>18</v>
      </c>
      <c r="AZ1209" s="27">
        <f t="shared" si="37"/>
        <v>6</v>
      </c>
    </row>
    <row r="1210" spans="1:52" x14ac:dyDescent="0.25">
      <c r="A1210" t="s">
        <v>349</v>
      </c>
      <c r="B1210" t="s">
        <v>383</v>
      </c>
      <c r="C1210" t="s">
        <v>174</v>
      </c>
      <c r="D1210">
        <v>37609284001</v>
      </c>
      <c r="E1210" t="s">
        <v>243</v>
      </c>
      <c r="F1210" t="s">
        <v>332</v>
      </c>
      <c r="G1210" t="s">
        <v>52</v>
      </c>
      <c r="H1210" t="s">
        <v>52</v>
      </c>
      <c r="I1210" t="s">
        <v>115</v>
      </c>
      <c r="J1210" s="1">
        <v>44274</v>
      </c>
      <c r="K1210" t="s">
        <v>350</v>
      </c>
      <c r="L1210" s="1">
        <v>44220</v>
      </c>
      <c r="M1210" t="s">
        <v>158</v>
      </c>
      <c r="N1210" t="s">
        <v>308</v>
      </c>
      <c r="O1210" t="s">
        <v>236</v>
      </c>
      <c r="P1210" t="s">
        <v>10</v>
      </c>
      <c r="Q1210" s="1">
        <v>45342</v>
      </c>
      <c r="R1210" t="s">
        <v>118</v>
      </c>
      <c r="S1210" t="s">
        <v>119</v>
      </c>
      <c r="T1210" t="s">
        <v>176</v>
      </c>
      <c r="U1210" t="s">
        <v>265</v>
      </c>
      <c r="V1210">
        <v>1479</v>
      </c>
      <c r="W1210" t="s">
        <v>62</v>
      </c>
      <c r="X1210" t="s">
        <v>53</v>
      </c>
      <c r="Y1210">
        <v>3</v>
      </c>
      <c r="Z1210" t="s">
        <v>161</v>
      </c>
      <c r="AA1210" t="s">
        <v>64</v>
      </c>
      <c r="AB1210" t="s">
        <v>146</v>
      </c>
      <c r="AC1210" t="s">
        <v>52</v>
      </c>
      <c r="AD1210" t="s">
        <v>193</v>
      </c>
      <c r="AE1210" t="s">
        <v>180</v>
      </c>
      <c r="AF1210">
        <v>85</v>
      </c>
      <c r="AG1210">
        <v>23</v>
      </c>
      <c r="AH1210" t="s">
        <v>136</v>
      </c>
      <c r="AI1210" t="s">
        <v>136</v>
      </c>
      <c r="AJ1210" t="s">
        <v>213</v>
      </c>
      <c r="AK1210" t="s">
        <v>194</v>
      </c>
      <c r="AL1210">
        <v>0</v>
      </c>
      <c r="AM1210">
        <v>2</v>
      </c>
      <c r="AN1210">
        <v>8</v>
      </c>
      <c r="AO1210">
        <v>8</v>
      </c>
      <c r="AP1210">
        <v>38</v>
      </c>
      <c r="AQ1210">
        <v>0</v>
      </c>
      <c r="AR1210" t="s">
        <v>91</v>
      </c>
      <c r="AS1210" t="s">
        <v>145</v>
      </c>
      <c r="AT1210" t="s">
        <v>145</v>
      </c>
      <c r="AU1210" s="1">
        <v>44694</v>
      </c>
      <c r="AV1210" s="15">
        <f>VLOOKUP(dummy_yherealine!$AT1210,dummy_oppeained!B:C,2,0)</f>
        <v>6</v>
      </c>
      <c r="AW1210" s="22" t="str">
        <f>VLOOKUP(AS1210,dummy_oppeained!B:D,3,0)</f>
        <v>eristav</v>
      </c>
      <c r="AX1210" s="17">
        <f>VLOOKUP(AR:AR,hinded_abi!A:D,4,0)</f>
        <v>0</v>
      </c>
      <c r="AY1210" s="26">
        <f t="shared" si="36"/>
        <v>0</v>
      </c>
      <c r="AZ1210" s="27">
        <f t="shared" si="37"/>
        <v>6</v>
      </c>
    </row>
    <row r="1211" spans="1:52" x14ac:dyDescent="0.25">
      <c r="A1211" t="s">
        <v>349</v>
      </c>
      <c r="B1211" t="s">
        <v>383</v>
      </c>
      <c r="C1211" t="s">
        <v>174</v>
      </c>
      <c r="D1211">
        <v>37609284001</v>
      </c>
      <c r="E1211" t="s">
        <v>243</v>
      </c>
      <c r="F1211" t="s">
        <v>332</v>
      </c>
      <c r="G1211" t="s">
        <v>52</v>
      </c>
      <c r="H1211" t="s">
        <v>52</v>
      </c>
      <c r="I1211" t="s">
        <v>115</v>
      </c>
      <c r="J1211" s="1">
        <v>44274</v>
      </c>
      <c r="K1211" t="s">
        <v>350</v>
      </c>
      <c r="L1211" s="1">
        <v>44220</v>
      </c>
      <c r="M1211" t="s">
        <v>158</v>
      </c>
      <c r="N1211" t="s">
        <v>308</v>
      </c>
      <c r="O1211" t="s">
        <v>236</v>
      </c>
      <c r="P1211" t="s">
        <v>10</v>
      </c>
      <c r="Q1211" s="1">
        <v>45342</v>
      </c>
      <c r="R1211" t="s">
        <v>118</v>
      </c>
      <c r="S1211" t="s">
        <v>119</v>
      </c>
      <c r="T1211" t="s">
        <v>176</v>
      </c>
      <c r="U1211" t="s">
        <v>265</v>
      </c>
      <c r="V1211">
        <v>1479</v>
      </c>
      <c r="W1211" t="s">
        <v>62</v>
      </c>
      <c r="X1211" t="s">
        <v>53</v>
      </c>
      <c r="Y1211">
        <v>3</v>
      </c>
      <c r="Z1211" t="s">
        <v>161</v>
      </c>
      <c r="AA1211" t="s">
        <v>64</v>
      </c>
      <c r="AB1211" t="s">
        <v>146</v>
      </c>
      <c r="AC1211" t="s">
        <v>52</v>
      </c>
      <c r="AD1211" t="s">
        <v>193</v>
      </c>
      <c r="AE1211" t="s">
        <v>180</v>
      </c>
      <c r="AF1211">
        <v>85</v>
      </c>
      <c r="AG1211">
        <v>23</v>
      </c>
      <c r="AH1211" t="s">
        <v>136</v>
      </c>
      <c r="AI1211" t="s">
        <v>136</v>
      </c>
      <c r="AJ1211" t="s">
        <v>213</v>
      </c>
      <c r="AK1211" t="s">
        <v>194</v>
      </c>
      <c r="AL1211">
        <v>0</v>
      </c>
      <c r="AM1211">
        <v>2</v>
      </c>
      <c r="AN1211">
        <v>8</v>
      </c>
      <c r="AO1211">
        <v>8</v>
      </c>
      <c r="AP1211">
        <v>38</v>
      </c>
      <c r="AQ1211">
        <v>0</v>
      </c>
      <c r="AR1211" t="s">
        <v>74</v>
      </c>
      <c r="AS1211" t="s">
        <v>259</v>
      </c>
      <c r="AT1211" t="s">
        <v>259</v>
      </c>
      <c r="AU1211" s="1">
        <v>44935</v>
      </c>
      <c r="AV1211" s="17">
        <f>VLOOKUP(dummy_yherealine!$AT1211,dummy_oppeained!B:C,2,0)</f>
        <v>6</v>
      </c>
      <c r="AW1211" s="22" t="str">
        <f>VLOOKUP(AS1211,dummy_oppeained!B:D,3,0)</f>
        <v>eristav</v>
      </c>
      <c r="AX1211" s="17">
        <f>VLOOKUP(AR:AR,hinded_abi!A:D,4,0)</f>
        <v>1</v>
      </c>
      <c r="AY1211" s="26">
        <f t="shared" si="36"/>
        <v>6</v>
      </c>
      <c r="AZ1211" s="27">
        <f t="shared" si="37"/>
        <v>6</v>
      </c>
    </row>
    <row r="1212" spans="1:52" x14ac:dyDescent="0.25">
      <c r="A1212" t="s">
        <v>349</v>
      </c>
      <c r="B1212" t="s">
        <v>383</v>
      </c>
      <c r="C1212" t="s">
        <v>174</v>
      </c>
      <c r="D1212">
        <v>37609284001</v>
      </c>
      <c r="E1212" t="s">
        <v>243</v>
      </c>
      <c r="F1212" t="s">
        <v>332</v>
      </c>
      <c r="G1212" t="s">
        <v>52</v>
      </c>
      <c r="H1212" t="s">
        <v>52</v>
      </c>
      <c r="I1212" t="s">
        <v>115</v>
      </c>
      <c r="J1212" s="1">
        <v>44274</v>
      </c>
      <c r="K1212" t="s">
        <v>350</v>
      </c>
      <c r="L1212" s="1">
        <v>44220</v>
      </c>
      <c r="M1212" t="s">
        <v>158</v>
      </c>
      <c r="N1212" t="s">
        <v>308</v>
      </c>
      <c r="O1212" t="s">
        <v>236</v>
      </c>
      <c r="P1212" t="s">
        <v>10</v>
      </c>
      <c r="Q1212" s="1">
        <v>45342</v>
      </c>
      <c r="R1212" t="s">
        <v>118</v>
      </c>
      <c r="S1212" t="s">
        <v>119</v>
      </c>
      <c r="T1212" t="s">
        <v>176</v>
      </c>
      <c r="U1212" t="s">
        <v>265</v>
      </c>
      <c r="V1212">
        <v>1479</v>
      </c>
      <c r="W1212" t="s">
        <v>62</v>
      </c>
      <c r="X1212" t="s">
        <v>53</v>
      </c>
      <c r="Y1212">
        <v>3</v>
      </c>
      <c r="Z1212" t="s">
        <v>161</v>
      </c>
      <c r="AA1212" t="s">
        <v>64</v>
      </c>
      <c r="AB1212" t="s">
        <v>146</v>
      </c>
      <c r="AC1212" t="s">
        <v>52</v>
      </c>
      <c r="AD1212" t="s">
        <v>193</v>
      </c>
      <c r="AE1212" t="s">
        <v>180</v>
      </c>
      <c r="AF1212">
        <v>85</v>
      </c>
      <c r="AG1212">
        <v>23</v>
      </c>
      <c r="AH1212" t="s">
        <v>136</v>
      </c>
      <c r="AI1212" t="s">
        <v>136</v>
      </c>
      <c r="AJ1212" t="s">
        <v>213</v>
      </c>
      <c r="AK1212" t="s">
        <v>194</v>
      </c>
      <c r="AL1212">
        <v>0</v>
      </c>
      <c r="AM1212">
        <v>2</v>
      </c>
      <c r="AN1212">
        <v>8</v>
      </c>
      <c r="AO1212">
        <v>8</v>
      </c>
      <c r="AP1212">
        <v>38</v>
      </c>
      <c r="AQ1212">
        <v>0</v>
      </c>
      <c r="AR1212" t="s">
        <v>78</v>
      </c>
      <c r="AS1212" t="s">
        <v>266</v>
      </c>
      <c r="AT1212" t="s">
        <v>266</v>
      </c>
      <c r="AU1212" s="1">
        <v>45190</v>
      </c>
      <c r="AV1212" s="15">
        <f>VLOOKUP(dummy_yherealine!$AT1212,dummy_oppeained!B:C,2,0)</f>
        <v>2</v>
      </c>
      <c r="AW1212" s="22" t="str">
        <f>VLOOKUP(AS1212,dummy_oppeained!B:D,3,0)</f>
        <v>mitteeristav</v>
      </c>
      <c r="AX1212" s="17" t="str">
        <f>VLOOKUP(AR:AR,hinded_abi!A:D,4,0)</f>
        <v>NULL</v>
      </c>
      <c r="AY1212" s="26" t="str">
        <f t="shared" si="36"/>
        <v xml:space="preserve"> </v>
      </c>
      <c r="AZ1212" s="27">
        <f t="shared" si="37"/>
        <v>0</v>
      </c>
    </row>
    <row r="1213" spans="1:52" x14ac:dyDescent="0.25">
      <c r="A1213" t="s">
        <v>349</v>
      </c>
      <c r="B1213" t="s">
        <v>383</v>
      </c>
      <c r="C1213" t="s">
        <v>174</v>
      </c>
      <c r="D1213">
        <v>37609284001</v>
      </c>
      <c r="E1213" t="s">
        <v>243</v>
      </c>
      <c r="F1213" t="s">
        <v>332</v>
      </c>
      <c r="G1213" t="s">
        <v>52</v>
      </c>
      <c r="H1213" t="s">
        <v>52</v>
      </c>
      <c r="I1213" t="s">
        <v>115</v>
      </c>
      <c r="J1213" s="1">
        <v>44274</v>
      </c>
      <c r="K1213" t="s">
        <v>350</v>
      </c>
      <c r="L1213" s="1">
        <v>44220</v>
      </c>
      <c r="M1213" t="s">
        <v>158</v>
      </c>
      <c r="N1213" t="s">
        <v>308</v>
      </c>
      <c r="O1213" t="s">
        <v>236</v>
      </c>
      <c r="P1213" t="s">
        <v>10</v>
      </c>
      <c r="Q1213" s="1">
        <v>45342</v>
      </c>
      <c r="R1213" t="s">
        <v>118</v>
      </c>
      <c r="S1213" t="s">
        <v>119</v>
      </c>
      <c r="T1213" t="s">
        <v>176</v>
      </c>
      <c r="U1213" t="s">
        <v>265</v>
      </c>
      <c r="V1213">
        <v>1479</v>
      </c>
      <c r="W1213" t="s">
        <v>62</v>
      </c>
      <c r="X1213" t="s">
        <v>53</v>
      </c>
      <c r="Y1213">
        <v>4</v>
      </c>
      <c r="Z1213" t="s">
        <v>161</v>
      </c>
      <c r="AA1213" t="s">
        <v>64</v>
      </c>
      <c r="AB1213" t="s">
        <v>122</v>
      </c>
      <c r="AC1213" t="s">
        <v>52</v>
      </c>
      <c r="AD1213" t="s">
        <v>193</v>
      </c>
      <c r="AE1213" t="s">
        <v>180</v>
      </c>
      <c r="AF1213">
        <v>85</v>
      </c>
      <c r="AG1213">
        <v>33</v>
      </c>
      <c r="AH1213" t="s">
        <v>136</v>
      </c>
      <c r="AI1213" t="s">
        <v>96</v>
      </c>
      <c r="AJ1213" t="s">
        <v>213</v>
      </c>
      <c r="AK1213" t="s">
        <v>68</v>
      </c>
      <c r="AL1213">
        <v>0</v>
      </c>
      <c r="AM1213">
        <v>2</v>
      </c>
      <c r="AN1213">
        <v>8</v>
      </c>
      <c r="AO1213">
        <v>10</v>
      </c>
      <c r="AP1213">
        <v>58</v>
      </c>
      <c r="AQ1213">
        <v>0</v>
      </c>
      <c r="AR1213" t="s">
        <v>72</v>
      </c>
      <c r="AS1213" t="s">
        <v>90</v>
      </c>
      <c r="AT1213" t="s">
        <v>90</v>
      </c>
      <c r="AU1213" s="1">
        <v>45449</v>
      </c>
      <c r="AV1213" s="17">
        <f>VLOOKUP(dummy_yherealine!$AT1213,dummy_oppeained!B:C,2,0)</f>
        <v>3</v>
      </c>
      <c r="AW1213" s="22" t="str">
        <f>VLOOKUP(AS1213,dummy_oppeained!B:D,3,0)</f>
        <v>mitteeristav</v>
      </c>
      <c r="AX1213" s="17" t="str">
        <f>VLOOKUP(AR:AR,hinded_abi!A:D,4,0)</f>
        <v>NULL</v>
      </c>
      <c r="AY1213" s="26" t="str">
        <f t="shared" si="36"/>
        <v xml:space="preserve"> </v>
      </c>
      <c r="AZ1213" s="27">
        <f t="shared" si="37"/>
        <v>0</v>
      </c>
    </row>
    <row r="1214" spans="1:52" x14ac:dyDescent="0.25">
      <c r="A1214" t="s">
        <v>349</v>
      </c>
      <c r="B1214" t="s">
        <v>383</v>
      </c>
      <c r="C1214" t="s">
        <v>174</v>
      </c>
      <c r="D1214">
        <v>37609284001</v>
      </c>
      <c r="E1214" t="s">
        <v>243</v>
      </c>
      <c r="F1214" t="s">
        <v>332</v>
      </c>
      <c r="G1214" t="s">
        <v>52</v>
      </c>
      <c r="H1214" t="s">
        <v>52</v>
      </c>
      <c r="I1214" t="s">
        <v>115</v>
      </c>
      <c r="J1214" s="1">
        <v>44274</v>
      </c>
      <c r="K1214" t="s">
        <v>350</v>
      </c>
      <c r="L1214" s="1">
        <v>44220</v>
      </c>
      <c r="M1214" t="s">
        <v>158</v>
      </c>
      <c r="N1214" t="s">
        <v>308</v>
      </c>
      <c r="O1214" t="s">
        <v>236</v>
      </c>
      <c r="P1214" t="s">
        <v>10</v>
      </c>
      <c r="Q1214" s="1">
        <v>45342</v>
      </c>
      <c r="R1214" t="s">
        <v>118</v>
      </c>
      <c r="S1214" t="s">
        <v>119</v>
      </c>
      <c r="T1214" t="s">
        <v>176</v>
      </c>
      <c r="U1214" t="s">
        <v>265</v>
      </c>
      <c r="V1214">
        <v>1479</v>
      </c>
      <c r="W1214" t="s">
        <v>62</v>
      </c>
      <c r="X1214" t="s">
        <v>53</v>
      </c>
      <c r="Y1214">
        <v>4</v>
      </c>
      <c r="Z1214" t="s">
        <v>161</v>
      </c>
      <c r="AA1214" t="s">
        <v>64</v>
      </c>
      <c r="AB1214" t="s">
        <v>122</v>
      </c>
      <c r="AC1214" t="s">
        <v>52</v>
      </c>
      <c r="AD1214" t="s">
        <v>193</v>
      </c>
      <c r="AE1214" t="s">
        <v>180</v>
      </c>
      <c r="AF1214">
        <v>85</v>
      </c>
      <c r="AG1214">
        <v>33</v>
      </c>
      <c r="AH1214" t="s">
        <v>136</v>
      </c>
      <c r="AI1214" t="s">
        <v>96</v>
      </c>
      <c r="AJ1214" t="s">
        <v>213</v>
      </c>
      <c r="AK1214" t="s">
        <v>68</v>
      </c>
      <c r="AL1214">
        <v>0</v>
      </c>
      <c r="AM1214">
        <v>2</v>
      </c>
      <c r="AN1214">
        <v>8</v>
      </c>
      <c r="AO1214">
        <v>10</v>
      </c>
      <c r="AP1214">
        <v>58</v>
      </c>
      <c r="AQ1214">
        <v>0</v>
      </c>
      <c r="AR1214" t="s">
        <v>88</v>
      </c>
      <c r="AS1214" t="s">
        <v>130</v>
      </c>
      <c r="AT1214" t="s">
        <v>130</v>
      </c>
      <c r="AU1214" s="1">
        <v>44158</v>
      </c>
      <c r="AV1214" s="15">
        <f>VLOOKUP(dummy_yherealine!$AT1214,dummy_oppeained!B:C,2,0)</f>
        <v>6</v>
      </c>
      <c r="AW1214" s="22" t="str">
        <f>VLOOKUP(AS1214,dummy_oppeained!B:D,3,0)</f>
        <v>eristav</v>
      </c>
      <c r="AX1214" s="17">
        <f>VLOOKUP(AR:AR,hinded_abi!A:D,4,0)</f>
        <v>2</v>
      </c>
      <c r="AY1214" s="26">
        <f t="shared" si="36"/>
        <v>12</v>
      </c>
      <c r="AZ1214" s="27">
        <f t="shared" si="37"/>
        <v>6</v>
      </c>
    </row>
    <row r="1215" spans="1:52" x14ac:dyDescent="0.25">
      <c r="A1215" t="s">
        <v>351</v>
      </c>
      <c r="B1215" t="s">
        <v>277</v>
      </c>
      <c r="C1215" t="s">
        <v>156</v>
      </c>
      <c r="D1215">
        <v>38809190232</v>
      </c>
      <c r="E1215" t="s">
        <v>243</v>
      </c>
      <c r="F1215" t="s">
        <v>305</v>
      </c>
      <c r="G1215" t="s">
        <v>115</v>
      </c>
      <c r="H1215" t="s">
        <v>115</v>
      </c>
      <c r="I1215" t="s">
        <v>115</v>
      </c>
      <c r="J1215" s="1">
        <v>44744</v>
      </c>
      <c r="K1215" t="s">
        <v>352</v>
      </c>
      <c r="L1215" s="1">
        <v>44506</v>
      </c>
      <c r="M1215" t="s">
        <v>54</v>
      </c>
      <c r="N1215" t="s">
        <v>308</v>
      </c>
      <c r="O1215" t="s">
        <v>56</v>
      </c>
      <c r="P1215" t="s">
        <v>10</v>
      </c>
      <c r="Q1215" s="1">
        <v>44956</v>
      </c>
      <c r="R1215" t="s">
        <v>118</v>
      </c>
      <c r="S1215" t="s">
        <v>59</v>
      </c>
      <c r="T1215" t="s">
        <v>120</v>
      </c>
      <c r="U1215" t="s">
        <v>211</v>
      </c>
      <c r="V1215">
        <v>1477</v>
      </c>
      <c r="W1215" t="s">
        <v>62</v>
      </c>
      <c r="X1215" t="s">
        <v>53</v>
      </c>
      <c r="Y1215">
        <v>1</v>
      </c>
      <c r="Z1215" t="s">
        <v>63</v>
      </c>
      <c r="AA1215" t="s">
        <v>64</v>
      </c>
      <c r="AB1215" t="s">
        <v>65</v>
      </c>
      <c r="AC1215" t="s">
        <v>115</v>
      </c>
      <c r="AD1215" t="s">
        <v>53</v>
      </c>
      <c r="AE1215" t="s">
        <v>53</v>
      </c>
      <c r="AF1215">
        <v>42</v>
      </c>
      <c r="AG1215">
        <v>40</v>
      </c>
      <c r="AH1215" t="s">
        <v>181</v>
      </c>
      <c r="AI1215" t="s">
        <v>169</v>
      </c>
      <c r="AJ1215" t="s">
        <v>96</v>
      </c>
      <c r="AK1215" t="s">
        <v>107</v>
      </c>
      <c r="AL1215">
        <v>1</v>
      </c>
      <c r="AM1215">
        <v>2</v>
      </c>
      <c r="AN1215">
        <v>18</v>
      </c>
      <c r="AO1215">
        <v>8</v>
      </c>
      <c r="AP1215">
        <v>47</v>
      </c>
      <c r="AQ1215">
        <v>10</v>
      </c>
      <c r="AR1215" t="s">
        <v>80</v>
      </c>
      <c r="AS1215" t="s">
        <v>255</v>
      </c>
      <c r="AT1215" t="s">
        <v>255</v>
      </c>
      <c r="AU1215" s="1">
        <v>45516</v>
      </c>
      <c r="AV1215" s="17">
        <f>VLOOKUP(dummy_yherealine!$AT1215,dummy_oppeained!B:C,2,0)</f>
        <v>8</v>
      </c>
      <c r="AW1215" s="22" t="str">
        <f>VLOOKUP(AS1215,dummy_oppeained!B:D,3,0)</f>
        <v>eristav</v>
      </c>
      <c r="AX1215" s="17">
        <f>VLOOKUP(AR:AR,hinded_abi!A:D,4,0)</f>
        <v>3</v>
      </c>
      <c r="AY1215" s="26">
        <f t="shared" si="36"/>
        <v>24</v>
      </c>
      <c r="AZ1215" s="27">
        <f t="shared" si="37"/>
        <v>8</v>
      </c>
    </row>
    <row r="1216" spans="1:52" x14ac:dyDescent="0.25">
      <c r="A1216" t="s">
        <v>351</v>
      </c>
      <c r="B1216" t="s">
        <v>277</v>
      </c>
      <c r="C1216" t="s">
        <v>156</v>
      </c>
      <c r="D1216">
        <v>38809190232</v>
      </c>
      <c r="E1216" t="s">
        <v>243</v>
      </c>
      <c r="F1216" t="s">
        <v>305</v>
      </c>
      <c r="G1216" t="s">
        <v>115</v>
      </c>
      <c r="H1216" t="s">
        <v>115</v>
      </c>
      <c r="I1216" t="s">
        <v>115</v>
      </c>
      <c r="J1216" s="1">
        <v>44744</v>
      </c>
      <c r="K1216" t="s">
        <v>352</v>
      </c>
      <c r="L1216" s="1">
        <v>44506</v>
      </c>
      <c r="M1216" t="s">
        <v>54</v>
      </c>
      <c r="N1216" t="s">
        <v>308</v>
      </c>
      <c r="O1216" t="s">
        <v>56</v>
      </c>
      <c r="P1216" t="s">
        <v>10</v>
      </c>
      <c r="Q1216" s="1">
        <v>44956</v>
      </c>
      <c r="R1216" t="s">
        <v>118</v>
      </c>
      <c r="S1216" t="s">
        <v>59</v>
      </c>
      <c r="T1216" t="s">
        <v>120</v>
      </c>
      <c r="U1216" t="s">
        <v>211</v>
      </c>
      <c r="V1216">
        <v>1477</v>
      </c>
      <c r="W1216" t="s">
        <v>62</v>
      </c>
      <c r="X1216" t="s">
        <v>53</v>
      </c>
      <c r="Y1216">
        <v>1</v>
      </c>
      <c r="Z1216" t="s">
        <v>63</v>
      </c>
      <c r="AA1216" t="s">
        <v>64</v>
      </c>
      <c r="AB1216" t="s">
        <v>65</v>
      </c>
      <c r="AC1216" t="s">
        <v>115</v>
      </c>
      <c r="AD1216" t="s">
        <v>53</v>
      </c>
      <c r="AE1216" t="s">
        <v>53</v>
      </c>
      <c r="AF1216">
        <v>42</v>
      </c>
      <c r="AG1216">
        <v>40</v>
      </c>
      <c r="AH1216" t="s">
        <v>181</v>
      </c>
      <c r="AI1216" t="s">
        <v>169</v>
      </c>
      <c r="AJ1216" t="s">
        <v>96</v>
      </c>
      <c r="AK1216" t="s">
        <v>107</v>
      </c>
      <c r="AL1216">
        <v>1</v>
      </c>
      <c r="AM1216">
        <v>2</v>
      </c>
      <c r="AN1216">
        <v>18</v>
      </c>
      <c r="AO1216">
        <v>8</v>
      </c>
      <c r="AP1216">
        <v>47</v>
      </c>
      <c r="AQ1216">
        <v>10</v>
      </c>
      <c r="AR1216" t="s">
        <v>91</v>
      </c>
      <c r="AS1216" t="s">
        <v>79</v>
      </c>
      <c r="AT1216" t="s">
        <v>79</v>
      </c>
      <c r="AU1216" s="1">
        <v>44232</v>
      </c>
      <c r="AV1216" s="15">
        <f>VLOOKUP(dummy_yherealine!$AT1216,dummy_oppeained!B:C,2,0)</f>
        <v>3</v>
      </c>
      <c r="AW1216" s="22" t="str">
        <f>VLOOKUP(AS1216,dummy_oppeained!B:D,3,0)</f>
        <v>mitteeristav</v>
      </c>
      <c r="AX1216" s="17">
        <f>VLOOKUP(AR:AR,hinded_abi!A:D,4,0)</f>
        <v>0</v>
      </c>
      <c r="AY1216" s="26" t="str">
        <f t="shared" si="36"/>
        <v xml:space="preserve"> </v>
      </c>
      <c r="AZ1216" s="27">
        <f t="shared" si="37"/>
        <v>0</v>
      </c>
    </row>
    <row r="1217" spans="1:52" x14ac:dyDescent="0.25">
      <c r="A1217" t="s">
        <v>351</v>
      </c>
      <c r="B1217" t="s">
        <v>277</v>
      </c>
      <c r="C1217" t="s">
        <v>156</v>
      </c>
      <c r="D1217">
        <v>38809190232</v>
      </c>
      <c r="E1217" t="s">
        <v>243</v>
      </c>
      <c r="F1217" t="s">
        <v>305</v>
      </c>
      <c r="G1217" t="s">
        <v>115</v>
      </c>
      <c r="H1217" t="s">
        <v>115</v>
      </c>
      <c r="I1217" t="s">
        <v>115</v>
      </c>
      <c r="J1217" s="1">
        <v>44744</v>
      </c>
      <c r="K1217" t="s">
        <v>352</v>
      </c>
      <c r="L1217" s="1">
        <v>44506</v>
      </c>
      <c r="M1217" t="s">
        <v>54</v>
      </c>
      <c r="N1217" t="s">
        <v>308</v>
      </c>
      <c r="O1217" t="s">
        <v>56</v>
      </c>
      <c r="P1217" t="s">
        <v>10</v>
      </c>
      <c r="Q1217" s="1">
        <v>44956</v>
      </c>
      <c r="R1217" t="s">
        <v>118</v>
      </c>
      <c r="S1217" t="s">
        <v>59</v>
      </c>
      <c r="T1217" t="s">
        <v>120</v>
      </c>
      <c r="U1217" t="s">
        <v>211</v>
      </c>
      <c r="V1217">
        <v>1477</v>
      </c>
      <c r="W1217" t="s">
        <v>62</v>
      </c>
      <c r="X1217" t="s">
        <v>53</v>
      </c>
      <c r="Y1217">
        <v>1</v>
      </c>
      <c r="Z1217" t="s">
        <v>63</v>
      </c>
      <c r="AA1217" t="s">
        <v>64</v>
      </c>
      <c r="AB1217" t="s">
        <v>65</v>
      </c>
      <c r="AC1217" t="s">
        <v>115</v>
      </c>
      <c r="AD1217" t="s">
        <v>53</v>
      </c>
      <c r="AE1217" t="s">
        <v>53</v>
      </c>
      <c r="AF1217">
        <v>42</v>
      </c>
      <c r="AG1217">
        <v>40</v>
      </c>
      <c r="AH1217" t="s">
        <v>181</v>
      </c>
      <c r="AI1217" t="s">
        <v>169</v>
      </c>
      <c r="AJ1217" t="s">
        <v>96</v>
      </c>
      <c r="AK1217" t="s">
        <v>107</v>
      </c>
      <c r="AL1217">
        <v>1</v>
      </c>
      <c r="AM1217">
        <v>2</v>
      </c>
      <c r="AN1217">
        <v>18</v>
      </c>
      <c r="AO1217">
        <v>8</v>
      </c>
      <c r="AP1217">
        <v>47</v>
      </c>
      <c r="AQ1217">
        <v>10</v>
      </c>
      <c r="AR1217" t="s">
        <v>94</v>
      </c>
      <c r="AS1217" t="s">
        <v>87</v>
      </c>
      <c r="AT1217" t="s">
        <v>87</v>
      </c>
      <c r="AU1217" s="1">
        <v>45158</v>
      </c>
      <c r="AV1217" s="17">
        <f>VLOOKUP(dummy_yherealine!$AT1217,dummy_oppeained!B:C,2,0)</f>
        <v>5</v>
      </c>
      <c r="AW1217" s="22" t="str">
        <f>VLOOKUP(AS1217,dummy_oppeained!B:D,3,0)</f>
        <v>eristav</v>
      </c>
      <c r="AX1217" s="17">
        <f>VLOOKUP(AR:AR,hinded_abi!A:D,4,0)</f>
        <v>5</v>
      </c>
      <c r="AY1217" s="26">
        <f t="shared" si="36"/>
        <v>25</v>
      </c>
      <c r="AZ1217" s="27">
        <f t="shared" si="37"/>
        <v>5</v>
      </c>
    </row>
    <row r="1218" spans="1:52" x14ac:dyDescent="0.25">
      <c r="A1218" t="s">
        <v>351</v>
      </c>
      <c r="B1218" t="s">
        <v>277</v>
      </c>
      <c r="C1218" t="s">
        <v>156</v>
      </c>
      <c r="D1218">
        <v>38809190232</v>
      </c>
      <c r="E1218" t="s">
        <v>243</v>
      </c>
      <c r="F1218" t="s">
        <v>305</v>
      </c>
      <c r="G1218" t="s">
        <v>115</v>
      </c>
      <c r="H1218" t="s">
        <v>115</v>
      </c>
      <c r="I1218" t="s">
        <v>115</v>
      </c>
      <c r="J1218" s="1">
        <v>44744</v>
      </c>
      <c r="K1218" t="s">
        <v>352</v>
      </c>
      <c r="L1218" s="1">
        <v>44506</v>
      </c>
      <c r="M1218" t="s">
        <v>54</v>
      </c>
      <c r="N1218" t="s">
        <v>308</v>
      </c>
      <c r="O1218" t="s">
        <v>56</v>
      </c>
      <c r="P1218" t="s">
        <v>10</v>
      </c>
      <c r="Q1218" s="1">
        <v>44956</v>
      </c>
      <c r="R1218" t="s">
        <v>118</v>
      </c>
      <c r="S1218" t="s">
        <v>59</v>
      </c>
      <c r="T1218" t="s">
        <v>120</v>
      </c>
      <c r="U1218" t="s">
        <v>211</v>
      </c>
      <c r="V1218">
        <v>1477</v>
      </c>
      <c r="W1218" t="s">
        <v>62</v>
      </c>
      <c r="X1218" t="s">
        <v>53</v>
      </c>
      <c r="Y1218">
        <v>1</v>
      </c>
      <c r="Z1218" t="s">
        <v>63</v>
      </c>
      <c r="AA1218" t="s">
        <v>64</v>
      </c>
      <c r="AB1218" t="s">
        <v>65</v>
      </c>
      <c r="AC1218" t="s">
        <v>115</v>
      </c>
      <c r="AD1218" t="s">
        <v>53</v>
      </c>
      <c r="AE1218" t="s">
        <v>53</v>
      </c>
      <c r="AF1218">
        <v>42</v>
      </c>
      <c r="AG1218">
        <v>40</v>
      </c>
      <c r="AH1218" t="s">
        <v>181</v>
      </c>
      <c r="AI1218" t="s">
        <v>169</v>
      </c>
      <c r="AJ1218" t="s">
        <v>96</v>
      </c>
      <c r="AK1218" t="s">
        <v>107</v>
      </c>
      <c r="AL1218">
        <v>1</v>
      </c>
      <c r="AM1218">
        <v>2</v>
      </c>
      <c r="AN1218">
        <v>18</v>
      </c>
      <c r="AO1218">
        <v>8</v>
      </c>
      <c r="AP1218">
        <v>47</v>
      </c>
      <c r="AQ1218">
        <v>10</v>
      </c>
      <c r="AR1218" t="s">
        <v>72</v>
      </c>
      <c r="AS1218" t="s">
        <v>204</v>
      </c>
      <c r="AT1218" t="s">
        <v>204</v>
      </c>
      <c r="AU1218" s="1">
        <v>45437</v>
      </c>
      <c r="AV1218" s="15">
        <f>VLOOKUP(dummy_yherealine!$AT1218,dummy_oppeained!B:C,2,0)</f>
        <v>3</v>
      </c>
      <c r="AW1218" s="22" t="str">
        <f>VLOOKUP(AS1218,dummy_oppeained!B:D,3,0)</f>
        <v>mitteeristav</v>
      </c>
      <c r="AX1218" s="17" t="str">
        <f>VLOOKUP(AR:AR,hinded_abi!A:D,4,0)</f>
        <v>NULL</v>
      </c>
      <c r="AY1218" s="26" t="str">
        <f t="shared" si="36"/>
        <v xml:space="preserve"> </v>
      </c>
      <c r="AZ1218" s="27">
        <f t="shared" si="37"/>
        <v>0</v>
      </c>
    </row>
    <row r="1219" spans="1:52" x14ac:dyDescent="0.25">
      <c r="A1219" t="s">
        <v>351</v>
      </c>
      <c r="B1219" t="s">
        <v>277</v>
      </c>
      <c r="C1219" t="s">
        <v>156</v>
      </c>
      <c r="D1219">
        <v>38809190232</v>
      </c>
      <c r="E1219" t="s">
        <v>243</v>
      </c>
      <c r="F1219" t="s">
        <v>305</v>
      </c>
      <c r="G1219" t="s">
        <v>115</v>
      </c>
      <c r="H1219" t="s">
        <v>115</v>
      </c>
      <c r="I1219" t="s">
        <v>115</v>
      </c>
      <c r="J1219" s="1">
        <v>44744</v>
      </c>
      <c r="K1219" t="s">
        <v>352</v>
      </c>
      <c r="L1219" s="1">
        <v>44506</v>
      </c>
      <c r="M1219" t="s">
        <v>54</v>
      </c>
      <c r="N1219" t="s">
        <v>308</v>
      </c>
      <c r="O1219" t="s">
        <v>56</v>
      </c>
      <c r="P1219" t="s">
        <v>10</v>
      </c>
      <c r="Q1219" s="1">
        <v>44956</v>
      </c>
      <c r="R1219" t="s">
        <v>118</v>
      </c>
      <c r="S1219" t="s">
        <v>59</v>
      </c>
      <c r="T1219" t="s">
        <v>120</v>
      </c>
      <c r="U1219" t="s">
        <v>211</v>
      </c>
      <c r="V1219">
        <v>1477</v>
      </c>
      <c r="W1219" t="s">
        <v>62</v>
      </c>
      <c r="X1219" t="s">
        <v>53</v>
      </c>
      <c r="Y1219">
        <v>1</v>
      </c>
      <c r="Z1219" t="s">
        <v>63</v>
      </c>
      <c r="AA1219" t="s">
        <v>64</v>
      </c>
      <c r="AB1219" t="s">
        <v>65</v>
      </c>
      <c r="AC1219" t="s">
        <v>115</v>
      </c>
      <c r="AD1219" t="s">
        <v>53</v>
      </c>
      <c r="AE1219" t="s">
        <v>53</v>
      </c>
      <c r="AF1219">
        <v>42</v>
      </c>
      <c r="AG1219">
        <v>40</v>
      </c>
      <c r="AH1219" t="s">
        <v>181</v>
      </c>
      <c r="AI1219" t="s">
        <v>169</v>
      </c>
      <c r="AJ1219" t="s">
        <v>96</v>
      </c>
      <c r="AK1219" t="s">
        <v>107</v>
      </c>
      <c r="AL1219">
        <v>1</v>
      </c>
      <c r="AM1219">
        <v>2</v>
      </c>
      <c r="AN1219">
        <v>18</v>
      </c>
      <c r="AO1219">
        <v>8</v>
      </c>
      <c r="AP1219">
        <v>47</v>
      </c>
      <c r="AQ1219">
        <v>10</v>
      </c>
      <c r="AR1219" t="s">
        <v>91</v>
      </c>
      <c r="AS1219" t="s">
        <v>151</v>
      </c>
      <c r="AT1219" t="s">
        <v>151</v>
      </c>
      <c r="AU1219" s="1">
        <v>45429</v>
      </c>
      <c r="AV1219" s="17">
        <f>VLOOKUP(dummy_yherealine!$AT1219,dummy_oppeained!B:C,2,0)</f>
        <v>3</v>
      </c>
      <c r="AW1219" s="22" t="str">
        <f>VLOOKUP(AS1219,dummy_oppeained!B:D,3,0)</f>
        <v>mitteeristav</v>
      </c>
      <c r="AX1219" s="17">
        <f>VLOOKUP(AR:AR,hinded_abi!A:D,4,0)</f>
        <v>0</v>
      </c>
      <c r="AY1219" s="26" t="str">
        <f t="shared" ref="AY1219:AY1282" si="38">IF(AW1219="eristav",AV1219*AX1219," ")</f>
        <v xml:space="preserve"> </v>
      </c>
      <c r="AZ1219" s="27">
        <f t="shared" ref="AZ1219:AZ1282" si="39">IF(AW1219="eristav",AV1219,0)</f>
        <v>0</v>
      </c>
    </row>
    <row r="1220" spans="1:52" x14ac:dyDescent="0.25">
      <c r="A1220" t="s">
        <v>351</v>
      </c>
      <c r="B1220" t="s">
        <v>277</v>
      </c>
      <c r="C1220" t="s">
        <v>156</v>
      </c>
      <c r="D1220">
        <v>38809190232</v>
      </c>
      <c r="E1220" t="s">
        <v>243</v>
      </c>
      <c r="F1220" t="s">
        <v>305</v>
      </c>
      <c r="G1220" t="s">
        <v>115</v>
      </c>
      <c r="H1220" t="s">
        <v>115</v>
      </c>
      <c r="I1220" t="s">
        <v>115</v>
      </c>
      <c r="J1220" s="1">
        <v>44744</v>
      </c>
      <c r="K1220" t="s">
        <v>352</v>
      </c>
      <c r="L1220" s="1">
        <v>44506</v>
      </c>
      <c r="M1220" t="s">
        <v>54</v>
      </c>
      <c r="N1220" t="s">
        <v>308</v>
      </c>
      <c r="O1220" t="s">
        <v>56</v>
      </c>
      <c r="P1220" t="s">
        <v>10</v>
      </c>
      <c r="Q1220" s="1">
        <v>44956</v>
      </c>
      <c r="R1220" t="s">
        <v>118</v>
      </c>
      <c r="S1220" t="s">
        <v>59</v>
      </c>
      <c r="T1220" t="s">
        <v>120</v>
      </c>
      <c r="U1220" t="s">
        <v>211</v>
      </c>
      <c r="V1220">
        <v>1477</v>
      </c>
      <c r="W1220" t="s">
        <v>62</v>
      </c>
      <c r="X1220" t="s">
        <v>53</v>
      </c>
      <c r="Y1220">
        <v>1</v>
      </c>
      <c r="Z1220" t="s">
        <v>63</v>
      </c>
      <c r="AA1220" t="s">
        <v>64</v>
      </c>
      <c r="AB1220" t="s">
        <v>65</v>
      </c>
      <c r="AC1220" t="s">
        <v>115</v>
      </c>
      <c r="AD1220" t="s">
        <v>53</v>
      </c>
      <c r="AE1220" t="s">
        <v>53</v>
      </c>
      <c r="AF1220">
        <v>42</v>
      </c>
      <c r="AG1220">
        <v>40</v>
      </c>
      <c r="AH1220" t="s">
        <v>181</v>
      </c>
      <c r="AI1220" t="s">
        <v>169</v>
      </c>
      <c r="AJ1220" t="s">
        <v>96</v>
      </c>
      <c r="AK1220" t="s">
        <v>107</v>
      </c>
      <c r="AL1220">
        <v>1</v>
      </c>
      <c r="AM1220">
        <v>2</v>
      </c>
      <c r="AN1220">
        <v>18</v>
      </c>
      <c r="AO1220">
        <v>8</v>
      </c>
      <c r="AP1220">
        <v>47</v>
      </c>
      <c r="AQ1220">
        <v>10</v>
      </c>
      <c r="AR1220" t="s">
        <v>94</v>
      </c>
      <c r="AS1220" t="s">
        <v>187</v>
      </c>
      <c r="AT1220" t="s">
        <v>187</v>
      </c>
      <c r="AU1220" s="1">
        <v>45780</v>
      </c>
      <c r="AV1220" s="15">
        <f>VLOOKUP(dummy_yherealine!$AT1220,dummy_oppeained!B:C,2,0)</f>
        <v>5</v>
      </c>
      <c r="AW1220" s="22" t="str">
        <f>VLOOKUP(AS1220,dummy_oppeained!B:D,3,0)</f>
        <v>eristav</v>
      </c>
      <c r="AX1220" s="17">
        <f>VLOOKUP(AR:AR,hinded_abi!A:D,4,0)</f>
        <v>5</v>
      </c>
      <c r="AY1220" s="26">
        <f t="shared" si="38"/>
        <v>25</v>
      </c>
      <c r="AZ1220" s="27">
        <f t="shared" si="39"/>
        <v>5</v>
      </c>
    </row>
    <row r="1221" spans="1:52" x14ac:dyDescent="0.25">
      <c r="A1221" t="s">
        <v>351</v>
      </c>
      <c r="B1221" t="s">
        <v>277</v>
      </c>
      <c r="C1221" t="s">
        <v>156</v>
      </c>
      <c r="D1221">
        <v>38809190232</v>
      </c>
      <c r="E1221" t="s">
        <v>243</v>
      </c>
      <c r="F1221" t="s">
        <v>305</v>
      </c>
      <c r="G1221" t="s">
        <v>115</v>
      </c>
      <c r="H1221" t="s">
        <v>115</v>
      </c>
      <c r="I1221" t="s">
        <v>115</v>
      </c>
      <c r="J1221" s="1">
        <v>44744</v>
      </c>
      <c r="K1221" t="s">
        <v>352</v>
      </c>
      <c r="L1221" s="1">
        <v>44506</v>
      </c>
      <c r="M1221" t="s">
        <v>54</v>
      </c>
      <c r="N1221" t="s">
        <v>308</v>
      </c>
      <c r="O1221" t="s">
        <v>56</v>
      </c>
      <c r="P1221" t="s">
        <v>10</v>
      </c>
      <c r="Q1221" s="1">
        <v>44956</v>
      </c>
      <c r="R1221" t="s">
        <v>118</v>
      </c>
      <c r="S1221" t="s">
        <v>59</v>
      </c>
      <c r="T1221" t="s">
        <v>120</v>
      </c>
      <c r="U1221" t="s">
        <v>211</v>
      </c>
      <c r="V1221">
        <v>1477</v>
      </c>
      <c r="W1221" t="s">
        <v>62</v>
      </c>
      <c r="X1221" t="s">
        <v>53</v>
      </c>
      <c r="Y1221">
        <v>1</v>
      </c>
      <c r="Z1221" t="s">
        <v>63</v>
      </c>
      <c r="AA1221" t="s">
        <v>64</v>
      </c>
      <c r="AB1221" t="s">
        <v>65</v>
      </c>
      <c r="AC1221" t="s">
        <v>115</v>
      </c>
      <c r="AD1221" t="s">
        <v>53</v>
      </c>
      <c r="AE1221" t="s">
        <v>53</v>
      </c>
      <c r="AF1221">
        <v>42</v>
      </c>
      <c r="AG1221">
        <v>40</v>
      </c>
      <c r="AH1221" t="s">
        <v>181</v>
      </c>
      <c r="AI1221" t="s">
        <v>169</v>
      </c>
      <c r="AJ1221" t="s">
        <v>96</v>
      </c>
      <c r="AK1221" t="s">
        <v>107</v>
      </c>
      <c r="AL1221">
        <v>1</v>
      </c>
      <c r="AM1221">
        <v>2</v>
      </c>
      <c r="AN1221">
        <v>18</v>
      </c>
      <c r="AO1221">
        <v>8</v>
      </c>
      <c r="AP1221">
        <v>47</v>
      </c>
      <c r="AQ1221">
        <v>10</v>
      </c>
      <c r="AR1221" t="s">
        <v>72</v>
      </c>
      <c r="AS1221" t="s">
        <v>149</v>
      </c>
      <c r="AT1221" t="s">
        <v>149</v>
      </c>
      <c r="AU1221" s="1">
        <v>44142</v>
      </c>
      <c r="AV1221" s="17">
        <f>VLOOKUP(dummy_yherealine!$AT1221,dummy_oppeained!B:C,2,0)</f>
        <v>2</v>
      </c>
      <c r="AW1221" s="22" t="str">
        <f>VLOOKUP(AS1221,dummy_oppeained!B:D,3,0)</f>
        <v>mitteeristav</v>
      </c>
      <c r="AX1221" s="17" t="str">
        <f>VLOOKUP(AR:AR,hinded_abi!A:D,4,0)</f>
        <v>NULL</v>
      </c>
      <c r="AY1221" s="26" t="str">
        <f t="shared" si="38"/>
        <v xml:space="preserve"> </v>
      </c>
      <c r="AZ1221" s="27">
        <f t="shared" si="39"/>
        <v>0</v>
      </c>
    </row>
    <row r="1222" spans="1:52" x14ac:dyDescent="0.25">
      <c r="A1222" t="s">
        <v>351</v>
      </c>
      <c r="B1222" t="s">
        <v>277</v>
      </c>
      <c r="C1222" t="s">
        <v>156</v>
      </c>
      <c r="D1222">
        <v>38809190232</v>
      </c>
      <c r="E1222" t="s">
        <v>243</v>
      </c>
      <c r="F1222" t="s">
        <v>305</v>
      </c>
      <c r="G1222" t="s">
        <v>115</v>
      </c>
      <c r="H1222" t="s">
        <v>115</v>
      </c>
      <c r="I1222" t="s">
        <v>115</v>
      </c>
      <c r="J1222" s="1">
        <v>44744</v>
      </c>
      <c r="K1222" t="s">
        <v>352</v>
      </c>
      <c r="L1222" s="1">
        <v>44506</v>
      </c>
      <c r="M1222" t="s">
        <v>54</v>
      </c>
      <c r="N1222" t="s">
        <v>308</v>
      </c>
      <c r="O1222" t="s">
        <v>56</v>
      </c>
      <c r="P1222" t="s">
        <v>10</v>
      </c>
      <c r="Q1222" s="1">
        <v>44956</v>
      </c>
      <c r="R1222" t="s">
        <v>118</v>
      </c>
      <c r="S1222" t="s">
        <v>59</v>
      </c>
      <c r="T1222" t="s">
        <v>120</v>
      </c>
      <c r="U1222" t="s">
        <v>211</v>
      </c>
      <c r="V1222">
        <v>1477</v>
      </c>
      <c r="W1222" t="s">
        <v>62</v>
      </c>
      <c r="X1222" t="s">
        <v>53</v>
      </c>
      <c r="Y1222">
        <v>1</v>
      </c>
      <c r="Z1222" t="s">
        <v>63</v>
      </c>
      <c r="AA1222" t="s">
        <v>64</v>
      </c>
      <c r="AB1222" t="s">
        <v>65</v>
      </c>
      <c r="AC1222" t="s">
        <v>115</v>
      </c>
      <c r="AD1222" t="s">
        <v>53</v>
      </c>
      <c r="AE1222" t="s">
        <v>53</v>
      </c>
      <c r="AF1222">
        <v>42</v>
      </c>
      <c r="AG1222">
        <v>40</v>
      </c>
      <c r="AH1222" t="s">
        <v>181</v>
      </c>
      <c r="AI1222" t="s">
        <v>169</v>
      </c>
      <c r="AJ1222" t="s">
        <v>96</v>
      </c>
      <c r="AK1222" t="s">
        <v>107</v>
      </c>
      <c r="AL1222">
        <v>1</v>
      </c>
      <c r="AM1222">
        <v>2</v>
      </c>
      <c r="AN1222">
        <v>18</v>
      </c>
      <c r="AO1222">
        <v>8</v>
      </c>
      <c r="AP1222">
        <v>47</v>
      </c>
      <c r="AQ1222">
        <v>10</v>
      </c>
      <c r="AR1222" t="s">
        <v>72</v>
      </c>
      <c r="AS1222" t="s">
        <v>76</v>
      </c>
      <c r="AT1222" t="s">
        <v>76</v>
      </c>
      <c r="AU1222" s="1">
        <v>44481</v>
      </c>
      <c r="AV1222" s="15">
        <f>VLOOKUP(dummy_yherealine!$AT1222,dummy_oppeained!B:C,2,0)</f>
        <v>3</v>
      </c>
      <c r="AW1222" s="22" t="str">
        <f>VLOOKUP(AS1222,dummy_oppeained!B:D,3,0)</f>
        <v>mitteeristav</v>
      </c>
      <c r="AX1222" s="17" t="str">
        <f>VLOOKUP(AR:AR,hinded_abi!A:D,4,0)</f>
        <v>NULL</v>
      </c>
      <c r="AY1222" s="26" t="str">
        <f t="shared" si="38"/>
        <v xml:space="preserve"> </v>
      </c>
      <c r="AZ1222" s="27">
        <f t="shared" si="39"/>
        <v>0</v>
      </c>
    </row>
    <row r="1223" spans="1:52" x14ac:dyDescent="0.25">
      <c r="A1223" t="s">
        <v>351</v>
      </c>
      <c r="B1223" t="s">
        <v>277</v>
      </c>
      <c r="C1223" t="s">
        <v>156</v>
      </c>
      <c r="D1223">
        <v>38809190232</v>
      </c>
      <c r="E1223" t="s">
        <v>243</v>
      </c>
      <c r="F1223" t="s">
        <v>305</v>
      </c>
      <c r="G1223" t="s">
        <v>115</v>
      </c>
      <c r="H1223" t="s">
        <v>115</v>
      </c>
      <c r="I1223" t="s">
        <v>115</v>
      </c>
      <c r="J1223" s="1">
        <v>44744</v>
      </c>
      <c r="K1223" t="s">
        <v>352</v>
      </c>
      <c r="L1223" s="1">
        <v>44506</v>
      </c>
      <c r="M1223" t="s">
        <v>54</v>
      </c>
      <c r="N1223" t="s">
        <v>308</v>
      </c>
      <c r="O1223" t="s">
        <v>56</v>
      </c>
      <c r="P1223" t="s">
        <v>10</v>
      </c>
      <c r="Q1223" s="1">
        <v>44956</v>
      </c>
      <c r="R1223" t="s">
        <v>118</v>
      </c>
      <c r="S1223" t="s">
        <v>59</v>
      </c>
      <c r="T1223" t="s">
        <v>120</v>
      </c>
      <c r="U1223" t="s">
        <v>211</v>
      </c>
      <c r="V1223">
        <v>1477</v>
      </c>
      <c r="W1223" t="s">
        <v>62</v>
      </c>
      <c r="X1223" t="s">
        <v>53</v>
      </c>
      <c r="Y1223">
        <v>2</v>
      </c>
      <c r="Z1223" t="s">
        <v>63</v>
      </c>
      <c r="AA1223" t="s">
        <v>64</v>
      </c>
      <c r="AB1223" t="s">
        <v>272</v>
      </c>
      <c r="AC1223" t="s">
        <v>115</v>
      </c>
      <c r="AD1223" t="s">
        <v>53</v>
      </c>
      <c r="AE1223" t="s">
        <v>53</v>
      </c>
      <c r="AF1223">
        <v>42</v>
      </c>
      <c r="AG1223">
        <v>55</v>
      </c>
      <c r="AH1223" t="s">
        <v>181</v>
      </c>
      <c r="AI1223" t="s">
        <v>182</v>
      </c>
      <c r="AJ1223" t="s">
        <v>96</v>
      </c>
      <c r="AK1223" t="s">
        <v>96</v>
      </c>
      <c r="AL1223">
        <v>1</v>
      </c>
      <c r="AM1223">
        <v>0</v>
      </c>
      <c r="AN1223">
        <v>18</v>
      </c>
      <c r="AO1223">
        <v>4</v>
      </c>
      <c r="AP1223">
        <v>31</v>
      </c>
      <c r="AQ1223">
        <v>10</v>
      </c>
      <c r="AR1223" t="s">
        <v>94</v>
      </c>
      <c r="AS1223" t="s">
        <v>93</v>
      </c>
      <c r="AT1223" t="s">
        <v>93</v>
      </c>
      <c r="AU1223" s="1">
        <v>45873</v>
      </c>
      <c r="AV1223" s="17">
        <f>VLOOKUP(dummy_yherealine!$AT1223,dummy_oppeained!B:C,2,0)</f>
        <v>6</v>
      </c>
      <c r="AW1223" s="22" t="str">
        <f>VLOOKUP(AS1223,dummy_oppeained!B:D,3,0)</f>
        <v>eristav</v>
      </c>
      <c r="AX1223" s="17">
        <f>VLOOKUP(AR:AR,hinded_abi!A:D,4,0)</f>
        <v>5</v>
      </c>
      <c r="AY1223" s="26">
        <f t="shared" si="38"/>
        <v>30</v>
      </c>
      <c r="AZ1223" s="27">
        <f t="shared" si="39"/>
        <v>6</v>
      </c>
    </row>
    <row r="1224" spans="1:52" x14ac:dyDescent="0.25">
      <c r="A1224" t="s">
        <v>351</v>
      </c>
      <c r="B1224" t="s">
        <v>277</v>
      </c>
      <c r="C1224" t="s">
        <v>156</v>
      </c>
      <c r="D1224">
        <v>38809190232</v>
      </c>
      <c r="E1224" t="s">
        <v>243</v>
      </c>
      <c r="F1224" t="s">
        <v>305</v>
      </c>
      <c r="G1224" t="s">
        <v>115</v>
      </c>
      <c r="H1224" t="s">
        <v>115</v>
      </c>
      <c r="I1224" t="s">
        <v>115</v>
      </c>
      <c r="J1224" s="1">
        <v>44744</v>
      </c>
      <c r="K1224" t="s">
        <v>352</v>
      </c>
      <c r="L1224" s="1">
        <v>44506</v>
      </c>
      <c r="M1224" t="s">
        <v>54</v>
      </c>
      <c r="N1224" t="s">
        <v>308</v>
      </c>
      <c r="O1224" t="s">
        <v>56</v>
      </c>
      <c r="P1224" t="s">
        <v>10</v>
      </c>
      <c r="Q1224" s="1">
        <v>44956</v>
      </c>
      <c r="R1224" t="s">
        <v>118</v>
      </c>
      <c r="S1224" t="s">
        <v>59</v>
      </c>
      <c r="T1224" t="s">
        <v>120</v>
      </c>
      <c r="U1224" t="s">
        <v>211</v>
      </c>
      <c r="V1224">
        <v>1477</v>
      </c>
      <c r="W1224" t="s">
        <v>62</v>
      </c>
      <c r="X1224" t="s">
        <v>53</v>
      </c>
      <c r="Y1224">
        <v>2</v>
      </c>
      <c r="Z1224" t="s">
        <v>63</v>
      </c>
      <c r="AA1224" t="s">
        <v>64</v>
      </c>
      <c r="AB1224" t="s">
        <v>272</v>
      </c>
      <c r="AC1224" t="s">
        <v>115</v>
      </c>
      <c r="AD1224" t="s">
        <v>53</v>
      </c>
      <c r="AE1224" t="s">
        <v>53</v>
      </c>
      <c r="AF1224">
        <v>42</v>
      </c>
      <c r="AG1224">
        <v>55</v>
      </c>
      <c r="AH1224" t="s">
        <v>181</v>
      </c>
      <c r="AI1224" t="s">
        <v>182</v>
      </c>
      <c r="AJ1224" t="s">
        <v>96</v>
      </c>
      <c r="AK1224" t="s">
        <v>96</v>
      </c>
      <c r="AL1224">
        <v>1</v>
      </c>
      <c r="AM1224">
        <v>0</v>
      </c>
      <c r="AN1224">
        <v>18</v>
      </c>
      <c r="AO1224">
        <v>4</v>
      </c>
      <c r="AP1224">
        <v>31</v>
      </c>
      <c r="AQ1224">
        <v>10</v>
      </c>
      <c r="AR1224" t="s">
        <v>72</v>
      </c>
      <c r="AS1224" t="s">
        <v>105</v>
      </c>
      <c r="AT1224" t="s">
        <v>105</v>
      </c>
      <c r="AU1224" s="1">
        <v>45226</v>
      </c>
      <c r="AV1224" s="15">
        <f>VLOOKUP(dummy_yherealine!$AT1224,dummy_oppeained!B:C,2,0)</f>
        <v>2</v>
      </c>
      <c r="AW1224" s="22" t="str">
        <f>VLOOKUP(AS1224,dummy_oppeained!B:D,3,0)</f>
        <v>mitteeristav</v>
      </c>
      <c r="AX1224" s="17" t="str">
        <f>VLOOKUP(AR:AR,hinded_abi!A:D,4,0)</f>
        <v>NULL</v>
      </c>
      <c r="AY1224" s="26" t="str">
        <f t="shared" si="38"/>
        <v xml:space="preserve"> </v>
      </c>
      <c r="AZ1224" s="27">
        <f t="shared" si="39"/>
        <v>0</v>
      </c>
    </row>
    <row r="1225" spans="1:52" x14ac:dyDescent="0.25">
      <c r="A1225" t="s">
        <v>351</v>
      </c>
      <c r="B1225" t="s">
        <v>277</v>
      </c>
      <c r="C1225" t="s">
        <v>156</v>
      </c>
      <c r="D1225">
        <v>38809190232</v>
      </c>
      <c r="E1225" t="s">
        <v>243</v>
      </c>
      <c r="F1225" t="s">
        <v>305</v>
      </c>
      <c r="G1225" t="s">
        <v>115</v>
      </c>
      <c r="H1225" t="s">
        <v>115</v>
      </c>
      <c r="I1225" t="s">
        <v>115</v>
      </c>
      <c r="J1225" s="1">
        <v>44744</v>
      </c>
      <c r="K1225" t="s">
        <v>352</v>
      </c>
      <c r="L1225" s="1">
        <v>44506</v>
      </c>
      <c r="M1225" t="s">
        <v>54</v>
      </c>
      <c r="N1225" t="s">
        <v>308</v>
      </c>
      <c r="O1225" t="s">
        <v>56</v>
      </c>
      <c r="P1225" t="s">
        <v>10</v>
      </c>
      <c r="Q1225" s="1">
        <v>44956</v>
      </c>
      <c r="R1225" t="s">
        <v>118</v>
      </c>
      <c r="S1225" t="s">
        <v>59</v>
      </c>
      <c r="T1225" t="s">
        <v>120</v>
      </c>
      <c r="U1225" t="s">
        <v>211</v>
      </c>
      <c r="V1225">
        <v>1477</v>
      </c>
      <c r="W1225" t="s">
        <v>62</v>
      </c>
      <c r="X1225" t="s">
        <v>53</v>
      </c>
      <c r="Y1225">
        <v>2</v>
      </c>
      <c r="Z1225" t="s">
        <v>63</v>
      </c>
      <c r="AA1225" t="s">
        <v>64</v>
      </c>
      <c r="AB1225" t="s">
        <v>272</v>
      </c>
      <c r="AC1225" t="s">
        <v>115</v>
      </c>
      <c r="AD1225" t="s">
        <v>53</v>
      </c>
      <c r="AE1225" t="s">
        <v>53</v>
      </c>
      <c r="AF1225">
        <v>42</v>
      </c>
      <c r="AG1225">
        <v>55</v>
      </c>
      <c r="AH1225" t="s">
        <v>181</v>
      </c>
      <c r="AI1225" t="s">
        <v>182</v>
      </c>
      <c r="AJ1225" t="s">
        <v>96</v>
      </c>
      <c r="AK1225" t="s">
        <v>96</v>
      </c>
      <c r="AL1225">
        <v>1</v>
      </c>
      <c r="AM1225">
        <v>0</v>
      </c>
      <c r="AN1225">
        <v>18</v>
      </c>
      <c r="AO1225">
        <v>4</v>
      </c>
      <c r="AP1225">
        <v>31</v>
      </c>
      <c r="AQ1225">
        <v>10</v>
      </c>
      <c r="AR1225" t="s">
        <v>94</v>
      </c>
      <c r="AS1225" t="s">
        <v>203</v>
      </c>
      <c r="AT1225" t="s">
        <v>203</v>
      </c>
      <c r="AU1225" s="1">
        <v>45311</v>
      </c>
      <c r="AV1225" s="17">
        <f>VLOOKUP(dummy_yherealine!$AT1225,dummy_oppeained!B:C,2,0)</f>
        <v>6</v>
      </c>
      <c r="AW1225" s="22" t="str">
        <f>VLOOKUP(AS1225,dummy_oppeained!B:D,3,0)</f>
        <v>eristav</v>
      </c>
      <c r="AX1225" s="17">
        <f>VLOOKUP(AR:AR,hinded_abi!A:D,4,0)</f>
        <v>5</v>
      </c>
      <c r="AY1225" s="26">
        <f t="shared" si="38"/>
        <v>30</v>
      </c>
      <c r="AZ1225" s="27">
        <f t="shared" si="39"/>
        <v>6</v>
      </c>
    </row>
    <row r="1226" spans="1:52" x14ac:dyDescent="0.25">
      <c r="A1226" t="s">
        <v>351</v>
      </c>
      <c r="B1226" t="s">
        <v>277</v>
      </c>
      <c r="C1226" t="s">
        <v>156</v>
      </c>
      <c r="D1226">
        <v>38809190232</v>
      </c>
      <c r="E1226" t="s">
        <v>243</v>
      </c>
      <c r="F1226" t="s">
        <v>305</v>
      </c>
      <c r="G1226" t="s">
        <v>115</v>
      </c>
      <c r="H1226" t="s">
        <v>115</v>
      </c>
      <c r="I1226" t="s">
        <v>115</v>
      </c>
      <c r="J1226" s="1">
        <v>44744</v>
      </c>
      <c r="K1226" t="s">
        <v>352</v>
      </c>
      <c r="L1226" s="1">
        <v>44506</v>
      </c>
      <c r="M1226" t="s">
        <v>54</v>
      </c>
      <c r="N1226" t="s">
        <v>308</v>
      </c>
      <c r="O1226" t="s">
        <v>56</v>
      </c>
      <c r="P1226" t="s">
        <v>10</v>
      </c>
      <c r="Q1226" s="1">
        <v>44956</v>
      </c>
      <c r="R1226" t="s">
        <v>118</v>
      </c>
      <c r="S1226" t="s">
        <v>59</v>
      </c>
      <c r="T1226" t="s">
        <v>120</v>
      </c>
      <c r="U1226" t="s">
        <v>211</v>
      </c>
      <c r="V1226">
        <v>1477</v>
      </c>
      <c r="W1226" t="s">
        <v>62</v>
      </c>
      <c r="X1226" t="s">
        <v>53</v>
      </c>
      <c r="Y1226">
        <v>2</v>
      </c>
      <c r="Z1226" t="s">
        <v>63</v>
      </c>
      <c r="AA1226" t="s">
        <v>64</v>
      </c>
      <c r="AB1226" t="s">
        <v>272</v>
      </c>
      <c r="AC1226" t="s">
        <v>115</v>
      </c>
      <c r="AD1226" t="s">
        <v>53</v>
      </c>
      <c r="AE1226" t="s">
        <v>53</v>
      </c>
      <c r="AF1226">
        <v>42</v>
      </c>
      <c r="AG1226">
        <v>55</v>
      </c>
      <c r="AH1226" t="s">
        <v>181</v>
      </c>
      <c r="AI1226" t="s">
        <v>182</v>
      </c>
      <c r="AJ1226" t="s">
        <v>96</v>
      </c>
      <c r="AK1226" t="s">
        <v>96</v>
      </c>
      <c r="AL1226">
        <v>1</v>
      </c>
      <c r="AM1226">
        <v>0</v>
      </c>
      <c r="AN1226">
        <v>18</v>
      </c>
      <c r="AO1226">
        <v>4</v>
      </c>
      <c r="AP1226">
        <v>31</v>
      </c>
      <c r="AQ1226">
        <v>10</v>
      </c>
      <c r="AR1226" t="s">
        <v>91</v>
      </c>
      <c r="AS1226" t="s">
        <v>131</v>
      </c>
      <c r="AT1226" t="s">
        <v>131</v>
      </c>
      <c r="AU1226" s="1">
        <v>44823</v>
      </c>
      <c r="AV1226" s="15">
        <f>VLOOKUP(dummy_yherealine!$AT1226,dummy_oppeained!B:C,2,0)</f>
        <v>9</v>
      </c>
      <c r="AW1226" s="22" t="str">
        <f>VLOOKUP(AS1226,dummy_oppeained!B:D,3,0)</f>
        <v>eristav</v>
      </c>
      <c r="AX1226" s="17">
        <f>VLOOKUP(AR:AR,hinded_abi!A:D,4,0)</f>
        <v>0</v>
      </c>
      <c r="AY1226" s="26">
        <f t="shared" si="38"/>
        <v>0</v>
      </c>
      <c r="AZ1226" s="27">
        <f t="shared" si="39"/>
        <v>9</v>
      </c>
    </row>
    <row r="1227" spans="1:52" x14ac:dyDescent="0.25">
      <c r="A1227" t="s">
        <v>351</v>
      </c>
      <c r="B1227" t="s">
        <v>277</v>
      </c>
      <c r="C1227" t="s">
        <v>156</v>
      </c>
      <c r="D1227">
        <v>38809190232</v>
      </c>
      <c r="E1227" t="s">
        <v>243</v>
      </c>
      <c r="F1227" t="s">
        <v>305</v>
      </c>
      <c r="G1227" t="s">
        <v>115</v>
      </c>
      <c r="H1227" t="s">
        <v>115</v>
      </c>
      <c r="I1227" t="s">
        <v>115</v>
      </c>
      <c r="J1227" s="1">
        <v>44744</v>
      </c>
      <c r="K1227" t="s">
        <v>352</v>
      </c>
      <c r="L1227" s="1">
        <v>44506</v>
      </c>
      <c r="M1227" t="s">
        <v>54</v>
      </c>
      <c r="N1227" t="s">
        <v>308</v>
      </c>
      <c r="O1227" t="s">
        <v>56</v>
      </c>
      <c r="P1227" t="s">
        <v>10</v>
      </c>
      <c r="Q1227" s="1">
        <v>44956</v>
      </c>
      <c r="R1227" t="s">
        <v>118</v>
      </c>
      <c r="S1227" t="s">
        <v>59</v>
      </c>
      <c r="T1227" t="s">
        <v>120</v>
      </c>
      <c r="U1227" t="s">
        <v>211</v>
      </c>
      <c r="V1227">
        <v>1477</v>
      </c>
      <c r="W1227" t="s">
        <v>62</v>
      </c>
      <c r="X1227" t="s">
        <v>53</v>
      </c>
      <c r="Y1227">
        <v>2</v>
      </c>
      <c r="Z1227" t="s">
        <v>63</v>
      </c>
      <c r="AA1227" t="s">
        <v>64</v>
      </c>
      <c r="AB1227" t="s">
        <v>272</v>
      </c>
      <c r="AC1227" t="s">
        <v>115</v>
      </c>
      <c r="AD1227" t="s">
        <v>53</v>
      </c>
      <c r="AE1227" t="s">
        <v>53</v>
      </c>
      <c r="AF1227">
        <v>42</v>
      </c>
      <c r="AG1227">
        <v>55</v>
      </c>
      <c r="AH1227" t="s">
        <v>181</v>
      </c>
      <c r="AI1227" t="s">
        <v>182</v>
      </c>
      <c r="AJ1227" t="s">
        <v>96</v>
      </c>
      <c r="AK1227" t="s">
        <v>96</v>
      </c>
      <c r="AL1227">
        <v>1</v>
      </c>
      <c r="AM1227">
        <v>0</v>
      </c>
      <c r="AN1227">
        <v>18</v>
      </c>
      <c r="AO1227">
        <v>4</v>
      </c>
      <c r="AP1227">
        <v>31</v>
      </c>
      <c r="AQ1227">
        <v>10</v>
      </c>
      <c r="AR1227" t="s">
        <v>70</v>
      </c>
      <c r="AS1227" t="s">
        <v>110</v>
      </c>
      <c r="AT1227" t="s">
        <v>110</v>
      </c>
      <c r="AU1227" s="1">
        <v>45588</v>
      </c>
      <c r="AV1227" s="17">
        <f>VLOOKUP(dummy_yherealine!$AT1227,dummy_oppeained!B:C,2,0)</f>
        <v>6</v>
      </c>
      <c r="AW1227" s="22" t="str">
        <f>VLOOKUP(AS1227,dummy_oppeained!B:D,3,0)</f>
        <v>eristav</v>
      </c>
      <c r="AX1227" s="17">
        <f>VLOOKUP(AR:AR,hinded_abi!A:D,4,0)</f>
        <v>0</v>
      </c>
      <c r="AY1227" s="26">
        <f t="shared" si="38"/>
        <v>0</v>
      </c>
      <c r="AZ1227" s="27">
        <f t="shared" si="39"/>
        <v>6</v>
      </c>
    </row>
    <row r="1228" spans="1:52" x14ac:dyDescent="0.25">
      <c r="A1228" t="s">
        <v>351</v>
      </c>
      <c r="B1228" t="s">
        <v>277</v>
      </c>
      <c r="C1228" t="s">
        <v>156</v>
      </c>
      <c r="D1228">
        <v>38809190232</v>
      </c>
      <c r="E1228" t="s">
        <v>243</v>
      </c>
      <c r="F1228" t="s">
        <v>305</v>
      </c>
      <c r="G1228" t="s">
        <v>115</v>
      </c>
      <c r="H1228" t="s">
        <v>115</v>
      </c>
      <c r="I1228" t="s">
        <v>115</v>
      </c>
      <c r="J1228" s="1">
        <v>44744</v>
      </c>
      <c r="K1228" t="s">
        <v>352</v>
      </c>
      <c r="L1228" s="1">
        <v>44506</v>
      </c>
      <c r="M1228" t="s">
        <v>54</v>
      </c>
      <c r="N1228" t="s">
        <v>308</v>
      </c>
      <c r="O1228" t="s">
        <v>56</v>
      </c>
      <c r="P1228" t="s">
        <v>10</v>
      </c>
      <c r="Q1228" s="1">
        <v>44956</v>
      </c>
      <c r="R1228" t="s">
        <v>118</v>
      </c>
      <c r="S1228" t="s">
        <v>59</v>
      </c>
      <c r="T1228" t="s">
        <v>120</v>
      </c>
      <c r="U1228" t="s">
        <v>211</v>
      </c>
      <c r="V1228">
        <v>1477</v>
      </c>
      <c r="W1228" t="s">
        <v>62</v>
      </c>
      <c r="X1228" t="s">
        <v>53</v>
      </c>
      <c r="Y1228">
        <v>2</v>
      </c>
      <c r="Z1228" t="s">
        <v>63</v>
      </c>
      <c r="AA1228" t="s">
        <v>64</v>
      </c>
      <c r="AB1228" t="s">
        <v>272</v>
      </c>
      <c r="AC1228" t="s">
        <v>115</v>
      </c>
      <c r="AD1228" t="s">
        <v>53</v>
      </c>
      <c r="AE1228" t="s">
        <v>53</v>
      </c>
      <c r="AF1228">
        <v>42</v>
      </c>
      <c r="AG1228">
        <v>55</v>
      </c>
      <c r="AH1228" t="s">
        <v>181</v>
      </c>
      <c r="AI1228" t="s">
        <v>182</v>
      </c>
      <c r="AJ1228" t="s">
        <v>96</v>
      </c>
      <c r="AK1228" t="s">
        <v>96</v>
      </c>
      <c r="AL1228">
        <v>1</v>
      </c>
      <c r="AM1228">
        <v>0</v>
      </c>
      <c r="AN1228">
        <v>18</v>
      </c>
      <c r="AO1228">
        <v>4</v>
      </c>
      <c r="AP1228">
        <v>31</v>
      </c>
      <c r="AQ1228">
        <v>10</v>
      </c>
      <c r="AR1228" t="s">
        <v>74</v>
      </c>
      <c r="AS1228" t="s">
        <v>143</v>
      </c>
      <c r="AT1228" t="s">
        <v>143</v>
      </c>
      <c r="AU1228" s="1">
        <v>44398</v>
      </c>
      <c r="AV1228" s="15">
        <f>VLOOKUP(dummy_yherealine!$AT1228,dummy_oppeained!B:C,2,0)</f>
        <v>5</v>
      </c>
      <c r="AW1228" s="22" t="str">
        <f>VLOOKUP(AS1228,dummy_oppeained!B:D,3,0)</f>
        <v>eristav</v>
      </c>
      <c r="AX1228" s="17">
        <f>VLOOKUP(AR:AR,hinded_abi!A:D,4,0)</f>
        <v>1</v>
      </c>
      <c r="AY1228" s="26">
        <f t="shared" si="38"/>
        <v>5</v>
      </c>
      <c r="AZ1228" s="27">
        <f t="shared" si="39"/>
        <v>5</v>
      </c>
    </row>
    <row r="1229" spans="1:52" x14ac:dyDescent="0.25">
      <c r="A1229" t="s">
        <v>351</v>
      </c>
      <c r="B1229" t="s">
        <v>277</v>
      </c>
      <c r="C1229" t="s">
        <v>156</v>
      </c>
      <c r="D1229">
        <v>38809190232</v>
      </c>
      <c r="E1229" t="s">
        <v>243</v>
      </c>
      <c r="F1229" t="s">
        <v>305</v>
      </c>
      <c r="G1229" t="s">
        <v>115</v>
      </c>
      <c r="H1229" t="s">
        <v>115</v>
      </c>
      <c r="I1229" t="s">
        <v>115</v>
      </c>
      <c r="J1229" s="1">
        <v>44744</v>
      </c>
      <c r="K1229" t="s">
        <v>352</v>
      </c>
      <c r="L1229" s="1">
        <v>44506</v>
      </c>
      <c r="M1229" t="s">
        <v>54</v>
      </c>
      <c r="N1229" t="s">
        <v>308</v>
      </c>
      <c r="O1229" t="s">
        <v>56</v>
      </c>
      <c r="P1229" t="s">
        <v>10</v>
      </c>
      <c r="Q1229" s="1">
        <v>44956</v>
      </c>
      <c r="R1229" t="s">
        <v>118</v>
      </c>
      <c r="S1229" t="s">
        <v>59</v>
      </c>
      <c r="T1229" t="s">
        <v>120</v>
      </c>
      <c r="U1229" t="s">
        <v>211</v>
      </c>
      <c r="V1229">
        <v>1477</v>
      </c>
      <c r="W1229" t="s">
        <v>62</v>
      </c>
      <c r="X1229" t="s">
        <v>53</v>
      </c>
      <c r="Y1229">
        <v>2</v>
      </c>
      <c r="Z1229" t="s">
        <v>63</v>
      </c>
      <c r="AA1229" t="s">
        <v>64</v>
      </c>
      <c r="AB1229" t="s">
        <v>272</v>
      </c>
      <c r="AC1229" t="s">
        <v>115</v>
      </c>
      <c r="AD1229" t="s">
        <v>53</v>
      </c>
      <c r="AE1229" t="s">
        <v>53</v>
      </c>
      <c r="AF1229">
        <v>42</v>
      </c>
      <c r="AG1229">
        <v>55</v>
      </c>
      <c r="AH1229" t="s">
        <v>181</v>
      </c>
      <c r="AI1229" t="s">
        <v>182</v>
      </c>
      <c r="AJ1229" t="s">
        <v>96</v>
      </c>
      <c r="AK1229" t="s">
        <v>96</v>
      </c>
      <c r="AL1229">
        <v>1</v>
      </c>
      <c r="AM1229">
        <v>0</v>
      </c>
      <c r="AN1229">
        <v>18</v>
      </c>
      <c r="AO1229">
        <v>4</v>
      </c>
      <c r="AP1229">
        <v>31</v>
      </c>
      <c r="AQ1229">
        <v>10</v>
      </c>
      <c r="AR1229" t="s">
        <v>91</v>
      </c>
      <c r="AS1229" t="s">
        <v>71</v>
      </c>
      <c r="AT1229" t="s">
        <v>71</v>
      </c>
      <c r="AU1229" s="1">
        <v>45512</v>
      </c>
      <c r="AV1229" s="17">
        <f>VLOOKUP(dummy_yherealine!$AT1229,dummy_oppeained!B:C,2,0)</f>
        <v>6</v>
      </c>
      <c r="AW1229" s="22" t="str">
        <f>VLOOKUP(AS1229,dummy_oppeained!B:D,3,0)</f>
        <v>eristav</v>
      </c>
      <c r="AX1229" s="17">
        <f>VLOOKUP(AR:AR,hinded_abi!A:D,4,0)</f>
        <v>0</v>
      </c>
      <c r="AY1229" s="26">
        <f t="shared" si="38"/>
        <v>0</v>
      </c>
      <c r="AZ1229" s="27">
        <f t="shared" si="39"/>
        <v>6</v>
      </c>
    </row>
    <row r="1230" spans="1:52" x14ac:dyDescent="0.25">
      <c r="A1230" t="s">
        <v>351</v>
      </c>
      <c r="B1230" t="s">
        <v>277</v>
      </c>
      <c r="C1230" t="s">
        <v>156</v>
      </c>
      <c r="D1230">
        <v>38809190232</v>
      </c>
      <c r="E1230" t="s">
        <v>243</v>
      </c>
      <c r="F1230" t="s">
        <v>305</v>
      </c>
      <c r="G1230" t="s">
        <v>115</v>
      </c>
      <c r="H1230" t="s">
        <v>115</v>
      </c>
      <c r="I1230" t="s">
        <v>115</v>
      </c>
      <c r="J1230" s="1">
        <v>44744</v>
      </c>
      <c r="K1230" t="s">
        <v>352</v>
      </c>
      <c r="L1230" s="1">
        <v>44506</v>
      </c>
      <c r="M1230" t="s">
        <v>54</v>
      </c>
      <c r="N1230" t="s">
        <v>308</v>
      </c>
      <c r="O1230" t="s">
        <v>56</v>
      </c>
      <c r="P1230" t="s">
        <v>10</v>
      </c>
      <c r="Q1230" s="1">
        <v>44956</v>
      </c>
      <c r="R1230" t="s">
        <v>118</v>
      </c>
      <c r="S1230" t="s">
        <v>59</v>
      </c>
      <c r="T1230" t="s">
        <v>120</v>
      </c>
      <c r="U1230" t="s">
        <v>211</v>
      </c>
      <c r="V1230">
        <v>1477</v>
      </c>
      <c r="W1230" t="s">
        <v>62</v>
      </c>
      <c r="X1230" t="s">
        <v>53</v>
      </c>
      <c r="Y1230">
        <v>2</v>
      </c>
      <c r="Z1230" t="s">
        <v>63</v>
      </c>
      <c r="AA1230" t="s">
        <v>64</v>
      </c>
      <c r="AB1230" t="s">
        <v>272</v>
      </c>
      <c r="AC1230" t="s">
        <v>115</v>
      </c>
      <c r="AD1230" t="s">
        <v>53</v>
      </c>
      <c r="AE1230" t="s">
        <v>53</v>
      </c>
      <c r="AF1230">
        <v>42</v>
      </c>
      <c r="AG1230">
        <v>55</v>
      </c>
      <c r="AH1230" t="s">
        <v>181</v>
      </c>
      <c r="AI1230" t="s">
        <v>182</v>
      </c>
      <c r="AJ1230" t="s">
        <v>96</v>
      </c>
      <c r="AK1230" t="s">
        <v>96</v>
      </c>
      <c r="AL1230">
        <v>1</v>
      </c>
      <c r="AM1230">
        <v>0</v>
      </c>
      <c r="AN1230">
        <v>18</v>
      </c>
      <c r="AO1230">
        <v>4</v>
      </c>
      <c r="AP1230">
        <v>31</v>
      </c>
      <c r="AQ1230">
        <v>10</v>
      </c>
      <c r="AR1230" t="s">
        <v>91</v>
      </c>
      <c r="AS1230" t="s">
        <v>125</v>
      </c>
      <c r="AT1230" t="s">
        <v>125</v>
      </c>
      <c r="AU1230" s="1">
        <v>44872</v>
      </c>
      <c r="AV1230" s="15">
        <f>VLOOKUP(dummy_yherealine!$AT1230,dummy_oppeained!B:C,2,0)</f>
        <v>6</v>
      </c>
      <c r="AW1230" s="22" t="str">
        <f>VLOOKUP(AS1230,dummy_oppeained!B:D,3,0)</f>
        <v>eristav</v>
      </c>
      <c r="AX1230" s="17">
        <f>VLOOKUP(AR:AR,hinded_abi!A:D,4,0)</f>
        <v>0</v>
      </c>
      <c r="AY1230" s="26">
        <f t="shared" si="38"/>
        <v>0</v>
      </c>
      <c r="AZ1230" s="27">
        <f t="shared" si="39"/>
        <v>6</v>
      </c>
    </row>
    <row r="1231" spans="1:52" x14ac:dyDescent="0.25">
      <c r="A1231" t="s">
        <v>351</v>
      </c>
      <c r="B1231" t="s">
        <v>277</v>
      </c>
      <c r="C1231" t="s">
        <v>156</v>
      </c>
      <c r="D1231">
        <v>38809190232</v>
      </c>
      <c r="E1231" t="s">
        <v>243</v>
      </c>
      <c r="F1231" t="s">
        <v>305</v>
      </c>
      <c r="G1231" t="s">
        <v>115</v>
      </c>
      <c r="H1231" t="s">
        <v>115</v>
      </c>
      <c r="I1231" t="s">
        <v>115</v>
      </c>
      <c r="J1231" s="1">
        <v>44744</v>
      </c>
      <c r="K1231" t="s">
        <v>352</v>
      </c>
      <c r="L1231" s="1">
        <v>44506</v>
      </c>
      <c r="M1231" t="s">
        <v>54</v>
      </c>
      <c r="N1231" t="s">
        <v>308</v>
      </c>
      <c r="O1231" t="s">
        <v>56</v>
      </c>
      <c r="P1231" t="s">
        <v>10</v>
      </c>
      <c r="Q1231" s="1">
        <v>44956</v>
      </c>
      <c r="R1231" t="s">
        <v>118</v>
      </c>
      <c r="S1231" t="s">
        <v>59</v>
      </c>
      <c r="T1231" t="s">
        <v>120</v>
      </c>
      <c r="U1231" t="s">
        <v>211</v>
      </c>
      <c r="V1231">
        <v>1477</v>
      </c>
      <c r="W1231" t="s">
        <v>62</v>
      </c>
      <c r="X1231" t="s">
        <v>53</v>
      </c>
      <c r="Y1231">
        <v>2</v>
      </c>
      <c r="Z1231" t="s">
        <v>63</v>
      </c>
      <c r="AA1231" t="s">
        <v>64</v>
      </c>
      <c r="AB1231" t="s">
        <v>272</v>
      </c>
      <c r="AC1231" t="s">
        <v>115</v>
      </c>
      <c r="AD1231" t="s">
        <v>53</v>
      </c>
      <c r="AE1231" t="s">
        <v>53</v>
      </c>
      <c r="AF1231">
        <v>42</v>
      </c>
      <c r="AG1231">
        <v>55</v>
      </c>
      <c r="AH1231" t="s">
        <v>181</v>
      </c>
      <c r="AI1231" t="s">
        <v>182</v>
      </c>
      <c r="AJ1231" t="s">
        <v>96</v>
      </c>
      <c r="AK1231" t="s">
        <v>96</v>
      </c>
      <c r="AL1231">
        <v>1</v>
      </c>
      <c r="AM1231">
        <v>0</v>
      </c>
      <c r="AN1231">
        <v>18</v>
      </c>
      <c r="AO1231">
        <v>4</v>
      </c>
      <c r="AP1231">
        <v>31</v>
      </c>
      <c r="AQ1231">
        <v>10</v>
      </c>
      <c r="AR1231" t="s">
        <v>72</v>
      </c>
      <c r="AS1231" t="s">
        <v>129</v>
      </c>
      <c r="AT1231" t="s">
        <v>129</v>
      </c>
      <c r="AU1231" s="1">
        <v>44895</v>
      </c>
      <c r="AV1231" s="17">
        <f>VLOOKUP(dummy_yherealine!$AT1231,dummy_oppeained!B:C,2,0)</f>
        <v>3</v>
      </c>
      <c r="AW1231" s="22" t="str">
        <f>VLOOKUP(AS1231,dummy_oppeained!B:D,3,0)</f>
        <v>mitteeristav</v>
      </c>
      <c r="AX1231" s="17" t="str">
        <f>VLOOKUP(AR:AR,hinded_abi!A:D,4,0)</f>
        <v>NULL</v>
      </c>
      <c r="AY1231" s="26" t="str">
        <f t="shared" si="38"/>
        <v xml:space="preserve"> </v>
      </c>
      <c r="AZ1231" s="27">
        <f t="shared" si="39"/>
        <v>0</v>
      </c>
    </row>
    <row r="1232" spans="1:52" x14ac:dyDescent="0.25">
      <c r="A1232" t="s">
        <v>351</v>
      </c>
      <c r="B1232" t="s">
        <v>277</v>
      </c>
      <c r="C1232" t="s">
        <v>156</v>
      </c>
      <c r="D1232">
        <v>38809190232</v>
      </c>
      <c r="E1232" t="s">
        <v>243</v>
      </c>
      <c r="F1232" t="s">
        <v>305</v>
      </c>
      <c r="G1232" t="s">
        <v>115</v>
      </c>
      <c r="H1232" t="s">
        <v>115</v>
      </c>
      <c r="I1232" t="s">
        <v>115</v>
      </c>
      <c r="J1232" s="1">
        <v>44744</v>
      </c>
      <c r="K1232" t="s">
        <v>352</v>
      </c>
      <c r="L1232" s="1">
        <v>44506</v>
      </c>
      <c r="M1232" t="s">
        <v>54</v>
      </c>
      <c r="N1232" t="s">
        <v>308</v>
      </c>
      <c r="O1232" t="s">
        <v>56</v>
      </c>
      <c r="P1232" t="s">
        <v>10</v>
      </c>
      <c r="Q1232" s="1">
        <v>44956</v>
      </c>
      <c r="R1232" t="s">
        <v>118</v>
      </c>
      <c r="S1232" t="s">
        <v>59</v>
      </c>
      <c r="T1232" t="s">
        <v>120</v>
      </c>
      <c r="U1232" t="s">
        <v>211</v>
      </c>
      <c r="V1232">
        <v>1477</v>
      </c>
      <c r="W1232" t="s">
        <v>62</v>
      </c>
      <c r="X1232" t="s">
        <v>53</v>
      </c>
      <c r="Y1232">
        <v>2</v>
      </c>
      <c r="Z1232" t="s">
        <v>63</v>
      </c>
      <c r="AA1232" t="s">
        <v>64</v>
      </c>
      <c r="AB1232" t="s">
        <v>272</v>
      </c>
      <c r="AC1232" t="s">
        <v>115</v>
      </c>
      <c r="AD1232" t="s">
        <v>53</v>
      </c>
      <c r="AE1232" t="s">
        <v>53</v>
      </c>
      <c r="AF1232">
        <v>42</v>
      </c>
      <c r="AG1232">
        <v>55</v>
      </c>
      <c r="AH1232" t="s">
        <v>181</v>
      </c>
      <c r="AI1232" t="s">
        <v>182</v>
      </c>
      <c r="AJ1232" t="s">
        <v>96</v>
      </c>
      <c r="AK1232" t="s">
        <v>96</v>
      </c>
      <c r="AL1232">
        <v>1</v>
      </c>
      <c r="AM1232">
        <v>0</v>
      </c>
      <c r="AN1232">
        <v>18</v>
      </c>
      <c r="AO1232">
        <v>4</v>
      </c>
      <c r="AP1232">
        <v>31</v>
      </c>
      <c r="AQ1232">
        <v>10</v>
      </c>
      <c r="AR1232" t="s">
        <v>78</v>
      </c>
      <c r="AS1232" t="s">
        <v>256</v>
      </c>
      <c r="AT1232" t="s">
        <v>256</v>
      </c>
      <c r="AU1232" s="1">
        <v>44748</v>
      </c>
      <c r="AV1232" s="15">
        <f>VLOOKUP(dummy_yherealine!$AT1232,dummy_oppeained!B:C,2,0)</f>
        <v>3</v>
      </c>
      <c r="AW1232" s="22" t="str">
        <f>VLOOKUP(AS1232,dummy_oppeained!B:D,3,0)</f>
        <v>mitteeristav</v>
      </c>
      <c r="AX1232" s="17" t="str">
        <f>VLOOKUP(AR:AR,hinded_abi!A:D,4,0)</f>
        <v>NULL</v>
      </c>
      <c r="AY1232" s="26" t="str">
        <f t="shared" si="38"/>
        <v xml:space="preserve"> </v>
      </c>
      <c r="AZ1232" s="27">
        <f t="shared" si="39"/>
        <v>0</v>
      </c>
    </row>
    <row r="1233" spans="1:52" x14ac:dyDescent="0.25">
      <c r="A1233" t="s">
        <v>351</v>
      </c>
      <c r="B1233" t="s">
        <v>277</v>
      </c>
      <c r="C1233" t="s">
        <v>156</v>
      </c>
      <c r="D1233">
        <v>38809190232</v>
      </c>
      <c r="E1233" t="s">
        <v>243</v>
      </c>
      <c r="F1233" t="s">
        <v>305</v>
      </c>
      <c r="G1233" t="s">
        <v>115</v>
      </c>
      <c r="H1233" t="s">
        <v>115</v>
      </c>
      <c r="I1233" t="s">
        <v>115</v>
      </c>
      <c r="J1233" s="1">
        <v>44744</v>
      </c>
      <c r="K1233" t="s">
        <v>352</v>
      </c>
      <c r="L1233" s="1">
        <v>44506</v>
      </c>
      <c r="M1233" t="s">
        <v>54</v>
      </c>
      <c r="N1233" t="s">
        <v>308</v>
      </c>
      <c r="O1233" t="s">
        <v>56</v>
      </c>
      <c r="P1233" t="s">
        <v>10</v>
      </c>
      <c r="Q1233" s="1">
        <v>44956</v>
      </c>
      <c r="R1233" t="s">
        <v>118</v>
      </c>
      <c r="S1233" t="s">
        <v>59</v>
      </c>
      <c r="T1233" t="s">
        <v>120</v>
      </c>
      <c r="U1233" t="s">
        <v>211</v>
      </c>
      <c r="V1233">
        <v>1477</v>
      </c>
      <c r="W1233" t="s">
        <v>62</v>
      </c>
      <c r="X1233" t="s">
        <v>53</v>
      </c>
      <c r="Y1233">
        <v>2</v>
      </c>
      <c r="Z1233" t="s">
        <v>63</v>
      </c>
      <c r="AA1233" t="s">
        <v>64</v>
      </c>
      <c r="AB1233" t="s">
        <v>272</v>
      </c>
      <c r="AC1233" t="s">
        <v>115</v>
      </c>
      <c r="AD1233" t="s">
        <v>53</v>
      </c>
      <c r="AE1233" t="s">
        <v>53</v>
      </c>
      <c r="AF1233">
        <v>42</v>
      </c>
      <c r="AG1233">
        <v>55</v>
      </c>
      <c r="AH1233" t="s">
        <v>181</v>
      </c>
      <c r="AI1233" t="s">
        <v>182</v>
      </c>
      <c r="AJ1233" t="s">
        <v>96</v>
      </c>
      <c r="AK1233" t="s">
        <v>96</v>
      </c>
      <c r="AL1233">
        <v>1</v>
      </c>
      <c r="AM1233">
        <v>0</v>
      </c>
      <c r="AN1233">
        <v>18</v>
      </c>
      <c r="AO1233">
        <v>4</v>
      </c>
      <c r="AP1233">
        <v>31</v>
      </c>
      <c r="AQ1233">
        <v>10</v>
      </c>
      <c r="AR1233" t="s">
        <v>72</v>
      </c>
      <c r="AS1233" t="s">
        <v>197</v>
      </c>
      <c r="AT1233" t="s">
        <v>197</v>
      </c>
      <c r="AU1233" s="1">
        <v>45184</v>
      </c>
      <c r="AV1233" s="17">
        <f>VLOOKUP(dummy_yherealine!$AT1233,dummy_oppeained!B:C,2,0)</f>
        <v>3</v>
      </c>
      <c r="AW1233" s="22" t="str">
        <f>VLOOKUP(AS1233,dummy_oppeained!B:D,3,0)</f>
        <v>mitteeristav</v>
      </c>
      <c r="AX1233" s="17" t="str">
        <f>VLOOKUP(AR:AR,hinded_abi!A:D,4,0)</f>
        <v>NULL</v>
      </c>
      <c r="AY1233" s="26" t="str">
        <f t="shared" si="38"/>
        <v xml:space="preserve"> </v>
      </c>
      <c r="AZ1233" s="27">
        <f t="shared" si="39"/>
        <v>0</v>
      </c>
    </row>
    <row r="1234" spans="1:52" x14ac:dyDescent="0.25">
      <c r="A1234" t="s">
        <v>351</v>
      </c>
      <c r="B1234" t="s">
        <v>277</v>
      </c>
      <c r="C1234" t="s">
        <v>156</v>
      </c>
      <c r="D1234">
        <v>38809190232</v>
      </c>
      <c r="E1234" t="s">
        <v>243</v>
      </c>
      <c r="F1234" t="s">
        <v>305</v>
      </c>
      <c r="G1234" t="s">
        <v>115</v>
      </c>
      <c r="H1234" t="s">
        <v>115</v>
      </c>
      <c r="I1234" t="s">
        <v>115</v>
      </c>
      <c r="J1234" s="1">
        <v>44744</v>
      </c>
      <c r="K1234" t="s">
        <v>352</v>
      </c>
      <c r="L1234" s="1">
        <v>44506</v>
      </c>
      <c r="M1234" t="s">
        <v>54</v>
      </c>
      <c r="N1234" t="s">
        <v>308</v>
      </c>
      <c r="O1234" t="s">
        <v>56</v>
      </c>
      <c r="P1234" t="s">
        <v>10</v>
      </c>
      <c r="Q1234" s="1">
        <v>44956</v>
      </c>
      <c r="R1234" t="s">
        <v>118</v>
      </c>
      <c r="S1234" t="s">
        <v>59</v>
      </c>
      <c r="T1234" t="s">
        <v>120</v>
      </c>
      <c r="U1234" t="s">
        <v>211</v>
      </c>
      <c r="V1234">
        <v>1477</v>
      </c>
      <c r="W1234" t="s">
        <v>62</v>
      </c>
      <c r="X1234" t="s">
        <v>53</v>
      </c>
      <c r="Y1234">
        <v>2</v>
      </c>
      <c r="Z1234" t="s">
        <v>63</v>
      </c>
      <c r="AA1234" t="s">
        <v>64</v>
      </c>
      <c r="AB1234" t="s">
        <v>272</v>
      </c>
      <c r="AC1234" t="s">
        <v>115</v>
      </c>
      <c r="AD1234" t="s">
        <v>53</v>
      </c>
      <c r="AE1234" t="s">
        <v>53</v>
      </c>
      <c r="AF1234">
        <v>42</v>
      </c>
      <c r="AG1234">
        <v>55</v>
      </c>
      <c r="AH1234" t="s">
        <v>181</v>
      </c>
      <c r="AI1234" t="s">
        <v>182</v>
      </c>
      <c r="AJ1234" t="s">
        <v>96</v>
      </c>
      <c r="AK1234" t="s">
        <v>96</v>
      </c>
      <c r="AL1234">
        <v>1</v>
      </c>
      <c r="AM1234">
        <v>0</v>
      </c>
      <c r="AN1234">
        <v>18</v>
      </c>
      <c r="AO1234">
        <v>4</v>
      </c>
      <c r="AP1234">
        <v>31</v>
      </c>
      <c r="AQ1234">
        <v>10</v>
      </c>
      <c r="AR1234" t="s">
        <v>74</v>
      </c>
      <c r="AS1234" t="s">
        <v>198</v>
      </c>
      <c r="AT1234" t="s">
        <v>198</v>
      </c>
      <c r="AU1234" s="1">
        <v>44768</v>
      </c>
      <c r="AV1234" s="15">
        <f>VLOOKUP(dummy_yherealine!$AT1234,dummy_oppeained!B:C,2,0)</f>
        <v>6</v>
      </c>
      <c r="AW1234" s="22" t="str">
        <f>VLOOKUP(AS1234,dummy_oppeained!B:D,3,0)</f>
        <v>eristav</v>
      </c>
      <c r="AX1234" s="17">
        <f>VLOOKUP(AR:AR,hinded_abi!A:D,4,0)</f>
        <v>1</v>
      </c>
      <c r="AY1234" s="26">
        <f t="shared" si="38"/>
        <v>6</v>
      </c>
      <c r="AZ1234" s="27">
        <f t="shared" si="39"/>
        <v>6</v>
      </c>
    </row>
    <row r="1235" spans="1:52" x14ac:dyDescent="0.25">
      <c r="A1235" t="s">
        <v>351</v>
      </c>
      <c r="B1235" t="s">
        <v>277</v>
      </c>
      <c r="C1235" t="s">
        <v>156</v>
      </c>
      <c r="D1235">
        <v>38809190232</v>
      </c>
      <c r="E1235" t="s">
        <v>243</v>
      </c>
      <c r="F1235" t="s">
        <v>305</v>
      </c>
      <c r="G1235" t="s">
        <v>115</v>
      </c>
      <c r="H1235" t="s">
        <v>115</v>
      </c>
      <c r="I1235" t="s">
        <v>115</v>
      </c>
      <c r="J1235" s="1">
        <v>44744</v>
      </c>
      <c r="K1235" t="s">
        <v>352</v>
      </c>
      <c r="L1235" s="1">
        <v>44506</v>
      </c>
      <c r="M1235" t="s">
        <v>54</v>
      </c>
      <c r="N1235" t="s">
        <v>308</v>
      </c>
      <c r="O1235" t="s">
        <v>56</v>
      </c>
      <c r="P1235" t="s">
        <v>10</v>
      </c>
      <c r="Q1235" s="1">
        <v>44956</v>
      </c>
      <c r="R1235" t="s">
        <v>118</v>
      </c>
      <c r="S1235" t="s">
        <v>59</v>
      </c>
      <c r="T1235" t="s">
        <v>120</v>
      </c>
      <c r="U1235" t="s">
        <v>211</v>
      </c>
      <c r="V1235">
        <v>1477</v>
      </c>
      <c r="W1235" t="s">
        <v>62</v>
      </c>
      <c r="X1235" t="s">
        <v>53</v>
      </c>
      <c r="Y1235">
        <v>2</v>
      </c>
      <c r="Z1235" t="s">
        <v>63</v>
      </c>
      <c r="AA1235" t="s">
        <v>64</v>
      </c>
      <c r="AB1235" t="s">
        <v>272</v>
      </c>
      <c r="AC1235" t="s">
        <v>115</v>
      </c>
      <c r="AD1235" t="s">
        <v>53</v>
      </c>
      <c r="AE1235" t="s">
        <v>53</v>
      </c>
      <c r="AF1235">
        <v>42</v>
      </c>
      <c r="AG1235">
        <v>55</v>
      </c>
      <c r="AH1235" t="s">
        <v>181</v>
      </c>
      <c r="AI1235" t="s">
        <v>182</v>
      </c>
      <c r="AJ1235" t="s">
        <v>96</v>
      </c>
      <c r="AK1235" t="s">
        <v>96</v>
      </c>
      <c r="AL1235">
        <v>1</v>
      </c>
      <c r="AM1235">
        <v>0</v>
      </c>
      <c r="AN1235">
        <v>18</v>
      </c>
      <c r="AO1235">
        <v>4</v>
      </c>
      <c r="AP1235">
        <v>31</v>
      </c>
      <c r="AQ1235">
        <v>10</v>
      </c>
      <c r="AR1235" t="s">
        <v>72</v>
      </c>
      <c r="AS1235" t="s">
        <v>148</v>
      </c>
      <c r="AT1235" t="s">
        <v>148</v>
      </c>
      <c r="AU1235" s="1">
        <v>44271</v>
      </c>
      <c r="AV1235" s="17">
        <f>VLOOKUP(dummy_yherealine!$AT1235,dummy_oppeained!B:C,2,0)</f>
        <v>2</v>
      </c>
      <c r="AW1235" s="22" t="str">
        <f>VLOOKUP(AS1235,dummy_oppeained!B:D,3,0)</f>
        <v>mitteeristav</v>
      </c>
      <c r="AX1235" s="17" t="str">
        <f>VLOOKUP(AR:AR,hinded_abi!A:D,4,0)</f>
        <v>NULL</v>
      </c>
      <c r="AY1235" s="26" t="str">
        <f t="shared" si="38"/>
        <v xml:space="preserve"> </v>
      </c>
      <c r="AZ1235" s="27">
        <f t="shared" si="39"/>
        <v>0</v>
      </c>
    </row>
    <row r="1236" spans="1:52" x14ac:dyDescent="0.25">
      <c r="A1236" t="s">
        <v>351</v>
      </c>
      <c r="B1236" t="s">
        <v>277</v>
      </c>
      <c r="C1236" t="s">
        <v>156</v>
      </c>
      <c r="D1236">
        <v>38809190232</v>
      </c>
      <c r="E1236" t="s">
        <v>243</v>
      </c>
      <c r="F1236" t="s">
        <v>305</v>
      </c>
      <c r="G1236" t="s">
        <v>115</v>
      </c>
      <c r="H1236" t="s">
        <v>115</v>
      </c>
      <c r="I1236" t="s">
        <v>115</v>
      </c>
      <c r="J1236" s="1">
        <v>44744</v>
      </c>
      <c r="K1236" t="s">
        <v>352</v>
      </c>
      <c r="L1236" s="1">
        <v>44506</v>
      </c>
      <c r="M1236" t="s">
        <v>54</v>
      </c>
      <c r="N1236" t="s">
        <v>308</v>
      </c>
      <c r="O1236" t="s">
        <v>56</v>
      </c>
      <c r="P1236" t="s">
        <v>10</v>
      </c>
      <c r="Q1236" s="1">
        <v>44956</v>
      </c>
      <c r="R1236" t="s">
        <v>118</v>
      </c>
      <c r="S1236" t="s">
        <v>59</v>
      </c>
      <c r="T1236" t="s">
        <v>120</v>
      </c>
      <c r="U1236" t="s">
        <v>211</v>
      </c>
      <c r="V1236">
        <v>1477</v>
      </c>
      <c r="W1236" t="s">
        <v>62</v>
      </c>
      <c r="X1236" t="s">
        <v>53</v>
      </c>
      <c r="Y1236">
        <v>3</v>
      </c>
      <c r="Z1236" t="s">
        <v>63</v>
      </c>
      <c r="AA1236" t="s">
        <v>64</v>
      </c>
      <c r="AB1236" t="s">
        <v>135</v>
      </c>
      <c r="AC1236" t="s">
        <v>115</v>
      </c>
      <c r="AD1236" t="s">
        <v>53</v>
      </c>
      <c r="AE1236" t="s">
        <v>53</v>
      </c>
      <c r="AF1236">
        <v>42</v>
      </c>
      <c r="AG1236">
        <v>28</v>
      </c>
      <c r="AH1236" t="s">
        <v>181</v>
      </c>
      <c r="AI1236" t="s">
        <v>250</v>
      </c>
      <c r="AJ1236" t="s">
        <v>96</v>
      </c>
      <c r="AK1236" t="s">
        <v>67</v>
      </c>
      <c r="AL1236">
        <v>1</v>
      </c>
      <c r="AM1236">
        <v>3</v>
      </c>
      <c r="AN1236">
        <v>18</v>
      </c>
      <c r="AO1236">
        <v>0</v>
      </c>
      <c r="AP1236">
        <v>27</v>
      </c>
      <c r="AQ1236">
        <v>10</v>
      </c>
      <c r="AR1236" t="s">
        <v>80</v>
      </c>
      <c r="AS1236" t="s">
        <v>77</v>
      </c>
      <c r="AT1236" t="s">
        <v>77</v>
      </c>
      <c r="AU1236" s="1">
        <v>45129</v>
      </c>
      <c r="AV1236" s="15">
        <f>VLOOKUP(dummy_yherealine!$AT1236,dummy_oppeained!B:C,2,0)</f>
        <v>9</v>
      </c>
      <c r="AW1236" s="22" t="str">
        <f>VLOOKUP(AS1236,dummy_oppeained!B:D,3,0)</f>
        <v>eristav</v>
      </c>
      <c r="AX1236" s="17">
        <f>VLOOKUP(AR:AR,hinded_abi!A:D,4,0)</f>
        <v>3</v>
      </c>
      <c r="AY1236" s="26">
        <f t="shared" si="38"/>
        <v>27</v>
      </c>
      <c r="AZ1236" s="27">
        <f t="shared" si="39"/>
        <v>9</v>
      </c>
    </row>
    <row r="1237" spans="1:52" x14ac:dyDescent="0.25">
      <c r="A1237" t="s">
        <v>351</v>
      </c>
      <c r="B1237" t="s">
        <v>277</v>
      </c>
      <c r="C1237" t="s">
        <v>156</v>
      </c>
      <c r="D1237">
        <v>38809190232</v>
      </c>
      <c r="E1237" t="s">
        <v>243</v>
      </c>
      <c r="F1237" t="s">
        <v>305</v>
      </c>
      <c r="G1237" t="s">
        <v>115</v>
      </c>
      <c r="H1237" t="s">
        <v>115</v>
      </c>
      <c r="I1237" t="s">
        <v>115</v>
      </c>
      <c r="J1237" s="1">
        <v>44744</v>
      </c>
      <c r="K1237" t="s">
        <v>352</v>
      </c>
      <c r="L1237" s="1">
        <v>44506</v>
      </c>
      <c r="M1237" t="s">
        <v>54</v>
      </c>
      <c r="N1237" t="s">
        <v>308</v>
      </c>
      <c r="O1237" t="s">
        <v>56</v>
      </c>
      <c r="P1237" t="s">
        <v>10</v>
      </c>
      <c r="Q1237" s="1">
        <v>44956</v>
      </c>
      <c r="R1237" t="s">
        <v>118</v>
      </c>
      <c r="S1237" t="s">
        <v>59</v>
      </c>
      <c r="T1237" t="s">
        <v>120</v>
      </c>
      <c r="U1237" t="s">
        <v>211</v>
      </c>
      <c r="V1237">
        <v>1477</v>
      </c>
      <c r="W1237" t="s">
        <v>62</v>
      </c>
      <c r="X1237" t="s">
        <v>53</v>
      </c>
      <c r="Y1237">
        <v>3</v>
      </c>
      <c r="Z1237" t="s">
        <v>63</v>
      </c>
      <c r="AA1237" t="s">
        <v>64</v>
      </c>
      <c r="AB1237" t="s">
        <v>135</v>
      </c>
      <c r="AC1237" t="s">
        <v>115</v>
      </c>
      <c r="AD1237" t="s">
        <v>53</v>
      </c>
      <c r="AE1237" t="s">
        <v>53</v>
      </c>
      <c r="AF1237">
        <v>42</v>
      </c>
      <c r="AG1237">
        <v>28</v>
      </c>
      <c r="AH1237" t="s">
        <v>181</v>
      </c>
      <c r="AI1237" t="s">
        <v>250</v>
      </c>
      <c r="AJ1237" t="s">
        <v>96</v>
      </c>
      <c r="AK1237" t="s">
        <v>67</v>
      </c>
      <c r="AL1237">
        <v>1</v>
      </c>
      <c r="AM1237">
        <v>3</v>
      </c>
      <c r="AN1237">
        <v>18</v>
      </c>
      <c r="AO1237">
        <v>0</v>
      </c>
      <c r="AP1237">
        <v>27</v>
      </c>
      <c r="AQ1237">
        <v>10</v>
      </c>
      <c r="AR1237" t="s">
        <v>78</v>
      </c>
      <c r="AS1237" t="s">
        <v>215</v>
      </c>
      <c r="AT1237" t="s">
        <v>215</v>
      </c>
      <c r="AU1237" s="1">
        <v>44584</v>
      </c>
      <c r="AV1237" s="17">
        <f>VLOOKUP(dummy_yherealine!$AT1237,dummy_oppeained!B:C,2,0)</f>
        <v>3</v>
      </c>
      <c r="AW1237" s="22" t="str">
        <f>VLOOKUP(AS1237,dummy_oppeained!B:D,3,0)</f>
        <v>mitteeristav</v>
      </c>
      <c r="AX1237" s="17" t="str">
        <f>VLOOKUP(AR:AR,hinded_abi!A:D,4,0)</f>
        <v>NULL</v>
      </c>
      <c r="AY1237" s="26" t="str">
        <f t="shared" si="38"/>
        <v xml:space="preserve"> </v>
      </c>
      <c r="AZ1237" s="27">
        <f t="shared" si="39"/>
        <v>0</v>
      </c>
    </row>
    <row r="1238" spans="1:52" x14ac:dyDescent="0.25">
      <c r="A1238" t="s">
        <v>351</v>
      </c>
      <c r="B1238" t="s">
        <v>277</v>
      </c>
      <c r="C1238" t="s">
        <v>156</v>
      </c>
      <c r="D1238">
        <v>38809190232</v>
      </c>
      <c r="E1238" t="s">
        <v>243</v>
      </c>
      <c r="F1238" t="s">
        <v>305</v>
      </c>
      <c r="G1238" t="s">
        <v>115</v>
      </c>
      <c r="H1238" t="s">
        <v>115</v>
      </c>
      <c r="I1238" t="s">
        <v>115</v>
      </c>
      <c r="J1238" s="1">
        <v>44744</v>
      </c>
      <c r="K1238" t="s">
        <v>352</v>
      </c>
      <c r="L1238" s="1">
        <v>44506</v>
      </c>
      <c r="M1238" t="s">
        <v>54</v>
      </c>
      <c r="N1238" t="s">
        <v>308</v>
      </c>
      <c r="O1238" t="s">
        <v>56</v>
      </c>
      <c r="P1238" t="s">
        <v>10</v>
      </c>
      <c r="Q1238" s="1">
        <v>44956</v>
      </c>
      <c r="R1238" t="s">
        <v>118</v>
      </c>
      <c r="S1238" t="s">
        <v>59</v>
      </c>
      <c r="T1238" t="s">
        <v>120</v>
      </c>
      <c r="U1238" t="s">
        <v>211</v>
      </c>
      <c r="V1238">
        <v>1477</v>
      </c>
      <c r="W1238" t="s">
        <v>62</v>
      </c>
      <c r="X1238" t="s">
        <v>53</v>
      </c>
      <c r="Y1238">
        <v>3</v>
      </c>
      <c r="Z1238" t="s">
        <v>63</v>
      </c>
      <c r="AA1238" t="s">
        <v>64</v>
      </c>
      <c r="AB1238" t="s">
        <v>135</v>
      </c>
      <c r="AC1238" t="s">
        <v>115</v>
      </c>
      <c r="AD1238" t="s">
        <v>53</v>
      </c>
      <c r="AE1238" t="s">
        <v>53</v>
      </c>
      <c r="AF1238">
        <v>42</v>
      </c>
      <c r="AG1238">
        <v>28</v>
      </c>
      <c r="AH1238" t="s">
        <v>181</v>
      </c>
      <c r="AI1238" t="s">
        <v>250</v>
      </c>
      <c r="AJ1238" t="s">
        <v>96</v>
      </c>
      <c r="AK1238" t="s">
        <v>67</v>
      </c>
      <c r="AL1238">
        <v>1</v>
      </c>
      <c r="AM1238">
        <v>3</v>
      </c>
      <c r="AN1238">
        <v>18</v>
      </c>
      <c r="AO1238">
        <v>0</v>
      </c>
      <c r="AP1238">
        <v>27</v>
      </c>
      <c r="AQ1238">
        <v>10</v>
      </c>
      <c r="AR1238" t="s">
        <v>72</v>
      </c>
      <c r="AS1238" t="s">
        <v>141</v>
      </c>
      <c r="AT1238" t="s">
        <v>141</v>
      </c>
      <c r="AU1238" s="1">
        <v>44725</v>
      </c>
      <c r="AV1238" s="15">
        <f>VLOOKUP(dummy_yherealine!$AT1238,dummy_oppeained!B:C,2,0)</f>
        <v>2</v>
      </c>
      <c r="AW1238" s="22" t="str">
        <f>VLOOKUP(AS1238,dummy_oppeained!B:D,3,0)</f>
        <v>mitteeristav</v>
      </c>
      <c r="AX1238" s="17" t="str">
        <f>VLOOKUP(AR:AR,hinded_abi!A:D,4,0)</f>
        <v>NULL</v>
      </c>
      <c r="AY1238" s="26" t="str">
        <f t="shared" si="38"/>
        <v xml:space="preserve"> </v>
      </c>
      <c r="AZ1238" s="27">
        <f t="shared" si="39"/>
        <v>0</v>
      </c>
    </row>
    <row r="1239" spans="1:52" x14ac:dyDescent="0.25">
      <c r="A1239" t="s">
        <v>351</v>
      </c>
      <c r="B1239" t="s">
        <v>277</v>
      </c>
      <c r="C1239" t="s">
        <v>156</v>
      </c>
      <c r="D1239">
        <v>38809190232</v>
      </c>
      <c r="E1239" t="s">
        <v>243</v>
      </c>
      <c r="F1239" t="s">
        <v>305</v>
      </c>
      <c r="G1239" t="s">
        <v>115</v>
      </c>
      <c r="H1239" t="s">
        <v>115</v>
      </c>
      <c r="I1239" t="s">
        <v>115</v>
      </c>
      <c r="J1239" s="1">
        <v>44744</v>
      </c>
      <c r="K1239" t="s">
        <v>352</v>
      </c>
      <c r="L1239" s="1">
        <v>44506</v>
      </c>
      <c r="M1239" t="s">
        <v>54</v>
      </c>
      <c r="N1239" t="s">
        <v>308</v>
      </c>
      <c r="O1239" t="s">
        <v>56</v>
      </c>
      <c r="P1239" t="s">
        <v>10</v>
      </c>
      <c r="Q1239" s="1">
        <v>44956</v>
      </c>
      <c r="R1239" t="s">
        <v>118</v>
      </c>
      <c r="S1239" t="s">
        <v>59</v>
      </c>
      <c r="T1239" t="s">
        <v>120</v>
      </c>
      <c r="U1239" t="s">
        <v>211</v>
      </c>
      <c r="V1239">
        <v>1477</v>
      </c>
      <c r="W1239" t="s">
        <v>62</v>
      </c>
      <c r="X1239" t="s">
        <v>53</v>
      </c>
      <c r="Y1239">
        <v>3</v>
      </c>
      <c r="Z1239" t="s">
        <v>63</v>
      </c>
      <c r="AA1239" t="s">
        <v>64</v>
      </c>
      <c r="AB1239" t="s">
        <v>135</v>
      </c>
      <c r="AC1239" t="s">
        <v>115</v>
      </c>
      <c r="AD1239" t="s">
        <v>53</v>
      </c>
      <c r="AE1239" t="s">
        <v>53</v>
      </c>
      <c r="AF1239">
        <v>42</v>
      </c>
      <c r="AG1239">
        <v>28</v>
      </c>
      <c r="AH1239" t="s">
        <v>181</v>
      </c>
      <c r="AI1239" t="s">
        <v>250</v>
      </c>
      <c r="AJ1239" t="s">
        <v>96</v>
      </c>
      <c r="AK1239" t="s">
        <v>67</v>
      </c>
      <c r="AL1239">
        <v>1</v>
      </c>
      <c r="AM1239">
        <v>3</v>
      </c>
      <c r="AN1239">
        <v>18</v>
      </c>
      <c r="AO1239">
        <v>0</v>
      </c>
      <c r="AP1239">
        <v>27</v>
      </c>
      <c r="AQ1239">
        <v>10</v>
      </c>
      <c r="AR1239" t="s">
        <v>80</v>
      </c>
      <c r="AS1239" t="s">
        <v>147</v>
      </c>
      <c r="AT1239" t="s">
        <v>147</v>
      </c>
      <c r="AU1239" s="1">
        <v>44547</v>
      </c>
      <c r="AV1239" s="17">
        <f>VLOOKUP(dummy_yherealine!$AT1239,dummy_oppeained!B:C,2,0)</f>
        <v>9</v>
      </c>
      <c r="AW1239" s="22" t="str">
        <f>VLOOKUP(AS1239,dummy_oppeained!B:D,3,0)</f>
        <v>eristav</v>
      </c>
      <c r="AX1239" s="17">
        <f>VLOOKUP(AR:AR,hinded_abi!A:D,4,0)</f>
        <v>3</v>
      </c>
      <c r="AY1239" s="26">
        <f t="shared" si="38"/>
        <v>27</v>
      </c>
      <c r="AZ1239" s="27">
        <f t="shared" si="39"/>
        <v>9</v>
      </c>
    </row>
    <row r="1240" spans="1:52" x14ac:dyDescent="0.25">
      <c r="A1240" t="s">
        <v>351</v>
      </c>
      <c r="B1240" t="s">
        <v>277</v>
      </c>
      <c r="C1240" t="s">
        <v>156</v>
      </c>
      <c r="D1240">
        <v>38809190232</v>
      </c>
      <c r="E1240" t="s">
        <v>243</v>
      </c>
      <c r="F1240" t="s">
        <v>305</v>
      </c>
      <c r="G1240" t="s">
        <v>115</v>
      </c>
      <c r="H1240" t="s">
        <v>115</v>
      </c>
      <c r="I1240" t="s">
        <v>115</v>
      </c>
      <c r="J1240" s="1">
        <v>44744</v>
      </c>
      <c r="K1240" t="s">
        <v>352</v>
      </c>
      <c r="L1240" s="1">
        <v>44506</v>
      </c>
      <c r="M1240" t="s">
        <v>54</v>
      </c>
      <c r="N1240" t="s">
        <v>308</v>
      </c>
      <c r="O1240" t="s">
        <v>56</v>
      </c>
      <c r="P1240" t="s">
        <v>10</v>
      </c>
      <c r="Q1240" s="1">
        <v>44956</v>
      </c>
      <c r="R1240" t="s">
        <v>118</v>
      </c>
      <c r="S1240" t="s">
        <v>59</v>
      </c>
      <c r="T1240" t="s">
        <v>120</v>
      </c>
      <c r="U1240" t="s">
        <v>211</v>
      </c>
      <c r="V1240">
        <v>1477</v>
      </c>
      <c r="W1240" t="s">
        <v>62</v>
      </c>
      <c r="X1240" t="s">
        <v>53</v>
      </c>
      <c r="Y1240">
        <v>3</v>
      </c>
      <c r="Z1240" t="s">
        <v>63</v>
      </c>
      <c r="AA1240" t="s">
        <v>64</v>
      </c>
      <c r="AB1240" t="s">
        <v>135</v>
      </c>
      <c r="AC1240" t="s">
        <v>115</v>
      </c>
      <c r="AD1240" t="s">
        <v>53</v>
      </c>
      <c r="AE1240" t="s">
        <v>53</v>
      </c>
      <c r="AF1240">
        <v>42</v>
      </c>
      <c r="AG1240">
        <v>28</v>
      </c>
      <c r="AH1240" t="s">
        <v>181</v>
      </c>
      <c r="AI1240" t="s">
        <v>250</v>
      </c>
      <c r="AJ1240" t="s">
        <v>96</v>
      </c>
      <c r="AK1240" t="s">
        <v>67</v>
      </c>
      <c r="AL1240">
        <v>1</v>
      </c>
      <c r="AM1240">
        <v>3</v>
      </c>
      <c r="AN1240">
        <v>18</v>
      </c>
      <c r="AO1240">
        <v>0</v>
      </c>
      <c r="AP1240">
        <v>27</v>
      </c>
      <c r="AQ1240">
        <v>10</v>
      </c>
      <c r="AR1240" t="s">
        <v>72</v>
      </c>
      <c r="AS1240" t="s">
        <v>257</v>
      </c>
      <c r="AT1240" t="s">
        <v>257</v>
      </c>
      <c r="AU1240" s="1">
        <v>45424</v>
      </c>
      <c r="AV1240" s="15">
        <f>VLOOKUP(dummy_yherealine!$AT1240,dummy_oppeained!B:C,2,0)</f>
        <v>2</v>
      </c>
      <c r="AW1240" s="22" t="str">
        <f>VLOOKUP(AS1240,dummy_oppeained!B:D,3,0)</f>
        <v>mitteeristav</v>
      </c>
      <c r="AX1240" s="17" t="str">
        <f>VLOOKUP(AR:AR,hinded_abi!A:D,4,0)</f>
        <v>NULL</v>
      </c>
      <c r="AY1240" s="26" t="str">
        <f t="shared" si="38"/>
        <v xml:space="preserve"> </v>
      </c>
      <c r="AZ1240" s="27">
        <f t="shared" si="39"/>
        <v>0</v>
      </c>
    </row>
    <row r="1241" spans="1:52" x14ac:dyDescent="0.25">
      <c r="A1241" t="s">
        <v>351</v>
      </c>
      <c r="B1241" t="s">
        <v>277</v>
      </c>
      <c r="C1241" t="s">
        <v>156</v>
      </c>
      <c r="D1241">
        <v>38809190232</v>
      </c>
      <c r="E1241" t="s">
        <v>243</v>
      </c>
      <c r="F1241" t="s">
        <v>305</v>
      </c>
      <c r="G1241" t="s">
        <v>115</v>
      </c>
      <c r="H1241" t="s">
        <v>115</v>
      </c>
      <c r="I1241" t="s">
        <v>115</v>
      </c>
      <c r="J1241" s="1">
        <v>44744</v>
      </c>
      <c r="K1241" t="s">
        <v>352</v>
      </c>
      <c r="L1241" s="1">
        <v>44506</v>
      </c>
      <c r="M1241" t="s">
        <v>54</v>
      </c>
      <c r="N1241" t="s">
        <v>308</v>
      </c>
      <c r="O1241" t="s">
        <v>56</v>
      </c>
      <c r="P1241" t="s">
        <v>10</v>
      </c>
      <c r="Q1241" s="1">
        <v>44956</v>
      </c>
      <c r="R1241" t="s">
        <v>118</v>
      </c>
      <c r="S1241" t="s">
        <v>59</v>
      </c>
      <c r="T1241" t="s">
        <v>120</v>
      </c>
      <c r="U1241" t="s">
        <v>211</v>
      </c>
      <c r="V1241">
        <v>1477</v>
      </c>
      <c r="W1241" t="s">
        <v>62</v>
      </c>
      <c r="X1241" t="s">
        <v>53</v>
      </c>
      <c r="Y1241">
        <v>3</v>
      </c>
      <c r="Z1241" t="s">
        <v>63</v>
      </c>
      <c r="AA1241" t="s">
        <v>64</v>
      </c>
      <c r="AB1241" t="s">
        <v>135</v>
      </c>
      <c r="AC1241" t="s">
        <v>115</v>
      </c>
      <c r="AD1241" t="s">
        <v>53</v>
      </c>
      <c r="AE1241" t="s">
        <v>53</v>
      </c>
      <c r="AF1241">
        <v>42</v>
      </c>
      <c r="AG1241">
        <v>28</v>
      </c>
      <c r="AH1241" t="s">
        <v>181</v>
      </c>
      <c r="AI1241" t="s">
        <v>250</v>
      </c>
      <c r="AJ1241" t="s">
        <v>96</v>
      </c>
      <c r="AK1241" t="s">
        <v>67</v>
      </c>
      <c r="AL1241">
        <v>1</v>
      </c>
      <c r="AM1241">
        <v>3</v>
      </c>
      <c r="AN1241">
        <v>18</v>
      </c>
      <c r="AO1241">
        <v>0</v>
      </c>
      <c r="AP1241">
        <v>27</v>
      </c>
      <c r="AQ1241">
        <v>10</v>
      </c>
      <c r="AR1241" t="s">
        <v>88</v>
      </c>
      <c r="AS1241" t="s">
        <v>130</v>
      </c>
      <c r="AT1241" t="s">
        <v>130</v>
      </c>
      <c r="AU1241" s="1">
        <v>44979</v>
      </c>
      <c r="AV1241" s="17">
        <f>VLOOKUP(dummy_yherealine!$AT1241,dummy_oppeained!B:C,2,0)</f>
        <v>6</v>
      </c>
      <c r="AW1241" s="22" t="str">
        <f>VLOOKUP(AS1241,dummy_oppeained!B:D,3,0)</f>
        <v>eristav</v>
      </c>
      <c r="AX1241" s="17">
        <f>VLOOKUP(AR:AR,hinded_abi!A:D,4,0)</f>
        <v>2</v>
      </c>
      <c r="AY1241" s="26">
        <f t="shared" si="38"/>
        <v>12</v>
      </c>
      <c r="AZ1241" s="27">
        <f t="shared" si="39"/>
        <v>6</v>
      </c>
    </row>
    <row r="1242" spans="1:52" x14ac:dyDescent="0.25">
      <c r="A1242" t="s">
        <v>351</v>
      </c>
      <c r="B1242" t="s">
        <v>277</v>
      </c>
      <c r="C1242" t="s">
        <v>156</v>
      </c>
      <c r="D1242">
        <v>38809190232</v>
      </c>
      <c r="E1242" t="s">
        <v>243</v>
      </c>
      <c r="F1242" t="s">
        <v>305</v>
      </c>
      <c r="G1242" t="s">
        <v>115</v>
      </c>
      <c r="H1242" t="s">
        <v>115</v>
      </c>
      <c r="I1242" t="s">
        <v>115</v>
      </c>
      <c r="J1242" s="1">
        <v>44744</v>
      </c>
      <c r="K1242" t="s">
        <v>352</v>
      </c>
      <c r="L1242" s="1">
        <v>44506</v>
      </c>
      <c r="M1242" t="s">
        <v>54</v>
      </c>
      <c r="N1242" t="s">
        <v>308</v>
      </c>
      <c r="O1242" t="s">
        <v>56</v>
      </c>
      <c r="P1242" t="s">
        <v>10</v>
      </c>
      <c r="Q1242" s="1">
        <v>44956</v>
      </c>
      <c r="R1242" t="s">
        <v>118</v>
      </c>
      <c r="S1242" t="s">
        <v>59</v>
      </c>
      <c r="T1242" t="s">
        <v>120</v>
      </c>
      <c r="U1242" t="s">
        <v>211</v>
      </c>
      <c r="V1242">
        <v>1477</v>
      </c>
      <c r="W1242" t="s">
        <v>62</v>
      </c>
      <c r="X1242" t="s">
        <v>53</v>
      </c>
      <c r="Y1242">
        <v>3</v>
      </c>
      <c r="Z1242" t="s">
        <v>63</v>
      </c>
      <c r="AA1242" t="s">
        <v>64</v>
      </c>
      <c r="AB1242" t="s">
        <v>135</v>
      </c>
      <c r="AC1242" t="s">
        <v>115</v>
      </c>
      <c r="AD1242" t="s">
        <v>53</v>
      </c>
      <c r="AE1242" t="s">
        <v>53</v>
      </c>
      <c r="AF1242">
        <v>42</v>
      </c>
      <c r="AG1242">
        <v>28</v>
      </c>
      <c r="AH1242" t="s">
        <v>181</v>
      </c>
      <c r="AI1242" t="s">
        <v>250</v>
      </c>
      <c r="AJ1242" t="s">
        <v>96</v>
      </c>
      <c r="AK1242" t="s">
        <v>67</v>
      </c>
      <c r="AL1242">
        <v>1</v>
      </c>
      <c r="AM1242">
        <v>3</v>
      </c>
      <c r="AN1242">
        <v>18</v>
      </c>
      <c r="AO1242">
        <v>0</v>
      </c>
      <c r="AP1242">
        <v>27</v>
      </c>
      <c r="AQ1242">
        <v>10</v>
      </c>
      <c r="AR1242" t="s">
        <v>74</v>
      </c>
      <c r="AS1242" t="s">
        <v>168</v>
      </c>
      <c r="AT1242" t="s">
        <v>168</v>
      </c>
      <c r="AU1242" s="1">
        <v>45165</v>
      </c>
      <c r="AV1242" s="15">
        <f>VLOOKUP(dummy_yherealine!$AT1242,dummy_oppeained!B:C,2,0)</f>
        <v>5</v>
      </c>
      <c r="AW1242" s="22" t="str">
        <f>VLOOKUP(AS1242,dummy_oppeained!B:D,3,0)</f>
        <v>eristav</v>
      </c>
      <c r="AX1242" s="17">
        <f>VLOOKUP(AR:AR,hinded_abi!A:D,4,0)</f>
        <v>1</v>
      </c>
      <c r="AY1242" s="26">
        <f t="shared" si="38"/>
        <v>5</v>
      </c>
      <c r="AZ1242" s="27">
        <f t="shared" si="39"/>
        <v>5</v>
      </c>
    </row>
    <row r="1243" spans="1:52" x14ac:dyDescent="0.25">
      <c r="A1243" t="s">
        <v>351</v>
      </c>
      <c r="B1243" t="s">
        <v>277</v>
      </c>
      <c r="C1243" t="s">
        <v>156</v>
      </c>
      <c r="D1243">
        <v>38809190232</v>
      </c>
      <c r="E1243" t="s">
        <v>243</v>
      </c>
      <c r="F1243" t="s">
        <v>305</v>
      </c>
      <c r="G1243" t="s">
        <v>115</v>
      </c>
      <c r="H1243" t="s">
        <v>115</v>
      </c>
      <c r="I1243" t="s">
        <v>115</v>
      </c>
      <c r="J1243" s="1">
        <v>44744</v>
      </c>
      <c r="K1243" t="s">
        <v>352</v>
      </c>
      <c r="L1243" s="1">
        <v>44506</v>
      </c>
      <c r="M1243" t="s">
        <v>54</v>
      </c>
      <c r="N1243" t="s">
        <v>308</v>
      </c>
      <c r="O1243" t="s">
        <v>56</v>
      </c>
      <c r="P1243" t="s">
        <v>10</v>
      </c>
      <c r="Q1243" s="1">
        <v>44956</v>
      </c>
      <c r="R1243" t="s">
        <v>118</v>
      </c>
      <c r="S1243" t="s">
        <v>59</v>
      </c>
      <c r="T1243" t="s">
        <v>120</v>
      </c>
      <c r="U1243" t="s">
        <v>211</v>
      </c>
      <c r="V1243">
        <v>1477</v>
      </c>
      <c r="W1243" t="s">
        <v>62</v>
      </c>
      <c r="X1243" t="s">
        <v>53</v>
      </c>
      <c r="Y1243">
        <v>3</v>
      </c>
      <c r="Z1243" t="s">
        <v>63</v>
      </c>
      <c r="AA1243" t="s">
        <v>64</v>
      </c>
      <c r="AB1243" t="s">
        <v>135</v>
      </c>
      <c r="AC1243" t="s">
        <v>115</v>
      </c>
      <c r="AD1243" t="s">
        <v>53</v>
      </c>
      <c r="AE1243" t="s">
        <v>53</v>
      </c>
      <c r="AF1243">
        <v>42</v>
      </c>
      <c r="AG1243">
        <v>28</v>
      </c>
      <c r="AH1243" t="s">
        <v>181</v>
      </c>
      <c r="AI1243" t="s">
        <v>250</v>
      </c>
      <c r="AJ1243" t="s">
        <v>96</v>
      </c>
      <c r="AK1243" t="s">
        <v>67</v>
      </c>
      <c r="AL1243">
        <v>1</v>
      </c>
      <c r="AM1243">
        <v>3</v>
      </c>
      <c r="AN1243">
        <v>18</v>
      </c>
      <c r="AO1243">
        <v>0</v>
      </c>
      <c r="AP1243">
        <v>27</v>
      </c>
      <c r="AQ1243">
        <v>10</v>
      </c>
      <c r="AR1243" t="s">
        <v>72</v>
      </c>
      <c r="AS1243" t="s">
        <v>108</v>
      </c>
      <c r="AT1243" t="s">
        <v>108</v>
      </c>
      <c r="AU1243" s="1">
        <v>45235</v>
      </c>
      <c r="AV1243" s="17">
        <f>VLOOKUP(dummy_yherealine!$AT1243,dummy_oppeained!B:C,2,0)</f>
        <v>3</v>
      </c>
      <c r="AW1243" s="22" t="str">
        <f>VLOOKUP(AS1243,dummy_oppeained!B:D,3,0)</f>
        <v>mitteeristav</v>
      </c>
      <c r="AX1243" s="17" t="str">
        <f>VLOOKUP(AR:AR,hinded_abi!A:D,4,0)</f>
        <v>NULL</v>
      </c>
      <c r="AY1243" s="26" t="str">
        <f t="shared" si="38"/>
        <v xml:space="preserve"> </v>
      </c>
      <c r="AZ1243" s="27">
        <f t="shared" si="39"/>
        <v>0</v>
      </c>
    </row>
    <row r="1244" spans="1:52" x14ac:dyDescent="0.25">
      <c r="A1244" t="s">
        <v>351</v>
      </c>
      <c r="B1244" t="s">
        <v>277</v>
      </c>
      <c r="C1244" t="s">
        <v>156</v>
      </c>
      <c r="D1244">
        <v>38809190232</v>
      </c>
      <c r="E1244" t="s">
        <v>243</v>
      </c>
      <c r="F1244" t="s">
        <v>305</v>
      </c>
      <c r="G1244" t="s">
        <v>115</v>
      </c>
      <c r="H1244" t="s">
        <v>115</v>
      </c>
      <c r="I1244" t="s">
        <v>115</v>
      </c>
      <c r="J1244" s="1">
        <v>44744</v>
      </c>
      <c r="K1244" t="s">
        <v>352</v>
      </c>
      <c r="L1244" s="1">
        <v>44506</v>
      </c>
      <c r="M1244" t="s">
        <v>54</v>
      </c>
      <c r="N1244" t="s">
        <v>308</v>
      </c>
      <c r="O1244" t="s">
        <v>56</v>
      </c>
      <c r="P1244" t="s">
        <v>10</v>
      </c>
      <c r="Q1244" s="1">
        <v>44956</v>
      </c>
      <c r="R1244" t="s">
        <v>118</v>
      </c>
      <c r="S1244" t="s">
        <v>59</v>
      </c>
      <c r="T1244" t="s">
        <v>120</v>
      </c>
      <c r="U1244" t="s">
        <v>211</v>
      </c>
      <c r="V1244">
        <v>1477</v>
      </c>
      <c r="W1244" t="s">
        <v>62</v>
      </c>
      <c r="X1244" t="s">
        <v>53</v>
      </c>
      <c r="Y1244">
        <v>3</v>
      </c>
      <c r="Z1244" t="s">
        <v>63</v>
      </c>
      <c r="AA1244" t="s">
        <v>64</v>
      </c>
      <c r="AB1244" t="s">
        <v>135</v>
      </c>
      <c r="AC1244" t="s">
        <v>115</v>
      </c>
      <c r="AD1244" t="s">
        <v>53</v>
      </c>
      <c r="AE1244" t="s">
        <v>53</v>
      </c>
      <c r="AF1244">
        <v>42</v>
      </c>
      <c r="AG1244">
        <v>28</v>
      </c>
      <c r="AH1244" t="s">
        <v>181</v>
      </c>
      <c r="AI1244" t="s">
        <v>250</v>
      </c>
      <c r="AJ1244" t="s">
        <v>96</v>
      </c>
      <c r="AK1244" t="s">
        <v>67</v>
      </c>
      <c r="AL1244">
        <v>1</v>
      </c>
      <c r="AM1244">
        <v>3</v>
      </c>
      <c r="AN1244">
        <v>18</v>
      </c>
      <c r="AO1244">
        <v>0</v>
      </c>
      <c r="AP1244">
        <v>27</v>
      </c>
      <c r="AQ1244">
        <v>10</v>
      </c>
      <c r="AR1244" t="s">
        <v>72</v>
      </c>
      <c r="AS1244" t="s">
        <v>137</v>
      </c>
      <c r="AT1244" t="s">
        <v>137</v>
      </c>
      <c r="AU1244" s="1">
        <v>44426</v>
      </c>
      <c r="AV1244" s="15">
        <f>VLOOKUP(dummy_yherealine!$AT1244,dummy_oppeained!B:C,2,0)</f>
        <v>3</v>
      </c>
      <c r="AW1244" s="22" t="str">
        <f>VLOOKUP(AS1244,dummy_oppeained!B:D,3,0)</f>
        <v>mitteeristav</v>
      </c>
      <c r="AX1244" s="17" t="str">
        <f>VLOOKUP(AR:AR,hinded_abi!A:D,4,0)</f>
        <v>NULL</v>
      </c>
      <c r="AY1244" s="26" t="str">
        <f t="shared" si="38"/>
        <v xml:space="preserve"> </v>
      </c>
      <c r="AZ1244" s="27">
        <f t="shared" si="39"/>
        <v>0</v>
      </c>
    </row>
    <row r="1245" spans="1:52" x14ac:dyDescent="0.25">
      <c r="A1245" t="s">
        <v>351</v>
      </c>
      <c r="B1245" t="s">
        <v>277</v>
      </c>
      <c r="C1245" t="s">
        <v>156</v>
      </c>
      <c r="D1245">
        <v>38809190232</v>
      </c>
      <c r="E1245" t="s">
        <v>243</v>
      </c>
      <c r="F1245" t="s">
        <v>305</v>
      </c>
      <c r="G1245" t="s">
        <v>115</v>
      </c>
      <c r="H1245" t="s">
        <v>115</v>
      </c>
      <c r="I1245" t="s">
        <v>115</v>
      </c>
      <c r="J1245" s="1">
        <v>44744</v>
      </c>
      <c r="K1245" t="s">
        <v>352</v>
      </c>
      <c r="L1245" s="1">
        <v>44506</v>
      </c>
      <c r="M1245" t="s">
        <v>54</v>
      </c>
      <c r="N1245" t="s">
        <v>308</v>
      </c>
      <c r="O1245" t="s">
        <v>56</v>
      </c>
      <c r="P1245" t="s">
        <v>10</v>
      </c>
      <c r="Q1245" s="1">
        <v>44956</v>
      </c>
      <c r="R1245" t="s">
        <v>118</v>
      </c>
      <c r="S1245" t="s">
        <v>59</v>
      </c>
      <c r="T1245" t="s">
        <v>120</v>
      </c>
      <c r="U1245" t="s">
        <v>211</v>
      </c>
      <c r="V1245">
        <v>1477</v>
      </c>
      <c r="W1245" t="s">
        <v>62</v>
      </c>
      <c r="X1245" t="s">
        <v>53</v>
      </c>
      <c r="Y1245">
        <v>3</v>
      </c>
      <c r="Z1245" t="s">
        <v>63</v>
      </c>
      <c r="AA1245" t="s">
        <v>64</v>
      </c>
      <c r="AB1245" t="s">
        <v>135</v>
      </c>
      <c r="AC1245" t="s">
        <v>115</v>
      </c>
      <c r="AD1245" t="s">
        <v>53</v>
      </c>
      <c r="AE1245" t="s">
        <v>53</v>
      </c>
      <c r="AF1245">
        <v>42</v>
      </c>
      <c r="AG1245">
        <v>28</v>
      </c>
      <c r="AH1245" t="s">
        <v>181</v>
      </c>
      <c r="AI1245" t="s">
        <v>250</v>
      </c>
      <c r="AJ1245" t="s">
        <v>96</v>
      </c>
      <c r="AK1245" t="s">
        <v>67</v>
      </c>
      <c r="AL1245">
        <v>1</v>
      </c>
      <c r="AM1245">
        <v>3</v>
      </c>
      <c r="AN1245">
        <v>18</v>
      </c>
      <c r="AO1245">
        <v>0</v>
      </c>
      <c r="AP1245">
        <v>27</v>
      </c>
      <c r="AQ1245">
        <v>10</v>
      </c>
      <c r="AR1245" t="s">
        <v>72</v>
      </c>
      <c r="AS1245" t="s">
        <v>239</v>
      </c>
      <c r="AT1245" t="s">
        <v>239</v>
      </c>
      <c r="AU1245" s="1">
        <v>45544</v>
      </c>
      <c r="AV1245" s="17">
        <f>VLOOKUP(dummy_yherealine!$AT1245,dummy_oppeained!B:C,2,0)</f>
        <v>2</v>
      </c>
      <c r="AW1245" s="22" t="str">
        <f>VLOOKUP(AS1245,dummy_oppeained!B:D,3,0)</f>
        <v>mitteeristav</v>
      </c>
      <c r="AX1245" s="17" t="str">
        <f>VLOOKUP(AR:AR,hinded_abi!A:D,4,0)</f>
        <v>NULL</v>
      </c>
      <c r="AY1245" s="26" t="str">
        <f t="shared" si="38"/>
        <v xml:space="preserve"> </v>
      </c>
      <c r="AZ1245" s="27">
        <f t="shared" si="39"/>
        <v>0</v>
      </c>
    </row>
    <row r="1246" spans="1:52" x14ac:dyDescent="0.25">
      <c r="A1246" t="s">
        <v>351</v>
      </c>
      <c r="B1246" t="s">
        <v>277</v>
      </c>
      <c r="C1246" t="s">
        <v>156</v>
      </c>
      <c r="D1246">
        <v>38809190232</v>
      </c>
      <c r="E1246" t="s">
        <v>243</v>
      </c>
      <c r="F1246" t="s">
        <v>305</v>
      </c>
      <c r="G1246" t="s">
        <v>115</v>
      </c>
      <c r="H1246" t="s">
        <v>115</v>
      </c>
      <c r="I1246" t="s">
        <v>115</v>
      </c>
      <c r="J1246" s="1">
        <v>44744</v>
      </c>
      <c r="K1246" t="s">
        <v>352</v>
      </c>
      <c r="L1246" s="1">
        <v>44506</v>
      </c>
      <c r="M1246" t="s">
        <v>54</v>
      </c>
      <c r="N1246" t="s">
        <v>308</v>
      </c>
      <c r="O1246" t="s">
        <v>56</v>
      </c>
      <c r="P1246" t="s">
        <v>10</v>
      </c>
      <c r="Q1246" s="1">
        <v>44956</v>
      </c>
      <c r="R1246" t="s">
        <v>118</v>
      </c>
      <c r="S1246" t="s">
        <v>59</v>
      </c>
      <c r="T1246" t="s">
        <v>120</v>
      </c>
      <c r="U1246" t="s">
        <v>211</v>
      </c>
      <c r="V1246">
        <v>1477</v>
      </c>
      <c r="W1246" t="s">
        <v>62</v>
      </c>
      <c r="X1246" t="s">
        <v>53</v>
      </c>
      <c r="Y1246">
        <v>3</v>
      </c>
      <c r="Z1246" t="s">
        <v>63</v>
      </c>
      <c r="AA1246" t="s">
        <v>64</v>
      </c>
      <c r="AB1246" t="s">
        <v>135</v>
      </c>
      <c r="AC1246" t="s">
        <v>115</v>
      </c>
      <c r="AD1246" t="s">
        <v>53</v>
      </c>
      <c r="AE1246" t="s">
        <v>53</v>
      </c>
      <c r="AF1246">
        <v>42</v>
      </c>
      <c r="AG1246">
        <v>28</v>
      </c>
      <c r="AH1246" t="s">
        <v>181</v>
      </c>
      <c r="AI1246" t="s">
        <v>250</v>
      </c>
      <c r="AJ1246" t="s">
        <v>96</v>
      </c>
      <c r="AK1246" t="s">
        <v>67</v>
      </c>
      <c r="AL1246">
        <v>1</v>
      </c>
      <c r="AM1246">
        <v>3</v>
      </c>
      <c r="AN1246">
        <v>18</v>
      </c>
      <c r="AO1246">
        <v>0</v>
      </c>
      <c r="AP1246">
        <v>27</v>
      </c>
      <c r="AQ1246">
        <v>10</v>
      </c>
      <c r="AR1246" t="s">
        <v>88</v>
      </c>
      <c r="AS1246" t="s">
        <v>150</v>
      </c>
      <c r="AT1246" t="s">
        <v>150</v>
      </c>
      <c r="AU1246" s="1">
        <v>45180</v>
      </c>
      <c r="AV1246" s="15">
        <f>VLOOKUP(dummy_yherealine!$AT1246,dummy_oppeained!B:C,2,0)</f>
        <v>10</v>
      </c>
      <c r="AW1246" s="22" t="str">
        <f>VLOOKUP(AS1246,dummy_oppeained!B:D,3,0)</f>
        <v>eristav</v>
      </c>
      <c r="AX1246" s="17">
        <f>VLOOKUP(AR:AR,hinded_abi!A:D,4,0)</f>
        <v>2</v>
      </c>
      <c r="AY1246" s="26">
        <f t="shared" si="38"/>
        <v>20</v>
      </c>
      <c r="AZ1246" s="27">
        <f t="shared" si="39"/>
        <v>10</v>
      </c>
    </row>
    <row r="1247" spans="1:52" x14ac:dyDescent="0.25">
      <c r="A1247" t="s">
        <v>351</v>
      </c>
      <c r="B1247" t="s">
        <v>277</v>
      </c>
      <c r="C1247" t="s">
        <v>156</v>
      </c>
      <c r="D1247">
        <v>38809190232</v>
      </c>
      <c r="E1247" t="s">
        <v>243</v>
      </c>
      <c r="F1247" t="s">
        <v>305</v>
      </c>
      <c r="G1247" t="s">
        <v>115</v>
      </c>
      <c r="H1247" t="s">
        <v>115</v>
      </c>
      <c r="I1247" t="s">
        <v>115</v>
      </c>
      <c r="J1247" s="1">
        <v>44744</v>
      </c>
      <c r="K1247" t="s">
        <v>352</v>
      </c>
      <c r="L1247" s="1">
        <v>44506</v>
      </c>
      <c r="M1247" t="s">
        <v>54</v>
      </c>
      <c r="N1247" t="s">
        <v>308</v>
      </c>
      <c r="O1247" t="s">
        <v>56</v>
      </c>
      <c r="P1247" t="s">
        <v>10</v>
      </c>
      <c r="Q1247" s="1">
        <v>44956</v>
      </c>
      <c r="R1247" t="s">
        <v>118</v>
      </c>
      <c r="S1247" t="s">
        <v>59</v>
      </c>
      <c r="T1247" t="s">
        <v>120</v>
      </c>
      <c r="U1247" t="s">
        <v>211</v>
      </c>
      <c r="V1247">
        <v>1477</v>
      </c>
      <c r="W1247" t="s">
        <v>62</v>
      </c>
      <c r="X1247" t="s">
        <v>53</v>
      </c>
      <c r="Y1247">
        <v>3</v>
      </c>
      <c r="Z1247" t="s">
        <v>63</v>
      </c>
      <c r="AA1247" t="s">
        <v>64</v>
      </c>
      <c r="AB1247" t="s">
        <v>135</v>
      </c>
      <c r="AC1247" t="s">
        <v>115</v>
      </c>
      <c r="AD1247" t="s">
        <v>53</v>
      </c>
      <c r="AE1247" t="s">
        <v>53</v>
      </c>
      <c r="AF1247">
        <v>42</v>
      </c>
      <c r="AG1247">
        <v>28</v>
      </c>
      <c r="AH1247" t="s">
        <v>181</v>
      </c>
      <c r="AI1247" t="s">
        <v>250</v>
      </c>
      <c r="AJ1247" t="s">
        <v>96</v>
      </c>
      <c r="AK1247" t="s">
        <v>67</v>
      </c>
      <c r="AL1247">
        <v>1</v>
      </c>
      <c r="AM1247">
        <v>3</v>
      </c>
      <c r="AN1247">
        <v>18</v>
      </c>
      <c r="AO1247">
        <v>0</v>
      </c>
      <c r="AP1247">
        <v>27</v>
      </c>
      <c r="AQ1247">
        <v>10</v>
      </c>
      <c r="AR1247" t="s">
        <v>70</v>
      </c>
      <c r="AS1247" t="s">
        <v>152</v>
      </c>
      <c r="AT1247" t="s">
        <v>152</v>
      </c>
      <c r="AU1247" s="1">
        <v>45845</v>
      </c>
      <c r="AV1247" s="17">
        <f>VLOOKUP(dummy_yherealine!$AT1247,dummy_oppeained!B:C,2,0)</f>
        <v>6</v>
      </c>
      <c r="AW1247" s="22" t="str">
        <f>VLOOKUP(AS1247,dummy_oppeained!B:D,3,0)</f>
        <v>eristav</v>
      </c>
      <c r="AX1247" s="17">
        <f>VLOOKUP(AR:AR,hinded_abi!A:D,4,0)</f>
        <v>0</v>
      </c>
      <c r="AY1247" s="26">
        <f t="shared" si="38"/>
        <v>0</v>
      </c>
      <c r="AZ1247" s="27">
        <f t="shared" si="39"/>
        <v>6</v>
      </c>
    </row>
    <row r="1248" spans="1:52" x14ac:dyDescent="0.25">
      <c r="A1248" t="s">
        <v>351</v>
      </c>
      <c r="B1248" t="s">
        <v>277</v>
      </c>
      <c r="C1248" t="s">
        <v>156</v>
      </c>
      <c r="D1248">
        <v>38809190232</v>
      </c>
      <c r="E1248" t="s">
        <v>243</v>
      </c>
      <c r="F1248" t="s">
        <v>305</v>
      </c>
      <c r="G1248" t="s">
        <v>115</v>
      </c>
      <c r="H1248" t="s">
        <v>115</v>
      </c>
      <c r="I1248" t="s">
        <v>115</v>
      </c>
      <c r="J1248" s="1">
        <v>44744</v>
      </c>
      <c r="K1248" t="s">
        <v>352</v>
      </c>
      <c r="L1248" s="1">
        <v>44506</v>
      </c>
      <c r="M1248" t="s">
        <v>54</v>
      </c>
      <c r="N1248" t="s">
        <v>308</v>
      </c>
      <c r="O1248" t="s">
        <v>56</v>
      </c>
      <c r="P1248" t="s">
        <v>10</v>
      </c>
      <c r="Q1248" s="1">
        <v>44956</v>
      </c>
      <c r="R1248" t="s">
        <v>118</v>
      </c>
      <c r="S1248" t="s">
        <v>59</v>
      </c>
      <c r="T1248" t="s">
        <v>120</v>
      </c>
      <c r="U1248" t="s">
        <v>211</v>
      </c>
      <c r="V1248">
        <v>1477</v>
      </c>
      <c r="W1248" t="s">
        <v>62</v>
      </c>
      <c r="X1248" t="s">
        <v>53</v>
      </c>
      <c r="Y1248">
        <v>3</v>
      </c>
      <c r="Z1248" t="s">
        <v>63</v>
      </c>
      <c r="AA1248" t="s">
        <v>64</v>
      </c>
      <c r="AB1248" t="s">
        <v>135</v>
      </c>
      <c r="AC1248" t="s">
        <v>115</v>
      </c>
      <c r="AD1248" t="s">
        <v>53</v>
      </c>
      <c r="AE1248" t="s">
        <v>53</v>
      </c>
      <c r="AF1248">
        <v>42</v>
      </c>
      <c r="AG1248">
        <v>28</v>
      </c>
      <c r="AH1248" t="s">
        <v>181</v>
      </c>
      <c r="AI1248" t="s">
        <v>250</v>
      </c>
      <c r="AJ1248" t="s">
        <v>96</v>
      </c>
      <c r="AK1248" t="s">
        <v>67</v>
      </c>
      <c r="AL1248">
        <v>1</v>
      </c>
      <c r="AM1248">
        <v>3</v>
      </c>
      <c r="AN1248">
        <v>18</v>
      </c>
      <c r="AO1248">
        <v>0</v>
      </c>
      <c r="AP1248">
        <v>27</v>
      </c>
      <c r="AQ1248">
        <v>10</v>
      </c>
      <c r="AR1248" t="s">
        <v>94</v>
      </c>
      <c r="AS1248" t="s">
        <v>154</v>
      </c>
      <c r="AT1248" t="s">
        <v>154</v>
      </c>
      <c r="AU1248" s="1">
        <v>44437</v>
      </c>
      <c r="AV1248" s="15">
        <f>VLOOKUP(dummy_yherealine!$AT1248,dummy_oppeained!B:C,2,0)</f>
        <v>6</v>
      </c>
      <c r="AW1248" s="22" t="str">
        <f>VLOOKUP(AS1248,dummy_oppeained!B:D,3,0)</f>
        <v>eristav</v>
      </c>
      <c r="AX1248" s="17">
        <f>VLOOKUP(AR:AR,hinded_abi!A:D,4,0)</f>
        <v>5</v>
      </c>
      <c r="AY1248" s="26">
        <f t="shared" si="38"/>
        <v>30</v>
      </c>
      <c r="AZ1248" s="27">
        <f t="shared" si="39"/>
        <v>6</v>
      </c>
    </row>
    <row r="1249" spans="1:52" x14ac:dyDescent="0.25">
      <c r="A1249" t="s">
        <v>351</v>
      </c>
      <c r="B1249" t="s">
        <v>277</v>
      </c>
      <c r="C1249" t="s">
        <v>156</v>
      </c>
      <c r="D1249">
        <v>38809190232</v>
      </c>
      <c r="E1249" t="s">
        <v>243</v>
      </c>
      <c r="F1249" t="s">
        <v>305</v>
      </c>
      <c r="G1249" t="s">
        <v>115</v>
      </c>
      <c r="H1249" t="s">
        <v>115</v>
      </c>
      <c r="I1249" t="s">
        <v>115</v>
      </c>
      <c r="J1249" s="1">
        <v>44744</v>
      </c>
      <c r="K1249" t="s">
        <v>352</v>
      </c>
      <c r="L1249" s="1">
        <v>44506</v>
      </c>
      <c r="M1249" t="s">
        <v>54</v>
      </c>
      <c r="N1249" t="s">
        <v>308</v>
      </c>
      <c r="O1249" t="s">
        <v>56</v>
      </c>
      <c r="P1249" t="s">
        <v>10</v>
      </c>
      <c r="Q1249" s="1">
        <v>44956</v>
      </c>
      <c r="R1249" t="s">
        <v>118</v>
      </c>
      <c r="S1249" t="s">
        <v>59</v>
      </c>
      <c r="T1249" t="s">
        <v>120</v>
      </c>
      <c r="U1249" t="s">
        <v>211</v>
      </c>
      <c r="V1249">
        <v>1477</v>
      </c>
      <c r="W1249" t="s">
        <v>62</v>
      </c>
      <c r="X1249" t="s">
        <v>53</v>
      </c>
      <c r="Y1249">
        <v>3</v>
      </c>
      <c r="Z1249" t="s">
        <v>63</v>
      </c>
      <c r="AA1249" t="s">
        <v>64</v>
      </c>
      <c r="AB1249" t="s">
        <v>135</v>
      </c>
      <c r="AC1249" t="s">
        <v>115</v>
      </c>
      <c r="AD1249" t="s">
        <v>53</v>
      </c>
      <c r="AE1249" t="s">
        <v>53</v>
      </c>
      <c r="AF1249">
        <v>42</v>
      </c>
      <c r="AG1249">
        <v>28</v>
      </c>
      <c r="AH1249" t="s">
        <v>181</v>
      </c>
      <c r="AI1249" t="s">
        <v>250</v>
      </c>
      <c r="AJ1249" t="s">
        <v>96</v>
      </c>
      <c r="AK1249" t="s">
        <v>67</v>
      </c>
      <c r="AL1249">
        <v>1</v>
      </c>
      <c r="AM1249">
        <v>3</v>
      </c>
      <c r="AN1249">
        <v>18</v>
      </c>
      <c r="AO1249">
        <v>0</v>
      </c>
      <c r="AP1249">
        <v>27</v>
      </c>
      <c r="AQ1249">
        <v>10</v>
      </c>
      <c r="AR1249" t="s">
        <v>86</v>
      </c>
      <c r="AS1249" t="s">
        <v>144</v>
      </c>
      <c r="AT1249" t="s">
        <v>144</v>
      </c>
      <c r="AU1249" s="1">
        <v>44827</v>
      </c>
      <c r="AV1249" s="17">
        <f>VLOOKUP(dummy_yherealine!$AT1249,dummy_oppeained!B:C,2,0)</f>
        <v>9</v>
      </c>
      <c r="AW1249" s="22" t="str">
        <f>VLOOKUP(AS1249,dummy_oppeained!B:D,3,0)</f>
        <v>eristav</v>
      </c>
      <c r="AX1249" s="17">
        <f>VLOOKUP(AR:AR,hinded_abi!A:D,4,0)</f>
        <v>4</v>
      </c>
      <c r="AY1249" s="26">
        <f t="shared" si="38"/>
        <v>36</v>
      </c>
      <c r="AZ1249" s="27">
        <f t="shared" si="39"/>
        <v>9</v>
      </c>
    </row>
    <row r="1250" spans="1:52" x14ac:dyDescent="0.25">
      <c r="A1250" t="s">
        <v>353</v>
      </c>
      <c r="B1250" t="s">
        <v>261</v>
      </c>
      <c r="C1250" t="s">
        <v>49</v>
      </c>
      <c r="D1250">
        <v>32012222097</v>
      </c>
      <c r="E1250" t="s">
        <v>243</v>
      </c>
      <c r="F1250" t="s">
        <v>354</v>
      </c>
      <c r="G1250" t="s">
        <v>115</v>
      </c>
      <c r="H1250" t="s">
        <v>52</v>
      </c>
      <c r="I1250" t="s">
        <v>115</v>
      </c>
      <c r="J1250" s="1">
        <v>45788</v>
      </c>
      <c r="K1250" t="s">
        <v>53</v>
      </c>
      <c r="L1250" s="1">
        <v>45560</v>
      </c>
      <c r="M1250" t="s">
        <v>297</v>
      </c>
      <c r="N1250" t="s">
        <v>55</v>
      </c>
      <c r="O1250" t="s">
        <v>210</v>
      </c>
      <c r="P1250" t="s">
        <v>246</v>
      </c>
      <c r="Q1250" s="1">
        <v>45042</v>
      </c>
      <c r="R1250" t="s">
        <v>118</v>
      </c>
      <c r="S1250" t="s">
        <v>191</v>
      </c>
      <c r="T1250" t="s">
        <v>60</v>
      </c>
      <c r="U1250" t="s">
        <v>247</v>
      </c>
      <c r="V1250">
        <v>214475</v>
      </c>
      <c r="W1250" t="s">
        <v>62</v>
      </c>
      <c r="X1250" t="s">
        <v>53</v>
      </c>
      <c r="Y1250">
        <v>1</v>
      </c>
      <c r="Z1250" t="s">
        <v>161</v>
      </c>
      <c r="AA1250" t="s">
        <v>248</v>
      </c>
      <c r="AB1250" t="s">
        <v>106</v>
      </c>
      <c r="AC1250" t="s">
        <v>115</v>
      </c>
      <c r="AD1250" t="s">
        <v>53</v>
      </c>
      <c r="AE1250" t="s">
        <v>180</v>
      </c>
      <c r="AF1250">
        <v>166</v>
      </c>
      <c r="AG1250">
        <v>26</v>
      </c>
      <c r="AH1250" t="s">
        <v>163</v>
      </c>
      <c r="AI1250" t="s">
        <v>124</v>
      </c>
      <c r="AJ1250" t="s">
        <v>97</v>
      </c>
      <c r="AK1250" t="s">
        <v>163</v>
      </c>
      <c r="AL1250">
        <v>1</v>
      </c>
      <c r="AM1250">
        <v>2</v>
      </c>
      <c r="AN1250">
        <v>12</v>
      </c>
      <c r="AO1250">
        <v>8</v>
      </c>
      <c r="AP1250">
        <v>48</v>
      </c>
      <c r="AQ1250">
        <v>9</v>
      </c>
      <c r="AR1250" t="s">
        <v>80</v>
      </c>
      <c r="AS1250" t="s">
        <v>167</v>
      </c>
      <c r="AT1250" t="s">
        <v>167</v>
      </c>
      <c r="AU1250" s="1">
        <v>44211</v>
      </c>
      <c r="AV1250" s="15">
        <f>VLOOKUP(dummy_yherealine!$AT1250,dummy_oppeained!B:C,2,0)</f>
        <v>5</v>
      </c>
      <c r="AW1250" s="22" t="str">
        <f>VLOOKUP(AS1250,dummy_oppeained!B:D,3,0)</f>
        <v>eristav</v>
      </c>
      <c r="AX1250" s="17">
        <f>VLOOKUP(AR:AR,hinded_abi!A:D,4,0)</f>
        <v>3</v>
      </c>
      <c r="AY1250" s="26">
        <f t="shared" si="38"/>
        <v>15</v>
      </c>
      <c r="AZ1250" s="27">
        <f t="shared" si="39"/>
        <v>5</v>
      </c>
    </row>
    <row r="1251" spans="1:52" x14ac:dyDescent="0.25">
      <c r="A1251" t="s">
        <v>353</v>
      </c>
      <c r="B1251" t="s">
        <v>261</v>
      </c>
      <c r="C1251" t="s">
        <v>49</v>
      </c>
      <c r="D1251">
        <v>32012222097</v>
      </c>
      <c r="E1251" t="s">
        <v>243</v>
      </c>
      <c r="F1251" t="s">
        <v>354</v>
      </c>
      <c r="G1251" t="s">
        <v>115</v>
      </c>
      <c r="H1251" t="s">
        <v>52</v>
      </c>
      <c r="I1251" t="s">
        <v>115</v>
      </c>
      <c r="J1251" s="1">
        <v>45788</v>
      </c>
      <c r="K1251" t="s">
        <v>53</v>
      </c>
      <c r="L1251" s="1">
        <v>45560</v>
      </c>
      <c r="M1251" t="s">
        <v>297</v>
      </c>
      <c r="N1251" t="s">
        <v>55</v>
      </c>
      <c r="O1251" t="s">
        <v>210</v>
      </c>
      <c r="P1251" t="s">
        <v>246</v>
      </c>
      <c r="Q1251" s="1">
        <v>45042</v>
      </c>
      <c r="R1251" t="s">
        <v>118</v>
      </c>
      <c r="S1251" t="s">
        <v>191</v>
      </c>
      <c r="T1251" t="s">
        <v>60</v>
      </c>
      <c r="U1251" t="s">
        <v>247</v>
      </c>
      <c r="V1251">
        <v>214475</v>
      </c>
      <c r="W1251" t="s">
        <v>62</v>
      </c>
      <c r="X1251" t="s">
        <v>53</v>
      </c>
      <c r="Y1251">
        <v>1</v>
      </c>
      <c r="Z1251" t="s">
        <v>161</v>
      </c>
      <c r="AA1251" t="s">
        <v>248</v>
      </c>
      <c r="AB1251" t="s">
        <v>106</v>
      </c>
      <c r="AC1251" t="s">
        <v>115</v>
      </c>
      <c r="AD1251" t="s">
        <v>53</v>
      </c>
      <c r="AE1251" t="s">
        <v>180</v>
      </c>
      <c r="AF1251">
        <v>166</v>
      </c>
      <c r="AG1251">
        <v>26</v>
      </c>
      <c r="AH1251" t="s">
        <v>163</v>
      </c>
      <c r="AI1251" t="s">
        <v>124</v>
      </c>
      <c r="AJ1251" t="s">
        <v>97</v>
      </c>
      <c r="AK1251" t="s">
        <v>163</v>
      </c>
      <c r="AL1251">
        <v>1</v>
      </c>
      <c r="AM1251">
        <v>2</v>
      </c>
      <c r="AN1251">
        <v>12</v>
      </c>
      <c r="AO1251">
        <v>8</v>
      </c>
      <c r="AP1251">
        <v>48</v>
      </c>
      <c r="AQ1251">
        <v>9</v>
      </c>
      <c r="AR1251" t="s">
        <v>70</v>
      </c>
      <c r="AS1251" t="s">
        <v>103</v>
      </c>
      <c r="AT1251" t="s">
        <v>103</v>
      </c>
      <c r="AU1251" s="1">
        <v>45440</v>
      </c>
      <c r="AV1251" s="17">
        <f>VLOOKUP(dummy_yherealine!$AT1251,dummy_oppeained!B:C,2,0)</f>
        <v>5</v>
      </c>
      <c r="AW1251" s="22" t="str">
        <f>VLOOKUP(AS1251,dummy_oppeained!B:D,3,0)</f>
        <v>eristav</v>
      </c>
      <c r="AX1251" s="17">
        <f>VLOOKUP(AR:AR,hinded_abi!A:D,4,0)</f>
        <v>0</v>
      </c>
      <c r="AY1251" s="26">
        <f t="shared" si="38"/>
        <v>0</v>
      </c>
      <c r="AZ1251" s="27">
        <f t="shared" si="39"/>
        <v>5</v>
      </c>
    </row>
    <row r="1252" spans="1:52" x14ac:dyDescent="0.25">
      <c r="A1252" t="s">
        <v>353</v>
      </c>
      <c r="B1252" t="s">
        <v>261</v>
      </c>
      <c r="C1252" t="s">
        <v>49</v>
      </c>
      <c r="D1252">
        <v>32012222097</v>
      </c>
      <c r="E1252" t="s">
        <v>243</v>
      </c>
      <c r="F1252" t="s">
        <v>354</v>
      </c>
      <c r="G1252" t="s">
        <v>115</v>
      </c>
      <c r="H1252" t="s">
        <v>52</v>
      </c>
      <c r="I1252" t="s">
        <v>115</v>
      </c>
      <c r="J1252" s="1">
        <v>45788</v>
      </c>
      <c r="K1252" t="s">
        <v>53</v>
      </c>
      <c r="L1252" s="1">
        <v>45560</v>
      </c>
      <c r="M1252" t="s">
        <v>297</v>
      </c>
      <c r="N1252" t="s">
        <v>55</v>
      </c>
      <c r="O1252" t="s">
        <v>210</v>
      </c>
      <c r="P1252" t="s">
        <v>246</v>
      </c>
      <c r="Q1252" s="1">
        <v>45042</v>
      </c>
      <c r="R1252" t="s">
        <v>118</v>
      </c>
      <c r="S1252" t="s">
        <v>191</v>
      </c>
      <c r="T1252" t="s">
        <v>60</v>
      </c>
      <c r="U1252" t="s">
        <v>247</v>
      </c>
      <c r="V1252">
        <v>214475</v>
      </c>
      <c r="W1252" t="s">
        <v>62</v>
      </c>
      <c r="X1252" t="s">
        <v>53</v>
      </c>
      <c r="Y1252">
        <v>1</v>
      </c>
      <c r="Z1252" t="s">
        <v>161</v>
      </c>
      <c r="AA1252" t="s">
        <v>248</v>
      </c>
      <c r="AB1252" t="s">
        <v>106</v>
      </c>
      <c r="AC1252" t="s">
        <v>115</v>
      </c>
      <c r="AD1252" t="s">
        <v>53</v>
      </c>
      <c r="AE1252" t="s">
        <v>180</v>
      </c>
      <c r="AF1252">
        <v>166</v>
      </c>
      <c r="AG1252">
        <v>26</v>
      </c>
      <c r="AH1252" t="s">
        <v>163</v>
      </c>
      <c r="AI1252" t="s">
        <v>124</v>
      </c>
      <c r="AJ1252" t="s">
        <v>97</v>
      </c>
      <c r="AK1252" t="s">
        <v>163</v>
      </c>
      <c r="AL1252">
        <v>1</v>
      </c>
      <c r="AM1252">
        <v>2</v>
      </c>
      <c r="AN1252">
        <v>12</v>
      </c>
      <c r="AO1252">
        <v>8</v>
      </c>
      <c r="AP1252">
        <v>48</v>
      </c>
      <c r="AQ1252">
        <v>9</v>
      </c>
      <c r="AR1252" t="s">
        <v>72</v>
      </c>
      <c r="AS1252" t="s">
        <v>183</v>
      </c>
      <c r="AT1252" t="s">
        <v>183</v>
      </c>
      <c r="AU1252" s="1">
        <v>45534</v>
      </c>
      <c r="AV1252" s="15">
        <f>VLOOKUP(dummy_yherealine!$AT1252,dummy_oppeained!B:C,2,0)</f>
        <v>3</v>
      </c>
      <c r="AW1252" s="22" t="str">
        <f>VLOOKUP(AS1252,dummy_oppeained!B:D,3,0)</f>
        <v>mitteeristav</v>
      </c>
      <c r="AX1252" s="17" t="str">
        <f>VLOOKUP(AR:AR,hinded_abi!A:D,4,0)</f>
        <v>NULL</v>
      </c>
      <c r="AY1252" s="26" t="str">
        <f t="shared" si="38"/>
        <v xml:space="preserve"> </v>
      </c>
      <c r="AZ1252" s="27">
        <f t="shared" si="39"/>
        <v>0</v>
      </c>
    </row>
    <row r="1253" spans="1:52" x14ac:dyDescent="0.25">
      <c r="A1253" t="s">
        <v>353</v>
      </c>
      <c r="B1253" t="s">
        <v>261</v>
      </c>
      <c r="C1253" t="s">
        <v>49</v>
      </c>
      <c r="D1253">
        <v>32012222097</v>
      </c>
      <c r="E1253" t="s">
        <v>243</v>
      </c>
      <c r="F1253" t="s">
        <v>354</v>
      </c>
      <c r="G1253" t="s">
        <v>115</v>
      </c>
      <c r="H1253" t="s">
        <v>52</v>
      </c>
      <c r="I1253" t="s">
        <v>115</v>
      </c>
      <c r="J1253" s="1">
        <v>45788</v>
      </c>
      <c r="K1253" t="s">
        <v>53</v>
      </c>
      <c r="L1253" s="1">
        <v>45560</v>
      </c>
      <c r="M1253" t="s">
        <v>297</v>
      </c>
      <c r="N1253" t="s">
        <v>55</v>
      </c>
      <c r="O1253" t="s">
        <v>210</v>
      </c>
      <c r="P1253" t="s">
        <v>246</v>
      </c>
      <c r="Q1253" s="1">
        <v>45042</v>
      </c>
      <c r="R1253" t="s">
        <v>118</v>
      </c>
      <c r="S1253" t="s">
        <v>191</v>
      </c>
      <c r="T1253" t="s">
        <v>60</v>
      </c>
      <c r="U1253" t="s">
        <v>247</v>
      </c>
      <c r="V1253">
        <v>214475</v>
      </c>
      <c r="W1253" t="s">
        <v>62</v>
      </c>
      <c r="X1253" t="s">
        <v>53</v>
      </c>
      <c r="Y1253">
        <v>2</v>
      </c>
      <c r="Z1253" t="s">
        <v>161</v>
      </c>
      <c r="AA1253" t="s">
        <v>248</v>
      </c>
      <c r="AB1253" t="s">
        <v>106</v>
      </c>
      <c r="AC1253" t="s">
        <v>115</v>
      </c>
      <c r="AD1253" t="s">
        <v>53</v>
      </c>
      <c r="AE1253" t="s">
        <v>180</v>
      </c>
      <c r="AF1253">
        <v>166</v>
      </c>
      <c r="AG1253">
        <v>59</v>
      </c>
      <c r="AH1253" t="s">
        <v>163</v>
      </c>
      <c r="AI1253" t="s">
        <v>97</v>
      </c>
      <c r="AJ1253" t="s">
        <v>97</v>
      </c>
      <c r="AK1253" t="s">
        <v>219</v>
      </c>
      <c r="AL1253">
        <v>1</v>
      </c>
      <c r="AM1253">
        <v>0</v>
      </c>
      <c r="AN1253">
        <v>12</v>
      </c>
      <c r="AO1253">
        <v>4</v>
      </c>
      <c r="AP1253">
        <v>29</v>
      </c>
      <c r="AQ1253">
        <v>9</v>
      </c>
      <c r="AR1253" t="s">
        <v>74</v>
      </c>
      <c r="AS1253" t="s">
        <v>140</v>
      </c>
      <c r="AT1253" t="s">
        <v>140</v>
      </c>
      <c r="AU1253" s="1">
        <v>45871</v>
      </c>
      <c r="AV1253" s="17">
        <f>VLOOKUP(dummy_yherealine!$AT1253,dummy_oppeained!B:C,2,0)</f>
        <v>8</v>
      </c>
      <c r="AW1253" s="22" t="str">
        <f>VLOOKUP(AS1253,dummy_oppeained!B:D,3,0)</f>
        <v>eristav</v>
      </c>
      <c r="AX1253" s="17">
        <f>VLOOKUP(AR:AR,hinded_abi!A:D,4,0)</f>
        <v>1</v>
      </c>
      <c r="AY1253" s="26">
        <f t="shared" si="38"/>
        <v>8</v>
      </c>
      <c r="AZ1253" s="27">
        <f t="shared" si="39"/>
        <v>8</v>
      </c>
    </row>
    <row r="1254" spans="1:52" x14ac:dyDescent="0.25">
      <c r="A1254" t="s">
        <v>353</v>
      </c>
      <c r="B1254" t="s">
        <v>261</v>
      </c>
      <c r="C1254" t="s">
        <v>49</v>
      </c>
      <c r="D1254">
        <v>32012222097</v>
      </c>
      <c r="E1254" t="s">
        <v>243</v>
      </c>
      <c r="F1254" t="s">
        <v>354</v>
      </c>
      <c r="G1254" t="s">
        <v>115</v>
      </c>
      <c r="H1254" t="s">
        <v>52</v>
      </c>
      <c r="I1254" t="s">
        <v>115</v>
      </c>
      <c r="J1254" s="1">
        <v>45788</v>
      </c>
      <c r="K1254" t="s">
        <v>53</v>
      </c>
      <c r="L1254" s="1">
        <v>45560</v>
      </c>
      <c r="M1254" t="s">
        <v>297</v>
      </c>
      <c r="N1254" t="s">
        <v>55</v>
      </c>
      <c r="O1254" t="s">
        <v>210</v>
      </c>
      <c r="P1254" t="s">
        <v>246</v>
      </c>
      <c r="Q1254" s="1">
        <v>45042</v>
      </c>
      <c r="R1254" t="s">
        <v>118</v>
      </c>
      <c r="S1254" t="s">
        <v>191</v>
      </c>
      <c r="T1254" t="s">
        <v>60</v>
      </c>
      <c r="U1254" t="s">
        <v>247</v>
      </c>
      <c r="V1254">
        <v>214475</v>
      </c>
      <c r="W1254" t="s">
        <v>62</v>
      </c>
      <c r="X1254" t="s">
        <v>53</v>
      </c>
      <c r="Y1254">
        <v>2</v>
      </c>
      <c r="Z1254" t="s">
        <v>161</v>
      </c>
      <c r="AA1254" t="s">
        <v>248</v>
      </c>
      <c r="AB1254" t="s">
        <v>106</v>
      </c>
      <c r="AC1254" t="s">
        <v>115</v>
      </c>
      <c r="AD1254" t="s">
        <v>53</v>
      </c>
      <c r="AE1254" t="s">
        <v>180</v>
      </c>
      <c r="AF1254">
        <v>166</v>
      </c>
      <c r="AG1254">
        <v>59</v>
      </c>
      <c r="AH1254" t="s">
        <v>163</v>
      </c>
      <c r="AI1254" t="s">
        <v>97</v>
      </c>
      <c r="AJ1254" t="s">
        <v>97</v>
      </c>
      <c r="AK1254" t="s">
        <v>219</v>
      </c>
      <c r="AL1254">
        <v>1</v>
      </c>
      <c r="AM1254">
        <v>0</v>
      </c>
      <c r="AN1254">
        <v>12</v>
      </c>
      <c r="AO1254">
        <v>4</v>
      </c>
      <c r="AP1254">
        <v>29</v>
      </c>
      <c r="AQ1254">
        <v>9</v>
      </c>
      <c r="AR1254" t="s">
        <v>91</v>
      </c>
      <c r="AS1254" t="s">
        <v>134</v>
      </c>
      <c r="AT1254" t="s">
        <v>134</v>
      </c>
      <c r="AU1254" s="1">
        <v>45445</v>
      </c>
      <c r="AV1254" s="15">
        <f>VLOOKUP(dummy_yherealine!$AT1254,dummy_oppeained!B:C,2,0)</f>
        <v>9</v>
      </c>
      <c r="AW1254" s="22" t="str">
        <f>VLOOKUP(AS1254,dummy_oppeained!B:D,3,0)</f>
        <v>eristav</v>
      </c>
      <c r="AX1254" s="17">
        <f>VLOOKUP(AR:AR,hinded_abi!A:D,4,0)</f>
        <v>0</v>
      </c>
      <c r="AY1254" s="26">
        <f t="shared" si="38"/>
        <v>0</v>
      </c>
      <c r="AZ1254" s="27">
        <f t="shared" si="39"/>
        <v>9</v>
      </c>
    </row>
    <row r="1255" spans="1:52" x14ac:dyDescent="0.25">
      <c r="A1255" t="s">
        <v>353</v>
      </c>
      <c r="B1255" t="s">
        <v>261</v>
      </c>
      <c r="C1255" t="s">
        <v>49</v>
      </c>
      <c r="D1255">
        <v>32012222097</v>
      </c>
      <c r="E1255" t="s">
        <v>243</v>
      </c>
      <c r="F1255" t="s">
        <v>354</v>
      </c>
      <c r="G1255" t="s">
        <v>115</v>
      </c>
      <c r="H1255" t="s">
        <v>52</v>
      </c>
      <c r="I1255" t="s">
        <v>115</v>
      </c>
      <c r="J1255" s="1">
        <v>45788</v>
      </c>
      <c r="K1255" t="s">
        <v>53</v>
      </c>
      <c r="L1255" s="1">
        <v>45560</v>
      </c>
      <c r="M1255" t="s">
        <v>297</v>
      </c>
      <c r="N1255" t="s">
        <v>55</v>
      </c>
      <c r="O1255" t="s">
        <v>210</v>
      </c>
      <c r="P1255" t="s">
        <v>246</v>
      </c>
      <c r="Q1255" s="1">
        <v>45042</v>
      </c>
      <c r="R1255" t="s">
        <v>118</v>
      </c>
      <c r="S1255" t="s">
        <v>191</v>
      </c>
      <c r="T1255" t="s">
        <v>60</v>
      </c>
      <c r="U1255" t="s">
        <v>247</v>
      </c>
      <c r="V1255">
        <v>214475</v>
      </c>
      <c r="W1255" t="s">
        <v>62</v>
      </c>
      <c r="X1255" t="s">
        <v>53</v>
      </c>
      <c r="Y1255">
        <v>2</v>
      </c>
      <c r="Z1255" t="s">
        <v>161</v>
      </c>
      <c r="AA1255" t="s">
        <v>248</v>
      </c>
      <c r="AB1255" t="s">
        <v>106</v>
      </c>
      <c r="AC1255" t="s">
        <v>115</v>
      </c>
      <c r="AD1255" t="s">
        <v>53</v>
      </c>
      <c r="AE1255" t="s">
        <v>180</v>
      </c>
      <c r="AF1255">
        <v>166</v>
      </c>
      <c r="AG1255">
        <v>59</v>
      </c>
      <c r="AH1255" t="s">
        <v>163</v>
      </c>
      <c r="AI1255" t="s">
        <v>97</v>
      </c>
      <c r="AJ1255" t="s">
        <v>97</v>
      </c>
      <c r="AK1255" t="s">
        <v>219</v>
      </c>
      <c r="AL1255">
        <v>1</v>
      </c>
      <c r="AM1255">
        <v>0</v>
      </c>
      <c r="AN1255">
        <v>12</v>
      </c>
      <c r="AO1255">
        <v>4</v>
      </c>
      <c r="AP1255">
        <v>29</v>
      </c>
      <c r="AQ1255">
        <v>9</v>
      </c>
      <c r="AR1255" t="s">
        <v>91</v>
      </c>
      <c r="AS1255" t="s">
        <v>201</v>
      </c>
      <c r="AT1255" t="s">
        <v>201</v>
      </c>
      <c r="AU1255" s="1">
        <v>45024</v>
      </c>
      <c r="AV1255" s="17">
        <f>VLOOKUP(dummy_yherealine!$AT1255,dummy_oppeained!B:C,2,0)</f>
        <v>6</v>
      </c>
      <c r="AW1255" s="22" t="str">
        <f>VLOOKUP(AS1255,dummy_oppeained!B:D,3,0)</f>
        <v>eristav</v>
      </c>
      <c r="AX1255" s="17">
        <f>VLOOKUP(AR:AR,hinded_abi!A:D,4,0)</f>
        <v>0</v>
      </c>
      <c r="AY1255" s="26">
        <f t="shared" si="38"/>
        <v>0</v>
      </c>
      <c r="AZ1255" s="27">
        <f t="shared" si="39"/>
        <v>6</v>
      </c>
    </row>
    <row r="1256" spans="1:52" x14ac:dyDescent="0.25">
      <c r="A1256" t="s">
        <v>353</v>
      </c>
      <c r="B1256" t="s">
        <v>261</v>
      </c>
      <c r="C1256" t="s">
        <v>49</v>
      </c>
      <c r="D1256">
        <v>32012222097</v>
      </c>
      <c r="E1256" t="s">
        <v>243</v>
      </c>
      <c r="F1256" t="s">
        <v>354</v>
      </c>
      <c r="G1256" t="s">
        <v>115</v>
      </c>
      <c r="H1256" t="s">
        <v>52</v>
      </c>
      <c r="I1256" t="s">
        <v>115</v>
      </c>
      <c r="J1256" s="1">
        <v>45788</v>
      </c>
      <c r="K1256" t="s">
        <v>53</v>
      </c>
      <c r="L1256" s="1">
        <v>45560</v>
      </c>
      <c r="M1256" t="s">
        <v>297</v>
      </c>
      <c r="N1256" t="s">
        <v>55</v>
      </c>
      <c r="O1256" t="s">
        <v>210</v>
      </c>
      <c r="P1256" t="s">
        <v>246</v>
      </c>
      <c r="Q1256" s="1">
        <v>45042</v>
      </c>
      <c r="R1256" t="s">
        <v>118</v>
      </c>
      <c r="S1256" t="s">
        <v>191</v>
      </c>
      <c r="T1256" t="s">
        <v>60</v>
      </c>
      <c r="U1256" t="s">
        <v>247</v>
      </c>
      <c r="V1256">
        <v>214475</v>
      </c>
      <c r="W1256" t="s">
        <v>62</v>
      </c>
      <c r="X1256" t="s">
        <v>53</v>
      </c>
      <c r="Y1256">
        <v>2</v>
      </c>
      <c r="Z1256" t="s">
        <v>161</v>
      </c>
      <c r="AA1256" t="s">
        <v>248</v>
      </c>
      <c r="AB1256" t="s">
        <v>106</v>
      </c>
      <c r="AC1256" t="s">
        <v>115</v>
      </c>
      <c r="AD1256" t="s">
        <v>53</v>
      </c>
      <c r="AE1256" t="s">
        <v>180</v>
      </c>
      <c r="AF1256">
        <v>166</v>
      </c>
      <c r="AG1256">
        <v>59</v>
      </c>
      <c r="AH1256" t="s">
        <v>163</v>
      </c>
      <c r="AI1256" t="s">
        <v>97</v>
      </c>
      <c r="AJ1256" t="s">
        <v>97</v>
      </c>
      <c r="AK1256" t="s">
        <v>219</v>
      </c>
      <c r="AL1256">
        <v>1</v>
      </c>
      <c r="AM1256">
        <v>0</v>
      </c>
      <c r="AN1256">
        <v>12</v>
      </c>
      <c r="AO1256">
        <v>4</v>
      </c>
      <c r="AP1256">
        <v>29</v>
      </c>
      <c r="AQ1256">
        <v>9</v>
      </c>
      <c r="AR1256" t="s">
        <v>72</v>
      </c>
      <c r="AS1256" t="s">
        <v>109</v>
      </c>
      <c r="AT1256" t="s">
        <v>109</v>
      </c>
      <c r="AU1256" s="1">
        <v>44807</v>
      </c>
      <c r="AV1256" s="15">
        <f>VLOOKUP(dummy_yherealine!$AT1256,dummy_oppeained!B:C,2,0)</f>
        <v>2</v>
      </c>
      <c r="AW1256" s="22" t="str">
        <f>VLOOKUP(AS1256,dummy_oppeained!B:D,3,0)</f>
        <v>mitteeristav</v>
      </c>
      <c r="AX1256" s="17" t="str">
        <f>VLOOKUP(AR:AR,hinded_abi!A:D,4,0)</f>
        <v>NULL</v>
      </c>
      <c r="AY1256" s="26" t="str">
        <f t="shared" si="38"/>
        <v xml:space="preserve"> </v>
      </c>
      <c r="AZ1256" s="27">
        <f t="shared" si="39"/>
        <v>0</v>
      </c>
    </row>
    <row r="1257" spans="1:52" x14ac:dyDescent="0.25">
      <c r="A1257" t="s">
        <v>353</v>
      </c>
      <c r="B1257" t="s">
        <v>261</v>
      </c>
      <c r="C1257" t="s">
        <v>49</v>
      </c>
      <c r="D1257">
        <v>32012222097</v>
      </c>
      <c r="E1257" t="s">
        <v>243</v>
      </c>
      <c r="F1257" t="s">
        <v>354</v>
      </c>
      <c r="G1257" t="s">
        <v>115</v>
      </c>
      <c r="H1257" t="s">
        <v>52</v>
      </c>
      <c r="I1257" t="s">
        <v>115</v>
      </c>
      <c r="J1257" s="1">
        <v>45788</v>
      </c>
      <c r="K1257" t="s">
        <v>53</v>
      </c>
      <c r="L1257" s="1">
        <v>45560</v>
      </c>
      <c r="M1257" t="s">
        <v>297</v>
      </c>
      <c r="N1257" t="s">
        <v>55</v>
      </c>
      <c r="O1257" t="s">
        <v>210</v>
      </c>
      <c r="P1257" t="s">
        <v>246</v>
      </c>
      <c r="Q1257" s="1">
        <v>45042</v>
      </c>
      <c r="R1257" t="s">
        <v>118</v>
      </c>
      <c r="S1257" t="s">
        <v>191</v>
      </c>
      <c r="T1257" t="s">
        <v>60</v>
      </c>
      <c r="U1257" t="s">
        <v>247</v>
      </c>
      <c r="V1257">
        <v>214475</v>
      </c>
      <c r="W1257" t="s">
        <v>62</v>
      </c>
      <c r="X1257" t="s">
        <v>53</v>
      </c>
      <c r="Y1257">
        <v>3</v>
      </c>
      <c r="Z1257" t="s">
        <v>161</v>
      </c>
      <c r="AA1257" t="s">
        <v>248</v>
      </c>
      <c r="AB1257" t="s">
        <v>146</v>
      </c>
      <c r="AC1257" t="s">
        <v>115</v>
      </c>
      <c r="AD1257" t="s">
        <v>53</v>
      </c>
      <c r="AE1257" t="s">
        <v>180</v>
      </c>
      <c r="AF1257">
        <v>166</v>
      </c>
      <c r="AG1257">
        <v>27</v>
      </c>
      <c r="AH1257" t="s">
        <v>163</v>
      </c>
      <c r="AI1257" t="s">
        <v>169</v>
      </c>
      <c r="AJ1257" t="s">
        <v>97</v>
      </c>
      <c r="AK1257" t="s">
        <v>182</v>
      </c>
      <c r="AL1257">
        <v>1</v>
      </c>
      <c r="AM1257">
        <v>2</v>
      </c>
      <c r="AN1257">
        <v>12</v>
      </c>
      <c r="AO1257">
        <v>5</v>
      </c>
      <c r="AP1257">
        <v>59</v>
      </c>
      <c r="AQ1257">
        <v>9</v>
      </c>
      <c r="AR1257" t="s">
        <v>86</v>
      </c>
      <c r="AS1257" t="s">
        <v>196</v>
      </c>
      <c r="AT1257" t="s">
        <v>196</v>
      </c>
      <c r="AU1257" s="1">
        <v>44665</v>
      </c>
      <c r="AV1257" s="17">
        <f>VLOOKUP(dummy_yherealine!$AT1257,dummy_oppeained!B:C,2,0)</f>
        <v>5</v>
      </c>
      <c r="AW1257" s="22" t="str">
        <f>VLOOKUP(AS1257,dummy_oppeained!B:D,3,0)</f>
        <v>eristav</v>
      </c>
      <c r="AX1257" s="17">
        <f>VLOOKUP(AR:AR,hinded_abi!A:D,4,0)</f>
        <v>4</v>
      </c>
      <c r="AY1257" s="26">
        <f t="shared" si="38"/>
        <v>20</v>
      </c>
      <c r="AZ1257" s="27">
        <f t="shared" si="39"/>
        <v>5</v>
      </c>
    </row>
    <row r="1258" spans="1:52" x14ac:dyDescent="0.25">
      <c r="A1258" t="s">
        <v>353</v>
      </c>
      <c r="B1258" t="s">
        <v>261</v>
      </c>
      <c r="C1258" t="s">
        <v>49</v>
      </c>
      <c r="D1258">
        <v>32012222097</v>
      </c>
      <c r="E1258" t="s">
        <v>243</v>
      </c>
      <c r="F1258" t="s">
        <v>354</v>
      </c>
      <c r="G1258" t="s">
        <v>115</v>
      </c>
      <c r="H1258" t="s">
        <v>52</v>
      </c>
      <c r="I1258" t="s">
        <v>115</v>
      </c>
      <c r="J1258" s="1">
        <v>45788</v>
      </c>
      <c r="K1258" t="s">
        <v>53</v>
      </c>
      <c r="L1258" s="1">
        <v>45560</v>
      </c>
      <c r="M1258" t="s">
        <v>297</v>
      </c>
      <c r="N1258" t="s">
        <v>55</v>
      </c>
      <c r="O1258" t="s">
        <v>210</v>
      </c>
      <c r="P1258" t="s">
        <v>246</v>
      </c>
      <c r="Q1258" s="1">
        <v>45042</v>
      </c>
      <c r="R1258" t="s">
        <v>118</v>
      </c>
      <c r="S1258" t="s">
        <v>191</v>
      </c>
      <c r="T1258" t="s">
        <v>60</v>
      </c>
      <c r="U1258" t="s">
        <v>247</v>
      </c>
      <c r="V1258">
        <v>214475</v>
      </c>
      <c r="W1258" t="s">
        <v>62</v>
      </c>
      <c r="X1258" t="s">
        <v>53</v>
      </c>
      <c r="Y1258">
        <v>3</v>
      </c>
      <c r="Z1258" t="s">
        <v>161</v>
      </c>
      <c r="AA1258" t="s">
        <v>248</v>
      </c>
      <c r="AB1258" t="s">
        <v>146</v>
      </c>
      <c r="AC1258" t="s">
        <v>115</v>
      </c>
      <c r="AD1258" t="s">
        <v>53</v>
      </c>
      <c r="AE1258" t="s">
        <v>180</v>
      </c>
      <c r="AF1258">
        <v>166</v>
      </c>
      <c r="AG1258">
        <v>27</v>
      </c>
      <c r="AH1258" t="s">
        <v>163</v>
      </c>
      <c r="AI1258" t="s">
        <v>169</v>
      </c>
      <c r="AJ1258" t="s">
        <v>97</v>
      </c>
      <c r="AK1258" t="s">
        <v>182</v>
      </c>
      <c r="AL1258">
        <v>1</v>
      </c>
      <c r="AM1258">
        <v>2</v>
      </c>
      <c r="AN1258">
        <v>12</v>
      </c>
      <c r="AO1258">
        <v>5</v>
      </c>
      <c r="AP1258">
        <v>59</v>
      </c>
      <c r="AQ1258">
        <v>9</v>
      </c>
      <c r="AR1258" t="s">
        <v>94</v>
      </c>
      <c r="AS1258" t="s">
        <v>127</v>
      </c>
      <c r="AT1258" t="s">
        <v>127</v>
      </c>
      <c r="AU1258" s="1">
        <v>45861</v>
      </c>
      <c r="AV1258" s="15">
        <f>VLOOKUP(dummy_yherealine!$AT1258,dummy_oppeained!B:C,2,0)</f>
        <v>6</v>
      </c>
      <c r="AW1258" s="22" t="str">
        <f>VLOOKUP(AS1258,dummy_oppeained!B:D,3,0)</f>
        <v>eristav</v>
      </c>
      <c r="AX1258" s="17">
        <f>VLOOKUP(AR:AR,hinded_abi!A:D,4,0)</f>
        <v>5</v>
      </c>
      <c r="AY1258" s="26">
        <f t="shared" si="38"/>
        <v>30</v>
      </c>
      <c r="AZ1258" s="27">
        <f t="shared" si="39"/>
        <v>6</v>
      </c>
    </row>
    <row r="1259" spans="1:52" x14ac:dyDescent="0.25">
      <c r="A1259" t="s">
        <v>355</v>
      </c>
      <c r="B1259" t="s">
        <v>242</v>
      </c>
      <c r="C1259" t="s">
        <v>291</v>
      </c>
      <c r="D1259">
        <v>31611177980</v>
      </c>
      <c r="E1259" t="s">
        <v>243</v>
      </c>
      <c r="F1259" t="s">
        <v>278</v>
      </c>
      <c r="G1259" t="s">
        <v>115</v>
      </c>
      <c r="H1259" t="s">
        <v>52</v>
      </c>
      <c r="I1259" t="s">
        <v>115</v>
      </c>
      <c r="J1259" s="1">
        <v>45250</v>
      </c>
      <c r="K1259" t="s">
        <v>53</v>
      </c>
      <c r="L1259" s="1">
        <v>44337</v>
      </c>
      <c r="M1259" t="s">
        <v>245</v>
      </c>
      <c r="N1259" t="s">
        <v>264</v>
      </c>
      <c r="O1259" t="s">
        <v>236</v>
      </c>
      <c r="P1259" t="s">
        <v>246</v>
      </c>
      <c r="Q1259" s="1">
        <v>44929</v>
      </c>
      <c r="R1259" t="s">
        <v>118</v>
      </c>
      <c r="S1259" t="s">
        <v>119</v>
      </c>
      <c r="T1259" t="s">
        <v>176</v>
      </c>
      <c r="U1259" t="s">
        <v>61</v>
      </c>
      <c r="V1259">
        <v>3311</v>
      </c>
      <c r="W1259" t="s">
        <v>62</v>
      </c>
      <c r="X1259" t="s">
        <v>53</v>
      </c>
      <c r="Y1259">
        <v>1</v>
      </c>
      <c r="Z1259" t="s">
        <v>212</v>
      </c>
      <c r="AA1259" t="s">
        <v>64</v>
      </c>
      <c r="AB1259" t="s">
        <v>84</v>
      </c>
      <c r="AC1259" t="s">
        <v>115</v>
      </c>
      <c r="AD1259" t="s">
        <v>53</v>
      </c>
      <c r="AE1259" t="s">
        <v>53</v>
      </c>
      <c r="AF1259">
        <v>27</v>
      </c>
      <c r="AG1259">
        <v>44</v>
      </c>
      <c r="AH1259" t="s">
        <v>219</v>
      </c>
      <c r="AI1259" t="s">
        <v>163</v>
      </c>
      <c r="AJ1259" t="s">
        <v>67</v>
      </c>
      <c r="AK1259" t="s">
        <v>230</v>
      </c>
      <c r="AL1259">
        <v>2</v>
      </c>
      <c r="AM1259">
        <v>3</v>
      </c>
      <c r="AN1259">
        <v>0</v>
      </c>
      <c r="AO1259">
        <v>2</v>
      </c>
      <c r="AP1259">
        <v>32</v>
      </c>
      <c r="AQ1259">
        <v>1</v>
      </c>
      <c r="AR1259" t="s">
        <v>72</v>
      </c>
      <c r="AS1259" t="s">
        <v>148</v>
      </c>
      <c r="AT1259" t="s">
        <v>148</v>
      </c>
      <c r="AU1259" s="1">
        <v>44627</v>
      </c>
      <c r="AV1259" s="17">
        <f>VLOOKUP(dummy_yherealine!$AT1259,dummy_oppeained!B:C,2,0)</f>
        <v>2</v>
      </c>
      <c r="AW1259" s="22" t="str">
        <f>VLOOKUP(AS1259,dummy_oppeained!B:D,3,0)</f>
        <v>mitteeristav</v>
      </c>
      <c r="AX1259" s="17" t="str">
        <f>VLOOKUP(AR:AR,hinded_abi!A:D,4,0)</f>
        <v>NULL</v>
      </c>
      <c r="AY1259" s="26" t="str">
        <f t="shared" si="38"/>
        <v xml:space="preserve"> </v>
      </c>
      <c r="AZ1259" s="27">
        <f t="shared" si="39"/>
        <v>0</v>
      </c>
    </row>
    <row r="1260" spans="1:52" x14ac:dyDescent="0.25">
      <c r="A1260" t="s">
        <v>355</v>
      </c>
      <c r="B1260" t="s">
        <v>242</v>
      </c>
      <c r="C1260" t="s">
        <v>291</v>
      </c>
      <c r="D1260">
        <v>31611177980</v>
      </c>
      <c r="E1260" t="s">
        <v>243</v>
      </c>
      <c r="F1260" t="s">
        <v>278</v>
      </c>
      <c r="G1260" t="s">
        <v>115</v>
      </c>
      <c r="H1260" t="s">
        <v>52</v>
      </c>
      <c r="I1260" t="s">
        <v>115</v>
      </c>
      <c r="J1260" s="1">
        <v>45250</v>
      </c>
      <c r="K1260" t="s">
        <v>53</v>
      </c>
      <c r="L1260" s="1">
        <v>44337</v>
      </c>
      <c r="M1260" t="s">
        <v>245</v>
      </c>
      <c r="N1260" t="s">
        <v>264</v>
      </c>
      <c r="O1260" t="s">
        <v>236</v>
      </c>
      <c r="P1260" t="s">
        <v>246</v>
      </c>
      <c r="Q1260" s="1">
        <v>44929</v>
      </c>
      <c r="R1260" t="s">
        <v>118</v>
      </c>
      <c r="S1260" t="s">
        <v>119</v>
      </c>
      <c r="T1260" t="s">
        <v>176</v>
      </c>
      <c r="U1260" t="s">
        <v>61</v>
      </c>
      <c r="V1260">
        <v>3311</v>
      </c>
      <c r="W1260" t="s">
        <v>62</v>
      </c>
      <c r="X1260" t="s">
        <v>53</v>
      </c>
      <c r="Y1260">
        <v>1</v>
      </c>
      <c r="Z1260" t="s">
        <v>212</v>
      </c>
      <c r="AA1260" t="s">
        <v>64</v>
      </c>
      <c r="AB1260" t="s">
        <v>84</v>
      </c>
      <c r="AC1260" t="s">
        <v>115</v>
      </c>
      <c r="AD1260" t="s">
        <v>53</v>
      </c>
      <c r="AE1260" t="s">
        <v>53</v>
      </c>
      <c r="AF1260">
        <v>27</v>
      </c>
      <c r="AG1260">
        <v>44</v>
      </c>
      <c r="AH1260" t="s">
        <v>219</v>
      </c>
      <c r="AI1260" t="s">
        <v>163</v>
      </c>
      <c r="AJ1260" t="s">
        <v>67</v>
      </c>
      <c r="AK1260" t="s">
        <v>230</v>
      </c>
      <c r="AL1260">
        <v>2</v>
      </c>
      <c r="AM1260">
        <v>3</v>
      </c>
      <c r="AN1260">
        <v>0</v>
      </c>
      <c r="AO1260">
        <v>2</v>
      </c>
      <c r="AP1260">
        <v>32</v>
      </c>
      <c r="AQ1260">
        <v>1</v>
      </c>
      <c r="AR1260" t="s">
        <v>80</v>
      </c>
      <c r="AS1260" t="s">
        <v>222</v>
      </c>
      <c r="AT1260" t="s">
        <v>222</v>
      </c>
      <c r="AU1260" s="1">
        <v>44113</v>
      </c>
      <c r="AV1260" s="15">
        <f>VLOOKUP(dummy_yherealine!$AT1260,dummy_oppeained!B:C,2,0)</f>
        <v>9</v>
      </c>
      <c r="AW1260" s="22" t="str">
        <f>VLOOKUP(AS1260,dummy_oppeained!B:D,3,0)</f>
        <v>eristav</v>
      </c>
      <c r="AX1260" s="17">
        <f>VLOOKUP(AR:AR,hinded_abi!A:D,4,0)</f>
        <v>3</v>
      </c>
      <c r="AY1260" s="26">
        <f t="shared" si="38"/>
        <v>27</v>
      </c>
      <c r="AZ1260" s="27">
        <f t="shared" si="39"/>
        <v>9</v>
      </c>
    </row>
    <row r="1261" spans="1:52" x14ac:dyDescent="0.25">
      <c r="A1261" t="s">
        <v>355</v>
      </c>
      <c r="B1261" t="s">
        <v>242</v>
      </c>
      <c r="C1261" t="s">
        <v>291</v>
      </c>
      <c r="D1261">
        <v>31611177980</v>
      </c>
      <c r="E1261" t="s">
        <v>243</v>
      </c>
      <c r="F1261" t="s">
        <v>278</v>
      </c>
      <c r="G1261" t="s">
        <v>115</v>
      </c>
      <c r="H1261" t="s">
        <v>52</v>
      </c>
      <c r="I1261" t="s">
        <v>115</v>
      </c>
      <c r="J1261" s="1">
        <v>45250</v>
      </c>
      <c r="K1261" t="s">
        <v>53</v>
      </c>
      <c r="L1261" s="1">
        <v>44337</v>
      </c>
      <c r="M1261" t="s">
        <v>245</v>
      </c>
      <c r="N1261" t="s">
        <v>264</v>
      </c>
      <c r="O1261" t="s">
        <v>236</v>
      </c>
      <c r="P1261" t="s">
        <v>246</v>
      </c>
      <c r="Q1261" s="1">
        <v>44929</v>
      </c>
      <c r="R1261" t="s">
        <v>118</v>
      </c>
      <c r="S1261" t="s">
        <v>119</v>
      </c>
      <c r="T1261" t="s">
        <v>176</v>
      </c>
      <c r="U1261" t="s">
        <v>61</v>
      </c>
      <c r="V1261">
        <v>3311</v>
      </c>
      <c r="W1261" t="s">
        <v>62</v>
      </c>
      <c r="X1261" t="s">
        <v>53</v>
      </c>
      <c r="Y1261">
        <v>1</v>
      </c>
      <c r="Z1261" t="s">
        <v>212</v>
      </c>
      <c r="AA1261" t="s">
        <v>64</v>
      </c>
      <c r="AB1261" t="s">
        <v>84</v>
      </c>
      <c r="AC1261" t="s">
        <v>115</v>
      </c>
      <c r="AD1261" t="s">
        <v>53</v>
      </c>
      <c r="AE1261" t="s">
        <v>53</v>
      </c>
      <c r="AF1261">
        <v>27</v>
      </c>
      <c r="AG1261">
        <v>44</v>
      </c>
      <c r="AH1261" t="s">
        <v>219</v>
      </c>
      <c r="AI1261" t="s">
        <v>163</v>
      </c>
      <c r="AJ1261" t="s">
        <v>67</v>
      </c>
      <c r="AK1261" t="s">
        <v>230</v>
      </c>
      <c r="AL1261">
        <v>2</v>
      </c>
      <c r="AM1261">
        <v>3</v>
      </c>
      <c r="AN1261">
        <v>0</v>
      </c>
      <c r="AO1261">
        <v>2</v>
      </c>
      <c r="AP1261">
        <v>32</v>
      </c>
      <c r="AQ1261">
        <v>1</v>
      </c>
      <c r="AR1261" t="s">
        <v>94</v>
      </c>
      <c r="AS1261" t="s">
        <v>125</v>
      </c>
      <c r="AT1261" t="s">
        <v>125</v>
      </c>
      <c r="AU1261" s="1">
        <v>45554</v>
      </c>
      <c r="AV1261" s="17">
        <f>VLOOKUP(dummy_yherealine!$AT1261,dummy_oppeained!B:C,2,0)</f>
        <v>6</v>
      </c>
      <c r="AW1261" s="22" t="str">
        <f>VLOOKUP(AS1261,dummy_oppeained!B:D,3,0)</f>
        <v>eristav</v>
      </c>
      <c r="AX1261" s="17">
        <f>VLOOKUP(AR:AR,hinded_abi!A:D,4,0)</f>
        <v>5</v>
      </c>
      <c r="AY1261" s="26">
        <f t="shared" si="38"/>
        <v>30</v>
      </c>
      <c r="AZ1261" s="27">
        <f t="shared" si="39"/>
        <v>6</v>
      </c>
    </row>
    <row r="1262" spans="1:52" x14ac:dyDescent="0.25">
      <c r="A1262" t="s">
        <v>355</v>
      </c>
      <c r="B1262" t="s">
        <v>242</v>
      </c>
      <c r="C1262" t="s">
        <v>291</v>
      </c>
      <c r="D1262">
        <v>31611177980</v>
      </c>
      <c r="E1262" t="s">
        <v>243</v>
      </c>
      <c r="F1262" t="s">
        <v>278</v>
      </c>
      <c r="G1262" t="s">
        <v>115</v>
      </c>
      <c r="H1262" t="s">
        <v>52</v>
      </c>
      <c r="I1262" t="s">
        <v>115</v>
      </c>
      <c r="J1262" s="1">
        <v>45250</v>
      </c>
      <c r="K1262" t="s">
        <v>53</v>
      </c>
      <c r="L1262" s="1">
        <v>44337</v>
      </c>
      <c r="M1262" t="s">
        <v>245</v>
      </c>
      <c r="N1262" t="s">
        <v>264</v>
      </c>
      <c r="O1262" t="s">
        <v>236</v>
      </c>
      <c r="P1262" t="s">
        <v>246</v>
      </c>
      <c r="Q1262" s="1">
        <v>44929</v>
      </c>
      <c r="R1262" t="s">
        <v>118</v>
      </c>
      <c r="S1262" t="s">
        <v>119</v>
      </c>
      <c r="T1262" t="s">
        <v>176</v>
      </c>
      <c r="U1262" t="s">
        <v>61</v>
      </c>
      <c r="V1262">
        <v>3311</v>
      </c>
      <c r="W1262" t="s">
        <v>62</v>
      </c>
      <c r="X1262" t="s">
        <v>53</v>
      </c>
      <c r="Y1262">
        <v>1</v>
      </c>
      <c r="Z1262" t="s">
        <v>212</v>
      </c>
      <c r="AA1262" t="s">
        <v>64</v>
      </c>
      <c r="AB1262" t="s">
        <v>84</v>
      </c>
      <c r="AC1262" t="s">
        <v>115</v>
      </c>
      <c r="AD1262" t="s">
        <v>53</v>
      </c>
      <c r="AE1262" t="s">
        <v>53</v>
      </c>
      <c r="AF1262">
        <v>27</v>
      </c>
      <c r="AG1262">
        <v>44</v>
      </c>
      <c r="AH1262" t="s">
        <v>219</v>
      </c>
      <c r="AI1262" t="s">
        <v>163</v>
      </c>
      <c r="AJ1262" t="s">
        <v>67</v>
      </c>
      <c r="AK1262" t="s">
        <v>230</v>
      </c>
      <c r="AL1262">
        <v>2</v>
      </c>
      <c r="AM1262">
        <v>3</v>
      </c>
      <c r="AN1262">
        <v>0</v>
      </c>
      <c r="AO1262">
        <v>2</v>
      </c>
      <c r="AP1262">
        <v>32</v>
      </c>
      <c r="AQ1262">
        <v>1</v>
      </c>
      <c r="AR1262" t="s">
        <v>88</v>
      </c>
      <c r="AS1262" t="s">
        <v>166</v>
      </c>
      <c r="AT1262" t="s">
        <v>166</v>
      </c>
      <c r="AU1262" s="1">
        <v>45151</v>
      </c>
      <c r="AV1262" s="15">
        <f>VLOOKUP(dummy_yherealine!$AT1262,dummy_oppeained!B:C,2,0)</f>
        <v>5</v>
      </c>
      <c r="AW1262" s="22" t="str">
        <f>VLOOKUP(AS1262,dummy_oppeained!B:D,3,0)</f>
        <v>eristav</v>
      </c>
      <c r="AX1262" s="17">
        <f>VLOOKUP(AR:AR,hinded_abi!A:D,4,0)</f>
        <v>2</v>
      </c>
      <c r="AY1262" s="26">
        <f t="shared" si="38"/>
        <v>10</v>
      </c>
      <c r="AZ1262" s="27">
        <f t="shared" si="39"/>
        <v>5</v>
      </c>
    </row>
    <row r="1263" spans="1:52" x14ac:dyDescent="0.25">
      <c r="A1263" t="s">
        <v>355</v>
      </c>
      <c r="B1263" t="s">
        <v>242</v>
      </c>
      <c r="C1263" t="s">
        <v>291</v>
      </c>
      <c r="D1263">
        <v>31611177980</v>
      </c>
      <c r="E1263" t="s">
        <v>243</v>
      </c>
      <c r="F1263" t="s">
        <v>278</v>
      </c>
      <c r="G1263" t="s">
        <v>115</v>
      </c>
      <c r="H1263" t="s">
        <v>52</v>
      </c>
      <c r="I1263" t="s">
        <v>115</v>
      </c>
      <c r="J1263" s="1">
        <v>45250</v>
      </c>
      <c r="K1263" t="s">
        <v>53</v>
      </c>
      <c r="L1263" s="1">
        <v>44337</v>
      </c>
      <c r="M1263" t="s">
        <v>245</v>
      </c>
      <c r="N1263" t="s">
        <v>264</v>
      </c>
      <c r="O1263" t="s">
        <v>236</v>
      </c>
      <c r="P1263" t="s">
        <v>246</v>
      </c>
      <c r="Q1263" s="1">
        <v>44929</v>
      </c>
      <c r="R1263" t="s">
        <v>118</v>
      </c>
      <c r="S1263" t="s">
        <v>119</v>
      </c>
      <c r="T1263" t="s">
        <v>176</v>
      </c>
      <c r="U1263" t="s">
        <v>61</v>
      </c>
      <c r="V1263">
        <v>3311</v>
      </c>
      <c r="W1263" t="s">
        <v>62</v>
      </c>
      <c r="X1263" t="s">
        <v>53</v>
      </c>
      <c r="Y1263">
        <v>1</v>
      </c>
      <c r="Z1263" t="s">
        <v>212</v>
      </c>
      <c r="AA1263" t="s">
        <v>64</v>
      </c>
      <c r="AB1263" t="s">
        <v>84</v>
      </c>
      <c r="AC1263" t="s">
        <v>115</v>
      </c>
      <c r="AD1263" t="s">
        <v>53</v>
      </c>
      <c r="AE1263" t="s">
        <v>53</v>
      </c>
      <c r="AF1263">
        <v>27</v>
      </c>
      <c r="AG1263">
        <v>44</v>
      </c>
      <c r="AH1263" t="s">
        <v>219</v>
      </c>
      <c r="AI1263" t="s">
        <v>163</v>
      </c>
      <c r="AJ1263" t="s">
        <v>67</v>
      </c>
      <c r="AK1263" t="s">
        <v>230</v>
      </c>
      <c r="AL1263">
        <v>2</v>
      </c>
      <c r="AM1263">
        <v>3</v>
      </c>
      <c r="AN1263">
        <v>0</v>
      </c>
      <c r="AO1263">
        <v>2</v>
      </c>
      <c r="AP1263">
        <v>32</v>
      </c>
      <c r="AQ1263">
        <v>1</v>
      </c>
      <c r="AR1263" t="s">
        <v>94</v>
      </c>
      <c r="AS1263" t="s">
        <v>138</v>
      </c>
      <c r="AT1263" t="s">
        <v>138</v>
      </c>
      <c r="AU1263" s="1">
        <v>45222</v>
      </c>
      <c r="AV1263" s="17">
        <f>VLOOKUP(dummy_yherealine!$AT1263,dummy_oppeained!B:C,2,0)</f>
        <v>6</v>
      </c>
      <c r="AW1263" s="22" t="str">
        <f>VLOOKUP(AS1263,dummy_oppeained!B:D,3,0)</f>
        <v>eristav</v>
      </c>
      <c r="AX1263" s="17">
        <f>VLOOKUP(AR:AR,hinded_abi!A:D,4,0)</f>
        <v>5</v>
      </c>
      <c r="AY1263" s="26">
        <f t="shared" si="38"/>
        <v>30</v>
      </c>
      <c r="AZ1263" s="27">
        <f t="shared" si="39"/>
        <v>6</v>
      </c>
    </row>
    <row r="1264" spans="1:52" x14ac:dyDescent="0.25">
      <c r="A1264" t="s">
        <v>355</v>
      </c>
      <c r="B1264" t="s">
        <v>242</v>
      </c>
      <c r="C1264" t="s">
        <v>291</v>
      </c>
      <c r="D1264">
        <v>31611177980</v>
      </c>
      <c r="E1264" t="s">
        <v>243</v>
      </c>
      <c r="F1264" t="s">
        <v>278</v>
      </c>
      <c r="G1264" t="s">
        <v>115</v>
      </c>
      <c r="H1264" t="s">
        <v>52</v>
      </c>
      <c r="I1264" t="s">
        <v>115</v>
      </c>
      <c r="J1264" s="1">
        <v>45250</v>
      </c>
      <c r="K1264" t="s">
        <v>53</v>
      </c>
      <c r="L1264" s="1">
        <v>44337</v>
      </c>
      <c r="M1264" t="s">
        <v>245</v>
      </c>
      <c r="N1264" t="s">
        <v>264</v>
      </c>
      <c r="O1264" t="s">
        <v>236</v>
      </c>
      <c r="P1264" t="s">
        <v>246</v>
      </c>
      <c r="Q1264" s="1">
        <v>44929</v>
      </c>
      <c r="R1264" t="s">
        <v>118</v>
      </c>
      <c r="S1264" t="s">
        <v>119</v>
      </c>
      <c r="T1264" t="s">
        <v>176</v>
      </c>
      <c r="U1264" t="s">
        <v>61</v>
      </c>
      <c r="V1264">
        <v>3311</v>
      </c>
      <c r="W1264" t="s">
        <v>62</v>
      </c>
      <c r="X1264" t="s">
        <v>53</v>
      </c>
      <c r="Y1264">
        <v>1</v>
      </c>
      <c r="Z1264" t="s">
        <v>212</v>
      </c>
      <c r="AA1264" t="s">
        <v>64</v>
      </c>
      <c r="AB1264" t="s">
        <v>84</v>
      </c>
      <c r="AC1264" t="s">
        <v>115</v>
      </c>
      <c r="AD1264" t="s">
        <v>53</v>
      </c>
      <c r="AE1264" t="s">
        <v>53</v>
      </c>
      <c r="AF1264">
        <v>27</v>
      </c>
      <c r="AG1264">
        <v>44</v>
      </c>
      <c r="AH1264" t="s">
        <v>219</v>
      </c>
      <c r="AI1264" t="s">
        <v>163</v>
      </c>
      <c r="AJ1264" t="s">
        <v>67</v>
      </c>
      <c r="AK1264" t="s">
        <v>230</v>
      </c>
      <c r="AL1264">
        <v>2</v>
      </c>
      <c r="AM1264">
        <v>3</v>
      </c>
      <c r="AN1264">
        <v>0</v>
      </c>
      <c r="AO1264">
        <v>2</v>
      </c>
      <c r="AP1264">
        <v>32</v>
      </c>
      <c r="AQ1264">
        <v>1</v>
      </c>
      <c r="AR1264" t="s">
        <v>88</v>
      </c>
      <c r="AS1264" t="s">
        <v>205</v>
      </c>
      <c r="AT1264" t="s">
        <v>205</v>
      </c>
      <c r="AU1264" s="1">
        <v>45238</v>
      </c>
      <c r="AV1264" s="15">
        <f>VLOOKUP(dummy_yherealine!$AT1264,dummy_oppeained!B:C,2,0)</f>
        <v>6</v>
      </c>
      <c r="AW1264" s="22" t="str">
        <f>VLOOKUP(AS1264,dummy_oppeained!B:D,3,0)</f>
        <v>eristav</v>
      </c>
      <c r="AX1264" s="17">
        <f>VLOOKUP(AR:AR,hinded_abi!A:D,4,0)</f>
        <v>2</v>
      </c>
      <c r="AY1264" s="26">
        <f t="shared" si="38"/>
        <v>12</v>
      </c>
      <c r="AZ1264" s="27">
        <f t="shared" si="39"/>
        <v>6</v>
      </c>
    </row>
    <row r="1265" spans="1:52" x14ac:dyDescent="0.25">
      <c r="A1265" t="s">
        <v>355</v>
      </c>
      <c r="B1265" t="s">
        <v>242</v>
      </c>
      <c r="C1265" t="s">
        <v>291</v>
      </c>
      <c r="D1265">
        <v>31611177980</v>
      </c>
      <c r="E1265" t="s">
        <v>243</v>
      </c>
      <c r="F1265" t="s">
        <v>278</v>
      </c>
      <c r="G1265" t="s">
        <v>115</v>
      </c>
      <c r="H1265" t="s">
        <v>52</v>
      </c>
      <c r="I1265" t="s">
        <v>115</v>
      </c>
      <c r="J1265" s="1">
        <v>45250</v>
      </c>
      <c r="K1265" t="s">
        <v>53</v>
      </c>
      <c r="L1265" s="1">
        <v>44337</v>
      </c>
      <c r="M1265" t="s">
        <v>245</v>
      </c>
      <c r="N1265" t="s">
        <v>264</v>
      </c>
      <c r="O1265" t="s">
        <v>236</v>
      </c>
      <c r="P1265" t="s">
        <v>246</v>
      </c>
      <c r="Q1265" s="1">
        <v>44929</v>
      </c>
      <c r="R1265" t="s">
        <v>118</v>
      </c>
      <c r="S1265" t="s">
        <v>119</v>
      </c>
      <c r="T1265" t="s">
        <v>176</v>
      </c>
      <c r="U1265" t="s">
        <v>61</v>
      </c>
      <c r="V1265">
        <v>3311</v>
      </c>
      <c r="W1265" t="s">
        <v>62</v>
      </c>
      <c r="X1265" t="s">
        <v>53</v>
      </c>
      <c r="Y1265">
        <v>1</v>
      </c>
      <c r="Z1265" t="s">
        <v>212</v>
      </c>
      <c r="AA1265" t="s">
        <v>64</v>
      </c>
      <c r="AB1265" t="s">
        <v>84</v>
      </c>
      <c r="AC1265" t="s">
        <v>115</v>
      </c>
      <c r="AD1265" t="s">
        <v>53</v>
      </c>
      <c r="AE1265" t="s">
        <v>53</v>
      </c>
      <c r="AF1265">
        <v>27</v>
      </c>
      <c r="AG1265">
        <v>44</v>
      </c>
      <c r="AH1265" t="s">
        <v>219</v>
      </c>
      <c r="AI1265" t="s">
        <v>163</v>
      </c>
      <c r="AJ1265" t="s">
        <v>67</v>
      </c>
      <c r="AK1265" t="s">
        <v>230</v>
      </c>
      <c r="AL1265">
        <v>2</v>
      </c>
      <c r="AM1265">
        <v>3</v>
      </c>
      <c r="AN1265">
        <v>0</v>
      </c>
      <c r="AO1265">
        <v>2</v>
      </c>
      <c r="AP1265">
        <v>32</v>
      </c>
      <c r="AQ1265">
        <v>1</v>
      </c>
      <c r="AR1265" t="s">
        <v>91</v>
      </c>
      <c r="AS1265" t="s">
        <v>216</v>
      </c>
      <c r="AT1265" t="s">
        <v>216</v>
      </c>
      <c r="AU1265" s="1">
        <v>45202</v>
      </c>
      <c r="AV1265" s="17">
        <f>VLOOKUP(dummy_yherealine!$AT1265,dummy_oppeained!B:C,2,0)</f>
        <v>3</v>
      </c>
      <c r="AW1265" s="22" t="str">
        <f>VLOOKUP(AS1265,dummy_oppeained!B:D,3,0)</f>
        <v>mitteeristav</v>
      </c>
      <c r="AX1265" s="17">
        <f>VLOOKUP(AR:AR,hinded_abi!A:D,4,0)</f>
        <v>0</v>
      </c>
      <c r="AY1265" s="26" t="str">
        <f t="shared" si="38"/>
        <v xml:space="preserve"> </v>
      </c>
      <c r="AZ1265" s="27">
        <f t="shared" si="39"/>
        <v>0</v>
      </c>
    </row>
    <row r="1266" spans="1:52" x14ac:dyDescent="0.25">
      <c r="A1266" t="s">
        <v>355</v>
      </c>
      <c r="B1266" t="s">
        <v>242</v>
      </c>
      <c r="C1266" t="s">
        <v>291</v>
      </c>
      <c r="D1266">
        <v>31611177980</v>
      </c>
      <c r="E1266" t="s">
        <v>243</v>
      </c>
      <c r="F1266" t="s">
        <v>278</v>
      </c>
      <c r="G1266" t="s">
        <v>115</v>
      </c>
      <c r="H1266" t="s">
        <v>52</v>
      </c>
      <c r="I1266" t="s">
        <v>115</v>
      </c>
      <c r="J1266" s="1">
        <v>45250</v>
      </c>
      <c r="K1266" t="s">
        <v>53</v>
      </c>
      <c r="L1266" s="1">
        <v>44337</v>
      </c>
      <c r="M1266" t="s">
        <v>245</v>
      </c>
      <c r="N1266" t="s">
        <v>264</v>
      </c>
      <c r="O1266" t="s">
        <v>236</v>
      </c>
      <c r="P1266" t="s">
        <v>246</v>
      </c>
      <c r="Q1266" s="1">
        <v>44929</v>
      </c>
      <c r="R1266" t="s">
        <v>118</v>
      </c>
      <c r="S1266" t="s">
        <v>119</v>
      </c>
      <c r="T1266" t="s">
        <v>176</v>
      </c>
      <c r="U1266" t="s">
        <v>61</v>
      </c>
      <c r="V1266">
        <v>3311</v>
      </c>
      <c r="W1266" t="s">
        <v>62</v>
      </c>
      <c r="X1266" t="s">
        <v>53</v>
      </c>
      <c r="Y1266">
        <v>1</v>
      </c>
      <c r="Z1266" t="s">
        <v>212</v>
      </c>
      <c r="AA1266" t="s">
        <v>64</v>
      </c>
      <c r="AB1266" t="s">
        <v>84</v>
      </c>
      <c r="AC1266" t="s">
        <v>115</v>
      </c>
      <c r="AD1266" t="s">
        <v>53</v>
      </c>
      <c r="AE1266" t="s">
        <v>53</v>
      </c>
      <c r="AF1266">
        <v>27</v>
      </c>
      <c r="AG1266">
        <v>44</v>
      </c>
      <c r="AH1266" t="s">
        <v>219</v>
      </c>
      <c r="AI1266" t="s">
        <v>163</v>
      </c>
      <c r="AJ1266" t="s">
        <v>67</v>
      </c>
      <c r="AK1266" t="s">
        <v>230</v>
      </c>
      <c r="AL1266">
        <v>2</v>
      </c>
      <c r="AM1266">
        <v>3</v>
      </c>
      <c r="AN1266">
        <v>0</v>
      </c>
      <c r="AO1266">
        <v>2</v>
      </c>
      <c r="AP1266">
        <v>32</v>
      </c>
      <c r="AQ1266">
        <v>1</v>
      </c>
      <c r="AR1266" t="s">
        <v>70</v>
      </c>
      <c r="AS1266" t="s">
        <v>71</v>
      </c>
      <c r="AT1266" t="s">
        <v>71</v>
      </c>
      <c r="AU1266" s="1">
        <v>45375</v>
      </c>
      <c r="AV1266" s="15">
        <f>VLOOKUP(dummy_yherealine!$AT1266,dummy_oppeained!B:C,2,0)</f>
        <v>6</v>
      </c>
      <c r="AW1266" s="22" t="str">
        <f>VLOOKUP(AS1266,dummy_oppeained!B:D,3,0)</f>
        <v>eristav</v>
      </c>
      <c r="AX1266" s="17">
        <f>VLOOKUP(AR:AR,hinded_abi!A:D,4,0)</f>
        <v>0</v>
      </c>
      <c r="AY1266" s="26">
        <f t="shared" si="38"/>
        <v>0</v>
      </c>
      <c r="AZ1266" s="27">
        <f t="shared" si="39"/>
        <v>6</v>
      </c>
    </row>
    <row r="1267" spans="1:52" x14ac:dyDescent="0.25">
      <c r="A1267" t="s">
        <v>355</v>
      </c>
      <c r="B1267" t="s">
        <v>242</v>
      </c>
      <c r="C1267" t="s">
        <v>291</v>
      </c>
      <c r="D1267">
        <v>31611177980</v>
      </c>
      <c r="E1267" t="s">
        <v>243</v>
      </c>
      <c r="F1267" t="s">
        <v>278</v>
      </c>
      <c r="G1267" t="s">
        <v>115</v>
      </c>
      <c r="H1267" t="s">
        <v>52</v>
      </c>
      <c r="I1267" t="s">
        <v>115</v>
      </c>
      <c r="J1267" s="1">
        <v>45250</v>
      </c>
      <c r="K1267" t="s">
        <v>53</v>
      </c>
      <c r="L1267" s="1">
        <v>44337</v>
      </c>
      <c r="M1267" t="s">
        <v>245</v>
      </c>
      <c r="N1267" t="s">
        <v>264</v>
      </c>
      <c r="O1267" t="s">
        <v>236</v>
      </c>
      <c r="P1267" t="s">
        <v>246</v>
      </c>
      <c r="Q1267" s="1">
        <v>44929</v>
      </c>
      <c r="R1267" t="s">
        <v>118</v>
      </c>
      <c r="S1267" t="s">
        <v>119</v>
      </c>
      <c r="T1267" t="s">
        <v>176</v>
      </c>
      <c r="U1267" t="s">
        <v>61</v>
      </c>
      <c r="V1267">
        <v>3311</v>
      </c>
      <c r="W1267" t="s">
        <v>62</v>
      </c>
      <c r="X1267" t="s">
        <v>53</v>
      </c>
      <c r="Y1267">
        <v>1</v>
      </c>
      <c r="Z1267" t="s">
        <v>212</v>
      </c>
      <c r="AA1267" t="s">
        <v>64</v>
      </c>
      <c r="AB1267" t="s">
        <v>84</v>
      </c>
      <c r="AC1267" t="s">
        <v>115</v>
      </c>
      <c r="AD1267" t="s">
        <v>53</v>
      </c>
      <c r="AE1267" t="s">
        <v>53</v>
      </c>
      <c r="AF1267">
        <v>27</v>
      </c>
      <c r="AG1267">
        <v>44</v>
      </c>
      <c r="AH1267" t="s">
        <v>219</v>
      </c>
      <c r="AI1267" t="s">
        <v>163</v>
      </c>
      <c r="AJ1267" t="s">
        <v>67</v>
      </c>
      <c r="AK1267" t="s">
        <v>230</v>
      </c>
      <c r="AL1267">
        <v>2</v>
      </c>
      <c r="AM1267">
        <v>3</v>
      </c>
      <c r="AN1267">
        <v>0</v>
      </c>
      <c r="AO1267">
        <v>2</v>
      </c>
      <c r="AP1267">
        <v>32</v>
      </c>
      <c r="AQ1267">
        <v>1</v>
      </c>
      <c r="AR1267" t="s">
        <v>88</v>
      </c>
      <c r="AS1267" t="s">
        <v>152</v>
      </c>
      <c r="AT1267" t="s">
        <v>152</v>
      </c>
      <c r="AU1267" s="1">
        <v>45270</v>
      </c>
      <c r="AV1267" s="17">
        <f>VLOOKUP(dummy_yherealine!$AT1267,dummy_oppeained!B:C,2,0)</f>
        <v>6</v>
      </c>
      <c r="AW1267" s="22" t="str">
        <f>VLOOKUP(AS1267,dummy_oppeained!B:D,3,0)</f>
        <v>eristav</v>
      </c>
      <c r="AX1267" s="17">
        <f>VLOOKUP(AR:AR,hinded_abi!A:D,4,0)</f>
        <v>2</v>
      </c>
      <c r="AY1267" s="26">
        <f t="shared" si="38"/>
        <v>12</v>
      </c>
      <c r="AZ1267" s="27">
        <f t="shared" si="39"/>
        <v>6</v>
      </c>
    </row>
    <row r="1268" spans="1:52" x14ac:dyDescent="0.25">
      <c r="A1268" t="s">
        <v>355</v>
      </c>
      <c r="B1268" t="s">
        <v>242</v>
      </c>
      <c r="C1268" t="s">
        <v>291</v>
      </c>
      <c r="D1268">
        <v>31611177980</v>
      </c>
      <c r="E1268" t="s">
        <v>243</v>
      </c>
      <c r="F1268" t="s">
        <v>278</v>
      </c>
      <c r="G1268" t="s">
        <v>115</v>
      </c>
      <c r="H1268" t="s">
        <v>52</v>
      </c>
      <c r="I1268" t="s">
        <v>115</v>
      </c>
      <c r="J1268" s="1">
        <v>45250</v>
      </c>
      <c r="K1268" t="s">
        <v>53</v>
      </c>
      <c r="L1268" s="1">
        <v>44337</v>
      </c>
      <c r="M1268" t="s">
        <v>245</v>
      </c>
      <c r="N1268" t="s">
        <v>264</v>
      </c>
      <c r="O1268" t="s">
        <v>236</v>
      </c>
      <c r="P1268" t="s">
        <v>246</v>
      </c>
      <c r="Q1268" s="1">
        <v>44929</v>
      </c>
      <c r="R1268" t="s">
        <v>118</v>
      </c>
      <c r="S1268" t="s">
        <v>119</v>
      </c>
      <c r="T1268" t="s">
        <v>176</v>
      </c>
      <c r="U1268" t="s">
        <v>61</v>
      </c>
      <c r="V1268">
        <v>3311</v>
      </c>
      <c r="W1268" t="s">
        <v>62</v>
      </c>
      <c r="X1268" t="s">
        <v>53</v>
      </c>
      <c r="Y1268">
        <v>1</v>
      </c>
      <c r="Z1268" t="s">
        <v>212</v>
      </c>
      <c r="AA1268" t="s">
        <v>64</v>
      </c>
      <c r="AB1268" t="s">
        <v>84</v>
      </c>
      <c r="AC1268" t="s">
        <v>115</v>
      </c>
      <c r="AD1268" t="s">
        <v>53</v>
      </c>
      <c r="AE1268" t="s">
        <v>53</v>
      </c>
      <c r="AF1268">
        <v>27</v>
      </c>
      <c r="AG1268">
        <v>44</v>
      </c>
      <c r="AH1268" t="s">
        <v>219</v>
      </c>
      <c r="AI1268" t="s">
        <v>163</v>
      </c>
      <c r="AJ1268" t="s">
        <v>67</v>
      </c>
      <c r="AK1268" t="s">
        <v>230</v>
      </c>
      <c r="AL1268">
        <v>2</v>
      </c>
      <c r="AM1268">
        <v>3</v>
      </c>
      <c r="AN1268">
        <v>0</v>
      </c>
      <c r="AO1268">
        <v>2</v>
      </c>
      <c r="AP1268">
        <v>32</v>
      </c>
      <c r="AQ1268">
        <v>1</v>
      </c>
      <c r="AR1268" t="s">
        <v>72</v>
      </c>
      <c r="AS1268" t="s">
        <v>108</v>
      </c>
      <c r="AT1268" t="s">
        <v>108</v>
      </c>
      <c r="AU1268" s="1">
        <v>44985</v>
      </c>
      <c r="AV1268" s="15">
        <f>VLOOKUP(dummy_yherealine!$AT1268,dummy_oppeained!B:C,2,0)</f>
        <v>3</v>
      </c>
      <c r="AW1268" s="22" t="str">
        <f>VLOOKUP(AS1268,dummy_oppeained!B:D,3,0)</f>
        <v>mitteeristav</v>
      </c>
      <c r="AX1268" s="17" t="str">
        <f>VLOOKUP(AR:AR,hinded_abi!A:D,4,0)</f>
        <v>NULL</v>
      </c>
      <c r="AY1268" s="26" t="str">
        <f t="shared" si="38"/>
        <v xml:space="preserve"> </v>
      </c>
      <c r="AZ1268" s="27">
        <f t="shared" si="39"/>
        <v>0</v>
      </c>
    </row>
    <row r="1269" spans="1:52" x14ac:dyDescent="0.25">
      <c r="A1269" t="s">
        <v>355</v>
      </c>
      <c r="B1269" t="s">
        <v>242</v>
      </c>
      <c r="C1269" t="s">
        <v>291</v>
      </c>
      <c r="D1269">
        <v>31611177980</v>
      </c>
      <c r="E1269" t="s">
        <v>243</v>
      </c>
      <c r="F1269" t="s">
        <v>278</v>
      </c>
      <c r="G1269" t="s">
        <v>115</v>
      </c>
      <c r="H1269" t="s">
        <v>52</v>
      </c>
      <c r="I1269" t="s">
        <v>115</v>
      </c>
      <c r="J1269" s="1">
        <v>45250</v>
      </c>
      <c r="K1269" t="s">
        <v>53</v>
      </c>
      <c r="L1269" s="1">
        <v>44337</v>
      </c>
      <c r="M1269" t="s">
        <v>245</v>
      </c>
      <c r="N1269" t="s">
        <v>264</v>
      </c>
      <c r="O1269" t="s">
        <v>236</v>
      </c>
      <c r="P1269" t="s">
        <v>246</v>
      </c>
      <c r="Q1269" s="1">
        <v>44929</v>
      </c>
      <c r="R1269" t="s">
        <v>118</v>
      </c>
      <c r="S1269" t="s">
        <v>119</v>
      </c>
      <c r="T1269" t="s">
        <v>176</v>
      </c>
      <c r="U1269" t="s">
        <v>61</v>
      </c>
      <c r="V1269">
        <v>3311</v>
      </c>
      <c r="W1269" t="s">
        <v>62</v>
      </c>
      <c r="X1269" t="s">
        <v>53</v>
      </c>
      <c r="Y1269">
        <v>1</v>
      </c>
      <c r="Z1269" t="s">
        <v>212</v>
      </c>
      <c r="AA1269" t="s">
        <v>64</v>
      </c>
      <c r="AB1269" t="s">
        <v>84</v>
      </c>
      <c r="AC1269" t="s">
        <v>115</v>
      </c>
      <c r="AD1269" t="s">
        <v>53</v>
      </c>
      <c r="AE1269" t="s">
        <v>53</v>
      </c>
      <c r="AF1269">
        <v>27</v>
      </c>
      <c r="AG1269">
        <v>44</v>
      </c>
      <c r="AH1269" t="s">
        <v>219</v>
      </c>
      <c r="AI1269" t="s">
        <v>163</v>
      </c>
      <c r="AJ1269" t="s">
        <v>67</v>
      </c>
      <c r="AK1269" t="s">
        <v>230</v>
      </c>
      <c r="AL1269">
        <v>2</v>
      </c>
      <c r="AM1269">
        <v>3</v>
      </c>
      <c r="AN1269">
        <v>0</v>
      </c>
      <c r="AO1269">
        <v>2</v>
      </c>
      <c r="AP1269">
        <v>32</v>
      </c>
      <c r="AQ1269">
        <v>1</v>
      </c>
      <c r="AR1269" t="s">
        <v>72</v>
      </c>
      <c r="AS1269" t="s">
        <v>105</v>
      </c>
      <c r="AT1269" t="s">
        <v>105</v>
      </c>
      <c r="AU1269" s="1">
        <v>45077</v>
      </c>
      <c r="AV1269" s="17">
        <f>VLOOKUP(dummy_yherealine!$AT1269,dummy_oppeained!B:C,2,0)</f>
        <v>2</v>
      </c>
      <c r="AW1269" s="22" t="str">
        <f>VLOOKUP(AS1269,dummy_oppeained!B:D,3,0)</f>
        <v>mitteeristav</v>
      </c>
      <c r="AX1269" s="17" t="str">
        <f>VLOOKUP(AR:AR,hinded_abi!A:D,4,0)</f>
        <v>NULL</v>
      </c>
      <c r="AY1269" s="26" t="str">
        <f t="shared" si="38"/>
        <v xml:space="preserve"> </v>
      </c>
      <c r="AZ1269" s="27">
        <f t="shared" si="39"/>
        <v>0</v>
      </c>
    </row>
    <row r="1270" spans="1:52" x14ac:dyDescent="0.25">
      <c r="A1270" t="s">
        <v>355</v>
      </c>
      <c r="B1270" t="s">
        <v>242</v>
      </c>
      <c r="C1270" t="s">
        <v>291</v>
      </c>
      <c r="D1270">
        <v>31611177980</v>
      </c>
      <c r="E1270" t="s">
        <v>243</v>
      </c>
      <c r="F1270" t="s">
        <v>278</v>
      </c>
      <c r="G1270" t="s">
        <v>115</v>
      </c>
      <c r="H1270" t="s">
        <v>52</v>
      </c>
      <c r="I1270" t="s">
        <v>115</v>
      </c>
      <c r="J1270" s="1">
        <v>45250</v>
      </c>
      <c r="K1270" t="s">
        <v>53</v>
      </c>
      <c r="L1270" s="1">
        <v>44337</v>
      </c>
      <c r="M1270" t="s">
        <v>245</v>
      </c>
      <c r="N1270" t="s">
        <v>264</v>
      </c>
      <c r="O1270" t="s">
        <v>236</v>
      </c>
      <c r="P1270" t="s">
        <v>246</v>
      </c>
      <c r="Q1270" s="1">
        <v>44929</v>
      </c>
      <c r="R1270" t="s">
        <v>118</v>
      </c>
      <c r="S1270" t="s">
        <v>119</v>
      </c>
      <c r="T1270" t="s">
        <v>176</v>
      </c>
      <c r="U1270" t="s">
        <v>61</v>
      </c>
      <c r="V1270">
        <v>3311</v>
      </c>
      <c r="W1270" t="s">
        <v>62</v>
      </c>
      <c r="X1270" t="s">
        <v>53</v>
      </c>
      <c r="Y1270">
        <v>1</v>
      </c>
      <c r="Z1270" t="s">
        <v>212</v>
      </c>
      <c r="AA1270" t="s">
        <v>64</v>
      </c>
      <c r="AB1270" t="s">
        <v>84</v>
      </c>
      <c r="AC1270" t="s">
        <v>115</v>
      </c>
      <c r="AD1270" t="s">
        <v>53</v>
      </c>
      <c r="AE1270" t="s">
        <v>53</v>
      </c>
      <c r="AF1270">
        <v>27</v>
      </c>
      <c r="AG1270">
        <v>44</v>
      </c>
      <c r="AH1270" t="s">
        <v>219</v>
      </c>
      <c r="AI1270" t="s">
        <v>163</v>
      </c>
      <c r="AJ1270" t="s">
        <v>67</v>
      </c>
      <c r="AK1270" t="s">
        <v>230</v>
      </c>
      <c r="AL1270">
        <v>2</v>
      </c>
      <c r="AM1270">
        <v>3</v>
      </c>
      <c r="AN1270">
        <v>0</v>
      </c>
      <c r="AO1270">
        <v>2</v>
      </c>
      <c r="AP1270">
        <v>32</v>
      </c>
      <c r="AQ1270">
        <v>1</v>
      </c>
      <c r="AR1270" t="s">
        <v>72</v>
      </c>
      <c r="AS1270" t="s">
        <v>273</v>
      </c>
      <c r="AT1270" t="s">
        <v>273</v>
      </c>
      <c r="AU1270" s="1">
        <v>44778</v>
      </c>
      <c r="AV1270" s="15">
        <f>VLOOKUP(dummy_yherealine!$AT1270,dummy_oppeained!B:C,2,0)</f>
        <v>3</v>
      </c>
      <c r="AW1270" s="22" t="str">
        <f>VLOOKUP(AS1270,dummy_oppeained!B:D,3,0)</f>
        <v>mitteeristav</v>
      </c>
      <c r="AX1270" s="17" t="str">
        <f>VLOOKUP(AR:AR,hinded_abi!A:D,4,0)</f>
        <v>NULL</v>
      </c>
      <c r="AY1270" s="26" t="str">
        <f t="shared" si="38"/>
        <v xml:space="preserve"> </v>
      </c>
      <c r="AZ1270" s="27">
        <f t="shared" si="39"/>
        <v>0</v>
      </c>
    </row>
    <row r="1271" spans="1:52" x14ac:dyDescent="0.25">
      <c r="A1271" t="s">
        <v>355</v>
      </c>
      <c r="B1271" t="s">
        <v>242</v>
      </c>
      <c r="C1271" t="s">
        <v>291</v>
      </c>
      <c r="D1271">
        <v>31611177980</v>
      </c>
      <c r="E1271" t="s">
        <v>243</v>
      </c>
      <c r="F1271" t="s">
        <v>278</v>
      </c>
      <c r="G1271" t="s">
        <v>115</v>
      </c>
      <c r="H1271" t="s">
        <v>52</v>
      </c>
      <c r="I1271" t="s">
        <v>115</v>
      </c>
      <c r="J1271" s="1">
        <v>45250</v>
      </c>
      <c r="K1271" t="s">
        <v>53</v>
      </c>
      <c r="L1271" s="1">
        <v>44337</v>
      </c>
      <c r="M1271" t="s">
        <v>245</v>
      </c>
      <c r="N1271" t="s">
        <v>264</v>
      </c>
      <c r="O1271" t="s">
        <v>236</v>
      </c>
      <c r="P1271" t="s">
        <v>246</v>
      </c>
      <c r="Q1271" s="1">
        <v>44929</v>
      </c>
      <c r="R1271" t="s">
        <v>118</v>
      </c>
      <c r="S1271" t="s">
        <v>119</v>
      </c>
      <c r="T1271" t="s">
        <v>176</v>
      </c>
      <c r="U1271" t="s">
        <v>61</v>
      </c>
      <c r="V1271">
        <v>3311</v>
      </c>
      <c r="W1271" t="s">
        <v>62</v>
      </c>
      <c r="X1271" t="s">
        <v>53</v>
      </c>
      <c r="Y1271">
        <v>2</v>
      </c>
      <c r="Z1271" t="s">
        <v>212</v>
      </c>
      <c r="AA1271" t="s">
        <v>64</v>
      </c>
      <c r="AB1271" t="s">
        <v>84</v>
      </c>
      <c r="AC1271" t="s">
        <v>115</v>
      </c>
      <c r="AD1271" t="s">
        <v>53</v>
      </c>
      <c r="AE1271" t="s">
        <v>53</v>
      </c>
      <c r="AF1271">
        <v>27</v>
      </c>
      <c r="AG1271">
        <v>29</v>
      </c>
      <c r="AH1271" t="s">
        <v>219</v>
      </c>
      <c r="AI1271" t="s">
        <v>219</v>
      </c>
      <c r="AJ1271" t="s">
        <v>67</v>
      </c>
      <c r="AK1271" t="s">
        <v>96</v>
      </c>
      <c r="AL1271">
        <v>2</v>
      </c>
      <c r="AM1271">
        <v>1</v>
      </c>
      <c r="AN1271">
        <v>0</v>
      </c>
      <c r="AO1271">
        <v>3</v>
      </c>
      <c r="AP1271">
        <v>60</v>
      </c>
      <c r="AQ1271">
        <v>1</v>
      </c>
      <c r="AR1271" t="s">
        <v>86</v>
      </c>
      <c r="AS1271" t="s">
        <v>134</v>
      </c>
      <c r="AT1271" t="s">
        <v>134</v>
      </c>
      <c r="AU1271" s="1">
        <v>45009</v>
      </c>
      <c r="AV1271" s="17">
        <f>VLOOKUP(dummy_yherealine!$AT1271,dummy_oppeained!B:C,2,0)</f>
        <v>9</v>
      </c>
      <c r="AW1271" s="22" t="str">
        <f>VLOOKUP(AS1271,dummy_oppeained!B:D,3,0)</f>
        <v>eristav</v>
      </c>
      <c r="AX1271" s="17">
        <f>VLOOKUP(AR:AR,hinded_abi!A:D,4,0)</f>
        <v>4</v>
      </c>
      <c r="AY1271" s="26">
        <f t="shared" si="38"/>
        <v>36</v>
      </c>
      <c r="AZ1271" s="27">
        <f t="shared" si="39"/>
        <v>9</v>
      </c>
    </row>
    <row r="1272" spans="1:52" x14ac:dyDescent="0.25">
      <c r="A1272" t="s">
        <v>355</v>
      </c>
      <c r="B1272" t="s">
        <v>242</v>
      </c>
      <c r="C1272" t="s">
        <v>291</v>
      </c>
      <c r="D1272">
        <v>31611177980</v>
      </c>
      <c r="E1272" t="s">
        <v>243</v>
      </c>
      <c r="F1272" t="s">
        <v>278</v>
      </c>
      <c r="G1272" t="s">
        <v>115</v>
      </c>
      <c r="H1272" t="s">
        <v>52</v>
      </c>
      <c r="I1272" t="s">
        <v>115</v>
      </c>
      <c r="J1272" s="1">
        <v>45250</v>
      </c>
      <c r="K1272" t="s">
        <v>53</v>
      </c>
      <c r="L1272" s="1">
        <v>44337</v>
      </c>
      <c r="M1272" t="s">
        <v>245</v>
      </c>
      <c r="N1272" t="s">
        <v>264</v>
      </c>
      <c r="O1272" t="s">
        <v>236</v>
      </c>
      <c r="P1272" t="s">
        <v>246</v>
      </c>
      <c r="Q1272" s="1">
        <v>44929</v>
      </c>
      <c r="R1272" t="s">
        <v>118</v>
      </c>
      <c r="S1272" t="s">
        <v>119</v>
      </c>
      <c r="T1272" t="s">
        <v>176</v>
      </c>
      <c r="U1272" t="s">
        <v>61</v>
      </c>
      <c r="V1272">
        <v>3311</v>
      </c>
      <c r="W1272" t="s">
        <v>62</v>
      </c>
      <c r="X1272" t="s">
        <v>53</v>
      </c>
      <c r="Y1272">
        <v>2</v>
      </c>
      <c r="Z1272" t="s">
        <v>212</v>
      </c>
      <c r="AA1272" t="s">
        <v>64</v>
      </c>
      <c r="AB1272" t="s">
        <v>84</v>
      </c>
      <c r="AC1272" t="s">
        <v>115</v>
      </c>
      <c r="AD1272" t="s">
        <v>53</v>
      </c>
      <c r="AE1272" t="s">
        <v>53</v>
      </c>
      <c r="AF1272">
        <v>27</v>
      </c>
      <c r="AG1272">
        <v>29</v>
      </c>
      <c r="AH1272" t="s">
        <v>219</v>
      </c>
      <c r="AI1272" t="s">
        <v>219</v>
      </c>
      <c r="AJ1272" t="s">
        <v>67</v>
      </c>
      <c r="AK1272" t="s">
        <v>96</v>
      </c>
      <c r="AL1272">
        <v>2</v>
      </c>
      <c r="AM1272">
        <v>1</v>
      </c>
      <c r="AN1272">
        <v>0</v>
      </c>
      <c r="AO1272">
        <v>3</v>
      </c>
      <c r="AP1272">
        <v>60</v>
      </c>
      <c r="AQ1272">
        <v>1</v>
      </c>
      <c r="AR1272" t="s">
        <v>72</v>
      </c>
      <c r="AS1272" t="s">
        <v>149</v>
      </c>
      <c r="AT1272" t="s">
        <v>149</v>
      </c>
      <c r="AU1272" s="1">
        <v>44522</v>
      </c>
      <c r="AV1272" s="15">
        <f>VLOOKUP(dummy_yherealine!$AT1272,dummy_oppeained!B:C,2,0)</f>
        <v>2</v>
      </c>
      <c r="AW1272" s="22" t="str">
        <f>VLOOKUP(AS1272,dummy_oppeained!B:D,3,0)</f>
        <v>mitteeristav</v>
      </c>
      <c r="AX1272" s="17" t="str">
        <f>VLOOKUP(AR:AR,hinded_abi!A:D,4,0)</f>
        <v>NULL</v>
      </c>
      <c r="AY1272" s="26" t="str">
        <f t="shared" si="38"/>
        <v xml:space="preserve"> </v>
      </c>
      <c r="AZ1272" s="27">
        <f t="shared" si="39"/>
        <v>0</v>
      </c>
    </row>
    <row r="1273" spans="1:52" x14ac:dyDescent="0.25">
      <c r="A1273" t="s">
        <v>355</v>
      </c>
      <c r="B1273" t="s">
        <v>242</v>
      </c>
      <c r="C1273" t="s">
        <v>291</v>
      </c>
      <c r="D1273">
        <v>31611177980</v>
      </c>
      <c r="E1273" t="s">
        <v>243</v>
      </c>
      <c r="F1273" t="s">
        <v>278</v>
      </c>
      <c r="G1273" t="s">
        <v>115</v>
      </c>
      <c r="H1273" t="s">
        <v>52</v>
      </c>
      <c r="I1273" t="s">
        <v>115</v>
      </c>
      <c r="J1273" s="1">
        <v>45250</v>
      </c>
      <c r="K1273" t="s">
        <v>53</v>
      </c>
      <c r="L1273" s="1">
        <v>44337</v>
      </c>
      <c r="M1273" t="s">
        <v>245</v>
      </c>
      <c r="N1273" t="s">
        <v>264</v>
      </c>
      <c r="O1273" t="s">
        <v>236</v>
      </c>
      <c r="P1273" t="s">
        <v>246</v>
      </c>
      <c r="Q1273" s="1">
        <v>44929</v>
      </c>
      <c r="R1273" t="s">
        <v>118</v>
      </c>
      <c r="S1273" t="s">
        <v>119</v>
      </c>
      <c r="T1273" t="s">
        <v>176</v>
      </c>
      <c r="U1273" t="s">
        <v>61</v>
      </c>
      <c r="V1273">
        <v>3311</v>
      </c>
      <c r="W1273" t="s">
        <v>62</v>
      </c>
      <c r="X1273" t="s">
        <v>53</v>
      </c>
      <c r="Y1273">
        <v>2</v>
      </c>
      <c r="Z1273" t="s">
        <v>212</v>
      </c>
      <c r="AA1273" t="s">
        <v>64</v>
      </c>
      <c r="AB1273" t="s">
        <v>84</v>
      </c>
      <c r="AC1273" t="s">
        <v>115</v>
      </c>
      <c r="AD1273" t="s">
        <v>53</v>
      </c>
      <c r="AE1273" t="s">
        <v>53</v>
      </c>
      <c r="AF1273">
        <v>27</v>
      </c>
      <c r="AG1273">
        <v>29</v>
      </c>
      <c r="AH1273" t="s">
        <v>219</v>
      </c>
      <c r="AI1273" t="s">
        <v>219</v>
      </c>
      <c r="AJ1273" t="s">
        <v>67</v>
      </c>
      <c r="AK1273" t="s">
        <v>96</v>
      </c>
      <c r="AL1273">
        <v>2</v>
      </c>
      <c r="AM1273">
        <v>1</v>
      </c>
      <c r="AN1273">
        <v>0</v>
      </c>
      <c r="AO1273">
        <v>3</v>
      </c>
      <c r="AP1273">
        <v>60</v>
      </c>
      <c r="AQ1273">
        <v>1</v>
      </c>
      <c r="AR1273" t="s">
        <v>72</v>
      </c>
      <c r="AS1273" t="s">
        <v>215</v>
      </c>
      <c r="AT1273" t="s">
        <v>215</v>
      </c>
      <c r="AU1273" s="1">
        <v>44591</v>
      </c>
      <c r="AV1273" s="17">
        <f>VLOOKUP(dummy_yherealine!$AT1273,dummy_oppeained!B:C,2,0)</f>
        <v>3</v>
      </c>
      <c r="AW1273" s="22" t="str">
        <f>VLOOKUP(AS1273,dummy_oppeained!B:D,3,0)</f>
        <v>mitteeristav</v>
      </c>
      <c r="AX1273" s="17" t="str">
        <f>VLOOKUP(AR:AR,hinded_abi!A:D,4,0)</f>
        <v>NULL</v>
      </c>
      <c r="AY1273" s="26" t="str">
        <f t="shared" si="38"/>
        <v xml:space="preserve"> </v>
      </c>
      <c r="AZ1273" s="27">
        <f t="shared" si="39"/>
        <v>0</v>
      </c>
    </row>
    <row r="1274" spans="1:52" x14ac:dyDescent="0.25">
      <c r="A1274" t="s">
        <v>355</v>
      </c>
      <c r="B1274" t="s">
        <v>242</v>
      </c>
      <c r="C1274" t="s">
        <v>291</v>
      </c>
      <c r="D1274">
        <v>31611177980</v>
      </c>
      <c r="E1274" t="s">
        <v>243</v>
      </c>
      <c r="F1274" t="s">
        <v>278</v>
      </c>
      <c r="G1274" t="s">
        <v>115</v>
      </c>
      <c r="H1274" t="s">
        <v>52</v>
      </c>
      <c r="I1274" t="s">
        <v>115</v>
      </c>
      <c r="J1274" s="1">
        <v>45250</v>
      </c>
      <c r="K1274" t="s">
        <v>53</v>
      </c>
      <c r="L1274" s="1">
        <v>44337</v>
      </c>
      <c r="M1274" t="s">
        <v>245</v>
      </c>
      <c r="N1274" t="s">
        <v>264</v>
      </c>
      <c r="O1274" t="s">
        <v>236</v>
      </c>
      <c r="P1274" t="s">
        <v>246</v>
      </c>
      <c r="Q1274" s="1">
        <v>44929</v>
      </c>
      <c r="R1274" t="s">
        <v>118</v>
      </c>
      <c r="S1274" t="s">
        <v>119</v>
      </c>
      <c r="T1274" t="s">
        <v>176</v>
      </c>
      <c r="U1274" t="s">
        <v>61</v>
      </c>
      <c r="V1274">
        <v>3311</v>
      </c>
      <c r="W1274" t="s">
        <v>62</v>
      </c>
      <c r="X1274" t="s">
        <v>53</v>
      </c>
      <c r="Y1274">
        <v>2</v>
      </c>
      <c r="Z1274" t="s">
        <v>212</v>
      </c>
      <c r="AA1274" t="s">
        <v>64</v>
      </c>
      <c r="AB1274" t="s">
        <v>84</v>
      </c>
      <c r="AC1274" t="s">
        <v>115</v>
      </c>
      <c r="AD1274" t="s">
        <v>53</v>
      </c>
      <c r="AE1274" t="s">
        <v>53</v>
      </c>
      <c r="AF1274">
        <v>27</v>
      </c>
      <c r="AG1274">
        <v>29</v>
      </c>
      <c r="AH1274" t="s">
        <v>219</v>
      </c>
      <c r="AI1274" t="s">
        <v>219</v>
      </c>
      <c r="AJ1274" t="s">
        <v>67</v>
      </c>
      <c r="AK1274" t="s">
        <v>96</v>
      </c>
      <c r="AL1274">
        <v>2</v>
      </c>
      <c r="AM1274">
        <v>1</v>
      </c>
      <c r="AN1274">
        <v>0</v>
      </c>
      <c r="AO1274">
        <v>3</v>
      </c>
      <c r="AP1274">
        <v>60</v>
      </c>
      <c r="AQ1274">
        <v>1</v>
      </c>
      <c r="AR1274" t="s">
        <v>70</v>
      </c>
      <c r="AS1274" t="s">
        <v>132</v>
      </c>
      <c r="AT1274" t="s">
        <v>132</v>
      </c>
      <c r="AU1274" s="1">
        <v>44626</v>
      </c>
      <c r="AV1274" s="15">
        <f>VLOOKUP(dummy_yherealine!$AT1274,dummy_oppeained!B:C,2,0)</f>
        <v>6</v>
      </c>
      <c r="AW1274" s="22" t="str">
        <f>VLOOKUP(AS1274,dummy_oppeained!B:D,3,0)</f>
        <v>eristav</v>
      </c>
      <c r="AX1274" s="17">
        <f>VLOOKUP(AR:AR,hinded_abi!A:D,4,0)</f>
        <v>0</v>
      </c>
      <c r="AY1274" s="26">
        <f t="shared" si="38"/>
        <v>0</v>
      </c>
      <c r="AZ1274" s="27">
        <f t="shared" si="39"/>
        <v>6</v>
      </c>
    </row>
    <row r="1275" spans="1:52" x14ac:dyDescent="0.25">
      <c r="A1275" t="s">
        <v>355</v>
      </c>
      <c r="B1275" t="s">
        <v>242</v>
      </c>
      <c r="C1275" t="s">
        <v>291</v>
      </c>
      <c r="D1275">
        <v>31611177980</v>
      </c>
      <c r="E1275" t="s">
        <v>243</v>
      </c>
      <c r="F1275" t="s">
        <v>278</v>
      </c>
      <c r="G1275" t="s">
        <v>115</v>
      </c>
      <c r="H1275" t="s">
        <v>52</v>
      </c>
      <c r="I1275" t="s">
        <v>115</v>
      </c>
      <c r="J1275" s="1">
        <v>45250</v>
      </c>
      <c r="K1275" t="s">
        <v>53</v>
      </c>
      <c r="L1275" s="1">
        <v>44337</v>
      </c>
      <c r="M1275" t="s">
        <v>245</v>
      </c>
      <c r="N1275" t="s">
        <v>264</v>
      </c>
      <c r="O1275" t="s">
        <v>236</v>
      </c>
      <c r="P1275" t="s">
        <v>246</v>
      </c>
      <c r="Q1275" s="1">
        <v>44929</v>
      </c>
      <c r="R1275" t="s">
        <v>118</v>
      </c>
      <c r="S1275" t="s">
        <v>119</v>
      </c>
      <c r="T1275" t="s">
        <v>176</v>
      </c>
      <c r="U1275" t="s">
        <v>61</v>
      </c>
      <c r="V1275">
        <v>3311</v>
      </c>
      <c r="W1275" t="s">
        <v>62</v>
      </c>
      <c r="X1275" t="s">
        <v>53</v>
      </c>
      <c r="Y1275">
        <v>2</v>
      </c>
      <c r="Z1275" t="s">
        <v>212</v>
      </c>
      <c r="AA1275" t="s">
        <v>64</v>
      </c>
      <c r="AB1275" t="s">
        <v>84</v>
      </c>
      <c r="AC1275" t="s">
        <v>115</v>
      </c>
      <c r="AD1275" t="s">
        <v>53</v>
      </c>
      <c r="AE1275" t="s">
        <v>53</v>
      </c>
      <c r="AF1275">
        <v>27</v>
      </c>
      <c r="AG1275">
        <v>29</v>
      </c>
      <c r="AH1275" t="s">
        <v>219</v>
      </c>
      <c r="AI1275" t="s">
        <v>219</v>
      </c>
      <c r="AJ1275" t="s">
        <v>67</v>
      </c>
      <c r="AK1275" t="s">
        <v>96</v>
      </c>
      <c r="AL1275">
        <v>2</v>
      </c>
      <c r="AM1275">
        <v>1</v>
      </c>
      <c r="AN1275">
        <v>0</v>
      </c>
      <c r="AO1275">
        <v>3</v>
      </c>
      <c r="AP1275">
        <v>60</v>
      </c>
      <c r="AQ1275">
        <v>1</v>
      </c>
      <c r="AR1275" t="s">
        <v>72</v>
      </c>
      <c r="AS1275" t="s">
        <v>151</v>
      </c>
      <c r="AT1275" t="s">
        <v>151</v>
      </c>
      <c r="AU1275" s="1">
        <v>44641</v>
      </c>
      <c r="AV1275" s="17">
        <f>VLOOKUP(dummy_yherealine!$AT1275,dummy_oppeained!B:C,2,0)</f>
        <v>3</v>
      </c>
      <c r="AW1275" s="22" t="str">
        <f>VLOOKUP(AS1275,dummy_oppeained!B:D,3,0)</f>
        <v>mitteeristav</v>
      </c>
      <c r="AX1275" s="17" t="str">
        <f>VLOOKUP(AR:AR,hinded_abi!A:D,4,0)</f>
        <v>NULL</v>
      </c>
      <c r="AY1275" s="26" t="str">
        <f t="shared" si="38"/>
        <v xml:space="preserve"> </v>
      </c>
      <c r="AZ1275" s="27">
        <f t="shared" si="39"/>
        <v>0</v>
      </c>
    </row>
    <row r="1276" spans="1:52" x14ac:dyDescent="0.25">
      <c r="A1276" t="s">
        <v>355</v>
      </c>
      <c r="B1276" t="s">
        <v>242</v>
      </c>
      <c r="C1276" t="s">
        <v>291</v>
      </c>
      <c r="D1276">
        <v>31611177980</v>
      </c>
      <c r="E1276" t="s">
        <v>243</v>
      </c>
      <c r="F1276" t="s">
        <v>278</v>
      </c>
      <c r="G1276" t="s">
        <v>115</v>
      </c>
      <c r="H1276" t="s">
        <v>52</v>
      </c>
      <c r="I1276" t="s">
        <v>115</v>
      </c>
      <c r="J1276" s="1">
        <v>45250</v>
      </c>
      <c r="K1276" t="s">
        <v>53</v>
      </c>
      <c r="L1276" s="1">
        <v>44337</v>
      </c>
      <c r="M1276" t="s">
        <v>245</v>
      </c>
      <c r="N1276" t="s">
        <v>264</v>
      </c>
      <c r="O1276" t="s">
        <v>236</v>
      </c>
      <c r="P1276" t="s">
        <v>246</v>
      </c>
      <c r="Q1276" s="1">
        <v>44929</v>
      </c>
      <c r="R1276" t="s">
        <v>118</v>
      </c>
      <c r="S1276" t="s">
        <v>119</v>
      </c>
      <c r="T1276" t="s">
        <v>176</v>
      </c>
      <c r="U1276" t="s">
        <v>61</v>
      </c>
      <c r="V1276">
        <v>3311</v>
      </c>
      <c r="W1276" t="s">
        <v>62</v>
      </c>
      <c r="X1276" t="s">
        <v>53</v>
      </c>
      <c r="Y1276">
        <v>2</v>
      </c>
      <c r="Z1276" t="s">
        <v>212</v>
      </c>
      <c r="AA1276" t="s">
        <v>64</v>
      </c>
      <c r="AB1276" t="s">
        <v>84</v>
      </c>
      <c r="AC1276" t="s">
        <v>115</v>
      </c>
      <c r="AD1276" t="s">
        <v>53</v>
      </c>
      <c r="AE1276" t="s">
        <v>53</v>
      </c>
      <c r="AF1276">
        <v>27</v>
      </c>
      <c r="AG1276">
        <v>29</v>
      </c>
      <c r="AH1276" t="s">
        <v>219</v>
      </c>
      <c r="AI1276" t="s">
        <v>219</v>
      </c>
      <c r="AJ1276" t="s">
        <v>67</v>
      </c>
      <c r="AK1276" t="s">
        <v>96</v>
      </c>
      <c r="AL1276">
        <v>2</v>
      </c>
      <c r="AM1276">
        <v>1</v>
      </c>
      <c r="AN1276">
        <v>0</v>
      </c>
      <c r="AO1276">
        <v>3</v>
      </c>
      <c r="AP1276">
        <v>60</v>
      </c>
      <c r="AQ1276">
        <v>1</v>
      </c>
      <c r="AR1276" t="s">
        <v>74</v>
      </c>
      <c r="AS1276" t="s">
        <v>220</v>
      </c>
      <c r="AT1276" t="s">
        <v>220</v>
      </c>
      <c r="AU1276" s="1">
        <v>44087</v>
      </c>
      <c r="AV1276" s="15">
        <f>VLOOKUP(dummy_yherealine!$AT1276,dummy_oppeained!B:C,2,0)</f>
        <v>6</v>
      </c>
      <c r="AW1276" s="22" t="str">
        <f>VLOOKUP(AS1276,dummy_oppeained!B:D,3,0)</f>
        <v>eristav</v>
      </c>
      <c r="AX1276" s="17">
        <f>VLOOKUP(AR:AR,hinded_abi!A:D,4,0)</f>
        <v>1</v>
      </c>
      <c r="AY1276" s="26">
        <f t="shared" si="38"/>
        <v>6</v>
      </c>
      <c r="AZ1276" s="27">
        <f t="shared" si="39"/>
        <v>6</v>
      </c>
    </row>
    <row r="1277" spans="1:52" x14ac:dyDescent="0.25">
      <c r="A1277" t="s">
        <v>355</v>
      </c>
      <c r="B1277" t="s">
        <v>242</v>
      </c>
      <c r="C1277" t="s">
        <v>291</v>
      </c>
      <c r="D1277">
        <v>31611177980</v>
      </c>
      <c r="E1277" t="s">
        <v>243</v>
      </c>
      <c r="F1277" t="s">
        <v>278</v>
      </c>
      <c r="G1277" t="s">
        <v>115</v>
      </c>
      <c r="H1277" t="s">
        <v>52</v>
      </c>
      <c r="I1277" t="s">
        <v>115</v>
      </c>
      <c r="J1277" s="1">
        <v>45250</v>
      </c>
      <c r="K1277" t="s">
        <v>53</v>
      </c>
      <c r="L1277" s="1">
        <v>44337</v>
      </c>
      <c r="M1277" t="s">
        <v>245</v>
      </c>
      <c r="N1277" t="s">
        <v>264</v>
      </c>
      <c r="O1277" t="s">
        <v>236</v>
      </c>
      <c r="P1277" t="s">
        <v>246</v>
      </c>
      <c r="Q1277" s="1">
        <v>44929</v>
      </c>
      <c r="R1277" t="s">
        <v>118</v>
      </c>
      <c r="S1277" t="s">
        <v>119</v>
      </c>
      <c r="T1277" t="s">
        <v>176</v>
      </c>
      <c r="U1277" t="s">
        <v>61</v>
      </c>
      <c r="V1277">
        <v>3311</v>
      </c>
      <c r="W1277" t="s">
        <v>62</v>
      </c>
      <c r="X1277" t="s">
        <v>53</v>
      </c>
      <c r="Y1277">
        <v>2</v>
      </c>
      <c r="Z1277" t="s">
        <v>212</v>
      </c>
      <c r="AA1277" t="s">
        <v>64</v>
      </c>
      <c r="AB1277" t="s">
        <v>84</v>
      </c>
      <c r="AC1277" t="s">
        <v>115</v>
      </c>
      <c r="AD1277" t="s">
        <v>53</v>
      </c>
      <c r="AE1277" t="s">
        <v>53</v>
      </c>
      <c r="AF1277">
        <v>27</v>
      </c>
      <c r="AG1277">
        <v>29</v>
      </c>
      <c r="AH1277" t="s">
        <v>219</v>
      </c>
      <c r="AI1277" t="s">
        <v>219</v>
      </c>
      <c r="AJ1277" t="s">
        <v>67</v>
      </c>
      <c r="AK1277" t="s">
        <v>96</v>
      </c>
      <c r="AL1277">
        <v>2</v>
      </c>
      <c r="AM1277">
        <v>1</v>
      </c>
      <c r="AN1277">
        <v>0</v>
      </c>
      <c r="AO1277">
        <v>3</v>
      </c>
      <c r="AP1277">
        <v>60</v>
      </c>
      <c r="AQ1277">
        <v>1</v>
      </c>
      <c r="AR1277" t="s">
        <v>78</v>
      </c>
      <c r="AS1277" t="s">
        <v>141</v>
      </c>
      <c r="AT1277" t="s">
        <v>141</v>
      </c>
      <c r="AU1277" s="1">
        <v>45715</v>
      </c>
      <c r="AV1277" s="17">
        <f>VLOOKUP(dummy_yherealine!$AT1277,dummy_oppeained!B:C,2,0)</f>
        <v>2</v>
      </c>
      <c r="AW1277" s="22" t="str">
        <f>VLOOKUP(AS1277,dummy_oppeained!B:D,3,0)</f>
        <v>mitteeristav</v>
      </c>
      <c r="AX1277" s="17" t="str">
        <f>VLOOKUP(AR:AR,hinded_abi!A:D,4,0)</f>
        <v>NULL</v>
      </c>
      <c r="AY1277" s="26" t="str">
        <f t="shared" si="38"/>
        <v xml:space="preserve"> </v>
      </c>
      <c r="AZ1277" s="27">
        <f t="shared" si="39"/>
        <v>0</v>
      </c>
    </row>
    <row r="1278" spans="1:52" x14ac:dyDescent="0.25">
      <c r="A1278" t="s">
        <v>355</v>
      </c>
      <c r="B1278" t="s">
        <v>242</v>
      </c>
      <c r="C1278" t="s">
        <v>291</v>
      </c>
      <c r="D1278">
        <v>31611177980</v>
      </c>
      <c r="E1278" t="s">
        <v>243</v>
      </c>
      <c r="F1278" t="s">
        <v>278</v>
      </c>
      <c r="G1278" t="s">
        <v>115</v>
      </c>
      <c r="H1278" t="s">
        <v>52</v>
      </c>
      <c r="I1278" t="s">
        <v>115</v>
      </c>
      <c r="J1278" s="1">
        <v>45250</v>
      </c>
      <c r="K1278" t="s">
        <v>53</v>
      </c>
      <c r="L1278" s="1">
        <v>44337</v>
      </c>
      <c r="M1278" t="s">
        <v>245</v>
      </c>
      <c r="N1278" t="s">
        <v>264</v>
      </c>
      <c r="O1278" t="s">
        <v>236</v>
      </c>
      <c r="P1278" t="s">
        <v>246</v>
      </c>
      <c r="Q1278" s="1">
        <v>44929</v>
      </c>
      <c r="R1278" t="s">
        <v>118</v>
      </c>
      <c r="S1278" t="s">
        <v>119</v>
      </c>
      <c r="T1278" t="s">
        <v>176</v>
      </c>
      <c r="U1278" t="s">
        <v>61</v>
      </c>
      <c r="V1278">
        <v>3311</v>
      </c>
      <c r="W1278" t="s">
        <v>62</v>
      </c>
      <c r="X1278" t="s">
        <v>53</v>
      </c>
      <c r="Y1278">
        <v>2</v>
      </c>
      <c r="Z1278" t="s">
        <v>212</v>
      </c>
      <c r="AA1278" t="s">
        <v>64</v>
      </c>
      <c r="AB1278" t="s">
        <v>84</v>
      </c>
      <c r="AC1278" t="s">
        <v>115</v>
      </c>
      <c r="AD1278" t="s">
        <v>53</v>
      </c>
      <c r="AE1278" t="s">
        <v>53</v>
      </c>
      <c r="AF1278">
        <v>27</v>
      </c>
      <c r="AG1278">
        <v>29</v>
      </c>
      <c r="AH1278" t="s">
        <v>219</v>
      </c>
      <c r="AI1278" t="s">
        <v>219</v>
      </c>
      <c r="AJ1278" t="s">
        <v>67</v>
      </c>
      <c r="AK1278" t="s">
        <v>96</v>
      </c>
      <c r="AL1278">
        <v>2</v>
      </c>
      <c r="AM1278">
        <v>1</v>
      </c>
      <c r="AN1278">
        <v>0</v>
      </c>
      <c r="AO1278">
        <v>3</v>
      </c>
      <c r="AP1278">
        <v>60</v>
      </c>
      <c r="AQ1278">
        <v>1</v>
      </c>
      <c r="AR1278" t="s">
        <v>70</v>
      </c>
      <c r="AS1278" t="s">
        <v>77</v>
      </c>
      <c r="AT1278" t="s">
        <v>77</v>
      </c>
      <c r="AU1278" s="1">
        <v>44855</v>
      </c>
      <c r="AV1278" s="15">
        <f>VLOOKUP(dummy_yherealine!$AT1278,dummy_oppeained!B:C,2,0)</f>
        <v>9</v>
      </c>
      <c r="AW1278" s="22" t="str">
        <f>VLOOKUP(AS1278,dummy_oppeained!B:D,3,0)</f>
        <v>eristav</v>
      </c>
      <c r="AX1278" s="17">
        <f>VLOOKUP(AR:AR,hinded_abi!A:D,4,0)</f>
        <v>0</v>
      </c>
      <c r="AY1278" s="26">
        <f t="shared" si="38"/>
        <v>0</v>
      </c>
      <c r="AZ1278" s="27">
        <f t="shared" si="39"/>
        <v>9</v>
      </c>
    </row>
    <row r="1279" spans="1:52" x14ac:dyDescent="0.25">
      <c r="A1279" t="s">
        <v>355</v>
      </c>
      <c r="B1279" t="s">
        <v>242</v>
      </c>
      <c r="C1279" t="s">
        <v>291</v>
      </c>
      <c r="D1279">
        <v>31611177980</v>
      </c>
      <c r="E1279" t="s">
        <v>243</v>
      </c>
      <c r="F1279" t="s">
        <v>278</v>
      </c>
      <c r="G1279" t="s">
        <v>115</v>
      </c>
      <c r="H1279" t="s">
        <v>52</v>
      </c>
      <c r="I1279" t="s">
        <v>115</v>
      </c>
      <c r="J1279" s="1">
        <v>45250</v>
      </c>
      <c r="K1279" t="s">
        <v>53</v>
      </c>
      <c r="L1279" s="1">
        <v>44337</v>
      </c>
      <c r="M1279" t="s">
        <v>245</v>
      </c>
      <c r="N1279" t="s">
        <v>264</v>
      </c>
      <c r="O1279" t="s">
        <v>236</v>
      </c>
      <c r="P1279" t="s">
        <v>246</v>
      </c>
      <c r="Q1279" s="1">
        <v>44929</v>
      </c>
      <c r="R1279" t="s">
        <v>118</v>
      </c>
      <c r="S1279" t="s">
        <v>119</v>
      </c>
      <c r="T1279" t="s">
        <v>176</v>
      </c>
      <c r="U1279" t="s">
        <v>61</v>
      </c>
      <c r="V1279">
        <v>3311</v>
      </c>
      <c r="W1279" t="s">
        <v>62</v>
      </c>
      <c r="X1279" t="s">
        <v>53</v>
      </c>
      <c r="Y1279">
        <v>2</v>
      </c>
      <c r="Z1279" t="s">
        <v>212</v>
      </c>
      <c r="AA1279" t="s">
        <v>64</v>
      </c>
      <c r="AB1279" t="s">
        <v>84</v>
      </c>
      <c r="AC1279" t="s">
        <v>115</v>
      </c>
      <c r="AD1279" t="s">
        <v>53</v>
      </c>
      <c r="AE1279" t="s">
        <v>53</v>
      </c>
      <c r="AF1279">
        <v>27</v>
      </c>
      <c r="AG1279">
        <v>29</v>
      </c>
      <c r="AH1279" t="s">
        <v>219</v>
      </c>
      <c r="AI1279" t="s">
        <v>219</v>
      </c>
      <c r="AJ1279" t="s">
        <v>67</v>
      </c>
      <c r="AK1279" t="s">
        <v>96</v>
      </c>
      <c r="AL1279">
        <v>2</v>
      </c>
      <c r="AM1279">
        <v>1</v>
      </c>
      <c r="AN1279">
        <v>0</v>
      </c>
      <c r="AO1279">
        <v>3</v>
      </c>
      <c r="AP1279">
        <v>60</v>
      </c>
      <c r="AQ1279">
        <v>1</v>
      </c>
      <c r="AR1279" t="s">
        <v>86</v>
      </c>
      <c r="AS1279" t="s">
        <v>167</v>
      </c>
      <c r="AT1279" t="s">
        <v>167</v>
      </c>
      <c r="AU1279" s="1">
        <v>44703</v>
      </c>
      <c r="AV1279" s="17">
        <f>VLOOKUP(dummy_yherealine!$AT1279,dummy_oppeained!B:C,2,0)</f>
        <v>5</v>
      </c>
      <c r="AW1279" s="22" t="str">
        <f>VLOOKUP(AS1279,dummy_oppeained!B:D,3,0)</f>
        <v>eristav</v>
      </c>
      <c r="AX1279" s="17">
        <f>VLOOKUP(AR:AR,hinded_abi!A:D,4,0)</f>
        <v>4</v>
      </c>
      <c r="AY1279" s="26">
        <f t="shared" si="38"/>
        <v>20</v>
      </c>
      <c r="AZ1279" s="27">
        <f t="shared" si="39"/>
        <v>5</v>
      </c>
    </row>
    <row r="1280" spans="1:52" x14ac:dyDescent="0.25">
      <c r="A1280" t="s">
        <v>355</v>
      </c>
      <c r="B1280" t="s">
        <v>242</v>
      </c>
      <c r="C1280" t="s">
        <v>291</v>
      </c>
      <c r="D1280">
        <v>31611177980</v>
      </c>
      <c r="E1280" t="s">
        <v>243</v>
      </c>
      <c r="F1280" t="s">
        <v>278</v>
      </c>
      <c r="G1280" t="s">
        <v>115</v>
      </c>
      <c r="H1280" t="s">
        <v>52</v>
      </c>
      <c r="I1280" t="s">
        <v>115</v>
      </c>
      <c r="J1280" s="1">
        <v>45250</v>
      </c>
      <c r="K1280" t="s">
        <v>53</v>
      </c>
      <c r="L1280" s="1">
        <v>44337</v>
      </c>
      <c r="M1280" t="s">
        <v>245</v>
      </c>
      <c r="N1280" t="s">
        <v>264</v>
      </c>
      <c r="O1280" t="s">
        <v>236</v>
      </c>
      <c r="P1280" t="s">
        <v>246</v>
      </c>
      <c r="Q1280" s="1">
        <v>44929</v>
      </c>
      <c r="R1280" t="s">
        <v>118</v>
      </c>
      <c r="S1280" t="s">
        <v>119</v>
      </c>
      <c r="T1280" t="s">
        <v>176</v>
      </c>
      <c r="U1280" t="s">
        <v>61</v>
      </c>
      <c r="V1280">
        <v>3311</v>
      </c>
      <c r="W1280" t="s">
        <v>62</v>
      </c>
      <c r="X1280" t="s">
        <v>53</v>
      </c>
      <c r="Y1280">
        <v>2</v>
      </c>
      <c r="Z1280" t="s">
        <v>212</v>
      </c>
      <c r="AA1280" t="s">
        <v>64</v>
      </c>
      <c r="AB1280" t="s">
        <v>84</v>
      </c>
      <c r="AC1280" t="s">
        <v>115</v>
      </c>
      <c r="AD1280" t="s">
        <v>53</v>
      </c>
      <c r="AE1280" t="s">
        <v>53</v>
      </c>
      <c r="AF1280">
        <v>27</v>
      </c>
      <c r="AG1280">
        <v>29</v>
      </c>
      <c r="AH1280" t="s">
        <v>219</v>
      </c>
      <c r="AI1280" t="s">
        <v>219</v>
      </c>
      <c r="AJ1280" t="s">
        <v>67</v>
      </c>
      <c r="AK1280" t="s">
        <v>96</v>
      </c>
      <c r="AL1280">
        <v>2</v>
      </c>
      <c r="AM1280">
        <v>1</v>
      </c>
      <c r="AN1280">
        <v>0</v>
      </c>
      <c r="AO1280">
        <v>3</v>
      </c>
      <c r="AP1280">
        <v>60</v>
      </c>
      <c r="AQ1280">
        <v>1</v>
      </c>
      <c r="AR1280" t="s">
        <v>80</v>
      </c>
      <c r="AS1280" t="s">
        <v>259</v>
      </c>
      <c r="AT1280" t="s">
        <v>259</v>
      </c>
      <c r="AU1280" s="1">
        <v>45303</v>
      </c>
      <c r="AV1280" s="15">
        <f>VLOOKUP(dummy_yherealine!$AT1280,dummy_oppeained!B:C,2,0)</f>
        <v>6</v>
      </c>
      <c r="AW1280" s="22" t="str">
        <f>VLOOKUP(AS1280,dummy_oppeained!B:D,3,0)</f>
        <v>eristav</v>
      </c>
      <c r="AX1280" s="17">
        <f>VLOOKUP(AR:AR,hinded_abi!A:D,4,0)</f>
        <v>3</v>
      </c>
      <c r="AY1280" s="26">
        <f t="shared" si="38"/>
        <v>18</v>
      </c>
      <c r="AZ1280" s="27">
        <f t="shared" si="39"/>
        <v>6</v>
      </c>
    </row>
    <row r="1281" spans="1:52" x14ac:dyDescent="0.25">
      <c r="A1281" t="s">
        <v>355</v>
      </c>
      <c r="B1281" t="s">
        <v>242</v>
      </c>
      <c r="C1281" t="s">
        <v>291</v>
      </c>
      <c r="D1281">
        <v>31611177980</v>
      </c>
      <c r="E1281" t="s">
        <v>243</v>
      </c>
      <c r="F1281" t="s">
        <v>278</v>
      </c>
      <c r="G1281" t="s">
        <v>115</v>
      </c>
      <c r="H1281" t="s">
        <v>52</v>
      </c>
      <c r="I1281" t="s">
        <v>115</v>
      </c>
      <c r="J1281" s="1">
        <v>45250</v>
      </c>
      <c r="K1281" t="s">
        <v>53</v>
      </c>
      <c r="L1281" s="1">
        <v>44337</v>
      </c>
      <c r="M1281" t="s">
        <v>245</v>
      </c>
      <c r="N1281" t="s">
        <v>264</v>
      </c>
      <c r="O1281" t="s">
        <v>236</v>
      </c>
      <c r="P1281" t="s">
        <v>246</v>
      </c>
      <c r="Q1281" s="1">
        <v>44929</v>
      </c>
      <c r="R1281" t="s">
        <v>118</v>
      </c>
      <c r="S1281" t="s">
        <v>119</v>
      </c>
      <c r="T1281" t="s">
        <v>176</v>
      </c>
      <c r="U1281" t="s">
        <v>61</v>
      </c>
      <c r="V1281">
        <v>3311</v>
      </c>
      <c r="W1281" t="s">
        <v>62</v>
      </c>
      <c r="X1281" t="s">
        <v>53</v>
      </c>
      <c r="Y1281">
        <v>3</v>
      </c>
      <c r="Z1281" t="s">
        <v>212</v>
      </c>
      <c r="AA1281" t="s">
        <v>64</v>
      </c>
      <c r="AB1281" t="s">
        <v>186</v>
      </c>
      <c r="AC1281" t="s">
        <v>115</v>
      </c>
      <c r="AD1281" t="s">
        <v>53</v>
      </c>
      <c r="AE1281" t="s">
        <v>53</v>
      </c>
      <c r="AF1281">
        <v>27</v>
      </c>
      <c r="AG1281">
        <v>41</v>
      </c>
      <c r="AH1281" t="s">
        <v>219</v>
      </c>
      <c r="AI1281" t="s">
        <v>213</v>
      </c>
      <c r="AJ1281" t="s">
        <v>67</v>
      </c>
      <c r="AK1281" t="s">
        <v>68</v>
      </c>
      <c r="AL1281">
        <v>2</v>
      </c>
      <c r="AM1281">
        <v>0</v>
      </c>
      <c r="AN1281">
        <v>0</v>
      </c>
      <c r="AO1281">
        <v>10</v>
      </c>
      <c r="AP1281">
        <v>29</v>
      </c>
      <c r="AQ1281">
        <v>1</v>
      </c>
      <c r="AR1281" t="s">
        <v>78</v>
      </c>
      <c r="AS1281" t="s">
        <v>139</v>
      </c>
      <c r="AT1281" t="s">
        <v>139</v>
      </c>
      <c r="AU1281" s="1">
        <v>44558</v>
      </c>
      <c r="AV1281" s="17">
        <f>VLOOKUP(dummy_yherealine!$AT1281,dummy_oppeained!B:C,2,0)</f>
        <v>3</v>
      </c>
      <c r="AW1281" s="22" t="str">
        <f>VLOOKUP(AS1281,dummy_oppeained!B:D,3,0)</f>
        <v>mitteeristav</v>
      </c>
      <c r="AX1281" s="17" t="str">
        <f>VLOOKUP(AR:AR,hinded_abi!A:D,4,0)</f>
        <v>NULL</v>
      </c>
      <c r="AY1281" s="26" t="str">
        <f t="shared" si="38"/>
        <v xml:space="preserve"> </v>
      </c>
      <c r="AZ1281" s="27">
        <f t="shared" si="39"/>
        <v>0</v>
      </c>
    </row>
    <row r="1282" spans="1:52" x14ac:dyDescent="0.25">
      <c r="A1282" t="s">
        <v>355</v>
      </c>
      <c r="B1282" t="s">
        <v>242</v>
      </c>
      <c r="C1282" t="s">
        <v>291</v>
      </c>
      <c r="D1282">
        <v>31611177980</v>
      </c>
      <c r="E1282" t="s">
        <v>243</v>
      </c>
      <c r="F1282" t="s">
        <v>278</v>
      </c>
      <c r="G1282" t="s">
        <v>115</v>
      </c>
      <c r="H1282" t="s">
        <v>52</v>
      </c>
      <c r="I1282" t="s">
        <v>115</v>
      </c>
      <c r="J1282" s="1">
        <v>45250</v>
      </c>
      <c r="K1282" t="s">
        <v>53</v>
      </c>
      <c r="L1282" s="1">
        <v>44337</v>
      </c>
      <c r="M1282" t="s">
        <v>245</v>
      </c>
      <c r="N1282" t="s">
        <v>264</v>
      </c>
      <c r="O1282" t="s">
        <v>236</v>
      </c>
      <c r="P1282" t="s">
        <v>246</v>
      </c>
      <c r="Q1282" s="1">
        <v>44929</v>
      </c>
      <c r="R1282" t="s">
        <v>118</v>
      </c>
      <c r="S1282" t="s">
        <v>119</v>
      </c>
      <c r="T1282" t="s">
        <v>176</v>
      </c>
      <c r="U1282" t="s">
        <v>61</v>
      </c>
      <c r="V1282">
        <v>3311</v>
      </c>
      <c r="W1282" t="s">
        <v>62</v>
      </c>
      <c r="X1282" t="s">
        <v>53</v>
      </c>
      <c r="Y1282">
        <v>3</v>
      </c>
      <c r="Z1282" t="s">
        <v>212</v>
      </c>
      <c r="AA1282" t="s">
        <v>64</v>
      </c>
      <c r="AB1282" t="s">
        <v>186</v>
      </c>
      <c r="AC1282" t="s">
        <v>115</v>
      </c>
      <c r="AD1282" t="s">
        <v>53</v>
      </c>
      <c r="AE1282" t="s">
        <v>53</v>
      </c>
      <c r="AF1282">
        <v>27</v>
      </c>
      <c r="AG1282">
        <v>41</v>
      </c>
      <c r="AH1282" t="s">
        <v>219</v>
      </c>
      <c r="AI1282" t="s">
        <v>213</v>
      </c>
      <c r="AJ1282" t="s">
        <v>67</v>
      </c>
      <c r="AK1282" t="s">
        <v>68</v>
      </c>
      <c r="AL1282">
        <v>2</v>
      </c>
      <c r="AM1282">
        <v>0</v>
      </c>
      <c r="AN1282">
        <v>0</v>
      </c>
      <c r="AO1282">
        <v>10</v>
      </c>
      <c r="AP1282">
        <v>29</v>
      </c>
      <c r="AQ1282">
        <v>1</v>
      </c>
      <c r="AR1282" t="s">
        <v>72</v>
      </c>
      <c r="AS1282" t="s">
        <v>90</v>
      </c>
      <c r="AT1282" t="s">
        <v>90</v>
      </c>
      <c r="AU1282" s="1">
        <v>45846</v>
      </c>
      <c r="AV1282" s="15">
        <f>VLOOKUP(dummy_yherealine!$AT1282,dummy_oppeained!B:C,2,0)</f>
        <v>3</v>
      </c>
      <c r="AW1282" s="22" t="str">
        <f>VLOOKUP(AS1282,dummy_oppeained!B:D,3,0)</f>
        <v>mitteeristav</v>
      </c>
      <c r="AX1282" s="17" t="str">
        <f>VLOOKUP(AR:AR,hinded_abi!A:D,4,0)</f>
        <v>NULL</v>
      </c>
      <c r="AY1282" s="26" t="str">
        <f t="shared" si="38"/>
        <v xml:space="preserve"> </v>
      </c>
      <c r="AZ1282" s="27">
        <f t="shared" si="39"/>
        <v>0</v>
      </c>
    </row>
    <row r="1283" spans="1:52" x14ac:dyDescent="0.25">
      <c r="A1283" t="s">
        <v>355</v>
      </c>
      <c r="B1283" t="s">
        <v>242</v>
      </c>
      <c r="C1283" t="s">
        <v>291</v>
      </c>
      <c r="D1283">
        <v>31611177980</v>
      </c>
      <c r="E1283" t="s">
        <v>243</v>
      </c>
      <c r="F1283" t="s">
        <v>278</v>
      </c>
      <c r="G1283" t="s">
        <v>115</v>
      </c>
      <c r="H1283" t="s">
        <v>52</v>
      </c>
      <c r="I1283" t="s">
        <v>115</v>
      </c>
      <c r="J1283" s="1">
        <v>45250</v>
      </c>
      <c r="K1283" t="s">
        <v>53</v>
      </c>
      <c r="L1283" s="1">
        <v>44337</v>
      </c>
      <c r="M1283" t="s">
        <v>245</v>
      </c>
      <c r="N1283" t="s">
        <v>264</v>
      </c>
      <c r="O1283" t="s">
        <v>236</v>
      </c>
      <c r="P1283" t="s">
        <v>246</v>
      </c>
      <c r="Q1283" s="1">
        <v>44929</v>
      </c>
      <c r="R1283" t="s">
        <v>118</v>
      </c>
      <c r="S1283" t="s">
        <v>119</v>
      </c>
      <c r="T1283" t="s">
        <v>176</v>
      </c>
      <c r="U1283" t="s">
        <v>61</v>
      </c>
      <c r="V1283">
        <v>3311</v>
      </c>
      <c r="W1283" t="s">
        <v>62</v>
      </c>
      <c r="X1283" t="s">
        <v>53</v>
      </c>
      <c r="Y1283">
        <v>3</v>
      </c>
      <c r="Z1283" t="s">
        <v>212</v>
      </c>
      <c r="AA1283" t="s">
        <v>64</v>
      </c>
      <c r="AB1283" t="s">
        <v>186</v>
      </c>
      <c r="AC1283" t="s">
        <v>115</v>
      </c>
      <c r="AD1283" t="s">
        <v>53</v>
      </c>
      <c r="AE1283" t="s">
        <v>53</v>
      </c>
      <c r="AF1283">
        <v>27</v>
      </c>
      <c r="AG1283">
        <v>41</v>
      </c>
      <c r="AH1283" t="s">
        <v>219</v>
      </c>
      <c r="AI1283" t="s">
        <v>213</v>
      </c>
      <c r="AJ1283" t="s">
        <v>67</v>
      </c>
      <c r="AK1283" t="s">
        <v>68</v>
      </c>
      <c r="AL1283">
        <v>2</v>
      </c>
      <c r="AM1283">
        <v>0</v>
      </c>
      <c r="AN1283">
        <v>0</v>
      </c>
      <c r="AO1283">
        <v>10</v>
      </c>
      <c r="AP1283">
        <v>29</v>
      </c>
      <c r="AQ1283">
        <v>1</v>
      </c>
      <c r="AR1283" t="s">
        <v>94</v>
      </c>
      <c r="AS1283" t="s">
        <v>89</v>
      </c>
      <c r="AT1283" t="s">
        <v>89</v>
      </c>
      <c r="AU1283" s="1">
        <v>44590</v>
      </c>
      <c r="AV1283" s="17">
        <f>VLOOKUP(dummy_yherealine!$AT1283,dummy_oppeained!B:C,2,0)</f>
        <v>5</v>
      </c>
      <c r="AW1283" s="22" t="str">
        <f>VLOOKUP(AS1283,dummy_oppeained!B:D,3,0)</f>
        <v>eristav</v>
      </c>
      <c r="AX1283" s="17">
        <f>VLOOKUP(AR:AR,hinded_abi!A:D,4,0)</f>
        <v>5</v>
      </c>
      <c r="AY1283" s="26">
        <f t="shared" ref="AY1283:AY1346" si="40">IF(AW1283="eristav",AV1283*AX1283," ")</f>
        <v>25</v>
      </c>
      <c r="AZ1283" s="27">
        <f t="shared" ref="AZ1283:AZ1346" si="41">IF(AW1283="eristav",AV1283,0)</f>
        <v>5</v>
      </c>
    </row>
    <row r="1284" spans="1:52" x14ac:dyDescent="0.25">
      <c r="A1284" t="s">
        <v>355</v>
      </c>
      <c r="B1284" t="s">
        <v>242</v>
      </c>
      <c r="C1284" t="s">
        <v>291</v>
      </c>
      <c r="D1284">
        <v>31611177980</v>
      </c>
      <c r="E1284" t="s">
        <v>243</v>
      </c>
      <c r="F1284" t="s">
        <v>278</v>
      </c>
      <c r="G1284" t="s">
        <v>115</v>
      </c>
      <c r="H1284" t="s">
        <v>52</v>
      </c>
      <c r="I1284" t="s">
        <v>115</v>
      </c>
      <c r="J1284" s="1">
        <v>45250</v>
      </c>
      <c r="K1284" t="s">
        <v>53</v>
      </c>
      <c r="L1284" s="1">
        <v>44337</v>
      </c>
      <c r="M1284" t="s">
        <v>245</v>
      </c>
      <c r="N1284" t="s">
        <v>264</v>
      </c>
      <c r="O1284" t="s">
        <v>236</v>
      </c>
      <c r="P1284" t="s">
        <v>246</v>
      </c>
      <c r="Q1284" s="1">
        <v>44929</v>
      </c>
      <c r="R1284" t="s">
        <v>118</v>
      </c>
      <c r="S1284" t="s">
        <v>119</v>
      </c>
      <c r="T1284" t="s">
        <v>176</v>
      </c>
      <c r="U1284" t="s">
        <v>61</v>
      </c>
      <c r="V1284">
        <v>3311</v>
      </c>
      <c r="W1284" t="s">
        <v>62</v>
      </c>
      <c r="X1284" t="s">
        <v>53</v>
      </c>
      <c r="Y1284">
        <v>3</v>
      </c>
      <c r="Z1284" t="s">
        <v>212</v>
      </c>
      <c r="AA1284" t="s">
        <v>64</v>
      </c>
      <c r="AB1284" t="s">
        <v>186</v>
      </c>
      <c r="AC1284" t="s">
        <v>115</v>
      </c>
      <c r="AD1284" t="s">
        <v>53</v>
      </c>
      <c r="AE1284" t="s">
        <v>53</v>
      </c>
      <c r="AF1284">
        <v>27</v>
      </c>
      <c r="AG1284">
        <v>41</v>
      </c>
      <c r="AH1284" t="s">
        <v>219</v>
      </c>
      <c r="AI1284" t="s">
        <v>213</v>
      </c>
      <c r="AJ1284" t="s">
        <v>67</v>
      </c>
      <c r="AK1284" t="s">
        <v>68</v>
      </c>
      <c r="AL1284">
        <v>2</v>
      </c>
      <c r="AM1284">
        <v>0</v>
      </c>
      <c r="AN1284">
        <v>0</v>
      </c>
      <c r="AO1284">
        <v>10</v>
      </c>
      <c r="AP1284">
        <v>29</v>
      </c>
      <c r="AQ1284">
        <v>1</v>
      </c>
      <c r="AR1284" t="s">
        <v>70</v>
      </c>
      <c r="AS1284" t="s">
        <v>100</v>
      </c>
      <c r="AT1284" t="s">
        <v>100</v>
      </c>
      <c r="AU1284" s="1">
        <v>44212</v>
      </c>
      <c r="AV1284" s="15">
        <f>VLOOKUP(dummy_yherealine!$AT1284,dummy_oppeained!B:C,2,0)</f>
        <v>6</v>
      </c>
      <c r="AW1284" s="22" t="str">
        <f>VLOOKUP(AS1284,dummy_oppeained!B:D,3,0)</f>
        <v>eristav</v>
      </c>
      <c r="AX1284" s="17">
        <f>VLOOKUP(AR:AR,hinded_abi!A:D,4,0)</f>
        <v>0</v>
      </c>
      <c r="AY1284" s="26">
        <f t="shared" si="40"/>
        <v>0</v>
      </c>
      <c r="AZ1284" s="27">
        <f t="shared" si="41"/>
        <v>6</v>
      </c>
    </row>
    <row r="1285" spans="1:52" x14ac:dyDescent="0.25">
      <c r="A1285" t="s">
        <v>355</v>
      </c>
      <c r="B1285" t="s">
        <v>242</v>
      </c>
      <c r="C1285" t="s">
        <v>291</v>
      </c>
      <c r="D1285">
        <v>31611177980</v>
      </c>
      <c r="E1285" t="s">
        <v>243</v>
      </c>
      <c r="F1285" t="s">
        <v>278</v>
      </c>
      <c r="G1285" t="s">
        <v>115</v>
      </c>
      <c r="H1285" t="s">
        <v>52</v>
      </c>
      <c r="I1285" t="s">
        <v>115</v>
      </c>
      <c r="J1285" s="1">
        <v>45250</v>
      </c>
      <c r="K1285" t="s">
        <v>53</v>
      </c>
      <c r="L1285" s="1">
        <v>44337</v>
      </c>
      <c r="M1285" t="s">
        <v>245</v>
      </c>
      <c r="N1285" t="s">
        <v>264</v>
      </c>
      <c r="O1285" t="s">
        <v>236</v>
      </c>
      <c r="P1285" t="s">
        <v>246</v>
      </c>
      <c r="Q1285" s="1">
        <v>44929</v>
      </c>
      <c r="R1285" t="s">
        <v>118</v>
      </c>
      <c r="S1285" t="s">
        <v>119</v>
      </c>
      <c r="T1285" t="s">
        <v>176</v>
      </c>
      <c r="U1285" t="s">
        <v>61</v>
      </c>
      <c r="V1285">
        <v>3311</v>
      </c>
      <c r="W1285" t="s">
        <v>62</v>
      </c>
      <c r="X1285" t="s">
        <v>53</v>
      </c>
      <c r="Y1285">
        <v>3</v>
      </c>
      <c r="Z1285" t="s">
        <v>212</v>
      </c>
      <c r="AA1285" t="s">
        <v>64</v>
      </c>
      <c r="AB1285" t="s">
        <v>186</v>
      </c>
      <c r="AC1285" t="s">
        <v>115</v>
      </c>
      <c r="AD1285" t="s">
        <v>53</v>
      </c>
      <c r="AE1285" t="s">
        <v>53</v>
      </c>
      <c r="AF1285">
        <v>27</v>
      </c>
      <c r="AG1285">
        <v>41</v>
      </c>
      <c r="AH1285" t="s">
        <v>219</v>
      </c>
      <c r="AI1285" t="s">
        <v>213</v>
      </c>
      <c r="AJ1285" t="s">
        <v>67</v>
      </c>
      <c r="AK1285" t="s">
        <v>68</v>
      </c>
      <c r="AL1285">
        <v>2</v>
      </c>
      <c r="AM1285">
        <v>0</v>
      </c>
      <c r="AN1285">
        <v>0</v>
      </c>
      <c r="AO1285">
        <v>10</v>
      </c>
      <c r="AP1285">
        <v>29</v>
      </c>
      <c r="AQ1285">
        <v>1</v>
      </c>
      <c r="AR1285" t="s">
        <v>91</v>
      </c>
      <c r="AS1285" t="s">
        <v>104</v>
      </c>
      <c r="AT1285" t="s">
        <v>104</v>
      </c>
      <c r="AU1285" s="1">
        <v>44866</v>
      </c>
      <c r="AV1285" s="17">
        <f>VLOOKUP(dummy_yherealine!$AT1285,dummy_oppeained!B:C,2,0)</f>
        <v>6</v>
      </c>
      <c r="AW1285" s="22" t="str">
        <f>VLOOKUP(AS1285,dummy_oppeained!B:D,3,0)</f>
        <v>eristav</v>
      </c>
      <c r="AX1285" s="17">
        <f>VLOOKUP(AR:AR,hinded_abi!A:D,4,0)</f>
        <v>0</v>
      </c>
      <c r="AY1285" s="26">
        <f t="shared" si="40"/>
        <v>0</v>
      </c>
      <c r="AZ1285" s="27">
        <f t="shared" si="41"/>
        <v>6</v>
      </c>
    </row>
    <row r="1286" spans="1:52" x14ac:dyDescent="0.25">
      <c r="A1286" t="s">
        <v>355</v>
      </c>
      <c r="B1286" t="s">
        <v>242</v>
      </c>
      <c r="C1286" t="s">
        <v>291</v>
      </c>
      <c r="D1286">
        <v>31611177980</v>
      </c>
      <c r="E1286" t="s">
        <v>243</v>
      </c>
      <c r="F1286" t="s">
        <v>278</v>
      </c>
      <c r="G1286" t="s">
        <v>115</v>
      </c>
      <c r="H1286" t="s">
        <v>52</v>
      </c>
      <c r="I1286" t="s">
        <v>115</v>
      </c>
      <c r="J1286" s="1">
        <v>45250</v>
      </c>
      <c r="K1286" t="s">
        <v>53</v>
      </c>
      <c r="L1286" s="1">
        <v>44337</v>
      </c>
      <c r="M1286" t="s">
        <v>245</v>
      </c>
      <c r="N1286" t="s">
        <v>264</v>
      </c>
      <c r="O1286" t="s">
        <v>236</v>
      </c>
      <c r="P1286" t="s">
        <v>246</v>
      </c>
      <c r="Q1286" s="1">
        <v>44929</v>
      </c>
      <c r="R1286" t="s">
        <v>118</v>
      </c>
      <c r="S1286" t="s">
        <v>119</v>
      </c>
      <c r="T1286" t="s">
        <v>176</v>
      </c>
      <c r="U1286" t="s">
        <v>61</v>
      </c>
      <c r="V1286">
        <v>3311</v>
      </c>
      <c r="W1286" t="s">
        <v>62</v>
      </c>
      <c r="X1286" t="s">
        <v>53</v>
      </c>
      <c r="Y1286">
        <v>4</v>
      </c>
      <c r="Z1286" t="s">
        <v>212</v>
      </c>
      <c r="AA1286" t="s">
        <v>64</v>
      </c>
      <c r="AB1286" t="s">
        <v>200</v>
      </c>
      <c r="AC1286" t="s">
        <v>115</v>
      </c>
      <c r="AD1286" t="s">
        <v>53</v>
      </c>
      <c r="AE1286" t="s">
        <v>53</v>
      </c>
      <c r="AF1286">
        <v>27</v>
      </c>
      <c r="AG1286">
        <v>37</v>
      </c>
      <c r="AH1286" t="s">
        <v>219</v>
      </c>
      <c r="AI1286" t="s">
        <v>68</v>
      </c>
      <c r="AJ1286" t="s">
        <v>67</v>
      </c>
      <c r="AK1286" t="s">
        <v>69</v>
      </c>
      <c r="AL1286">
        <v>2</v>
      </c>
      <c r="AM1286">
        <v>3</v>
      </c>
      <c r="AN1286">
        <v>0</v>
      </c>
      <c r="AO1286">
        <v>4</v>
      </c>
      <c r="AP1286">
        <v>42</v>
      </c>
      <c r="AQ1286">
        <v>1</v>
      </c>
      <c r="AR1286" t="s">
        <v>72</v>
      </c>
      <c r="AS1286" t="s">
        <v>238</v>
      </c>
      <c r="AT1286" t="s">
        <v>238</v>
      </c>
      <c r="AU1286" s="1">
        <v>45915</v>
      </c>
      <c r="AV1286" s="15">
        <f>VLOOKUP(dummy_yherealine!$AT1286,dummy_oppeained!B:C,2,0)</f>
        <v>3</v>
      </c>
      <c r="AW1286" s="22" t="str">
        <f>VLOOKUP(AS1286,dummy_oppeained!B:D,3,0)</f>
        <v>mitteeristav</v>
      </c>
      <c r="AX1286" s="17" t="str">
        <f>VLOOKUP(AR:AR,hinded_abi!A:D,4,0)</f>
        <v>NULL</v>
      </c>
      <c r="AY1286" s="26" t="str">
        <f t="shared" si="40"/>
        <v xml:space="preserve"> </v>
      </c>
      <c r="AZ1286" s="27">
        <f t="shared" si="41"/>
        <v>0</v>
      </c>
    </row>
    <row r="1287" spans="1:52" x14ac:dyDescent="0.25">
      <c r="A1287" t="s">
        <v>355</v>
      </c>
      <c r="B1287" t="s">
        <v>242</v>
      </c>
      <c r="C1287" t="s">
        <v>291</v>
      </c>
      <c r="D1287">
        <v>31611177980</v>
      </c>
      <c r="E1287" t="s">
        <v>243</v>
      </c>
      <c r="F1287" t="s">
        <v>278</v>
      </c>
      <c r="G1287" t="s">
        <v>115</v>
      </c>
      <c r="H1287" t="s">
        <v>52</v>
      </c>
      <c r="I1287" t="s">
        <v>115</v>
      </c>
      <c r="J1287" s="1">
        <v>45250</v>
      </c>
      <c r="K1287" t="s">
        <v>53</v>
      </c>
      <c r="L1287" s="1">
        <v>44337</v>
      </c>
      <c r="M1287" t="s">
        <v>245</v>
      </c>
      <c r="N1287" t="s">
        <v>264</v>
      </c>
      <c r="O1287" t="s">
        <v>236</v>
      </c>
      <c r="P1287" t="s">
        <v>246</v>
      </c>
      <c r="Q1287" s="1">
        <v>44929</v>
      </c>
      <c r="R1287" t="s">
        <v>118</v>
      </c>
      <c r="S1287" t="s">
        <v>119</v>
      </c>
      <c r="T1287" t="s">
        <v>176</v>
      </c>
      <c r="U1287" t="s">
        <v>61</v>
      </c>
      <c r="V1287">
        <v>3311</v>
      </c>
      <c r="W1287" t="s">
        <v>62</v>
      </c>
      <c r="X1287" t="s">
        <v>53</v>
      </c>
      <c r="Y1287">
        <v>4</v>
      </c>
      <c r="Z1287" t="s">
        <v>212</v>
      </c>
      <c r="AA1287" t="s">
        <v>64</v>
      </c>
      <c r="AB1287" t="s">
        <v>200</v>
      </c>
      <c r="AC1287" t="s">
        <v>115</v>
      </c>
      <c r="AD1287" t="s">
        <v>53</v>
      </c>
      <c r="AE1287" t="s">
        <v>53</v>
      </c>
      <c r="AF1287">
        <v>27</v>
      </c>
      <c r="AG1287">
        <v>37</v>
      </c>
      <c r="AH1287" t="s">
        <v>219</v>
      </c>
      <c r="AI1287" t="s">
        <v>68</v>
      </c>
      <c r="AJ1287" t="s">
        <v>67</v>
      </c>
      <c r="AK1287" t="s">
        <v>69</v>
      </c>
      <c r="AL1287">
        <v>2</v>
      </c>
      <c r="AM1287">
        <v>3</v>
      </c>
      <c r="AN1287">
        <v>0</v>
      </c>
      <c r="AO1287">
        <v>4</v>
      </c>
      <c r="AP1287">
        <v>42</v>
      </c>
      <c r="AQ1287">
        <v>1</v>
      </c>
      <c r="AR1287" t="s">
        <v>72</v>
      </c>
      <c r="AS1287" t="s">
        <v>129</v>
      </c>
      <c r="AT1287" t="s">
        <v>129</v>
      </c>
      <c r="AU1287" s="1">
        <v>45725</v>
      </c>
      <c r="AV1287" s="17">
        <f>VLOOKUP(dummy_yherealine!$AT1287,dummy_oppeained!B:C,2,0)</f>
        <v>3</v>
      </c>
      <c r="AW1287" s="22" t="str">
        <f>VLOOKUP(AS1287,dummy_oppeained!B:D,3,0)</f>
        <v>mitteeristav</v>
      </c>
      <c r="AX1287" s="17" t="str">
        <f>VLOOKUP(AR:AR,hinded_abi!A:D,4,0)</f>
        <v>NULL</v>
      </c>
      <c r="AY1287" s="26" t="str">
        <f t="shared" si="40"/>
        <v xml:space="preserve"> </v>
      </c>
      <c r="AZ1287" s="27">
        <f t="shared" si="41"/>
        <v>0</v>
      </c>
    </row>
    <row r="1288" spans="1:52" x14ac:dyDescent="0.25">
      <c r="A1288" t="s">
        <v>355</v>
      </c>
      <c r="B1288" t="s">
        <v>242</v>
      </c>
      <c r="C1288" t="s">
        <v>291</v>
      </c>
      <c r="D1288">
        <v>31611177980</v>
      </c>
      <c r="E1288" t="s">
        <v>243</v>
      </c>
      <c r="F1288" t="s">
        <v>278</v>
      </c>
      <c r="G1288" t="s">
        <v>115</v>
      </c>
      <c r="H1288" t="s">
        <v>52</v>
      </c>
      <c r="I1288" t="s">
        <v>115</v>
      </c>
      <c r="J1288" s="1">
        <v>45250</v>
      </c>
      <c r="K1288" t="s">
        <v>53</v>
      </c>
      <c r="L1288" s="1">
        <v>44337</v>
      </c>
      <c r="M1288" t="s">
        <v>245</v>
      </c>
      <c r="N1288" t="s">
        <v>264</v>
      </c>
      <c r="O1288" t="s">
        <v>236</v>
      </c>
      <c r="P1288" t="s">
        <v>246</v>
      </c>
      <c r="Q1288" s="1">
        <v>44929</v>
      </c>
      <c r="R1288" t="s">
        <v>118</v>
      </c>
      <c r="S1288" t="s">
        <v>119</v>
      </c>
      <c r="T1288" t="s">
        <v>176</v>
      </c>
      <c r="U1288" t="s">
        <v>61</v>
      </c>
      <c r="V1288">
        <v>3311</v>
      </c>
      <c r="W1288" t="s">
        <v>62</v>
      </c>
      <c r="X1288" t="s">
        <v>53</v>
      </c>
      <c r="Y1288">
        <v>4</v>
      </c>
      <c r="Z1288" t="s">
        <v>212</v>
      </c>
      <c r="AA1288" t="s">
        <v>64</v>
      </c>
      <c r="AB1288" t="s">
        <v>200</v>
      </c>
      <c r="AC1288" t="s">
        <v>115</v>
      </c>
      <c r="AD1288" t="s">
        <v>53</v>
      </c>
      <c r="AE1288" t="s">
        <v>53</v>
      </c>
      <c r="AF1288">
        <v>27</v>
      </c>
      <c r="AG1288">
        <v>37</v>
      </c>
      <c r="AH1288" t="s">
        <v>219</v>
      </c>
      <c r="AI1288" t="s">
        <v>68</v>
      </c>
      <c r="AJ1288" t="s">
        <v>67</v>
      </c>
      <c r="AK1288" t="s">
        <v>69</v>
      </c>
      <c r="AL1288">
        <v>2</v>
      </c>
      <c r="AM1288">
        <v>3</v>
      </c>
      <c r="AN1288">
        <v>0</v>
      </c>
      <c r="AO1288">
        <v>4</v>
      </c>
      <c r="AP1288">
        <v>42</v>
      </c>
      <c r="AQ1288">
        <v>1</v>
      </c>
      <c r="AR1288" t="s">
        <v>72</v>
      </c>
      <c r="AS1288" t="s">
        <v>257</v>
      </c>
      <c r="AT1288" t="s">
        <v>257</v>
      </c>
      <c r="AU1288" s="1">
        <v>45585</v>
      </c>
      <c r="AV1288" s="15">
        <f>VLOOKUP(dummy_yherealine!$AT1288,dummy_oppeained!B:C,2,0)</f>
        <v>2</v>
      </c>
      <c r="AW1288" s="22" t="str">
        <f>VLOOKUP(AS1288,dummy_oppeained!B:D,3,0)</f>
        <v>mitteeristav</v>
      </c>
      <c r="AX1288" s="17" t="str">
        <f>VLOOKUP(AR:AR,hinded_abi!A:D,4,0)</f>
        <v>NULL</v>
      </c>
      <c r="AY1288" s="26" t="str">
        <f t="shared" si="40"/>
        <v xml:space="preserve"> </v>
      </c>
      <c r="AZ1288" s="27">
        <f t="shared" si="41"/>
        <v>0</v>
      </c>
    </row>
    <row r="1289" spans="1:52" x14ac:dyDescent="0.25">
      <c r="A1289" t="s">
        <v>355</v>
      </c>
      <c r="B1289" t="s">
        <v>242</v>
      </c>
      <c r="C1289" t="s">
        <v>291</v>
      </c>
      <c r="D1289">
        <v>31611177980</v>
      </c>
      <c r="E1289" t="s">
        <v>243</v>
      </c>
      <c r="F1289" t="s">
        <v>278</v>
      </c>
      <c r="G1289" t="s">
        <v>115</v>
      </c>
      <c r="H1289" t="s">
        <v>52</v>
      </c>
      <c r="I1289" t="s">
        <v>115</v>
      </c>
      <c r="J1289" s="1">
        <v>45250</v>
      </c>
      <c r="K1289" t="s">
        <v>53</v>
      </c>
      <c r="L1289" s="1">
        <v>44337</v>
      </c>
      <c r="M1289" t="s">
        <v>245</v>
      </c>
      <c r="N1289" t="s">
        <v>264</v>
      </c>
      <c r="O1289" t="s">
        <v>236</v>
      </c>
      <c r="P1289" t="s">
        <v>246</v>
      </c>
      <c r="Q1289" s="1">
        <v>44929</v>
      </c>
      <c r="R1289" t="s">
        <v>118</v>
      </c>
      <c r="S1289" t="s">
        <v>119</v>
      </c>
      <c r="T1289" t="s">
        <v>176</v>
      </c>
      <c r="U1289" t="s">
        <v>61</v>
      </c>
      <c r="V1289">
        <v>3311</v>
      </c>
      <c r="W1289" t="s">
        <v>62</v>
      </c>
      <c r="X1289" t="s">
        <v>53</v>
      </c>
      <c r="Y1289">
        <v>4</v>
      </c>
      <c r="Z1289" t="s">
        <v>212</v>
      </c>
      <c r="AA1289" t="s">
        <v>64</v>
      </c>
      <c r="AB1289" t="s">
        <v>200</v>
      </c>
      <c r="AC1289" t="s">
        <v>115</v>
      </c>
      <c r="AD1289" t="s">
        <v>53</v>
      </c>
      <c r="AE1289" t="s">
        <v>53</v>
      </c>
      <c r="AF1289">
        <v>27</v>
      </c>
      <c r="AG1289">
        <v>37</v>
      </c>
      <c r="AH1289" t="s">
        <v>219</v>
      </c>
      <c r="AI1289" t="s">
        <v>68</v>
      </c>
      <c r="AJ1289" t="s">
        <v>67</v>
      </c>
      <c r="AK1289" t="s">
        <v>69</v>
      </c>
      <c r="AL1289">
        <v>2</v>
      </c>
      <c r="AM1289">
        <v>3</v>
      </c>
      <c r="AN1289">
        <v>0</v>
      </c>
      <c r="AO1289">
        <v>4</v>
      </c>
      <c r="AP1289">
        <v>42</v>
      </c>
      <c r="AQ1289">
        <v>1</v>
      </c>
      <c r="AR1289" t="s">
        <v>91</v>
      </c>
      <c r="AS1289" t="s">
        <v>267</v>
      </c>
      <c r="AT1289" t="s">
        <v>267</v>
      </c>
      <c r="AU1289" s="1">
        <v>45176</v>
      </c>
      <c r="AV1289" s="17">
        <f>VLOOKUP(dummy_yherealine!$AT1289,dummy_oppeained!B:C,2,0)</f>
        <v>2</v>
      </c>
      <c r="AW1289" s="22" t="str">
        <f>VLOOKUP(AS1289,dummy_oppeained!B:D,3,0)</f>
        <v>mitteeristav</v>
      </c>
      <c r="AX1289" s="17">
        <f>VLOOKUP(AR:AR,hinded_abi!A:D,4,0)</f>
        <v>0</v>
      </c>
      <c r="AY1289" s="26" t="str">
        <f t="shared" si="40"/>
        <v xml:space="preserve"> </v>
      </c>
      <c r="AZ1289" s="27">
        <f t="shared" si="41"/>
        <v>0</v>
      </c>
    </row>
    <row r="1290" spans="1:52" x14ac:dyDescent="0.25">
      <c r="A1290" t="s">
        <v>355</v>
      </c>
      <c r="B1290" t="s">
        <v>242</v>
      </c>
      <c r="C1290" t="s">
        <v>291</v>
      </c>
      <c r="D1290">
        <v>31611177980</v>
      </c>
      <c r="E1290" t="s">
        <v>243</v>
      </c>
      <c r="F1290" t="s">
        <v>278</v>
      </c>
      <c r="G1290" t="s">
        <v>115</v>
      </c>
      <c r="H1290" t="s">
        <v>52</v>
      </c>
      <c r="I1290" t="s">
        <v>115</v>
      </c>
      <c r="J1290" s="1">
        <v>45250</v>
      </c>
      <c r="K1290" t="s">
        <v>53</v>
      </c>
      <c r="L1290" s="1">
        <v>44337</v>
      </c>
      <c r="M1290" t="s">
        <v>245</v>
      </c>
      <c r="N1290" t="s">
        <v>264</v>
      </c>
      <c r="O1290" t="s">
        <v>236</v>
      </c>
      <c r="P1290" t="s">
        <v>246</v>
      </c>
      <c r="Q1290" s="1">
        <v>44929</v>
      </c>
      <c r="R1290" t="s">
        <v>118</v>
      </c>
      <c r="S1290" t="s">
        <v>119</v>
      </c>
      <c r="T1290" t="s">
        <v>176</v>
      </c>
      <c r="U1290" t="s">
        <v>61</v>
      </c>
      <c r="V1290">
        <v>3311</v>
      </c>
      <c r="W1290" t="s">
        <v>62</v>
      </c>
      <c r="X1290" t="s">
        <v>53</v>
      </c>
      <c r="Y1290">
        <v>4</v>
      </c>
      <c r="Z1290" t="s">
        <v>212</v>
      </c>
      <c r="AA1290" t="s">
        <v>64</v>
      </c>
      <c r="AB1290" t="s">
        <v>200</v>
      </c>
      <c r="AC1290" t="s">
        <v>115</v>
      </c>
      <c r="AD1290" t="s">
        <v>53</v>
      </c>
      <c r="AE1290" t="s">
        <v>53</v>
      </c>
      <c r="AF1290">
        <v>27</v>
      </c>
      <c r="AG1290">
        <v>37</v>
      </c>
      <c r="AH1290" t="s">
        <v>219</v>
      </c>
      <c r="AI1290" t="s">
        <v>68</v>
      </c>
      <c r="AJ1290" t="s">
        <v>67</v>
      </c>
      <c r="AK1290" t="s">
        <v>69</v>
      </c>
      <c r="AL1290">
        <v>2</v>
      </c>
      <c r="AM1290">
        <v>3</v>
      </c>
      <c r="AN1290">
        <v>0</v>
      </c>
      <c r="AO1290">
        <v>4</v>
      </c>
      <c r="AP1290">
        <v>42</v>
      </c>
      <c r="AQ1290">
        <v>1</v>
      </c>
      <c r="AR1290" t="s">
        <v>91</v>
      </c>
      <c r="AS1290" t="s">
        <v>164</v>
      </c>
      <c r="AT1290" t="s">
        <v>164</v>
      </c>
      <c r="AU1290" s="1">
        <v>44286</v>
      </c>
      <c r="AV1290" s="15">
        <f>VLOOKUP(dummy_yherealine!$AT1290,dummy_oppeained!B:C,2,0)</f>
        <v>6</v>
      </c>
      <c r="AW1290" s="22" t="str">
        <f>VLOOKUP(AS1290,dummy_oppeained!B:D,3,0)</f>
        <v>eristav</v>
      </c>
      <c r="AX1290" s="17">
        <f>VLOOKUP(AR:AR,hinded_abi!A:D,4,0)</f>
        <v>0</v>
      </c>
      <c r="AY1290" s="26">
        <f t="shared" si="40"/>
        <v>0</v>
      </c>
      <c r="AZ1290" s="27">
        <f t="shared" si="41"/>
        <v>6</v>
      </c>
    </row>
    <row r="1291" spans="1:52" x14ac:dyDescent="0.25">
      <c r="A1291" t="s">
        <v>355</v>
      </c>
      <c r="B1291" t="s">
        <v>242</v>
      </c>
      <c r="C1291" t="s">
        <v>291</v>
      </c>
      <c r="D1291">
        <v>31611177980</v>
      </c>
      <c r="E1291" t="s">
        <v>243</v>
      </c>
      <c r="F1291" t="s">
        <v>278</v>
      </c>
      <c r="G1291" t="s">
        <v>115</v>
      </c>
      <c r="H1291" t="s">
        <v>52</v>
      </c>
      <c r="I1291" t="s">
        <v>115</v>
      </c>
      <c r="J1291" s="1">
        <v>45250</v>
      </c>
      <c r="K1291" t="s">
        <v>53</v>
      </c>
      <c r="L1291" s="1">
        <v>44337</v>
      </c>
      <c r="M1291" t="s">
        <v>245</v>
      </c>
      <c r="N1291" t="s">
        <v>264</v>
      </c>
      <c r="O1291" t="s">
        <v>236</v>
      </c>
      <c r="P1291" t="s">
        <v>246</v>
      </c>
      <c r="Q1291" s="1">
        <v>44929</v>
      </c>
      <c r="R1291" t="s">
        <v>118</v>
      </c>
      <c r="S1291" t="s">
        <v>119</v>
      </c>
      <c r="T1291" t="s">
        <v>176</v>
      </c>
      <c r="U1291" t="s">
        <v>61</v>
      </c>
      <c r="V1291">
        <v>3311</v>
      </c>
      <c r="W1291" t="s">
        <v>62</v>
      </c>
      <c r="X1291" t="s">
        <v>53</v>
      </c>
      <c r="Y1291">
        <v>4</v>
      </c>
      <c r="Z1291" t="s">
        <v>212</v>
      </c>
      <c r="AA1291" t="s">
        <v>64</v>
      </c>
      <c r="AB1291" t="s">
        <v>200</v>
      </c>
      <c r="AC1291" t="s">
        <v>115</v>
      </c>
      <c r="AD1291" t="s">
        <v>53</v>
      </c>
      <c r="AE1291" t="s">
        <v>53</v>
      </c>
      <c r="AF1291">
        <v>27</v>
      </c>
      <c r="AG1291">
        <v>37</v>
      </c>
      <c r="AH1291" t="s">
        <v>219</v>
      </c>
      <c r="AI1291" t="s">
        <v>68</v>
      </c>
      <c r="AJ1291" t="s">
        <v>67</v>
      </c>
      <c r="AK1291" t="s">
        <v>69</v>
      </c>
      <c r="AL1291">
        <v>2</v>
      </c>
      <c r="AM1291">
        <v>3</v>
      </c>
      <c r="AN1291">
        <v>0</v>
      </c>
      <c r="AO1291">
        <v>4</v>
      </c>
      <c r="AP1291">
        <v>42</v>
      </c>
      <c r="AQ1291">
        <v>1</v>
      </c>
      <c r="AR1291" t="s">
        <v>70</v>
      </c>
      <c r="AS1291" t="s">
        <v>73</v>
      </c>
      <c r="AT1291" t="s">
        <v>73</v>
      </c>
      <c r="AU1291" s="1">
        <v>45781</v>
      </c>
      <c r="AV1291" s="17">
        <f>VLOOKUP(dummy_yherealine!$AT1291,dummy_oppeained!B:C,2,0)</f>
        <v>6</v>
      </c>
      <c r="AW1291" s="22" t="str">
        <f>VLOOKUP(AS1291,dummy_oppeained!B:D,3,0)</f>
        <v>eristav</v>
      </c>
      <c r="AX1291" s="17">
        <f>VLOOKUP(AR:AR,hinded_abi!A:D,4,0)</f>
        <v>0</v>
      </c>
      <c r="AY1291" s="26">
        <f t="shared" si="40"/>
        <v>0</v>
      </c>
      <c r="AZ1291" s="27">
        <f t="shared" si="41"/>
        <v>6</v>
      </c>
    </row>
    <row r="1292" spans="1:52" x14ac:dyDescent="0.25">
      <c r="A1292" t="s">
        <v>355</v>
      </c>
      <c r="B1292" t="s">
        <v>242</v>
      </c>
      <c r="C1292" t="s">
        <v>291</v>
      </c>
      <c r="D1292">
        <v>31611177980</v>
      </c>
      <c r="E1292" t="s">
        <v>243</v>
      </c>
      <c r="F1292" t="s">
        <v>278</v>
      </c>
      <c r="G1292" t="s">
        <v>115</v>
      </c>
      <c r="H1292" t="s">
        <v>52</v>
      </c>
      <c r="I1292" t="s">
        <v>115</v>
      </c>
      <c r="J1292" s="1">
        <v>45250</v>
      </c>
      <c r="K1292" t="s">
        <v>53</v>
      </c>
      <c r="L1292" s="1">
        <v>44337</v>
      </c>
      <c r="M1292" t="s">
        <v>245</v>
      </c>
      <c r="N1292" t="s">
        <v>264</v>
      </c>
      <c r="O1292" t="s">
        <v>236</v>
      </c>
      <c r="P1292" t="s">
        <v>246</v>
      </c>
      <c r="Q1292" s="1">
        <v>44929</v>
      </c>
      <c r="R1292" t="s">
        <v>118</v>
      </c>
      <c r="S1292" t="s">
        <v>119</v>
      </c>
      <c r="T1292" t="s">
        <v>176</v>
      </c>
      <c r="U1292" t="s">
        <v>61</v>
      </c>
      <c r="V1292">
        <v>3311</v>
      </c>
      <c r="W1292" t="s">
        <v>62</v>
      </c>
      <c r="X1292" t="s">
        <v>53</v>
      </c>
      <c r="Y1292">
        <v>4</v>
      </c>
      <c r="Z1292" t="s">
        <v>212</v>
      </c>
      <c r="AA1292" t="s">
        <v>64</v>
      </c>
      <c r="AB1292" t="s">
        <v>200</v>
      </c>
      <c r="AC1292" t="s">
        <v>115</v>
      </c>
      <c r="AD1292" t="s">
        <v>53</v>
      </c>
      <c r="AE1292" t="s">
        <v>53</v>
      </c>
      <c r="AF1292">
        <v>27</v>
      </c>
      <c r="AG1292">
        <v>37</v>
      </c>
      <c r="AH1292" t="s">
        <v>219</v>
      </c>
      <c r="AI1292" t="s">
        <v>68</v>
      </c>
      <c r="AJ1292" t="s">
        <v>67</v>
      </c>
      <c r="AK1292" t="s">
        <v>69</v>
      </c>
      <c r="AL1292">
        <v>2</v>
      </c>
      <c r="AM1292">
        <v>3</v>
      </c>
      <c r="AN1292">
        <v>0</v>
      </c>
      <c r="AO1292">
        <v>4</v>
      </c>
      <c r="AP1292">
        <v>42</v>
      </c>
      <c r="AQ1292">
        <v>1</v>
      </c>
      <c r="AR1292" t="s">
        <v>74</v>
      </c>
      <c r="AS1292" t="s">
        <v>255</v>
      </c>
      <c r="AT1292" t="s">
        <v>255</v>
      </c>
      <c r="AU1292" s="1">
        <v>44533</v>
      </c>
      <c r="AV1292" s="15">
        <f>VLOOKUP(dummy_yherealine!$AT1292,dummy_oppeained!B:C,2,0)</f>
        <v>8</v>
      </c>
      <c r="AW1292" s="22" t="str">
        <f>VLOOKUP(AS1292,dummy_oppeained!B:D,3,0)</f>
        <v>eristav</v>
      </c>
      <c r="AX1292" s="17">
        <f>VLOOKUP(AR:AR,hinded_abi!A:D,4,0)</f>
        <v>1</v>
      </c>
      <c r="AY1292" s="26">
        <f t="shared" si="40"/>
        <v>8</v>
      </c>
      <c r="AZ1292" s="27">
        <f t="shared" si="41"/>
        <v>8</v>
      </c>
    </row>
    <row r="1293" spans="1:52" x14ac:dyDescent="0.25">
      <c r="A1293" t="s">
        <v>356</v>
      </c>
      <c r="B1293" t="s">
        <v>261</v>
      </c>
      <c r="C1293" t="s">
        <v>208</v>
      </c>
      <c r="D1293">
        <v>36908264521</v>
      </c>
      <c r="E1293" t="s">
        <v>243</v>
      </c>
      <c r="F1293" t="s">
        <v>332</v>
      </c>
      <c r="G1293" t="s">
        <v>115</v>
      </c>
      <c r="H1293" t="s">
        <v>115</v>
      </c>
      <c r="I1293" t="s">
        <v>52</v>
      </c>
      <c r="J1293" s="1">
        <v>44855</v>
      </c>
      <c r="K1293" t="s">
        <v>53</v>
      </c>
      <c r="L1293" s="1">
        <v>44932</v>
      </c>
      <c r="M1293" t="s">
        <v>322</v>
      </c>
      <c r="N1293" t="s">
        <v>55</v>
      </c>
      <c r="O1293" t="s">
        <v>236</v>
      </c>
      <c r="P1293" t="s">
        <v>117</v>
      </c>
      <c r="Q1293" s="1">
        <v>44201</v>
      </c>
      <c r="R1293" t="s">
        <v>118</v>
      </c>
      <c r="S1293" t="s">
        <v>59</v>
      </c>
      <c r="T1293" t="s">
        <v>176</v>
      </c>
      <c r="U1293" t="s">
        <v>228</v>
      </c>
      <c r="V1293">
        <v>194200</v>
      </c>
      <c r="W1293" t="s">
        <v>229</v>
      </c>
      <c r="X1293" t="s">
        <v>53</v>
      </c>
      <c r="Y1293">
        <v>1</v>
      </c>
      <c r="Z1293" t="s">
        <v>212</v>
      </c>
      <c r="AA1293" t="s">
        <v>64</v>
      </c>
      <c r="AB1293" t="s">
        <v>65</v>
      </c>
      <c r="AC1293" t="s">
        <v>52</v>
      </c>
      <c r="AD1293" t="s">
        <v>193</v>
      </c>
      <c r="AE1293" t="s">
        <v>53</v>
      </c>
      <c r="AF1293">
        <v>59</v>
      </c>
      <c r="AG1293">
        <v>52</v>
      </c>
      <c r="AH1293" t="s">
        <v>219</v>
      </c>
      <c r="AI1293" t="s">
        <v>169</v>
      </c>
      <c r="AJ1293" t="s">
        <v>194</v>
      </c>
      <c r="AK1293" t="s">
        <v>219</v>
      </c>
      <c r="AL1293">
        <v>1</v>
      </c>
      <c r="AM1293">
        <v>0</v>
      </c>
      <c r="AN1293">
        <v>11</v>
      </c>
      <c r="AO1293">
        <v>1</v>
      </c>
      <c r="AP1293">
        <v>47</v>
      </c>
      <c r="AQ1293">
        <v>5</v>
      </c>
      <c r="AR1293" t="s">
        <v>88</v>
      </c>
      <c r="AS1293" t="s">
        <v>134</v>
      </c>
      <c r="AT1293" t="s">
        <v>134</v>
      </c>
      <c r="AU1293" s="1">
        <v>45615</v>
      </c>
      <c r="AV1293" s="17">
        <f>VLOOKUP(dummy_yherealine!$AT1293,dummy_oppeained!B:C,2,0)</f>
        <v>9</v>
      </c>
      <c r="AW1293" s="22" t="str">
        <f>VLOOKUP(AS1293,dummy_oppeained!B:D,3,0)</f>
        <v>eristav</v>
      </c>
      <c r="AX1293" s="17">
        <f>VLOOKUP(AR:AR,hinded_abi!A:D,4,0)</f>
        <v>2</v>
      </c>
      <c r="AY1293" s="26">
        <f t="shared" si="40"/>
        <v>18</v>
      </c>
      <c r="AZ1293" s="27">
        <f t="shared" si="41"/>
        <v>9</v>
      </c>
    </row>
    <row r="1294" spans="1:52" x14ac:dyDescent="0.25">
      <c r="A1294" t="s">
        <v>356</v>
      </c>
      <c r="B1294" t="s">
        <v>261</v>
      </c>
      <c r="C1294" t="s">
        <v>208</v>
      </c>
      <c r="D1294">
        <v>36908264521</v>
      </c>
      <c r="E1294" t="s">
        <v>243</v>
      </c>
      <c r="F1294" t="s">
        <v>332</v>
      </c>
      <c r="G1294" t="s">
        <v>115</v>
      </c>
      <c r="H1294" t="s">
        <v>115</v>
      </c>
      <c r="I1294" t="s">
        <v>52</v>
      </c>
      <c r="J1294" s="1">
        <v>44855</v>
      </c>
      <c r="K1294" t="s">
        <v>53</v>
      </c>
      <c r="L1294" s="1">
        <v>44932</v>
      </c>
      <c r="M1294" t="s">
        <v>322</v>
      </c>
      <c r="N1294" t="s">
        <v>55</v>
      </c>
      <c r="O1294" t="s">
        <v>236</v>
      </c>
      <c r="P1294" t="s">
        <v>117</v>
      </c>
      <c r="Q1294" s="1">
        <v>44201</v>
      </c>
      <c r="R1294" t="s">
        <v>118</v>
      </c>
      <c r="S1294" t="s">
        <v>59</v>
      </c>
      <c r="T1294" t="s">
        <v>176</v>
      </c>
      <c r="U1294" t="s">
        <v>228</v>
      </c>
      <c r="V1294">
        <v>194200</v>
      </c>
      <c r="W1294" t="s">
        <v>229</v>
      </c>
      <c r="X1294" t="s">
        <v>53</v>
      </c>
      <c r="Y1294">
        <v>1</v>
      </c>
      <c r="Z1294" t="s">
        <v>212</v>
      </c>
      <c r="AA1294" t="s">
        <v>64</v>
      </c>
      <c r="AB1294" t="s">
        <v>65</v>
      </c>
      <c r="AC1294" t="s">
        <v>52</v>
      </c>
      <c r="AD1294" t="s">
        <v>193</v>
      </c>
      <c r="AE1294" t="s">
        <v>53</v>
      </c>
      <c r="AF1294">
        <v>59</v>
      </c>
      <c r="AG1294">
        <v>52</v>
      </c>
      <c r="AH1294" t="s">
        <v>219</v>
      </c>
      <c r="AI1294" t="s">
        <v>169</v>
      </c>
      <c r="AJ1294" t="s">
        <v>194</v>
      </c>
      <c r="AK1294" t="s">
        <v>219</v>
      </c>
      <c r="AL1294">
        <v>1</v>
      </c>
      <c r="AM1294">
        <v>0</v>
      </c>
      <c r="AN1294">
        <v>11</v>
      </c>
      <c r="AO1294">
        <v>1</v>
      </c>
      <c r="AP1294">
        <v>47</v>
      </c>
      <c r="AQ1294">
        <v>5</v>
      </c>
      <c r="AR1294" t="s">
        <v>88</v>
      </c>
      <c r="AS1294" t="s">
        <v>93</v>
      </c>
      <c r="AT1294" t="s">
        <v>93</v>
      </c>
      <c r="AU1294" s="1">
        <v>45240</v>
      </c>
      <c r="AV1294" s="15">
        <f>VLOOKUP(dummy_yherealine!$AT1294,dummy_oppeained!B:C,2,0)</f>
        <v>6</v>
      </c>
      <c r="AW1294" s="22" t="str">
        <f>VLOOKUP(AS1294,dummy_oppeained!B:D,3,0)</f>
        <v>eristav</v>
      </c>
      <c r="AX1294" s="17">
        <f>VLOOKUP(AR:AR,hinded_abi!A:D,4,0)</f>
        <v>2</v>
      </c>
      <c r="AY1294" s="26">
        <f t="shared" si="40"/>
        <v>12</v>
      </c>
      <c r="AZ1294" s="27">
        <f t="shared" si="41"/>
        <v>6</v>
      </c>
    </row>
    <row r="1295" spans="1:52" x14ac:dyDescent="0.25">
      <c r="A1295" t="s">
        <v>356</v>
      </c>
      <c r="B1295" t="s">
        <v>261</v>
      </c>
      <c r="C1295" t="s">
        <v>208</v>
      </c>
      <c r="D1295">
        <v>36908264521</v>
      </c>
      <c r="E1295" t="s">
        <v>243</v>
      </c>
      <c r="F1295" t="s">
        <v>332</v>
      </c>
      <c r="G1295" t="s">
        <v>115</v>
      </c>
      <c r="H1295" t="s">
        <v>115</v>
      </c>
      <c r="I1295" t="s">
        <v>52</v>
      </c>
      <c r="J1295" s="1">
        <v>44855</v>
      </c>
      <c r="K1295" t="s">
        <v>53</v>
      </c>
      <c r="L1295" s="1">
        <v>44932</v>
      </c>
      <c r="M1295" t="s">
        <v>322</v>
      </c>
      <c r="N1295" t="s">
        <v>55</v>
      </c>
      <c r="O1295" t="s">
        <v>236</v>
      </c>
      <c r="P1295" t="s">
        <v>117</v>
      </c>
      <c r="Q1295" s="1">
        <v>44201</v>
      </c>
      <c r="R1295" t="s">
        <v>118</v>
      </c>
      <c r="S1295" t="s">
        <v>59</v>
      </c>
      <c r="T1295" t="s">
        <v>176</v>
      </c>
      <c r="U1295" t="s">
        <v>228</v>
      </c>
      <c r="V1295">
        <v>194200</v>
      </c>
      <c r="W1295" t="s">
        <v>229</v>
      </c>
      <c r="X1295" t="s">
        <v>53</v>
      </c>
      <c r="Y1295">
        <v>1</v>
      </c>
      <c r="Z1295" t="s">
        <v>212</v>
      </c>
      <c r="AA1295" t="s">
        <v>64</v>
      </c>
      <c r="AB1295" t="s">
        <v>65</v>
      </c>
      <c r="AC1295" t="s">
        <v>52</v>
      </c>
      <c r="AD1295" t="s">
        <v>193</v>
      </c>
      <c r="AE1295" t="s">
        <v>53</v>
      </c>
      <c r="AF1295">
        <v>59</v>
      </c>
      <c r="AG1295">
        <v>52</v>
      </c>
      <c r="AH1295" t="s">
        <v>219</v>
      </c>
      <c r="AI1295" t="s">
        <v>169</v>
      </c>
      <c r="AJ1295" t="s">
        <v>194</v>
      </c>
      <c r="AK1295" t="s">
        <v>219</v>
      </c>
      <c r="AL1295">
        <v>1</v>
      </c>
      <c r="AM1295">
        <v>0</v>
      </c>
      <c r="AN1295">
        <v>11</v>
      </c>
      <c r="AO1295">
        <v>1</v>
      </c>
      <c r="AP1295">
        <v>47</v>
      </c>
      <c r="AQ1295">
        <v>5</v>
      </c>
      <c r="AR1295" t="s">
        <v>72</v>
      </c>
      <c r="AS1295" t="s">
        <v>266</v>
      </c>
      <c r="AT1295" t="s">
        <v>266</v>
      </c>
      <c r="AU1295" s="1">
        <v>44757</v>
      </c>
      <c r="AV1295" s="17">
        <f>VLOOKUP(dummy_yherealine!$AT1295,dummy_oppeained!B:C,2,0)</f>
        <v>2</v>
      </c>
      <c r="AW1295" s="22" t="str">
        <f>VLOOKUP(AS1295,dummy_oppeained!B:D,3,0)</f>
        <v>mitteeristav</v>
      </c>
      <c r="AX1295" s="17" t="str">
        <f>VLOOKUP(AR:AR,hinded_abi!A:D,4,0)</f>
        <v>NULL</v>
      </c>
      <c r="AY1295" s="26" t="str">
        <f t="shared" si="40"/>
        <v xml:space="preserve"> </v>
      </c>
      <c r="AZ1295" s="27">
        <f t="shared" si="41"/>
        <v>0</v>
      </c>
    </row>
    <row r="1296" spans="1:52" x14ac:dyDescent="0.25">
      <c r="A1296" t="s">
        <v>356</v>
      </c>
      <c r="B1296" t="s">
        <v>261</v>
      </c>
      <c r="C1296" t="s">
        <v>208</v>
      </c>
      <c r="D1296">
        <v>36908264521</v>
      </c>
      <c r="E1296" t="s">
        <v>243</v>
      </c>
      <c r="F1296" t="s">
        <v>332</v>
      </c>
      <c r="G1296" t="s">
        <v>115</v>
      </c>
      <c r="H1296" t="s">
        <v>115</v>
      </c>
      <c r="I1296" t="s">
        <v>52</v>
      </c>
      <c r="J1296" s="1">
        <v>44855</v>
      </c>
      <c r="K1296" t="s">
        <v>53</v>
      </c>
      <c r="L1296" s="1">
        <v>44932</v>
      </c>
      <c r="M1296" t="s">
        <v>322</v>
      </c>
      <c r="N1296" t="s">
        <v>55</v>
      </c>
      <c r="O1296" t="s">
        <v>236</v>
      </c>
      <c r="P1296" t="s">
        <v>117</v>
      </c>
      <c r="Q1296" s="1">
        <v>44201</v>
      </c>
      <c r="R1296" t="s">
        <v>118</v>
      </c>
      <c r="S1296" t="s">
        <v>59</v>
      </c>
      <c r="T1296" t="s">
        <v>176</v>
      </c>
      <c r="U1296" t="s">
        <v>228</v>
      </c>
      <c r="V1296">
        <v>194200</v>
      </c>
      <c r="W1296" t="s">
        <v>229</v>
      </c>
      <c r="X1296" t="s">
        <v>53</v>
      </c>
      <c r="Y1296">
        <v>1</v>
      </c>
      <c r="Z1296" t="s">
        <v>212</v>
      </c>
      <c r="AA1296" t="s">
        <v>64</v>
      </c>
      <c r="AB1296" t="s">
        <v>65</v>
      </c>
      <c r="AC1296" t="s">
        <v>52</v>
      </c>
      <c r="AD1296" t="s">
        <v>193</v>
      </c>
      <c r="AE1296" t="s">
        <v>53</v>
      </c>
      <c r="AF1296">
        <v>59</v>
      </c>
      <c r="AG1296">
        <v>52</v>
      </c>
      <c r="AH1296" t="s">
        <v>219</v>
      </c>
      <c r="AI1296" t="s">
        <v>169</v>
      </c>
      <c r="AJ1296" t="s">
        <v>194</v>
      </c>
      <c r="AK1296" t="s">
        <v>219</v>
      </c>
      <c r="AL1296">
        <v>1</v>
      </c>
      <c r="AM1296">
        <v>0</v>
      </c>
      <c r="AN1296">
        <v>11</v>
      </c>
      <c r="AO1296">
        <v>1</v>
      </c>
      <c r="AP1296">
        <v>47</v>
      </c>
      <c r="AQ1296">
        <v>5</v>
      </c>
      <c r="AR1296" t="s">
        <v>80</v>
      </c>
      <c r="AS1296" t="s">
        <v>255</v>
      </c>
      <c r="AT1296" t="s">
        <v>255</v>
      </c>
      <c r="AU1296" s="1">
        <v>45470</v>
      </c>
      <c r="AV1296" s="15">
        <f>VLOOKUP(dummy_yherealine!$AT1296,dummy_oppeained!B:C,2,0)</f>
        <v>8</v>
      </c>
      <c r="AW1296" s="22" t="str">
        <f>VLOOKUP(AS1296,dummy_oppeained!B:D,3,0)</f>
        <v>eristav</v>
      </c>
      <c r="AX1296" s="17">
        <f>VLOOKUP(AR:AR,hinded_abi!A:D,4,0)</f>
        <v>3</v>
      </c>
      <c r="AY1296" s="26">
        <f t="shared" si="40"/>
        <v>24</v>
      </c>
      <c r="AZ1296" s="27">
        <f t="shared" si="41"/>
        <v>8</v>
      </c>
    </row>
    <row r="1297" spans="1:52" x14ac:dyDescent="0.25">
      <c r="A1297" t="s">
        <v>356</v>
      </c>
      <c r="B1297" t="s">
        <v>261</v>
      </c>
      <c r="C1297" t="s">
        <v>208</v>
      </c>
      <c r="D1297">
        <v>36908264521</v>
      </c>
      <c r="E1297" t="s">
        <v>243</v>
      </c>
      <c r="F1297" t="s">
        <v>332</v>
      </c>
      <c r="G1297" t="s">
        <v>115</v>
      </c>
      <c r="H1297" t="s">
        <v>115</v>
      </c>
      <c r="I1297" t="s">
        <v>52</v>
      </c>
      <c r="J1297" s="1">
        <v>44855</v>
      </c>
      <c r="K1297" t="s">
        <v>53</v>
      </c>
      <c r="L1297" s="1">
        <v>44932</v>
      </c>
      <c r="M1297" t="s">
        <v>322</v>
      </c>
      <c r="N1297" t="s">
        <v>55</v>
      </c>
      <c r="O1297" t="s">
        <v>236</v>
      </c>
      <c r="P1297" t="s">
        <v>117</v>
      </c>
      <c r="Q1297" s="1">
        <v>44201</v>
      </c>
      <c r="R1297" t="s">
        <v>118</v>
      </c>
      <c r="S1297" t="s">
        <v>59</v>
      </c>
      <c r="T1297" t="s">
        <v>176</v>
      </c>
      <c r="U1297" t="s">
        <v>228</v>
      </c>
      <c r="V1297">
        <v>194200</v>
      </c>
      <c r="W1297" t="s">
        <v>229</v>
      </c>
      <c r="X1297" t="s">
        <v>53</v>
      </c>
      <c r="Y1297">
        <v>1</v>
      </c>
      <c r="Z1297" t="s">
        <v>212</v>
      </c>
      <c r="AA1297" t="s">
        <v>64</v>
      </c>
      <c r="AB1297" t="s">
        <v>65</v>
      </c>
      <c r="AC1297" t="s">
        <v>52</v>
      </c>
      <c r="AD1297" t="s">
        <v>193</v>
      </c>
      <c r="AE1297" t="s">
        <v>53</v>
      </c>
      <c r="AF1297">
        <v>59</v>
      </c>
      <c r="AG1297">
        <v>52</v>
      </c>
      <c r="AH1297" t="s">
        <v>219</v>
      </c>
      <c r="AI1297" t="s">
        <v>169</v>
      </c>
      <c r="AJ1297" t="s">
        <v>194</v>
      </c>
      <c r="AK1297" t="s">
        <v>219</v>
      </c>
      <c r="AL1297">
        <v>1</v>
      </c>
      <c r="AM1297">
        <v>0</v>
      </c>
      <c r="AN1297">
        <v>11</v>
      </c>
      <c r="AO1297">
        <v>1</v>
      </c>
      <c r="AP1297">
        <v>47</v>
      </c>
      <c r="AQ1297">
        <v>5</v>
      </c>
      <c r="AR1297" t="s">
        <v>94</v>
      </c>
      <c r="AS1297" t="s">
        <v>223</v>
      </c>
      <c r="AT1297" t="s">
        <v>223</v>
      </c>
      <c r="AU1297" s="1">
        <v>45624</v>
      </c>
      <c r="AV1297" s="17">
        <f>VLOOKUP(dummy_yherealine!$AT1297,dummy_oppeained!B:C,2,0)</f>
        <v>9</v>
      </c>
      <c r="AW1297" s="22" t="str">
        <f>VLOOKUP(AS1297,dummy_oppeained!B:D,3,0)</f>
        <v>eristav</v>
      </c>
      <c r="AX1297" s="17">
        <f>VLOOKUP(AR:AR,hinded_abi!A:D,4,0)</f>
        <v>5</v>
      </c>
      <c r="AY1297" s="26">
        <f t="shared" si="40"/>
        <v>45</v>
      </c>
      <c r="AZ1297" s="27">
        <f t="shared" si="41"/>
        <v>9</v>
      </c>
    </row>
    <row r="1298" spans="1:52" x14ac:dyDescent="0.25">
      <c r="A1298" t="s">
        <v>356</v>
      </c>
      <c r="B1298" t="s">
        <v>261</v>
      </c>
      <c r="C1298" t="s">
        <v>208</v>
      </c>
      <c r="D1298">
        <v>36908264521</v>
      </c>
      <c r="E1298" t="s">
        <v>243</v>
      </c>
      <c r="F1298" t="s">
        <v>332</v>
      </c>
      <c r="G1298" t="s">
        <v>115</v>
      </c>
      <c r="H1298" t="s">
        <v>115</v>
      </c>
      <c r="I1298" t="s">
        <v>52</v>
      </c>
      <c r="J1298" s="1">
        <v>44855</v>
      </c>
      <c r="K1298" t="s">
        <v>53</v>
      </c>
      <c r="L1298" s="1">
        <v>44932</v>
      </c>
      <c r="M1298" t="s">
        <v>322</v>
      </c>
      <c r="N1298" t="s">
        <v>55</v>
      </c>
      <c r="O1298" t="s">
        <v>236</v>
      </c>
      <c r="P1298" t="s">
        <v>117</v>
      </c>
      <c r="Q1298" s="1">
        <v>44201</v>
      </c>
      <c r="R1298" t="s">
        <v>118</v>
      </c>
      <c r="S1298" t="s">
        <v>59</v>
      </c>
      <c r="T1298" t="s">
        <v>176</v>
      </c>
      <c r="U1298" t="s">
        <v>228</v>
      </c>
      <c r="V1298">
        <v>194200</v>
      </c>
      <c r="W1298" t="s">
        <v>229</v>
      </c>
      <c r="X1298" t="s">
        <v>53</v>
      </c>
      <c r="Y1298">
        <v>1</v>
      </c>
      <c r="Z1298" t="s">
        <v>212</v>
      </c>
      <c r="AA1298" t="s">
        <v>64</v>
      </c>
      <c r="AB1298" t="s">
        <v>65</v>
      </c>
      <c r="AC1298" t="s">
        <v>52</v>
      </c>
      <c r="AD1298" t="s">
        <v>193</v>
      </c>
      <c r="AE1298" t="s">
        <v>53</v>
      </c>
      <c r="AF1298">
        <v>59</v>
      </c>
      <c r="AG1298">
        <v>52</v>
      </c>
      <c r="AH1298" t="s">
        <v>219</v>
      </c>
      <c r="AI1298" t="s">
        <v>169</v>
      </c>
      <c r="AJ1298" t="s">
        <v>194</v>
      </c>
      <c r="AK1298" t="s">
        <v>219</v>
      </c>
      <c r="AL1298">
        <v>1</v>
      </c>
      <c r="AM1298">
        <v>0</v>
      </c>
      <c r="AN1298">
        <v>11</v>
      </c>
      <c r="AO1298">
        <v>1</v>
      </c>
      <c r="AP1298">
        <v>47</v>
      </c>
      <c r="AQ1298">
        <v>5</v>
      </c>
      <c r="AR1298" t="s">
        <v>74</v>
      </c>
      <c r="AS1298" t="s">
        <v>196</v>
      </c>
      <c r="AT1298" t="s">
        <v>196</v>
      </c>
      <c r="AU1298" s="1">
        <v>45076</v>
      </c>
      <c r="AV1298" s="15">
        <f>VLOOKUP(dummy_yherealine!$AT1298,dummy_oppeained!B:C,2,0)</f>
        <v>5</v>
      </c>
      <c r="AW1298" s="22" t="str">
        <f>VLOOKUP(AS1298,dummy_oppeained!B:D,3,0)</f>
        <v>eristav</v>
      </c>
      <c r="AX1298" s="17">
        <f>VLOOKUP(AR:AR,hinded_abi!A:D,4,0)</f>
        <v>1</v>
      </c>
      <c r="AY1298" s="26">
        <f t="shared" si="40"/>
        <v>5</v>
      </c>
      <c r="AZ1298" s="27">
        <f t="shared" si="41"/>
        <v>5</v>
      </c>
    </row>
    <row r="1299" spans="1:52" x14ac:dyDescent="0.25">
      <c r="A1299" t="s">
        <v>356</v>
      </c>
      <c r="B1299" t="s">
        <v>261</v>
      </c>
      <c r="C1299" t="s">
        <v>208</v>
      </c>
      <c r="D1299">
        <v>36908264521</v>
      </c>
      <c r="E1299" t="s">
        <v>243</v>
      </c>
      <c r="F1299" t="s">
        <v>332</v>
      </c>
      <c r="G1299" t="s">
        <v>115</v>
      </c>
      <c r="H1299" t="s">
        <v>115</v>
      </c>
      <c r="I1299" t="s">
        <v>52</v>
      </c>
      <c r="J1299" s="1">
        <v>44855</v>
      </c>
      <c r="K1299" t="s">
        <v>53</v>
      </c>
      <c r="L1299" s="1">
        <v>44932</v>
      </c>
      <c r="M1299" t="s">
        <v>322</v>
      </c>
      <c r="N1299" t="s">
        <v>55</v>
      </c>
      <c r="O1299" t="s">
        <v>236</v>
      </c>
      <c r="P1299" t="s">
        <v>117</v>
      </c>
      <c r="Q1299" s="1">
        <v>44201</v>
      </c>
      <c r="R1299" t="s">
        <v>118</v>
      </c>
      <c r="S1299" t="s">
        <v>59</v>
      </c>
      <c r="T1299" t="s">
        <v>176</v>
      </c>
      <c r="U1299" t="s">
        <v>228</v>
      </c>
      <c r="V1299">
        <v>194200</v>
      </c>
      <c r="W1299" t="s">
        <v>229</v>
      </c>
      <c r="X1299" t="s">
        <v>53</v>
      </c>
      <c r="Y1299">
        <v>1</v>
      </c>
      <c r="Z1299" t="s">
        <v>212</v>
      </c>
      <c r="AA1299" t="s">
        <v>64</v>
      </c>
      <c r="AB1299" t="s">
        <v>65</v>
      </c>
      <c r="AC1299" t="s">
        <v>52</v>
      </c>
      <c r="AD1299" t="s">
        <v>193</v>
      </c>
      <c r="AE1299" t="s">
        <v>53</v>
      </c>
      <c r="AF1299">
        <v>59</v>
      </c>
      <c r="AG1299">
        <v>52</v>
      </c>
      <c r="AH1299" t="s">
        <v>219</v>
      </c>
      <c r="AI1299" t="s">
        <v>169</v>
      </c>
      <c r="AJ1299" t="s">
        <v>194</v>
      </c>
      <c r="AK1299" t="s">
        <v>219</v>
      </c>
      <c r="AL1299">
        <v>1</v>
      </c>
      <c r="AM1299">
        <v>0</v>
      </c>
      <c r="AN1299">
        <v>11</v>
      </c>
      <c r="AO1299">
        <v>1</v>
      </c>
      <c r="AP1299">
        <v>47</v>
      </c>
      <c r="AQ1299">
        <v>5</v>
      </c>
      <c r="AR1299" t="s">
        <v>74</v>
      </c>
      <c r="AS1299" t="s">
        <v>92</v>
      </c>
      <c r="AT1299" t="s">
        <v>92</v>
      </c>
      <c r="AU1299" s="1">
        <v>45749</v>
      </c>
      <c r="AV1299" s="17">
        <f>VLOOKUP(dummy_yherealine!$AT1299,dummy_oppeained!B:C,2,0)</f>
        <v>5</v>
      </c>
      <c r="AW1299" s="22" t="str">
        <f>VLOOKUP(AS1299,dummy_oppeained!B:D,3,0)</f>
        <v>eristav</v>
      </c>
      <c r="AX1299" s="17">
        <f>VLOOKUP(AR:AR,hinded_abi!A:D,4,0)</f>
        <v>1</v>
      </c>
      <c r="AY1299" s="26">
        <f t="shared" si="40"/>
        <v>5</v>
      </c>
      <c r="AZ1299" s="27">
        <f t="shared" si="41"/>
        <v>5</v>
      </c>
    </row>
    <row r="1300" spans="1:52" x14ac:dyDescent="0.25">
      <c r="A1300" t="s">
        <v>356</v>
      </c>
      <c r="B1300" t="s">
        <v>261</v>
      </c>
      <c r="C1300" t="s">
        <v>208</v>
      </c>
      <c r="D1300">
        <v>36908264521</v>
      </c>
      <c r="E1300" t="s">
        <v>243</v>
      </c>
      <c r="F1300" t="s">
        <v>332</v>
      </c>
      <c r="G1300" t="s">
        <v>115</v>
      </c>
      <c r="H1300" t="s">
        <v>115</v>
      </c>
      <c r="I1300" t="s">
        <v>52</v>
      </c>
      <c r="J1300" s="1">
        <v>44855</v>
      </c>
      <c r="K1300" t="s">
        <v>53</v>
      </c>
      <c r="L1300" s="1">
        <v>44932</v>
      </c>
      <c r="M1300" t="s">
        <v>322</v>
      </c>
      <c r="N1300" t="s">
        <v>55</v>
      </c>
      <c r="O1300" t="s">
        <v>236</v>
      </c>
      <c r="P1300" t="s">
        <v>117</v>
      </c>
      <c r="Q1300" s="1">
        <v>44201</v>
      </c>
      <c r="R1300" t="s">
        <v>118</v>
      </c>
      <c r="S1300" t="s">
        <v>59</v>
      </c>
      <c r="T1300" t="s">
        <v>176</v>
      </c>
      <c r="U1300" t="s">
        <v>228</v>
      </c>
      <c r="V1300">
        <v>194200</v>
      </c>
      <c r="W1300" t="s">
        <v>229</v>
      </c>
      <c r="X1300" t="s">
        <v>53</v>
      </c>
      <c r="Y1300">
        <v>1</v>
      </c>
      <c r="Z1300" t="s">
        <v>212</v>
      </c>
      <c r="AA1300" t="s">
        <v>64</v>
      </c>
      <c r="AB1300" t="s">
        <v>65</v>
      </c>
      <c r="AC1300" t="s">
        <v>52</v>
      </c>
      <c r="AD1300" t="s">
        <v>193</v>
      </c>
      <c r="AE1300" t="s">
        <v>53</v>
      </c>
      <c r="AF1300">
        <v>59</v>
      </c>
      <c r="AG1300">
        <v>52</v>
      </c>
      <c r="AH1300" t="s">
        <v>219</v>
      </c>
      <c r="AI1300" t="s">
        <v>169</v>
      </c>
      <c r="AJ1300" t="s">
        <v>194</v>
      </c>
      <c r="AK1300" t="s">
        <v>219</v>
      </c>
      <c r="AL1300">
        <v>1</v>
      </c>
      <c r="AM1300">
        <v>0</v>
      </c>
      <c r="AN1300">
        <v>11</v>
      </c>
      <c r="AO1300">
        <v>1</v>
      </c>
      <c r="AP1300">
        <v>47</v>
      </c>
      <c r="AQ1300">
        <v>5</v>
      </c>
      <c r="AR1300" t="s">
        <v>74</v>
      </c>
      <c r="AS1300" t="s">
        <v>154</v>
      </c>
      <c r="AT1300" t="s">
        <v>154</v>
      </c>
      <c r="AU1300" s="1">
        <v>45714</v>
      </c>
      <c r="AV1300" s="15">
        <f>VLOOKUP(dummy_yherealine!$AT1300,dummy_oppeained!B:C,2,0)</f>
        <v>6</v>
      </c>
      <c r="AW1300" s="22" t="str">
        <f>VLOOKUP(AS1300,dummy_oppeained!B:D,3,0)</f>
        <v>eristav</v>
      </c>
      <c r="AX1300" s="17">
        <f>VLOOKUP(AR:AR,hinded_abi!A:D,4,0)</f>
        <v>1</v>
      </c>
      <c r="AY1300" s="26">
        <f t="shared" si="40"/>
        <v>6</v>
      </c>
      <c r="AZ1300" s="27">
        <f t="shared" si="41"/>
        <v>6</v>
      </c>
    </row>
    <row r="1301" spans="1:52" x14ac:dyDescent="0.25">
      <c r="A1301" t="s">
        <v>356</v>
      </c>
      <c r="B1301" t="s">
        <v>261</v>
      </c>
      <c r="C1301" t="s">
        <v>208</v>
      </c>
      <c r="D1301">
        <v>36908264521</v>
      </c>
      <c r="E1301" t="s">
        <v>243</v>
      </c>
      <c r="F1301" t="s">
        <v>332</v>
      </c>
      <c r="G1301" t="s">
        <v>115</v>
      </c>
      <c r="H1301" t="s">
        <v>115</v>
      </c>
      <c r="I1301" t="s">
        <v>52</v>
      </c>
      <c r="J1301" s="1">
        <v>44855</v>
      </c>
      <c r="K1301" t="s">
        <v>53</v>
      </c>
      <c r="L1301" s="1">
        <v>44932</v>
      </c>
      <c r="M1301" t="s">
        <v>322</v>
      </c>
      <c r="N1301" t="s">
        <v>55</v>
      </c>
      <c r="O1301" t="s">
        <v>236</v>
      </c>
      <c r="P1301" t="s">
        <v>117</v>
      </c>
      <c r="Q1301" s="1">
        <v>44201</v>
      </c>
      <c r="R1301" t="s">
        <v>118</v>
      </c>
      <c r="S1301" t="s">
        <v>59</v>
      </c>
      <c r="T1301" t="s">
        <v>176</v>
      </c>
      <c r="U1301" t="s">
        <v>228</v>
      </c>
      <c r="V1301">
        <v>194200</v>
      </c>
      <c r="W1301" t="s">
        <v>229</v>
      </c>
      <c r="X1301" t="s">
        <v>53</v>
      </c>
      <c r="Y1301">
        <v>1</v>
      </c>
      <c r="Z1301" t="s">
        <v>212</v>
      </c>
      <c r="AA1301" t="s">
        <v>64</v>
      </c>
      <c r="AB1301" t="s">
        <v>65</v>
      </c>
      <c r="AC1301" t="s">
        <v>52</v>
      </c>
      <c r="AD1301" t="s">
        <v>193</v>
      </c>
      <c r="AE1301" t="s">
        <v>53</v>
      </c>
      <c r="AF1301">
        <v>59</v>
      </c>
      <c r="AG1301">
        <v>52</v>
      </c>
      <c r="AH1301" t="s">
        <v>219</v>
      </c>
      <c r="AI1301" t="s">
        <v>169</v>
      </c>
      <c r="AJ1301" t="s">
        <v>194</v>
      </c>
      <c r="AK1301" t="s">
        <v>219</v>
      </c>
      <c r="AL1301">
        <v>1</v>
      </c>
      <c r="AM1301">
        <v>0</v>
      </c>
      <c r="AN1301">
        <v>11</v>
      </c>
      <c r="AO1301">
        <v>1</v>
      </c>
      <c r="AP1301">
        <v>47</v>
      </c>
      <c r="AQ1301">
        <v>5</v>
      </c>
      <c r="AR1301" t="s">
        <v>72</v>
      </c>
      <c r="AS1301" t="s">
        <v>183</v>
      </c>
      <c r="AT1301" t="s">
        <v>183</v>
      </c>
      <c r="AU1301" s="1">
        <v>45135</v>
      </c>
      <c r="AV1301" s="17">
        <f>VLOOKUP(dummy_yherealine!$AT1301,dummy_oppeained!B:C,2,0)</f>
        <v>3</v>
      </c>
      <c r="AW1301" s="22" t="str">
        <f>VLOOKUP(AS1301,dummy_oppeained!B:D,3,0)</f>
        <v>mitteeristav</v>
      </c>
      <c r="AX1301" s="17" t="str">
        <f>VLOOKUP(AR:AR,hinded_abi!A:D,4,0)</f>
        <v>NULL</v>
      </c>
      <c r="AY1301" s="26" t="str">
        <f t="shared" si="40"/>
        <v xml:space="preserve"> </v>
      </c>
      <c r="AZ1301" s="27">
        <f t="shared" si="41"/>
        <v>0</v>
      </c>
    </row>
    <row r="1302" spans="1:52" x14ac:dyDescent="0.25">
      <c r="A1302" t="s">
        <v>356</v>
      </c>
      <c r="B1302" t="s">
        <v>261</v>
      </c>
      <c r="C1302" t="s">
        <v>208</v>
      </c>
      <c r="D1302">
        <v>36908264521</v>
      </c>
      <c r="E1302" t="s">
        <v>243</v>
      </c>
      <c r="F1302" t="s">
        <v>332</v>
      </c>
      <c r="G1302" t="s">
        <v>115</v>
      </c>
      <c r="H1302" t="s">
        <v>115</v>
      </c>
      <c r="I1302" t="s">
        <v>52</v>
      </c>
      <c r="J1302" s="1">
        <v>44855</v>
      </c>
      <c r="K1302" t="s">
        <v>53</v>
      </c>
      <c r="L1302" s="1">
        <v>44932</v>
      </c>
      <c r="M1302" t="s">
        <v>322</v>
      </c>
      <c r="N1302" t="s">
        <v>55</v>
      </c>
      <c r="O1302" t="s">
        <v>236</v>
      </c>
      <c r="P1302" t="s">
        <v>117</v>
      </c>
      <c r="Q1302" s="1">
        <v>44201</v>
      </c>
      <c r="R1302" t="s">
        <v>118</v>
      </c>
      <c r="S1302" t="s">
        <v>59</v>
      </c>
      <c r="T1302" t="s">
        <v>176</v>
      </c>
      <c r="U1302" t="s">
        <v>228</v>
      </c>
      <c r="V1302">
        <v>194200</v>
      </c>
      <c r="W1302" t="s">
        <v>229</v>
      </c>
      <c r="X1302" t="s">
        <v>53</v>
      </c>
      <c r="Y1302">
        <v>1</v>
      </c>
      <c r="Z1302" t="s">
        <v>212</v>
      </c>
      <c r="AA1302" t="s">
        <v>64</v>
      </c>
      <c r="AB1302" t="s">
        <v>65</v>
      </c>
      <c r="AC1302" t="s">
        <v>52</v>
      </c>
      <c r="AD1302" t="s">
        <v>193</v>
      </c>
      <c r="AE1302" t="s">
        <v>53</v>
      </c>
      <c r="AF1302">
        <v>59</v>
      </c>
      <c r="AG1302">
        <v>52</v>
      </c>
      <c r="AH1302" t="s">
        <v>219</v>
      </c>
      <c r="AI1302" t="s">
        <v>169</v>
      </c>
      <c r="AJ1302" t="s">
        <v>194</v>
      </c>
      <c r="AK1302" t="s">
        <v>219</v>
      </c>
      <c r="AL1302">
        <v>1</v>
      </c>
      <c r="AM1302">
        <v>0</v>
      </c>
      <c r="AN1302">
        <v>11</v>
      </c>
      <c r="AO1302">
        <v>1</v>
      </c>
      <c r="AP1302">
        <v>47</v>
      </c>
      <c r="AQ1302">
        <v>5</v>
      </c>
      <c r="AR1302" t="s">
        <v>74</v>
      </c>
      <c r="AS1302" t="s">
        <v>150</v>
      </c>
      <c r="AT1302" t="s">
        <v>150</v>
      </c>
      <c r="AU1302" s="1">
        <v>45276</v>
      </c>
      <c r="AV1302" s="15">
        <f>VLOOKUP(dummy_yherealine!$AT1302,dummy_oppeained!B:C,2,0)</f>
        <v>10</v>
      </c>
      <c r="AW1302" s="22" t="str">
        <f>VLOOKUP(AS1302,dummy_oppeained!B:D,3,0)</f>
        <v>eristav</v>
      </c>
      <c r="AX1302" s="17">
        <f>VLOOKUP(AR:AR,hinded_abi!A:D,4,0)</f>
        <v>1</v>
      </c>
      <c r="AY1302" s="26">
        <f t="shared" si="40"/>
        <v>10</v>
      </c>
      <c r="AZ1302" s="27">
        <f t="shared" si="41"/>
        <v>10</v>
      </c>
    </row>
    <row r="1303" spans="1:52" x14ac:dyDescent="0.25">
      <c r="A1303" t="s">
        <v>356</v>
      </c>
      <c r="B1303" t="s">
        <v>261</v>
      </c>
      <c r="C1303" t="s">
        <v>208</v>
      </c>
      <c r="D1303">
        <v>36908264521</v>
      </c>
      <c r="E1303" t="s">
        <v>243</v>
      </c>
      <c r="F1303" t="s">
        <v>332</v>
      </c>
      <c r="G1303" t="s">
        <v>115</v>
      </c>
      <c r="H1303" t="s">
        <v>115</v>
      </c>
      <c r="I1303" t="s">
        <v>52</v>
      </c>
      <c r="J1303" s="1">
        <v>44855</v>
      </c>
      <c r="K1303" t="s">
        <v>53</v>
      </c>
      <c r="L1303" s="1">
        <v>44932</v>
      </c>
      <c r="M1303" t="s">
        <v>322</v>
      </c>
      <c r="N1303" t="s">
        <v>55</v>
      </c>
      <c r="O1303" t="s">
        <v>236</v>
      </c>
      <c r="P1303" t="s">
        <v>117</v>
      </c>
      <c r="Q1303" s="1">
        <v>44201</v>
      </c>
      <c r="R1303" t="s">
        <v>118</v>
      </c>
      <c r="S1303" t="s">
        <v>59</v>
      </c>
      <c r="T1303" t="s">
        <v>176</v>
      </c>
      <c r="U1303" t="s">
        <v>228</v>
      </c>
      <c r="V1303">
        <v>194200</v>
      </c>
      <c r="W1303" t="s">
        <v>229</v>
      </c>
      <c r="X1303" t="s">
        <v>53</v>
      </c>
      <c r="Y1303">
        <v>2</v>
      </c>
      <c r="Z1303" t="s">
        <v>212</v>
      </c>
      <c r="AA1303" t="s">
        <v>64</v>
      </c>
      <c r="AB1303" t="s">
        <v>200</v>
      </c>
      <c r="AC1303" t="s">
        <v>52</v>
      </c>
      <c r="AD1303" t="s">
        <v>193</v>
      </c>
      <c r="AE1303" t="s">
        <v>53</v>
      </c>
      <c r="AF1303">
        <v>59</v>
      </c>
      <c r="AG1303">
        <v>56</v>
      </c>
      <c r="AH1303" t="s">
        <v>219</v>
      </c>
      <c r="AI1303" t="s">
        <v>85</v>
      </c>
      <c r="AJ1303" t="s">
        <v>194</v>
      </c>
      <c r="AK1303" t="s">
        <v>230</v>
      </c>
      <c r="AL1303">
        <v>1</v>
      </c>
      <c r="AM1303">
        <v>0</v>
      </c>
      <c r="AN1303">
        <v>11</v>
      </c>
      <c r="AO1303">
        <v>9</v>
      </c>
      <c r="AP1303">
        <v>29</v>
      </c>
      <c r="AQ1303">
        <v>5</v>
      </c>
      <c r="AR1303" t="s">
        <v>72</v>
      </c>
      <c r="AS1303" t="s">
        <v>231</v>
      </c>
      <c r="AT1303" t="s">
        <v>231</v>
      </c>
      <c r="AU1303" s="1">
        <v>45805</v>
      </c>
      <c r="AV1303" s="17">
        <f>VLOOKUP(dummy_yherealine!$AT1303,dummy_oppeained!B:C,2,0)</f>
        <v>3</v>
      </c>
      <c r="AW1303" s="22" t="str">
        <f>VLOOKUP(AS1303,dummy_oppeained!B:D,3,0)</f>
        <v>mitteeristav</v>
      </c>
      <c r="AX1303" s="17" t="str">
        <f>VLOOKUP(AR:AR,hinded_abi!A:D,4,0)</f>
        <v>NULL</v>
      </c>
      <c r="AY1303" s="26" t="str">
        <f t="shared" si="40"/>
        <v xml:space="preserve"> </v>
      </c>
      <c r="AZ1303" s="27">
        <f t="shared" si="41"/>
        <v>0</v>
      </c>
    </row>
    <row r="1304" spans="1:52" x14ac:dyDescent="0.25">
      <c r="A1304" t="s">
        <v>356</v>
      </c>
      <c r="B1304" t="s">
        <v>261</v>
      </c>
      <c r="C1304" t="s">
        <v>208</v>
      </c>
      <c r="D1304">
        <v>36908264521</v>
      </c>
      <c r="E1304" t="s">
        <v>243</v>
      </c>
      <c r="F1304" t="s">
        <v>332</v>
      </c>
      <c r="G1304" t="s">
        <v>115</v>
      </c>
      <c r="H1304" t="s">
        <v>115</v>
      </c>
      <c r="I1304" t="s">
        <v>52</v>
      </c>
      <c r="J1304" s="1">
        <v>44855</v>
      </c>
      <c r="K1304" t="s">
        <v>53</v>
      </c>
      <c r="L1304" s="1">
        <v>44932</v>
      </c>
      <c r="M1304" t="s">
        <v>322</v>
      </c>
      <c r="N1304" t="s">
        <v>55</v>
      </c>
      <c r="O1304" t="s">
        <v>236</v>
      </c>
      <c r="P1304" t="s">
        <v>117</v>
      </c>
      <c r="Q1304" s="1">
        <v>44201</v>
      </c>
      <c r="R1304" t="s">
        <v>118</v>
      </c>
      <c r="S1304" t="s">
        <v>59</v>
      </c>
      <c r="T1304" t="s">
        <v>176</v>
      </c>
      <c r="U1304" t="s">
        <v>228</v>
      </c>
      <c r="V1304">
        <v>194200</v>
      </c>
      <c r="W1304" t="s">
        <v>229</v>
      </c>
      <c r="X1304" t="s">
        <v>53</v>
      </c>
      <c r="Y1304">
        <v>2</v>
      </c>
      <c r="Z1304" t="s">
        <v>212</v>
      </c>
      <c r="AA1304" t="s">
        <v>64</v>
      </c>
      <c r="AB1304" t="s">
        <v>200</v>
      </c>
      <c r="AC1304" t="s">
        <v>52</v>
      </c>
      <c r="AD1304" t="s">
        <v>193</v>
      </c>
      <c r="AE1304" t="s">
        <v>53</v>
      </c>
      <c r="AF1304">
        <v>59</v>
      </c>
      <c r="AG1304">
        <v>56</v>
      </c>
      <c r="AH1304" t="s">
        <v>219</v>
      </c>
      <c r="AI1304" t="s">
        <v>85</v>
      </c>
      <c r="AJ1304" t="s">
        <v>194</v>
      </c>
      <c r="AK1304" t="s">
        <v>230</v>
      </c>
      <c r="AL1304">
        <v>1</v>
      </c>
      <c r="AM1304">
        <v>0</v>
      </c>
      <c r="AN1304">
        <v>11</v>
      </c>
      <c r="AO1304">
        <v>9</v>
      </c>
      <c r="AP1304">
        <v>29</v>
      </c>
      <c r="AQ1304">
        <v>5</v>
      </c>
      <c r="AR1304" t="s">
        <v>86</v>
      </c>
      <c r="AS1304" t="s">
        <v>201</v>
      </c>
      <c r="AT1304" t="s">
        <v>201</v>
      </c>
      <c r="AU1304" s="1">
        <v>44408</v>
      </c>
      <c r="AV1304" s="15">
        <f>VLOOKUP(dummy_yherealine!$AT1304,dummy_oppeained!B:C,2,0)</f>
        <v>6</v>
      </c>
      <c r="AW1304" s="22" t="str">
        <f>VLOOKUP(AS1304,dummy_oppeained!B:D,3,0)</f>
        <v>eristav</v>
      </c>
      <c r="AX1304" s="17">
        <f>VLOOKUP(AR:AR,hinded_abi!A:D,4,0)</f>
        <v>4</v>
      </c>
      <c r="AY1304" s="26">
        <f t="shared" si="40"/>
        <v>24</v>
      </c>
      <c r="AZ1304" s="27">
        <f t="shared" si="41"/>
        <v>6</v>
      </c>
    </row>
    <row r="1305" spans="1:52" x14ac:dyDescent="0.25">
      <c r="A1305" t="s">
        <v>356</v>
      </c>
      <c r="B1305" t="s">
        <v>261</v>
      </c>
      <c r="C1305" t="s">
        <v>208</v>
      </c>
      <c r="D1305">
        <v>36908264521</v>
      </c>
      <c r="E1305" t="s">
        <v>243</v>
      </c>
      <c r="F1305" t="s">
        <v>332</v>
      </c>
      <c r="G1305" t="s">
        <v>115</v>
      </c>
      <c r="H1305" t="s">
        <v>115</v>
      </c>
      <c r="I1305" t="s">
        <v>52</v>
      </c>
      <c r="J1305" s="1">
        <v>44855</v>
      </c>
      <c r="K1305" t="s">
        <v>53</v>
      </c>
      <c r="L1305" s="1">
        <v>44932</v>
      </c>
      <c r="M1305" t="s">
        <v>322</v>
      </c>
      <c r="N1305" t="s">
        <v>55</v>
      </c>
      <c r="O1305" t="s">
        <v>236</v>
      </c>
      <c r="P1305" t="s">
        <v>117</v>
      </c>
      <c r="Q1305" s="1">
        <v>44201</v>
      </c>
      <c r="R1305" t="s">
        <v>118</v>
      </c>
      <c r="S1305" t="s">
        <v>59</v>
      </c>
      <c r="T1305" t="s">
        <v>176</v>
      </c>
      <c r="U1305" t="s">
        <v>228</v>
      </c>
      <c r="V1305">
        <v>194200</v>
      </c>
      <c r="W1305" t="s">
        <v>229</v>
      </c>
      <c r="X1305" t="s">
        <v>53</v>
      </c>
      <c r="Y1305">
        <v>2</v>
      </c>
      <c r="Z1305" t="s">
        <v>212</v>
      </c>
      <c r="AA1305" t="s">
        <v>64</v>
      </c>
      <c r="AB1305" t="s">
        <v>200</v>
      </c>
      <c r="AC1305" t="s">
        <v>52</v>
      </c>
      <c r="AD1305" t="s">
        <v>193</v>
      </c>
      <c r="AE1305" t="s">
        <v>53</v>
      </c>
      <c r="AF1305">
        <v>59</v>
      </c>
      <c r="AG1305">
        <v>56</v>
      </c>
      <c r="AH1305" t="s">
        <v>219</v>
      </c>
      <c r="AI1305" t="s">
        <v>85</v>
      </c>
      <c r="AJ1305" t="s">
        <v>194</v>
      </c>
      <c r="AK1305" t="s">
        <v>230</v>
      </c>
      <c r="AL1305">
        <v>1</v>
      </c>
      <c r="AM1305">
        <v>0</v>
      </c>
      <c r="AN1305">
        <v>11</v>
      </c>
      <c r="AO1305">
        <v>9</v>
      </c>
      <c r="AP1305">
        <v>29</v>
      </c>
      <c r="AQ1305">
        <v>5</v>
      </c>
      <c r="AR1305" t="s">
        <v>91</v>
      </c>
      <c r="AS1305" t="s">
        <v>203</v>
      </c>
      <c r="AT1305" t="s">
        <v>203</v>
      </c>
      <c r="AU1305" s="1">
        <v>45383</v>
      </c>
      <c r="AV1305" s="17">
        <f>VLOOKUP(dummy_yherealine!$AT1305,dummy_oppeained!B:C,2,0)</f>
        <v>6</v>
      </c>
      <c r="AW1305" s="22" t="str">
        <f>VLOOKUP(AS1305,dummy_oppeained!B:D,3,0)</f>
        <v>eristav</v>
      </c>
      <c r="AX1305" s="17">
        <f>VLOOKUP(AR:AR,hinded_abi!A:D,4,0)</f>
        <v>0</v>
      </c>
      <c r="AY1305" s="26">
        <f t="shared" si="40"/>
        <v>0</v>
      </c>
      <c r="AZ1305" s="27">
        <f t="shared" si="41"/>
        <v>6</v>
      </c>
    </row>
    <row r="1306" spans="1:52" x14ac:dyDescent="0.25">
      <c r="A1306" t="s">
        <v>356</v>
      </c>
      <c r="B1306" t="s">
        <v>261</v>
      </c>
      <c r="C1306" t="s">
        <v>208</v>
      </c>
      <c r="D1306">
        <v>36908264521</v>
      </c>
      <c r="E1306" t="s">
        <v>243</v>
      </c>
      <c r="F1306" t="s">
        <v>332</v>
      </c>
      <c r="G1306" t="s">
        <v>115</v>
      </c>
      <c r="H1306" t="s">
        <v>115</v>
      </c>
      <c r="I1306" t="s">
        <v>52</v>
      </c>
      <c r="J1306" s="1">
        <v>44855</v>
      </c>
      <c r="K1306" t="s">
        <v>53</v>
      </c>
      <c r="L1306" s="1">
        <v>44932</v>
      </c>
      <c r="M1306" t="s">
        <v>322</v>
      </c>
      <c r="N1306" t="s">
        <v>55</v>
      </c>
      <c r="O1306" t="s">
        <v>236</v>
      </c>
      <c r="P1306" t="s">
        <v>117</v>
      </c>
      <c r="Q1306" s="1">
        <v>44201</v>
      </c>
      <c r="R1306" t="s">
        <v>118</v>
      </c>
      <c r="S1306" t="s">
        <v>59</v>
      </c>
      <c r="T1306" t="s">
        <v>176</v>
      </c>
      <c r="U1306" t="s">
        <v>228</v>
      </c>
      <c r="V1306">
        <v>194200</v>
      </c>
      <c r="W1306" t="s">
        <v>229</v>
      </c>
      <c r="X1306" t="s">
        <v>53</v>
      </c>
      <c r="Y1306">
        <v>2</v>
      </c>
      <c r="Z1306" t="s">
        <v>212</v>
      </c>
      <c r="AA1306" t="s">
        <v>64</v>
      </c>
      <c r="AB1306" t="s">
        <v>200</v>
      </c>
      <c r="AC1306" t="s">
        <v>52</v>
      </c>
      <c r="AD1306" t="s">
        <v>193</v>
      </c>
      <c r="AE1306" t="s">
        <v>53</v>
      </c>
      <c r="AF1306">
        <v>59</v>
      </c>
      <c r="AG1306">
        <v>56</v>
      </c>
      <c r="AH1306" t="s">
        <v>219</v>
      </c>
      <c r="AI1306" t="s">
        <v>85</v>
      </c>
      <c r="AJ1306" t="s">
        <v>194</v>
      </c>
      <c r="AK1306" t="s">
        <v>230</v>
      </c>
      <c r="AL1306">
        <v>1</v>
      </c>
      <c r="AM1306">
        <v>0</v>
      </c>
      <c r="AN1306">
        <v>11</v>
      </c>
      <c r="AO1306">
        <v>9</v>
      </c>
      <c r="AP1306">
        <v>29</v>
      </c>
      <c r="AQ1306">
        <v>5</v>
      </c>
      <c r="AR1306" t="s">
        <v>88</v>
      </c>
      <c r="AS1306" t="s">
        <v>220</v>
      </c>
      <c r="AT1306" t="s">
        <v>220</v>
      </c>
      <c r="AU1306" s="1">
        <v>45529</v>
      </c>
      <c r="AV1306" s="15">
        <f>VLOOKUP(dummy_yherealine!$AT1306,dummy_oppeained!B:C,2,0)</f>
        <v>6</v>
      </c>
      <c r="AW1306" s="22" t="str">
        <f>VLOOKUP(AS1306,dummy_oppeained!B:D,3,0)</f>
        <v>eristav</v>
      </c>
      <c r="AX1306" s="17">
        <f>VLOOKUP(AR:AR,hinded_abi!A:D,4,0)</f>
        <v>2</v>
      </c>
      <c r="AY1306" s="26">
        <f t="shared" si="40"/>
        <v>12</v>
      </c>
      <c r="AZ1306" s="27">
        <f t="shared" si="41"/>
        <v>6</v>
      </c>
    </row>
    <row r="1307" spans="1:52" x14ac:dyDescent="0.25">
      <c r="A1307" t="s">
        <v>356</v>
      </c>
      <c r="B1307" t="s">
        <v>261</v>
      </c>
      <c r="C1307" t="s">
        <v>208</v>
      </c>
      <c r="D1307">
        <v>36908264521</v>
      </c>
      <c r="E1307" t="s">
        <v>243</v>
      </c>
      <c r="F1307" t="s">
        <v>332</v>
      </c>
      <c r="G1307" t="s">
        <v>115</v>
      </c>
      <c r="H1307" t="s">
        <v>115</v>
      </c>
      <c r="I1307" t="s">
        <v>52</v>
      </c>
      <c r="J1307" s="1">
        <v>44855</v>
      </c>
      <c r="K1307" t="s">
        <v>53</v>
      </c>
      <c r="L1307" s="1">
        <v>44932</v>
      </c>
      <c r="M1307" t="s">
        <v>322</v>
      </c>
      <c r="N1307" t="s">
        <v>55</v>
      </c>
      <c r="O1307" t="s">
        <v>236</v>
      </c>
      <c r="P1307" t="s">
        <v>117</v>
      </c>
      <c r="Q1307" s="1">
        <v>44201</v>
      </c>
      <c r="R1307" t="s">
        <v>118</v>
      </c>
      <c r="S1307" t="s">
        <v>59</v>
      </c>
      <c r="T1307" t="s">
        <v>176</v>
      </c>
      <c r="U1307" t="s">
        <v>228</v>
      </c>
      <c r="V1307">
        <v>194200</v>
      </c>
      <c r="W1307" t="s">
        <v>229</v>
      </c>
      <c r="X1307" t="s">
        <v>53</v>
      </c>
      <c r="Y1307">
        <v>2</v>
      </c>
      <c r="Z1307" t="s">
        <v>212</v>
      </c>
      <c r="AA1307" t="s">
        <v>64</v>
      </c>
      <c r="AB1307" t="s">
        <v>200</v>
      </c>
      <c r="AC1307" t="s">
        <v>52</v>
      </c>
      <c r="AD1307" t="s">
        <v>193</v>
      </c>
      <c r="AE1307" t="s">
        <v>53</v>
      </c>
      <c r="AF1307">
        <v>59</v>
      </c>
      <c r="AG1307">
        <v>56</v>
      </c>
      <c r="AH1307" t="s">
        <v>219</v>
      </c>
      <c r="AI1307" t="s">
        <v>85</v>
      </c>
      <c r="AJ1307" t="s">
        <v>194</v>
      </c>
      <c r="AK1307" t="s">
        <v>230</v>
      </c>
      <c r="AL1307">
        <v>1</v>
      </c>
      <c r="AM1307">
        <v>0</v>
      </c>
      <c r="AN1307">
        <v>11</v>
      </c>
      <c r="AO1307">
        <v>9</v>
      </c>
      <c r="AP1307">
        <v>29</v>
      </c>
      <c r="AQ1307">
        <v>5</v>
      </c>
      <c r="AR1307" t="s">
        <v>78</v>
      </c>
      <c r="AS1307" t="s">
        <v>126</v>
      </c>
      <c r="AT1307" t="s">
        <v>126</v>
      </c>
      <c r="AU1307" s="1">
        <v>44160</v>
      </c>
      <c r="AV1307" s="17">
        <f>VLOOKUP(dummy_yherealine!$AT1307,dummy_oppeained!B:C,2,0)</f>
        <v>2</v>
      </c>
      <c r="AW1307" s="22" t="str">
        <f>VLOOKUP(AS1307,dummy_oppeained!B:D,3,0)</f>
        <v>mitteeristav</v>
      </c>
      <c r="AX1307" s="17" t="str">
        <f>VLOOKUP(AR:AR,hinded_abi!A:D,4,0)</f>
        <v>NULL</v>
      </c>
      <c r="AY1307" s="26" t="str">
        <f t="shared" si="40"/>
        <v xml:space="preserve"> </v>
      </c>
      <c r="AZ1307" s="27">
        <f t="shared" si="41"/>
        <v>0</v>
      </c>
    </row>
    <row r="1308" spans="1:52" x14ac:dyDescent="0.25">
      <c r="A1308" t="s">
        <v>356</v>
      </c>
      <c r="B1308" t="s">
        <v>261</v>
      </c>
      <c r="C1308" t="s">
        <v>208</v>
      </c>
      <c r="D1308">
        <v>36908264521</v>
      </c>
      <c r="E1308" t="s">
        <v>243</v>
      </c>
      <c r="F1308" t="s">
        <v>332</v>
      </c>
      <c r="G1308" t="s">
        <v>115</v>
      </c>
      <c r="H1308" t="s">
        <v>115</v>
      </c>
      <c r="I1308" t="s">
        <v>52</v>
      </c>
      <c r="J1308" s="1">
        <v>44855</v>
      </c>
      <c r="K1308" t="s">
        <v>53</v>
      </c>
      <c r="L1308" s="1">
        <v>44932</v>
      </c>
      <c r="M1308" t="s">
        <v>322</v>
      </c>
      <c r="N1308" t="s">
        <v>55</v>
      </c>
      <c r="O1308" t="s">
        <v>236</v>
      </c>
      <c r="P1308" t="s">
        <v>117</v>
      </c>
      <c r="Q1308" s="1">
        <v>44201</v>
      </c>
      <c r="R1308" t="s">
        <v>118</v>
      </c>
      <c r="S1308" t="s">
        <v>59</v>
      </c>
      <c r="T1308" t="s">
        <v>176</v>
      </c>
      <c r="U1308" t="s">
        <v>228</v>
      </c>
      <c r="V1308">
        <v>194200</v>
      </c>
      <c r="W1308" t="s">
        <v>229</v>
      </c>
      <c r="X1308" t="s">
        <v>53</v>
      </c>
      <c r="Y1308">
        <v>2</v>
      </c>
      <c r="Z1308" t="s">
        <v>212</v>
      </c>
      <c r="AA1308" t="s">
        <v>64</v>
      </c>
      <c r="AB1308" t="s">
        <v>200</v>
      </c>
      <c r="AC1308" t="s">
        <v>52</v>
      </c>
      <c r="AD1308" t="s">
        <v>193</v>
      </c>
      <c r="AE1308" t="s">
        <v>53</v>
      </c>
      <c r="AF1308">
        <v>59</v>
      </c>
      <c r="AG1308">
        <v>56</v>
      </c>
      <c r="AH1308" t="s">
        <v>219</v>
      </c>
      <c r="AI1308" t="s">
        <v>85</v>
      </c>
      <c r="AJ1308" t="s">
        <v>194</v>
      </c>
      <c r="AK1308" t="s">
        <v>230</v>
      </c>
      <c r="AL1308">
        <v>1</v>
      </c>
      <c r="AM1308">
        <v>0</v>
      </c>
      <c r="AN1308">
        <v>11</v>
      </c>
      <c r="AO1308">
        <v>9</v>
      </c>
      <c r="AP1308">
        <v>29</v>
      </c>
      <c r="AQ1308">
        <v>5</v>
      </c>
      <c r="AR1308" t="s">
        <v>72</v>
      </c>
      <c r="AS1308" t="s">
        <v>215</v>
      </c>
      <c r="AT1308" t="s">
        <v>215</v>
      </c>
      <c r="AU1308" s="1">
        <v>45512</v>
      </c>
      <c r="AV1308" s="15">
        <f>VLOOKUP(dummy_yherealine!$AT1308,dummy_oppeained!B:C,2,0)</f>
        <v>3</v>
      </c>
      <c r="AW1308" s="22" t="str">
        <f>VLOOKUP(AS1308,dummy_oppeained!B:D,3,0)</f>
        <v>mitteeristav</v>
      </c>
      <c r="AX1308" s="17" t="str">
        <f>VLOOKUP(AR:AR,hinded_abi!A:D,4,0)</f>
        <v>NULL</v>
      </c>
      <c r="AY1308" s="26" t="str">
        <f t="shared" si="40"/>
        <v xml:space="preserve"> </v>
      </c>
      <c r="AZ1308" s="27">
        <f t="shared" si="41"/>
        <v>0</v>
      </c>
    </row>
    <row r="1309" spans="1:52" x14ac:dyDescent="0.25">
      <c r="A1309" t="s">
        <v>356</v>
      </c>
      <c r="B1309" t="s">
        <v>261</v>
      </c>
      <c r="C1309" t="s">
        <v>208</v>
      </c>
      <c r="D1309">
        <v>36908264521</v>
      </c>
      <c r="E1309" t="s">
        <v>243</v>
      </c>
      <c r="F1309" t="s">
        <v>332</v>
      </c>
      <c r="G1309" t="s">
        <v>115</v>
      </c>
      <c r="H1309" t="s">
        <v>115</v>
      </c>
      <c r="I1309" t="s">
        <v>52</v>
      </c>
      <c r="J1309" s="1">
        <v>44855</v>
      </c>
      <c r="K1309" t="s">
        <v>53</v>
      </c>
      <c r="L1309" s="1">
        <v>44932</v>
      </c>
      <c r="M1309" t="s">
        <v>322</v>
      </c>
      <c r="N1309" t="s">
        <v>55</v>
      </c>
      <c r="O1309" t="s">
        <v>236</v>
      </c>
      <c r="P1309" t="s">
        <v>117</v>
      </c>
      <c r="Q1309" s="1">
        <v>44201</v>
      </c>
      <c r="R1309" t="s">
        <v>118</v>
      </c>
      <c r="S1309" t="s">
        <v>59</v>
      </c>
      <c r="T1309" t="s">
        <v>176</v>
      </c>
      <c r="U1309" t="s">
        <v>228</v>
      </c>
      <c r="V1309">
        <v>194200</v>
      </c>
      <c r="W1309" t="s">
        <v>229</v>
      </c>
      <c r="X1309" t="s">
        <v>53</v>
      </c>
      <c r="Y1309">
        <v>2</v>
      </c>
      <c r="Z1309" t="s">
        <v>212</v>
      </c>
      <c r="AA1309" t="s">
        <v>64</v>
      </c>
      <c r="AB1309" t="s">
        <v>200</v>
      </c>
      <c r="AC1309" t="s">
        <v>52</v>
      </c>
      <c r="AD1309" t="s">
        <v>193</v>
      </c>
      <c r="AE1309" t="s">
        <v>53</v>
      </c>
      <c r="AF1309">
        <v>59</v>
      </c>
      <c r="AG1309">
        <v>56</v>
      </c>
      <c r="AH1309" t="s">
        <v>219</v>
      </c>
      <c r="AI1309" t="s">
        <v>85</v>
      </c>
      <c r="AJ1309" t="s">
        <v>194</v>
      </c>
      <c r="AK1309" t="s">
        <v>230</v>
      </c>
      <c r="AL1309">
        <v>1</v>
      </c>
      <c r="AM1309">
        <v>0</v>
      </c>
      <c r="AN1309">
        <v>11</v>
      </c>
      <c r="AO1309">
        <v>9</v>
      </c>
      <c r="AP1309">
        <v>29</v>
      </c>
      <c r="AQ1309">
        <v>5</v>
      </c>
      <c r="AR1309" t="s">
        <v>72</v>
      </c>
      <c r="AS1309" t="s">
        <v>90</v>
      </c>
      <c r="AT1309" t="s">
        <v>90</v>
      </c>
      <c r="AU1309" s="1">
        <v>44558</v>
      </c>
      <c r="AV1309" s="17">
        <f>VLOOKUP(dummy_yherealine!$AT1309,dummy_oppeained!B:C,2,0)</f>
        <v>3</v>
      </c>
      <c r="AW1309" s="22" t="str">
        <f>VLOOKUP(AS1309,dummy_oppeained!B:D,3,0)</f>
        <v>mitteeristav</v>
      </c>
      <c r="AX1309" s="17" t="str">
        <f>VLOOKUP(AR:AR,hinded_abi!A:D,4,0)</f>
        <v>NULL</v>
      </c>
      <c r="AY1309" s="26" t="str">
        <f t="shared" si="40"/>
        <v xml:space="preserve"> </v>
      </c>
      <c r="AZ1309" s="27">
        <f t="shared" si="41"/>
        <v>0</v>
      </c>
    </row>
    <row r="1310" spans="1:52" x14ac:dyDescent="0.25">
      <c r="A1310" t="s">
        <v>357</v>
      </c>
      <c r="B1310" t="s">
        <v>307</v>
      </c>
      <c r="C1310" t="s">
        <v>49</v>
      </c>
      <c r="D1310">
        <v>32905073290</v>
      </c>
      <c r="E1310" t="s">
        <v>243</v>
      </c>
      <c r="F1310" t="s">
        <v>157</v>
      </c>
      <c r="G1310" t="s">
        <v>52</v>
      </c>
      <c r="H1310" t="s">
        <v>115</v>
      </c>
      <c r="I1310" t="s">
        <v>115</v>
      </c>
      <c r="J1310" s="1">
        <v>45169</v>
      </c>
      <c r="K1310" s="20">
        <v>45569</v>
      </c>
      <c r="L1310" s="1">
        <v>45536</v>
      </c>
      <c r="M1310" t="s">
        <v>227</v>
      </c>
      <c r="N1310" t="s">
        <v>264</v>
      </c>
      <c r="O1310" t="s">
        <v>210</v>
      </c>
      <c r="P1310" t="s">
        <v>57</v>
      </c>
      <c r="Q1310" s="1">
        <v>44900</v>
      </c>
      <c r="R1310" t="s">
        <v>118</v>
      </c>
      <c r="S1310" t="s">
        <v>59</v>
      </c>
      <c r="T1310" t="s">
        <v>120</v>
      </c>
      <c r="U1310" t="s">
        <v>228</v>
      </c>
      <c r="V1310">
        <v>194200</v>
      </c>
      <c r="W1310" t="s">
        <v>229</v>
      </c>
      <c r="X1310" t="s">
        <v>53</v>
      </c>
      <c r="Y1310">
        <v>1</v>
      </c>
      <c r="Z1310" t="s">
        <v>63</v>
      </c>
      <c r="AA1310" t="s">
        <v>64</v>
      </c>
      <c r="AB1310" t="s">
        <v>146</v>
      </c>
      <c r="AC1310" t="s">
        <v>115</v>
      </c>
      <c r="AD1310" t="s">
        <v>53</v>
      </c>
      <c r="AE1310" t="s">
        <v>162</v>
      </c>
      <c r="AF1310">
        <v>77</v>
      </c>
      <c r="AG1310">
        <v>32</v>
      </c>
      <c r="AH1310" t="s">
        <v>123</v>
      </c>
      <c r="AI1310" t="s">
        <v>182</v>
      </c>
      <c r="AJ1310" t="s">
        <v>213</v>
      </c>
      <c r="AK1310" t="s">
        <v>194</v>
      </c>
      <c r="AL1310">
        <v>1</v>
      </c>
      <c r="AM1310">
        <v>3</v>
      </c>
      <c r="AN1310">
        <v>13</v>
      </c>
      <c r="AO1310">
        <v>6</v>
      </c>
      <c r="AP1310">
        <v>60</v>
      </c>
      <c r="AQ1310">
        <v>3</v>
      </c>
      <c r="AR1310" t="s">
        <v>72</v>
      </c>
      <c r="AS1310" t="s">
        <v>204</v>
      </c>
      <c r="AT1310" t="s">
        <v>204</v>
      </c>
      <c r="AU1310" s="1">
        <v>45055</v>
      </c>
      <c r="AV1310" s="15">
        <f>VLOOKUP(dummy_yherealine!$AT1310,dummy_oppeained!B:C,2,0)</f>
        <v>3</v>
      </c>
      <c r="AW1310" s="22" t="str">
        <f>VLOOKUP(AS1310,dummy_oppeained!B:D,3,0)</f>
        <v>mitteeristav</v>
      </c>
      <c r="AX1310" s="17" t="str">
        <f>VLOOKUP(AR:AR,hinded_abi!A:D,4,0)</f>
        <v>NULL</v>
      </c>
      <c r="AY1310" s="26" t="str">
        <f t="shared" si="40"/>
        <v xml:space="preserve"> </v>
      </c>
      <c r="AZ1310" s="27">
        <f t="shared" si="41"/>
        <v>0</v>
      </c>
    </row>
    <row r="1311" spans="1:52" x14ac:dyDescent="0.25">
      <c r="A1311" t="s">
        <v>357</v>
      </c>
      <c r="B1311" t="s">
        <v>307</v>
      </c>
      <c r="C1311" t="s">
        <v>49</v>
      </c>
      <c r="D1311">
        <v>32905073290</v>
      </c>
      <c r="E1311" t="s">
        <v>243</v>
      </c>
      <c r="F1311" t="s">
        <v>157</v>
      </c>
      <c r="G1311" t="s">
        <v>52</v>
      </c>
      <c r="H1311" t="s">
        <v>115</v>
      </c>
      <c r="I1311" t="s">
        <v>115</v>
      </c>
      <c r="J1311" s="1">
        <v>45169</v>
      </c>
      <c r="K1311" s="20">
        <v>45569</v>
      </c>
      <c r="L1311" s="1">
        <v>45536</v>
      </c>
      <c r="M1311" t="s">
        <v>227</v>
      </c>
      <c r="N1311" t="s">
        <v>264</v>
      </c>
      <c r="O1311" t="s">
        <v>210</v>
      </c>
      <c r="P1311" t="s">
        <v>57</v>
      </c>
      <c r="Q1311" s="1">
        <v>44900</v>
      </c>
      <c r="R1311" t="s">
        <v>118</v>
      </c>
      <c r="S1311" t="s">
        <v>59</v>
      </c>
      <c r="T1311" t="s">
        <v>120</v>
      </c>
      <c r="U1311" t="s">
        <v>228</v>
      </c>
      <c r="V1311">
        <v>194200</v>
      </c>
      <c r="W1311" t="s">
        <v>229</v>
      </c>
      <c r="X1311" t="s">
        <v>53</v>
      </c>
      <c r="Y1311">
        <v>1</v>
      </c>
      <c r="Z1311" t="s">
        <v>63</v>
      </c>
      <c r="AA1311" t="s">
        <v>64</v>
      </c>
      <c r="AB1311" t="s">
        <v>146</v>
      </c>
      <c r="AC1311" t="s">
        <v>115</v>
      </c>
      <c r="AD1311" t="s">
        <v>53</v>
      </c>
      <c r="AE1311" t="s">
        <v>162</v>
      </c>
      <c r="AF1311">
        <v>77</v>
      </c>
      <c r="AG1311">
        <v>32</v>
      </c>
      <c r="AH1311" t="s">
        <v>123</v>
      </c>
      <c r="AI1311" t="s">
        <v>182</v>
      </c>
      <c r="AJ1311" t="s">
        <v>213</v>
      </c>
      <c r="AK1311" t="s">
        <v>194</v>
      </c>
      <c r="AL1311">
        <v>1</v>
      </c>
      <c r="AM1311">
        <v>3</v>
      </c>
      <c r="AN1311">
        <v>13</v>
      </c>
      <c r="AO1311">
        <v>6</v>
      </c>
      <c r="AP1311">
        <v>60</v>
      </c>
      <c r="AQ1311">
        <v>3</v>
      </c>
      <c r="AR1311" t="s">
        <v>91</v>
      </c>
      <c r="AS1311" t="s">
        <v>126</v>
      </c>
      <c r="AT1311" t="s">
        <v>126</v>
      </c>
      <c r="AU1311" s="1">
        <v>44215</v>
      </c>
      <c r="AV1311" s="17">
        <f>VLOOKUP(dummy_yherealine!$AT1311,dummy_oppeained!B:C,2,0)</f>
        <v>2</v>
      </c>
      <c r="AW1311" s="22" t="str">
        <f>VLOOKUP(AS1311,dummy_oppeained!B:D,3,0)</f>
        <v>mitteeristav</v>
      </c>
      <c r="AX1311" s="17">
        <f>VLOOKUP(AR:AR,hinded_abi!A:D,4,0)</f>
        <v>0</v>
      </c>
      <c r="AY1311" s="26" t="str">
        <f t="shared" si="40"/>
        <v xml:space="preserve"> </v>
      </c>
      <c r="AZ1311" s="27">
        <f t="shared" si="41"/>
        <v>0</v>
      </c>
    </row>
    <row r="1312" spans="1:52" x14ac:dyDescent="0.25">
      <c r="A1312" t="s">
        <v>357</v>
      </c>
      <c r="B1312" t="s">
        <v>307</v>
      </c>
      <c r="C1312" t="s">
        <v>49</v>
      </c>
      <c r="D1312">
        <v>32905073290</v>
      </c>
      <c r="E1312" t="s">
        <v>243</v>
      </c>
      <c r="F1312" t="s">
        <v>157</v>
      </c>
      <c r="G1312" t="s">
        <v>52</v>
      </c>
      <c r="H1312" t="s">
        <v>115</v>
      </c>
      <c r="I1312" t="s">
        <v>115</v>
      </c>
      <c r="J1312" s="1">
        <v>45169</v>
      </c>
      <c r="K1312" s="20">
        <v>45569</v>
      </c>
      <c r="L1312" s="1">
        <v>45536</v>
      </c>
      <c r="M1312" t="s">
        <v>227</v>
      </c>
      <c r="N1312" t="s">
        <v>264</v>
      </c>
      <c r="O1312" t="s">
        <v>210</v>
      </c>
      <c r="P1312" t="s">
        <v>57</v>
      </c>
      <c r="Q1312" s="1">
        <v>44900</v>
      </c>
      <c r="R1312" t="s">
        <v>118</v>
      </c>
      <c r="S1312" t="s">
        <v>59</v>
      </c>
      <c r="T1312" t="s">
        <v>120</v>
      </c>
      <c r="U1312" t="s">
        <v>228</v>
      </c>
      <c r="V1312">
        <v>194200</v>
      </c>
      <c r="W1312" t="s">
        <v>229</v>
      </c>
      <c r="X1312" t="s">
        <v>53</v>
      </c>
      <c r="Y1312">
        <v>1</v>
      </c>
      <c r="Z1312" t="s">
        <v>63</v>
      </c>
      <c r="AA1312" t="s">
        <v>64</v>
      </c>
      <c r="AB1312" t="s">
        <v>146</v>
      </c>
      <c r="AC1312" t="s">
        <v>115</v>
      </c>
      <c r="AD1312" t="s">
        <v>53</v>
      </c>
      <c r="AE1312" t="s">
        <v>162</v>
      </c>
      <c r="AF1312">
        <v>77</v>
      </c>
      <c r="AG1312">
        <v>32</v>
      </c>
      <c r="AH1312" t="s">
        <v>123</v>
      </c>
      <c r="AI1312" t="s">
        <v>182</v>
      </c>
      <c r="AJ1312" t="s">
        <v>213</v>
      </c>
      <c r="AK1312" t="s">
        <v>194</v>
      </c>
      <c r="AL1312">
        <v>1</v>
      </c>
      <c r="AM1312">
        <v>3</v>
      </c>
      <c r="AN1312">
        <v>13</v>
      </c>
      <c r="AO1312">
        <v>6</v>
      </c>
      <c r="AP1312">
        <v>60</v>
      </c>
      <c r="AQ1312">
        <v>3</v>
      </c>
      <c r="AR1312" t="s">
        <v>70</v>
      </c>
      <c r="AS1312" t="s">
        <v>132</v>
      </c>
      <c r="AT1312" t="s">
        <v>132</v>
      </c>
      <c r="AU1312" s="1">
        <v>45457</v>
      </c>
      <c r="AV1312" s="15">
        <f>VLOOKUP(dummy_yherealine!$AT1312,dummy_oppeained!B:C,2,0)</f>
        <v>6</v>
      </c>
      <c r="AW1312" s="22" t="str">
        <f>VLOOKUP(AS1312,dummy_oppeained!B:D,3,0)</f>
        <v>eristav</v>
      </c>
      <c r="AX1312" s="17">
        <f>VLOOKUP(AR:AR,hinded_abi!A:D,4,0)</f>
        <v>0</v>
      </c>
      <c r="AY1312" s="26">
        <f t="shared" si="40"/>
        <v>0</v>
      </c>
      <c r="AZ1312" s="27">
        <f t="shared" si="41"/>
        <v>6</v>
      </c>
    </row>
    <row r="1313" spans="1:52" x14ac:dyDescent="0.25">
      <c r="A1313" t="s">
        <v>357</v>
      </c>
      <c r="B1313" t="s">
        <v>307</v>
      </c>
      <c r="C1313" t="s">
        <v>49</v>
      </c>
      <c r="D1313">
        <v>32905073290</v>
      </c>
      <c r="E1313" t="s">
        <v>243</v>
      </c>
      <c r="F1313" t="s">
        <v>157</v>
      </c>
      <c r="G1313" t="s">
        <v>52</v>
      </c>
      <c r="H1313" t="s">
        <v>115</v>
      </c>
      <c r="I1313" t="s">
        <v>115</v>
      </c>
      <c r="J1313" s="1">
        <v>45169</v>
      </c>
      <c r="K1313" s="20">
        <v>45569</v>
      </c>
      <c r="L1313" s="1">
        <v>45536</v>
      </c>
      <c r="M1313" t="s">
        <v>227</v>
      </c>
      <c r="N1313" t="s">
        <v>264</v>
      </c>
      <c r="O1313" t="s">
        <v>210</v>
      </c>
      <c r="P1313" t="s">
        <v>57</v>
      </c>
      <c r="Q1313" s="1">
        <v>44900</v>
      </c>
      <c r="R1313" t="s">
        <v>118</v>
      </c>
      <c r="S1313" t="s">
        <v>59</v>
      </c>
      <c r="T1313" t="s">
        <v>120</v>
      </c>
      <c r="U1313" t="s">
        <v>228</v>
      </c>
      <c r="V1313">
        <v>194200</v>
      </c>
      <c r="W1313" t="s">
        <v>229</v>
      </c>
      <c r="X1313" t="s">
        <v>53</v>
      </c>
      <c r="Y1313">
        <v>1</v>
      </c>
      <c r="Z1313" t="s">
        <v>63</v>
      </c>
      <c r="AA1313" t="s">
        <v>64</v>
      </c>
      <c r="AB1313" t="s">
        <v>146</v>
      </c>
      <c r="AC1313" t="s">
        <v>115</v>
      </c>
      <c r="AD1313" t="s">
        <v>53</v>
      </c>
      <c r="AE1313" t="s">
        <v>162</v>
      </c>
      <c r="AF1313">
        <v>77</v>
      </c>
      <c r="AG1313">
        <v>32</v>
      </c>
      <c r="AH1313" t="s">
        <v>123</v>
      </c>
      <c r="AI1313" t="s">
        <v>182</v>
      </c>
      <c r="AJ1313" t="s">
        <v>213</v>
      </c>
      <c r="AK1313" t="s">
        <v>194</v>
      </c>
      <c r="AL1313">
        <v>1</v>
      </c>
      <c r="AM1313">
        <v>3</v>
      </c>
      <c r="AN1313">
        <v>13</v>
      </c>
      <c r="AO1313">
        <v>6</v>
      </c>
      <c r="AP1313">
        <v>60</v>
      </c>
      <c r="AQ1313">
        <v>3</v>
      </c>
      <c r="AR1313" t="s">
        <v>86</v>
      </c>
      <c r="AS1313" t="s">
        <v>127</v>
      </c>
      <c r="AT1313" t="s">
        <v>127</v>
      </c>
      <c r="AU1313" s="1">
        <v>44205</v>
      </c>
      <c r="AV1313" s="17">
        <f>VLOOKUP(dummy_yherealine!$AT1313,dummy_oppeained!B:C,2,0)</f>
        <v>6</v>
      </c>
      <c r="AW1313" s="22" t="str">
        <f>VLOOKUP(AS1313,dummy_oppeained!B:D,3,0)</f>
        <v>eristav</v>
      </c>
      <c r="AX1313" s="17">
        <f>VLOOKUP(AR:AR,hinded_abi!A:D,4,0)</f>
        <v>4</v>
      </c>
      <c r="AY1313" s="26">
        <f t="shared" si="40"/>
        <v>24</v>
      </c>
      <c r="AZ1313" s="27">
        <f t="shared" si="41"/>
        <v>6</v>
      </c>
    </row>
    <row r="1314" spans="1:52" x14ac:dyDescent="0.25">
      <c r="A1314" t="s">
        <v>357</v>
      </c>
      <c r="B1314" t="s">
        <v>307</v>
      </c>
      <c r="C1314" t="s">
        <v>49</v>
      </c>
      <c r="D1314">
        <v>32905073290</v>
      </c>
      <c r="E1314" t="s">
        <v>243</v>
      </c>
      <c r="F1314" t="s">
        <v>157</v>
      </c>
      <c r="G1314" t="s">
        <v>52</v>
      </c>
      <c r="H1314" t="s">
        <v>115</v>
      </c>
      <c r="I1314" t="s">
        <v>115</v>
      </c>
      <c r="J1314" s="1">
        <v>45169</v>
      </c>
      <c r="K1314" s="20">
        <v>45569</v>
      </c>
      <c r="L1314" s="1">
        <v>45536</v>
      </c>
      <c r="M1314" t="s">
        <v>227</v>
      </c>
      <c r="N1314" t="s">
        <v>264</v>
      </c>
      <c r="O1314" t="s">
        <v>210</v>
      </c>
      <c r="P1314" t="s">
        <v>57</v>
      </c>
      <c r="Q1314" s="1">
        <v>44900</v>
      </c>
      <c r="R1314" t="s">
        <v>118</v>
      </c>
      <c r="S1314" t="s">
        <v>59</v>
      </c>
      <c r="T1314" t="s">
        <v>120</v>
      </c>
      <c r="U1314" t="s">
        <v>228</v>
      </c>
      <c r="V1314">
        <v>194200</v>
      </c>
      <c r="W1314" t="s">
        <v>229</v>
      </c>
      <c r="X1314" t="s">
        <v>53</v>
      </c>
      <c r="Y1314">
        <v>1</v>
      </c>
      <c r="Z1314" t="s">
        <v>63</v>
      </c>
      <c r="AA1314" t="s">
        <v>64</v>
      </c>
      <c r="AB1314" t="s">
        <v>146</v>
      </c>
      <c r="AC1314" t="s">
        <v>115</v>
      </c>
      <c r="AD1314" t="s">
        <v>53</v>
      </c>
      <c r="AE1314" t="s">
        <v>162</v>
      </c>
      <c r="AF1314">
        <v>77</v>
      </c>
      <c r="AG1314">
        <v>32</v>
      </c>
      <c r="AH1314" t="s">
        <v>123</v>
      </c>
      <c r="AI1314" t="s">
        <v>182</v>
      </c>
      <c r="AJ1314" t="s">
        <v>213</v>
      </c>
      <c r="AK1314" t="s">
        <v>194</v>
      </c>
      <c r="AL1314">
        <v>1</v>
      </c>
      <c r="AM1314">
        <v>3</v>
      </c>
      <c r="AN1314">
        <v>13</v>
      </c>
      <c r="AO1314">
        <v>6</v>
      </c>
      <c r="AP1314">
        <v>60</v>
      </c>
      <c r="AQ1314">
        <v>3</v>
      </c>
      <c r="AR1314" t="s">
        <v>94</v>
      </c>
      <c r="AS1314" t="s">
        <v>154</v>
      </c>
      <c r="AT1314" t="s">
        <v>154</v>
      </c>
      <c r="AU1314" s="1">
        <v>44151</v>
      </c>
      <c r="AV1314" s="15">
        <f>VLOOKUP(dummy_yherealine!$AT1314,dummy_oppeained!B:C,2,0)</f>
        <v>6</v>
      </c>
      <c r="AW1314" s="22" t="str">
        <f>VLOOKUP(AS1314,dummy_oppeained!B:D,3,0)</f>
        <v>eristav</v>
      </c>
      <c r="AX1314" s="17">
        <f>VLOOKUP(AR:AR,hinded_abi!A:D,4,0)</f>
        <v>5</v>
      </c>
      <c r="AY1314" s="26">
        <f t="shared" si="40"/>
        <v>30</v>
      </c>
      <c r="AZ1314" s="27">
        <f t="shared" si="41"/>
        <v>6</v>
      </c>
    </row>
    <row r="1315" spans="1:52" x14ac:dyDescent="0.25">
      <c r="A1315" t="s">
        <v>357</v>
      </c>
      <c r="B1315" t="s">
        <v>307</v>
      </c>
      <c r="C1315" t="s">
        <v>49</v>
      </c>
      <c r="D1315">
        <v>32905073290</v>
      </c>
      <c r="E1315" t="s">
        <v>243</v>
      </c>
      <c r="F1315" t="s">
        <v>157</v>
      </c>
      <c r="G1315" t="s">
        <v>52</v>
      </c>
      <c r="H1315" t="s">
        <v>115</v>
      </c>
      <c r="I1315" t="s">
        <v>115</v>
      </c>
      <c r="J1315" s="1">
        <v>45169</v>
      </c>
      <c r="K1315" s="20">
        <v>45569</v>
      </c>
      <c r="L1315" s="1">
        <v>45536</v>
      </c>
      <c r="M1315" t="s">
        <v>227</v>
      </c>
      <c r="N1315" t="s">
        <v>264</v>
      </c>
      <c r="O1315" t="s">
        <v>210</v>
      </c>
      <c r="P1315" t="s">
        <v>57</v>
      </c>
      <c r="Q1315" s="1">
        <v>44900</v>
      </c>
      <c r="R1315" t="s">
        <v>118</v>
      </c>
      <c r="S1315" t="s">
        <v>59</v>
      </c>
      <c r="T1315" t="s">
        <v>120</v>
      </c>
      <c r="U1315" t="s">
        <v>228</v>
      </c>
      <c r="V1315">
        <v>194200</v>
      </c>
      <c r="W1315" t="s">
        <v>229</v>
      </c>
      <c r="X1315" t="s">
        <v>53</v>
      </c>
      <c r="Y1315">
        <v>1</v>
      </c>
      <c r="Z1315" t="s">
        <v>63</v>
      </c>
      <c r="AA1315" t="s">
        <v>64</v>
      </c>
      <c r="AB1315" t="s">
        <v>146</v>
      </c>
      <c r="AC1315" t="s">
        <v>115</v>
      </c>
      <c r="AD1315" t="s">
        <v>53</v>
      </c>
      <c r="AE1315" t="s">
        <v>162</v>
      </c>
      <c r="AF1315">
        <v>77</v>
      </c>
      <c r="AG1315">
        <v>32</v>
      </c>
      <c r="AH1315" t="s">
        <v>123</v>
      </c>
      <c r="AI1315" t="s">
        <v>182</v>
      </c>
      <c r="AJ1315" t="s">
        <v>213</v>
      </c>
      <c r="AK1315" t="s">
        <v>194</v>
      </c>
      <c r="AL1315">
        <v>1</v>
      </c>
      <c r="AM1315">
        <v>3</v>
      </c>
      <c r="AN1315">
        <v>13</v>
      </c>
      <c r="AO1315">
        <v>6</v>
      </c>
      <c r="AP1315">
        <v>60</v>
      </c>
      <c r="AQ1315">
        <v>3</v>
      </c>
      <c r="AR1315" t="s">
        <v>94</v>
      </c>
      <c r="AS1315" t="s">
        <v>131</v>
      </c>
      <c r="AT1315" t="s">
        <v>131</v>
      </c>
      <c r="AU1315" s="1">
        <v>45649</v>
      </c>
      <c r="AV1315" s="17">
        <f>VLOOKUP(dummy_yherealine!$AT1315,dummy_oppeained!B:C,2,0)</f>
        <v>9</v>
      </c>
      <c r="AW1315" s="22" t="str">
        <f>VLOOKUP(AS1315,dummy_oppeained!B:D,3,0)</f>
        <v>eristav</v>
      </c>
      <c r="AX1315" s="17">
        <f>VLOOKUP(AR:AR,hinded_abi!A:D,4,0)</f>
        <v>5</v>
      </c>
      <c r="AY1315" s="26">
        <f t="shared" si="40"/>
        <v>45</v>
      </c>
      <c r="AZ1315" s="27">
        <f t="shared" si="41"/>
        <v>9</v>
      </c>
    </row>
    <row r="1316" spans="1:52" x14ac:dyDescent="0.25">
      <c r="A1316" t="s">
        <v>357</v>
      </c>
      <c r="B1316" t="s">
        <v>307</v>
      </c>
      <c r="C1316" t="s">
        <v>49</v>
      </c>
      <c r="D1316">
        <v>32905073290</v>
      </c>
      <c r="E1316" t="s">
        <v>243</v>
      </c>
      <c r="F1316" t="s">
        <v>157</v>
      </c>
      <c r="G1316" t="s">
        <v>52</v>
      </c>
      <c r="H1316" t="s">
        <v>115</v>
      </c>
      <c r="I1316" t="s">
        <v>115</v>
      </c>
      <c r="J1316" s="1">
        <v>45169</v>
      </c>
      <c r="K1316" s="20">
        <v>45569</v>
      </c>
      <c r="L1316" s="1">
        <v>45536</v>
      </c>
      <c r="M1316" t="s">
        <v>227</v>
      </c>
      <c r="N1316" t="s">
        <v>264</v>
      </c>
      <c r="O1316" t="s">
        <v>210</v>
      </c>
      <c r="P1316" t="s">
        <v>57</v>
      </c>
      <c r="Q1316" s="1">
        <v>44900</v>
      </c>
      <c r="R1316" t="s">
        <v>118</v>
      </c>
      <c r="S1316" t="s">
        <v>59</v>
      </c>
      <c r="T1316" t="s">
        <v>120</v>
      </c>
      <c r="U1316" t="s">
        <v>228</v>
      </c>
      <c r="V1316">
        <v>194200</v>
      </c>
      <c r="W1316" t="s">
        <v>229</v>
      </c>
      <c r="X1316" t="s">
        <v>53</v>
      </c>
      <c r="Y1316">
        <v>1</v>
      </c>
      <c r="Z1316" t="s">
        <v>63</v>
      </c>
      <c r="AA1316" t="s">
        <v>64</v>
      </c>
      <c r="AB1316" t="s">
        <v>146</v>
      </c>
      <c r="AC1316" t="s">
        <v>115</v>
      </c>
      <c r="AD1316" t="s">
        <v>53</v>
      </c>
      <c r="AE1316" t="s">
        <v>162</v>
      </c>
      <c r="AF1316">
        <v>77</v>
      </c>
      <c r="AG1316">
        <v>32</v>
      </c>
      <c r="AH1316" t="s">
        <v>123</v>
      </c>
      <c r="AI1316" t="s">
        <v>182</v>
      </c>
      <c r="AJ1316" t="s">
        <v>213</v>
      </c>
      <c r="AK1316" t="s">
        <v>194</v>
      </c>
      <c r="AL1316">
        <v>1</v>
      </c>
      <c r="AM1316">
        <v>3</v>
      </c>
      <c r="AN1316">
        <v>13</v>
      </c>
      <c r="AO1316">
        <v>6</v>
      </c>
      <c r="AP1316">
        <v>60</v>
      </c>
      <c r="AQ1316">
        <v>3</v>
      </c>
      <c r="AR1316" t="s">
        <v>80</v>
      </c>
      <c r="AS1316" t="s">
        <v>166</v>
      </c>
      <c r="AT1316" t="s">
        <v>166</v>
      </c>
      <c r="AU1316" s="1">
        <v>44246</v>
      </c>
      <c r="AV1316" s="15">
        <f>VLOOKUP(dummy_yherealine!$AT1316,dummy_oppeained!B:C,2,0)</f>
        <v>5</v>
      </c>
      <c r="AW1316" s="22" t="str">
        <f>VLOOKUP(AS1316,dummy_oppeained!B:D,3,0)</f>
        <v>eristav</v>
      </c>
      <c r="AX1316" s="17">
        <f>VLOOKUP(AR:AR,hinded_abi!A:D,4,0)</f>
        <v>3</v>
      </c>
      <c r="AY1316" s="26">
        <f t="shared" si="40"/>
        <v>15</v>
      </c>
      <c r="AZ1316" s="27">
        <f t="shared" si="41"/>
        <v>5</v>
      </c>
    </row>
    <row r="1317" spans="1:52" x14ac:dyDescent="0.25">
      <c r="A1317" t="s">
        <v>357</v>
      </c>
      <c r="B1317" t="s">
        <v>307</v>
      </c>
      <c r="C1317" t="s">
        <v>49</v>
      </c>
      <c r="D1317">
        <v>32905073290</v>
      </c>
      <c r="E1317" t="s">
        <v>243</v>
      </c>
      <c r="F1317" t="s">
        <v>157</v>
      </c>
      <c r="G1317" t="s">
        <v>52</v>
      </c>
      <c r="H1317" t="s">
        <v>115</v>
      </c>
      <c r="I1317" t="s">
        <v>115</v>
      </c>
      <c r="J1317" s="1">
        <v>45169</v>
      </c>
      <c r="K1317" s="20">
        <v>45569</v>
      </c>
      <c r="L1317" s="1">
        <v>45536</v>
      </c>
      <c r="M1317" t="s">
        <v>227</v>
      </c>
      <c r="N1317" t="s">
        <v>264</v>
      </c>
      <c r="O1317" t="s">
        <v>210</v>
      </c>
      <c r="P1317" t="s">
        <v>57</v>
      </c>
      <c r="Q1317" s="1">
        <v>44900</v>
      </c>
      <c r="R1317" t="s">
        <v>118</v>
      </c>
      <c r="S1317" t="s">
        <v>59</v>
      </c>
      <c r="T1317" t="s">
        <v>120</v>
      </c>
      <c r="U1317" t="s">
        <v>228</v>
      </c>
      <c r="V1317">
        <v>194200</v>
      </c>
      <c r="W1317" t="s">
        <v>229</v>
      </c>
      <c r="X1317" t="s">
        <v>53</v>
      </c>
      <c r="Y1317">
        <v>1</v>
      </c>
      <c r="Z1317" t="s">
        <v>63</v>
      </c>
      <c r="AA1317" t="s">
        <v>64</v>
      </c>
      <c r="AB1317" t="s">
        <v>146</v>
      </c>
      <c r="AC1317" t="s">
        <v>115</v>
      </c>
      <c r="AD1317" t="s">
        <v>53</v>
      </c>
      <c r="AE1317" t="s">
        <v>162</v>
      </c>
      <c r="AF1317">
        <v>77</v>
      </c>
      <c r="AG1317">
        <v>32</v>
      </c>
      <c r="AH1317" t="s">
        <v>123</v>
      </c>
      <c r="AI1317" t="s">
        <v>182</v>
      </c>
      <c r="AJ1317" t="s">
        <v>213</v>
      </c>
      <c r="AK1317" t="s">
        <v>194</v>
      </c>
      <c r="AL1317">
        <v>1</v>
      </c>
      <c r="AM1317">
        <v>3</v>
      </c>
      <c r="AN1317">
        <v>13</v>
      </c>
      <c r="AO1317">
        <v>6</v>
      </c>
      <c r="AP1317">
        <v>60</v>
      </c>
      <c r="AQ1317">
        <v>3</v>
      </c>
      <c r="AR1317" t="s">
        <v>86</v>
      </c>
      <c r="AS1317" t="s">
        <v>221</v>
      </c>
      <c r="AT1317" t="s">
        <v>221</v>
      </c>
      <c r="AU1317" s="1">
        <v>45712</v>
      </c>
      <c r="AV1317" s="17">
        <f>VLOOKUP(dummy_yherealine!$AT1317,dummy_oppeained!B:C,2,0)</f>
        <v>6</v>
      </c>
      <c r="AW1317" s="22" t="str">
        <f>VLOOKUP(AS1317,dummy_oppeained!B:D,3,0)</f>
        <v>eristav</v>
      </c>
      <c r="AX1317" s="17">
        <f>VLOOKUP(AR:AR,hinded_abi!A:D,4,0)</f>
        <v>4</v>
      </c>
      <c r="AY1317" s="26">
        <f t="shared" si="40"/>
        <v>24</v>
      </c>
      <c r="AZ1317" s="27">
        <f t="shared" si="41"/>
        <v>6</v>
      </c>
    </row>
    <row r="1318" spans="1:52" x14ac:dyDescent="0.25">
      <c r="A1318" t="s">
        <v>357</v>
      </c>
      <c r="B1318" t="s">
        <v>307</v>
      </c>
      <c r="C1318" t="s">
        <v>49</v>
      </c>
      <c r="D1318">
        <v>32905073290</v>
      </c>
      <c r="E1318" t="s">
        <v>243</v>
      </c>
      <c r="F1318" t="s">
        <v>157</v>
      </c>
      <c r="G1318" t="s">
        <v>52</v>
      </c>
      <c r="H1318" t="s">
        <v>115</v>
      </c>
      <c r="I1318" t="s">
        <v>115</v>
      </c>
      <c r="J1318" s="1">
        <v>45169</v>
      </c>
      <c r="K1318" s="20">
        <v>45569</v>
      </c>
      <c r="L1318" s="1">
        <v>45536</v>
      </c>
      <c r="M1318" t="s">
        <v>227</v>
      </c>
      <c r="N1318" t="s">
        <v>264</v>
      </c>
      <c r="O1318" t="s">
        <v>210</v>
      </c>
      <c r="P1318" t="s">
        <v>57</v>
      </c>
      <c r="Q1318" s="1">
        <v>44900</v>
      </c>
      <c r="R1318" t="s">
        <v>118</v>
      </c>
      <c r="S1318" t="s">
        <v>59</v>
      </c>
      <c r="T1318" t="s">
        <v>120</v>
      </c>
      <c r="U1318" t="s">
        <v>228</v>
      </c>
      <c r="V1318">
        <v>194200</v>
      </c>
      <c r="W1318" t="s">
        <v>229</v>
      </c>
      <c r="X1318" t="s">
        <v>53</v>
      </c>
      <c r="Y1318">
        <v>1</v>
      </c>
      <c r="Z1318" t="s">
        <v>63</v>
      </c>
      <c r="AA1318" t="s">
        <v>64</v>
      </c>
      <c r="AB1318" t="s">
        <v>146</v>
      </c>
      <c r="AC1318" t="s">
        <v>115</v>
      </c>
      <c r="AD1318" t="s">
        <v>53</v>
      </c>
      <c r="AE1318" t="s">
        <v>162</v>
      </c>
      <c r="AF1318">
        <v>77</v>
      </c>
      <c r="AG1318">
        <v>32</v>
      </c>
      <c r="AH1318" t="s">
        <v>123</v>
      </c>
      <c r="AI1318" t="s">
        <v>182</v>
      </c>
      <c r="AJ1318" t="s">
        <v>213</v>
      </c>
      <c r="AK1318" t="s">
        <v>194</v>
      </c>
      <c r="AL1318">
        <v>1</v>
      </c>
      <c r="AM1318">
        <v>3</v>
      </c>
      <c r="AN1318">
        <v>13</v>
      </c>
      <c r="AO1318">
        <v>6</v>
      </c>
      <c r="AP1318">
        <v>60</v>
      </c>
      <c r="AQ1318">
        <v>3</v>
      </c>
      <c r="AR1318" t="s">
        <v>74</v>
      </c>
      <c r="AS1318" t="s">
        <v>275</v>
      </c>
      <c r="AT1318" t="s">
        <v>275</v>
      </c>
      <c r="AU1318" s="1">
        <v>44520</v>
      </c>
      <c r="AV1318" s="15">
        <f>VLOOKUP(dummy_yherealine!$AT1318,dummy_oppeained!B:C,2,0)</f>
        <v>6</v>
      </c>
      <c r="AW1318" s="22" t="str">
        <f>VLOOKUP(AS1318,dummy_oppeained!B:D,3,0)</f>
        <v>eristav</v>
      </c>
      <c r="AX1318" s="17">
        <f>VLOOKUP(AR:AR,hinded_abi!A:D,4,0)</f>
        <v>1</v>
      </c>
      <c r="AY1318" s="26">
        <f t="shared" si="40"/>
        <v>6</v>
      </c>
      <c r="AZ1318" s="27">
        <f t="shared" si="41"/>
        <v>6</v>
      </c>
    </row>
    <row r="1319" spans="1:52" x14ac:dyDescent="0.25">
      <c r="A1319" t="s">
        <v>357</v>
      </c>
      <c r="B1319" t="s">
        <v>307</v>
      </c>
      <c r="C1319" t="s">
        <v>49</v>
      </c>
      <c r="D1319">
        <v>32905073290</v>
      </c>
      <c r="E1319" t="s">
        <v>243</v>
      </c>
      <c r="F1319" t="s">
        <v>157</v>
      </c>
      <c r="G1319" t="s">
        <v>52</v>
      </c>
      <c r="H1319" t="s">
        <v>115</v>
      </c>
      <c r="I1319" t="s">
        <v>115</v>
      </c>
      <c r="J1319" s="1">
        <v>45169</v>
      </c>
      <c r="K1319" s="20">
        <v>45569</v>
      </c>
      <c r="L1319" s="1">
        <v>45536</v>
      </c>
      <c r="M1319" t="s">
        <v>227</v>
      </c>
      <c r="N1319" t="s">
        <v>264</v>
      </c>
      <c r="O1319" t="s">
        <v>210</v>
      </c>
      <c r="P1319" t="s">
        <v>57</v>
      </c>
      <c r="Q1319" s="1">
        <v>44900</v>
      </c>
      <c r="R1319" t="s">
        <v>118</v>
      </c>
      <c r="S1319" t="s">
        <v>59</v>
      </c>
      <c r="T1319" t="s">
        <v>120</v>
      </c>
      <c r="U1319" t="s">
        <v>228</v>
      </c>
      <c r="V1319">
        <v>194200</v>
      </c>
      <c r="W1319" t="s">
        <v>229</v>
      </c>
      <c r="X1319" t="s">
        <v>53</v>
      </c>
      <c r="Y1319">
        <v>1</v>
      </c>
      <c r="Z1319" t="s">
        <v>63</v>
      </c>
      <c r="AA1319" t="s">
        <v>64</v>
      </c>
      <c r="AB1319" t="s">
        <v>146</v>
      </c>
      <c r="AC1319" t="s">
        <v>115</v>
      </c>
      <c r="AD1319" t="s">
        <v>53</v>
      </c>
      <c r="AE1319" t="s">
        <v>162</v>
      </c>
      <c r="AF1319">
        <v>77</v>
      </c>
      <c r="AG1319">
        <v>32</v>
      </c>
      <c r="AH1319" t="s">
        <v>123</v>
      </c>
      <c r="AI1319" t="s">
        <v>182</v>
      </c>
      <c r="AJ1319" t="s">
        <v>213</v>
      </c>
      <c r="AK1319" t="s">
        <v>194</v>
      </c>
      <c r="AL1319">
        <v>1</v>
      </c>
      <c r="AM1319">
        <v>3</v>
      </c>
      <c r="AN1319">
        <v>13</v>
      </c>
      <c r="AO1319">
        <v>6</v>
      </c>
      <c r="AP1319">
        <v>60</v>
      </c>
      <c r="AQ1319">
        <v>3</v>
      </c>
      <c r="AR1319" t="s">
        <v>94</v>
      </c>
      <c r="AS1319" t="s">
        <v>147</v>
      </c>
      <c r="AT1319" t="s">
        <v>147</v>
      </c>
      <c r="AU1319" s="1">
        <v>45097</v>
      </c>
      <c r="AV1319" s="17">
        <f>VLOOKUP(dummy_yherealine!$AT1319,dummy_oppeained!B:C,2,0)</f>
        <v>9</v>
      </c>
      <c r="AW1319" s="22" t="str">
        <f>VLOOKUP(AS1319,dummy_oppeained!B:D,3,0)</f>
        <v>eristav</v>
      </c>
      <c r="AX1319" s="17">
        <f>VLOOKUP(AR:AR,hinded_abi!A:D,4,0)</f>
        <v>5</v>
      </c>
      <c r="AY1319" s="26">
        <f t="shared" si="40"/>
        <v>45</v>
      </c>
      <c r="AZ1319" s="27">
        <f t="shared" si="41"/>
        <v>9</v>
      </c>
    </row>
    <row r="1320" spans="1:52" x14ac:dyDescent="0.25">
      <c r="A1320" t="s">
        <v>357</v>
      </c>
      <c r="B1320" t="s">
        <v>307</v>
      </c>
      <c r="C1320" t="s">
        <v>49</v>
      </c>
      <c r="D1320">
        <v>32905073290</v>
      </c>
      <c r="E1320" t="s">
        <v>243</v>
      </c>
      <c r="F1320" t="s">
        <v>157</v>
      </c>
      <c r="G1320" t="s">
        <v>52</v>
      </c>
      <c r="H1320" t="s">
        <v>115</v>
      </c>
      <c r="I1320" t="s">
        <v>115</v>
      </c>
      <c r="J1320" s="1">
        <v>45169</v>
      </c>
      <c r="K1320" s="20">
        <v>45569</v>
      </c>
      <c r="L1320" s="1">
        <v>45536</v>
      </c>
      <c r="M1320" t="s">
        <v>227</v>
      </c>
      <c r="N1320" t="s">
        <v>264</v>
      </c>
      <c r="O1320" t="s">
        <v>210</v>
      </c>
      <c r="P1320" t="s">
        <v>57</v>
      </c>
      <c r="Q1320" s="1">
        <v>44900</v>
      </c>
      <c r="R1320" t="s">
        <v>118</v>
      </c>
      <c r="S1320" t="s">
        <v>59</v>
      </c>
      <c r="T1320" t="s">
        <v>120</v>
      </c>
      <c r="U1320" t="s">
        <v>228</v>
      </c>
      <c r="V1320">
        <v>194200</v>
      </c>
      <c r="W1320" t="s">
        <v>229</v>
      </c>
      <c r="X1320" t="s">
        <v>53</v>
      </c>
      <c r="Y1320">
        <v>1</v>
      </c>
      <c r="Z1320" t="s">
        <v>63</v>
      </c>
      <c r="AA1320" t="s">
        <v>64</v>
      </c>
      <c r="AB1320" t="s">
        <v>146</v>
      </c>
      <c r="AC1320" t="s">
        <v>115</v>
      </c>
      <c r="AD1320" t="s">
        <v>53</v>
      </c>
      <c r="AE1320" t="s">
        <v>162</v>
      </c>
      <c r="AF1320">
        <v>77</v>
      </c>
      <c r="AG1320">
        <v>32</v>
      </c>
      <c r="AH1320" t="s">
        <v>123</v>
      </c>
      <c r="AI1320" t="s">
        <v>182</v>
      </c>
      <c r="AJ1320" t="s">
        <v>213</v>
      </c>
      <c r="AK1320" t="s">
        <v>194</v>
      </c>
      <c r="AL1320">
        <v>1</v>
      </c>
      <c r="AM1320">
        <v>3</v>
      </c>
      <c r="AN1320">
        <v>13</v>
      </c>
      <c r="AO1320">
        <v>6</v>
      </c>
      <c r="AP1320">
        <v>60</v>
      </c>
      <c r="AQ1320">
        <v>3</v>
      </c>
      <c r="AR1320" t="s">
        <v>74</v>
      </c>
      <c r="AS1320" t="s">
        <v>188</v>
      </c>
      <c r="AT1320" t="s">
        <v>188</v>
      </c>
      <c r="AU1320" s="1">
        <v>44390</v>
      </c>
      <c r="AV1320" s="15">
        <f>VLOOKUP(dummy_yherealine!$AT1320,dummy_oppeained!B:C,2,0)</f>
        <v>8</v>
      </c>
      <c r="AW1320" s="22" t="str">
        <f>VLOOKUP(AS1320,dummy_oppeained!B:D,3,0)</f>
        <v>eristav</v>
      </c>
      <c r="AX1320" s="17">
        <f>VLOOKUP(AR:AR,hinded_abi!A:D,4,0)</f>
        <v>1</v>
      </c>
      <c r="AY1320" s="26">
        <f t="shared" si="40"/>
        <v>8</v>
      </c>
      <c r="AZ1320" s="27">
        <f t="shared" si="41"/>
        <v>8</v>
      </c>
    </row>
    <row r="1321" spans="1:52" x14ac:dyDescent="0.25">
      <c r="A1321" t="s">
        <v>357</v>
      </c>
      <c r="B1321" t="s">
        <v>307</v>
      </c>
      <c r="C1321" t="s">
        <v>49</v>
      </c>
      <c r="D1321">
        <v>32905073290</v>
      </c>
      <c r="E1321" t="s">
        <v>243</v>
      </c>
      <c r="F1321" t="s">
        <v>157</v>
      </c>
      <c r="G1321" t="s">
        <v>52</v>
      </c>
      <c r="H1321" t="s">
        <v>115</v>
      </c>
      <c r="I1321" t="s">
        <v>115</v>
      </c>
      <c r="J1321" s="1">
        <v>45169</v>
      </c>
      <c r="K1321" s="20">
        <v>45569</v>
      </c>
      <c r="L1321" s="1">
        <v>45536</v>
      </c>
      <c r="M1321" t="s">
        <v>227</v>
      </c>
      <c r="N1321" t="s">
        <v>264</v>
      </c>
      <c r="O1321" t="s">
        <v>210</v>
      </c>
      <c r="P1321" t="s">
        <v>57</v>
      </c>
      <c r="Q1321" s="1">
        <v>44900</v>
      </c>
      <c r="R1321" t="s">
        <v>118</v>
      </c>
      <c r="S1321" t="s">
        <v>59</v>
      </c>
      <c r="T1321" t="s">
        <v>120</v>
      </c>
      <c r="U1321" t="s">
        <v>228</v>
      </c>
      <c r="V1321">
        <v>194200</v>
      </c>
      <c r="W1321" t="s">
        <v>229</v>
      </c>
      <c r="X1321" t="s">
        <v>53</v>
      </c>
      <c r="Y1321">
        <v>1</v>
      </c>
      <c r="Z1321" t="s">
        <v>63</v>
      </c>
      <c r="AA1321" t="s">
        <v>64</v>
      </c>
      <c r="AB1321" t="s">
        <v>146</v>
      </c>
      <c r="AC1321" t="s">
        <v>115</v>
      </c>
      <c r="AD1321" t="s">
        <v>53</v>
      </c>
      <c r="AE1321" t="s">
        <v>162</v>
      </c>
      <c r="AF1321">
        <v>77</v>
      </c>
      <c r="AG1321">
        <v>32</v>
      </c>
      <c r="AH1321" t="s">
        <v>123</v>
      </c>
      <c r="AI1321" t="s">
        <v>182</v>
      </c>
      <c r="AJ1321" t="s">
        <v>213</v>
      </c>
      <c r="AK1321" t="s">
        <v>194</v>
      </c>
      <c r="AL1321">
        <v>1</v>
      </c>
      <c r="AM1321">
        <v>3</v>
      </c>
      <c r="AN1321">
        <v>13</v>
      </c>
      <c r="AO1321">
        <v>6</v>
      </c>
      <c r="AP1321">
        <v>60</v>
      </c>
      <c r="AQ1321">
        <v>3</v>
      </c>
      <c r="AR1321" t="s">
        <v>72</v>
      </c>
      <c r="AS1321" t="s">
        <v>197</v>
      </c>
      <c r="AT1321" t="s">
        <v>197</v>
      </c>
      <c r="AU1321" s="1">
        <v>44087</v>
      </c>
      <c r="AV1321" s="17">
        <f>VLOOKUP(dummy_yherealine!$AT1321,dummy_oppeained!B:C,2,0)</f>
        <v>3</v>
      </c>
      <c r="AW1321" s="22" t="str">
        <f>VLOOKUP(AS1321,dummy_oppeained!B:D,3,0)</f>
        <v>mitteeristav</v>
      </c>
      <c r="AX1321" s="17" t="str">
        <f>VLOOKUP(AR:AR,hinded_abi!A:D,4,0)</f>
        <v>NULL</v>
      </c>
      <c r="AY1321" s="26" t="str">
        <f t="shared" si="40"/>
        <v xml:space="preserve"> </v>
      </c>
      <c r="AZ1321" s="27">
        <f t="shared" si="41"/>
        <v>0</v>
      </c>
    </row>
    <row r="1322" spans="1:52" x14ac:dyDescent="0.25">
      <c r="A1322" t="s">
        <v>357</v>
      </c>
      <c r="B1322" t="s">
        <v>307</v>
      </c>
      <c r="C1322" t="s">
        <v>49</v>
      </c>
      <c r="D1322">
        <v>32905073290</v>
      </c>
      <c r="E1322" t="s">
        <v>243</v>
      </c>
      <c r="F1322" t="s">
        <v>157</v>
      </c>
      <c r="G1322" t="s">
        <v>52</v>
      </c>
      <c r="H1322" t="s">
        <v>115</v>
      </c>
      <c r="I1322" t="s">
        <v>115</v>
      </c>
      <c r="J1322" s="1">
        <v>45169</v>
      </c>
      <c r="K1322" s="20">
        <v>45569</v>
      </c>
      <c r="L1322" s="1">
        <v>45536</v>
      </c>
      <c r="M1322" t="s">
        <v>227</v>
      </c>
      <c r="N1322" t="s">
        <v>264</v>
      </c>
      <c r="O1322" t="s">
        <v>210</v>
      </c>
      <c r="P1322" t="s">
        <v>57</v>
      </c>
      <c r="Q1322" s="1">
        <v>44900</v>
      </c>
      <c r="R1322" t="s">
        <v>118</v>
      </c>
      <c r="S1322" t="s">
        <v>59</v>
      </c>
      <c r="T1322" t="s">
        <v>120</v>
      </c>
      <c r="U1322" t="s">
        <v>228</v>
      </c>
      <c r="V1322">
        <v>194200</v>
      </c>
      <c r="W1322" t="s">
        <v>229</v>
      </c>
      <c r="X1322" t="s">
        <v>53</v>
      </c>
      <c r="Y1322">
        <v>1</v>
      </c>
      <c r="Z1322" t="s">
        <v>63</v>
      </c>
      <c r="AA1322" t="s">
        <v>64</v>
      </c>
      <c r="AB1322" t="s">
        <v>146</v>
      </c>
      <c r="AC1322" t="s">
        <v>115</v>
      </c>
      <c r="AD1322" t="s">
        <v>53</v>
      </c>
      <c r="AE1322" t="s">
        <v>162</v>
      </c>
      <c r="AF1322">
        <v>77</v>
      </c>
      <c r="AG1322">
        <v>32</v>
      </c>
      <c r="AH1322" t="s">
        <v>123</v>
      </c>
      <c r="AI1322" t="s">
        <v>182</v>
      </c>
      <c r="AJ1322" t="s">
        <v>213</v>
      </c>
      <c r="AK1322" t="s">
        <v>194</v>
      </c>
      <c r="AL1322">
        <v>1</v>
      </c>
      <c r="AM1322">
        <v>3</v>
      </c>
      <c r="AN1322">
        <v>13</v>
      </c>
      <c r="AO1322">
        <v>6</v>
      </c>
      <c r="AP1322">
        <v>60</v>
      </c>
      <c r="AQ1322">
        <v>3</v>
      </c>
      <c r="AR1322" t="s">
        <v>72</v>
      </c>
      <c r="AS1322" t="s">
        <v>239</v>
      </c>
      <c r="AT1322" t="s">
        <v>239</v>
      </c>
      <c r="AU1322" s="1">
        <v>45005</v>
      </c>
      <c r="AV1322" s="15">
        <f>VLOOKUP(dummy_yherealine!$AT1322,dummy_oppeained!B:C,2,0)</f>
        <v>2</v>
      </c>
      <c r="AW1322" s="22" t="str">
        <f>VLOOKUP(AS1322,dummy_oppeained!B:D,3,0)</f>
        <v>mitteeristav</v>
      </c>
      <c r="AX1322" s="17" t="str">
        <f>VLOOKUP(AR:AR,hinded_abi!A:D,4,0)</f>
        <v>NULL</v>
      </c>
      <c r="AY1322" s="26" t="str">
        <f t="shared" si="40"/>
        <v xml:space="preserve"> </v>
      </c>
      <c r="AZ1322" s="27">
        <f t="shared" si="41"/>
        <v>0</v>
      </c>
    </row>
    <row r="1323" spans="1:52" x14ac:dyDescent="0.25">
      <c r="A1323" t="s">
        <v>357</v>
      </c>
      <c r="B1323" t="s">
        <v>307</v>
      </c>
      <c r="C1323" t="s">
        <v>49</v>
      </c>
      <c r="D1323">
        <v>32905073290</v>
      </c>
      <c r="E1323" t="s">
        <v>243</v>
      </c>
      <c r="F1323" t="s">
        <v>157</v>
      </c>
      <c r="G1323" t="s">
        <v>52</v>
      </c>
      <c r="H1323" t="s">
        <v>115</v>
      </c>
      <c r="I1323" t="s">
        <v>115</v>
      </c>
      <c r="J1323" s="1">
        <v>45169</v>
      </c>
      <c r="K1323" s="20">
        <v>45569</v>
      </c>
      <c r="L1323" s="1">
        <v>45536</v>
      </c>
      <c r="M1323" t="s">
        <v>227</v>
      </c>
      <c r="N1323" t="s">
        <v>264</v>
      </c>
      <c r="O1323" t="s">
        <v>210</v>
      </c>
      <c r="P1323" t="s">
        <v>57</v>
      </c>
      <c r="Q1323" s="1">
        <v>44900</v>
      </c>
      <c r="R1323" t="s">
        <v>118</v>
      </c>
      <c r="S1323" t="s">
        <v>59</v>
      </c>
      <c r="T1323" t="s">
        <v>120</v>
      </c>
      <c r="U1323" t="s">
        <v>228</v>
      </c>
      <c r="V1323">
        <v>194200</v>
      </c>
      <c r="W1323" t="s">
        <v>229</v>
      </c>
      <c r="X1323" t="s">
        <v>53</v>
      </c>
      <c r="Y1323">
        <v>1</v>
      </c>
      <c r="Z1323" t="s">
        <v>63</v>
      </c>
      <c r="AA1323" t="s">
        <v>64</v>
      </c>
      <c r="AB1323" t="s">
        <v>146</v>
      </c>
      <c r="AC1323" t="s">
        <v>115</v>
      </c>
      <c r="AD1323" t="s">
        <v>53</v>
      </c>
      <c r="AE1323" t="s">
        <v>162</v>
      </c>
      <c r="AF1323">
        <v>77</v>
      </c>
      <c r="AG1323">
        <v>32</v>
      </c>
      <c r="AH1323" t="s">
        <v>123</v>
      </c>
      <c r="AI1323" t="s">
        <v>182</v>
      </c>
      <c r="AJ1323" t="s">
        <v>213</v>
      </c>
      <c r="AK1323" t="s">
        <v>194</v>
      </c>
      <c r="AL1323">
        <v>1</v>
      </c>
      <c r="AM1323">
        <v>3</v>
      </c>
      <c r="AN1323">
        <v>13</v>
      </c>
      <c r="AO1323">
        <v>6</v>
      </c>
      <c r="AP1323">
        <v>60</v>
      </c>
      <c r="AQ1323">
        <v>3</v>
      </c>
      <c r="AR1323" t="s">
        <v>80</v>
      </c>
      <c r="AS1323" t="s">
        <v>93</v>
      </c>
      <c r="AT1323" t="s">
        <v>93</v>
      </c>
      <c r="AU1323" s="1">
        <v>44199</v>
      </c>
      <c r="AV1323" s="17">
        <f>VLOOKUP(dummy_yherealine!$AT1323,dummy_oppeained!B:C,2,0)</f>
        <v>6</v>
      </c>
      <c r="AW1323" s="22" t="str">
        <f>VLOOKUP(AS1323,dummy_oppeained!B:D,3,0)</f>
        <v>eristav</v>
      </c>
      <c r="AX1323" s="17">
        <f>VLOOKUP(AR:AR,hinded_abi!A:D,4,0)</f>
        <v>3</v>
      </c>
      <c r="AY1323" s="26">
        <f t="shared" si="40"/>
        <v>18</v>
      </c>
      <c r="AZ1323" s="27">
        <f t="shared" si="41"/>
        <v>6</v>
      </c>
    </row>
    <row r="1324" spans="1:52" x14ac:dyDescent="0.25">
      <c r="A1324" t="s">
        <v>357</v>
      </c>
      <c r="B1324" t="s">
        <v>307</v>
      </c>
      <c r="C1324" t="s">
        <v>49</v>
      </c>
      <c r="D1324">
        <v>32905073290</v>
      </c>
      <c r="E1324" t="s">
        <v>243</v>
      </c>
      <c r="F1324" t="s">
        <v>157</v>
      </c>
      <c r="G1324" t="s">
        <v>52</v>
      </c>
      <c r="H1324" t="s">
        <v>115</v>
      </c>
      <c r="I1324" t="s">
        <v>115</v>
      </c>
      <c r="J1324" s="1">
        <v>45169</v>
      </c>
      <c r="K1324" s="20">
        <v>45569</v>
      </c>
      <c r="L1324" s="1">
        <v>45536</v>
      </c>
      <c r="M1324" t="s">
        <v>227</v>
      </c>
      <c r="N1324" t="s">
        <v>264</v>
      </c>
      <c r="O1324" t="s">
        <v>210</v>
      </c>
      <c r="P1324" t="s">
        <v>57</v>
      </c>
      <c r="Q1324" s="1">
        <v>44900</v>
      </c>
      <c r="R1324" t="s">
        <v>118</v>
      </c>
      <c r="S1324" t="s">
        <v>59</v>
      </c>
      <c r="T1324" t="s">
        <v>120</v>
      </c>
      <c r="U1324" t="s">
        <v>228</v>
      </c>
      <c r="V1324">
        <v>194200</v>
      </c>
      <c r="W1324" t="s">
        <v>229</v>
      </c>
      <c r="X1324" t="s">
        <v>53</v>
      </c>
      <c r="Y1324">
        <v>1</v>
      </c>
      <c r="Z1324" t="s">
        <v>63</v>
      </c>
      <c r="AA1324" t="s">
        <v>64</v>
      </c>
      <c r="AB1324" t="s">
        <v>146</v>
      </c>
      <c r="AC1324" t="s">
        <v>115</v>
      </c>
      <c r="AD1324" t="s">
        <v>53</v>
      </c>
      <c r="AE1324" t="s">
        <v>162</v>
      </c>
      <c r="AF1324">
        <v>77</v>
      </c>
      <c r="AG1324">
        <v>32</v>
      </c>
      <c r="AH1324" t="s">
        <v>123</v>
      </c>
      <c r="AI1324" t="s">
        <v>182</v>
      </c>
      <c r="AJ1324" t="s">
        <v>213</v>
      </c>
      <c r="AK1324" t="s">
        <v>194</v>
      </c>
      <c r="AL1324">
        <v>1</v>
      </c>
      <c r="AM1324">
        <v>3</v>
      </c>
      <c r="AN1324">
        <v>13</v>
      </c>
      <c r="AO1324">
        <v>6</v>
      </c>
      <c r="AP1324">
        <v>60</v>
      </c>
      <c r="AQ1324">
        <v>3</v>
      </c>
      <c r="AR1324" t="s">
        <v>91</v>
      </c>
      <c r="AS1324" t="s">
        <v>201</v>
      </c>
      <c r="AT1324" t="s">
        <v>201</v>
      </c>
      <c r="AU1324" s="1">
        <v>45428</v>
      </c>
      <c r="AV1324" s="15">
        <f>VLOOKUP(dummy_yherealine!$AT1324,dummy_oppeained!B:C,2,0)</f>
        <v>6</v>
      </c>
      <c r="AW1324" s="22" t="str">
        <f>VLOOKUP(AS1324,dummy_oppeained!B:D,3,0)</f>
        <v>eristav</v>
      </c>
      <c r="AX1324" s="17">
        <f>VLOOKUP(AR:AR,hinded_abi!A:D,4,0)</f>
        <v>0</v>
      </c>
      <c r="AY1324" s="26">
        <f t="shared" si="40"/>
        <v>0</v>
      </c>
      <c r="AZ1324" s="27">
        <f t="shared" si="41"/>
        <v>6</v>
      </c>
    </row>
    <row r="1325" spans="1:52" x14ac:dyDescent="0.25">
      <c r="A1325" t="s">
        <v>357</v>
      </c>
      <c r="B1325" t="s">
        <v>307</v>
      </c>
      <c r="C1325" t="s">
        <v>49</v>
      </c>
      <c r="D1325">
        <v>32905073290</v>
      </c>
      <c r="E1325" t="s">
        <v>243</v>
      </c>
      <c r="F1325" t="s">
        <v>157</v>
      </c>
      <c r="G1325" t="s">
        <v>52</v>
      </c>
      <c r="H1325" t="s">
        <v>115</v>
      </c>
      <c r="I1325" t="s">
        <v>115</v>
      </c>
      <c r="J1325" s="1">
        <v>45169</v>
      </c>
      <c r="K1325" s="20">
        <v>45569</v>
      </c>
      <c r="L1325" s="1">
        <v>45536</v>
      </c>
      <c r="M1325" t="s">
        <v>227</v>
      </c>
      <c r="N1325" t="s">
        <v>264</v>
      </c>
      <c r="O1325" t="s">
        <v>210</v>
      </c>
      <c r="P1325" t="s">
        <v>57</v>
      </c>
      <c r="Q1325" s="1">
        <v>44900</v>
      </c>
      <c r="R1325" t="s">
        <v>118</v>
      </c>
      <c r="S1325" t="s">
        <v>59</v>
      </c>
      <c r="T1325" t="s">
        <v>120</v>
      </c>
      <c r="U1325" t="s">
        <v>228</v>
      </c>
      <c r="V1325">
        <v>194200</v>
      </c>
      <c r="W1325" t="s">
        <v>229</v>
      </c>
      <c r="X1325" t="s">
        <v>53</v>
      </c>
      <c r="Y1325">
        <v>1</v>
      </c>
      <c r="Z1325" t="s">
        <v>63</v>
      </c>
      <c r="AA1325" t="s">
        <v>64</v>
      </c>
      <c r="AB1325" t="s">
        <v>146</v>
      </c>
      <c r="AC1325" t="s">
        <v>115</v>
      </c>
      <c r="AD1325" t="s">
        <v>53</v>
      </c>
      <c r="AE1325" t="s">
        <v>162</v>
      </c>
      <c r="AF1325">
        <v>77</v>
      </c>
      <c r="AG1325">
        <v>32</v>
      </c>
      <c r="AH1325" t="s">
        <v>123</v>
      </c>
      <c r="AI1325" t="s">
        <v>182</v>
      </c>
      <c r="AJ1325" t="s">
        <v>213</v>
      </c>
      <c r="AK1325" t="s">
        <v>194</v>
      </c>
      <c r="AL1325">
        <v>1</v>
      </c>
      <c r="AM1325">
        <v>3</v>
      </c>
      <c r="AN1325">
        <v>13</v>
      </c>
      <c r="AO1325">
        <v>6</v>
      </c>
      <c r="AP1325">
        <v>60</v>
      </c>
      <c r="AQ1325">
        <v>3</v>
      </c>
      <c r="AR1325" t="s">
        <v>72</v>
      </c>
      <c r="AS1325" t="s">
        <v>75</v>
      </c>
      <c r="AT1325" t="s">
        <v>75</v>
      </c>
      <c r="AU1325" s="1">
        <v>45603</v>
      </c>
      <c r="AV1325" s="17">
        <f>VLOOKUP(dummy_yherealine!$AT1325,dummy_oppeained!B:C,2,0)</f>
        <v>3</v>
      </c>
      <c r="AW1325" s="22" t="str">
        <f>VLOOKUP(AS1325,dummy_oppeained!B:D,3,0)</f>
        <v>mitteeristav</v>
      </c>
      <c r="AX1325" s="17" t="str">
        <f>VLOOKUP(AR:AR,hinded_abi!A:D,4,0)</f>
        <v>NULL</v>
      </c>
      <c r="AY1325" s="26" t="str">
        <f t="shared" si="40"/>
        <v xml:space="preserve"> </v>
      </c>
      <c r="AZ1325" s="27">
        <f t="shared" si="41"/>
        <v>0</v>
      </c>
    </row>
    <row r="1326" spans="1:52" x14ac:dyDescent="0.25">
      <c r="A1326" t="s">
        <v>357</v>
      </c>
      <c r="B1326" t="s">
        <v>307</v>
      </c>
      <c r="C1326" t="s">
        <v>49</v>
      </c>
      <c r="D1326">
        <v>32905073290</v>
      </c>
      <c r="E1326" t="s">
        <v>243</v>
      </c>
      <c r="F1326" t="s">
        <v>157</v>
      </c>
      <c r="G1326" t="s">
        <v>52</v>
      </c>
      <c r="H1326" t="s">
        <v>115</v>
      </c>
      <c r="I1326" t="s">
        <v>115</v>
      </c>
      <c r="J1326" s="1">
        <v>45169</v>
      </c>
      <c r="K1326" s="20">
        <v>45569</v>
      </c>
      <c r="L1326" s="1">
        <v>45536</v>
      </c>
      <c r="M1326" t="s">
        <v>227</v>
      </c>
      <c r="N1326" t="s">
        <v>264</v>
      </c>
      <c r="O1326" t="s">
        <v>210</v>
      </c>
      <c r="P1326" t="s">
        <v>57</v>
      </c>
      <c r="Q1326" s="1">
        <v>44900</v>
      </c>
      <c r="R1326" t="s">
        <v>118</v>
      </c>
      <c r="S1326" t="s">
        <v>59</v>
      </c>
      <c r="T1326" t="s">
        <v>120</v>
      </c>
      <c r="U1326" t="s">
        <v>228</v>
      </c>
      <c r="V1326">
        <v>194200</v>
      </c>
      <c r="W1326" t="s">
        <v>229</v>
      </c>
      <c r="X1326" t="s">
        <v>53</v>
      </c>
      <c r="Y1326">
        <v>1</v>
      </c>
      <c r="Z1326" t="s">
        <v>63</v>
      </c>
      <c r="AA1326" t="s">
        <v>64</v>
      </c>
      <c r="AB1326" t="s">
        <v>146</v>
      </c>
      <c r="AC1326" t="s">
        <v>115</v>
      </c>
      <c r="AD1326" t="s">
        <v>53</v>
      </c>
      <c r="AE1326" t="s">
        <v>162</v>
      </c>
      <c r="AF1326">
        <v>77</v>
      </c>
      <c r="AG1326">
        <v>32</v>
      </c>
      <c r="AH1326" t="s">
        <v>123</v>
      </c>
      <c r="AI1326" t="s">
        <v>182</v>
      </c>
      <c r="AJ1326" t="s">
        <v>213</v>
      </c>
      <c r="AK1326" t="s">
        <v>194</v>
      </c>
      <c r="AL1326">
        <v>1</v>
      </c>
      <c r="AM1326">
        <v>3</v>
      </c>
      <c r="AN1326">
        <v>13</v>
      </c>
      <c r="AO1326">
        <v>6</v>
      </c>
      <c r="AP1326">
        <v>60</v>
      </c>
      <c r="AQ1326">
        <v>3</v>
      </c>
      <c r="AR1326" t="s">
        <v>94</v>
      </c>
      <c r="AS1326" t="s">
        <v>165</v>
      </c>
      <c r="AT1326" t="s">
        <v>165</v>
      </c>
      <c r="AU1326" s="1">
        <v>45449</v>
      </c>
      <c r="AV1326" s="15">
        <f>VLOOKUP(dummy_yherealine!$AT1326,dummy_oppeained!B:C,2,0)</f>
        <v>8</v>
      </c>
      <c r="AW1326" s="22" t="str">
        <f>VLOOKUP(AS1326,dummy_oppeained!B:D,3,0)</f>
        <v>eristav</v>
      </c>
      <c r="AX1326" s="17">
        <f>VLOOKUP(AR:AR,hinded_abi!A:D,4,0)</f>
        <v>5</v>
      </c>
      <c r="AY1326" s="26">
        <f t="shared" si="40"/>
        <v>40</v>
      </c>
      <c r="AZ1326" s="27">
        <f t="shared" si="41"/>
        <v>8</v>
      </c>
    </row>
    <row r="1327" spans="1:52" x14ac:dyDescent="0.25">
      <c r="A1327" t="s">
        <v>357</v>
      </c>
      <c r="B1327" t="s">
        <v>307</v>
      </c>
      <c r="C1327" t="s">
        <v>49</v>
      </c>
      <c r="D1327">
        <v>32905073290</v>
      </c>
      <c r="E1327" t="s">
        <v>243</v>
      </c>
      <c r="F1327" t="s">
        <v>157</v>
      </c>
      <c r="G1327" t="s">
        <v>52</v>
      </c>
      <c r="H1327" t="s">
        <v>115</v>
      </c>
      <c r="I1327" t="s">
        <v>115</v>
      </c>
      <c r="J1327" s="1">
        <v>45169</v>
      </c>
      <c r="K1327" s="20">
        <v>45569</v>
      </c>
      <c r="L1327" s="1">
        <v>45536</v>
      </c>
      <c r="M1327" t="s">
        <v>227</v>
      </c>
      <c r="N1327" t="s">
        <v>264</v>
      </c>
      <c r="O1327" t="s">
        <v>210</v>
      </c>
      <c r="P1327" t="s">
        <v>57</v>
      </c>
      <c r="Q1327" s="1">
        <v>44900</v>
      </c>
      <c r="R1327" t="s">
        <v>118</v>
      </c>
      <c r="S1327" t="s">
        <v>59</v>
      </c>
      <c r="T1327" t="s">
        <v>120</v>
      </c>
      <c r="U1327" t="s">
        <v>228</v>
      </c>
      <c r="V1327">
        <v>194200</v>
      </c>
      <c r="W1327" t="s">
        <v>229</v>
      </c>
      <c r="X1327" t="s">
        <v>53</v>
      </c>
      <c r="Y1327">
        <v>1</v>
      </c>
      <c r="Z1327" t="s">
        <v>63</v>
      </c>
      <c r="AA1327" t="s">
        <v>64</v>
      </c>
      <c r="AB1327" t="s">
        <v>146</v>
      </c>
      <c r="AC1327" t="s">
        <v>115</v>
      </c>
      <c r="AD1327" t="s">
        <v>53</v>
      </c>
      <c r="AE1327" t="s">
        <v>162</v>
      </c>
      <c r="AF1327">
        <v>77</v>
      </c>
      <c r="AG1327">
        <v>32</v>
      </c>
      <c r="AH1327" t="s">
        <v>123</v>
      </c>
      <c r="AI1327" t="s">
        <v>182</v>
      </c>
      <c r="AJ1327" t="s">
        <v>213</v>
      </c>
      <c r="AK1327" t="s">
        <v>194</v>
      </c>
      <c r="AL1327">
        <v>1</v>
      </c>
      <c r="AM1327">
        <v>3</v>
      </c>
      <c r="AN1327">
        <v>13</v>
      </c>
      <c r="AO1327">
        <v>6</v>
      </c>
      <c r="AP1327">
        <v>60</v>
      </c>
      <c r="AQ1327">
        <v>3</v>
      </c>
      <c r="AR1327" t="s">
        <v>80</v>
      </c>
      <c r="AS1327" t="s">
        <v>100</v>
      </c>
      <c r="AT1327" t="s">
        <v>100</v>
      </c>
      <c r="AU1327" s="1">
        <v>45102</v>
      </c>
      <c r="AV1327" s="17">
        <f>VLOOKUP(dummy_yherealine!$AT1327,dummy_oppeained!B:C,2,0)</f>
        <v>6</v>
      </c>
      <c r="AW1327" s="22" t="str">
        <f>VLOOKUP(AS1327,dummy_oppeained!B:D,3,0)</f>
        <v>eristav</v>
      </c>
      <c r="AX1327" s="17">
        <f>VLOOKUP(AR:AR,hinded_abi!A:D,4,0)</f>
        <v>3</v>
      </c>
      <c r="AY1327" s="26">
        <f t="shared" si="40"/>
        <v>18</v>
      </c>
      <c r="AZ1327" s="27">
        <f t="shared" si="41"/>
        <v>6</v>
      </c>
    </row>
    <row r="1328" spans="1:52" x14ac:dyDescent="0.25">
      <c r="A1328" t="s">
        <v>357</v>
      </c>
      <c r="B1328" t="s">
        <v>307</v>
      </c>
      <c r="C1328" t="s">
        <v>49</v>
      </c>
      <c r="D1328">
        <v>32905073290</v>
      </c>
      <c r="E1328" t="s">
        <v>243</v>
      </c>
      <c r="F1328" t="s">
        <v>157</v>
      </c>
      <c r="G1328" t="s">
        <v>52</v>
      </c>
      <c r="H1328" t="s">
        <v>115</v>
      </c>
      <c r="I1328" t="s">
        <v>115</v>
      </c>
      <c r="J1328" s="1">
        <v>45169</v>
      </c>
      <c r="K1328" s="20">
        <v>45569</v>
      </c>
      <c r="L1328" s="1">
        <v>45536</v>
      </c>
      <c r="M1328" t="s">
        <v>227</v>
      </c>
      <c r="N1328" t="s">
        <v>264</v>
      </c>
      <c r="O1328" t="s">
        <v>210</v>
      </c>
      <c r="P1328" t="s">
        <v>57</v>
      </c>
      <c r="Q1328" s="1">
        <v>44900</v>
      </c>
      <c r="R1328" t="s">
        <v>118</v>
      </c>
      <c r="S1328" t="s">
        <v>59</v>
      </c>
      <c r="T1328" t="s">
        <v>120</v>
      </c>
      <c r="U1328" t="s">
        <v>228</v>
      </c>
      <c r="V1328">
        <v>194200</v>
      </c>
      <c r="W1328" t="s">
        <v>229</v>
      </c>
      <c r="X1328" t="s">
        <v>53</v>
      </c>
      <c r="Y1328">
        <v>1</v>
      </c>
      <c r="Z1328" t="s">
        <v>63</v>
      </c>
      <c r="AA1328" t="s">
        <v>64</v>
      </c>
      <c r="AB1328" t="s">
        <v>146</v>
      </c>
      <c r="AC1328" t="s">
        <v>115</v>
      </c>
      <c r="AD1328" t="s">
        <v>53</v>
      </c>
      <c r="AE1328" t="s">
        <v>162</v>
      </c>
      <c r="AF1328">
        <v>77</v>
      </c>
      <c r="AG1328">
        <v>32</v>
      </c>
      <c r="AH1328" t="s">
        <v>123</v>
      </c>
      <c r="AI1328" t="s">
        <v>182</v>
      </c>
      <c r="AJ1328" t="s">
        <v>213</v>
      </c>
      <c r="AK1328" t="s">
        <v>194</v>
      </c>
      <c r="AL1328">
        <v>1</v>
      </c>
      <c r="AM1328">
        <v>3</v>
      </c>
      <c r="AN1328">
        <v>13</v>
      </c>
      <c r="AO1328">
        <v>6</v>
      </c>
      <c r="AP1328">
        <v>60</v>
      </c>
      <c r="AQ1328">
        <v>3</v>
      </c>
      <c r="AR1328" t="s">
        <v>94</v>
      </c>
      <c r="AS1328" t="s">
        <v>145</v>
      </c>
      <c r="AT1328" t="s">
        <v>145</v>
      </c>
      <c r="AU1328" s="1">
        <v>45077</v>
      </c>
      <c r="AV1328" s="15">
        <f>VLOOKUP(dummy_yherealine!$AT1328,dummy_oppeained!B:C,2,0)</f>
        <v>6</v>
      </c>
      <c r="AW1328" s="22" t="str">
        <f>VLOOKUP(AS1328,dummy_oppeained!B:D,3,0)</f>
        <v>eristav</v>
      </c>
      <c r="AX1328" s="17">
        <f>VLOOKUP(AR:AR,hinded_abi!A:D,4,0)</f>
        <v>5</v>
      </c>
      <c r="AY1328" s="26">
        <f t="shared" si="40"/>
        <v>30</v>
      </c>
      <c r="AZ1328" s="27">
        <f t="shared" si="41"/>
        <v>6</v>
      </c>
    </row>
    <row r="1329" spans="1:52" x14ac:dyDescent="0.25">
      <c r="A1329" t="s">
        <v>357</v>
      </c>
      <c r="B1329" t="s">
        <v>307</v>
      </c>
      <c r="C1329" t="s">
        <v>49</v>
      </c>
      <c r="D1329">
        <v>32905073290</v>
      </c>
      <c r="E1329" t="s">
        <v>243</v>
      </c>
      <c r="F1329" t="s">
        <v>157</v>
      </c>
      <c r="G1329" t="s">
        <v>52</v>
      </c>
      <c r="H1329" t="s">
        <v>115</v>
      </c>
      <c r="I1329" t="s">
        <v>115</v>
      </c>
      <c r="J1329" s="1">
        <v>45169</v>
      </c>
      <c r="K1329" s="20">
        <v>45569</v>
      </c>
      <c r="L1329" s="1">
        <v>45536</v>
      </c>
      <c r="M1329" t="s">
        <v>227</v>
      </c>
      <c r="N1329" t="s">
        <v>264</v>
      </c>
      <c r="O1329" t="s">
        <v>210</v>
      </c>
      <c r="P1329" t="s">
        <v>57</v>
      </c>
      <c r="Q1329" s="1">
        <v>44900</v>
      </c>
      <c r="R1329" t="s">
        <v>118</v>
      </c>
      <c r="S1329" t="s">
        <v>59</v>
      </c>
      <c r="T1329" t="s">
        <v>120</v>
      </c>
      <c r="U1329" t="s">
        <v>228</v>
      </c>
      <c r="V1329">
        <v>194200</v>
      </c>
      <c r="W1329" t="s">
        <v>229</v>
      </c>
      <c r="X1329" t="s">
        <v>53</v>
      </c>
      <c r="Y1329">
        <v>2</v>
      </c>
      <c r="Z1329" t="s">
        <v>63</v>
      </c>
      <c r="AA1329" t="s">
        <v>64</v>
      </c>
      <c r="AB1329" t="s">
        <v>122</v>
      </c>
      <c r="AC1329" t="s">
        <v>115</v>
      </c>
      <c r="AD1329" t="s">
        <v>53</v>
      </c>
      <c r="AE1329" t="s">
        <v>162</v>
      </c>
      <c r="AF1329">
        <v>77</v>
      </c>
      <c r="AG1329">
        <v>44</v>
      </c>
      <c r="AH1329" t="s">
        <v>123</v>
      </c>
      <c r="AI1329" t="s">
        <v>85</v>
      </c>
      <c r="AJ1329" t="s">
        <v>213</v>
      </c>
      <c r="AK1329" t="s">
        <v>67</v>
      </c>
      <c r="AL1329">
        <v>1</v>
      </c>
      <c r="AM1329">
        <v>2</v>
      </c>
      <c r="AN1329">
        <v>13</v>
      </c>
      <c r="AO1329">
        <v>10</v>
      </c>
      <c r="AP1329">
        <v>59</v>
      </c>
      <c r="AQ1329">
        <v>3</v>
      </c>
      <c r="AR1329" t="s">
        <v>72</v>
      </c>
      <c r="AS1329" t="s">
        <v>133</v>
      </c>
      <c r="AT1329" t="s">
        <v>133</v>
      </c>
      <c r="AU1329" s="1">
        <v>45679</v>
      </c>
      <c r="AV1329" s="17">
        <f>VLOOKUP(dummy_yherealine!$AT1329,dummy_oppeained!B:C,2,0)</f>
        <v>2</v>
      </c>
      <c r="AW1329" s="22" t="str">
        <f>VLOOKUP(AS1329,dummy_oppeained!B:D,3,0)</f>
        <v>mitteeristav</v>
      </c>
      <c r="AX1329" s="17" t="str">
        <f>VLOOKUP(AR:AR,hinded_abi!A:D,4,0)</f>
        <v>NULL</v>
      </c>
      <c r="AY1329" s="26" t="str">
        <f t="shared" si="40"/>
        <v xml:space="preserve"> </v>
      </c>
      <c r="AZ1329" s="27">
        <f t="shared" si="41"/>
        <v>0</v>
      </c>
    </row>
    <row r="1330" spans="1:52" x14ac:dyDescent="0.25">
      <c r="A1330" t="s">
        <v>357</v>
      </c>
      <c r="B1330" t="s">
        <v>307</v>
      </c>
      <c r="C1330" t="s">
        <v>49</v>
      </c>
      <c r="D1330">
        <v>32905073290</v>
      </c>
      <c r="E1330" t="s">
        <v>243</v>
      </c>
      <c r="F1330" t="s">
        <v>157</v>
      </c>
      <c r="G1330" t="s">
        <v>52</v>
      </c>
      <c r="H1330" t="s">
        <v>115</v>
      </c>
      <c r="I1330" t="s">
        <v>115</v>
      </c>
      <c r="J1330" s="1">
        <v>45169</v>
      </c>
      <c r="K1330" s="20">
        <v>45569</v>
      </c>
      <c r="L1330" s="1">
        <v>45536</v>
      </c>
      <c r="M1330" t="s">
        <v>227</v>
      </c>
      <c r="N1330" t="s">
        <v>264</v>
      </c>
      <c r="O1330" t="s">
        <v>210</v>
      </c>
      <c r="P1330" t="s">
        <v>57</v>
      </c>
      <c r="Q1330" s="1">
        <v>44900</v>
      </c>
      <c r="R1330" t="s">
        <v>118</v>
      </c>
      <c r="S1330" t="s">
        <v>59</v>
      </c>
      <c r="T1330" t="s">
        <v>120</v>
      </c>
      <c r="U1330" t="s">
        <v>228</v>
      </c>
      <c r="V1330">
        <v>194200</v>
      </c>
      <c r="W1330" t="s">
        <v>229</v>
      </c>
      <c r="X1330" t="s">
        <v>53</v>
      </c>
      <c r="Y1330">
        <v>2</v>
      </c>
      <c r="Z1330" t="s">
        <v>63</v>
      </c>
      <c r="AA1330" t="s">
        <v>64</v>
      </c>
      <c r="AB1330" t="s">
        <v>122</v>
      </c>
      <c r="AC1330" t="s">
        <v>115</v>
      </c>
      <c r="AD1330" t="s">
        <v>53</v>
      </c>
      <c r="AE1330" t="s">
        <v>162</v>
      </c>
      <c r="AF1330">
        <v>77</v>
      </c>
      <c r="AG1330">
        <v>44</v>
      </c>
      <c r="AH1330" t="s">
        <v>123</v>
      </c>
      <c r="AI1330" t="s">
        <v>85</v>
      </c>
      <c r="AJ1330" t="s">
        <v>213</v>
      </c>
      <c r="AK1330" t="s">
        <v>67</v>
      </c>
      <c r="AL1330">
        <v>1</v>
      </c>
      <c r="AM1330">
        <v>2</v>
      </c>
      <c r="AN1330">
        <v>13</v>
      </c>
      <c r="AO1330">
        <v>10</v>
      </c>
      <c r="AP1330">
        <v>59</v>
      </c>
      <c r="AQ1330">
        <v>3</v>
      </c>
      <c r="AR1330" t="s">
        <v>70</v>
      </c>
      <c r="AS1330" t="s">
        <v>202</v>
      </c>
      <c r="AT1330" t="s">
        <v>202</v>
      </c>
      <c r="AU1330" s="1">
        <v>45842</v>
      </c>
      <c r="AV1330" s="15">
        <f>VLOOKUP(dummy_yherealine!$AT1330,dummy_oppeained!B:C,2,0)</f>
        <v>8</v>
      </c>
      <c r="AW1330" s="22" t="str">
        <f>VLOOKUP(AS1330,dummy_oppeained!B:D,3,0)</f>
        <v>eristav</v>
      </c>
      <c r="AX1330" s="17">
        <f>VLOOKUP(AR:AR,hinded_abi!A:D,4,0)</f>
        <v>0</v>
      </c>
      <c r="AY1330" s="26">
        <f t="shared" si="40"/>
        <v>0</v>
      </c>
      <c r="AZ1330" s="27">
        <f t="shared" si="41"/>
        <v>8</v>
      </c>
    </row>
    <row r="1331" spans="1:52" x14ac:dyDescent="0.25">
      <c r="A1331" t="s">
        <v>357</v>
      </c>
      <c r="B1331" t="s">
        <v>307</v>
      </c>
      <c r="C1331" t="s">
        <v>49</v>
      </c>
      <c r="D1331">
        <v>32905073290</v>
      </c>
      <c r="E1331" t="s">
        <v>243</v>
      </c>
      <c r="F1331" t="s">
        <v>157</v>
      </c>
      <c r="G1331" t="s">
        <v>52</v>
      </c>
      <c r="H1331" t="s">
        <v>115</v>
      </c>
      <c r="I1331" t="s">
        <v>115</v>
      </c>
      <c r="J1331" s="1">
        <v>45169</v>
      </c>
      <c r="K1331" s="20">
        <v>45569</v>
      </c>
      <c r="L1331" s="1">
        <v>45536</v>
      </c>
      <c r="M1331" t="s">
        <v>227</v>
      </c>
      <c r="N1331" t="s">
        <v>264</v>
      </c>
      <c r="O1331" t="s">
        <v>210</v>
      </c>
      <c r="P1331" t="s">
        <v>57</v>
      </c>
      <c r="Q1331" s="1">
        <v>44900</v>
      </c>
      <c r="R1331" t="s">
        <v>118</v>
      </c>
      <c r="S1331" t="s">
        <v>59</v>
      </c>
      <c r="T1331" t="s">
        <v>120</v>
      </c>
      <c r="U1331" t="s">
        <v>228</v>
      </c>
      <c r="V1331">
        <v>194200</v>
      </c>
      <c r="W1331" t="s">
        <v>229</v>
      </c>
      <c r="X1331" t="s">
        <v>53</v>
      </c>
      <c r="Y1331">
        <v>2</v>
      </c>
      <c r="Z1331" t="s">
        <v>63</v>
      </c>
      <c r="AA1331" t="s">
        <v>64</v>
      </c>
      <c r="AB1331" t="s">
        <v>122</v>
      </c>
      <c r="AC1331" t="s">
        <v>115</v>
      </c>
      <c r="AD1331" t="s">
        <v>53</v>
      </c>
      <c r="AE1331" t="s">
        <v>162</v>
      </c>
      <c r="AF1331">
        <v>77</v>
      </c>
      <c r="AG1331">
        <v>44</v>
      </c>
      <c r="AH1331" t="s">
        <v>123</v>
      </c>
      <c r="AI1331" t="s">
        <v>85</v>
      </c>
      <c r="AJ1331" t="s">
        <v>213</v>
      </c>
      <c r="AK1331" t="s">
        <v>67</v>
      </c>
      <c r="AL1331">
        <v>1</v>
      </c>
      <c r="AM1331">
        <v>2</v>
      </c>
      <c r="AN1331">
        <v>13</v>
      </c>
      <c r="AO1331">
        <v>10</v>
      </c>
      <c r="AP1331">
        <v>59</v>
      </c>
      <c r="AQ1331">
        <v>3</v>
      </c>
      <c r="AR1331" t="s">
        <v>72</v>
      </c>
      <c r="AS1331" t="s">
        <v>95</v>
      </c>
      <c r="AT1331" t="s">
        <v>95</v>
      </c>
      <c r="AU1331" s="1">
        <v>45741</v>
      </c>
      <c r="AV1331" s="17">
        <f>VLOOKUP(dummy_yherealine!$AT1331,dummy_oppeained!B:C,2,0)</f>
        <v>2</v>
      </c>
      <c r="AW1331" s="22" t="str">
        <f>VLOOKUP(AS1331,dummy_oppeained!B:D,3,0)</f>
        <v>mitteeristav</v>
      </c>
      <c r="AX1331" s="17" t="str">
        <f>VLOOKUP(AR:AR,hinded_abi!A:D,4,0)</f>
        <v>NULL</v>
      </c>
      <c r="AY1331" s="26" t="str">
        <f t="shared" si="40"/>
        <v xml:space="preserve"> </v>
      </c>
      <c r="AZ1331" s="27">
        <f t="shared" si="41"/>
        <v>0</v>
      </c>
    </row>
    <row r="1332" spans="1:52" x14ac:dyDescent="0.25">
      <c r="A1332" t="s">
        <v>357</v>
      </c>
      <c r="B1332" t="s">
        <v>307</v>
      </c>
      <c r="C1332" t="s">
        <v>49</v>
      </c>
      <c r="D1332">
        <v>32905073290</v>
      </c>
      <c r="E1332" t="s">
        <v>243</v>
      </c>
      <c r="F1332" t="s">
        <v>157</v>
      </c>
      <c r="G1332" t="s">
        <v>52</v>
      </c>
      <c r="H1332" t="s">
        <v>115</v>
      </c>
      <c r="I1332" t="s">
        <v>115</v>
      </c>
      <c r="J1332" s="1">
        <v>45169</v>
      </c>
      <c r="K1332" s="20">
        <v>45569</v>
      </c>
      <c r="L1332" s="1">
        <v>45536</v>
      </c>
      <c r="M1332" t="s">
        <v>227</v>
      </c>
      <c r="N1332" t="s">
        <v>264</v>
      </c>
      <c r="O1332" t="s">
        <v>210</v>
      </c>
      <c r="P1332" t="s">
        <v>57</v>
      </c>
      <c r="Q1332" s="1">
        <v>44900</v>
      </c>
      <c r="R1332" t="s">
        <v>118</v>
      </c>
      <c r="S1332" t="s">
        <v>59</v>
      </c>
      <c r="T1332" t="s">
        <v>120</v>
      </c>
      <c r="U1332" t="s">
        <v>228</v>
      </c>
      <c r="V1332">
        <v>194200</v>
      </c>
      <c r="W1332" t="s">
        <v>229</v>
      </c>
      <c r="X1332" t="s">
        <v>53</v>
      </c>
      <c r="Y1332">
        <v>2</v>
      </c>
      <c r="Z1332" t="s">
        <v>63</v>
      </c>
      <c r="AA1332" t="s">
        <v>64</v>
      </c>
      <c r="AB1332" t="s">
        <v>122</v>
      </c>
      <c r="AC1332" t="s">
        <v>115</v>
      </c>
      <c r="AD1332" t="s">
        <v>53</v>
      </c>
      <c r="AE1332" t="s">
        <v>162</v>
      </c>
      <c r="AF1332">
        <v>77</v>
      </c>
      <c r="AG1332">
        <v>44</v>
      </c>
      <c r="AH1332" t="s">
        <v>123</v>
      </c>
      <c r="AI1332" t="s">
        <v>85</v>
      </c>
      <c r="AJ1332" t="s">
        <v>213</v>
      </c>
      <c r="AK1332" t="s">
        <v>67</v>
      </c>
      <c r="AL1332">
        <v>1</v>
      </c>
      <c r="AM1332">
        <v>2</v>
      </c>
      <c r="AN1332">
        <v>13</v>
      </c>
      <c r="AO1332">
        <v>10</v>
      </c>
      <c r="AP1332">
        <v>59</v>
      </c>
      <c r="AQ1332">
        <v>3</v>
      </c>
      <c r="AR1332" t="s">
        <v>78</v>
      </c>
      <c r="AS1332" t="s">
        <v>148</v>
      </c>
      <c r="AT1332" t="s">
        <v>148</v>
      </c>
      <c r="AU1332" s="1">
        <v>44857</v>
      </c>
      <c r="AV1332" s="15">
        <f>VLOOKUP(dummy_yherealine!$AT1332,dummy_oppeained!B:C,2,0)</f>
        <v>2</v>
      </c>
      <c r="AW1332" s="22" t="str">
        <f>VLOOKUP(AS1332,dummy_oppeained!B:D,3,0)</f>
        <v>mitteeristav</v>
      </c>
      <c r="AX1332" s="17" t="str">
        <f>VLOOKUP(AR:AR,hinded_abi!A:D,4,0)</f>
        <v>NULL</v>
      </c>
      <c r="AY1332" s="26" t="str">
        <f t="shared" si="40"/>
        <v xml:space="preserve"> </v>
      </c>
      <c r="AZ1332" s="27">
        <f t="shared" si="41"/>
        <v>0</v>
      </c>
    </row>
    <row r="1333" spans="1:52" x14ac:dyDescent="0.25">
      <c r="A1333" t="s">
        <v>357</v>
      </c>
      <c r="B1333" t="s">
        <v>307</v>
      </c>
      <c r="C1333" t="s">
        <v>49</v>
      </c>
      <c r="D1333">
        <v>32905073290</v>
      </c>
      <c r="E1333" t="s">
        <v>243</v>
      </c>
      <c r="F1333" t="s">
        <v>157</v>
      </c>
      <c r="G1333" t="s">
        <v>52</v>
      </c>
      <c r="H1333" t="s">
        <v>115</v>
      </c>
      <c r="I1333" t="s">
        <v>115</v>
      </c>
      <c r="J1333" s="1">
        <v>45169</v>
      </c>
      <c r="K1333" s="20">
        <v>45569</v>
      </c>
      <c r="L1333" s="1">
        <v>45536</v>
      </c>
      <c r="M1333" t="s">
        <v>227</v>
      </c>
      <c r="N1333" t="s">
        <v>264</v>
      </c>
      <c r="O1333" t="s">
        <v>210</v>
      </c>
      <c r="P1333" t="s">
        <v>57</v>
      </c>
      <c r="Q1333" s="1">
        <v>44900</v>
      </c>
      <c r="R1333" t="s">
        <v>118</v>
      </c>
      <c r="S1333" t="s">
        <v>59</v>
      </c>
      <c r="T1333" t="s">
        <v>120</v>
      </c>
      <c r="U1333" t="s">
        <v>228</v>
      </c>
      <c r="V1333">
        <v>194200</v>
      </c>
      <c r="W1333" t="s">
        <v>229</v>
      </c>
      <c r="X1333" t="s">
        <v>53</v>
      </c>
      <c r="Y1333">
        <v>2</v>
      </c>
      <c r="Z1333" t="s">
        <v>63</v>
      </c>
      <c r="AA1333" t="s">
        <v>64</v>
      </c>
      <c r="AB1333" t="s">
        <v>122</v>
      </c>
      <c r="AC1333" t="s">
        <v>115</v>
      </c>
      <c r="AD1333" t="s">
        <v>53</v>
      </c>
      <c r="AE1333" t="s">
        <v>162</v>
      </c>
      <c r="AF1333">
        <v>77</v>
      </c>
      <c r="AG1333">
        <v>44</v>
      </c>
      <c r="AH1333" t="s">
        <v>123</v>
      </c>
      <c r="AI1333" t="s">
        <v>85</v>
      </c>
      <c r="AJ1333" t="s">
        <v>213</v>
      </c>
      <c r="AK1333" t="s">
        <v>67</v>
      </c>
      <c r="AL1333">
        <v>1</v>
      </c>
      <c r="AM1333">
        <v>2</v>
      </c>
      <c r="AN1333">
        <v>13</v>
      </c>
      <c r="AO1333">
        <v>10</v>
      </c>
      <c r="AP1333">
        <v>59</v>
      </c>
      <c r="AQ1333">
        <v>3</v>
      </c>
      <c r="AR1333" t="s">
        <v>86</v>
      </c>
      <c r="AS1333" t="s">
        <v>196</v>
      </c>
      <c r="AT1333" t="s">
        <v>196</v>
      </c>
      <c r="AU1333" s="1">
        <v>45400</v>
      </c>
      <c r="AV1333" s="17">
        <f>VLOOKUP(dummy_yherealine!$AT1333,dummy_oppeained!B:C,2,0)</f>
        <v>5</v>
      </c>
      <c r="AW1333" s="22" t="str">
        <f>VLOOKUP(AS1333,dummy_oppeained!B:D,3,0)</f>
        <v>eristav</v>
      </c>
      <c r="AX1333" s="17">
        <f>VLOOKUP(AR:AR,hinded_abi!A:D,4,0)</f>
        <v>4</v>
      </c>
      <c r="AY1333" s="26">
        <f t="shared" si="40"/>
        <v>20</v>
      </c>
      <c r="AZ1333" s="27">
        <f t="shared" si="41"/>
        <v>5</v>
      </c>
    </row>
    <row r="1334" spans="1:52" x14ac:dyDescent="0.25">
      <c r="A1334" t="s">
        <v>357</v>
      </c>
      <c r="B1334" t="s">
        <v>307</v>
      </c>
      <c r="C1334" t="s">
        <v>49</v>
      </c>
      <c r="D1334">
        <v>32905073290</v>
      </c>
      <c r="E1334" t="s">
        <v>243</v>
      </c>
      <c r="F1334" t="s">
        <v>157</v>
      </c>
      <c r="G1334" t="s">
        <v>52</v>
      </c>
      <c r="H1334" t="s">
        <v>115</v>
      </c>
      <c r="I1334" t="s">
        <v>115</v>
      </c>
      <c r="J1334" s="1">
        <v>45169</v>
      </c>
      <c r="K1334" s="20">
        <v>45569</v>
      </c>
      <c r="L1334" s="1">
        <v>45536</v>
      </c>
      <c r="M1334" t="s">
        <v>227</v>
      </c>
      <c r="N1334" t="s">
        <v>264</v>
      </c>
      <c r="O1334" t="s">
        <v>210</v>
      </c>
      <c r="P1334" t="s">
        <v>57</v>
      </c>
      <c r="Q1334" s="1">
        <v>44900</v>
      </c>
      <c r="R1334" t="s">
        <v>118</v>
      </c>
      <c r="S1334" t="s">
        <v>59</v>
      </c>
      <c r="T1334" t="s">
        <v>120</v>
      </c>
      <c r="U1334" t="s">
        <v>228</v>
      </c>
      <c r="V1334">
        <v>194200</v>
      </c>
      <c r="W1334" t="s">
        <v>229</v>
      </c>
      <c r="X1334" t="s">
        <v>53</v>
      </c>
      <c r="Y1334">
        <v>2</v>
      </c>
      <c r="Z1334" t="s">
        <v>63</v>
      </c>
      <c r="AA1334" t="s">
        <v>64</v>
      </c>
      <c r="AB1334" t="s">
        <v>122</v>
      </c>
      <c r="AC1334" t="s">
        <v>115</v>
      </c>
      <c r="AD1334" t="s">
        <v>53</v>
      </c>
      <c r="AE1334" t="s">
        <v>162</v>
      </c>
      <c r="AF1334">
        <v>77</v>
      </c>
      <c r="AG1334">
        <v>44</v>
      </c>
      <c r="AH1334" t="s">
        <v>123</v>
      </c>
      <c r="AI1334" t="s">
        <v>85</v>
      </c>
      <c r="AJ1334" t="s">
        <v>213</v>
      </c>
      <c r="AK1334" t="s">
        <v>67</v>
      </c>
      <c r="AL1334">
        <v>1</v>
      </c>
      <c r="AM1334">
        <v>2</v>
      </c>
      <c r="AN1334">
        <v>13</v>
      </c>
      <c r="AO1334">
        <v>10</v>
      </c>
      <c r="AP1334">
        <v>59</v>
      </c>
      <c r="AQ1334">
        <v>3</v>
      </c>
      <c r="AR1334" t="s">
        <v>91</v>
      </c>
      <c r="AS1334" t="s">
        <v>231</v>
      </c>
      <c r="AT1334" t="s">
        <v>231</v>
      </c>
      <c r="AU1334" s="1">
        <v>45136</v>
      </c>
      <c r="AV1334" s="15">
        <f>VLOOKUP(dummy_yherealine!$AT1334,dummy_oppeained!B:C,2,0)</f>
        <v>3</v>
      </c>
      <c r="AW1334" s="22" t="str">
        <f>VLOOKUP(AS1334,dummy_oppeained!B:D,3,0)</f>
        <v>mitteeristav</v>
      </c>
      <c r="AX1334" s="17">
        <f>VLOOKUP(AR:AR,hinded_abi!A:D,4,0)</f>
        <v>0</v>
      </c>
      <c r="AY1334" s="26" t="str">
        <f t="shared" si="40"/>
        <v xml:space="preserve"> </v>
      </c>
      <c r="AZ1334" s="27">
        <f t="shared" si="41"/>
        <v>0</v>
      </c>
    </row>
    <row r="1335" spans="1:52" x14ac:dyDescent="0.25">
      <c r="A1335" t="s">
        <v>357</v>
      </c>
      <c r="B1335" t="s">
        <v>307</v>
      </c>
      <c r="C1335" t="s">
        <v>49</v>
      </c>
      <c r="D1335">
        <v>32905073290</v>
      </c>
      <c r="E1335" t="s">
        <v>243</v>
      </c>
      <c r="F1335" t="s">
        <v>157</v>
      </c>
      <c r="G1335" t="s">
        <v>52</v>
      </c>
      <c r="H1335" t="s">
        <v>115</v>
      </c>
      <c r="I1335" t="s">
        <v>115</v>
      </c>
      <c r="J1335" s="1">
        <v>45169</v>
      </c>
      <c r="K1335" s="20">
        <v>45569</v>
      </c>
      <c r="L1335" s="1">
        <v>45536</v>
      </c>
      <c r="M1335" t="s">
        <v>227</v>
      </c>
      <c r="N1335" t="s">
        <v>264</v>
      </c>
      <c r="O1335" t="s">
        <v>210</v>
      </c>
      <c r="P1335" t="s">
        <v>57</v>
      </c>
      <c r="Q1335" s="1">
        <v>44900</v>
      </c>
      <c r="R1335" t="s">
        <v>118</v>
      </c>
      <c r="S1335" t="s">
        <v>59</v>
      </c>
      <c r="T1335" t="s">
        <v>120</v>
      </c>
      <c r="U1335" t="s">
        <v>228</v>
      </c>
      <c r="V1335">
        <v>194200</v>
      </c>
      <c r="W1335" t="s">
        <v>229</v>
      </c>
      <c r="X1335" t="s">
        <v>53</v>
      </c>
      <c r="Y1335">
        <v>2</v>
      </c>
      <c r="Z1335" t="s">
        <v>63</v>
      </c>
      <c r="AA1335" t="s">
        <v>64</v>
      </c>
      <c r="AB1335" t="s">
        <v>122</v>
      </c>
      <c r="AC1335" t="s">
        <v>115</v>
      </c>
      <c r="AD1335" t="s">
        <v>53</v>
      </c>
      <c r="AE1335" t="s">
        <v>162</v>
      </c>
      <c r="AF1335">
        <v>77</v>
      </c>
      <c r="AG1335">
        <v>44</v>
      </c>
      <c r="AH1335" t="s">
        <v>123</v>
      </c>
      <c r="AI1335" t="s">
        <v>85</v>
      </c>
      <c r="AJ1335" t="s">
        <v>213</v>
      </c>
      <c r="AK1335" t="s">
        <v>67</v>
      </c>
      <c r="AL1335">
        <v>1</v>
      </c>
      <c r="AM1335">
        <v>2</v>
      </c>
      <c r="AN1335">
        <v>13</v>
      </c>
      <c r="AO1335">
        <v>10</v>
      </c>
      <c r="AP1335">
        <v>59</v>
      </c>
      <c r="AQ1335">
        <v>3</v>
      </c>
      <c r="AR1335" t="s">
        <v>72</v>
      </c>
      <c r="AS1335" t="s">
        <v>82</v>
      </c>
      <c r="AT1335" t="s">
        <v>82</v>
      </c>
      <c r="AU1335" s="1">
        <v>45445</v>
      </c>
      <c r="AV1335" s="17">
        <f>VLOOKUP(dummy_yherealine!$AT1335,dummy_oppeained!B:C,2,0)</f>
        <v>3</v>
      </c>
      <c r="AW1335" s="22" t="str">
        <f>VLOOKUP(AS1335,dummy_oppeained!B:D,3,0)</f>
        <v>mitteeristav</v>
      </c>
      <c r="AX1335" s="17" t="str">
        <f>VLOOKUP(AR:AR,hinded_abi!A:D,4,0)</f>
        <v>NULL</v>
      </c>
      <c r="AY1335" s="26" t="str">
        <f t="shared" si="40"/>
        <v xml:space="preserve"> </v>
      </c>
      <c r="AZ1335" s="27">
        <f t="shared" si="41"/>
        <v>0</v>
      </c>
    </row>
    <row r="1336" spans="1:52" x14ac:dyDescent="0.25">
      <c r="A1336" t="s">
        <v>357</v>
      </c>
      <c r="B1336" t="s">
        <v>307</v>
      </c>
      <c r="C1336" t="s">
        <v>49</v>
      </c>
      <c r="D1336">
        <v>32905073290</v>
      </c>
      <c r="E1336" t="s">
        <v>243</v>
      </c>
      <c r="F1336" t="s">
        <v>157</v>
      </c>
      <c r="G1336" t="s">
        <v>52</v>
      </c>
      <c r="H1336" t="s">
        <v>115</v>
      </c>
      <c r="I1336" t="s">
        <v>115</v>
      </c>
      <c r="J1336" s="1">
        <v>45169</v>
      </c>
      <c r="K1336" s="20">
        <v>45569</v>
      </c>
      <c r="L1336" s="1">
        <v>45536</v>
      </c>
      <c r="M1336" t="s">
        <v>227</v>
      </c>
      <c r="N1336" t="s">
        <v>264</v>
      </c>
      <c r="O1336" t="s">
        <v>210</v>
      </c>
      <c r="P1336" t="s">
        <v>57</v>
      </c>
      <c r="Q1336" s="1">
        <v>44900</v>
      </c>
      <c r="R1336" t="s">
        <v>118</v>
      </c>
      <c r="S1336" t="s">
        <v>59</v>
      </c>
      <c r="T1336" t="s">
        <v>120</v>
      </c>
      <c r="U1336" t="s">
        <v>228</v>
      </c>
      <c r="V1336">
        <v>194200</v>
      </c>
      <c r="W1336" t="s">
        <v>229</v>
      </c>
      <c r="X1336" t="s">
        <v>53</v>
      </c>
      <c r="Y1336">
        <v>2</v>
      </c>
      <c r="Z1336" t="s">
        <v>63</v>
      </c>
      <c r="AA1336" t="s">
        <v>64</v>
      </c>
      <c r="AB1336" t="s">
        <v>122</v>
      </c>
      <c r="AC1336" t="s">
        <v>115</v>
      </c>
      <c r="AD1336" t="s">
        <v>53</v>
      </c>
      <c r="AE1336" t="s">
        <v>162</v>
      </c>
      <c r="AF1336">
        <v>77</v>
      </c>
      <c r="AG1336">
        <v>44</v>
      </c>
      <c r="AH1336" t="s">
        <v>123</v>
      </c>
      <c r="AI1336" t="s">
        <v>85</v>
      </c>
      <c r="AJ1336" t="s">
        <v>213</v>
      </c>
      <c r="AK1336" t="s">
        <v>67</v>
      </c>
      <c r="AL1336">
        <v>1</v>
      </c>
      <c r="AM1336">
        <v>2</v>
      </c>
      <c r="AN1336">
        <v>13</v>
      </c>
      <c r="AO1336">
        <v>10</v>
      </c>
      <c r="AP1336">
        <v>59</v>
      </c>
      <c r="AQ1336">
        <v>3</v>
      </c>
      <c r="AR1336" t="s">
        <v>70</v>
      </c>
      <c r="AS1336" t="s">
        <v>152</v>
      </c>
      <c r="AT1336" t="s">
        <v>152</v>
      </c>
      <c r="AU1336" s="1">
        <v>45054</v>
      </c>
      <c r="AV1336" s="15">
        <f>VLOOKUP(dummy_yherealine!$AT1336,dummy_oppeained!B:C,2,0)</f>
        <v>6</v>
      </c>
      <c r="AW1336" s="22" t="str">
        <f>VLOOKUP(AS1336,dummy_oppeained!B:D,3,0)</f>
        <v>eristav</v>
      </c>
      <c r="AX1336" s="17">
        <f>VLOOKUP(AR:AR,hinded_abi!A:D,4,0)</f>
        <v>0</v>
      </c>
      <c r="AY1336" s="26">
        <f t="shared" si="40"/>
        <v>0</v>
      </c>
      <c r="AZ1336" s="27">
        <f t="shared" si="41"/>
        <v>6</v>
      </c>
    </row>
    <row r="1337" spans="1:52" x14ac:dyDescent="0.25">
      <c r="A1337" t="s">
        <v>357</v>
      </c>
      <c r="B1337" t="s">
        <v>307</v>
      </c>
      <c r="C1337" t="s">
        <v>49</v>
      </c>
      <c r="D1337">
        <v>32905073290</v>
      </c>
      <c r="E1337" t="s">
        <v>243</v>
      </c>
      <c r="F1337" t="s">
        <v>157</v>
      </c>
      <c r="G1337" t="s">
        <v>52</v>
      </c>
      <c r="H1337" t="s">
        <v>115</v>
      </c>
      <c r="I1337" t="s">
        <v>115</v>
      </c>
      <c r="J1337" s="1">
        <v>45169</v>
      </c>
      <c r="K1337" s="20">
        <v>45569</v>
      </c>
      <c r="L1337" s="1">
        <v>45536</v>
      </c>
      <c r="M1337" t="s">
        <v>227</v>
      </c>
      <c r="N1337" t="s">
        <v>264</v>
      </c>
      <c r="O1337" t="s">
        <v>210</v>
      </c>
      <c r="P1337" t="s">
        <v>57</v>
      </c>
      <c r="Q1337" s="1">
        <v>44900</v>
      </c>
      <c r="R1337" t="s">
        <v>118</v>
      </c>
      <c r="S1337" t="s">
        <v>59</v>
      </c>
      <c r="T1337" t="s">
        <v>120</v>
      </c>
      <c r="U1337" t="s">
        <v>228</v>
      </c>
      <c r="V1337">
        <v>194200</v>
      </c>
      <c r="W1337" t="s">
        <v>229</v>
      </c>
      <c r="X1337" t="s">
        <v>53</v>
      </c>
      <c r="Y1337">
        <v>2</v>
      </c>
      <c r="Z1337" t="s">
        <v>63</v>
      </c>
      <c r="AA1337" t="s">
        <v>64</v>
      </c>
      <c r="AB1337" t="s">
        <v>122</v>
      </c>
      <c r="AC1337" t="s">
        <v>115</v>
      </c>
      <c r="AD1337" t="s">
        <v>53</v>
      </c>
      <c r="AE1337" t="s">
        <v>162</v>
      </c>
      <c r="AF1337">
        <v>77</v>
      </c>
      <c r="AG1337">
        <v>44</v>
      </c>
      <c r="AH1337" t="s">
        <v>123</v>
      </c>
      <c r="AI1337" t="s">
        <v>85</v>
      </c>
      <c r="AJ1337" t="s">
        <v>213</v>
      </c>
      <c r="AK1337" t="s">
        <v>67</v>
      </c>
      <c r="AL1337">
        <v>1</v>
      </c>
      <c r="AM1337">
        <v>2</v>
      </c>
      <c r="AN1337">
        <v>13</v>
      </c>
      <c r="AO1337">
        <v>10</v>
      </c>
      <c r="AP1337">
        <v>59</v>
      </c>
      <c r="AQ1337">
        <v>3</v>
      </c>
      <c r="AR1337" t="s">
        <v>72</v>
      </c>
      <c r="AS1337" t="s">
        <v>139</v>
      </c>
      <c r="AT1337" t="s">
        <v>139</v>
      </c>
      <c r="AU1337" s="1">
        <v>44889</v>
      </c>
      <c r="AV1337" s="17">
        <f>VLOOKUP(dummy_yherealine!$AT1337,dummy_oppeained!B:C,2,0)</f>
        <v>3</v>
      </c>
      <c r="AW1337" s="22" t="str">
        <f>VLOOKUP(AS1337,dummy_oppeained!B:D,3,0)</f>
        <v>mitteeristav</v>
      </c>
      <c r="AX1337" s="17" t="str">
        <f>VLOOKUP(AR:AR,hinded_abi!A:D,4,0)</f>
        <v>NULL</v>
      </c>
      <c r="AY1337" s="26" t="str">
        <f t="shared" si="40"/>
        <v xml:space="preserve"> </v>
      </c>
      <c r="AZ1337" s="27">
        <f t="shared" si="41"/>
        <v>0</v>
      </c>
    </row>
    <row r="1338" spans="1:52" x14ac:dyDescent="0.25">
      <c r="A1338" t="s">
        <v>357</v>
      </c>
      <c r="B1338" t="s">
        <v>307</v>
      </c>
      <c r="C1338" t="s">
        <v>49</v>
      </c>
      <c r="D1338">
        <v>32905073290</v>
      </c>
      <c r="E1338" t="s">
        <v>243</v>
      </c>
      <c r="F1338" t="s">
        <v>157</v>
      </c>
      <c r="G1338" t="s">
        <v>52</v>
      </c>
      <c r="H1338" t="s">
        <v>115</v>
      </c>
      <c r="I1338" t="s">
        <v>115</v>
      </c>
      <c r="J1338" s="1">
        <v>45169</v>
      </c>
      <c r="K1338" s="20">
        <v>45569</v>
      </c>
      <c r="L1338" s="1">
        <v>45536</v>
      </c>
      <c r="M1338" t="s">
        <v>227</v>
      </c>
      <c r="N1338" t="s">
        <v>264</v>
      </c>
      <c r="O1338" t="s">
        <v>210</v>
      </c>
      <c r="P1338" t="s">
        <v>57</v>
      </c>
      <c r="Q1338" s="1">
        <v>44900</v>
      </c>
      <c r="R1338" t="s">
        <v>118</v>
      </c>
      <c r="S1338" t="s">
        <v>59</v>
      </c>
      <c r="T1338" t="s">
        <v>120</v>
      </c>
      <c r="U1338" t="s">
        <v>228</v>
      </c>
      <c r="V1338">
        <v>194200</v>
      </c>
      <c r="W1338" t="s">
        <v>229</v>
      </c>
      <c r="X1338" t="s">
        <v>53</v>
      </c>
      <c r="Y1338">
        <v>2</v>
      </c>
      <c r="Z1338" t="s">
        <v>63</v>
      </c>
      <c r="AA1338" t="s">
        <v>64</v>
      </c>
      <c r="AB1338" t="s">
        <v>122</v>
      </c>
      <c r="AC1338" t="s">
        <v>115</v>
      </c>
      <c r="AD1338" t="s">
        <v>53</v>
      </c>
      <c r="AE1338" t="s">
        <v>162</v>
      </c>
      <c r="AF1338">
        <v>77</v>
      </c>
      <c r="AG1338">
        <v>44</v>
      </c>
      <c r="AH1338" t="s">
        <v>123</v>
      </c>
      <c r="AI1338" t="s">
        <v>85</v>
      </c>
      <c r="AJ1338" t="s">
        <v>213</v>
      </c>
      <c r="AK1338" t="s">
        <v>67</v>
      </c>
      <c r="AL1338">
        <v>1</v>
      </c>
      <c r="AM1338">
        <v>2</v>
      </c>
      <c r="AN1338">
        <v>13</v>
      </c>
      <c r="AO1338">
        <v>10</v>
      </c>
      <c r="AP1338">
        <v>59</v>
      </c>
      <c r="AQ1338">
        <v>3</v>
      </c>
      <c r="AR1338" t="s">
        <v>91</v>
      </c>
      <c r="AS1338" t="s">
        <v>224</v>
      </c>
      <c r="AT1338" t="s">
        <v>224</v>
      </c>
      <c r="AU1338" s="1">
        <v>45356</v>
      </c>
      <c r="AV1338" s="15">
        <f>VLOOKUP(dummy_yherealine!$AT1338,dummy_oppeained!B:C,2,0)</f>
        <v>5</v>
      </c>
      <c r="AW1338" s="22" t="str">
        <f>VLOOKUP(AS1338,dummy_oppeained!B:D,3,0)</f>
        <v>eristav</v>
      </c>
      <c r="AX1338" s="17">
        <f>VLOOKUP(AR:AR,hinded_abi!A:D,4,0)</f>
        <v>0</v>
      </c>
      <c r="AY1338" s="26">
        <f t="shared" si="40"/>
        <v>0</v>
      </c>
      <c r="AZ1338" s="27">
        <f t="shared" si="41"/>
        <v>5</v>
      </c>
    </row>
    <row r="1339" spans="1:52" x14ac:dyDescent="0.25">
      <c r="A1339" t="s">
        <v>357</v>
      </c>
      <c r="B1339" t="s">
        <v>307</v>
      </c>
      <c r="C1339" t="s">
        <v>49</v>
      </c>
      <c r="D1339">
        <v>32905073290</v>
      </c>
      <c r="E1339" t="s">
        <v>243</v>
      </c>
      <c r="F1339" t="s">
        <v>157</v>
      </c>
      <c r="G1339" t="s">
        <v>52</v>
      </c>
      <c r="H1339" t="s">
        <v>115</v>
      </c>
      <c r="I1339" t="s">
        <v>115</v>
      </c>
      <c r="J1339" s="1">
        <v>45169</v>
      </c>
      <c r="K1339" s="20">
        <v>45569</v>
      </c>
      <c r="L1339" s="1">
        <v>45536</v>
      </c>
      <c r="M1339" t="s">
        <v>227</v>
      </c>
      <c r="N1339" t="s">
        <v>264</v>
      </c>
      <c r="O1339" t="s">
        <v>210</v>
      </c>
      <c r="P1339" t="s">
        <v>57</v>
      </c>
      <c r="Q1339" s="1">
        <v>44900</v>
      </c>
      <c r="R1339" t="s">
        <v>118</v>
      </c>
      <c r="S1339" t="s">
        <v>59</v>
      </c>
      <c r="T1339" t="s">
        <v>120</v>
      </c>
      <c r="U1339" t="s">
        <v>228</v>
      </c>
      <c r="V1339">
        <v>194200</v>
      </c>
      <c r="W1339" t="s">
        <v>229</v>
      </c>
      <c r="X1339" t="s">
        <v>53</v>
      </c>
      <c r="Y1339">
        <v>2</v>
      </c>
      <c r="Z1339" t="s">
        <v>63</v>
      </c>
      <c r="AA1339" t="s">
        <v>64</v>
      </c>
      <c r="AB1339" t="s">
        <v>122</v>
      </c>
      <c r="AC1339" t="s">
        <v>115</v>
      </c>
      <c r="AD1339" t="s">
        <v>53</v>
      </c>
      <c r="AE1339" t="s">
        <v>162</v>
      </c>
      <c r="AF1339">
        <v>77</v>
      </c>
      <c r="AG1339">
        <v>44</v>
      </c>
      <c r="AH1339" t="s">
        <v>123</v>
      </c>
      <c r="AI1339" t="s">
        <v>85</v>
      </c>
      <c r="AJ1339" t="s">
        <v>213</v>
      </c>
      <c r="AK1339" t="s">
        <v>67</v>
      </c>
      <c r="AL1339">
        <v>1</v>
      </c>
      <c r="AM1339">
        <v>2</v>
      </c>
      <c r="AN1339">
        <v>13</v>
      </c>
      <c r="AO1339">
        <v>10</v>
      </c>
      <c r="AP1339">
        <v>59</v>
      </c>
      <c r="AQ1339">
        <v>3</v>
      </c>
      <c r="AR1339" t="s">
        <v>86</v>
      </c>
      <c r="AS1339" t="s">
        <v>255</v>
      </c>
      <c r="AT1339" t="s">
        <v>255</v>
      </c>
      <c r="AU1339" s="1">
        <v>44472</v>
      </c>
      <c r="AV1339" s="17">
        <f>VLOOKUP(dummy_yherealine!$AT1339,dummy_oppeained!B:C,2,0)</f>
        <v>8</v>
      </c>
      <c r="AW1339" s="22" t="str">
        <f>VLOOKUP(AS1339,dummy_oppeained!B:D,3,0)</f>
        <v>eristav</v>
      </c>
      <c r="AX1339" s="17">
        <f>VLOOKUP(AR:AR,hinded_abi!A:D,4,0)</f>
        <v>4</v>
      </c>
      <c r="AY1339" s="26">
        <f t="shared" si="40"/>
        <v>32</v>
      </c>
      <c r="AZ1339" s="27">
        <f t="shared" si="41"/>
        <v>8</v>
      </c>
    </row>
    <row r="1340" spans="1:52" x14ac:dyDescent="0.25">
      <c r="A1340" t="s">
        <v>357</v>
      </c>
      <c r="B1340" t="s">
        <v>307</v>
      </c>
      <c r="C1340" t="s">
        <v>49</v>
      </c>
      <c r="D1340">
        <v>32905073290</v>
      </c>
      <c r="E1340" t="s">
        <v>243</v>
      </c>
      <c r="F1340" t="s">
        <v>157</v>
      </c>
      <c r="G1340" t="s">
        <v>52</v>
      </c>
      <c r="H1340" t="s">
        <v>115</v>
      </c>
      <c r="I1340" t="s">
        <v>115</v>
      </c>
      <c r="J1340" s="1">
        <v>45169</v>
      </c>
      <c r="K1340" s="20">
        <v>45569</v>
      </c>
      <c r="L1340" s="1">
        <v>45536</v>
      </c>
      <c r="M1340" t="s">
        <v>227</v>
      </c>
      <c r="N1340" t="s">
        <v>264</v>
      </c>
      <c r="O1340" t="s">
        <v>210</v>
      </c>
      <c r="P1340" t="s">
        <v>57</v>
      </c>
      <c r="Q1340" s="1">
        <v>44900</v>
      </c>
      <c r="R1340" t="s">
        <v>118</v>
      </c>
      <c r="S1340" t="s">
        <v>59</v>
      </c>
      <c r="T1340" t="s">
        <v>120</v>
      </c>
      <c r="U1340" t="s">
        <v>228</v>
      </c>
      <c r="V1340">
        <v>194200</v>
      </c>
      <c r="W1340" t="s">
        <v>229</v>
      </c>
      <c r="X1340" t="s">
        <v>53</v>
      </c>
      <c r="Y1340">
        <v>2</v>
      </c>
      <c r="Z1340" t="s">
        <v>63</v>
      </c>
      <c r="AA1340" t="s">
        <v>64</v>
      </c>
      <c r="AB1340" t="s">
        <v>122</v>
      </c>
      <c r="AC1340" t="s">
        <v>115</v>
      </c>
      <c r="AD1340" t="s">
        <v>53</v>
      </c>
      <c r="AE1340" t="s">
        <v>162</v>
      </c>
      <c r="AF1340">
        <v>77</v>
      </c>
      <c r="AG1340">
        <v>44</v>
      </c>
      <c r="AH1340" t="s">
        <v>123</v>
      </c>
      <c r="AI1340" t="s">
        <v>85</v>
      </c>
      <c r="AJ1340" t="s">
        <v>213</v>
      </c>
      <c r="AK1340" t="s">
        <v>67</v>
      </c>
      <c r="AL1340">
        <v>1</v>
      </c>
      <c r="AM1340">
        <v>2</v>
      </c>
      <c r="AN1340">
        <v>13</v>
      </c>
      <c r="AO1340">
        <v>10</v>
      </c>
      <c r="AP1340">
        <v>59</v>
      </c>
      <c r="AQ1340">
        <v>3</v>
      </c>
      <c r="AR1340" t="s">
        <v>91</v>
      </c>
      <c r="AS1340" t="s">
        <v>205</v>
      </c>
      <c r="AT1340" t="s">
        <v>205</v>
      </c>
      <c r="AU1340" s="1">
        <v>45273</v>
      </c>
      <c r="AV1340" s="15">
        <f>VLOOKUP(dummy_yherealine!$AT1340,dummy_oppeained!B:C,2,0)</f>
        <v>6</v>
      </c>
      <c r="AW1340" s="22" t="str">
        <f>VLOOKUP(AS1340,dummy_oppeained!B:D,3,0)</f>
        <v>eristav</v>
      </c>
      <c r="AX1340" s="17">
        <f>VLOOKUP(AR:AR,hinded_abi!A:D,4,0)</f>
        <v>0</v>
      </c>
      <c r="AY1340" s="26">
        <f t="shared" si="40"/>
        <v>0</v>
      </c>
      <c r="AZ1340" s="27">
        <f t="shared" si="41"/>
        <v>6</v>
      </c>
    </row>
    <row r="1341" spans="1:52" x14ac:dyDescent="0.25">
      <c r="A1341" t="s">
        <v>357</v>
      </c>
      <c r="B1341" t="s">
        <v>307</v>
      </c>
      <c r="C1341" t="s">
        <v>49</v>
      </c>
      <c r="D1341">
        <v>32905073290</v>
      </c>
      <c r="E1341" t="s">
        <v>243</v>
      </c>
      <c r="F1341" t="s">
        <v>157</v>
      </c>
      <c r="G1341" t="s">
        <v>52</v>
      </c>
      <c r="H1341" t="s">
        <v>115</v>
      </c>
      <c r="I1341" t="s">
        <v>115</v>
      </c>
      <c r="J1341" s="1">
        <v>45169</v>
      </c>
      <c r="K1341" s="20">
        <v>45569</v>
      </c>
      <c r="L1341" s="1">
        <v>45536</v>
      </c>
      <c r="M1341" t="s">
        <v>227</v>
      </c>
      <c r="N1341" t="s">
        <v>264</v>
      </c>
      <c r="O1341" t="s">
        <v>210</v>
      </c>
      <c r="P1341" t="s">
        <v>57</v>
      </c>
      <c r="Q1341" s="1">
        <v>44900</v>
      </c>
      <c r="R1341" t="s">
        <v>118</v>
      </c>
      <c r="S1341" t="s">
        <v>59</v>
      </c>
      <c r="T1341" t="s">
        <v>120</v>
      </c>
      <c r="U1341" t="s">
        <v>228</v>
      </c>
      <c r="V1341">
        <v>194200</v>
      </c>
      <c r="W1341" t="s">
        <v>229</v>
      </c>
      <c r="X1341" t="s">
        <v>53</v>
      </c>
      <c r="Y1341">
        <v>2</v>
      </c>
      <c r="Z1341" t="s">
        <v>63</v>
      </c>
      <c r="AA1341" t="s">
        <v>64</v>
      </c>
      <c r="AB1341" t="s">
        <v>122</v>
      </c>
      <c r="AC1341" t="s">
        <v>115</v>
      </c>
      <c r="AD1341" t="s">
        <v>53</v>
      </c>
      <c r="AE1341" t="s">
        <v>162</v>
      </c>
      <c r="AF1341">
        <v>77</v>
      </c>
      <c r="AG1341">
        <v>44</v>
      </c>
      <c r="AH1341" t="s">
        <v>123</v>
      </c>
      <c r="AI1341" t="s">
        <v>85</v>
      </c>
      <c r="AJ1341" t="s">
        <v>213</v>
      </c>
      <c r="AK1341" t="s">
        <v>67</v>
      </c>
      <c r="AL1341">
        <v>1</v>
      </c>
      <c r="AM1341">
        <v>2</v>
      </c>
      <c r="AN1341">
        <v>13</v>
      </c>
      <c r="AO1341">
        <v>10</v>
      </c>
      <c r="AP1341">
        <v>59</v>
      </c>
      <c r="AQ1341">
        <v>3</v>
      </c>
      <c r="AR1341" t="s">
        <v>88</v>
      </c>
      <c r="AS1341" t="s">
        <v>281</v>
      </c>
      <c r="AT1341" t="s">
        <v>281</v>
      </c>
      <c r="AU1341" s="1">
        <v>44479</v>
      </c>
      <c r="AV1341" s="17">
        <f>VLOOKUP(dummy_yherealine!$AT1341,dummy_oppeained!B:C,2,0)</f>
        <v>6</v>
      </c>
      <c r="AW1341" s="22" t="str">
        <f>VLOOKUP(AS1341,dummy_oppeained!B:D,3,0)</f>
        <v>eristav</v>
      </c>
      <c r="AX1341" s="17">
        <f>VLOOKUP(AR:AR,hinded_abi!A:D,4,0)</f>
        <v>2</v>
      </c>
      <c r="AY1341" s="26">
        <f t="shared" si="40"/>
        <v>12</v>
      </c>
      <c r="AZ1341" s="27">
        <f t="shared" si="41"/>
        <v>6</v>
      </c>
    </row>
    <row r="1342" spans="1:52" x14ac:dyDescent="0.25">
      <c r="A1342" t="s">
        <v>357</v>
      </c>
      <c r="B1342" t="s">
        <v>307</v>
      </c>
      <c r="C1342" t="s">
        <v>49</v>
      </c>
      <c r="D1342">
        <v>32905073290</v>
      </c>
      <c r="E1342" t="s">
        <v>243</v>
      </c>
      <c r="F1342" t="s">
        <v>157</v>
      </c>
      <c r="G1342" t="s">
        <v>52</v>
      </c>
      <c r="H1342" t="s">
        <v>115</v>
      </c>
      <c r="I1342" t="s">
        <v>115</v>
      </c>
      <c r="J1342" s="1">
        <v>45169</v>
      </c>
      <c r="K1342" s="20">
        <v>45569</v>
      </c>
      <c r="L1342" s="1">
        <v>45536</v>
      </c>
      <c r="M1342" t="s">
        <v>227</v>
      </c>
      <c r="N1342" t="s">
        <v>264</v>
      </c>
      <c r="O1342" t="s">
        <v>210</v>
      </c>
      <c r="P1342" t="s">
        <v>57</v>
      </c>
      <c r="Q1342" s="1">
        <v>44900</v>
      </c>
      <c r="R1342" t="s">
        <v>118</v>
      </c>
      <c r="S1342" t="s">
        <v>59</v>
      </c>
      <c r="T1342" t="s">
        <v>120</v>
      </c>
      <c r="U1342" t="s">
        <v>228</v>
      </c>
      <c r="V1342">
        <v>194200</v>
      </c>
      <c r="W1342" t="s">
        <v>229</v>
      </c>
      <c r="X1342" t="s">
        <v>53</v>
      </c>
      <c r="Y1342">
        <v>2</v>
      </c>
      <c r="Z1342" t="s">
        <v>63</v>
      </c>
      <c r="AA1342" t="s">
        <v>64</v>
      </c>
      <c r="AB1342" t="s">
        <v>122</v>
      </c>
      <c r="AC1342" t="s">
        <v>115</v>
      </c>
      <c r="AD1342" t="s">
        <v>53</v>
      </c>
      <c r="AE1342" t="s">
        <v>162</v>
      </c>
      <c r="AF1342">
        <v>77</v>
      </c>
      <c r="AG1342">
        <v>44</v>
      </c>
      <c r="AH1342" t="s">
        <v>123</v>
      </c>
      <c r="AI1342" t="s">
        <v>85</v>
      </c>
      <c r="AJ1342" t="s">
        <v>213</v>
      </c>
      <c r="AK1342" t="s">
        <v>67</v>
      </c>
      <c r="AL1342">
        <v>1</v>
      </c>
      <c r="AM1342">
        <v>2</v>
      </c>
      <c r="AN1342">
        <v>13</v>
      </c>
      <c r="AO1342">
        <v>10</v>
      </c>
      <c r="AP1342">
        <v>59</v>
      </c>
      <c r="AQ1342">
        <v>3</v>
      </c>
      <c r="AR1342" t="s">
        <v>91</v>
      </c>
      <c r="AS1342" t="s">
        <v>130</v>
      </c>
      <c r="AT1342" t="s">
        <v>130</v>
      </c>
      <c r="AU1342" s="1">
        <v>44464</v>
      </c>
      <c r="AV1342" s="15">
        <f>VLOOKUP(dummy_yherealine!$AT1342,dummy_oppeained!B:C,2,0)</f>
        <v>6</v>
      </c>
      <c r="AW1342" s="22" t="str">
        <f>VLOOKUP(AS1342,dummy_oppeained!B:D,3,0)</f>
        <v>eristav</v>
      </c>
      <c r="AX1342" s="17">
        <f>VLOOKUP(AR:AR,hinded_abi!A:D,4,0)</f>
        <v>0</v>
      </c>
      <c r="AY1342" s="26">
        <f t="shared" si="40"/>
        <v>0</v>
      </c>
      <c r="AZ1342" s="27">
        <f t="shared" si="41"/>
        <v>6</v>
      </c>
    </row>
    <row r="1343" spans="1:52" x14ac:dyDescent="0.25">
      <c r="A1343" t="s">
        <v>358</v>
      </c>
      <c r="B1343" t="s">
        <v>48</v>
      </c>
      <c r="C1343" t="s">
        <v>156</v>
      </c>
      <c r="D1343">
        <v>59607208176</v>
      </c>
      <c r="E1343" t="s">
        <v>50</v>
      </c>
      <c r="F1343" t="s">
        <v>51</v>
      </c>
      <c r="G1343" t="s">
        <v>115</v>
      </c>
      <c r="H1343" t="s">
        <v>115</v>
      </c>
      <c r="I1343" t="s">
        <v>115</v>
      </c>
      <c r="J1343" s="1">
        <v>44766</v>
      </c>
      <c r="K1343" t="s">
        <v>53</v>
      </c>
      <c r="L1343" s="1">
        <v>44877</v>
      </c>
      <c r="M1343" t="s">
        <v>316</v>
      </c>
      <c r="N1343" t="s">
        <v>159</v>
      </c>
      <c r="O1343" t="s">
        <v>210</v>
      </c>
      <c r="P1343" t="s">
        <v>246</v>
      </c>
      <c r="Q1343" s="1">
        <v>45195</v>
      </c>
      <c r="R1343" t="s">
        <v>118</v>
      </c>
      <c r="S1343" t="s">
        <v>59</v>
      </c>
      <c r="T1343" t="s">
        <v>176</v>
      </c>
      <c r="U1343" t="s">
        <v>265</v>
      </c>
      <c r="V1343">
        <v>1479</v>
      </c>
      <c r="W1343" t="s">
        <v>62</v>
      </c>
      <c r="X1343" t="s">
        <v>53</v>
      </c>
      <c r="Y1343">
        <v>1</v>
      </c>
      <c r="Z1343" t="s">
        <v>254</v>
      </c>
      <c r="AA1343" t="s">
        <v>64</v>
      </c>
      <c r="AB1343" t="s">
        <v>65</v>
      </c>
      <c r="AC1343" t="s">
        <v>52</v>
      </c>
      <c r="AD1343" t="s">
        <v>294</v>
      </c>
      <c r="AE1343" t="s">
        <v>180</v>
      </c>
      <c r="AF1343">
        <v>31</v>
      </c>
      <c r="AG1343">
        <v>52</v>
      </c>
      <c r="AH1343" t="s">
        <v>123</v>
      </c>
      <c r="AI1343" t="s">
        <v>96</v>
      </c>
      <c r="AJ1343" t="s">
        <v>219</v>
      </c>
      <c r="AK1343" t="s">
        <v>181</v>
      </c>
      <c r="AL1343">
        <v>5</v>
      </c>
      <c r="AM1343">
        <v>0</v>
      </c>
      <c r="AN1343">
        <v>0</v>
      </c>
      <c r="AO1343">
        <v>10</v>
      </c>
      <c r="AP1343">
        <v>49</v>
      </c>
      <c r="AQ1343">
        <v>7</v>
      </c>
      <c r="AR1343" t="s">
        <v>91</v>
      </c>
      <c r="AS1343" t="s">
        <v>77</v>
      </c>
      <c r="AT1343" t="s">
        <v>77</v>
      </c>
      <c r="AU1343" s="1">
        <v>44742</v>
      </c>
      <c r="AV1343" s="17">
        <f>VLOOKUP(dummy_yherealine!$AT1343,dummy_oppeained!B:C,2,0)</f>
        <v>9</v>
      </c>
      <c r="AW1343" s="22" t="str">
        <f>VLOOKUP(AS1343,dummy_oppeained!B:D,3,0)</f>
        <v>eristav</v>
      </c>
      <c r="AX1343" s="17">
        <f>VLOOKUP(AR:AR,hinded_abi!A:D,4,0)</f>
        <v>0</v>
      </c>
      <c r="AY1343" s="26">
        <f t="shared" si="40"/>
        <v>0</v>
      </c>
      <c r="AZ1343" s="27">
        <f t="shared" si="41"/>
        <v>9</v>
      </c>
    </row>
    <row r="1344" spans="1:52" x14ac:dyDescent="0.25">
      <c r="A1344" t="s">
        <v>358</v>
      </c>
      <c r="B1344" t="s">
        <v>48</v>
      </c>
      <c r="C1344" t="s">
        <v>156</v>
      </c>
      <c r="D1344">
        <v>59607208176</v>
      </c>
      <c r="E1344" t="s">
        <v>50</v>
      </c>
      <c r="F1344" t="s">
        <v>51</v>
      </c>
      <c r="G1344" t="s">
        <v>115</v>
      </c>
      <c r="H1344" t="s">
        <v>115</v>
      </c>
      <c r="I1344" t="s">
        <v>115</v>
      </c>
      <c r="J1344" s="1">
        <v>44766</v>
      </c>
      <c r="K1344" t="s">
        <v>53</v>
      </c>
      <c r="L1344" s="1">
        <v>44877</v>
      </c>
      <c r="M1344" t="s">
        <v>316</v>
      </c>
      <c r="N1344" t="s">
        <v>159</v>
      </c>
      <c r="O1344" t="s">
        <v>210</v>
      </c>
      <c r="P1344" t="s">
        <v>246</v>
      </c>
      <c r="Q1344" s="1">
        <v>45195</v>
      </c>
      <c r="R1344" t="s">
        <v>118</v>
      </c>
      <c r="S1344" t="s">
        <v>59</v>
      </c>
      <c r="T1344" t="s">
        <v>176</v>
      </c>
      <c r="U1344" t="s">
        <v>265</v>
      </c>
      <c r="V1344">
        <v>1479</v>
      </c>
      <c r="W1344" t="s">
        <v>62</v>
      </c>
      <c r="X1344" t="s">
        <v>53</v>
      </c>
      <c r="Y1344">
        <v>1</v>
      </c>
      <c r="Z1344" t="s">
        <v>254</v>
      </c>
      <c r="AA1344" t="s">
        <v>64</v>
      </c>
      <c r="AB1344" t="s">
        <v>65</v>
      </c>
      <c r="AC1344" t="s">
        <v>52</v>
      </c>
      <c r="AD1344" t="s">
        <v>294</v>
      </c>
      <c r="AE1344" t="s">
        <v>180</v>
      </c>
      <c r="AF1344">
        <v>31</v>
      </c>
      <c r="AG1344">
        <v>52</v>
      </c>
      <c r="AH1344" t="s">
        <v>123</v>
      </c>
      <c r="AI1344" t="s">
        <v>96</v>
      </c>
      <c r="AJ1344" t="s">
        <v>219</v>
      </c>
      <c r="AK1344" t="s">
        <v>181</v>
      </c>
      <c r="AL1344">
        <v>5</v>
      </c>
      <c r="AM1344">
        <v>0</v>
      </c>
      <c r="AN1344">
        <v>0</v>
      </c>
      <c r="AO1344">
        <v>10</v>
      </c>
      <c r="AP1344">
        <v>49</v>
      </c>
      <c r="AQ1344">
        <v>7</v>
      </c>
      <c r="AR1344" t="s">
        <v>74</v>
      </c>
      <c r="AS1344" t="s">
        <v>198</v>
      </c>
      <c r="AT1344" t="s">
        <v>198</v>
      </c>
      <c r="AU1344" s="1">
        <v>45246</v>
      </c>
      <c r="AV1344" s="15">
        <f>VLOOKUP(dummy_yherealine!$AT1344,dummy_oppeained!B:C,2,0)</f>
        <v>6</v>
      </c>
      <c r="AW1344" s="22" t="str">
        <f>VLOOKUP(AS1344,dummy_oppeained!B:D,3,0)</f>
        <v>eristav</v>
      </c>
      <c r="AX1344" s="17">
        <f>VLOOKUP(AR:AR,hinded_abi!A:D,4,0)</f>
        <v>1</v>
      </c>
      <c r="AY1344" s="26">
        <f t="shared" si="40"/>
        <v>6</v>
      </c>
      <c r="AZ1344" s="27">
        <f t="shared" si="41"/>
        <v>6</v>
      </c>
    </row>
    <row r="1345" spans="1:52" x14ac:dyDescent="0.25">
      <c r="A1345" t="s">
        <v>358</v>
      </c>
      <c r="B1345" t="s">
        <v>48</v>
      </c>
      <c r="C1345" t="s">
        <v>156</v>
      </c>
      <c r="D1345">
        <v>59607208176</v>
      </c>
      <c r="E1345" t="s">
        <v>50</v>
      </c>
      <c r="F1345" t="s">
        <v>51</v>
      </c>
      <c r="G1345" t="s">
        <v>115</v>
      </c>
      <c r="H1345" t="s">
        <v>115</v>
      </c>
      <c r="I1345" t="s">
        <v>115</v>
      </c>
      <c r="J1345" s="1">
        <v>44766</v>
      </c>
      <c r="K1345" t="s">
        <v>53</v>
      </c>
      <c r="L1345" s="1">
        <v>44877</v>
      </c>
      <c r="M1345" t="s">
        <v>316</v>
      </c>
      <c r="N1345" t="s">
        <v>159</v>
      </c>
      <c r="O1345" t="s">
        <v>210</v>
      </c>
      <c r="P1345" t="s">
        <v>246</v>
      </c>
      <c r="Q1345" s="1">
        <v>45195</v>
      </c>
      <c r="R1345" t="s">
        <v>118</v>
      </c>
      <c r="S1345" t="s">
        <v>59</v>
      </c>
      <c r="T1345" t="s">
        <v>176</v>
      </c>
      <c r="U1345" t="s">
        <v>265</v>
      </c>
      <c r="V1345">
        <v>1479</v>
      </c>
      <c r="W1345" t="s">
        <v>62</v>
      </c>
      <c r="X1345" t="s">
        <v>53</v>
      </c>
      <c r="Y1345">
        <v>1</v>
      </c>
      <c r="Z1345" t="s">
        <v>254</v>
      </c>
      <c r="AA1345" t="s">
        <v>64</v>
      </c>
      <c r="AB1345" t="s">
        <v>65</v>
      </c>
      <c r="AC1345" t="s">
        <v>52</v>
      </c>
      <c r="AD1345" t="s">
        <v>294</v>
      </c>
      <c r="AE1345" t="s">
        <v>180</v>
      </c>
      <c r="AF1345">
        <v>31</v>
      </c>
      <c r="AG1345">
        <v>52</v>
      </c>
      <c r="AH1345" t="s">
        <v>123</v>
      </c>
      <c r="AI1345" t="s">
        <v>96</v>
      </c>
      <c r="AJ1345" t="s">
        <v>219</v>
      </c>
      <c r="AK1345" t="s">
        <v>181</v>
      </c>
      <c r="AL1345">
        <v>5</v>
      </c>
      <c r="AM1345">
        <v>0</v>
      </c>
      <c r="AN1345">
        <v>0</v>
      </c>
      <c r="AO1345">
        <v>10</v>
      </c>
      <c r="AP1345">
        <v>49</v>
      </c>
      <c r="AQ1345">
        <v>7</v>
      </c>
      <c r="AR1345" t="s">
        <v>70</v>
      </c>
      <c r="AS1345" t="s">
        <v>71</v>
      </c>
      <c r="AT1345" t="s">
        <v>71</v>
      </c>
      <c r="AU1345" s="1">
        <v>44403</v>
      </c>
      <c r="AV1345" s="17">
        <f>VLOOKUP(dummy_yherealine!$AT1345,dummy_oppeained!B:C,2,0)</f>
        <v>6</v>
      </c>
      <c r="AW1345" s="22" t="str">
        <f>VLOOKUP(AS1345,dummy_oppeained!B:D,3,0)</f>
        <v>eristav</v>
      </c>
      <c r="AX1345" s="17">
        <f>VLOOKUP(AR:AR,hinded_abi!A:D,4,0)</f>
        <v>0</v>
      </c>
      <c r="AY1345" s="26">
        <f t="shared" si="40"/>
        <v>0</v>
      </c>
      <c r="AZ1345" s="27">
        <f t="shared" si="41"/>
        <v>6</v>
      </c>
    </row>
    <row r="1346" spans="1:52" x14ac:dyDescent="0.25">
      <c r="A1346" t="s">
        <v>358</v>
      </c>
      <c r="B1346" t="s">
        <v>48</v>
      </c>
      <c r="C1346" t="s">
        <v>156</v>
      </c>
      <c r="D1346">
        <v>59607208176</v>
      </c>
      <c r="E1346" t="s">
        <v>50</v>
      </c>
      <c r="F1346" t="s">
        <v>51</v>
      </c>
      <c r="G1346" t="s">
        <v>115</v>
      </c>
      <c r="H1346" t="s">
        <v>115</v>
      </c>
      <c r="I1346" t="s">
        <v>115</v>
      </c>
      <c r="J1346" s="1">
        <v>44766</v>
      </c>
      <c r="K1346" t="s">
        <v>53</v>
      </c>
      <c r="L1346" s="1">
        <v>44877</v>
      </c>
      <c r="M1346" t="s">
        <v>316</v>
      </c>
      <c r="N1346" t="s">
        <v>159</v>
      </c>
      <c r="O1346" t="s">
        <v>210</v>
      </c>
      <c r="P1346" t="s">
        <v>246</v>
      </c>
      <c r="Q1346" s="1">
        <v>45195</v>
      </c>
      <c r="R1346" t="s">
        <v>118</v>
      </c>
      <c r="S1346" t="s">
        <v>59</v>
      </c>
      <c r="T1346" t="s">
        <v>176</v>
      </c>
      <c r="U1346" t="s">
        <v>265</v>
      </c>
      <c r="V1346">
        <v>1479</v>
      </c>
      <c r="W1346" t="s">
        <v>62</v>
      </c>
      <c r="X1346" t="s">
        <v>53</v>
      </c>
      <c r="Y1346">
        <v>1</v>
      </c>
      <c r="Z1346" t="s">
        <v>254</v>
      </c>
      <c r="AA1346" t="s">
        <v>64</v>
      </c>
      <c r="AB1346" t="s">
        <v>65</v>
      </c>
      <c r="AC1346" t="s">
        <v>52</v>
      </c>
      <c r="AD1346" t="s">
        <v>294</v>
      </c>
      <c r="AE1346" t="s">
        <v>180</v>
      </c>
      <c r="AF1346">
        <v>31</v>
      </c>
      <c r="AG1346">
        <v>52</v>
      </c>
      <c r="AH1346" t="s">
        <v>123</v>
      </c>
      <c r="AI1346" t="s">
        <v>96</v>
      </c>
      <c r="AJ1346" t="s">
        <v>219</v>
      </c>
      <c r="AK1346" t="s">
        <v>181</v>
      </c>
      <c r="AL1346">
        <v>5</v>
      </c>
      <c r="AM1346">
        <v>0</v>
      </c>
      <c r="AN1346">
        <v>0</v>
      </c>
      <c r="AO1346">
        <v>10</v>
      </c>
      <c r="AP1346">
        <v>49</v>
      </c>
      <c r="AQ1346">
        <v>7</v>
      </c>
      <c r="AR1346" t="s">
        <v>70</v>
      </c>
      <c r="AS1346" t="s">
        <v>145</v>
      </c>
      <c r="AT1346" t="s">
        <v>145</v>
      </c>
      <c r="AU1346" s="1">
        <v>44593</v>
      </c>
      <c r="AV1346" s="15">
        <f>VLOOKUP(dummy_yherealine!$AT1346,dummy_oppeained!B:C,2,0)</f>
        <v>6</v>
      </c>
      <c r="AW1346" s="22" t="str">
        <f>VLOOKUP(AS1346,dummy_oppeained!B:D,3,0)</f>
        <v>eristav</v>
      </c>
      <c r="AX1346" s="17">
        <f>VLOOKUP(AR:AR,hinded_abi!A:D,4,0)</f>
        <v>0</v>
      </c>
      <c r="AY1346" s="26">
        <f t="shared" si="40"/>
        <v>0</v>
      </c>
      <c r="AZ1346" s="27">
        <f t="shared" si="41"/>
        <v>6</v>
      </c>
    </row>
    <row r="1347" spans="1:52" x14ac:dyDescent="0.25">
      <c r="A1347" t="s">
        <v>358</v>
      </c>
      <c r="B1347" t="s">
        <v>48</v>
      </c>
      <c r="C1347" t="s">
        <v>156</v>
      </c>
      <c r="D1347">
        <v>59607208176</v>
      </c>
      <c r="E1347" t="s">
        <v>50</v>
      </c>
      <c r="F1347" t="s">
        <v>51</v>
      </c>
      <c r="G1347" t="s">
        <v>115</v>
      </c>
      <c r="H1347" t="s">
        <v>115</v>
      </c>
      <c r="I1347" t="s">
        <v>115</v>
      </c>
      <c r="J1347" s="1">
        <v>44766</v>
      </c>
      <c r="K1347" t="s">
        <v>53</v>
      </c>
      <c r="L1347" s="1">
        <v>44877</v>
      </c>
      <c r="M1347" t="s">
        <v>316</v>
      </c>
      <c r="N1347" t="s">
        <v>159</v>
      </c>
      <c r="O1347" t="s">
        <v>210</v>
      </c>
      <c r="P1347" t="s">
        <v>246</v>
      </c>
      <c r="Q1347" s="1">
        <v>45195</v>
      </c>
      <c r="R1347" t="s">
        <v>118</v>
      </c>
      <c r="S1347" t="s">
        <v>59</v>
      </c>
      <c r="T1347" t="s">
        <v>176</v>
      </c>
      <c r="U1347" t="s">
        <v>265</v>
      </c>
      <c r="V1347">
        <v>1479</v>
      </c>
      <c r="W1347" t="s">
        <v>62</v>
      </c>
      <c r="X1347" t="s">
        <v>53</v>
      </c>
      <c r="Y1347">
        <v>1</v>
      </c>
      <c r="Z1347" t="s">
        <v>254</v>
      </c>
      <c r="AA1347" t="s">
        <v>64</v>
      </c>
      <c r="AB1347" t="s">
        <v>65</v>
      </c>
      <c r="AC1347" t="s">
        <v>52</v>
      </c>
      <c r="AD1347" t="s">
        <v>294</v>
      </c>
      <c r="AE1347" t="s">
        <v>180</v>
      </c>
      <c r="AF1347">
        <v>31</v>
      </c>
      <c r="AG1347">
        <v>52</v>
      </c>
      <c r="AH1347" t="s">
        <v>123</v>
      </c>
      <c r="AI1347" t="s">
        <v>96</v>
      </c>
      <c r="AJ1347" t="s">
        <v>219</v>
      </c>
      <c r="AK1347" t="s">
        <v>181</v>
      </c>
      <c r="AL1347">
        <v>5</v>
      </c>
      <c r="AM1347">
        <v>0</v>
      </c>
      <c r="AN1347">
        <v>0</v>
      </c>
      <c r="AO1347">
        <v>10</v>
      </c>
      <c r="AP1347">
        <v>49</v>
      </c>
      <c r="AQ1347">
        <v>7</v>
      </c>
      <c r="AR1347" t="s">
        <v>70</v>
      </c>
      <c r="AS1347" t="s">
        <v>205</v>
      </c>
      <c r="AT1347" t="s">
        <v>205</v>
      </c>
      <c r="AU1347" s="1">
        <v>44601</v>
      </c>
      <c r="AV1347" s="17">
        <f>VLOOKUP(dummy_yherealine!$AT1347,dummy_oppeained!B:C,2,0)</f>
        <v>6</v>
      </c>
      <c r="AW1347" s="22" t="str">
        <f>VLOOKUP(AS1347,dummy_oppeained!B:D,3,0)</f>
        <v>eristav</v>
      </c>
      <c r="AX1347" s="17">
        <f>VLOOKUP(AR:AR,hinded_abi!A:D,4,0)</f>
        <v>0</v>
      </c>
      <c r="AY1347" s="26">
        <f t="shared" ref="AY1347:AY1410" si="42">IF(AW1347="eristav",AV1347*AX1347," ")</f>
        <v>0</v>
      </c>
      <c r="AZ1347" s="27">
        <f t="shared" ref="AZ1347:AZ1410" si="43">IF(AW1347="eristav",AV1347,0)</f>
        <v>6</v>
      </c>
    </row>
    <row r="1348" spans="1:52" x14ac:dyDescent="0.25">
      <c r="A1348" t="s">
        <v>358</v>
      </c>
      <c r="B1348" t="s">
        <v>48</v>
      </c>
      <c r="C1348" t="s">
        <v>156</v>
      </c>
      <c r="D1348">
        <v>59607208176</v>
      </c>
      <c r="E1348" t="s">
        <v>50</v>
      </c>
      <c r="F1348" t="s">
        <v>51</v>
      </c>
      <c r="G1348" t="s">
        <v>115</v>
      </c>
      <c r="H1348" t="s">
        <v>115</v>
      </c>
      <c r="I1348" t="s">
        <v>115</v>
      </c>
      <c r="J1348" s="1">
        <v>44766</v>
      </c>
      <c r="K1348" t="s">
        <v>53</v>
      </c>
      <c r="L1348" s="1">
        <v>44877</v>
      </c>
      <c r="M1348" t="s">
        <v>316</v>
      </c>
      <c r="N1348" t="s">
        <v>159</v>
      </c>
      <c r="O1348" t="s">
        <v>210</v>
      </c>
      <c r="P1348" t="s">
        <v>246</v>
      </c>
      <c r="Q1348" s="1">
        <v>45195</v>
      </c>
      <c r="R1348" t="s">
        <v>118</v>
      </c>
      <c r="S1348" t="s">
        <v>59</v>
      </c>
      <c r="T1348" t="s">
        <v>176</v>
      </c>
      <c r="U1348" t="s">
        <v>265</v>
      </c>
      <c r="V1348">
        <v>1479</v>
      </c>
      <c r="W1348" t="s">
        <v>62</v>
      </c>
      <c r="X1348" t="s">
        <v>53</v>
      </c>
      <c r="Y1348">
        <v>1</v>
      </c>
      <c r="Z1348" t="s">
        <v>254</v>
      </c>
      <c r="AA1348" t="s">
        <v>64</v>
      </c>
      <c r="AB1348" t="s">
        <v>65</v>
      </c>
      <c r="AC1348" t="s">
        <v>52</v>
      </c>
      <c r="AD1348" t="s">
        <v>294</v>
      </c>
      <c r="AE1348" t="s">
        <v>180</v>
      </c>
      <c r="AF1348">
        <v>31</v>
      </c>
      <c r="AG1348">
        <v>52</v>
      </c>
      <c r="AH1348" t="s">
        <v>123</v>
      </c>
      <c r="AI1348" t="s">
        <v>96</v>
      </c>
      <c r="AJ1348" t="s">
        <v>219</v>
      </c>
      <c r="AK1348" t="s">
        <v>181</v>
      </c>
      <c r="AL1348">
        <v>5</v>
      </c>
      <c r="AM1348">
        <v>0</v>
      </c>
      <c r="AN1348">
        <v>0</v>
      </c>
      <c r="AO1348">
        <v>10</v>
      </c>
      <c r="AP1348">
        <v>49</v>
      </c>
      <c r="AQ1348">
        <v>7</v>
      </c>
      <c r="AR1348" t="s">
        <v>70</v>
      </c>
      <c r="AS1348" t="s">
        <v>249</v>
      </c>
      <c r="AT1348" t="s">
        <v>249</v>
      </c>
      <c r="AU1348" s="1">
        <v>44259</v>
      </c>
      <c r="AV1348" s="15">
        <f>VLOOKUP(dummy_yherealine!$AT1348,dummy_oppeained!B:C,2,0)</f>
        <v>6</v>
      </c>
      <c r="AW1348" s="22" t="str">
        <f>VLOOKUP(AS1348,dummy_oppeained!B:D,3,0)</f>
        <v>eristav</v>
      </c>
      <c r="AX1348" s="17">
        <f>VLOOKUP(AR:AR,hinded_abi!A:D,4,0)</f>
        <v>0</v>
      </c>
      <c r="AY1348" s="26">
        <f t="shared" si="42"/>
        <v>0</v>
      </c>
      <c r="AZ1348" s="27">
        <f t="shared" si="43"/>
        <v>6</v>
      </c>
    </row>
    <row r="1349" spans="1:52" x14ac:dyDescent="0.25">
      <c r="A1349" t="s">
        <v>358</v>
      </c>
      <c r="B1349" t="s">
        <v>48</v>
      </c>
      <c r="C1349" t="s">
        <v>156</v>
      </c>
      <c r="D1349">
        <v>59607208176</v>
      </c>
      <c r="E1349" t="s">
        <v>50</v>
      </c>
      <c r="F1349" t="s">
        <v>51</v>
      </c>
      <c r="G1349" t="s">
        <v>115</v>
      </c>
      <c r="H1349" t="s">
        <v>115</v>
      </c>
      <c r="I1349" t="s">
        <v>115</v>
      </c>
      <c r="J1349" s="1">
        <v>44766</v>
      </c>
      <c r="K1349" t="s">
        <v>53</v>
      </c>
      <c r="L1349" s="1">
        <v>44877</v>
      </c>
      <c r="M1349" t="s">
        <v>316</v>
      </c>
      <c r="N1349" t="s">
        <v>159</v>
      </c>
      <c r="O1349" t="s">
        <v>210</v>
      </c>
      <c r="P1349" t="s">
        <v>246</v>
      </c>
      <c r="Q1349" s="1">
        <v>45195</v>
      </c>
      <c r="R1349" t="s">
        <v>118</v>
      </c>
      <c r="S1349" t="s">
        <v>59</v>
      </c>
      <c r="T1349" t="s">
        <v>176</v>
      </c>
      <c r="U1349" t="s">
        <v>265</v>
      </c>
      <c r="V1349">
        <v>1479</v>
      </c>
      <c r="W1349" t="s">
        <v>62</v>
      </c>
      <c r="X1349" t="s">
        <v>53</v>
      </c>
      <c r="Y1349">
        <v>1</v>
      </c>
      <c r="Z1349" t="s">
        <v>254</v>
      </c>
      <c r="AA1349" t="s">
        <v>64</v>
      </c>
      <c r="AB1349" t="s">
        <v>65</v>
      </c>
      <c r="AC1349" t="s">
        <v>52</v>
      </c>
      <c r="AD1349" t="s">
        <v>294</v>
      </c>
      <c r="AE1349" t="s">
        <v>180</v>
      </c>
      <c r="AF1349">
        <v>31</v>
      </c>
      <c r="AG1349">
        <v>52</v>
      </c>
      <c r="AH1349" t="s">
        <v>123</v>
      </c>
      <c r="AI1349" t="s">
        <v>96</v>
      </c>
      <c r="AJ1349" t="s">
        <v>219</v>
      </c>
      <c r="AK1349" t="s">
        <v>181</v>
      </c>
      <c r="AL1349">
        <v>5</v>
      </c>
      <c r="AM1349">
        <v>0</v>
      </c>
      <c r="AN1349">
        <v>0</v>
      </c>
      <c r="AO1349">
        <v>10</v>
      </c>
      <c r="AP1349">
        <v>49</v>
      </c>
      <c r="AQ1349">
        <v>7</v>
      </c>
      <c r="AR1349" t="s">
        <v>72</v>
      </c>
      <c r="AS1349" t="s">
        <v>82</v>
      </c>
      <c r="AT1349" t="s">
        <v>82</v>
      </c>
      <c r="AU1349" s="1">
        <v>44447</v>
      </c>
      <c r="AV1349" s="17">
        <f>VLOOKUP(dummy_yherealine!$AT1349,dummy_oppeained!B:C,2,0)</f>
        <v>3</v>
      </c>
      <c r="AW1349" s="22" t="str">
        <f>VLOOKUP(AS1349,dummy_oppeained!B:D,3,0)</f>
        <v>mitteeristav</v>
      </c>
      <c r="AX1349" s="17" t="str">
        <f>VLOOKUP(AR:AR,hinded_abi!A:D,4,0)</f>
        <v>NULL</v>
      </c>
      <c r="AY1349" s="26" t="str">
        <f t="shared" si="42"/>
        <v xml:space="preserve"> </v>
      </c>
      <c r="AZ1349" s="27">
        <f t="shared" si="43"/>
        <v>0</v>
      </c>
    </row>
    <row r="1350" spans="1:52" x14ac:dyDescent="0.25">
      <c r="A1350" t="s">
        <v>358</v>
      </c>
      <c r="B1350" t="s">
        <v>48</v>
      </c>
      <c r="C1350" t="s">
        <v>156</v>
      </c>
      <c r="D1350">
        <v>59607208176</v>
      </c>
      <c r="E1350" t="s">
        <v>50</v>
      </c>
      <c r="F1350" t="s">
        <v>51</v>
      </c>
      <c r="G1350" t="s">
        <v>115</v>
      </c>
      <c r="H1350" t="s">
        <v>115</v>
      </c>
      <c r="I1350" t="s">
        <v>115</v>
      </c>
      <c r="J1350" s="1">
        <v>44766</v>
      </c>
      <c r="K1350" t="s">
        <v>53</v>
      </c>
      <c r="L1350" s="1">
        <v>44877</v>
      </c>
      <c r="M1350" t="s">
        <v>316</v>
      </c>
      <c r="N1350" t="s">
        <v>159</v>
      </c>
      <c r="O1350" t="s">
        <v>210</v>
      </c>
      <c r="P1350" t="s">
        <v>246</v>
      </c>
      <c r="Q1350" s="1">
        <v>45195</v>
      </c>
      <c r="R1350" t="s">
        <v>118</v>
      </c>
      <c r="S1350" t="s">
        <v>59</v>
      </c>
      <c r="T1350" t="s">
        <v>176</v>
      </c>
      <c r="U1350" t="s">
        <v>265</v>
      </c>
      <c r="V1350">
        <v>1479</v>
      </c>
      <c r="W1350" t="s">
        <v>62</v>
      </c>
      <c r="X1350" t="s">
        <v>53</v>
      </c>
      <c r="Y1350">
        <v>2</v>
      </c>
      <c r="Z1350" t="s">
        <v>254</v>
      </c>
      <c r="AA1350" t="s">
        <v>64</v>
      </c>
      <c r="AB1350" t="s">
        <v>200</v>
      </c>
      <c r="AC1350" t="s">
        <v>52</v>
      </c>
      <c r="AD1350" t="s">
        <v>294</v>
      </c>
      <c r="AE1350" t="s">
        <v>180</v>
      </c>
      <c r="AF1350">
        <v>31</v>
      </c>
      <c r="AG1350">
        <v>46</v>
      </c>
      <c r="AH1350" t="s">
        <v>123</v>
      </c>
      <c r="AI1350" t="s">
        <v>107</v>
      </c>
      <c r="AJ1350" t="s">
        <v>219</v>
      </c>
      <c r="AK1350" t="s">
        <v>85</v>
      </c>
      <c r="AL1350">
        <v>5</v>
      </c>
      <c r="AM1350">
        <v>0</v>
      </c>
      <c r="AN1350">
        <v>0</v>
      </c>
      <c r="AO1350">
        <v>10</v>
      </c>
      <c r="AP1350">
        <v>42</v>
      </c>
      <c r="AQ1350">
        <v>7</v>
      </c>
      <c r="AR1350" t="s">
        <v>80</v>
      </c>
      <c r="AS1350" t="s">
        <v>92</v>
      </c>
      <c r="AT1350" t="s">
        <v>92</v>
      </c>
      <c r="AU1350" s="1">
        <v>44911</v>
      </c>
      <c r="AV1350" s="15">
        <f>VLOOKUP(dummy_yherealine!$AT1350,dummy_oppeained!B:C,2,0)</f>
        <v>5</v>
      </c>
      <c r="AW1350" s="22" t="str">
        <f>VLOOKUP(AS1350,dummy_oppeained!B:D,3,0)</f>
        <v>eristav</v>
      </c>
      <c r="AX1350" s="17">
        <f>VLOOKUP(AR:AR,hinded_abi!A:D,4,0)</f>
        <v>3</v>
      </c>
      <c r="AY1350" s="26">
        <f t="shared" si="42"/>
        <v>15</v>
      </c>
      <c r="AZ1350" s="27">
        <f t="shared" si="43"/>
        <v>5</v>
      </c>
    </row>
    <row r="1351" spans="1:52" x14ac:dyDescent="0.25">
      <c r="A1351" t="s">
        <v>358</v>
      </c>
      <c r="B1351" t="s">
        <v>48</v>
      </c>
      <c r="C1351" t="s">
        <v>156</v>
      </c>
      <c r="D1351">
        <v>59607208176</v>
      </c>
      <c r="E1351" t="s">
        <v>50</v>
      </c>
      <c r="F1351" t="s">
        <v>51</v>
      </c>
      <c r="G1351" t="s">
        <v>115</v>
      </c>
      <c r="H1351" t="s">
        <v>115</v>
      </c>
      <c r="I1351" t="s">
        <v>115</v>
      </c>
      <c r="J1351" s="1">
        <v>44766</v>
      </c>
      <c r="K1351" t="s">
        <v>53</v>
      </c>
      <c r="L1351" s="1">
        <v>44877</v>
      </c>
      <c r="M1351" t="s">
        <v>316</v>
      </c>
      <c r="N1351" t="s">
        <v>159</v>
      </c>
      <c r="O1351" t="s">
        <v>210</v>
      </c>
      <c r="P1351" t="s">
        <v>246</v>
      </c>
      <c r="Q1351" s="1">
        <v>45195</v>
      </c>
      <c r="R1351" t="s">
        <v>118</v>
      </c>
      <c r="S1351" t="s">
        <v>59</v>
      </c>
      <c r="T1351" t="s">
        <v>176</v>
      </c>
      <c r="U1351" t="s">
        <v>265</v>
      </c>
      <c r="V1351">
        <v>1479</v>
      </c>
      <c r="W1351" t="s">
        <v>62</v>
      </c>
      <c r="X1351" t="s">
        <v>53</v>
      </c>
      <c r="Y1351">
        <v>2</v>
      </c>
      <c r="Z1351" t="s">
        <v>254</v>
      </c>
      <c r="AA1351" t="s">
        <v>64</v>
      </c>
      <c r="AB1351" t="s">
        <v>200</v>
      </c>
      <c r="AC1351" t="s">
        <v>52</v>
      </c>
      <c r="AD1351" t="s">
        <v>294</v>
      </c>
      <c r="AE1351" t="s">
        <v>180</v>
      </c>
      <c r="AF1351">
        <v>31</v>
      </c>
      <c r="AG1351">
        <v>46</v>
      </c>
      <c r="AH1351" t="s">
        <v>123</v>
      </c>
      <c r="AI1351" t="s">
        <v>107</v>
      </c>
      <c r="AJ1351" t="s">
        <v>219</v>
      </c>
      <c r="AK1351" t="s">
        <v>85</v>
      </c>
      <c r="AL1351">
        <v>5</v>
      </c>
      <c r="AM1351">
        <v>0</v>
      </c>
      <c r="AN1351">
        <v>0</v>
      </c>
      <c r="AO1351">
        <v>10</v>
      </c>
      <c r="AP1351">
        <v>42</v>
      </c>
      <c r="AQ1351">
        <v>7</v>
      </c>
      <c r="AR1351" t="s">
        <v>72</v>
      </c>
      <c r="AS1351" t="s">
        <v>108</v>
      </c>
      <c r="AT1351" t="s">
        <v>108</v>
      </c>
      <c r="AU1351" s="1">
        <v>45792</v>
      </c>
      <c r="AV1351" s="17">
        <f>VLOOKUP(dummy_yherealine!$AT1351,dummy_oppeained!B:C,2,0)</f>
        <v>3</v>
      </c>
      <c r="AW1351" s="22" t="str">
        <f>VLOOKUP(AS1351,dummy_oppeained!B:D,3,0)</f>
        <v>mitteeristav</v>
      </c>
      <c r="AX1351" s="17" t="str">
        <f>VLOOKUP(AR:AR,hinded_abi!A:D,4,0)</f>
        <v>NULL</v>
      </c>
      <c r="AY1351" s="26" t="str">
        <f t="shared" si="42"/>
        <v xml:space="preserve"> </v>
      </c>
      <c r="AZ1351" s="27">
        <f t="shared" si="43"/>
        <v>0</v>
      </c>
    </row>
    <row r="1352" spans="1:52" x14ac:dyDescent="0.25">
      <c r="A1352" t="s">
        <v>358</v>
      </c>
      <c r="B1352" t="s">
        <v>48</v>
      </c>
      <c r="C1352" t="s">
        <v>156</v>
      </c>
      <c r="D1352">
        <v>59607208176</v>
      </c>
      <c r="E1352" t="s">
        <v>50</v>
      </c>
      <c r="F1352" t="s">
        <v>51</v>
      </c>
      <c r="G1352" t="s">
        <v>115</v>
      </c>
      <c r="H1352" t="s">
        <v>115</v>
      </c>
      <c r="I1352" t="s">
        <v>115</v>
      </c>
      <c r="J1352" s="1">
        <v>44766</v>
      </c>
      <c r="K1352" t="s">
        <v>53</v>
      </c>
      <c r="L1352" s="1">
        <v>44877</v>
      </c>
      <c r="M1352" t="s">
        <v>316</v>
      </c>
      <c r="N1352" t="s">
        <v>159</v>
      </c>
      <c r="O1352" t="s">
        <v>210</v>
      </c>
      <c r="P1352" t="s">
        <v>246</v>
      </c>
      <c r="Q1352" s="1">
        <v>45195</v>
      </c>
      <c r="R1352" t="s">
        <v>118</v>
      </c>
      <c r="S1352" t="s">
        <v>59</v>
      </c>
      <c r="T1352" t="s">
        <v>176</v>
      </c>
      <c r="U1352" t="s">
        <v>265</v>
      </c>
      <c r="V1352">
        <v>1479</v>
      </c>
      <c r="W1352" t="s">
        <v>62</v>
      </c>
      <c r="X1352" t="s">
        <v>53</v>
      </c>
      <c r="Y1352">
        <v>2</v>
      </c>
      <c r="Z1352" t="s">
        <v>254</v>
      </c>
      <c r="AA1352" t="s">
        <v>64</v>
      </c>
      <c r="AB1352" t="s">
        <v>200</v>
      </c>
      <c r="AC1352" t="s">
        <v>52</v>
      </c>
      <c r="AD1352" t="s">
        <v>294</v>
      </c>
      <c r="AE1352" t="s">
        <v>180</v>
      </c>
      <c r="AF1352">
        <v>31</v>
      </c>
      <c r="AG1352">
        <v>46</v>
      </c>
      <c r="AH1352" t="s">
        <v>123</v>
      </c>
      <c r="AI1352" t="s">
        <v>107</v>
      </c>
      <c r="AJ1352" t="s">
        <v>219</v>
      </c>
      <c r="AK1352" t="s">
        <v>85</v>
      </c>
      <c r="AL1352">
        <v>5</v>
      </c>
      <c r="AM1352">
        <v>0</v>
      </c>
      <c r="AN1352">
        <v>0</v>
      </c>
      <c r="AO1352">
        <v>10</v>
      </c>
      <c r="AP1352">
        <v>42</v>
      </c>
      <c r="AQ1352">
        <v>7</v>
      </c>
      <c r="AR1352" t="s">
        <v>91</v>
      </c>
      <c r="AS1352" t="s">
        <v>99</v>
      </c>
      <c r="AT1352" t="s">
        <v>99</v>
      </c>
      <c r="AU1352" s="1">
        <v>45073</v>
      </c>
      <c r="AV1352" s="15">
        <f>VLOOKUP(dummy_yherealine!$AT1352,dummy_oppeained!B:C,2,0)</f>
        <v>3</v>
      </c>
      <c r="AW1352" s="22" t="str">
        <f>VLOOKUP(AS1352,dummy_oppeained!B:D,3,0)</f>
        <v>mitteeristav</v>
      </c>
      <c r="AX1352" s="17">
        <f>VLOOKUP(AR:AR,hinded_abi!A:D,4,0)</f>
        <v>0</v>
      </c>
      <c r="AY1352" s="26" t="str">
        <f t="shared" si="42"/>
        <v xml:space="preserve"> </v>
      </c>
      <c r="AZ1352" s="27">
        <f t="shared" si="43"/>
        <v>0</v>
      </c>
    </row>
    <row r="1353" spans="1:52" x14ac:dyDescent="0.25">
      <c r="A1353" t="s">
        <v>358</v>
      </c>
      <c r="B1353" t="s">
        <v>48</v>
      </c>
      <c r="C1353" t="s">
        <v>156</v>
      </c>
      <c r="D1353">
        <v>59607208176</v>
      </c>
      <c r="E1353" t="s">
        <v>50</v>
      </c>
      <c r="F1353" t="s">
        <v>51</v>
      </c>
      <c r="G1353" t="s">
        <v>115</v>
      </c>
      <c r="H1353" t="s">
        <v>115</v>
      </c>
      <c r="I1353" t="s">
        <v>115</v>
      </c>
      <c r="J1353" s="1">
        <v>44766</v>
      </c>
      <c r="K1353" t="s">
        <v>53</v>
      </c>
      <c r="L1353" s="1">
        <v>44877</v>
      </c>
      <c r="M1353" t="s">
        <v>316</v>
      </c>
      <c r="N1353" t="s">
        <v>159</v>
      </c>
      <c r="O1353" t="s">
        <v>210</v>
      </c>
      <c r="P1353" t="s">
        <v>246</v>
      </c>
      <c r="Q1353" s="1">
        <v>45195</v>
      </c>
      <c r="R1353" t="s">
        <v>118</v>
      </c>
      <c r="S1353" t="s">
        <v>59</v>
      </c>
      <c r="T1353" t="s">
        <v>176</v>
      </c>
      <c r="U1353" t="s">
        <v>265</v>
      </c>
      <c r="V1353">
        <v>1479</v>
      </c>
      <c r="W1353" t="s">
        <v>62</v>
      </c>
      <c r="X1353" t="s">
        <v>53</v>
      </c>
      <c r="Y1353">
        <v>2</v>
      </c>
      <c r="Z1353" t="s">
        <v>254</v>
      </c>
      <c r="AA1353" t="s">
        <v>64</v>
      </c>
      <c r="AB1353" t="s">
        <v>200</v>
      </c>
      <c r="AC1353" t="s">
        <v>52</v>
      </c>
      <c r="AD1353" t="s">
        <v>294</v>
      </c>
      <c r="AE1353" t="s">
        <v>180</v>
      </c>
      <c r="AF1353">
        <v>31</v>
      </c>
      <c r="AG1353">
        <v>46</v>
      </c>
      <c r="AH1353" t="s">
        <v>123</v>
      </c>
      <c r="AI1353" t="s">
        <v>107</v>
      </c>
      <c r="AJ1353" t="s">
        <v>219</v>
      </c>
      <c r="AK1353" t="s">
        <v>85</v>
      </c>
      <c r="AL1353">
        <v>5</v>
      </c>
      <c r="AM1353">
        <v>0</v>
      </c>
      <c r="AN1353">
        <v>0</v>
      </c>
      <c r="AO1353">
        <v>10</v>
      </c>
      <c r="AP1353">
        <v>42</v>
      </c>
      <c r="AQ1353">
        <v>7</v>
      </c>
      <c r="AR1353" t="s">
        <v>72</v>
      </c>
      <c r="AS1353" t="s">
        <v>90</v>
      </c>
      <c r="AT1353" t="s">
        <v>90</v>
      </c>
      <c r="AU1353" s="1">
        <v>44856</v>
      </c>
      <c r="AV1353" s="17">
        <f>VLOOKUP(dummy_yherealine!$AT1353,dummy_oppeained!B:C,2,0)</f>
        <v>3</v>
      </c>
      <c r="AW1353" s="22" t="str">
        <f>VLOOKUP(AS1353,dummy_oppeained!B:D,3,0)</f>
        <v>mitteeristav</v>
      </c>
      <c r="AX1353" s="17" t="str">
        <f>VLOOKUP(AR:AR,hinded_abi!A:D,4,0)</f>
        <v>NULL</v>
      </c>
      <c r="AY1353" s="26" t="str">
        <f t="shared" si="42"/>
        <v xml:space="preserve"> </v>
      </c>
      <c r="AZ1353" s="27">
        <f t="shared" si="43"/>
        <v>0</v>
      </c>
    </row>
    <row r="1354" spans="1:52" x14ac:dyDescent="0.25">
      <c r="A1354" t="s">
        <v>358</v>
      </c>
      <c r="B1354" t="s">
        <v>48</v>
      </c>
      <c r="C1354" t="s">
        <v>156</v>
      </c>
      <c r="D1354">
        <v>59607208176</v>
      </c>
      <c r="E1354" t="s">
        <v>50</v>
      </c>
      <c r="F1354" t="s">
        <v>51</v>
      </c>
      <c r="G1354" t="s">
        <v>115</v>
      </c>
      <c r="H1354" t="s">
        <v>115</v>
      </c>
      <c r="I1354" t="s">
        <v>115</v>
      </c>
      <c r="J1354" s="1">
        <v>44766</v>
      </c>
      <c r="K1354" t="s">
        <v>53</v>
      </c>
      <c r="L1354" s="1">
        <v>44877</v>
      </c>
      <c r="M1354" t="s">
        <v>316</v>
      </c>
      <c r="N1354" t="s">
        <v>159</v>
      </c>
      <c r="O1354" t="s">
        <v>210</v>
      </c>
      <c r="P1354" t="s">
        <v>246</v>
      </c>
      <c r="Q1354" s="1">
        <v>45195</v>
      </c>
      <c r="R1354" t="s">
        <v>118</v>
      </c>
      <c r="S1354" t="s">
        <v>59</v>
      </c>
      <c r="T1354" t="s">
        <v>176</v>
      </c>
      <c r="U1354" t="s">
        <v>265</v>
      </c>
      <c r="V1354">
        <v>1479</v>
      </c>
      <c r="W1354" t="s">
        <v>62</v>
      </c>
      <c r="X1354" t="s">
        <v>53</v>
      </c>
      <c r="Y1354">
        <v>2</v>
      </c>
      <c r="Z1354" t="s">
        <v>254</v>
      </c>
      <c r="AA1354" t="s">
        <v>64</v>
      </c>
      <c r="AB1354" t="s">
        <v>200</v>
      </c>
      <c r="AC1354" t="s">
        <v>52</v>
      </c>
      <c r="AD1354" t="s">
        <v>294</v>
      </c>
      <c r="AE1354" t="s">
        <v>180</v>
      </c>
      <c r="AF1354">
        <v>31</v>
      </c>
      <c r="AG1354">
        <v>46</v>
      </c>
      <c r="AH1354" t="s">
        <v>123</v>
      </c>
      <c r="AI1354" t="s">
        <v>107</v>
      </c>
      <c r="AJ1354" t="s">
        <v>219</v>
      </c>
      <c r="AK1354" t="s">
        <v>85</v>
      </c>
      <c r="AL1354">
        <v>5</v>
      </c>
      <c r="AM1354">
        <v>0</v>
      </c>
      <c r="AN1354">
        <v>0</v>
      </c>
      <c r="AO1354">
        <v>10</v>
      </c>
      <c r="AP1354">
        <v>42</v>
      </c>
      <c r="AQ1354">
        <v>7</v>
      </c>
      <c r="AR1354" t="s">
        <v>80</v>
      </c>
      <c r="AS1354" t="s">
        <v>131</v>
      </c>
      <c r="AT1354" t="s">
        <v>131</v>
      </c>
      <c r="AU1354" s="1">
        <v>44164</v>
      </c>
      <c r="AV1354" s="15">
        <f>VLOOKUP(dummy_yherealine!$AT1354,dummy_oppeained!B:C,2,0)</f>
        <v>9</v>
      </c>
      <c r="AW1354" s="22" t="str">
        <f>VLOOKUP(AS1354,dummy_oppeained!B:D,3,0)</f>
        <v>eristav</v>
      </c>
      <c r="AX1354" s="17">
        <f>VLOOKUP(AR:AR,hinded_abi!A:D,4,0)</f>
        <v>3</v>
      </c>
      <c r="AY1354" s="26">
        <f t="shared" si="42"/>
        <v>27</v>
      </c>
      <c r="AZ1354" s="27">
        <f t="shared" si="43"/>
        <v>9</v>
      </c>
    </row>
    <row r="1355" spans="1:52" x14ac:dyDescent="0.25">
      <c r="A1355" t="s">
        <v>358</v>
      </c>
      <c r="B1355" t="s">
        <v>48</v>
      </c>
      <c r="C1355" t="s">
        <v>156</v>
      </c>
      <c r="D1355">
        <v>59607208176</v>
      </c>
      <c r="E1355" t="s">
        <v>50</v>
      </c>
      <c r="F1355" t="s">
        <v>51</v>
      </c>
      <c r="G1355" t="s">
        <v>115</v>
      </c>
      <c r="H1355" t="s">
        <v>115</v>
      </c>
      <c r="I1355" t="s">
        <v>115</v>
      </c>
      <c r="J1355" s="1">
        <v>44766</v>
      </c>
      <c r="K1355" t="s">
        <v>53</v>
      </c>
      <c r="L1355" s="1">
        <v>44877</v>
      </c>
      <c r="M1355" t="s">
        <v>316</v>
      </c>
      <c r="N1355" t="s">
        <v>159</v>
      </c>
      <c r="O1355" t="s">
        <v>210</v>
      </c>
      <c r="P1355" t="s">
        <v>246</v>
      </c>
      <c r="Q1355" s="1">
        <v>45195</v>
      </c>
      <c r="R1355" t="s">
        <v>118</v>
      </c>
      <c r="S1355" t="s">
        <v>59</v>
      </c>
      <c r="T1355" t="s">
        <v>176</v>
      </c>
      <c r="U1355" t="s">
        <v>265</v>
      </c>
      <c r="V1355">
        <v>1479</v>
      </c>
      <c r="W1355" t="s">
        <v>62</v>
      </c>
      <c r="X1355" t="s">
        <v>53</v>
      </c>
      <c r="Y1355">
        <v>2</v>
      </c>
      <c r="Z1355" t="s">
        <v>254</v>
      </c>
      <c r="AA1355" t="s">
        <v>64</v>
      </c>
      <c r="AB1355" t="s">
        <v>200</v>
      </c>
      <c r="AC1355" t="s">
        <v>52</v>
      </c>
      <c r="AD1355" t="s">
        <v>294</v>
      </c>
      <c r="AE1355" t="s">
        <v>180</v>
      </c>
      <c r="AF1355">
        <v>31</v>
      </c>
      <c r="AG1355">
        <v>46</v>
      </c>
      <c r="AH1355" t="s">
        <v>123</v>
      </c>
      <c r="AI1355" t="s">
        <v>107</v>
      </c>
      <c r="AJ1355" t="s">
        <v>219</v>
      </c>
      <c r="AK1355" t="s">
        <v>85</v>
      </c>
      <c r="AL1355">
        <v>5</v>
      </c>
      <c r="AM1355">
        <v>0</v>
      </c>
      <c r="AN1355">
        <v>0</v>
      </c>
      <c r="AO1355">
        <v>10</v>
      </c>
      <c r="AP1355">
        <v>42</v>
      </c>
      <c r="AQ1355">
        <v>7</v>
      </c>
      <c r="AR1355" t="s">
        <v>72</v>
      </c>
      <c r="AS1355" t="s">
        <v>149</v>
      </c>
      <c r="AT1355" t="s">
        <v>149</v>
      </c>
      <c r="AU1355" s="1">
        <v>45388</v>
      </c>
      <c r="AV1355" s="17">
        <f>VLOOKUP(dummy_yherealine!$AT1355,dummy_oppeained!B:C,2,0)</f>
        <v>2</v>
      </c>
      <c r="AW1355" s="22" t="str">
        <f>VLOOKUP(AS1355,dummy_oppeained!B:D,3,0)</f>
        <v>mitteeristav</v>
      </c>
      <c r="AX1355" s="17" t="str">
        <f>VLOOKUP(AR:AR,hinded_abi!A:D,4,0)</f>
        <v>NULL</v>
      </c>
      <c r="AY1355" s="26" t="str">
        <f t="shared" si="42"/>
        <v xml:space="preserve"> </v>
      </c>
      <c r="AZ1355" s="27">
        <f t="shared" si="43"/>
        <v>0</v>
      </c>
    </row>
    <row r="1356" spans="1:52" x14ac:dyDescent="0.25">
      <c r="A1356" t="s">
        <v>358</v>
      </c>
      <c r="B1356" t="s">
        <v>48</v>
      </c>
      <c r="C1356" t="s">
        <v>156</v>
      </c>
      <c r="D1356">
        <v>59607208176</v>
      </c>
      <c r="E1356" t="s">
        <v>50</v>
      </c>
      <c r="F1356" t="s">
        <v>51</v>
      </c>
      <c r="G1356" t="s">
        <v>115</v>
      </c>
      <c r="H1356" t="s">
        <v>115</v>
      </c>
      <c r="I1356" t="s">
        <v>115</v>
      </c>
      <c r="J1356" s="1">
        <v>44766</v>
      </c>
      <c r="K1356" t="s">
        <v>53</v>
      </c>
      <c r="L1356" s="1">
        <v>44877</v>
      </c>
      <c r="M1356" t="s">
        <v>316</v>
      </c>
      <c r="N1356" t="s">
        <v>159</v>
      </c>
      <c r="O1356" t="s">
        <v>210</v>
      </c>
      <c r="P1356" t="s">
        <v>246</v>
      </c>
      <c r="Q1356" s="1">
        <v>45195</v>
      </c>
      <c r="R1356" t="s">
        <v>118</v>
      </c>
      <c r="S1356" t="s">
        <v>59</v>
      </c>
      <c r="T1356" t="s">
        <v>176</v>
      </c>
      <c r="U1356" t="s">
        <v>265</v>
      </c>
      <c r="V1356">
        <v>1479</v>
      </c>
      <c r="W1356" t="s">
        <v>62</v>
      </c>
      <c r="X1356" t="s">
        <v>53</v>
      </c>
      <c r="Y1356">
        <v>2</v>
      </c>
      <c r="Z1356" t="s">
        <v>254</v>
      </c>
      <c r="AA1356" t="s">
        <v>64</v>
      </c>
      <c r="AB1356" t="s">
        <v>200</v>
      </c>
      <c r="AC1356" t="s">
        <v>52</v>
      </c>
      <c r="AD1356" t="s">
        <v>294</v>
      </c>
      <c r="AE1356" t="s">
        <v>180</v>
      </c>
      <c r="AF1356">
        <v>31</v>
      </c>
      <c r="AG1356">
        <v>46</v>
      </c>
      <c r="AH1356" t="s">
        <v>123</v>
      </c>
      <c r="AI1356" t="s">
        <v>107</v>
      </c>
      <c r="AJ1356" t="s">
        <v>219</v>
      </c>
      <c r="AK1356" t="s">
        <v>85</v>
      </c>
      <c r="AL1356">
        <v>5</v>
      </c>
      <c r="AM1356">
        <v>0</v>
      </c>
      <c r="AN1356">
        <v>0</v>
      </c>
      <c r="AO1356">
        <v>10</v>
      </c>
      <c r="AP1356">
        <v>42</v>
      </c>
      <c r="AQ1356">
        <v>7</v>
      </c>
      <c r="AR1356" t="s">
        <v>70</v>
      </c>
      <c r="AS1356" t="s">
        <v>281</v>
      </c>
      <c r="AT1356" t="s">
        <v>281</v>
      </c>
      <c r="AU1356" s="1">
        <v>44870</v>
      </c>
      <c r="AV1356" s="15">
        <f>VLOOKUP(dummy_yherealine!$AT1356,dummy_oppeained!B:C,2,0)</f>
        <v>6</v>
      </c>
      <c r="AW1356" s="22" t="str">
        <f>VLOOKUP(AS1356,dummy_oppeained!B:D,3,0)</f>
        <v>eristav</v>
      </c>
      <c r="AX1356" s="17">
        <f>VLOOKUP(AR:AR,hinded_abi!A:D,4,0)</f>
        <v>0</v>
      </c>
      <c r="AY1356" s="26">
        <f t="shared" si="42"/>
        <v>0</v>
      </c>
      <c r="AZ1356" s="27">
        <f t="shared" si="43"/>
        <v>6</v>
      </c>
    </row>
    <row r="1357" spans="1:52" x14ac:dyDescent="0.25">
      <c r="A1357" t="s">
        <v>358</v>
      </c>
      <c r="B1357" t="s">
        <v>48</v>
      </c>
      <c r="C1357" t="s">
        <v>156</v>
      </c>
      <c r="D1357">
        <v>59607208176</v>
      </c>
      <c r="E1357" t="s">
        <v>50</v>
      </c>
      <c r="F1357" t="s">
        <v>51</v>
      </c>
      <c r="G1357" t="s">
        <v>115</v>
      </c>
      <c r="H1357" t="s">
        <v>115</v>
      </c>
      <c r="I1357" t="s">
        <v>115</v>
      </c>
      <c r="J1357" s="1">
        <v>44766</v>
      </c>
      <c r="K1357" t="s">
        <v>53</v>
      </c>
      <c r="L1357" s="1">
        <v>44877</v>
      </c>
      <c r="M1357" t="s">
        <v>316</v>
      </c>
      <c r="N1357" t="s">
        <v>159</v>
      </c>
      <c r="O1357" t="s">
        <v>210</v>
      </c>
      <c r="P1357" t="s">
        <v>246</v>
      </c>
      <c r="Q1357" s="1">
        <v>45195</v>
      </c>
      <c r="R1357" t="s">
        <v>118</v>
      </c>
      <c r="S1357" t="s">
        <v>59</v>
      </c>
      <c r="T1357" t="s">
        <v>176</v>
      </c>
      <c r="U1357" t="s">
        <v>265</v>
      </c>
      <c r="V1357">
        <v>1479</v>
      </c>
      <c r="W1357" t="s">
        <v>62</v>
      </c>
      <c r="X1357" t="s">
        <v>53</v>
      </c>
      <c r="Y1357">
        <v>2</v>
      </c>
      <c r="Z1357" t="s">
        <v>254</v>
      </c>
      <c r="AA1357" t="s">
        <v>64</v>
      </c>
      <c r="AB1357" t="s">
        <v>200</v>
      </c>
      <c r="AC1357" t="s">
        <v>52</v>
      </c>
      <c r="AD1357" t="s">
        <v>294</v>
      </c>
      <c r="AE1357" t="s">
        <v>180</v>
      </c>
      <c r="AF1357">
        <v>31</v>
      </c>
      <c r="AG1357">
        <v>46</v>
      </c>
      <c r="AH1357" t="s">
        <v>123</v>
      </c>
      <c r="AI1357" t="s">
        <v>107</v>
      </c>
      <c r="AJ1357" t="s">
        <v>219</v>
      </c>
      <c r="AK1357" t="s">
        <v>85</v>
      </c>
      <c r="AL1357">
        <v>5</v>
      </c>
      <c r="AM1357">
        <v>0</v>
      </c>
      <c r="AN1357">
        <v>0</v>
      </c>
      <c r="AO1357">
        <v>10</v>
      </c>
      <c r="AP1357">
        <v>42</v>
      </c>
      <c r="AQ1357">
        <v>7</v>
      </c>
      <c r="AR1357" t="s">
        <v>72</v>
      </c>
      <c r="AS1357" t="s">
        <v>137</v>
      </c>
      <c r="AT1357" t="s">
        <v>137</v>
      </c>
      <c r="AU1357" s="1">
        <v>44768</v>
      </c>
      <c r="AV1357" s="17">
        <f>VLOOKUP(dummy_yherealine!$AT1357,dummy_oppeained!B:C,2,0)</f>
        <v>3</v>
      </c>
      <c r="AW1357" s="22" t="str">
        <f>VLOOKUP(AS1357,dummy_oppeained!B:D,3,0)</f>
        <v>mitteeristav</v>
      </c>
      <c r="AX1357" s="17" t="str">
        <f>VLOOKUP(AR:AR,hinded_abi!A:D,4,0)</f>
        <v>NULL</v>
      </c>
      <c r="AY1357" s="26" t="str">
        <f t="shared" si="42"/>
        <v xml:space="preserve"> </v>
      </c>
      <c r="AZ1357" s="27">
        <f t="shared" si="43"/>
        <v>0</v>
      </c>
    </row>
    <row r="1358" spans="1:52" x14ac:dyDescent="0.25">
      <c r="A1358" t="s">
        <v>358</v>
      </c>
      <c r="B1358" t="s">
        <v>48</v>
      </c>
      <c r="C1358" t="s">
        <v>156</v>
      </c>
      <c r="D1358">
        <v>59607208176</v>
      </c>
      <c r="E1358" t="s">
        <v>50</v>
      </c>
      <c r="F1358" t="s">
        <v>51</v>
      </c>
      <c r="G1358" t="s">
        <v>115</v>
      </c>
      <c r="H1358" t="s">
        <v>115</v>
      </c>
      <c r="I1358" t="s">
        <v>115</v>
      </c>
      <c r="J1358" s="1">
        <v>44766</v>
      </c>
      <c r="K1358" t="s">
        <v>53</v>
      </c>
      <c r="L1358" s="1">
        <v>44877</v>
      </c>
      <c r="M1358" t="s">
        <v>316</v>
      </c>
      <c r="N1358" t="s">
        <v>159</v>
      </c>
      <c r="O1358" t="s">
        <v>210</v>
      </c>
      <c r="P1358" t="s">
        <v>246</v>
      </c>
      <c r="Q1358" s="1">
        <v>45195</v>
      </c>
      <c r="R1358" t="s">
        <v>118</v>
      </c>
      <c r="S1358" t="s">
        <v>59</v>
      </c>
      <c r="T1358" t="s">
        <v>176</v>
      </c>
      <c r="U1358" t="s">
        <v>265</v>
      </c>
      <c r="V1358">
        <v>1479</v>
      </c>
      <c r="W1358" t="s">
        <v>62</v>
      </c>
      <c r="X1358" t="s">
        <v>53</v>
      </c>
      <c r="Y1358">
        <v>2</v>
      </c>
      <c r="Z1358" t="s">
        <v>254</v>
      </c>
      <c r="AA1358" t="s">
        <v>64</v>
      </c>
      <c r="AB1358" t="s">
        <v>200</v>
      </c>
      <c r="AC1358" t="s">
        <v>52</v>
      </c>
      <c r="AD1358" t="s">
        <v>294</v>
      </c>
      <c r="AE1358" t="s">
        <v>180</v>
      </c>
      <c r="AF1358">
        <v>31</v>
      </c>
      <c r="AG1358">
        <v>46</v>
      </c>
      <c r="AH1358" t="s">
        <v>123</v>
      </c>
      <c r="AI1358" t="s">
        <v>107</v>
      </c>
      <c r="AJ1358" t="s">
        <v>219</v>
      </c>
      <c r="AK1358" t="s">
        <v>85</v>
      </c>
      <c r="AL1358">
        <v>5</v>
      </c>
      <c r="AM1358">
        <v>0</v>
      </c>
      <c r="AN1358">
        <v>0</v>
      </c>
      <c r="AO1358">
        <v>10</v>
      </c>
      <c r="AP1358">
        <v>42</v>
      </c>
      <c r="AQ1358">
        <v>7</v>
      </c>
      <c r="AR1358" t="s">
        <v>91</v>
      </c>
      <c r="AS1358" t="s">
        <v>255</v>
      </c>
      <c r="AT1358" t="s">
        <v>255</v>
      </c>
      <c r="AU1358" s="1">
        <v>44812</v>
      </c>
      <c r="AV1358" s="15">
        <f>VLOOKUP(dummy_yherealine!$AT1358,dummy_oppeained!B:C,2,0)</f>
        <v>8</v>
      </c>
      <c r="AW1358" s="22" t="str">
        <f>VLOOKUP(AS1358,dummy_oppeained!B:D,3,0)</f>
        <v>eristav</v>
      </c>
      <c r="AX1358" s="17">
        <f>VLOOKUP(AR:AR,hinded_abi!A:D,4,0)</f>
        <v>0</v>
      </c>
      <c r="AY1358" s="26">
        <f t="shared" si="42"/>
        <v>0</v>
      </c>
      <c r="AZ1358" s="27">
        <f t="shared" si="43"/>
        <v>8</v>
      </c>
    </row>
    <row r="1359" spans="1:52" x14ac:dyDescent="0.25">
      <c r="A1359" t="s">
        <v>358</v>
      </c>
      <c r="B1359" t="s">
        <v>48</v>
      </c>
      <c r="C1359" t="s">
        <v>156</v>
      </c>
      <c r="D1359">
        <v>59607208176</v>
      </c>
      <c r="E1359" t="s">
        <v>50</v>
      </c>
      <c r="F1359" t="s">
        <v>51</v>
      </c>
      <c r="G1359" t="s">
        <v>115</v>
      </c>
      <c r="H1359" t="s">
        <v>115</v>
      </c>
      <c r="I1359" t="s">
        <v>115</v>
      </c>
      <c r="J1359" s="1">
        <v>44766</v>
      </c>
      <c r="K1359" t="s">
        <v>53</v>
      </c>
      <c r="L1359" s="1">
        <v>44877</v>
      </c>
      <c r="M1359" t="s">
        <v>316</v>
      </c>
      <c r="N1359" t="s">
        <v>159</v>
      </c>
      <c r="O1359" t="s">
        <v>210</v>
      </c>
      <c r="P1359" t="s">
        <v>246</v>
      </c>
      <c r="Q1359" s="1">
        <v>45195</v>
      </c>
      <c r="R1359" t="s">
        <v>118</v>
      </c>
      <c r="S1359" t="s">
        <v>59</v>
      </c>
      <c r="T1359" t="s">
        <v>176</v>
      </c>
      <c r="U1359" t="s">
        <v>265</v>
      </c>
      <c r="V1359">
        <v>1479</v>
      </c>
      <c r="W1359" t="s">
        <v>62</v>
      </c>
      <c r="X1359" t="s">
        <v>53</v>
      </c>
      <c r="Y1359">
        <v>2</v>
      </c>
      <c r="Z1359" t="s">
        <v>254</v>
      </c>
      <c r="AA1359" t="s">
        <v>64</v>
      </c>
      <c r="AB1359" t="s">
        <v>200</v>
      </c>
      <c r="AC1359" t="s">
        <v>52</v>
      </c>
      <c r="AD1359" t="s">
        <v>294</v>
      </c>
      <c r="AE1359" t="s">
        <v>180</v>
      </c>
      <c r="AF1359">
        <v>31</v>
      </c>
      <c r="AG1359">
        <v>46</v>
      </c>
      <c r="AH1359" t="s">
        <v>123</v>
      </c>
      <c r="AI1359" t="s">
        <v>107</v>
      </c>
      <c r="AJ1359" t="s">
        <v>219</v>
      </c>
      <c r="AK1359" t="s">
        <v>85</v>
      </c>
      <c r="AL1359">
        <v>5</v>
      </c>
      <c r="AM1359">
        <v>0</v>
      </c>
      <c r="AN1359">
        <v>0</v>
      </c>
      <c r="AO1359">
        <v>10</v>
      </c>
      <c r="AP1359">
        <v>42</v>
      </c>
      <c r="AQ1359">
        <v>7</v>
      </c>
      <c r="AR1359" t="s">
        <v>72</v>
      </c>
      <c r="AS1359" t="s">
        <v>197</v>
      </c>
      <c r="AT1359" t="s">
        <v>197</v>
      </c>
      <c r="AU1359" s="1">
        <v>45815</v>
      </c>
      <c r="AV1359" s="17">
        <f>VLOOKUP(dummy_yherealine!$AT1359,dummy_oppeained!B:C,2,0)</f>
        <v>3</v>
      </c>
      <c r="AW1359" s="22" t="str">
        <f>VLOOKUP(AS1359,dummy_oppeained!B:D,3,0)</f>
        <v>mitteeristav</v>
      </c>
      <c r="AX1359" s="17" t="str">
        <f>VLOOKUP(AR:AR,hinded_abi!A:D,4,0)</f>
        <v>NULL</v>
      </c>
      <c r="AY1359" s="26" t="str">
        <f t="shared" si="42"/>
        <v xml:space="preserve"> </v>
      </c>
      <c r="AZ1359" s="27">
        <f t="shared" si="43"/>
        <v>0</v>
      </c>
    </row>
    <row r="1360" spans="1:52" x14ac:dyDescent="0.25">
      <c r="A1360" t="s">
        <v>358</v>
      </c>
      <c r="B1360" t="s">
        <v>48</v>
      </c>
      <c r="C1360" t="s">
        <v>156</v>
      </c>
      <c r="D1360">
        <v>59607208176</v>
      </c>
      <c r="E1360" t="s">
        <v>50</v>
      </c>
      <c r="F1360" t="s">
        <v>51</v>
      </c>
      <c r="G1360" t="s">
        <v>115</v>
      </c>
      <c r="H1360" t="s">
        <v>115</v>
      </c>
      <c r="I1360" t="s">
        <v>115</v>
      </c>
      <c r="J1360" s="1">
        <v>44766</v>
      </c>
      <c r="K1360" t="s">
        <v>53</v>
      </c>
      <c r="L1360" s="1">
        <v>44877</v>
      </c>
      <c r="M1360" t="s">
        <v>316</v>
      </c>
      <c r="N1360" t="s">
        <v>159</v>
      </c>
      <c r="O1360" t="s">
        <v>210</v>
      </c>
      <c r="P1360" t="s">
        <v>246</v>
      </c>
      <c r="Q1360" s="1">
        <v>45195</v>
      </c>
      <c r="R1360" t="s">
        <v>118</v>
      </c>
      <c r="S1360" t="s">
        <v>59</v>
      </c>
      <c r="T1360" t="s">
        <v>176</v>
      </c>
      <c r="U1360" t="s">
        <v>265</v>
      </c>
      <c r="V1360">
        <v>1479</v>
      </c>
      <c r="W1360" t="s">
        <v>62</v>
      </c>
      <c r="X1360" t="s">
        <v>53</v>
      </c>
      <c r="Y1360">
        <v>3</v>
      </c>
      <c r="Z1360" t="s">
        <v>254</v>
      </c>
      <c r="AA1360" t="s">
        <v>64</v>
      </c>
      <c r="AB1360" t="s">
        <v>84</v>
      </c>
      <c r="AC1360" t="s">
        <v>52</v>
      </c>
      <c r="AD1360" t="s">
        <v>294</v>
      </c>
      <c r="AE1360" t="s">
        <v>180</v>
      </c>
      <c r="AF1360">
        <v>31</v>
      </c>
      <c r="AG1360">
        <v>60</v>
      </c>
      <c r="AH1360" t="s">
        <v>123</v>
      </c>
      <c r="AI1360" t="s">
        <v>123</v>
      </c>
      <c r="AJ1360" t="s">
        <v>219</v>
      </c>
      <c r="AK1360" t="s">
        <v>218</v>
      </c>
      <c r="AL1360">
        <v>5</v>
      </c>
      <c r="AM1360">
        <v>2</v>
      </c>
      <c r="AN1360">
        <v>0</v>
      </c>
      <c r="AO1360">
        <v>6</v>
      </c>
      <c r="AP1360">
        <v>33</v>
      </c>
      <c r="AQ1360">
        <v>7</v>
      </c>
      <c r="AR1360" t="s">
        <v>74</v>
      </c>
      <c r="AS1360" t="s">
        <v>83</v>
      </c>
      <c r="AT1360" t="s">
        <v>83</v>
      </c>
      <c r="AU1360" s="1">
        <v>44412</v>
      </c>
      <c r="AV1360" s="15">
        <f>VLOOKUP(dummy_yherealine!$AT1360,dummy_oppeained!B:C,2,0)</f>
        <v>8</v>
      </c>
      <c r="AW1360" s="22" t="str">
        <f>VLOOKUP(AS1360,dummy_oppeained!B:D,3,0)</f>
        <v>eristav</v>
      </c>
      <c r="AX1360" s="17">
        <f>VLOOKUP(AR:AR,hinded_abi!A:D,4,0)</f>
        <v>1</v>
      </c>
      <c r="AY1360" s="26">
        <f t="shared" si="42"/>
        <v>8</v>
      </c>
      <c r="AZ1360" s="27">
        <f t="shared" si="43"/>
        <v>8</v>
      </c>
    </row>
    <row r="1361" spans="1:52" x14ac:dyDescent="0.25">
      <c r="A1361" t="s">
        <v>358</v>
      </c>
      <c r="B1361" t="s">
        <v>48</v>
      </c>
      <c r="C1361" t="s">
        <v>156</v>
      </c>
      <c r="D1361">
        <v>59607208176</v>
      </c>
      <c r="E1361" t="s">
        <v>50</v>
      </c>
      <c r="F1361" t="s">
        <v>51</v>
      </c>
      <c r="G1361" t="s">
        <v>115</v>
      </c>
      <c r="H1361" t="s">
        <v>115</v>
      </c>
      <c r="I1361" t="s">
        <v>115</v>
      </c>
      <c r="J1361" s="1">
        <v>44766</v>
      </c>
      <c r="K1361" t="s">
        <v>53</v>
      </c>
      <c r="L1361" s="1">
        <v>44877</v>
      </c>
      <c r="M1361" t="s">
        <v>316</v>
      </c>
      <c r="N1361" t="s">
        <v>159</v>
      </c>
      <c r="O1361" t="s">
        <v>210</v>
      </c>
      <c r="P1361" t="s">
        <v>246</v>
      </c>
      <c r="Q1361" s="1">
        <v>45195</v>
      </c>
      <c r="R1361" t="s">
        <v>118</v>
      </c>
      <c r="S1361" t="s">
        <v>59</v>
      </c>
      <c r="T1361" t="s">
        <v>176</v>
      </c>
      <c r="U1361" t="s">
        <v>265</v>
      </c>
      <c r="V1361">
        <v>1479</v>
      </c>
      <c r="W1361" t="s">
        <v>62</v>
      </c>
      <c r="X1361" t="s">
        <v>53</v>
      </c>
      <c r="Y1361">
        <v>3</v>
      </c>
      <c r="Z1361" t="s">
        <v>254</v>
      </c>
      <c r="AA1361" t="s">
        <v>64</v>
      </c>
      <c r="AB1361" t="s">
        <v>84</v>
      </c>
      <c r="AC1361" t="s">
        <v>52</v>
      </c>
      <c r="AD1361" t="s">
        <v>294</v>
      </c>
      <c r="AE1361" t="s">
        <v>180</v>
      </c>
      <c r="AF1361">
        <v>31</v>
      </c>
      <c r="AG1361">
        <v>60</v>
      </c>
      <c r="AH1361" t="s">
        <v>123</v>
      </c>
      <c r="AI1361" t="s">
        <v>123</v>
      </c>
      <c r="AJ1361" t="s">
        <v>219</v>
      </c>
      <c r="AK1361" t="s">
        <v>218</v>
      </c>
      <c r="AL1361">
        <v>5</v>
      </c>
      <c r="AM1361">
        <v>2</v>
      </c>
      <c r="AN1361">
        <v>0</v>
      </c>
      <c r="AO1361">
        <v>6</v>
      </c>
      <c r="AP1361">
        <v>33</v>
      </c>
      <c r="AQ1361">
        <v>7</v>
      </c>
      <c r="AR1361" t="s">
        <v>91</v>
      </c>
      <c r="AS1361" t="s">
        <v>195</v>
      </c>
      <c r="AT1361" t="s">
        <v>195</v>
      </c>
      <c r="AU1361" s="1">
        <v>44769</v>
      </c>
      <c r="AV1361" s="17">
        <f>VLOOKUP(dummy_yherealine!$AT1361,dummy_oppeained!B:C,2,0)</f>
        <v>3</v>
      </c>
      <c r="AW1361" s="22" t="str">
        <f>VLOOKUP(AS1361,dummy_oppeained!B:D,3,0)</f>
        <v>mitteeristav</v>
      </c>
      <c r="AX1361" s="17">
        <f>VLOOKUP(AR:AR,hinded_abi!A:D,4,0)</f>
        <v>0</v>
      </c>
      <c r="AY1361" s="26" t="str">
        <f t="shared" si="42"/>
        <v xml:space="preserve"> </v>
      </c>
      <c r="AZ1361" s="27">
        <f t="shared" si="43"/>
        <v>0</v>
      </c>
    </row>
    <row r="1362" spans="1:52" x14ac:dyDescent="0.25">
      <c r="A1362" t="s">
        <v>358</v>
      </c>
      <c r="B1362" t="s">
        <v>48</v>
      </c>
      <c r="C1362" t="s">
        <v>156</v>
      </c>
      <c r="D1362">
        <v>59607208176</v>
      </c>
      <c r="E1362" t="s">
        <v>50</v>
      </c>
      <c r="F1362" t="s">
        <v>51</v>
      </c>
      <c r="G1362" t="s">
        <v>115</v>
      </c>
      <c r="H1362" t="s">
        <v>115</v>
      </c>
      <c r="I1362" t="s">
        <v>115</v>
      </c>
      <c r="J1362" s="1">
        <v>44766</v>
      </c>
      <c r="K1362" t="s">
        <v>53</v>
      </c>
      <c r="L1362" s="1">
        <v>44877</v>
      </c>
      <c r="M1362" t="s">
        <v>316</v>
      </c>
      <c r="N1362" t="s">
        <v>159</v>
      </c>
      <c r="O1362" t="s">
        <v>210</v>
      </c>
      <c r="P1362" t="s">
        <v>246</v>
      </c>
      <c r="Q1362" s="1">
        <v>45195</v>
      </c>
      <c r="R1362" t="s">
        <v>118</v>
      </c>
      <c r="S1362" t="s">
        <v>59</v>
      </c>
      <c r="T1362" t="s">
        <v>176</v>
      </c>
      <c r="U1362" t="s">
        <v>265</v>
      </c>
      <c r="V1362">
        <v>1479</v>
      </c>
      <c r="W1362" t="s">
        <v>62</v>
      </c>
      <c r="X1362" t="s">
        <v>53</v>
      </c>
      <c r="Y1362">
        <v>3</v>
      </c>
      <c r="Z1362" t="s">
        <v>254</v>
      </c>
      <c r="AA1362" t="s">
        <v>64</v>
      </c>
      <c r="AB1362" t="s">
        <v>84</v>
      </c>
      <c r="AC1362" t="s">
        <v>52</v>
      </c>
      <c r="AD1362" t="s">
        <v>294</v>
      </c>
      <c r="AE1362" t="s">
        <v>180</v>
      </c>
      <c r="AF1362">
        <v>31</v>
      </c>
      <c r="AG1362">
        <v>60</v>
      </c>
      <c r="AH1362" t="s">
        <v>123</v>
      </c>
      <c r="AI1362" t="s">
        <v>123</v>
      </c>
      <c r="AJ1362" t="s">
        <v>219</v>
      </c>
      <c r="AK1362" t="s">
        <v>218</v>
      </c>
      <c r="AL1362">
        <v>5</v>
      </c>
      <c r="AM1362">
        <v>2</v>
      </c>
      <c r="AN1362">
        <v>0</v>
      </c>
      <c r="AO1362">
        <v>6</v>
      </c>
      <c r="AP1362">
        <v>33</v>
      </c>
      <c r="AQ1362">
        <v>7</v>
      </c>
      <c r="AR1362" t="s">
        <v>72</v>
      </c>
      <c r="AS1362" t="s">
        <v>133</v>
      </c>
      <c r="AT1362" t="s">
        <v>133</v>
      </c>
      <c r="AU1362" s="1">
        <v>44406</v>
      </c>
      <c r="AV1362" s="15">
        <f>VLOOKUP(dummy_yherealine!$AT1362,dummy_oppeained!B:C,2,0)</f>
        <v>2</v>
      </c>
      <c r="AW1362" s="22" t="str">
        <f>VLOOKUP(AS1362,dummy_oppeained!B:D,3,0)</f>
        <v>mitteeristav</v>
      </c>
      <c r="AX1362" s="17" t="str">
        <f>VLOOKUP(AR:AR,hinded_abi!A:D,4,0)</f>
        <v>NULL</v>
      </c>
      <c r="AY1362" s="26" t="str">
        <f t="shared" si="42"/>
        <v xml:space="preserve"> </v>
      </c>
      <c r="AZ1362" s="27">
        <f t="shared" si="43"/>
        <v>0</v>
      </c>
    </row>
    <row r="1363" spans="1:52" x14ac:dyDescent="0.25">
      <c r="A1363" t="s">
        <v>358</v>
      </c>
      <c r="B1363" t="s">
        <v>48</v>
      </c>
      <c r="C1363" t="s">
        <v>156</v>
      </c>
      <c r="D1363">
        <v>59607208176</v>
      </c>
      <c r="E1363" t="s">
        <v>50</v>
      </c>
      <c r="F1363" t="s">
        <v>51</v>
      </c>
      <c r="G1363" t="s">
        <v>115</v>
      </c>
      <c r="H1363" t="s">
        <v>115</v>
      </c>
      <c r="I1363" t="s">
        <v>115</v>
      </c>
      <c r="J1363" s="1">
        <v>44766</v>
      </c>
      <c r="K1363" t="s">
        <v>53</v>
      </c>
      <c r="L1363" s="1">
        <v>44877</v>
      </c>
      <c r="M1363" t="s">
        <v>316</v>
      </c>
      <c r="N1363" t="s">
        <v>159</v>
      </c>
      <c r="O1363" t="s">
        <v>210</v>
      </c>
      <c r="P1363" t="s">
        <v>246</v>
      </c>
      <c r="Q1363" s="1">
        <v>45195</v>
      </c>
      <c r="R1363" t="s">
        <v>118</v>
      </c>
      <c r="S1363" t="s">
        <v>59</v>
      </c>
      <c r="T1363" t="s">
        <v>176</v>
      </c>
      <c r="U1363" t="s">
        <v>265</v>
      </c>
      <c r="V1363">
        <v>1479</v>
      </c>
      <c r="W1363" t="s">
        <v>62</v>
      </c>
      <c r="X1363" t="s">
        <v>53</v>
      </c>
      <c r="Y1363">
        <v>3</v>
      </c>
      <c r="Z1363" t="s">
        <v>254</v>
      </c>
      <c r="AA1363" t="s">
        <v>64</v>
      </c>
      <c r="AB1363" t="s">
        <v>84</v>
      </c>
      <c r="AC1363" t="s">
        <v>52</v>
      </c>
      <c r="AD1363" t="s">
        <v>294</v>
      </c>
      <c r="AE1363" t="s">
        <v>180</v>
      </c>
      <c r="AF1363">
        <v>31</v>
      </c>
      <c r="AG1363">
        <v>60</v>
      </c>
      <c r="AH1363" t="s">
        <v>123</v>
      </c>
      <c r="AI1363" t="s">
        <v>123</v>
      </c>
      <c r="AJ1363" t="s">
        <v>219</v>
      </c>
      <c r="AK1363" t="s">
        <v>218</v>
      </c>
      <c r="AL1363">
        <v>5</v>
      </c>
      <c r="AM1363">
        <v>2</v>
      </c>
      <c r="AN1363">
        <v>0</v>
      </c>
      <c r="AO1363">
        <v>6</v>
      </c>
      <c r="AP1363">
        <v>33</v>
      </c>
      <c r="AQ1363">
        <v>7</v>
      </c>
      <c r="AR1363" t="s">
        <v>88</v>
      </c>
      <c r="AS1363" t="s">
        <v>202</v>
      </c>
      <c r="AT1363" t="s">
        <v>202</v>
      </c>
      <c r="AU1363" s="1">
        <v>45877</v>
      </c>
      <c r="AV1363" s="17">
        <f>VLOOKUP(dummy_yherealine!$AT1363,dummy_oppeained!B:C,2,0)</f>
        <v>8</v>
      </c>
      <c r="AW1363" s="22" t="str">
        <f>VLOOKUP(AS1363,dummy_oppeained!B:D,3,0)</f>
        <v>eristav</v>
      </c>
      <c r="AX1363" s="17">
        <f>VLOOKUP(AR:AR,hinded_abi!A:D,4,0)</f>
        <v>2</v>
      </c>
      <c r="AY1363" s="26">
        <f t="shared" si="42"/>
        <v>16</v>
      </c>
      <c r="AZ1363" s="27">
        <f t="shared" si="43"/>
        <v>8</v>
      </c>
    </row>
    <row r="1364" spans="1:52" x14ac:dyDescent="0.25">
      <c r="A1364" t="s">
        <v>358</v>
      </c>
      <c r="B1364" t="s">
        <v>48</v>
      </c>
      <c r="C1364" t="s">
        <v>156</v>
      </c>
      <c r="D1364">
        <v>59607208176</v>
      </c>
      <c r="E1364" t="s">
        <v>50</v>
      </c>
      <c r="F1364" t="s">
        <v>51</v>
      </c>
      <c r="G1364" t="s">
        <v>115</v>
      </c>
      <c r="H1364" t="s">
        <v>115</v>
      </c>
      <c r="I1364" t="s">
        <v>115</v>
      </c>
      <c r="J1364" s="1">
        <v>44766</v>
      </c>
      <c r="K1364" t="s">
        <v>53</v>
      </c>
      <c r="L1364" s="1">
        <v>44877</v>
      </c>
      <c r="M1364" t="s">
        <v>316</v>
      </c>
      <c r="N1364" t="s">
        <v>159</v>
      </c>
      <c r="O1364" t="s">
        <v>210</v>
      </c>
      <c r="P1364" t="s">
        <v>246</v>
      </c>
      <c r="Q1364" s="1">
        <v>45195</v>
      </c>
      <c r="R1364" t="s">
        <v>118</v>
      </c>
      <c r="S1364" t="s">
        <v>59</v>
      </c>
      <c r="T1364" t="s">
        <v>176</v>
      </c>
      <c r="U1364" t="s">
        <v>265</v>
      </c>
      <c r="V1364">
        <v>1479</v>
      </c>
      <c r="W1364" t="s">
        <v>62</v>
      </c>
      <c r="X1364" t="s">
        <v>53</v>
      </c>
      <c r="Y1364">
        <v>3</v>
      </c>
      <c r="Z1364" t="s">
        <v>254</v>
      </c>
      <c r="AA1364" t="s">
        <v>64</v>
      </c>
      <c r="AB1364" t="s">
        <v>84</v>
      </c>
      <c r="AC1364" t="s">
        <v>52</v>
      </c>
      <c r="AD1364" t="s">
        <v>294</v>
      </c>
      <c r="AE1364" t="s">
        <v>180</v>
      </c>
      <c r="AF1364">
        <v>31</v>
      </c>
      <c r="AG1364">
        <v>60</v>
      </c>
      <c r="AH1364" t="s">
        <v>123</v>
      </c>
      <c r="AI1364" t="s">
        <v>123</v>
      </c>
      <c r="AJ1364" t="s">
        <v>219</v>
      </c>
      <c r="AK1364" t="s">
        <v>218</v>
      </c>
      <c r="AL1364">
        <v>5</v>
      </c>
      <c r="AM1364">
        <v>2</v>
      </c>
      <c r="AN1364">
        <v>0</v>
      </c>
      <c r="AO1364">
        <v>6</v>
      </c>
      <c r="AP1364">
        <v>33</v>
      </c>
      <c r="AQ1364">
        <v>7</v>
      </c>
      <c r="AR1364" t="s">
        <v>70</v>
      </c>
      <c r="AS1364" t="s">
        <v>165</v>
      </c>
      <c r="AT1364" t="s">
        <v>165</v>
      </c>
      <c r="AU1364" s="1">
        <v>44315</v>
      </c>
      <c r="AV1364" s="15">
        <f>VLOOKUP(dummy_yherealine!$AT1364,dummy_oppeained!B:C,2,0)</f>
        <v>8</v>
      </c>
      <c r="AW1364" s="22" t="str">
        <f>VLOOKUP(AS1364,dummy_oppeained!B:D,3,0)</f>
        <v>eristav</v>
      </c>
      <c r="AX1364" s="17">
        <f>VLOOKUP(AR:AR,hinded_abi!A:D,4,0)</f>
        <v>0</v>
      </c>
      <c r="AY1364" s="26">
        <f t="shared" si="42"/>
        <v>0</v>
      </c>
      <c r="AZ1364" s="27">
        <f t="shared" si="43"/>
        <v>8</v>
      </c>
    </row>
    <row r="1365" spans="1:52" x14ac:dyDescent="0.25">
      <c r="A1365" t="s">
        <v>358</v>
      </c>
      <c r="B1365" t="s">
        <v>48</v>
      </c>
      <c r="C1365" t="s">
        <v>156</v>
      </c>
      <c r="D1365">
        <v>59607208176</v>
      </c>
      <c r="E1365" t="s">
        <v>50</v>
      </c>
      <c r="F1365" t="s">
        <v>51</v>
      </c>
      <c r="G1365" t="s">
        <v>115</v>
      </c>
      <c r="H1365" t="s">
        <v>115</v>
      </c>
      <c r="I1365" t="s">
        <v>115</v>
      </c>
      <c r="J1365" s="1">
        <v>44766</v>
      </c>
      <c r="K1365" t="s">
        <v>53</v>
      </c>
      <c r="L1365" s="1">
        <v>44877</v>
      </c>
      <c r="M1365" t="s">
        <v>316</v>
      </c>
      <c r="N1365" t="s">
        <v>159</v>
      </c>
      <c r="O1365" t="s">
        <v>210</v>
      </c>
      <c r="P1365" t="s">
        <v>246</v>
      </c>
      <c r="Q1365" s="1">
        <v>45195</v>
      </c>
      <c r="R1365" t="s">
        <v>118</v>
      </c>
      <c r="S1365" t="s">
        <v>59</v>
      </c>
      <c r="T1365" t="s">
        <v>176</v>
      </c>
      <c r="U1365" t="s">
        <v>265</v>
      </c>
      <c r="V1365">
        <v>1479</v>
      </c>
      <c r="W1365" t="s">
        <v>62</v>
      </c>
      <c r="X1365" t="s">
        <v>53</v>
      </c>
      <c r="Y1365">
        <v>3</v>
      </c>
      <c r="Z1365" t="s">
        <v>254</v>
      </c>
      <c r="AA1365" t="s">
        <v>64</v>
      </c>
      <c r="AB1365" t="s">
        <v>84</v>
      </c>
      <c r="AC1365" t="s">
        <v>52</v>
      </c>
      <c r="AD1365" t="s">
        <v>294</v>
      </c>
      <c r="AE1365" t="s">
        <v>180</v>
      </c>
      <c r="AF1365">
        <v>31</v>
      </c>
      <c r="AG1365">
        <v>60</v>
      </c>
      <c r="AH1365" t="s">
        <v>123</v>
      </c>
      <c r="AI1365" t="s">
        <v>123</v>
      </c>
      <c r="AJ1365" t="s">
        <v>219</v>
      </c>
      <c r="AK1365" t="s">
        <v>218</v>
      </c>
      <c r="AL1365">
        <v>5</v>
      </c>
      <c r="AM1365">
        <v>2</v>
      </c>
      <c r="AN1365">
        <v>0</v>
      </c>
      <c r="AO1365">
        <v>6</v>
      </c>
      <c r="AP1365">
        <v>33</v>
      </c>
      <c r="AQ1365">
        <v>7</v>
      </c>
      <c r="AR1365" t="s">
        <v>72</v>
      </c>
      <c r="AS1365" t="s">
        <v>76</v>
      </c>
      <c r="AT1365" t="s">
        <v>76</v>
      </c>
      <c r="AU1365" s="1">
        <v>45645</v>
      </c>
      <c r="AV1365" s="17">
        <f>VLOOKUP(dummy_yherealine!$AT1365,dummy_oppeained!B:C,2,0)</f>
        <v>3</v>
      </c>
      <c r="AW1365" s="22" t="str">
        <f>VLOOKUP(AS1365,dummy_oppeained!B:D,3,0)</f>
        <v>mitteeristav</v>
      </c>
      <c r="AX1365" s="17" t="str">
        <f>VLOOKUP(AR:AR,hinded_abi!A:D,4,0)</f>
        <v>NULL</v>
      </c>
      <c r="AY1365" s="26" t="str">
        <f t="shared" si="42"/>
        <v xml:space="preserve"> </v>
      </c>
      <c r="AZ1365" s="27">
        <f t="shared" si="43"/>
        <v>0</v>
      </c>
    </row>
    <row r="1366" spans="1:52" x14ac:dyDescent="0.25">
      <c r="A1366" t="s">
        <v>358</v>
      </c>
      <c r="B1366" t="s">
        <v>48</v>
      </c>
      <c r="C1366" t="s">
        <v>156</v>
      </c>
      <c r="D1366">
        <v>59607208176</v>
      </c>
      <c r="E1366" t="s">
        <v>50</v>
      </c>
      <c r="F1366" t="s">
        <v>51</v>
      </c>
      <c r="G1366" t="s">
        <v>115</v>
      </c>
      <c r="H1366" t="s">
        <v>115</v>
      </c>
      <c r="I1366" t="s">
        <v>115</v>
      </c>
      <c r="J1366" s="1">
        <v>44766</v>
      </c>
      <c r="K1366" t="s">
        <v>53</v>
      </c>
      <c r="L1366" s="1">
        <v>44877</v>
      </c>
      <c r="M1366" t="s">
        <v>316</v>
      </c>
      <c r="N1366" t="s">
        <v>159</v>
      </c>
      <c r="O1366" t="s">
        <v>210</v>
      </c>
      <c r="P1366" t="s">
        <v>246</v>
      </c>
      <c r="Q1366" s="1">
        <v>45195</v>
      </c>
      <c r="R1366" t="s">
        <v>118</v>
      </c>
      <c r="S1366" t="s">
        <v>59</v>
      </c>
      <c r="T1366" t="s">
        <v>176</v>
      </c>
      <c r="U1366" t="s">
        <v>265</v>
      </c>
      <c r="V1366">
        <v>1479</v>
      </c>
      <c r="W1366" t="s">
        <v>62</v>
      </c>
      <c r="X1366" t="s">
        <v>53</v>
      </c>
      <c r="Y1366">
        <v>3</v>
      </c>
      <c r="Z1366" t="s">
        <v>254</v>
      </c>
      <c r="AA1366" t="s">
        <v>64</v>
      </c>
      <c r="AB1366" t="s">
        <v>84</v>
      </c>
      <c r="AC1366" t="s">
        <v>52</v>
      </c>
      <c r="AD1366" t="s">
        <v>294</v>
      </c>
      <c r="AE1366" t="s">
        <v>180</v>
      </c>
      <c r="AF1366">
        <v>31</v>
      </c>
      <c r="AG1366">
        <v>60</v>
      </c>
      <c r="AH1366" t="s">
        <v>123</v>
      </c>
      <c r="AI1366" t="s">
        <v>123</v>
      </c>
      <c r="AJ1366" t="s">
        <v>219</v>
      </c>
      <c r="AK1366" t="s">
        <v>218</v>
      </c>
      <c r="AL1366">
        <v>5</v>
      </c>
      <c r="AM1366">
        <v>2</v>
      </c>
      <c r="AN1366">
        <v>0</v>
      </c>
      <c r="AO1366">
        <v>6</v>
      </c>
      <c r="AP1366">
        <v>33</v>
      </c>
      <c r="AQ1366">
        <v>7</v>
      </c>
      <c r="AR1366" t="s">
        <v>72</v>
      </c>
      <c r="AS1366" t="s">
        <v>102</v>
      </c>
      <c r="AT1366" t="s">
        <v>102</v>
      </c>
      <c r="AU1366" s="1">
        <v>44619</v>
      </c>
      <c r="AV1366" s="15">
        <f>VLOOKUP(dummy_yherealine!$AT1366,dummy_oppeained!B:C,2,0)</f>
        <v>2</v>
      </c>
      <c r="AW1366" s="22" t="str">
        <f>VLOOKUP(AS1366,dummy_oppeained!B:D,3,0)</f>
        <v>mitteeristav</v>
      </c>
      <c r="AX1366" s="17" t="str">
        <f>VLOOKUP(AR:AR,hinded_abi!A:D,4,0)</f>
        <v>NULL</v>
      </c>
      <c r="AY1366" s="26" t="str">
        <f t="shared" si="42"/>
        <v xml:space="preserve"> </v>
      </c>
      <c r="AZ1366" s="27">
        <f t="shared" si="43"/>
        <v>0</v>
      </c>
    </row>
    <row r="1367" spans="1:52" x14ac:dyDescent="0.25">
      <c r="A1367" t="s">
        <v>358</v>
      </c>
      <c r="B1367" t="s">
        <v>48</v>
      </c>
      <c r="C1367" t="s">
        <v>156</v>
      </c>
      <c r="D1367">
        <v>59607208176</v>
      </c>
      <c r="E1367" t="s">
        <v>50</v>
      </c>
      <c r="F1367" t="s">
        <v>51</v>
      </c>
      <c r="G1367" t="s">
        <v>115</v>
      </c>
      <c r="H1367" t="s">
        <v>115</v>
      </c>
      <c r="I1367" t="s">
        <v>115</v>
      </c>
      <c r="J1367" s="1">
        <v>44766</v>
      </c>
      <c r="K1367" t="s">
        <v>53</v>
      </c>
      <c r="L1367" s="1">
        <v>44877</v>
      </c>
      <c r="M1367" t="s">
        <v>316</v>
      </c>
      <c r="N1367" t="s">
        <v>159</v>
      </c>
      <c r="O1367" t="s">
        <v>210</v>
      </c>
      <c r="P1367" t="s">
        <v>246</v>
      </c>
      <c r="Q1367" s="1">
        <v>45195</v>
      </c>
      <c r="R1367" t="s">
        <v>118</v>
      </c>
      <c r="S1367" t="s">
        <v>59</v>
      </c>
      <c r="T1367" t="s">
        <v>176</v>
      </c>
      <c r="U1367" t="s">
        <v>265</v>
      </c>
      <c r="V1367">
        <v>1479</v>
      </c>
      <c r="W1367" t="s">
        <v>62</v>
      </c>
      <c r="X1367" t="s">
        <v>53</v>
      </c>
      <c r="Y1367">
        <v>3</v>
      </c>
      <c r="Z1367" t="s">
        <v>254</v>
      </c>
      <c r="AA1367" t="s">
        <v>64</v>
      </c>
      <c r="AB1367" t="s">
        <v>84</v>
      </c>
      <c r="AC1367" t="s">
        <v>52</v>
      </c>
      <c r="AD1367" t="s">
        <v>294</v>
      </c>
      <c r="AE1367" t="s">
        <v>180</v>
      </c>
      <c r="AF1367">
        <v>31</v>
      </c>
      <c r="AG1367">
        <v>60</v>
      </c>
      <c r="AH1367" t="s">
        <v>123</v>
      </c>
      <c r="AI1367" t="s">
        <v>123</v>
      </c>
      <c r="AJ1367" t="s">
        <v>219</v>
      </c>
      <c r="AK1367" t="s">
        <v>218</v>
      </c>
      <c r="AL1367">
        <v>5</v>
      </c>
      <c r="AM1367">
        <v>2</v>
      </c>
      <c r="AN1367">
        <v>0</v>
      </c>
      <c r="AO1367">
        <v>6</v>
      </c>
      <c r="AP1367">
        <v>33</v>
      </c>
      <c r="AQ1367">
        <v>7</v>
      </c>
      <c r="AR1367" t="s">
        <v>80</v>
      </c>
      <c r="AS1367" t="s">
        <v>144</v>
      </c>
      <c r="AT1367" t="s">
        <v>144</v>
      </c>
      <c r="AU1367" s="1">
        <v>45063</v>
      </c>
      <c r="AV1367" s="17">
        <f>VLOOKUP(dummy_yherealine!$AT1367,dummy_oppeained!B:C,2,0)</f>
        <v>9</v>
      </c>
      <c r="AW1367" s="22" t="str">
        <f>VLOOKUP(AS1367,dummy_oppeained!B:D,3,0)</f>
        <v>eristav</v>
      </c>
      <c r="AX1367" s="17">
        <f>VLOOKUP(AR:AR,hinded_abi!A:D,4,0)</f>
        <v>3</v>
      </c>
      <c r="AY1367" s="26">
        <f t="shared" si="42"/>
        <v>27</v>
      </c>
      <c r="AZ1367" s="27">
        <f t="shared" si="43"/>
        <v>9</v>
      </c>
    </row>
    <row r="1368" spans="1:52" x14ac:dyDescent="0.25">
      <c r="A1368" t="s">
        <v>358</v>
      </c>
      <c r="B1368" t="s">
        <v>48</v>
      </c>
      <c r="C1368" t="s">
        <v>156</v>
      </c>
      <c r="D1368">
        <v>59607208176</v>
      </c>
      <c r="E1368" t="s">
        <v>50</v>
      </c>
      <c r="F1368" t="s">
        <v>51</v>
      </c>
      <c r="G1368" t="s">
        <v>115</v>
      </c>
      <c r="H1368" t="s">
        <v>115</v>
      </c>
      <c r="I1368" t="s">
        <v>115</v>
      </c>
      <c r="J1368" s="1">
        <v>44766</v>
      </c>
      <c r="K1368" t="s">
        <v>53</v>
      </c>
      <c r="L1368" s="1">
        <v>44877</v>
      </c>
      <c r="M1368" t="s">
        <v>316</v>
      </c>
      <c r="N1368" t="s">
        <v>159</v>
      </c>
      <c r="O1368" t="s">
        <v>210</v>
      </c>
      <c r="P1368" t="s">
        <v>246</v>
      </c>
      <c r="Q1368" s="1">
        <v>45195</v>
      </c>
      <c r="R1368" t="s">
        <v>118</v>
      </c>
      <c r="S1368" t="s">
        <v>59</v>
      </c>
      <c r="T1368" t="s">
        <v>176</v>
      </c>
      <c r="U1368" t="s">
        <v>265</v>
      </c>
      <c r="V1368">
        <v>1479</v>
      </c>
      <c r="W1368" t="s">
        <v>62</v>
      </c>
      <c r="X1368" t="s">
        <v>53</v>
      </c>
      <c r="Y1368">
        <v>4</v>
      </c>
      <c r="Z1368" t="s">
        <v>254</v>
      </c>
      <c r="AA1368" t="s">
        <v>64</v>
      </c>
      <c r="AB1368" t="s">
        <v>84</v>
      </c>
      <c r="AC1368" t="s">
        <v>52</v>
      </c>
      <c r="AD1368" t="s">
        <v>294</v>
      </c>
      <c r="AE1368" t="s">
        <v>180</v>
      </c>
      <c r="AF1368">
        <v>31</v>
      </c>
      <c r="AG1368">
        <v>47</v>
      </c>
      <c r="AH1368" t="s">
        <v>123</v>
      </c>
      <c r="AI1368" t="s">
        <v>230</v>
      </c>
      <c r="AJ1368" t="s">
        <v>219</v>
      </c>
      <c r="AK1368" t="s">
        <v>194</v>
      </c>
      <c r="AL1368">
        <v>5</v>
      </c>
      <c r="AM1368">
        <v>2</v>
      </c>
      <c r="AN1368">
        <v>0</v>
      </c>
      <c r="AO1368">
        <v>2</v>
      </c>
      <c r="AP1368">
        <v>28</v>
      </c>
      <c r="AQ1368">
        <v>7</v>
      </c>
      <c r="AR1368" t="s">
        <v>72</v>
      </c>
      <c r="AS1368" t="s">
        <v>256</v>
      </c>
      <c r="AT1368" t="s">
        <v>256</v>
      </c>
      <c r="AU1368" s="1">
        <v>44122</v>
      </c>
      <c r="AV1368" s="15">
        <f>VLOOKUP(dummy_yherealine!$AT1368,dummy_oppeained!B:C,2,0)</f>
        <v>3</v>
      </c>
      <c r="AW1368" s="22" t="str">
        <f>VLOOKUP(AS1368,dummy_oppeained!B:D,3,0)</f>
        <v>mitteeristav</v>
      </c>
      <c r="AX1368" s="17" t="str">
        <f>VLOOKUP(AR:AR,hinded_abi!A:D,4,0)</f>
        <v>NULL</v>
      </c>
      <c r="AY1368" s="26" t="str">
        <f t="shared" si="42"/>
        <v xml:space="preserve"> </v>
      </c>
      <c r="AZ1368" s="27">
        <f t="shared" si="43"/>
        <v>0</v>
      </c>
    </row>
    <row r="1369" spans="1:52" x14ac:dyDescent="0.25">
      <c r="A1369" t="s">
        <v>358</v>
      </c>
      <c r="B1369" t="s">
        <v>48</v>
      </c>
      <c r="C1369" t="s">
        <v>156</v>
      </c>
      <c r="D1369">
        <v>59607208176</v>
      </c>
      <c r="E1369" t="s">
        <v>50</v>
      </c>
      <c r="F1369" t="s">
        <v>51</v>
      </c>
      <c r="G1369" t="s">
        <v>115</v>
      </c>
      <c r="H1369" t="s">
        <v>115</v>
      </c>
      <c r="I1369" t="s">
        <v>115</v>
      </c>
      <c r="J1369" s="1">
        <v>44766</v>
      </c>
      <c r="K1369" t="s">
        <v>53</v>
      </c>
      <c r="L1369" s="1">
        <v>44877</v>
      </c>
      <c r="M1369" t="s">
        <v>316</v>
      </c>
      <c r="N1369" t="s">
        <v>159</v>
      </c>
      <c r="O1369" t="s">
        <v>210</v>
      </c>
      <c r="P1369" t="s">
        <v>246</v>
      </c>
      <c r="Q1369" s="1">
        <v>45195</v>
      </c>
      <c r="R1369" t="s">
        <v>118</v>
      </c>
      <c r="S1369" t="s">
        <v>59</v>
      </c>
      <c r="T1369" t="s">
        <v>176</v>
      </c>
      <c r="U1369" t="s">
        <v>265</v>
      </c>
      <c r="V1369">
        <v>1479</v>
      </c>
      <c r="W1369" t="s">
        <v>62</v>
      </c>
      <c r="X1369" t="s">
        <v>53</v>
      </c>
      <c r="Y1369">
        <v>4</v>
      </c>
      <c r="Z1369" t="s">
        <v>254</v>
      </c>
      <c r="AA1369" t="s">
        <v>64</v>
      </c>
      <c r="AB1369" t="s">
        <v>84</v>
      </c>
      <c r="AC1369" t="s">
        <v>52</v>
      </c>
      <c r="AD1369" t="s">
        <v>294</v>
      </c>
      <c r="AE1369" t="s">
        <v>180</v>
      </c>
      <c r="AF1369">
        <v>31</v>
      </c>
      <c r="AG1369">
        <v>47</v>
      </c>
      <c r="AH1369" t="s">
        <v>123</v>
      </c>
      <c r="AI1369" t="s">
        <v>230</v>
      </c>
      <c r="AJ1369" t="s">
        <v>219</v>
      </c>
      <c r="AK1369" t="s">
        <v>194</v>
      </c>
      <c r="AL1369">
        <v>5</v>
      </c>
      <c r="AM1369">
        <v>2</v>
      </c>
      <c r="AN1369">
        <v>0</v>
      </c>
      <c r="AO1369">
        <v>2</v>
      </c>
      <c r="AP1369">
        <v>28</v>
      </c>
      <c r="AQ1369">
        <v>7</v>
      </c>
      <c r="AR1369" t="s">
        <v>88</v>
      </c>
      <c r="AS1369" t="s">
        <v>167</v>
      </c>
      <c r="AT1369" t="s">
        <v>167</v>
      </c>
      <c r="AU1369" s="1">
        <v>45202</v>
      </c>
      <c r="AV1369" s="17">
        <f>VLOOKUP(dummy_yherealine!$AT1369,dummy_oppeained!B:C,2,0)</f>
        <v>5</v>
      </c>
      <c r="AW1369" s="22" t="str">
        <f>VLOOKUP(AS1369,dummy_oppeained!B:D,3,0)</f>
        <v>eristav</v>
      </c>
      <c r="AX1369" s="17">
        <f>VLOOKUP(AR:AR,hinded_abi!A:D,4,0)</f>
        <v>2</v>
      </c>
      <c r="AY1369" s="26">
        <f t="shared" si="42"/>
        <v>10</v>
      </c>
      <c r="AZ1369" s="27">
        <f t="shared" si="43"/>
        <v>5</v>
      </c>
    </row>
    <row r="1370" spans="1:52" x14ac:dyDescent="0.25">
      <c r="A1370" t="s">
        <v>358</v>
      </c>
      <c r="B1370" t="s">
        <v>48</v>
      </c>
      <c r="C1370" t="s">
        <v>156</v>
      </c>
      <c r="D1370">
        <v>59607208176</v>
      </c>
      <c r="E1370" t="s">
        <v>50</v>
      </c>
      <c r="F1370" t="s">
        <v>51</v>
      </c>
      <c r="G1370" t="s">
        <v>115</v>
      </c>
      <c r="H1370" t="s">
        <v>115</v>
      </c>
      <c r="I1370" t="s">
        <v>115</v>
      </c>
      <c r="J1370" s="1">
        <v>44766</v>
      </c>
      <c r="K1370" t="s">
        <v>53</v>
      </c>
      <c r="L1370" s="1">
        <v>44877</v>
      </c>
      <c r="M1370" t="s">
        <v>316</v>
      </c>
      <c r="N1370" t="s">
        <v>159</v>
      </c>
      <c r="O1370" t="s">
        <v>210</v>
      </c>
      <c r="P1370" t="s">
        <v>246</v>
      </c>
      <c r="Q1370" s="1">
        <v>45195</v>
      </c>
      <c r="R1370" t="s">
        <v>118</v>
      </c>
      <c r="S1370" t="s">
        <v>59</v>
      </c>
      <c r="T1370" t="s">
        <v>176</v>
      </c>
      <c r="U1370" t="s">
        <v>265</v>
      </c>
      <c r="V1370">
        <v>1479</v>
      </c>
      <c r="W1370" t="s">
        <v>62</v>
      </c>
      <c r="X1370" t="s">
        <v>53</v>
      </c>
      <c r="Y1370">
        <v>4</v>
      </c>
      <c r="Z1370" t="s">
        <v>254</v>
      </c>
      <c r="AA1370" t="s">
        <v>64</v>
      </c>
      <c r="AB1370" t="s">
        <v>84</v>
      </c>
      <c r="AC1370" t="s">
        <v>52</v>
      </c>
      <c r="AD1370" t="s">
        <v>294</v>
      </c>
      <c r="AE1370" t="s">
        <v>180</v>
      </c>
      <c r="AF1370">
        <v>31</v>
      </c>
      <c r="AG1370">
        <v>47</v>
      </c>
      <c r="AH1370" t="s">
        <v>123</v>
      </c>
      <c r="AI1370" t="s">
        <v>230</v>
      </c>
      <c r="AJ1370" t="s">
        <v>219</v>
      </c>
      <c r="AK1370" t="s">
        <v>194</v>
      </c>
      <c r="AL1370">
        <v>5</v>
      </c>
      <c r="AM1370">
        <v>2</v>
      </c>
      <c r="AN1370">
        <v>0</v>
      </c>
      <c r="AO1370">
        <v>2</v>
      </c>
      <c r="AP1370">
        <v>28</v>
      </c>
      <c r="AQ1370">
        <v>7</v>
      </c>
      <c r="AR1370" t="s">
        <v>78</v>
      </c>
      <c r="AS1370" t="s">
        <v>148</v>
      </c>
      <c r="AT1370" t="s">
        <v>148</v>
      </c>
      <c r="AU1370" s="1">
        <v>44664</v>
      </c>
      <c r="AV1370" s="15">
        <f>VLOOKUP(dummy_yherealine!$AT1370,dummy_oppeained!B:C,2,0)</f>
        <v>2</v>
      </c>
      <c r="AW1370" s="22" t="str">
        <f>VLOOKUP(AS1370,dummy_oppeained!B:D,3,0)</f>
        <v>mitteeristav</v>
      </c>
      <c r="AX1370" s="17" t="str">
        <f>VLOOKUP(AR:AR,hinded_abi!A:D,4,0)</f>
        <v>NULL</v>
      </c>
      <c r="AY1370" s="26" t="str">
        <f t="shared" si="42"/>
        <v xml:space="preserve"> </v>
      </c>
      <c r="AZ1370" s="27">
        <f t="shared" si="43"/>
        <v>0</v>
      </c>
    </row>
    <row r="1371" spans="1:52" x14ac:dyDescent="0.25">
      <c r="A1371" t="s">
        <v>358</v>
      </c>
      <c r="B1371" t="s">
        <v>48</v>
      </c>
      <c r="C1371" t="s">
        <v>156</v>
      </c>
      <c r="D1371">
        <v>59607208176</v>
      </c>
      <c r="E1371" t="s">
        <v>50</v>
      </c>
      <c r="F1371" t="s">
        <v>51</v>
      </c>
      <c r="G1371" t="s">
        <v>115</v>
      </c>
      <c r="H1371" t="s">
        <v>115</v>
      </c>
      <c r="I1371" t="s">
        <v>115</v>
      </c>
      <c r="J1371" s="1">
        <v>44766</v>
      </c>
      <c r="K1371" t="s">
        <v>53</v>
      </c>
      <c r="L1371" s="1">
        <v>44877</v>
      </c>
      <c r="M1371" t="s">
        <v>316</v>
      </c>
      <c r="N1371" t="s">
        <v>159</v>
      </c>
      <c r="O1371" t="s">
        <v>210</v>
      </c>
      <c r="P1371" t="s">
        <v>246</v>
      </c>
      <c r="Q1371" s="1">
        <v>45195</v>
      </c>
      <c r="R1371" t="s">
        <v>118</v>
      </c>
      <c r="S1371" t="s">
        <v>59</v>
      </c>
      <c r="T1371" t="s">
        <v>176</v>
      </c>
      <c r="U1371" t="s">
        <v>265</v>
      </c>
      <c r="V1371">
        <v>1479</v>
      </c>
      <c r="W1371" t="s">
        <v>62</v>
      </c>
      <c r="X1371" t="s">
        <v>53</v>
      </c>
      <c r="Y1371">
        <v>4</v>
      </c>
      <c r="Z1371" t="s">
        <v>254</v>
      </c>
      <c r="AA1371" t="s">
        <v>64</v>
      </c>
      <c r="AB1371" t="s">
        <v>84</v>
      </c>
      <c r="AC1371" t="s">
        <v>52</v>
      </c>
      <c r="AD1371" t="s">
        <v>294</v>
      </c>
      <c r="AE1371" t="s">
        <v>180</v>
      </c>
      <c r="AF1371">
        <v>31</v>
      </c>
      <c r="AG1371">
        <v>47</v>
      </c>
      <c r="AH1371" t="s">
        <v>123</v>
      </c>
      <c r="AI1371" t="s">
        <v>230</v>
      </c>
      <c r="AJ1371" t="s">
        <v>219</v>
      </c>
      <c r="AK1371" t="s">
        <v>194</v>
      </c>
      <c r="AL1371">
        <v>5</v>
      </c>
      <c r="AM1371">
        <v>2</v>
      </c>
      <c r="AN1371">
        <v>0</v>
      </c>
      <c r="AO1371">
        <v>2</v>
      </c>
      <c r="AP1371">
        <v>28</v>
      </c>
      <c r="AQ1371">
        <v>7</v>
      </c>
      <c r="AR1371" t="s">
        <v>80</v>
      </c>
      <c r="AS1371" t="s">
        <v>222</v>
      </c>
      <c r="AT1371" t="s">
        <v>222</v>
      </c>
      <c r="AU1371" s="1">
        <v>45092</v>
      </c>
      <c r="AV1371" s="17">
        <f>VLOOKUP(dummy_yherealine!$AT1371,dummy_oppeained!B:C,2,0)</f>
        <v>9</v>
      </c>
      <c r="AW1371" s="22" t="str">
        <f>VLOOKUP(AS1371,dummy_oppeained!B:D,3,0)</f>
        <v>eristav</v>
      </c>
      <c r="AX1371" s="17">
        <f>VLOOKUP(AR:AR,hinded_abi!A:D,4,0)</f>
        <v>3</v>
      </c>
      <c r="AY1371" s="26">
        <f t="shared" si="42"/>
        <v>27</v>
      </c>
      <c r="AZ1371" s="27">
        <f t="shared" si="43"/>
        <v>9</v>
      </c>
    </row>
    <row r="1372" spans="1:52" x14ac:dyDescent="0.25">
      <c r="A1372" t="s">
        <v>358</v>
      </c>
      <c r="B1372" t="s">
        <v>48</v>
      </c>
      <c r="C1372" t="s">
        <v>156</v>
      </c>
      <c r="D1372">
        <v>59607208176</v>
      </c>
      <c r="E1372" t="s">
        <v>50</v>
      </c>
      <c r="F1372" t="s">
        <v>51</v>
      </c>
      <c r="G1372" t="s">
        <v>115</v>
      </c>
      <c r="H1372" t="s">
        <v>115</v>
      </c>
      <c r="I1372" t="s">
        <v>115</v>
      </c>
      <c r="J1372" s="1">
        <v>44766</v>
      </c>
      <c r="K1372" t="s">
        <v>53</v>
      </c>
      <c r="L1372" s="1">
        <v>44877</v>
      </c>
      <c r="M1372" t="s">
        <v>316</v>
      </c>
      <c r="N1372" t="s">
        <v>159</v>
      </c>
      <c r="O1372" t="s">
        <v>210</v>
      </c>
      <c r="P1372" t="s">
        <v>246</v>
      </c>
      <c r="Q1372" s="1">
        <v>45195</v>
      </c>
      <c r="R1372" t="s">
        <v>118</v>
      </c>
      <c r="S1372" t="s">
        <v>59</v>
      </c>
      <c r="T1372" t="s">
        <v>176</v>
      </c>
      <c r="U1372" t="s">
        <v>265</v>
      </c>
      <c r="V1372">
        <v>1479</v>
      </c>
      <c r="W1372" t="s">
        <v>62</v>
      </c>
      <c r="X1372" t="s">
        <v>53</v>
      </c>
      <c r="Y1372">
        <v>4</v>
      </c>
      <c r="Z1372" t="s">
        <v>254</v>
      </c>
      <c r="AA1372" t="s">
        <v>64</v>
      </c>
      <c r="AB1372" t="s">
        <v>84</v>
      </c>
      <c r="AC1372" t="s">
        <v>52</v>
      </c>
      <c r="AD1372" t="s">
        <v>294</v>
      </c>
      <c r="AE1372" t="s">
        <v>180</v>
      </c>
      <c r="AF1372">
        <v>31</v>
      </c>
      <c r="AG1372">
        <v>47</v>
      </c>
      <c r="AH1372" t="s">
        <v>123</v>
      </c>
      <c r="AI1372" t="s">
        <v>230</v>
      </c>
      <c r="AJ1372" t="s">
        <v>219</v>
      </c>
      <c r="AK1372" t="s">
        <v>194</v>
      </c>
      <c r="AL1372">
        <v>5</v>
      </c>
      <c r="AM1372">
        <v>2</v>
      </c>
      <c r="AN1372">
        <v>0</v>
      </c>
      <c r="AO1372">
        <v>2</v>
      </c>
      <c r="AP1372">
        <v>28</v>
      </c>
      <c r="AQ1372">
        <v>7</v>
      </c>
      <c r="AR1372" t="s">
        <v>80</v>
      </c>
      <c r="AS1372" t="s">
        <v>81</v>
      </c>
      <c r="AT1372" t="s">
        <v>81</v>
      </c>
      <c r="AU1372" s="1">
        <v>45632</v>
      </c>
      <c r="AV1372" s="15">
        <f>VLOOKUP(dummy_yherealine!$AT1372,dummy_oppeained!B:C,2,0)</f>
        <v>6</v>
      </c>
      <c r="AW1372" s="22" t="str">
        <f>VLOOKUP(AS1372,dummy_oppeained!B:D,3,0)</f>
        <v>eristav</v>
      </c>
      <c r="AX1372" s="17">
        <f>VLOOKUP(AR:AR,hinded_abi!A:D,4,0)</f>
        <v>3</v>
      </c>
      <c r="AY1372" s="26">
        <f t="shared" si="42"/>
        <v>18</v>
      </c>
      <c r="AZ1372" s="27">
        <f t="shared" si="43"/>
        <v>6</v>
      </c>
    </row>
    <row r="1373" spans="1:52" x14ac:dyDescent="0.25">
      <c r="A1373" t="s">
        <v>359</v>
      </c>
      <c r="B1373" t="s">
        <v>226</v>
      </c>
      <c r="C1373" t="s">
        <v>49</v>
      </c>
      <c r="D1373">
        <v>55403203596</v>
      </c>
      <c r="E1373" t="s">
        <v>50</v>
      </c>
      <c r="F1373" t="s">
        <v>175</v>
      </c>
      <c r="G1373" t="s">
        <v>115</v>
      </c>
      <c r="H1373" t="s">
        <v>115</v>
      </c>
      <c r="I1373" t="s">
        <v>115</v>
      </c>
      <c r="J1373" s="1">
        <v>45684</v>
      </c>
      <c r="K1373" t="s">
        <v>53</v>
      </c>
      <c r="L1373" s="1">
        <v>45530</v>
      </c>
      <c r="M1373" t="s">
        <v>360</v>
      </c>
      <c r="N1373" t="s">
        <v>159</v>
      </c>
      <c r="O1373" t="s">
        <v>210</v>
      </c>
      <c r="P1373" t="s">
        <v>117</v>
      </c>
      <c r="Q1373" s="1">
        <v>45758</v>
      </c>
      <c r="R1373" t="s">
        <v>118</v>
      </c>
      <c r="S1373" t="s">
        <v>191</v>
      </c>
      <c r="T1373" t="s">
        <v>176</v>
      </c>
      <c r="U1373" t="s">
        <v>211</v>
      </c>
      <c r="V1373">
        <v>1477</v>
      </c>
      <c r="W1373" t="s">
        <v>62</v>
      </c>
      <c r="X1373" t="s">
        <v>53</v>
      </c>
      <c r="Y1373">
        <v>1</v>
      </c>
      <c r="Z1373" t="s">
        <v>212</v>
      </c>
      <c r="AA1373" t="s">
        <v>64</v>
      </c>
      <c r="AB1373" t="s">
        <v>84</v>
      </c>
      <c r="AC1373" t="s">
        <v>52</v>
      </c>
      <c r="AD1373" t="s">
        <v>66</v>
      </c>
      <c r="AE1373" t="s">
        <v>53</v>
      </c>
      <c r="AF1373">
        <v>27</v>
      </c>
      <c r="AG1373">
        <v>30</v>
      </c>
      <c r="AH1373" t="s">
        <v>124</v>
      </c>
      <c r="AI1373" t="s">
        <v>169</v>
      </c>
      <c r="AJ1373" t="s">
        <v>170</v>
      </c>
      <c r="AK1373" t="s">
        <v>163</v>
      </c>
      <c r="AL1373">
        <v>4</v>
      </c>
      <c r="AM1373">
        <v>2</v>
      </c>
      <c r="AN1373">
        <v>19</v>
      </c>
      <c r="AO1373">
        <v>4</v>
      </c>
      <c r="AP1373">
        <v>29</v>
      </c>
      <c r="AQ1373">
        <v>1</v>
      </c>
      <c r="AR1373" t="s">
        <v>74</v>
      </c>
      <c r="AS1373" t="s">
        <v>128</v>
      </c>
      <c r="AT1373" t="s">
        <v>128</v>
      </c>
      <c r="AU1373" s="1">
        <v>45479</v>
      </c>
      <c r="AV1373" s="17">
        <f>VLOOKUP(dummy_yherealine!$AT1373,dummy_oppeained!B:C,2,0)</f>
        <v>5</v>
      </c>
      <c r="AW1373" s="22" t="str">
        <f>VLOOKUP(AS1373,dummy_oppeained!B:D,3,0)</f>
        <v>eristav</v>
      </c>
      <c r="AX1373" s="17">
        <f>VLOOKUP(AR:AR,hinded_abi!A:D,4,0)</f>
        <v>1</v>
      </c>
      <c r="AY1373" s="26">
        <f t="shared" si="42"/>
        <v>5</v>
      </c>
      <c r="AZ1373" s="27">
        <f t="shared" si="43"/>
        <v>5</v>
      </c>
    </row>
    <row r="1374" spans="1:52" x14ac:dyDescent="0.25">
      <c r="A1374" t="s">
        <v>359</v>
      </c>
      <c r="B1374" t="s">
        <v>226</v>
      </c>
      <c r="C1374" t="s">
        <v>49</v>
      </c>
      <c r="D1374">
        <v>55403203596</v>
      </c>
      <c r="E1374" t="s">
        <v>50</v>
      </c>
      <c r="F1374" t="s">
        <v>175</v>
      </c>
      <c r="G1374" t="s">
        <v>115</v>
      </c>
      <c r="H1374" t="s">
        <v>115</v>
      </c>
      <c r="I1374" t="s">
        <v>115</v>
      </c>
      <c r="J1374" s="1">
        <v>45684</v>
      </c>
      <c r="K1374" t="s">
        <v>53</v>
      </c>
      <c r="L1374" s="1">
        <v>45530</v>
      </c>
      <c r="M1374" t="s">
        <v>360</v>
      </c>
      <c r="N1374" t="s">
        <v>159</v>
      </c>
      <c r="O1374" t="s">
        <v>210</v>
      </c>
      <c r="P1374" t="s">
        <v>117</v>
      </c>
      <c r="Q1374" s="1">
        <v>45758</v>
      </c>
      <c r="R1374" t="s">
        <v>118</v>
      </c>
      <c r="S1374" t="s">
        <v>191</v>
      </c>
      <c r="T1374" t="s">
        <v>176</v>
      </c>
      <c r="U1374" t="s">
        <v>211</v>
      </c>
      <c r="V1374">
        <v>1477</v>
      </c>
      <c r="W1374" t="s">
        <v>62</v>
      </c>
      <c r="X1374" t="s">
        <v>53</v>
      </c>
      <c r="Y1374">
        <v>1</v>
      </c>
      <c r="Z1374" t="s">
        <v>212</v>
      </c>
      <c r="AA1374" t="s">
        <v>64</v>
      </c>
      <c r="AB1374" t="s">
        <v>84</v>
      </c>
      <c r="AC1374" t="s">
        <v>52</v>
      </c>
      <c r="AD1374" t="s">
        <v>66</v>
      </c>
      <c r="AE1374" t="s">
        <v>53</v>
      </c>
      <c r="AF1374">
        <v>27</v>
      </c>
      <c r="AG1374">
        <v>30</v>
      </c>
      <c r="AH1374" t="s">
        <v>124</v>
      </c>
      <c r="AI1374" t="s">
        <v>169</v>
      </c>
      <c r="AJ1374" t="s">
        <v>170</v>
      </c>
      <c r="AK1374" t="s">
        <v>163</v>
      </c>
      <c r="AL1374">
        <v>4</v>
      </c>
      <c r="AM1374">
        <v>2</v>
      </c>
      <c r="AN1374">
        <v>19</v>
      </c>
      <c r="AO1374">
        <v>4</v>
      </c>
      <c r="AP1374">
        <v>29</v>
      </c>
      <c r="AQ1374">
        <v>1</v>
      </c>
      <c r="AR1374" t="s">
        <v>94</v>
      </c>
      <c r="AS1374" t="s">
        <v>132</v>
      </c>
      <c r="AT1374" t="s">
        <v>132</v>
      </c>
      <c r="AU1374" s="1">
        <v>45193</v>
      </c>
      <c r="AV1374" s="15">
        <f>VLOOKUP(dummy_yherealine!$AT1374,dummy_oppeained!B:C,2,0)</f>
        <v>6</v>
      </c>
      <c r="AW1374" s="22" t="str">
        <f>VLOOKUP(AS1374,dummy_oppeained!B:D,3,0)</f>
        <v>eristav</v>
      </c>
      <c r="AX1374" s="17">
        <f>VLOOKUP(AR:AR,hinded_abi!A:D,4,0)</f>
        <v>5</v>
      </c>
      <c r="AY1374" s="26">
        <f t="shared" si="42"/>
        <v>30</v>
      </c>
      <c r="AZ1374" s="27">
        <f t="shared" si="43"/>
        <v>6</v>
      </c>
    </row>
    <row r="1375" spans="1:52" x14ac:dyDescent="0.25">
      <c r="A1375" t="s">
        <v>359</v>
      </c>
      <c r="B1375" t="s">
        <v>226</v>
      </c>
      <c r="C1375" t="s">
        <v>49</v>
      </c>
      <c r="D1375">
        <v>55403203596</v>
      </c>
      <c r="E1375" t="s">
        <v>50</v>
      </c>
      <c r="F1375" t="s">
        <v>175</v>
      </c>
      <c r="G1375" t="s">
        <v>115</v>
      </c>
      <c r="H1375" t="s">
        <v>115</v>
      </c>
      <c r="I1375" t="s">
        <v>115</v>
      </c>
      <c r="J1375" s="1">
        <v>45684</v>
      </c>
      <c r="K1375" t="s">
        <v>53</v>
      </c>
      <c r="L1375" s="1">
        <v>45530</v>
      </c>
      <c r="M1375" t="s">
        <v>360</v>
      </c>
      <c r="N1375" t="s">
        <v>159</v>
      </c>
      <c r="O1375" t="s">
        <v>210</v>
      </c>
      <c r="P1375" t="s">
        <v>117</v>
      </c>
      <c r="Q1375" s="1">
        <v>45758</v>
      </c>
      <c r="R1375" t="s">
        <v>118</v>
      </c>
      <c r="S1375" t="s">
        <v>191</v>
      </c>
      <c r="T1375" t="s">
        <v>176</v>
      </c>
      <c r="U1375" t="s">
        <v>211</v>
      </c>
      <c r="V1375">
        <v>1477</v>
      </c>
      <c r="W1375" t="s">
        <v>62</v>
      </c>
      <c r="X1375" t="s">
        <v>53</v>
      </c>
      <c r="Y1375">
        <v>1</v>
      </c>
      <c r="Z1375" t="s">
        <v>212</v>
      </c>
      <c r="AA1375" t="s">
        <v>64</v>
      </c>
      <c r="AB1375" t="s">
        <v>84</v>
      </c>
      <c r="AC1375" t="s">
        <v>52</v>
      </c>
      <c r="AD1375" t="s">
        <v>66</v>
      </c>
      <c r="AE1375" t="s">
        <v>53</v>
      </c>
      <c r="AF1375">
        <v>27</v>
      </c>
      <c r="AG1375">
        <v>30</v>
      </c>
      <c r="AH1375" t="s">
        <v>124</v>
      </c>
      <c r="AI1375" t="s">
        <v>169</v>
      </c>
      <c r="AJ1375" t="s">
        <v>170</v>
      </c>
      <c r="AK1375" t="s">
        <v>163</v>
      </c>
      <c r="AL1375">
        <v>4</v>
      </c>
      <c r="AM1375">
        <v>2</v>
      </c>
      <c r="AN1375">
        <v>19</v>
      </c>
      <c r="AO1375">
        <v>4</v>
      </c>
      <c r="AP1375">
        <v>29</v>
      </c>
      <c r="AQ1375">
        <v>1</v>
      </c>
      <c r="AR1375" t="s">
        <v>88</v>
      </c>
      <c r="AS1375" t="s">
        <v>188</v>
      </c>
      <c r="AT1375" t="s">
        <v>188</v>
      </c>
      <c r="AU1375" s="1">
        <v>44536</v>
      </c>
      <c r="AV1375" s="17">
        <f>VLOOKUP(dummy_yherealine!$AT1375,dummy_oppeained!B:C,2,0)</f>
        <v>8</v>
      </c>
      <c r="AW1375" s="22" t="str">
        <f>VLOOKUP(AS1375,dummy_oppeained!B:D,3,0)</f>
        <v>eristav</v>
      </c>
      <c r="AX1375" s="17">
        <f>VLOOKUP(AR:AR,hinded_abi!A:D,4,0)</f>
        <v>2</v>
      </c>
      <c r="AY1375" s="26">
        <f t="shared" si="42"/>
        <v>16</v>
      </c>
      <c r="AZ1375" s="27">
        <f t="shared" si="43"/>
        <v>8</v>
      </c>
    </row>
    <row r="1376" spans="1:52" x14ac:dyDescent="0.25">
      <c r="A1376" t="s">
        <v>359</v>
      </c>
      <c r="B1376" t="s">
        <v>226</v>
      </c>
      <c r="C1376" t="s">
        <v>49</v>
      </c>
      <c r="D1376">
        <v>55403203596</v>
      </c>
      <c r="E1376" t="s">
        <v>50</v>
      </c>
      <c r="F1376" t="s">
        <v>175</v>
      </c>
      <c r="G1376" t="s">
        <v>115</v>
      </c>
      <c r="H1376" t="s">
        <v>115</v>
      </c>
      <c r="I1376" t="s">
        <v>115</v>
      </c>
      <c r="J1376" s="1">
        <v>45684</v>
      </c>
      <c r="K1376" t="s">
        <v>53</v>
      </c>
      <c r="L1376" s="1">
        <v>45530</v>
      </c>
      <c r="M1376" t="s">
        <v>360</v>
      </c>
      <c r="N1376" t="s">
        <v>159</v>
      </c>
      <c r="O1376" t="s">
        <v>210</v>
      </c>
      <c r="P1376" t="s">
        <v>117</v>
      </c>
      <c r="Q1376" s="1">
        <v>45758</v>
      </c>
      <c r="R1376" t="s">
        <v>118</v>
      </c>
      <c r="S1376" t="s">
        <v>191</v>
      </c>
      <c r="T1376" t="s">
        <v>176</v>
      </c>
      <c r="U1376" t="s">
        <v>211</v>
      </c>
      <c r="V1376">
        <v>1477</v>
      </c>
      <c r="W1376" t="s">
        <v>62</v>
      </c>
      <c r="X1376" t="s">
        <v>53</v>
      </c>
      <c r="Y1376">
        <v>1</v>
      </c>
      <c r="Z1376" t="s">
        <v>212</v>
      </c>
      <c r="AA1376" t="s">
        <v>64</v>
      </c>
      <c r="AB1376" t="s">
        <v>84</v>
      </c>
      <c r="AC1376" t="s">
        <v>52</v>
      </c>
      <c r="AD1376" t="s">
        <v>66</v>
      </c>
      <c r="AE1376" t="s">
        <v>53</v>
      </c>
      <c r="AF1376">
        <v>27</v>
      </c>
      <c r="AG1376">
        <v>30</v>
      </c>
      <c r="AH1376" t="s">
        <v>124</v>
      </c>
      <c r="AI1376" t="s">
        <v>169</v>
      </c>
      <c r="AJ1376" t="s">
        <v>170</v>
      </c>
      <c r="AK1376" t="s">
        <v>163</v>
      </c>
      <c r="AL1376">
        <v>4</v>
      </c>
      <c r="AM1376">
        <v>2</v>
      </c>
      <c r="AN1376">
        <v>19</v>
      </c>
      <c r="AO1376">
        <v>4</v>
      </c>
      <c r="AP1376">
        <v>29</v>
      </c>
      <c r="AQ1376">
        <v>1</v>
      </c>
      <c r="AR1376" t="s">
        <v>88</v>
      </c>
      <c r="AS1376" t="s">
        <v>154</v>
      </c>
      <c r="AT1376" t="s">
        <v>154</v>
      </c>
      <c r="AU1376" s="1">
        <v>45660</v>
      </c>
      <c r="AV1376" s="15">
        <f>VLOOKUP(dummy_yherealine!$AT1376,dummy_oppeained!B:C,2,0)</f>
        <v>6</v>
      </c>
      <c r="AW1376" s="22" t="str">
        <f>VLOOKUP(AS1376,dummy_oppeained!B:D,3,0)</f>
        <v>eristav</v>
      </c>
      <c r="AX1376" s="17">
        <f>VLOOKUP(AR:AR,hinded_abi!A:D,4,0)</f>
        <v>2</v>
      </c>
      <c r="AY1376" s="26">
        <f t="shared" si="42"/>
        <v>12</v>
      </c>
      <c r="AZ1376" s="27">
        <f t="shared" si="43"/>
        <v>6</v>
      </c>
    </row>
    <row r="1377" spans="1:52" x14ac:dyDescent="0.25">
      <c r="A1377" t="s">
        <v>359</v>
      </c>
      <c r="B1377" t="s">
        <v>226</v>
      </c>
      <c r="C1377" t="s">
        <v>49</v>
      </c>
      <c r="D1377">
        <v>55403203596</v>
      </c>
      <c r="E1377" t="s">
        <v>50</v>
      </c>
      <c r="F1377" t="s">
        <v>175</v>
      </c>
      <c r="G1377" t="s">
        <v>115</v>
      </c>
      <c r="H1377" t="s">
        <v>115</v>
      </c>
      <c r="I1377" t="s">
        <v>115</v>
      </c>
      <c r="J1377" s="1">
        <v>45684</v>
      </c>
      <c r="K1377" t="s">
        <v>53</v>
      </c>
      <c r="L1377" s="1">
        <v>45530</v>
      </c>
      <c r="M1377" t="s">
        <v>360</v>
      </c>
      <c r="N1377" t="s">
        <v>159</v>
      </c>
      <c r="O1377" t="s">
        <v>210</v>
      </c>
      <c r="P1377" t="s">
        <v>117</v>
      </c>
      <c r="Q1377" s="1">
        <v>45758</v>
      </c>
      <c r="R1377" t="s">
        <v>118</v>
      </c>
      <c r="S1377" t="s">
        <v>191</v>
      </c>
      <c r="T1377" t="s">
        <v>176</v>
      </c>
      <c r="U1377" t="s">
        <v>211</v>
      </c>
      <c r="V1377">
        <v>1477</v>
      </c>
      <c r="W1377" t="s">
        <v>62</v>
      </c>
      <c r="X1377" t="s">
        <v>53</v>
      </c>
      <c r="Y1377">
        <v>1</v>
      </c>
      <c r="Z1377" t="s">
        <v>212</v>
      </c>
      <c r="AA1377" t="s">
        <v>64</v>
      </c>
      <c r="AB1377" t="s">
        <v>84</v>
      </c>
      <c r="AC1377" t="s">
        <v>52</v>
      </c>
      <c r="AD1377" t="s">
        <v>66</v>
      </c>
      <c r="AE1377" t="s">
        <v>53</v>
      </c>
      <c r="AF1377">
        <v>27</v>
      </c>
      <c r="AG1377">
        <v>30</v>
      </c>
      <c r="AH1377" t="s">
        <v>124</v>
      </c>
      <c r="AI1377" t="s">
        <v>169</v>
      </c>
      <c r="AJ1377" t="s">
        <v>170</v>
      </c>
      <c r="AK1377" t="s">
        <v>163</v>
      </c>
      <c r="AL1377">
        <v>4</v>
      </c>
      <c r="AM1377">
        <v>2</v>
      </c>
      <c r="AN1377">
        <v>19</v>
      </c>
      <c r="AO1377">
        <v>4</v>
      </c>
      <c r="AP1377">
        <v>29</v>
      </c>
      <c r="AQ1377">
        <v>1</v>
      </c>
      <c r="AR1377" t="s">
        <v>91</v>
      </c>
      <c r="AS1377" t="s">
        <v>95</v>
      </c>
      <c r="AT1377" t="s">
        <v>95</v>
      </c>
      <c r="AU1377" s="1">
        <v>44119</v>
      </c>
      <c r="AV1377" s="17">
        <f>VLOOKUP(dummy_yherealine!$AT1377,dummy_oppeained!B:C,2,0)</f>
        <v>2</v>
      </c>
      <c r="AW1377" s="22" t="str">
        <f>VLOOKUP(AS1377,dummy_oppeained!B:D,3,0)</f>
        <v>mitteeristav</v>
      </c>
      <c r="AX1377" s="17">
        <f>VLOOKUP(AR:AR,hinded_abi!A:D,4,0)</f>
        <v>0</v>
      </c>
      <c r="AY1377" s="26" t="str">
        <f t="shared" si="42"/>
        <v xml:space="preserve"> </v>
      </c>
      <c r="AZ1377" s="27">
        <f t="shared" si="43"/>
        <v>0</v>
      </c>
    </row>
    <row r="1378" spans="1:52" x14ac:dyDescent="0.25">
      <c r="A1378" t="s">
        <v>359</v>
      </c>
      <c r="B1378" t="s">
        <v>226</v>
      </c>
      <c r="C1378" t="s">
        <v>49</v>
      </c>
      <c r="D1378">
        <v>55403203596</v>
      </c>
      <c r="E1378" t="s">
        <v>50</v>
      </c>
      <c r="F1378" t="s">
        <v>175</v>
      </c>
      <c r="G1378" t="s">
        <v>115</v>
      </c>
      <c r="H1378" t="s">
        <v>115</v>
      </c>
      <c r="I1378" t="s">
        <v>115</v>
      </c>
      <c r="J1378" s="1">
        <v>45684</v>
      </c>
      <c r="K1378" t="s">
        <v>53</v>
      </c>
      <c r="L1378" s="1">
        <v>45530</v>
      </c>
      <c r="M1378" t="s">
        <v>360</v>
      </c>
      <c r="N1378" t="s">
        <v>159</v>
      </c>
      <c r="O1378" t="s">
        <v>210</v>
      </c>
      <c r="P1378" t="s">
        <v>117</v>
      </c>
      <c r="Q1378" s="1">
        <v>45758</v>
      </c>
      <c r="R1378" t="s">
        <v>118</v>
      </c>
      <c r="S1378" t="s">
        <v>191</v>
      </c>
      <c r="T1378" t="s">
        <v>176</v>
      </c>
      <c r="U1378" t="s">
        <v>211</v>
      </c>
      <c r="V1378">
        <v>1477</v>
      </c>
      <c r="W1378" t="s">
        <v>62</v>
      </c>
      <c r="X1378" t="s">
        <v>53</v>
      </c>
      <c r="Y1378">
        <v>1</v>
      </c>
      <c r="Z1378" t="s">
        <v>212</v>
      </c>
      <c r="AA1378" t="s">
        <v>64</v>
      </c>
      <c r="AB1378" t="s">
        <v>84</v>
      </c>
      <c r="AC1378" t="s">
        <v>52</v>
      </c>
      <c r="AD1378" t="s">
        <v>66</v>
      </c>
      <c r="AE1378" t="s">
        <v>53</v>
      </c>
      <c r="AF1378">
        <v>27</v>
      </c>
      <c r="AG1378">
        <v>30</v>
      </c>
      <c r="AH1378" t="s">
        <v>124</v>
      </c>
      <c r="AI1378" t="s">
        <v>169</v>
      </c>
      <c r="AJ1378" t="s">
        <v>170</v>
      </c>
      <c r="AK1378" t="s">
        <v>163</v>
      </c>
      <c r="AL1378">
        <v>4</v>
      </c>
      <c r="AM1378">
        <v>2</v>
      </c>
      <c r="AN1378">
        <v>19</v>
      </c>
      <c r="AO1378">
        <v>4</v>
      </c>
      <c r="AP1378">
        <v>29</v>
      </c>
      <c r="AQ1378">
        <v>1</v>
      </c>
      <c r="AR1378" t="s">
        <v>70</v>
      </c>
      <c r="AS1378" t="s">
        <v>144</v>
      </c>
      <c r="AT1378" t="s">
        <v>144</v>
      </c>
      <c r="AU1378" s="1">
        <v>44333</v>
      </c>
      <c r="AV1378" s="15">
        <f>VLOOKUP(dummy_yherealine!$AT1378,dummy_oppeained!B:C,2,0)</f>
        <v>9</v>
      </c>
      <c r="AW1378" s="22" t="str">
        <f>VLOOKUP(AS1378,dummy_oppeained!B:D,3,0)</f>
        <v>eristav</v>
      </c>
      <c r="AX1378" s="17">
        <f>VLOOKUP(AR:AR,hinded_abi!A:D,4,0)</f>
        <v>0</v>
      </c>
      <c r="AY1378" s="26">
        <f t="shared" si="42"/>
        <v>0</v>
      </c>
      <c r="AZ1378" s="27">
        <f t="shared" si="43"/>
        <v>9</v>
      </c>
    </row>
    <row r="1379" spans="1:52" x14ac:dyDescent="0.25">
      <c r="A1379" t="s">
        <v>359</v>
      </c>
      <c r="B1379" t="s">
        <v>226</v>
      </c>
      <c r="C1379" t="s">
        <v>49</v>
      </c>
      <c r="D1379">
        <v>55403203596</v>
      </c>
      <c r="E1379" t="s">
        <v>50</v>
      </c>
      <c r="F1379" t="s">
        <v>175</v>
      </c>
      <c r="G1379" t="s">
        <v>115</v>
      </c>
      <c r="H1379" t="s">
        <v>115</v>
      </c>
      <c r="I1379" t="s">
        <v>115</v>
      </c>
      <c r="J1379" s="1">
        <v>45684</v>
      </c>
      <c r="K1379" t="s">
        <v>53</v>
      </c>
      <c r="L1379" s="1">
        <v>45530</v>
      </c>
      <c r="M1379" t="s">
        <v>360</v>
      </c>
      <c r="N1379" t="s">
        <v>159</v>
      </c>
      <c r="O1379" t="s">
        <v>210</v>
      </c>
      <c r="P1379" t="s">
        <v>117</v>
      </c>
      <c r="Q1379" s="1">
        <v>45758</v>
      </c>
      <c r="R1379" t="s">
        <v>118</v>
      </c>
      <c r="S1379" t="s">
        <v>191</v>
      </c>
      <c r="T1379" t="s">
        <v>176</v>
      </c>
      <c r="U1379" t="s">
        <v>211</v>
      </c>
      <c r="V1379">
        <v>1477</v>
      </c>
      <c r="W1379" t="s">
        <v>62</v>
      </c>
      <c r="X1379" t="s">
        <v>53</v>
      </c>
      <c r="Y1379">
        <v>1</v>
      </c>
      <c r="Z1379" t="s">
        <v>212</v>
      </c>
      <c r="AA1379" t="s">
        <v>64</v>
      </c>
      <c r="AB1379" t="s">
        <v>84</v>
      </c>
      <c r="AC1379" t="s">
        <v>52</v>
      </c>
      <c r="AD1379" t="s">
        <v>66</v>
      </c>
      <c r="AE1379" t="s">
        <v>53</v>
      </c>
      <c r="AF1379">
        <v>27</v>
      </c>
      <c r="AG1379">
        <v>30</v>
      </c>
      <c r="AH1379" t="s">
        <v>124</v>
      </c>
      <c r="AI1379" t="s">
        <v>169</v>
      </c>
      <c r="AJ1379" t="s">
        <v>170</v>
      </c>
      <c r="AK1379" t="s">
        <v>163</v>
      </c>
      <c r="AL1379">
        <v>4</v>
      </c>
      <c r="AM1379">
        <v>2</v>
      </c>
      <c r="AN1379">
        <v>19</v>
      </c>
      <c r="AO1379">
        <v>4</v>
      </c>
      <c r="AP1379">
        <v>29</v>
      </c>
      <c r="AQ1379">
        <v>1</v>
      </c>
      <c r="AR1379" t="s">
        <v>80</v>
      </c>
      <c r="AS1379" t="s">
        <v>214</v>
      </c>
      <c r="AT1379" t="s">
        <v>214</v>
      </c>
      <c r="AU1379" s="1">
        <v>45070</v>
      </c>
      <c r="AV1379" s="17">
        <f>VLOOKUP(dummy_yherealine!$AT1379,dummy_oppeained!B:C,2,0)</f>
        <v>6</v>
      </c>
      <c r="AW1379" s="22" t="str">
        <f>VLOOKUP(AS1379,dummy_oppeained!B:D,3,0)</f>
        <v>eristav</v>
      </c>
      <c r="AX1379" s="17">
        <f>VLOOKUP(AR:AR,hinded_abi!A:D,4,0)</f>
        <v>3</v>
      </c>
      <c r="AY1379" s="26">
        <f t="shared" si="42"/>
        <v>18</v>
      </c>
      <c r="AZ1379" s="27">
        <f t="shared" si="43"/>
        <v>6</v>
      </c>
    </row>
    <row r="1380" spans="1:52" x14ac:dyDescent="0.25">
      <c r="A1380" t="s">
        <v>359</v>
      </c>
      <c r="B1380" t="s">
        <v>226</v>
      </c>
      <c r="C1380" t="s">
        <v>49</v>
      </c>
      <c r="D1380">
        <v>55403203596</v>
      </c>
      <c r="E1380" t="s">
        <v>50</v>
      </c>
      <c r="F1380" t="s">
        <v>175</v>
      </c>
      <c r="G1380" t="s">
        <v>115</v>
      </c>
      <c r="H1380" t="s">
        <v>115</v>
      </c>
      <c r="I1380" t="s">
        <v>115</v>
      </c>
      <c r="J1380" s="1">
        <v>45684</v>
      </c>
      <c r="K1380" t="s">
        <v>53</v>
      </c>
      <c r="L1380" s="1">
        <v>45530</v>
      </c>
      <c r="M1380" t="s">
        <v>360</v>
      </c>
      <c r="N1380" t="s">
        <v>159</v>
      </c>
      <c r="O1380" t="s">
        <v>210</v>
      </c>
      <c r="P1380" t="s">
        <v>117</v>
      </c>
      <c r="Q1380" s="1">
        <v>45758</v>
      </c>
      <c r="R1380" t="s">
        <v>118</v>
      </c>
      <c r="S1380" t="s">
        <v>191</v>
      </c>
      <c r="T1380" t="s">
        <v>176</v>
      </c>
      <c r="U1380" t="s">
        <v>211</v>
      </c>
      <c r="V1380">
        <v>1477</v>
      </c>
      <c r="W1380" t="s">
        <v>62</v>
      </c>
      <c r="X1380" t="s">
        <v>53</v>
      </c>
      <c r="Y1380">
        <v>1</v>
      </c>
      <c r="Z1380" t="s">
        <v>212</v>
      </c>
      <c r="AA1380" t="s">
        <v>64</v>
      </c>
      <c r="AB1380" t="s">
        <v>84</v>
      </c>
      <c r="AC1380" t="s">
        <v>52</v>
      </c>
      <c r="AD1380" t="s">
        <v>66</v>
      </c>
      <c r="AE1380" t="s">
        <v>53</v>
      </c>
      <c r="AF1380">
        <v>27</v>
      </c>
      <c r="AG1380">
        <v>30</v>
      </c>
      <c r="AH1380" t="s">
        <v>124</v>
      </c>
      <c r="AI1380" t="s">
        <v>169</v>
      </c>
      <c r="AJ1380" t="s">
        <v>170</v>
      </c>
      <c r="AK1380" t="s">
        <v>163</v>
      </c>
      <c r="AL1380">
        <v>4</v>
      </c>
      <c r="AM1380">
        <v>2</v>
      </c>
      <c r="AN1380">
        <v>19</v>
      </c>
      <c r="AO1380">
        <v>4</v>
      </c>
      <c r="AP1380">
        <v>29</v>
      </c>
      <c r="AQ1380">
        <v>1</v>
      </c>
      <c r="AR1380" t="s">
        <v>74</v>
      </c>
      <c r="AS1380" t="s">
        <v>281</v>
      </c>
      <c r="AT1380" t="s">
        <v>281</v>
      </c>
      <c r="AU1380" s="1">
        <v>45734</v>
      </c>
      <c r="AV1380" s="15">
        <f>VLOOKUP(dummy_yherealine!$AT1380,dummy_oppeained!B:C,2,0)</f>
        <v>6</v>
      </c>
      <c r="AW1380" s="22" t="str">
        <f>VLOOKUP(AS1380,dummy_oppeained!B:D,3,0)</f>
        <v>eristav</v>
      </c>
      <c r="AX1380" s="17">
        <f>VLOOKUP(AR:AR,hinded_abi!A:D,4,0)</f>
        <v>1</v>
      </c>
      <c r="AY1380" s="26">
        <f t="shared" si="42"/>
        <v>6</v>
      </c>
      <c r="AZ1380" s="27">
        <f t="shared" si="43"/>
        <v>6</v>
      </c>
    </row>
    <row r="1381" spans="1:52" x14ac:dyDescent="0.25">
      <c r="A1381" t="s">
        <v>359</v>
      </c>
      <c r="B1381" t="s">
        <v>226</v>
      </c>
      <c r="C1381" t="s">
        <v>49</v>
      </c>
      <c r="D1381">
        <v>55403203596</v>
      </c>
      <c r="E1381" t="s">
        <v>50</v>
      </c>
      <c r="F1381" t="s">
        <v>175</v>
      </c>
      <c r="G1381" t="s">
        <v>115</v>
      </c>
      <c r="H1381" t="s">
        <v>115</v>
      </c>
      <c r="I1381" t="s">
        <v>115</v>
      </c>
      <c r="J1381" s="1">
        <v>45684</v>
      </c>
      <c r="K1381" t="s">
        <v>53</v>
      </c>
      <c r="L1381" s="1">
        <v>45530</v>
      </c>
      <c r="M1381" t="s">
        <v>360</v>
      </c>
      <c r="N1381" t="s">
        <v>159</v>
      </c>
      <c r="O1381" t="s">
        <v>210</v>
      </c>
      <c r="P1381" t="s">
        <v>117</v>
      </c>
      <c r="Q1381" s="1">
        <v>45758</v>
      </c>
      <c r="R1381" t="s">
        <v>118</v>
      </c>
      <c r="S1381" t="s">
        <v>191</v>
      </c>
      <c r="T1381" t="s">
        <v>176</v>
      </c>
      <c r="U1381" t="s">
        <v>211</v>
      </c>
      <c r="V1381">
        <v>1477</v>
      </c>
      <c r="W1381" t="s">
        <v>62</v>
      </c>
      <c r="X1381" t="s">
        <v>53</v>
      </c>
      <c r="Y1381">
        <v>1</v>
      </c>
      <c r="Z1381" t="s">
        <v>212</v>
      </c>
      <c r="AA1381" t="s">
        <v>64</v>
      </c>
      <c r="AB1381" t="s">
        <v>84</v>
      </c>
      <c r="AC1381" t="s">
        <v>52</v>
      </c>
      <c r="AD1381" t="s">
        <v>66</v>
      </c>
      <c r="AE1381" t="s">
        <v>53</v>
      </c>
      <c r="AF1381">
        <v>27</v>
      </c>
      <c r="AG1381">
        <v>30</v>
      </c>
      <c r="AH1381" t="s">
        <v>124</v>
      </c>
      <c r="AI1381" t="s">
        <v>169</v>
      </c>
      <c r="AJ1381" t="s">
        <v>170</v>
      </c>
      <c r="AK1381" t="s">
        <v>163</v>
      </c>
      <c r="AL1381">
        <v>4</v>
      </c>
      <c r="AM1381">
        <v>2</v>
      </c>
      <c r="AN1381">
        <v>19</v>
      </c>
      <c r="AO1381">
        <v>4</v>
      </c>
      <c r="AP1381">
        <v>29</v>
      </c>
      <c r="AQ1381">
        <v>1</v>
      </c>
      <c r="AR1381" t="s">
        <v>86</v>
      </c>
      <c r="AS1381" t="s">
        <v>150</v>
      </c>
      <c r="AT1381" t="s">
        <v>150</v>
      </c>
      <c r="AU1381" s="1">
        <v>45753</v>
      </c>
      <c r="AV1381" s="17">
        <f>VLOOKUP(dummy_yherealine!$AT1381,dummy_oppeained!B:C,2,0)</f>
        <v>10</v>
      </c>
      <c r="AW1381" s="22" t="str">
        <f>VLOOKUP(AS1381,dummy_oppeained!B:D,3,0)</f>
        <v>eristav</v>
      </c>
      <c r="AX1381" s="17">
        <f>VLOOKUP(AR:AR,hinded_abi!A:D,4,0)</f>
        <v>4</v>
      </c>
      <c r="AY1381" s="26">
        <f t="shared" si="42"/>
        <v>40</v>
      </c>
      <c r="AZ1381" s="27">
        <f t="shared" si="43"/>
        <v>10</v>
      </c>
    </row>
    <row r="1382" spans="1:52" x14ac:dyDescent="0.25">
      <c r="A1382" t="s">
        <v>359</v>
      </c>
      <c r="B1382" t="s">
        <v>226</v>
      </c>
      <c r="C1382" t="s">
        <v>49</v>
      </c>
      <c r="D1382">
        <v>55403203596</v>
      </c>
      <c r="E1382" t="s">
        <v>50</v>
      </c>
      <c r="F1382" t="s">
        <v>175</v>
      </c>
      <c r="G1382" t="s">
        <v>115</v>
      </c>
      <c r="H1382" t="s">
        <v>115</v>
      </c>
      <c r="I1382" t="s">
        <v>115</v>
      </c>
      <c r="J1382" s="1">
        <v>45684</v>
      </c>
      <c r="K1382" t="s">
        <v>53</v>
      </c>
      <c r="L1382" s="1">
        <v>45530</v>
      </c>
      <c r="M1382" t="s">
        <v>360</v>
      </c>
      <c r="N1382" t="s">
        <v>159</v>
      </c>
      <c r="O1382" t="s">
        <v>210</v>
      </c>
      <c r="P1382" t="s">
        <v>117</v>
      </c>
      <c r="Q1382" s="1">
        <v>45758</v>
      </c>
      <c r="R1382" t="s">
        <v>118</v>
      </c>
      <c r="S1382" t="s">
        <v>191</v>
      </c>
      <c r="T1382" t="s">
        <v>176</v>
      </c>
      <c r="U1382" t="s">
        <v>211</v>
      </c>
      <c r="V1382">
        <v>1477</v>
      </c>
      <c r="W1382" t="s">
        <v>62</v>
      </c>
      <c r="X1382" t="s">
        <v>53</v>
      </c>
      <c r="Y1382">
        <v>2</v>
      </c>
      <c r="Z1382" t="s">
        <v>212</v>
      </c>
      <c r="AA1382" t="s">
        <v>64</v>
      </c>
      <c r="AB1382" t="s">
        <v>106</v>
      </c>
      <c r="AC1382" t="s">
        <v>52</v>
      </c>
      <c r="AD1382" t="s">
        <v>66</v>
      </c>
      <c r="AE1382" t="s">
        <v>53</v>
      </c>
      <c r="AF1382">
        <v>27</v>
      </c>
      <c r="AG1382">
        <v>47</v>
      </c>
      <c r="AH1382" t="s">
        <v>124</v>
      </c>
      <c r="AI1382" t="s">
        <v>96</v>
      </c>
      <c r="AJ1382" t="s">
        <v>170</v>
      </c>
      <c r="AK1382" t="s">
        <v>218</v>
      </c>
      <c r="AL1382">
        <v>4</v>
      </c>
      <c r="AM1382">
        <v>1</v>
      </c>
      <c r="AN1382">
        <v>19</v>
      </c>
      <c r="AO1382">
        <v>6</v>
      </c>
      <c r="AP1382">
        <v>58</v>
      </c>
      <c r="AQ1382">
        <v>1</v>
      </c>
      <c r="AR1382" t="s">
        <v>72</v>
      </c>
      <c r="AS1382" t="s">
        <v>149</v>
      </c>
      <c r="AT1382" t="s">
        <v>149</v>
      </c>
      <c r="AU1382" s="1">
        <v>45169</v>
      </c>
      <c r="AV1382" s="15">
        <f>VLOOKUP(dummy_yherealine!$AT1382,dummy_oppeained!B:C,2,0)</f>
        <v>2</v>
      </c>
      <c r="AW1382" s="22" t="str">
        <f>VLOOKUP(AS1382,dummy_oppeained!B:D,3,0)</f>
        <v>mitteeristav</v>
      </c>
      <c r="AX1382" s="17" t="str">
        <f>VLOOKUP(AR:AR,hinded_abi!A:D,4,0)</f>
        <v>NULL</v>
      </c>
      <c r="AY1382" s="26" t="str">
        <f t="shared" si="42"/>
        <v xml:space="preserve"> </v>
      </c>
      <c r="AZ1382" s="27">
        <f t="shared" si="43"/>
        <v>0</v>
      </c>
    </row>
    <row r="1383" spans="1:52" x14ac:dyDescent="0.25">
      <c r="A1383" t="s">
        <v>359</v>
      </c>
      <c r="B1383" t="s">
        <v>226</v>
      </c>
      <c r="C1383" t="s">
        <v>49</v>
      </c>
      <c r="D1383">
        <v>55403203596</v>
      </c>
      <c r="E1383" t="s">
        <v>50</v>
      </c>
      <c r="F1383" t="s">
        <v>175</v>
      </c>
      <c r="G1383" t="s">
        <v>115</v>
      </c>
      <c r="H1383" t="s">
        <v>115</v>
      </c>
      <c r="I1383" t="s">
        <v>115</v>
      </c>
      <c r="J1383" s="1">
        <v>45684</v>
      </c>
      <c r="K1383" t="s">
        <v>53</v>
      </c>
      <c r="L1383" s="1">
        <v>45530</v>
      </c>
      <c r="M1383" t="s">
        <v>360</v>
      </c>
      <c r="N1383" t="s">
        <v>159</v>
      </c>
      <c r="O1383" t="s">
        <v>210</v>
      </c>
      <c r="P1383" t="s">
        <v>117</v>
      </c>
      <c r="Q1383" s="1">
        <v>45758</v>
      </c>
      <c r="R1383" t="s">
        <v>118</v>
      </c>
      <c r="S1383" t="s">
        <v>191</v>
      </c>
      <c r="T1383" t="s">
        <v>176</v>
      </c>
      <c r="U1383" t="s">
        <v>211</v>
      </c>
      <c r="V1383">
        <v>1477</v>
      </c>
      <c r="W1383" t="s">
        <v>62</v>
      </c>
      <c r="X1383" t="s">
        <v>53</v>
      </c>
      <c r="Y1383">
        <v>2</v>
      </c>
      <c r="Z1383" t="s">
        <v>212</v>
      </c>
      <c r="AA1383" t="s">
        <v>64</v>
      </c>
      <c r="AB1383" t="s">
        <v>106</v>
      </c>
      <c r="AC1383" t="s">
        <v>52</v>
      </c>
      <c r="AD1383" t="s">
        <v>66</v>
      </c>
      <c r="AE1383" t="s">
        <v>53</v>
      </c>
      <c r="AF1383">
        <v>27</v>
      </c>
      <c r="AG1383">
        <v>47</v>
      </c>
      <c r="AH1383" t="s">
        <v>124</v>
      </c>
      <c r="AI1383" t="s">
        <v>96</v>
      </c>
      <c r="AJ1383" t="s">
        <v>170</v>
      </c>
      <c r="AK1383" t="s">
        <v>218</v>
      </c>
      <c r="AL1383">
        <v>4</v>
      </c>
      <c r="AM1383">
        <v>1</v>
      </c>
      <c r="AN1383">
        <v>19</v>
      </c>
      <c r="AO1383">
        <v>6</v>
      </c>
      <c r="AP1383">
        <v>58</v>
      </c>
      <c r="AQ1383">
        <v>1</v>
      </c>
      <c r="AR1383" t="s">
        <v>91</v>
      </c>
      <c r="AS1383" t="s">
        <v>73</v>
      </c>
      <c r="AT1383" t="s">
        <v>73</v>
      </c>
      <c r="AU1383" s="1">
        <v>45097</v>
      </c>
      <c r="AV1383" s="17">
        <f>VLOOKUP(dummy_yherealine!$AT1383,dummy_oppeained!B:C,2,0)</f>
        <v>6</v>
      </c>
      <c r="AW1383" s="22" t="str">
        <f>VLOOKUP(AS1383,dummy_oppeained!B:D,3,0)</f>
        <v>eristav</v>
      </c>
      <c r="AX1383" s="17">
        <f>VLOOKUP(AR:AR,hinded_abi!A:D,4,0)</f>
        <v>0</v>
      </c>
      <c r="AY1383" s="26">
        <f t="shared" si="42"/>
        <v>0</v>
      </c>
      <c r="AZ1383" s="27">
        <f t="shared" si="43"/>
        <v>6</v>
      </c>
    </row>
    <row r="1384" spans="1:52" x14ac:dyDescent="0.25">
      <c r="A1384" t="s">
        <v>359</v>
      </c>
      <c r="B1384" t="s">
        <v>226</v>
      </c>
      <c r="C1384" t="s">
        <v>49</v>
      </c>
      <c r="D1384">
        <v>55403203596</v>
      </c>
      <c r="E1384" t="s">
        <v>50</v>
      </c>
      <c r="F1384" t="s">
        <v>175</v>
      </c>
      <c r="G1384" t="s">
        <v>115</v>
      </c>
      <c r="H1384" t="s">
        <v>115</v>
      </c>
      <c r="I1384" t="s">
        <v>115</v>
      </c>
      <c r="J1384" s="1">
        <v>45684</v>
      </c>
      <c r="K1384" t="s">
        <v>53</v>
      </c>
      <c r="L1384" s="1">
        <v>45530</v>
      </c>
      <c r="M1384" t="s">
        <v>360</v>
      </c>
      <c r="N1384" t="s">
        <v>159</v>
      </c>
      <c r="O1384" t="s">
        <v>210</v>
      </c>
      <c r="P1384" t="s">
        <v>117</v>
      </c>
      <c r="Q1384" s="1">
        <v>45758</v>
      </c>
      <c r="R1384" t="s">
        <v>118</v>
      </c>
      <c r="S1384" t="s">
        <v>191</v>
      </c>
      <c r="T1384" t="s">
        <v>176</v>
      </c>
      <c r="U1384" t="s">
        <v>211</v>
      </c>
      <c r="V1384">
        <v>1477</v>
      </c>
      <c r="W1384" t="s">
        <v>62</v>
      </c>
      <c r="X1384" t="s">
        <v>53</v>
      </c>
      <c r="Y1384">
        <v>2</v>
      </c>
      <c r="Z1384" t="s">
        <v>212</v>
      </c>
      <c r="AA1384" t="s">
        <v>64</v>
      </c>
      <c r="AB1384" t="s">
        <v>106</v>
      </c>
      <c r="AC1384" t="s">
        <v>52</v>
      </c>
      <c r="AD1384" t="s">
        <v>66</v>
      </c>
      <c r="AE1384" t="s">
        <v>53</v>
      </c>
      <c r="AF1384">
        <v>27</v>
      </c>
      <c r="AG1384">
        <v>47</v>
      </c>
      <c r="AH1384" t="s">
        <v>124</v>
      </c>
      <c r="AI1384" t="s">
        <v>96</v>
      </c>
      <c r="AJ1384" t="s">
        <v>170</v>
      </c>
      <c r="AK1384" t="s">
        <v>218</v>
      </c>
      <c r="AL1384">
        <v>4</v>
      </c>
      <c r="AM1384">
        <v>1</v>
      </c>
      <c r="AN1384">
        <v>19</v>
      </c>
      <c r="AO1384">
        <v>6</v>
      </c>
      <c r="AP1384">
        <v>58</v>
      </c>
      <c r="AQ1384">
        <v>1</v>
      </c>
      <c r="AR1384" t="s">
        <v>74</v>
      </c>
      <c r="AS1384" t="s">
        <v>198</v>
      </c>
      <c r="AT1384" t="s">
        <v>198</v>
      </c>
      <c r="AU1384" s="1">
        <v>44717</v>
      </c>
      <c r="AV1384" s="15">
        <f>VLOOKUP(dummy_yherealine!$AT1384,dummy_oppeained!B:C,2,0)</f>
        <v>6</v>
      </c>
      <c r="AW1384" s="22" t="str">
        <f>VLOOKUP(AS1384,dummy_oppeained!B:D,3,0)</f>
        <v>eristav</v>
      </c>
      <c r="AX1384" s="17">
        <f>VLOOKUP(AR:AR,hinded_abi!A:D,4,0)</f>
        <v>1</v>
      </c>
      <c r="AY1384" s="26">
        <f t="shared" si="42"/>
        <v>6</v>
      </c>
      <c r="AZ1384" s="27">
        <f t="shared" si="43"/>
        <v>6</v>
      </c>
    </row>
    <row r="1385" spans="1:52" x14ac:dyDescent="0.25">
      <c r="A1385" t="s">
        <v>359</v>
      </c>
      <c r="B1385" t="s">
        <v>226</v>
      </c>
      <c r="C1385" t="s">
        <v>49</v>
      </c>
      <c r="D1385">
        <v>55403203596</v>
      </c>
      <c r="E1385" t="s">
        <v>50</v>
      </c>
      <c r="F1385" t="s">
        <v>175</v>
      </c>
      <c r="G1385" t="s">
        <v>115</v>
      </c>
      <c r="H1385" t="s">
        <v>115</v>
      </c>
      <c r="I1385" t="s">
        <v>115</v>
      </c>
      <c r="J1385" s="1">
        <v>45684</v>
      </c>
      <c r="K1385" t="s">
        <v>53</v>
      </c>
      <c r="L1385" s="1">
        <v>45530</v>
      </c>
      <c r="M1385" t="s">
        <v>360</v>
      </c>
      <c r="N1385" t="s">
        <v>159</v>
      </c>
      <c r="O1385" t="s">
        <v>210</v>
      </c>
      <c r="P1385" t="s">
        <v>117</v>
      </c>
      <c r="Q1385" s="1">
        <v>45758</v>
      </c>
      <c r="R1385" t="s">
        <v>118</v>
      </c>
      <c r="S1385" t="s">
        <v>191</v>
      </c>
      <c r="T1385" t="s">
        <v>176</v>
      </c>
      <c r="U1385" t="s">
        <v>211</v>
      </c>
      <c r="V1385">
        <v>1477</v>
      </c>
      <c r="W1385" t="s">
        <v>62</v>
      </c>
      <c r="X1385" t="s">
        <v>53</v>
      </c>
      <c r="Y1385">
        <v>2</v>
      </c>
      <c r="Z1385" t="s">
        <v>212</v>
      </c>
      <c r="AA1385" t="s">
        <v>64</v>
      </c>
      <c r="AB1385" t="s">
        <v>106</v>
      </c>
      <c r="AC1385" t="s">
        <v>52</v>
      </c>
      <c r="AD1385" t="s">
        <v>66</v>
      </c>
      <c r="AE1385" t="s">
        <v>53</v>
      </c>
      <c r="AF1385">
        <v>27</v>
      </c>
      <c r="AG1385">
        <v>47</v>
      </c>
      <c r="AH1385" t="s">
        <v>124</v>
      </c>
      <c r="AI1385" t="s">
        <v>96</v>
      </c>
      <c r="AJ1385" t="s">
        <v>170</v>
      </c>
      <c r="AK1385" t="s">
        <v>218</v>
      </c>
      <c r="AL1385">
        <v>4</v>
      </c>
      <c r="AM1385">
        <v>1</v>
      </c>
      <c r="AN1385">
        <v>19</v>
      </c>
      <c r="AO1385">
        <v>6</v>
      </c>
      <c r="AP1385">
        <v>58</v>
      </c>
      <c r="AQ1385">
        <v>1</v>
      </c>
      <c r="AR1385" t="s">
        <v>94</v>
      </c>
      <c r="AS1385" t="s">
        <v>143</v>
      </c>
      <c r="AT1385" t="s">
        <v>143</v>
      </c>
      <c r="AU1385" s="1">
        <v>45690</v>
      </c>
      <c r="AV1385" s="17">
        <f>VLOOKUP(dummy_yherealine!$AT1385,dummy_oppeained!B:C,2,0)</f>
        <v>5</v>
      </c>
      <c r="AW1385" s="22" t="str">
        <f>VLOOKUP(AS1385,dummy_oppeained!B:D,3,0)</f>
        <v>eristav</v>
      </c>
      <c r="AX1385" s="17">
        <f>VLOOKUP(AR:AR,hinded_abi!A:D,4,0)</f>
        <v>5</v>
      </c>
      <c r="AY1385" s="26">
        <f t="shared" si="42"/>
        <v>25</v>
      </c>
      <c r="AZ1385" s="27">
        <f t="shared" si="43"/>
        <v>5</v>
      </c>
    </row>
    <row r="1386" spans="1:52" x14ac:dyDescent="0.25">
      <c r="A1386" t="s">
        <v>359</v>
      </c>
      <c r="B1386" t="s">
        <v>226</v>
      </c>
      <c r="C1386" t="s">
        <v>49</v>
      </c>
      <c r="D1386">
        <v>55403203596</v>
      </c>
      <c r="E1386" t="s">
        <v>50</v>
      </c>
      <c r="F1386" t="s">
        <v>175</v>
      </c>
      <c r="G1386" t="s">
        <v>115</v>
      </c>
      <c r="H1386" t="s">
        <v>115</v>
      </c>
      <c r="I1386" t="s">
        <v>115</v>
      </c>
      <c r="J1386" s="1">
        <v>45684</v>
      </c>
      <c r="K1386" t="s">
        <v>53</v>
      </c>
      <c r="L1386" s="1">
        <v>45530</v>
      </c>
      <c r="M1386" t="s">
        <v>360</v>
      </c>
      <c r="N1386" t="s">
        <v>159</v>
      </c>
      <c r="O1386" t="s">
        <v>210</v>
      </c>
      <c r="P1386" t="s">
        <v>117</v>
      </c>
      <c r="Q1386" s="1">
        <v>45758</v>
      </c>
      <c r="R1386" t="s">
        <v>118</v>
      </c>
      <c r="S1386" t="s">
        <v>191</v>
      </c>
      <c r="T1386" t="s">
        <v>176</v>
      </c>
      <c r="U1386" t="s">
        <v>211</v>
      </c>
      <c r="V1386">
        <v>1477</v>
      </c>
      <c r="W1386" t="s">
        <v>62</v>
      </c>
      <c r="X1386" t="s">
        <v>53</v>
      </c>
      <c r="Y1386">
        <v>2</v>
      </c>
      <c r="Z1386" t="s">
        <v>212</v>
      </c>
      <c r="AA1386" t="s">
        <v>64</v>
      </c>
      <c r="AB1386" t="s">
        <v>106</v>
      </c>
      <c r="AC1386" t="s">
        <v>52</v>
      </c>
      <c r="AD1386" t="s">
        <v>66</v>
      </c>
      <c r="AE1386" t="s">
        <v>53</v>
      </c>
      <c r="AF1386">
        <v>27</v>
      </c>
      <c r="AG1386">
        <v>47</v>
      </c>
      <c r="AH1386" t="s">
        <v>124</v>
      </c>
      <c r="AI1386" t="s">
        <v>96</v>
      </c>
      <c r="AJ1386" t="s">
        <v>170</v>
      </c>
      <c r="AK1386" t="s">
        <v>218</v>
      </c>
      <c r="AL1386">
        <v>4</v>
      </c>
      <c r="AM1386">
        <v>1</v>
      </c>
      <c r="AN1386">
        <v>19</v>
      </c>
      <c r="AO1386">
        <v>6</v>
      </c>
      <c r="AP1386">
        <v>58</v>
      </c>
      <c r="AQ1386">
        <v>1</v>
      </c>
      <c r="AR1386" t="s">
        <v>72</v>
      </c>
      <c r="AS1386" t="s">
        <v>204</v>
      </c>
      <c r="AT1386" t="s">
        <v>204</v>
      </c>
      <c r="AU1386" s="1">
        <v>44199</v>
      </c>
      <c r="AV1386" s="15">
        <f>VLOOKUP(dummy_yherealine!$AT1386,dummy_oppeained!B:C,2,0)</f>
        <v>3</v>
      </c>
      <c r="AW1386" s="22" t="str">
        <f>VLOOKUP(AS1386,dummy_oppeained!B:D,3,0)</f>
        <v>mitteeristav</v>
      </c>
      <c r="AX1386" s="17" t="str">
        <f>VLOOKUP(AR:AR,hinded_abi!A:D,4,0)</f>
        <v>NULL</v>
      </c>
      <c r="AY1386" s="26" t="str">
        <f t="shared" si="42"/>
        <v xml:space="preserve"> </v>
      </c>
      <c r="AZ1386" s="27">
        <f t="shared" si="43"/>
        <v>0</v>
      </c>
    </row>
    <row r="1387" spans="1:52" x14ac:dyDescent="0.25">
      <c r="A1387" t="s">
        <v>359</v>
      </c>
      <c r="B1387" t="s">
        <v>226</v>
      </c>
      <c r="C1387" t="s">
        <v>49</v>
      </c>
      <c r="D1387">
        <v>55403203596</v>
      </c>
      <c r="E1387" t="s">
        <v>50</v>
      </c>
      <c r="F1387" t="s">
        <v>175</v>
      </c>
      <c r="G1387" t="s">
        <v>115</v>
      </c>
      <c r="H1387" t="s">
        <v>115</v>
      </c>
      <c r="I1387" t="s">
        <v>115</v>
      </c>
      <c r="J1387" s="1">
        <v>45684</v>
      </c>
      <c r="K1387" t="s">
        <v>53</v>
      </c>
      <c r="L1387" s="1">
        <v>45530</v>
      </c>
      <c r="M1387" t="s">
        <v>360</v>
      </c>
      <c r="N1387" t="s">
        <v>159</v>
      </c>
      <c r="O1387" t="s">
        <v>210</v>
      </c>
      <c r="P1387" t="s">
        <v>117</v>
      </c>
      <c r="Q1387" s="1">
        <v>45758</v>
      </c>
      <c r="R1387" t="s">
        <v>118</v>
      </c>
      <c r="S1387" t="s">
        <v>191</v>
      </c>
      <c r="T1387" t="s">
        <v>176</v>
      </c>
      <c r="U1387" t="s">
        <v>211</v>
      </c>
      <c r="V1387">
        <v>1477</v>
      </c>
      <c r="W1387" t="s">
        <v>62</v>
      </c>
      <c r="X1387" t="s">
        <v>53</v>
      </c>
      <c r="Y1387">
        <v>2</v>
      </c>
      <c r="Z1387" t="s">
        <v>212</v>
      </c>
      <c r="AA1387" t="s">
        <v>64</v>
      </c>
      <c r="AB1387" t="s">
        <v>106</v>
      </c>
      <c r="AC1387" t="s">
        <v>52</v>
      </c>
      <c r="AD1387" t="s">
        <v>66</v>
      </c>
      <c r="AE1387" t="s">
        <v>53</v>
      </c>
      <c r="AF1387">
        <v>27</v>
      </c>
      <c r="AG1387">
        <v>47</v>
      </c>
      <c r="AH1387" t="s">
        <v>124</v>
      </c>
      <c r="AI1387" t="s">
        <v>96</v>
      </c>
      <c r="AJ1387" t="s">
        <v>170</v>
      </c>
      <c r="AK1387" t="s">
        <v>218</v>
      </c>
      <c r="AL1387">
        <v>4</v>
      </c>
      <c r="AM1387">
        <v>1</v>
      </c>
      <c r="AN1387">
        <v>19</v>
      </c>
      <c r="AO1387">
        <v>6</v>
      </c>
      <c r="AP1387">
        <v>58</v>
      </c>
      <c r="AQ1387">
        <v>1</v>
      </c>
      <c r="AR1387" t="s">
        <v>72</v>
      </c>
      <c r="AS1387" t="s">
        <v>238</v>
      </c>
      <c r="AT1387" t="s">
        <v>238</v>
      </c>
      <c r="AU1387" s="1">
        <v>44291</v>
      </c>
      <c r="AV1387" s="17">
        <f>VLOOKUP(dummy_yherealine!$AT1387,dummy_oppeained!B:C,2,0)</f>
        <v>3</v>
      </c>
      <c r="AW1387" s="22" t="str">
        <f>VLOOKUP(AS1387,dummy_oppeained!B:D,3,0)</f>
        <v>mitteeristav</v>
      </c>
      <c r="AX1387" s="17" t="str">
        <f>VLOOKUP(AR:AR,hinded_abi!A:D,4,0)</f>
        <v>NULL</v>
      </c>
      <c r="AY1387" s="26" t="str">
        <f t="shared" si="42"/>
        <v xml:space="preserve"> </v>
      </c>
      <c r="AZ1387" s="27">
        <f t="shared" si="43"/>
        <v>0</v>
      </c>
    </row>
    <row r="1388" spans="1:52" x14ac:dyDescent="0.25">
      <c r="A1388" t="s">
        <v>359</v>
      </c>
      <c r="B1388" t="s">
        <v>226</v>
      </c>
      <c r="C1388" t="s">
        <v>49</v>
      </c>
      <c r="D1388">
        <v>55403203596</v>
      </c>
      <c r="E1388" t="s">
        <v>50</v>
      </c>
      <c r="F1388" t="s">
        <v>175</v>
      </c>
      <c r="G1388" t="s">
        <v>115</v>
      </c>
      <c r="H1388" t="s">
        <v>115</v>
      </c>
      <c r="I1388" t="s">
        <v>115</v>
      </c>
      <c r="J1388" s="1">
        <v>45684</v>
      </c>
      <c r="K1388" t="s">
        <v>53</v>
      </c>
      <c r="L1388" s="1">
        <v>45530</v>
      </c>
      <c r="M1388" t="s">
        <v>360</v>
      </c>
      <c r="N1388" t="s">
        <v>159</v>
      </c>
      <c r="O1388" t="s">
        <v>210</v>
      </c>
      <c r="P1388" t="s">
        <v>117</v>
      </c>
      <c r="Q1388" s="1">
        <v>45758</v>
      </c>
      <c r="R1388" t="s">
        <v>118</v>
      </c>
      <c r="S1388" t="s">
        <v>191</v>
      </c>
      <c r="T1388" t="s">
        <v>176</v>
      </c>
      <c r="U1388" t="s">
        <v>211</v>
      </c>
      <c r="V1388">
        <v>1477</v>
      </c>
      <c r="W1388" t="s">
        <v>62</v>
      </c>
      <c r="X1388" t="s">
        <v>53</v>
      </c>
      <c r="Y1388">
        <v>3</v>
      </c>
      <c r="Z1388" t="s">
        <v>212</v>
      </c>
      <c r="AA1388" t="s">
        <v>64</v>
      </c>
      <c r="AB1388" t="s">
        <v>146</v>
      </c>
      <c r="AC1388" t="s">
        <v>52</v>
      </c>
      <c r="AD1388" t="s">
        <v>66</v>
      </c>
      <c r="AE1388" t="s">
        <v>53</v>
      </c>
      <c r="AF1388">
        <v>27</v>
      </c>
      <c r="AG1388">
        <v>54</v>
      </c>
      <c r="AH1388" t="s">
        <v>124</v>
      </c>
      <c r="AI1388" t="s">
        <v>163</v>
      </c>
      <c r="AJ1388" t="s">
        <v>170</v>
      </c>
      <c r="AK1388" t="s">
        <v>182</v>
      </c>
      <c r="AL1388">
        <v>4</v>
      </c>
      <c r="AM1388">
        <v>1</v>
      </c>
      <c r="AN1388">
        <v>19</v>
      </c>
      <c r="AO1388">
        <v>7</v>
      </c>
      <c r="AP1388">
        <v>37</v>
      </c>
      <c r="AQ1388">
        <v>1</v>
      </c>
      <c r="AR1388" t="s">
        <v>88</v>
      </c>
      <c r="AS1388" t="s">
        <v>104</v>
      </c>
      <c r="AT1388" t="s">
        <v>104</v>
      </c>
      <c r="AU1388" s="1">
        <v>44469</v>
      </c>
      <c r="AV1388" s="15">
        <f>VLOOKUP(dummy_yherealine!$AT1388,dummy_oppeained!B:C,2,0)</f>
        <v>6</v>
      </c>
      <c r="AW1388" s="22" t="str">
        <f>VLOOKUP(AS1388,dummy_oppeained!B:D,3,0)</f>
        <v>eristav</v>
      </c>
      <c r="AX1388" s="17">
        <f>VLOOKUP(AR:AR,hinded_abi!A:D,4,0)</f>
        <v>2</v>
      </c>
      <c r="AY1388" s="26">
        <f t="shared" si="42"/>
        <v>12</v>
      </c>
      <c r="AZ1388" s="27">
        <f t="shared" si="43"/>
        <v>6</v>
      </c>
    </row>
    <row r="1389" spans="1:52" x14ac:dyDescent="0.25">
      <c r="A1389" t="s">
        <v>359</v>
      </c>
      <c r="B1389" t="s">
        <v>226</v>
      </c>
      <c r="C1389" t="s">
        <v>49</v>
      </c>
      <c r="D1389">
        <v>55403203596</v>
      </c>
      <c r="E1389" t="s">
        <v>50</v>
      </c>
      <c r="F1389" t="s">
        <v>175</v>
      </c>
      <c r="G1389" t="s">
        <v>115</v>
      </c>
      <c r="H1389" t="s">
        <v>115</v>
      </c>
      <c r="I1389" t="s">
        <v>115</v>
      </c>
      <c r="J1389" s="1">
        <v>45684</v>
      </c>
      <c r="K1389" t="s">
        <v>53</v>
      </c>
      <c r="L1389" s="1">
        <v>45530</v>
      </c>
      <c r="M1389" t="s">
        <v>360</v>
      </c>
      <c r="N1389" t="s">
        <v>159</v>
      </c>
      <c r="O1389" t="s">
        <v>210</v>
      </c>
      <c r="P1389" t="s">
        <v>117</v>
      </c>
      <c r="Q1389" s="1">
        <v>45758</v>
      </c>
      <c r="R1389" t="s">
        <v>118</v>
      </c>
      <c r="S1389" t="s">
        <v>191</v>
      </c>
      <c r="T1389" t="s">
        <v>176</v>
      </c>
      <c r="U1389" t="s">
        <v>211</v>
      </c>
      <c r="V1389">
        <v>1477</v>
      </c>
      <c r="W1389" t="s">
        <v>62</v>
      </c>
      <c r="X1389" t="s">
        <v>53</v>
      </c>
      <c r="Y1389">
        <v>3</v>
      </c>
      <c r="Z1389" t="s">
        <v>212</v>
      </c>
      <c r="AA1389" t="s">
        <v>64</v>
      </c>
      <c r="AB1389" t="s">
        <v>146</v>
      </c>
      <c r="AC1389" t="s">
        <v>52</v>
      </c>
      <c r="AD1389" t="s">
        <v>66</v>
      </c>
      <c r="AE1389" t="s">
        <v>53</v>
      </c>
      <c r="AF1389">
        <v>27</v>
      </c>
      <c r="AG1389">
        <v>54</v>
      </c>
      <c r="AH1389" t="s">
        <v>124</v>
      </c>
      <c r="AI1389" t="s">
        <v>163</v>
      </c>
      <c r="AJ1389" t="s">
        <v>170</v>
      </c>
      <c r="AK1389" t="s">
        <v>182</v>
      </c>
      <c r="AL1389">
        <v>4</v>
      </c>
      <c r="AM1389">
        <v>1</v>
      </c>
      <c r="AN1389">
        <v>19</v>
      </c>
      <c r="AO1389">
        <v>7</v>
      </c>
      <c r="AP1389">
        <v>37</v>
      </c>
      <c r="AQ1389">
        <v>1</v>
      </c>
      <c r="AR1389" t="s">
        <v>72</v>
      </c>
      <c r="AS1389" t="s">
        <v>151</v>
      </c>
      <c r="AT1389" t="s">
        <v>151</v>
      </c>
      <c r="AU1389" s="1">
        <v>44496</v>
      </c>
      <c r="AV1389" s="17">
        <f>VLOOKUP(dummy_yherealine!$AT1389,dummy_oppeained!B:C,2,0)</f>
        <v>3</v>
      </c>
      <c r="AW1389" s="22" t="str">
        <f>VLOOKUP(AS1389,dummy_oppeained!B:D,3,0)</f>
        <v>mitteeristav</v>
      </c>
      <c r="AX1389" s="17" t="str">
        <f>VLOOKUP(AR:AR,hinded_abi!A:D,4,0)</f>
        <v>NULL</v>
      </c>
      <c r="AY1389" s="26" t="str">
        <f t="shared" si="42"/>
        <v xml:space="preserve"> </v>
      </c>
      <c r="AZ1389" s="27">
        <f t="shared" si="43"/>
        <v>0</v>
      </c>
    </row>
    <row r="1390" spans="1:52" x14ac:dyDescent="0.25">
      <c r="A1390" t="s">
        <v>359</v>
      </c>
      <c r="B1390" t="s">
        <v>226</v>
      </c>
      <c r="C1390" t="s">
        <v>49</v>
      </c>
      <c r="D1390">
        <v>55403203596</v>
      </c>
      <c r="E1390" t="s">
        <v>50</v>
      </c>
      <c r="F1390" t="s">
        <v>175</v>
      </c>
      <c r="G1390" t="s">
        <v>115</v>
      </c>
      <c r="H1390" t="s">
        <v>115</v>
      </c>
      <c r="I1390" t="s">
        <v>115</v>
      </c>
      <c r="J1390" s="1">
        <v>45684</v>
      </c>
      <c r="K1390" t="s">
        <v>53</v>
      </c>
      <c r="L1390" s="1">
        <v>45530</v>
      </c>
      <c r="M1390" t="s">
        <v>360</v>
      </c>
      <c r="N1390" t="s">
        <v>159</v>
      </c>
      <c r="O1390" t="s">
        <v>210</v>
      </c>
      <c r="P1390" t="s">
        <v>117</v>
      </c>
      <c r="Q1390" s="1">
        <v>45758</v>
      </c>
      <c r="R1390" t="s">
        <v>118</v>
      </c>
      <c r="S1390" t="s">
        <v>191</v>
      </c>
      <c r="T1390" t="s">
        <v>176</v>
      </c>
      <c r="U1390" t="s">
        <v>211</v>
      </c>
      <c r="V1390">
        <v>1477</v>
      </c>
      <c r="W1390" t="s">
        <v>62</v>
      </c>
      <c r="X1390" t="s">
        <v>53</v>
      </c>
      <c r="Y1390">
        <v>3</v>
      </c>
      <c r="Z1390" t="s">
        <v>212</v>
      </c>
      <c r="AA1390" t="s">
        <v>64</v>
      </c>
      <c r="AB1390" t="s">
        <v>146</v>
      </c>
      <c r="AC1390" t="s">
        <v>52</v>
      </c>
      <c r="AD1390" t="s">
        <v>66</v>
      </c>
      <c r="AE1390" t="s">
        <v>53</v>
      </c>
      <c r="AF1390">
        <v>27</v>
      </c>
      <c r="AG1390">
        <v>54</v>
      </c>
      <c r="AH1390" t="s">
        <v>124</v>
      </c>
      <c r="AI1390" t="s">
        <v>163</v>
      </c>
      <c r="AJ1390" t="s">
        <v>170</v>
      </c>
      <c r="AK1390" t="s">
        <v>182</v>
      </c>
      <c r="AL1390">
        <v>4</v>
      </c>
      <c r="AM1390">
        <v>1</v>
      </c>
      <c r="AN1390">
        <v>19</v>
      </c>
      <c r="AO1390">
        <v>7</v>
      </c>
      <c r="AP1390">
        <v>37</v>
      </c>
      <c r="AQ1390">
        <v>1</v>
      </c>
      <c r="AR1390" t="s">
        <v>78</v>
      </c>
      <c r="AS1390" t="s">
        <v>217</v>
      </c>
      <c r="AT1390" t="s">
        <v>217</v>
      </c>
      <c r="AU1390" s="1">
        <v>44555</v>
      </c>
      <c r="AV1390" s="15">
        <f>VLOOKUP(dummy_yherealine!$AT1390,dummy_oppeained!B:C,2,0)</f>
        <v>3</v>
      </c>
      <c r="AW1390" s="22" t="str">
        <f>VLOOKUP(AS1390,dummy_oppeained!B:D,3,0)</f>
        <v>mitteeristav</v>
      </c>
      <c r="AX1390" s="17" t="str">
        <f>VLOOKUP(AR:AR,hinded_abi!A:D,4,0)</f>
        <v>NULL</v>
      </c>
      <c r="AY1390" s="26" t="str">
        <f t="shared" si="42"/>
        <v xml:space="preserve"> </v>
      </c>
      <c r="AZ1390" s="27">
        <f t="shared" si="43"/>
        <v>0</v>
      </c>
    </row>
    <row r="1391" spans="1:52" x14ac:dyDescent="0.25">
      <c r="A1391" t="s">
        <v>359</v>
      </c>
      <c r="B1391" t="s">
        <v>226</v>
      </c>
      <c r="C1391" t="s">
        <v>49</v>
      </c>
      <c r="D1391">
        <v>55403203596</v>
      </c>
      <c r="E1391" t="s">
        <v>50</v>
      </c>
      <c r="F1391" t="s">
        <v>175</v>
      </c>
      <c r="G1391" t="s">
        <v>115</v>
      </c>
      <c r="H1391" t="s">
        <v>115</v>
      </c>
      <c r="I1391" t="s">
        <v>115</v>
      </c>
      <c r="J1391" s="1">
        <v>45684</v>
      </c>
      <c r="K1391" t="s">
        <v>53</v>
      </c>
      <c r="L1391" s="1">
        <v>45530</v>
      </c>
      <c r="M1391" t="s">
        <v>360</v>
      </c>
      <c r="N1391" t="s">
        <v>159</v>
      </c>
      <c r="O1391" t="s">
        <v>210</v>
      </c>
      <c r="P1391" t="s">
        <v>117</v>
      </c>
      <c r="Q1391" s="1">
        <v>45758</v>
      </c>
      <c r="R1391" t="s">
        <v>118</v>
      </c>
      <c r="S1391" t="s">
        <v>191</v>
      </c>
      <c r="T1391" t="s">
        <v>176</v>
      </c>
      <c r="U1391" t="s">
        <v>211</v>
      </c>
      <c r="V1391">
        <v>1477</v>
      </c>
      <c r="W1391" t="s">
        <v>62</v>
      </c>
      <c r="X1391" t="s">
        <v>53</v>
      </c>
      <c r="Y1391">
        <v>3</v>
      </c>
      <c r="Z1391" t="s">
        <v>212</v>
      </c>
      <c r="AA1391" t="s">
        <v>64</v>
      </c>
      <c r="AB1391" t="s">
        <v>146</v>
      </c>
      <c r="AC1391" t="s">
        <v>52</v>
      </c>
      <c r="AD1391" t="s">
        <v>66</v>
      </c>
      <c r="AE1391" t="s">
        <v>53</v>
      </c>
      <c r="AF1391">
        <v>27</v>
      </c>
      <c r="AG1391">
        <v>54</v>
      </c>
      <c r="AH1391" t="s">
        <v>124</v>
      </c>
      <c r="AI1391" t="s">
        <v>163</v>
      </c>
      <c r="AJ1391" t="s">
        <v>170</v>
      </c>
      <c r="AK1391" t="s">
        <v>182</v>
      </c>
      <c r="AL1391">
        <v>4</v>
      </c>
      <c r="AM1391">
        <v>1</v>
      </c>
      <c r="AN1391">
        <v>19</v>
      </c>
      <c r="AO1391">
        <v>7</v>
      </c>
      <c r="AP1391">
        <v>37</v>
      </c>
      <c r="AQ1391">
        <v>1</v>
      </c>
      <c r="AR1391" t="s">
        <v>72</v>
      </c>
      <c r="AS1391" t="s">
        <v>231</v>
      </c>
      <c r="AT1391" t="s">
        <v>231</v>
      </c>
      <c r="AU1391" s="1">
        <v>45483</v>
      </c>
      <c r="AV1391" s="17">
        <f>VLOOKUP(dummy_yherealine!$AT1391,dummy_oppeained!B:C,2,0)</f>
        <v>3</v>
      </c>
      <c r="AW1391" s="22" t="str">
        <f>VLOOKUP(AS1391,dummy_oppeained!B:D,3,0)</f>
        <v>mitteeristav</v>
      </c>
      <c r="AX1391" s="17" t="str">
        <f>VLOOKUP(AR:AR,hinded_abi!A:D,4,0)</f>
        <v>NULL</v>
      </c>
      <c r="AY1391" s="26" t="str">
        <f t="shared" si="42"/>
        <v xml:space="preserve"> </v>
      </c>
      <c r="AZ1391" s="27">
        <f t="shared" si="43"/>
        <v>0</v>
      </c>
    </row>
    <row r="1392" spans="1:52" x14ac:dyDescent="0.25">
      <c r="A1392" t="s">
        <v>359</v>
      </c>
      <c r="B1392" t="s">
        <v>226</v>
      </c>
      <c r="C1392" t="s">
        <v>49</v>
      </c>
      <c r="D1392">
        <v>55403203596</v>
      </c>
      <c r="E1392" t="s">
        <v>50</v>
      </c>
      <c r="F1392" t="s">
        <v>175</v>
      </c>
      <c r="G1392" t="s">
        <v>115</v>
      </c>
      <c r="H1392" t="s">
        <v>115</v>
      </c>
      <c r="I1392" t="s">
        <v>115</v>
      </c>
      <c r="J1392" s="1">
        <v>45684</v>
      </c>
      <c r="K1392" t="s">
        <v>53</v>
      </c>
      <c r="L1392" s="1">
        <v>45530</v>
      </c>
      <c r="M1392" t="s">
        <v>360</v>
      </c>
      <c r="N1392" t="s">
        <v>159</v>
      </c>
      <c r="O1392" t="s">
        <v>210</v>
      </c>
      <c r="P1392" t="s">
        <v>117</v>
      </c>
      <c r="Q1392" s="1">
        <v>45758</v>
      </c>
      <c r="R1392" t="s">
        <v>118</v>
      </c>
      <c r="S1392" t="s">
        <v>191</v>
      </c>
      <c r="T1392" t="s">
        <v>176</v>
      </c>
      <c r="U1392" t="s">
        <v>211</v>
      </c>
      <c r="V1392">
        <v>1477</v>
      </c>
      <c r="W1392" t="s">
        <v>62</v>
      </c>
      <c r="X1392" t="s">
        <v>53</v>
      </c>
      <c r="Y1392">
        <v>3</v>
      </c>
      <c r="Z1392" t="s">
        <v>212</v>
      </c>
      <c r="AA1392" t="s">
        <v>64</v>
      </c>
      <c r="AB1392" t="s">
        <v>146</v>
      </c>
      <c r="AC1392" t="s">
        <v>52</v>
      </c>
      <c r="AD1392" t="s">
        <v>66</v>
      </c>
      <c r="AE1392" t="s">
        <v>53</v>
      </c>
      <c r="AF1392">
        <v>27</v>
      </c>
      <c r="AG1392">
        <v>54</v>
      </c>
      <c r="AH1392" t="s">
        <v>124</v>
      </c>
      <c r="AI1392" t="s">
        <v>163</v>
      </c>
      <c r="AJ1392" t="s">
        <v>170</v>
      </c>
      <c r="AK1392" t="s">
        <v>182</v>
      </c>
      <c r="AL1392">
        <v>4</v>
      </c>
      <c r="AM1392">
        <v>1</v>
      </c>
      <c r="AN1392">
        <v>19</v>
      </c>
      <c r="AO1392">
        <v>7</v>
      </c>
      <c r="AP1392">
        <v>37</v>
      </c>
      <c r="AQ1392">
        <v>1</v>
      </c>
      <c r="AR1392" t="s">
        <v>72</v>
      </c>
      <c r="AS1392" t="s">
        <v>216</v>
      </c>
      <c r="AT1392" t="s">
        <v>216</v>
      </c>
      <c r="AU1392" s="1">
        <v>45184</v>
      </c>
      <c r="AV1392" s="15">
        <f>VLOOKUP(dummy_yherealine!$AT1392,dummy_oppeained!B:C,2,0)</f>
        <v>3</v>
      </c>
      <c r="AW1392" s="22" t="str">
        <f>VLOOKUP(AS1392,dummy_oppeained!B:D,3,0)</f>
        <v>mitteeristav</v>
      </c>
      <c r="AX1392" s="17" t="str">
        <f>VLOOKUP(AR:AR,hinded_abi!A:D,4,0)</f>
        <v>NULL</v>
      </c>
      <c r="AY1392" s="26" t="str">
        <f t="shared" si="42"/>
        <v xml:space="preserve"> </v>
      </c>
      <c r="AZ1392" s="27">
        <f t="shared" si="43"/>
        <v>0</v>
      </c>
    </row>
    <row r="1393" spans="1:52" x14ac:dyDescent="0.25">
      <c r="A1393" t="s">
        <v>359</v>
      </c>
      <c r="B1393" t="s">
        <v>226</v>
      </c>
      <c r="C1393" t="s">
        <v>49</v>
      </c>
      <c r="D1393">
        <v>55403203596</v>
      </c>
      <c r="E1393" t="s">
        <v>50</v>
      </c>
      <c r="F1393" t="s">
        <v>175</v>
      </c>
      <c r="G1393" t="s">
        <v>115</v>
      </c>
      <c r="H1393" t="s">
        <v>115</v>
      </c>
      <c r="I1393" t="s">
        <v>115</v>
      </c>
      <c r="J1393" s="1">
        <v>45684</v>
      </c>
      <c r="K1393" t="s">
        <v>53</v>
      </c>
      <c r="L1393" s="1">
        <v>45530</v>
      </c>
      <c r="M1393" t="s">
        <v>360</v>
      </c>
      <c r="N1393" t="s">
        <v>159</v>
      </c>
      <c r="O1393" t="s">
        <v>210</v>
      </c>
      <c r="P1393" t="s">
        <v>117</v>
      </c>
      <c r="Q1393" s="1">
        <v>45758</v>
      </c>
      <c r="R1393" t="s">
        <v>118</v>
      </c>
      <c r="S1393" t="s">
        <v>191</v>
      </c>
      <c r="T1393" t="s">
        <v>176</v>
      </c>
      <c r="U1393" t="s">
        <v>211</v>
      </c>
      <c r="V1393">
        <v>1477</v>
      </c>
      <c r="W1393" t="s">
        <v>62</v>
      </c>
      <c r="X1393" t="s">
        <v>53</v>
      </c>
      <c r="Y1393">
        <v>3</v>
      </c>
      <c r="Z1393" t="s">
        <v>212</v>
      </c>
      <c r="AA1393" t="s">
        <v>64</v>
      </c>
      <c r="AB1393" t="s">
        <v>146</v>
      </c>
      <c r="AC1393" t="s">
        <v>52</v>
      </c>
      <c r="AD1393" t="s">
        <v>66</v>
      </c>
      <c r="AE1393" t="s">
        <v>53</v>
      </c>
      <c r="AF1393">
        <v>27</v>
      </c>
      <c r="AG1393">
        <v>54</v>
      </c>
      <c r="AH1393" t="s">
        <v>124</v>
      </c>
      <c r="AI1393" t="s">
        <v>163</v>
      </c>
      <c r="AJ1393" t="s">
        <v>170</v>
      </c>
      <c r="AK1393" t="s">
        <v>182</v>
      </c>
      <c r="AL1393">
        <v>4</v>
      </c>
      <c r="AM1393">
        <v>1</v>
      </c>
      <c r="AN1393">
        <v>19</v>
      </c>
      <c r="AO1393">
        <v>7</v>
      </c>
      <c r="AP1393">
        <v>37</v>
      </c>
      <c r="AQ1393">
        <v>1</v>
      </c>
      <c r="AR1393" t="s">
        <v>72</v>
      </c>
      <c r="AS1393" t="s">
        <v>239</v>
      </c>
      <c r="AT1393" t="s">
        <v>239</v>
      </c>
      <c r="AU1393" s="1">
        <v>45869</v>
      </c>
      <c r="AV1393" s="17">
        <f>VLOOKUP(dummy_yherealine!$AT1393,dummy_oppeained!B:C,2,0)</f>
        <v>2</v>
      </c>
      <c r="AW1393" s="22" t="str">
        <f>VLOOKUP(AS1393,dummy_oppeained!B:D,3,0)</f>
        <v>mitteeristav</v>
      </c>
      <c r="AX1393" s="17" t="str">
        <f>VLOOKUP(AR:AR,hinded_abi!A:D,4,0)</f>
        <v>NULL</v>
      </c>
      <c r="AY1393" s="26" t="str">
        <f t="shared" si="42"/>
        <v xml:space="preserve"> </v>
      </c>
      <c r="AZ1393" s="27">
        <f t="shared" si="43"/>
        <v>0</v>
      </c>
    </row>
    <row r="1394" spans="1:52" x14ac:dyDescent="0.25">
      <c r="A1394" t="s">
        <v>359</v>
      </c>
      <c r="B1394" t="s">
        <v>226</v>
      </c>
      <c r="C1394" t="s">
        <v>49</v>
      </c>
      <c r="D1394">
        <v>55403203596</v>
      </c>
      <c r="E1394" t="s">
        <v>50</v>
      </c>
      <c r="F1394" t="s">
        <v>175</v>
      </c>
      <c r="G1394" t="s">
        <v>115</v>
      </c>
      <c r="H1394" t="s">
        <v>115</v>
      </c>
      <c r="I1394" t="s">
        <v>115</v>
      </c>
      <c r="J1394" s="1">
        <v>45684</v>
      </c>
      <c r="K1394" t="s">
        <v>53</v>
      </c>
      <c r="L1394" s="1">
        <v>45530</v>
      </c>
      <c r="M1394" t="s">
        <v>360</v>
      </c>
      <c r="N1394" t="s">
        <v>159</v>
      </c>
      <c r="O1394" t="s">
        <v>210</v>
      </c>
      <c r="P1394" t="s">
        <v>117</v>
      </c>
      <c r="Q1394" s="1">
        <v>45758</v>
      </c>
      <c r="R1394" t="s">
        <v>118</v>
      </c>
      <c r="S1394" t="s">
        <v>191</v>
      </c>
      <c r="T1394" t="s">
        <v>176</v>
      </c>
      <c r="U1394" t="s">
        <v>211</v>
      </c>
      <c r="V1394">
        <v>1477</v>
      </c>
      <c r="W1394" t="s">
        <v>62</v>
      </c>
      <c r="X1394" t="s">
        <v>53</v>
      </c>
      <c r="Y1394">
        <v>3</v>
      </c>
      <c r="Z1394" t="s">
        <v>212</v>
      </c>
      <c r="AA1394" t="s">
        <v>64</v>
      </c>
      <c r="AB1394" t="s">
        <v>146</v>
      </c>
      <c r="AC1394" t="s">
        <v>52</v>
      </c>
      <c r="AD1394" t="s">
        <v>66</v>
      </c>
      <c r="AE1394" t="s">
        <v>53</v>
      </c>
      <c r="AF1394">
        <v>27</v>
      </c>
      <c r="AG1394">
        <v>54</v>
      </c>
      <c r="AH1394" t="s">
        <v>124</v>
      </c>
      <c r="AI1394" t="s">
        <v>163</v>
      </c>
      <c r="AJ1394" t="s">
        <v>170</v>
      </c>
      <c r="AK1394" t="s">
        <v>182</v>
      </c>
      <c r="AL1394">
        <v>4</v>
      </c>
      <c r="AM1394">
        <v>1</v>
      </c>
      <c r="AN1394">
        <v>19</v>
      </c>
      <c r="AO1394">
        <v>7</v>
      </c>
      <c r="AP1394">
        <v>37</v>
      </c>
      <c r="AQ1394">
        <v>1</v>
      </c>
      <c r="AR1394" t="s">
        <v>88</v>
      </c>
      <c r="AS1394" t="s">
        <v>83</v>
      </c>
      <c r="AT1394" t="s">
        <v>83</v>
      </c>
      <c r="AU1394" s="1">
        <v>45081</v>
      </c>
      <c r="AV1394" s="15">
        <f>VLOOKUP(dummy_yherealine!$AT1394,dummy_oppeained!B:C,2,0)</f>
        <v>8</v>
      </c>
      <c r="AW1394" s="22" t="str">
        <f>VLOOKUP(AS1394,dummy_oppeained!B:D,3,0)</f>
        <v>eristav</v>
      </c>
      <c r="AX1394" s="17">
        <f>VLOOKUP(AR:AR,hinded_abi!A:D,4,0)</f>
        <v>2</v>
      </c>
      <c r="AY1394" s="26">
        <f t="shared" si="42"/>
        <v>16</v>
      </c>
      <c r="AZ1394" s="27">
        <f t="shared" si="43"/>
        <v>8</v>
      </c>
    </row>
    <row r="1395" spans="1:52" x14ac:dyDescent="0.25">
      <c r="A1395" t="s">
        <v>361</v>
      </c>
      <c r="B1395" t="s">
        <v>252</v>
      </c>
      <c r="C1395" t="s">
        <v>208</v>
      </c>
      <c r="D1395">
        <v>36611062329</v>
      </c>
      <c r="E1395" t="s">
        <v>243</v>
      </c>
      <c r="F1395" t="s">
        <v>354</v>
      </c>
      <c r="G1395" t="s">
        <v>115</v>
      </c>
      <c r="H1395" t="s">
        <v>115</v>
      </c>
      <c r="I1395" t="s">
        <v>115</v>
      </c>
      <c r="J1395" s="1">
        <v>44780</v>
      </c>
      <c r="K1395" s="20">
        <v>44830</v>
      </c>
      <c r="L1395" s="1">
        <v>45798</v>
      </c>
      <c r="M1395" t="s">
        <v>299</v>
      </c>
      <c r="N1395" t="s">
        <v>53</v>
      </c>
      <c r="O1395" t="s">
        <v>287</v>
      </c>
      <c r="P1395" t="s">
        <v>57</v>
      </c>
      <c r="Q1395" s="1">
        <v>44744</v>
      </c>
      <c r="R1395" t="s">
        <v>118</v>
      </c>
      <c r="S1395" t="s">
        <v>119</v>
      </c>
      <c r="T1395" t="s">
        <v>60</v>
      </c>
      <c r="U1395" t="s">
        <v>228</v>
      </c>
      <c r="V1395">
        <v>194200</v>
      </c>
      <c r="W1395" t="s">
        <v>229</v>
      </c>
      <c r="X1395" t="s">
        <v>53</v>
      </c>
      <c r="Y1395">
        <v>1</v>
      </c>
      <c r="Z1395" t="s">
        <v>254</v>
      </c>
      <c r="AA1395" t="s">
        <v>64</v>
      </c>
      <c r="AB1395" t="s">
        <v>122</v>
      </c>
      <c r="AC1395" t="s">
        <v>52</v>
      </c>
      <c r="AD1395" t="s">
        <v>271</v>
      </c>
      <c r="AE1395" t="s">
        <v>53</v>
      </c>
      <c r="AF1395">
        <v>84</v>
      </c>
      <c r="AG1395">
        <v>37</v>
      </c>
      <c r="AH1395" t="s">
        <v>169</v>
      </c>
      <c r="AI1395" t="s">
        <v>182</v>
      </c>
      <c r="AJ1395" t="s">
        <v>182</v>
      </c>
      <c r="AK1395" t="s">
        <v>97</v>
      </c>
      <c r="AL1395">
        <v>0</v>
      </c>
      <c r="AM1395">
        <v>2</v>
      </c>
      <c r="AN1395">
        <v>13</v>
      </c>
      <c r="AO1395">
        <v>8</v>
      </c>
      <c r="AP1395">
        <v>57</v>
      </c>
      <c r="AQ1395">
        <v>8</v>
      </c>
      <c r="AR1395" t="s">
        <v>88</v>
      </c>
      <c r="AS1395" t="s">
        <v>147</v>
      </c>
      <c r="AT1395" t="s">
        <v>147</v>
      </c>
      <c r="AU1395" s="1">
        <v>45773</v>
      </c>
      <c r="AV1395" s="17">
        <f>VLOOKUP(dummy_yherealine!$AT1395,dummy_oppeained!B:C,2,0)</f>
        <v>9</v>
      </c>
      <c r="AW1395" s="22" t="str">
        <f>VLOOKUP(AS1395,dummy_oppeained!B:D,3,0)</f>
        <v>eristav</v>
      </c>
      <c r="AX1395" s="17">
        <f>VLOOKUP(AR:AR,hinded_abi!A:D,4,0)</f>
        <v>2</v>
      </c>
      <c r="AY1395" s="26">
        <f t="shared" si="42"/>
        <v>18</v>
      </c>
      <c r="AZ1395" s="27">
        <f t="shared" si="43"/>
        <v>9</v>
      </c>
    </row>
    <row r="1396" spans="1:52" x14ac:dyDescent="0.25">
      <c r="A1396" t="s">
        <v>361</v>
      </c>
      <c r="B1396" t="s">
        <v>252</v>
      </c>
      <c r="C1396" t="s">
        <v>208</v>
      </c>
      <c r="D1396">
        <v>36611062329</v>
      </c>
      <c r="E1396" t="s">
        <v>243</v>
      </c>
      <c r="F1396" t="s">
        <v>354</v>
      </c>
      <c r="G1396" t="s">
        <v>115</v>
      </c>
      <c r="H1396" t="s">
        <v>115</v>
      </c>
      <c r="I1396" t="s">
        <v>115</v>
      </c>
      <c r="J1396" s="1">
        <v>44780</v>
      </c>
      <c r="K1396" s="20">
        <v>44830</v>
      </c>
      <c r="L1396" s="1">
        <v>45798</v>
      </c>
      <c r="M1396" t="s">
        <v>299</v>
      </c>
      <c r="N1396" t="s">
        <v>53</v>
      </c>
      <c r="O1396" t="s">
        <v>287</v>
      </c>
      <c r="P1396" t="s">
        <v>57</v>
      </c>
      <c r="Q1396" s="1">
        <v>44744</v>
      </c>
      <c r="R1396" t="s">
        <v>118</v>
      </c>
      <c r="S1396" t="s">
        <v>119</v>
      </c>
      <c r="T1396" t="s">
        <v>60</v>
      </c>
      <c r="U1396" t="s">
        <v>228</v>
      </c>
      <c r="V1396">
        <v>194200</v>
      </c>
      <c r="W1396" t="s">
        <v>229</v>
      </c>
      <c r="X1396" t="s">
        <v>53</v>
      </c>
      <c r="Y1396">
        <v>1</v>
      </c>
      <c r="Z1396" t="s">
        <v>254</v>
      </c>
      <c r="AA1396" t="s">
        <v>64</v>
      </c>
      <c r="AB1396" t="s">
        <v>122</v>
      </c>
      <c r="AC1396" t="s">
        <v>52</v>
      </c>
      <c r="AD1396" t="s">
        <v>271</v>
      </c>
      <c r="AE1396" t="s">
        <v>53</v>
      </c>
      <c r="AF1396">
        <v>84</v>
      </c>
      <c r="AG1396">
        <v>37</v>
      </c>
      <c r="AH1396" t="s">
        <v>169</v>
      </c>
      <c r="AI1396" t="s">
        <v>182</v>
      </c>
      <c r="AJ1396" t="s">
        <v>182</v>
      </c>
      <c r="AK1396" t="s">
        <v>97</v>
      </c>
      <c r="AL1396">
        <v>0</v>
      </c>
      <c r="AM1396">
        <v>2</v>
      </c>
      <c r="AN1396">
        <v>13</v>
      </c>
      <c r="AO1396">
        <v>8</v>
      </c>
      <c r="AP1396">
        <v>57</v>
      </c>
      <c r="AQ1396">
        <v>8</v>
      </c>
      <c r="AR1396" t="s">
        <v>70</v>
      </c>
      <c r="AS1396" t="s">
        <v>223</v>
      </c>
      <c r="AT1396" t="s">
        <v>223</v>
      </c>
      <c r="AU1396" s="1">
        <v>45118</v>
      </c>
      <c r="AV1396" s="15">
        <f>VLOOKUP(dummy_yherealine!$AT1396,dummy_oppeained!B:C,2,0)</f>
        <v>9</v>
      </c>
      <c r="AW1396" s="22" t="str">
        <f>VLOOKUP(AS1396,dummy_oppeained!B:D,3,0)</f>
        <v>eristav</v>
      </c>
      <c r="AX1396" s="17">
        <f>VLOOKUP(AR:AR,hinded_abi!A:D,4,0)</f>
        <v>0</v>
      </c>
      <c r="AY1396" s="26">
        <f t="shared" si="42"/>
        <v>0</v>
      </c>
      <c r="AZ1396" s="27">
        <f t="shared" si="43"/>
        <v>9</v>
      </c>
    </row>
    <row r="1397" spans="1:52" x14ac:dyDescent="0.25">
      <c r="A1397" t="s">
        <v>361</v>
      </c>
      <c r="B1397" t="s">
        <v>252</v>
      </c>
      <c r="C1397" t="s">
        <v>208</v>
      </c>
      <c r="D1397">
        <v>36611062329</v>
      </c>
      <c r="E1397" t="s">
        <v>243</v>
      </c>
      <c r="F1397" t="s">
        <v>354</v>
      </c>
      <c r="G1397" t="s">
        <v>115</v>
      </c>
      <c r="H1397" t="s">
        <v>115</v>
      </c>
      <c r="I1397" t="s">
        <v>115</v>
      </c>
      <c r="J1397" s="1">
        <v>44780</v>
      </c>
      <c r="K1397" s="20">
        <v>44830</v>
      </c>
      <c r="L1397" s="1">
        <v>45798</v>
      </c>
      <c r="M1397" t="s">
        <v>299</v>
      </c>
      <c r="N1397" t="s">
        <v>53</v>
      </c>
      <c r="O1397" t="s">
        <v>287</v>
      </c>
      <c r="P1397" t="s">
        <v>57</v>
      </c>
      <c r="Q1397" s="1">
        <v>44744</v>
      </c>
      <c r="R1397" t="s">
        <v>118</v>
      </c>
      <c r="S1397" t="s">
        <v>119</v>
      </c>
      <c r="T1397" t="s">
        <v>60</v>
      </c>
      <c r="U1397" t="s">
        <v>228</v>
      </c>
      <c r="V1397">
        <v>194200</v>
      </c>
      <c r="W1397" t="s">
        <v>229</v>
      </c>
      <c r="X1397" t="s">
        <v>53</v>
      </c>
      <c r="Y1397">
        <v>1</v>
      </c>
      <c r="Z1397" t="s">
        <v>254</v>
      </c>
      <c r="AA1397" t="s">
        <v>64</v>
      </c>
      <c r="AB1397" t="s">
        <v>122</v>
      </c>
      <c r="AC1397" t="s">
        <v>52</v>
      </c>
      <c r="AD1397" t="s">
        <v>271</v>
      </c>
      <c r="AE1397" t="s">
        <v>53</v>
      </c>
      <c r="AF1397">
        <v>84</v>
      </c>
      <c r="AG1397">
        <v>37</v>
      </c>
      <c r="AH1397" t="s">
        <v>169</v>
      </c>
      <c r="AI1397" t="s">
        <v>182</v>
      </c>
      <c r="AJ1397" t="s">
        <v>182</v>
      </c>
      <c r="AK1397" t="s">
        <v>97</v>
      </c>
      <c r="AL1397">
        <v>0</v>
      </c>
      <c r="AM1397">
        <v>2</v>
      </c>
      <c r="AN1397">
        <v>13</v>
      </c>
      <c r="AO1397">
        <v>8</v>
      </c>
      <c r="AP1397">
        <v>57</v>
      </c>
      <c r="AQ1397">
        <v>8</v>
      </c>
      <c r="AR1397" t="s">
        <v>72</v>
      </c>
      <c r="AS1397" t="s">
        <v>274</v>
      </c>
      <c r="AT1397" t="s">
        <v>274</v>
      </c>
      <c r="AU1397" s="1">
        <v>44524</v>
      </c>
      <c r="AV1397" s="17">
        <f>VLOOKUP(dummy_yherealine!$AT1397,dummy_oppeained!B:C,2,0)</f>
        <v>2</v>
      </c>
      <c r="AW1397" s="22" t="str">
        <f>VLOOKUP(AS1397,dummy_oppeained!B:D,3,0)</f>
        <v>mitteeristav</v>
      </c>
      <c r="AX1397" s="17" t="str">
        <f>VLOOKUP(AR:AR,hinded_abi!A:D,4,0)</f>
        <v>NULL</v>
      </c>
      <c r="AY1397" s="26" t="str">
        <f t="shared" si="42"/>
        <v xml:space="preserve"> </v>
      </c>
      <c r="AZ1397" s="27">
        <f t="shared" si="43"/>
        <v>0</v>
      </c>
    </row>
    <row r="1398" spans="1:52" x14ac:dyDescent="0.25">
      <c r="A1398" t="s">
        <v>361</v>
      </c>
      <c r="B1398" t="s">
        <v>252</v>
      </c>
      <c r="C1398" t="s">
        <v>208</v>
      </c>
      <c r="D1398">
        <v>36611062329</v>
      </c>
      <c r="E1398" t="s">
        <v>243</v>
      </c>
      <c r="F1398" t="s">
        <v>354</v>
      </c>
      <c r="G1398" t="s">
        <v>115</v>
      </c>
      <c r="H1398" t="s">
        <v>115</v>
      </c>
      <c r="I1398" t="s">
        <v>115</v>
      </c>
      <c r="J1398" s="1">
        <v>44780</v>
      </c>
      <c r="K1398" s="20">
        <v>44830</v>
      </c>
      <c r="L1398" s="1">
        <v>45798</v>
      </c>
      <c r="M1398" t="s">
        <v>299</v>
      </c>
      <c r="N1398" t="s">
        <v>53</v>
      </c>
      <c r="O1398" t="s">
        <v>287</v>
      </c>
      <c r="P1398" t="s">
        <v>57</v>
      </c>
      <c r="Q1398" s="1">
        <v>44744</v>
      </c>
      <c r="R1398" t="s">
        <v>118</v>
      </c>
      <c r="S1398" t="s">
        <v>119</v>
      </c>
      <c r="T1398" t="s">
        <v>60</v>
      </c>
      <c r="U1398" t="s">
        <v>228</v>
      </c>
      <c r="V1398">
        <v>194200</v>
      </c>
      <c r="W1398" t="s">
        <v>229</v>
      </c>
      <c r="X1398" t="s">
        <v>53</v>
      </c>
      <c r="Y1398">
        <v>1</v>
      </c>
      <c r="Z1398" t="s">
        <v>254</v>
      </c>
      <c r="AA1398" t="s">
        <v>64</v>
      </c>
      <c r="AB1398" t="s">
        <v>122</v>
      </c>
      <c r="AC1398" t="s">
        <v>52</v>
      </c>
      <c r="AD1398" t="s">
        <v>271</v>
      </c>
      <c r="AE1398" t="s">
        <v>53</v>
      </c>
      <c r="AF1398">
        <v>84</v>
      </c>
      <c r="AG1398">
        <v>37</v>
      </c>
      <c r="AH1398" t="s">
        <v>169</v>
      </c>
      <c r="AI1398" t="s">
        <v>182</v>
      </c>
      <c r="AJ1398" t="s">
        <v>182</v>
      </c>
      <c r="AK1398" t="s">
        <v>97</v>
      </c>
      <c r="AL1398">
        <v>0</v>
      </c>
      <c r="AM1398">
        <v>2</v>
      </c>
      <c r="AN1398">
        <v>13</v>
      </c>
      <c r="AO1398">
        <v>8</v>
      </c>
      <c r="AP1398">
        <v>57</v>
      </c>
      <c r="AQ1398">
        <v>8</v>
      </c>
      <c r="AR1398" t="s">
        <v>74</v>
      </c>
      <c r="AS1398" t="s">
        <v>240</v>
      </c>
      <c r="AT1398" t="s">
        <v>240</v>
      </c>
      <c r="AU1398" s="1">
        <v>44312</v>
      </c>
      <c r="AV1398" s="15">
        <f>VLOOKUP(dummy_yherealine!$AT1398,dummy_oppeained!B:C,2,0)</f>
        <v>6</v>
      </c>
      <c r="AW1398" s="22" t="str">
        <f>VLOOKUP(AS1398,dummy_oppeained!B:D,3,0)</f>
        <v>eristav</v>
      </c>
      <c r="AX1398" s="17">
        <f>VLOOKUP(AR:AR,hinded_abi!A:D,4,0)</f>
        <v>1</v>
      </c>
      <c r="AY1398" s="26">
        <f t="shared" si="42"/>
        <v>6</v>
      </c>
      <c r="AZ1398" s="27">
        <f t="shared" si="43"/>
        <v>6</v>
      </c>
    </row>
    <row r="1399" spans="1:52" x14ac:dyDescent="0.25">
      <c r="A1399" t="s">
        <v>361</v>
      </c>
      <c r="B1399" t="s">
        <v>252</v>
      </c>
      <c r="C1399" t="s">
        <v>208</v>
      </c>
      <c r="D1399">
        <v>36611062329</v>
      </c>
      <c r="E1399" t="s">
        <v>243</v>
      </c>
      <c r="F1399" t="s">
        <v>354</v>
      </c>
      <c r="G1399" t="s">
        <v>115</v>
      </c>
      <c r="H1399" t="s">
        <v>115</v>
      </c>
      <c r="I1399" t="s">
        <v>115</v>
      </c>
      <c r="J1399" s="1">
        <v>44780</v>
      </c>
      <c r="K1399" s="20">
        <v>44830</v>
      </c>
      <c r="L1399" s="1">
        <v>45798</v>
      </c>
      <c r="M1399" t="s">
        <v>299</v>
      </c>
      <c r="N1399" t="s">
        <v>53</v>
      </c>
      <c r="O1399" t="s">
        <v>287</v>
      </c>
      <c r="P1399" t="s">
        <v>57</v>
      </c>
      <c r="Q1399" s="1">
        <v>44744</v>
      </c>
      <c r="R1399" t="s">
        <v>118</v>
      </c>
      <c r="S1399" t="s">
        <v>119</v>
      </c>
      <c r="T1399" t="s">
        <v>60</v>
      </c>
      <c r="U1399" t="s">
        <v>228</v>
      </c>
      <c r="V1399">
        <v>194200</v>
      </c>
      <c r="W1399" t="s">
        <v>229</v>
      </c>
      <c r="X1399" t="s">
        <v>53</v>
      </c>
      <c r="Y1399">
        <v>1</v>
      </c>
      <c r="Z1399" t="s">
        <v>254</v>
      </c>
      <c r="AA1399" t="s">
        <v>64</v>
      </c>
      <c r="AB1399" t="s">
        <v>122</v>
      </c>
      <c r="AC1399" t="s">
        <v>52</v>
      </c>
      <c r="AD1399" t="s">
        <v>271</v>
      </c>
      <c r="AE1399" t="s">
        <v>53</v>
      </c>
      <c r="AF1399">
        <v>84</v>
      </c>
      <c r="AG1399">
        <v>37</v>
      </c>
      <c r="AH1399" t="s">
        <v>169</v>
      </c>
      <c r="AI1399" t="s">
        <v>182</v>
      </c>
      <c r="AJ1399" t="s">
        <v>182</v>
      </c>
      <c r="AK1399" t="s">
        <v>97</v>
      </c>
      <c r="AL1399">
        <v>0</v>
      </c>
      <c r="AM1399">
        <v>2</v>
      </c>
      <c r="AN1399">
        <v>13</v>
      </c>
      <c r="AO1399">
        <v>8</v>
      </c>
      <c r="AP1399">
        <v>57</v>
      </c>
      <c r="AQ1399">
        <v>8</v>
      </c>
      <c r="AR1399" t="s">
        <v>72</v>
      </c>
      <c r="AS1399" t="s">
        <v>126</v>
      </c>
      <c r="AT1399" t="s">
        <v>126</v>
      </c>
      <c r="AU1399" s="1">
        <v>45540</v>
      </c>
      <c r="AV1399" s="17">
        <f>VLOOKUP(dummy_yherealine!$AT1399,dummy_oppeained!B:C,2,0)</f>
        <v>2</v>
      </c>
      <c r="AW1399" s="22" t="str">
        <f>VLOOKUP(AS1399,dummy_oppeained!B:D,3,0)</f>
        <v>mitteeristav</v>
      </c>
      <c r="AX1399" s="17" t="str">
        <f>VLOOKUP(AR:AR,hinded_abi!A:D,4,0)</f>
        <v>NULL</v>
      </c>
      <c r="AY1399" s="26" t="str">
        <f t="shared" si="42"/>
        <v xml:space="preserve"> </v>
      </c>
      <c r="AZ1399" s="27">
        <f t="shared" si="43"/>
        <v>0</v>
      </c>
    </row>
    <row r="1400" spans="1:52" x14ac:dyDescent="0.25">
      <c r="A1400" t="s">
        <v>361</v>
      </c>
      <c r="B1400" t="s">
        <v>252</v>
      </c>
      <c r="C1400" t="s">
        <v>208</v>
      </c>
      <c r="D1400">
        <v>36611062329</v>
      </c>
      <c r="E1400" t="s">
        <v>243</v>
      </c>
      <c r="F1400" t="s">
        <v>354</v>
      </c>
      <c r="G1400" t="s">
        <v>115</v>
      </c>
      <c r="H1400" t="s">
        <v>115</v>
      </c>
      <c r="I1400" t="s">
        <v>115</v>
      </c>
      <c r="J1400" s="1">
        <v>44780</v>
      </c>
      <c r="K1400" s="20">
        <v>44830</v>
      </c>
      <c r="L1400" s="1">
        <v>45798</v>
      </c>
      <c r="M1400" t="s">
        <v>299</v>
      </c>
      <c r="N1400" t="s">
        <v>53</v>
      </c>
      <c r="O1400" t="s">
        <v>287</v>
      </c>
      <c r="P1400" t="s">
        <v>57</v>
      </c>
      <c r="Q1400" s="1">
        <v>44744</v>
      </c>
      <c r="R1400" t="s">
        <v>118</v>
      </c>
      <c r="S1400" t="s">
        <v>119</v>
      </c>
      <c r="T1400" t="s">
        <v>60</v>
      </c>
      <c r="U1400" t="s">
        <v>228</v>
      </c>
      <c r="V1400">
        <v>194200</v>
      </c>
      <c r="W1400" t="s">
        <v>229</v>
      </c>
      <c r="X1400" t="s">
        <v>53</v>
      </c>
      <c r="Y1400">
        <v>1</v>
      </c>
      <c r="Z1400" t="s">
        <v>254</v>
      </c>
      <c r="AA1400" t="s">
        <v>64</v>
      </c>
      <c r="AB1400" t="s">
        <v>122</v>
      </c>
      <c r="AC1400" t="s">
        <v>52</v>
      </c>
      <c r="AD1400" t="s">
        <v>271</v>
      </c>
      <c r="AE1400" t="s">
        <v>53</v>
      </c>
      <c r="AF1400">
        <v>84</v>
      </c>
      <c r="AG1400">
        <v>37</v>
      </c>
      <c r="AH1400" t="s">
        <v>169</v>
      </c>
      <c r="AI1400" t="s">
        <v>182</v>
      </c>
      <c r="AJ1400" t="s">
        <v>182</v>
      </c>
      <c r="AK1400" t="s">
        <v>97</v>
      </c>
      <c r="AL1400">
        <v>0</v>
      </c>
      <c r="AM1400">
        <v>2</v>
      </c>
      <c r="AN1400">
        <v>13</v>
      </c>
      <c r="AO1400">
        <v>8</v>
      </c>
      <c r="AP1400">
        <v>57</v>
      </c>
      <c r="AQ1400">
        <v>8</v>
      </c>
      <c r="AR1400" t="s">
        <v>86</v>
      </c>
      <c r="AS1400" t="s">
        <v>138</v>
      </c>
      <c r="AT1400" t="s">
        <v>138</v>
      </c>
      <c r="AU1400" s="1">
        <v>45805</v>
      </c>
      <c r="AV1400" s="15">
        <f>VLOOKUP(dummy_yherealine!$AT1400,dummy_oppeained!B:C,2,0)</f>
        <v>6</v>
      </c>
      <c r="AW1400" s="22" t="str">
        <f>VLOOKUP(AS1400,dummy_oppeained!B:D,3,0)</f>
        <v>eristav</v>
      </c>
      <c r="AX1400" s="17">
        <f>VLOOKUP(AR:AR,hinded_abi!A:D,4,0)</f>
        <v>4</v>
      </c>
      <c r="AY1400" s="26">
        <f t="shared" si="42"/>
        <v>24</v>
      </c>
      <c r="AZ1400" s="27">
        <f t="shared" si="43"/>
        <v>6</v>
      </c>
    </row>
    <row r="1401" spans="1:52" x14ac:dyDescent="0.25">
      <c r="A1401" t="s">
        <v>361</v>
      </c>
      <c r="B1401" t="s">
        <v>252</v>
      </c>
      <c r="C1401" t="s">
        <v>208</v>
      </c>
      <c r="D1401">
        <v>36611062329</v>
      </c>
      <c r="E1401" t="s">
        <v>243</v>
      </c>
      <c r="F1401" t="s">
        <v>354</v>
      </c>
      <c r="G1401" t="s">
        <v>115</v>
      </c>
      <c r="H1401" t="s">
        <v>115</v>
      </c>
      <c r="I1401" t="s">
        <v>115</v>
      </c>
      <c r="J1401" s="1">
        <v>44780</v>
      </c>
      <c r="K1401" s="20">
        <v>44830</v>
      </c>
      <c r="L1401" s="1">
        <v>45798</v>
      </c>
      <c r="M1401" t="s">
        <v>299</v>
      </c>
      <c r="N1401" t="s">
        <v>53</v>
      </c>
      <c r="O1401" t="s">
        <v>287</v>
      </c>
      <c r="P1401" t="s">
        <v>57</v>
      </c>
      <c r="Q1401" s="1">
        <v>44744</v>
      </c>
      <c r="R1401" t="s">
        <v>118</v>
      </c>
      <c r="S1401" t="s">
        <v>119</v>
      </c>
      <c r="T1401" t="s">
        <v>60</v>
      </c>
      <c r="U1401" t="s">
        <v>228</v>
      </c>
      <c r="V1401">
        <v>194200</v>
      </c>
      <c r="W1401" t="s">
        <v>229</v>
      </c>
      <c r="X1401" t="s">
        <v>53</v>
      </c>
      <c r="Y1401">
        <v>1</v>
      </c>
      <c r="Z1401" t="s">
        <v>254</v>
      </c>
      <c r="AA1401" t="s">
        <v>64</v>
      </c>
      <c r="AB1401" t="s">
        <v>122</v>
      </c>
      <c r="AC1401" t="s">
        <v>52</v>
      </c>
      <c r="AD1401" t="s">
        <v>271</v>
      </c>
      <c r="AE1401" t="s">
        <v>53</v>
      </c>
      <c r="AF1401">
        <v>84</v>
      </c>
      <c r="AG1401">
        <v>37</v>
      </c>
      <c r="AH1401" t="s">
        <v>169</v>
      </c>
      <c r="AI1401" t="s">
        <v>182</v>
      </c>
      <c r="AJ1401" t="s">
        <v>182</v>
      </c>
      <c r="AK1401" t="s">
        <v>97</v>
      </c>
      <c r="AL1401">
        <v>0</v>
      </c>
      <c r="AM1401">
        <v>2</v>
      </c>
      <c r="AN1401">
        <v>13</v>
      </c>
      <c r="AO1401">
        <v>8</v>
      </c>
      <c r="AP1401">
        <v>57</v>
      </c>
      <c r="AQ1401">
        <v>8</v>
      </c>
      <c r="AR1401" t="s">
        <v>72</v>
      </c>
      <c r="AS1401" t="s">
        <v>82</v>
      </c>
      <c r="AT1401" t="s">
        <v>82</v>
      </c>
      <c r="AU1401" s="1">
        <v>45269</v>
      </c>
      <c r="AV1401" s="17">
        <f>VLOOKUP(dummy_yherealine!$AT1401,dummy_oppeained!B:C,2,0)</f>
        <v>3</v>
      </c>
      <c r="AW1401" s="22" t="str">
        <f>VLOOKUP(AS1401,dummy_oppeained!B:D,3,0)</f>
        <v>mitteeristav</v>
      </c>
      <c r="AX1401" s="17" t="str">
        <f>VLOOKUP(AR:AR,hinded_abi!A:D,4,0)</f>
        <v>NULL</v>
      </c>
      <c r="AY1401" s="26" t="str">
        <f t="shared" si="42"/>
        <v xml:space="preserve"> </v>
      </c>
      <c r="AZ1401" s="27">
        <f t="shared" si="43"/>
        <v>0</v>
      </c>
    </row>
    <row r="1402" spans="1:52" x14ac:dyDescent="0.25">
      <c r="A1402" t="s">
        <v>361</v>
      </c>
      <c r="B1402" t="s">
        <v>252</v>
      </c>
      <c r="C1402" t="s">
        <v>208</v>
      </c>
      <c r="D1402">
        <v>36611062329</v>
      </c>
      <c r="E1402" t="s">
        <v>243</v>
      </c>
      <c r="F1402" t="s">
        <v>354</v>
      </c>
      <c r="G1402" t="s">
        <v>115</v>
      </c>
      <c r="H1402" t="s">
        <v>115</v>
      </c>
      <c r="I1402" t="s">
        <v>115</v>
      </c>
      <c r="J1402" s="1">
        <v>44780</v>
      </c>
      <c r="K1402" s="20">
        <v>44830</v>
      </c>
      <c r="L1402" s="1">
        <v>45798</v>
      </c>
      <c r="M1402" t="s">
        <v>299</v>
      </c>
      <c r="N1402" t="s">
        <v>53</v>
      </c>
      <c r="O1402" t="s">
        <v>287</v>
      </c>
      <c r="P1402" t="s">
        <v>57</v>
      </c>
      <c r="Q1402" s="1">
        <v>44744</v>
      </c>
      <c r="R1402" t="s">
        <v>118</v>
      </c>
      <c r="S1402" t="s">
        <v>119</v>
      </c>
      <c r="T1402" t="s">
        <v>60</v>
      </c>
      <c r="U1402" t="s">
        <v>228</v>
      </c>
      <c r="V1402">
        <v>194200</v>
      </c>
      <c r="W1402" t="s">
        <v>229</v>
      </c>
      <c r="X1402" t="s">
        <v>53</v>
      </c>
      <c r="Y1402">
        <v>1</v>
      </c>
      <c r="Z1402" t="s">
        <v>254</v>
      </c>
      <c r="AA1402" t="s">
        <v>64</v>
      </c>
      <c r="AB1402" t="s">
        <v>122</v>
      </c>
      <c r="AC1402" t="s">
        <v>52</v>
      </c>
      <c r="AD1402" t="s">
        <v>271</v>
      </c>
      <c r="AE1402" t="s">
        <v>53</v>
      </c>
      <c r="AF1402">
        <v>84</v>
      </c>
      <c r="AG1402">
        <v>37</v>
      </c>
      <c r="AH1402" t="s">
        <v>169</v>
      </c>
      <c r="AI1402" t="s">
        <v>182</v>
      </c>
      <c r="AJ1402" t="s">
        <v>182</v>
      </c>
      <c r="AK1402" t="s">
        <v>97</v>
      </c>
      <c r="AL1402">
        <v>0</v>
      </c>
      <c r="AM1402">
        <v>2</v>
      </c>
      <c r="AN1402">
        <v>13</v>
      </c>
      <c r="AO1402">
        <v>8</v>
      </c>
      <c r="AP1402">
        <v>57</v>
      </c>
      <c r="AQ1402">
        <v>8</v>
      </c>
      <c r="AR1402" t="s">
        <v>74</v>
      </c>
      <c r="AS1402" t="s">
        <v>93</v>
      </c>
      <c r="AT1402" t="s">
        <v>93</v>
      </c>
      <c r="AU1402" s="1">
        <v>44575</v>
      </c>
      <c r="AV1402" s="15">
        <f>VLOOKUP(dummy_yherealine!$AT1402,dummy_oppeained!B:C,2,0)</f>
        <v>6</v>
      </c>
      <c r="AW1402" s="22" t="str">
        <f>VLOOKUP(AS1402,dummy_oppeained!B:D,3,0)</f>
        <v>eristav</v>
      </c>
      <c r="AX1402" s="17">
        <f>VLOOKUP(AR:AR,hinded_abi!A:D,4,0)</f>
        <v>1</v>
      </c>
      <c r="AY1402" s="26">
        <f t="shared" si="42"/>
        <v>6</v>
      </c>
      <c r="AZ1402" s="27">
        <f t="shared" si="43"/>
        <v>6</v>
      </c>
    </row>
    <row r="1403" spans="1:52" x14ac:dyDescent="0.25">
      <c r="A1403" t="s">
        <v>361</v>
      </c>
      <c r="B1403" t="s">
        <v>252</v>
      </c>
      <c r="C1403" t="s">
        <v>208</v>
      </c>
      <c r="D1403">
        <v>36611062329</v>
      </c>
      <c r="E1403" t="s">
        <v>243</v>
      </c>
      <c r="F1403" t="s">
        <v>354</v>
      </c>
      <c r="G1403" t="s">
        <v>115</v>
      </c>
      <c r="H1403" t="s">
        <v>115</v>
      </c>
      <c r="I1403" t="s">
        <v>115</v>
      </c>
      <c r="J1403" s="1">
        <v>44780</v>
      </c>
      <c r="K1403" s="20">
        <v>44830</v>
      </c>
      <c r="L1403" s="1">
        <v>45798</v>
      </c>
      <c r="M1403" t="s">
        <v>299</v>
      </c>
      <c r="N1403" t="s">
        <v>53</v>
      </c>
      <c r="O1403" t="s">
        <v>287</v>
      </c>
      <c r="P1403" t="s">
        <v>57</v>
      </c>
      <c r="Q1403" s="1">
        <v>44744</v>
      </c>
      <c r="R1403" t="s">
        <v>118</v>
      </c>
      <c r="S1403" t="s">
        <v>119</v>
      </c>
      <c r="T1403" t="s">
        <v>60</v>
      </c>
      <c r="U1403" t="s">
        <v>228</v>
      </c>
      <c r="V1403">
        <v>194200</v>
      </c>
      <c r="W1403" t="s">
        <v>229</v>
      </c>
      <c r="X1403" t="s">
        <v>53</v>
      </c>
      <c r="Y1403">
        <v>1</v>
      </c>
      <c r="Z1403" t="s">
        <v>254</v>
      </c>
      <c r="AA1403" t="s">
        <v>64</v>
      </c>
      <c r="AB1403" t="s">
        <v>122</v>
      </c>
      <c r="AC1403" t="s">
        <v>52</v>
      </c>
      <c r="AD1403" t="s">
        <v>271</v>
      </c>
      <c r="AE1403" t="s">
        <v>53</v>
      </c>
      <c r="AF1403">
        <v>84</v>
      </c>
      <c r="AG1403">
        <v>37</v>
      </c>
      <c r="AH1403" t="s">
        <v>169</v>
      </c>
      <c r="AI1403" t="s">
        <v>182</v>
      </c>
      <c r="AJ1403" t="s">
        <v>182</v>
      </c>
      <c r="AK1403" t="s">
        <v>97</v>
      </c>
      <c r="AL1403">
        <v>0</v>
      </c>
      <c r="AM1403">
        <v>2</v>
      </c>
      <c r="AN1403">
        <v>13</v>
      </c>
      <c r="AO1403">
        <v>8</v>
      </c>
      <c r="AP1403">
        <v>57</v>
      </c>
      <c r="AQ1403">
        <v>8</v>
      </c>
      <c r="AR1403" t="s">
        <v>72</v>
      </c>
      <c r="AS1403" t="s">
        <v>101</v>
      </c>
      <c r="AT1403" t="s">
        <v>101</v>
      </c>
      <c r="AU1403" s="1">
        <v>45581</v>
      </c>
      <c r="AV1403" s="17">
        <f>VLOOKUP(dummy_yherealine!$AT1403,dummy_oppeained!B:C,2,0)</f>
        <v>3</v>
      </c>
      <c r="AW1403" s="22" t="str">
        <f>VLOOKUP(AS1403,dummy_oppeained!B:D,3,0)</f>
        <v>mitteeristav</v>
      </c>
      <c r="AX1403" s="17" t="str">
        <f>VLOOKUP(AR:AR,hinded_abi!A:D,4,0)</f>
        <v>NULL</v>
      </c>
      <c r="AY1403" s="26" t="str">
        <f t="shared" si="42"/>
        <v xml:space="preserve"> </v>
      </c>
      <c r="AZ1403" s="27">
        <f t="shared" si="43"/>
        <v>0</v>
      </c>
    </row>
    <row r="1404" spans="1:52" x14ac:dyDescent="0.25">
      <c r="A1404" t="s">
        <v>361</v>
      </c>
      <c r="B1404" t="s">
        <v>252</v>
      </c>
      <c r="C1404" t="s">
        <v>208</v>
      </c>
      <c r="D1404">
        <v>36611062329</v>
      </c>
      <c r="E1404" t="s">
        <v>243</v>
      </c>
      <c r="F1404" t="s">
        <v>354</v>
      </c>
      <c r="G1404" t="s">
        <v>115</v>
      </c>
      <c r="H1404" t="s">
        <v>115</v>
      </c>
      <c r="I1404" t="s">
        <v>115</v>
      </c>
      <c r="J1404" s="1">
        <v>44780</v>
      </c>
      <c r="K1404" s="20">
        <v>44830</v>
      </c>
      <c r="L1404" s="1">
        <v>45798</v>
      </c>
      <c r="M1404" t="s">
        <v>299</v>
      </c>
      <c r="N1404" t="s">
        <v>53</v>
      </c>
      <c r="O1404" t="s">
        <v>287</v>
      </c>
      <c r="P1404" t="s">
        <v>57</v>
      </c>
      <c r="Q1404" s="1">
        <v>44744</v>
      </c>
      <c r="R1404" t="s">
        <v>118</v>
      </c>
      <c r="S1404" t="s">
        <v>119</v>
      </c>
      <c r="T1404" t="s">
        <v>60</v>
      </c>
      <c r="U1404" t="s">
        <v>228</v>
      </c>
      <c r="V1404">
        <v>194200</v>
      </c>
      <c r="W1404" t="s">
        <v>229</v>
      </c>
      <c r="X1404" t="s">
        <v>53</v>
      </c>
      <c r="Y1404">
        <v>1</v>
      </c>
      <c r="Z1404" t="s">
        <v>254</v>
      </c>
      <c r="AA1404" t="s">
        <v>64</v>
      </c>
      <c r="AB1404" t="s">
        <v>122</v>
      </c>
      <c r="AC1404" t="s">
        <v>52</v>
      </c>
      <c r="AD1404" t="s">
        <v>271</v>
      </c>
      <c r="AE1404" t="s">
        <v>53</v>
      </c>
      <c r="AF1404">
        <v>84</v>
      </c>
      <c r="AG1404">
        <v>37</v>
      </c>
      <c r="AH1404" t="s">
        <v>169</v>
      </c>
      <c r="AI1404" t="s">
        <v>182</v>
      </c>
      <c r="AJ1404" t="s">
        <v>182</v>
      </c>
      <c r="AK1404" t="s">
        <v>97</v>
      </c>
      <c r="AL1404">
        <v>0</v>
      </c>
      <c r="AM1404">
        <v>2</v>
      </c>
      <c r="AN1404">
        <v>13</v>
      </c>
      <c r="AO1404">
        <v>8</v>
      </c>
      <c r="AP1404">
        <v>57</v>
      </c>
      <c r="AQ1404">
        <v>8</v>
      </c>
      <c r="AR1404" t="s">
        <v>72</v>
      </c>
      <c r="AS1404" t="s">
        <v>148</v>
      </c>
      <c r="AT1404" t="s">
        <v>148</v>
      </c>
      <c r="AU1404" s="1">
        <v>44400</v>
      </c>
      <c r="AV1404" s="15">
        <f>VLOOKUP(dummy_yherealine!$AT1404,dummy_oppeained!B:C,2,0)</f>
        <v>2</v>
      </c>
      <c r="AW1404" s="22" t="str">
        <f>VLOOKUP(AS1404,dummy_oppeained!B:D,3,0)</f>
        <v>mitteeristav</v>
      </c>
      <c r="AX1404" s="17" t="str">
        <f>VLOOKUP(AR:AR,hinded_abi!A:D,4,0)</f>
        <v>NULL</v>
      </c>
      <c r="AY1404" s="26" t="str">
        <f t="shared" si="42"/>
        <v xml:space="preserve"> </v>
      </c>
      <c r="AZ1404" s="27">
        <f t="shared" si="43"/>
        <v>0</v>
      </c>
    </row>
    <row r="1405" spans="1:52" x14ac:dyDescent="0.25">
      <c r="A1405" t="s">
        <v>361</v>
      </c>
      <c r="B1405" t="s">
        <v>252</v>
      </c>
      <c r="C1405" t="s">
        <v>208</v>
      </c>
      <c r="D1405">
        <v>36611062329</v>
      </c>
      <c r="E1405" t="s">
        <v>243</v>
      </c>
      <c r="F1405" t="s">
        <v>354</v>
      </c>
      <c r="G1405" t="s">
        <v>115</v>
      </c>
      <c r="H1405" t="s">
        <v>115</v>
      </c>
      <c r="I1405" t="s">
        <v>115</v>
      </c>
      <c r="J1405" s="1">
        <v>44780</v>
      </c>
      <c r="K1405" s="20">
        <v>44830</v>
      </c>
      <c r="L1405" s="1">
        <v>45798</v>
      </c>
      <c r="M1405" t="s">
        <v>299</v>
      </c>
      <c r="N1405" t="s">
        <v>53</v>
      </c>
      <c r="O1405" t="s">
        <v>287</v>
      </c>
      <c r="P1405" t="s">
        <v>57</v>
      </c>
      <c r="Q1405" s="1">
        <v>44744</v>
      </c>
      <c r="R1405" t="s">
        <v>118</v>
      </c>
      <c r="S1405" t="s">
        <v>119</v>
      </c>
      <c r="T1405" t="s">
        <v>60</v>
      </c>
      <c r="U1405" t="s">
        <v>228</v>
      </c>
      <c r="V1405">
        <v>194200</v>
      </c>
      <c r="W1405" t="s">
        <v>229</v>
      </c>
      <c r="X1405" t="s">
        <v>53</v>
      </c>
      <c r="Y1405">
        <v>1</v>
      </c>
      <c r="Z1405" t="s">
        <v>254</v>
      </c>
      <c r="AA1405" t="s">
        <v>64</v>
      </c>
      <c r="AB1405" t="s">
        <v>122</v>
      </c>
      <c r="AC1405" t="s">
        <v>52</v>
      </c>
      <c r="AD1405" t="s">
        <v>271</v>
      </c>
      <c r="AE1405" t="s">
        <v>53</v>
      </c>
      <c r="AF1405">
        <v>84</v>
      </c>
      <c r="AG1405">
        <v>37</v>
      </c>
      <c r="AH1405" t="s">
        <v>169</v>
      </c>
      <c r="AI1405" t="s">
        <v>182</v>
      </c>
      <c r="AJ1405" t="s">
        <v>182</v>
      </c>
      <c r="AK1405" t="s">
        <v>97</v>
      </c>
      <c r="AL1405">
        <v>0</v>
      </c>
      <c r="AM1405">
        <v>2</v>
      </c>
      <c r="AN1405">
        <v>13</v>
      </c>
      <c r="AO1405">
        <v>8</v>
      </c>
      <c r="AP1405">
        <v>57</v>
      </c>
      <c r="AQ1405">
        <v>8</v>
      </c>
      <c r="AR1405" t="s">
        <v>72</v>
      </c>
      <c r="AS1405" t="s">
        <v>257</v>
      </c>
      <c r="AT1405" t="s">
        <v>257</v>
      </c>
      <c r="AU1405" s="1">
        <v>45699</v>
      </c>
      <c r="AV1405" s="17">
        <f>VLOOKUP(dummy_yherealine!$AT1405,dummy_oppeained!B:C,2,0)</f>
        <v>2</v>
      </c>
      <c r="AW1405" s="22" t="str">
        <f>VLOOKUP(AS1405,dummy_oppeained!B:D,3,0)</f>
        <v>mitteeristav</v>
      </c>
      <c r="AX1405" s="17" t="str">
        <f>VLOOKUP(AR:AR,hinded_abi!A:D,4,0)</f>
        <v>NULL</v>
      </c>
      <c r="AY1405" s="26" t="str">
        <f t="shared" si="42"/>
        <v xml:space="preserve"> </v>
      </c>
      <c r="AZ1405" s="27">
        <f t="shared" si="43"/>
        <v>0</v>
      </c>
    </row>
    <row r="1406" spans="1:52" x14ac:dyDescent="0.25">
      <c r="A1406" t="s">
        <v>361</v>
      </c>
      <c r="B1406" t="s">
        <v>252</v>
      </c>
      <c r="C1406" t="s">
        <v>208</v>
      </c>
      <c r="D1406">
        <v>36611062329</v>
      </c>
      <c r="E1406" t="s">
        <v>243</v>
      </c>
      <c r="F1406" t="s">
        <v>354</v>
      </c>
      <c r="G1406" t="s">
        <v>115</v>
      </c>
      <c r="H1406" t="s">
        <v>115</v>
      </c>
      <c r="I1406" t="s">
        <v>115</v>
      </c>
      <c r="J1406" s="1">
        <v>44780</v>
      </c>
      <c r="K1406" s="20">
        <v>44830</v>
      </c>
      <c r="L1406" s="1">
        <v>45798</v>
      </c>
      <c r="M1406" t="s">
        <v>299</v>
      </c>
      <c r="N1406" t="s">
        <v>53</v>
      </c>
      <c r="O1406" t="s">
        <v>287</v>
      </c>
      <c r="P1406" t="s">
        <v>57</v>
      </c>
      <c r="Q1406" s="1">
        <v>44744</v>
      </c>
      <c r="R1406" t="s">
        <v>118</v>
      </c>
      <c r="S1406" t="s">
        <v>119</v>
      </c>
      <c r="T1406" t="s">
        <v>60</v>
      </c>
      <c r="U1406" t="s">
        <v>228</v>
      </c>
      <c r="V1406">
        <v>194200</v>
      </c>
      <c r="W1406" t="s">
        <v>229</v>
      </c>
      <c r="X1406" t="s">
        <v>53</v>
      </c>
      <c r="Y1406">
        <v>1</v>
      </c>
      <c r="Z1406" t="s">
        <v>254</v>
      </c>
      <c r="AA1406" t="s">
        <v>64</v>
      </c>
      <c r="AB1406" t="s">
        <v>122</v>
      </c>
      <c r="AC1406" t="s">
        <v>52</v>
      </c>
      <c r="AD1406" t="s">
        <v>271</v>
      </c>
      <c r="AE1406" t="s">
        <v>53</v>
      </c>
      <c r="AF1406">
        <v>84</v>
      </c>
      <c r="AG1406">
        <v>37</v>
      </c>
      <c r="AH1406" t="s">
        <v>169</v>
      </c>
      <c r="AI1406" t="s">
        <v>182</v>
      </c>
      <c r="AJ1406" t="s">
        <v>182</v>
      </c>
      <c r="AK1406" t="s">
        <v>97</v>
      </c>
      <c r="AL1406">
        <v>0</v>
      </c>
      <c r="AM1406">
        <v>2</v>
      </c>
      <c r="AN1406">
        <v>13</v>
      </c>
      <c r="AO1406">
        <v>8</v>
      </c>
      <c r="AP1406">
        <v>57</v>
      </c>
      <c r="AQ1406">
        <v>8</v>
      </c>
      <c r="AR1406" t="s">
        <v>88</v>
      </c>
      <c r="AS1406" t="s">
        <v>255</v>
      </c>
      <c r="AT1406" t="s">
        <v>255</v>
      </c>
      <c r="AU1406" s="1">
        <v>45392</v>
      </c>
      <c r="AV1406" s="15">
        <f>VLOOKUP(dummy_yherealine!$AT1406,dummy_oppeained!B:C,2,0)</f>
        <v>8</v>
      </c>
      <c r="AW1406" s="22" t="str">
        <f>VLOOKUP(AS1406,dummy_oppeained!B:D,3,0)</f>
        <v>eristav</v>
      </c>
      <c r="AX1406" s="17">
        <f>VLOOKUP(AR:AR,hinded_abi!A:D,4,0)</f>
        <v>2</v>
      </c>
      <c r="AY1406" s="26">
        <f t="shared" si="42"/>
        <v>16</v>
      </c>
      <c r="AZ1406" s="27">
        <f t="shared" si="43"/>
        <v>8</v>
      </c>
    </row>
    <row r="1407" spans="1:52" x14ac:dyDescent="0.25">
      <c r="A1407" t="s">
        <v>361</v>
      </c>
      <c r="B1407" t="s">
        <v>252</v>
      </c>
      <c r="C1407" t="s">
        <v>208</v>
      </c>
      <c r="D1407">
        <v>36611062329</v>
      </c>
      <c r="E1407" t="s">
        <v>243</v>
      </c>
      <c r="F1407" t="s">
        <v>354</v>
      </c>
      <c r="G1407" t="s">
        <v>115</v>
      </c>
      <c r="H1407" t="s">
        <v>115</v>
      </c>
      <c r="I1407" t="s">
        <v>115</v>
      </c>
      <c r="J1407" s="1">
        <v>44780</v>
      </c>
      <c r="K1407" s="20">
        <v>44830</v>
      </c>
      <c r="L1407" s="1">
        <v>45798</v>
      </c>
      <c r="M1407" t="s">
        <v>299</v>
      </c>
      <c r="N1407" t="s">
        <v>53</v>
      </c>
      <c r="O1407" t="s">
        <v>287</v>
      </c>
      <c r="P1407" t="s">
        <v>57</v>
      </c>
      <c r="Q1407" s="1">
        <v>44744</v>
      </c>
      <c r="R1407" t="s">
        <v>118</v>
      </c>
      <c r="S1407" t="s">
        <v>119</v>
      </c>
      <c r="T1407" t="s">
        <v>60</v>
      </c>
      <c r="U1407" t="s">
        <v>228</v>
      </c>
      <c r="V1407">
        <v>194200</v>
      </c>
      <c r="W1407" t="s">
        <v>229</v>
      </c>
      <c r="X1407" t="s">
        <v>53</v>
      </c>
      <c r="Y1407">
        <v>1</v>
      </c>
      <c r="Z1407" t="s">
        <v>254</v>
      </c>
      <c r="AA1407" t="s">
        <v>64</v>
      </c>
      <c r="AB1407" t="s">
        <v>122</v>
      </c>
      <c r="AC1407" t="s">
        <v>52</v>
      </c>
      <c r="AD1407" t="s">
        <v>271</v>
      </c>
      <c r="AE1407" t="s">
        <v>53</v>
      </c>
      <c r="AF1407">
        <v>84</v>
      </c>
      <c r="AG1407">
        <v>37</v>
      </c>
      <c r="AH1407" t="s">
        <v>169</v>
      </c>
      <c r="AI1407" t="s">
        <v>182</v>
      </c>
      <c r="AJ1407" t="s">
        <v>182</v>
      </c>
      <c r="AK1407" t="s">
        <v>97</v>
      </c>
      <c r="AL1407">
        <v>0</v>
      </c>
      <c r="AM1407">
        <v>2</v>
      </c>
      <c r="AN1407">
        <v>13</v>
      </c>
      <c r="AO1407">
        <v>8</v>
      </c>
      <c r="AP1407">
        <v>57</v>
      </c>
      <c r="AQ1407">
        <v>8</v>
      </c>
      <c r="AR1407" t="s">
        <v>86</v>
      </c>
      <c r="AS1407" t="s">
        <v>92</v>
      </c>
      <c r="AT1407" t="s">
        <v>92</v>
      </c>
      <c r="AU1407" s="1">
        <v>45895</v>
      </c>
      <c r="AV1407" s="17">
        <f>VLOOKUP(dummy_yherealine!$AT1407,dummy_oppeained!B:C,2,0)</f>
        <v>5</v>
      </c>
      <c r="AW1407" s="22" t="str">
        <f>VLOOKUP(AS1407,dummy_oppeained!B:D,3,0)</f>
        <v>eristav</v>
      </c>
      <c r="AX1407" s="17">
        <f>VLOOKUP(AR:AR,hinded_abi!A:D,4,0)</f>
        <v>4</v>
      </c>
      <c r="AY1407" s="26">
        <f t="shared" si="42"/>
        <v>20</v>
      </c>
      <c r="AZ1407" s="27">
        <f t="shared" si="43"/>
        <v>5</v>
      </c>
    </row>
    <row r="1408" spans="1:52" x14ac:dyDescent="0.25">
      <c r="A1408" t="s">
        <v>361</v>
      </c>
      <c r="B1408" t="s">
        <v>252</v>
      </c>
      <c r="C1408" t="s">
        <v>208</v>
      </c>
      <c r="D1408">
        <v>36611062329</v>
      </c>
      <c r="E1408" t="s">
        <v>243</v>
      </c>
      <c r="F1408" t="s">
        <v>354</v>
      </c>
      <c r="G1408" t="s">
        <v>115</v>
      </c>
      <c r="H1408" t="s">
        <v>115</v>
      </c>
      <c r="I1408" t="s">
        <v>115</v>
      </c>
      <c r="J1408" s="1">
        <v>44780</v>
      </c>
      <c r="K1408" s="20">
        <v>44830</v>
      </c>
      <c r="L1408" s="1">
        <v>45798</v>
      </c>
      <c r="M1408" t="s">
        <v>299</v>
      </c>
      <c r="N1408" t="s">
        <v>53</v>
      </c>
      <c r="O1408" t="s">
        <v>287</v>
      </c>
      <c r="P1408" t="s">
        <v>57</v>
      </c>
      <c r="Q1408" s="1">
        <v>44744</v>
      </c>
      <c r="R1408" t="s">
        <v>118</v>
      </c>
      <c r="S1408" t="s">
        <v>119</v>
      </c>
      <c r="T1408" t="s">
        <v>60</v>
      </c>
      <c r="U1408" t="s">
        <v>228</v>
      </c>
      <c r="V1408">
        <v>194200</v>
      </c>
      <c r="W1408" t="s">
        <v>229</v>
      </c>
      <c r="X1408" t="s">
        <v>53</v>
      </c>
      <c r="Y1408">
        <v>1</v>
      </c>
      <c r="Z1408" t="s">
        <v>254</v>
      </c>
      <c r="AA1408" t="s">
        <v>64</v>
      </c>
      <c r="AB1408" t="s">
        <v>122</v>
      </c>
      <c r="AC1408" t="s">
        <v>52</v>
      </c>
      <c r="AD1408" t="s">
        <v>271</v>
      </c>
      <c r="AE1408" t="s">
        <v>53</v>
      </c>
      <c r="AF1408">
        <v>84</v>
      </c>
      <c r="AG1408">
        <v>37</v>
      </c>
      <c r="AH1408" t="s">
        <v>169</v>
      </c>
      <c r="AI1408" t="s">
        <v>182</v>
      </c>
      <c r="AJ1408" t="s">
        <v>182</v>
      </c>
      <c r="AK1408" t="s">
        <v>97</v>
      </c>
      <c r="AL1408">
        <v>0</v>
      </c>
      <c r="AM1408">
        <v>2</v>
      </c>
      <c r="AN1408">
        <v>13</v>
      </c>
      <c r="AO1408">
        <v>8</v>
      </c>
      <c r="AP1408">
        <v>57</v>
      </c>
      <c r="AQ1408">
        <v>8</v>
      </c>
      <c r="AR1408" t="s">
        <v>74</v>
      </c>
      <c r="AS1408" t="s">
        <v>128</v>
      </c>
      <c r="AT1408" t="s">
        <v>128</v>
      </c>
      <c r="AU1408" s="1">
        <v>45685</v>
      </c>
      <c r="AV1408" s="15">
        <f>VLOOKUP(dummy_yherealine!$AT1408,dummy_oppeained!B:C,2,0)</f>
        <v>5</v>
      </c>
      <c r="AW1408" s="22" t="str">
        <f>VLOOKUP(AS1408,dummy_oppeained!B:D,3,0)</f>
        <v>eristav</v>
      </c>
      <c r="AX1408" s="17">
        <f>VLOOKUP(AR:AR,hinded_abi!A:D,4,0)</f>
        <v>1</v>
      </c>
      <c r="AY1408" s="26">
        <f t="shared" si="42"/>
        <v>5</v>
      </c>
      <c r="AZ1408" s="27">
        <f t="shared" si="43"/>
        <v>5</v>
      </c>
    </row>
    <row r="1409" spans="1:52" x14ac:dyDescent="0.25">
      <c r="A1409" t="s">
        <v>361</v>
      </c>
      <c r="B1409" t="s">
        <v>252</v>
      </c>
      <c r="C1409" t="s">
        <v>208</v>
      </c>
      <c r="D1409">
        <v>36611062329</v>
      </c>
      <c r="E1409" t="s">
        <v>243</v>
      </c>
      <c r="F1409" t="s">
        <v>354</v>
      </c>
      <c r="G1409" t="s">
        <v>115</v>
      </c>
      <c r="H1409" t="s">
        <v>115</v>
      </c>
      <c r="I1409" t="s">
        <v>115</v>
      </c>
      <c r="J1409" s="1">
        <v>44780</v>
      </c>
      <c r="K1409" s="20">
        <v>44830</v>
      </c>
      <c r="L1409" s="1">
        <v>45798</v>
      </c>
      <c r="M1409" t="s">
        <v>299</v>
      </c>
      <c r="N1409" t="s">
        <v>53</v>
      </c>
      <c r="O1409" t="s">
        <v>287</v>
      </c>
      <c r="P1409" t="s">
        <v>57</v>
      </c>
      <c r="Q1409" s="1">
        <v>44744</v>
      </c>
      <c r="R1409" t="s">
        <v>118</v>
      </c>
      <c r="S1409" t="s">
        <v>119</v>
      </c>
      <c r="T1409" t="s">
        <v>60</v>
      </c>
      <c r="U1409" t="s">
        <v>228</v>
      </c>
      <c r="V1409">
        <v>194200</v>
      </c>
      <c r="W1409" t="s">
        <v>229</v>
      </c>
      <c r="X1409" t="s">
        <v>53</v>
      </c>
      <c r="Y1409">
        <v>1</v>
      </c>
      <c r="Z1409" t="s">
        <v>254</v>
      </c>
      <c r="AA1409" t="s">
        <v>64</v>
      </c>
      <c r="AB1409" t="s">
        <v>122</v>
      </c>
      <c r="AC1409" t="s">
        <v>52</v>
      </c>
      <c r="AD1409" t="s">
        <v>271</v>
      </c>
      <c r="AE1409" t="s">
        <v>53</v>
      </c>
      <c r="AF1409">
        <v>84</v>
      </c>
      <c r="AG1409">
        <v>37</v>
      </c>
      <c r="AH1409" t="s">
        <v>169</v>
      </c>
      <c r="AI1409" t="s">
        <v>182</v>
      </c>
      <c r="AJ1409" t="s">
        <v>182</v>
      </c>
      <c r="AK1409" t="s">
        <v>97</v>
      </c>
      <c r="AL1409">
        <v>0</v>
      </c>
      <c r="AM1409">
        <v>2</v>
      </c>
      <c r="AN1409">
        <v>13</v>
      </c>
      <c r="AO1409">
        <v>8</v>
      </c>
      <c r="AP1409">
        <v>57</v>
      </c>
      <c r="AQ1409">
        <v>8</v>
      </c>
      <c r="AR1409" t="s">
        <v>70</v>
      </c>
      <c r="AS1409" t="s">
        <v>142</v>
      </c>
      <c r="AT1409" t="s">
        <v>142</v>
      </c>
      <c r="AU1409" s="1">
        <v>44678</v>
      </c>
      <c r="AV1409" s="17">
        <f>VLOOKUP(dummy_yherealine!$AT1409,dummy_oppeained!B:C,2,0)</f>
        <v>5</v>
      </c>
      <c r="AW1409" s="22" t="str">
        <f>VLOOKUP(AS1409,dummy_oppeained!B:D,3,0)</f>
        <v>eristav</v>
      </c>
      <c r="AX1409" s="17">
        <f>VLOOKUP(AR:AR,hinded_abi!A:D,4,0)</f>
        <v>0</v>
      </c>
      <c r="AY1409" s="26">
        <f t="shared" si="42"/>
        <v>0</v>
      </c>
      <c r="AZ1409" s="27">
        <f t="shared" si="43"/>
        <v>5</v>
      </c>
    </row>
    <row r="1410" spans="1:52" x14ac:dyDescent="0.25">
      <c r="A1410" t="s">
        <v>361</v>
      </c>
      <c r="B1410" t="s">
        <v>252</v>
      </c>
      <c r="C1410" t="s">
        <v>208</v>
      </c>
      <c r="D1410">
        <v>36611062329</v>
      </c>
      <c r="E1410" t="s">
        <v>243</v>
      </c>
      <c r="F1410" t="s">
        <v>354</v>
      </c>
      <c r="G1410" t="s">
        <v>115</v>
      </c>
      <c r="H1410" t="s">
        <v>115</v>
      </c>
      <c r="I1410" t="s">
        <v>115</v>
      </c>
      <c r="J1410" s="1">
        <v>44780</v>
      </c>
      <c r="K1410" s="20">
        <v>44830</v>
      </c>
      <c r="L1410" s="1">
        <v>45798</v>
      </c>
      <c r="M1410" t="s">
        <v>299</v>
      </c>
      <c r="N1410" t="s">
        <v>53</v>
      </c>
      <c r="O1410" t="s">
        <v>287</v>
      </c>
      <c r="P1410" t="s">
        <v>57</v>
      </c>
      <c r="Q1410" s="1">
        <v>44744</v>
      </c>
      <c r="R1410" t="s">
        <v>118</v>
      </c>
      <c r="S1410" t="s">
        <v>119</v>
      </c>
      <c r="T1410" t="s">
        <v>60</v>
      </c>
      <c r="U1410" t="s">
        <v>228</v>
      </c>
      <c r="V1410">
        <v>194200</v>
      </c>
      <c r="W1410" t="s">
        <v>229</v>
      </c>
      <c r="X1410" t="s">
        <v>53</v>
      </c>
      <c r="Y1410">
        <v>1</v>
      </c>
      <c r="Z1410" t="s">
        <v>254</v>
      </c>
      <c r="AA1410" t="s">
        <v>64</v>
      </c>
      <c r="AB1410" t="s">
        <v>122</v>
      </c>
      <c r="AC1410" t="s">
        <v>52</v>
      </c>
      <c r="AD1410" t="s">
        <v>271</v>
      </c>
      <c r="AE1410" t="s">
        <v>53</v>
      </c>
      <c r="AF1410">
        <v>84</v>
      </c>
      <c r="AG1410">
        <v>37</v>
      </c>
      <c r="AH1410" t="s">
        <v>169</v>
      </c>
      <c r="AI1410" t="s">
        <v>182</v>
      </c>
      <c r="AJ1410" t="s">
        <v>182</v>
      </c>
      <c r="AK1410" t="s">
        <v>97</v>
      </c>
      <c r="AL1410">
        <v>0</v>
      </c>
      <c r="AM1410">
        <v>2</v>
      </c>
      <c r="AN1410">
        <v>13</v>
      </c>
      <c r="AO1410">
        <v>8</v>
      </c>
      <c r="AP1410">
        <v>57</v>
      </c>
      <c r="AQ1410">
        <v>8</v>
      </c>
      <c r="AR1410" t="s">
        <v>91</v>
      </c>
      <c r="AS1410" t="s">
        <v>220</v>
      </c>
      <c r="AT1410" t="s">
        <v>220</v>
      </c>
      <c r="AU1410" s="1">
        <v>44784</v>
      </c>
      <c r="AV1410" s="15">
        <f>VLOOKUP(dummy_yherealine!$AT1410,dummy_oppeained!B:C,2,0)</f>
        <v>6</v>
      </c>
      <c r="AW1410" s="22" t="str">
        <f>VLOOKUP(AS1410,dummy_oppeained!B:D,3,0)</f>
        <v>eristav</v>
      </c>
      <c r="AX1410" s="17">
        <f>VLOOKUP(AR:AR,hinded_abi!A:D,4,0)</f>
        <v>0</v>
      </c>
      <c r="AY1410" s="26">
        <f t="shared" si="42"/>
        <v>0</v>
      </c>
      <c r="AZ1410" s="27">
        <f t="shared" si="43"/>
        <v>6</v>
      </c>
    </row>
    <row r="1411" spans="1:52" x14ac:dyDescent="0.25">
      <c r="A1411" t="s">
        <v>361</v>
      </c>
      <c r="B1411" t="s">
        <v>252</v>
      </c>
      <c r="C1411" t="s">
        <v>208</v>
      </c>
      <c r="D1411">
        <v>36611062329</v>
      </c>
      <c r="E1411" t="s">
        <v>243</v>
      </c>
      <c r="F1411" t="s">
        <v>354</v>
      </c>
      <c r="G1411" t="s">
        <v>115</v>
      </c>
      <c r="H1411" t="s">
        <v>115</v>
      </c>
      <c r="I1411" t="s">
        <v>115</v>
      </c>
      <c r="J1411" s="1">
        <v>44780</v>
      </c>
      <c r="K1411" s="20">
        <v>44830</v>
      </c>
      <c r="L1411" s="1">
        <v>45798</v>
      </c>
      <c r="M1411" t="s">
        <v>299</v>
      </c>
      <c r="N1411" t="s">
        <v>53</v>
      </c>
      <c r="O1411" t="s">
        <v>287</v>
      </c>
      <c r="P1411" t="s">
        <v>57</v>
      </c>
      <c r="Q1411" s="1">
        <v>44744</v>
      </c>
      <c r="R1411" t="s">
        <v>118</v>
      </c>
      <c r="S1411" t="s">
        <v>119</v>
      </c>
      <c r="T1411" t="s">
        <v>60</v>
      </c>
      <c r="U1411" t="s">
        <v>228</v>
      </c>
      <c r="V1411">
        <v>194200</v>
      </c>
      <c r="W1411" t="s">
        <v>229</v>
      </c>
      <c r="X1411" t="s">
        <v>53</v>
      </c>
      <c r="Y1411">
        <v>2</v>
      </c>
      <c r="Z1411" t="s">
        <v>254</v>
      </c>
      <c r="AA1411" t="s">
        <v>64</v>
      </c>
      <c r="AB1411" t="s">
        <v>186</v>
      </c>
      <c r="AC1411" t="s">
        <v>52</v>
      </c>
      <c r="AD1411" t="s">
        <v>271</v>
      </c>
      <c r="AE1411" t="s">
        <v>53</v>
      </c>
      <c r="AF1411">
        <v>84</v>
      </c>
      <c r="AG1411">
        <v>49</v>
      </c>
      <c r="AH1411" t="s">
        <v>169</v>
      </c>
      <c r="AI1411" t="s">
        <v>107</v>
      </c>
      <c r="AJ1411" t="s">
        <v>182</v>
      </c>
      <c r="AK1411" t="s">
        <v>169</v>
      </c>
      <c r="AL1411">
        <v>0</v>
      </c>
      <c r="AM1411">
        <v>2</v>
      </c>
      <c r="AN1411">
        <v>13</v>
      </c>
      <c r="AO1411">
        <v>7</v>
      </c>
      <c r="AP1411">
        <v>42</v>
      </c>
      <c r="AQ1411">
        <v>8</v>
      </c>
      <c r="AR1411" t="s">
        <v>70</v>
      </c>
      <c r="AS1411" t="s">
        <v>281</v>
      </c>
      <c r="AT1411" t="s">
        <v>281</v>
      </c>
      <c r="AU1411" s="1">
        <v>44628</v>
      </c>
      <c r="AV1411" s="17">
        <f>VLOOKUP(dummy_yherealine!$AT1411,dummy_oppeained!B:C,2,0)</f>
        <v>6</v>
      </c>
      <c r="AW1411" s="22" t="str">
        <f>VLOOKUP(AS1411,dummy_oppeained!B:D,3,0)</f>
        <v>eristav</v>
      </c>
      <c r="AX1411" s="17">
        <f>VLOOKUP(AR:AR,hinded_abi!A:D,4,0)</f>
        <v>0</v>
      </c>
      <c r="AY1411" s="26">
        <f t="shared" ref="AY1411:AY1474" si="44">IF(AW1411="eristav",AV1411*AX1411," ")</f>
        <v>0</v>
      </c>
      <c r="AZ1411" s="27">
        <f t="shared" ref="AZ1411:AZ1474" si="45">IF(AW1411="eristav",AV1411,0)</f>
        <v>6</v>
      </c>
    </row>
    <row r="1412" spans="1:52" x14ac:dyDescent="0.25">
      <c r="A1412" t="s">
        <v>361</v>
      </c>
      <c r="B1412" t="s">
        <v>252</v>
      </c>
      <c r="C1412" t="s">
        <v>208</v>
      </c>
      <c r="D1412">
        <v>36611062329</v>
      </c>
      <c r="E1412" t="s">
        <v>243</v>
      </c>
      <c r="F1412" t="s">
        <v>354</v>
      </c>
      <c r="G1412" t="s">
        <v>115</v>
      </c>
      <c r="H1412" t="s">
        <v>115</v>
      </c>
      <c r="I1412" t="s">
        <v>115</v>
      </c>
      <c r="J1412" s="1">
        <v>44780</v>
      </c>
      <c r="K1412" s="20">
        <v>44830</v>
      </c>
      <c r="L1412" s="1">
        <v>45798</v>
      </c>
      <c r="M1412" t="s">
        <v>299</v>
      </c>
      <c r="N1412" t="s">
        <v>53</v>
      </c>
      <c r="O1412" t="s">
        <v>287</v>
      </c>
      <c r="P1412" t="s">
        <v>57</v>
      </c>
      <c r="Q1412" s="1">
        <v>44744</v>
      </c>
      <c r="R1412" t="s">
        <v>118</v>
      </c>
      <c r="S1412" t="s">
        <v>119</v>
      </c>
      <c r="T1412" t="s">
        <v>60</v>
      </c>
      <c r="U1412" t="s">
        <v>228</v>
      </c>
      <c r="V1412">
        <v>194200</v>
      </c>
      <c r="W1412" t="s">
        <v>229</v>
      </c>
      <c r="X1412" t="s">
        <v>53</v>
      </c>
      <c r="Y1412">
        <v>2</v>
      </c>
      <c r="Z1412" t="s">
        <v>254</v>
      </c>
      <c r="AA1412" t="s">
        <v>64</v>
      </c>
      <c r="AB1412" t="s">
        <v>186</v>
      </c>
      <c r="AC1412" t="s">
        <v>52</v>
      </c>
      <c r="AD1412" t="s">
        <v>271</v>
      </c>
      <c r="AE1412" t="s">
        <v>53</v>
      </c>
      <c r="AF1412">
        <v>84</v>
      </c>
      <c r="AG1412">
        <v>49</v>
      </c>
      <c r="AH1412" t="s">
        <v>169</v>
      </c>
      <c r="AI1412" t="s">
        <v>107</v>
      </c>
      <c r="AJ1412" t="s">
        <v>182</v>
      </c>
      <c r="AK1412" t="s">
        <v>169</v>
      </c>
      <c r="AL1412">
        <v>0</v>
      </c>
      <c r="AM1412">
        <v>2</v>
      </c>
      <c r="AN1412">
        <v>13</v>
      </c>
      <c r="AO1412">
        <v>7</v>
      </c>
      <c r="AP1412">
        <v>42</v>
      </c>
      <c r="AQ1412">
        <v>8</v>
      </c>
      <c r="AR1412" t="s">
        <v>72</v>
      </c>
      <c r="AS1412" t="s">
        <v>149</v>
      </c>
      <c r="AT1412" t="s">
        <v>149</v>
      </c>
      <c r="AU1412" s="1">
        <v>44723</v>
      </c>
      <c r="AV1412" s="15">
        <f>VLOOKUP(dummy_yherealine!$AT1412,dummy_oppeained!B:C,2,0)</f>
        <v>2</v>
      </c>
      <c r="AW1412" s="22" t="str">
        <f>VLOOKUP(AS1412,dummy_oppeained!B:D,3,0)</f>
        <v>mitteeristav</v>
      </c>
      <c r="AX1412" s="17" t="str">
        <f>VLOOKUP(AR:AR,hinded_abi!A:D,4,0)</f>
        <v>NULL</v>
      </c>
      <c r="AY1412" s="26" t="str">
        <f t="shared" si="44"/>
        <v xml:space="preserve"> </v>
      </c>
      <c r="AZ1412" s="27">
        <f t="shared" si="45"/>
        <v>0</v>
      </c>
    </row>
    <row r="1413" spans="1:52" x14ac:dyDescent="0.25">
      <c r="A1413" t="s">
        <v>361</v>
      </c>
      <c r="B1413" t="s">
        <v>252</v>
      </c>
      <c r="C1413" t="s">
        <v>208</v>
      </c>
      <c r="D1413">
        <v>36611062329</v>
      </c>
      <c r="E1413" t="s">
        <v>243</v>
      </c>
      <c r="F1413" t="s">
        <v>354</v>
      </c>
      <c r="G1413" t="s">
        <v>115</v>
      </c>
      <c r="H1413" t="s">
        <v>115</v>
      </c>
      <c r="I1413" t="s">
        <v>115</v>
      </c>
      <c r="J1413" s="1">
        <v>44780</v>
      </c>
      <c r="K1413" s="20">
        <v>44830</v>
      </c>
      <c r="L1413" s="1">
        <v>45798</v>
      </c>
      <c r="M1413" t="s">
        <v>299</v>
      </c>
      <c r="N1413" t="s">
        <v>53</v>
      </c>
      <c r="O1413" t="s">
        <v>287</v>
      </c>
      <c r="P1413" t="s">
        <v>57</v>
      </c>
      <c r="Q1413" s="1">
        <v>44744</v>
      </c>
      <c r="R1413" t="s">
        <v>118</v>
      </c>
      <c r="S1413" t="s">
        <v>119</v>
      </c>
      <c r="T1413" t="s">
        <v>60</v>
      </c>
      <c r="U1413" t="s">
        <v>228</v>
      </c>
      <c r="V1413">
        <v>194200</v>
      </c>
      <c r="W1413" t="s">
        <v>229</v>
      </c>
      <c r="X1413" t="s">
        <v>53</v>
      </c>
      <c r="Y1413">
        <v>2</v>
      </c>
      <c r="Z1413" t="s">
        <v>254</v>
      </c>
      <c r="AA1413" t="s">
        <v>64</v>
      </c>
      <c r="AB1413" t="s">
        <v>186</v>
      </c>
      <c r="AC1413" t="s">
        <v>52</v>
      </c>
      <c r="AD1413" t="s">
        <v>271</v>
      </c>
      <c r="AE1413" t="s">
        <v>53</v>
      </c>
      <c r="AF1413">
        <v>84</v>
      </c>
      <c r="AG1413">
        <v>49</v>
      </c>
      <c r="AH1413" t="s">
        <v>169</v>
      </c>
      <c r="AI1413" t="s">
        <v>107</v>
      </c>
      <c r="AJ1413" t="s">
        <v>182</v>
      </c>
      <c r="AK1413" t="s">
        <v>169</v>
      </c>
      <c r="AL1413">
        <v>0</v>
      </c>
      <c r="AM1413">
        <v>2</v>
      </c>
      <c r="AN1413">
        <v>13</v>
      </c>
      <c r="AO1413">
        <v>7</v>
      </c>
      <c r="AP1413">
        <v>42</v>
      </c>
      <c r="AQ1413">
        <v>8</v>
      </c>
      <c r="AR1413" t="s">
        <v>72</v>
      </c>
      <c r="AS1413" t="s">
        <v>151</v>
      </c>
      <c r="AT1413" t="s">
        <v>151</v>
      </c>
      <c r="AU1413" s="1">
        <v>44647</v>
      </c>
      <c r="AV1413" s="17">
        <f>VLOOKUP(dummy_yherealine!$AT1413,dummy_oppeained!B:C,2,0)</f>
        <v>3</v>
      </c>
      <c r="AW1413" s="22" t="str">
        <f>VLOOKUP(AS1413,dummy_oppeained!B:D,3,0)</f>
        <v>mitteeristav</v>
      </c>
      <c r="AX1413" s="17" t="str">
        <f>VLOOKUP(AR:AR,hinded_abi!A:D,4,0)</f>
        <v>NULL</v>
      </c>
      <c r="AY1413" s="26" t="str">
        <f t="shared" si="44"/>
        <v xml:space="preserve"> </v>
      </c>
      <c r="AZ1413" s="27">
        <f t="shared" si="45"/>
        <v>0</v>
      </c>
    </row>
    <row r="1414" spans="1:52" x14ac:dyDescent="0.25">
      <c r="A1414" t="s">
        <v>361</v>
      </c>
      <c r="B1414" t="s">
        <v>252</v>
      </c>
      <c r="C1414" t="s">
        <v>208</v>
      </c>
      <c r="D1414">
        <v>36611062329</v>
      </c>
      <c r="E1414" t="s">
        <v>243</v>
      </c>
      <c r="F1414" t="s">
        <v>354</v>
      </c>
      <c r="G1414" t="s">
        <v>115</v>
      </c>
      <c r="H1414" t="s">
        <v>115</v>
      </c>
      <c r="I1414" t="s">
        <v>115</v>
      </c>
      <c r="J1414" s="1">
        <v>44780</v>
      </c>
      <c r="K1414" s="20">
        <v>44830</v>
      </c>
      <c r="L1414" s="1">
        <v>45798</v>
      </c>
      <c r="M1414" t="s">
        <v>299</v>
      </c>
      <c r="N1414" t="s">
        <v>53</v>
      </c>
      <c r="O1414" t="s">
        <v>287</v>
      </c>
      <c r="P1414" t="s">
        <v>57</v>
      </c>
      <c r="Q1414" s="1">
        <v>44744</v>
      </c>
      <c r="R1414" t="s">
        <v>118</v>
      </c>
      <c r="S1414" t="s">
        <v>119</v>
      </c>
      <c r="T1414" t="s">
        <v>60</v>
      </c>
      <c r="U1414" t="s">
        <v>228</v>
      </c>
      <c r="V1414">
        <v>194200</v>
      </c>
      <c r="W1414" t="s">
        <v>229</v>
      </c>
      <c r="X1414" t="s">
        <v>53</v>
      </c>
      <c r="Y1414">
        <v>2</v>
      </c>
      <c r="Z1414" t="s">
        <v>254</v>
      </c>
      <c r="AA1414" t="s">
        <v>64</v>
      </c>
      <c r="AB1414" t="s">
        <v>186</v>
      </c>
      <c r="AC1414" t="s">
        <v>52</v>
      </c>
      <c r="AD1414" t="s">
        <v>271</v>
      </c>
      <c r="AE1414" t="s">
        <v>53</v>
      </c>
      <c r="AF1414">
        <v>84</v>
      </c>
      <c r="AG1414">
        <v>49</v>
      </c>
      <c r="AH1414" t="s">
        <v>169</v>
      </c>
      <c r="AI1414" t="s">
        <v>107</v>
      </c>
      <c r="AJ1414" t="s">
        <v>182</v>
      </c>
      <c r="AK1414" t="s">
        <v>169</v>
      </c>
      <c r="AL1414">
        <v>0</v>
      </c>
      <c r="AM1414">
        <v>2</v>
      </c>
      <c r="AN1414">
        <v>13</v>
      </c>
      <c r="AO1414">
        <v>7</v>
      </c>
      <c r="AP1414">
        <v>42</v>
      </c>
      <c r="AQ1414">
        <v>8</v>
      </c>
      <c r="AR1414" t="s">
        <v>78</v>
      </c>
      <c r="AS1414" t="s">
        <v>197</v>
      </c>
      <c r="AT1414" t="s">
        <v>197</v>
      </c>
      <c r="AU1414" s="1">
        <v>44360</v>
      </c>
      <c r="AV1414" s="15">
        <f>VLOOKUP(dummy_yherealine!$AT1414,dummy_oppeained!B:C,2,0)</f>
        <v>3</v>
      </c>
      <c r="AW1414" s="22" t="str">
        <f>VLOOKUP(AS1414,dummy_oppeained!B:D,3,0)</f>
        <v>mitteeristav</v>
      </c>
      <c r="AX1414" s="17" t="str">
        <f>VLOOKUP(AR:AR,hinded_abi!A:D,4,0)</f>
        <v>NULL</v>
      </c>
      <c r="AY1414" s="26" t="str">
        <f t="shared" si="44"/>
        <v xml:space="preserve"> </v>
      </c>
      <c r="AZ1414" s="27">
        <f t="shared" si="45"/>
        <v>0</v>
      </c>
    </row>
    <row r="1415" spans="1:52" x14ac:dyDescent="0.25">
      <c r="A1415" t="s">
        <v>361</v>
      </c>
      <c r="B1415" t="s">
        <v>252</v>
      </c>
      <c r="C1415" t="s">
        <v>208</v>
      </c>
      <c r="D1415">
        <v>36611062329</v>
      </c>
      <c r="E1415" t="s">
        <v>243</v>
      </c>
      <c r="F1415" t="s">
        <v>354</v>
      </c>
      <c r="G1415" t="s">
        <v>115</v>
      </c>
      <c r="H1415" t="s">
        <v>115</v>
      </c>
      <c r="I1415" t="s">
        <v>115</v>
      </c>
      <c r="J1415" s="1">
        <v>44780</v>
      </c>
      <c r="K1415" s="20">
        <v>44830</v>
      </c>
      <c r="L1415" s="1">
        <v>45798</v>
      </c>
      <c r="M1415" t="s">
        <v>299</v>
      </c>
      <c r="N1415" t="s">
        <v>53</v>
      </c>
      <c r="O1415" t="s">
        <v>287</v>
      </c>
      <c r="P1415" t="s">
        <v>57</v>
      </c>
      <c r="Q1415" s="1">
        <v>44744</v>
      </c>
      <c r="R1415" t="s">
        <v>118</v>
      </c>
      <c r="S1415" t="s">
        <v>119</v>
      </c>
      <c r="T1415" t="s">
        <v>60</v>
      </c>
      <c r="U1415" t="s">
        <v>228</v>
      </c>
      <c r="V1415">
        <v>194200</v>
      </c>
      <c r="W1415" t="s">
        <v>229</v>
      </c>
      <c r="X1415" t="s">
        <v>53</v>
      </c>
      <c r="Y1415">
        <v>2</v>
      </c>
      <c r="Z1415" t="s">
        <v>254</v>
      </c>
      <c r="AA1415" t="s">
        <v>64</v>
      </c>
      <c r="AB1415" t="s">
        <v>186</v>
      </c>
      <c r="AC1415" t="s">
        <v>52</v>
      </c>
      <c r="AD1415" t="s">
        <v>271</v>
      </c>
      <c r="AE1415" t="s">
        <v>53</v>
      </c>
      <c r="AF1415">
        <v>84</v>
      </c>
      <c r="AG1415">
        <v>49</v>
      </c>
      <c r="AH1415" t="s">
        <v>169</v>
      </c>
      <c r="AI1415" t="s">
        <v>107</v>
      </c>
      <c r="AJ1415" t="s">
        <v>182</v>
      </c>
      <c r="AK1415" t="s">
        <v>169</v>
      </c>
      <c r="AL1415">
        <v>0</v>
      </c>
      <c r="AM1415">
        <v>2</v>
      </c>
      <c r="AN1415">
        <v>13</v>
      </c>
      <c r="AO1415">
        <v>7</v>
      </c>
      <c r="AP1415">
        <v>42</v>
      </c>
      <c r="AQ1415">
        <v>8</v>
      </c>
      <c r="AR1415" t="s">
        <v>91</v>
      </c>
      <c r="AS1415" t="s">
        <v>154</v>
      </c>
      <c r="AT1415" t="s">
        <v>154</v>
      </c>
      <c r="AU1415" s="1">
        <v>44501</v>
      </c>
      <c r="AV1415" s="17">
        <f>VLOOKUP(dummy_yherealine!$AT1415,dummy_oppeained!B:C,2,0)</f>
        <v>6</v>
      </c>
      <c r="AW1415" s="22" t="str">
        <f>VLOOKUP(AS1415,dummy_oppeained!B:D,3,0)</f>
        <v>eristav</v>
      </c>
      <c r="AX1415" s="17">
        <f>VLOOKUP(AR:AR,hinded_abi!A:D,4,0)</f>
        <v>0</v>
      </c>
      <c r="AY1415" s="26">
        <f t="shared" si="44"/>
        <v>0</v>
      </c>
      <c r="AZ1415" s="27">
        <f t="shared" si="45"/>
        <v>6</v>
      </c>
    </row>
    <row r="1416" spans="1:52" x14ac:dyDescent="0.25">
      <c r="A1416" t="s">
        <v>361</v>
      </c>
      <c r="B1416" t="s">
        <v>252</v>
      </c>
      <c r="C1416" t="s">
        <v>208</v>
      </c>
      <c r="D1416">
        <v>36611062329</v>
      </c>
      <c r="E1416" t="s">
        <v>243</v>
      </c>
      <c r="F1416" t="s">
        <v>354</v>
      </c>
      <c r="G1416" t="s">
        <v>115</v>
      </c>
      <c r="H1416" t="s">
        <v>115</v>
      </c>
      <c r="I1416" t="s">
        <v>115</v>
      </c>
      <c r="J1416" s="1">
        <v>44780</v>
      </c>
      <c r="K1416" s="20">
        <v>44830</v>
      </c>
      <c r="L1416" s="1">
        <v>45798</v>
      </c>
      <c r="M1416" t="s">
        <v>299</v>
      </c>
      <c r="N1416" t="s">
        <v>53</v>
      </c>
      <c r="O1416" t="s">
        <v>287</v>
      </c>
      <c r="P1416" t="s">
        <v>57</v>
      </c>
      <c r="Q1416" s="1">
        <v>44744</v>
      </c>
      <c r="R1416" t="s">
        <v>118</v>
      </c>
      <c r="S1416" t="s">
        <v>119</v>
      </c>
      <c r="T1416" t="s">
        <v>60</v>
      </c>
      <c r="U1416" t="s">
        <v>228</v>
      </c>
      <c r="V1416">
        <v>194200</v>
      </c>
      <c r="W1416" t="s">
        <v>229</v>
      </c>
      <c r="X1416" t="s">
        <v>53</v>
      </c>
      <c r="Y1416">
        <v>2</v>
      </c>
      <c r="Z1416" t="s">
        <v>254</v>
      </c>
      <c r="AA1416" t="s">
        <v>64</v>
      </c>
      <c r="AB1416" t="s">
        <v>186</v>
      </c>
      <c r="AC1416" t="s">
        <v>52</v>
      </c>
      <c r="AD1416" t="s">
        <v>271</v>
      </c>
      <c r="AE1416" t="s">
        <v>53</v>
      </c>
      <c r="AF1416">
        <v>84</v>
      </c>
      <c r="AG1416">
        <v>49</v>
      </c>
      <c r="AH1416" t="s">
        <v>169</v>
      </c>
      <c r="AI1416" t="s">
        <v>107</v>
      </c>
      <c r="AJ1416" t="s">
        <v>182</v>
      </c>
      <c r="AK1416" t="s">
        <v>169</v>
      </c>
      <c r="AL1416">
        <v>0</v>
      </c>
      <c r="AM1416">
        <v>2</v>
      </c>
      <c r="AN1416">
        <v>13</v>
      </c>
      <c r="AO1416">
        <v>7</v>
      </c>
      <c r="AP1416">
        <v>42</v>
      </c>
      <c r="AQ1416">
        <v>8</v>
      </c>
      <c r="AR1416" t="s">
        <v>70</v>
      </c>
      <c r="AS1416" t="s">
        <v>214</v>
      </c>
      <c r="AT1416" t="s">
        <v>214</v>
      </c>
      <c r="AU1416" s="1">
        <v>45836</v>
      </c>
      <c r="AV1416" s="15">
        <f>VLOOKUP(dummy_yherealine!$AT1416,dummy_oppeained!B:C,2,0)</f>
        <v>6</v>
      </c>
      <c r="AW1416" s="22" t="str">
        <f>VLOOKUP(AS1416,dummy_oppeained!B:D,3,0)</f>
        <v>eristav</v>
      </c>
      <c r="AX1416" s="17">
        <f>VLOOKUP(AR:AR,hinded_abi!A:D,4,0)</f>
        <v>0</v>
      </c>
      <c r="AY1416" s="26">
        <f t="shared" si="44"/>
        <v>0</v>
      </c>
      <c r="AZ1416" s="27">
        <f t="shared" si="45"/>
        <v>6</v>
      </c>
    </row>
    <row r="1417" spans="1:52" x14ac:dyDescent="0.25">
      <c r="A1417" t="s">
        <v>362</v>
      </c>
      <c r="B1417" t="s">
        <v>252</v>
      </c>
      <c r="C1417" t="s">
        <v>156</v>
      </c>
      <c r="D1417">
        <v>30907199005</v>
      </c>
      <c r="E1417" t="s">
        <v>243</v>
      </c>
      <c r="F1417" t="s">
        <v>354</v>
      </c>
      <c r="G1417" t="s">
        <v>52</v>
      </c>
      <c r="H1417" t="s">
        <v>115</v>
      </c>
      <c r="I1417" t="s">
        <v>115</v>
      </c>
      <c r="J1417" s="1">
        <v>44745</v>
      </c>
      <c r="K1417" t="s">
        <v>363</v>
      </c>
      <c r="L1417" s="1">
        <v>44507</v>
      </c>
      <c r="M1417" t="s">
        <v>158</v>
      </c>
      <c r="N1417" t="s">
        <v>264</v>
      </c>
      <c r="O1417" t="s">
        <v>236</v>
      </c>
      <c r="P1417" t="s">
        <v>10</v>
      </c>
      <c r="Q1417" s="1">
        <v>44996</v>
      </c>
      <c r="R1417" t="s">
        <v>118</v>
      </c>
      <c r="S1417" t="s">
        <v>59</v>
      </c>
      <c r="T1417" t="s">
        <v>60</v>
      </c>
      <c r="U1417" t="s">
        <v>265</v>
      </c>
      <c r="V1417">
        <v>1479</v>
      </c>
      <c r="W1417" t="s">
        <v>62</v>
      </c>
      <c r="X1417" t="s">
        <v>53</v>
      </c>
      <c r="Y1417">
        <v>1</v>
      </c>
      <c r="Z1417" t="s">
        <v>63</v>
      </c>
      <c r="AA1417" t="s">
        <v>64</v>
      </c>
      <c r="AB1417" t="s">
        <v>135</v>
      </c>
      <c r="AC1417" t="s">
        <v>115</v>
      </c>
      <c r="AD1417" t="s">
        <v>53</v>
      </c>
      <c r="AE1417" t="s">
        <v>162</v>
      </c>
      <c r="AF1417">
        <v>173</v>
      </c>
      <c r="AG1417">
        <v>33</v>
      </c>
      <c r="AH1417" t="s">
        <v>218</v>
      </c>
      <c r="AI1417" t="s">
        <v>136</v>
      </c>
      <c r="AJ1417" t="s">
        <v>213</v>
      </c>
      <c r="AK1417" t="s">
        <v>219</v>
      </c>
      <c r="AL1417">
        <v>0</v>
      </c>
      <c r="AM1417">
        <v>3</v>
      </c>
      <c r="AN1417">
        <v>1</v>
      </c>
      <c r="AO1417">
        <v>4</v>
      </c>
      <c r="AP1417">
        <v>37</v>
      </c>
      <c r="AQ1417">
        <v>5</v>
      </c>
      <c r="AR1417" t="s">
        <v>91</v>
      </c>
      <c r="AS1417" t="s">
        <v>77</v>
      </c>
      <c r="AT1417" t="s">
        <v>77</v>
      </c>
      <c r="AU1417" s="1">
        <v>44235</v>
      </c>
      <c r="AV1417" s="17">
        <f>VLOOKUP(dummy_yherealine!$AT1417,dummy_oppeained!B:C,2,0)</f>
        <v>9</v>
      </c>
      <c r="AW1417" s="22" t="str">
        <f>VLOOKUP(AS1417,dummy_oppeained!B:D,3,0)</f>
        <v>eristav</v>
      </c>
      <c r="AX1417" s="17">
        <f>VLOOKUP(AR:AR,hinded_abi!A:D,4,0)</f>
        <v>0</v>
      </c>
      <c r="AY1417" s="26">
        <f t="shared" si="44"/>
        <v>0</v>
      </c>
      <c r="AZ1417" s="27">
        <f t="shared" si="45"/>
        <v>9</v>
      </c>
    </row>
    <row r="1418" spans="1:52" x14ac:dyDescent="0.25">
      <c r="A1418" t="s">
        <v>362</v>
      </c>
      <c r="B1418" t="s">
        <v>252</v>
      </c>
      <c r="C1418" t="s">
        <v>156</v>
      </c>
      <c r="D1418">
        <v>30907199005</v>
      </c>
      <c r="E1418" t="s">
        <v>243</v>
      </c>
      <c r="F1418" t="s">
        <v>354</v>
      </c>
      <c r="G1418" t="s">
        <v>52</v>
      </c>
      <c r="H1418" t="s">
        <v>115</v>
      </c>
      <c r="I1418" t="s">
        <v>115</v>
      </c>
      <c r="J1418" s="1">
        <v>44745</v>
      </c>
      <c r="K1418" t="s">
        <v>363</v>
      </c>
      <c r="L1418" s="1">
        <v>44507</v>
      </c>
      <c r="M1418" t="s">
        <v>158</v>
      </c>
      <c r="N1418" t="s">
        <v>264</v>
      </c>
      <c r="O1418" t="s">
        <v>236</v>
      </c>
      <c r="P1418" t="s">
        <v>10</v>
      </c>
      <c r="Q1418" s="1">
        <v>44996</v>
      </c>
      <c r="R1418" t="s">
        <v>118</v>
      </c>
      <c r="S1418" t="s">
        <v>59</v>
      </c>
      <c r="T1418" t="s">
        <v>60</v>
      </c>
      <c r="U1418" t="s">
        <v>265</v>
      </c>
      <c r="V1418">
        <v>1479</v>
      </c>
      <c r="W1418" t="s">
        <v>62</v>
      </c>
      <c r="X1418" t="s">
        <v>53</v>
      </c>
      <c r="Y1418">
        <v>1</v>
      </c>
      <c r="Z1418" t="s">
        <v>63</v>
      </c>
      <c r="AA1418" t="s">
        <v>64</v>
      </c>
      <c r="AB1418" t="s">
        <v>135</v>
      </c>
      <c r="AC1418" t="s">
        <v>115</v>
      </c>
      <c r="AD1418" t="s">
        <v>53</v>
      </c>
      <c r="AE1418" t="s">
        <v>162</v>
      </c>
      <c r="AF1418">
        <v>173</v>
      </c>
      <c r="AG1418">
        <v>33</v>
      </c>
      <c r="AH1418" t="s">
        <v>218</v>
      </c>
      <c r="AI1418" t="s">
        <v>136</v>
      </c>
      <c r="AJ1418" t="s">
        <v>213</v>
      </c>
      <c r="AK1418" t="s">
        <v>219</v>
      </c>
      <c r="AL1418">
        <v>0</v>
      </c>
      <c r="AM1418">
        <v>3</v>
      </c>
      <c r="AN1418">
        <v>1</v>
      </c>
      <c r="AO1418">
        <v>4</v>
      </c>
      <c r="AP1418">
        <v>37</v>
      </c>
      <c r="AQ1418">
        <v>5</v>
      </c>
      <c r="AR1418" t="s">
        <v>91</v>
      </c>
      <c r="AS1418" t="s">
        <v>148</v>
      </c>
      <c r="AT1418" t="s">
        <v>148</v>
      </c>
      <c r="AU1418" s="1">
        <v>44695</v>
      </c>
      <c r="AV1418" s="15">
        <f>VLOOKUP(dummy_yherealine!$AT1418,dummy_oppeained!B:C,2,0)</f>
        <v>2</v>
      </c>
      <c r="AW1418" s="22" t="str">
        <f>VLOOKUP(AS1418,dummy_oppeained!B:D,3,0)</f>
        <v>mitteeristav</v>
      </c>
      <c r="AX1418" s="17">
        <f>VLOOKUP(AR:AR,hinded_abi!A:D,4,0)</f>
        <v>0</v>
      </c>
      <c r="AY1418" s="26" t="str">
        <f t="shared" si="44"/>
        <v xml:space="preserve"> </v>
      </c>
      <c r="AZ1418" s="27">
        <f t="shared" si="45"/>
        <v>0</v>
      </c>
    </row>
    <row r="1419" spans="1:52" x14ac:dyDescent="0.25">
      <c r="A1419" t="s">
        <v>362</v>
      </c>
      <c r="B1419" t="s">
        <v>252</v>
      </c>
      <c r="C1419" t="s">
        <v>156</v>
      </c>
      <c r="D1419">
        <v>30907199005</v>
      </c>
      <c r="E1419" t="s">
        <v>243</v>
      </c>
      <c r="F1419" t="s">
        <v>354</v>
      </c>
      <c r="G1419" t="s">
        <v>52</v>
      </c>
      <c r="H1419" t="s">
        <v>115</v>
      </c>
      <c r="I1419" t="s">
        <v>115</v>
      </c>
      <c r="J1419" s="1">
        <v>44745</v>
      </c>
      <c r="K1419" t="s">
        <v>363</v>
      </c>
      <c r="L1419" s="1">
        <v>44507</v>
      </c>
      <c r="M1419" t="s">
        <v>158</v>
      </c>
      <c r="N1419" t="s">
        <v>264</v>
      </c>
      <c r="O1419" t="s">
        <v>236</v>
      </c>
      <c r="P1419" t="s">
        <v>10</v>
      </c>
      <c r="Q1419" s="1">
        <v>44996</v>
      </c>
      <c r="R1419" t="s">
        <v>118</v>
      </c>
      <c r="S1419" t="s">
        <v>59</v>
      </c>
      <c r="T1419" t="s">
        <v>60</v>
      </c>
      <c r="U1419" t="s">
        <v>265</v>
      </c>
      <c r="V1419">
        <v>1479</v>
      </c>
      <c r="W1419" t="s">
        <v>62</v>
      </c>
      <c r="X1419" t="s">
        <v>53</v>
      </c>
      <c r="Y1419">
        <v>1</v>
      </c>
      <c r="Z1419" t="s">
        <v>63</v>
      </c>
      <c r="AA1419" t="s">
        <v>64</v>
      </c>
      <c r="AB1419" t="s">
        <v>135</v>
      </c>
      <c r="AC1419" t="s">
        <v>115</v>
      </c>
      <c r="AD1419" t="s">
        <v>53</v>
      </c>
      <c r="AE1419" t="s">
        <v>162</v>
      </c>
      <c r="AF1419">
        <v>173</v>
      </c>
      <c r="AG1419">
        <v>33</v>
      </c>
      <c r="AH1419" t="s">
        <v>218</v>
      </c>
      <c r="AI1419" t="s">
        <v>136</v>
      </c>
      <c r="AJ1419" t="s">
        <v>213</v>
      </c>
      <c r="AK1419" t="s">
        <v>219</v>
      </c>
      <c r="AL1419">
        <v>0</v>
      </c>
      <c r="AM1419">
        <v>3</v>
      </c>
      <c r="AN1419">
        <v>1</v>
      </c>
      <c r="AO1419">
        <v>4</v>
      </c>
      <c r="AP1419">
        <v>37</v>
      </c>
      <c r="AQ1419">
        <v>5</v>
      </c>
      <c r="AR1419" t="s">
        <v>91</v>
      </c>
      <c r="AS1419" t="s">
        <v>258</v>
      </c>
      <c r="AT1419" t="s">
        <v>258</v>
      </c>
      <c r="AU1419" s="1">
        <v>44415</v>
      </c>
      <c r="AV1419" s="17">
        <f>VLOOKUP(dummy_yherealine!$AT1419,dummy_oppeained!B:C,2,0)</f>
        <v>3</v>
      </c>
      <c r="AW1419" s="22" t="str">
        <f>VLOOKUP(AS1419,dummy_oppeained!B:D,3,0)</f>
        <v>mitteeristav</v>
      </c>
      <c r="AX1419" s="17">
        <f>VLOOKUP(AR:AR,hinded_abi!A:D,4,0)</f>
        <v>0</v>
      </c>
      <c r="AY1419" s="26" t="str">
        <f t="shared" si="44"/>
        <v xml:space="preserve"> </v>
      </c>
      <c r="AZ1419" s="27">
        <f t="shared" si="45"/>
        <v>0</v>
      </c>
    </row>
    <row r="1420" spans="1:52" x14ac:dyDescent="0.25">
      <c r="A1420" t="s">
        <v>362</v>
      </c>
      <c r="B1420" t="s">
        <v>252</v>
      </c>
      <c r="C1420" t="s">
        <v>156</v>
      </c>
      <c r="D1420">
        <v>30907199005</v>
      </c>
      <c r="E1420" t="s">
        <v>243</v>
      </c>
      <c r="F1420" t="s">
        <v>354</v>
      </c>
      <c r="G1420" t="s">
        <v>52</v>
      </c>
      <c r="H1420" t="s">
        <v>115</v>
      </c>
      <c r="I1420" t="s">
        <v>115</v>
      </c>
      <c r="J1420" s="1">
        <v>44745</v>
      </c>
      <c r="K1420" t="s">
        <v>363</v>
      </c>
      <c r="L1420" s="1">
        <v>44507</v>
      </c>
      <c r="M1420" t="s">
        <v>158</v>
      </c>
      <c r="N1420" t="s">
        <v>264</v>
      </c>
      <c r="O1420" t="s">
        <v>236</v>
      </c>
      <c r="P1420" t="s">
        <v>10</v>
      </c>
      <c r="Q1420" s="1">
        <v>44996</v>
      </c>
      <c r="R1420" t="s">
        <v>118</v>
      </c>
      <c r="S1420" t="s">
        <v>59</v>
      </c>
      <c r="T1420" t="s">
        <v>60</v>
      </c>
      <c r="U1420" t="s">
        <v>265</v>
      </c>
      <c r="V1420">
        <v>1479</v>
      </c>
      <c r="W1420" t="s">
        <v>62</v>
      </c>
      <c r="X1420" t="s">
        <v>53</v>
      </c>
      <c r="Y1420">
        <v>2</v>
      </c>
      <c r="Z1420" t="s">
        <v>63</v>
      </c>
      <c r="AA1420" t="s">
        <v>64</v>
      </c>
      <c r="AB1420" t="s">
        <v>186</v>
      </c>
      <c r="AC1420" t="s">
        <v>115</v>
      </c>
      <c r="AD1420" t="s">
        <v>53</v>
      </c>
      <c r="AE1420" t="s">
        <v>162</v>
      </c>
      <c r="AF1420">
        <v>173</v>
      </c>
      <c r="AG1420">
        <v>54</v>
      </c>
      <c r="AH1420" t="s">
        <v>218</v>
      </c>
      <c r="AI1420" t="s">
        <v>219</v>
      </c>
      <c r="AJ1420" t="s">
        <v>213</v>
      </c>
      <c r="AK1420" t="s">
        <v>85</v>
      </c>
      <c r="AL1420">
        <v>0</v>
      </c>
      <c r="AM1420">
        <v>3</v>
      </c>
      <c r="AN1420">
        <v>1</v>
      </c>
      <c r="AO1420">
        <v>1</v>
      </c>
      <c r="AP1420">
        <v>42</v>
      </c>
      <c r="AQ1420">
        <v>5</v>
      </c>
      <c r="AR1420" t="s">
        <v>86</v>
      </c>
      <c r="AS1420" t="s">
        <v>104</v>
      </c>
      <c r="AT1420" t="s">
        <v>104</v>
      </c>
      <c r="AU1420" s="1">
        <v>45127</v>
      </c>
      <c r="AV1420" s="15">
        <f>VLOOKUP(dummy_yherealine!$AT1420,dummy_oppeained!B:C,2,0)</f>
        <v>6</v>
      </c>
      <c r="AW1420" s="22" t="str">
        <f>VLOOKUP(AS1420,dummy_oppeained!B:D,3,0)</f>
        <v>eristav</v>
      </c>
      <c r="AX1420" s="17">
        <f>VLOOKUP(AR:AR,hinded_abi!A:D,4,0)</f>
        <v>4</v>
      </c>
      <c r="AY1420" s="26">
        <f t="shared" si="44"/>
        <v>24</v>
      </c>
      <c r="AZ1420" s="27">
        <f t="shared" si="45"/>
        <v>6</v>
      </c>
    </row>
    <row r="1421" spans="1:52" x14ac:dyDescent="0.25">
      <c r="A1421" t="s">
        <v>362</v>
      </c>
      <c r="B1421" t="s">
        <v>252</v>
      </c>
      <c r="C1421" t="s">
        <v>156</v>
      </c>
      <c r="D1421">
        <v>30907199005</v>
      </c>
      <c r="E1421" t="s">
        <v>243</v>
      </c>
      <c r="F1421" t="s">
        <v>354</v>
      </c>
      <c r="G1421" t="s">
        <v>52</v>
      </c>
      <c r="H1421" t="s">
        <v>115</v>
      </c>
      <c r="I1421" t="s">
        <v>115</v>
      </c>
      <c r="J1421" s="1">
        <v>44745</v>
      </c>
      <c r="K1421" t="s">
        <v>363</v>
      </c>
      <c r="L1421" s="1">
        <v>44507</v>
      </c>
      <c r="M1421" t="s">
        <v>158</v>
      </c>
      <c r="N1421" t="s">
        <v>264</v>
      </c>
      <c r="O1421" t="s">
        <v>236</v>
      </c>
      <c r="P1421" t="s">
        <v>10</v>
      </c>
      <c r="Q1421" s="1">
        <v>44996</v>
      </c>
      <c r="R1421" t="s">
        <v>118</v>
      </c>
      <c r="S1421" t="s">
        <v>59</v>
      </c>
      <c r="T1421" t="s">
        <v>60</v>
      </c>
      <c r="U1421" t="s">
        <v>265</v>
      </c>
      <c r="V1421">
        <v>1479</v>
      </c>
      <c r="W1421" t="s">
        <v>62</v>
      </c>
      <c r="X1421" t="s">
        <v>53</v>
      </c>
      <c r="Y1421">
        <v>2</v>
      </c>
      <c r="Z1421" t="s">
        <v>63</v>
      </c>
      <c r="AA1421" t="s">
        <v>64</v>
      </c>
      <c r="AB1421" t="s">
        <v>186</v>
      </c>
      <c r="AC1421" t="s">
        <v>115</v>
      </c>
      <c r="AD1421" t="s">
        <v>53</v>
      </c>
      <c r="AE1421" t="s">
        <v>162</v>
      </c>
      <c r="AF1421">
        <v>173</v>
      </c>
      <c r="AG1421">
        <v>54</v>
      </c>
      <c r="AH1421" t="s">
        <v>218</v>
      </c>
      <c r="AI1421" t="s">
        <v>219</v>
      </c>
      <c r="AJ1421" t="s">
        <v>213</v>
      </c>
      <c r="AK1421" t="s">
        <v>85</v>
      </c>
      <c r="AL1421">
        <v>0</v>
      </c>
      <c r="AM1421">
        <v>3</v>
      </c>
      <c r="AN1421">
        <v>1</v>
      </c>
      <c r="AO1421">
        <v>1</v>
      </c>
      <c r="AP1421">
        <v>42</v>
      </c>
      <c r="AQ1421">
        <v>5</v>
      </c>
      <c r="AR1421" t="s">
        <v>91</v>
      </c>
      <c r="AS1421" t="s">
        <v>223</v>
      </c>
      <c r="AT1421" t="s">
        <v>223</v>
      </c>
      <c r="AU1421" s="1">
        <v>44682</v>
      </c>
      <c r="AV1421" s="17">
        <f>VLOOKUP(dummy_yherealine!$AT1421,dummy_oppeained!B:C,2,0)</f>
        <v>9</v>
      </c>
      <c r="AW1421" s="22" t="str">
        <f>VLOOKUP(AS1421,dummy_oppeained!B:D,3,0)</f>
        <v>eristav</v>
      </c>
      <c r="AX1421" s="17">
        <f>VLOOKUP(AR:AR,hinded_abi!A:D,4,0)</f>
        <v>0</v>
      </c>
      <c r="AY1421" s="26">
        <f t="shared" si="44"/>
        <v>0</v>
      </c>
      <c r="AZ1421" s="27">
        <f t="shared" si="45"/>
        <v>9</v>
      </c>
    </row>
    <row r="1422" spans="1:52" x14ac:dyDescent="0.25">
      <c r="A1422" t="s">
        <v>362</v>
      </c>
      <c r="B1422" t="s">
        <v>252</v>
      </c>
      <c r="C1422" t="s">
        <v>156</v>
      </c>
      <c r="D1422">
        <v>30907199005</v>
      </c>
      <c r="E1422" t="s">
        <v>243</v>
      </c>
      <c r="F1422" t="s">
        <v>354</v>
      </c>
      <c r="G1422" t="s">
        <v>52</v>
      </c>
      <c r="H1422" t="s">
        <v>115</v>
      </c>
      <c r="I1422" t="s">
        <v>115</v>
      </c>
      <c r="J1422" s="1">
        <v>44745</v>
      </c>
      <c r="K1422" t="s">
        <v>363</v>
      </c>
      <c r="L1422" s="1">
        <v>44507</v>
      </c>
      <c r="M1422" t="s">
        <v>158</v>
      </c>
      <c r="N1422" t="s">
        <v>264</v>
      </c>
      <c r="O1422" t="s">
        <v>236</v>
      </c>
      <c r="P1422" t="s">
        <v>10</v>
      </c>
      <c r="Q1422" s="1">
        <v>44996</v>
      </c>
      <c r="R1422" t="s">
        <v>118</v>
      </c>
      <c r="S1422" t="s">
        <v>59</v>
      </c>
      <c r="T1422" t="s">
        <v>60</v>
      </c>
      <c r="U1422" t="s">
        <v>265</v>
      </c>
      <c r="V1422">
        <v>1479</v>
      </c>
      <c r="W1422" t="s">
        <v>62</v>
      </c>
      <c r="X1422" t="s">
        <v>53</v>
      </c>
      <c r="Y1422">
        <v>2</v>
      </c>
      <c r="Z1422" t="s">
        <v>63</v>
      </c>
      <c r="AA1422" t="s">
        <v>64</v>
      </c>
      <c r="AB1422" t="s">
        <v>186</v>
      </c>
      <c r="AC1422" t="s">
        <v>115</v>
      </c>
      <c r="AD1422" t="s">
        <v>53</v>
      </c>
      <c r="AE1422" t="s">
        <v>162</v>
      </c>
      <c r="AF1422">
        <v>173</v>
      </c>
      <c r="AG1422">
        <v>54</v>
      </c>
      <c r="AH1422" t="s">
        <v>218</v>
      </c>
      <c r="AI1422" t="s">
        <v>219</v>
      </c>
      <c r="AJ1422" t="s">
        <v>213</v>
      </c>
      <c r="AK1422" t="s">
        <v>85</v>
      </c>
      <c r="AL1422">
        <v>0</v>
      </c>
      <c r="AM1422">
        <v>3</v>
      </c>
      <c r="AN1422">
        <v>1</v>
      </c>
      <c r="AO1422">
        <v>1</v>
      </c>
      <c r="AP1422">
        <v>42</v>
      </c>
      <c r="AQ1422">
        <v>5</v>
      </c>
      <c r="AR1422" t="s">
        <v>86</v>
      </c>
      <c r="AS1422" t="s">
        <v>214</v>
      </c>
      <c r="AT1422" t="s">
        <v>214</v>
      </c>
      <c r="AU1422" s="1">
        <v>45748</v>
      </c>
      <c r="AV1422" s="15">
        <f>VLOOKUP(dummy_yherealine!$AT1422,dummy_oppeained!B:C,2,0)</f>
        <v>6</v>
      </c>
      <c r="AW1422" s="22" t="str">
        <f>VLOOKUP(AS1422,dummy_oppeained!B:D,3,0)</f>
        <v>eristav</v>
      </c>
      <c r="AX1422" s="17">
        <f>VLOOKUP(AR:AR,hinded_abi!A:D,4,0)</f>
        <v>4</v>
      </c>
      <c r="AY1422" s="26">
        <f t="shared" si="44"/>
        <v>24</v>
      </c>
      <c r="AZ1422" s="27">
        <f t="shared" si="45"/>
        <v>6</v>
      </c>
    </row>
    <row r="1423" spans="1:52" x14ac:dyDescent="0.25">
      <c r="A1423" t="s">
        <v>362</v>
      </c>
      <c r="B1423" t="s">
        <v>252</v>
      </c>
      <c r="C1423" t="s">
        <v>156</v>
      </c>
      <c r="D1423">
        <v>30907199005</v>
      </c>
      <c r="E1423" t="s">
        <v>243</v>
      </c>
      <c r="F1423" t="s">
        <v>354</v>
      </c>
      <c r="G1423" t="s">
        <v>52</v>
      </c>
      <c r="H1423" t="s">
        <v>115</v>
      </c>
      <c r="I1423" t="s">
        <v>115</v>
      </c>
      <c r="J1423" s="1">
        <v>44745</v>
      </c>
      <c r="K1423" t="s">
        <v>363</v>
      </c>
      <c r="L1423" s="1">
        <v>44507</v>
      </c>
      <c r="M1423" t="s">
        <v>158</v>
      </c>
      <c r="N1423" t="s">
        <v>264</v>
      </c>
      <c r="O1423" t="s">
        <v>236</v>
      </c>
      <c r="P1423" t="s">
        <v>10</v>
      </c>
      <c r="Q1423" s="1">
        <v>44996</v>
      </c>
      <c r="R1423" t="s">
        <v>118</v>
      </c>
      <c r="S1423" t="s">
        <v>59</v>
      </c>
      <c r="T1423" t="s">
        <v>60</v>
      </c>
      <c r="U1423" t="s">
        <v>265</v>
      </c>
      <c r="V1423">
        <v>1479</v>
      </c>
      <c r="W1423" t="s">
        <v>62</v>
      </c>
      <c r="X1423" t="s">
        <v>53</v>
      </c>
      <c r="Y1423">
        <v>3</v>
      </c>
      <c r="Z1423" t="s">
        <v>63</v>
      </c>
      <c r="AA1423" t="s">
        <v>64</v>
      </c>
      <c r="AB1423" t="s">
        <v>146</v>
      </c>
      <c r="AC1423" t="s">
        <v>115</v>
      </c>
      <c r="AD1423" t="s">
        <v>53</v>
      </c>
      <c r="AE1423" t="s">
        <v>162</v>
      </c>
      <c r="AF1423">
        <v>173</v>
      </c>
      <c r="AG1423">
        <v>23</v>
      </c>
      <c r="AH1423" t="s">
        <v>218</v>
      </c>
      <c r="AI1423" t="s">
        <v>218</v>
      </c>
      <c r="AJ1423" t="s">
        <v>213</v>
      </c>
      <c r="AK1423" t="s">
        <v>218</v>
      </c>
      <c r="AL1423">
        <v>0</v>
      </c>
      <c r="AM1423">
        <v>2</v>
      </c>
      <c r="AN1423">
        <v>1</v>
      </c>
      <c r="AO1423">
        <v>7</v>
      </c>
      <c r="AP1423">
        <v>25</v>
      </c>
      <c r="AQ1423">
        <v>5</v>
      </c>
      <c r="AR1423" t="s">
        <v>91</v>
      </c>
      <c r="AS1423" t="s">
        <v>105</v>
      </c>
      <c r="AT1423" t="s">
        <v>105</v>
      </c>
      <c r="AU1423" s="1">
        <v>45239</v>
      </c>
      <c r="AV1423" s="17">
        <f>VLOOKUP(dummy_yherealine!$AT1423,dummy_oppeained!B:C,2,0)</f>
        <v>2</v>
      </c>
      <c r="AW1423" s="22" t="str">
        <f>VLOOKUP(AS1423,dummy_oppeained!B:D,3,0)</f>
        <v>mitteeristav</v>
      </c>
      <c r="AX1423" s="17">
        <f>VLOOKUP(AR:AR,hinded_abi!A:D,4,0)</f>
        <v>0</v>
      </c>
      <c r="AY1423" s="26" t="str">
        <f t="shared" si="44"/>
        <v xml:space="preserve"> </v>
      </c>
      <c r="AZ1423" s="27">
        <f t="shared" si="45"/>
        <v>0</v>
      </c>
    </row>
    <row r="1424" spans="1:52" x14ac:dyDescent="0.25">
      <c r="A1424" t="s">
        <v>362</v>
      </c>
      <c r="B1424" t="s">
        <v>252</v>
      </c>
      <c r="C1424" t="s">
        <v>156</v>
      </c>
      <c r="D1424">
        <v>30907199005</v>
      </c>
      <c r="E1424" t="s">
        <v>243</v>
      </c>
      <c r="F1424" t="s">
        <v>354</v>
      </c>
      <c r="G1424" t="s">
        <v>52</v>
      </c>
      <c r="H1424" t="s">
        <v>115</v>
      </c>
      <c r="I1424" t="s">
        <v>115</v>
      </c>
      <c r="J1424" s="1">
        <v>44745</v>
      </c>
      <c r="K1424" t="s">
        <v>363</v>
      </c>
      <c r="L1424" s="1">
        <v>44507</v>
      </c>
      <c r="M1424" t="s">
        <v>158</v>
      </c>
      <c r="N1424" t="s">
        <v>264</v>
      </c>
      <c r="O1424" t="s">
        <v>236</v>
      </c>
      <c r="P1424" t="s">
        <v>10</v>
      </c>
      <c r="Q1424" s="1">
        <v>44996</v>
      </c>
      <c r="R1424" t="s">
        <v>118</v>
      </c>
      <c r="S1424" t="s">
        <v>59</v>
      </c>
      <c r="T1424" t="s">
        <v>60</v>
      </c>
      <c r="U1424" t="s">
        <v>265</v>
      </c>
      <c r="V1424">
        <v>1479</v>
      </c>
      <c r="W1424" t="s">
        <v>62</v>
      </c>
      <c r="X1424" t="s">
        <v>53</v>
      </c>
      <c r="Y1424">
        <v>3</v>
      </c>
      <c r="Z1424" t="s">
        <v>63</v>
      </c>
      <c r="AA1424" t="s">
        <v>64</v>
      </c>
      <c r="AB1424" t="s">
        <v>146</v>
      </c>
      <c r="AC1424" t="s">
        <v>115</v>
      </c>
      <c r="AD1424" t="s">
        <v>53</v>
      </c>
      <c r="AE1424" t="s">
        <v>162</v>
      </c>
      <c r="AF1424">
        <v>173</v>
      </c>
      <c r="AG1424">
        <v>23</v>
      </c>
      <c r="AH1424" t="s">
        <v>218</v>
      </c>
      <c r="AI1424" t="s">
        <v>218</v>
      </c>
      <c r="AJ1424" t="s">
        <v>213</v>
      </c>
      <c r="AK1424" t="s">
        <v>218</v>
      </c>
      <c r="AL1424">
        <v>0</v>
      </c>
      <c r="AM1424">
        <v>2</v>
      </c>
      <c r="AN1424">
        <v>1</v>
      </c>
      <c r="AO1424">
        <v>7</v>
      </c>
      <c r="AP1424">
        <v>25</v>
      </c>
      <c r="AQ1424">
        <v>5</v>
      </c>
      <c r="AR1424" t="s">
        <v>88</v>
      </c>
      <c r="AS1424" t="s">
        <v>81</v>
      </c>
      <c r="AT1424" t="s">
        <v>81</v>
      </c>
      <c r="AU1424" s="1">
        <v>44319</v>
      </c>
      <c r="AV1424" s="15">
        <f>VLOOKUP(dummy_yherealine!$AT1424,dummy_oppeained!B:C,2,0)</f>
        <v>6</v>
      </c>
      <c r="AW1424" s="22" t="str">
        <f>VLOOKUP(AS1424,dummy_oppeained!B:D,3,0)</f>
        <v>eristav</v>
      </c>
      <c r="AX1424" s="17">
        <f>VLOOKUP(AR:AR,hinded_abi!A:D,4,0)</f>
        <v>2</v>
      </c>
      <c r="AY1424" s="26">
        <f t="shared" si="44"/>
        <v>12</v>
      </c>
      <c r="AZ1424" s="27">
        <f t="shared" si="45"/>
        <v>6</v>
      </c>
    </row>
    <row r="1425" spans="1:52" x14ac:dyDescent="0.25">
      <c r="A1425" t="s">
        <v>362</v>
      </c>
      <c r="B1425" t="s">
        <v>252</v>
      </c>
      <c r="C1425" t="s">
        <v>156</v>
      </c>
      <c r="D1425">
        <v>30907199005</v>
      </c>
      <c r="E1425" t="s">
        <v>243</v>
      </c>
      <c r="F1425" t="s">
        <v>354</v>
      </c>
      <c r="G1425" t="s">
        <v>52</v>
      </c>
      <c r="H1425" t="s">
        <v>115</v>
      </c>
      <c r="I1425" t="s">
        <v>115</v>
      </c>
      <c r="J1425" s="1">
        <v>44745</v>
      </c>
      <c r="K1425" t="s">
        <v>363</v>
      </c>
      <c r="L1425" s="1">
        <v>44507</v>
      </c>
      <c r="M1425" t="s">
        <v>158</v>
      </c>
      <c r="N1425" t="s">
        <v>264</v>
      </c>
      <c r="O1425" t="s">
        <v>236</v>
      </c>
      <c r="P1425" t="s">
        <v>10</v>
      </c>
      <c r="Q1425" s="1">
        <v>44996</v>
      </c>
      <c r="R1425" t="s">
        <v>118</v>
      </c>
      <c r="S1425" t="s">
        <v>59</v>
      </c>
      <c r="T1425" t="s">
        <v>60</v>
      </c>
      <c r="U1425" t="s">
        <v>265</v>
      </c>
      <c r="V1425">
        <v>1479</v>
      </c>
      <c r="W1425" t="s">
        <v>62</v>
      </c>
      <c r="X1425" t="s">
        <v>53</v>
      </c>
      <c r="Y1425">
        <v>3</v>
      </c>
      <c r="Z1425" t="s">
        <v>63</v>
      </c>
      <c r="AA1425" t="s">
        <v>64</v>
      </c>
      <c r="AB1425" t="s">
        <v>146</v>
      </c>
      <c r="AC1425" t="s">
        <v>115</v>
      </c>
      <c r="AD1425" t="s">
        <v>53</v>
      </c>
      <c r="AE1425" t="s">
        <v>162</v>
      </c>
      <c r="AF1425">
        <v>173</v>
      </c>
      <c r="AG1425">
        <v>23</v>
      </c>
      <c r="AH1425" t="s">
        <v>218</v>
      </c>
      <c r="AI1425" t="s">
        <v>218</v>
      </c>
      <c r="AJ1425" t="s">
        <v>213</v>
      </c>
      <c r="AK1425" t="s">
        <v>218</v>
      </c>
      <c r="AL1425">
        <v>0</v>
      </c>
      <c r="AM1425">
        <v>2</v>
      </c>
      <c r="AN1425">
        <v>1</v>
      </c>
      <c r="AO1425">
        <v>7</v>
      </c>
      <c r="AP1425">
        <v>25</v>
      </c>
      <c r="AQ1425">
        <v>5</v>
      </c>
      <c r="AR1425" t="s">
        <v>94</v>
      </c>
      <c r="AS1425" t="s">
        <v>188</v>
      </c>
      <c r="AT1425" t="s">
        <v>188</v>
      </c>
      <c r="AU1425" s="1">
        <v>45844</v>
      </c>
      <c r="AV1425" s="17">
        <f>VLOOKUP(dummy_yherealine!$AT1425,dummy_oppeained!B:C,2,0)</f>
        <v>8</v>
      </c>
      <c r="AW1425" s="22" t="str">
        <f>VLOOKUP(AS1425,dummy_oppeained!B:D,3,0)</f>
        <v>eristav</v>
      </c>
      <c r="AX1425" s="17">
        <f>VLOOKUP(AR:AR,hinded_abi!A:D,4,0)</f>
        <v>5</v>
      </c>
      <c r="AY1425" s="26">
        <f t="shared" si="44"/>
        <v>40</v>
      </c>
      <c r="AZ1425" s="27">
        <f t="shared" si="45"/>
        <v>8</v>
      </c>
    </row>
    <row r="1426" spans="1:52" x14ac:dyDescent="0.25">
      <c r="A1426" t="s">
        <v>362</v>
      </c>
      <c r="B1426" t="s">
        <v>252</v>
      </c>
      <c r="C1426" t="s">
        <v>156</v>
      </c>
      <c r="D1426">
        <v>30907199005</v>
      </c>
      <c r="E1426" t="s">
        <v>243</v>
      </c>
      <c r="F1426" t="s">
        <v>354</v>
      </c>
      <c r="G1426" t="s">
        <v>52</v>
      </c>
      <c r="H1426" t="s">
        <v>115</v>
      </c>
      <c r="I1426" t="s">
        <v>115</v>
      </c>
      <c r="J1426" s="1">
        <v>44745</v>
      </c>
      <c r="K1426" t="s">
        <v>363</v>
      </c>
      <c r="L1426" s="1">
        <v>44507</v>
      </c>
      <c r="M1426" t="s">
        <v>158</v>
      </c>
      <c r="N1426" t="s">
        <v>264</v>
      </c>
      <c r="O1426" t="s">
        <v>236</v>
      </c>
      <c r="P1426" t="s">
        <v>10</v>
      </c>
      <c r="Q1426" s="1">
        <v>44996</v>
      </c>
      <c r="R1426" t="s">
        <v>118</v>
      </c>
      <c r="S1426" t="s">
        <v>59</v>
      </c>
      <c r="T1426" t="s">
        <v>60</v>
      </c>
      <c r="U1426" t="s">
        <v>265</v>
      </c>
      <c r="V1426">
        <v>1479</v>
      </c>
      <c r="W1426" t="s">
        <v>62</v>
      </c>
      <c r="X1426" t="s">
        <v>53</v>
      </c>
      <c r="Y1426">
        <v>3</v>
      </c>
      <c r="Z1426" t="s">
        <v>63</v>
      </c>
      <c r="AA1426" t="s">
        <v>64</v>
      </c>
      <c r="AB1426" t="s">
        <v>146</v>
      </c>
      <c r="AC1426" t="s">
        <v>115</v>
      </c>
      <c r="AD1426" t="s">
        <v>53</v>
      </c>
      <c r="AE1426" t="s">
        <v>162</v>
      </c>
      <c r="AF1426">
        <v>173</v>
      </c>
      <c r="AG1426">
        <v>23</v>
      </c>
      <c r="AH1426" t="s">
        <v>218</v>
      </c>
      <c r="AI1426" t="s">
        <v>218</v>
      </c>
      <c r="AJ1426" t="s">
        <v>213</v>
      </c>
      <c r="AK1426" t="s">
        <v>218</v>
      </c>
      <c r="AL1426">
        <v>0</v>
      </c>
      <c r="AM1426">
        <v>2</v>
      </c>
      <c r="AN1426">
        <v>1</v>
      </c>
      <c r="AO1426">
        <v>7</v>
      </c>
      <c r="AP1426">
        <v>25</v>
      </c>
      <c r="AQ1426">
        <v>5</v>
      </c>
      <c r="AR1426" t="s">
        <v>72</v>
      </c>
      <c r="AS1426" t="s">
        <v>129</v>
      </c>
      <c r="AT1426" t="s">
        <v>129</v>
      </c>
      <c r="AU1426" s="1">
        <v>44761</v>
      </c>
      <c r="AV1426" s="15">
        <f>VLOOKUP(dummy_yherealine!$AT1426,dummy_oppeained!B:C,2,0)</f>
        <v>3</v>
      </c>
      <c r="AW1426" s="22" t="str">
        <f>VLOOKUP(AS1426,dummy_oppeained!B:D,3,0)</f>
        <v>mitteeristav</v>
      </c>
      <c r="AX1426" s="17" t="str">
        <f>VLOOKUP(AR:AR,hinded_abi!A:D,4,0)</f>
        <v>NULL</v>
      </c>
      <c r="AY1426" s="26" t="str">
        <f t="shared" si="44"/>
        <v xml:space="preserve"> </v>
      </c>
      <c r="AZ1426" s="27">
        <f t="shared" si="45"/>
        <v>0</v>
      </c>
    </row>
    <row r="1427" spans="1:52" x14ac:dyDescent="0.25">
      <c r="A1427" t="s">
        <v>364</v>
      </c>
      <c r="B1427" t="s">
        <v>207</v>
      </c>
      <c r="C1427" t="s">
        <v>384</v>
      </c>
      <c r="D1427">
        <v>57710228857</v>
      </c>
      <c r="E1427" t="s">
        <v>50</v>
      </c>
      <c r="F1427" t="s">
        <v>310</v>
      </c>
      <c r="G1427" t="s">
        <v>52</v>
      </c>
      <c r="H1427" t="s">
        <v>115</v>
      </c>
      <c r="I1427" t="s">
        <v>115</v>
      </c>
      <c r="J1427" s="1">
        <v>45244</v>
      </c>
      <c r="K1427" t="s">
        <v>53</v>
      </c>
      <c r="L1427" s="1">
        <v>45526</v>
      </c>
      <c r="M1427" t="s">
        <v>322</v>
      </c>
      <c r="N1427" t="s">
        <v>159</v>
      </c>
      <c r="O1427" t="s">
        <v>210</v>
      </c>
      <c r="P1427" t="s">
        <v>246</v>
      </c>
      <c r="Q1427" s="1">
        <v>45777</v>
      </c>
      <c r="R1427" t="s">
        <v>118</v>
      </c>
      <c r="S1427" t="s">
        <v>191</v>
      </c>
      <c r="T1427" t="s">
        <v>176</v>
      </c>
      <c r="U1427" t="s">
        <v>228</v>
      </c>
      <c r="V1427">
        <v>194200</v>
      </c>
      <c r="W1427" t="s">
        <v>229</v>
      </c>
      <c r="X1427" t="s">
        <v>53</v>
      </c>
      <c r="Y1427">
        <v>1</v>
      </c>
      <c r="Z1427" t="s">
        <v>161</v>
      </c>
      <c r="AA1427" t="s">
        <v>64</v>
      </c>
      <c r="AB1427" t="s">
        <v>122</v>
      </c>
      <c r="AC1427" t="s">
        <v>52</v>
      </c>
      <c r="AD1427" t="s">
        <v>271</v>
      </c>
      <c r="AE1427" t="s">
        <v>53</v>
      </c>
      <c r="AF1427">
        <v>75</v>
      </c>
      <c r="AG1427">
        <v>22</v>
      </c>
      <c r="AH1427" t="s">
        <v>170</v>
      </c>
      <c r="AI1427" t="s">
        <v>163</v>
      </c>
      <c r="AJ1427" t="s">
        <v>85</v>
      </c>
      <c r="AK1427" t="s">
        <v>194</v>
      </c>
      <c r="AL1427">
        <v>1</v>
      </c>
      <c r="AM1427">
        <v>2</v>
      </c>
      <c r="AN1427">
        <v>2</v>
      </c>
      <c r="AO1427">
        <v>10</v>
      </c>
      <c r="AP1427">
        <v>26</v>
      </c>
      <c r="AQ1427">
        <v>6</v>
      </c>
      <c r="AR1427" t="s">
        <v>72</v>
      </c>
      <c r="AS1427" t="s">
        <v>238</v>
      </c>
      <c r="AT1427" t="s">
        <v>238</v>
      </c>
      <c r="AU1427" s="1">
        <v>45432</v>
      </c>
      <c r="AV1427" s="17">
        <f>VLOOKUP(dummy_yherealine!$AT1427,dummy_oppeained!B:C,2,0)</f>
        <v>3</v>
      </c>
      <c r="AW1427" s="22" t="str">
        <f>VLOOKUP(AS1427,dummy_oppeained!B:D,3,0)</f>
        <v>mitteeristav</v>
      </c>
      <c r="AX1427" s="17" t="str">
        <f>VLOOKUP(AR:AR,hinded_abi!A:D,4,0)</f>
        <v>NULL</v>
      </c>
      <c r="AY1427" s="26" t="str">
        <f t="shared" si="44"/>
        <v xml:space="preserve"> </v>
      </c>
      <c r="AZ1427" s="27">
        <f t="shared" si="45"/>
        <v>0</v>
      </c>
    </row>
    <row r="1428" spans="1:52" x14ac:dyDescent="0.25">
      <c r="A1428" t="s">
        <v>364</v>
      </c>
      <c r="B1428" t="s">
        <v>207</v>
      </c>
      <c r="C1428" t="s">
        <v>384</v>
      </c>
      <c r="D1428">
        <v>57710228857</v>
      </c>
      <c r="E1428" t="s">
        <v>50</v>
      </c>
      <c r="F1428" t="s">
        <v>310</v>
      </c>
      <c r="G1428" t="s">
        <v>52</v>
      </c>
      <c r="H1428" t="s">
        <v>115</v>
      </c>
      <c r="I1428" t="s">
        <v>115</v>
      </c>
      <c r="J1428" s="1">
        <v>45244</v>
      </c>
      <c r="K1428" t="s">
        <v>53</v>
      </c>
      <c r="L1428" s="1">
        <v>45526</v>
      </c>
      <c r="M1428" t="s">
        <v>322</v>
      </c>
      <c r="N1428" t="s">
        <v>159</v>
      </c>
      <c r="O1428" t="s">
        <v>210</v>
      </c>
      <c r="P1428" t="s">
        <v>246</v>
      </c>
      <c r="Q1428" s="1">
        <v>45777</v>
      </c>
      <c r="R1428" t="s">
        <v>118</v>
      </c>
      <c r="S1428" t="s">
        <v>191</v>
      </c>
      <c r="T1428" t="s">
        <v>176</v>
      </c>
      <c r="U1428" t="s">
        <v>228</v>
      </c>
      <c r="V1428">
        <v>194200</v>
      </c>
      <c r="W1428" t="s">
        <v>229</v>
      </c>
      <c r="X1428" t="s">
        <v>53</v>
      </c>
      <c r="Y1428">
        <v>1</v>
      </c>
      <c r="Z1428" t="s">
        <v>161</v>
      </c>
      <c r="AA1428" t="s">
        <v>64</v>
      </c>
      <c r="AB1428" t="s">
        <v>122</v>
      </c>
      <c r="AC1428" t="s">
        <v>52</v>
      </c>
      <c r="AD1428" t="s">
        <v>271</v>
      </c>
      <c r="AE1428" t="s">
        <v>53</v>
      </c>
      <c r="AF1428">
        <v>75</v>
      </c>
      <c r="AG1428">
        <v>22</v>
      </c>
      <c r="AH1428" t="s">
        <v>170</v>
      </c>
      <c r="AI1428" t="s">
        <v>163</v>
      </c>
      <c r="AJ1428" t="s">
        <v>85</v>
      </c>
      <c r="AK1428" t="s">
        <v>194</v>
      </c>
      <c r="AL1428">
        <v>1</v>
      </c>
      <c r="AM1428">
        <v>2</v>
      </c>
      <c r="AN1428">
        <v>2</v>
      </c>
      <c r="AO1428">
        <v>10</v>
      </c>
      <c r="AP1428">
        <v>26</v>
      </c>
      <c r="AQ1428">
        <v>6</v>
      </c>
      <c r="AR1428" t="s">
        <v>70</v>
      </c>
      <c r="AS1428" t="s">
        <v>201</v>
      </c>
      <c r="AT1428" t="s">
        <v>201</v>
      </c>
      <c r="AU1428" s="1">
        <v>45856</v>
      </c>
      <c r="AV1428" s="15">
        <f>VLOOKUP(dummy_yherealine!$AT1428,dummy_oppeained!B:C,2,0)</f>
        <v>6</v>
      </c>
      <c r="AW1428" s="22" t="str">
        <f>VLOOKUP(AS1428,dummy_oppeained!B:D,3,0)</f>
        <v>eristav</v>
      </c>
      <c r="AX1428" s="17">
        <f>VLOOKUP(AR:AR,hinded_abi!A:D,4,0)</f>
        <v>0</v>
      </c>
      <c r="AY1428" s="26">
        <f t="shared" si="44"/>
        <v>0</v>
      </c>
      <c r="AZ1428" s="27">
        <f t="shared" si="45"/>
        <v>6</v>
      </c>
    </row>
    <row r="1429" spans="1:52" x14ac:dyDescent="0.25">
      <c r="A1429" t="s">
        <v>364</v>
      </c>
      <c r="B1429" t="s">
        <v>207</v>
      </c>
      <c r="C1429" t="s">
        <v>384</v>
      </c>
      <c r="D1429">
        <v>57710228857</v>
      </c>
      <c r="E1429" t="s">
        <v>50</v>
      </c>
      <c r="F1429" t="s">
        <v>310</v>
      </c>
      <c r="G1429" t="s">
        <v>52</v>
      </c>
      <c r="H1429" t="s">
        <v>115</v>
      </c>
      <c r="I1429" t="s">
        <v>115</v>
      </c>
      <c r="J1429" s="1">
        <v>45244</v>
      </c>
      <c r="K1429" t="s">
        <v>53</v>
      </c>
      <c r="L1429" s="1">
        <v>45526</v>
      </c>
      <c r="M1429" t="s">
        <v>322</v>
      </c>
      <c r="N1429" t="s">
        <v>159</v>
      </c>
      <c r="O1429" t="s">
        <v>210</v>
      </c>
      <c r="P1429" t="s">
        <v>246</v>
      </c>
      <c r="Q1429" s="1">
        <v>45777</v>
      </c>
      <c r="R1429" t="s">
        <v>118</v>
      </c>
      <c r="S1429" t="s">
        <v>191</v>
      </c>
      <c r="T1429" t="s">
        <v>176</v>
      </c>
      <c r="U1429" t="s">
        <v>228</v>
      </c>
      <c r="V1429">
        <v>194200</v>
      </c>
      <c r="W1429" t="s">
        <v>229</v>
      </c>
      <c r="X1429" t="s">
        <v>53</v>
      </c>
      <c r="Y1429">
        <v>1</v>
      </c>
      <c r="Z1429" t="s">
        <v>161</v>
      </c>
      <c r="AA1429" t="s">
        <v>64</v>
      </c>
      <c r="AB1429" t="s">
        <v>122</v>
      </c>
      <c r="AC1429" t="s">
        <v>52</v>
      </c>
      <c r="AD1429" t="s">
        <v>271</v>
      </c>
      <c r="AE1429" t="s">
        <v>53</v>
      </c>
      <c r="AF1429">
        <v>75</v>
      </c>
      <c r="AG1429">
        <v>22</v>
      </c>
      <c r="AH1429" t="s">
        <v>170</v>
      </c>
      <c r="AI1429" t="s">
        <v>163</v>
      </c>
      <c r="AJ1429" t="s">
        <v>85</v>
      </c>
      <c r="AK1429" t="s">
        <v>194</v>
      </c>
      <c r="AL1429">
        <v>1</v>
      </c>
      <c r="AM1429">
        <v>2</v>
      </c>
      <c r="AN1429">
        <v>2</v>
      </c>
      <c r="AO1429">
        <v>10</v>
      </c>
      <c r="AP1429">
        <v>26</v>
      </c>
      <c r="AQ1429">
        <v>6</v>
      </c>
      <c r="AR1429" t="s">
        <v>91</v>
      </c>
      <c r="AS1429" t="s">
        <v>281</v>
      </c>
      <c r="AT1429" t="s">
        <v>281</v>
      </c>
      <c r="AU1429" s="1">
        <v>45749</v>
      </c>
      <c r="AV1429" s="17">
        <f>VLOOKUP(dummy_yherealine!$AT1429,dummy_oppeained!B:C,2,0)</f>
        <v>6</v>
      </c>
      <c r="AW1429" s="22" t="str">
        <f>VLOOKUP(AS1429,dummy_oppeained!B:D,3,0)</f>
        <v>eristav</v>
      </c>
      <c r="AX1429" s="17">
        <f>VLOOKUP(AR:AR,hinded_abi!A:D,4,0)</f>
        <v>0</v>
      </c>
      <c r="AY1429" s="26">
        <f t="shared" si="44"/>
        <v>0</v>
      </c>
      <c r="AZ1429" s="27">
        <f t="shared" si="45"/>
        <v>6</v>
      </c>
    </row>
    <row r="1430" spans="1:52" x14ac:dyDescent="0.25">
      <c r="A1430" t="s">
        <v>364</v>
      </c>
      <c r="B1430" t="s">
        <v>207</v>
      </c>
      <c r="C1430" t="s">
        <v>384</v>
      </c>
      <c r="D1430">
        <v>57710228857</v>
      </c>
      <c r="E1430" t="s">
        <v>50</v>
      </c>
      <c r="F1430" t="s">
        <v>310</v>
      </c>
      <c r="G1430" t="s">
        <v>52</v>
      </c>
      <c r="H1430" t="s">
        <v>115</v>
      </c>
      <c r="I1430" t="s">
        <v>115</v>
      </c>
      <c r="J1430" s="1">
        <v>45244</v>
      </c>
      <c r="K1430" t="s">
        <v>53</v>
      </c>
      <c r="L1430" s="1">
        <v>45526</v>
      </c>
      <c r="M1430" t="s">
        <v>322</v>
      </c>
      <c r="N1430" t="s">
        <v>159</v>
      </c>
      <c r="O1430" t="s">
        <v>210</v>
      </c>
      <c r="P1430" t="s">
        <v>246</v>
      </c>
      <c r="Q1430" s="1">
        <v>45777</v>
      </c>
      <c r="R1430" t="s">
        <v>118</v>
      </c>
      <c r="S1430" t="s">
        <v>191</v>
      </c>
      <c r="T1430" t="s">
        <v>176</v>
      </c>
      <c r="U1430" t="s">
        <v>228</v>
      </c>
      <c r="V1430">
        <v>194200</v>
      </c>
      <c r="W1430" t="s">
        <v>229</v>
      </c>
      <c r="X1430" t="s">
        <v>53</v>
      </c>
      <c r="Y1430">
        <v>1</v>
      </c>
      <c r="Z1430" t="s">
        <v>161</v>
      </c>
      <c r="AA1430" t="s">
        <v>64</v>
      </c>
      <c r="AB1430" t="s">
        <v>122</v>
      </c>
      <c r="AC1430" t="s">
        <v>52</v>
      </c>
      <c r="AD1430" t="s">
        <v>271</v>
      </c>
      <c r="AE1430" t="s">
        <v>53</v>
      </c>
      <c r="AF1430">
        <v>75</v>
      </c>
      <c r="AG1430">
        <v>22</v>
      </c>
      <c r="AH1430" t="s">
        <v>170</v>
      </c>
      <c r="AI1430" t="s">
        <v>163</v>
      </c>
      <c r="AJ1430" t="s">
        <v>85</v>
      </c>
      <c r="AK1430" t="s">
        <v>194</v>
      </c>
      <c r="AL1430">
        <v>1</v>
      </c>
      <c r="AM1430">
        <v>2</v>
      </c>
      <c r="AN1430">
        <v>2</v>
      </c>
      <c r="AO1430">
        <v>10</v>
      </c>
      <c r="AP1430">
        <v>26</v>
      </c>
      <c r="AQ1430">
        <v>6</v>
      </c>
      <c r="AR1430" t="s">
        <v>72</v>
      </c>
      <c r="AS1430" t="s">
        <v>141</v>
      </c>
      <c r="AT1430" t="s">
        <v>141</v>
      </c>
      <c r="AU1430" s="1">
        <v>45005</v>
      </c>
      <c r="AV1430" s="15">
        <f>VLOOKUP(dummy_yherealine!$AT1430,dummy_oppeained!B:C,2,0)</f>
        <v>2</v>
      </c>
      <c r="AW1430" s="22" t="str">
        <f>VLOOKUP(AS1430,dummy_oppeained!B:D,3,0)</f>
        <v>mitteeristav</v>
      </c>
      <c r="AX1430" s="17" t="str">
        <f>VLOOKUP(AR:AR,hinded_abi!A:D,4,0)</f>
        <v>NULL</v>
      </c>
      <c r="AY1430" s="26" t="str">
        <f t="shared" si="44"/>
        <v xml:space="preserve"> </v>
      </c>
      <c r="AZ1430" s="27">
        <f t="shared" si="45"/>
        <v>0</v>
      </c>
    </row>
    <row r="1431" spans="1:52" x14ac:dyDescent="0.25">
      <c r="A1431" t="s">
        <v>364</v>
      </c>
      <c r="B1431" t="s">
        <v>207</v>
      </c>
      <c r="C1431" t="s">
        <v>384</v>
      </c>
      <c r="D1431">
        <v>57710228857</v>
      </c>
      <c r="E1431" t="s">
        <v>50</v>
      </c>
      <c r="F1431" t="s">
        <v>310</v>
      </c>
      <c r="G1431" t="s">
        <v>52</v>
      </c>
      <c r="H1431" t="s">
        <v>115</v>
      </c>
      <c r="I1431" t="s">
        <v>115</v>
      </c>
      <c r="J1431" s="1">
        <v>45244</v>
      </c>
      <c r="K1431" t="s">
        <v>53</v>
      </c>
      <c r="L1431" s="1">
        <v>45526</v>
      </c>
      <c r="M1431" t="s">
        <v>322</v>
      </c>
      <c r="N1431" t="s">
        <v>159</v>
      </c>
      <c r="O1431" t="s">
        <v>210</v>
      </c>
      <c r="P1431" t="s">
        <v>246</v>
      </c>
      <c r="Q1431" s="1">
        <v>45777</v>
      </c>
      <c r="R1431" t="s">
        <v>118</v>
      </c>
      <c r="S1431" t="s">
        <v>191</v>
      </c>
      <c r="T1431" t="s">
        <v>176</v>
      </c>
      <c r="U1431" t="s">
        <v>228</v>
      </c>
      <c r="V1431">
        <v>194200</v>
      </c>
      <c r="W1431" t="s">
        <v>229</v>
      </c>
      <c r="X1431" t="s">
        <v>53</v>
      </c>
      <c r="Y1431">
        <v>2</v>
      </c>
      <c r="Z1431" t="s">
        <v>161</v>
      </c>
      <c r="AA1431" t="s">
        <v>64</v>
      </c>
      <c r="AB1431" t="s">
        <v>272</v>
      </c>
      <c r="AC1431" t="s">
        <v>52</v>
      </c>
      <c r="AD1431" t="s">
        <v>271</v>
      </c>
      <c r="AE1431" t="s">
        <v>53</v>
      </c>
      <c r="AF1431">
        <v>75</v>
      </c>
      <c r="AG1431">
        <v>33</v>
      </c>
      <c r="AH1431" t="s">
        <v>170</v>
      </c>
      <c r="AI1431" t="s">
        <v>218</v>
      </c>
      <c r="AJ1431" t="s">
        <v>85</v>
      </c>
      <c r="AK1431" t="s">
        <v>169</v>
      </c>
      <c r="AL1431">
        <v>1</v>
      </c>
      <c r="AM1431">
        <v>1</v>
      </c>
      <c r="AN1431">
        <v>2</v>
      </c>
      <c r="AO1431">
        <v>3</v>
      </c>
      <c r="AP1431">
        <v>46</v>
      </c>
      <c r="AQ1431">
        <v>6</v>
      </c>
      <c r="AR1431" t="s">
        <v>88</v>
      </c>
      <c r="AS1431" t="s">
        <v>138</v>
      </c>
      <c r="AT1431" t="s">
        <v>138</v>
      </c>
      <c r="AU1431" s="1">
        <v>44904</v>
      </c>
      <c r="AV1431" s="17">
        <f>VLOOKUP(dummy_yherealine!$AT1431,dummy_oppeained!B:C,2,0)</f>
        <v>6</v>
      </c>
      <c r="AW1431" s="22" t="str">
        <f>VLOOKUP(AS1431,dummy_oppeained!B:D,3,0)</f>
        <v>eristav</v>
      </c>
      <c r="AX1431" s="17">
        <f>VLOOKUP(AR:AR,hinded_abi!A:D,4,0)</f>
        <v>2</v>
      </c>
      <c r="AY1431" s="26">
        <f t="shared" si="44"/>
        <v>12</v>
      </c>
      <c r="AZ1431" s="27">
        <f t="shared" si="45"/>
        <v>6</v>
      </c>
    </row>
    <row r="1432" spans="1:52" x14ac:dyDescent="0.25">
      <c r="A1432" t="s">
        <v>365</v>
      </c>
      <c r="B1432" t="s">
        <v>207</v>
      </c>
      <c r="C1432" t="s">
        <v>113</v>
      </c>
      <c r="D1432">
        <v>54710143106</v>
      </c>
      <c r="E1432" t="s">
        <v>50</v>
      </c>
      <c r="F1432" t="s">
        <v>354</v>
      </c>
      <c r="G1432" t="s">
        <v>115</v>
      </c>
      <c r="H1432" t="s">
        <v>52</v>
      </c>
      <c r="I1432" t="s">
        <v>115</v>
      </c>
      <c r="J1432" s="1">
        <v>45766</v>
      </c>
      <c r="K1432" t="s">
        <v>53</v>
      </c>
      <c r="L1432" s="1">
        <v>45492</v>
      </c>
      <c r="M1432" t="s">
        <v>299</v>
      </c>
      <c r="N1432" t="s">
        <v>55</v>
      </c>
      <c r="O1432" t="s">
        <v>56</v>
      </c>
      <c r="P1432" t="s">
        <v>117</v>
      </c>
      <c r="Q1432" s="1">
        <v>44521</v>
      </c>
      <c r="R1432" t="s">
        <v>118</v>
      </c>
      <c r="S1432" t="s">
        <v>191</v>
      </c>
      <c r="T1432" t="s">
        <v>176</v>
      </c>
      <c r="U1432" t="s">
        <v>211</v>
      </c>
      <c r="V1432">
        <v>1477</v>
      </c>
      <c r="W1432" t="s">
        <v>62</v>
      </c>
      <c r="X1432" t="s">
        <v>53</v>
      </c>
      <c r="Y1432">
        <v>1</v>
      </c>
      <c r="Z1432" t="s">
        <v>254</v>
      </c>
      <c r="AA1432" t="s">
        <v>64</v>
      </c>
      <c r="AB1432" t="s">
        <v>146</v>
      </c>
      <c r="AC1432" t="s">
        <v>115</v>
      </c>
      <c r="AD1432" t="s">
        <v>53</v>
      </c>
      <c r="AE1432" t="s">
        <v>180</v>
      </c>
      <c r="AF1432">
        <v>103</v>
      </c>
      <c r="AG1432">
        <v>49</v>
      </c>
      <c r="AH1432" t="s">
        <v>68</v>
      </c>
      <c r="AI1432" t="s">
        <v>194</v>
      </c>
      <c r="AJ1432" t="s">
        <v>68</v>
      </c>
      <c r="AK1432" t="s">
        <v>170</v>
      </c>
      <c r="AL1432">
        <v>4</v>
      </c>
      <c r="AM1432">
        <v>0</v>
      </c>
      <c r="AN1432">
        <v>15</v>
      </c>
      <c r="AO1432">
        <v>0</v>
      </c>
      <c r="AP1432">
        <v>36</v>
      </c>
      <c r="AQ1432">
        <v>1</v>
      </c>
      <c r="AR1432" t="s">
        <v>72</v>
      </c>
      <c r="AS1432" t="s">
        <v>79</v>
      </c>
      <c r="AT1432" t="s">
        <v>79</v>
      </c>
      <c r="AU1432" s="1">
        <v>44448</v>
      </c>
      <c r="AV1432" s="15">
        <f>VLOOKUP(dummy_yherealine!$AT1432,dummy_oppeained!B:C,2,0)</f>
        <v>3</v>
      </c>
      <c r="AW1432" s="22" t="str">
        <f>VLOOKUP(AS1432,dummy_oppeained!B:D,3,0)</f>
        <v>mitteeristav</v>
      </c>
      <c r="AX1432" s="17" t="str">
        <f>VLOOKUP(AR:AR,hinded_abi!A:D,4,0)</f>
        <v>NULL</v>
      </c>
      <c r="AY1432" s="26" t="str">
        <f t="shared" si="44"/>
        <v xml:space="preserve"> </v>
      </c>
      <c r="AZ1432" s="27">
        <f t="shared" si="45"/>
        <v>0</v>
      </c>
    </row>
    <row r="1433" spans="1:52" x14ac:dyDescent="0.25">
      <c r="A1433" t="s">
        <v>365</v>
      </c>
      <c r="B1433" t="s">
        <v>207</v>
      </c>
      <c r="C1433" t="s">
        <v>113</v>
      </c>
      <c r="D1433">
        <v>54710143106</v>
      </c>
      <c r="E1433" t="s">
        <v>50</v>
      </c>
      <c r="F1433" t="s">
        <v>354</v>
      </c>
      <c r="G1433" t="s">
        <v>115</v>
      </c>
      <c r="H1433" t="s">
        <v>52</v>
      </c>
      <c r="I1433" t="s">
        <v>115</v>
      </c>
      <c r="J1433" s="1">
        <v>45766</v>
      </c>
      <c r="K1433" t="s">
        <v>53</v>
      </c>
      <c r="L1433" s="1">
        <v>45492</v>
      </c>
      <c r="M1433" t="s">
        <v>299</v>
      </c>
      <c r="N1433" t="s">
        <v>55</v>
      </c>
      <c r="O1433" t="s">
        <v>56</v>
      </c>
      <c r="P1433" t="s">
        <v>117</v>
      </c>
      <c r="Q1433" s="1">
        <v>44521</v>
      </c>
      <c r="R1433" t="s">
        <v>118</v>
      </c>
      <c r="S1433" t="s">
        <v>191</v>
      </c>
      <c r="T1433" t="s">
        <v>176</v>
      </c>
      <c r="U1433" t="s">
        <v>211</v>
      </c>
      <c r="V1433">
        <v>1477</v>
      </c>
      <c r="W1433" t="s">
        <v>62</v>
      </c>
      <c r="X1433" t="s">
        <v>53</v>
      </c>
      <c r="Y1433">
        <v>1</v>
      </c>
      <c r="Z1433" t="s">
        <v>254</v>
      </c>
      <c r="AA1433" t="s">
        <v>64</v>
      </c>
      <c r="AB1433" t="s">
        <v>146</v>
      </c>
      <c r="AC1433" t="s">
        <v>115</v>
      </c>
      <c r="AD1433" t="s">
        <v>53</v>
      </c>
      <c r="AE1433" t="s">
        <v>180</v>
      </c>
      <c r="AF1433">
        <v>103</v>
      </c>
      <c r="AG1433">
        <v>49</v>
      </c>
      <c r="AH1433" t="s">
        <v>68</v>
      </c>
      <c r="AI1433" t="s">
        <v>194</v>
      </c>
      <c r="AJ1433" t="s">
        <v>68</v>
      </c>
      <c r="AK1433" t="s">
        <v>170</v>
      </c>
      <c r="AL1433">
        <v>4</v>
      </c>
      <c r="AM1433">
        <v>0</v>
      </c>
      <c r="AN1433">
        <v>15</v>
      </c>
      <c r="AO1433">
        <v>0</v>
      </c>
      <c r="AP1433">
        <v>36</v>
      </c>
      <c r="AQ1433">
        <v>1</v>
      </c>
      <c r="AR1433" t="s">
        <v>80</v>
      </c>
      <c r="AS1433" t="s">
        <v>259</v>
      </c>
      <c r="AT1433" t="s">
        <v>259</v>
      </c>
      <c r="AU1433" s="1">
        <v>45777</v>
      </c>
      <c r="AV1433" s="17">
        <f>VLOOKUP(dummy_yherealine!$AT1433,dummy_oppeained!B:C,2,0)</f>
        <v>6</v>
      </c>
      <c r="AW1433" s="22" t="str">
        <f>VLOOKUP(AS1433,dummy_oppeained!B:D,3,0)</f>
        <v>eristav</v>
      </c>
      <c r="AX1433" s="17">
        <f>VLOOKUP(AR:AR,hinded_abi!A:D,4,0)</f>
        <v>3</v>
      </c>
      <c r="AY1433" s="26">
        <f t="shared" si="44"/>
        <v>18</v>
      </c>
      <c r="AZ1433" s="27">
        <f t="shared" si="45"/>
        <v>6</v>
      </c>
    </row>
    <row r="1434" spans="1:52" x14ac:dyDescent="0.25">
      <c r="A1434" t="s">
        <v>365</v>
      </c>
      <c r="B1434" t="s">
        <v>207</v>
      </c>
      <c r="C1434" t="s">
        <v>113</v>
      </c>
      <c r="D1434">
        <v>54710143106</v>
      </c>
      <c r="E1434" t="s">
        <v>50</v>
      </c>
      <c r="F1434" t="s">
        <v>354</v>
      </c>
      <c r="G1434" t="s">
        <v>115</v>
      </c>
      <c r="H1434" t="s">
        <v>52</v>
      </c>
      <c r="I1434" t="s">
        <v>115</v>
      </c>
      <c r="J1434" s="1">
        <v>45766</v>
      </c>
      <c r="K1434" t="s">
        <v>53</v>
      </c>
      <c r="L1434" s="1">
        <v>45492</v>
      </c>
      <c r="M1434" t="s">
        <v>299</v>
      </c>
      <c r="N1434" t="s">
        <v>55</v>
      </c>
      <c r="O1434" t="s">
        <v>56</v>
      </c>
      <c r="P1434" t="s">
        <v>117</v>
      </c>
      <c r="Q1434" s="1">
        <v>44521</v>
      </c>
      <c r="R1434" t="s">
        <v>118</v>
      </c>
      <c r="S1434" t="s">
        <v>191</v>
      </c>
      <c r="T1434" t="s">
        <v>176</v>
      </c>
      <c r="U1434" t="s">
        <v>211</v>
      </c>
      <c r="V1434">
        <v>1477</v>
      </c>
      <c r="W1434" t="s">
        <v>62</v>
      </c>
      <c r="X1434" t="s">
        <v>53</v>
      </c>
      <c r="Y1434">
        <v>1</v>
      </c>
      <c r="Z1434" t="s">
        <v>254</v>
      </c>
      <c r="AA1434" t="s">
        <v>64</v>
      </c>
      <c r="AB1434" t="s">
        <v>146</v>
      </c>
      <c r="AC1434" t="s">
        <v>115</v>
      </c>
      <c r="AD1434" t="s">
        <v>53</v>
      </c>
      <c r="AE1434" t="s">
        <v>180</v>
      </c>
      <c r="AF1434">
        <v>103</v>
      </c>
      <c r="AG1434">
        <v>49</v>
      </c>
      <c r="AH1434" t="s">
        <v>68</v>
      </c>
      <c r="AI1434" t="s">
        <v>194</v>
      </c>
      <c r="AJ1434" t="s">
        <v>68</v>
      </c>
      <c r="AK1434" t="s">
        <v>170</v>
      </c>
      <c r="AL1434">
        <v>4</v>
      </c>
      <c r="AM1434">
        <v>0</v>
      </c>
      <c r="AN1434">
        <v>15</v>
      </c>
      <c r="AO1434">
        <v>0</v>
      </c>
      <c r="AP1434">
        <v>36</v>
      </c>
      <c r="AQ1434">
        <v>1</v>
      </c>
      <c r="AR1434" t="s">
        <v>72</v>
      </c>
      <c r="AS1434" t="s">
        <v>101</v>
      </c>
      <c r="AT1434" t="s">
        <v>101</v>
      </c>
      <c r="AU1434" s="1">
        <v>44339</v>
      </c>
      <c r="AV1434" s="15">
        <f>VLOOKUP(dummy_yherealine!$AT1434,dummy_oppeained!B:C,2,0)</f>
        <v>3</v>
      </c>
      <c r="AW1434" s="22" t="str">
        <f>VLOOKUP(AS1434,dummy_oppeained!B:D,3,0)</f>
        <v>mitteeristav</v>
      </c>
      <c r="AX1434" s="17" t="str">
        <f>VLOOKUP(AR:AR,hinded_abi!A:D,4,0)</f>
        <v>NULL</v>
      </c>
      <c r="AY1434" s="26" t="str">
        <f t="shared" si="44"/>
        <v xml:space="preserve"> </v>
      </c>
      <c r="AZ1434" s="27">
        <f t="shared" si="45"/>
        <v>0</v>
      </c>
    </row>
    <row r="1435" spans="1:52" x14ac:dyDescent="0.25">
      <c r="A1435" t="s">
        <v>365</v>
      </c>
      <c r="B1435" t="s">
        <v>207</v>
      </c>
      <c r="C1435" t="s">
        <v>113</v>
      </c>
      <c r="D1435">
        <v>54710143106</v>
      </c>
      <c r="E1435" t="s">
        <v>50</v>
      </c>
      <c r="F1435" t="s">
        <v>354</v>
      </c>
      <c r="G1435" t="s">
        <v>115</v>
      </c>
      <c r="H1435" t="s">
        <v>52</v>
      </c>
      <c r="I1435" t="s">
        <v>115</v>
      </c>
      <c r="J1435" s="1">
        <v>45766</v>
      </c>
      <c r="K1435" t="s">
        <v>53</v>
      </c>
      <c r="L1435" s="1">
        <v>45492</v>
      </c>
      <c r="M1435" t="s">
        <v>299</v>
      </c>
      <c r="N1435" t="s">
        <v>55</v>
      </c>
      <c r="O1435" t="s">
        <v>56</v>
      </c>
      <c r="P1435" t="s">
        <v>117</v>
      </c>
      <c r="Q1435" s="1">
        <v>44521</v>
      </c>
      <c r="R1435" t="s">
        <v>118</v>
      </c>
      <c r="S1435" t="s">
        <v>191</v>
      </c>
      <c r="T1435" t="s">
        <v>176</v>
      </c>
      <c r="U1435" t="s">
        <v>211</v>
      </c>
      <c r="V1435">
        <v>1477</v>
      </c>
      <c r="W1435" t="s">
        <v>62</v>
      </c>
      <c r="X1435" t="s">
        <v>53</v>
      </c>
      <c r="Y1435">
        <v>1</v>
      </c>
      <c r="Z1435" t="s">
        <v>254</v>
      </c>
      <c r="AA1435" t="s">
        <v>64</v>
      </c>
      <c r="AB1435" t="s">
        <v>146</v>
      </c>
      <c r="AC1435" t="s">
        <v>115</v>
      </c>
      <c r="AD1435" t="s">
        <v>53</v>
      </c>
      <c r="AE1435" t="s">
        <v>180</v>
      </c>
      <c r="AF1435">
        <v>103</v>
      </c>
      <c r="AG1435">
        <v>49</v>
      </c>
      <c r="AH1435" t="s">
        <v>68</v>
      </c>
      <c r="AI1435" t="s">
        <v>194</v>
      </c>
      <c r="AJ1435" t="s">
        <v>68</v>
      </c>
      <c r="AK1435" t="s">
        <v>170</v>
      </c>
      <c r="AL1435">
        <v>4</v>
      </c>
      <c r="AM1435">
        <v>0</v>
      </c>
      <c r="AN1435">
        <v>15</v>
      </c>
      <c r="AO1435">
        <v>0</v>
      </c>
      <c r="AP1435">
        <v>36</v>
      </c>
      <c r="AQ1435">
        <v>1</v>
      </c>
      <c r="AR1435" t="s">
        <v>80</v>
      </c>
      <c r="AS1435" t="s">
        <v>198</v>
      </c>
      <c r="AT1435" t="s">
        <v>198</v>
      </c>
      <c r="AU1435" s="1">
        <v>45308</v>
      </c>
      <c r="AV1435" s="17">
        <f>VLOOKUP(dummy_yherealine!$AT1435,dummy_oppeained!B:C,2,0)</f>
        <v>6</v>
      </c>
      <c r="AW1435" s="22" t="str">
        <f>VLOOKUP(AS1435,dummy_oppeained!B:D,3,0)</f>
        <v>eristav</v>
      </c>
      <c r="AX1435" s="17">
        <f>VLOOKUP(AR:AR,hinded_abi!A:D,4,0)</f>
        <v>3</v>
      </c>
      <c r="AY1435" s="26">
        <f t="shared" si="44"/>
        <v>18</v>
      </c>
      <c r="AZ1435" s="27">
        <f t="shared" si="45"/>
        <v>6</v>
      </c>
    </row>
    <row r="1436" spans="1:52" x14ac:dyDescent="0.25">
      <c r="A1436" t="s">
        <v>365</v>
      </c>
      <c r="B1436" t="s">
        <v>207</v>
      </c>
      <c r="C1436" t="s">
        <v>113</v>
      </c>
      <c r="D1436">
        <v>54710143106</v>
      </c>
      <c r="E1436" t="s">
        <v>50</v>
      </c>
      <c r="F1436" t="s">
        <v>354</v>
      </c>
      <c r="G1436" t="s">
        <v>115</v>
      </c>
      <c r="H1436" t="s">
        <v>52</v>
      </c>
      <c r="I1436" t="s">
        <v>115</v>
      </c>
      <c r="J1436" s="1">
        <v>45766</v>
      </c>
      <c r="K1436" t="s">
        <v>53</v>
      </c>
      <c r="L1436" s="1">
        <v>45492</v>
      </c>
      <c r="M1436" t="s">
        <v>299</v>
      </c>
      <c r="N1436" t="s">
        <v>55</v>
      </c>
      <c r="O1436" t="s">
        <v>56</v>
      </c>
      <c r="P1436" t="s">
        <v>117</v>
      </c>
      <c r="Q1436" s="1">
        <v>44521</v>
      </c>
      <c r="R1436" t="s">
        <v>118</v>
      </c>
      <c r="S1436" t="s">
        <v>191</v>
      </c>
      <c r="T1436" t="s">
        <v>176</v>
      </c>
      <c r="U1436" t="s">
        <v>211</v>
      </c>
      <c r="V1436">
        <v>1477</v>
      </c>
      <c r="W1436" t="s">
        <v>62</v>
      </c>
      <c r="X1436" t="s">
        <v>53</v>
      </c>
      <c r="Y1436">
        <v>1</v>
      </c>
      <c r="Z1436" t="s">
        <v>254</v>
      </c>
      <c r="AA1436" t="s">
        <v>64</v>
      </c>
      <c r="AB1436" t="s">
        <v>146</v>
      </c>
      <c r="AC1436" t="s">
        <v>115</v>
      </c>
      <c r="AD1436" t="s">
        <v>53</v>
      </c>
      <c r="AE1436" t="s">
        <v>180</v>
      </c>
      <c r="AF1436">
        <v>103</v>
      </c>
      <c r="AG1436">
        <v>49</v>
      </c>
      <c r="AH1436" t="s">
        <v>68</v>
      </c>
      <c r="AI1436" t="s">
        <v>194</v>
      </c>
      <c r="AJ1436" t="s">
        <v>68</v>
      </c>
      <c r="AK1436" t="s">
        <v>170</v>
      </c>
      <c r="AL1436">
        <v>4</v>
      </c>
      <c r="AM1436">
        <v>0</v>
      </c>
      <c r="AN1436">
        <v>15</v>
      </c>
      <c r="AO1436">
        <v>0</v>
      </c>
      <c r="AP1436">
        <v>36</v>
      </c>
      <c r="AQ1436">
        <v>1</v>
      </c>
      <c r="AR1436" t="s">
        <v>72</v>
      </c>
      <c r="AS1436" t="s">
        <v>75</v>
      </c>
      <c r="AT1436" t="s">
        <v>75</v>
      </c>
      <c r="AU1436" s="1">
        <v>45288</v>
      </c>
      <c r="AV1436" s="15">
        <f>VLOOKUP(dummy_yherealine!$AT1436,dummy_oppeained!B:C,2,0)</f>
        <v>3</v>
      </c>
      <c r="AW1436" s="22" t="str">
        <f>VLOOKUP(AS1436,dummy_oppeained!B:D,3,0)</f>
        <v>mitteeristav</v>
      </c>
      <c r="AX1436" s="17" t="str">
        <f>VLOOKUP(AR:AR,hinded_abi!A:D,4,0)</f>
        <v>NULL</v>
      </c>
      <c r="AY1436" s="26" t="str">
        <f t="shared" si="44"/>
        <v xml:space="preserve"> </v>
      </c>
      <c r="AZ1436" s="27">
        <f t="shared" si="45"/>
        <v>0</v>
      </c>
    </row>
    <row r="1437" spans="1:52" x14ac:dyDescent="0.25">
      <c r="A1437" t="s">
        <v>365</v>
      </c>
      <c r="B1437" t="s">
        <v>207</v>
      </c>
      <c r="C1437" t="s">
        <v>113</v>
      </c>
      <c r="D1437">
        <v>54710143106</v>
      </c>
      <c r="E1437" t="s">
        <v>50</v>
      </c>
      <c r="F1437" t="s">
        <v>354</v>
      </c>
      <c r="G1437" t="s">
        <v>115</v>
      </c>
      <c r="H1437" t="s">
        <v>52</v>
      </c>
      <c r="I1437" t="s">
        <v>115</v>
      </c>
      <c r="J1437" s="1">
        <v>45766</v>
      </c>
      <c r="K1437" t="s">
        <v>53</v>
      </c>
      <c r="L1437" s="1">
        <v>45492</v>
      </c>
      <c r="M1437" t="s">
        <v>299</v>
      </c>
      <c r="N1437" t="s">
        <v>55</v>
      </c>
      <c r="O1437" t="s">
        <v>56</v>
      </c>
      <c r="P1437" t="s">
        <v>117</v>
      </c>
      <c r="Q1437" s="1">
        <v>44521</v>
      </c>
      <c r="R1437" t="s">
        <v>118</v>
      </c>
      <c r="S1437" t="s">
        <v>191</v>
      </c>
      <c r="T1437" t="s">
        <v>176</v>
      </c>
      <c r="U1437" t="s">
        <v>211</v>
      </c>
      <c r="V1437">
        <v>1477</v>
      </c>
      <c r="W1437" t="s">
        <v>62</v>
      </c>
      <c r="X1437" t="s">
        <v>53</v>
      </c>
      <c r="Y1437">
        <v>1</v>
      </c>
      <c r="Z1437" t="s">
        <v>254</v>
      </c>
      <c r="AA1437" t="s">
        <v>64</v>
      </c>
      <c r="AB1437" t="s">
        <v>146</v>
      </c>
      <c r="AC1437" t="s">
        <v>115</v>
      </c>
      <c r="AD1437" t="s">
        <v>53</v>
      </c>
      <c r="AE1437" t="s">
        <v>180</v>
      </c>
      <c r="AF1437">
        <v>103</v>
      </c>
      <c r="AG1437">
        <v>49</v>
      </c>
      <c r="AH1437" t="s">
        <v>68</v>
      </c>
      <c r="AI1437" t="s">
        <v>194</v>
      </c>
      <c r="AJ1437" t="s">
        <v>68</v>
      </c>
      <c r="AK1437" t="s">
        <v>170</v>
      </c>
      <c r="AL1437">
        <v>4</v>
      </c>
      <c r="AM1437">
        <v>0</v>
      </c>
      <c r="AN1437">
        <v>15</v>
      </c>
      <c r="AO1437">
        <v>0</v>
      </c>
      <c r="AP1437">
        <v>36</v>
      </c>
      <c r="AQ1437">
        <v>1</v>
      </c>
      <c r="AR1437" t="s">
        <v>74</v>
      </c>
      <c r="AS1437" t="s">
        <v>281</v>
      </c>
      <c r="AT1437" t="s">
        <v>281</v>
      </c>
      <c r="AU1437" s="1">
        <v>44584</v>
      </c>
      <c r="AV1437" s="17">
        <f>VLOOKUP(dummy_yherealine!$AT1437,dummy_oppeained!B:C,2,0)</f>
        <v>6</v>
      </c>
      <c r="AW1437" s="22" t="str">
        <f>VLOOKUP(AS1437,dummy_oppeained!B:D,3,0)</f>
        <v>eristav</v>
      </c>
      <c r="AX1437" s="17">
        <f>VLOOKUP(AR:AR,hinded_abi!A:D,4,0)</f>
        <v>1</v>
      </c>
      <c r="AY1437" s="26">
        <f t="shared" si="44"/>
        <v>6</v>
      </c>
      <c r="AZ1437" s="27">
        <f t="shared" si="45"/>
        <v>6</v>
      </c>
    </row>
    <row r="1438" spans="1:52" x14ac:dyDescent="0.25">
      <c r="A1438" t="s">
        <v>365</v>
      </c>
      <c r="B1438" t="s">
        <v>207</v>
      </c>
      <c r="C1438" t="s">
        <v>113</v>
      </c>
      <c r="D1438">
        <v>54710143106</v>
      </c>
      <c r="E1438" t="s">
        <v>50</v>
      </c>
      <c r="F1438" t="s">
        <v>354</v>
      </c>
      <c r="G1438" t="s">
        <v>115</v>
      </c>
      <c r="H1438" t="s">
        <v>52</v>
      </c>
      <c r="I1438" t="s">
        <v>115</v>
      </c>
      <c r="J1438" s="1">
        <v>45766</v>
      </c>
      <c r="K1438" t="s">
        <v>53</v>
      </c>
      <c r="L1438" s="1">
        <v>45492</v>
      </c>
      <c r="M1438" t="s">
        <v>299</v>
      </c>
      <c r="N1438" t="s">
        <v>55</v>
      </c>
      <c r="O1438" t="s">
        <v>56</v>
      </c>
      <c r="P1438" t="s">
        <v>117</v>
      </c>
      <c r="Q1438" s="1">
        <v>44521</v>
      </c>
      <c r="R1438" t="s">
        <v>118</v>
      </c>
      <c r="S1438" t="s">
        <v>191</v>
      </c>
      <c r="T1438" t="s">
        <v>176</v>
      </c>
      <c r="U1438" t="s">
        <v>211</v>
      </c>
      <c r="V1438">
        <v>1477</v>
      </c>
      <c r="W1438" t="s">
        <v>62</v>
      </c>
      <c r="X1438" t="s">
        <v>53</v>
      </c>
      <c r="Y1438">
        <v>1</v>
      </c>
      <c r="Z1438" t="s">
        <v>254</v>
      </c>
      <c r="AA1438" t="s">
        <v>64</v>
      </c>
      <c r="AB1438" t="s">
        <v>146</v>
      </c>
      <c r="AC1438" t="s">
        <v>115</v>
      </c>
      <c r="AD1438" t="s">
        <v>53</v>
      </c>
      <c r="AE1438" t="s">
        <v>180</v>
      </c>
      <c r="AF1438">
        <v>103</v>
      </c>
      <c r="AG1438">
        <v>49</v>
      </c>
      <c r="AH1438" t="s">
        <v>68</v>
      </c>
      <c r="AI1438" t="s">
        <v>194</v>
      </c>
      <c r="AJ1438" t="s">
        <v>68</v>
      </c>
      <c r="AK1438" t="s">
        <v>170</v>
      </c>
      <c r="AL1438">
        <v>4</v>
      </c>
      <c r="AM1438">
        <v>0</v>
      </c>
      <c r="AN1438">
        <v>15</v>
      </c>
      <c r="AO1438">
        <v>0</v>
      </c>
      <c r="AP1438">
        <v>36</v>
      </c>
      <c r="AQ1438">
        <v>1</v>
      </c>
      <c r="AR1438" t="s">
        <v>94</v>
      </c>
      <c r="AS1438" t="s">
        <v>110</v>
      </c>
      <c r="AT1438" t="s">
        <v>110</v>
      </c>
      <c r="AU1438" s="1">
        <v>45607</v>
      </c>
      <c r="AV1438" s="15">
        <f>VLOOKUP(dummy_yherealine!$AT1438,dummy_oppeained!B:C,2,0)</f>
        <v>6</v>
      </c>
      <c r="AW1438" s="22" t="str">
        <f>VLOOKUP(AS1438,dummy_oppeained!B:D,3,0)</f>
        <v>eristav</v>
      </c>
      <c r="AX1438" s="17">
        <f>VLOOKUP(AR:AR,hinded_abi!A:D,4,0)</f>
        <v>5</v>
      </c>
      <c r="AY1438" s="26">
        <f t="shared" si="44"/>
        <v>30</v>
      </c>
      <c r="AZ1438" s="27">
        <f t="shared" si="45"/>
        <v>6</v>
      </c>
    </row>
    <row r="1439" spans="1:52" x14ac:dyDescent="0.25">
      <c r="A1439" t="s">
        <v>365</v>
      </c>
      <c r="B1439" t="s">
        <v>207</v>
      </c>
      <c r="C1439" t="s">
        <v>113</v>
      </c>
      <c r="D1439">
        <v>54710143106</v>
      </c>
      <c r="E1439" t="s">
        <v>50</v>
      </c>
      <c r="F1439" t="s">
        <v>354</v>
      </c>
      <c r="G1439" t="s">
        <v>115</v>
      </c>
      <c r="H1439" t="s">
        <v>52</v>
      </c>
      <c r="I1439" t="s">
        <v>115</v>
      </c>
      <c r="J1439" s="1">
        <v>45766</v>
      </c>
      <c r="K1439" t="s">
        <v>53</v>
      </c>
      <c r="L1439" s="1">
        <v>45492</v>
      </c>
      <c r="M1439" t="s">
        <v>299</v>
      </c>
      <c r="N1439" t="s">
        <v>55</v>
      </c>
      <c r="O1439" t="s">
        <v>56</v>
      </c>
      <c r="P1439" t="s">
        <v>117</v>
      </c>
      <c r="Q1439" s="1">
        <v>44521</v>
      </c>
      <c r="R1439" t="s">
        <v>118</v>
      </c>
      <c r="S1439" t="s">
        <v>191</v>
      </c>
      <c r="T1439" t="s">
        <v>176</v>
      </c>
      <c r="U1439" t="s">
        <v>211</v>
      </c>
      <c r="V1439">
        <v>1477</v>
      </c>
      <c r="W1439" t="s">
        <v>62</v>
      </c>
      <c r="X1439" t="s">
        <v>53</v>
      </c>
      <c r="Y1439">
        <v>1</v>
      </c>
      <c r="Z1439" t="s">
        <v>254</v>
      </c>
      <c r="AA1439" t="s">
        <v>64</v>
      </c>
      <c r="AB1439" t="s">
        <v>146</v>
      </c>
      <c r="AC1439" t="s">
        <v>115</v>
      </c>
      <c r="AD1439" t="s">
        <v>53</v>
      </c>
      <c r="AE1439" t="s">
        <v>180</v>
      </c>
      <c r="AF1439">
        <v>103</v>
      </c>
      <c r="AG1439">
        <v>49</v>
      </c>
      <c r="AH1439" t="s">
        <v>68</v>
      </c>
      <c r="AI1439" t="s">
        <v>194</v>
      </c>
      <c r="AJ1439" t="s">
        <v>68</v>
      </c>
      <c r="AK1439" t="s">
        <v>170</v>
      </c>
      <c r="AL1439">
        <v>4</v>
      </c>
      <c r="AM1439">
        <v>0</v>
      </c>
      <c r="AN1439">
        <v>15</v>
      </c>
      <c r="AO1439">
        <v>0</v>
      </c>
      <c r="AP1439">
        <v>36</v>
      </c>
      <c r="AQ1439">
        <v>1</v>
      </c>
      <c r="AR1439" t="s">
        <v>91</v>
      </c>
      <c r="AS1439" t="s">
        <v>81</v>
      </c>
      <c r="AT1439" t="s">
        <v>81</v>
      </c>
      <c r="AU1439" s="1">
        <v>45415</v>
      </c>
      <c r="AV1439" s="17">
        <f>VLOOKUP(dummy_yherealine!$AT1439,dummy_oppeained!B:C,2,0)</f>
        <v>6</v>
      </c>
      <c r="AW1439" s="22" t="str">
        <f>VLOOKUP(AS1439,dummy_oppeained!B:D,3,0)</f>
        <v>eristav</v>
      </c>
      <c r="AX1439" s="17">
        <f>VLOOKUP(AR:AR,hinded_abi!A:D,4,0)</f>
        <v>0</v>
      </c>
      <c r="AY1439" s="26">
        <f t="shared" si="44"/>
        <v>0</v>
      </c>
      <c r="AZ1439" s="27">
        <f t="shared" si="45"/>
        <v>6</v>
      </c>
    </row>
    <row r="1440" spans="1:52" x14ac:dyDescent="0.25">
      <c r="A1440" t="s">
        <v>365</v>
      </c>
      <c r="B1440" t="s">
        <v>207</v>
      </c>
      <c r="C1440" t="s">
        <v>113</v>
      </c>
      <c r="D1440">
        <v>54710143106</v>
      </c>
      <c r="E1440" t="s">
        <v>50</v>
      </c>
      <c r="F1440" t="s">
        <v>354</v>
      </c>
      <c r="G1440" t="s">
        <v>115</v>
      </c>
      <c r="H1440" t="s">
        <v>52</v>
      </c>
      <c r="I1440" t="s">
        <v>115</v>
      </c>
      <c r="J1440" s="1">
        <v>45766</v>
      </c>
      <c r="K1440" t="s">
        <v>53</v>
      </c>
      <c r="L1440" s="1">
        <v>45492</v>
      </c>
      <c r="M1440" t="s">
        <v>299</v>
      </c>
      <c r="N1440" t="s">
        <v>55</v>
      </c>
      <c r="O1440" t="s">
        <v>56</v>
      </c>
      <c r="P1440" t="s">
        <v>117</v>
      </c>
      <c r="Q1440" s="1">
        <v>44521</v>
      </c>
      <c r="R1440" t="s">
        <v>118</v>
      </c>
      <c r="S1440" t="s">
        <v>191</v>
      </c>
      <c r="T1440" t="s">
        <v>176</v>
      </c>
      <c r="U1440" t="s">
        <v>211</v>
      </c>
      <c r="V1440">
        <v>1477</v>
      </c>
      <c r="W1440" t="s">
        <v>62</v>
      </c>
      <c r="X1440" t="s">
        <v>53</v>
      </c>
      <c r="Y1440">
        <v>1</v>
      </c>
      <c r="Z1440" t="s">
        <v>254</v>
      </c>
      <c r="AA1440" t="s">
        <v>64</v>
      </c>
      <c r="AB1440" t="s">
        <v>146</v>
      </c>
      <c r="AC1440" t="s">
        <v>115</v>
      </c>
      <c r="AD1440" t="s">
        <v>53</v>
      </c>
      <c r="AE1440" t="s">
        <v>180</v>
      </c>
      <c r="AF1440">
        <v>103</v>
      </c>
      <c r="AG1440">
        <v>49</v>
      </c>
      <c r="AH1440" t="s">
        <v>68</v>
      </c>
      <c r="AI1440" t="s">
        <v>194</v>
      </c>
      <c r="AJ1440" t="s">
        <v>68</v>
      </c>
      <c r="AK1440" t="s">
        <v>170</v>
      </c>
      <c r="AL1440">
        <v>4</v>
      </c>
      <c r="AM1440">
        <v>0</v>
      </c>
      <c r="AN1440">
        <v>15</v>
      </c>
      <c r="AO1440">
        <v>0</v>
      </c>
      <c r="AP1440">
        <v>36</v>
      </c>
      <c r="AQ1440">
        <v>1</v>
      </c>
      <c r="AR1440" t="s">
        <v>72</v>
      </c>
      <c r="AS1440" t="s">
        <v>82</v>
      </c>
      <c r="AT1440" t="s">
        <v>82</v>
      </c>
      <c r="AU1440" s="1">
        <v>44356</v>
      </c>
      <c r="AV1440" s="15">
        <f>VLOOKUP(dummy_yherealine!$AT1440,dummy_oppeained!B:C,2,0)</f>
        <v>3</v>
      </c>
      <c r="AW1440" s="22" t="str">
        <f>VLOOKUP(AS1440,dummy_oppeained!B:D,3,0)</f>
        <v>mitteeristav</v>
      </c>
      <c r="AX1440" s="17" t="str">
        <f>VLOOKUP(AR:AR,hinded_abi!A:D,4,0)</f>
        <v>NULL</v>
      </c>
      <c r="AY1440" s="26" t="str">
        <f t="shared" si="44"/>
        <v xml:space="preserve"> </v>
      </c>
      <c r="AZ1440" s="27">
        <f t="shared" si="45"/>
        <v>0</v>
      </c>
    </row>
    <row r="1441" spans="1:52" x14ac:dyDescent="0.25">
      <c r="A1441" t="s">
        <v>365</v>
      </c>
      <c r="B1441" t="s">
        <v>207</v>
      </c>
      <c r="C1441" t="s">
        <v>113</v>
      </c>
      <c r="D1441">
        <v>54710143106</v>
      </c>
      <c r="E1441" t="s">
        <v>50</v>
      </c>
      <c r="F1441" t="s">
        <v>354</v>
      </c>
      <c r="G1441" t="s">
        <v>115</v>
      </c>
      <c r="H1441" t="s">
        <v>52</v>
      </c>
      <c r="I1441" t="s">
        <v>115</v>
      </c>
      <c r="J1441" s="1">
        <v>45766</v>
      </c>
      <c r="K1441" t="s">
        <v>53</v>
      </c>
      <c r="L1441" s="1">
        <v>45492</v>
      </c>
      <c r="M1441" t="s">
        <v>299</v>
      </c>
      <c r="N1441" t="s">
        <v>55</v>
      </c>
      <c r="O1441" t="s">
        <v>56</v>
      </c>
      <c r="P1441" t="s">
        <v>117</v>
      </c>
      <c r="Q1441" s="1">
        <v>44521</v>
      </c>
      <c r="R1441" t="s">
        <v>118</v>
      </c>
      <c r="S1441" t="s">
        <v>191</v>
      </c>
      <c r="T1441" t="s">
        <v>176</v>
      </c>
      <c r="U1441" t="s">
        <v>211</v>
      </c>
      <c r="V1441">
        <v>1477</v>
      </c>
      <c r="W1441" t="s">
        <v>62</v>
      </c>
      <c r="X1441" t="s">
        <v>53</v>
      </c>
      <c r="Y1441">
        <v>1</v>
      </c>
      <c r="Z1441" t="s">
        <v>254</v>
      </c>
      <c r="AA1441" t="s">
        <v>64</v>
      </c>
      <c r="AB1441" t="s">
        <v>146</v>
      </c>
      <c r="AC1441" t="s">
        <v>115</v>
      </c>
      <c r="AD1441" t="s">
        <v>53</v>
      </c>
      <c r="AE1441" t="s">
        <v>180</v>
      </c>
      <c r="AF1441">
        <v>103</v>
      </c>
      <c r="AG1441">
        <v>49</v>
      </c>
      <c r="AH1441" t="s">
        <v>68</v>
      </c>
      <c r="AI1441" t="s">
        <v>194</v>
      </c>
      <c r="AJ1441" t="s">
        <v>68</v>
      </c>
      <c r="AK1441" t="s">
        <v>170</v>
      </c>
      <c r="AL1441">
        <v>4</v>
      </c>
      <c r="AM1441">
        <v>0</v>
      </c>
      <c r="AN1441">
        <v>15</v>
      </c>
      <c r="AO1441">
        <v>0</v>
      </c>
      <c r="AP1441">
        <v>36</v>
      </c>
      <c r="AQ1441">
        <v>1</v>
      </c>
      <c r="AR1441" t="s">
        <v>72</v>
      </c>
      <c r="AS1441" t="s">
        <v>273</v>
      </c>
      <c r="AT1441" t="s">
        <v>273</v>
      </c>
      <c r="AU1441" s="1">
        <v>44177</v>
      </c>
      <c r="AV1441" s="17">
        <f>VLOOKUP(dummy_yherealine!$AT1441,dummy_oppeained!B:C,2,0)</f>
        <v>3</v>
      </c>
      <c r="AW1441" s="22" t="str">
        <f>VLOOKUP(AS1441,dummy_oppeained!B:D,3,0)</f>
        <v>mitteeristav</v>
      </c>
      <c r="AX1441" s="17" t="str">
        <f>VLOOKUP(AR:AR,hinded_abi!A:D,4,0)</f>
        <v>NULL</v>
      </c>
      <c r="AY1441" s="26" t="str">
        <f t="shared" si="44"/>
        <v xml:space="preserve"> </v>
      </c>
      <c r="AZ1441" s="27">
        <f t="shared" si="45"/>
        <v>0</v>
      </c>
    </row>
    <row r="1442" spans="1:52" x14ac:dyDescent="0.25">
      <c r="A1442" t="s">
        <v>365</v>
      </c>
      <c r="B1442" t="s">
        <v>207</v>
      </c>
      <c r="C1442" t="s">
        <v>113</v>
      </c>
      <c r="D1442">
        <v>54710143106</v>
      </c>
      <c r="E1442" t="s">
        <v>50</v>
      </c>
      <c r="F1442" t="s">
        <v>354</v>
      </c>
      <c r="G1442" t="s">
        <v>115</v>
      </c>
      <c r="H1442" t="s">
        <v>52</v>
      </c>
      <c r="I1442" t="s">
        <v>115</v>
      </c>
      <c r="J1442" s="1">
        <v>45766</v>
      </c>
      <c r="K1442" t="s">
        <v>53</v>
      </c>
      <c r="L1442" s="1">
        <v>45492</v>
      </c>
      <c r="M1442" t="s">
        <v>299</v>
      </c>
      <c r="N1442" t="s">
        <v>55</v>
      </c>
      <c r="O1442" t="s">
        <v>56</v>
      </c>
      <c r="P1442" t="s">
        <v>117</v>
      </c>
      <c r="Q1442" s="1">
        <v>44521</v>
      </c>
      <c r="R1442" t="s">
        <v>118</v>
      </c>
      <c r="S1442" t="s">
        <v>191</v>
      </c>
      <c r="T1442" t="s">
        <v>176</v>
      </c>
      <c r="U1442" t="s">
        <v>211</v>
      </c>
      <c r="V1442">
        <v>1477</v>
      </c>
      <c r="W1442" t="s">
        <v>62</v>
      </c>
      <c r="X1442" t="s">
        <v>53</v>
      </c>
      <c r="Y1442">
        <v>1</v>
      </c>
      <c r="Z1442" t="s">
        <v>254</v>
      </c>
      <c r="AA1442" t="s">
        <v>64</v>
      </c>
      <c r="AB1442" t="s">
        <v>146</v>
      </c>
      <c r="AC1442" t="s">
        <v>115</v>
      </c>
      <c r="AD1442" t="s">
        <v>53</v>
      </c>
      <c r="AE1442" t="s">
        <v>180</v>
      </c>
      <c r="AF1442">
        <v>103</v>
      </c>
      <c r="AG1442">
        <v>49</v>
      </c>
      <c r="AH1442" t="s">
        <v>68</v>
      </c>
      <c r="AI1442" t="s">
        <v>194</v>
      </c>
      <c r="AJ1442" t="s">
        <v>68</v>
      </c>
      <c r="AK1442" t="s">
        <v>170</v>
      </c>
      <c r="AL1442">
        <v>4</v>
      </c>
      <c r="AM1442">
        <v>0</v>
      </c>
      <c r="AN1442">
        <v>15</v>
      </c>
      <c r="AO1442">
        <v>0</v>
      </c>
      <c r="AP1442">
        <v>36</v>
      </c>
      <c r="AQ1442">
        <v>1</v>
      </c>
      <c r="AR1442" t="s">
        <v>88</v>
      </c>
      <c r="AS1442" t="s">
        <v>205</v>
      </c>
      <c r="AT1442" t="s">
        <v>205</v>
      </c>
      <c r="AU1442" s="1">
        <v>45831</v>
      </c>
      <c r="AV1442" s="15">
        <f>VLOOKUP(dummy_yherealine!$AT1442,dummy_oppeained!B:C,2,0)</f>
        <v>6</v>
      </c>
      <c r="AW1442" s="22" t="str">
        <f>VLOOKUP(AS1442,dummy_oppeained!B:D,3,0)</f>
        <v>eristav</v>
      </c>
      <c r="AX1442" s="17">
        <f>VLOOKUP(AR:AR,hinded_abi!A:D,4,0)</f>
        <v>2</v>
      </c>
      <c r="AY1442" s="26">
        <f t="shared" si="44"/>
        <v>12</v>
      </c>
      <c r="AZ1442" s="27">
        <f t="shared" si="45"/>
        <v>6</v>
      </c>
    </row>
    <row r="1443" spans="1:52" x14ac:dyDescent="0.25">
      <c r="A1443" t="s">
        <v>365</v>
      </c>
      <c r="B1443" t="s">
        <v>207</v>
      </c>
      <c r="C1443" t="s">
        <v>113</v>
      </c>
      <c r="D1443">
        <v>54710143106</v>
      </c>
      <c r="E1443" t="s">
        <v>50</v>
      </c>
      <c r="F1443" t="s">
        <v>354</v>
      </c>
      <c r="G1443" t="s">
        <v>115</v>
      </c>
      <c r="H1443" t="s">
        <v>52</v>
      </c>
      <c r="I1443" t="s">
        <v>115</v>
      </c>
      <c r="J1443" s="1">
        <v>45766</v>
      </c>
      <c r="K1443" t="s">
        <v>53</v>
      </c>
      <c r="L1443" s="1">
        <v>45492</v>
      </c>
      <c r="M1443" t="s">
        <v>299</v>
      </c>
      <c r="N1443" t="s">
        <v>55</v>
      </c>
      <c r="O1443" t="s">
        <v>56</v>
      </c>
      <c r="P1443" t="s">
        <v>117</v>
      </c>
      <c r="Q1443" s="1">
        <v>44521</v>
      </c>
      <c r="R1443" t="s">
        <v>118</v>
      </c>
      <c r="S1443" t="s">
        <v>191</v>
      </c>
      <c r="T1443" t="s">
        <v>176</v>
      </c>
      <c r="U1443" t="s">
        <v>211</v>
      </c>
      <c r="V1443">
        <v>1477</v>
      </c>
      <c r="W1443" t="s">
        <v>62</v>
      </c>
      <c r="X1443" t="s">
        <v>53</v>
      </c>
      <c r="Y1443">
        <v>1</v>
      </c>
      <c r="Z1443" t="s">
        <v>254</v>
      </c>
      <c r="AA1443" t="s">
        <v>64</v>
      </c>
      <c r="AB1443" t="s">
        <v>146</v>
      </c>
      <c r="AC1443" t="s">
        <v>115</v>
      </c>
      <c r="AD1443" t="s">
        <v>53</v>
      </c>
      <c r="AE1443" t="s">
        <v>180</v>
      </c>
      <c r="AF1443">
        <v>103</v>
      </c>
      <c r="AG1443">
        <v>49</v>
      </c>
      <c r="AH1443" t="s">
        <v>68</v>
      </c>
      <c r="AI1443" t="s">
        <v>194</v>
      </c>
      <c r="AJ1443" t="s">
        <v>68</v>
      </c>
      <c r="AK1443" t="s">
        <v>170</v>
      </c>
      <c r="AL1443">
        <v>4</v>
      </c>
      <c r="AM1443">
        <v>0</v>
      </c>
      <c r="AN1443">
        <v>15</v>
      </c>
      <c r="AO1443">
        <v>0</v>
      </c>
      <c r="AP1443">
        <v>36</v>
      </c>
      <c r="AQ1443">
        <v>1</v>
      </c>
      <c r="AR1443" t="s">
        <v>70</v>
      </c>
      <c r="AS1443" t="s">
        <v>214</v>
      </c>
      <c r="AT1443" t="s">
        <v>214</v>
      </c>
      <c r="AU1443" s="1">
        <v>45615</v>
      </c>
      <c r="AV1443" s="17">
        <f>VLOOKUP(dummy_yherealine!$AT1443,dummy_oppeained!B:C,2,0)</f>
        <v>6</v>
      </c>
      <c r="AW1443" s="22" t="str">
        <f>VLOOKUP(AS1443,dummy_oppeained!B:D,3,0)</f>
        <v>eristav</v>
      </c>
      <c r="AX1443" s="17">
        <f>VLOOKUP(AR:AR,hinded_abi!A:D,4,0)</f>
        <v>0</v>
      </c>
      <c r="AY1443" s="26">
        <f t="shared" si="44"/>
        <v>0</v>
      </c>
      <c r="AZ1443" s="27">
        <f t="shared" si="45"/>
        <v>6</v>
      </c>
    </row>
    <row r="1444" spans="1:52" x14ac:dyDescent="0.25">
      <c r="A1444" t="s">
        <v>365</v>
      </c>
      <c r="B1444" t="s">
        <v>207</v>
      </c>
      <c r="C1444" t="s">
        <v>113</v>
      </c>
      <c r="D1444">
        <v>54710143106</v>
      </c>
      <c r="E1444" t="s">
        <v>50</v>
      </c>
      <c r="F1444" t="s">
        <v>354</v>
      </c>
      <c r="G1444" t="s">
        <v>115</v>
      </c>
      <c r="H1444" t="s">
        <v>52</v>
      </c>
      <c r="I1444" t="s">
        <v>115</v>
      </c>
      <c r="J1444" s="1">
        <v>45766</v>
      </c>
      <c r="K1444" t="s">
        <v>53</v>
      </c>
      <c r="L1444" s="1">
        <v>45492</v>
      </c>
      <c r="M1444" t="s">
        <v>299</v>
      </c>
      <c r="N1444" t="s">
        <v>55</v>
      </c>
      <c r="O1444" t="s">
        <v>56</v>
      </c>
      <c r="P1444" t="s">
        <v>117</v>
      </c>
      <c r="Q1444" s="1">
        <v>44521</v>
      </c>
      <c r="R1444" t="s">
        <v>118</v>
      </c>
      <c r="S1444" t="s">
        <v>191</v>
      </c>
      <c r="T1444" t="s">
        <v>176</v>
      </c>
      <c r="U1444" t="s">
        <v>211</v>
      </c>
      <c r="V1444">
        <v>1477</v>
      </c>
      <c r="W1444" t="s">
        <v>62</v>
      </c>
      <c r="X1444" t="s">
        <v>53</v>
      </c>
      <c r="Y1444">
        <v>1</v>
      </c>
      <c r="Z1444" t="s">
        <v>254</v>
      </c>
      <c r="AA1444" t="s">
        <v>64</v>
      </c>
      <c r="AB1444" t="s">
        <v>146</v>
      </c>
      <c r="AC1444" t="s">
        <v>115</v>
      </c>
      <c r="AD1444" t="s">
        <v>53</v>
      </c>
      <c r="AE1444" t="s">
        <v>180</v>
      </c>
      <c r="AF1444">
        <v>103</v>
      </c>
      <c r="AG1444">
        <v>49</v>
      </c>
      <c r="AH1444" t="s">
        <v>68</v>
      </c>
      <c r="AI1444" t="s">
        <v>194</v>
      </c>
      <c r="AJ1444" t="s">
        <v>68</v>
      </c>
      <c r="AK1444" t="s">
        <v>170</v>
      </c>
      <c r="AL1444">
        <v>4</v>
      </c>
      <c r="AM1444">
        <v>0</v>
      </c>
      <c r="AN1444">
        <v>15</v>
      </c>
      <c r="AO1444">
        <v>0</v>
      </c>
      <c r="AP1444">
        <v>36</v>
      </c>
      <c r="AQ1444">
        <v>1</v>
      </c>
      <c r="AR1444" t="s">
        <v>70</v>
      </c>
      <c r="AS1444" t="s">
        <v>87</v>
      </c>
      <c r="AT1444" t="s">
        <v>87</v>
      </c>
      <c r="AU1444" s="1">
        <v>45538</v>
      </c>
      <c r="AV1444" s="15">
        <f>VLOOKUP(dummy_yherealine!$AT1444,dummy_oppeained!B:C,2,0)</f>
        <v>5</v>
      </c>
      <c r="AW1444" s="22" t="str">
        <f>VLOOKUP(AS1444,dummy_oppeained!B:D,3,0)</f>
        <v>eristav</v>
      </c>
      <c r="AX1444" s="17">
        <f>VLOOKUP(AR:AR,hinded_abi!A:D,4,0)</f>
        <v>0</v>
      </c>
      <c r="AY1444" s="26">
        <f t="shared" si="44"/>
        <v>0</v>
      </c>
      <c r="AZ1444" s="27">
        <f t="shared" si="45"/>
        <v>5</v>
      </c>
    </row>
    <row r="1445" spans="1:52" x14ac:dyDescent="0.25">
      <c r="A1445" t="s">
        <v>365</v>
      </c>
      <c r="B1445" t="s">
        <v>207</v>
      </c>
      <c r="C1445" t="s">
        <v>113</v>
      </c>
      <c r="D1445">
        <v>54710143106</v>
      </c>
      <c r="E1445" t="s">
        <v>50</v>
      </c>
      <c r="F1445" t="s">
        <v>354</v>
      </c>
      <c r="G1445" t="s">
        <v>115</v>
      </c>
      <c r="H1445" t="s">
        <v>52</v>
      </c>
      <c r="I1445" t="s">
        <v>115</v>
      </c>
      <c r="J1445" s="1">
        <v>45766</v>
      </c>
      <c r="K1445" t="s">
        <v>53</v>
      </c>
      <c r="L1445" s="1">
        <v>45492</v>
      </c>
      <c r="M1445" t="s">
        <v>299</v>
      </c>
      <c r="N1445" t="s">
        <v>55</v>
      </c>
      <c r="O1445" t="s">
        <v>56</v>
      </c>
      <c r="P1445" t="s">
        <v>117</v>
      </c>
      <c r="Q1445" s="1">
        <v>44521</v>
      </c>
      <c r="R1445" t="s">
        <v>118</v>
      </c>
      <c r="S1445" t="s">
        <v>191</v>
      </c>
      <c r="T1445" t="s">
        <v>176</v>
      </c>
      <c r="U1445" t="s">
        <v>211</v>
      </c>
      <c r="V1445">
        <v>1477</v>
      </c>
      <c r="W1445" t="s">
        <v>62</v>
      </c>
      <c r="X1445" t="s">
        <v>53</v>
      </c>
      <c r="Y1445">
        <v>1</v>
      </c>
      <c r="Z1445" t="s">
        <v>254</v>
      </c>
      <c r="AA1445" t="s">
        <v>64</v>
      </c>
      <c r="AB1445" t="s">
        <v>146</v>
      </c>
      <c r="AC1445" t="s">
        <v>115</v>
      </c>
      <c r="AD1445" t="s">
        <v>53</v>
      </c>
      <c r="AE1445" t="s">
        <v>180</v>
      </c>
      <c r="AF1445">
        <v>103</v>
      </c>
      <c r="AG1445">
        <v>49</v>
      </c>
      <c r="AH1445" t="s">
        <v>68</v>
      </c>
      <c r="AI1445" t="s">
        <v>194</v>
      </c>
      <c r="AJ1445" t="s">
        <v>68</v>
      </c>
      <c r="AK1445" t="s">
        <v>170</v>
      </c>
      <c r="AL1445">
        <v>4</v>
      </c>
      <c r="AM1445">
        <v>0</v>
      </c>
      <c r="AN1445">
        <v>15</v>
      </c>
      <c r="AO1445">
        <v>0</v>
      </c>
      <c r="AP1445">
        <v>36</v>
      </c>
      <c r="AQ1445">
        <v>1</v>
      </c>
      <c r="AR1445" t="s">
        <v>70</v>
      </c>
      <c r="AS1445" t="s">
        <v>220</v>
      </c>
      <c r="AT1445" t="s">
        <v>220</v>
      </c>
      <c r="AU1445" s="1">
        <v>45729</v>
      </c>
      <c r="AV1445" s="17">
        <f>VLOOKUP(dummy_yherealine!$AT1445,dummy_oppeained!B:C,2,0)</f>
        <v>6</v>
      </c>
      <c r="AW1445" s="22" t="str">
        <f>VLOOKUP(AS1445,dummy_oppeained!B:D,3,0)</f>
        <v>eristav</v>
      </c>
      <c r="AX1445" s="17">
        <f>VLOOKUP(AR:AR,hinded_abi!A:D,4,0)</f>
        <v>0</v>
      </c>
      <c r="AY1445" s="26">
        <f t="shared" si="44"/>
        <v>0</v>
      </c>
      <c r="AZ1445" s="27">
        <f t="shared" si="45"/>
        <v>6</v>
      </c>
    </row>
    <row r="1446" spans="1:52" x14ac:dyDescent="0.25">
      <c r="A1446" t="s">
        <v>365</v>
      </c>
      <c r="B1446" t="s">
        <v>207</v>
      </c>
      <c r="C1446" t="s">
        <v>113</v>
      </c>
      <c r="D1446">
        <v>54710143106</v>
      </c>
      <c r="E1446" t="s">
        <v>50</v>
      </c>
      <c r="F1446" t="s">
        <v>354</v>
      </c>
      <c r="G1446" t="s">
        <v>115</v>
      </c>
      <c r="H1446" t="s">
        <v>52</v>
      </c>
      <c r="I1446" t="s">
        <v>115</v>
      </c>
      <c r="J1446" s="1">
        <v>45766</v>
      </c>
      <c r="K1446" t="s">
        <v>53</v>
      </c>
      <c r="L1446" s="1">
        <v>45492</v>
      </c>
      <c r="M1446" t="s">
        <v>299</v>
      </c>
      <c r="N1446" t="s">
        <v>55</v>
      </c>
      <c r="O1446" t="s">
        <v>56</v>
      </c>
      <c r="P1446" t="s">
        <v>117</v>
      </c>
      <c r="Q1446" s="1">
        <v>44521</v>
      </c>
      <c r="R1446" t="s">
        <v>118</v>
      </c>
      <c r="S1446" t="s">
        <v>191</v>
      </c>
      <c r="T1446" t="s">
        <v>176</v>
      </c>
      <c r="U1446" t="s">
        <v>211</v>
      </c>
      <c r="V1446">
        <v>1477</v>
      </c>
      <c r="W1446" t="s">
        <v>62</v>
      </c>
      <c r="X1446" t="s">
        <v>53</v>
      </c>
      <c r="Y1446">
        <v>2</v>
      </c>
      <c r="Z1446" t="s">
        <v>254</v>
      </c>
      <c r="AA1446" t="s">
        <v>64</v>
      </c>
      <c r="AB1446" t="s">
        <v>146</v>
      </c>
      <c r="AC1446" t="s">
        <v>115</v>
      </c>
      <c r="AD1446" t="s">
        <v>53</v>
      </c>
      <c r="AE1446" t="s">
        <v>180</v>
      </c>
      <c r="AF1446">
        <v>103</v>
      </c>
      <c r="AG1446">
        <v>45</v>
      </c>
      <c r="AH1446" t="s">
        <v>68</v>
      </c>
      <c r="AI1446" t="s">
        <v>123</v>
      </c>
      <c r="AJ1446" t="s">
        <v>68</v>
      </c>
      <c r="AK1446" t="s">
        <v>169</v>
      </c>
      <c r="AL1446">
        <v>4</v>
      </c>
      <c r="AM1446">
        <v>2</v>
      </c>
      <c r="AN1446">
        <v>15</v>
      </c>
      <c r="AO1446">
        <v>7</v>
      </c>
      <c r="AP1446">
        <v>53</v>
      </c>
      <c r="AQ1446">
        <v>1</v>
      </c>
      <c r="AR1446" t="s">
        <v>70</v>
      </c>
      <c r="AS1446" t="s">
        <v>142</v>
      </c>
      <c r="AT1446" t="s">
        <v>142</v>
      </c>
      <c r="AU1446" s="1">
        <v>45546</v>
      </c>
      <c r="AV1446" s="15">
        <f>VLOOKUP(dummy_yherealine!$AT1446,dummy_oppeained!B:C,2,0)</f>
        <v>5</v>
      </c>
      <c r="AW1446" s="22" t="str">
        <f>VLOOKUP(AS1446,dummy_oppeained!B:D,3,0)</f>
        <v>eristav</v>
      </c>
      <c r="AX1446" s="17">
        <f>VLOOKUP(AR:AR,hinded_abi!A:D,4,0)</f>
        <v>0</v>
      </c>
      <c r="AY1446" s="26">
        <f t="shared" si="44"/>
        <v>0</v>
      </c>
      <c r="AZ1446" s="27">
        <f t="shared" si="45"/>
        <v>5</v>
      </c>
    </row>
    <row r="1447" spans="1:52" x14ac:dyDescent="0.25">
      <c r="A1447" t="s">
        <v>365</v>
      </c>
      <c r="B1447" t="s">
        <v>207</v>
      </c>
      <c r="C1447" t="s">
        <v>113</v>
      </c>
      <c r="D1447">
        <v>54710143106</v>
      </c>
      <c r="E1447" t="s">
        <v>50</v>
      </c>
      <c r="F1447" t="s">
        <v>354</v>
      </c>
      <c r="G1447" t="s">
        <v>115</v>
      </c>
      <c r="H1447" t="s">
        <v>52</v>
      </c>
      <c r="I1447" t="s">
        <v>115</v>
      </c>
      <c r="J1447" s="1">
        <v>45766</v>
      </c>
      <c r="K1447" t="s">
        <v>53</v>
      </c>
      <c r="L1447" s="1">
        <v>45492</v>
      </c>
      <c r="M1447" t="s">
        <v>299</v>
      </c>
      <c r="N1447" t="s">
        <v>55</v>
      </c>
      <c r="O1447" t="s">
        <v>56</v>
      </c>
      <c r="P1447" t="s">
        <v>117</v>
      </c>
      <c r="Q1447" s="1">
        <v>44521</v>
      </c>
      <c r="R1447" t="s">
        <v>118</v>
      </c>
      <c r="S1447" t="s">
        <v>191</v>
      </c>
      <c r="T1447" t="s">
        <v>176</v>
      </c>
      <c r="U1447" t="s">
        <v>211</v>
      </c>
      <c r="V1447">
        <v>1477</v>
      </c>
      <c r="W1447" t="s">
        <v>62</v>
      </c>
      <c r="X1447" t="s">
        <v>53</v>
      </c>
      <c r="Y1447">
        <v>2</v>
      </c>
      <c r="Z1447" t="s">
        <v>254</v>
      </c>
      <c r="AA1447" t="s">
        <v>64</v>
      </c>
      <c r="AB1447" t="s">
        <v>146</v>
      </c>
      <c r="AC1447" t="s">
        <v>115</v>
      </c>
      <c r="AD1447" t="s">
        <v>53</v>
      </c>
      <c r="AE1447" t="s">
        <v>180</v>
      </c>
      <c r="AF1447">
        <v>103</v>
      </c>
      <c r="AG1447">
        <v>45</v>
      </c>
      <c r="AH1447" t="s">
        <v>68</v>
      </c>
      <c r="AI1447" t="s">
        <v>123</v>
      </c>
      <c r="AJ1447" t="s">
        <v>68</v>
      </c>
      <c r="AK1447" t="s">
        <v>169</v>
      </c>
      <c r="AL1447">
        <v>4</v>
      </c>
      <c r="AM1447">
        <v>2</v>
      </c>
      <c r="AN1447">
        <v>15</v>
      </c>
      <c r="AO1447">
        <v>7</v>
      </c>
      <c r="AP1447">
        <v>53</v>
      </c>
      <c r="AQ1447">
        <v>1</v>
      </c>
      <c r="AR1447" t="s">
        <v>88</v>
      </c>
      <c r="AS1447" t="s">
        <v>188</v>
      </c>
      <c r="AT1447" t="s">
        <v>188</v>
      </c>
      <c r="AU1447" s="1">
        <v>45144</v>
      </c>
      <c r="AV1447" s="17">
        <f>VLOOKUP(dummy_yherealine!$AT1447,dummy_oppeained!B:C,2,0)</f>
        <v>8</v>
      </c>
      <c r="AW1447" s="22" t="str">
        <f>VLOOKUP(AS1447,dummy_oppeained!B:D,3,0)</f>
        <v>eristav</v>
      </c>
      <c r="AX1447" s="17">
        <f>VLOOKUP(AR:AR,hinded_abi!A:D,4,0)</f>
        <v>2</v>
      </c>
      <c r="AY1447" s="26">
        <f t="shared" si="44"/>
        <v>16</v>
      </c>
      <c r="AZ1447" s="27">
        <f t="shared" si="45"/>
        <v>8</v>
      </c>
    </row>
    <row r="1448" spans="1:52" x14ac:dyDescent="0.25">
      <c r="A1448" t="s">
        <v>365</v>
      </c>
      <c r="B1448" t="s">
        <v>207</v>
      </c>
      <c r="C1448" t="s">
        <v>113</v>
      </c>
      <c r="D1448">
        <v>54710143106</v>
      </c>
      <c r="E1448" t="s">
        <v>50</v>
      </c>
      <c r="F1448" t="s">
        <v>354</v>
      </c>
      <c r="G1448" t="s">
        <v>115</v>
      </c>
      <c r="H1448" t="s">
        <v>52</v>
      </c>
      <c r="I1448" t="s">
        <v>115</v>
      </c>
      <c r="J1448" s="1">
        <v>45766</v>
      </c>
      <c r="K1448" t="s">
        <v>53</v>
      </c>
      <c r="L1448" s="1">
        <v>45492</v>
      </c>
      <c r="M1448" t="s">
        <v>299</v>
      </c>
      <c r="N1448" t="s">
        <v>55</v>
      </c>
      <c r="O1448" t="s">
        <v>56</v>
      </c>
      <c r="P1448" t="s">
        <v>117</v>
      </c>
      <c r="Q1448" s="1">
        <v>44521</v>
      </c>
      <c r="R1448" t="s">
        <v>118</v>
      </c>
      <c r="S1448" t="s">
        <v>191</v>
      </c>
      <c r="T1448" t="s">
        <v>176</v>
      </c>
      <c r="U1448" t="s">
        <v>211</v>
      </c>
      <c r="V1448">
        <v>1477</v>
      </c>
      <c r="W1448" t="s">
        <v>62</v>
      </c>
      <c r="X1448" t="s">
        <v>53</v>
      </c>
      <c r="Y1448">
        <v>2</v>
      </c>
      <c r="Z1448" t="s">
        <v>254</v>
      </c>
      <c r="AA1448" t="s">
        <v>64</v>
      </c>
      <c r="AB1448" t="s">
        <v>146</v>
      </c>
      <c r="AC1448" t="s">
        <v>115</v>
      </c>
      <c r="AD1448" t="s">
        <v>53</v>
      </c>
      <c r="AE1448" t="s">
        <v>180</v>
      </c>
      <c r="AF1448">
        <v>103</v>
      </c>
      <c r="AG1448">
        <v>45</v>
      </c>
      <c r="AH1448" t="s">
        <v>68</v>
      </c>
      <c r="AI1448" t="s">
        <v>123</v>
      </c>
      <c r="AJ1448" t="s">
        <v>68</v>
      </c>
      <c r="AK1448" t="s">
        <v>169</v>
      </c>
      <c r="AL1448">
        <v>4</v>
      </c>
      <c r="AM1448">
        <v>2</v>
      </c>
      <c r="AN1448">
        <v>15</v>
      </c>
      <c r="AO1448">
        <v>7</v>
      </c>
      <c r="AP1448">
        <v>53</v>
      </c>
      <c r="AQ1448">
        <v>1</v>
      </c>
      <c r="AR1448" t="s">
        <v>72</v>
      </c>
      <c r="AS1448" t="s">
        <v>185</v>
      </c>
      <c r="AT1448" t="s">
        <v>185</v>
      </c>
      <c r="AU1448" s="1">
        <v>44711</v>
      </c>
      <c r="AV1448" s="15">
        <f>VLOOKUP(dummy_yherealine!$AT1448,dummy_oppeained!B:C,2,0)</f>
        <v>3</v>
      </c>
      <c r="AW1448" s="22" t="str">
        <f>VLOOKUP(AS1448,dummy_oppeained!B:D,3,0)</f>
        <v>mitteeristav</v>
      </c>
      <c r="AX1448" s="17" t="str">
        <f>VLOOKUP(AR:AR,hinded_abi!A:D,4,0)</f>
        <v>NULL</v>
      </c>
      <c r="AY1448" s="26" t="str">
        <f t="shared" si="44"/>
        <v xml:space="preserve"> </v>
      </c>
      <c r="AZ1448" s="27">
        <f t="shared" si="45"/>
        <v>0</v>
      </c>
    </row>
    <row r="1449" spans="1:52" x14ac:dyDescent="0.25">
      <c r="A1449" t="s">
        <v>365</v>
      </c>
      <c r="B1449" t="s">
        <v>207</v>
      </c>
      <c r="C1449" t="s">
        <v>113</v>
      </c>
      <c r="D1449">
        <v>54710143106</v>
      </c>
      <c r="E1449" t="s">
        <v>50</v>
      </c>
      <c r="F1449" t="s">
        <v>354</v>
      </c>
      <c r="G1449" t="s">
        <v>115</v>
      </c>
      <c r="H1449" t="s">
        <v>52</v>
      </c>
      <c r="I1449" t="s">
        <v>115</v>
      </c>
      <c r="J1449" s="1">
        <v>45766</v>
      </c>
      <c r="K1449" t="s">
        <v>53</v>
      </c>
      <c r="L1449" s="1">
        <v>45492</v>
      </c>
      <c r="M1449" t="s">
        <v>299</v>
      </c>
      <c r="N1449" t="s">
        <v>55</v>
      </c>
      <c r="O1449" t="s">
        <v>56</v>
      </c>
      <c r="P1449" t="s">
        <v>117</v>
      </c>
      <c r="Q1449" s="1">
        <v>44521</v>
      </c>
      <c r="R1449" t="s">
        <v>118</v>
      </c>
      <c r="S1449" t="s">
        <v>191</v>
      </c>
      <c r="T1449" t="s">
        <v>176</v>
      </c>
      <c r="U1449" t="s">
        <v>211</v>
      </c>
      <c r="V1449">
        <v>1477</v>
      </c>
      <c r="W1449" t="s">
        <v>62</v>
      </c>
      <c r="X1449" t="s">
        <v>53</v>
      </c>
      <c r="Y1449">
        <v>2</v>
      </c>
      <c r="Z1449" t="s">
        <v>254</v>
      </c>
      <c r="AA1449" t="s">
        <v>64</v>
      </c>
      <c r="AB1449" t="s">
        <v>146</v>
      </c>
      <c r="AC1449" t="s">
        <v>115</v>
      </c>
      <c r="AD1449" t="s">
        <v>53</v>
      </c>
      <c r="AE1449" t="s">
        <v>180</v>
      </c>
      <c r="AF1449">
        <v>103</v>
      </c>
      <c r="AG1449">
        <v>45</v>
      </c>
      <c r="AH1449" t="s">
        <v>68</v>
      </c>
      <c r="AI1449" t="s">
        <v>123</v>
      </c>
      <c r="AJ1449" t="s">
        <v>68</v>
      </c>
      <c r="AK1449" t="s">
        <v>169</v>
      </c>
      <c r="AL1449">
        <v>4</v>
      </c>
      <c r="AM1449">
        <v>2</v>
      </c>
      <c r="AN1449">
        <v>15</v>
      </c>
      <c r="AO1449">
        <v>7</v>
      </c>
      <c r="AP1449">
        <v>53</v>
      </c>
      <c r="AQ1449">
        <v>1</v>
      </c>
      <c r="AR1449" t="s">
        <v>72</v>
      </c>
      <c r="AS1449" t="s">
        <v>102</v>
      </c>
      <c r="AT1449" t="s">
        <v>102</v>
      </c>
      <c r="AU1449" s="1">
        <v>45570</v>
      </c>
      <c r="AV1449" s="17">
        <f>VLOOKUP(dummy_yherealine!$AT1449,dummy_oppeained!B:C,2,0)</f>
        <v>2</v>
      </c>
      <c r="AW1449" s="22" t="str">
        <f>VLOOKUP(AS1449,dummy_oppeained!B:D,3,0)</f>
        <v>mitteeristav</v>
      </c>
      <c r="AX1449" s="17" t="str">
        <f>VLOOKUP(AR:AR,hinded_abi!A:D,4,0)</f>
        <v>NULL</v>
      </c>
      <c r="AY1449" s="26" t="str">
        <f t="shared" si="44"/>
        <v xml:space="preserve"> </v>
      </c>
      <c r="AZ1449" s="27">
        <f t="shared" si="45"/>
        <v>0</v>
      </c>
    </row>
    <row r="1450" spans="1:52" x14ac:dyDescent="0.25">
      <c r="A1450" t="s">
        <v>365</v>
      </c>
      <c r="B1450" t="s">
        <v>207</v>
      </c>
      <c r="C1450" t="s">
        <v>113</v>
      </c>
      <c r="D1450">
        <v>54710143106</v>
      </c>
      <c r="E1450" t="s">
        <v>50</v>
      </c>
      <c r="F1450" t="s">
        <v>354</v>
      </c>
      <c r="G1450" t="s">
        <v>115</v>
      </c>
      <c r="H1450" t="s">
        <v>52</v>
      </c>
      <c r="I1450" t="s">
        <v>115</v>
      </c>
      <c r="J1450" s="1">
        <v>45766</v>
      </c>
      <c r="K1450" t="s">
        <v>53</v>
      </c>
      <c r="L1450" s="1">
        <v>45492</v>
      </c>
      <c r="M1450" t="s">
        <v>299</v>
      </c>
      <c r="N1450" t="s">
        <v>55</v>
      </c>
      <c r="O1450" t="s">
        <v>56</v>
      </c>
      <c r="P1450" t="s">
        <v>117</v>
      </c>
      <c r="Q1450" s="1">
        <v>44521</v>
      </c>
      <c r="R1450" t="s">
        <v>118</v>
      </c>
      <c r="S1450" t="s">
        <v>191</v>
      </c>
      <c r="T1450" t="s">
        <v>176</v>
      </c>
      <c r="U1450" t="s">
        <v>211</v>
      </c>
      <c r="V1450">
        <v>1477</v>
      </c>
      <c r="W1450" t="s">
        <v>62</v>
      </c>
      <c r="X1450" t="s">
        <v>53</v>
      </c>
      <c r="Y1450">
        <v>2</v>
      </c>
      <c r="Z1450" t="s">
        <v>254</v>
      </c>
      <c r="AA1450" t="s">
        <v>64</v>
      </c>
      <c r="AB1450" t="s">
        <v>146</v>
      </c>
      <c r="AC1450" t="s">
        <v>115</v>
      </c>
      <c r="AD1450" t="s">
        <v>53</v>
      </c>
      <c r="AE1450" t="s">
        <v>180</v>
      </c>
      <c r="AF1450">
        <v>103</v>
      </c>
      <c r="AG1450">
        <v>45</v>
      </c>
      <c r="AH1450" t="s">
        <v>68</v>
      </c>
      <c r="AI1450" t="s">
        <v>123</v>
      </c>
      <c r="AJ1450" t="s">
        <v>68</v>
      </c>
      <c r="AK1450" t="s">
        <v>169</v>
      </c>
      <c r="AL1450">
        <v>4</v>
      </c>
      <c r="AM1450">
        <v>2</v>
      </c>
      <c r="AN1450">
        <v>15</v>
      </c>
      <c r="AO1450">
        <v>7</v>
      </c>
      <c r="AP1450">
        <v>53</v>
      </c>
      <c r="AQ1450">
        <v>1</v>
      </c>
      <c r="AR1450" t="s">
        <v>91</v>
      </c>
      <c r="AS1450" t="s">
        <v>164</v>
      </c>
      <c r="AT1450" t="s">
        <v>164</v>
      </c>
      <c r="AU1450" s="1">
        <v>44225</v>
      </c>
      <c r="AV1450" s="15">
        <f>VLOOKUP(dummy_yherealine!$AT1450,dummy_oppeained!B:C,2,0)</f>
        <v>6</v>
      </c>
      <c r="AW1450" s="22" t="str">
        <f>VLOOKUP(AS1450,dummy_oppeained!B:D,3,0)</f>
        <v>eristav</v>
      </c>
      <c r="AX1450" s="17">
        <f>VLOOKUP(AR:AR,hinded_abi!A:D,4,0)</f>
        <v>0</v>
      </c>
      <c r="AY1450" s="26">
        <f t="shared" si="44"/>
        <v>0</v>
      </c>
      <c r="AZ1450" s="27">
        <f t="shared" si="45"/>
        <v>6</v>
      </c>
    </row>
    <row r="1451" spans="1:52" x14ac:dyDescent="0.25">
      <c r="A1451" t="s">
        <v>365</v>
      </c>
      <c r="B1451" t="s">
        <v>207</v>
      </c>
      <c r="C1451" t="s">
        <v>113</v>
      </c>
      <c r="D1451">
        <v>54710143106</v>
      </c>
      <c r="E1451" t="s">
        <v>50</v>
      </c>
      <c r="F1451" t="s">
        <v>354</v>
      </c>
      <c r="G1451" t="s">
        <v>115</v>
      </c>
      <c r="H1451" t="s">
        <v>52</v>
      </c>
      <c r="I1451" t="s">
        <v>115</v>
      </c>
      <c r="J1451" s="1">
        <v>45766</v>
      </c>
      <c r="K1451" t="s">
        <v>53</v>
      </c>
      <c r="L1451" s="1">
        <v>45492</v>
      </c>
      <c r="M1451" t="s">
        <v>299</v>
      </c>
      <c r="N1451" t="s">
        <v>55</v>
      </c>
      <c r="O1451" t="s">
        <v>56</v>
      </c>
      <c r="P1451" t="s">
        <v>117</v>
      </c>
      <c r="Q1451" s="1">
        <v>44521</v>
      </c>
      <c r="R1451" t="s">
        <v>118</v>
      </c>
      <c r="S1451" t="s">
        <v>191</v>
      </c>
      <c r="T1451" t="s">
        <v>176</v>
      </c>
      <c r="U1451" t="s">
        <v>211</v>
      </c>
      <c r="V1451">
        <v>1477</v>
      </c>
      <c r="W1451" t="s">
        <v>62</v>
      </c>
      <c r="X1451" t="s">
        <v>53</v>
      </c>
      <c r="Y1451">
        <v>2</v>
      </c>
      <c r="Z1451" t="s">
        <v>254</v>
      </c>
      <c r="AA1451" t="s">
        <v>64</v>
      </c>
      <c r="AB1451" t="s">
        <v>146</v>
      </c>
      <c r="AC1451" t="s">
        <v>115</v>
      </c>
      <c r="AD1451" t="s">
        <v>53</v>
      </c>
      <c r="AE1451" t="s">
        <v>180</v>
      </c>
      <c r="AF1451">
        <v>103</v>
      </c>
      <c r="AG1451">
        <v>45</v>
      </c>
      <c r="AH1451" t="s">
        <v>68</v>
      </c>
      <c r="AI1451" t="s">
        <v>123</v>
      </c>
      <c r="AJ1451" t="s">
        <v>68</v>
      </c>
      <c r="AK1451" t="s">
        <v>169</v>
      </c>
      <c r="AL1451">
        <v>4</v>
      </c>
      <c r="AM1451">
        <v>2</v>
      </c>
      <c r="AN1451">
        <v>15</v>
      </c>
      <c r="AO1451">
        <v>7</v>
      </c>
      <c r="AP1451">
        <v>53</v>
      </c>
      <c r="AQ1451">
        <v>1</v>
      </c>
      <c r="AR1451" t="s">
        <v>88</v>
      </c>
      <c r="AS1451" t="s">
        <v>92</v>
      </c>
      <c r="AT1451" t="s">
        <v>92</v>
      </c>
      <c r="AU1451" s="1">
        <v>44660</v>
      </c>
      <c r="AV1451" s="17">
        <f>VLOOKUP(dummy_yherealine!$AT1451,dummy_oppeained!B:C,2,0)</f>
        <v>5</v>
      </c>
      <c r="AW1451" s="22" t="str">
        <f>VLOOKUP(AS1451,dummy_oppeained!B:D,3,0)</f>
        <v>eristav</v>
      </c>
      <c r="AX1451" s="17">
        <f>VLOOKUP(AR:AR,hinded_abi!A:D,4,0)</f>
        <v>2</v>
      </c>
      <c r="AY1451" s="26">
        <f t="shared" si="44"/>
        <v>10</v>
      </c>
      <c r="AZ1451" s="27">
        <f t="shared" si="45"/>
        <v>5</v>
      </c>
    </row>
    <row r="1452" spans="1:52" x14ac:dyDescent="0.25">
      <c r="A1452" t="s">
        <v>365</v>
      </c>
      <c r="B1452" t="s">
        <v>207</v>
      </c>
      <c r="C1452" t="s">
        <v>113</v>
      </c>
      <c r="D1452">
        <v>54710143106</v>
      </c>
      <c r="E1452" t="s">
        <v>50</v>
      </c>
      <c r="F1452" t="s">
        <v>354</v>
      </c>
      <c r="G1452" t="s">
        <v>115</v>
      </c>
      <c r="H1452" t="s">
        <v>52</v>
      </c>
      <c r="I1452" t="s">
        <v>115</v>
      </c>
      <c r="J1452" s="1">
        <v>45766</v>
      </c>
      <c r="K1452" t="s">
        <v>53</v>
      </c>
      <c r="L1452" s="1">
        <v>45492</v>
      </c>
      <c r="M1452" t="s">
        <v>299</v>
      </c>
      <c r="N1452" t="s">
        <v>55</v>
      </c>
      <c r="O1452" t="s">
        <v>56</v>
      </c>
      <c r="P1452" t="s">
        <v>117</v>
      </c>
      <c r="Q1452" s="1">
        <v>44521</v>
      </c>
      <c r="R1452" t="s">
        <v>118</v>
      </c>
      <c r="S1452" t="s">
        <v>191</v>
      </c>
      <c r="T1452" t="s">
        <v>176</v>
      </c>
      <c r="U1452" t="s">
        <v>211</v>
      </c>
      <c r="V1452">
        <v>1477</v>
      </c>
      <c r="W1452" t="s">
        <v>62</v>
      </c>
      <c r="X1452" t="s">
        <v>53</v>
      </c>
      <c r="Y1452">
        <v>2</v>
      </c>
      <c r="Z1452" t="s">
        <v>254</v>
      </c>
      <c r="AA1452" t="s">
        <v>64</v>
      </c>
      <c r="AB1452" t="s">
        <v>146</v>
      </c>
      <c r="AC1452" t="s">
        <v>115</v>
      </c>
      <c r="AD1452" t="s">
        <v>53</v>
      </c>
      <c r="AE1452" t="s">
        <v>180</v>
      </c>
      <c r="AF1452">
        <v>103</v>
      </c>
      <c r="AG1452">
        <v>45</v>
      </c>
      <c r="AH1452" t="s">
        <v>68</v>
      </c>
      <c r="AI1452" t="s">
        <v>123</v>
      </c>
      <c r="AJ1452" t="s">
        <v>68</v>
      </c>
      <c r="AK1452" t="s">
        <v>169</v>
      </c>
      <c r="AL1452">
        <v>4</v>
      </c>
      <c r="AM1452">
        <v>2</v>
      </c>
      <c r="AN1452">
        <v>15</v>
      </c>
      <c r="AO1452">
        <v>7</v>
      </c>
      <c r="AP1452">
        <v>53</v>
      </c>
      <c r="AQ1452">
        <v>1</v>
      </c>
      <c r="AR1452" t="s">
        <v>86</v>
      </c>
      <c r="AS1452" t="s">
        <v>201</v>
      </c>
      <c r="AT1452" t="s">
        <v>201</v>
      </c>
      <c r="AU1452" s="1">
        <v>44681</v>
      </c>
      <c r="AV1452" s="15">
        <f>VLOOKUP(dummy_yherealine!$AT1452,dummy_oppeained!B:C,2,0)</f>
        <v>6</v>
      </c>
      <c r="AW1452" s="22" t="str">
        <f>VLOOKUP(AS1452,dummy_oppeained!B:D,3,0)</f>
        <v>eristav</v>
      </c>
      <c r="AX1452" s="17">
        <f>VLOOKUP(AR:AR,hinded_abi!A:D,4,0)</f>
        <v>4</v>
      </c>
      <c r="AY1452" s="26">
        <f t="shared" si="44"/>
        <v>24</v>
      </c>
      <c r="AZ1452" s="27">
        <f t="shared" si="45"/>
        <v>6</v>
      </c>
    </row>
    <row r="1453" spans="1:52" x14ac:dyDescent="0.25">
      <c r="A1453" t="s">
        <v>365</v>
      </c>
      <c r="B1453" t="s">
        <v>207</v>
      </c>
      <c r="C1453" t="s">
        <v>113</v>
      </c>
      <c r="D1453">
        <v>54710143106</v>
      </c>
      <c r="E1453" t="s">
        <v>50</v>
      </c>
      <c r="F1453" t="s">
        <v>354</v>
      </c>
      <c r="G1453" t="s">
        <v>115</v>
      </c>
      <c r="H1453" t="s">
        <v>52</v>
      </c>
      <c r="I1453" t="s">
        <v>115</v>
      </c>
      <c r="J1453" s="1">
        <v>45766</v>
      </c>
      <c r="K1453" t="s">
        <v>53</v>
      </c>
      <c r="L1453" s="1">
        <v>45492</v>
      </c>
      <c r="M1453" t="s">
        <v>299</v>
      </c>
      <c r="N1453" t="s">
        <v>55</v>
      </c>
      <c r="O1453" t="s">
        <v>56</v>
      </c>
      <c r="P1453" t="s">
        <v>117</v>
      </c>
      <c r="Q1453" s="1">
        <v>44521</v>
      </c>
      <c r="R1453" t="s">
        <v>118</v>
      </c>
      <c r="S1453" t="s">
        <v>191</v>
      </c>
      <c r="T1453" t="s">
        <v>176</v>
      </c>
      <c r="U1453" t="s">
        <v>211</v>
      </c>
      <c r="V1453">
        <v>1477</v>
      </c>
      <c r="W1453" t="s">
        <v>62</v>
      </c>
      <c r="X1453" t="s">
        <v>53</v>
      </c>
      <c r="Y1453">
        <v>2</v>
      </c>
      <c r="Z1453" t="s">
        <v>254</v>
      </c>
      <c r="AA1453" t="s">
        <v>64</v>
      </c>
      <c r="AB1453" t="s">
        <v>146</v>
      </c>
      <c r="AC1453" t="s">
        <v>115</v>
      </c>
      <c r="AD1453" t="s">
        <v>53</v>
      </c>
      <c r="AE1453" t="s">
        <v>180</v>
      </c>
      <c r="AF1453">
        <v>103</v>
      </c>
      <c r="AG1453">
        <v>45</v>
      </c>
      <c r="AH1453" t="s">
        <v>68</v>
      </c>
      <c r="AI1453" t="s">
        <v>123</v>
      </c>
      <c r="AJ1453" t="s">
        <v>68</v>
      </c>
      <c r="AK1453" t="s">
        <v>169</v>
      </c>
      <c r="AL1453">
        <v>4</v>
      </c>
      <c r="AM1453">
        <v>2</v>
      </c>
      <c r="AN1453">
        <v>15</v>
      </c>
      <c r="AO1453">
        <v>7</v>
      </c>
      <c r="AP1453">
        <v>53</v>
      </c>
      <c r="AQ1453">
        <v>1</v>
      </c>
      <c r="AR1453" t="s">
        <v>72</v>
      </c>
      <c r="AS1453" t="s">
        <v>126</v>
      </c>
      <c r="AT1453" t="s">
        <v>126</v>
      </c>
      <c r="AU1453" s="1">
        <v>44242</v>
      </c>
      <c r="AV1453" s="17">
        <f>VLOOKUP(dummy_yherealine!$AT1453,dummy_oppeained!B:C,2,0)</f>
        <v>2</v>
      </c>
      <c r="AW1453" s="22" t="str">
        <f>VLOOKUP(AS1453,dummy_oppeained!B:D,3,0)</f>
        <v>mitteeristav</v>
      </c>
      <c r="AX1453" s="17" t="str">
        <f>VLOOKUP(AR:AR,hinded_abi!A:D,4,0)</f>
        <v>NULL</v>
      </c>
      <c r="AY1453" s="26" t="str">
        <f t="shared" si="44"/>
        <v xml:space="preserve"> </v>
      </c>
      <c r="AZ1453" s="27">
        <f t="shared" si="45"/>
        <v>0</v>
      </c>
    </row>
    <row r="1454" spans="1:52" x14ac:dyDescent="0.25">
      <c r="A1454" t="s">
        <v>365</v>
      </c>
      <c r="B1454" t="s">
        <v>207</v>
      </c>
      <c r="C1454" t="s">
        <v>113</v>
      </c>
      <c r="D1454">
        <v>54710143106</v>
      </c>
      <c r="E1454" t="s">
        <v>50</v>
      </c>
      <c r="F1454" t="s">
        <v>354</v>
      </c>
      <c r="G1454" t="s">
        <v>115</v>
      </c>
      <c r="H1454" t="s">
        <v>52</v>
      </c>
      <c r="I1454" t="s">
        <v>115</v>
      </c>
      <c r="J1454" s="1">
        <v>45766</v>
      </c>
      <c r="K1454" t="s">
        <v>53</v>
      </c>
      <c r="L1454" s="1">
        <v>45492</v>
      </c>
      <c r="M1454" t="s">
        <v>299</v>
      </c>
      <c r="N1454" t="s">
        <v>55</v>
      </c>
      <c r="O1454" t="s">
        <v>56</v>
      </c>
      <c r="P1454" t="s">
        <v>117</v>
      </c>
      <c r="Q1454" s="1">
        <v>44521</v>
      </c>
      <c r="R1454" t="s">
        <v>118</v>
      </c>
      <c r="S1454" t="s">
        <v>191</v>
      </c>
      <c r="T1454" t="s">
        <v>176</v>
      </c>
      <c r="U1454" t="s">
        <v>211</v>
      </c>
      <c r="V1454">
        <v>1477</v>
      </c>
      <c r="W1454" t="s">
        <v>62</v>
      </c>
      <c r="X1454" t="s">
        <v>53</v>
      </c>
      <c r="Y1454">
        <v>2</v>
      </c>
      <c r="Z1454" t="s">
        <v>254</v>
      </c>
      <c r="AA1454" t="s">
        <v>64</v>
      </c>
      <c r="AB1454" t="s">
        <v>146</v>
      </c>
      <c r="AC1454" t="s">
        <v>115</v>
      </c>
      <c r="AD1454" t="s">
        <v>53</v>
      </c>
      <c r="AE1454" t="s">
        <v>180</v>
      </c>
      <c r="AF1454">
        <v>103</v>
      </c>
      <c r="AG1454">
        <v>45</v>
      </c>
      <c r="AH1454" t="s">
        <v>68</v>
      </c>
      <c r="AI1454" t="s">
        <v>123</v>
      </c>
      <c r="AJ1454" t="s">
        <v>68</v>
      </c>
      <c r="AK1454" t="s">
        <v>169</v>
      </c>
      <c r="AL1454">
        <v>4</v>
      </c>
      <c r="AM1454">
        <v>2</v>
      </c>
      <c r="AN1454">
        <v>15</v>
      </c>
      <c r="AO1454">
        <v>7</v>
      </c>
      <c r="AP1454">
        <v>53</v>
      </c>
      <c r="AQ1454">
        <v>1</v>
      </c>
      <c r="AR1454" t="s">
        <v>86</v>
      </c>
      <c r="AS1454" t="s">
        <v>83</v>
      </c>
      <c r="AT1454" t="s">
        <v>83</v>
      </c>
      <c r="AU1454" s="1">
        <v>45664</v>
      </c>
      <c r="AV1454" s="15">
        <f>VLOOKUP(dummy_yherealine!$AT1454,dummy_oppeained!B:C,2,0)</f>
        <v>8</v>
      </c>
      <c r="AW1454" s="22" t="str">
        <f>VLOOKUP(AS1454,dummy_oppeained!B:D,3,0)</f>
        <v>eristav</v>
      </c>
      <c r="AX1454" s="17">
        <f>VLOOKUP(AR:AR,hinded_abi!A:D,4,0)</f>
        <v>4</v>
      </c>
      <c r="AY1454" s="26">
        <f t="shared" si="44"/>
        <v>32</v>
      </c>
      <c r="AZ1454" s="27">
        <f t="shared" si="45"/>
        <v>8</v>
      </c>
    </row>
    <row r="1455" spans="1:52" x14ac:dyDescent="0.25">
      <c r="A1455" t="s">
        <v>365</v>
      </c>
      <c r="B1455" t="s">
        <v>207</v>
      </c>
      <c r="C1455" t="s">
        <v>113</v>
      </c>
      <c r="D1455">
        <v>54710143106</v>
      </c>
      <c r="E1455" t="s">
        <v>50</v>
      </c>
      <c r="F1455" t="s">
        <v>354</v>
      </c>
      <c r="G1455" t="s">
        <v>115</v>
      </c>
      <c r="H1455" t="s">
        <v>52</v>
      </c>
      <c r="I1455" t="s">
        <v>115</v>
      </c>
      <c r="J1455" s="1">
        <v>45766</v>
      </c>
      <c r="K1455" t="s">
        <v>53</v>
      </c>
      <c r="L1455" s="1">
        <v>45492</v>
      </c>
      <c r="M1455" t="s">
        <v>299</v>
      </c>
      <c r="N1455" t="s">
        <v>55</v>
      </c>
      <c r="O1455" t="s">
        <v>56</v>
      </c>
      <c r="P1455" t="s">
        <v>117</v>
      </c>
      <c r="Q1455" s="1">
        <v>44521</v>
      </c>
      <c r="R1455" t="s">
        <v>118</v>
      </c>
      <c r="S1455" t="s">
        <v>191</v>
      </c>
      <c r="T1455" t="s">
        <v>176</v>
      </c>
      <c r="U1455" t="s">
        <v>211</v>
      </c>
      <c r="V1455">
        <v>1477</v>
      </c>
      <c r="W1455" t="s">
        <v>62</v>
      </c>
      <c r="X1455" t="s">
        <v>53</v>
      </c>
      <c r="Y1455">
        <v>2</v>
      </c>
      <c r="Z1455" t="s">
        <v>254</v>
      </c>
      <c r="AA1455" t="s">
        <v>64</v>
      </c>
      <c r="AB1455" t="s">
        <v>146</v>
      </c>
      <c r="AC1455" t="s">
        <v>115</v>
      </c>
      <c r="AD1455" t="s">
        <v>53</v>
      </c>
      <c r="AE1455" t="s">
        <v>180</v>
      </c>
      <c r="AF1455">
        <v>103</v>
      </c>
      <c r="AG1455">
        <v>45</v>
      </c>
      <c r="AH1455" t="s">
        <v>68</v>
      </c>
      <c r="AI1455" t="s">
        <v>123</v>
      </c>
      <c r="AJ1455" t="s">
        <v>68</v>
      </c>
      <c r="AK1455" t="s">
        <v>169</v>
      </c>
      <c r="AL1455">
        <v>4</v>
      </c>
      <c r="AM1455">
        <v>2</v>
      </c>
      <c r="AN1455">
        <v>15</v>
      </c>
      <c r="AO1455">
        <v>7</v>
      </c>
      <c r="AP1455">
        <v>53</v>
      </c>
      <c r="AQ1455">
        <v>1</v>
      </c>
      <c r="AR1455" t="s">
        <v>91</v>
      </c>
      <c r="AS1455" t="s">
        <v>217</v>
      </c>
      <c r="AT1455" t="s">
        <v>217</v>
      </c>
      <c r="AU1455" s="1">
        <v>44644</v>
      </c>
      <c r="AV1455" s="17">
        <f>VLOOKUP(dummy_yherealine!$AT1455,dummy_oppeained!B:C,2,0)</f>
        <v>3</v>
      </c>
      <c r="AW1455" s="22" t="str">
        <f>VLOOKUP(AS1455,dummy_oppeained!B:D,3,0)</f>
        <v>mitteeristav</v>
      </c>
      <c r="AX1455" s="17">
        <f>VLOOKUP(AR:AR,hinded_abi!A:D,4,0)</f>
        <v>0</v>
      </c>
      <c r="AY1455" s="26" t="str">
        <f t="shared" si="44"/>
        <v xml:space="preserve"> </v>
      </c>
      <c r="AZ1455" s="27">
        <f t="shared" si="45"/>
        <v>0</v>
      </c>
    </row>
    <row r="1456" spans="1:52" x14ac:dyDescent="0.25">
      <c r="A1456" t="s">
        <v>365</v>
      </c>
      <c r="B1456" t="s">
        <v>207</v>
      </c>
      <c r="C1456" t="s">
        <v>113</v>
      </c>
      <c r="D1456">
        <v>54710143106</v>
      </c>
      <c r="E1456" t="s">
        <v>50</v>
      </c>
      <c r="F1456" t="s">
        <v>354</v>
      </c>
      <c r="G1456" t="s">
        <v>115</v>
      </c>
      <c r="H1456" t="s">
        <v>52</v>
      </c>
      <c r="I1456" t="s">
        <v>115</v>
      </c>
      <c r="J1456" s="1">
        <v>45766</v>
      </c>
      <c r="K1456" t="s">
        <v>53</v>
      </c>
      <c r="L1456" s="1">
        <v>45492</v>
      </c>
      <c r="M1456" t="s">
        <v>299</v>
      </c>
      <c r="N1456" t="s">
        <v>55</v>
      </c>
      <c r="O1456" t="s">
        <v>56</v>
      </c>
      <c r="P1456" t="s">
        <v>117</v>
      </c>
      <c r="Q1456" s="1">
        <v>44521</v>
      </c>
      <c r="R1456" t="s">
        <v>118</v>
      </c>
      <c r="S1456" t="s">
        <v>191</v>
      </c>
      <c r="T1456" t="s">
        <v>176</v>
      </c>
      <c r="U1456" t="s">
        <v>211</v>
      </c>
      <c r="V1456">
        <v>1477</v>
      </c>
      <c r="W1456" t="s">
        <v>62</v>
      </c>
      <c r="X1456" t="s">
        <v>53</v>
      </c>
      <c r="Y1456">
        <v>3</v>
      </c>
      <c r="Z1456" t="s">
        <v>254</v>
      </c>
      <c r="AA1456" t="s">
        <v>64</v>
      </c>
      <c r="AB1456" t="s">
        <v>179</v>
      </c>
      <c r="AC1456" t="s">
        <v>115</v>
      </c>
      <c r="AD1456" t="s">
        <v>53</v>
      </c>
      <c r="AE1456" t="s">
        <v>180</v>
      </c>
      <c r="AF1456">
        <v>103</v>
      </c>
      <c r="AG1456">
        <v>24</v>
      </c>
      <c r="AH1456" t="s">
        <v>68</v>
      </c>
      <c r="AI1456" t="s">
        <v>170</v>
      </c>
      <c r="AJ1456" t="s">
        <v>68</v>
      </c>
      <c r="AK1456" t="s">
        <v>96</v>
      </c>
      <c r="AL1456">
        <v>4</v>
      </c>
      <c r="AM1456">
        <v>1</v>
      </c>
      <c r="AN1456">
        <v>15</v>
      </c>
      <c r="AO1456">
        <v>5</v>
      </c>
      <c r="AP1456">
        <v>35</v>
      </c>
      <c r="AQ1456">
        <v>1</v>
      </c>
      <c r="AR1456" t="s">
        <v>72</v>
      </c>
      <c r="AS1456" t="s">
        <v>108</v>
      </c>
      <c r="AT1456" t="s">
        <v>108</v>
      </c>
      <c r="AU1456" s="1">
        <v>44360</v>
      </c>
      <c r="AV1456" s="15">
        <f>VLOOKUP(dummy_yherealine!$AT1456,dummy_oppeained!B:C,2,0)</f>
        <v>3</v>
      </c>
      <c r="AW1456" s="22" t="str">
        <f>VLOOKUP(AS1456,dummy_oppeained!B:D,3,0)</f>
        <v>mitteeristav</v>
      </c>
      <c r="AX1456" s="17" t="str">
        <f>VLOOKUP(AR:AR,hinded_abi!A:D,4,0)</f>
        <v>NULL</v>
      </c>
      <c r="AY1456" s="26" t="str">
        <f t="shared" si="44"/>
        <v xml:space="preserve"> </v>
      </c>
      <c r="AZ1456" s="27">
        <f t="shared" si="45"/>
        <v>0</v>
      </c>
    </row>
    <row r="1457" spans="1:52" x14ac:dyDescent="0.25">
      <c r="A1457" t="s">
        <v>365</v>
      </c>
      <c r="B1457" t="s">
        <v>207</v>
      </c>
      <c r="C1457" t="s">
        <v>113</v>
      </c>
      <c r="D1457">
        <v>54710143106</v>
      </c>
      <c r="E1457" t="s">
        <v>50</v>
      </c>
      <c r="F1457" t="s">
        <v>354</v>
      </c>
      <c r="G1457" t="s">
        <v>115</v>
      </c>
      <c r="H1457" t="s">
        <v>52</v>
      </c>
      <c r="I1457" t="s">
        <v>115</v>
      </c>
      <c r="J1457" s="1">
        <v>45766</v>
      </c>
      <c r="K1457" t="s">
        <v>53</v>
      </c>
      <c r="L1457" s="1">
        <v>45492</v>
      </c>
      <c r="M1457" t="s">
        <v>299</v>
      </c>
      <c r="N1457" t="s">
        <v>55</v>
      </c>
      <c r="O1457" t="s">
        <v>56</v>
      </c>
      <c r="P1457" t="s">
        <v>117</v>
      </c>
      <c r="Q1457" s="1">
        <v>44521</v>
      </c>
      <c r="R1457" t="s">
        <v>118</v>
      </c>
      <c r="S1457" t="s">
        <v>191</v>
      </c>
      <c r="T1457" t="s">
        <v>176</v>
      </c>
      <c r="U1457" t="s">
        <v>211</v>
      </c>
      <c r="V1457">
        <v>1477</v>
      </c>
      <c r="W1457" t="s">
        <v>62</v>
      </c>
      <c r="X1457" t="s">
        <v>53</v>
      </c>
      <c r="Y1457">
        <v>3</v>
      </c>
      <c r="Z1457" t="s">
        <v>254</v>
      </c>
      <c r="AA1457" t="s">
        <v>64</v>
      </c>
      <c r="AB1457" t="s">
        <v>179</v>
      </c>
      <c r="AC1457" t="s">
        <v>115</v>
      </c>
      <c r="AD1457" t="s">
        <v>53</v>
      </c>
      <c r="AE1457" t="s">
        <v>180</v>
      </c>
      <c r="AF1457">
        <v>103</v>
      </c>
      <c r="AG1457">
        <v>24</v>
      </c>
      <c r="AH1457" t="s">
        <v>68</v>
      </c>
      <c r="AI1457" t="s">
        <v>170</v>
      </c>
      <c r="AJ1457" t="s">
        <v>68</v>
      </c>
      <c r="AK1457" t="s">
        <v>96</v>
      </c>
      <c r="AL1457">
        <v>4</v>
      </c>
      <c r="AM1457">
        <v>1</v>
      </c>
      <c r="AN1457">
        <v>15</v>
      </c>
      <c r="AO1457">
        <v>5</v>
      </c>
      <c r="AP1457">
        <v>35</v>
      </c>
      <c r="AQ1457">
        <v>1</v>
      </c>
      <c r="AR1457" t="s">
        <v>72</v>
      </c>
      <c r="AS1457" t="s">
        <v>258</v>
      </c>
      <c r="AT1457" t="s">
        <v>258</v>
      </c>
      <c r="AU1457" s="1">
        <v>45676</v>
      </c>
      <c r="AV1457" s="17">
        <f>VLOOKUP(dummy_yherealine!$AT1457,dummy_oppeained!B:C,2,0)</f>
        <v>3</v>
      </c>
      <c r="AW1457" s="22" t="str">
        <f>VLOOKUP(AS1457,dummy_oppeained!B:D,3,0)</f>
        <v>mitteeristav</v>
      </c>
      <c r="AX1457" s="17" t="str">
        <f>VLOOKUP(AR:AR,hinded_abi!A:D,4,0)</f>
        <v>NULL</v>
      </c>
      <c r="AY1457" s="26" t="str">
        <f t="shared" si="44"/>
        <v xml:space="preserve"> </v>
      </c>
      <c r="AZ1457" s="27">
        <f t="shared" si="45"/>
        <v>0</v>
      </c>
    </row>
    <row r="1458" spans="1:52" x14ac:dyDescent="0.25">
      <c r="A1458" t="s">
        <v>365</v>
      </c>
      <c r="B1458" t="s">
        <v>207</v>
      </c>
      <c r="C1458" t="s">
        <v>113</v>
      </c>
      <c r="D1458">
        <v>54710143106</v>
      </c>
      <c r="E1458" t="s">
        <v>50</v>
      </c>
      <c r="F1458" t="s">
        <v>354</v>
      </c>
      <c r="G1458" t="s">
        <v>115</v>
      </c>
      <c r="H1458" t="s">
        <v>52</v>
      </c>
      <c r="I1458" t="s">
        <v>115</v>
      </c>
      <c r="J1458" s="1">
        <v>45766</v>
      </c>
      <c r="K1458" t="s">
        <v>53</v>
      </c>
      <c r="L1458" s="1">
        <v>45492</v>
      </c>
      <c r="M1458" t="s">
        <v>299</v>
      </c>
      <c r="N1458" t="s">
        <v>55</v>
      </c>
      <c r="O1458" t="s">
        <v>56</v>
      </c>
      <c r="P1458" t="s">
        <v>117</v>
      </c>
      <c r="Q1458" s="1">
        <v>44521</v>
      </c>
      <c r="R1458" t="s">
        <v>118</v>
      </c>
      <c r="S1458" t="s">
        <v>191</v>
      </c>
      <c r="T1458" t="s">
        <v>176</v>
      </c>
      <c r="U1458" t="s">
        <v>211</v>
      </c>
      <c r="V1458">
        <v>1477</v>
      </c>
      <c r="W1458" t="s">
        <v>62</v>
      </c>
      <c r="X1458" t="s">
        <v>53</v>
      </c>
      <c r="Y1458">
        <v>3</v>
      </c>
      <c r="Z1458" t="s">
        <v>254</v>
      </c>
      <c r="AA1458" t="s">
        <v>64</v>
      </c>
      <c r="AB1458" t="s">
        <v>179</v>
      </c>
      <c r="AC1458" t="s">
        <v>115</v>
      </c>
      <c r="AD1458" t="s">
        <v>53</v>
      </c>
      <c r="AE1458" t="s">
        <v>180</v>
      </c>
      <c r="AF1458">
        <v>103</v>
      </c>
      <c r="AG1458">
        <v>24</v>
      </c>
      <c r="AH1458" t="s">
        <v>68</v>
      </c>
      <c r="AI1458" t="s">
        <v>170</v>
      </c>
      <c r="AJ1458" t="s">
        <v>68</v>
      </c>
      <c r="AK1458" t="s">
        <v>96</v>
      </c>
      <c r="AL1458">
        <v>4</v>
      </c>
      <c r="AM1458">
        <v>1</v>
      </c>
      <c r="AN1458">
        <v>15</v>
      </c>
      <c r="AO1458">
        <v>5</v>
      </c>
      <c r="AP1458">
        <v>35</v>
      </c>
      <c r="AQ1458">
        <v>1</v>
      </c>
      <c r="AR1458" t="s">
        <v>70</v>
      </c>
      <c r="AS1458" t="s">
        <v>104</v>
      </c>
      <c r="AT1458" t="s">
        <v>104</v>
      </c>
      <c r="AU1458" s="1">
        <v>45125</v>
      </c>
      <c r="AV1458" s="15">
        <f>VLOOKUP(dummy_yherealine!$AT1458,dummy_oppeained!B:C,2,0)</f>
        <v>6</v>
      </c>
      <c r="AW1458" s="22" t="str">
        <f>VLOOKUP(AS1458,dummy_oppeained!B:D,3,0)</f>
        <v>eristav</v>
      </c>
      <c r="AX1458" s="17">
        <f>VLOOKUP(AR:AR,hinded_abi!A:D,4,0)</f>
        <v>0</v>
      </c>
      <c r="AY1458" s="26">
        <f t="shared" si="44"/>
        <v>0</v>
      </c>
      <c r="AZ1458" s="27">
        <f t="shared" si="45"/>
        <v>6</v>
      </c>
    </row>
    <row r="1459" spans="1:52" x14ac:dyDescent="0.25">
      <c r="A1459" t="s">
        <v>365</v>
      </c>
      <c r="B1459" t="s">
        <v>207</v>
      </c>
      <c r="C1459" t="s">
        <v>113</v>
      </c>
      <c r="D1459">
        <v>54710143106</v>
      </c>
      <c r="E1459" t="s">
        <v>50</v>
      </c>
      <c r="F1459" t="s">
        <v>354</v>
      </c>
      <c r="G1459" t="s">
        <v>115</v>
      </c>
      <c r="H1459" t="s">
        <v>52</v>
      </c>
      <c r="I1459" t="s">
        <v>115</v>
      </c>
      <c r="J1459" s="1">
        <v>45766</v>
      </c>
      <c r="K1459" t="s">
        <v>53</v>
      </c>
      <c r="L1459" s="1">
        <v>45492</v>
      </c>
      <c r="M1459" t="s">
        <v>299</v>
      </c>
      <c r="N1459" t="s">
        <v>55</v>
      </c>
      <c r="O1459" t="s">
        <v>56</v>
      </c>
      <c r="P1459" t="s">
        <v>117</v>
      </c>
      <c r="Q1459" s="1">
        <v>44521</v>
      </c>
      <c r="R1459" t="s">
        <v>118</v>
      </c>
      <c r="S1459" t="s">
        <v>191</v>
      </c>
      <c r="T1459" t="s">
        <v>176</v>
      </c>
      <c r="U1459" t="s">
        <v>211</v>
      </c>
      <c r="V1459">
        <v>1477</v>
      </c>
      <c r="W1459" t="s">
        <v>62</v>
      </c>
      <c r="X1459" t="s">
        <v>53</v>
      </c>
      <c r="Y1459">
        <v>3</v>
      </c>
      <c r="Z1459" t="s">
        <v>254</v>
      </c>
      <c r="AA1459" t="s">
        <v>64</v>
      </c>
      <c r="AB1459" t="s">
        <v>179</v>
      </c>
      <c r="AC1459" t="s">
        <v>115</v>
      </c>
      <c r="AD1459" t="s">
        <v>53</v>
      </c>
      <c r="AE1459" t="s">
        <v>180</v>
      </c>
      <c r="AF1459">
        <v>103</v>
      </c>
      <c r="AG1459">
        <v>24</v>
      </c>
      <c r="AH1459" t="s">
        <v>68</v>
      </c>
      <c r="AI1459" t="s">
        <v>170</v>
      </c>
      <c r="AJ1459" t="s">
        <v>68</v>
      </c>
      <c r="AK1459" t="s">
        <v>96</v>
      </c>
      <c r="AL1459">
        <v>4</v>
      </c>
      <c r="AM1459">
        <v>1</v>
      </c>
      <c r="AN1459">
        <v>15</v>
      </c>
      <c r="AO1459">
        <v>5</v>
      </c>
      <c r="AP1459">
        <v>35</v>
      </c>
      <c r="AQ1459">
        <v>1</v>
      </c>
      <c r="AR1459" t="s">
        <v>72</v>
      </c>
      <c r="AS1459" t="s">
        <v>267</v>
      </c>
      <c r="AT1459" t="s">
        <v>267</v>
      </c>
      <c r="AU1459" s="1">
        <v>45023</v>
      </c>
      <c r="AV1459" s="17">
        <f>VLOOKUP(dummy_yherealine!$AT1459,dummy_oppeained!B:C,2,0)</f>
        <v>2</v>
      </c>
      <c r="AW1459" s="22" t="str">
        <f>VLOOKUP(AS1459,dummy_oppeained!B:D,3,0)</f>
        <v>mitteeristav</v>
      </c>
      <c r="AX1459" s="17" t="str">
        <f>VLOOKUP(AR:AR,hinded_abi!A:D,4,0)</f>
        <v>NULL</v>
      </c>
      <c r="AY1459" s="26" t="str">
        <f t="shared" si="44"/>
        <v xml:space="preserve"> </v>
      </c>
      <c r="AZ1459" s="27">
        <f t="shared" si="45"/>
        <v>0</v>
      </c>
    </row>
    <row r="1460" spans="1:52" x14ac:dyDescent="0.25">
      <c r="A1460" t="s">
        <v>365</v>
      </c>
      <c r="B1460" t="s">
        <v>207</v>
      </c>
      <c r="C1460" t="s">
        <v>113</v>
      </c>
      <c r="D1460">
        <v>54710143106</v>
      </c>
      <c r="E1460" t="s">
        <v>50</v>
      </c>
      <c r="F1460" t="s">
        <v>354</v>
      </c>
      <c r="G1460" t="s">
        <v>115</v>
      </c>
      <c r="H1460" t="s">
        <v>52</v>
      </c>
      <c r="I1460" t="s">
        <v>115</v>
      </c>
      <c r="J1460" s="1">
        <v>45766</v>
      </c>
      <c r="K1460" t="s">
        <v>53</v>
      </c>
      <c r="L1460" s="1">
        <v>45492</v>
      </c>
      <c r="M1460" t="s">
        <v>299</v>
      </c>
      <c r="N1460" t="s">
        <v>55</v>
      </c>
      <c r="O1460" t="s">
        <v>56</v>
      </c>
      <c r="P1460" t="s">
        <v>117</v>
      </c>
      <c r="Q1460" s="1">
        <v>44521</v>
      </c>
      <c r="R1460" t="s">
        <v>118</v>
      </c>
      <c r="S1460" t="s">
        <v>191</v>
      </c>
      <c r="T1460" t="s">
        <v>176</v>
      </c>
      <c r="U1460" t="s">
        <v>211</v>
      </c>
      <c r="V1460">
        <v>1477</v>
      </c>
      <c r="W1460" t="s">
        <v>62</v>
      </c>
      <c r="X1460" t="s">
        <v>53</v>
      </c>
      <c r="Y1460">
        <v>3</v>
      </c>
      <c r="Z1460" t="s">
        <v>254</v>
      </c>
      <c r="AA1460" t="s">
        <v>64</v>
      </c>
      <c r="AB1460" t="s">
        <v>179</v>
      </c>
      <c r="AC1460" t="s">
        <v>115</v>
      </c>
      <c r="AD1460" t="s">
        <v>53</v>
      </c>
      <c r="AE1460" t="s">
        <v>180</v>
      </c>
      <c r="AF1460">
        <v>103</v>
      </c>
      <c r="AG1460">
        <v>24</v>
      </c>
      <c r="AH1460" t="s">
        <v>68</v>
      </c>
      <c r="AI1460" t="s">
        <v>170</v>
      </c>
      <c r="AJ1460" t="s">
        <v>68</v>
      </c>
      <c r="AK1460" t="s">
        <v>96</v>
      </c>
      <c r="AL1460">
        <v>4</v>
      </c>
      <c r="AM1460">
        <v>1</v>
      </c>
      <c r="AN1460">
        <v>15</v>
      </c>
      <c r="AO1460">
        <v>5</v>
      </c>
      <c r="AP1460">
        <v>35</v>
      </c>
      <c r="AQ1460">
        <v>1</v>
      </c>
      <c r="AR1460" t="s">
        <v>94</v>
      </c>
      <c r="AS1460" t="s">
        <v>147</v>
      </c>
      <c r="AT1460" t="s">
        <v>147</v>
      </c>
      <c r="AU1460" s="1">
        <v>44211</v>
      </c>
      <c r="AV1460" s="15">
        <f>VLOOKUP(dummy_yherealine!$AT1460,dummy_oppeained!B:C,2,0)</f>
        <v>9</v>
      </c>
      <c r="AW1460" s="22" t="str">
        <f>VLOOKUP(AS1460,dummy_oppeained!B:D,3,0)</f>
        <v>eristav</v>
      </c>
      <c r="AX1460" s="17">
        <f>VLOOKUP(AR:AR,hinded_abi!A:D,4,0)</f>
        <v>5</v>
      </c>
      <c r="AY1460" s="26">
        <f t="shared" si="44"/>
        <v>45</v>
      </c>
      <c r="AZ1460" s="27">
        <f t="shared" si="45"/>
        <v>9</v>
      </c>
    </row>
    <row r="1461" spans="1:52" x14ac:dyDescent="0.25">
      <c r="A1461" t="s">
        <v>365</v>
      </c>
      <c r="B1461" t="s">
        <v>207</v>
      </c>
      <c r="C1461" t="s">
        <v>113</v>
      </c>
      <c r="D1461">
        <v>54710143106</v>
      </c>
      <c r="E1461" t="s">
        <v>50</v>
      </c>
      <c r="F1461" t="s">
        <v>354</v>
      </c>
      <c r="G1461" t="s">
        <v>115</v>
      </c>
      <c r="H1461" t="s">
        <v>52</v>
      </c>
      <c r="I1461" t="s">
        <v>115</v>
      </c>
      <c r="J1461" s="1">
        <v>45766</v>
      </c>
      <c r="K1461" t="s">
        <v>53</v>
      </c>
      <c r="L1461" s="1">
        <v>45492</v>
      </c>
      <c r="M1461" t="s">
        <v>299</v>
      </c>
      <c r="N1461" t="s">
        <v>55</v>
      </c>
      <c r="O1461" t="s">
        <v>56</v>
      </c>
      <c r="P1461" t="s">
        <v>117</v>
      </c>
      <c r="Q1461" s="1">
        <v>44521</v>
      </c>
      <c r="R1461" t="s">
        <v>118</v>
      </c>
      <c r="S1461" t="s">
        <v>191</v>
      </c>
      <c r="T1461" t="s">
        <v>176</v>
      </c>
      <c r="U1461" t="s">
        <v>211</v>
      </c>
      <c r="V1461">
        <v>1477</v>
      </c>
      <c r="W1461" t="s">
        <v>62</v>
      </c>
      <c r="X1461" t="s">
        <v>53</v>
      </c>
      <c r="Y1461">
        <v>3</v>
      </c>
      <c r="Z1461" t="s">
        <v>254</v>
      </c>
      <c r="AA1461" t="s">
        <v>64</v>
      </c>
      <c r="AB1461" t="s">
        <v>179</v>
      </c>
      <c r="AC1461" t="s">
        <v>115</v>
      </c>
      <c r="AD1461" t="s">
        <v>53</v>
      </c>
      <c r="AE1461" t="s">
        <v>180</v>
      </c>
      <c r="AF1461">
        <v>103</v>
      </c>
      <c r="AG1461">
        <v>24</v>
      </c>
      <c r="AH1461" t="s">
        <v>68</v>
      </c>
      <c r="AI1461" t="s">
        <v>170</v>
      </c>
      <c r="AJ1461" t="s">
        <v>68</v>
      </c>
      <c r="AK1461" t="s">
        <v>96</v>
      </c>
      <c r="AL1461">
        <v>4</v>
      </c>
      <c r="AM1461">
        <v>1</v>
      </c>
      <c r="AN1461">
        <v>15</v>
      </c>
      <c r="AO1461">
        <v>5</v>
      </c>
      <c r="AP1461">
        <v>35</v>
      </c>
      <c r="AQ1461">
        <v>1</v>
      </c>
      <c r="AR1461" t="s">
        <v>86</v>
      </c>
      <c r="AS1461" t="s">
        <v>128</v>
      </c>
      <c r="AT1461" t="s">
        <v>128</v>
      </c>
      <c r="AU1461" s="1">
        <v>45141</v>
      </c>
      <c r="AV1461" s="17">
        <f>VLOOKUP(dummy_yherealine!$AT1461,dummy_oppeained!B:C,2,0)</f>
        <v>5</v>
      </c>
      <c r="AW1461" s="22" t="str">
        <f>VLOOKUP(AS1461,dummy_oppeained!B:D,3,0)</f>
        <v>eristav</v>
      </c>
      <c r="AX1461" s="17">
        <f>VLOOKUP(AR:AR,hinded_abi!A:D,4,0)</f>
        <v>4</v>
      </c>
      <c r="AY1461" s="26">
        <f t="shared" si="44"/>
        <v>20</v>
      </c>
      <c r="AZ1461" s="27">
        <f t="shared" si="45"/>
        <v>5</v>
      </c>
    </row>
    <row r="1462" spans="1:52" x14ac:dyDescent="0.25">
      <c r="A1462" t="s">
        <v>365</v>
      </c>
      <c r="B1462" t="s">
        <v>207</v>
      </c>
      <c r="C1462" t="s">
        <v>113</v>
      </c>
      <c r="D1462">
        <v>54710143106</v>
      </c>
      <c r="E1462" t="s">
        <v>50</v>
      </c>
      <c r="F1462" t="s">
        <v>354</v>
      </c>
      <c r="G1462" t="s">
        <v>115</v>
      </c>
      <c r="H1462" t="s">
        <v>52</v>
      </c>
      <c r="I1462" t="s">
        <v>115</v>
      </c>
      <c r="J1462" s="1">
        <v>45766</v>
      </c>
      <c r="K1462" t="s">
        <v>53</v>
      </c>
      <c r="L1462" s="1">
        <v>45492</v>
      </c>
      <c r="M1462" t="s">
        <v>299</v>
      </c>
      <c r="N1462" t="s">
        <v>55</v>
      </c>
      <c r="O1462" t="s">
        <v>56</v>
      </c>
      <c r="P1462" t="s">
        <v>117</v>
      </c>
      <c r="Q1462" s="1">
        <v>44521</v>
      </c>
      <c r="R1462" t="s">
        <v>118</v>
      </c>
      <c r="S1462" t="s">
        <v>191</v>
      </c>
      <c r="T1462" t="s">
        <v>176</v>
      </c>
      <c r="U1462" t="s">
        <v>211</v>
      </c>
      <c r="V1462">
        <v>1477</v>
      </c>
      <c r="W1462" t="s">
        <v>62</v>
      </c>
      <c r="X1462" t="s">
        <v>53</v>
      </c>
      <c r="Y1462">
        <v>3</v>
      </c>
      <c r="Z1462" t="s">
        <v>254</v>
      </c>
      <c r="AA1462" t="s">
        <v>64</v>
      </c>
      <c r="AB1462" t="s">
        <v>179</v>
      </c>
      <c r="AC1462" t="s">
        <v>115</v>
      </c>
      <c r="AD1462" t="s">
        <v>53</v>
      </c>
      <c r="AE1462" t="s">
        <v>180</v>
      </c>
      <c r="AF1462">
        <v>103</v>
      </c>
      <c r="AG1462">
        <v>24</v>
      </c>
      <c r="AH1462" t="s">
        <v>68</v>
      </c>
      <c r="AI1462" t="s">
        <v>170</v>
      </c>
      <c r="AJ1462" t="s">
        <v>68</v>
      </c>
      <c r="AK1462" t="s">
        <v>96</v>
      </c>
      <c r="AL1462">
        <v>4</v>
      </c>
      <c r="AM1462">
        <v>1</v>
      </c>
      <c r="AN1462">
        <v>15</v>
      </c>
      <c r="AO1462">
        <v>5</v>
      </c>
      <c r="AP1462">
        <v>35</v>
      </c>
      <c r="AQ1462">
        <v>1</v>
      </c>
      <c r="AR1462" t="s">
        <v>74</v>
      </c>
      <c r="AS1462" t="s">
        <v>202</v>
      </c>
      <c r="AT1462" t="s">
        <v>202</v>
      </c>
      <c r="AU1462" s="1">
        <v>45450</v>
      </c>
      <c r="AV1462" s="15">
        <f>VLOOKUP(dummy_yherealine!$AT1462,dummy_oppeained!B:C,2,0)</f>
        <v>8</v>
      </c>
      <c r="AW1462" s="22" t="str">
        <f>VLOOKUP(AS1462,dummy_oppeained!B:D,3,0)</f>
        <v>eristav</v>
      </c>
      <c r="AX1462" s="17">
        <f>VLOOKUP(AR:AR,hinded_abi!A:D,4,0)</f>
        <v>1</v>
      </c>
      <c r="AY1462" s="26">
        <f t="shared" si="44"/>
        <v>8</v>
      </c>
      <c r="AZ1462" s="27">
        <f t="shared" si="45"/>
        <v>8</v>
      </c>
    </row>
    <row r="1463" spans="1:52" x14ac:dyDescent="0.25">
      <c r="A1463" t="s">
        <v>365</v>
      </c>
      <c r="B1463" t="s">
        <v>207</v>
      </c>
      <c r="C1463" t="s">
        <v>113</v>
      </c>
      <c r="D1463">
        <v>54710143106</v>
      </c>
      <c r="E1463" t="s">
        <v>50</v>
      </c>
      <c r="F1463" t="s">
        <v>354</v>
      </c>
      <c r="G1463" t="s">
        <v>115</v>
      </c>
      <c r="H1463" t="s">
        <v>52</v>
      </c>
      <c r="I1463" t="s">
        <v>115</v>
      </c>
      <c r="J1463" s="1">
        <v>45766</v>
      </c>
      <c r="K1463" t="s">
        <v>53</v>
      </c>
      <c r="L1463" s="1">
        <v>45492</v>
      </c>
      <c r="M1463" t="s">
        <v>299</v>
      </c>
      <c r="N1463" t="s">
        <v>55</v>
      </c>
      <c r="O1463" t="s">
        <v>56</v>
      </c>
      <c r="P1463" t="s">
        <v>117</v>
      </c>
      <c r="Q1463" s="1">
        <v>44521</v>
      </c>
      <c r="R1463" t="s">
        <v>118</v>
      </c>
      <c r="S1463" t="s">
        <v>191</v>
      </c>
      <c r="T1463" t="s">
        <v>176</v>
      </c>
      <c r="U1463" t="s">
        <v>211</v>
      </c>
      <c r="V1463">
        <v>1477</v>
      </c>
      <c r="W1463" t="s">
        <v>62</v>
      </c>
      <c r="X1463" t="s">
        <v>53</v>
      </c>
      <c r="Y1463">
        <v>3</v>
      </c>
      <c r="Z1463" t="s">
        <v>254</v>
      </c>
      <c r="AA1463" t="s">
        <v>64</v>
      </c>
      <c r="AB1463" t="s">
        <v>179</v>
      </c>
      <c r="AC1463" t="s">
        <v>115</v>
      </c>
      <c r="AD1463" t="s">
        <v>53</v>
      </c>
      <c r="AE1463" t="s">
        <v>180</v>
      </c>
      <c r="AF1463">
        <v>103</v>
      </c>
      <c r="AG1463">
        <v>24</v>
      </c>
      <c r="AH1463" t="s">
        <v>68</v>
      </c>
      <c r="AI1463" t="s">
        <v>170</v>
      </c>
      <c r="AJ1463" t="s">
        <v>68</v>
      </c>
      <c r="AK1463" t="s">
        <v>96</v>
      </c>
      <c r="AL1463">
        <v>4</v>
      </c>
      <c r="AM1463">
        <v>1</v>
      </c>
      <c r="AN1463">
        <v>15</v>
      </c>
      <c r="AO1463">
        <v>5</v>
      </c>
      <c r="AP1463">
        <v>35</v>
      </c>
      <c r="AQ1463">
        <v>1</v>
      </c>
      <c r="AR1463" t="s">
        <v>72</v>
      </c>
      <c r="AS1463" t="s">
        <v>204</v>
      </c>
      <c r="AT1463" t="s">
        <v>204</v>
      </c>
      <c r="AU1463" s="1">
        <v>45637</v>
      </c>
      <c r="AV1463" s="17">
        <f>VLOOKUP(dummy_yherealine!$AT1463,dummy_oppeained!B:C,2,0)</f>
        <v>3</v>
      </c>
      <c r="AW1463" s="22" t="str">
        <f>VLOOKUP(AS1463,dummy_oppeained!B:D,3,0)</f>
        <v>mitteeristav</v>
      </c>
      <c r="AX1463" s="17" t="str">
        <f>VLOOKUP(AR:AR,hinded_abi!A:D,4,0)</f>
        <v>NULL</v>
      </c>
      <c r="AY1463" s="26" t="str">
        <f t="shared" si="44"/>
        <v xml:space="preserve"> </v>
      </c>
      <c r="AZ1463" s="27">
        <f t="shared" si="45"/>
        <v>0</v>
      </c>
    </row>
    <row r="1464" spans="1:52" x14ac:dyDescent="0.25">
      <c r="A1464" t="s">
        <v>365</v>
      </c>
      <c r="B1464" t="s">
        <v>207</v>
      </c>
      <c r="C1464" t="s">
        <v>113</v>
      </c>
      <c r="D1464">
        <v>54710143106</v>
      </c>
      <c r="E1464" t="s">
        <v>50</v>
      </c>
      <c r="F1464" t="s">
        <v>354</v>
      </c>
      <c r="G1464" t="s">
        <v>115</v>
      </c>
      <c r="H1464" t="s">
        <v>52</v>
      </c>
      <c r="I1464" t="s">
        <v>115</v>
      </c>
      <c r="J1464" s="1">
        <v>45766</v>
      </c>
      <c r="K1464" t="s">
        <v>53</v>
      </c>
      <c r="L1464" s="1">
        <v>45492</v>
      </c>
      <c r="M1464" t="s">
        <v>299</v>
      </c>
      <c r="N1464" t="s">
        <v>55</v>
      </c>
      <c r="O1464" t="s">
        <v>56</v>
      </c>
      <c r="P1464" t="s">
        <v>117</v>
      </c>
      <c r="Q1464" s="1">
        <v>44521</v>
      </c>
      <c r="R1464" t="s">
        <v>118</v>
      </c>
      <c r="S1464" t="s">
        <v>191</v>
      </c>
      <c r="T1464" t="s">
        <v>176</v>
      </c>
      <c r="U1464" t="s">
        <v>211</v>
      </c>
      <c r="V1464">
        <v>1477</v>
      </c>
      <c r="W1464" t="s">
        <v>62</v>
      </c>
      <c r="X1464" t="s">
        <v>53</v>
      </c>
      <c r="Y1464">
        <v>3</v>
      </c>
      <c r="Z1464" t="s">
        <v>254</v>
      </c>
      <c r="AA1464" t="s">
        <v>64</v>
      </c>
      <c r="AB1464" t="s">
        <v>179</v>
      </c>
      <c r="AC1464" t="s">
        <v>115</v>
      </c>
      <c r="AD1464" t="s">
        <v>53</v>
      </c>
      <c r="AE1464" t="s">
        <v>180</v>
      </c>
      <c r="AF1464">
        <v>103</v>
      </c>
      <c r="AG1464">
        <v>24</v>
      </c>
      <c r="AH1464" t="s">
        <v>68</v>
      </c>
      <c r="AI1464" t="s">
        <v>170</v>
      </c>
      <c r="AJ1464" t="s">
        <v>68</v>
      </c>
      <c r="AK1464" t="s">
        <v>96</v>
      </c>
      <c r="AL1464">
        <v>4</v>
      </c>
      <c r="AM1464">
        <v>1</v>
      </c>
      <c r="AN1464">
        <v>15</v>
      </c>
      <c r="AO1464">
        <v>5</v>
      </c>
      <c r="AP1464">
        <v>35</v>
      </c>
      <c r="AQ1464">
        <v>1</v>
      </c>
      <c r="AR1464" t="s">
        <v>72</v>
      </c>
      <c r="AS1464" t="s">
        <v>151</v>
      </c>
      <c r="AT1464" t="s">
        <v>151</v>
      </c>
      <c r="AU1464" s="1">
        <v>44818</v>
      </c>
      <c r="AV1464" s="15">
        <f>VLOOKUP(dummy_yherealine!$AT1464,dummy_oppeained!B:C,2,0)</f>
        <v>3</v>
      </c>
      <c r="AW1464" s="22" t="str">
        <f>VLOOKUP(AS1464,dummy_oppeained!B:D,3,0)</f>
        <v>mitteeristav</v>
      </c>
      <c r="AX1464" s="17" t="str">
        <f>VLOOKUP(AR:AR,hinded_abi!A:D,4,0)</f>
        <v>NULL</v>
      </c>
      <c r="AY1464" s="26" t="str">
        <f t="shared" si="44"/>
        <v xml:space="preserve"> </v>
      </c>
      <c r="AZ1464" s="27">
        <f t="shared" si="45"/>
        <v>0</v>
      </c>
    </row>
    <row r="1465" spans="1:52" x14ac:dyDescent="0.25">
      <c r="A1465" t="s">
        <v>365</v>
      </c>
      <c r="B1465" t="s">
        <v>207</v>
      </c>
      <c r="C1465" t="s">
        <v>113</v>
      </c>
      <c r="D1465">
        <v>54710143106</v>
      </c>
      <c r="E1465" t="s">
        <v>50</v>
      </c>
      <c r="F1465" t="s">
        <v>354</v>
      </c>
      <c r="G1465" t="s">
        <v>115</v>
      </c>
      <c r="H1465" t="s">
        <v>52</v>
      </c>
      <c r="I1465" t="s">
        <v>115</v>
      </c>
      <c r="J1465" s="1">
        <v>45766</v>
      </c>
      <c r="K1465" t="s">
        <v>53</v>
      </c>
      <c r="L1465" s="1">
        <v>45492</v>
      </c>
      <c r="M1465" t="s">
        <v>299</v>
      </c>
      <c r="N1465" t="s">
        <v>55</v>
      </c>
      <c r="O1465" t="s">
        <v>56</v>
      </c>
      <c r="P1465" t="s">
        <v>117</v>
      </c>
      <c r="Q1465" s="1">
        <v>44521</v>
      </c>
      <c r="R1465" t="s">
        <v>118</v>
      </c>
      <c r="S1465" t="s">
        <v>191</v>
      </c>
      <c r="T1465" t="s">
        <v>176</v>
      </c>
      <c r="U1465" t="s">
        <v>211</v>
      </c>
      <c r="V1465">
        <v>1477</v>
      </c>
      <c r="W1465" t="s">
        <v>62</v>
      </c>
      <c r="X1465" t="s">
        <v>53</v>
      </c>
      <c r="Y1465">
        <v>3</v>
      </c>
      <c r="Z1465" t="s">
        <v>254</v>
      </c>
      <c r="AA1465" t="s">
        <v>64</v>
      </c>
      <c r="AB1465" t="s">
        <v>179</v>
      </c>
      <c r="AC1465" t="s">
        <v>115</v>
      </c>
      <c r="AD1465" t="s">
        <v>53</v>
      </c>
      <c r="AE1465" t="s">
        <v>180</v>
      </c>
      <c r="AF1465">
        <v>103</v>
      </c>
      <c r="AG1465">
        <v>24</v>
      </c>
      <c r="AH1465" t="s">
        <v>68</v>
      </c>
      <c r="AI1465" t="s">
        <v>170</v>
      </c>
      <c r="AJ1465" t="s">
        <v>68</v>
      </c>
      <c r="AK1465" t="s">
        <v>96</v>
      </c>
      <c r="AL1465">
        <v>4</v>
      </c>
      <c r="AM1465">
        <v>1</v>
      </c>
      <c r="AN1465">
        <v>15</v>
      </c>
      <c r="AO1465">
        <v>5</v>
      </c>
      <c r="AP1465">
        <v>35</v>
      </c>
      <c r="AQ1465">
        <v>1</v>
      </c>
      <c r="AR1465" t="s">
        <v>80</v>
      </c>
      <c r="AS1465" t="s">
        <v>77</v>
      </c>
      <c r="AT1465" t="s">
        <v>77</v>
      </c>
      <c r="AU1465" s="1">
        <v>45649</v>
      </c>
      <c r="AV1465" s="17">
        <f>VLOOKUP(dummy_yherealine!$AT1465,dummy_oppeained!B:C,2,0)</f>
        <v>9</v>
      </c>
      <c r="AW1465" s="22" t="str">
        <f>VLOOKUP(AS1465,dummy_oppeained!B:D,3,0)</f>
        <v>eristav</v>
      </c>
      <c r="AX1465" s="17">
        <f>VLOOKUP(AR:AR,hinded_abi!A:D,4,0)</f>
        <v>3</v>
      </c>
      <c r="AY1465" s="26">
        <f t="shared" si="44"/>
        <v>27</v>
      </c>
      <c r="AZ1465" s="27">
        <f t="shared" si="45"/>
        <v>9</v>
      </c>
    </row>
    <row r="1466" spans="1:52" x14ac:dyDescent="0.25">
      <c r="A1466" t="s">
        <v>365</v>
      </c>
      <c r="B1466" t="s">
        <v>207</v>
      </c>
      <c r="C1466" t="s">
        <v>113</v>
      </c>
      <c r="D1466">
        <v>54710143106</v>
      </c>
      <c r="E1466" t="s">
        <v>50</v>
      </c>
      <c r="F1466" t="s">
        <v>354</v>
      </c>
      <c r="G1466" t="s">
        <v>115</v>
      </c>
      <c r="H1466" t="s">
        <v>52</v>
      </c>
      <c r="I1466" t="s">
        <v>115</v>
      </c>
      <c r="J1466" s="1">
        <v>45766</v>
      </c>
      <c r="K1466" t="s">
        <v>53</v>
      </c>
      <c r="L1466" s="1">
        <v>45492</v>
      </c>
      <c r="M1466" t="s">
        <v>299</v>
      </c>
      <c r="N1466" t="s">
        <v>55</v>
      </c>
      <c r="O1466" t="s">
        <v>56</v>
      </c>
      <c r="P1466" t="s">
        <v>117</v>
      </c>
      <c r="Q1466" s="1">
        <v>44521</v>
      </c>
      <c r="R1466" t="s">
        <v>118</v>
      </c>
      <c r="S1466" t="s">
        <v>191</v>
      </c>
      <c r="T1466" t="s">
        <v>176</v>
      </c>
      <c r="U1466" t="s">
        <v>211</v>
      </c>
      <c r="V1466">
        <v>1477</v>
      </c>
      <c r="W1466" t="s">
        <v>62</v>
      </c>
      <c r="X1466" t="s">
        <v>53</v>
      </c>
      <c r="Y1466">
        <v>3</v>
      </c>
      <c r="Z1466" t="s">
        <v>254</v>
      </c>
      <c r="AA1466" t="s">
        <v>64</v>
      </c>
      <c r="AB1466" t="s">
        <v>179</v>
      </c>
      <c r="AC1466" t="s">
        <v>115</v>
      </c>
      <c r="AD1466" t="s">
        <v>53</v>
      </c>
      <c r="AE1466" t="s">
        <v>180</v>
      </c>
      <c r="AF1466">
        <v>103</v>
      </c>
      <c r="AG1466">
        <v>24</v>
      </c>
      <c r="AH1466" t="s">
        <v>68</v>
      </c>
      <c r="AI1466" t="s">
        <v>170</v>
      </c>
      <c r="AJ1466" t="s">
        <v>68</v>
      </c>
      <c r="AK1466" t="s">
        <v>96</v>
      </c>
      <c r="AL1466">
        <v>4</v>
      </c>
      <c r="AM1466">
        <v>1</v>
      </c>
      <c r="AN1466">
        <v>15</v>
      </c>
      <c r="AO1466">
        <v>5</v>
      </c>
      <c r="AP1466">
        <v>35</v>
      </c>
      <c r="AQ1466">
        <v>1</v>
      </c>
      <c r="AR1466" t="s">
        <v>72</v>
      </c>
      <c r="AS1466" t="s">
        <v>171</v>
      </c>
      <c r="AT1466" t="s">
        <v>171</v>
      </c>
      <c r="AU1466" s="1">
        <v>44565</v>
      </c>
      <c r="AV1466" s="15">
        <f>VLOOKUP(dummy_yherealine!$AT1466,dummy_oppeained!B:C,2,0)</f>
        <v>3</v>
      </c>
      <c r="AW1466" s="22" t="str">
        <f>VLOOKUP(AS1466,dummy_oppeained!B:D,3,0)</f>
        <v>mitteeristav</v>
      </c>
      <c r="AX1466" s="17" t="str">
        <f>VLOOKUP(AR:AR,hinded_abi!A:D,4,0)</f>
        <v>NULL</v>
      </c>
      <c r="AY1466" s="26" t="str">
        <f t="shared" si="44"/>
        <v xml:space="preserve"> </v>
      </c>
      <c r="AZ1466" s="27">
        <f t="shared" si="45"/>
        <v>0</v>
      </c>
    </row>
    <row r="1467" spans="1:52" x14ac:dyDescent="0.25">
      <c r="A1467" t="s">
        <v>365</v>
      </c>
      <c r="B1467" t="s">
        <v>207</v>
      </c>
      <c r="C1467" t="s">
        <v>113</v>
      </c>
      <c r="D1467">
        <v>54710143106</v>
      </c>
      <c r="E1467" t="s">
        <v>50</v>
      </c>
      <c r="F1467" t="s">
        <v>354</v>
      </c>
      <c r="G1467" t="s">
        <v>115</v>
      </c>
      <c r="H1467" t="s">
        <v>52</v>
      </c>
      <c r="I1467" t="s">
        <v>115</v>
      </c>
      <c r="J1467" s="1">
        <v>45766</v>
      </c>
      <c r="K1467" t="s">
        <v>53</v>
      </c>
      <c r="L1467" s="1">
        <v>45492</v>
      </c>
      <c r="M1467" t="s">
        <v>299</v>
      </c>
      <c r="N1467" t="s">
        <v>55</v>
      </c>
      <c r="O1467" t="s">
        <v>56</v>
      </c>
      <c r="P1467" t="s">
        <v>117</v>
      </c>
      <c r="Q1467" s="1">
        <v>44521</v>
      </c>
      <c r="R1467" t="s">
        <v>118</v>
      </c>
      <c r="S1467" t="s">
        <v>191</v>
      </c>
      <c r="T1467" t="s">
        <v>176</v>
      </c>
      <c r="U1467" t="s">
        <v>211</v>
      </c>
      <c r="V1467">
        <v>1477</v>
      </c>
      <c r="W1467" t="s">
        <v>62</v>
      </c>
      <c r="X1467" t="s">
        <v>53</v>
      </c>
      <c r="Y1467">
        <v>3</v>
      </c>
      <c r="Z1467" t="s">
        <v>254</v>
      </c>
      <c r="AA1467" t="s">
        <v>64</v>
      </c>
      <c r="AB1467" t="s">
        <v>179</v>
      </c>
      <c r="AC1467" t="s">
        <v>115</v>
      </c>
      <c r="AD1467" t="s">
        <v>53</v>
      </c>
      <c r="AE1467" t="s">
        <v>180</v>
      </c>
      <c r="AF1467">
        <v>103</v>
      </c>
      <c r="AG1467">
        <v>24</v>
      </c>
      <c r="AH1467" t="s">
        <v>68</v>
      </c>
      <c r="AI1467" t="s">
        <v>170</v>
      </c>
      <c r="AJ1467" t="s">
        <v>68</v>
      </c>
      <c r="AK1467" t="s">
        <v>96</v>
      </c>
      <c r="AL1467">
        <v>4</v>
      </c>
      <c r="AM1467">
        <v>1</v>
      </c>
      <c r="AN1467">
        <v>15</v>
      </c>
      <c r="AO1467">
        <v>5</v>
      </c>
      <c r="AP1467">
        <v>35</v>
      </c>
      <c r="AQ1467">
        <v>1</v>
      </c>
      <c r="AR1467" t="s">
        <v>74</v>
      </c>
      <c r="AS1467" t="s">
        <v>130</v>
      </c>
      <c r="AT1467" t="s">
        <v>130</v>
      </c>
      <c r="AU1467" s="1">
        <v>45775</v>
      </c>
      <c r="AV1467" s="17">
        <f>VLOOKUP(dummy_yherealine!$AT1467,dummy_oppeained!B:C,2,0)</f>
        <v>6</v>
      </c>
      <c r="AW1467" s="22" t="str">
        <f>VLOOKUP(AS1467,dummy_oppeained!B:D,3,0)</f>
        <v>eristav</v>
      </c>
      <c r="AX1467" s="17">
        <f>VLOOKUP(AR:AR,hinded_abi!A:D,4,0)</f>
        <v>1</v>
      </c>
      <c r="AY1467" s="26">
        <f t="shared" si="44"/>
        <v>6</v>
      </c>
      <c r="AZ1467" s="27">
        <f t="shared" si="45"/>
        <v>6</v>
      </c>
    </row>
    <row r="1468" spans="1:52" x14ac:dyDescent="0.25">
      <c r="A1468" t="s">
        <v>365</v>
      </c>
      <c r="B1468" t="s">
        <v>207</v>
      </c>
      <c r="C1468" t="s">
        <v>113</v>
      </c>
      <c r="D1468">
        <v>54710143106</v>
      </c>
      <c r="E1468" t="s">
        <v>50</v>
      </c>
      <c r="F1468" t="s">
        <v>354</v>
      </c>
      <c r="G1468" t="s">
        <v>115</v>
      </c>
      <c r="H1468" t="s">
        <v>52</v>
      </c>
      <c r="I1468" t="s">
        <v>115</v>
      </c>
      <c r="J1468" s="1">
        <v>45766</v>
      </c>
      <c r="K1468" t="s">
        <v>53</v>
      </c>
      <c r="L1468" s="1">
        <v>45492</v>
      </c>
      <c r="M1468" t="s">
        <v>299</v>
      </c>
      <c r="N1468" t="s">
        <v>55</v>
      </c>
      <c r="O1468" t="s">
        <v>56</v>
      </c>
      <c r="P1468" t="s">
        <v>117</v>
      </c>
      <c r="Q1468" s="1">
        <v>44521</v>
      </c>
      <c r="R1468" t="s">
        <v>118</v>
      </c>
      <c r="S1468" t="s">
        <v>191</v>
      </c>
      <c r="T1468" t="s">
        <v>176</v>
      </c>
      <c r="U1468" t="s">
        <v>211</v>
      </c>
      <c r="V1468">
        <v>1477</v>
      </c>
      <c r="W1468" t="s">
        <v>62</v>
      </c>
      <c r="X1468" t="s">
        <v>53</v>
      </c>
      <c r="Y1468">
        <v>3</v>
      </c>
      <c r="Z1468" t="s">
        <v>254</v>
      </c>
      <c r="AA1468" t="s">
        <v>64</v>
      </c>
      <c r="AB1468" t="s">
        <v>179</v>
      </c>
      <c r="AC1468" t="s">
        <v>115</v>
      </c>
      <c r="AD1468" t="s">
        <v>53</v>
      </c>
      <c r="AE1468" t="s">
        <v>180</v>
      </c>
      <c r="AF1468">
        <v>103</v>
      </c>
      <c r="AG1468">
        <v>24</v>
      </c>
      <c r="AH1468" t="s">
        <v>68</v>
      </c>
      <c r="AI1468" t="s">
        <v>170</v>
      </c>
      <c r="AJ1468" t="s">
        <v>68</v>
      </c>
      <c r="AK1468" t="s">
        <v>96</v>
      </c>
      <c r="AL1468">
        <v>4</v>
      </c>
      <c r="AM1468">
        <v>1</v>
      </c>
      <c r="AN1468">
        <v>15</v>
      </c>
      <c r="AO1468">
        <v>5</v>
      </c>
      <c r="AP1468">
        <v>35</v>
      </c>
      <c r="AQ1468">
        <v>1</v>
      </c>
      <c r="AR1468" t="s">
        <v>78</v>
      </c>
      <c r="AS1468" t="s">
        <v>238</v>
      </c>
      <c r="AT1468" t="s">
        <v>238</v>
      </c>
      <c r="AU1468" s="1">
        <v>45017</v>
      </c>
      <c r="AV1468" s="15">
        <f>VLOOKUP(dummy_yherealine!$AT1468,dummy_oppeained!B:C,2,0)</f>
        <v>3</v>
      </c>
      <c r="AW1468" s="22" t="str">
        <f>VLOOKUP(AS1468,dummy_oppeained!B:D,3,0)</f>
        <v>mitteeristav</v>
      </c>
      <c r="AX1468" s="17" t="str">
        <f>VLOOKUP(AR:AR,hinded_abi!A:D,4,0)</f>
        <v>NULL</v>
      </c>
      <c r="AY1468" s="26" t="str">
        <f t="shared" si="44"/>
        <v xml:space="preserve"> </v>
      </c>
      <c r="AZ1468" s="27">
        <f t="shared" si="45"/>
        <v>0</v>
      </c>
    </row>
    <row r="1469" spans="1:52" x14ac:dyDescent="0.25">
      <c r="A1469" t="s">
        <v>366</v>
      </c>
      <c r="B1469" t="s">
        <v>252</v>
      </c>
      <c r="C1469" t="s">
        <v>113</v>
      </c>
      <c r="D1469">
        <v>36508100724</v>
      </c>
      <c r="E1469" t="s">
        <v>243</v>
      </c>
      <c r="F1469" t="s">
        <v>312</v>
      </c>
      <c r="G1469" t="s">
        <v>52</v>
      </c>
      <c r="H1469" t="s">
        <v>115</v>
      </c>
      <c r="I1469" t="s">
        <v>115</v>
      </c>
      <c r="J1469" s="1">
        <v>44291</v>
      </c>
      <c r="K1469" t="s">
        <v>367</v>
      </c>
      <c r="L1469" s="1">
        <v>45112</v>
      </c>
      <c r="M1469" t="s">
        <v>234</v>
      </c>
      <c r="N1469" t="s">
        <v>264</v>
      </c>
      <c r="O1469" t="s">
        <v>56</v>
      </c>
      <c r="P1469" t="s">
        <v>10</v>
      </c>
      <c r="Q1469" s="1">
        <v>44833</v>
      </c>
      <c r="R1469" t="s">
        <v>118</v>
      </c>
      <c r="S1469" t="s">
        <v>119</v>
      </c>
      <c r="T1469" t="s">
        <v>60</v>
      </c>
      <c r="U1469" t="s">
        <v>265</v>
      </c>
      <c r="V1469">
        <v>1479</v>
      </c>
      <c r="W1469" t="s">
        <v>62</v>
      </c>
      <c r="X1469" t="s">
        <v>53</v>
      </c>
      <c r="Y1469">
        <v>1</v>
      </c>
      <c r="Z1469" t="s">
        <v>284</v>
      </c>
      <c r="AA1469" t="s">
        <v>64</v>
      </c>
      <c r="AB1469" t="s">
        <v>106</v>
      </c>
      <c r="AC1469" t="s">
        <v>115</v>
      </c>
      <c r="AD1469" t="s">
        <v>53</v>
      </c>
      <c r="AE1469" t="s">
        <v>53</v>
      </c>
      <c r="AF1469">
        <v>54</v>
      </c>
      <c r="AG1469">
        <v>26</v>
      </c>
      <c r="AH1469" t="s">
        <v>69</v>
      </c>
      <c r="AI1469" t="s">
        <v>230</v>
      </c>
      <c r="AJ1469" t="s">
        <v>107</v>
      </c>
      <c r="AK1469" t="s">
        <v>67</v>
      </c>
      <c r="AL1469">
        <v>2</v>
      </c>
      <c r="AM1469">
        <v>0</v>
      </c>
      <c r="AN1469">
        <v>4</v>
      </c>
      <c r="AO1469">
        <v>1</v>
      </c>
      <c r="AP1469">
        <v>58</v>
      </c>
      <c r="AQ1469">
        <v>8</v>
      </c>
      <c r="AR1469" t="s">
        <v>80</v>
      </c>
      <c r="AS1469" t="s">
        <v>188</v>
      </c>
      <c r="AT1469" t="s">
        <v>188</v>
      </c>
      <c r="AU1469" s="1">
        <v>45855</v>
      </c>
      <c r="AV1469" s="17">
        <f>VLOOKUP(dummy_yherealine!$AT1469,dummy_oppeained!B:C,2,0)</f>
        <v>8</v>
      </c>
      <c r="AW1469" s="22" t="str">
        <f>VLOOKUP(AS1469,dummy_oppeained!B:D,3,0)</f>
        <v>eristav</v>
      </c>
      <c r="AX1469" s="17">
        <f>VLOOKUP(AR:AR,hinded_abi!A:D,4,0)</f>
        <v>3</v>
      </c>
      <c r="AY1469" s="26">
        <f t="shared" si="44"/>
        <v>24</v>
      </c>
      <c r="AZ1469" s="27">
        <f t="shared" si="45"/>
        <v>8</v>
      </c>
    </row>
    <row r="1470" spans="1:52" x14ac:dyDescent="0.25">
      <c r="A1470" t="s">
        <v>366</v>
      </c>
      <c r="B1470" t="s">
        <v>252</v>
      </c>
      <c r="C1470" t="s">
        <v>113</v>
      </c>
      <c r="D1470">
        <v>36508100724</v>
      </c>
      <c r="E1470" t="s">
        <v>243</v>
      </c>
      <c r="F1470" t="s">
        <v>312</v>
      </c>
      <c r="G1470" t="s">
        <v>52</v>
      </c>
      <c r="H1470" t="s">
        <v>115</v>
      </c>
      <c r="I1470" t="s">
        <v>115</v>
      </c>
      <c r="J1470" s="1">
        <v>44291</v>
      </c>
      <c r="K1470" t="s">
        <v>367</v>
      </c>
      <c r="L1470" s="1">
        <v>45112</v>
      </c>
      <c r="M1470" t="s">
        <v>234</v>
      </c>
      <c r="N1470" t="s">
        <v>264</v>
      </c>
      <c r="O1470" t="s">
        <v>56</v>
      </c>
      <c r="P1470" t="s">
        <v>10</v>
      </c>
      <c r="Q1470" s="1">
        <v>44833</v>
      </c>
      <c r="R1470" t="s">
        <v>118</v>
      </c>
      <c r="S1470" t="s">
        <v>119</v>
      </c>
      <c r="T1470" t="s">
        <v>60</v>
      </c>
      <c r="U1470" t="s">
        <v>265</v>
      </c>
      <c r="V1470">
        <v>1479</v>
      </c>
      <c r="W1470" t="s">
        <v>62</v>
      </c>
      <c r="X1470" t="s">
        <v>53</v>
      </c>
      <c r="Y1470">
        <v>1</v>
      </c>
      <c r="Z1470" t="s">
        <v>284</v>
      </c>
      <c r="AA1470" t="s">
        <v>64</v>
      </c>
      <c r="AB1470" t="s">
        <v>106</v>
      </c>
      <c r="AC1470" t="s">
        <v>115</v>
      </c>
      <c r="AD1470" t="s">
        <v>53</v>
      </c>
      <c r="AE1470" t="s">
        <v>53</v>
      </c>
      <c r="AF1470">
        <v>54</v>
      </c>
      <c r="AG1470">
        <v>26</v>
      </c>
      <c r="AH1470" t="s">
        <v>69</v>
      </c>
      <c r="AI1470" t="s">
        <v>230</v>
      </c>
      <c r="AJ1470" t="s">
        <v>107</v>
      </c>
      <c r="AK1470" t="s">
        <v>67</v>
      </c>
      <c r="AL1470">
        <v>2</v>
      </c>
      <c r="AM1470">
        <v>0</v>
      </c>
      <c r="AN1470">
        <v>4</v>
      </c>
      <c r="AO1470">
        <v>1</v>
      </c>
      <c r="AP1470">
        <v>58</v>
      </c>
      <c r="AQ1470">
        <v>8</v>
      </c>
      <c r="AR1470" t="s">
        <v>91</v>
      </c>
      <c r="AS1470" t="s">
        <v>259</v>
      </c>
      <c r="AT1470" t="s">
        <v>259</v>
      </c>
      <c r="AU1470" s="1">
        <v>45215</v>
      </c>
      <c r="AV1470" s="15">
        <f>VLOOKUP(dummy_yherealine!$AT1470,dummy_oppeained!B:C,2,0)</f>
        <v>6</v>
      </c>
      <c r="AW1470" s="22" t="str">
        <f>VLOOKUP(AS1470,dummy_oppeained!B:D,3,0)</f>
        <v>eristav</v>
      </c>
      <c r="AX1470" s="17">
        <f>VLOOKUP(AR:AR,hinded_abi!A:D,4,0)</f>
        <v>0</v>
      </c>
      <c r="AY1470" s="26">
        <f t="shared" si="44"/>
        <v>0</v>
      </c>
      <c r="AZ1470" s="27">
        <f t="shared" si="45"/>
        <v>6</v>
      </c>
    </row>
    <row r="1471" spans="1:52" x14ac:dyDescent="0.25">
      <c r="A1471" t="s">
        <v>366</v>
      </c>
      <c r="B1471" t="s">
        <v>252</v>
      </c>
      <c r="C1471" t="s">
        <v>113</v>
      </c>
      <c r="D1471">
        <v>36508100724</v>
      </c>
      <c r="E1471" t="s">
        <v>243</v>
      </c>
      <c r="F1471" t="s">
        <v>312</v>
      </c>
      <c r="G1471" t="s">
        <v>52</v>
      </c>
      <c r="H1471" t="s">
        <v>115</v>
      </c>
      <c r="I1471" t="s">
        <v>115</v>
      </c>
      <c r="J1471" s="1">
        <v>44291</v>
      </c>
      <c r="K1471" t="s">
        <v>367</v>
      </c>
      <c r="L1471" s="1">
        <v>45112</v>
      </c>
      <c r="M1471" t="s">
        <v>234</v>
      </c>
      <c r="N1471" t="s">
        <v>264</v>
      </c>
      <c r="O1471" t="s">
        <v>56</v>
      </c>
      <c r="P1471" t="s">
        <v>10</v>
      </c>
      <c r="Q1471" s="1">
        <v>44833</v>
      </c>
      <c r="R1471" t="s">
        <v>118</v>
      </c>
      <c r="S1471" t="s">
        <v>119</v>
      </c>
      <c r="T1471" t="s">
        <v>60</v>
      </c>
      <c r="U1471" t="s">
        <v>265</v>
      </c>
      <c r="V1471">
        <v>1479</v>
      </c>
      <c r="W1471" t="s">
        <v>62</v>
      </c>
      <c r="X1471" t="s">
        <v>53</v>
      </c>
      <c r="Y1471">
        <v>1</v>
      </c>
      <c r="Z1471" t="s">
        <v>284</v>
      </c>
      <c r="AA1471" t="s">
        <v>64</v>
      </c>
      <c r="AB1471" t="s">
        <v>106</v>
      </c>
      <c r="AC1471" t="s">
        <v>115</v>
      </c>
      <c r="AD1471" t="s">
        <v>53</v>
      </c>
      <c r="AE1471" t="s">
        <v>53</v>
      </c>
      <c r="AF1471">
        <v>54</v>
      </c>
      <c r="AG1471">
        <v>26</v>
      </c>
      <c r="AH1471" t="s">
        <v>69</v>
      </c>
      <c r="AI1471" t="s">
        <v>230</v>
      </c>
      <c r="AJ1471" t="s">
        <v>107</v>
      </c>
      <c r="AK1471" t="s">
        <v>67</v>
      </c>
      <c r="AL1471">
        <v>2</v>
      </c>
      <c r="AM1471">
        <v>0</v>
      </c>
      <c r="AN1471">
        <v>4</v>
      </c>
      <c r="AO1471">
        <v>1</v>
      </c>
      <c r="AP1471">
        <v>58</v>
      </c>
      <c r="AQ1471">
        <v>8</v>
      </c>
      <c r="AR1471" t="s">
        <v>91</v>
      </c>
      <c r="AS1471" t="s">
        <v>184</v>
      </c>
      <c r="AT1471" t="s">
        <v>184</v>
      </c>
      <c r="AU1471" s="1">
        <v>45603</v>
      </c>
      <c r="AV1471" s="17">
        <f>VLOOKUP(dummy_yherealine!$AT1471,dummy_oppeained!B:C,2,0)</f>
        <v>3</v>
      </c>
      <c r="AW1471" s="22" t="str">
        <f>VLOOKUP(AS1471,dummy_oppeained!B:D,3,0)</f>
        <v>mitteeristav</v>
      </c>
      <c r="AX1471" s="17">
        <f>VLOOKUP(AR:AR,hinded_abi!A:D,4,0)</f>
        <v>0</v>
      </c>
      <c r="AY1471" s="26" t="str">
        <f t="shared" si="44"/>
        <v xml:space="preserve"> </v>
      </c>
      <c r="AZ1471" s="27">
        <f t="shared" si="45"/>
        <v>0</v>
      </c>
    </row>
    <row r="1472" spans="1:52" x14ac:dyDescent="0.25">
      <c r="A1472" t="s">
        <v>366</v>
      </c>
      <c r="B1472" t="s">
        <v>252</v>
      </c>
      <c r="C1472" t="s">
        <v>113</v>
      </c>
      <c r="D1472">
        <v>36508100724</v>
      </c>
      <c r="E1472" t="s">
        <v>243</v>
      </c>
      <c r="F1472" t="s">
        <v>312</v>
      </c>
      <c r="G1472" t="s">
        <v>52</v>
      </c>
      <c r="H1472" t="s">
        <v>115</v>
      </c>
      <c r="I1472" t="s">
        <v>115</v>
      </c>
      <c r="J1472" s="1">
        <v>44291</v>
      </c>
      <c r="K1472" t="s">
        <v>367</v>
      </c>
      <c r="L1472" s="1">
        <v>45112</v>
      </c>
      <c r="M1472" t="s">
        <v>234</v>
      </c>
      <c r="N1472" t="s">
        <v>264</v>
      </c>
      <c r="O1472" t="s">
        <v>56</v>
      </c>
      <c r="P1472" t="s">
        <v>10</v>
      </c>
      <c r="Q1472" s="1">
        <v>44833</v>
      </c>
      <c r="R1472" t="s">
        <v>118</v>
      </c>
      <c r="S1472" t="s">
        <v>119</v>
      </c>
      <c r="T1472" t="s">
        <v>60</v>
      </c>
      <c r="U1472" t="s">
        <v>265</v>
      </c>
      <c r="V1472">
        <v>1479</v>
      </c>
      <c r="W1472" t="s">
        <v>62</v>
      </c>
      <c r="X1472" t="s">
        <v>53</v>
      </c>
      <c r="Y1472">
        <v>2</v>
      </c>
      <c r="Z1472" t="s">
        <v>284</v>
      </c>
      <c r="AA1472" t="s">
        <v>64</v>
      </c>
      <c r="AB1472" t="s">
        <v>106</v>
      </c>
      <c r="AC1472" t="s">
        <v>115</v>
      </c>
      <c r="AD1472" t="s">
        <v>53</v>
      </c>
      <c r="AE1472" t="s">
        <v>53</v>
      </c>
      <c r="AF1472">
        <v>54</v>
      </c>
      <c r="AG1472">
        <v>53</v>
      </c>
      <c r="AH1472" t="s">
        <v>69</v>
      </c>
      <c r="AI1472" t="s">
        <v>69</v>
      </c>
      <c r="AJ1472" t="s">
        <v>107</v>
      </c>
      <c r="AK1472" t="s">
        <v>170</v>
      </c>
      <c r="AL1472">
        <v>2</v>
      </c>
      <c r="AM1472">
        <v>2</v>
      </c>
      <c r="AN1472">
        <v>4</v>
      </c>
      <c r="AO1472">
        <v>9</v>
      </c>
      <c r="AP1472">
        <v>53</v>
      </c>
      <c r="AQ1472">
        <v>8</v>
      </c>
      <c r="AR1472" t="s">
        <v>80</v>
      </c>
      <c r="AS1472" t="s">
        <v>249</v>
      </c>
      <c r="AT1472" t="s">
        <v>249</v>
      </c>
      <c r="AU1472" s="1">
        <v>44965</v>
      </c>
      <c r="AV1472" s="15">
        <f>VLOOKUP(dummy_yherealine!$AT1472,dummy_oppeained!B:C,2,0)</f>
        <v>6</v>
      </c>
      <c r="AW1472" s="22" t="str">
        <f>VLOOKUP(AS1472,dummy_oppeained!B:D,3,0)</f>
        <v>eristav</v>
      </c>
      <c r="AX1472" s="17">
        <f>VLOOKUP(AR:AR,hinded_abi!A:D,4,0)</f>
        <v>3</v>
      </c>
      <c r="AY1472" s="26">
        <f t="shared" si="44"/>
        <v>18</v>
      </c>
      <c r="AZ1472" s="27">
        <f t="shared" si="45"/>
        <v>6</v>
      </c>
    </row>
    <row r="1473" spans="1:52" x14ac:dyDescent="0.25">
      <c r="A1473" t="s">
        <v>366</v>
      </c>
      <c r="B1473" t="s">
        <v>252</v>
      </c>
      <c r="C1473" t="s">
        <v>113</v>
      </c>
      <c r="D1473">
        <v>36508100724</v>
      </c>
      <c r="E1473" t="s">
        <v>243</v>
      </c>
      <c r="F1473" t="s">
        <v>312</v>
      </c>
      <c r="G1473" t="s">
        <v>52</v>
      </c>
      <c r="H1473" t="s">
        <v>115</v>
      </c>
      <c r="I1473" t="s">
        <v>115</v>
      </c>
      <c r="J1473" s="1">
        <v>44291</v>
      </c>
      <c r="K1473" t="s">
        <v>367</v>
      </c>
      <c r="L1473" s="1">
        <v>45112</v>
      </c>
      <c r="M1473" t="s">
        <v>234</v>
      </c>
      <c r="N1473" t="s">
        <v>264</v>
      </c>
      <c r="O1473" t="s">
        <v>56</v>
      </c>
      <c r="P1473" t="s">
        <v>10</v>
      </c>
      <c r="Q1473" s="1">
        <v>44833</v>
      </c>
      <c r="R1473" t="s">
        <v>118</v>
      </c>
      <c r="S1473" t="s">
        <v>119</v>
      </c>
      <c r="T1473" t="s">
        <v>60</v>
      </c>
      <c r="U1473" t="s">
        <v>265</v>
      </c>
      <c r="V1473">
        <v>1479</v>
      </c>
      <c r="W1473" t="s">
        <v>62</v>
      </c>
      <c r="X1473" t="s">
        <v>53</v>
      </c>
      <c r="Y1473">
        <v>2</v>
      </c>
      <c r="Z1473" t="s">
        <v>284</v>
      </c>
      <c r="AA1473" t="s">
        <v>64</v>
      </c>
      <c r="AB1473" t="s">
        <v>106</v>
      </c>
      <c r="AC1473" t="s">
        <v>115</v>
      </c>
      <c r="AD1473" t="s">
        <v>53</v>
      </c>
      <c r="AE1473" t="s">
        <v>53</v>
      </c>
      <c r="AF1473">
        <v>54</v>
      </c>
      <c r="AG1473">
        <v>53</v>
      </c>
      <c r="AH1473" t="s">
        <v>69</v>
      </c>
      <c r="AI1473" t="s">
        <v>69</v>
      </c>
      <c r="AJ1473" t="s">
        <v>107</v>
      </c>
      <c r="AK1473" t="s">
        <v>170</v>
      </c>
      <c r="AL1473">
        <v>2</v>
      </c>
      <c r="AM1473">
        <v>2</v>
      </c>
      <c r="AN1473">
        <v>4</v>
      </c>
      <c r="AO1473">
        <v>9</v>
      </c>
      <c r="AP1473">
        <v>53</v>
      </c>
      <c r="AQ1473">
        <v>8</v>
      </c>
      <c r="AR1473" t="s">
        <v>72</v>
      </c>
      <c r="AS1473" t="s">
        <v>102</v>
      </c>
      <c r="AT1473" t="s">
        <v>102</v>
      </c>
      <c r="AU1473" s="1">
        <v>44744</v>
      </c>
      <c r="AV1473" s="17">
        <f>VLOOKUP(dummy_yherealine!$AT1473,dummy_oppeained!B:C,2,0)</f>
        <v>2</v>
      </c>
      <c r="AW1473" s="22" t="str">
        <f>VLOOKUP(AS1473,dummy_oppeained!B:D,3,0)</f>
        <v>mitteeristav</v>
      </c>
      <c r="AX1473" s="17" t="str">
        <f>VLOOKUP(AR:AR,hinded_abi!A:D,4,0)</f>
        <v>NULL</v>
      </c>
      <c r="AY1473" s="26" t="str">
        <f t="shared" si="44"/>
        <v xml:space="preserve"> </v>
      </c>
      <c r="AZ1473" s="27">
        <f t="shared" si="45"/>
        <v>0</v>
      </c>
    </row>
    <row r="1474" spans="1:52" x14ac:dyDescent="0.25">
      <c r="A1474" t="s">
        <v>366</v>
      </c>
      <c r="B1474" t="s">
        <v>252</v>
      </c>
      <c r="C1474" t="s">
        <v>113</v>
      </c>
      <c r="D1474">
        <v>36508100724</v>
      </c>
      <c r="E1474" t="s">
        <v>243</v>
      </c>
      <c r="F1474" t="s">
        <v>312</v>
      </c>
      <c r="G1474" t="s">
        <v>52</v>
      </c>
      <c r="H1474" t="s">
        <v>115</v>
      </c>
      <c r="I1474" t="s">
        <v>115</v>
      </c>
      <c r="J1474" s="1">
        <v>44291</v>
      </c>
      <c r="K1474" t="s">
        <v>367</v>
      </c>
      <c r="L1474" s="1">
        <v>45112</v>
      </c>
      <c r="M1474" t="s">
        <v>234</v>
      </c>
      <c r="N1474" t="s">
        <v>264</v>
      </c>
      <c r="O1474" t="s">
        <v>56</v>
      </c>
      <c r="P1474" t="s">
        <v>10</v>
      </c>
      <c r="Q1474" s="1">
        <v>44833</v>
      </c>
      <c r="R1474" t="s">
        <v>118</v>
      </c>
      <c r="S1474" t="s">
        <v>119</v>
      </c>
      <c r="T1474" t="s">
        <v>60</v>
      </c>
      <c r="U1474" t="s">
        <v>265</v>
      </c>
      <c r="V1474">
        <v>1479</v>
      </c>
      <c r="W1474" t="s">
        <v>62</v>
      </c>
      <c r="X1474" t="s">
        <v>53</v>
      </c>
      <c r="Y1474">
        <v>2</v>
      </c>
      <c r="Z1474" t="s">
        <v>284</v>
      </c>
      <c r="AA1474" t="s">
        <v>64</v>
      </c>
      <c r="AB1474" t="s">
        <v>106</v>
      </c>
      <c r="AC1474" t="s">
        <v>115</v>
      </c>
      <c r="AD1474" t="s">
        <v>53</v>
      </c>
      <c r="AE1474" t="s">
        <v>53</v>
      </c>
      <c r="AF1474">
        <v>54</v>
      </c>
      <c r="AG1474">
        <v>53</v>
      </c>
      <c r="AH1474" t="s">
        <v>69</v>
      </c>
      <c r="AI1474" t="s">
        <v>69</v>
      </c>
      <c r="AJ1474" t="s">
        <v>107</v>
      </c>
      <c r="AK1474" t="s">
        <v>170</v>
      </c>
      <c r="AL1474">
        <v>2</v>
      </c>
      <c r="AM1474">
        <v>2</v>
      </c>
      <c r="AN1474">
        <v>4</v>
      </c>
      <c r="AO1474">
        <v>9</v>
      </c>
      <c r="AP1474">
        <v>53</v>
      </c>
      <c r="AQ1474">
        <v>8</v>
      </c>
      <c r="AR1474" t="s">
        <v>91</v>
      </c>
      <c r="AS1474" t="s">
        <v>90</v>
      </c>
      <c r="AT1474" t="s">
        <v>90</v>
      </c>
      <c r="AU1474" s="1">
        <v>44703</v>
      </c>
      <c r="AV1474" s="15">
        <f>VLOOKUP(dummy_yherealine!$AT1474,dummy_oppeained!B:C,2,0)</f>
        <v>3</v>
      </c>
      <c r="AW1474" s="22" t="str">
        <f>VLOOKUP(AS1474,dummy_oppeained!B:D,3,0)</f>
        <v>mitteeristav</v>
      </c>
      <c r="AX1474" s="17">
        <f>VLOOKUP(AR:AR,hinded_abi!A:D,4,0)</f>
        <v>0</v>
      </c>
      <c r="AY1474" s="26" t="str">
        <f t="shared" si="44"/>
        <v xml:space="preserve"> </v>
      </c>
      <c r="AZ1474" s="27">
        <f t="shared" si="45"/>
        <v>0</v>
      </c>
    </row>
    <row r="1475" spans="1:52" x14ac:dyDescent="0.25">
      <c r="A1475" t="s">
        <v>366</v>
      </c>
      <c r="B1475" t="s">
        <v>252</v>
      </c>
      <c r="C1475" t="s">
        <v>113</v>
      </c>
      <c r="D1475">
        <v>36508100724</v>
      </c>
      <c r="E1475" t="s">
        <v>243</v>
      </c>
      <c r="F1475" t="s">
        <v>312</v>
      </c>
      <c r="G1475" t="s">
        <v>52</v>
      </c>
      <c r="H1475" t="s">
        <v>115</v>
      </c>
      <c r="I1475" t="s">
        <v>115</v>
      </c>
      <c r="J1475" s="1">
        <v>44291</v>
      </c>
      <c r="K1475" t="s">
        <v>367</v>
      </c>
      <c r="L1475" s="1">
        <v>45112</v>
      </c>
      <c r="M1475" t="s">
        <v>234</v>
      </c>
      <c r="N1475" t="s">
        <v>264</v>
      </c>
      <c r="O1475" t="s">
        <v>56</v>
      </c>
      <c r="P1475" t="s">
        <v>10</v>
      </c>
      <c r="Q1475" s="1">
        <v>44833</v>
      </c>
      <c r="R1475" t="s">
        <v>118</v>
      </c>
      <c r="S1475" t="s">
        <v>119</v>
      </c>
      <c r="T1475" t="s">
        <v>60</v>
      </c>
      <c r="U1475" t="s">
        <v>265</v>
      </c>
      <c r="V1475">
        <v>1479</v>
      </c>
      <c r="W1475" t="s">
        <v>62</v>
      </c>
      <c r="X1475" t="s">
        <v>53</v>
      </c>
      <c r="Y1475">
        <v>2</v>
      </c>
      <c r="Z1475" t="s">
        <v>284</v>
      </c>
      <c r="AA1475" t="s">
        <v>64</v>
      </c>
      <c r="AB1475" t="s">
        <v>106</v>
      </c>
      <c r="AC1475" t="s">
        <v>115</v>
      </c>
      <c r="AD1475" t="s">
        <v>53</v>
      </c>
      <c r="AE1475" t="s">
        <v>53</v>
      </c>
      <c r="AF1475">
        <v>54</v>
      </c>
      <c r="AG1475">
        <v>53</v>
      </c>
      <c r="AH1475" t="s">
        <v>69</v>
      </c>
      <c r="AI1475" t="s">
        <v>69</v>
      </c>
      <c r="AJ1475" t="s">
        <v>107</v>
      </c>
      <c r="AK1475" t="s">
        <v>170</v>
      </c>
      <c r="AL1475">
        <v>2</v>
      </c>
      <c r="AM1475">
        <v>2</v>
      </c>
      <c r="AN1475">
        <v>4</v>
      </c>
      <c r="AO1475">
        <v>9</v>
      </c>
      <c r="AP1475">
        <v>53</v>
      </c>
      <c r="AQ1475">
        <v>8</v>
      </c>
      <c r="AR1475" t="s">
        <v>78</v>
      </c>
      <c r="AS1475" t="s">
        <v>238</v>
      </c>
      <c r="AT1475" t="s">
        <v>238</v>
      </c>
      <c r="AU1475" s="1">
        <v>44988</v>
      </c>
      <c r="AV1475" s="17">
        <f>VLOOKUP(dummy_yherealine!$AT1475,dummy_oppeained!B:C,2,0)</f>
        <v>3</v>
      </c>
      <c r="AW1475" s="22" t="str">
        <f>VLOOKUP(AS1475,dummy_oppeained!B:D,3,0)</f>
        <v>mitteeristav</v>
      </c>
      <c r="AX1475" s="17" t="str">
        <f>VLOOKUP(AR:AR,hinded_abi!A:D,4,0)</f>
        <v>NULL</v>
      </c>
      <c r="AY1475" s="26" t="str">
        <f t="shared" ref="AY1475:AY1538" si="46">IF(AW1475="eristav",AV1475*AX1475," ")</f>
        <v xml:space="preserve"> </v>
      </c>
      <c r="AZ1475" s="27">
        <f t="shared" ref="AZ1475:AZ1538" si="47">IF(AW1475="eristav",AV1475,0)</f>
        <v>0</v>
      </c>
    </row>
    <row r="1476" spans="1:52" x14ac:dyDescent="0.25">
      <c r="A1476" t="s">
        <v>366</v>
      </c>
      <c r="B1476" t="s">
        <v>252</v>
      </c>
      <c r="C1476" t="s">
        <v>113</v>
      </c>
      <c r="D1476">
        <v>36508100724</v>
      </c>
      <c r="E1476" t="s">
        <v>243</v>
      </c>
      <c r="F1476" t="s">
        <v>312</v>
      </c>
      <c r="G1476" t="s">
        <v>52</v>
      </c>
      <c r="H1476" t="s">
        <v>115</v>
      </c>
      <c r="I1476" t="s">
        <v>115</v>
      </c>
      <c r="J1476" s="1">
        <v>44291</v>
      </c>
      <c r="K1476" t="s">
        <v>367</v>
      </c>
      <c r="L1476" s="1">
        <v>45112</v>
      </c>
      <c r="M1476" t="s">
        <v>234</v>
      </c>
      <c r="N1476" t="s">
        <v>264</v>
      </c>
      <c r="O1476" t="s">
        <v>56</v>
      </c>
      <c r="P1476" t="s">
        <v>10</v>
      </c>
      <c r="Q1476" s="1">
        <v>44833</v>
      </c>
      <c r="R1476" t="s">
        <v>118</v>
      </c>
      <c r="S1476" t="s">
        <v>119</v>
      </c>
      <c r="T1476" t="s">
        <v>60</v>
      </c>
      <c r="U1476" t="s">
        <v>265</v>
      </c>
      <c r="V1476">
        <v>1479</v>
      </c>
      <c r="W1476" t="s">
        <v>62</v>
      </c>
      <c r="X1476" t="s">
        <v>53</v>
      </c>
      <c r="Y1476">
        <v>2</v>
      </c>
      <c r="Z1476" t="s">
        <v>284</v>
      </c>
      <c r="AA1476" t="s">
        <v>64</v>
      </c>
      <c r="AB1476" t="s">
        <v>106</v>
      </c>
      <c r="AC1476" t="s">
        <v>115</v>
      </c>
      <c r="AD1476" t="s">
        <v>53</v>
      </c>
      <c r="AE1476" t="s">
        <v>53</v>
      </c>
      <c r="AF1476">
        <v>54</v>
      </c>
      <c r="AG1476">
        <v>53</v>
      </c>
      <c r="AH1476" t="s">
        <v>69</v>
      </c>
      <c r="AI1476" t="s">
        <v>69</v>
      </c>
      <c r="AJ1476" t="s">
        <v>107</v>
      </c>
      <c r="AK1476" t="s">
        <v>170</v>
      </c>
      <c r="AL1476">
        <v>2</v>
      </c>
      <c r="AM1476">
        <v>2</v>
      </c>
      <c r="AN1476">
        <v>4</v>
      </c>
      <c r="AO1476">
        <v>9</v>
      </c>
      <c r="AP1476">
        <v>53</v>
      </c>
      <c r="AQ1476">
        <v>8</v>
      </c>
      <c r="AR1476" t="s">
        <v>72</v>
      </c>
      <c r="AS1476" t="s">
        <v>108</v>
      </c>
      <c r="AT1476" t="s">
        <v>108</v>
      </c>
      <c r="AU1476" s="1">
        <v>45685</v>
      </c>
      <c r="AV1476" s="15">
        <f>VLOOKUP(dummy_yherealine!$AT1476,dummy_oppeained!B:C,2,0)</f>
        <v>3</v>
      </c>
      <c r="AW1476" s="22" t="str">
        <f>VLOOKUP(AS1476,dummy_oppeained!B:D,3,0)</f>
        <v>mitteeristav</v>
      </c>
      <c r="AX1476" s="17" t="str">
        <f>VLOOKUP(AR:AR,hinded_abi!A:D,4,0)</f>
        <v>NULL</v>
      </c>
      <c r="AY1476" s="26" t="str">
        <f t="shared" si="46"/>
        <v xml:space="preserve"> </v>
      </c>
      <c r="AZ1476" s="27">
        <f t="shared" si="47"/>
        <v>0</v>
      </c>
    </row>
    <row r="1477" spans="1:52" x14ac:dyDescent="0.25">
      <c r="A1477" t="s">
        <v>366</v>
      </c>
      <c r="B1477" t="s">
        <v>252</v>
      </c>
      <c r="C1477" t="s">
        <v>113</v>
      </c>
      <c r="D1477">
        <v>36508100724</v>
      </c>
      <c r="E1477" t="s">
        <v>243</v>
      </c>
      <c r="F1477" t="s">
        <v>312</v>
      </c>
      <c r="G1477" t="s">
        <v>52</v>
      </c>
      <c r="H1477" t="s">
        <v>115</v>
      </c>
      <c r="I1477" t="s">
        <v>115</v>
      </c>
      <c r="J1477" s="1">
        <v>44291</v>
      </c>
      <c r="K1477" t="s">
        <v>367</v>
      </c>
      <c r="L1477" s="1">
        <v>45112</v>
      </c>
      <c r="M1477" t="s">
        <v>234</v>
      </c>
      <c r="N1477" t="s">
        <v>264</v>
      </c>
      <c r="O1477" t="s">
        <v>56</v>
      </c>
      <c r="P1477" t="s">
        <v>10</v>
      </c>
      <c r="Q1477" s="1">
        <v>44833</v>
      </c>
      <c r="R1477" t="s">
        <v>118</v>
      </c>
      <c r="S1477" t="s">
        <v>119</v>
      </c>
      <c r="T1477" t="s">
        <v>60</v>
      </c>
      <c r="U1477" t="s">
        <v>265</v>
      </c>
      <c r="V1477">
        <v>1479</v>
      </c>
      <c r="W1477" t="s">
        <v>62</v>
      </c>
      <c r="X1477" t="s">
        <v>53</v>
      </c>
      <c r="Y1477">
        <v>3</v>
      </c>
      <c r="Z1477" t="s">
        <v>284</v>
      </c>
      <c r="AA1477" t="s">
        <v>64</v>
      </c>
      <c r="AB1477" t="s">
        <v>200</v>
      </c>
      <c r="AC1477" t="s">
        <v>115</v>
      </c>
      <c r="AD1477" t="s">
        <v>53</v>
      </c>
      <c r="AE1477" t="s">
        <v>53</v>
      </c>
      <c r="AF1477">
        <v>54</v>
      </c>
      <c r="AG1477">
        <v>45</v>
      </c>
      <c r="AH1477" t="s">
        <v>69</v>
      </c>
      <c r="AI1477" t="s">
        <v>136</v>
      </c>
      <c r="AJ1477" t="s">
        <v>107</v>
      </c>
      <c r="AK1477" t="s">
        <v>67</v>
      </c>
      <c r="AL1477">
        <v>2</v>
      </c>
      <c r="AM1477">
        <v>0</v>
      </c>
      <c r="AN1477">
        <v>4</v>
      </c>
      <c r="AO1477">
        <v>5</v>
      </c>
      <c r="AP1477">
        <v>37</v>
      </c>
      <c r="AQ1477">
        <v>8</v>
      </c>
      <c r="AR1477" t="s">
        <v>91</v>
      </c>
      <c r="AS1477" t="s">
        <v>142</v>
      </c>
      <c r="AT1477" t="s">
        <v>142</v>
      </c>
      <c r="AU1477" s="1">
        <v>44908</v>
      </c>
      <c r="AV1477" s="17">
        <f>VLOOKUP(dummy_yherealine!$AT1477,dummy_oppeained!B:C,2,0)</f>
        <v>5</v>
      </c>
      <c r="AW1477" s="22" t="str">
        <f>VLOOKUP(AS1477,dummy_oppeained!B:D,3,0)</f>
        <v>eristav</v>
      </c>
      <c r="AX1477" s="17">
        <f>VLOOKUP(AR:AR,hinded_abi!A:D,4,0)</f>
        <v>0</v>
      </c>
      <c r="AY1477" s="26">
        <f t="shared" si="46"/>
        <v>0</v>
      </c>
      <c r="AZ1477" s="27">
        <f t="shared" si="47"/>
        <v>5</v>
      </c>
    </row>
    <row r="1478" spans="1:52" x14ac:dyDescent="0.25">
      <c r="A1478" t="s">
        <v>366</v>
      </c>
      <c r="B1478" t="s">
        <v>252</v>
      </c>
      <c r="C1478" t="s">
        <v>113</v>
      </c>
      <c r="D1478">
        <v>36508100724</v>
      </c>
      <c r="E1478" t="s">
        <v>243</v>
      </c>
      <c r="F1478" t="s">
        <v>312</v>
      </c>
      <c r="G1478" t="s">
        <v>52</v>
      </c>
      <c r="H1478" t="s">
        <v>115</v>
      </c>
      <c r="I1478" t="s">
        <v>115</v>
      </c>
      <c r="J1478" s="1">
        <v>44291</v>
      </c>
      <c r="K1478" t="s">
        <v>367</v>
      </c>
      <c r="L1478" s="1">
        <v>45112</v>
      </c>
      <c r="M1478" t="s">
        <v>234</v>
      </c>
      <c r="N1478" t="s">
        <v>264</v>
      </c>
      <c r="O1478" t="s">
        <v>56</v>
      </c>
      <c r="P1478" t="s">
        <v>10</v>
      </c>
      <c r="Q1478" s="1">
        <v>44833</v>
      </c>
      <c r="R1478" t="s">
        <v>118</v>
      </c>
      <c r="S1478" t="s">
        <v>119</v>
      </c>
      <c r="T1478" t="s">
        <v>60</v>
      </c>
      <c r="U1478" t="s">
        <v>265</v>
      </c>
      <c r="V1478">
        <v>1479</v>
      </c>
      <c r="W1478" t="s">
        <v>62</v>
      </c>
      <c r="X1478" t="s">
        <v>53</v>
      </c>
      <c r="Y1478">
        <v>3</v>
      </c>
      <c r="Z1478" t="s">
        <v>284</v>
      </c>
      <c r="AA1478" t="s">
        <v>64</v>
      </c>
      <c r="AB1478" t="s">
        <v>200</v>
      </c>
      <c r="AC1478" t="s">
        <v>115</v>
      </c>
      <c r="AD1478" t="s">
        <v>53</v>
      </c>
      <c r="AE1478" t="s">
        <v>53</v>
      </c>
      <c r="AF1478">
        <v>54</v>
      </c>
      <c r="AG1478">
        <v>45</v>
      </c>
      <c r="AH1478" t="s">
        <v>69</v>
      </c>
      <c r="AI1478" t="s">
        <v>136</v>
      </c>
      <c r="AJ1478" t="s">
        <v>107</v>
      </c>
      <c r="AK1478" t="s">
        <v>67</v>
      </c>
      <c r="AL1478">
        <v>2</v>
      </c>
      <c r="AM1478">
        <v>0</v>
      </c>
      <c r="AN1478">
        <v>4</v>
      </c>
      <c r="AO1478">
        <v>5</v>
      </c>
      <c r="AP1478">
        <v>37</v>
      </c>
      <c r="AQ1478">
        <v>8</v>
      </c>
      <c r="AR1478" t="s">
        <v>72</v>
      </c>
      <c r="AS1478" t="s">
        <v>215</v>
      </c>
      <c r="AT1478" t="s">
        <v>215</v>
      </c>
      <c r="AU1478" s="1">
        <v>44364</v>
      </c>
      <c r="AV1478" s="15">
        <f>VLOOKUP(dummy_yherealine!$AT1478,dummy_oppeained!B:C,2,0)</f>
        <v>3</v>
      </c>
      <c r="AW1478" s="22" t="str">
        <f>VLOOKUP(AS1478,dummy_oppeained!B:D,3,0)</f>
        <v>mitteeristav</v>
      </c>
      <c r="AX1478" s="17" t="str">
        <f>VLOOKUP(AR:AR,hinded_abi!A:D,4,0)</f>
        <v>NULL</v>
      </c>
      <c r="AY1478" s="26" t="str">
        <f t="shared" si="46"/>
        <v xml:space="preserve"> </v>
      </c>
      <c r="AZ1478" s="27">
        <f t="shared" si="47"/>
        <v>0</v>
      </c>
    </row>
    <row r="1479" spans="1:52" x14ac:dyDescent="0.25">
      <c r="A1479" t="s">
        <v>366</v>
      </c>
      <c r="B1479" t="s">
        <v>252</v>
      </c>
      <c r="C1479" t="s">
        <v>113</v>
      </c>
      <c r="D1479">
        <v>36508100724</v>
      </c>
      <c r="E1479" t="s">
        <v>243</v>
      </c>
      <c r="F1479" t="s">
        <v>312</v>
      </c>
      <c r="G1479" t="s">
        <v>52</v>
      </c>
      <c r="H1479" t="s">
        <v>115</v>
      </c>
      <c r="I1479" t="s">
        <v>115</v>
      </c>
      <c r="J1479" s="1">
        <v>44291</v>
      </c>
      <c r="K1479" t="s">
        <v>367</v>
      </c>
      <c r="L1479" s="1">
        <v>45112</v>
      </c>
      <c r="M1479" t="s">
        <v>234</v>
      </c>
      <c r="N1479" t="s">
        <v>264</v>
      </c>
      <c r="O1479" t="s">
        <v>56</v>
      </c>
      <c r="P1479" t="s">
        <v>10</v>
      </c>
      <c r="Q1479" s="1">
        <v>44833</v>
      </c>
      <c r="R1479" t="s">
        <v>118</v>
      </c>
      <c r="S1479" t="s">
        <v>119</v>
      </c>
      <c r="T1479" t="s">
        <v>60</v>
      </c>
      <c r="U1479" t="s">
        <v>265</v>
      </c>
      <c r="V1479">
        <v>1479</v>
      </c>
      <c r="W1479" t="s">
        <v>62</v>
      </c>
      <c r="X1479" t="s">
        <v>53</v>
      </c>
      <c r="Y1479">
        <v>3</v>
      </c>
      <c r="Z1479" t="s">
        <v>284</v>
      </c>
      <c r="AA1479" t="s">
        <v>64</v>
      </c>
      <c r="AB1479" t="s">
        <v>200</v>
      </c>
      <c r="AC1479" t="s">
        <v>115</v>
      </c>
      <c r="AD1479" t="s">
        <v>53</v>
      </c>
      <c r="AE1479" t="s">
        <v>53</v>
      </c>
      <c r="AF1479">
        <v>54</v>
      </c>
      <c r="AG1479">
        <v>45</v>
      </c>
      <c r="AH1479" t="s">
        <v>69</v>
      </c>
      <c r="AI1479" t="s">
        <v>136</v>
      </c>
      <c r="AJ1479" t="s">
        <v>107</v>
      </c>
      <c r="AK1479" t="s">
        <v>67</v>
      </c>
      <c r="AL1479">
        <v>2</v>
      </c>
      <c r="AM1479">
        <v>0</v>
      </c>
      <c r="AN1479">
        <v>4</v>
      </c>
      <c r="AO1479">
        <v>5</v>
      </c>
      <c r="AP1479">
        <v>37</v>
      </c>
      <c r="AQ1479">
        <v>8</v>
      </c>
      <c r="AR1479" t="s">
        <v>70</v>
      </c>
      <c r="AS1479" t="s">
        <v>150</v>
      </c>
      <c r="AT1479" t="s">
        <v>150</v>
      </c>
      <c r="AU1479" s="1">
        <v>45188</v>
      </c>
      <c r="AV1479" s="17">
        <f>VLOOKUP(dummy_yherealine!$AT1479,dummy_oppeained!B:C,2,0)</f>
        <v>10</v>
      </c>
      <c r="AW1479" s="22" t="str">
        <f>VLOOKUP(AS1479,dummy_oppeained!B:D,3,0)</f>
        <v>eristav</v>
      </c>
      <c r="AX1479" s="17">
        <f>VLOOKUP(AR:AR,hinded_abi!A:D,4,0)</f>
        <v>0</v>
      </c>
      <c r="AY1479" s="26">
        <f t="shared" si="46"/>
        <v>0</v>
      </c>
      <c r="AZ1479" s="27">
        <f t="shared" si="47"/>
        <v>10</v>
      </c>
    </row>
    <row r="1480" spans="1:52" x14ac:dyDescent="0.25">
      <c r="A1480" t="s">
        <v>366</v>
      </c>
      <c r="B1480" t="s">
        <v>252</v>
      </c>
      <c r="C1480" t="s">
        <v>113</v>
      </c>
      <c r="D1480">
        <v>36508100724</v>
      </c>
      <c r="E1480" t="s">
        <v>243</v>
      </c>
      <c r="F1480" t="s">
        <v>312</v>
      </c>
      <c r="G1480" t="s">
        <v>52</v>
      </c>
      <c r="H1480" t="s">
        <v>115</v>
      </c>
      <c r="I1480" t="s">
        <v>115</v>
      </c>
      <c r="J1480" s="1">
        <v>44291</v>
      </c>
      <c r="K1480" t="s">
        <v>367</v>
      </c>
      <c r="L1480" s="1">
        <v>45112</v>
      </c>
      <c r="M1480" t="s">
        <v>234</v>
      </c>
      <c r="N1480" t="s">
        <v>264</v>
      </c>
      <c r="O1480" t="s">
        <v>56</v>
      </c>
      <c r="P1480" t="s">
        <v>10</v>
      </c>
      <c r="Q1480" s="1">
        <v>44833</v>
      </c>
      <c r="R1480" t="s">
        <v>118</v>
      </c>
      <c r="S1480" t="s">
        <v>119</v>
      </c>
      <c r="T1480" t="s">
        <v>60</v>
      </c>
      <c r="U1480" t="s">
        <v>265</v>
      </c>
      <c r="V1480">
        <v>1479</v>
      </c>
      <c r="W1480" t="s">
        <v>62</v>
      </c>
      <c r="X1480" t="s">
        <v>53</v>
      </c>
      <c r="Y1480">
        <v>4</v>
      </c>
      <c r="Z1480" t="s">
        <v>284</v>
      </c>
      <c r="AA1480" t="s">
        <v>64</v>
      </c>
      <c r="AB1480" t="s">
        <v>122</v>
      </c>
      <c r="AC1480" t="s">
        <v>115</v>
      </c>
      <c r="AD1480" t="s">
        <v>53</v>
      </c>
      <c r="AE1480" t="s">
        <v>53</v>
      </c>
      <c r="AF1480">
        <v>54</v>
      </c>
      <c r="AG1480">
        <v>58</v>
      </c>
      <c r="AH1480" t="s">
        <v>69</v>
      </c>
      <c r="AI1480" t="s">
        <v>124</v>
      </c>
      <c r="AJ1480" t="s">
        <v>107</v>
      </c>
      <c r="AK1480" t="s">
        <v>230</v>
      </c>
      <c r="AL1480">
        <v>2</v>
      </c>
      <c r="AM1480">
        <v>1</v>
      </c>
      <c r="AN1480">
        <v>4</v>
      </c>
      <c r="AO1480">
        <v>8</v>
      </c>
      <c r="AP1480">
        <v>30</v>
      </c>
      <c r="AQ1480">
        <v>8</v>
      </c>
      <c r="AR1480" t="s">
        <v>74</v>
      </c>
      <c r="AS1480" t="s">
        <v>134</v>
      </c>
      <c r="AT1480" t="s">
        <v>134</v>
      </c>
      <c r="AU1480" s="1">
        <v>45563</v>
      </c>
      <c r="AV1480" s="15">
        <f>VLOOKUP(dummy_yherealine!$AT1480,dummy_oppeained!B:C,2,0)</f>
        <v>9</v>
      </c>
      <c r="AW1480" s="22" t="str">
        <f>VLOOKUP(AS1480,dummy_oppeained!B:D,3,0)</f>
        <v>eristav</v>
      </c>
      <c r="AX1480" s="17">
        <f>VLOOKUP(AR:AR,hinded_abi!A:D,4,0)</f>
        <v>1</v>
      </c>
      <c r="AY1480" s="26">
        <f t="shared" si="46"/>
        <v>9</v>
      </c>
      <c r="AZ1480" s="27">
        <f t="shared" si="47"/>
        <v>9</v>
      </c>
    </row>
    <row r="1481" spans="1:52" x14ac:dyDescent="0.25">
      <c r="A1481" t="s">
        <v>366</v>
      </c>
      <c r="B1481" t="s">
        <v>252</v>
      </c>
      <c r="C1481" t="s">
        <v>113</v>
      </c>
      <c r="D1481">
        <v>36508100724</v>
      </c>
      <c r="E1481" t="s">
        <v>243</v>
      </c>
      <c r="F1481" t="s">
        <v>312</v>
      </c>
      <c r="G1481" t="s">
        <v>52</v>
      </c>
      <c r="H1481" t="s">
        <v>115</v>
      </c>
      <c r="I1481" t="s">
        <v>115</v>
      </c>
      <c r="J1481" s="1">
        <v>44291</v>
      </c>
      <c r="K1481" t="s">
        <v>367</v>
      </c>
      <c r="L1481" s="1">
        <v>45112</v>
      </c>
      <c r="M1481" t="s">
        <v>234</v>
      </c>
      <c r="N1481" t="s">
        <v>264</v>
      </c>
      <c r="O1481" t="s">
        <v>56</v>
      </c>
      <c r="P1481" t="s">
        <v>10</v>
      </c>
      <c r="Q1481" s="1">
        <v>44833</v>
      </c>
      <c r="R1481" t="s">
        <v>118</v>
      </c>
      <c r="S1481" t="s">
        <v>119</v>
      </c>
      <c r="T1481" t="s">
        <v>60</v>
      </c>
      <c r="U1481" t="s">
        <v>265</v>
      </c>
      <c r="V1481">
        <v>1479</v>
      </c>
      <c r="W1481" t="s">
        <v>62</v>
      </c>
      <c r="X1481" t="s">
        <v>53</v>
      </c>
      <c r="Y1481">
        <v>4</v>
      </c>
      <c r="Z1481" t="s">
        <v>284</v>
      </c>
      <c r="AA1481" t="s">
        <v>64</v>
      </c>
      <c r="AB1481" t="s">
        <v>122</v>
      </c>
      <c r="AC1481" t="s">
        <v>115</v>
      </c>
      <c r="AD1481" t="s">
        <v>53</v>
      </c>
      <c r="AE1481" t="s">
        <v>53</v>
      </c>
      <c r="AF1481">
        <v>54</v>
      </c>
      <c r="AG1481">
        <v>58</v>
      </c>
      <c r="AH1481" t="s">
        <v>69</v>
      </c>
      <c r="AI1481" t="s">
        <v>124</v>
      </c>
      <c r="AJ1481" t="s">
        <v>107</v>
      </c>
      <c r="AK1481" t="s">
        <v>230</v>
      </c>
      <c r="AL1481">
        <v>2</v>
      </c>
      <c r="AM1481">
        <v>1</v>
      </c>
      <c r="AN1481">
        <v>4</v>
      </c>
      <c r="AO1481">
        <v>8</v>
      </c>
      <c r="AP1481">
        <v>30</v>
      </c>
      <c r="AQ1481">
        <v>8</v>
      </c>
      <c r="AR1481" t="s">
        <v>72</v>
      </c>
      <c r="AS1481" t="s">
        <v>217</v>
      </c>
      <c r="AT1481" t="s">
        <v>217</v>
      </c>
      <c r="AU1481" s="1">
        <v>44229</v>
      </c>
      <c r="AV1481" s="17">
        <f>VLOOKUP(dummy_yherealine!$AT1481,dummy_oppeained!B:C,2,0)</f>
        <v>3</v>
      </c>
      <c r="AW1481" s="22" t="str">
        <f>VLOOKUP(AS1481,dummy_oppeained!B:D,3,0)</f>
        <v>mitteeristav</v>
      </c>
      <c r="AX1481" s="17" t="str">
        <f>VLOOKUP(AR:AR,hinded_abi!A:D,4,0)</f>
        <v>NULL</v>
      </c>
      <c r="AY1481" s="26" t="str">
        <f t="shared" si="46"/>
        <v xml:space="preserve"> </v>
      </c>
      <c r="AZ1481" s="27">
        <f t="shared" si="47"/>
        <v>0</v>
      </c>
    </row>
    <row r="1482" spans="1:52" x14ac:dyDescent="0.25">
      <c r="A1482" t="s">
        <v>366</v>
      </c>
      <c r="B1482" t="s">
        <v>252</v>
      </c>
      <c r="C1482" t="s">
        <v>113</v>
      </c>
      <c r="D1482">
        <v>36508100724</v>
      </c>
      <c r="E1482" t="s">
        <v>243</v>
      </c>
      <c r="F1482" t="s">
        <v>312</v>
      </c>
      <c r="G1482" t="s">
        <v>52</v>
      </c>
      <c r="H1482" t="s">
        <v>115</v>
      </c>
      <c r="I1482" t="s">
        <v>115</v>
      </c>
      <c r="J1482" s="1">
        <v>44291</v>
      </c>
      <c r="K1482" t="s">
        <v>367</v>
      </c>
      <c r="L1482" s="1">
        <v>45112</v>
      </c>
      <c r="M1482" t="s">
        <v>234</v>
      </c>
      <c r="N1482" t="s">
        <v>264</v>
      </c>
      <c r="O1482" t="s">
        <v>56</v>
      </c>
      <c r="P1482" t="s">
        <v>10</v>
      </c>
      <c r="Q1482" s="1">
        <v>44833</v>
      </c>
      <c r="R1482" t="s">
        <v>118</v>
      </c>
      <c r="S1482" t="s">
        <v>119</v>
      </c>
      <c r="T1482" t="s">
        <v>60</v>
      </c>
      <c r="U1482" t="s">
        <v>265</v>
      </c>
      <c r="V1482">
        <v>1479</v>
      </c>
      <c r="W1482" t="s">
        <v>62</v>
      </c>
      <c r="X1482" t="s">
        <v>53</v>
      </c>
      <c r="Y1482">
        <v>4</v>
      </c>
      <c r="Z1482" t="s">
        <v>284</v>
      </c>
      <c r="AA1482" t="s">
        <v>64</v>
      </c>
      <c r="AB1482" t="s">
        <v>122</v>
      </c>
      <c r="AC1482" t="s">
        <v>115</v>
      </c>
      <c r="AD1482" t="s">
        <v>53</v>
      </c>
      <c r="AE1482" t="s">
        <v>53</v>
      </c>
      <c r="AF1482">
        <v>54</v>
      </c>
      <c r="AG1482">
        <v>58</v>
      </c>
      <c r="AH1482" t="s">
        <v>69</v>
      </c>
      <c r="AI1482" t="s">
        <v>124</v>
      </c>
      <c r="AJ1482" t="s">
        <v>107</v>
      </c>
      <c r="AK1482" t="s">
        <v>230</v>
      </c>
      <c r="AL1482">
        <v>2</v>
      </c>
      <c r="AM1482">
        <v>1</v>
      </c>
      <c r="AN1482">
        <v>4</v>
      </c>
      <c r="AO1482">
        <v>8</v>
      </c>
      <c r="AP1482">
        <v>30</v>
      </c>
      <c r="AQ1482">
        <v>8</v>
      </c>
      <c r="AR1482" t="s">
        <v>86</v>
      </c>
      <c r="AS1482" t="s">
        <v>127</v>
      </c>
      <c r="AT1482" t="s">
        <v>127</v>
      </c>
      <c r="AU1482" s="1">
        <v>44220</v>
      </c>
      <c r="AV1482" s="15">
        <f>VLOOKUP(dummy_yherealine!$AT1482,dummy_oppeained!B:C,2,0)</f>
        <v>6</v>
      </c>
      <c r="AW1482" s="22" t="str">
        <f>VLOOKUP(AS1482,dummy_oppeained!B:D,3,0)</f>
        <v>eristav</v>
      </c>
      <c r="AX1482" s="17">
        <f>VLOOKUP(AR:AR,hinded_abi!A:D,4,0)</f>
        <v>4</v>
      </c>
      <c r="AY1482" s="26">
        <f t="shared" si="46"/>
        <v>24</v>
      </c>
      <c r="AZ1482" s="27">
        <f t="shared" si="47"/>
        <v>6</v>
      </c>
    </row>
    <row r="1483" spans="1:52" x14ac:dyDescent="0.25">
      <c r="A1483" t="s">
        <v>366</v>
      </c>
      <c r="B1483" t="s">
        <v>252</v>
      </c>
      <c r="C1483" t="s">
        <v>113</v>
      </c>
      <c r="D1483">
        <v>36508100724</v>
      </c>
      <c r="E1483" t="s">
        <v>243</v>
      </c>
      <c r="F1483" t="s">
        <v>312</v>
      </c>
      <c r="G1483" t="s">
        <v>52</v>
      </c>
      <c r="H1483" t="s">
        <v>115</v>
      </c>
      <c r="I1483" t="s">
        <v>115</v>
      </c>
      <c r="J1483" s="1">
        <v>44291</v>
      </c>
      <c r="K1483" t="s">
        <v>367</v>
      </c>
      <c r="L1483" s="1">
        <v>45112</v>
      </c>
      <c r="M1483" t="s">
        <v>234</v>
      </c>
      <c r="N1483" t="s">
        <v>264</v>
      </c>
      <c r="O1483" t="s">
        <v>56</v>
      </c>
      <c r="P1483" t="s">
        <v>10</v>
      </c>
      <c r="Q1483" s="1">
        <v>44833</v>
      </c>
      <c r="R1483" t="s">
        <v>118</v>
      </c>
      <c r="S1483" t="s">
        <v>119</v>
      </c>
      <c r="T1483" t="s">
        <v>60</v>
      </c>
      <c r="U1483" t="s">
        <v>265</v>
      </c>
      <c r="V1483">
        <v>1479</v>
      </c>
      <c r="W1483" t="s">
        <v>62</v>
      </c>
      <c r="X1483" t="s">
        <v>53</v>
      </c>
      <c r="Y1483">
        <v>4</v>
      </c>
      <c r="Z1483" t="s">
        <v>284</v>
      </c>
      <c r="AA1483" t="s">
        <v>64</v>
      </c>
      <c r="AB1483" t="s">
        <v>122</v>
      </c>
      <c r="AC1483" t="s">
        <v>115</v>
      </c>
      <c r="AD1483" t="s">
        <v>53</v>
      </c>
      <c r="AE1483" t="s">
        <v>53</v>
      </c>
      <c r="AF1483">
        <v>54</v>
      </c>
      <c r="AG1483">
        <v>58</v>
      </c>
      <c r="AH1483" t="s">
        <v>69</v>
      </c>
      <c r="AI1483" t="s">
        <v>124</v>
      </c>
      <c r="AJ1483" t="s">
        <v>107</v>
      </c>
      <c r="AK1483" t="s">
        <v>230</v>
      </c>
      <c r="AL1483">
        <v>2</v>
      </c>
      <c r="AM1483">
        <v>1</v>
      </c>
      <c r="AN1483">
        <v>4</v>
      </c>
      <c r="AO1483">
        <v>8</v>
      </c>
      <c r="AP1483">
        <v>30</v>
      </c>
      <c r="AQ1483">
        <v>8</v>
      </c>
      <c r="AR1483" t="s">
        <v>72</v>
      </c>
      <c r="AS1483" t="s">
        <v>258</v>
      </c>
      <c r="AT1483" t="s">
        <v>258</v>
      </c>
      <c r="AU1483" s="1">
        <v>45788</v>
      </c>
      <c r="AV1483" s="17">
        <f>VLOOKUP(dummy_yherealine!$AT1483,dummy_oppeained!B:C,2,0)</f>
        <v>3</v>
      </c>
      <c r="AW1483" s="22" t="str">
        <f>VLOOKUP(AS1483,dummy_oppeained!B:D,3,0)</f>
        <v>mitteeristav</v>
      </c>
      <c r="AX1483" s="17" t="str">
        <f>VLOOKUP(AR:AR,hinded_abi!A:D,4,0)</f>
        <v>NULL</v>
      </c>
      <c r="AY1483" s="26" t="str">
        <f t="shared" si="46"/>
        <v xml:space="preserve"> </v>
      </c>
      <c r="AZ1483" s="27">
        <f t="shared" si="47"/>
        <v>0</v>
      </c>
    </row>
    <row r="1484" spans="1:52" x14ac:dyDescent="0.25">
      <c r="A1484" t="s">
        <v>366</v>
      </c>
      <c r="B1484" t="s">
        <v>252</v>
      </c>
      <c r="C1484" t="s">
        <v>113</v>
      </c>
      <c r="D1484">
        <v>36508100724</v>
      </c>
      <c r="E1484" t="s">
        <v>243</v>
      </c>
      <c r="F1484" t="s">
        <v>312</v>
      </c>
      <c r="G1484" t="s">
        <v>52</v>
      </c>
      <c r="H1484" t="s">
        <v>115</v>
      </c>
      <c r="I1484" t="s">
        <v>115</v>
      </c>
      <c r="J1484" s="1">
        <v>44291</v>
      </c>
      <c r="K1484" t="s">
        <v>367</v>
      </c>
      <c r="L1484" s="1">
        <v>45112</v>
      </c>
      <c r="M1484" t="s">
        <v>234</v>
      </c>
      <c r="N1484" t="s">
        <v>264</v>
      </c>
      <c r="O1484" t="s">
        <v>56</v>
      </c>
      <c r="P1484" t="s">
        <v>10</v>
      </c>
      <c r="Q1484" s="1">
        <v>44833</v>
      </c>
      <c r="R1484" t="s">
        <v>118</v>
      </c>
      <c r="S1484" t="s">
        <v>119</v>
      </c>
      <c r="T1484" t="s">
        <v>60</v>
      </c>
      <c r="U1484" t="s">
        <v>265</v>
      </c>
      <c r="V1484">
        <v>1479</v>
      </c>
      <c r="W1484" t="s">
        <v>62</v>
      </c>
      <c r="X1484" t="s">
        <v>53</v>
      </c>
      <c r="Y1484">
        <v>4</v>
      </c>
      <c r="Z1484" t="s">
        <v>284</v>
      </c>
      <c r="AA1484" t="s">
        <v>64</v>
      </c>
      <c r="AB1484" t="s">
        <v>122</v>
      </c>
      <c r="AC1484" t="s">
        <v>115</v>
      </c>
      <c r="AD1484" t="s">
        <v>53</v>
      </c>
      <c r="AE1484" t="s">
        <v>53</v>
      </c>
      <c r="AF1484">
        <v>54</v>
      </c>
      <c r="AG1484">
        <v>58</v>
      </c>
      <c r="AH1484" t="s">
        <v>69</v>
      </c>
      <c r="AI1484" t="s">
        <v>124</v>
      </c>
      <c r="AJ1484" t="s">
        <v>107</v>
      </c>
      <c r="AK1484" t="s">
        <v>230</v>
      </c>
      <c r="AL1484">
        <v>2</v>
      </c>
      <c r="AM1484">
        <v>1</v>
      </c>
      <c r="AN1484">
        <v>4</v>
      </c>
      <c r="AO1484">
        <v>8</v>
      </c>
      <c r="AP1484">
        <v>30</v>
      </c>
      <c r="AQ1484">
        <v>8</v>
      </c>
      <c r="AR1484" t="s">
        <v>72</v>
      </c>
      <c r="AS1484" t="s">
        <v>99</v>
      </c>
      <c r="AT1484" t="s">
        <v>99</v>
      </c>
      <c r="AU1484" s="1">
        <v>44139</v>
      </c>
      <c r="AV1484" s="15">
        <f>VLOOKUP(dummy_yherealine!$AT1484,dummy_oppeained!B:C,2,0)</f>
        <v>3</v>
      </c>
      <c r="AW1484" s="22" t="str">
        <f>VLOOKUP(AS1484,dummy_oppeained!B:D,3,0)</f>
        <v>mitteeristav</v>
      </c>
      <c r="AX1484" s="17" t="str">
        <f>VLOOKUP(AR:AR,hinded_abi!A:D,4,0)</f>
        <v>NULL</v>
      </c>
      <c r="AY1484" s="26" t="str">
        <f t="shared" si="46"/>
        <v xml:space="preserve"> </v>
      </c>
      <c r="AZ1484" s="27">
        <f t="shared" si="47"/>
        <v>0</v>
      </c>
    </row>
    <row r="1485" spans="1:52" x14ac:dyDescent="0.25">
      <c r="A1485" t="s">
        <v>366</v>
      </c>
      <c r="B1485" t="s">
        <v>252</v>
      </c>
      <c r="C1485" t="s">
        <v>113</v>
      </c>
      <c r="D1485">
        <v>36508100724</v>
      </c>
      <c r="E1485" t="s">
        <v>243</v>
      </c>
      <c r="F1485" t="s">
        <v>312</v>
      </c>
      <c r="G1485" t="s">
        <v>52</v>
      </c>
      <c r="H1485" t="s">
        <v>115</v>
      </c>
      <c r="I1485" t="s">
        <v>115</v>
      </c>
      <c r="J1485" s="1">
        <v>44291</v>
      </c>
      <c r="K1485" t="s">
        <v>367</v>
      </c>
      <c r="L1485" s="1">
        <v>45112</v>
      </c>
      <c r="M1485" t="s">
        <v>234</v>
      </c>
      <c r="N1485" t="s">
        <v>264</v>
      </c>
      <c r="O1485" t="s">
        <v>56</v>
      </c>
      <c r="P1485" t="s">
        <v>10</v>
      </c>
      <c r="Q1485" s="1">
        <v>44833</v>
      </c>
      <c r="R1485" t="s">
        <v>118</v>
      </c>
      <c r="S1485" t="s">
        <v>119</v>
      </c>
      <c r="T1485" t="s">
        <v>60</v>
      </c>
      <c r="U1485" t="s">
        <v>265</v>
      </c>
      <c r="V1485">
        <v>1479</v>
      </c>
      <c r="W1485" t="s">
        <v>62</v>
      </c>
      <c r="X1485" t="s">
        <v>53</v>
      </c>
      <c r="Y1485">
        <v>4</v>
      </c>
      <c r="Z1485" t="s">
        <v>284</v>
      </c>
      <c r="AA1485" t="s">
        <v>64</v>
      </c>
      <c r="AB1485" t="s">
        <v>122</v>
      </c>
      <c r="AC1485" t="s">
        <v>115</v>
      </c>
      <c r="AD1485" t="s">
        <v>53</v>
      </c>
      <c r="AE1485" t="s">
        <v>53</v>
      </c>
      <c r="AF1485">
        <v>54</v>
      </c>
      <c r="AG1485">
        <v>58</v>
      </c>
      <c r="AH1485" t="s">
        <v>69</v>
      </c>
      <c r="AI1485" t="s">
        <v>124</v>
      </c>
      <c r="AJ1485" t="s">
        <v>107</v>
      </c>
      <c r="AK1485" t="s">
        <v>230</v>
      </c>
      <c r="AL1485">
        <v>2</v>
      </c>
      <c r="AM1485">
        <v>1</v>
      </c>
      <c r="AN1485">
        <v>4</v>
      </c>
      <c r="AO1485">
        <v>8</v>
      </c>
      <c r="AP1485">
        <v>30</v>
      </c>
      <c r="AQ1485">
        <v>8</v>
      </c>
      <c r="AR1485" t="s">
        <v>88</v>
      </c>
      <c r="AS1485" t="s">
        <v>240</v>
      </c>
      <c r="AT1485" t="s">
        <v>240</v>
      </c>
      <c r="AU1485" s="1">
        <v>45528</v>
      </c>
      <c r="AV1485" s="17">
        <f>VLOOKUP(dummy_yherealine!$AT1485,dummy_oppeained!B:C,2,0)</f>
        <v>6</v>
      </c>
      <c r="AW1485" s="22" t="str">
        <f>VLOOKUP(AS1485,dummy_oppeained!B:D,3,0)</f>
        <v>eristav</v>
      </c>
      <c r="AX1485" s="17">
        <f>VLOOKUP(AR:AR,hinded_abi!A:D,4,0)</f>
        <v>2</v>
      </c>
      <c r="AY1485" s="26">
        <f t="shared" si="46"/>
        <v>12</v>
      </c>
      <c r="AZ1485" s="27">
        <f t="shared" si="47"/>
        <v>6</v>
      </c>
    </row>
    <row r="1486" spans="1:52" x14ac:dyDescent="0.25">
      <c r="A1486" t="s">
        <v>368</v>
      </c>
      <c r="B1486" t="s">
        <v>320</v>
      </c>
      <c r="C1486" t="s">
        <v>233</v>
      </c>
      <c r="D1486">
        <v>46508206683</v>
      </c>
      <c r="E1486" t="s">
        <v>50</v>
      </c>
      <c r="F1486" t="s">
        <v>175</v>
      </c>
      <c r="G1486" t="s">
        <v>52</v>
      </c>
      <c r="H1486" t="s">
        <v>52</v>
      </c>
      <c r="I1486" t="s">
        <v>115</v>
      </c>
      <c r="J1486" s="1">
        <v>44155</v>
      </c>
      <c r="K1486" t="s">
        <v>53</v>
      </c>
      <c r="L1486" s="1">
        <v>45910</v>
      </c>
      <c r="M1486" t="s">
        <v>158</v>
      </c>
      <c r="N1486" t="s">
        <v>308</v>
      </c>
      <c r="O1486" t="s">
        <v>56</v>
      </c>
      <c r="P1486" t="s">
        <v>246</v>
      </c>
      <c r="Q1486" s="1">
        <v>45555</v>
      </c>
      <c r="R1486" t="s">
        <v>118</v>
      </c>
      <c r="S1486" t="s">
        <v>191</v>
      </c>
      <c r="T1486" t="s">
        <v>176</v>
      </c>
      <c r="U1486" t="s">
        <v>265</v>
      </c>
      <c r="V1486">
        <v>1479</v>
      </c>
      <c r="W1486" t="s">
        <v>62</v>
      </c>
      <c r="X1486" t="s">
        <v>53</v>
      </c>
      <c r="Y1486">
        <v>1</v>
      </c>
      <c r="Z1486" t="s">
        <v>161</v>
      </c>
      <c r="AA1486" t="s">
        <v>64</v>
      </c>
      <c r="AB1486" t="s">
        <v>65</v>
      </c>
      <c r="AC1486" t="s">
        <v>52</v>
      </c>
      <c r="AD1486" t="s">
        <v>294</v>
      </c>
      <c r="AE1486" t="s">
        <v>162</v>
      </c>
      <c r="AF1486">
        <v>26</v>
      </c>
      <c r="AG1486">
        <v>35</v>
      </c>
      <c r="AH1486" t="s">
        <v>124</v>
      </c>
      <c r="AI1486" t="s">
        <v>96</v>
      </c>
      <c r="AJ1486" t="s">
        <v>169</v>
      </c>
      <c r="AK1486" t="s">
        <v>213</v>
      </c>
      <c r="AL1486">
        <v>1</v>
      </c>
      <c r="AM1486">
        <v>0</v>
      </c>
      <c r="AN1486">
        <v>15</v>
      </c>
      <c r="AO1486">
        <v>8</v>
      </c>
      <c r="AP1486">
        <v>59</v>
      </c>
      <c r="AQ1486">
        <v>3</v>
      </c>
      <c r="AR1486" t="s">
        <v>72</v>
      </c>
      <c r="AS1486" t="s">
        <v>197</v>
      </c>
      <c r="AT1486" t="s">
        <v>197</v>
      </c>
      <c r="AU1486" s="1">
        <v>45160</v>
      </c>
      <c r="AV1486" s="15">
        <f>VLOOKUP(dummy_yherealine!$AT1486,dummy_oppeained!B:C,2,0)</f>
        <v>3</v>
      </c>
      <c r="AW1486" s="22" t="str">
        <f>VLOOKUP(AS1486,dummy_oppeained!B:D,3,0)</f>
        <v>mitteeristav</v>
      </c>
      <c r="AX1486" s="17" t="str">
        <f>VLOOKUP(AR:AR,hinded_abi!A:D,4,0)</f>
        <v>NULL</v>
      </c>
      <c r="AY1486" s="26" t="str">
        <f t="shared" si="46"/>
        <v xml:space="preserve"> </v>
      </c>
      <c r="AZ1486" s="27">
        <f t="shared" si="47"/>
        <v>0</v>
      </c>
    </row>
    <row r="1487" spans="1:52" x14ac:dyDescent="0.25">
      <c r="A1487" t="s">
        <v>368</v>
      </c>
      <c r="B1487" t="s">
        <v>320</v>
      </c>
      <c r="C1487" t="s">
        <v>233</v>
      </c>
      <c r="D1487">
        <v>46508206683</v>
      </c>
      <c r="E1487" t="s">
        <v>50</v>
      </c>
      <c r="F1487" t="s">
        <v>175</v>
      </c>
      <c r="G1487" t="s">
        <v>52</v>
      </c>
      <c r="H1487" t="s">
        <v>52</v>
      </c>
      <c r="I1487" t="s">
        <v>115</v>
      </c>
      <c r="J1487" s="1">
        <v>44155</v>
      </c>
      <c r="K1487" t="s">
        <v>53</v>
      </c>
      <c r="L1487" s="1">
        <v>45910</v>
      </c>
      <c r="M1487" t="s">
        <v>158</v>
      </c>
      <c r="N1487" t="s">
        <v>308</v>
      </c>
      <c r="O1487" t="s">
        <v>56</v>
      </c>
      <c r="P1487" t="s">
        <v>246</v>
      </c>
      <c r="Q1487" s="1">
        <v>45555</v>
      </c>
      <c r="R1487" t="s">
        <v>118</v>
      </c>
      <c r="S1487" t="s">
        <v>191</v>
      </c>
      <c r="T1487" t="s">
        <v>176</v>
      </c>
      <c r="U1487" t="s">
        <v>265</v>
      </c>
      <c r="V1487">
        <v>1479</v>
      </c>
      <c r="W1487" t="s">
        <v>62</v>
      </c>
      <c r="X1487" t="s">
        <v>53</v>
      </c>
      <c r="Y1487">
        <v>1</v>
      </c>
      <c r="Z1487" t="s">
        <v>161</v>
      </c>
      <c r="AA1487" t="s">
        <v>64</v>
      </c>
      <c r="AB1487" t="s">
        <v>65</v>
      </c>
      <c r="AC1487" t="s">
        <v>52</v>
      </c>
      <c r="AD1487" t="s">
        <v>294</v>
      </c>
      <c r="AE1487" t="s">
        <v>162</v>
      </c>
      <c r="AF1487">
        <v>26</v>
      </c>
      <c r="AG1487">
        <v>35</v>
      </c>
      <c r="AH1487" t="s">
        <v>124</v>
      </c>
      <c r="AI1487" t="s">
        <v>96</v>
      </c>
      <c r="AJ1487" t="s">
        <v>169</v>
      </c>
      <c r="AK1487" t="s">
        <v>213</v>
      </c>
      <c r="AL1487">
        <v>1</v>
      </c>
      <c r="AM1487">
        <v>0</v>
      </c>
      <c r="AN1487">
        <v>15</v>
      </c>
      <c r="AO1487">
        <v>8</v>
      </c>
      <c r="AP1487">
        <v>59</v>
      </c>
      <c r="AQ1487">
        <v>3</v>
      </c>
      <c r="AR1487" t="s">
        <v>72</v>
      </c>
      <c r="AS1487" t="s">
        <v>231</v>
      </c>
      <c r="AT1487" t="s">
        <v>231</v>
      </c>
      <c r="AU1487" s="1">
        <v>44667</v>
      </c>
      <c r="AV1487" s="17">
        <f>VLOOKUP(dummy_yherealine!$AT1487,dummy_oppeained!B:C,2,0)</f>
        <v>3</v>
      </c>
      <c r="AW1487" s="22" t="str">
        <f>VLOOKUP(AS1487,dummy_oppeained!B:D,3,0)</f>
        <v>mitteeristav</v>
      </c>
      <c r="AX1487" s="17" t="str">
        <f>VLOOKUP(AR:AR,hinded_abi!A:D,4,0)</f>
        <v>NULL</v>
      </c>
      <c r="AY1487" s="26" t="str">
        <f t="shared" si="46"/>
        <v xml:space="preserve"> </v>
      </c>
      <c r="AZ1487" s="27">
        <f t="shared" si="47"/>
        <v>0</v>
      </c>
    </row>
    <row r="1488" spans="1:52" x14ac:dyDescent="0.25">
      <c r="A1488" t="s">
        <v>368</v>
      </c>
      <c r="B1488" t="s">
        <v>320</v>
      </c>
      <c r="C1488" t="s">
        <v>233</v>
      </c>
      <c r="D1488">
        <v>46508206683</v>
      </c>
      <c r="E1488" t="s">
        <v>50</v>
      </c>
      <c r="F1488" t="s">
        <v>175</v>
      </c>
      <c r="G1488" t="s">
        <v>52</v>
      </c>
      <c r="H1488" t="s">
        <v>52</v>
      </c>
      <c r="I1488" t="s">
        <v>115</v>
      </c>
      <c r="J1488" s="1">
        <v>44155</v>
      </c>
      <c r="K1488" t="s">
        <v>53</v>
      </c>
      <c r="L1488" s="1">
        <v>45910</v>
      </c>
      <c r="M1488" t="s">
        <v>158</v>
      </c>
      <c r="N1488" t="s">
        <v>308</v>
      </c>
      <c r="O1488" t="s">
        <v>56</v>
      </c>
      <c r="P1488" t="s">
        <v>246</v>
      </c>
      <c r="Q1488" s="1">
        <v>45555</v>
      </c>
      <c r="R1488" t="s">
        <v>118</v>
      </c>
      <c r="S1488" t="s">
        <v>191</v>
      </c>
      <c r="T1488" t="s">
        <v>176</v>
      </c>
      <c r="U1488" t="s">
        <v>265</v>
      </c>
      <c r="V1488">
        <v>1479</v>
      </c>
      <c r="W1488" t="s">
        <v>62</v>
      </c>
      <c r="X1488" t="s">
        <v>53</v>
      </c>
      <c r="Y1488">
        <v>1</v>
      </c>
      <c r="Z1488" t="s">
        <v>161</v>
      </c>
      <c r="AA1488" t="s">
        <v>64</v>
      </c>
      <c r="AB1488" t="s">
        <v>65</v>
      </c>
      <c r="AC1488" t="s">
        <v>52</v>
      </c>
      <c r="AD1488" t="s">
        <v>294</v>
      </c>
      <c r="AE1488" t="s">
        <v>162</v>
      </c>
      <c r="AF1488">
        <v>26</v>
      </c>
      <c r="AG1488">
        <v>35</v>
      </c>
      <c r="AH1488" t="s">
        <v>124</v>
      </c>
      <c r="AI1488" t="s">
        <v>96</v>
      </c>
      <c r="AJ1488" t="s">
        <v>169</v>
      </c>
      <c r="AK1488" t="s">
        <v>213</v>
      </c>
      <c r="AL1488">
        <v>1</v>
      </c>
      <c r="AM1488">
        <v>0</v>
      </c>
      <c r="AN1488">
        <v>15</v>
      </c>
      <c r="AO1488">
        <v>8</v>
      </c>
      <c r="AP1488">
        <v>59</v>
      </c>
      <c r="AQ1488">
        <v>3</v>
      </c>
      <c r="AR1488" t="s">
        <v>72</v>
      </c>
      <c r="AS1488" t="s">
        <v>267</v>
      </c>
      <c r="AT1488" t="s">
        <v>267</v>
      </c>
      <c r="AU1488" s="1">
        <v>45794</v>
      </c>
      <c r="AV1488" s="15">
        <f>VLOOKUP(dummy_yherealine!$AT1488,dummy_oppeained!B:C,2,0)</f>
        <v>2</v>
      </c>
      <c r="AW1488" s="22" t="str">
        <f>VLOOKUP(AS1488,dummy_oppeained!B:D,3,0)</f>
        <v>mitteeristav</v>
      </c>
      <c r="AX1488" s="17" t="str">
        <f>VLOOKUP(AR:AR,hinded_abi!A:D,4,0)</f>
        <v>NULL</v>
      </c>
      <c r="AY1488" s="26" t="str">
        <f t="shared" si="46"/>
        <v xml:space="preserve"> </v>
      </c>
      <c r="AZ1488" s="27">
        <f t="shared" si="47"/>
        <v>0</v>
      </c>
    </row>
    <row r="1489" spans="1:52" x14ac:dyDescent="0.25">
      <c r="A1489" t="s">
        <v>368</v>
      </c>
      <c r="B1489" t="s">
        <v>320</v>
      </c>
      <c r="C1489" t="s">
        <v>233</v>
      </c>
      <c r="D1489">
        <v>46508206683</v>
      </c>
      <c r="E1489" t="s">
        <v>50</v>
      </c>
      <c r="F1489" t="s">
        <v>175</v>
      </c>
      <c r="G1489" t="s">
        <v>52</v>
      </c>
      <c r="H1489" t="s">
        <v>52</v>
      </c>
      <c r="I1489" t="s">
        <v>115</v>
      </c>
      <c r="J1489" s="1">
        <v>44155</v>
      </c>
      <c r="K1489" t="s">
        <v>53</v>
      </c>
      <c r="L1489" s="1">
        <v>45910</v>
      </c>
      <c r="M1489" t="s">
        <v>158</v>
      </c>
      <c r="N1489" t="s">
        <v>308</v>
      </c>
      <c r="O1489" t="s">
        <v>56</v>
      </c>
      <c r="P1489" t="s">
        <v>246</v>
      </c>
      <c r="Q1489" s="1">
        <v>45555</v>
      </c>
      <c r="R1489" t="s">
        <v>118</v>
      </c>
      <c r="S1489" t="s">
        <v>191</v>
      </c>
      <c r="T1489" t="s">
        <v>176</v>
      </c>
      <c r="U1489" t="s">
        <v>265</v>
      </c>
      <c r="V1489">
        <v>1479</v>
      </c>
      <c r="W1489" t="s">
        <v>62</v>
      </c>
      <c r="X1489" t="s">
        <v>53</v>
      </c>
      <c r="Y1489">
        <v>1</v>
      </c>
      <c r="Z1489" t="s">
        <v>161</v>
      </c>
      <c r="AA1489" t="s">
        <v>64</v>
      </c>
      <c r="AB1489" t="s">
        <v>65</v>
      </c>
      <c r="AC1489" t="s">
        <v>52</v>
      </c>
      <c r="AD1489" t="s">
        <v>294</v>
      </c>
      <c r="AE1489" t="s">
        <v>162</v>
      </c>
      <c r="AF1489">
        <v>26</v>
      </c>
      <c r="AG1489">
        <v>35</v>
      </c>
      <c r="AH1489" t="s">
        <v>124</v>
      </c>
      <c r="AI1489" t="s">
        <v>96</v>
      </c>
      <c r="AJ1489" t="s">
        <v>169</v>
      </c>
      <c r="AK1489" t="s">
        <v>213</v>
      </c>
      <c r="AL1489">
        <v>1</v>
      </c>
      <c r="AM1489">
        <v>0</v>
      </c>
      <c r="AN1489">
        <v>15</v>
      </c>
      <c r="AO1489">
        <v>8</v>
      </c>
      <c r="AP1489">
        <v>59</v>
      </c>
      <c r="AQ1489">
        <v>3</v>
      </c>
      <c r="AR1489" t="s">
        <v>86</v>
      </c>
      <c r="AS1489" t="s">
        <v>281</v>
      </c>
      <c r="AT1489" t="s">
        <v>281</v>
      </c>
      <c r="AU1489" s="1">
        <v>45389</v>
      </c>
      <c r="AV1489" s="17">
        <f>VLOOKUP(dummy_yherealine!$AT1489,dummy_oppeained!B:C,2,0)</f>
        <v>6</v>
      </c>
      <c r="AW1489" s="22" t="str">
        <f>VLOOKUP(AS1489,dummy_oppeained!B:D,3,0)</f>
        <v>eristav</v>
      </c>
      <c r="AX1489" s="17">
        <f>VLOOKUP(AR:AR,hinded_abi!A:D,4,0)</f>
        <v>4</v>
      </c>
      <c r="AY1489" s="26">
        <f t="shared" si="46"/>
        <v>24</v>
      </c>
      <c r="AZ1489" s="27">
        <f t="shared" si="47"/>
        <v>6</v>
      </c>
    </row>
    <row r="1490" spans="1:52" x14ac:dyDescent="0.25">
      <c r="A1490" t="s">
        <v>368</v>
      </c>
      <c r="B1490" t="s">
        <v>320</v>
      </c>
      <c r="C1490" t="s">
        <v>233</v>
      </c>
      <c r="D1490">
        <v>46508206683</v>
      </c>
      <c r="E1490" t="s">
        <v>50</v>
      </c>
      <c r="F1490" t="s">
        <v>175</v>
      </c>
      <c r="G1490" t="s">
        <v>52</v>
      </c>
      <c r="H1490" t="s">
        <v>52</v>
      </c>
      <c r="I1490" t="s">
        <v>115</v>
      </c>
      <c r="J1490" s="1">
        <v>44155</v>
      </c>
      <c r="K1490" t="s">
        <v>53</v>
      </c>
      <c r="L1490" s="1">
        <v>45910</v>
      </c>
      <c r="M1490" t="s">
        <v>158</v>
      </c>
      <c r="N1490" t="s">
        <v>308</v>
      </c>
      <c r="O1490" t="s">
        <v>56</v>
      </c>
      <c r="P1490" t="s">
        <v>246</v>
      </c>
      <c r="Q1490" s="1">
        <v>45555</v>
      </c>
      <c r="R1490" t="s">
        <v>118</v>
      </c>
      <c r="S1490" t="s">
        <v>191</v>
      </c>
      <c r="T1490" t="s">
        <v>176</v>
      </c>
      <c r="U1490" t="s">
        <v>265</v>
      </c>
      <c r="V1490">
        <v>1479</v>
      </c>
      <c r="W1490" t="s">
        <v>62</v>
      </c>
      <c r="X1490" t="s">
        <v>53</v>
      </c>
      <c r="Y1490">
        <v>1</v>
      </c>
      <c r="Z1490" t="s">
        <v>161</v>
      </c>
      <c r="AA1490" t="s">
        <v>64</v>
      </c>
      <c r="AB1490" t="s">
        <v>65</v>
      </c>
      <c r="AC1490" t="s">
        <v>52</v>
      </c>
      <c r="AD1490" t="s">
        <v>294</v>
      </c>
      <c r="AE1490" t="s">
        <v>162</v>
      </c>
      <c r="AF1490">
        <v>26</v>
      </c>
      <c r="AG1490">
        <v>35</v>
      </c>
      <c r="AH1490" t="s">
        <v>124</v>
      </c>
      <c r="AI1490" t="s">
        <v>96</v>
      </c>
      <c r="AJ1490" t="s">
        <v>169</v>
      </c>
      <c r="AK1490" t="s">
        <v>213</v>
      </c>
      <c r="AL1490">
        <v>1</v>
      </c>
      <c r="AM1490">
        <v>0</v>
      </c>
      <c r="AN1490">
        <v>15</v>
      </c>
      <c r="AO1490">
        <v>8</v>
      </c>
      <c r="AP1490">
        <v>59</v>
      </c>
      <c r="AQ1490">
        <v>3</v>
      </c>
      <c r="AR1490" t="s">
        <v>72</v>
      </c>
      <c r="AS1490" t="s">
        <v>75</v>
      </c>
      <c r="AT1490" t="s">
        <v>75</v>
      </c>
      <c r="AU1490" s="1">
        <v>44405</v>
      </c>
      <c r="AV1490" s="15">
        <f>VLOOKUP(dummy_yherealine!$AT1490,dummy_oppeained!B:C,2,0)</f>
        <v>3</v>
      </c>
      <c r="AW1490" s="22" t="str">
        <f>VLOOKUP(AS1490,dummy_oppeained!B:D,3,0)</f>
        <v>mitteeristav</v>
      </c>
      <c r="AX1490" s="17" t="str">
        <f>VLOOKUP(AR:AR,hinded_abi!A:D,4,0)</f>
        <v>NULL</v>
      </c>
      <c r="AY1490" s="26" t="str">
        <f t="shared" si="46"/>
        <v xml:space="preserve"> </v>
      </c>
      <c r="AZ1490" s="27">
        <f t="shared" si="47"/>
        <v>0</v>
      </c>
    </row>
    <row r="1491" spans="1:52" x14ac:dyDescent="0.25">
      <c r="A1491" t="s">
        <v>368</v>
      </c>
      <c r="B1491" t="s">
        <v>320</v>
      </c>
      <c r="C1491" t="s">
        <v>233</v>
      </c>
      <c r="D1491">
        <v>46508206683</v>
      </c>
      <c r="E1491" t="s">
        <v>50</v>
      </c>
      <c r="F1491" t="s">
        <v>175</v>
      </c>
      <c r="G1491" t="s">
        <v>52</v>
      </c>
      <c r="H1491" t="s">
        <v>52</v>
      </c>
      <c r="I1491" t="s">
        <v>115</v>
      </c>
      <c r="J1491" s="1">
        <v>44155</v>
      </c>
      <c r="K1491" t="s">
        <v>53</v>
      </c>
      <c r="L1491" s="1">
        <v>45910</v>
      </c>
      <c r="M1491" t="s">
        <v>158</v>
      </c>
      <c r="N1491" t="s">
        <v>308</v>
      </c>
      <c r="O1491" t="s">
        <v>56</v>
      </c>
      <c r="P1491" t="s">
        <v>246</v>
      </c>
      <c r="Q1491" s="1">
        <v>45555</v>
      </c>
      <c r="R1491" t="s">
        <v>118</v>
      </c>
      <c r="S1491" t="s">
        <v>191</v>
      </c>
      <c r="T1491" t="s">
        <v>176</v>
      </c>
      <c r="U1491" t="s">
        <v>265</v>
      </c>
      <c r="V1491">
        <v>1479</v>
      </c>
      <c r="W1491" t="s">
        <v>62</v>
      </c>
      <c r="X1491" t="s">
        <v>53</v>
      </c>
      <c r="Y1491">
        <v>1</v>
      </c>
      <c r="Z1491" t="s">
        <v>161</v>
      </c>
      <c r="AA1491" t="s">
        <v>64</v>
      </c>
      <c r="AB1491" t="s">
        <v>65</v>
      </c>
      <c r="AC1491" t="s">
        <v>52</v>
      </c>
      <c r="AD1491" t="s">
        <v>294</v>
      </c>
      <c r="AE1491" t="s">
        <v>162</v>
      </c>
      <c r="AF1491">
        <v>26</v>
      </c>
      <c r="AG1491">
        <v>35</v>
      </c>
      <c r="AH1491" t="s">
        <v>124</v>
      </c>
      <c r="AI1491" t="s">
        <v>96</v>
      </c>
      <c r="AJ1491" t="s">
        <v>169</v>
      </c>
      <c r="AK1491" t="s">
        <v>213</v>
      </c>
      <c r="AL1491">
        <v>1</v>
      </c>
      <c r="AM1491">
        <v>0</v>
      </c>
      <c r="AN1491">
        <v>15</v>
      </c>
      <c r="AO1491">
        <v>8</v>
      </c>
      <c r="AP1491">
        <v>59</v>
      </c>
      <c r="AQ1491">
        <v>3</v>
      </c>
      <c r="AR1491" t="s">
        <v>72</v>
      </c>
      <c r="AS1491" t="s">
        <v>133</v>
      </c>
      <c r="AT1491" t="s">
        <v>133</v>
      </c>
      <c r="AU1491" s="1">
        <v>44605</v>
      </c>
      <c r="AV1491" s="17">
        <f>VLOOKUP(dummy_yherealine!$AT1491,dummy_oppeained!B:C,2,0)</f>
        <v>2</v>
      </c>
      <c r="AW1491" s="22" t="str">
        <f>VLOOKUP(AS1491,dummy_oppeained!B:D,3,0)</f>
        <v>mitteeristav</v>
      </c>
      <c r="AX1491" s="17" t="str">
        <f>VLOOKUP(AR:AR,hinded_abi!A:D,4,0)</f>
        <v>NULL</v>
      </c>
      <c r="AY1491" s="26" t="str">
        <f t="shared" si="46"/>
        <v xml:space="preserve"> </v>
      </c>
      <c r="AZ1491" s="27">
        <f t="shared" si="47"/>
        <v>0</v>
      </c>
    </row>
    <row r="1492" spans="1:52" x14ac:dyDescent="0.25">
      <c r="A1492" t="s">
        <v>368</v>
      </c>
      <c r="B1492" t="s">
        <v>320</v>
      </c>
      <c r="C1492" t="s">
        <v>233</v>
      </c>
      <c r="D1492">
        <v>46508206683</v>
      </c>
      <c r="E1492" t="s">
        <v>50</v>
      </c>
      <c r="F1492" t="s">
        <v>175</v>
      </c>
      <c r="G1492" t="s">
        <v>52</v>
      </c>
      <c r="H1492" t="s">
        <v>52</v>
      </c>
      <c r="I1492" t="s">
        <v>115</v>
      </c>
      <c r="J1492" s="1">
        <v>44155</v>
      </c>
      <c r="K1492" t="s">
        <v>53</v>
      </c>
      <c r="L1492" s="1">
        <v>45910</v>
      </c>
      <c r="M1492" t="s">
        <v>158</v>
      </c>
      <c r="N1492" t="s">
        <v>308</v>
      </c>
      <c r="O1492" t="s">
        <v>56</v>
      </c>
      <c r="P1492" t="s">
        <v>246</v>
      </c>
      <c r="Q1492" s="1">
        <v>45555</v>
      </c>
      <c r="R1492" t="s">
        <v>118</v>
      </c>
      <c r="S1492" t="s">
        <v>191</v>
      </c>
      <c r="T1492" t="s">
        <v>176</v>
      </c>
      <c r="U1492" t="s">
        <v>265</v>
      </c>
      <c r="V1492">
        <v>1479</v>
      </c>
      <c r="W1492" t="s">
        <v>62</v>
      </c>
      <c r="X1492" t="s">
        <v>53</v>
      </c>
      <c r="Y1492">
        <v>1</v>
      </c>
      <c r="Z1492" t="s">
        <v>161</v>
      </c>
      <c r="AA1492" t="s">
        <v>64</v>
      </c>
      <c r="AB1492" t="s">
        <v>65</v>
      </c>
      <c r="AC1492" t="s">
        <v>52</v>
      </c>
      <c r="AD1492" t="s">
        <v>294</v>
      </c>
      <c r="AE1492" t="s">
        <v>162</v>
      </c>
      <c r="AF1492">
        <v>26</v>
      </c>
      <c r="AG1492">
        <v>35</v>
      </c>
      <c r="AH1492" t="s">
        <v>124</v>
      </c>
      <c r="AI1492" t="s">
        <v>96</v>
      </c>
      <c r="AJ1492" t="s">
        <v>169</v>
      </c>
      <c r="AK1492" t="s">
        <v>213</v>
      </c>
      <c r="AL1492">
        <v>1</v>
      </c>
      <c r="AM1492">
        <v>0</v>
      </c>
      <c r="AN1492">
        <v>15</v>
      </c>
      <c r="AO1492">
        <v>8</v>
      </c>
      <c r="AP1492">
        <v>59</v>
      </c>
      <c r="AQ1492">
        <v>3</v>
      </c>
      <c r="AR1492" t="s">
        <v>94</v>
      </c>
      <c r="AS1492" t="s">
        <v>83</v>
      </c>
      <c r="AT1492" t="s">
        <v>83</v>
      </c>
      <c r="AU1492" s="1">
        <v>44698</v>
      </c>
      <c r="AV1492" s="15">
        <f>VLOOKUP(dummy_yherealine!$AT1492,dummy_oppeained!B:C,2,0)</f>
        <v>8</v>
      </c>
      <c r="AW1492" s="22" t="str">
        <f>VLOOKUP(AS1492,dummy_oppeained!B:D,3,0)</f>
        <v>eristav</v>
      </c>
      <c r="AX1492" s="17">
        <f>VLOOKUP(AR:AR,hinded_abi!A:D,4,0)</f>
        <v>5</v>
      </c>
      <c r="AY1492" s="26">
        <f t="shared" si="46"/>
        <v>40</v>
      </c>
      <c r="AZ1492" s="27">
        <f t="shared" si="47"/>
        <v>8</v>
      </c>
    </row>
    <row r="1493" spans="1:52" x14ac:dyDescent="0.25">
      <c r="A1493" t="s">
        <v>368</v>
      </c>
      <c r="B1493" t="s">
        <v>320</v>
      </c>
      <c r="C1493" t="s">
        <v>233</v>
      </c>
      <c r="D1493">
        <v>46508206683</v>
      </c>
      <c r="E1493" t="s">
        <v>50</v>
      </c>
      <c r="F1493" t="s">
        <v>175</v>
      </c>
      <c r="G1493" t="s">
        <v>52</v>
      </c>
      <c r="H1493" t="s">
        <v>52</v>
      </c>
      <c r="I1493" t="s">
        <v>115</v>
      </c>
      <c r="J1493" s="1">
        <v>44155</v>
      </c>
      <c r="K1493" t="s">
        <v>53</v>
      </c>
      <c r="L1493" s="1">
        <v>45910</v>
      </c>
      <c r="M1493" t="s">
        <v>158</v>
      </c>
      <c r="N1493" t="s">
        <v>308</v>
      </c>
      <c r="O1493" t="s">
        <v>56</v>
      </c>
      <c r="P1493" t="s">
        <v>246</v>
      </c>
      <c r="Q1493" s="1">
        <v>45555</v>
      </c>
      <c r="R1493" t="s">
        <v>118</v>
      </c>
      <c r="S1493" t="s">
        <v>191</v>
      </c>
      <c r="T1493" t="s">
        <v>176</v>
      </c>
      <c r="U1493" t="s">
        <v>265</v>
      </c>
      <c r="V1493">
        <v>1479</v>
      </c>
      <c r="W1493" t="s">
        <v>62</v>
      </c>
      <c r="X1493" t="s">
        <v>53</v>
      </c>
      <c r="Y1493">
        <v>1</v>
      </c>
      <c r="Z1493" t="s">
        <v>161</v>
      </c>
      <c r="AA1493" t="s">
        <v>64</v>
      </c>
      <c r="AB1493" t="s">
        <v>65</v>
      </c>
      <c r="AC1493" t="s">
        <v>52</v>
      </c>
      <c r="AD1493" t="s">
        <v>294</v>
      </c>
      <c r="AE1493" t="s">
        <v>162</v>
      </c>
      <c r="AF1493">
        <v>26</v>
      </c>
      <c r="AG1493">
        <v>35</v>
      </c>
      <c r="AH1493" t="s">
        <v>124</v>
      </c>
      <c r="AI1493" t="s">
        <v>96</v>
      </c>
      <c r="AJ1493" t="s">
        <v>169</v>
      </c>
      <c r="AK1493" t="s">
        <v>213</v>
      </c>
      <c r="AL1493">
        <v>1</v>
      </c>
      <c r="AM1493">
        <v>0</v>
      </c>
      <c r="AN1493">
        <v>15</v>
      </c>
      <c r="AO1493">
        <v>8</v>
      </c>
      <c r="AP1493">
        <v>59</v>
      </c>
      <c r="AQ1493">
        <v>3</v>
      </c>
      <c r="AR1493" t="s">
        <v>88</v>
      </c>
      <c r="AS1493" t="s">
        <v>196</v>
      </c>
      <c r="AT1493" t="s">
        <v>196</v>
      </c>
      <c r="AU1493" s="1">
        <v>45294</v>
      </c>
      <c r="AV1493" s="17">
        <f>VLOOKUP(dummy_yherealine!$AT1493,dummy_oppeained!B:C,2,0)</f>
        <v>5</v>
      </c>
      <c r="AW1493" s="22" t="str">
        <f>VLOOKUP(AS1493,dummy_oppeained!B:D,3,0)</f>
        <v>eristav</v>
      </c>
      <c r="AX1493" s="17">
        <f>VLOOKUP(AR:AR,hinded_abi!A:D,4,0)</f>
        <v>2</v>
      </c>
      <c r="AY1493" s="26">
        <f t="shared" si="46"/>
        <v>10</v>
      </c>
      <c r="AZ1493" s="27">
        <f t="shared" si="47"/>
        <v>5</v>
      </c>
    </row>
    <row r="1494" spans="1:52" x14ac:dyDescent="0.25">
      <c r="A1494" t="s">
        <v>368</v>
      </c>
      <c r="B1494" t="s">
        <v>320</v>
      </c>
      <c r="C1494" t="s">
        <v>233</v>
      </c>
      <c r="D1494">
        <v>46508206683</v>
      </c>
      <c r="E1494" t="s">
        <v>50</v>
      </c>
      <c r="F1494" t="s">
        <v>175</v>
      </c>
      <c r="G1494" t="s">
        <v>52</v>
      </c>
      <c r="H1494" t="s">
        <v>52</v>
      </c>
      <c r="I1494" t="s">
        <v>115</v>
      </c>
      <c r="J1494" s="1">
        <v>44155</v>
      </c>
      <c r="K1494" t="s">
        <v>53</v>
      </c>
      <c r="L1494" s="1">
        <v>45910</v>
      </c>
      <c r="M1494" t="s">
        <v>158</v>
      </c>
      <c r="N1494" t="s">
        <v>308</v>
      </c>
      <c r="O1494" t="s">
        <v>56</v>
      </c>
      <c r="P1494" t="s">
        <v>246</v>
      </c>
      <c r="Q1494" s="1">
        <v>45555</v>
      </c>
      <c r="R1494" t="s">
        <v>118</v>
      </c>
      <c r="S1494" t="s">
        <v>191</v>
      </c>
      <c r="T1494" t="s">
        <v>176</v>
      </c>
      <c r="U1494" t="s">
        <v>265</v>
      </c>
      <c r="V1494">
        <v>1479</v>
      </c>
      <c r="W1494" t="s">
        <v>62</v>
      </c>
      <c r="X1494" t="s">
        <v>53</v>
      </c>
      <c r="Y1494">
        <v>1</v>
      </c>
      <c r="Z1494" t="s">
        <v>161</v>
      </c>
      <c r="AA1494" t="s">
        <v>64</v>
      </c>
      <c r="AB1494" t="s">
        <v>65</v>
      </c>
      <c r="AC1494" t="s">
        <v>52</v>
      </c>
      <c r="AD1494" t="s">
        <v>294</v>
      </c>
      <c r="AE1494" t="s">
        <v>162</v>
      </c>
      <c r="AF1494">
        <v>26</v>
      </c>
      <c r="AG1494">
        <v>35</v>
      </c>
      <c r="AH1494" t="s">
        <v>124</v>
      </c>
      <c r="AI1494" t="s">
        <v>96</v>
      </c>
      <c r="AJ1494" t="s">
        <v>169</v>
      </c>
      <c r="AK1494" t="s">
        <v>213</v>
      </c>
      <c r="AL1494">
        <v>1</v>
      </c>
      <c r="AM1494">
        <v>0</v>
      </c>
      <c r="AN1494">
        <v>15</v>
      </c>
      <c r="AO1494">
        <v>8</v>
      </c>
      <c r="AP1494">
        <v>59</v>
      </c>
      <c r="AQ1494">
        <v>3</v>
      </c>
      <c r="AR1494" t="s">
        <v>78</v>
      </c>
      <c r="AS1494" t="s">
        <v>82</v>
      </c>
      <c r="AT1494" t="s">
        <v>82</v>
      </c>
      <c r="AU1494" s="1">
        <v>45183</v>
      </c>
      <c r="AV1494" s="15">
        <f>VLOOKUP(dummy_yherealine!$AT1494,dummy_oppeained!B:C,2,0)</f>
        <v>3</v>
      </c>
      <c r="AW1494" s="22" t="str">
        <f>VLOOKUP(AS1494,dummy_oppeained!B:D,3,0)</f>
        <v>mitteeristav</v>
      </c>
      <c r="AX1494" s="17" t="str">
        <f>VLOOKUP(AR:AR,hinded_abi!A:D,4,0)</f>
        <v>NULL</v>
      </c>
      <c r="AY1494" s="26" t="str">
        <f t="shared" si="46"/>
        <v xml:space="preserve"> </v>
      </c>
      <c r="AZ1494" s="27">
        <f t="shared" si="47"/>
        <v>0</v>
      </c>
    </row>
    <row r="1495" spans="1:52" x14ac:dyDescent="0.25">
      <c r="A1495" t="s">
        <v>368</v>
      </c>
      <c r="B1495" t="s">
        <v>320</v>
      </c>
      <c r="C1495" t="s">
        <v>233</v>
      </c>
      <c r="D1495">
        <v>46508206683</v>
      </c>
      <c r="E1495" t="s">
        <v>50</v>
      </c>
      <c r="F1495" t="s">
        <v>175</v>
      </c>
      <c r="G1495" t="s">
        <v>52</v>
      </c>
      <c r="H1495" t="s">
        <v>52</v>
      </c>
      <c r="I1495" t="s">
        <v>115</v>
      </c>
      <c r="J1495" s="1">
        <v>44155</v>
      </c>
      <c r="K1495" t="s">
        <v>53</v>
      </c>
      <c r="L1495" s="1">
        <v>45910</v>
      </c>
      <c r="M1495" t="s">
        <v>158</v>
      </c>
      <c r="N1495" t="s">
        <v>308</v>
      </c>
      <c r="O1495" t="s">
        <v>56</v>
      </c>
      <c r="P1495" t="s">
        <v>246</v>
      </c>
      <c r="Q1495" s="1">
        <v>45555</v>
      </c>
      <c r="R1495" t="s">
        <v>118</v>
      </c>
      <c r="S1495" t="s">
        <v>191</v>
      </c>
      <c r="T1495" t="s">
        <v>176</v>
      </c>
      <c r="U1495" t="s">
        <v>265</v>
      </c>
      <c r="V1495">
        <v>1479</v>
      </c>
      <c r="W1495" t="s">
        <v>62</v>
      </c>
      <c r="X1495" t="s">
        <v>53</v>
      </c>
      <c r="Y1495">
        <v>1</v>
      </c>
      <c r="Z1495" t="s">
        <v>161</v>
      </c>
      <c r="AA1495" t="s">
        <v>64</v>
      </c>
      <c r="AB1495" t="s">
        <v>65</v>
      </c>
      <c r="AC1495" t="s">
        <v>52</v>
      </c>
      <c r="AD1495" t="s">
        <v>294</v>
      </c>
      <c r="AE1495" t="s">
        <v>162</v>
      </c>
      <c r="AF1495">
        <v>26</v>
      </c>
      <c r="AG1495">
        <v>35</v>
      </c>
      <c r="AH1495" t="s">
        <v>124</v>
      </c>
      <c r="AI1495" t="s">
        <v>96</v>
      </c>
      <c r="AJ1495" t="s">
        <v>169</v>
      </c>
      <c r="AK1495" t="s">
        <v>213</v>
      </c>
      <c r="AL1495">
        <v>1</v>
      </c>
      <c r="AM1495">
        <v>0</v>
      </c>
      <c r="AN1495">
        <v>15</v>
      </c>
      <c r="AO1495">
        <v>8</v>
      </c>
      <c r="AP1495">
        <v>59</v>
      </c>
      <c r="AQ1495">
        <v>3</v>
      </c>
      <c r="AR1495" t="s">
        <v>86</v>
      </c>
      <c r="AS1495" t="s">
        <v>150</v>
      </c>
      <c r="AT1495" t="s">
        <v>150</v>
      </c>
      <c r="AU1495" s="1">
        <v>45031</v>
      </c>
      <c r="AV1495" s="17">
        <f>VLOOKUP(dummy_yherealine!$AT1495,dummy_oppeained!B:C,2,0)</f>
        <v>10</v>
      </c>
      <c r="AW1495" s="22" t="str">
        <f>VLOOKUP(AS1495,dummy_oppeained!B:D,3,0)</f>
        <v>eristav</v>
      </c>
      <c r="AX1495" s="17">
        <f>VLOOKUP(AR:AR,hinded_abi!A:D,4,0)</f>
        <v>4</v>
      </c>
      <c r="AY1495" s="26">
        <f t="shared" si="46"/>
        <v>40</v>
      </c>
      <c r="AZ1495" s="27">
        <f t="shared" si="47"/>
        <v>10</v>
      </c>
    </row>
    <row r="1496" spans="1:52" x14ac:dyDescent="0.25">
      <c r="A1496" t="s">
        <v>368</v>
      </c>
      <c r="B1496" t="s">
        <v>320</v>
      </c>
      <c r="C1496" t="s">
        <v>233</v>
      </c>
      <c r="D1496">
        <v>46508206683</v>
      </c>
      <c r="E1496" t="s">
        <v>50</v>
      </c>
      <c r="F1496" t="s">
        <v>175</v>
      </c>
      <c r="G1496" t="s">
        <v>52</v>
      </c>
      <c r="H1496" t="s">
        <v>52</v>
      </c>
      <c r="I1496" t="s">
        <v>115</v>
      </c>
      <c r="J1496" s="1">
        <v>44155</v>
      </c>
      <c r="K1496" t="s">
        <v>53</v>
      </c>
      <c r="L1496" s="1">
        <v>45910</v>
      </c>
      <c r="M1496" t="s">
        <v>158</v>
      </c>
      <c r="N1496" t="s">
        <v>308</v>
      </c>
      <c r="O1496" t="s">
        <v>56</v>
      </c>
      <c r="P1496" t="s">
        <v>246</v>
      </c>
      <c r="Q1496" s="1">
        <v>45555</v>
      </c>
      <c r="R1496" t="s">
        <v>118</v>
      </c>
      <c r="S1496" t="s">
        <v>191</v>
      </c>
      <c r="T1496" t="s">
        <v>176</v>
      </c>
      <c r="U1496" t="s">
        <v>265</v>
      </c>
      <c r="V1496">
        <v>1479</v>
      </c>
      <c r="W1496" t="s">
        <v>62</v>
      </c>
      <c r="X1496" t="s">
        <v>53</v>
      </c>
      <c r="Y1496">
        <v>1</v>
      </c>
      <c r="Z1496" t="s">
        <v>161</v>
      </c>
      <c r="AA1496" t="s">
        <v>64</v>
      </c>
      <c r="AB1496" t="s">
        <v>65</v>
      </c>
      <c r="AC1496" t="s">
        <v>52</v>
      </c>
      <c r="AD1496" t="s">
        <v>294</v>
      </c>
      <c r="AE1496" t="s">
        <v>162</v>
      </c>
      <c r="AF1496">
        <v>26</v>
      </c>
      <c r="AG1496">
        <v>35</v>
      </c>
      <c r="AH1496" t="s">
        <v>124</v>
      </c>
      <c r="AI1496" t="s">
        <v>96</v>
      </c>
      <c r="AJ1496" t="s">
        <v>169</v>
      </c>
      <c r="AK1496" t="s">
        <v>213</v>
      </c>
      <c r="AL1496">
        <v>1</v>
      </c>
      <c r="AM1496">
        <v>0</v>
      </c>
      <c r="AN1496">
        <v>15</v>
      </c>
      <c r="AO1496">
        <v>8</v>
      </c>
      <c r="AP1496">
        <v>59</v>
      </c>
      <c r="AQ1496">
        <v>3</v>
      </c>
      <c r="AR1496" t="s">
        <v>86</v>
      </c>
      <c r="AS1496" t="s">
        <v>130</v>
      </c>
      <c r="AT1496" t="s">
        <v>130</v>
      </c>
      <c r="AU1496" s="1">
        <v>44177</v>
      </c>
      <c r="AV1496" s="15">
        <f>VLOOKUP(dummy_yherealine!$AT1496,dummy_oppeained!B:C,2,0)</f>
        <v>6</v>
      </c>
      <c r="AW1496" s="22" t="str">
        <f>VLOOKUP(AS1496,dummy_oppeained!B:D,3,0)</f>
        <v>eristav</v>
      </c>
      <c r="AX1496" s="17">
        <f>VLOOKUP(AR:AR,hinded_abi!A:D,4,0)</f>
        <v>4</v>
      </c>
      <c r="AY1496" s="26">
        <f t="shared" si="46"/>
        <v>24</v>
      </c>
      <c r="AZ1496" s="27">
        <f t="shared" si="47"/>
        <v>6</v>
      </c>
    </row>
    <row r="1497" spans="1:52" x14ac:dyDescent="0.25">
      <c r="A1497" t="s">
        <v>368</v>
      </c>
      <c r="B1497" t="s">
        <v>320</v>
      </c>
      <c r="C1497" t="s">
        <v>233</v>
      </c>
      <c r="D1497">
        <v>46508206683</v>
      </c>
      <c r="E1497" t="s">
        <v>50</v>
      </c>
      <c r="F1497" t="s">
        <v>175</v>
      </c>
      <c r="G1497" t="s">
        <v>52</v>
      </c>
      <c r="H1497" t="s">
        <v>52</v>
      </c>
      <c r="I1497" t="s">
        <v>115</v>
      </c>
      <c r="J1497" s="1">
        <v>44155</v>
      </c>
      <c r="K1497" t="s">
        <v>53</v>
      </c>
      <c r="L1497" s="1">
        <v>45910</v>
      </c>
      <c r="M1497" t="s">
        <v>158</v>
      </c>
      <c r="N1497" t="s">
        <v>308</v>
      </c>
      <c r="O1497" t="s">
        <v>56</v>
      </c>
      <c r="P1497" t="s">
        <v>246</v>
      </c>
      <c r="Q1497" s="1">
        <v>45555</v>
      </c>
      <c r="R1497" t="s">
        <v>118</v>
      </c>
      <c r="S1497" t="s">
        <v>191</v>
      </c>
      <c r="T1497" t="s">
        <v>176</v>
      </c>
      <c r="U1497" t="s">
        <v>265</v>
      </c>
      <c r="V1497">
        <v>1479</v>
      </c>
      <c r="W1497" t="s">
        <v>62</v>
      </c>
      <c r="X1497" t="s">
        <v>53</v>
      </c>
      <c r="Y1497">
        <v>2</v>
      </c>
      <c r="Z1497" t="s">
        <v>161</v>
      </c>
      <c r="AA1497" t="s">
        <v>64</v>
      </c>
      <c r="AB1497" t="s">
        <v>179</v>
      </c>
      <c r="AC1497" t="s">
        <v>52</v>
      </c>
      <c r="AD1497" t="s">
        <v>294</v>
      </c>
      <c r="AE1497" t="s">
        <v>162</v>
      </c>
      <c r="AF1497">
        <v>26</v>
      </c>
      <c r="AG1497">
        <v>60</v>
      </c>
      <c r="AH1497" t="s">
        <v>124</v>
      </c>
      <c r="AI1497" t="s">
        <v>218</v>
      </c>
      <c r="AJ1497" t="s">
        <v>169</v>
      </c>
      <c r="AK1497" t="s">
        <v>163</v>
      </c>
      <c r="AL1497">
        <v>1</v>
      </c>
      <c r="AM1497">
        <v>2</v>
      </c>
      <c r="AN1497">
        <v>15</v>
      </c>
      <c r="AO1497">
        <v>0</v>
      </c>
      <c r="AP1497">
        <v>30</v>
      </c>
      <c r="AQ1497">
        <v>3</v>
      </c>
      <c r="AR1497" t="s">
        <v>70</v>
      </c>
      <c r="AS1497" t="s">
        <v>220</v>
      </c>
      <c r="AT1497" t="s">
        <v>220</v>
      </c>
      <c r="AU1497" s="1">
        <v>44211</v>
      </c>
      <c r="AV1497" s="17">
        <f>VLOOKUP(dummy_yherealine!$AT1497,dummy_oppeained!B:C,2,0)</f>
        <v>6</v>
      </c>
      <c r="AW1497" s="22" t="str">
        <f>VLOOKUP(AS1497,dummy_oppeained!B:D,3,0)</f>
        <v>eristav</v>
      </c>
      <c r="AX1497" s="17">
        <f>VLOOKUP(AR:AR,hinded_abi!A:D,4,0)</f>
        <v>0</v>
      </c>
      <c r="AY1497" s="26">
        <f t="shared" si="46"/>
        <v>0</v>
      </c>
      <c r="AZ1497" s="27">
        <f t="shared" si="47"/>
        <v>6</v>
      </c>
    </row>
    <row r="1498" spans="1:52" x14ac:dyDescent="0.25">
      <c r="A1498" t="s">
        <v>368</v>
      </c>
      <c r="B1498" t="s">
        <v>320</v>
      </c>
      <c r="C1498" t="s">
        <v>233</v>
      </c>
      <c r="D1498">
        <v>46508206683</v>
      </c>
      <c r="E1498" t="s">
        <v>50</v>
      </c>
      <c r="F1498" t="s">
        <v>175</v>
      </c>
      <c r="G1498" t="s">
        <v>52</v>
      </c>
      <c r="H1498" t="s">
        <v>52</v>
      </c>
      <c r="I1498" t="s">
        <v>115</v>
      </c>
      <c r="J1498" s="1">
        <v>44155</v>
      </c>
      <c r="K1498" t="s">
        <v>53</v>
      </c>
      <c r="L1498" s="1">
        <v>45910</v>
      </c>
      <c r="M1498" t="s">
        <v>158</v>
      </c>
      <c r="N1498" t="s">
        <v>308</v>
      </c>
      <c r="O1498" t="s">
        <v>56</v>
      </c>
      <c r="P1498" t="s">
        <v>246</v>
      </c>
      <c r="Q1498" s="1">
        <v>45555</v>
      </c>
      <c r="R1498" t="s">
        <v>118</v>
      </c>
      <c r="S1498" t="s">
        <v>191</v>
      </c>
      <c r="T1498" t="s">
        <v>176</v>
      </c>
      <c r="U1498" t="s">
        <v>265</v>
      </c>
      <c r="V1498">
        <v>1479</v>
      </c>
      <c r="W1498" t="s">
        <v>62</v>
      </c>
      <c r="X1498" t="s">
        <v>53</v>
      </c>
      <c r="Y1498">
        <v>2</v>
      </c>
      <c r="Z1498" t="s">
        <v>161</v>
      </c>
      <c r="AA1498" t="s">
        <v>64</v>
      </c>
      <c r="AB1498" t="s">
        <v>179</v>
      </c>
      <c r="AC1498" t="s">
        <v>52</v>
      </c>
      <c r="AD1498" t="s">
        <v>294</v>
      </c>
      <c r="AE1498" t="s">
        <v>162</v>
      </c>
      <c r="AF1498">
        <v>26</v>
      </c>
      <c r="AG1498">
        <v>60</v>
      </c>
      <c r="AH1498" t="s">
        <v>124</v>
      </c>
      <c r="AI1498" t="s">
        <v>218</v>
      </c>
      <c r="AJ1498" t="s">
        <v>169</v>
      </c>
      <c r="AK1498" t="s">
        <v>163</v>
      </c>
      <c r="AL1498">
        <v>1</v>
      </c>
      <c r="AM1498">
        <v>2</v>
      </c>
      <c r="AN1498">
        <v>15</v>
      </c>
      <c r="AO1498">
        <v>0</v>
      </c>
      <c r="AP1498">
        <v>30</v>
      </c>
      <c r="AQ1498">
        <v>3</v>
      </c>
      <c r="AR1498" t="s">
        <v>72</v>
      </c>
      <c r="AS1498" t="s">
        <v>139</v>
      </c>
      <c r="AT1498" t="s">
        <v>139</v>
      </c>
      <c r="AU1498" s="1">
        <v>44232</v>
      </c>
      <c r="AV1498" s="15">
        <f>VLOOKUP(dummy_yherealine!$AT1498,dummy_oppeained!B:C,2,0)</f>
        <v>3</v>
      </c>
      <c r="AW1498" s="22" t="str">
        <f>VLOOKUP(AS1498,dummy_oppeained!B:D,3,0)</f>
        <v>mitteeristav</v>
      </c>
      <c r="AX1498" s="17" t="str">
        <f>VLOOKUP(AR:AR,hinded_abi!A:D,4,0)</f>
        <v>NULL</v>
      </c>
      <c r="AY1498" s="26" t="str">
        <f t="shared" si="46"/>
        <v xml:space="preserve"> </v>
      </c>
      <c r="AZ1498" s="27">
        <f t="shared" si="47"/>
        <v>0</v>
      </c>
    </row>
    <row r="1499" spans="1:52" x14ac:dyDescent="0.25">
      <c r="A1499" t="s">
        <v>368</v>
      </c>
      <c r="B1499" t="s">
        <v>320</v>
      </c>
      <c r="C1499" t="s">
        <v>233</v>
      </c>
      <c r="D1499">
        <v>46508206683</v>
      </c>
      <c r="E1499" t="s">
        <v>50</v>
      </c>
      <c r="F1499" t="s">
        <v>175</v>
      </c>
      <c r="G1499" t="s">
        <v>52</v>
      </c>
      <c r="H1499" t="s">
        <v>52</v>
      </c>
      <c r="I1499" t="s">
        <v>115</v>
      </c>
      <c r="J1499" s="1">
        <v>44155</v>
      </c>
      <c r="K1499" t="s">
        <v>53</v>
      </c>
      <c r="L1499" s="1">
        <v>45910</v>
      </c>
      <c r="M1499" t="s">
        <v>158</v>
      </c>
      <c r="N1499" t="s">
        <v>308</v>
      </c>
      <c r="O1499" t="s">
        <v>56</v>
      </c>
      <c r="P1499" t="s">
        <v>246</v>
      </c>
      <c r="Q1499" s="1">
        <v>45555</v>
      </c>
      <c r="R1499" t="s">
        <v>118</v>
      </c>
      <c r="S1499" t="s">
        <v>191</v>
      </c>
      <c r="T1499" t="s">
        <v>176</v>
      </c>
      <c r="U1499" t="s">
        <v>265</v>
      </c>
      <c r="V1499">
        <v>1479</v>
      </c>
      <c r="W1499" t="s">
        <v>62</v>
      </c>
      <c r="X1499" t="s">
        <v>53</v>
      </c>
      <c r="Y1499">
        <v>2</v>
      </c>
      <c r="Z1499" t="s">
        <v>161</v>
      </c>
      <c r="AA1499" t="s">
        <v>64</v>
      </c>
      <c r="AB1499" t="s">
        <v>179</v>
      </c>
      <c r="AC1499" t="s">
        <v>52</v>
      </c>
      <c r="AD1499" t="s">
        <v>294</v>
      </c>
      <c r="AE1499" t="s">
        <v>162</v>
      </c>
      <c r="AF1499">
        <v>26</v>
      </c>
      <c r="AG1499">
        <v>60</v>
      </c>
      <c r="AH1499" t="s">
        <v>124</v>
      </c>
      <c r="AI1499" t="s">
        <v>218</v>
      </c>
      <c r="AJ1499" t="s">
        <v>169</v>
      </c>
      <c r="AK1499" t="s">
        <v>163</v>
      </c>
      <c r="AL1499">
        <v>1</v>
      </c>
      <c r="AM1499">
        <v>2</v>
      </c>
      <c r="AN1499">
        <v>15</v>
      </c>
      <c r="AO1499">
        <v>0</v>
      </c>
      <c r="AP1499">
        <v>30</v>
      </c>
      <c r="AQ1499">
        <v>3</v>
      </c>
      <c r="AR1499" t="s">
        <v>80</v>
      </c>
      <c r="AS1499" t="s">
        <v>259</v>
      </c>
      <c r="AT1499" t="s">
        <v>259</v>
      </c>
      <c r="AU1499" s="1">
        <v>44522</v>
      </c>
      <c r="AV1499" s="17">
        <f>VLOOKUP(dummy_yherealine!$AT1499,dummy_oppeained!B:C,2,0)</f>
        <v>6</v>
      </c>
      <c r="AW1499" s="22" t="str">
        <f>VLOOKUP(AS1499,dummy_oppeained!B:D,3,0)</f>
        <v>eristav</v>
      </c>
      <c r="AX1499" s="17">
        <f>VLOOKUP(AR:AR,hinded_abi!A:D,4,0)</f>
        <v>3</v>
      </c>
      <c r="AY1499" s="26">
        <f t="shared" si="46"/>
        <v>18</v>
      </c>
      <c r="AZ1499" s="27">
        <f t="shared" si="47"/>
        <v>6</v>
      </c>
    </row>
    <row r="1500" spans="1:52" x14ac:dyDescent="0.25">
      <c r="A1500" t="s">
        <v>368</v>
      </c>
      <c r="B1500" t="s">
        <v>320</v>
      </c>
      <c r="C1500" t="s">
        <v>233</v>
      </c>
      <c r="D1500">
        <v>46508206683</v>
      </c>
      <c r="E1500" t="s">
        <v>50</v>
      </c>
      <c r="F1500" t="s">
        <v>175</v>
      </c>
      <c r="G1500" t="s">
        <v>52</v>
      </c>
      <c r="H1500" t="s">
        <v>52</v>
      </c>
      <c r="I1500" t="s">
        <v>115</v>
      </c>
      <c r="J1500" s="1">
        <v>44155</v>
      </c>
      <c r="K1500" t="s">
        <v>53</v>
      </c>
      <c r="L1500" s="1">
        <v>45910</v>
      </c>
      <c r="M1500" t="s">
        <v>158</v>
      </c>
      <c r="N1500" t="s">
        <v>308</v>
      </c>
      <c r="O1500" t="s">
        <v>56</v>
      </c>
      <c r="P1500" t="s">
        <v>246</v>
      </c>
      <c r="Q1500" s="1">
        <v>45555</v>
      </c>
      <c r="R1500" t="s">
        <v>118</v>
      </c>
      <c r="S1500" t="s">
        <v>191</v>
      </c>
      <c r="T1500" t="s">
        <v>176</v>
      </c>
      <c r="U1500" t="s">
        <v>265</v>
      </c>
      <c r="V1500">
        <v>1479</v>
      </c>
      <c r="W1500" t="s">
        <v>62</v>
      </c>
      <c r="X1500" t="s">
        <v>53</v>
      </c>
      <c r="Y1500">
        <v>2</v>
      </c>
      <c r="Z1500" t="s">
        <v>161</v>
      </c>
      <c r="AA1500" t="s">
        <v>64</v>
      </c>
      <c r="AB1500" t="s">
        <v>179</v>
      </c>
      <c r="AC1500" t="s">
        <v>52</v>
      </c>
      <c r="AD1500" t="s">
        <v>294</v>
      </c>
      <c r="AE1500" t="s">
        <v>162</v>
      </c>
      <c r="AF1500">
        <v>26</v>
      </c>
      <c r="AG1500">
        <v>60</v>
      </c>
      <c r="AH1500" t="s">
        <v>124</v>
      </c>
      <c r="AI1500" t="s">
        <v>218</v>
      </c>
      <c r="AJ1500" t="s">
        <v>169</v>
      </c>
      <c r="AK1500" t="s">
        <v>163</v>
      </c>
      <c r="AL1500">
        <v>1</v>
      </c>
      <c r="AM1500">
        <v>2</v>
      </c>
      <c r="AN1500">
        <v>15</v>
      </c>
      <c r="AO1500">
        <v>0</v>
      </c>
      <c r="AP1500">
        <v>30</v>
      </c>
      <c r="AQ1500">
        <v>3</v>
      </c>
      <c r="AR1500" t="s">
        <v>80</v>
      </c>
      <c r="AS1500" t="s">
        <v>201</v>
      </c>
      <c r="AT1500" t="s">
        <v>201</v>
      </c>
      <c r="AU1500" s="1">
        <v>44758</v>
      </c>
      <c r="AV1500" s="15">
        <f>VLOOKUP(dummy_yherealine!$AT1500,dummy_oppeained!B:C,2,0)</f>
        <v>6</v>
      </c>
      <c r="AW1500" s="22" t="str">
        <f>VLOOKUP(AS1500,dummy_oppeained!B:D,3,0)</f>
        <v>eristav</v>
      </c>
      <c r="AX1500" s="17">
        <f>VLOOKUP(AR:AR,hinded_abi!A:D,4,0)</f>
        <v>3</v>
      </c>
      <c r="AY1500" s="26">
        <f t="shared" si="46"/>
        <v>18</v>
      </c>
      <c r="AZ1500" s="27">
        <f t="shared" si="47"/>
        <v>6</v>
      </c>
    </row>
    <row r="1501" spans="1:52" x14ac:dyDescent="0.25">
      <c r="A1501" t="s">
        <v>368</v>
      </c>
      <c r="B1501" t="s">
        <v>320</v>
      </c>
      <c r="C1501" t="s">
        <v>233</v>
      </c>
      <c r="D1501">
        <v>46508206683</v>
      </c>
      <c r="E1501" t="s">
        <v>50</v>
      </c>
      <c r="F1501" t="s">
        <v>175</v>
      </c>
      <c r="G1501" t="s">
        <v>52</v>
      </c>
      <c r="H1501" t="s">
        <v>52</v>
      </c>
      <c r="I1501" t="s">
        <v>115</v>
      </c>
      <c r="J1501" s="1">
        <v>44155</v>
      </c>
      <c r="K1501" t="s">
        <v>53</v>
      </c>
      <c r="L1501" s="1">
        <v>45910</v>
      </c>
      <c r="M1501" t="s">
        <v>158</v>
      </c>
      <c r="N1501" t="s">
        <v>308</v>
      </c>
      <c r="O1501" t="s">
        <v>56</v>
      </c>
      <c r="P1501" t="s">
        <v>246</v>
      </c>
      <c r="Q1501" s="1">
        <v>45555</v>
      </c>
      <c r="R1501" t="s">
        <v>118</v>
      </c>
      <c r="S1501" t="s">
        <v>191</v>
      </c>
      <c r="T1501" t="s">
        <v>176</v>
      </c>
      <c r="U1501" t="s">
        <v>265</v>
      </c>
      <c r="V1501">
        <v>1479</v>
      </c>
      <c r="W1501" t="s">
        <v>62</v>
      </c>
      <c r="X1501" t="s">
        <v>53</v>
      </c>
      <c r="Y1501">
        <v>2</v>
      </c>
      <c r="Z1501" t="s">
        <v>161</v>
      </c>
      <c r="AA1501" t="s">
        <v>64</v>
      </c>
      <c r="AB1501" t="s">
        <v>179</v>
      </c>
      <c r="AC1501" t="s">
        <v>52</v>
      </c>
      <c r="AD1501" t="s">
        <v>294</v>
      </c>
      <c r="AE1501" t="s">
        <v>162</v>
      </c>
      <c r="AF1501">
        <v>26</v>
      </c>
      <c r="AG1501">
        <v>60</v>
      </c>
      <c r="AH1501" t="s">
        <v>124</v>
      </c>
      <c r="AI1501" t="s">
        <v>218</v>
      </c>
      <c r="AJ1501" t="s">
        <v>169</v>
      </c>
      <c r="AK1501" t="s">
        <v>163</v>
      </c>
      <c r="AL1501">
        <v>1</v>
      </c>
      <c r="AM1501">
        <v>2</v>
      </c>
      <c r="AN1501">
        <v>15</v>
      </c>
      <c r="AO1501">
        <v>0</v>
      </c>
      <c r="AP1501">
        <v>30</v>
      </c>
      <c r="AQ1501">
        <v>3</v>
      </c>
      <c r="AR1501" t="s">
        <v>91</v>
      </c>
      <c r="AS1501" t="s">
        <v>90</v>
      </c>
      <c r="AT1501" t="s">
        <v>90</v>
      </c>
      <c r="AU1501" s="1">
        <v>45205</v>
      </c>
      <c r="AV1501" s="17">
        <f>VLOOKUP(dummy_yherealine!$AT1501,dummy_oppeained!B:C,2,0)</f>
        <v>3</v>
      </c>
      <c r="AW1501" s="22" t="str">
        <f>VLOOKUP(AS1501,dummy_oppeained!B:D,3,0)</f>
        <v>mitteeristav</v>
      </c>
      <c r="AX1501" s="17">
        <f>VLOOKUP(AR:AR,hinded_abi!A:D,4,0)</f>
        <v>0</v>
      </c>
      <c r="AY1501" s="26" t="str">
        <f t="shared" si="46"/>
        <v xml:space="preserve"> </v>
      </c>
      <c r="AZ1501" s="27">
        <f t="shared" si="47"/>
        <v>0</v>
      </c>
    </row>
    <row r="1502" spans="1:52" x14ac:dyDescent="0.25">
      <c r="A1502" t="s">
        <v>368</v>
      </c>
      <c r="B1502" t="s">
        <v>320</v>
      </c>
      <c r="C1502" t="s">
        <v>233</v>
      </c>
      <c r="D1502">
        <v>46508206683</v>
      </c>
      <c r="E1502" t="s">
        <v>50</v>
      </c>
      <c r="F1502" t="s">
        <v>175</v>
      </c>
      <c r="G1502" t="s">
        <v>52</v>
      </c>
      <c r="H1502" t="s">
        <v>52</v>
      </c>
      <c r="I1502" t="s">
        <v>115</v>
      </c>
      <c r="J1502" s="1">
        <v>44155</v>
      </c>
      <c r="K1502" t="s">
        <v>53</v>
      </c>
      <c r="L1502" s="1">
        <v>45910</v>
      </c>
      <c r="M1502" t="s">
        <v>158</v>
      </c>
      <c r="N1502" t="s">
        <v>308</v>
      </c>
      <c r="O1502" t="s">
        <v>56</v>
      </c>
      <c r="P1502" t="s">
        <v>246</v>
      </c>
      <c r="Q1502" s="1">
        <v>45555</v>
      </c>
      <c r="R1502" t="s">
        <v>118</v>
      </c>
      <c r="S1502" t="s">
        <v>191</v>
      </c>
      <c r="T1502" t="s">
        <v>176</v>
      </c>
      <c r="U1502" t="s">
        <v>265</v>
      </c>
      <c r="V1502">
        <v>1479</v>
      </c>
      <c r="W1502" t="s">
        <v>62</v>
      </c>
      <c r="X1502" t="s">
        <v>53</v>
      </c>
      <c r="Y1502">
        <v>2</v>
      </c>
      <c r="Z1502" t="s">
        <v>161</v>
      </c>
      <c r="AA1502" t="s">
        <v>64</v>
      </c>
      <c r="AB1502" t="s">
        <v>179</v>
      </c>
      <c r="AC1502" t="s">
        <v>52</v>
      </c>
      <c r="AD1502" t="s">
        <v>294</v>
      </c>
      <c r="AE1502" t="s">
        <v>162</v>
      </c>
      <c r="AF1502">
        <v>26</v>
      </c>
      <c r="AG1502">
        <v>60</v>
      </c>
      <c r="AH1502" t="s">
        <v>124</v>
      </c>
      <c r="AI1502" t="s">
        <v>218</v>
      </c>
      <c r="AJ1502" t="s">
        <v>169</v>
      </c>
      <c r="AK1502" t="s">
        <v>163</v>
      </c>
      <c r="AL1502">
        <v>1</v>
      </c>
      <c r="AM1502">
        <v>2</v>
      </c>
      <c r="AN1502">
        <v>15</v>
      </c>
      <c r="AO1502">
        <v>0</v>
      </c>
      <c r="AP1502">
        <v>30</v>
      </c>
      <c r="AQ1502">
        <v>3</v>
      </c>
      <c r="AR1502" t="s">
        <v>72</v>
      </c>
      <c r="AS1502" t="s">
        <v>204</v>
      </c>
      <c r="AT1502" t="s">
        <v>204</v>
      </c>
      <c r="AU1502" s="1">
        <v>45148</v>
      </c>
      <c r="AV1502" s="15">
        <f>VLOOKUP(dummy_yherealine!$AT1502,dummy_oppeained!B:C,2,0)</f>
        <v>3</v>
      </c>
      <c r="AW1502" s="22" t="str">
        <f>VLOOKUP(AS1502,dummy_oppeained!B:D,3,0)</f>
        <v>mitteeristav</v>
      </c>
      <c r="AX1502" s="17" t="str">
        <f>VLOOKUP(AR:AR,hinded_abi!A:D,4,0)</f>
        <v>NULL</v>
      </c>
      <c r="AY1502" s="26" t="str">
        <f t="shared" si="46"/>
        <v xml:space="preserve"> </v>
      </c>
      <c r="AZ1502" s="27">
        <f t="shared" si="47"/>
        <v>0</v>
      </c>
    </row>
    <row r="1503" spans="1:52" x14ac:dyDescent="0.25">
      <c r="A1503" t="s">
        <v>368</v>
      </c>
      <c r="B1503" t="s">
        <v>320</v>
      </c>
      <c r="C1503" t="s">
        <v>233</v>
      </c>
      <c r="D1503">
        <v>46508206683</v>
      </c>
      <c r="E1503" t="s">
        <v>50</v>
      </c>
      <c r="F1503" t="s">
        <v>175</v>
      </c>
      <c r="G1503" t="s">
        <v>52</v>
      </c>
      <c r="H1503" t="s">
        <v>52</v>
      </c>
      <c r="I1503" t="s">
        <v>115</v>
      </c>
      <c r="J1503" s="1">
        <v>44155</v>
      </c>
      <c r="K1503" t="s">
        <v>53</v>
      </c>
      <c r="L1503" s="1">
        <v>45910</v>
      </c>
      <c r="M1503" t="s">
        <v>158</v>
      </c>
      <c r="N1503" t="s">
        <v>308</v>
      </c>
      <c r="O1503" t="s">
        <v>56</v>
      </c>
      <c r="P1503" t="s">
        <v>246</v>
      </c>
      <c r="Q1503" s="1">
        <v>45555</v>
      </c>
      <c r="R1503" t="s">
        <v>118</v>
      </c>
      <c r="S1503" t="s">
        <v>191</v>
      </c>
      <c r="T1503" t="s">
        <v>176</v>
      </c>
      <c r="U1503" t="s">
        <v>265</v>
      </c>
      <c r="V1503">
        <v>1479</v>
      </c>
      <c r="W1503" t="s">
        <v>62</v>
      </c>
      <c r="X1503" t="s">
        <v>53</v>
      </c>
      <c r="Y1503">
        <v>2</v>
      </c>
      <c r="Z1503" t="s">
        <v>161</v>
      </c>
      <c r="AA1503" t="s">
        <v>64</v>
      </c>
      <c r="AB1503" t="s">
        <v>179</v>
      </c>
      <c r="AC1503" t="s">
        <v>52</v>
      </c>
      <c r="AD1503" t="s">
        <v>294</v>
      </c>
      <c r="AE1503" t="s">
        <v>162</v>
      </c>
      <c r="AF1503">
        <v>26</v>
      </c>
      <c r="AG1503">
        <v>60</v>
      </c>
      <c r="AH1503" t="s">
        <v>124</v>
      </c>
      <c r="AI1503" t="s">
        <v>218</v>
      </c>
      <c r="AJ1503" t="s">
        <v>169</v>
      </c>
      <c r="AK1503" t="s">
        <v>163</v>
      </c>
      <c r="AL1503">
        <v>1</v>
      </c>
      <c r="AM1503">
        <v>2</v>
      </c>
      <c r="AN1503">
        <v>15</v>
      </c>
      <c r="AO1503">
        <v>0</v>
      </c>
      <c r="AP1503">
        <v>30</v>
      </c>
      <c r="AQ1503">
        <v>3</v>
      </c>
      <c r="AR1503" t="s">
        <v>72</v>
      </c>
      <c r="AS1503" t="s">
        <v>79</v>
      </c>
      <c r="AT1503" t="s">
        <v>79</v>
      </c>
      <c r="AU1503" s="1">
        <v>44564</v>
      </c>
      <c r="AV1503" s="17">
        <f>VLOOKUP(dummy_yherealine!$AT1503,dummy_oppeained!B:C,2,0)</f>
        <v>3</v>
      </c>
      <c r="AW1503" s="22" t="str">
        <f>VLOOKUP(AS1503,dummy_oppeained!B:D,3,0)</f>
        <v>mitteeristav</v>
      </c>
      <c r="AX1503" s="17" t="str">
        <f>VLOOKUP(AR:AR,hinded_abi!A:D,4,0)</f>
        <v>NULL</v>
      </c>
      <c r="AY1503" s="26" t="str">
        <f t="shared" si="46"/>
        <v xml:space="preserve"> </v>
      </c>
      <c r="AZ1503" s="27">
        <f t="shared" si="47"/>
        <v>0</v>
      </c>
    </row>
    <row r="1504" spans="1:52" x14ac:dyDescent="0.25">
      <c r="A1504" t="s">
        <v>368</v>
      </c>
      <c r="B1504" t="s">
        <v>320</v>
      </c>
      <c r="C1504" t="s">
        <v>233</v>
      </c>
      <c r="D1504">
        <v>46508206683</v>
      </c>
      <c r="E1504" t="s">
        <v>50</v>
      </c>
      <c r="F1504" t="s">
        <v>175</v>
      </c>
      <c r="G1504" t="s">
        <v>52</v>
      </c>
      <c r="H1504" t="s">
        <v>52</v>
      </c>
      <c r="I1504" t="s">
        <v>115</v>
      </c>
      <c r="J1504" s="1">
        <v>44155</v>
      </c>
      <c r="K1504" t="s">
        <v>53</v>
      </c>
      <c r="L1504" s="1">
        <v>45910</v>
      </c>
      <c r="M1504" t="s">
        <v>158</v>
      </c>
      <c r="N1504" t="s">
        <v>308</v>
      </c>
      <c r="O1504" t="s">
        <v>56</v>
      </c>
      <c r="P1504" t="s">
        <v>246</v>
      </c>
      <c r="Q1504" s="1">
        <v>45555</v>
      </c>
      <c r="R1504" t="s">
        <v>118</v>
      </c>
      <c r="S1504" t="s">
        <v>191</v>
      </c>
      <c r="T1504" t="s">
        <v>176</v>
      </c>
      <c r="U1504" t="s">
        <v>265</v>
      </c>
      <c r="V1504">
        <v>1479</v>
      </c>
      <c r="W1504" t="s">
        <v>62</v>
      </c>
      <c r="X1504" t="s">
        <v>53</v>
      </c>
      <c r="Y1504">
        <v>2</v>
      </c>
      <c r="Z1504" t="s">
        <v>161</v>
      </c>
      <c r="AA1504" t="s">
        <v>64</v>
      </c>
      <c r="AB1504" t="s">
        <v>179</v>
      </c>
      <c r="AC1504" t="s">
        <v>52</v>
      </c>
      <c r="AD1504" t="s">
        <v>294</v>
      </c>
      <c r="AE1504" t="s">
        <v>162</v>
      </c>
      <c r="AF1504">
        <v>26</v>
      </c>
      <c r="AG1504">
        <v>60</v>
      </c>
      <c r="AH1504" t="s">
        <v>124</v>
      </c>
      <c r="AI1504" t="s">
        <v>218</v>
      </c>
      <c r="AJ1504" t="s">
        <v>169</v>
      </c>
      <c r="AK1504" t="s">
        <v>163</v>
      </c>
      <c r="AL1504">
        <v>1</v>
      </c>
      <c r="AM1504">
        <v>2</v>
      </c>
      <c r="AN1504">
        <v>15</v>
      </c>
      <c r="AO1504">
        <v>0</v>
      </c>
      <c r="AP1504">
        <v>30</v>
      </c>
      <c r="AQ1504">
        <v>3</v>
      </c>
      <c r="AR1504" t="s">
        <v>72</v>
      </c>
      <c r="AS1504" t="s">
        <v>273</v>
      </c>
      <c r="AT1504" t="s">
        <v>273</v>
      </c>
      <c r="AU1504" s="1">
        <v>44879</v>
      </c>
      <c r="AV1504" s="15">
        <f>VLOOKUP(dummy_yherealine!$AT1504,dummy_oppeained!B:C,2,0)</f>
        <v>3</v>
      </c>
      <c r="AW1504" s="22" t="str">
        <f>VLOOKUP(AS1504,dummy_oppeained!B:D,3,0)</f>
        <v>mitteeristav</v>
      </c>
      <c r="AX1504" s="17" t="str">
        <f>VLOOKUP(AR:AR,hinded_abi!A:D,4,0)</f>
        <v>NULL</v>
      </c>
      <c r="AY1504" s="26" t="str">
        <f t="shared" si="46"/>
        <v xml:space="preserve"> </v>
      </c>
      <c r="AZ1504" s="27">
        <f t="shared" si="47"/>
        <v>0</v>
      </c>
    </row>
    <row r="1505" spans="1:52" x14ac:dyDescent="0.25">
      <c r="A1505" t="s">
        <v>368</v>
      </c>
      <c r="B1505" t="s">
        <v>320</v>
      </c>
      <c r="C1505" t="s">
        <v>233</v>
      </c>
      <c r="D1505">
        <v>46508206683</v>
      </c>
      <c r="E1505" t="s">
        <v>50</v>
      </c>
      <c r="F1505" t="s">
        <v>175</v>
      </c>
      <c r="G1505" t="s">
        <v>52</v>
      </c>
      <c r="H1505" t="s">
        <v>52</v>
      </c>
      <c r="I1505" t="s">
        <v>115</v>
      </c>
      <c r="J1505" s="1">
        <v>44155</v>
      </c>
      <c r="K1505" t="s">
        <v>53</v>
      </c>
      <c r="L1505" s="1">
        <v>45910</v>
      </c>
      <c r="M1505" t="s">
        <v>158</v>
      </c>
      <c r="N1505" t="s">
        <v>308</v>
      </c>
      <c r="O1505" t="s">
        <v>56</v>
      </c>
      <c r="P1505" t="s">
        <v>246</v>
      </c>
      <c r="Q1505" s="1">
        <v>45555</v>
      </c>
      <c r="R1505" t="s">
        <v>118</v>
      </c>
      <c r="S1505" t="s">
        <v>191</v>
      </c>
      <c r="T1505" t="s">
        <v>176</v>
      </c>
      <c r="U1505" t="s">
        <v>265</v>
      </c>
      <c r="V1505">
        <v>1479</v>
      </c>
      <c r="W1505" t="s">
        <v>62</v>
      </c>
      <c r="X1505" t="s">
        <v>53</v>
      </c>
      <c r="Y1505">
        <v>2</v>
      </c>
      <c r="Z1505" t="s">
        <v>161</v>
      </c>
      <c r="AA1505" t="s">
        <v>64</v>
      </c>
      <c r="AB1505" t="s">
        <v>179</v>
      </c>
      <c r="AC1505" t="s">
        <v>52</v>
      </c>
      <c r="AD1505" t="s">
        <v>294</v>
      </c>
      <c r="AE1505" t="s">
        <v>162</v>
      </c>
      <c r="AF1505">
        <v>26</v>
      </c>
      <c r="AG1505">
        <v>60</v>
      </c>
      <c r="AH1505" t="s">
        <v>124</v>
      </c>
      <c r="AI1505" t="s">
        <v>218</v>
      </c>
      <c r="AJ1505" t="s">
        <v>169</v>
      </c>
      <c r="AK1505" t="s">
        <v>163</v>
      </c>
      <c r="AL1505">
        <v>1</v>
      </c>
      <c r="AM1505">
        <v>2</v>
      </c>
      <c r="AN1505">
        <v>15</v>
      </c>
      <c r="AO1505">
        <v>0</v>
      </c>
      <c r="AP1505">
        <v>30</v>
      </c>
      <c r="AQ1505">
        <v>3</v>
      </c>
      <c r="AR1505" t="s">
        <v>91</v>
      </c>
      <c r="AS1505" t="s">
        <v>205</v>
      </c>
      <c r="AT1505" t="s">
        <v>205</v>
      </c>
      <c r="AU1505" s="1">
        <v>44971</v>
      </c>
      <c r="AV1505" s="17">
        <f>VLOOKUP(dummy_yherealine!$AT1505,dummy_oppeained!B:C,2,0)</f>
        <v>6</v>
      </c>
      <c r="AW1505" s="22" t="str">
        <f>VLOOKUP(AS1505,dummy_oppeained!B:D,3,0)</f>
        <v>eristav</v>
      </c>
      <c r="AX1505" s="17">
        <f>VLOOKUP(AR:AR,hinded_abi!A:D,4,0)</f>
        <v>0</v>
      </c>
      <c r="AY1505" s="26">
        <f t="shared" si="46"/>
        <v>0</v>
      </c>
      <c r="AZ1505" s="27">
        <f t="shared" si="47"/>
        <v>6</v>
      </c>
    </row>
    <row r="1506" spans="1:52" x14ac:dyDescent="0.25">
      <c r="A1506" t="s">
        <v>368</v>
      </c>
      <c r="B1506" t="s">
        <v>320</v>
      </c>
      <c r="C1506" t="s">
        <v>233</v>
      </c>
      <c r="D1506">
        <v>46508206683</v>
      </c>
      <c r="E1506" t="s">
        <v>50</v>
      </c>
      <c r="F1506" t="s">
        <v>175</v>
      </c>
      <c r="G1506" t="s">
        <v>52</v>
      </c>
      <c r="H1506" t="s">
        <v>52</v>
      </c>
      <c r="I1506" t="s">
        <v>115</v>
      </c>
      <c r="J1506" s="1">
        <v>44155</v>
      </c>
      <c r="K1506" t="s">
        <v>53</v>
      </c>
      <c r="L1506" s="1">
        <v>45910</v>
      </c>
      <c r="M1506" t="s">
        <v>158</v>
      </c>
      <c r="N1506" t="s">
        <v>308</v>
      </c>
      <c r="O1506" t="s">
        <v>56</v>
      </c>
      <c r="P1506" t="s">
        <v>246</v>
      </c>
      <c r="Q1506" s="1">
        <v>45555</v>
      </c>
      <c r="R1506" t="s">
        <v>118</v>
      </c>
      <c r="S1506" t="s">
        <v>191</v>
      </c>
      <c r="T1506" t="s">
        <v>176</v>
      </c>
      <c r="U1506" t="s">
        <v>265</v>
      </c>
      <c r="V1506">
        <v>1479</v>
      </c>
      <c r="W1506" t="s">
        <v>62</v>
      </c>
      <c r="X1506" t="s">
        <v>53</v>
      </c>
      <c r="Y1506">
        <v>2</v>
      </c>
      <c r="Z1506" t="s">
        <v>161</v>
      </c>
      <c r="AA1506" t="s">
        <v>64</v>
      </c>
      <c r="AB1506" t="s">
        <v>179</v>
      </c>
      <c r="AC1506" t="s">
        <v>52</v>
      </c>
      <c r="AD1506" t="s">
        <v>294</v>
      </c>
      <c r="AE1506" t="s">
        <v>162</v>
      </c>
      <c r="AF1506">
        <v>26</v>
      </c>
      <c r="AG1506">
        <v>60</v>
      </c>
      <c r="AH1506" t="s">
        <v>124</v>
      </c>
      <c r="AI1506" t="s">
        <v>218</v>
      </c>
      <c r="AJ1506" t="s">
        <v>169</v>
      </c>
      <c r="AK1506" t="s">
        <v>163</v>
      </c>
      <c r="AL1506">
        <v>1</v>
      </c>
      <c r="AM1506">
        <v>2</v>
      </c>
      <c r="AN1506">
        <v>15</v>
      </c>
      <c r="AO1506">
        <v>0</v>
      </c>
      <c r="AP1506">
        <v>30</v>
      </c>
      <c r="AQ1506">
        <v>3</v>
      </c>
      <c r="AR1506" t="s">
        <v>91</v>
      </c>
      <c r="AS1506" t="s">
        <v>131</v>
      </c>
      <c r="AT1506" t="s">
        <v>131</v>
      </c>
      <c r="AU1506" s="1">
        <v>44630</v>
      </c>
      <c r="AV1506" s="15">
        <f>VLOOKUP(dummy_yherealine!$AT1506,dummy_oppeained!B:C,2,0)</f>
        <v>9</v>
      </c>
      <c r="AW1506" s="22" t="str">
        <f>VLOOKUP(AS1506,dummy_oppeained!B:D,3,0)</f>
        <v>eristav</v>
      </c>
      <c r="AX1506" s="17">
        <f>VLOOKUP(AR:AR,hinded_abi!A:D,4,0)</f>
        <v>0</v>
      </c>
      <c r="AY1506" s="26">
        <f t="shared" si="46"/>
        <v>0</v>
      </c>
      <c r="AZ1506" s="27">
        <f t="shared" si="47"/>
        <v>9</v>
      </c>
    </row>
    <row r="1507" spans="1:52" x14ac:dyDescent="0.25">
      <c r="A1507" t="s">
        <v>368</v>
      </c>
      <c r="B1507" t="s">
        <v>320</v>
      </c>
      <c r="C1507" t="s">
        <v>233</v>
      </c>
      <c r="D1507">
        <v>46508206683</v>
      </c>
      <c r="E1507" t="s">
        <v>50</v>
      </c>
      <c r="F1507" t="s">
        <v>175</v>
      </c>
      <c r="G1507" t="s">
        <v>52</v>
      </c>
      <c r="H1507" t="s">
        <v>52</v>
      </c>
      <c r="I1507" t="s">
        <v>115</v>
      </c>
      <c r="J1507" s="1">
        <v>44155</v>
      </c>
      <c r="K1507" t="s">
        <v>53</v>
      </c>
      <c r="L1507" s="1">
        <v>45910</v>
      </c>
      <c r="M1507" t="s">
        <v>158</v>
      </c>
      <c r="N1507" t="s">
        <v>308</v>
      </c>
      <c r="O1507" t="s">
        <v>56</v>
      </c>
      <c r="P1507" t="s">
        <v>246</v>
      </c>
      <c r="Q1507" s="1">
        <v>45555</v>
      </c>
      <c r="R1507" t="s">
        <v>118</v>
      </c>
      <c r="S1507" t="s">
        <v>191</v>
      </c>
      <c r="T1507" t="s">
        <v>176</v>
      </c>
      <c r="U1507" t="s">
        <v>265</v>
      </c>
      <c r="V1507">
        <v>1479</v>
      </c>
      <c r="W1507" t="s">
        <v>62</v>
      </c>
      <c r="X1507" t="s">
        <v>53</v>
      </c>
      <c r="Y1507">
        <v>2</v>
      </c>
      <c r="Z1507" t="s">
        <v>161</v>
      </c>
      <c r="AA1507" t="s">
        <v>64</v>
      </c>
      <c r="AB1507" t="s">
        <v>179</v>
      </c>
      <c r="AC1507" t="s">
        <v>52</v>
      </c>
      <c r="AD1507" t="s">
        <v>294</v>
      </c>
      <c r="AE1507" t="s">
        <v>162</v>
      </c>
      <c r="AF1507">
        <v>26</v>
      </c>
      <c r="AG1507">
        <v>60</v>
      </c>
      <c r="AH1507" t="s">
        <v>124</v>
      </c>
      <c r="AI1507" t="s">
        <v>218</v>
      </c>
      <c r="AJ1507" t="s">
        <v>169</v>
      </c>
      <c r="AK1507" t="s">
        <v>163</v>
      </c>
      <c r="AL1507">
        <v>1</v>
      </c>
      <c r="AM1507">
        <v>2</v>
      </c>
      <c r="AN1507">
        <v>15</v>
      </c>
      <c r="AO1507">
        <v>0</v>
      </c>
      <c r="AP1507">
        <v>30</v>
      </c>
      <c r="AQ1507">
        <v>3</v>
      </c>
      <c r="AR1507" t="s">
        <v>88</v>
      </c>
      <c r="AS1507" t="s">
        <v>100</v>
      </c>
      <c r="AT1507" t="s">
        <v>100</v>
      </c>
      <c r="AU1507" s="1">
        <v>45742</v>
      </c>
      <c r="AV1507" s="17">
        <f>VLOOKUP(dummy_yherealine!$AT1507,dummy_oppeained!B:C,2,0)</f>
        <v>6</v>
      </c>
      <c r="AW1507" s="22" t="str">
        <f>VLOOKUP(AS1507,dummy_oppeained!B:D,3,0)</f>
        <v>eristav</v>
      </c>
      <c r="AX1507" s="17">
        <f>VLOOKUP(AR:AR,hinded_abi!A:D,4,0)</f>
        <v>2</v>
      </c>
      <c r="AY1507" s="26">
        <f t="shared" si="46"/>
        <v>12</v>
      </c>
      <c r="AZ1507" s="27">
        <f t="shared" si="47"/>
        <v>6</v>
      </c>
    </row>
    <row r="1508" spans="1:52" x14ac:dyDescent="0.25">
      <c r="A1508" t="s">
        <v>368</v>
      </c>
      <c r="B1508" t="s">
        <v>320</v>
      </c>
      <c r="C1508" t="s">
        <v>233</v>
      </c>
      <c r="D1508">
        <v>46508206683</v>
      </c>
      <c r="E1508" t="s">
        <v>50</v>
      </c>
      <c r="F1508" t="s">
        <v>175</v>
      </c>
      <c r="G1508" t="s">
        <v>52</v>
      </c>
      <c r="H1508" t="s">
        <v>52</v>
      </c>
      <c r="I1508" t="s">
        <v>115</v>
      </c>
      <c r="J1508" s="1">
        <v>44155</v>
      </c>
      <c r="K1508" t="s">
        <v>53</v>
      </c>
      <c r="L1508" s="1">
        <v>45910</v>
      </c>
      <c r="M1508" t="s">
        <v>158</v>
      </c>
      <c r="N1508" t="s">
        <v>308</v>
      </c>
      <c r="O1508" t="s">
        <v>56</v>
      </c>
      <c r="P1508" t="s">
        <v>246</v>
      </c>
      <c r="Q1508" s="1">
        <v>45555</v>
      </c>
      <c r="R1508" t="s">
        <v>118</v>
      </c>
      <c r="S1508" t="s">
        <v>191</v>
      </c>
      <c r="T1508" t="s">
        <v>176</v>
      </c>
      <c r="U1508" t="s">
        <v>265</v>
      </c>
      <c r="V1508">
        <v>1479</v>
      </c>
      <c r="W1508" t="s">
        <v>62</v>
      </c>
      <c r="X1508" t="s">
        <v>53</v>
      </c>
      <c r="Y1508">
        <v>3</v>
      </c>
      <c r="Z1508" t="s">
        <v>161</v>
      </c>
      <c r="AA1508" t="s">
        <v>64</v>
      </c>
      <c r="AB1508" t="s">
        <v>146</v>
      </c>
      <c r="AC1508" t="s">
        <v>52</v>
      </c>
      <c r="AD1508" t="s">
        <v>294</v>
      </c>
      <c r="AE1508" t="s">
        <v>162</v>
      </c>
      <c r="AF1508">
        <v>26</v>
      </c>
      <c r="AG1508">
        <v>20</v>
      </c>
      <c r="AH1508" t="s">
        <v>124</v>
      </c>
      <c r="AI1508" t="s">
        <v>194</v>
      </c>
      <c r="AJ1508" t="s">
        <v>169</v>
      </c>
      <c r="AK1508" t="s">
        <v>97</v>
      </c>
      <c r="AL1508">
        <v>1</v>
      </c>
      <c r="AM1508">
        <v>0</v>
      </c>
      <c r="AN1508">
        <v>15</v>
      </c>
      <c r="AO1508">
        <v>3</v>
      </c>
      <c r="AP1508">
        <v>58</v>
      </c>
      <c r="AQ1508">
        <v>3</v>
      </c>
      <c r="AR1508" t="s">
        <v>86</v>
      </c>
      <c r="AS1508" t="s">
        <v>142</v>
      </c>
      <c r="AT1508" t="s">
        <v>142</v>
      </c>
      <c r="AU1508" s="1">
        <v>45534</v>
      </c>
      <c r="AV1508" s="15">
        <f>VLOOKUP(dummy_yherealine!$AT1508,dummy_oppeained!B:C,2,0)</f>
        <v>5</v>
      </c>
      <c r="AW1508" s="22" t="str">
        <f>VLOOKUP(AS1508,dummy_oppeained!B:D,3,0)</f>
        <v>eristav</v>
      </c>
      <c r="AX1508" s="17">
        <f>VLOOKUP(AR:AR,hinded_abi!A:D,4,0)</f>
        <v>4</v>
      </c>
      <c r="AY1508" s="26">
        <f t="shared" si="46"/>
        <v>20</v>
      </c>
      <c r="AZ1508" s="27">
        <f t="shared" si="47"/>
        <v>5</v>
      </c>
    </row>
    <row r="1509" spans="1:52" x14ac:dyDescent="0.25">
      <c r="A1509" t="s">
        <v>368</v>
      </c>
      <c r="B1509" t="s">
        <v>320</v>
      </c>
      <c r="C1509" t="s">
        <v>233</v>
      </c>
      <c r="D1509">
        <v>46508206683</v>
      </c>
      <c r="E1509" t="s">
        <v>50</v>
      </c>
      <c r="F1509" t="s">
        <v>175</v>
      </c>
      <c r="G1509" t="s">
        <v>52</v>
      </c>
      <c r="H1509" t="s">
        <v>52</v>
      </c>
      <c r="I1509" t="s">
        <v>115</v>
      </c>
      <c r="J1509" s="1">
        <v>44155</v>
      </c>
      <c r="K1509" t="s">
        <v>53</v>
      </c>
      <c r="L1509" s="1">
        <v>45910</v>
      </c>
      <c r="M1509" t="s">
        <v>158</v>
      </c>
      <c r="N1509" t="s">
        <v>308</v>
      </c>
      <c r="O1509" t="s">
        <v>56</v>
      </c>
      <c r="P1509" t="s">
        <v>246</v>
      </c>
      <c r="Q1509" s="1">
        <v>45555</v>
      </c>
      <c r="R1509" t="s">
        <v>118</v>
      </c>
      <c r="S1509" t="s">
        <v>191</v>
      </c>
      <c r="T1509" t="s">
        <v>176</v>
      </c>
      <c r="U1509" t="s">
        <v>265</v>
      </c>
      <c r="V1509">
        <v>1479</v>
      </c>
      <c r="W1509" t="s">
        <v>62</v>
      </c>
      <c r="X1509" t="s">
        <v>53</v>
      </c>
      <c r="Y1509">
        <v>3</v>
      </c>
      <c r="Z1509" t="s">
        <v>161</v>
      </c>
      <c r="AA1509" t="s">
        <v>64</v>
      </c>
      <c r="AB1509" t="s">
        <v>146</v>
      </c>
      <c r="AC1509" t="s">
        <v>52</v>
      </c>
      <c r="AD1509" t="s">
        <v>294</v>
      </c>
      <c r="AE1509" t="s">
        <v>162</v>
      </c>
      <c r="AF1509">
        <v>26</v>
      </c>
      <c r="AG1509">
        <v>20</v>
      </c>
      <c r="AH1509" t="s">
        <v>124</v>
      </c>
      <c r="AI1509" t="s">
        <v>194</v>
      </c>
      <c r="AJ1509" t="s">
        <v>169</v>
      </c>
      <c r="AK1509" t="s">
        <v>97</v>
      </c>
      <c r="AL1509">
        <v>1</v>
      </c>
      <c r="AM1509">
        <v>0</v>
      </c>
      <c r="AN1509">
        <v>15</v>
      </c>
      <c r="AO1509">
        <v>3</v>
      </c>
      <c r="AP1509">
        <v>58</v>
      </c>
      <c r="AQ1509">
        <v>3</v>
      </c>
      <c r="AR1509" t="s">
        <v>72</v>
      </c>
      <c r="AS1509" t="s">
        <v>274</v>
      </c>
      <c r="AT1509" t="s">
        <v>274</v>
      </c>
      <c r="AU1509" s="1">
        <v>44783</v>
      </c>
      <c r="AV1509" s="17">
        <f>VLOOKUP(dummy_yherealine!$AT1509,dummy_oppeained!B:C,2,0)</f>
        <v>2</v>
      </c>
      <c r="AW1509" s="22" t="str">
        <f>VLOOKUP(AS1509,dummy_oppeained!B:D,3,0)</f>
        <v>mitteeristav</v>
      </c>
      <c r="AX1509" s="17" t="str">
        <f>VLOOKUP(AR:AR,hinded_abi!A:D,4,0)</f>
        <v>NULL</v>
      </c>
      <c r="AY1509" s="26" t="str">
        <f t="shared" si="46"/>
        <v xml:space="preserve"> </v>
      </c>
      <c r="AZ1509" s="27">
        <f t="shared" si="47"/>
        <v>0</v>
      </c>
    </row>
    <row r="1510" spans="1:52" x14ac:dyDescent="0.25">
      <c r="A1510" t="s">
        <v>368</v>
      </c>
      <c r="B1510" t="s">
        <v>320</v>
      </c>
      <c r="C1510" t="s">
        <v>233</v>
      </c>
      <c r="D1510">
        <v>46508206683</v>
      </c>
      <c r="E1510" t="s">
        <v>50</v>
      </c>
      <c r="F1510" t="s">
        <v>175</v>
      </c>
      <c r="G1510" t="s">
        <v>52</v>
      </c>
      <c r="H1510" t="s">
        <v>52</v>
      </c>
      <c r="I1510" t="s">
        <v>115</v>
      </c>
      <c r="J1510" s="1">
        <v>44155</v>
      </c>
      <c r="K1510" t="s">
        <v>53</v>
      </c>
      <c r="L1510" s="1">
        <v>45910</v>
      </c>
      <c r="M1510" t="s">
        <v>158</v>
      </c>
      <c r="N1510" t="s">
        <v>308</v>
      </c>
      <c r="O1510" t="s">
        <v>56</v>
      </c>
      <c r="P1510" t="s">
        <v>246</v>
      </c>
      <c r="Q1510" s="1">
        <v>45555</v>
      </c>
      <c r="R1510" t="s">
        <v>118</v>
      </c>
      <c r="S1510" t="s">
        <v>191</v>
      </c>
      <c r="T1510" t="s">
        <v>176</v>
      </c>
      <c r="U1510" t="s">
        <v>265</v>
      </c>
      <c r="V1510">
        <v>1479</v>
      </c>
      <c r="W1510" t="s">
        <v>62</v>
      </c>
      <c r="X1510" t="s">
        <v>53</v>
      </c>
      <c r="Y1510">
        <v>3</v>
      </c>
      <c r="Z1510" t="s">
        <v>161</v>
      </c>
      <c r="AA1510" t="s">
        <v>64</v>
      </c>
      <c r="AB1510" t="s">
        <v>146</v>
      </c>
      <c r="AC1510" t="s">
        <v>52</v>
      </c>
      <c r="AD1510" t="s">
        <v>294</v>
      </c>
      <c r="AE1510" t="s">
        <v>162</v>
      </c>
      <c r="AF1510">
        <v>26</v>
      </c>
      <c r="AG1510">
        <v>20</v>
      </c>
      <c r="AH1510" t="s">
        <v>124</v>
      </c>
      <c r="AI1510" t="s">
        <v>194</v>
      </c>
      <c r="AJ1510" t="s">
        <v>169</v>
      </c>
      <c r="AK1510" t="s">
        <v>97</v>
      </c>
      <c r="AL1510">
        <v>1</v>
      </c>
      <c r="AM1510">
        <v>0</v>
      </c>
      <c r="AN1510">
        <v>15</v>
      </c>
      <c r="AO1510">
        <v>3</v>
      </c>
      <c r="AP1510">
        <v>58</v>
      </c>
      <c r="AQ1510">
        <v>3</v>
      </c>
      <c r="AR1510" t="s">
        <v>70</v>
      </c>
      <c r="AS1510" t="s">
        <v>164</v>
      </c>
      <c r="AT1510" t="s">
        <v>164</v>
      </c>
      <c r="AU1510" s="1">
        <v>44374</v>
      </c>
      <c r="AV1510" s="15">
        <f>VLOOKUP(dummy_yherealine!$AT1510,dummy_oppeained!B:C,2,0)</f>
        <v>6</v>
      </c>
      <c r="AW1510" s="22" t="str">
        <f>VLOOKUP(AS1510,dummy_oppeained!B:D,3,0)</f>
        <v>eristav</v>
      </c>
      <c r="AX1510" s="17">
        <f>VLOOKUP(AR:AR,hinded_abi!A:D,4,0)</f>
        <v>0</v>
      </c>
      <c r="AY1510" s="26">
        <f t="shared" si="46"/>
        <v>0</v>
      </c>
      <c r="AZ1510" s="27">
        <f t="shared" si="47"/>
        <v>6</v>
      </c>
    </row>
    <row r="1511" spans="1:52" x14ac:dyDescent="0.25">
      <c r="A1511" t="s">
        <v>368</v>
      </c>
      <c r="B1511" t="s">
        <v>320</v>
      </c>
      <c r="C1511" t="s">
        <v>233</v>
      </c>
      <c r="D1511">
        <v>46508206683</v>
      </c>
      <c r="E1511" t="s">
        <v>50</v>
      </c>
      <c r="F1511" t="s">
        <v>175</v>
      </c>
      <c r="G1511" t="s">
        <v>52</v>
      </c>
      <c r="H1511" t="s">
        <v>52</v>
      </c>
      <c r="I1511" t="s">
        <v>115</v>
      </c>
      <c r="J1511" s="1">
        <v>44155</v>
      </c>
      <c r="K1511" t="s">
        <v>53</v>
      </c>
      <c r="L1511" s="1">
        <v>45910</v>
      </c>
      <c r="M1511" t="s">
        <v>158</v>
      </c>
      <c r="N1511" t="s">
        <v>308</v>
      </c>
      <c r="O1511" t="s">
        <v>56</v>
      </c>
      <c r="P1511" t="s">
        <v>246</v>
      </c>
      <c r="Q1511" s="1">
        <v>45555</v>
      </c>
      <c r="R1511" t="s">
        <v>118</v>
      </c>
      <c r="S1511" t="s">
        <v>191</v>
      </c>
      <c r="T1511" t="s">
        <v>176</v>
      </c>
      <c r="U1511" t="s">
        <v>265</v>
      </c>
      <c r="V1511">
        <v>1479</v>
      </c>
      <c r="W1511" t="s">
        <v>62</v>
      </c>
      <c r="X1511" t="s">
        <v>53</v>
      </c>
      <c r="Y1511">
        <v>3</v>
      </c>
      <c r="Z1511" t="s">
        <v>161</v>
      </c>
      <c r="AA1511" t="s">
        <v>64</v>
      </c>
      <c r="AB1511" t="s">
        <v>146</v>
      </c>
      <c r="AC1511" t="s">
        <v>52</v>
      </c>
      <c r="AD1511" t="s">
        <v>294</v>
      </c>
      <c r="AE1511" t="s">
        <v>162</v>
      </c>
      <c r="AF1511">
        <v>26</v>
      </c>
      <c r="AG1511">
        <v>20</v>
      </c>
      <c r="AH1511" t="s">
        <v>124</v>
      </c>
      <c r="AI1511" t="s">
        <v>194</v>
      </c>
      <c r="AJ1511" t="s">
        <v>169</v>
      </c>
      <c r="AK1511" t="s">
        <v>97</v>
      </c>
      <c r="AL1511">
        <v>1</v>
      </c>
      <c r="AM1511">
        <v>0</v>
      </c>
      <c r="AN1511">
        <v>15</v>
      </c>
      <c r="AO1511">
        <v>3</v>
      </c>
      <c r="AP1511">
        <v>58</v>
      </c>
      <c r="AQ1511">
        <v>3</v>
      </c>
      <c r="AR1511" t="s">
        <v>72</v>
      </c>
      <c r="AS1511" t="s">
        <v>239</v>
      </c>
      <c r="AT1511" t="s">
        <v>239</v>
      </c>
      <c r="AU1511" s="1">
        <v>44870</v>
      </c>
      <c r="AV1511" s="17">
        <f>VLOOKUP(dummy_yherealine!$AT1511,dummy_oppeained!B:C,2,0)</f>
        <v>2</v>
      </c>
      <c r="AW1511" s="22" t="str">
        <f>VLOOKUP(AS1511,dummy_oppeained!B:D,3,0)</f>
        <v>mitteeristav</v>
      </c>
      <c r="AX1511" s="17" t="str">
        <f>VLOOKUP(AR:AR,hinded_abi!A:D,4,0)</f>
        <v>NULL</v>
      </c>
      <c r="AY1511" s="26" t="str">
        <f t="shared" si="46"/>
        <v xml:space="preserve"> </v>
      </c>
      <c r="AZ1511" s="27">
        <f t="shared" si="47"/>
        <v>0</v>
      </c>
    </row>
    <row r="1512" spans="1:52" x14ac:dyDescent="0.25">
      <c r="A1512" t="s">
        <v>368</v>
      </c>
      <c r="B1512" t="s">
        <v>320</v>
      </c>
      <c r="C1512" t="s">
        <v>233</v>
      </c>
      <c r="D1512">
        <v>46508206683</v>
      </c>
      <c r="E1512" t="s">
        <v>50</v>
      </c>
      <c r="F1512" t="s">
        <v>175</v>
      </c>
      <c r="G1512" t="s">
        <v>52</v>
      </c>
      <c r="H1512" t="s">
        <v>52</v>
      </c>
      <c r="I1512" t="s">
        <v>115</v>
      </c>
      <c r="J1512" s="1">
        <v>44155</v>
      </c>
      <c r="K1512" t="s">
        <v>53</v>
      </c>
      <c r="L1512" s="1">
        <v>45910</v>
      </c>
      <c r="M1512" t="s">
        <v>158</v>
      </c>
      <c r="N1512" t="s">
        <v>308</v>
      </c>
      <c r="O1512" t="s">
        <v>56</v>
      </c>
      <c r="P1512" t="s">
        <v>246</v>
      </c>
      <c r="Q1512" s="1">
        <v>45555</v>
      </c>
      <c r="R1512" t="s">
        <v>118</v>
      </c>
      <c r="S1512" t="s">
        <v>191</v>
      </c>
      <c r="T1512" t="s">
        <v>176</v>
      </c>
      <c r="U1512" t="s">
        <v>265</v>
      </c>
      <c r="V1512">
        <v>1479</v>
      </c>
      <c r="W1512" t="s">
        <v>62</v>
      </c>
      <c r="X1512" t="s">
        <v>53</v>
      </c>
      <c r="Y1512">
        <v>3</v>
      </c>
      <c r="Z1512" t="s">
        <v>161</v>
      </c>
      <c r="AA1512" t="s">
        <v>64</v>
      </c>
      <c r="AB1512" t="s">
        <v>146</v>
      </c>
      <c r="AC1512" t="s">
        <v>52</v>
      </c>
      <c r="AD1512" t="s">
        <v>294</v>
      </c>
      <c r="AE1512" t="s">
        <v>162</v>
      </c>
      <c r="AF1512">
        <v>26</v>
      </c>
      <c r="AG1512">
        <v>20</v>
      </c>
      <c r="AH1512" t="s">
        <v>124</v>
      </c>
      <c r="AI1512" t="s">
        <v>194</v>
      </c>
      <c r="AJ1512" t="s">
        <v>169</v>
      </c>
      <c r="AK1512" t="s">
        <v>97</v>
      </c>
      <c r="AL1512">
        <v>1</v>
      </c>
      <c r="AM1512">
        <v>0</v>
      </c>
      <c r="AN1512">
        <v>15</v>
      </c>
      <c r="AO1512">
        <v>3</v>
      </c>
      <c r="AP1512">
        <v>58</v>
      </c>
      <c r="AQ1512">
        <v>3</v>
      </c>
      <c r="AR1512" t="s">
        <v>86</v>
      </c>
      <c r="AS1512" t="s">
        <v>202</v>
      </c>
      <c r="AT1512" t="s">
        <v>202</v>
      </c>
      <c r="AU1512" s="1">
        <v>45565</v>
      </c>
      <c r="AV1512" s="15">
        <f>VLOOKUP(dummy_yherealine!$AT1512,dummy_oppeained!B:C,2,0)</f>
        <v>8</v>
      </c>
      <c r="AW1512" s="22" t="str">
        <f>VLOOKUP(AS1512,dummy_oppeained!B:D,3,0)</f>
        <v>eristav</v>
      </c>
      <c r="AX1512" s="17">
        <f>VLOOKUP(AR:AR,hinded_abi!A:D,4,0)</f>
        <v>4</v>
      </c>
      <c r="AY1512" s="26">
        <f t="shared" si="46"/>
        <v>32</v>
      </c>
      <c r="AZ1512" s="27">
        <f t="shared" si="47"/>
        <v>8</v>
      </c>
    </row>
    <row r="1513" spans="1:52" x14ac:dyDescent="0.25">
      <c r="A1513" t="s">
        <v>368</v>
      </c>
      <c r="B1513" t="s">
        <v>320</v>
      </c>
      <c r="C1513" t="s">
        <v>233</v>
      </c>
      <c r="D1513">
        <v>46508206683</v>
      </c>
      <c r="E1513" t="s">
        <v>50</v>
      </c>
      <c r="F1513" t="s">
        <v>175</v>
      </c>
      <c r="G1513" t="s">
        <v>52</v>
      </c>
      <c r="H1513" t="s">
        <v>52</v>
      </c>
      <c r="I1513" t="s">
        <v>115</v>
      </c>
      <c r="J1513" s="1">
        <v>44155</v>
      </c>
      <c r="K1513" t="s">
        <v>53</v>
      </c>
      <c r="L1513" s="1">
        <v>45910</v>
      </c>
      <c r="M1513" t="s">
        <v>158</v>
      </c>
      <c r="N1513" t="s">
        <v>308</v>
      </c>
      <c r="O1513" t="s">
        <v>56</v>
      </c>
      <c r="P1513" t="s">
        <v>246</v>
      </c>
      <c r="Q1513" s="1">
        <v>45555</v>
      </c>
      <c r="R1513" t="s">
        <v>118</v>
      </c>
      <c r="S1513" t="s">
        <v>191</v>
      </c>
      <c r="T1513" t="s">
        <v>176</v>
      </c>
      <c r="U1513" t="s">
        <v>265</v>
      </c>
      <c r="V1513">
        <v>1479</v>
      </c>
      <c r="W1513" t="s">
        <v>62</v>
      </c>
      <c r="X1513" t="s">
        <v>53</v>
      </c>
      <c r="Y1513">
        <v>3</v>
      </c>
      <c r="Z1513" t="s">
        <v>161</v>
      </c>
      <c r="AA1513" t="s">
        <v>64</v>
      </c>
      <c r="AB1513" t="s">
        <v>146</v>
      </c>
      <c r="AC1513" t="s">
        <v>52</v>
      </c>
      <c r="AD1513" t="s">
        <v>294</v>
      </c>
      <c r="AE1513" t="s">
        <v>162</v>
      </c>
      <c r="AF1513">
        <v>26</v>
      </c>
      <c r="AG1513">
        <v>20</v>
      </c>
      <c r="AH1513" t="s">
        <v>124</v>
      </c>
      <c r="AI1513" t="s">
        <v>194</v>
      </c>
      <c r="AJ1513" t="s">
        <v>169</v>
      </c>
      <c r="AK1513" t="s">
        <v>97</v>
      </c>
      <c r="AL1513">
        <v>1</v>
      </c>
      <c r="AM1513">
        <v>0</v>
      </c>
      <c r="AN1513">
        <v>15</v>
      </c>
      <c r="AO1513">
        <v>3</v>
      </c>
      <c r="AP1513">
        <v>58</v>
      </c>
      <c r="AQ1513">
        <v>3</v>
      </c>
      <c r="AR1513" t="s">
        <v>94</v>
      </c>
      <c r="AS1513" t="s">
        <v>93</v>
      </c>
      <c r="AT1513" t="s">
        <v>93</v>
      </c>
      <c r="AU1513" s="1">
        <v>45007</v>
      </c>
      <c r="AV1513" s="17">
        <f>VLOOKUP(dummy_yherealine!$AT1513,dummy_oppeained!B:C,2,0)</f>
        <v>6</v>
      </c>
      <c r="AW1513" s="22" t="str">
        <f>VLOOKUP(AS1513,dummy_oppeained!B:D,3,0)</f>
        <v>eristav</v>
      </c>
      <c r="AX1513" s="17">
        <f>VLOOKUP(AR:AR,hinded_abi!A:D,4,0)</f>
        <v>5</v>
      </c>
      <c r="AY1513" s="26">
        <f t="shared" si="46"/>
        <v>30</v>
      </c>
      <c r="AZ1513" s="27">
        <f t="shared" si="47"/>
        <v>6</v>
      </c>
    </row>
    <row r="1514" spans="1:52" x14ac:dyDescent="0.25">
      <c r="A1514" t="s">
        <v>368</v>
      </c>
      <c r="B1514" t="s">
        <v>320</v>
      </c>
      <c r="C1514" t="s">
        <v>233</v>
      </c>
      <c r="D1514">
        <v>46508206683</v>
      </c>
      <c r="E1514" t="s">
        <v>50</v>
      </c>
      <c r="F1514" t="s">
        <v>175</v>
      </c>
      <c r="G1514" t="s">
        <v>52</v>
      </c>
      <c r="H1514" t="s">
        <v>52</v>
      </c>
      <c r="I1514" t="s">
        <v>115</v>
      </c>
      <c r="J1514" s="1">
        <v>44155</v>
      </c>
      <c r="K1514" t="s">
        <v>53</v>
      </c>
      <c r="L1514" s="1">
        <v>45910</v>
      </c>
      <c r="M1514" t="s">
        <v>158</v>
      </c>
      <c r="N1514" t="s">
        <v>308</v>
      </c>
      <c r="O1514" t="s">
        <v>56</v>
      </c>
      <c r="P1514" t="s">
        <v>246</v>
      </c>
      <c r="Q1514" s="1">
        <v>45555</v>
      </c>
      <c r="R1514" t="s">
        <v>118</v>
      </c>
      <c r="S1514" t="s">
        <v>191</v>
      </c>
      <c r="T1514" t="s">
        <v>176</v>
      </c>
      <c r="U1514" t="s">
        <v>265</v>
      </c>
      <c r="V1514">
        <v>1479</v>
      </c>
      <c r="W1514" t="s">
        <v>62</v>
      </c>
      <c r="X1514" t="s">
        <v>53</v>
      </c>
      <c r="Y1514">
        <v>3</v>
      </c>
      <c r="Z1514" t="s">
        <v>161</v>
      </c>
      <c r="AA1514" t="s">
        <v>64</v>
      </c>
      <c r="AB1514" t="s">
        <v>146</v>
      </c>
      <c r="AC1514" t="s">
        <v>52</v>
      </c>
      <c r="AD1514" t="s">
        <v>294</v>
      </c>
      <c r="AE1514" t="s">
        <v>162</v>
      </c>
      <c r="AF1514">
        <v>26</v>
      </c>
      <c r="AG1514">
        <v>20</v>
      </c>
      <c r="AH1514" t="s">
        <v>124</v>
      </c>
      <c r="AI1514" t="s">
        <v>194</v>
      </c>
      <c r="AJ1514" t="s">
        <v>169</v>
      </c>
      <c r="AK1514" t="s">
        <v>97</v>
      </c>
      <c r="AL1514">
        <v>1</v>
      </c>
      <c r="AM1514">
        <v>0</v>
      </c>
      <c r="AN1514">
        <v>15</v>
      </c>
      <c r="AO1514">
        <v>3</v>
      </c>
      <c r="AP1514">
        <v>58</v>
      </c>
      <c r="AQ1514">
        <v>3</v>
      </c>
      <c r="AR1514" t="s">
        <v>91</v>
      </c>
      <c r="AS1514" t="s">
        <v>257</v>
      </c>
      <c r="AT1514" t="s">
        <v>257</v>
      </c>
      <c r="AU1514" s="1">
        <v>45579</v>
      </c>
      <c r="AV1514" s="15">
        <f>VLOOKUP(dummy_yherealine!$AT1514,dummy_oppeained!B:C,2,0)</f>
        <v>2</v>
      </c>
      <c r="AW1514" s="22" t="str">
        <f>VLOOKUP(AS1514,dummy_oppeained!B:D,3,0)</f>
        <v>mitteeristav</v>
      </c>
      <c r="AX1514" s="17">
        <f>VLOOKUP(AR:AR,hinded_abi!A:D,4,0)</f>
        <v>0</v>
      </c>
      <c r="AY1514" s="26" t="str">
        <f t="shared" si="46"/>
        <v xml:space="preserve"> </v>
      </c>
      <c r="AZ1514" s="27">
        <f t="shared" si="47"/>
        <v>0</v>
      </c>
    </row>
    <row r="1515" spans="1:52" x14ac:dyDescent="0.25">
      <c r="A1515" t="s">
        <v>368</v>
      </c>
      <c r="B1515" t="s">
        <v>320</v>
      </c>
      <c r="C1515" t="s">
        <v>233</v>
      </c>
      <c r="D1515">
        <v>46508206683</v>
      </c>
      <c r="E1515" t="s">
        <v>50</v>
      </c>
      <c r="F1515" t="s">
        <v>175</v>
      </c>
      <c r="G1515" t="s">
        <v>52</v>
      </c>
      <c r="H1515" t="s">
        <v>52</v>
      </c>
      <c r="I1515" t="s">
        <v>115</v>
      </c>
      <c r="J1515" s="1">
        <v>44155</v>
      </c>
      <c r="K1515" t="s">
        <v>53</v>
      </c>
      <c r="L1515" s="1">
        <v>45910</v>
      </c>
      <c r="M1515" t="s">
        <v>158</v>
      </c>
      <c r="N1515" t="s">
        <v>308</v>
      </c>
      <c r="O1515" t="s">
        <v>56</v>
      </c>
      <c r="P1515" t="s">
        <v>246</v>
      </c>
      <c r="Q1515" s="1">
        <v>45555</v>
      </c>
      <c r="R1515" t="s">
        <v>118</v>
      </c>
      <c r="S1515" t="s">
        <v>191</v>
      </c>
      <c r="T1515" t="s">
        <v>176</v>
      </c>
      <c r="U1515" t="s">
        <v>265</v>
      </c>
      <c r="V1515">
        <v>1479</v>
      </c>
      <c r="W1515" t="s">
        <v>62</v>
      </c>
      <c r="X1515" t="s">
        <v>53</v>
      </c>
      <c r="Y1515">
        <v>4</v>
      </c>
      <c r="Z1515" t="s">
        <v>161</v>
      </c>
      <c r="AA1515" t="s">
        <v>64</v>
      </c>
      <c r="AB1515" t="s">
        <v>106</v>
      </c>
      <c r="AC1515" t="s">
        <v>52</v>
      </c>
      <c r="AD1515" t="s">
        <v>294</v>
      </c>
      <c r="AE1515" t="s">
        <v>162</v>
      </c>
      <c r="AF1515">
        <v>26</v>
      </c>
      <c r="AG1515">
        <v>25</v>
      </c>
      <c r="AH1515" t="s">
        <v>124</v>
      </c>
      <c r="AI1515" t="s">
        <v>68</v>
      </c>
      <c r="AJ1515" t="s">
        <v>169</v>
      </c>
      <c r="AK1515" t="s">
        <v>123</v>
      </c>
      <c r="AL1515">
        <v>1</v>
      </c>
      <c r="AM1515">
        <v>1</v>
      </c>
      <c r="AN1515">
        <v>15</v>
      </c>
      <c r="AO1515">
        <v>7</v>
      </c>
      <c r="AP1515">
        <v>31</v>
      </c>
      <c r="AQ1515">
        <v>3</v>
      </c>
      <c r="AR1515" t="s">
        <v>72</v>
      </c>
      <c r="AS1515" t="s">
        <v>95</v>
      </c>
      <c r="AT1515" t="s">
        <v>95</v>
      </c>
      <c r="AU1515" s="1">
        <v>44588</v>
      </c>
      <c r="AV1515" s="17">
        <f>VLOOKUP(dummy_yherealine!$AT1515,dummy_oppeained!B:C,2,0)</f>
        <v>2</v>
      </c>
      <c r="AW1515" s="22" t="str">
        <f>VLOOKUP(AS1515,dummy_oppeained!B:D,3,0)</f>
        <v>mitteeristav</v>
      </c>
      <c r="AX1515" s="17" t="str">
        <f>VLOOKUP(AR:AR,hinded_abi!A:D,4,0)</f>
        <v>NULL</v>
      </c>
      <c r="AY1515" s="26" t="str">
        <f t="shared" si="46"/>
        <v xml:space="preserve"> </v>
      </c>
      <c r="AZ1515" s="27">
        <f t="shared" si="47"/>
        <v>0</v>
      </c>
    </row>
    <row r="1516" spans="1:52" x14ac:dyDescent="0.25">
      <c r="A1516" t="s">
        <v>368</v>
      </c>
      <c r="B1516" t="s">
        <v>320</v>
      </c>
      <c r="C1516" t="s">
        <v>233</v>
      </c>
      <c r="D1516">
        <v>46508206683</v>
      </c>
      <c r="E1516" t="s">
        <v>50</v>
      </c>
      <c r="F1516" t="s">
        <v>175</v>
      </c>
      <c r="G1516" t="s">
        <v>52</v>
      </c>
      <c r="H1516" t="s">
        <v>52</v>
      </c>
      <c r="I1516" t="s">
        <v>115</v>
      </c>
      <c r="J1516" s="1">
        <v>44155</v>
      </c>
      <c r="K1516" t="s">
        <v>53</v>
      </c>
      <c r="L1516" s="1">
        <v>45910</v>
      </c>
      <c r="M1516" t="s">
        <v>158</v>
      </c>
      <c r="N1516" t="s">
        <v>308</v>
      </c>
      <c r="O1516" t="s">
        <v>56</v>
      </c>
      <c r="P1516" t="s">
        <v>246</v>
      </c>
      <c r="Q1516" s="1">
        <v>45555</v>
      </c>
      <c r="R1516" t="s">
        <v>118</v>
      </c>
      <c r="S1516" t="s">
        <v>191</v>
      </c>
      <c r="T1516" t="s">
        <v>176</v>
      </c>
      <c r="U1516" t="s">
        <v>265</v>
      </c>
      <c r="V1516">
        <v>1479</v>
      </c>
      <c r="W1516" t="s">
        <v>62</v>
      </c>
      <c r="X1516" t="s">
        <v>53</v>
      </c>
      <c r="Y1516">
        <v>4</v>
      </c>
      <c r="Z1516" t="s">
        <v>161</v>
      </c>
      <c r="AA1516" t="s">
        <v>64</v>
      </c>
      <c r="AB1516" t="s">
        <v>106</v>
      </c>
      <c r="AC1516" t="s">
        <v>52</v>
      </c>
      <c r="AD1516" t="s">
        <v>294</v>
      </c>
      <c r="AE1516" t="s">
        <v>162</v>
      </c>
      <c r="AF1516">
        <v>26</v>
      </c>
      <c r="AG1516">
        <v>25</v>
      </c>
      <c r="AH1516" t="s">
        <v>124</v>
      </c>
      <c r="AI1516" t="s">
        <v>68</v>
      </c>
      <c r="AJ1516" t="s">
        <v>169</v>
      </c>
      <c r="AK1516" t="s">
        <v>123</v>
      </c>
      <c r="AL1516">
        <v>1</v>
      </c>
      <c r="AM1516">
        <v>1</v>
      </c>
      <c r="AN1516">
        <v>15</v>
      </c>
      <c r="AO1516">
        <v>7</v>
      </c>
      <c r="AP1516">
        <v>31</v>
      </c>
      <c r="AQ1516">
        <v>3</v>
      </c>
      <c r="AR1516" t="s">
        <v>80</v>
      </c>
      <c r="AS1516" t="s">
        <v>268</v>
      </c>
      <c r="AT1516" t="s">
        <v>268</v>
      </c>
      <c r="AU1516" s="1">
        <v>44660</v>
      </c>
      <c r="AV1516" s="15">
        <f>VLOOKUP(dummy_yherealine!$AT1516,dummy_oppeained!B:C,2,0)</f>
        <v>6</v>
      </c>
      <c r="AW1516" s="22" t="str">
        <f>VLOOKUP(AS1516,dummy_oppeained!B:D,3,0)</f>
        <v>eristav</v>
      </c>
      <c r="AX1516" s="17">
        <f>VLOOKUP(AR:AR,hinded_abi!A:D,4,0)</f>
        <v>3</v>
      </c>
      <c r="AY1516" s="26">
        <f t="shared" si="46"/>
        <v>18</v>
      </c>
      <c r="AZ1516" s="27">
        <f t="shared" si="47"/>
        <v>6</v>
      </c>
    </row>
    <row r="1517" spans="1:52" x14ac:dyDescent="0.25">
      <c r="A1517" t="s">
        <v>368</v>
      </c>
      <c r="B1517" t="s">
        <v>320</v>
      </c>
      <c r="C1517" t="s">
        <v>233</v>
      </c>
      <c r="D1517">
        <v>46508206683</v>
      </c>
      <c r="E1517" t="s">
        <v>50</v>
      </c>
      <c r="F1517" t="s">
        <v>175</v>
      </c>
      <c r="G1517" t="s">
        <v>52</v>
      </c>
      <c r="H1517" t="s">
        <v>52</v>
      </c>
      <c r="I1517" t="s">
        <v>115</v>
      </c>
      <c r="J1517" s="1">
        <v>44155</v>
      </c>
      <c r="K1517" t="s">
        <v>53</v>
      </c>
      <c r="L1517" s="1">
        <v>45910</v>
      </c>
      <c r="M1517" t="s">
        <v>158</v>
      </c>
      <c r="N1517" t="s">
        <v>308</v>
      </c>
      <c r="O1517" t="s">
        <v>56</v>
      </c>
      <c r="P1517" t="s">
        <v>246</v>
      </c>
      <c r="Q1517" s="1">
        <v>45555</v>
      </c>
      <c r="R1517" t="s">
        <v>118</v>
      </c>
      <c r="S1517" t="s">
        <v>191</v>
      </c>
      <c r="T1517" t="s">
        <v>176</v>
      </c>
      <c r="U1517" t="s">
        <v>265</v>
      </c>
      <c r="V1517">
        <v>1479</v>
      </c>
      <c r="W1517" t="s">
        <v>62</v>
      </c>
      <c r="X1517" t="s">
        <v>53</v>
      </c>
      <c r="Y1517">
        <v>4</v>
      </c>
      <c r="Z1517" t="s">
        <v>161</v>
      </c>
      <c r="AA1517" t="s">
        <v>64</v>
      </c>
      <c r="AB1517" t="s">
        <v>106</v>
      </c>
      <c r="AC1517" t="s">
        <v>52</v>
      </c>
      <c r="AD1517" t="s">
        <v>294</v>
      </c>
      <c r="AE1517" t="s">
        <v>162</v>
      </c>
      <c r="AF1517">
        <v>26</v>
      </c>
      <c r="AG1517">
        <v>25</v>
      </c>
      <c r="AH1517" t="s">
        <v>124</v>
      </c>
      <c r="AI1517" t="s">
        <v>68</v>
      </c>
      <c r="AJ1517" t="s">
        <v>169</v>
      </c>
      <c r="AK1517" t="s">
        <v>123</v>
      </c>
      <c r="AL1517">
        <v>1</v>
      </c>
      <c r="AM1517">
        <v>1</v>
      </c>
      <c r="AN1517">
        <v>15</v>
      </c>
      <c r="AO1517">
        <v>7</v>
      </c>
      <c r="AP1517">
        <v>31</v>
      </c>
      <c r="AQ1517">
        <v>3</v>
      </c>
      <c r="AR1517" t="s">
        <v>91</v>
      </c>
      <c r="AS1517" t="s">
        <v>152</v>
      </c>
      <c r="AT1517" t="s">
        <v>152</v>
      </c>
      <c r="AU1517" s="1">
        <v>44348</v>
      </c>
      <c r="AV1517" s="17">
        <f>VLOOKUP(dummy_yherealine!$AT1517,dummy_oppeained!B:C,2,0)</f>
        <v>6</v>
      </c>
      <c r="AW1517" s="22" t="str">
        <f>VLOOKUP(AS1517,dummy_oppeained!B:D,3,0)</f>
        <v>eristav</v>
      </c>
      <c r="AX1517" s="17">
        <f>VLOOKUP(AR:AR,hinded_abi!A:D,4,0)</f>
        <v>0</v>
      </c>
      <c r="AY1517" s="26">
        <f t="shared" si="46"/>
        <v>0</v>
      </c>
      <c r="AZ1517" s="27">
        <f t="shared" si="47"/>
        <v>6</v>
      </c>
    </row>
    <row r="1518" spans="1:52" x14ac:dyDescent="0.25">
      <c r="A1518" t="s">
        <v>368</v>
      </c>
      <c r="B1518" t="s">
        <v>320</v>
      </c>
      <c r="C1518" t="s">
        <v>233</v>
      </c>
      <c r="D1518">
        <v>46508206683</v>
      </c>
      <c r="E1518" t="s">
        <v>50</v>
      </c>
      <c r="F1518" t="s">
        <v>175</v>
      </c>
      <c r="G1518" t="s">
        <v>52</v>
      </c>
      <c r="H1518" t="s">
        <v>52</v>
      </c>
      <c r="I1518" t="s">
        <v>115</v>
      </c>
      <c r="J1518" s="1">
        <v>44155</v>
      </c>
      <c r="K1518" t="s">
        <v>53</v>
      </c>
      <c r="L1518" s="1">
        <v>45910</v>
      </c>
      <c r="M1518" t="s">
        <v>158</v>
      </c>
      <c r="N1518" t="s">
        <v>308</v>
      </c>
      <c r="O1518" t="s">
        <v>56</v>
      </c>
      <c r="P1518" t="s">
        <v>246</v>
      </c>
      <c r="Q1518" s="1">
        <v>45555</v>
      </c>
      <c r="R1518" t="s">
        <v>118</v>
      </c>
      <c r="S1518" t="s">
        <v>191</v>
      </c>
      <c r="T1518" t="s">
        <v>176</v>
      </c>
      <c r="U1518" t="s">
        <v>265</v>
      </c>
      <c r="V1518">
        <v>1479</v>
      </c>
      <c r="W1518" t="s">
        <v>62</v>
      </c>
      <c r="X1518" t="s">
        <v>53</v>
      </c>
      <c r="Y1518">
        <v>4</v>
      </c>
      <c r="Z1518" t="s">
        <v>161</v>
      </c>
      <c r="AA1518" t="s">
        <v>64</v>
      </c>
      <c r="AB1518" t="s">
        <v>106</v>
      </c>
      <c r="AC1518" t="s">
        <v>52</v>
      </c>
      <c r="AD1518" t="s">
        <v>294</v>
      </c>
      <c r="AE1518" t="s">
        <v>162</v>
      </c>
      <c r="AF1518">
        <v>26</v>
      </c>
      <c r="AG1518">
        <v>25</v>
      </c>
      <c r="AH1518" t="s">
        <v>124</v>
      </c>
      <c r="AI1518" t="s">
        <v>68</v>
      </c>
      <c r="AJ1518" t="s">
        <v>169</v>
      </c>
      <c r="AK1518" t="s">
        <v>123</v>
      </c>
      <c r="AL1518">
        <v>1</v>
      </c>
      <c r="AM1518">
        <v>1</v>
      </c>
      <c r="AN1518">
        <v>15</v>
      </c>
      <c r="AO1518">
        <v>7</v>
      </c>
      <c r="AP1518">
        <v>31</v>
      </c>
      <c r="AQ1518">
        <v>3</v>
      </c>
      <c r="AR1518" t="s">
        <v>80</v>
      </c>
      <c r="AS1518" t="s">
        <v>77</v>
      </c>
      <c r="AT1518" t="s">
        <v>77</v>
      </c>
      <c r="AU1518" s="1">
        <v>45540</v>
      </c>
      <c r="AV1518" s="15">
        <f>VLOOKUP(dummy_yherealine!$AT1518,dummy_oppeained!B:C,2,0)</f>
        <v>9</v>
      </c>
      <c r="AW1518" s="22" t="str">
        <f>VLOOKUP(AS1518,dummy_oppeained!B:D,3,0)</f>
        <v>eristav</v>
      </c>
      <c r="AX1518" s="17">
        <f>VLOOKUP(AR:AR,hinded_abi!A:D,4,0)</f>
        <v>3</v>
      </c>
      <c r="AY1518" s="26">
        <f t="shared" si="46"/>
        <v>27</v>
      </c>
      <c r="AZ1518" s="27">
        <f t="shared" si="47"/>
        <v>9</v>
      </c>
    </row>
    <row r="1519" spans="1:52" x14ac:dyDescent="0.25">
      <c r="A1519" t="s">
        <v>368</v>
      </c>
      <c r="B1519" t="s">
        <v>320</v>
      </c>
      <c r="C1519" t="s">
        <v>233</v>
      </c>
      <c r="D1519">
        <v>46508206683</v>
      </c>
      <c r="E1519" t="s">
        <v>50</v>
      </c>
      <c r="F1519" t="s">
        <v>175</v>
      </c>
      <c r="G1519" t="s">
        <v>52</v>
      </c>
      <c r="H1519" t="s">
        <v>52</v>
      </c>
      <c r="I1519" t="s">
        <v>115</v>
      </c>
      <c r="J1519" s="1">
        <v>44155</v>
      </c>
      <c r="K1519" t="s">
        <v>53</v>
      </c>
      <c r="L1519" s="1">
        <v>45910</v>
      </c>
      <c r="M1519" t="s">
        <v>158</v>
      </c>
      <c r="N1519" t="s">
        <v>308</v>
      </c>
      <c r="O1519" t="s">
        <v>56</v>
      </c>
      <c r="P1519" t="s">
        <v>246</v>
      </c>
      <c r="Q1519" s="1">
        <v>45555</v>
      </c>
      <c r="R1519" t="s">
        <v>118</v>
      </c>
      <c r="S1519" t="s">
        <v>191</v>
      </c>
      <c r="T1519" t="s">
        <v>176</v>
      </c>
      <c r="U1519" t="s">
        <v>265</v>
      </c>
      <c r="V1519">
        <v>1479</v>
      </c>
      <c r="W1519" t="s">
        <v>62</v>
      </c>
      <c r="X1519" t="s">
        <v>53</v>
      </c>
      <c r="Y1519">
        <v>4</v>
      </c>
      <c r="Z1519" t="s">
        <v>161</v>
      </c>
      <c r="AA1519" t="s">
        <v>64</v>
      </c>
      <c r="AB1519" t="s">
        <v>106</v>
      </c>
      <c r="AC1519" t="s">
        <v>52</v>
      </c>
      <c r="AD1519" t="s">
        <v>294</v>
      </c>
      <c r="AE1519" t="s">
        <v>162</v>
      </c>
      <c r="AF1519">
        <v>26</v>
      </c>
      <c r="AG1519">
        <v>25</v>
      </c>
      <c r="AH1519" t="s">
        <v>124</v>
      </c>
      <c r="AI1519" t="s">
        <v>68</v>
      </c>
      <c r="AJ1519" t="s">
        <v>169</v>
      </c>
      <c r="AK1519" t="s">
        <v>123</v>
      </c>
      <c r="AL1519">
        <v>1</v>
      </c>
      <c r="AM1519">
        <v>1</v>
      </c>
      <c r="AN1519">
        <v>15</v>
      </c>
      <c r="AO1519">
        <v>7</v>
      </c>
      <c r="AP1519">
        <v>31</v>
      </c>
      <c r="AQ1519">
        <v>3</v>
      </c>
      <c r="AR1519" t="s">
        <v>78</v>
      </c>
      <c r="AS1519" t="s">
        <v>266</v>
      </c>
      <c r="AT1519" t="s">
        <v>266</v>
      </c>
      <c r="AU1519" s="1">
        <v>44408</v>
      </c>
      <c r="AV1519" s="17">
        <f>VLOOKUP(dummy_yherealine!$AT1519,dummy_oppeained!B:C,2,0)</f>
        <v>2</v>
      </c>
      <c r="AW1519" s="22" t="str">
        <f>VLOOKUP(AS1519,dummy_oppeained!B:D,3,0)</f>
        <v>mitteeristav</v>
      </c>
      <c r="AX1519" s="17" t="str">
        <f>VLOOKUP(AR:AR,hinded_abi!A:D,4,0)</f>
        <v>NULL</v>
      </c>
      <c r="AY1519" s="26" t="str">
        <f t="shared" si="46"/>
        <v xml:space="preserve"> </v>
      </c>
      <c r="AZ1519" s="27">
        <f t="shared" si="47"/>
        <v>0</v>
      </c>
    </row>
    <row r="1520" spans="1:52" x14ac:dyDescent="0.25">
      <c r="A1520" t="s">
        <v>368</v>
      </c>
      <c r="B1520" t="s">
        <v>320</v>
      </c>
      <c r="C1520" t="s">
        <v>233</v>
      </c>
      <c r="D1520">
        <v>46508206683</v>
      </c>
      <c r="E1520" t="s">
        <v>50</v>
      </c>
      <c r="F1520" t="s">
        <v>175</v>
      </c>
      <c r="G1520" t="s">
        <v>52</v>
      </c>
      <c r="H1520" t="s">
        <v>52</v>
      </c>
      <c r="I1520" t="s">
        <v>115</v>
      </c>
      <c r="J1520" s="1">
        <v>44155</v>
      </c>
      <c r="K1520" t="s">
        <v>53</v>
      </c>
      <c r="L1520" s="1">
        <v>45910</v>
      </c>
      <c r="M1520" t="s">
        <v>158</v>
      </c>
      <c r="N1520" t="s">
        <v>308</v>
      </c>
      <c r="O1520" t="s">
        <v>56</v>
      </c>
      <c r="P1520" t="s">
        <v>246</v>
      </c>
      <c r="Q1520" s="1">
        <v>45555</v>
      </c>
      <c r="R1520" t="s">
        <v>118</v>
      </c>
      <c r="S1520" t="s">
        <v>191</v>
      </c>
      <c r="T1520" t="s">
        <v>176</v>
      </c>
      <c r="U1520" t="s">
        <v>265</v>
      </c>
      <c r="V1520">
        <v>1479</v>
      </c>
      <c r="W1520" t="s">
        <v>62</v>
      </c>
      <c r="X1520" t="s">
        <v>53</v>
      </c>
      <c r="Y1520">
        <v>4</v>
      </c>
      <c r="Z1520" t="s">
        <v>161</v>
      </c>
      <c r="AA1520" t="s">
        <v>64</v>
      </c>
      <c r="AB1520" t="s">
        <v>106</v>
      </c>
      <c r="AC1520" t="s">
        <v>52</v>
      </c>
      <c r="AD1520" t="s">
        <v>294</v>
      </c>
      <c r="AE1520" t="s">
        <v>162</v>
      </c>
      <c r="AF1520">
        <v>26</v>
      </c>
      <c r="AG1520">
        <v>25</v>
      </c>
      <c r="AH1520" t="s">
        <v>124</v>
      </c>
      <c r="AI1520" t="s">
        <v>68</v>
      </c>
      <c r="AJ1520" t="s">
        <v>169</v>
      </c>
      <c r="AK1520" t="s">
        <v>123</v>
      </c>
      <c r="AL1520">
        <v>1</v>
      </c>
      <c r="AM1520">
        <v>1</v>
      </c>
      <c r="AN1520">
        <v>15</v>
      </c>
      <c r="AO1520">
        <v>7</v>
      </c>
      <c r="AP1520">
        <v>31</v>
      </c>
      <c r="AQ1520">
        <v>3</v>
      </c>
      <c r="AR1520" t="s">
        <v>78</v>
      </c>
      <c r="AS1520" t="s">
        <v>126</v>
      </c>
      <c r="AT1520" t="s">
        <v>126</v>
      </c>
      <c r="AU1520" s="1">
        <v>44931</v>
      </c>
      <c r="AV1520" s="15">
        <f>VLOOKUP(dummy_yherealine!$AT1520,dummy_oppeained!B:C,2,0)</f>
        <v>2</v>
      </c>
      <c r="AW1520" s="22" t="str">
        <f>VLOOKUP(AS1520,dummy_oppeained!B:D,3,0)</f>
        <v>mitteeristav</v>
      </c>
      <c r="AX1520" s="17" t="str">
        <f>VLOOKUP(AR:AR,hinded_abi!A:D,4,0)</f>
        <v>NULL</v>
      </c>
      <c r="AY1520" s="26" t="str">
        <f t="shared" si="46"/>
        <v xml:space="preserve"> </v>
      </c>
      <c r="AZ1520" s="27">
        <f t="shared" si="47"/>
        <v>0</v>
      </c>
    </row>
    <row r="1521" spans="1:52" x14ac:dyDescent="0.25">
      <c r="A1521" t="s">
        <v>369</v>
      </c>
      <c r="B1521" t="s">
        <v>242</v>
      </c>
      <c r="C1521" t="s">
        <v>291</v>
      </c>
      <c r="D1521">
        <v>36411152001</v>
      </c>
      <c r="E1521" t="s">
        <v>243</v>
      </c>
      <c r="F1521" t="s">
        <v>114</v>
      </c>
      <c r="G1521" t="s">
        <v>115</v>
      </c>
      <c r="H1521" t="s">
        <v>115</v>
      </c>
      <c r="I1521" t="s">
        <v>115</v>
      </c>
      <c r="J1521" s="1">
        <v>44370</v>
      </c>
      <c r="K1521" t="s">
        <v>53</v>
      </c>
      <c r="L1521" s="1">
        <v>45095</v>
      </c>
      <c r="M1521" t="s">
        <v>343</v>
      </c>
      <c r="N1521" t="s">
        <v>264</v>
      </c>
      <c r="O1521" t="s">
        <v>287</v>
      </c>
      <c r="P1521" t="s">
        <v>117</v>
      </c>
      <c r="Q1521" s="1">
        <v>44506</v>
      </c>
      <c r="R1521" t="s">
        <v>118</v>
      </c>
      <c r="S1521" t="s">
        <v>59</v>
      </c>
      <c r="T1521" t="s">
        <v>120</v>
      </c>
      <c r="U1521" t="s">
        <v>293</v>
      </c>
      <c r="V1521">
        <v>80997</v>
      </c>
      <c r="W1521" t="s">
        <v>62</v>
      </c>
      <c r="X1521" t="s">
        <v>53</v>
      </c>
      <c r="Y1521">
        <v>1</v>
      </c>
      <c r="Z1521" t="s">
        <v>161</v>
      </c>
      <c r="AA1521" t="s">
        <v>64</v>
      </c>
      <c r="AB1521" t="s">
        <v>65</v>
      </c>
      <c r="AC1521" t="s">
        <v>115</v>
      </c>
      <c r="AD1521" t="s">
        <v>53</v>
      </c>
      <c r="AE1521" t="s">
        <v>180</v>
      </c>
      <c r="AF1521">
        <v>73</v>
      </c>
      <c r="AG1521">
        <v>21</v>
      </c>
      <c r="AH1521" t="s">
        <v>96</v>
      </c>
      <c r="AI1521" t="s">
        <v>69</v>
      </c>
      <c r="AJ1521" t="s">
        <v>136</v>
      </c>
      <c r="AK1521" t="s">
        <v>181</v>
      </c>
      <c r="AL1521">
        <v>3</v>
      </c>
      <c r="AM1521">
        <v>1</v>
      </c>
      <c r="AN1521">
        <v>14</v>
      </c>
      <c r="AO1521">
        <v>10</v>
      </c>
      <c r="AP1521">
        <v>39</v>
      </c>
      <c r="AQ1521">
        <v>4</v>
      </c>
      <c r="AR1521" t="s">
        <v>72</v>
      </c>
      <c r="AS1521" t="s">
        <v>137</v>
      </c>
      <c r="AT1521" t="s">
        <v>137</v>
      </c>
      <c r="AU1521" s="1">
        <v>45721</v>
      </c>
      <c r="AV1521" s="17">
        <f>VLOOKUP(dummy_yherealine!$AT1521,dummy_oppeained!B:C,2,0)</f>
        <v>3</v>
      </c>
      <c r="AW1521" s="22" t="str">
        <f>VLOOKUP(AS1521,dummy_oppeained!B:D,3,0)</f>
        <v>mitteeristav</v>
      </c>
      <c r="AX1521" s="17" t="str">
        <f>VLOOKUP(AR:AR,hinded_abi!A:D,4,0)</f>
        <v>NULL</v>
      </c>
      <c r="AY1521" s="26" t="str">
        <f t="shared" si="46"/>
        <v xml:space="preserve"> </v>
      </c>
      <c r="AZ1521" s="27">
        <f t="shared" si="47"/>
        <v>0</v>
      </c>
    </row>
    <row r="1522" spans="1:52" x14ac:dyDescent="0.25">
      <c r="A1522" t="s">
        <v>369</v>
      </c>
      <c r="B1522" t="s">
        <v>242</v>
      </c>
      <c r="C1522" t="s">
        <v>291</v>
      </c>
      <c r="D1522">
        <v>36411152001</v>
      </c>
      <c r="E1522" t="s">
        <v>243</v>
      </c>
      <c r="F1522" t="s">
        <v>114</v>
      </c>
      <c r="G1522" t="s">
        <v>115</v>
      </c>
      <c r="H1522" t="s">
        <v>115</v>
      </c>
      <c r="I1522" t="s">
        <v>115</v>
      </c>
      <c r="J1522" s="1">
        <v>44370</v>
      </c>
      <c r="K1522" t="s">
        <v>53</v>
      </c>
      <c r="L1522" s="1">
        <v>45095</v>
      </c>
      <c r="M1522" t="s">
        <v>343</v>
      </c>
      <c r="N1522" t="s">
        <v>264</v>
      </c>
      <c r="O1522" t="s">
        <v>287</v>
      </c>
      <c r="P1522" t="s">
        <v>117</v>
      </c>
      <c r="Q1522" s="1">
        <v>44506</v>
      </c>
      <c r="R1522" t="s">
        <v>118</v>
      </c>
      <c r="S1522" t="s">
        <v>59</v>
      </c>
      <c r="T1522" t="s">
        <v>120</v>
      </c>
      <c r="U1522" t="s">
        <v>293</v>
      </c>
      <c r="V1522">
        <v>80997</v>
      </c>
      <c r="W1522" t="s">
        <v>62</v>
      </c>
      <c r="X1522" t="s">
        <v>53</v>
      </c>
      <c r="Y1522">
        <v>1</v>
      </c>
      <c r="Z1522" t="s">
        <v>161</v>
      </c>
      <c r="AA1522" t="s">
        <v>64</v>
      </c>
      <c r="AB1522" t="s">
        <v>65</v>
      </c>
      <c r="AC1522" t="s">
        <v>115</v>
      </c>
      <c r="AD1522" t="s">
        <v>53</v>
      </c>
      <c r="AE1522" t="s">
        <v>180</v>
      </c>
      <c r="AF1522">
        <v>73</v>
      </c>
      <c r="AG1522">
        <v>21</v>
      </c>
      <c r="AH1522" t="s">
        <v>96</v>
      </c>
      <c r="AI1522" t="s">
        <v>69</v>
      </c>
      <c r="AJ1522" t="s">
        <v>136</v>
      </c>
      <c r="AK1522" t="s">
        <v>181</v>
      </c>
      <c r="AL1522">
        <v>3</v>
      </c>
      <c r="AM1522">
        <v>1</v>
      </c>
      <c r="AN1522">
        <v>14</v>
      </c>
      <c r="AO1522">
        <v>10</v>
      </c>
      <c r="AP1522">
        <v>39</v>
      </c>
      <c r="AQ1522">
        <v>4</v>
      </c>
      <c r="AR1522" t="s">
        <v>78</v>
      </c>
      <c r="AS1522" t="s">
        <v>267</v>
      </c>
      <c r="AT1522" t="s">
        <v>267</v>
      </c>
      <c r="AU1522" s="1">
        <v>45501</v>
      </c>
      <c r="AV1522" s="15">
        <f>VLOOKUP(dummy_yherealine!$AT1522,dummy_oppeained!B:C,2,0)</f>
        <v>2</v>
      </c>
      <c r="AW1522" s="22" t="str">
        <f>VLOOKUP(AS1522,dummy_oppeained!B:D,3,0)</f>
        <v>mitteeristav</v>
      </c>
      <c r="AX1522" s="17" t="str">
        <f>VLOOKUP(AR:AR,hinded_abi!A:D,4,0)</f>
        <v>NULL</v>
      </c>
      <c r="AY1522" s="26" t="str">
        <f t="shared" si="46"/>
        <v xml:space="preserve"> </v>
      </c>
      <c r="AZ1522" s="27">
        <f t="shared" si="47"/>
        <v>0</v>
      </c>
    </row>
    <row r="1523" spans="1:52" x14ac:dyDescent="0.25">
      <c r="A1523" t="s">
        <v>369</v>
      </c>
      <c r="B1523" t="s">
        <v>242</v>
      </c>
      <c r="C1523" t="s">
        <v>291</v>
      </c>
      <c r="D1523">
        <v>36411152001</v>
      </c>
      <c r="E1523" t="s">
        <v>243</v>
      </c>
      <c r="F1523" t="s">
        <v>114</v>
      </c>
      <c r="G1523" t="s">
        <v>115</v>
      </c>
      <c r="H1523" t="s">
        <v>115</v>
      </c>
      <c r="I1523" t="s">
        <v>115</v>
      </c>
      <c r="J1523" s="1">
        <v>44370</v>
      </c>
      <c r="K1523" t="s">
        <v>53</v>
      </c>
      <c r="L1523" s="1">
        <v>45095</v>
      </c>
      <c r="M1523" t="s">
        <v>343</v>
      </c>
      <c r="N1523" t="s">
        <v>264</v>
      </c>
      <c r="O1523" t="s">
        <v>287</v>
      </c>
      <c r="P1523" t="s">
        <v>117</v>
      </c>
      <c r="Q1523" s="1">
        <v>44506</v>
      </c>
      <c r="R1523" t="s">
        <v>118</v>
      </c>
      <c r="S1523" t="s">
        <v>59</v>
      </c>
      <c r="T1523" t="s">
        <v>120</v>
      </c>
      <c r="U1523" t="s">
        <v>293</v>
      </c>
      <c r="V1523">
        <v>80997</v>
      </c>
      <c r="W1523" t="s">
        <v>62</v>
      </c>
      <c r="X1523" t="s">
        <v>53</v>
      </c>
      <c r="Y1523">
        <v>1</v>
      </c>
      <c r="Z1523" t="s">
        <v>161</v>
      </c>
      <c r="AA1523" t="s">
        <v>64</v>
      </c>
      <c r="AB1523" t="s">
        <v>65</v>
      </c>
      <c r="AC1523" t="s">
        <v>115</v>
      </c>
      <c r="AD1523" t="s">
        <v>53</v>
      </c>
      <c r="AE1523" t="s">
        <v>180</v>
      </c>
      <c r="AF1523">
        <v>73</v>
      </c>
      <c r="AG1523">
        <v>21</v>
      </c>
      <c r="AH1523" t="s">
        <v>96</v>
      </c>
      <c r="AI1523" t="s">
        <v>69</v>
      </c>
      <c r="AJ1523" t="s">
        <v>136</v>
      </c>
      <c r="AK1523" t="s">
        <v>181</v>
      </c>
      <c r="AL1523">
        <v>3</v>
      </c>
      <c r="AM1523">
        <v>1</v>
      </c>
      <c r="AN1523">
        <v>14</v>
      </c>
      <c r="AO1523">
        <v>10</v>
      </c>
      <c r="AP1523">
        <v>39</v>
      </c>
      <c r="AQ1523">
        <v>4</v>
      </c>
      <c r="AR1523" t="s">
        <v>86</v>
      </c>
      <c r="AS1523" t="s">
        <v>198</v>
      </c>
      <c r="AT1523" t="s">
        <v>198</v>
      </c>
      <c r="AU1523" s="1">
        <v>44339</v>
      </c>
      <c r="AV1523" s="17">
        <f>VLOOKUP(dummy_yherealine!$AT1523,dummy_oppeained!B:C,2,0)</f>
        <v>6</v>
      </c>
      <c r="AW1523" s="22" t="str">
        <f>VLOOKUP(AS1523,dummy_oppeained!B:D,3,0)</f>
        <v>eristav</v>
      </c>
      <c r="AX1523" s="17">
        <f>VLOOKUP(AR:AR,hinded_abi!A:D,4,0)</f>
        <v>4</v>
      </c>
      <c r="AY1523" s="26">
        <f t="shared" si="46"/>
        <v>24</v>
      </c>
      <c r="AZ1523" s="27">
        <f t="shared" si="47"/>
        <v>6</v>
      </c>
    </row>
    <row r="1524" spans="1:52" x14ac:dyDescent="0.25">
      <c r="A1524" t="s">
        <v>369</v>
      </c>
      <c r="B1524" t="s">
        <v>242</v>
      </c>
      <c r="C1524" t="s">
        <v>291</v>
      </c>
      <c r="D1524">
        <v>36411152001</v>
      </c>
      <c r="E1524" t="s">
        <v>243</v>
      </c>
      <c r="F1524" t="s">
        <v>114</v>
      </c>
      <c r="G1524" t="s">
        <v>115</v>
      </c>
      <c r="H1524" t="s">
        <v>115</v>
      </c>
      <c r="I1524" t="s">
        <v>115</v>
      </c>
      <c r="J1524" s="1">
        <v>44370</v>
      </c>
      <c r="K1524" t="s">
        <v>53</v>
      </c>
      <c r="L1524" s="1">
        <v>45095</v>
      </c>
      <c r="M1524" t="s">
        <v>343</v>
      </c>
      <c r="N1524" t="s">
        <v>264</v>
      </c>
      <c r="O1524" t="s">
        <v>287</v>
      </c>
      <c r="P1524" t="s">
        <v>117</v>
      </c>
      <c r="Q1524" s="1">
        <v>44506</v>
      </c>
      <c r="R1524" t="s">
        <v>118</v>
      </c>
      <c r="S1524" t="s">
        <v>59</v>
      </c>
      <c r="T1524" t="s">
        <v>120</v>
      </c>
      <c r="U1524" t="s">
        <v>293</v>
      </c>
      <c r="V1524">
        <v>80997</v>
      </c>
      <c r="W1524" t="s">
        <v>62</v>
      </c>
      <c r="X1524" t="s">
        <v>53</v>
      </c>
      <c r="Y1524">
        <v>1</v>
      </c>
      <c r="Z1524" t="s">
        <v>161</v>
      </c>
      <c r="AA1524" t="s">
        <v>64</v>
      </c>
      <c r="AB1524" t="s">
        <v>65</v>
      </c>
      <c r="AC1524" t="s">
        <v>115</v>
      </c>
      <c r="AD1524" t="s">
        <v>53</v>
      </c>
      <c r="AE1524" t="s">
        <v>180</v>
      </c>
      <c r="AF1524">
        <v>73</v>
      </c>
      <c r="AG1524">
        <v>21</v>
      </c>
      <c r="AH1524" t="s">
        <v>96</v>
      </c>
      <c r="AI1524" t="s">
        <v>69</v>
      </c>
      <c r="AJ1524" t="s">
        <v>136</v>
      </c>
      <c r="AK1524" t="s">
        <v>181</v>
      </c>
      <c r="AL1524">
        <v>3</v>
      </c>
      <c r="AM1524">
        <v>1</v>
      </c>
      <c r="AN1524">
        <v>14</v>
      </c>
      <c r="AO1524">
        <v>10</v>
      </c>
      <c r="AP1524">
        <v>39</v>
      </c>
      <c r="AQ1524">
        <v>4</v>
      </c>
      <c r="AR1524" t="s">
        <v>94</v>
      </c>
      <c r="AS1524" t="s">
        <v>240</v>
      </c>
      <c r="AT1524" t="s">
        <v>240</v>
      </c>
      <c r="AU1524" s="1">
        <v>45576</v>
      </c>
      <c r="AV1524" s="15">
        <f>VLOOKUP(dummy_yherealine!$AT1524,dummy_oppeained!B:C,2,0)</f>
        <v>6</v>
      </c>
      <c r="AW1524" s="22" t="str">
        <f>VLOOKUP(AS1524,dummy_oppeained!B:D,3,0)</f>
        <v>eristav</v>
      </c>
      <c r="AX1524" s="17">
        <f>VLOOKUP(AR:AR,hinded_abi!A:D,4,0)</f>
        <v>5</v>
      </c>
      <c r="AY1524" s="26">
        <f t="shared" si="46"/>
        <v>30</v>
      </c>
      <c r="AZ1524" s="27">
        <f t="shared" si="47"/>
        <v>6</v>
      </c>
    </row>
    <row r="1525" spans="1:52" x14ac:dyDescent="0.25">
      <c r="A1525" t="s">
        <v>369</v>
      </c>
      <c r="B1525" t="s">
        <v>242</v>
      </c>
      <c r="C1525" t="s">
        <v>291</v>
      </c>
      <c r="D1525">
        <v>36411152001</v>
      </c>
      <c r="E1525" t="s">
        <v>243</v>
      </c>
      <c r="F1525" t="s">
        <v>114</v>
      </c>
      <c r="G1525" t="s">
        <v>115</v>
      </c>
      <c r="H1525" t="s">
        <v>115</v>
      </c>
      <c r="I1525" t="s">
        <v>115</v>
      </c>
      <c r="J1525" s="1">
        <v>44370</v>
      </c>
      <c r="K1525" t="s">
        <v>53</v>
      </c>
      <c r="L1525" s="1">
        <v>45095</v>
      </c>
      <c r="M1525" t="s">
        <v>343</v>
      </c>
      <c r="N1525" t="s">
        <v>264</v>
      </c>
      <c r="O1525" t="s">
        <v>287</v>
      </c>
      <c r="P1525" t="s">
        <v>117</v>
      </c>
      <c r="Q1525" s="1">
        <v>44506</v>
      </c>
      <c r="R1525" t="s">
        <v>118</v>
      </c>
      <c r="S1525" t="s">
        <v>59</v>
      </c>
      <c r="T1525" t="s">
        <v>120</v>
      </c>
      <c r="U1525" t="s">
        <v>293</v>
      </c>
      <c r="V1525">
        <v>80997</v>
      </c>
      <c r="W1525" t="s">
        <v>62</v>
      </c>
      <c r="X1525" t="s">
        <v>53</v>
      </c>
      <c r="Y1525">
        <v>1</v>
      </c>
      <c r="Z1525" t="s">
        <v>161</v>
      </c>
      <c r="AA1525" t="s">
        <v>64</v>
      </c>
      <c r="AB1525" t="s">
        <v>65</v>
      </c>
      <c r="AC1525" t="s">
        <v>115</v>
      </c>
      <c r="AD1525" t="s">
        <v>53</v>
      </c>
      <c r="AE1525" t="s">
        <v>180</v>
      </c>
      <c r="AF1525">
        <v>73</v>
      </c>
      <c r="AG1525">
        <v>21</v>
      </c>
      <c r="AH1525" t="s">
        <v>96</v>
      </c>
      <c r="AI1525" t="s">
        <v>69</v>
      </c>
      <c r="AJ1525" t="s">
        <v>136</v>
      </c>
      <c r="AK1525" t="s">
        <v>181</v>
      </c>
      <c r="AL1525">
        <v>3</v>
      </c>
      <c r="AM1525">
        <v>1</v>
      </c>
      <c r="AN1525">
        <v>14</v>
      </c>
      <c r="AO1525">
        <v>10</v>
      </c>
      <c r="AP1525">
        <v>39</v>
      </c>
      <c r="AQ1525">
        <v>4</v>
      </c>
      <c r="AR1525" t="s">
        <v>91</v>
      </c>
      <c r="AS1525" t="s">
        <v>101</v>
      </c>
      <c r="AT1525" t="s">
        <v>101</v>
      </c>
      <c r="AU1525" s="1">
        <v>44831</v>
      </c>
      <c r="AV1525" s="17">
        <f>VLOOKUP(dummy_yherealine!$AT1525,dummy_oppeained!B:C,2,0)</f>
        <v>3</v>
      </c>
      <c r="AW1525" s="22" t="str">
        <f>VLOOKUP(AS1525,dummy_oppeained!B:D,3,0)</f>
        <v>mitteeristav</v>
      </c>
      <c r="AX1525" s="17">
        <f>VLOOKUP(AR:AR,hinded_abi!A:D,4,0)</f>
        <v>0</v>
      </c>
      <c r="AY1525" s="26" t="str">
        <f t="shared" si="46"/>
        <v xml:space="preserve"> </v>
      </c>
      <c r="AZ1525" s="27">
        <f t="shared" si="47"/>
        <v>0</v>
      </c>
    </row>
    <row r="1526" spans="1:52" x14ac:dyDescent="0.25">
      <c r="A1526" t="s">
        <v>369</v>
      </c>
      <c r="B1526" t="s">
        <v>242</v>
      </c>
      <c r="C1526" t="s">
        <v>291</v>
      </c>
      <c r="D1526">
        <v>36411152001</v>
      </c>
      <c r="E1526" t="s">
        <v>243</v>
      </c>
      <c r="F1526" t="s">
        <v>114</v>
      </c>
      <c r="G1526" t="s">
        <v>115</v>
      </c>
      <c r="H1526" t="s">
        <v>115</v>
      </c>
      <c r="I1526" t="s">
        <v>115</v>
      </c>
      <c r="J1526" s="1">
        <v>44370</v>
      </c>
      <c r="K1526" t="s">
        <v>53</v>
      </c>
      <c r="L1526" s="1">
        <v>45095</v>
      </c>
      <c r="M1526" t="s">
        <v>343</v>
      </c>
      <c r="N1526" t="s">
        <v>264</v>
      </c>
      <c r="O1526" t="s">
        <v>287</v>
      </c>
      <c r="P1526" t="s">
        <v>117</v>
      </c>
      <c r="Q1526" s="1">
        <v>44506</v>
      </c>
      <c r="R1526" t="s">
        <v>118</v>
      </c>
      <c r="S1526" t="s">
        <v>59</v>
      </c>
      <c r="T1526" t="s">
        <v>120</v>
      </c>
      <c r="U1526" t="s">
        <v>293</v>
      </c>
      <c r="V1526">
        <v>80997</v>
      </c>
      <c r="W1526" t="s">
        <v>62</v>
      </c>
      <c r="X1526" t="s">
        <v>53</v>
      </c>
      <c r="Y1526">
        <v>1</v>
      </c>
      <c r="Z1526" t="s">
        <v>161</v>
      </c>
      <c r="AA1526" t="s">
        <v>64</v>
      </c>
      <c r="AB1526" t="s">
        <v>65</v>
      </c>
      <c r="AC1526" t="s">
        <v>115</v>
      </c>
      <c r="AD1526" t="s">
        <v>53</v>
      </c>
      <c r="AE1526" t="s">
        <v>180</v>
      </c>
      <c r="AF1526">
        <v>73</v>
      </c>
      <c r="AG1526">
        <v>21</v>
      </c>
      <c r="AH1526" t="s">
        <v>96</v>
      </c>
      <c r="AI1526" t="s">
        <v>69</v>
      </c>
      <c r="AJ1526" t="s">
        <v>136</v>
      </c>
      <c r="AK1526" t="s">
        <v>181</v>
      </c>
      <c r="AL1526">
        <v>3</v>
      </c>
      <c r="AM1526">
        <v>1</v>
      </c>
      <c r="AN1526">
        <v>14</v>
      </c>
      <c r="AO1526">
        <v>10</v>
      </c>
      <c r="AP1526">
        <v>39</v>
      </c>
      <c r="AQ1526">
        <v>4</v>
      </c>
      <c r="AR1526" t="s">
        <v>88</v>
      </c>
      <c r="AS1526" t="s">
        <v>224</v>
      </c>
      <c r="AT1526" t="s">
        <v>224</v>
      </c>
      <c r="AU1526" s="1">
        <v>44661</v>
      </c>
      <c r="AV1526" s="15">
        <f>VLOOKUP(dummy_yherealine!$AT1526,dummy_oppeained!B:C,2,0)</f>
        <v>5</v>
      </c>
      <c r="AW1526" s="22" t="str">
        <f>VLOOKUP(AS1526,dummy_oppeained!B:D,3,0)</f>
        <v>eristav</v>
      </c>
      <c r="AX1526" s="17">
        <f>VLOOKUP(AR:AR,hinded_abi!A:D,4,0)</f>
        <v>2</v>
      </c>
      <c r="AY1526" s="26">
        <f t="shared" si="46"/>
        <v>10</v>
      </c>
      <c r="AZ1526" s="27">
        <f t="shared" si="47"/>
        <v>5</v>
      </c>
    </row>
    <row r="1527" spans="1:52" x14ac:dyDescent="0.25">
      <c r="A1527" t="s">
        <v>369</v>
      </c>
      <c r="B1527" t="s">
        <v>242</v>
      </c>
      <c r="C1527" t="s">
        <v>291</v>
      </c>
      <c r="D1527">
        <v>36411152001</v>
      </c>
      <c r="E1527" t="s">
        <v>243</v>
      </c>
      <c r="F1527" t="s">
        <v>114</v>
      </c>
      <c r="G1527" t="s">
        <v>115</v>
      </c>
      <c r="H1527" t="s">
        <v>115</v>
      </c>
      <c r="I1527" t="s">
        <v>115</v>
      </c>
      <c r="J1527" s="1">
        <v>44370</v>
      </c>
      <c r="K1527" t="s">
        <v>53</v>
      </c>
      <c r="L1527" s="1">
        <v>45095</v>
      </c>
      <c r="M1527" t="s">
        <v>343</v>
      </c>
      <c r="N1527" t="s">
        <v>264</v>
      </c>
      <c r="O1527" t="s">
        <v>287</v>
      </c>
      <c r="P1527" t="s">
        <v>117</v>
      </c>
      <c r="Q1527" s="1">
        <v>44506</v>
      </c>
      <c r="R1527" t="s">
        <v>118</v>
      </c>
      <c r="S1527" t="s">
        <v>59</v>
      </c>
      <c r="T1527" t="s">
        <v>120</v>
      </c>
      <c r="U1527" t="s">
        <v>293</v>
      </c>
      <c r="V1527">
        <v>80997</v>
      </c>
      <c r="W1527" t="s">
        <v>62</v>
      </c>
      <c r="X1527" t="s">
        <v>53</v>
      </c>
      <c r="Y1527">
        <v>2</v>
      </c>
      <c r="Z1527" t="s">
        <v>161</v>
      </c>
      <c r="AA1527" t="s">
        <v>64</v>
      </c>
      <c r="AB1527" t="s">
        <v>186</v>
      </c>
      <c r="AC1527" t="s">
        <v>115</v>
      </c>
      <c r="AD1527" t="s">
        <v>53</v>
      </c>
      <c r="AE1527" t="s">
        <v>180</v>
      </c>
      <c r="AF1527">
        <v>73</v>
      </c>
      <c r="AG1527">
        <v>41</v>
      </c>
      <c r="AH1527" t="s">
        <v>96</v>
      </c>
      <c r="AI1527" t="s">
        <v>182</v>
      </c>
      <c r="AJ1527" t="s">
        <v>136</v>
      </c>
      <c r="AK1527" t="s">
        <v>136</v>
      </c>
      <c r="AL1527">
        <v>3</v>
      </c>
      <c r="AM1527">
        <v>2</v>
      </c>
      <c r="AN1527">
        <v>14</v>
      </c>
      <c r="AO1527">
        <v>3</v>
      </c>
      <c r="AP1527">
        <v>26</v>
      </c>
      <c r="AQ1527">
        <v>4</v>
      </c>
      <c r="AR1527" t="s">
        <v>86</v>
      </c>
      <c r="AS1527" t="s">
        <v>104</v>
      </c>
      <c r="AT1527" t="s">
        <v>104</v>
      </c>
      <c r="AU1527" s="1">
        <v>45383</v>
      </c>
      <c r="AV1527" s="17">
        <f>VLOOKUP(dummy_yherealine!$AT1527,dummy_oppeained!B:C,2,0)</f>
        <v>6</v>
      </c>
      <c r="AW1527" s="22" t="str">
        <f>VLOOKUP(AS1527,dummy_oppeained!B:D,3,0)</f>
        <v>eristav</v>
      </c>
      <c r="AX1527" s="17">
        <f>VLOOKUP(AR:AR,hinded_abi!A:D,4,0)</f>
        <v>4</v>
      </c>
      <c r="AY1527" s="26">
        <f t="shared" si="46"/>
        <v>24</v>
      </c>
      <c r="AZ1527" s="27">
        <f t="shared" si="47"/>
        <v>6</v>
      </c>
    </row>
    <row r="1528" spans="1:52" x14ac:dyDescent="0.25">
      <c r="A1528" t="s">
        <v>369</v>
      </c>
      <c r="B1528" t="s">
        <v>242</v>
      </c>
      <c r="C1528" t="s">
        <v>291</v>
      </c>
      <c r="D1528">
        <v>36411152001</v>
      </c>
      <c r="E1528" t="s">
        <v>243</v>
      </c>
      <c r="F1528" t="s">
        <v>114</v>
      </c>
      <c r="G1528" t="s">
        <v>115</v>
      </c>
      <c r="H1528" t="s">
        <v>115</v>
      </c>
      <c r="I1528" t="s">
        <v>115</v>
      </c>
      <c r="J1528" s="1">
        <v>44370</v>
      </c>
      <c r="K1528" t="s">
        <v>53</v>
      </c>
      <c r="L1528" s="1">
        <v>45095</v>
      </c>
      <c r="M1528" t="s">
        <v>343</v>
      </c>
      <c r="N1528" t="s">
        <v>264</v>
      </c>
      <c r="O1528" t="s">
        <v>287</v>
      </c>
      <c r="P1528" t="s">
        <v>117</v>
      </c>
      <c r="Q1528" s="1">
        <v>44506</v>
      </c>
      <c r="R1528" t="s">
        <v>118</v>
      </c>
      <c r="S1528" t="s">
        <v>59</v>
      </c>
      <c r="T1528" t="s">
        <v>120</v>
      </c>
      <c r="U1528" t="s">
        <v>293</v>
      </c>
      <c r="V1528">
        <v>80997</v>
      </c>
      <c r="W1528" t="s">
        <v>62</v>
      </c>
      <c r="X1528" t="s">
        <v>53</v>
      </c>
      <c r="Y1528">
        <v>2</v>
      </c>
      <c r="Z1528" t="s">
        <v>161</v>
      </c>
      <c r="AA1528" t="s">
        <v>64</v>
      </c>
      <c r="AB1528" t="s">
        <v>186</v>
      </c>
      <c r="AC1528" t="s">
        <v>115</v>
      </c>
      <c r="AD1528" t="s">
        <v>53</v>
      </c>
      <c r="AE1528" t="s">
        <v>180</v>
      </c>
      <c r="AF1528">
        <v>73</v>
      </c>
      <c r="AG1528">
        <v>41</v>
      </c>
      <c r="AH1528" t="s">
        <v>96</v>
      </c>
      <c r="AI1528" t="s">
        <v>182</v>
      </c>
      <c r="AJ1528" t="s">
        <v>136</v>
      </c>
      <c r="AK1528" t="s">
        <v>136</v>
      </c>
      <c r="AL1528">
        <v>3</v>
      </c>
      <c r="AM1528">
        <v>2</v>
      </c>
      <c r="AN1528">
        <v>14</v>
      </c>
      <c r="AO1528">
        <v>3</v>
      </c>
      <c r="AP1528">
        <v>26</v>
      </c>
      <c r="AQ1528">
        <v>4</v>
      </c>
      <c r="AR1528" t="s">
        <v>88</v>
      </c>
      <c r="AS1528" t="s">
        <v>125</v>
      </c>
      <c r="AT1528" t="s">
        <v>125</v>
      </c>
      <c r="AU1528" s="1">
        <v>45804</v>
      </c>
      <c r="AV1528" s="15">
        <f>VLOOKUP(dummy_yherealine!$AT1528,dummy_oppeained!B:C,2,0)</f>
        <v>6</v>
      </c>
      <c r="AW1528" s="22" t="str">
        <f>VLOOKUP(AS1528,dummy_oppeained!B:D,3,0)</f>
        <v>eristav</v>
      </c>
      <c r="AX1528" s="17">
        <f>VLOOKUP(AR:AR,hinded_abi!A:D,4,0)</f>
        <v>2</v>
      </c>
      <c r="AY1528" s="26">
        <f t="shared" si="46"/>
        <v>12</v>
      </c>
      <c r="AZ1528" s="27">
        <f t="shared" si="47"/>
        <v>6</v>
      </c>
    </row>
    <row r="1529" spans="1:52" x14ac:dyDescent="0.25">
      <c r="A1529" t="s">
        <v>369</v>
      </c>
      <c r="B1529" t="s">
        <v>242</v>
      </c>
      <c r="C1529" t="s">
        <v>291</v>
      </c>
      <c r="D1529">
        <v>36411152001</v>
      </c>
      <c r="E1529" t="s">
        <v>243</v>
      </c>
      <c r="F1529" t="s">
        <v>114</v>
      </c>
      <c r="G1529" t="s">
        <v>115</v>
      </c>
      <c r="H1529" t="s">
        <v>115</v>
      </c>
      <c r="I1529" t="s">
        <v>115</v>
      </c>
      <c r="J1529" s="1">
        <v>44370</v>
      </c>
      <c r="K1529" t="s">
        <v>53</v>
      </c>
      <c r="L1529" s="1">
        <v>45095</v>
      </c>
      <c r="M1529" t="s">
        <v>343</v>
      </c>
      <c r="N1529" t="s">
        <v>264</v>
      </c>
      <c r="O1529" t="s">
        <v>287</v>
      </c>
      <c r="P1529" t="s">
        <v>117</v>
      </c>
      <c r="Q1529" s="1">
        <v>44506</v>
      </c>
      <c r="R1529" t="s">
        <v>118</v>
      </c>
      <c r="S1529" t="s">
        <v>59</v>
      </c>
      <c r="T1529" t="s">
        <v>120</v>
      </c>
      <c r="U1529" t="s">
        <v>293</v>
      </c>
      <c r="V1529">
        <v>80997</v>
      </c>
      <c r="W1529" t="s">
        <v>62</v>
      </c>
      <c r="X1529" t="s">
        <v>53</v>
      </c>
      <c r="Y1529">
        <v>2</v>
      </c>
      <c r="Z1529" t="s">
        <v>161</v>
      </c>
      <c r="AA1529" t="s">
        <v>64</v>
      </c>
      <c r="AB1529" t="s">
        <v>186</v>
      </c>
      <c r="AC1529" t="s">
        <v>115</v>
      </c>
      <c r="AD1529" t="s">
        <v>53</v>
      </c>
      <c r="AE1529" t="s">
        <v>180</v>
      </c>
      <c r="AF1529">
        <v>73</v>
      </c>
      <c r="AG1529">
        <v>41</v>
      </c>
      <c r="AH1529" t="s">
        <v>96</v>
      </c>
      <c r="AI1529" t="s">
        <v>182</v>
      </c>
      <c r="AJ1529" t="s">
        <v>136</v>
      </c>
      <c r="AK1529" t="s">
        <v>136</v>
      </c>
      <c r="AL1529">
        <v>3</v>
      </c>
      <c r="AM1529">
        <v>2</v>
      </c>
      <c r="AN1529">
        <v>14</v>
      </c>
      <c r="AO1529">
        <v>3</v>
      </c>
      <c r="AP1529">
        <v>26</v>
      </c>
      <c r="AQ1529">
        <v>4</v>
      </c>
      <c r="AR1529" t="s">
        <v>94</v>
      </c>
      <c r="AS1529" t="s">
        <v>103</v>
      </c>
      <c r="AT1529" t="s">
        <v>103</v>
      </c>
      <c r="AU1529" s="1">
        <v>45320</v>
      </c>
      <c r="AV1529" s="17">
        <f>VLOOKUP(dummy_yherealine!$AT1529,dummy_oppeained!B:C,2,0)</f>
        <v>5</v>
      </c>
      <c r="AW1529" s="22" t="str">
        <f>VLOOKUP(AS1529,dummy_oppeained!B:D,3,0)</f>
        <v>eristav</v>
      </c>
      <c r="AX1529" s="17">
        <f>VLOOKUP(AR:AR,hinded_abi!A:D,4,0)</f>
        <v>5</v>
      </c>
      <c r="AY1529" s="26">
        <f t="shared" si="46"/>
        <v>25</v>
      </c>
      <c r="AZ1529" s="27">
        <f t="shared" si="47"/>
        <v>5</v>
      </c>
    </row>
    <row r="1530" spans="1:52" x14ac:dyDescent="0.25">
      <c r="A1530" t="s">
        <v>369</v>
      </c>
      <c r="B1530" t="s">
        <v>242</v>
      </c>
      <c r="C1530" t="s">
        <v>291</v>
      </c>
      <c r="D1530">
        <v>36411152001</v>
      </c>
      <c r="E1530" t="s">
        <v>243</v>
      </c>
      <c r="F1530" t="s">
        <v>114</v>
      </c>
      <c r="G1530" t="s">
        <v>115</v>
      </c>
      <c r="H1530" t="s">
        <v>115</v>
      </c>
      <c r="I1530" t="s">
        <v>115</v>
      </c>
      <c r="J1530" s="1">
        <v>44370</v>
      </c>
      <c r="K1530" t="s">
        <v>53</v>
      </c>
      <c r="L1530" s="1">
        <v>45095</v>
      </c>
      <c r="M1530" t="s">
        <v>343</v>
      </c>
      <c r="N1530" t="s">
        <v>264</v>
      </c>
      <c r="O1530" t="s">
        <v>287</v>
      </c>
      <c r="P1530" t="s">
        <v>117</v>
      </c>
      <c r="Q1530" s="1">
        <v>44506</v>
      </c>
      <c r="R1530" t="s">
        <v>118</v>
      </c>
      <c r="S1530" t="s">
        <v>59</v>
      </c>
      <c r="T1530" t="s">
        <v>120</v>
      </c>
      <c r="U1530" t="s">
        <v>293</v>
      </c>
      <c r="V1530">
        <v>80997</v>
      </c>
      <c r="W1530" t="s">
        <v>62</v>
      </c>
      <c r="X1530" t="s">
        <v>53</v>
      </c>
      <c r="Y1530">
        <v>2</v>
      </c>
      <c r="Z1530" t="s">
        <v>161</v>
      </c>
      <c r="AA1530" t="s">
        <v>64</v>
      </c>
      <c r="AB1530" t="s">
        <v>186</v>
      </c>
      <c r="AC1530" t="s">
        <v>115</v>
      </c>
      <c r="AD1530" t="s">
        <v>53</v>
      </c>
      <c r="AE1530" t="s">
        <v>180</v>
      </c>
      <c r="AF1530">
        <v>73</v>
      </c>
      <c r="AG1530">
        <v>41</v>
      </c>
      <c r="AH1530" t="s">
        <v>96</v>
      </c>
      <c r="AI1530" t="s">
        <v>182</v>
      </c>
      <c r="AJ1530" t="s">
        <v>136</v>
      </c>
      <c r="AK1530" t="s">
        <v>136</v>
      </c>
      <c r="AL1530">
        <v>3</v>
      </c>
      <c r="AM1530">
        <v>2</v>
      </c>
      <c r="AN1530">
        <v>14</v>
      </c>
      <c r="AO1530">
        <v>3</v>
      </c>
      <c r="AP1530">
        <v>26</v>
      </c>
      <c r="AQ1530">
        <v>4</v>
      </c>
      <c r="AR1530" t="s">
        <v>86</v>
      </c>
      <c r="AS1530" t="s">
        <v>130</v>
      </c>
      <c r="AT1530" t="s">
        <v>130</v>
      </c>
      <c r="AU1530" s="1">
        <v>44902</v>
      </c>
      <c r="AV1530" s="15">
        <f>VLOOKUP(dummy_yherealine!$AT1530,dummy_oppeained!B:C,2,0)</f>
        <v>6</v>
      </c>
      <c r="AW1530" s="22" t="str">
        <f>VLOOKUP(AS1530,dummy_oppeained!B:D,3,0)</f>
        <v>eristav</v>
      </c>
      <c r="AX1530" s="17">
        <f>VLOOKUP(AR:AR,hinded_abi!A:D,4,0)</f>
        <v>4</v>
      </c>
      <c r="AY1530" s="26">
        <f t="shared" si="46"/>
        <v>24</v>
      </c>
      <c r="AZ1530" s="27">
        <f t="shared" si="47"/>
        <v>6</v>
      </c>
    </row>
    <row r="1531" spans="1:52" x14ac:dyDescent="0.25">
      <c r="A1531" t="s">
        <v>369</v>
      </c>
      <c r="B1531" t="s">
        <v>242</v>
      </c>
      <c r="C1531" t="s">
        <v>291</v>
      </c>
      <c r="D1531">
        <v>36411152001</v>
      </c>
      <c r="E1531" t="s">
        <v>243</v>
      </c>
      <c r="F1531" t="s">
        <v>114</v>
      </c>
      <c r="G1531" t="s">
        <v>115</v>
      </c>
      <c r="H1531" t="s">
        <v>115</v>
      </c>
      <c r="I1531" t="s">
        <v>115</v>
      </c>
      <c r="J1531" s="1">
        <v>44370</v>
      </c>
      <c r="K1531" t="s">
        <v>53</v>
      </c>
      <c r="L1531" s="1">
        <v>45095</v>
      </c>
      <c r="M1531" t="s">
        <v>343</v>
      </c>
      <c r="N1531" t="s">
        <v>264</v>
      </c>
      <c r="O1531" t="s">
        <v>287</v>
      </c>
      <c r="P1531" t="s">
        <v>117</v>
      </c>
      <c r="Q1531" s="1">
        <v>44506</v>
      </c>
      <c r="R1531" t="s">
        <v>118</v>
      </c>
      <c r="S1531" t="s">
        <v>59</v>
      </c>
      <c r="T1531" t="s">
        <v>120</v>
      </c>
      <c r="U1531" t="s">
        <v>293</v>
      </c>
      <c r="V1531">
        <v>80997</v>
      </c>
      <c r="W1531" t="s">
        <v>62</v>
      </c>
      <c r="X1531" t="s">
        <v>53</v>
      </c>
      <c r="Y1531">
        <v>2</v>
      </c>
      <c r="Z1531" t="s">
        <v>161</v>
      </c>
      <c r="AA1531" t="s">
        <v>64</v>
      </c>
      <c r="AB1531" t="s">
        <v>186</v>
      </c>
      <c r="AC1531" t="s">
        <v>115</v>
      </c>
      <c r="AD1531" t="s">
        <v>53</v>
      </c>
      <c r="AE1531" t="s">
        <v>180</v>
      </c>
      <c r="AF1531">
        <v>73</v>
      </c>
      <c r="AG1531">
        <v>41</v>
      </c>
      <c r="AH1531" t="s">
        <v>96</v>
      </c>
      <c r="AI1531" t="s">
        <v>182</v>
      </c>
      <c r="AJ1531" t="s">
        <v>136</v>
      </c>
      <c r="AK1531" t="s">
        <v>136</v>
      </c>
      <c r="AL1531">
        <v>3</v>
      </c>
      <c r="AM1531">
        <v>2</v>
      </c>
      <c r="AN1531">
        <v>14</v>
      </c>
      <c r="AO1531">
        <v>3</v>
      </c>
      <c r="AP1531">
        <v>26</v>
      </c>
      <c r="AQ1531">
        <v>4</v>
      </c>
      <c r="AR1531" t="s">
        <v>72</v>
      </c>
      <c r="AS1531" t="s">
        <v>238</v>
      </c>
      <c r="AT1531" t="s">
        <v>238</v>
      </c>
      <c r="AU1531" s="1">
        <v>45869</v>
      </c>
      <c r="AV1531" s="17">
        <f>VLOOKUP(dummy_yherealine!$AT1531,dummy_oppeained!B:C,2,0)</f>
        <v>3</v>
      </c>
      <c r="AW1531" s="22" t="str">
        <f>VLOOKUP(AS1531,dummy_oppeained!B:D,3,0)</f>
        <v>mitteeristav</v>
      </c>
      <c r="AX1531" s="17" t="str">
        <f>VLOOKUP(AR:AR,hinded_abi!A:D,4,0)</f>
        <v>NULL</v>
      </c>
      <c r="AY1531" s="26" t="str">
        <f t="shared" si="46"/>
        <v xml:space="preserve"> </v>
      </c>
      <c r="AZ1531" s="27">
        <f t="shared" si="47"/>
        <v>0</v>
      </c>
    </row>
    <row r="1532" spans="1:52" x14ac:dyDescent="0.25">
      <c r="A1532" t="s">
        <v>369</v>
      </c>
      <c r="B1532" t="s">
        <v>242</v>
      </c>
      <c r="C1532" t="s">
        <v>291</v>
      </c>
      <c r="D1532">
        <v>36411152001</v>
      </c>
      <c r="E1532" t="s">
        <v>243</v>
      </c>
      <c r="F1532" t="s">
        <v>114</v>
      </c>
      <c r="G1532" t="s">
        <v>115</v>
      </c>
      <c r="H1532" t="s">
        <v>115</v>
      </c>
      <c r="I1532" t="s">
        <v>115</v>
      </c>
      <c r="J1532" s="1">
        <v>44370</v>
      </c>
      <c r="K1532" t="s">
        <v>53</v>
      </c>
      <c r="L1532" s="1">
        <v>45095</v>
      </c>
      <c r="M1532" t="s">
        <v>343</v>
      </c>
      <c r="N1532" t="s">
        <v>264</v>
      </c>
      <c r="O1532" t="s">
        <v>287</v>
      </c>
      <c r="P1532" t="s">
        <v>117</v>
      </c>
      <c r="Q1532" s="1">
        <v>44506</v>
      </c>
      <c r="R1532" t="s">
        <v>118</v>
      </c>
      <c r="S1532" t="s">
        <v>59</v>
      </c>
      <c r="T1532" t="s">
        <v>120</v>
      </c>
      <c r="U1532" t="s">
        <v>293</v>
      </c>
      <c r="V1532">
        <v>80997</v>
      </c>
      <c r="W1532" t="s">
        <v>62</v>
      </c>
      <c r="X1532" t="s">
        <v>53</v>
      </c>
      <c r="Y1532">
        <v>2</v>
      </c>
      <c r="Z1532" t="s">
        <v>161</v>
      </c>
      <c r="AA1532" t="s">
        <v>64</v>
      </c>
      <c r="AB1532" t="s">
        <v>186</v>
      </c>
      <c r="AC1532" t="s">
        <v>115</v>
      </c>
      <c r="AD1532" t="s">
        <v>53</v>
      </c>
      <c r="AE1532" t="s">
        <v>180</v>
      </c>
      <c r="AF1532">
        <v>73</v>
      </c>
      <c r="AG1532">
        <v>41</v>
      </c>
      <c r="AH1532" t="s">
        <v>96</v>
      </c>
      <c r="AI1532" t="s">
        <v>182</v>
      </c>
      <c r="AJ1532" t="s">
        <v>136</v>
      </c>
      <c r="AK1532" t="s">
        <v>136</v>
      </c>
      <c r="AL1532">
        <v>3</v>
      </c>
      <c r="AM1532">
        <v>2</v>
      </c>
      <c r="AN1532">
        <v>14</v>
      </c>
      <c r="AO1532">
        <v>3</v>
      </c>
      <c r="AP1532">
        <v>26</v>
      </c>
      <c r="AQ1532">
        <v>4</v>
      </c>
      <c r="AR1532" t="s">
        <v>91</v>
      </c>
      <c r="AS1532" t="s">
        <v>132</v>
      </c>
      <c r="AT1532" t="s">
        <v>132</v>
      </c>
      <c r="AU1532" s="1">
        <v>44617</v>
      </c>
      <c r="AV1532" s="15">
        <f>VLOOKUP(dummy_yherealine!$AT1532,dummy_oppeained!B:C,2,0)</f>
        <v>6</v>
      </c>
      <c r="AW1532" s="22" t="str">
        <f>VLOOKUP(AS1532,dummy_oppeained!B:D,3,0)</f>
        <v>eristav</v>
      </c>
      <c r="AX1532" s="17">
        <f>VLOOKUP(AR:AR,hinded_abi!A:D,4,0)</f>
        <v>0</v>
      </c>
      <c r="AY1532" s="26">
        <f t="shared" si="46"/>
        <v>0</v>
      </c>
      <c r="AZ1532" s="27">
        <f t="shared" si="47"/>
        <v>6</v>
      </c>
    </row>
    <row r="1533" spans="1:52" x14ac:dyDescent="0.25">
      <c r="A1533" t="s">
        <v>369</v>
      </c>
      <c r="B1533" t="s">
        <v>242</v>
      </c>
      <c r="C1533" t="s">
        <v>291</v>
      </c>
      <c r="D1533">
        <v>36411152001</v>
      </c>
      <c r="E1533" t="s">
        <v>243</v>
      </c>
      <c r="F1533" t="s">
        <v>114</v>
      </c>
      <c r="G1533" t="s">
        <v>115</v>
      </c>
      <c r="H1533" t="s">
        <v>115</v>
      </c>
      <c r="I1533" t="s">
        <v>115</v>
      </c>
      <c r="J1533" s="1">
        <v>44370</v>
      </c>
      <c r="K1533" t="s">
        <v>53</v>
      </c>
      <c r="L1533" s="1">
        <v>45095</v>
      </c>
      <c r="M1533" t="s">
        <v>343</v>
      </c>
      <c r="N1533" t="s">
        <v>264</v>
      </c>
      <c r="O1533" t="s">
        <v>287</v>
      </c>
      <c r="P1533" t="s">
        <v>117</v>
      </c>
      <c r="Q1533" s="1">
        <v>44506</v>
      </c>
      <c r="R1533" t="s">
        <v>118</v>
      </c>
      <c r="S1533" t="s">
        <v>59</v>
      </c>
      <c r="T1533" t="s">
        <v>120</v>
      </c>
      <c r="U1533" t="s">
        <v>293</v>
      </c>
      <c r="V1533">
        <v>80997</v>
      </c>
      <c r="W1533" t="s">
        <v>62</v>
      </c>
      <c r="X1533" t="s">
        <v>53</v>
      </c>
      <c r="Y1533">
        <v>3</v>
      </c>
      <c r="Z1533" t="s">
        <v>161</v>
      </c>
      <c r="AA1533" t="s">
        <v>64</v>
      </c>
      <c r="AB1533" t="s">
        <v>106</v>
      </c>
      <c r="AC1533" t="s">
        <v>115</v>
      </c>
      <c r="AD1533" t="s">
        <v>53</v>
      </c>
      <c r="AE1533" t="s">
        <v>180</v>
      </c>
      <c r="AF1533">
        <v>73</v>
      </c>
      <c r="AG1533">
        <v>39</v>
      </c>
      <c r="AH1533" t="s">
        <v>96</v>
      </c>
      <c r="AI1533" t="s">
        <v>213</v>
      </c>
      <c r="AJ1533" t="s">
        <v>136</v>
      </c>
      <c r="AK1533" t="s">
        <v>67</v>
      </c>
      <c r="AL1533">
        <v>3</v>
      </c>
      <c r="AM1533">
        <v>0</v>
      </c>
      <c r="AN1533">
        <v>14</v>
      </c>
      <c r="AO1533">
        <v>0</v>
      </c>
      <c r="AP1533">
        <v>33</v>
      </c>
      <c r="AQ1533">
        <v>4</v>
      </c>
      <c r="AR1533" t="s">
        <v>91</v>
      </c>
      <c r="AS1533" t="s">
        <v>110</v>
      </c>
      <c r="AT1533" t="s">
        <v>110</v>
      </c>
      <c r="AU1533" s="1">
        <v>44521</v>
      </c>
      <c r="AV1533" s="17">
        <f>VLOOKUP(dummy_yherealine!$AT1533,dummy_oppeained!B:C,2,0)</f>
        <v>6</v>
      </c>
      <c r="AW1533" s="22" t="str">
        <f>VLOOKUP(AS1533,dummy_oppeained!B:D,3,0)</f>
        <v>eristav</v>
      </c>
      <c r="AX1533" s="17">
        <f>VLOOKUP(AR:AR,hinded_abi!A:D,4,0)</f>
        <v>0</v>
      </c>
      <c r="AY1533" s="26">
        <f t="shared" si="46"/>
        <v>0</v>
      </c>
      <c r="AZ1533" s="27">
        <f t="shared" si="47"/>
        <v>6</v>
      </c>
    </row>
    <row r="1534" spans="1:52" x14ac:dyDescent="0.25">
      <c r="A1534" t="s">
        <v>369</v>
      </c>
      <c r="B1534" t="s">
        <v>242</v>
      </c>
      <c r="C1534" t="s">
        <v>291</v>
      </c>
      <c r="D1534">
        <v>36411152001</v>
      </c>
      <c r="E1534" t="s">
        <v>243</v>
      </c>
      <c r="F1534" t="s">
        <v>114</v>
      </c>
      <c r="G1534" t="s">
        <v>115</v>
      </c>
      <c r="H1534" t="s">
        <v>115</v>
      </c>
      <c r="I1534" t="s">
        <v>115</v>
      </c>
      <c r="J1534" s="1">
        <v>44370</v>
      </c>
      <c r="K1534" t="s">
        <v>53</v>
      </c>
      <c r="L1534" s="1">
        <v>45095</v>
      </c>
      <c r="M1534" t="s">
        <v>343</v>
      </c>
      <c r="N1534" t="s">
        <v>264</v>
      </c>
      <c r="O1534" t="s">
        <v>287</v>
      </c>
      <c r="P1534" t="s">
        <v>117</v>
      </c>
      <c r="Q1534" s="1">
        <v>44506</v>
      </c>
      <c r="R1534" t="s">
        <v>118</v>
      </c>
      <c r="S1534" t="s">
        <v>59</v>
      </c>
      <c r="T1534" t="s">
        <v>120</v>
      </c>
      <c r="U1534" t="s">
        <v>293</v>
      </c>
      <c r="V1534">
        <v>80997</v>
      </c>
      <c r="W1534" t="s">
        <v>62</v>
      </c>
      <c r="X1534" t="s">
        <v>53</v>
      </c>
      <c r="Y1534">
        <v>3</v>
      </c>
      <c r="Z1534" t="s">
        <v>161</v>
      </c>
      <c r="AA1534" t="s">
        <v>64</v>
      </c>
      <c r="AB1534" t="s">
        <v>106</v>
      </c>
      <c r="AC1534" t="s">
        <v>115</v>
      </c>
      <c r="AD1534" t="s">
        <v>53</v>
      </c>
      <c r="AE1534" t="s">
        <v>180</v>
      </c>
      <c r="AF1534">
        <v>73</v>
      </c>
      <c r="AG1534">
        <v>39</v>
      </c>
      <c r="AH1534" t="s">
        <v>96</v>
      </c>
      <c r="AI1534" t="s">
        <v>213</v>
      </c>
      <c r="AJ1534" t="s">
        <v>136</v>
      </c>
      <c r="AK1534" t="s">
        <v>67</v>
      </c>
      <c r="AL1534">
        <v>3</v>
      </c>
      <c r="AM1534">
        <v>0</v>
      </c>
      <c r="AN1534">
        <v>14</v>
      </c>
      <c r="AO1534">
        <v>0</v>
      </c>
      <c r="AP1534">
        <v>33</v>
      </c>
      <c r="AQ1534">
        <v>4</v>
      </c>
      <c r="AR1534" t="s">
        <v>88</v>
      </c>
      <c r="AS1534" t="s">
        <v>73</v>
      </c>
      <c r="AT1534" t="s">
        <v>73</v>
      </c>
      <c r="AU1534" s="1">
        <v>44486</v>
      </c>
      <c r="AV1534" s="15">
        <f>VLOOKUP(dummy_yherealine!$AT1534,dummy_oppeained!B:C,2,0)</f>
        <v>6</v>
      </c>
      <c r="AW1534" s="22" t="str">
        <f>VLOOKUP(AS1534,dummy_oppeained!B:D,3,0)</f>
        <v>eristav</v>
      </c>
      <c r="AX1534" s="17">
        <f>VLOOKUP(AR:AR,hinded_abi!A:D,4,0)</f>
        <v>2</v>
      </c>
      <c r="AY1534" s="26">
        <f t="shared" si="46"/>
        <v>12</v>
      </c>
      <c r="AZ1534" s="27">
        <f t="shared" si="47"/>
        <v>6</v>
      </c>
    </row>
    <row r="1535" spans="1:52" x14ac:dyDescent="0.25">
      <c r="A1535" t="s">
        <v>369</v>
      </c>
      <c r="B1535" t="s">
        <v>242</v>
      </c>
      <c r="C1535" t="s">
        <v>291</v>
      </c>
      <c r="D1535">
        <v>36411152001</v>
      </c>
      <c r="E1535" t="s">
        <v>243</v>
      </c>
      <c r="F1535" t="s">
        <v>114</v>
      </c>
      <c r="G1535" t="s">
        <v>115</v>
      </c>
      <c r="H1535" t="s">
        <v>115</v>
      </c>
      <c r="I1535" t="s">
        <v>115</v>
      </c>
      <c r="J1535" s="1">
        <v>44370</v>
      </c>
      <c r="K1535" t="s">
        <v>53</v>
      </c>
      <c r="L1535" s="1">
        <v>45095</v>
      </c>
      <c r="M1535" t="s">
        <v>343</v>
      </c>
      <c r="N1535" t="s">
        <v>264</v>
      </c>
      <c r="O1535" t="s">
        <v>287</v>
      </c>
      <c r="P1535" t="s">
        <v>117</v>
      </c>
      <c r="Q1535" s="1">
        <v>44506</v>
      </c>
      <c r="R1535" t="s">
        <v>118</v>
      </c>
      <c r="S1535" t="s">
        <v>59</v>
      </c>
      <c r="T1535" t="s">
        <v>120</v>
      </c>
      <c r="U1535" t="s">
        <v>293</v>
      </c>
      <c r="V1535">
        <v>80997</v>
      </c>
      <c r="W1535" t="s">
        <v>62</v>
      </c>
      <c r="X1535" t="s">
        <v>53</v>
      </c>
      <c r="Y1535">
        <v>3</v>
      </c>
      <c r="Z1535" t="s">
        <v>161</v>
      </c>
      <c r="AA1535" t="s">
        <v>64</v>
      </c>
      <c r="AB1535" t="s">
        <v>106</v>
      </c>
      <c r="AC1535" t="s">
        <v>115</v>
      </c>
      <c r="AD1535" t="s">
        <v>53</v>
      </c>
      <c r="AE1535" t="s">
        <v>180</v>
      </c>
      <c r="AF1535">
        <v>73</v>
      </c>
      <c r="AG1535">
        <v>39</v>
      </c>
      <c r="AH1535" t="s">
        <v>96</v>
      </c>
      <c r="AI1535" t="s">
        <v>213</v>
      </c>
      <c r="AJ1535" t="s">
        <v>136</v>
      </c>
      <c r="AK1535" t="s">
        <v>67</v>
      </c>
      <c r="AL1535">
        <v>3</v>
      </c>
      <c r="AM1535">
        <v>0</v>
      </c>
      <c r="AN1535">
        <v>14</v>
      </c>
      <c r="AO1535">
        <v>0</v>
      </c>
      <c r="AP1535">
        <v>33</v>
      </c>
      <c r="AQ1535">
        <v>4</v>
      </c>
      <c r="AR1535" t="s">
        <v>72</v>
      </c>
      <c r="AS1535" t="s">
        <v>99</v>
      </c>
      <c r="AT1535" t="s">
        <v>99</v>
      </c>
      <c r="AU1535" s="1">
        <v>44353</v>
      </c>
      <c r="AV1535" s="17">
        <f>VLOOKUP(dummy_yherealine!$AT1535,dummy_oppeained!B:C,2,0)</f>
        <v>3</v>
      </c>
      <c r="AW1535" s="22" t="str">
        <f>VLOOKUP(AS1535,dummy_oppeained!B:D,3,0)</f>
        <v>mitteeristav</v>
      </c>
      <c r="AX1535" s="17" t="str">
        <f>VLOOKUP(AR:AR,hinded_abi!A:D,4,0)</f>
        <v>NULL</v>
      </c>
      <c r="AY1535" s="26" t="str">
        <f t="shared" si="46"/>
        <v xml:space="preserve"> </v>
      </c>
      <c r="AZ1535" s="27">
        <f t="shared" si="47"/>
        <v>0</v>
      </c>
    </row>
    <row r="1536" spans="1:52" x14ac:dyDescent="0.25">
      <c r="A1536" t="s">
        <v>369</v>
      </c>
      <c r="B1536" t="s">
        <v>242</v>
      </c>
      <c r="C1536" t="s">
        <v>291</v>
      </c>
      <c r="D1536">
        <v>36411152001</v>
      </c>
      <c r="E1536" t="s">
        <v>243</v>
      </c>
      <c r="F1536" t="s">
        <v>114</v>
      </c>
      <c r="G1536" t="s">
        <v>115</v>
      </c>
      <c r="H1536" t="s">
        <v>115</v>
      </c>
      <c r="I1536" t="s">
        <v>115</v>
      </c>
      <c r="J1536" s="1">
        <v>44370</v>
      </c>
      <c r="K1536" t="s">
        <v>53</v>
      </c>
      <c r="L1536" s="1">
        <v>45095</v>
      </c>
      <c r="M1536" t="s">
        <v>343</v>
      </c>
      <c r="N1536" t="s">
        <v>264</v>
      </c>
      <c r="O1536" t="s">
        <v>287</v>
      </c>
      <c r="P1536" t="s">
        <v>117</v>
      </c>
      <c r="Q1536" s="1">
        <v>44506</v>
      </c>
      <c r="R1536" t="s">
        <v>118</v>
      </c>
      <c r="S1536" t="s">
        <v>59</v>
      </c>
      <c r="T1536" t="s">
        <v>120</v>
      </c>
      <c r="U1536" t="s">
        <v>293</v>
      </c>
      <c r="V1536">
        <v>80997</v>
      </c>
      <c r="W1536" t="s">
        <v>62</v>
      </c>
      <c r="X1536" t="s">
        <v>53</v>
      </c>
      <c r="Y1536">
        <v>3</v>
      </c>
      <c r="Z1536" t="s">
        <v>161</v>
      </c>
      <c r="AA1536" t="s">
        <v>64</v>
      </c>
      <c r="AB1536" t="s">
        <v>106</v>
      </c>
      <c r="AC1536" t="s">
        <v>115</v>
      </c>
      <c r="AD1536" t="s">
        <v>53</v>
      </c>
      <c r="AE1536" t="s">
        <v>180</v>
      </c>
      <c r="AF1536">
        <v>73</v>
      </c>
      <c r="AG1536">
        <v>39</v>
      </c>
      <c r="AH1536" t="s">
        <v>96</v>
      </c>
      <c r="AI1536" t="s">
        <v>213</v>
      </c>
      <c r="AJ1536" t="s">
        <v>136</v>
      </c>
      <c r="AK1536" t="s">
        <v>67</v>
      </c>
      <c r="AL1536">
        <v>3</v>
      </c>
      <c r="AM1536">
        <v>0</v>
      </c>
      <c r="AN1536">
        <v>14</v>
      </c>
      <c r="AO1536">
        <v>0</v>
      </c>
      <c r="AP1536">
        <v>33</v>
      </c>
      <c r="AQ1536">
        <v>4</v>
      </c>
      <c r="AR1536" t="s">
        <v>72</v>
      </c>
      <c r="AS1536" t="s">
        <v>141</v>
      </c>
      <c r="AT1536" t="s">
        <v>141</v>
      </c>
      <c r="AU1536" s="1">
        <v>44596</v>
      </c>
      <c r="AV1536" s="15">
        <f>VLOOKUP(dummy_yherealine!$AT1536,dummy_oppeained!B:C,2,0)</f>
        <v>2</v>
      </c>
      <c r="AW1536" s="22" t="str">
        <f>VLOOKUP(AS1536,dummy_oppeained!B:D,3,0)</f>
        <v>mitteeristav</v>
      </c>
      <c r="AX1536" s="17" t="str">
        <f>VLOOKUP(AR:AR,hinded_abi!A:D,4,0)</f>
        <v>NULL</v>
      </c>
      <c r="AY1536" s="26" t="str">
        <f t="shared" si="46"/>
        <v xml:space="preserve"> </v>
      </c>
      <c r="AZ1536" s="27">
        <f t="shared" si="47"/>
        <v>0</v>
      </c>
    </row>
    <row r="1537" spans="1:52" x14ac:dyDescent="0.25">
      <c r="A1537" t="s">
        <v>369</v>
      </c>
      <c r="B1537" t="s">
        <v>242</v>
      </c>
      <c r="C1537" t="s">
        <v>291</v>
      </c>
      <c r="D1537">
        <v>36411152001</v>
      </c>
      <c r="E1537" t="s">
        <v>243</v>
      </c>
      <c r="F1537" t="s">
        <v>114</v>
      </c>
      <c r="G1537" t="s">
        <v>115</v>
      </c>
      <c r="H1537" t="s">
        <v>115</v>
      </c>
      <c r="I1537" t="s">
        <v>115</v>
      </c>
      <c r="J1537" s="1">
        <v>44370</v>
      </c>
      <c r="K1537" t="s">
        <v>53</v>
      </c>
      <c r="L1537" s="1">
        <v>45095</v>
      </c>
      <c r="M1537" t="s">
        <v>343</v>
      </c>
      <c r="N1537" t="s">
        <v>264</v>
      </c>
      <c r="O1537" t="s">
        <v>287</v>
      </c>
      <c r="P1537" t="s">
        <v>117</v>
      </c>
      <c r="Q1537" s="1">
        <v>44506</v>
      </c>
      <c r="R1537" t="s">
        <v>118</v>
      </c>
      <c r="S1537" t="s">
        <v>59</v>
      </c>
      <c r="T1537" t="s">
        <v>120</v>
      </c>
      <c r="U1537" t="s">
        <v>293</v>
      </c>
      <c r="V1537">
        <v>80997</v>
      </c>
      <c r="W1537" t="s">
        <v>62</v>
      </c>
      <c r="X1537" t="s">
        <v>53</v>
      </c>
      <c r="Y1537">
        <v>3</v>
      </c>
      <c r="Z1537" t="s">
        <v>161</v>
      </c>
      <c r="AA1537" t="s">
        <v>64</v>
      </c>
      <c r="AB1537" t="s">
        <v>106</v>
      </c>
      <c r="AC1537" t="s">
        <v>115</v>
      </c>
      <c r="AD1537" t="s">
        <v>53</v>
      </c>
      <c r="AE1537" t="s">
        <v>180</v>
      </c>
      <c r="AF1537">
        <v>73</v>
      </c>
      <c r="AG1537">
        <v>39</v>
      </c>
      <c r="AH1537" t="s">
        <v>96</v>
      </c>
      <c r="AI1537" t="s">
        <v>213</v>
      </c>
      <c r="AJ1537" t="s">
        <v>136</v>
      </c>
      <c r="AK1537" t="s">
        <v>67</v>
      </c>
      <c r="AL1537">
        <v>3</v>
      </c>
      <c r="AM1537">
        <v>0</v>
      </c>
      <c r="AN1537">
        <v>14</v>
      </c>
      <c r="AO1537">
        <v>0</v>
      </c>
      <c r="AP1537">
        <v>33</v>
      </c>
      <c r="AQ1537">
        <v>4</v>
      </c>
      <c r="AR1537" t="s">
        <v>70</v>
      </c>
      <c r="AS1537" t="s">
        <v>196</v>
      </c>
      <c r="AT1537" t="s">
        <v>196</v>
      </c>
      <c r="AU1537" s="1">
        <v>45706</v>
      </c>
      <c r="AV1537" s="17">
        <f>VLOOKUP(dummy_yherealine!$AT1537,dummy_oppeained!B:C,2,0)</f>
        <v>5</v>
      </c>
      <c r="AW1537" s="22" t="str">
        <f>VLOOKUP(AS1537,dummy_oppeained!B:D,3,0)</f>
        <v>eristav</v>
      </c>
      <c r="AX1537" s="17">
        <f>VLOOKUP(AR:AR,hinded_abi!A:D,4,0)</f>
        <v>0</v>
      </c>
      <c r="AY1537" s="26">
        <f t="shared" si="46"/>
        <v>0</v>
      </c>
      <c r="AZ1537" s="27">
        <f t="shared" si="47"/>
        <v>5</v>
      </c>
    </row>
    <row r="1538" spans="1:52" x14ac:dyDescent="0.25">
      <c r="A1538" t="s">
        <v>369</v>
      </c>
      <c r="B1538" t="s">
        <v>242</v>
      </c>
      <c r="C1538" t="s">
        <v>291</v>
      </c>
      <c r="D1538">
        <v>36411152001</v>
      </c>
      <c r="E1538" t="s">
        <v>243</v>
      </c>
      <c r="F1538" t="s">
        <v>114</v>
      </c>
      <c r="G1538" t="s">
        <v>115</v>
      </c>
      <c r="H1538" t="s">
        <v>115</v>
      </c>
      <c r="I1538" t="s">
        <v>115</v>
      </c>
      <c r="J1538" s="1">
        <v>44370</v>
      </c>
      <c r="K1538" t="s">
        <v>53</v>
      </c>
      <c r="L1538" s="1">
        <v>45095</v>
      </c>
      <c r="M1538" t="s">
        <v>343</v>
      </c>
      <c r="N1538" t="s">
        <v>264</v>
      </c>
      <c r="O1538" t="s">
        <v>287</v>
      </c>
      <c r="P1538" t="s">
        <v>117</v>
      </c>
      <c r="Q1538" s="1">
        <v>44506</v>
      </c>
      <c r="R1538" t="s">
        <v>118</v>
      </c>
      <c r="S1538" t="s">
        <v>59</v>
      </c>
      <c r="T1538" t="s">
        <v>120</v>
      </c>
      <c r="U1538" t="s">
        <v>293</v>
      </c>
      <c r="V1538">
        <v>80997</v>
      </c>
      <c r="W1538" t="s">
        <v>62</v>
      </c>
      <c r="X1538" t="s">
        <v>53</v>
      </c>
      <c r="Y1538">
        <v>3</v>
      </c>
      <c r="Z1538" t="s">
        <v>161</v>
      </c>
      <c r="AA1538" t="s">
        <v>64</v>
      </c>
      <c r="AB1538" t="s">
        <v>106</v>
      </c>
      <c r="AC1538" t="s">
        <v>115</v>
      </c>
      <c r="AD1538" t="s">
        <v>53</v>
      </c>
      <c r="AE1538" t="s">
        <v>180</v>
      </c>
      <c r="AF1538">
        <v>73</v>
      </c>
      <c r="AG1538">
        <v>39</v>
      </c>
      <c r="AH1538" t="s">
        <v>96</v>
      </c>
      <c r="AI1538" t="s">
        <v>213</v>
      </c>
      <c r="AJ1538" t="s">
        <v>136</v>
      </c>
      <c r="AK1538" t="s">
        <v>67</v>
      </c>
      <c r="AL1538">
        <v>3</v>
      </c>
      <c r="AM1538">
        <v>0</v>
      </c>
      <c r="AN1538">
        <v>14</v>
      </c>
      <c r="AO1538">
        <v>0</v>
      </c>
      <c r="AP1538">
        <v>33</v>
      </c>
      <c r="AQ1538">
        <v>4</v>
      </c>
      <c r="AR1538" t="s">
        <v>72</v>
      </c>
      <c r="AS1538" t="s">
        <v>274</v>
      </c>
      <c r="AT1538" t="s">
        <v>274</v>
      </c>
      <c r="AU1538" s="1">
        <v>44472</v>
      </c>
      <c r="AV1538" s="15">
        <f>VLOOKUP(dummy_yherealine!$AT1538,dummy_oppeained!B:C,2,0)</f>
        <v>2</v>
      </c>
      <c r="AW1538" s="22" t="str">
        <f>VLOOKUP(AS1538,dummy_oppeained!B:D,3,0)</f>
        <v>mitteeristav</v>
      </c>
      <c r="AX1538" s="17" t="str">
        <f>VLOOKUP(AR:AR,hinded_abi!A:D,4,0)</f>
        <v>NULL</v>
      </c>
      <c r="AY1538" s="26" t="str">
        <f t="shared" si="46"/>
        <v xml:space="preserve"> </v>
      </c>
      <c r="AZ1538" s="27">
        <f t="shared" si="47"/>
        <v>0</v>
      </c>
    </row>
    <row r="1539" spans="1:52" x14ac:dyDescent="0.25">
      <c r="A1539" t="s">
        <v>369</v>
      </c>
      <c r="B1539" t="s">
        <v>242</v>
      </c>
      <c r="C1539" t="s">
        <v>291</v>
      </c>
      <c r="D1539">
        <v>36411152001</v>
      </c>
      <c r="E1539" t="s">
        <v>243</v>
      </c>
      <c r="F1539" t="s">
        <v>114</v>
      </c>
      <c r="G1539" t="s">
        <v>115</v>
      </c>
      <c r="H1539" t="s">
        <v>115</v>
      </c>
      <c r="I1539" t="s">
        <v>115</v>
      </c>
      <c r="J1539" s="1">
        <v>44370</v>
      </c>
      <c r="K1539" t="s">
        <v>53</v>
      </c>
      <c r="L1539" s="1">
        <v>45095</v>
      </c>
      <c r="M1539" t="s">
        <v>343</v>
      </c>
      <c r="N1539" t="s">
        <v>264</v>
      </c>
      <c r="O1539" t="s">
        <v>287</v>
      </c>
      <c r="P1539" t="s">
        <v>117</v>
      </c>
      <c r="Q1539" s="1">
        <v>44506</v>
      </c>
      <c r="R1539" t="s">
        <v>118</v>
      </c>
      <c r="S1539" t="s">
        <v>59</v>
      </c>
      <c r="T1539" t="s">
        <v>120</v>
      </c>
      <c r="U1539" t="s">
        <v>293</v>
      </c>
      <c r="V1539">
        <v>80997</v>
      </c>
      <c r="W1539" t="s">
        <v>62</v>
      </c>
      <c r="X1539" t="s">
        <v>53</v>
      </c>
      <c r="Y1539">
        <v>3</v>
      </c>
      <c r="Z1539" t="s">
        <v>161</v>
      </c>
      <c r="AA1539" t="s">
        <v>64</v>
      </c>
      <c r="AB1539" t="s">
        <v>106</v>
      </c>
      <c r="AC1539" t="s">
        <v>115</v>
      </c>
      <c r="AD1539" t="s">
        <v>53</v>
      </c>
      <c r="AE1539" t="s">
        <v>180</v>
      </c>
      <c r="AF1539">
        <v>73</v>
      </c>
      <c r="AG1539">
        <v>39</v>
      </c>
      <c r="AH1539" t="s">
        <v>96</v>
      </c>
      <c r="AI1539" t="s">
        <v>213</v>
      </c>
      <c r="AJ1539" t="s">
        <v>136</v>
      </c>
      <c r="AK1539" t="s">
        <v>67</v>
      </c>
      <c r="AL1539">
        <v>3</v>
      </c>
      <c r="AM1539">
        <v>0</v>
      </c>
      <c r="AN1539">
        <v>14</v>
      </c>
      <c r="AO1539">
        <v>0</v>
      </c>
      <c r="AP1539">
        <v>33</v>
      </c>
      <c r="AQ1539">
        <v>4</v>
      </c>
      <c r="AR1539" t="s">
        <v>78</v>
      </c>
      <c r="AS1539" t="s">
        <v>75</v>
      </c>
      <c r="AT1539" t="s">
        <v>75</v>
      </c>
      <c r="AU1539" s="1">
        <v>45108</v>
      </c>
      <c r="AV1539" s="17">
        <f>VLOOKUP(dummy_yherealine!$AT1539,dummy_oppeained!B:C,2,0)</f>
        <v>3</v>
      </c>
      <c r="AW1539" s="22" t="str">
        <f>VLOOKUP(AS1539,dummy_oppeained!B:D,3,0)</f>
        <v>mitteeristav</v>
      </c>
      <c r="AX1539" s="17" t="str">
        <f>VLOOKUP(AR:AR,hinded_abi!A:D,4,0)</f>
        <v>NULL</v>
      </c>
      <c r="AY1539" s="26" t="str">
        <f t="shared" ref="AY1539:AY1602" si="48">IF(AW1539="eristav",AV1539*AX1539," ")</f>
        <v xml:space="preserve"> </v>
      </c>
      <c r="AZ1539" s="27">
        <f t="shared" ref="AZ1539:AZ1602" si="49">IF(AW1539="eristav",AV1539,0)</f>
        <v>0</v>
      </c>
    </row>
    <row r="1540" spans="1:52" x14ac:dyDescent="0.25">
      <c r="A1540" t="s">
        <v>369</v>
      </c>
      <c r="B1540" t="s">
        <v>242</v>
      </c>
      <c r="C1540" t="s">
        <v>291</v>
      </c>
      <c r="D1540">
        <v>36411152001</v>
      </c>
      <c r="E1540" t="s">
        <v>243</v>
      </c>
      <c r="F1540" t="s">
        <v>114</v>
      </c>
      <c r="G1540" t="s">
        <v>115</v>
      </c>
      <c r="H1540" t="s">
        <v>115</v>
      </c>
      <c r="I1540" t="s">
        <v>115</v>
      </c>
      <c r="J1540" s="1">
        <v>44370</v>
      </c>
      <c r="K1540" t="s">
        <v>53</v>
      </c>
      <c r="L1540" s="1">
        <v>45095</v>
      </c>
      <c r="M1540" t="s">
        <v>343</v>
      </c>
      <c r="N1540" t="s">
        <v>264</v>
      </c>
      <c r="O1540" t="s">
        <v>287</v>
      </c>
      <c r="P1540" t="s">
        <v>117</v>
      </c>
      <c r="Q1540" s="1">
        <v>44506</v>
      </c>
      <c r="R1540" t="s">
        <v>118</v>
      </c>
      <c r="S1540" t="s">
        <v>59</v>
      </c>
      <c r="T1540" t="s">
        <v>120</v>
      </c>
      <c r="U1540" t="s">
        <v>293</v>
      </c>
      <c r="V1540">
        <v>80997</v>
      </c>
      <c r="W1540" t="s">
        <v>62</v>
      </c>
      <c r="X1540" t="s">
        <v>53</v>
      </c>
      <c r="Y1540">
        <v>3</v>
      </c>
      <c r="Z1540" t="s">
        <v>161</v>
      </c>
      <c r="AA1540" t="s">
        <v>64</v>
      </c>
      <c r="AB1540" t="s">
        <v>106</v>
      </c>
      <c r="AC1540" t="s">
        <v>115</v>
      </c>
      <c r="AD1540" t="s">
        <v>53</v>
      </c>
      <c r="AE1540" t="s">
        <v>180</v>
      </c>
      <c r="AF1540">
        <v>73</v>
      </c>
      <c r="AG1540">
        <v>39</v>
      </c>
      <c r="AH1540" t="s">
        <v>96</v>
      </c>
      <c r="AI1540" t="s">
        <v>213</v>
      </c>
      <c r="AJ1540" t="s">
        <v>136</v>
      </c>
      <c r="AK1540" t="s">
        <v>67</v>
      </c>
      <c r="AL1540">
        <v>3</v>
      </c>
      <c r="AM1540">
        <v>0</v>
      </c>
      <c r="AN1540">
        <v>14</v>
      </c>
      <c r="AO1540">
        <v>0</v>
      </c>
      <c r="AP1540">
        <v>33</v>
      </c>
      <c r="AQ1540">
        <v>4</v>
      </c>
      <c r="AR1540" t="s">
        <v>72</v>
      </c>
      <c r="AS1540" t="s">
        <v>256</v>
      </c>
      <c r="AT1540" t="s">
        <v>256</v>
      </c>
      <c r="AU1540" s="1">
        <v>45349</v>
      </c>
      <c r="AV1540" s="15">
        <f>VLOOKUP(dummy_yherealine!$AT1540,dummy_oppeained!B:C,2,0)</f>
        <v>3</v>
      </c>
      <c r="AW1540" s="22" t="str">
        <f>VLOOKUP(AS1540,dummy_oppeained!B:D,3,0)</f>
        <v>mitteeristav</v>
      </c>
      <c r="AX1540" s="17" t="str">
        <f>VLOOKUP(AR:AR,hinded_abi!A:D,4,0)</f>
        <v>NULL</v>
      </c>
      <c r="AY1540" s="26" t="str">
        <f t="shared" si="48"/>
        <v xml:space="preserve"> </v>
      </c>
      <c r="AZ1540" s="27">
        <f t="shared" si="49"/>
        <v>0</v>
      </c>
    </row>
    <row r="1541" spans="1:52" x14ac:dyDescent="0.25">
      <c r="A1541" t="s">
        <v>370</v>
      </c>
      <c r="B1541" t="s">
        <v>261</v>
      </c>
      <c r="C1541" t="s">
        <v>208</v>
      </c>
      <c r="D1541">
        <v>38708094675</v>
      </c>
      <c r="E1541" t="s">
        <v>243</v>
      </c>
      <c r="F1541" t="s">
        <v>305</v>
      </c>
      <c r="G1541" t="s">
        <v>115</v>
      </c>
      <c r="H1541" t="s">
        <v>52</v>
      </c>
      <c r="I1541" t="s">
        <v>115</v>
      </c>
      <c r="J1541" s="1">
        <v>44089</v>
      </c>
      <c r="K1541" t="s">
        <v>53</v>
      </c>
      <c r="L1541" s="1">
        <v>44654</v>
      </c>
      <c r="M1541" t="s">
        <v>227</v>
      </c>
      <c r="N1541" t="s">
        <v>55</v>
      </c>
      <c r="O1541" t="s">
        <v>287</v>
      </c>
      <c r="P1541" t="s">
        <v>246</v>
      </c>
      <c r="Q1541" s="1">
        <v>45649</v>
      </c>
      <c r="R1541" t="s">
        <v>118</v>
      </c>
      <c r="S1541" t="s">
        <v>191</v>
      </c>
      <c r="T1541" t="s">
        <v>60</v>
      </c>
      <c r="U1541" t="s">
        <v>300</v>
      </c>
      <c r="V1541">
        <v>1470</v>
      </c>
      <c r="W1541" t="s">
        <v>62</v>
      </c>
      <c r="X1541" t="s">
        <v>53</v>
      </c>
      <c r="Y1541">
        <v>1</v>
      </c>
      <c r="Z1541" t="s">
        <v>63</v>
      </c>
      <c r="AA1541" t="s">
        <v>64</v>
      </c>
      <c r="AB1541" t="s">
        <v>65</v>
      </c>
      <c r="AC1541" t="s">
        <v>115</v>
      </c>
      <c r="AD1541" t="s">
        <v>53</v>
      </c>
      <c r="AE1541" t="s">
        <v>53</v>
      </c>
      <c r="AF1541">
        <v>95</v>
      </c>
      <c r="AG1541">
        <v>24</v>
      </c>
      <c r="AH1541" t="s">
        <v>85</v>
      </c>
      <c r="AI1541" t="s">
        <v>181</v>
      </c>
      <c r="AJ1541" t="s">
        <v>213</v>
      </c>
      <c r="AK1541" t="s">
        <v>136</v>
      </c>
      <c r="AL1541">
        <v>1</v>
      </c>
      <c r="AM1541">
        <v>1</v>
      </c>
      <c r="AN1541">
        <v>6</v>
      </c>
      <c r="AO1541">
        <v>7</v>
      </c>
      <c r="AP1541">
        <v>54</v>
      </c>
      <c r="AQ1541">
        <v>3</v>
      </c>
      <c r="AR1541" t="s">
        <v>70</v>
      </c>
      <c r="AS1541" t="s">
        <v>166</v>
      </c>
      <c r="AT1541" t="s">
        <v>166</v>
      </c>
      <c r="AU1541" s="1">
        <v>45765</v>
      </c>
      <c r="AV1541" s="17">
        <f>VLOOKUP(dummy_yherealine!$AT1541,dummy_oppeained!B:C,2,0)</f>
        <v>5</v>
      </c>
      <c r="AW1541" s="22" t="str">
        <f>VLOOKUP(AS1541,dummy_oppeained!B:D,3,0)</f>
        <v>eristav</v>
      </c>
      <c r="AX1541" s="17">
        <f>VLOOKUP(AR:AR,hinded_abi!A:D,4,0)</f>
        <v>0</v>
      </c>
      <c r="AY1541" s="26">
        <f t="shared" si="48"/>
        <v>0</v>
      </c>
      <c r="AZ1541" s="27">
        <f t="shared" si="49"/>
        <v>5</v>
      </c>
    </row>
    <row r="1542" spans="1:52" x14ac:dyDescent="0.25">
      <c r="A1542" t="s">
        <v>370</v>
      </c>
      <c r="B1542" t="s">
        <v>261</v>
      </c>
      <c r="C1542" t="s">
        <v>208</v>
      </c>
      <c r="D1542">
        <v>38708094675</v>
      </c>
      <c r="E1542" t="s">
        <v>243</v>
      </c>
      <c r="F1542" t="s">
        <v>305</v>
      </c>
      <c r="G1542" t="s">
        <v>115</v>
      </c>
      <c r="H1542" t="s">
        <v>52</v>
      </c>
      <c r="I1542" t="s">
        <v>115</v>
      </c>
      <c r="J1542" s="1">
        <v>44089</v>
      </c>
      <c r="K1542" t="s">
        <v>53</v>
      </c>
      <c r="L1542" s="1">
        <v>44654</v>
      </c>
      <c r="M1542" t="s">
        <v>227</v>
      </c>
      <c r="N1542" t="s">
        <v>55</v>
      </c>
      <c r="O1542" t="s">
        <v>287</v>
      </c>
      <c r="P1542" t="s">
        <v>246</v>
      </c>
      <c r="Q1542" s="1">
        <v>45649</v>
      </c>
      <c r="R1542" t="s">
        <v>118</v>
      </c>
      <c r="S1542" t="s">
        <v>191</v>
      </c>
      <c r="T1542" t="s">
        <v>60</v>
      </c>
      <c r="U1542" t="s">
        <v>300</v>
      </c>
      <c r="V1542">
        <v>1470</v>
      </c>
      <c r="W1542" t="s">
        <v>62</v>
      </c>
      <c r="X1542" t="s">
        <v>53</v>
      </c>
      <c r="Y1542">
        <v>1</v>
      </c>
      <c r="Z1542" t="s">
        <v>63</v>
      </c>
      <c r="AA1542" t="s">
        <v>64</v>
      </c>
      <c r="AB1542" t="s">
        <v>65</v>
      </c>
      <c r="AC1542" t="s">
        <v>115</v>
      </c>
      <c r="AD1542" t="s">
        <v>53</v>
      </c>
      <c r="AE1542" t="s">
        <v>53</v>
      </c>
      <c r="AF1542">
        <v>95</v>
      </c>
      <c r="AG1542">
        <v>24</v>
      </c>
      <c r="AH1542" t="s">
        <v>85</v>
      </c>
      <c r="AI1542" t="s">
        <v>181</v>
      </c>
      <c r="AJ1542" t="s">
        <v>213</v>
      </c>
      <c r="AK1542" t="s">
        <v>136</v>
      </c>
      <c r="AL1542">
        <v>1</v>
      </c>
      <c r="AM1542">
        <v>1</v>
      </c>
      <c r="AN1542">
        <v>6</v>
      </c>
      <c r="AO1542">
        <v>7</v>
      </c>
      <c r="AP1542">
        <v>54</v>
      </c>
      <c r="AQ1542">
        <v>3</v>
      </c>
      <c r="AR1542" t="s">
        <v>78</v>
      </c>
      <c r="AS1542" t="s">
        <v>102</v>
      </c>
      <c r="AT1542" t="s">
        <v>102</v>
      </c>
      <c r="AU1542" s="1">
        <v>45223</v>
      </c>
      <c r="AV1542" s="15">
        <f>VLOOKUP(dummy_yherealine!$AT1542,dummy_oppeained!B:C,2,0)</f>
        <v>2</v>
      </c>
      <c r="AW1542" s="22" t="str">
        <f>VLOOKUP(AS1542,dummy_oppeained!B:D,3,0)</f>
        <v>mitteeristav</v>
      </c>
      <c r="AX1542" s="17" t="str">
        <f>VLOOKUP(AR:AR,hinded_abi!A:D,4,0)</f>
        <v>NULL</v>
      </c>
      <c r="AY1542" s="26" t="str">
        <f t="shared" si="48"/>
        <v xml:space="preserve"> </v>
      </c>
      <c r="AZ1542" s="27">
        <f t="shared" si="49"/>
        <v>0</v>
      </c>
    </row>
    <row r="1543" spans="1:52" x14ac:dyDescent="0.25">
      <c r="A1543" t="s">
        <v>370</v>
      </c>
      <c r="B1543" t="s">
        <v>261</v>
      </c>
      <c r="C1543" t="s">
        <v>208</v>
      </c>
      <c r="D1543">
        <v>38708094675</v>
      </c>
      <c r="E1543" t="s">
        <v>243</v>
      </c>
      <c r="F1543" t="s">
        <v>305</v>
      </c>
      <c r="G1543" t="s">
        <v>115</v>
      </c>
      <c r="H1543" t="s">
        <v>52</v>
      </c>
      <c r="I1543" t="s">
        <v>115</v>
      </c>
      <c r="J1543" s="1">
        <v>44089</v>
      </c>
      <c r="K1543" t="s">
        <v>53</v>
      </c>
      <c r="L1543" s="1">
        <v>44654</v>
      </c>
      <c r="M1543" t="s">
        <v>227</v>
      </c>
      <c r="N1543" t="s">
        <v>55</v>
      </c>
      <c r="O1543" t="s">
        <v>287</v>
      </c>
      <c r="P1543" t="s">
        <v>246</v>
      </c>
      <c r="Q1543" s="1">
        <v>45649</v>
      </c>
      <c r="R1543" t="s">
        <v>118</v>
      </c>
      <c r="S1543" t="s">
        <v>191</v>
      </c>
      <c r="T1543" t="s">
        <v>60</v>
      </c>
      <c r="U1543" t="s">
        <v>300</v>
      </c>
      <c r="V1543">
        <v>1470</v>
      </c>
      <c r="W1543" t="s">
        <v>62</v>
      </c>
      <c r="X1543" t="s">
        <v>53</v>
      </c>
      <c r="Y1543">
        <v>1</v>
      </c>
      <c r="Z1543" t="s">
        <v>63</v>
      </c>
      <c r="AA1543" t="s">
        <v>64</v>
      </c>
      <c r="AB1543" t="s">
        <v>65</v>
      </c>
      <c r="AC1543" t="s">
        <v>115</v>
      </c>
      <c r="AD1543" t="s">
        <v>53</v>
      </c>
      <c r="AE1543" t="s">
        <v>53</v>
      </c>
      <c r="AF1543">
        <v>95</v>
      </c>
      <c r="AG1543">
        <v>24</v>
      </c>
      <c r="AH1543" t="s">
        <v>85</v>
      </c>
      <c r="AI1543" t="s">
        <v>181</v>
      </c>
      <c r="AJ1543" t="s">
        <v>213</v>
      </c>
      <c r="AK1543" t="s">
        <v>136</v>
      </c>
      <c r="AL1543">
        <v>1</v>
      </c>
      <c r="AM1543">
        <v>1</v>
      </c>
      <c r="AN1543">
        <v>6</v>
      </c>
      <c r="AO1543">
        <v>7</v>
      </c>
      <c r="AP1543">
        <v>54</v>
      </c>
      <c r="AQ1543">
        <v>3</v>
      </c>
      <c r="AR1543" t="s">
        <v>78</v>
      </c>
      <c r="AS1543" t="s">
        <v>238</v>
      </c>
      <c r="AT1543" t="s">
        <v>238</v>
      </c>
      <c r="AU1543" s="1">
        <v>44862</v>
      </c>
      <c r="AV1543" s="17">
        <f>VLOOKUP(dummy_yherealine!$AT1543,dummy_oppeained!B:C,2,0)</f>
        <v>3</v>
      </c>
      <c r="AW1543" s="22" t="str">
        <f>VLOOKUP(AS1543,dummy_oppeained!B:D,3,0)</f>
        <v>mitteeristav</v>
      </c>
      <c r="AX1543" s="17" t="str">
        <f>VLOOKUP(AR:AR,hinded_abi!A:D,4,0)</f>
        <v>NULL</v>
      </c>
      <c r="AY1543" s="26" t="str">
        <f t="shared" si="48"/>
        <v xml:space="preserve"> </v>
      </c>
      <c r="AZ1543" s="27">
        <f t="shared" si="49"/>
        <v>0</v>
      </c>
    </row>
    <row r="1544" spans="1:52" x14ac:dyDescent="0.25">
      <c r="A1544" t="s">
        <v>370</v>
      </c>
      <c r="B1544" t="s">
        <v>261</v>
      </c>
      <c r="C1544" t="s">
        <v>208</v>
      </c>
      <c r="D1544">
        <v>38708094675</v>
      </c>
      <c r="E1544" t="s">
        <v>243</v>
      </c>
      <c r="F1544" t="s">
        <v>305</v>
      </c>
      <c r="G1544" t="s">
        <v>115</v>
      </c>
      <c r="H1544" t="s">
        <v>52</v>
      </c>
      <c r="I1544" t="s">
        <v>115</v>
      </c>
      <c r="J1544" s="1">
        <v>44089</v>
      </c>
      <c r="K1544" t="s">
        <v>53</v>
      </c>
      <c r="L1544" s="1">
        <v>44654</v>
      </c>
      <c r="M1544" t="s">
        <v>227</v>
      </c>
      <c r="N1544" t="s">
        <v>55</v>
      </c>
      <c r="O1544" t="s">
        <v>287</v>
      </c>
      <c r="P1544" t="s">
        <v>246</v>
      </c>
      <c r="Q1544" s="1">
        <v>45649</v>
      </c>
      <c r="R1544" t="s">
        <v>118</v>
      </c>
      <c r="S1544" t="s">
        <v>191</v>
      </c>
      <c r="T1544" t="s">
        <v>60</v>
      </c>
      <c r="U1544" t="s">
        <v>300</v>
      </c>
      <c r="V1544">
        <v>1470</v>
      </c>
      <c r="W1544" t="s">
        <v>62</v>
      </c>
      <c r="X1544" t="s">
        <v>53</v>
      </c>
      <c r="Y1544">
        <v>1</v>
      </c>
      <c r="Z1544" t="s">
        <v>63</v>
      </c>
      <c r="AA1544" t="s">
        <v>64</v>
      </c>
      <c r="AB1544" t="s">
        <v>65</v>
      </c>
      <c r="AC1544" t="s">
        <v>115</v>
      </c>
      <c r="AD1544" t="s">
        <v>53</v>
      </c>
      <c r="AE1544" t="s">
        <v>53</v>
      </c>
      <c r="AF1544">
        <v>95</v>
      </c>
      <c r="AG1544">
        <v>24</v>
      </c>
      <c r="AH1544" t="s">
        <v>85</v>
      </c>
      <c r="AI1544" t="s">
        <v>181</v>
      </c>
      <c r="AJ1544" t="s">
        <v>213</v>
      </c>
      <c r="AK1544" t="s">
        <v>136</v>
      </c>
      <c r="AL1544">
        <v>1</v>
      </c>
      <c r="AM1544">
        <v>1</v>
      </c>
      <c r="AN1544">
        <v>6</v>
      </c>
      <c r="AO1544">
        <v>7</v>
      </c>
      <c r="AP1544">
        <v>54</v>
      </c>
      <c r="AQ1544">
        <v>3</v>
      </c>
      <c r="AR1544" t="s">
        <v>86</v>
      </c>
      <c r="AS1544" t="s">
        <v>81</v>
      </c>
      <c r="AT1544" t="s">
        <v>81</v>
      </c>
      <c r="AU1544" s="1">
        <v>44227</v>
      </c>
      <c r="AV1544" s="15">
        <f>VLOOKUP(dummy_yherealine!$AT1544,dummy_oppeained!B:C,2,0)</f>
        <v>6</v>
      </c>
      <c r="AW1544" s="22" t="str">
        <f>VLOOKUP(AS1544,dummy_oppeained!B:D,3,0)</f>
        <v>eristav</v>
      </c>
      <c r="AX1544" s="17">
        <f>VLOOKUP(AR:AR,hinded_abi!A:D,4,0)</f>
        <v>4</v>
      </c>
      <c r="AY1544" s="26">
        <f t="shared" si="48"/>
        <v>24</v>
      </c>
      <c r="AZ1544" s="27">
        <f t="shared" si="49"/>
        <v>6</v>
      </c>
    </row>
    <row r="1545" spans="1:52" x14ac:dyDescent="0.25">
      <c r="A1545" t="s">
        <v>370</v>
      </c>
      <c r="B1545" t="s">
        <v>261</v>
      </c>
      <c r="C1545" t="s">
        <v>208</v>
      </c>
      <c r="D1545">
        <v>38708094675</v>
      </c>
      <c r="E1545" t="s">
        <v>243</v>
      </c>
      <c r="F1545" t="s">
        <v>305</v>
      </c>
      <c r="G1545" t="s">
        <v>115</v>
      </c>
      <c r="H1545" t="s">
        <v>52</v>
      </c>
      <c r="I1545" t="s">
        <v>115</v>
      </c>
      <c r="J1545" s="1">
        <v>44089</v>
      </c>
      <c r="K1545" t="s">
        <v>53</v>
      </c>
      <c r="L1545" s="1">
        <v>44654</v>
      </c>
      <c r="M1545" t="s">
        <v>227</v>
      </c>
      <c r="N1545" t="s">
        <v>55</v>
      </c>
      <c r="O1545" t="s">
        <v>287</v>
      </c>
      <c r="P1545" t="s">
        <v>246</v>
      </c>
      <c r="Q1545" s="1">
        <v>45649</v>
      </c>
      <c r="R1545" t="s">
        <v>118</v>
      </c>
      <c r="S1545" t="s">
        <v>191</v>
      </c>
      <c r="T1545" t="s">
        <v>60</v>
      </c>
      <c r="U1545" t="s">
        <v>300</v>
      </c>
      <c r="V1545">
        <v>1470</v>
      </c>
      <c r="W1545" t="s">
        <v>62</v>
      </c>
      <c r="X1545" t="s">
        <v>53</v>
      </c>
      <c r="Y1545">
        <v>1</v>
      </c>
      <c r="Z1545" t="s">
        <v>63</v>
      </c>
      <c r="AA1545" t="s">
        <v>64</v>
      </c>
      <c r="AB1545" t="s">
        <v>65</v>
      </c>
      <c r="AC1545" t="s">
        <v>115</v>
      </c>
      <c r="AD1545" t="s">
        <v>53</v>
      </c>
      <c r="AE1545" t="s">
        <v>53</v>
      </c>
      <c r="AF1545">
        <v>95</v>
      </c>
      <c r="AG1545">
        <v>24</v>
      </c>
      <c r="AH1545" t="s">
        <v>85</v>
      </c>
      <c r="AI1545" t="s">
        <v>181</v>
      </c>
      <c r="AJ1545" t="s">
        <v>213</v>
      </c>
      <c r="AK1545" t="s">
        <v>136</v>
      </c>
      <c r="AL1545">
        <v>1</v>
      </c>
      <c r="AM1545">
        <v>1</v>
      </c>
      <c r="AN1545">
        <v>6</v>
      </c>
      <c r="AO1545">
        <v>7</v>
      </c>
      <c r="AP1545">
        <v>54</v>
      </c>
      <c r="AQ1545">
        <v>3</v>
      </c>
      <c r="AR1545" t="s">
        <v>78</v>
      </c>
      <c r="AS1545" t="s">
        <v>199</v>
      </c>
      <c r="AT1545" t="s">
        <v>199</v>
      </c>
      <c r="AU1545" s="1">
        <v>44455</v>
      </c>
      <c r="AV1545" s="17">
        <f>VLOOKUP(dummy_yherealine!$AT1545,dummy_oppeained!B:C,2,0)</f>
        <v>3</v>
      </c>
      <c r="AW1545" s="22" t="str">
        <f>VLOOKUP(AS1545,dummy_oppeained!B:D,3,0)</f>
        <v>mitteeristav</v>
      </c>
      <c r="AX1545" s="17" t="str">
        <f>VLOOKUP(AR:AR,hinded_abi!A:D,4,0)</f>
        <v>NULL</v>
      </c>
      <c r="AY1545" s="26" t="str">
        <f t="shared" si="48"/>
        <v xml:space="preserve"> </v>
      </c>
      <c r="AZ1545" s="27">
        <f t="shared" si="49"/>
        <v>0</v>
      </c>
    </row>
    <row r="1546" spans="1:52" x14ac:dyDescent="0.25">
      <c r="A1546" t="s">
        <v>370</v>
      </c>
      <c r="B1546" t="s">
        <v>261</v>
      </c>
      <c r="C1546" t="s">
        <v>208</v>
      </c>
      <c r="D1546">
        <v>38708094675</v>
      </c>
      <c r="E1546" t="s">
        <v>243</v>
      </c>
      <c r="F1546" t="s">
        <v>305</v>
      </c>
      <c r="G1546" t="s">
        <v>115</v>
      </c>
      <c r="H1546" t="s">
        <v>52</v>
      </c>
      <c r="I1546" t="s">
        <v>115</v>
      </c>
      <c r="J1546" s="1">
        <v>44089</v>
      </c>
      <c r="K1546" t="s">
        <v>53</v>
      </c>
      <c r="L1546" s="1">
        <v>44654</v>
      </c>
      <c r="M1546" t="s">
        <v>227</v>
      </c>
      <c r="N1546" t="s">
        <v>55</v>
      </c>
      <c r="O1546" t="s">
        <v>287</v>
      </c>
      <c r="P1546" t="s">
        <v>246</v>
      </c>
      <c r="Q1546" s="1">
        <v>45649</v>
      </c>
      <c r="R1546" t="s">
        <v>118</v>
      </c>
      <c r="S1546" t="s">
        <v>191</v>
      </c>
      <c r="T1546" t="s">
        <v>60</v>
      </c>
      <c r="U1546" t="s">
        <v>300</v>
      </c>
      <c r="V1546">
        <v>1470</v>
      </c>
      <c r="W1546" t="s">
        <v>62</v>
      </c>
      <c r="X1546" t="s">
        <v>53</v>
      </c>
      <c r="Y1546">
        <v>1</v>
      </c>
      <c r="Z1546" t="s">
        <v>63</v>
      </c>
      <c r="AA1546" t="s">
        <v>64</v>
      </c>
      <c r="AB1546" t="s">
        <v>65</v>
      </c>
      <c r="AC1546" t="s">
        <v>115</v>
      </c>
      <c r="AD1546" t="s">
        <v>53</v>
      </c>
      <c r="AE1546" t="s">
        <v>53</v>
      </c>
      <c r="AF1546">
        <v>95</v>
      </c>
      <c r="AG1546">
        <v>24</v>
      </c>
      <c r="AH1546" t="s">
        <v>85</v>
      </c>
      <c r="AI1546" t="s">
        <v>181</v>
      </c>
      <c r="AJ1546" t="s">
        <v>213</v>
      </c>
      <c r="AK1546" t="s">
        <v>136</v>
      </c>
      <c r="AL1546">
        <v>1</v>
      </c>
      <c r="AM1546">
        <v>1</v>
      </c>
      <c r="AN1546">
        <v>6</v>
      </c>
      <c r="AO1546">
        <v>7</v>
      </c>
      <c r="AP1546">
        <v>54</v>
      </c>
      <c r="AQ1546">
        <v>3</v>
      </c>
      <c r="AR1546" t="s">
        <v>74</v>
      </c>
      <c r="AS1546" t="s">
        <v>168</v>
      </c>
      <c r="AT1546" t="s">
        <v>168</v>
      </c>
      <c r="AU1546" s="1">
        <v>45305</v>
      </c>
      <c r="AV1546" s="15">
        <f>VLOOKUP(dummy_yherealine!$AT1546,dummy_oppeained!B:C,2,0)</f>
        <v>5</v>
      </c>
      <c r="AW1546" s="22" t="str">
        <f>VLOOKUP(AS1546,dummy_oppeained!B:D,3,0)</f>
        <v>eristav</v>
      </c>
      <c r="AX1546" s="17">
        <f>VLOOKUP(AR:AR,hinded_abi!A:D,4,0)</f>
        <v>1</v>
      </c>
      <c r="AY1546" s="26">
        <f t="shared" si="48"/>
        <v>5</v>
      </c>
      <c r="AZ1546" s="27">
        <f t="shared" si="49"/>
        <v>5</v>
      </c>
    </row>
    <row r="1547" spans="1:52" x14ac:dyDescent="0.25">
      <c r="A1547" t="s">
        <v>370</v>
      </c>
      <c r="B1547" t="s">
        <v>261</v>
      </c>
      <c r="C1547" t="s">
        <v>208</v>
      </c>
      <c r="D1547">
        <v>38708094675</v>
      </c>
      <c r="E1547" t="s">
        <v>243</v>
      </c>
      <c r="F1547" t="s">
        <v>305</v>
      </c>
      <c r="G1547" t="s">
        <v>115</v>
      </c>
      <c r="H1547" t="s">
        <v>52</v>
      </c>
      <c r="I1547" t="s">
        <v>115</v>
      </c>
      <c r="J1547" s="1">
        <v>44089</v>
      </c>
      <c r="K1547" t="s">
        <v>53</v>
      </c>
      <c r="L1547" s="1">
        <v>44654</v>
      </c>
      <c r="M1547" t="s">
        <v>227</v>
      </c>
      <c r="N1547" t="s">
        <v>55</v>
      </c>
      <c r="O1547" t="s">
        <v>287</v>
      </c>
      <c r="P1547" t="s">
        <v>246</v>
      </c>
      <c r="Q1547" s="1">
        <v>45649</v>
      </c>
      <c r="R1547" t="s">
        <v>118</v>
      </c>
      <c r="S1547" t="s">
        <v>191</v>
      </c>
      <c r="T1547" t="s">
        <v>60</v>
      </c>
      <c r="U1547" t="s">
        <v>300</v>
      </c>
      <c r="V1547">
        <v>1470</v>
      </c>
      <c r="W1547" t="s">
        <v>62</v>
      </c>
      <c r="X1547" t="s">
        <v>53</v>
      </c>
      <c r="Y1547">
        <v>1</v>
      </c>
      <c r="Z1547" t="s">
        <v>63</v>
      </c>
      <c r="AA1547" t="s">
        <v>64</v>
      </c>
      <c r="AB1547" t="s">
        <v>65</v>
      </c>
      <c r="AC1547" t="s">
        <v>115</v>
      </c>
      <c r="AD1547" t="s">
        <v>53</v>
      </c>
      <c r="AE1547" t="s">
        <v>53</v>
      </c>
      <c r="AF1547">
        <v>95</v>
      </c>
      <c r="AG1547">
        <v>24</v>
      </c>
      <c r="AH1547" t="s">
        <v>85</v>
      </c>
      <c r="AI1547" t="s">
        <v>181</v>
      </c>
      <c r="AJ1547" t="s">
        <v>213</v>
      </c>
      <c r="AK1547" t="s">
        <v>136</v>
      </c>
      <c r="AL1547">
        <v>1</v>
      </c>
      <c r="AM1547">
        <v>1</v>
      </c>
      <c r="AN1547">
        <v>6</v>
      </c>
      <c r="AO1547">
        <v>7</v>
      </c>
      <c r="AP1547">
        <v>54</v>
      </c>
      <c r="AQ1547">
        <v>3</v>
      </c>
      <c r="AR1547" t="s">
        <v>70</v>
      </c>
      <c r="AS1547" t="s">
        <v>104</v>
      </c>
      <c r="AT1547" t="s">
        <v>104</v>
      </c>
      <c r="AU1547" s="1">
        <v>45455</v>
      </c>
      <c r="AV1547" s="17">
        <f>VLOOKUP(dummy_yherealine!$AT1547,dummy_oppeained!B:C,2,0)</f>
        <v>6</v>
      </c>
      <c r="AW1547" s="22" t="str">
        <f>VLOOKUP(AS1547,dummy_oppeained!B:D,3,0)</f>
        <v>eristav</v>
      </c>
      <c r="AX1547" s="17">
        <f>VLOOKUP(AR:AR,hinded_abi!A:D,4,0)</f>
        <v>0</v>
      </c>
      <c r="AY1547" s="26">
        <f t="shared" si="48"/>
        <v>0</v>
      </c>
      <c r="AZ1547" s="27">
        <f t="shared" si="49"/>
        <v>6</v>
      </c>
    </row>
    <row r="1548" spans="1:52" x14ac:dyDescent="0.25">
      <c r="A1548" t="s">
        <v>370</v>
      </c>
      <c r="B1548" t="s">
        <v>261</v>
      </c>
      <c r="C1548" t="s">
        <v>208</v>
      </c>
      <c r="D1548">
        <v>38708094675</v>
      </c>
      <c r="E1548" t="s">
        <v>243</v>
      </c>
      <c r="F1548" t="s">
        <v>305</v>
      </c>
      <c r="G1548" t="s">
        <v>115</v>
      </c>
      <c r="H1548" t="s">
        <v>52</v>
      </c>
      <c r="I1548" t="s">
        <v>115</v>
      </c>
      <c r="J1548" s="1">
        <v>44089</v>
      </c>
      <c r="K1548" t="s">
        <v>53</v>
      </c>
      <c r="L1548" s="1">
        <v>44654</v>
      </c>
      <c r="M1548" t="s">
        <v>227</v>
      </c>
      <c r="N1548" t="s">
        <v>55</v>
      </c>
      <c r="O1548" t="s">
        <v>287</v>
      </c>
      <c r="P1548" t="s">
        <v>246</v>
      </c>
      <c r="Q1548" s="1">
        <v>45649</v>
      </c>
      <c r="R1548" t="s">
        <v>118</v>
      </c>
      <c r="S1548" t="s">
        <v>191</v>
      </c>
      <c r="T1548" t="s">
        <v>60</v>
      </c>
      <c r="U1548" t="s">
        <v>300</v>
      </c>
      <c r="V1548">
        <v>1470</v>
      </c>
      <c r="W1548" t="s">
        <v>62</v>
      </c>
      <c r="X1548" t="s">
        <v>53</v>
      </c>
      <c r="Y1548">
        <v>1</v>
      </c>
      <c r="Z1548" t="s">
        <v>63</v>
      </c>
      <c r="AA1548" t="s">
        <v>64</v>
      </c>
      <c r="AB1548" t="s">
        <v>65</v>
      </c>
      <c r="AC1548" t="s">
        <v>115</v>
      </c>
      <c r="AD1548" t="s">
        <v>53</v>
      </c>
      <c r="AE1548" t="s">
        <v>53</v>
      </c>
      <c r="AF1548">
        <v>95</v>
      </c>
      <c r="AG1548">
        <v>24</v>
      </c>
      <c r="AH1548" t="s">
        <v>85</v>
      </c>
      <c r="AI1548" t="s">
        <v>181</v>
      </c>
      <c r="AJ1548" t="s">
        <v>213</v>
      </c>
      <c r="AK1548" t="s">
        <v>136</v>
      </c>
      <c r="AL1548">
        <v>1</v>
      </c>
      <c r="AM1548">
        <v>1</v>
      </c>
      <c r="AN1548">
        <v>6</v>
      </c>
      <c r="AO1548">
        <v>7</v>
      </c>
      <c r="AP1548">
        <v>54</v>
      </c>
      <c r="AQ1548">
        <v>3</v>
      </c>
      <c r="AR1548" t="s">
        <v>91</v>
      </c>
      <c r="AS1548" t="s">
        <v>125</v>
      </c>
      <c r="AT1548" t="s">
        <v>125</v>
      </c>
      <c r="AU1548" s="1">
        <v>44880</v>
      </c>
      <c r="AV1548" s="15">
        <f>VLOOKUP(dummy_yherealine!$AT1548,dummy_oppeained!B:C,2,0)</f>
        <v>6</v>
      </c>
      <c r="AW1548" s="22" t="str">
        <f>VLOOKUP(AS1548,dummy_oppeained!B:D,3,0)</f>
        <v>eristav</v>
      </c>
      <c r="AX1548" s="17">
        <f>VLOOKUP(AR:AR,hinded_abi!A:D,4,0)</f>
        <v>0</v>
      </c>
      <c r="AY1548" s="26">
        <f t="shared" si="48"/>
        <v>0</v>
      </c>
      <c r="AZ1548" s="27">
        <f t="shared" si="49"/>
        <v>6</v>
      </c>
    </row>
    <row r="1549" spans="1:52" x14ac:dyDescent="0.25">
      <c r="A1549" t="s">
        <v>370</v>
      </c>
      <c r="B1549" t="s">
        <v>261</v>
      </c>
      <c r="C1549" t="s">
        <v>208</v>
      </c>
      <c r="D1549">
        <v>38708094675</v>
      </c>
      <c r="E1549" t="s">
        <v>243</v>
      </c>
      <c r="F1549" t="s">
        <v>305</v>
      </c>
      <c r="G1549" t="s">
        <v>115</v>
      </c>
      <c r="H1549" t="s">
        <v>52</v>
      </c>
      <c r="I1549" t="s">
        <v>115</v>
      </c>
      <c r="J1549" s="1">
        <v>44089</v>
      </c>
      <c r="K1549" t="s">
        <v>53</v>
      </c>
      <c r="L1549" s="1">
        <v>44654</v>
      </c>
      <c r="M1549" t="s">
        <v>227</v>
      </c>
      <c r="N1549" t="s">
        <v>55</v>
      </c>
      <c r="O1549" t="s">
        <v>287</v>
      </c>
      <c r="P1549" t="s">
        <v>246</v>
      </c>
      <c r="Q1549" s="1">
        <v>45649</v>
      </c>
      <c r="R1549" t="s">
        <v>118</v>
      </c>
      <c r="S1549" t="s">
        <v>191</v>
      </c>
      <c r="T1549" t="s">
        <v>60</v>
      </c>
      <c r="U1549" t="s">
        <v>300</v>
      </c>
      <c r="V1549">
        <v>1470</v>
      </c>
      <c r="W1549" t="s">
        <v>62</v>
      </c>
      <c r="X1549" t="s">
        <v>53</v>
      </c>
      <c r="Y1549">
        <v>1</v>
      </c>
      <c r="Z1549" t="s">
        <v>63</v>
      </c>
      <c r="AA1549" t="s">
        <v>64</v>
      </c>
      <c r="AB1549" t="s">
        <v>65</v>
      </c>
      <c r="AC1549" t="s">
        <v>115</v>
      </c>
      <c r="AD1549" t="s">
        <v>53</v>
      </c>
      <c r="AE1549" t="s">
        <v>53</v>
      </c>
      <c r="AF1549">
        <v>95</v>
      </c>
      <c r="AG1549">
        <v>24</v>
      </c>
      <c r="AH1549" t="s">
        <v>85</v>
      </c>
      <c r="AI1549" t="s">
        <v>181</v>
      </c>
      <c r="AJ1549" t="s">
        <v>213</v>
      </c>
      <c r="AK1549" t="s">
        <v>136</v>
      </c>
      <c r="AL1549">
        <v>1</v>
      </c>
      <c r="AM1549">
        <v>1</v>
      </c>
      <c r="AN1549">
        <v>6</v>
      </c>
      <c r="AO1549">
        <v>7</v>
      </c>
      <c r="AP1549">
        <v>54</v>
      </c>
      <c r="AQ1549">
        <v>3</v>
      </c>
      <c r="AR1549" t="s">
        <v>74</v>
      </c>
      <c r="AS1549" t="s">
        <v>130</v>
      </c>
      <c r="AT1549" t="s">
        <v>130</v>
      </c>
      <c r="AU1549" s="1">
        <v>44752</v>
      </c>
      <c r="AV1549" s="17">
        <f>VLOOKUP(dummy_yherealine!$AT1549,dummy_oppeained!B:C,2,0)</f>
        <v>6</v>
      </c>
      <c r="AW1549" s="22" t="str">
        <f>VLOOKUP(AS1549,dummy_oppeained!B:D,3,0)</f>
        <v>eristav</v>
      </c>
      <c r="AX1549" s="17">
        <f>VLOOKUP(AR:AR,hinded_abi!A:D,4,0)</f>
        <v>1</v>
      </c>
      <c r="AY1549" s="26">
        <f t="shared" si="48"/>
        <v>6</v>
      </c>
      <c r="AZ1549" s="27">
        <f t="shared" si="49"/>
        <v>6</v>
      </c>
    </row>
    <row r="1550" spans="1:52" x14ac:dyDescent="0.25">
      <c r="A1550" t="s">
        <v>370</v>
      </c>
      <c r="B1550" t="s">
        <v>261</v>
      </c>
      <c r="C1550" t="s">
        <v>208</v>
      </c>
      <c r="D1550">
        <v>38708094675</v>
      </c>
      <c r="E1550" t="s">
        <v>243</v>
      </c>
      <c r="F1550" t="s">
        <v>305</v>
      </c>
      <c r="G1550" t="s">
        <v>115</v>
      </c>
      <c r="H1550" t="s">
        <v>52</v>
      </c>
      <c r="I1550" t="s">
        <v>115</v>
      </c>
      <c r="J1550" s="1">
        <v>44089</v>
      </c>
      <c r="K1550" t="s">
        <v>53</v>
      </c>
      <c r="L1550" s="1">
        <v>44654</v>
      </c>
      <c r="M1550" t="s">
        <v>227</v>
      </c>
      <c r="N1550" t="s">
        <v>55</v>
      </c>
      <c r="O1550" t="s">
        <v>287</v>
      </c>
      <c r="P1550" t="s">
        <v>246</v>
      </c>
      <c r="Q1550" s="1">
        <v>45649</v>
      </c>
      <c r="R1550" t="s">
        <v>118</v>
      </c>
      <c r="S1550" t="s">
        <v>191</v>
      </c>
      <c r="T1550" t="s">
        <v>60</v>
      </c>
      <c r="U1550" t="s">
        <v>300</v>
      </c>
      <c r="V1550">
        <v>1470</v>
      </c>
      <c r="W1550" t="s">
        <v>62</v>
      </c>
      <c r="X1550" t="s">
        <v>53</v>
      </c>
      <c r="Y1550">
        <v>1</v>
      </c>
      <c r="Z1550" t="s">
        <v>63</v>
      </c>
      <c r="AA1550" t="s">
        <v>64</v>
      </c>
      <c r="AB1550" t="s">
        <v>65</v>
      </c>
      <c r="AC1550" t="s">
        <v>115</v>
      </c>
      <c r="AD1550" t="s">
        <v>53</v>
      </c>
      <c r="AE1550" t="s">
        <v>53</v>
      </c>
      <c r="AF1550">
        <v>95</v>
      </c>
      <c r="AG1550">
        <v>24</v>
      </c>
      <c r="AH1550" t="s">
        <v>85</v>
      </c>
      <c r="AI1550" t="s">
        <v>181</v>
      </c>
      <c r="AJ1550" t="s">
        <v>213</v>
      </c>
      <c r="AK1550" t="s">
        <v>136</v>
      </c>
      <c r="AL1550">
        <v>1</v>
      </c>
      <c r="AM1550">
        <v>1</v>
      </c>
      <c r="AN1550">
        <v>6</v>
      </c>
      <c r="AO1550">
        <v>7</v>
      </c>
      <c r="AP1550">
        <v>54</v>
      </c>
      <c r="AQ1550">
        <v>3</v>
      </c>
      <c r="AR1550" t="s">
        <v>78</v>
      </c>
      <c r="AS1550" t="s">
        <v>141</v>
      </c>
      <c r="AT1550" t="s">
        <v>141</v>
      </c>
      <c r="AU1550" s="1">
        <v>44893</v>
      </c>
      <c r="AV1550" s="15">
        <f>VLOOKUP(dummy_yherealine!$AT1550,dummy_oppeained!B:C,2,0)</f>
        <v>2</v>
      </c>
      <c r="AW1550" s="22" t="str">
        <f>VLOOKUP(AS1550,dummy_oppeained!B:D,3,0)</f>
        <v>mitteeristav</v>
      </c>
      <c r="AX1550" s="17" t="str">
        <f>VLOOKUP(AR:AR,hinded_abi!A:D,4,0)</f>
        <v>NULL</v>
      </c>
      <c r="AY1550" s="26" t="str">
        <f t="shared" si="48"/>
        <v xml:space="preserve"> </v>
      </c>
      <c r="AZ1550" s="27">
        <f t="shared" si="49"/>
        <v>0</v>
      </c>
    </row>
    <row r="1551" spans="1:52" x14ac:dyDescent="0.25">
      <c r="A1551" t="s">
        <v>370</v>
      </c>
      <c r="B1551" t="s">
        <v>261</v>
      </c>
      <c r="C1551" t="s">
        <v>208</v>
      </c>
      <c r="D1551">
        <v>38708094675</v>
      </c>
      <c r="E1551" t="s">
        <v>243</v>
      </c>
      <c r="F1551" t="s">
        <v>305</v>
      </c>
      <c r="G1551" t="s">
        <v>115</v>
      </c>
      <c r="H1551" t="s">
        <v>52</v>
      </c>
      <c r="I1551" t="s">
        <v>115</v>
      </c>
      <c r="J1551" s="1">
        <v>44089</v>
      </c>
      <c r="K1551" t="s">
        <v>53</v>
      </c>
      <c r="L1551" s="1">
        <v>44654</v>
      </c>
      <c r="M1551" t="s">
        <v>227</v>
      </c>
      <c r="N1551" t="s">
        <v>55</v>
      </c>
      <c r="O1551" t="s">
        <v>287</v>
      </c>
      <c r="P1551" t="s">
        <v>246</v>
      </c>
      <c r="Q1551" s="1">
        <v>45649</v>
      </c>
      <c r="R1551" t="s">
        <v>118</v>
      </c>
      <c r="S1551" t="s">
        <v>191</v>
      </c>
      <c r="T1551" t="s">
        <v>60</v>
      </c>
      <c r="U1551" t="s">
        <v>300</v>
      </c>
      <c r="V1551">
        <v>1470</v>
      </c>
      <c r="W1551" t="s">
        <v>62</v>
      </c>
      <c r="X1551" t="s">
        <v>53</v>
      </c>
      <c r="Y1551">
        <v>1</v>
      </c>
      <c r="Z1551" t="s">
        <v>63</v>
      </c>
      <c r="AA1551" t="s">
        <v>64</v>
      </c>
      <c r="AB1551" t="s">
        <v>65</v>
      </c>
      <c r="AC1551" t="s">
        <v>115</v>
      </c>
      <c r="AD1551" t="s">
        <v>53</v>
      </c>
      <c r="AE1551" t="s">
        <v>53</v>
      </c>
      <c r="AF1551">
        <v>95</v>
      </c>
      <c r="AG1551">
        <v>24</v>
      </c>
      <c r="AH1551" t="s">
        <v>85</v>
      </c>
      <c r="AI1551" t="s">
        <v>181</v>
      </c>
      <c r="AJ1551" t="s">
        <v>213</v>
      </c>
      <c r="AK1551" t="s">
        <v>136</v>
      </c>
      <c r="AL1551">
        <v>1</v>
      </c>
      <c r="AM1551">
        <v>1</v>
      </c>
      <c r="AN1551">
        <v>6</v>
      </c>
      <c r="AO1551">
        <v>7</v>
      </c>
      <c r="AP1551">
        <v>54</v>
      </c>
      <c r="AQ1551">
        <v>3</v>
      </c>
      <c r="AR1551" t="s">
        <v>70</v>
      </c>
      <c r="AS1551" t="s">
        <v>196</v>
      </c>
      <c r="AT1551" t="s">
        <v>196</v>
      </c>
      <c r="AU1551" s="1">
        <v>45779</v>
      </c>
      <c r="AV1551" s="17">
        <f>VLOOKUP(dummy_yherealine!$AT1551,dummy_oppeained!B:C,2,0)</f>
        <v>5</v>
      </c>
      <c r="AW1551" s="22" t="str">
        <f>VLOOKUP(AS1551,dummy_oppeained!B:D,3,0)</f>
        <v>eristav</v>
      </c>
      <c r="AX1551" s="17">
        <f>VLOOKUP(AR:AR,hinded_abi!A:D,4,0)</f>
        <v>0</v>
      </c>
      <c r="AY1551" s="26">
        <f t="shared" si="48"/>
        <v>0</v>
      </c>
      <c r="AZ1551" s="27">
        <f t="shared" si="49"/>
        <v>5</v>
      </c>
    </row>
    <row r="1552" spans="1:52" x14ac:dyDescent="0.25">
      <c r="A1552" t="s">
        <v>370</v>
      </c>
      <c r="B1552" t="s">
        <v>261</v>
      </c>
      <c r="C1552" t="s">
        <v>208</v>
      </c>
      <c r="D1552">
        <v>38708094675</v>
      </c>
      <c r="E1552" t="s">
        <v>243</v>
      </c>
      <c r="F1552" t="s">
        <v>305</v>
      </c>
      <c r="G1552" t="s">
        <v>115</v>
      </c>
      <c r="H1552" t="s">
        <v>52</v>
      </c>
      <c r="I1552" t="s">
        <v>115</v>
      </c>
      <c r="J1552" s="1">
        <v>44089</v>
      </c>
      <c r="K1552" t="s">
        <v>53</v>
      </c>
      <c r="L1552" s="1">
        <v>44654</v>
      </c>
      <c r="M1552" t="s">
        <v>227</v>
      </c>
      <c r="N1552" t="s">
        <v>55</v>
      </c>
      <c r="O1552" t="s">
        <v>287</v>
      </c>
      <c r="P1552" t="s">
        <v>246</v>
      </c>
      <c r="Q1552" s="1">
        <v>45649</v>
      </c>
      <c r="R1552" t="s">
        <v>118</v>
      </c>
      <c r="S1552" t="s">
        <v>191</v>
      </c>
      <c r="T1552" t="s">
        <v>60</v>
      </c>
      <c r="U1552" t="s">
        <v>300</v>
      </c>
      <c r="V1552">
        <v>1470</v>
      </c>
      <c r="W1552" t="s">
        <v>62</v>
      </c>
      <c r="X1552" t="s">
        <v>53</v>
      </c>
      <c r="Y1552">
        <v>2</v>
      </c>
      <c r="Z1552" t="s">
        <v>63</v>
      </c>
      <c r="AA1552" t="s">
        <v>64</v>
      </c>
      <c r="AB1552" t="s">
        <v>272</v>
      </c>
      <c r="AC1552" t="s">
        <v>115</v>
      </c>
      <c r="AD1552" t="s">
        <v>53</v>
      </c>
      <c r="AE1552" t="s">
        <v>53</v>
      </c>
      <c r="AF1552">
        <v>95</v>
      </c>
      <c r="AG1552">
        <v>32</v>
      </c>
      <c r="AH1552" t="s">
        <v>85</v>
      </c>
      <c r="AI1552" t="s">
        <v>230</v>
      </c>
      <c r="AJ1552" t="s">
        <v>213</v>
      </c>
      <c r="AK1552" t="s">
        <v>123</v>
      </c>
      <c r="AL1552">
        <v>1</v>
      </c>
      <c r="AM1552">
        <v>3</v>
      </c>
      <c r="AN1552">
        <v>6</v>
      </c>
      <c r="AO1552">
        <v>6</v>
      </c>
      <c r="AP1552">
        <v>36</v>
      </c>
      <c r="AQ1552">
        <v>3</v>
      </c>
      <c r="AR1552" t="s">
        <v>72</v>
      </c>
      <c r="AS1552" t="s">
        <v>137</v>
      </c>
      <c r="AT1552" t="s">
        <v>137</v>
      </c>
      <c r="AU1552" s="1">
        <v>44225</v>
      </c>
      <c r="AV1552" s="15">
        <f>VLOOKUP(dummy_yherealine!$AT1552,dummy_oppeained!B:C,2,0)</f>
        <v>3</v>
      </c>
      <c r="AW1552" s="22" t="str">
        <f>VLOOKUP(AS1552,dummy_oppeained!B:D,3,0)</f>
        <v>mitteeristav</v>
      </c>
      <c r="AX1552" s="17" t="str">
        <f>VLOOKUP(AR:AR,hinded_abi!A:D,4,0)</f>
        <v>NULL</v>
      </c>
      <c r="AY1552" s="26" t="str">
        <f t="shared" si="48"/>
        <v xml:space="preserve"> </v>
      </c>
      <c r="AZ1552" s="27">
        <f t="shared" si="49"/>
        <v>0</v>
      </c>
    </row>
    <row r="1553" spans="1:52" x14ac:dyDescent="0.25">
      <c r="A1553" t="s">
        <v>370</v>
      </c>
      <c r="B1553" t="s">
        <v>261</v>
      </c>
      <c r="C1553" t="s">
        <v>208</v>
      </c>
      <c r="D1553">
        <v>38708094675</v>
      </c>
      <c r="E1553" t="s">
        <v>243</v>
      </c>
      <c r="F1553" t="s">
        <v>305</v>
      </c>
      <c r="G1553" t="s">
        <v>115</v>
      </c>
      <c r="H1553" t="s">
        <v>52</v>
      </c>
      <c r="I1553" t="s">
        <v>115</v>
      </c>
      <c r="J1553" s="1">
        <v>44089</v>
      </c>
      <c r="K1553" t="s">
        <v>53</v>
      </c>
      <c r="L1553" s="1">
        <v>44654</v>
      </c>
      <c r="M1553" t="s">
        <v>227</v>
      </c>
      <c r="N1553" t="s">
        <v>55</v>
      </c>
      <c r="O1553" t="s">
        <v>287</v>
      </c>
      <c r="P1553" t="s">
        <v>246</v>
      </c>
      <c r="Q1553" s="1">
        <v>45649</v>
      </c>
      <c r="R1553" t="s">
        <v>118</v>
      </c>
      <c r="S1553" t="s">
        <v>191</v>
      </c>
      <c r="T1553" t="s">
        <v>60</v>
      </c>
      <c r="U1553" t="s">
        <v>300</v>
      </c>
      <c r="V1553">
        <v>1470</v>
      </c>
      <c r="W1553" t="s">
        <v>62</v>
      </c>
      <c r="X1553" t="s">
        <v>53</v>
      </c>
      <c r="Y1553">
        <v>2</v>
      </c>
      <c r="Z1553" t="s">
        <v>63</v>
      </c>
      <c r="AA1553" t="s">
        <v>64</v>
      </c>
      <c r="AB1553" t="s">
        <v>272</v>
      </c>
      <c r="AC1553" t="s">
        <v>115</v>
      </c>
      <c r="AD1553" t="s">
        <v>53</v>
      </c>
      <c r="AE1553" t="s">
        <v>53</v>
      </c>
      <c r="AF1553">
        <v>95</v>
      </c>
      <c r="AG1553">
        <v>32</v>
      </c>
      <c r="AH1553" t="s">
        <v>85</v>
      </c>
      <c r="AI1553" t="s">
        <v>230</v>
      </c>
      <c r="AJ1553" t="s">
        <v>213</v>
      </c>
      <c r="AK1553" t="s">
        <v>123</v>
      </c>
      <c r="AL1553">
        <v>1</v>
      </c>
      <c r="AM1553">
        <v>3</v>
      </c>
      <c r="AN1553">
        <v>6</v>
      </c>
      <c r="AO1553">
        <v>6</v>
      </c>
      <c r="AP1553">
        <v>36</v>
      </c>
      <c r="AQ1553">
        <v>3</v>
      </c>
      <c r="AR1553" t="s">
        <v>86</v>
      </c>
      <c r="AS1553" t="s">
        <v>89</v>
      </c>
      <c r="AT1553" t="s">
        <v>89</v>
      </c>
      <c r="AU1553" s="1">
        <v>45048</v>
      </c>
      <c r="AV1553" s="17">
        <f>VLOOKUP(dummy_yherealine!$AT1553,dummy_oppeained!B:C,2,0)</f>
        <v>5</v>
      </c>
      <c r="AW1553" s="22" t="str">
        <f>VLOOKUP(AS1553,dummy_oppeained!B:D,3,0)</f>
        <v>eristav</v>
      </c>
      <c r="AX1553" s="17">
        <f>VLOOKUP(AR:AR,hinded_abi!A:D,4,0)</f>
        <v>4</v>
      </c>
      <c r="AY1553" s="26">
        <f t="shared" si="48"/>
        <v>20</v>
      </c>
      <c r="AZ1553" s="27">
        <f t="shared" si="49"/>
        <v>5</v>
      </c>
    </row>
    <row r="1554" spans="1:52" x14ac:dyDescent="0.25">
      <c r="A1554" t="s">
        <v>370</v>
      </c>
      <c r="B1554" t="s">
        <v>261</v>
      </c>
      <c r="C1554" t="s">
        <v>208</v>
      </c>
      <c r="D1554">
        <v>38708094675</v>
      </c>
      <c r="E1554" t="s">
        <v>243</v>
      </c>
      <c r="F1554" t="s">
        <v>305</v>
      </c>
      <c r="G1554" t="s">
        <v>115</v>
      </c>
      <c r="H1554" t="s">
        <v>52</v>
      </c>
      <c r="I1554" t="s">
        <v>115</v>
      </c>
      <c r="J1554" s="1">
        <v>44089</v>
      </c>
      <c r="K1554" t="s">
        <v>53</v>
      </c>
      <c r="L1554" s="1">
        <v>44654</v>
      </c>
      <c r="M1554" t="s">
        <v>227</v>
      </c>
      <c r="N1554" t="s">
        <v>55</v>
      </c>
      <c r="O1554" t="s">
        <v>287</v>
      </c>
      <c r="P1554" t="s">
        <v>246</v>
      </c>
      <c r="Q1554" s="1">
        <v>45649</v>
      </c>
      <c r="R1554" t="s">
        <v>118</v>
      </c>
      <c r="S1554" t="s">
        <v>191</v>
      </c>
      <c r="T1554" t="s">
        <v>60</v>
      </c>
      <c r="U1554" t="s">
        <v>300</v>
      </c>
      <c r="V1554">
        <v>1470</v>
      </c>
      <c r="W1554" t="s">
        <v>62</v>
      </c>
      <c r="X1554" t="s">
        <v>53</v>
      </c>
      <c r="Y1554">
        <v>2</v>
      </c>
      <c r="Z1554" t="s">
        <v>63</v>
      </c>
      <c r="AA1554" t="s">
        <v>64</v>
      </c>
      <c r="AB1554" t="s">
        <v>272</v>
      </c>
      <c r="AC1554" t="s">
        <v>115</v>
      </c>
      <c r="AD1554" t="s">
        <v>53</v>
      </c>
      <c r="AE1554" t="s">
        <v>53</v>
      </c>
      <c r="AF1554">
        <v>95</v>
      </c>
      <c r="AG1554">
        <v>32</v>
      </c>
      <c r="AH1554" t="s">
        <v>85</v>
      </c>
      <c r="AI1554" t="s">
        <v>230</v>
      </c>
      <c r="AJ1554" t="s">
        <v>213</v>
      </c>
      <c r="AK1554" t="s">
        <v>123</v>
      </c>
      <c r="AL1554">
        <v>1</v>
      </c>
      <c r="AM1554">
        <v>3</v>
      </c>
      <c r="AN1554">
        <v>6</v>
      </c>
      <c r="AO1554">
        <v>6</v>
      </c>
      <c r="AP1554">
        <v>36</v>
      </c>
      <c r="AQ1554">
        <v>3</v>
      </c>
      <c r="AR1554" t="s">
        <v>72</v>
      </c>
      <c r="AS1554" t="s">
        <v>171</v>
      </c>
      <c r="AT1554" t="s">
        <v>171</v>
      </c>
      <c r="AU1554" s="1">
        <v>44199</v>
      </c>
      <c r="AV1554" s="15">
        <f>VLOOKUP(dummy_yherealine!$AT1554,dummy_oppeained!B:C,2,0)</f>
        <v>3</v>
      </c>
      <c r="AW1554" s="22" t="str">
        <f>VLOOKUP(AS1554,dummy_oppeained!B:D,3,0)</f>
        <v>mitteeristav</v>
      </c>
      <c r="AX1554" s="17" t="str">
        <f>VLOOKUP(AR:AR,hinded_abi!A:D,4,0)</f>
        <v>NULL</v>
      </c>
      <c r="AY1554" s="26" t="str">
        <f t="shared" si="48"/>
        <v xml:space="preserve"> </v>
      </c>
      <c r="AZ1554" s="27">
        <f t="shared" si="49"/>
        <v>0</v>
      </c>
    </row>
    <row r="1555" spans="1:52" x14ac:dyDescent="0.25">
      <c r="A1555" t="s">
        <v>370</v>
      </c>
      <c r="B1555" t="s">
        <v>261</v>
      </c>
      <c r="C1555" t="s">
        <v>208</v>
      </c>
      <c r="D1555">
        <v>38708094675</v>
      </c>
      <c r="E1555" t="s">
        <v>243</v>
      </c>
      <c r="F1555" t="s">
        <v>305</v>
      </c>
      <c r="G1555" t="s">
        <v>115</v>
      </c>
      <c r="H1555" t="s">
        <v>52</v>
      </c>
      <c r="I1555" t="s">
        <v>115</v>
      </c>
      <c r="J1555" s="1">
        <v>44089</v>
      </c>
      <c r="K1555" t="s">
        <v>53</v>
      </c>
      <c r="L1555" s="1">
        <v>44654</v>
      </c>
      <c r="M1555" t="s">
        <v>227</v>
      </c>
      <c r="N1555" t="s">
        <v>55</v>
      </c>
      <c r="O1555" t="s">
        <v>287</v>
      </c>
      <c r="P1555" t="s">
        <v>246</v>
      </c>
      <c r="Q1555" s="1">
        <v>45649</v>
      </c>
      <c r="R1555" t="s">
        <v>118</v>
      </c>
      <c r="S1555" t="s">
        <v>191</v>
      </c>
      <c r="T1555" t="s">
        <v>60</v>
      </c>
      <c r="U1555" t="s">
        <v>300</v>
      </c>
      <c r="V1555">
        <v>1470</v>
      </c>
      <c r="W1555" t="s">
        <v>62</v>
      </c>
      <c r="X1555" t="s">
        <v>53</v>
      </c>
      <c r="Y1555">
        <v>2</v>
      </c>
      <c r="Z1555" t="s">
        <v>63</v>
      </c>
      <c r="AA1555" t="s">
        <v>64</v>
      </c>
      <c r="AB1555" t="s">
        <v>272</v>
      </c>
      <c r="AC1555" t="s">
        <v>115</v>
      </c>
      <c r="AD1555" t="s">
        <v>53</v>
      </c>
      <c r="AE1555" t="s">
        <v>53</v>
      </c>
      <c r="AF1555">
        <v>95</v>
      </c>
      <c r="AG1555">
        <v>32</v>
      </c>
      <c r="AH1555" t="s">
        <v>85</v>
      </c>
      <c r="AI1555" t="s">
        <v>230</v>
      </c>
      <c r="AJ1555" t="s">
        <v>213</v>
      </c>
      <c r="AK1555" t="s">
        <v>123</v>
      </c>
      <c r="AL1555">
        <v>1</v>
      </c>
      <c r="AM1555">
        <v>3</v>
      </c>
      <c r="AN1555">
        <v>6</v>
      </c>
      <c r="AO1555">
        <v>6</v>
      </c>
      <c r="AP1555">
        <v>36</v>
      </c>
      <c r="AQ1555">
        <v>3</v>
      </c>
      <c r="AR1555" t="s">
        <v>70</v>
      </c>
      <c r="AS1555" t="s">
        <v>110</v>
      </c>
      <c r="AT1555" t="s">
        <v>110</v>
      </c>
      <c r="AU1555" s="1">
        <v>45140</v>
      </c>
      <c r="AV1555" s="17">
        <f>VLOOKUP(dummy_yherealine!$AT1555,dummy_oppeained!B:C,2,0)</f>
        <v>6</v>
      </c>
      <c r="AW1555" s="22" t="str">
        <f>VLOOKUP(AS1555,dummy_oppeained!B:D,3,0)</f>
        <v>eristav</v>
      </c>
      <c r="AX1555" s="17">
        <f>VLOOKUP(AR:AR,hinded_abi!A:D,4,0)</f>
        <v>0</v>
      </c>
      <c r="AY1555" s="26">
        <f t="shared" si="48"/>
        <v>0</v>
      </c>
      <c r="AZ1555" s="27">
        <f t="shared" si="49"/>
        <v>6</v>
      </c>
    </row>
    <row r="1556" spans="1:52" x14ac:dyDescent="0.25">
      <c r="A1556" t="s">
        <v>370</v>
      </c>
      <c r="B1556" t="s">
        <v>261</v>
      </c>
      <c r="C1556" t="s">
        <v>208</v>
      </c>
      <c r="D1556">
        <v>38708094675</v>
      </c>
      <c r="E1556" t="s">
        <v>243</v>
      </c>
      <c r="F1556" t="s">
        <v>305</v>
      </c>
      <c r="G1556" t="s">
        <v>115</v>
      </c>
      <c r="H1556" t="s">
        <v>52</v>
      </c>
      <c r="I1556" t="s">
        <v>115</v>
      </c>
      <c r="J1556" s="1">
        <v>44089</v>
      </c>
      <c r="K1556" t="s">
        <v>53</v>
      </c>
      <c r="L1556" s="1">
        <v>44654</v>
      </c>
      <c r="M1556" t="s">
        <v>227</v>
      </c>
      <c r="N1556" t="s">
        <v>55</v>
      </c>
      <c r="O1556" t="s">
        <v>287</v>
      </c>
      <c r="P1556" t="s">
        <v>246</v>
      </c>
      <c r="Q1556" s="1">
        <v>45649</v>
      </c>
      <c r="R1556" t="s">
        <v>118</v>
      </c>
      <c r="S1556" t="s">
        <v>191</v>
      </c>
      <c r="T1556" t="s">
        <v>60</v>
      </c>
      <c r="U1556" t="s">
        <v>300</v>
      </c>
      <c r="V1556">
        <v>1470</v>
      </c>
      <c r="W1556" t="s">
        <v>62</v>
      </c>
      <c r="X1556" t="s">
        <v>53</v>
      </c>
      <c r="Y1556">
        <v>2</v>
      </c>
      <c r="Z1556" t="s">
        <v>63</v>
      </c>
      <c r="AA1556" t="s">
        <v>64</v>
      </c>
      <c r="AB1556" t="s">
        <v>272</v>
      </c>
      <c r="AC1556" t="s">
        <v>115</v>
      </c>
      <c r="AD1556" t="s">
        <v>53</v>
      </c>
      <c r="AE1556" t="s">
        <v>53</v>
      </c>
      <c r="AF1556">
        <v>95</v>
      </c>
      <c r="AG1556">
        <v>32</v>
      </c>
      <c r="AH1556" t="s">
        <v>85</v>
      </c>
      <c r="AI1556" t="s">
        <v>230</v>
      </c>
      <c r="AJ1556" t="s">
        <v>213</v>
      </c>
      <c r="AK1556" t="s">
        <v>123</v>
      </c>
      <c r="AL1556">
        <v>1</v>
      </c>
      <c r="AM1556">
        <v>3</v>
      </c>
      <c r="AN1556">
        <v>6</v>
      </c>
      <c r="AO1556">
        <v>6</v>
      </c>
      <c r="AP1556">
        <v>36</v>
      </c>
      <c r="AQ1556">
        <v>3</v>
      </c>
      <c r="AR1556" t="s">
        <v>70</v>
      </c>
      <c r="AS1556" t="s">
        <v>134</v>
      </c>
      <c r="AT1556" t="s">
        <v>134</v>
      </c>
      <c r="AU1556" s="1">
        <v>45077</v>
      </c>
      <c r="AV1556" s="15">
        <f>VLOOKUP(dummy_yherealine!$AT1556,dummy_oppeained!B:C,2,0)</f>
        <v>9</v>
      </c>
      <c r="AW1556" s="22" t="str">
        <f>VLOOKUP(AS1556,dummy_oppeained!B:D,3,0)</f>
        <v>eristav</v>
      </c>
      <c r="AX1556" s="17">
        <f>VLOOKUP(AR:AR,hinded_abi!A:D,4,0)</f>
        <v>0</v>
      </c>
      <c r="AY1556" s="26">
        <f t="shared" si="48"/>
        <v>0</v>
      </c>
      <c r="AZ1556" s="27">
        <f t="shared" si="49"/>
        <v>9</v>
      </c>
    </row>
    <row r="1557" spans="1:52" x14ac:dyDescent="0.25">
      <c r="A1557" t="s">
        <v>370</v>
      </c>
      <c r="B1557" t="s">
        <v>261</v>
      </c>
      <c r="C1557" t="s">
        <v>208</v>
      </c>
      <c r="D1557">
        <v>38708094675</v>
      </c>
      <c r="E1557" t="s">
        <v>243</v>
      </c>
      <c r="F1557" t="s">
        <v>305</v>
      </c>
      <c r="G1557" t="s">
        <v>115</v>
      </c>
      <c r="H1557" t="s">
        <v>52</v>
      </c>
      <c r="I1557" t="s">
        <v>115</v>
      </c>
      <c r="J1557" s="1">
        <v>44089</v>
      </c>
      <c r="K1557" t="s">
        <v>53</v>
      </c>
      <c r="L1557" s="1">
        <v>44654</v>
      </c>
      <c r="M1557" t="s">
        <v>227</v>
      </c>
      <c r="N1557" t="s">
        <v>55</v>
      </c>
      <c r="O1557" t="s">
        <v>287</v>
      </c>
      <c r="P1557" t="s">
        <v>246</v>
      </c>
      <c r="Q1557" s="1">
        <v>45649</v>
      </c>
      <c r="R1557" t="s">
        <v>118</v>
      </c>
      <c r="S1557" t="s">
        <v>191</v>
      </c>
      <c r="T1557" t="s">
        <v>60</v>
      </c>
      <c r="U1557" t="s">
        <v>300</v>
      </c>
      <c r="V1557">
        <v>1470</v>
      </c>
      <c r="W1557" t="s">
        <v>62</v>
      </c>
      <c r="X1557" t="s">
        <v>53</v>
      </c>
      <c r="Y1557">
        <v>2</v>
      </c>
      <c r="Z1557" t="s">
        <v>63</v>
      </c>
      <c r="AA1557" t="s">
        <v>64</v>
      </c>
      <c r="AB1557" t="s">
        <v>272</v>
      </c>
      <c r="AC1557" t="s">
        <v>115</v>
      </c>
      <c r="AD1557" t="s">
        <v>53</v>
      </c>
      <c r="AE1557" t="s">
        <v>53</v>
      </c>
      <c r="AF1557">
        <v>95</v>
      </c>
      <c r="AG1557">
        <v>32</v>
      </c>
      <c r="AH1557" t="s">
        <v>85</v>
      </c>
      <c r="AI1557" t="s">
        <v>230</v>
      </c>
      <c r="AJ1557" t="s">
        <v>213</v>
      </c>
      <c r="AK1557" t="s">
        <v>123</v>
      </c>
      <c r="AL1557">
        <v>1</v>
      </c>
      <c r="AM1557">
        <v>3</v>
      </c>
      <c r="AN1557">
        <v>6</v>
      </c>
      <c r="AO1557">
        <v>6</v>
      </c>
      <c r="AP1557">
        <v>36</v>
      </c>
      <c r="AQ1557">
        <v>3</v>
      </c>
      <c r="AR1557" t="s">
        <v>86</v>
      </c>
      <c r="AS1557" t="s">
        <v>221</v>
      </c>
      <c r="AT1557" t="s">
        <v>221</v>
      </c>
      <c r="AU1557" s="1">
        <v>44832</v>
      </c>
      <c r="AV1557" s="17">
        <f>VLOOKUP(dummy_yherealine!$AT1557,dummy_oppeained!B:C,2,0)</f>
        <v>6</v>
      </c>
      <c r="AW1557" s="22" t="str">
        <f>VLOOKUP(AS1557,dummy_oppeained!B:D,3,0)</f>
        <v>eristav</v>
      </c>
      <c r="AX1557" s="17">
        <f>VLOOKUP(AR:AR,hinded_abi!A:D,4,0)</f>
        <v>4</v>
      </c>
      <c r="AY1557" s="26">
        <f t="shared" si="48"/>
        <v>24</v>
      </c>
      <c r="AZ1557" s="27">
        <f t="shared" si="49"/>
        <v>6</v>
      </c>
    </row>
    <row r="1558" spans="1:52" x14ac:dyDescent="0.25">
      <c r="A1558" t="s">
        <v>370</v>
      </c>
      <c r="B1558" t="s">
        <v>261</v>
      </c>
      <c r="C1558" t="s">
        <v>208</v>
      </c>
      <c r="D1558">
        <v>38708094675</v>
      </c>
      <c r="E1558" t="s">
        <v>243</v>
      </c>
      <c r="F1558" t="s">
        <v>305</v>
      </c>
      <c r="G1558" t="s">
        <v>115</v>
      </c>
      <c r="H1558" t="s">
        <v>52</v>
      </c>
      <c r="I1558" t="s">
        <v>115</v>
      </c>
      <c r="J1558" s="1">
        <v>44089</v>
      </c>
      <c r="K1558" t="s">
        <v>53</v>
      </c>
      <c r="L1558" s="1">
        <v>44654</v>
      </c>
      <c r="M1558" t="s">
        <v>227</v>
      </c>
      <c r="N1558" t="s">
        <v>55</v>
      </c>
      <c r="O1558" t="s">
        <v>287</v>
      </c>
      <c r="P1558" t="s">
        <v>246</v>
      </c>
      <c r="Q1558" s="1">
        <v>45649</v>
      </c>
      <c r="R1558" t="s">
        <v>118</v>
      </c>
      <c r="S1558" t="s">
        <v>191</v>
      </c>
      <c r="T1558" t="s">
        <v>60</v>
      </c>
      <c r="U1558" t="s">
        <v>300</v>
      </c>
      <c r="V1558">
        <v>1470</v>
      </c>
      <c r="W1558" t="s">
        <v>62</v>
      </c>
      <c r="X1558" t="s">
        <v>53</v>
      </c>
      <c r="Y1558">
        <v>2</v>
      </c>
      <c r="Z1558" t="s">
        <v>63</v>
      </c>
      <c r="AA1558" t="s">
        <v>64</v>
      </c>
      <c r="AB1558" t="s">
        <v>272</v>
      </c>
      <c r="AC1558" t="s">
        <v>115</v>
      </c>
      <c r="AD1558" t="s">
        <v>53</v>
      </c>
      <c r="AE1558" t="s">
        <v>53</v>
      </c>
      <c r="AF1558">
        <v>95</v>
      </c>
      <c r="AG1558">
        <v>32</v>
      </c>
      <c r="AH1558" t="s">
        <v>85</v>
      </c>
      <c r="AI1558" t="s">
        <v>230</v>
      </c>
      <c r="AJ1558" t="s">
        <v>213</v>
      </c>
      <c r="AK1558" t="s">
        <v>123</v>
      </c>
      <c r="AL1558">
        <v>1</v>
      </c>
      <c r="AM1558">
        <v>3</v>
      </c>
      <c r="AN1558">
        <v>6</v>
      </c>
      <c r="AO1558">
        <v>6</v>
      </c>
      <c r="AP1558">
        <v>36</v>
      </c>
      <c r="AQ1558">
        <v>3</v>
      </c>
      <c r="AR1558" t="s">
        <v>70</v>
      </c>
      <c r="AS1558" t="s">
        <v>224</v>
      </c>
      <c r="AT1558" t="s">
        <v>224</v>
      </c>
      <c r="AU1558" s="1">
        <v>44122</v>
      </c>
      <c r="AV1558" s="15">
        <f>VLOOKUP(dummy_yherealine!$AT1558,dummy_oppeained!B:C,2,0)</f>
        <v>5</v>
      </c>
      <c r="AW1558" s="22" t="str">
        <f>VLOOKUP(AS1558,dummy_oppeained!B:D,3,0)</f>
        <v>eristav</v>
      </c>
      <c r="AX1558" s="17">
        <f>VLOOKUP(AR:AR,hinded_abi!A:D,4,0)</f>
        <v>0</v>
      </c>
      <c r="AY1558" s="26">
        <f t="shared" si="48"/>
        <v>0</v>
      </c>
      <c r="AZ1558" s="27">
        <f t="shared" si="49"/>
        <v>5</v>
      </c>
    </row>
    <row r="1559" spans="1:52" x14ac:dyDescent="0.25">
      <c r="A1559" t="s">
        <v>370</v>
      </c>
      <c r="B1559" t="s">
        <v>261</v>
      </c>
      <c r="C1559" t="s">
        <v>208</v>
      </c>
      <c r="D1559">
        <v>38708094675</v>
      </c>
      <c r="E1559" t="s">
        <v>243</v>
      </c>
      <c r="F1559" t="s">
        <v>305</v>
      </c>
      <c r="G1559" t="s">
        <v>115</v>
      </c>
      <c r="H1559" t="s">
        <v>52</v>
      </c>
      <c r="I1559" t="s">
        <v>115</v>
      </c>
      <c r="J1559" s="1">
        <v>44089</v>
      </c>
      <c r="K1559" t="s">
        <v>53</v>
      </c>
      <c r="L1559" s="1">
        <v>44654</v>
      </c>
      <c r="M1559" t="s">
        <v>227</v>
      </c>
      <c r="N1559" t="s">
        <v>55</v>
      </c>
      <c r="O1559" t="s">
        <v>287</v>
      </c>
      <c r="P1559" t="s">
        <v>246</v>
      </c>
      <c r="Q1559" s="1">
        <v>45649</v>
      </c>
      <c r="R1559" t="s">
        <v>118</v>
      </c>
      <c r="S1559" t="s">
        <v>191</v>
      </c>
      <c r="T1559" t="s">
        <v>60</v>
      </c>
      <c r="U1559" t="s">
        <v>300</v>
      </c>
      <c r="V1559">
        <v>1470</v>
      </c>
      <c r="W1559" t="s">
        <v>62</v>
      </c>
      <c r="X1559" t="s">
        <v>53</v>
      </c>
      <c r="Y1559">
        <v>3</v>
      </c>
      <c r="Z1559" t="s">
        <v>63</v>
      </c>
      <c r="AA1559" t="s">
        <v>64</v>
      </c>
      <c r="AB1559" t="s">
        <v>84</v>
      </c>
      <c r="AC1559" t="s">
        <v>115</v>
      </c>
      <c r="AD1559" t="s">
        <v>53</v>
      </c>
      <c r="AE1559" t="s">
        <v>53</v>
      </c>
      <c r="AF1559">
        <v>95</v>
      </c>
      <c r="AG1559">
        <v>49</v>
      </c>
      <c r="AH1559" t="s">
        <v>85</v>
      </c>
      <c r="AI1559" t="s">
        <v>123</v>
      </c>
      <c r="AJ1559" t="s">
        <v>213</v>
      </c>
      <c r="AK1559" t="s">
        <v>136</v>
      </c>
      <c r="AL1559">
        <v>1</v>
      </c>
      <c r="AM1559">
        <v>3</v>
      </c>
      <c r="AN1559">
        <v>6</v>
      </c>
      <c r="AO1559">
        <v>2</v>
      </c>
      <c r="AP1559">
        <v>60</v>
      </c>
      <c r="AQ1559">
        <v>3</v>
      </c>
      <c r="AR1559" t="s">
        <v>74</v>
      </c>
      <c r="AS1559" t="s">
        <v>220</v>
      </c>
      <c r="AT1559" t="s">
        <v>220</v>
      </c>
      <c r="AU1559" s="1">
        <v>45239</v>
      </c>
      <c r="AV1559" s="17">
        <f>VLOOKUP(dummy_yherealine!$AT1559,dummy_oppeained!B:C,2,0)</f>
        <v>6</v>
      </c>
      <c r="AW1559" s="22" t="str">
        <f>VLOOKUP(AS1559,dummy_oppeained!B:D,3,0)</f>
        <v>eristav</v>
      </c>
      <c r="AX1559" s="17">
        <f>VLOOKUP(AR:AR,hinded_abi!A:D,4,0)</f>
        <v>1</v>
      </c>
      <c r="AY1559" s="26">
        <f t="shared" si="48"/>
        <v>6</v>
      </c>
      <c r="AZ1559" s="27">
        <f t="shared" si="49"/>
        <v>6</v>
      </c>
    </row>
    <row r="1560" spans="1:52" x14ac:dyDescent="0.25">
      <c r="A1560" t="s">
        <v>370</v>
      </c>
      <c r="B1560" t="s">
        <v>261</v>
      </c>
      <c r="C1560" t="s">
        <v>208</v>
      </c>
      <c r="D1560">
        <v>38708094675</v>
      </c>
      <c r="E1560" t="s">
        <v>243</v>
      </c>
      <c r="F1560" t="s">
        <v>305</v>
      </c>
      <c r="G1560" t="s">
        <v>115</v>
      </c>
      <c r="H1560" t="s">
        <v>52</v>
      </c>
      <c r="I1560" t="s">
        <v>115</v>
      </c>
      <c r="J1560" s="1">
        <v>44089</v>
      </c>
      <c r="K1560" t="s">
        <v>53</v>
      </c>
      <c r="L1560" s="1">
        <v>44654</v>
      </c>
      <c r="M1560" t="s">
        <v>227</v>
      </c>
      <c r="N1560" t="s">
        <v>55</v>
      </c>
      <c r="O1560" t="s">
        <v>287</v>
      </c>
      <c r="P1560" t="s">
        <v>246</v>
      </c>
      <c r="Q1560" s="1">
        <v>45649</v>
      </c>
      <c r="R1560" t="s">
        <v>118</v>
      </c>
      <c r="S1560" t="s">
        <v>191</v>
      </c>
      <c r="T1560" t="s">
        <v>60</v>
      </c>
      <c r="U1560" t="s">
        <v>300</v>
      </c>
      <c r="V1560">
        <v>1470</v>
      </c>
      <c r="W1560" t="s">
        <v>62</v>
      </c>
      <c r="X1560" t="s">
        <v>53</v>
      </c>
      <c r="Y1560">
        <v>3</v>
      </c>
      <c r="Z1560" t="s">
        <v>63</v>
      </c>
      <c r="AA1560" t="s">
        <v>64</v>
      </c>
      <c r="AB1560" t="s">
        <v>84</v>
      </c>
      <c r="AC1560" t="s">
        <v>115</v>
      </c>
      <c r="AD1560" t="s">
        <v>53</v>
      </c>
      <c r="AE1560" t="s">
        <v>53</v>
      </c>
      <c r="AF1560">
        <v>95</v>
      </c>
      <c r="AG1560">
        <v>49</v>
      </c>
      <c r="AH1560" t="s">
        <v>85</v>
      </c>
      <c r="AI1560" t="s">
        <v>123</v>
      </c>
      <c r="AJ1560" t="s">
        <v>213</v>
      </c>
      <c r="AK1560" t="s">
        <v>136</v>
      </c>
      <c r="AL1560">
        <v>1</v>
      </c>
      <c r="AM1560">
        <v>3</v>
      </c>
      <c r="AN1560">
        <v>6</v>
      </c>
      <c r="AO1560">
        <v>2</v>
      </c>
      <c r="AP1560">
        <v>60</v>
      </c>
      <c r="AQ1560">
        <v>3</v>
      </c>
      <c r="AR1560" t="s">
        <v>72</v>
      </c>
      <c r="AS1560" t="s">
        <v>109</v>
      </c>
      <c r="AT1560" t="s">
        <v>109</v>
      </c>
      <c r="AU1560" s="1">
        <v>45522</v>
      </c>
      <c r="AV1560" s="15">
        <f>VLOOKUP(dummy_yherealine!$AT1560,dummy_oppeained!B:C,2,0)</f>
        <v>2</v>
      </c>
      <c r="AW1560" s="22" t="str">
        <f>VLOOKUP(AS1560,dummy_oppeained!B:D,3,0)</f>
        <v>mitteeristav</v>
      </c>
      <c r="AX1560" s="17" t="str">
        <f>VLOOKUP(AR:AR,hinded_abi!A:D,4,0)</f>
        <v>NULL</v>
      </c>
      <c r="AY1560" s="26" t="str">
        <f t="shared" si="48"/>
        <v xml:space="preserve"> </v>
      </c>
      <c r="AZ1560" s="27">
        <f t="shared" si="49"/>
        <v>0</v>
      </c>
    </row>
    <row r="1561" spans="1:52" x14ac:dyDescent="0.25">
      <c r="A1561" t="s">
        <v>370</v>
      </c>
      <c r="B1561" t="s">
        <v>261</v>
      </c>
      <c r="C1561" t="s">
        <v>208</v>
      </c>
      <c r="D1561">
        <v>38708094675</v>
      </c>
      <c r="E1561" t="s">
        <v>243</v>
      </c>
      <c r="F1561" t="s">
        <v>305</v>
      </c>
      <c r="G1561" t="s">
        <v>115</v>
      </c>
      <c r="H1561" t="s">
        <v>52</v>
      </c>
      <c r="I1561" t="s">
        <v>115</v>
      </c>
      <c r="J1561" s="1">
        <v>44089</v>
      </c>
      <c r="K1561" t="s">
        <v>53</v>
      </c>
      <c r="L1561" s="1">
        <v>44654</v>
      </c>
      <c r="M1561" t="s">
        <v>227</v>
      </c>
      <c r="N1561" t="s">
        <v>55</v>
      </c>
      <c r="O1561" t="s">
        <v>287</v>
      </c>
      <c r="P1561" t="s">
        <v>246</v>
      </c>
      <c r="Q1561" s="1">
        <v>45649</v>
      </c>
      <c r="R1561" t="s">
        <v>118</v>
      </c>
      <c r="S1561" t="s">
        <v>191</v>
      </c>
      <c r="T1561" t="s">
        <v>60</v>
      </c>
      <c r="U1561" t="s">
        <v>300</v>
      </c>
      <c r="V1561">
        <v>1470</v>
      </c>
      <c r="W1561" t="s">
        <v>62</v>
      </c>
      <c r="X1561" t="s">
        <v>53</v>
      </c>
      <c r="Y1561">
        <v>3</v>
      </c>
      <c r="Z1561" t="s">
        <v>63</v>
      </c>
      <c r="AA1561" t="s">
        <v>64</v>
      </c>
      <c r="AB1561" t="s">
        <v>84</v>
      </c>
      <c r="AC1561" t="s">
        <v>115</v>
      </c>
      <c r="AD1561" t="s">
        <v>53</v>
      </c>
      <c r="AE1561" t="s">
        <v>53</v>
      </c>
      <c r="AF1561">
        <v>95</v>
      </c>
      <c r="AG1561">
        <v>49</v>
      </c>
      <c r="AH1561" t="s">
        <v>85</v>
      </c>
      <c r="AI1561" t="s">
        <v>123</v>
      </c>
      <c r="AJ1561" t="s">
        <v>213</v>
      </c>
      <c r="AK1561" t="s">
        <v>136</v>
      </c>
      <c r="AL1561">
        <v>1</v>
      </c>
      <c r="AM1561">
        <v>3</v>
      </c>
      <c r="AN1561">
        <v>6</v>
      </c>
      <c r="AO1561">
        <v>2</v>
      </c>
      <c r="AP1561">
        <v>60</v>
      </c>
      <c r="AQ1561">
        <v>3</v>
      </c>
      <c r="AR1561" t="s">
        <v>72</v>
      </c>
      <c r="AS1561" t="s">
        <v>148</v>
      </c>
      <c r="AT1561" t="s">
        <v>148</v>
      </c>
      <c r="AU1561" s="1">
        <v>44919</v>
      </c>
      <c r="AV1561" s="17">
        <f>VLOOKUP(dummy_yherealine!$AT1561,dummy_oppeained!B:C,2,0)</f>
        <v>2</v>
      </c>
      <c r="AW1561" s="22" t="str">
        <f>VLOOKUP(AS1561,dummy_oppeained!B:D,3,0)</f>
        <v>mitteeristav</v>
      </c>
      <c r="AX1561" s="17" t="str">
        <f>VLOOKUP(AR:AR,hinded_abi!A:D,4,0)</f>
        <v>NULL</v>
      </c>
      <c r="AY1561" s="26" t="str">
        <f t="shared" si="48"/>
        <v xml:space="preserve"> </v>
      </c>
      <c r="AZ1561" s="27">
        <f t="shared" si="49"/>
        <v>0</v>
      </c>
    </row>
    <row r="1562" spans="1:52" x14ac:dyDescent="0.25">
      <c r="A1562" t="s">
        <v>370</v>
      </c>
      <c r="B1562" t="s">
        <v>261</v>
      </c>
      <c r="C1562" t="s">
        <v>208</v>
      </c>
      <c r="D1562">
        <v>38708094675</v>
      </c>
      <c r="E1562" t="s">
        <v>243</v>
      </c>
      <c r="F1562" t="s">
        <v>305</v>
      </c>
      <c r="G1562" t="s">
        <v>115</v>
      </c>
      <c r="H1562" t="s">
        <v>52</v>
      </c>
      <c r="I1562" t="s">
        <v>115</v>
      </c>
      <c r="J1562" s="1">
        <v>44089</v>
      </c>
      <c r="K1562" t="s">
        <v>53</v>
      </c>
      <c r="L1562" s="1">
        <v>44654</v>
      </c>
      <c r="M1562" t="s">
        <v>227</v>
      </c>
      <c r="N1562" t="s">
        <v>55</v>
      </c>
      <c r="O1562" t="s">
        <v>287</v>
      </c>
      <c r="P1562" t="s">
        <v>246</v>
      </c>
      <c r="Q1562" s="1">
        <v>45649</v>
      </c>
      <c r="R1562" t="s">
        <v>118</v>
      </c>
      <c r="S1562" t="s">
        <v>191</v>
      </c>
      <c r="T1562" t="s">
        <v>60</v>
      </c>
      <c r="U1562" t="s">
        <v>300</v>
      </c>
      <c r="V1562">
        <v>1470</v>
      </c>
      <c r="W1562" t="s">
        <v>62</v>
      </c>
      <c r="X1562" t="s">
        <v>53</v>
      </c>
      <c r="Y1562">
        <v>3</v>
      </c>
      <c r="Z1562" t="s">
        <v>63</v>
      </c>
      <c r="AA1562" t="s">
        <v>64</v>
      </c>
      <c r="AB1562" t="s">
        <v>84</v>
      </c>
      <c r="AC1562" t="s">
        <v>115</v>
      </c>
      <c r="AD1562" t="s">
        <v>53</v>
      </c>
      <c r="AE1562" t="s">
        <v>53</v>
      </c>
      <c r="AF1562">
        <v>95</v>
      </c>
      <c r="AG1562">
        <v>49</v>
      </c>
      <c r="AH1562" t="s">
        <v>85</v>
      </c>
      <c r="AI1562" t="s">
        <v>123</v>
      </c>
      <c r="AJ1562" t="s">
        <v>213</v>
      </c>
      <c r="AK1562" t="s">
        <v>136</v>
      </c>
      <c r="AL1562">
        <v>1</v>
      </c>
      <c r="AM1562">
        <v>3</v>
      </c>
      <c r="AN1562">
        <v>6</v>
      </c>
      <c r="AO1562">
        <v>2</v>
      </c>
      <c r="AP1562">
        <v>60</v>
      </c>
      <c r="AQ1562">
        <v>3</v>
      </c>
      <c r="AR1562" t="s">
        <v>74</v>
      </c>
      <c r="AS1562" t="s">
        <v>202</v>
      </c>
      <c r="AT1562" t="s">
        <v>202</v>
      </c>
      <c r="AU1562" s="1">
        <v>45410</v>
      </c>
      <c r="AV1562" s="15">
        <f>VLOOKUP(dummy_yherealine!$AT1562,dummy_oppeained!B:C,2,0)</f>
        <v>8</v>
      </c>
      <c r="AW1562" s="22" t="str">
        <f>VLOOKUP(AS1562,dummy_oppeained!B:D,3,0)</f>
        <v>eristav</v>
      </c>
      <c r="AX1562" s="17">
        <f>VLOOKUP(AR:AR,hinded_abi!A:D,4,0)</f>
        <v>1</v>
      </c>
      <c r="AY1562" s="26">
        <f t="shared" si="48"/>
        <v>8</v>
      </c>
      <c r="AZ1562" s="27">
        <f t="shared" si="49"/>
        <v>8</v>
      </c>
    </row>
    <row r="1563" spans="1:52" x14ac:dyDescent="0.25">
      <c r="A1563" t="s">
        <v>370</v>
      </c>
      <c r="B1563" t="s">
        <v>261</v>
      </c>
      <c r="C1563" t="s">
        <v>208</v>
      </c>
      <c r="D1563">
        <v>38708094675</v>
      </c>
      <c r="E1563" t="s">
        <v>243</v>
      </c>
      <c r="F1563" t="s">
        <v>305</v>
      </c>
      <c r="G1563" t="s">
        <v>115</v>
      </c>
      <c r="H1563" t="s">
        <v>52</v>
      </c>
      <c r="I1563" t="s">
        <v>115</v>
      </c>
      <c r="J1563" s="1">
        <v>44089</v>
      </c>
      <c r="K1563" t="s">
        <v>53</v>
      </c>
      <c r="L1563" s="1">
        <v>44654</v>
      </c>
      <c r="M1563" t="s">
        <v>227</v>
      </c>
      <c r="N1563" t="s">
        <v>55</v>
      </c>
      <c r="O1563" t="s">
        <v>287</v>
      </c>
      <c r="P1563" t="s">
        <v>246</v>
      </c>
      <c r="Q1563" s="1">
        <v>45649</v>
      </c>
      <c r="R1563" t="s">
        <v>118</v>
      </c>
      <c r="S1563" t="s">
        <v>191</v>
      </c>
      <c r="T1563" t="s">
        <v>60</v>
      </c>
      <c r="U1563" t="s">
        <v>300</v>
      </c>
      <c r="V1563">
        <v>1470</v>
      </c>
      <c r="W1563" t="s">
        <v>62</v>
      </c>
      <c r="X1563" t="s">
        <v>53</v>
      </c>
      <c r="Y1563">
        <v>4</v>
      </c>
      <c r="Z1563" t="s">
        <v>63</v>
      </c>
      <c r="AA1563" t="s">
        <v>64</v>
      </c>
      <c r="AB1563" t="s">
        <v>186</v>
      </c>
      <c r="AC1563" t="s">
        <v>115</v>
      </c>
      <c r="AD1563" t="s">
        <v>53</v>
      </c>
      <c r="AE1563" t="s">
        <v>53</v>
      </c>
      <c r="AF1563">
        <v>95</v>
      </c>
      <c r="AG1563">
        <v>60</v>
      </c>
      <c r="AH1563" t="s">
        <v>85</v>
      </c>
      <c r="AI1563" t="s">
        <v>68</v>
      </c>
      <c r="AJ1563" t="s">
        <v>213</v>
      </c>
      <c r="AK1563" t="s">
        <v>97</v>
      </c>
      <c r="AL1563">
        <v>1</v>
      </c>
      <c r="AM1563">
        <v>0</v>
      </c>
      <c r="AN1563">
        <v>6</v>
      </c>
      <c r="AO1563">
        <v>7</v>
      </c>
      <c r="AP1563">
        <v>53</v>
      </c>
      <c r="AQ1563">
        <v>3</v>
      </c>
      <c r="AR1563" t="s">
        <v>72</v>
      </c>
      <c r="AS1563" t="s">
        <v>204</v>
      </c>
      <c r="AT1563" t="s">
        <v>204</v>
      </c>
      <c r="AU1563" s="1">
        <v>44492</v>
      </c>
      <c r="AV1563" s="17">
        <f>VLOOKUP(dummy_yherealine!$AT1563,dummy_oppeained!B:C,2,0)</f>
        <v>3</v>
      </c>
      <c r="AW1563" s="22" t="str">
        <f>VLOOKUP(AS1563,dummy_oppeained!B:D,3,0)</f>
        <v>mitteeristav</v>
      </c>
      <c r="AX1563" s="17" t="str">
        <f>VLOOKUP(AR:AR,hinded_abi!A:D,4,0)</f>
        <v>NULL</v>
      </c>
      <c r="AY1563" s="26" t="str">
        <f t="shared" si="48"/>
        <v xml:space="preserve"> </v>
      </c>
      <c r="AZ1563" s="27">
        <f t="shared" si="49"/>
        <v>0</v>
      </c>
    </row>
    <row r="1564" spans="1:52" x14ac:dyDescent="0.25">
      <c r="A1564" t="s">
        <v>370</v>
      </c>
      <c r="B1564" t="s">
        <v>261</v>
      </c>
      <c r="C1564" t="s">
        <v>208</v>
      </c>
      <c r="D1564">
        <v>38708094675</v>
      </c>
      <c r="E1564" t="s">
        <v>243</v>
      </c>
      <c r="F1564" t="s">
        <v>305</v>
      </c>
      <c r="G1564" t="s">
        <v>115</v>
      </c>
      <c r="H1564" t="s">
        <v>52</v>
      </c>
      <c r="I1564" t="s">
        <v>115</v>
      </c>
      <c r="J1564" s="1">
        <v>44089</v>
      </c>
      <c r="K1564" t="s">
        <v>53</v>
      </c>
      <c r="L1564" s="1">
        <v>44654</v>
      </c>
      <c r="M1564" t="s">
        <v>227</v>
      </c>
      <c r="N1564" t="s">
        <v>55</v>
      </c>
      <c r="O1564" t="s">
        <v>287</v>
      </c>
      <c r="P1564" t="s">
        <v>246</v>
      </c>
      <c r="Q1564" s="1">
        <v>45649</v>
      </c>
      <c r="R1564" t="s">
        <v>118</v>
      </c>
      <c r="S1564" t="s">
        <v>191</v>
      </c>
      <c r="T1564" t="s">
        <v>60</v>
      </c>
      <c r="U1564" t="s">
        <v>300</v>
      </c>
      <c r="V1564">
        <v>1470</v>
      </c>
      <c r="W1564" t="s">
        <v>62</v>
      </c>
      <c r="X1564" t="s">
        <v>53</v>
      </c>
      <c r="Y1564">
        <v>4</v>
      </c>
      <c r="Z1564" t="s">
        <v>63</v>
      </c>
      <c r="AA1564" t="s">
        <v>64</v>
      </c>
      <c r="AB1564" t="s">
        <v>186</v>
      </c>
      <c r="AC1564" t="s">
        <v>115</v>
      </c>
      <c r="AD1564" t="s">
        <v>53</v>
      </c>
      <c r="AE1564" t="s">
        <v>53</v>
      </c>
      <c r="AF1564">
        <v>95</v>
      </c>
      <c r="AG1564">
        <v>60</v>
      </c>
      <c r="AH1564" t="s">
        <v>85</v>
      </c>
      <c r="AI1564" t="s">
        <v>68</v>
      </c>
      <c r="AJ1564" t="s">
        <v>213</v>
      </c>
      <c r="AK1564" t="s">
        <v>97</v>
      </c>
      <c r="AL1564">
        <v>1</v>
      </c>
      <c r="AM1564">
        <v>0</v>
      </c>
      <c r="AN1564">
        <v>6</v>
      </c>
      <c r="AO1564">
        <v>7</v>
      </c>
      <c r="AP1564">
        <v>53</v>
      </c>
      <c r="AQ1564">
        <v>3</v>
      </c>
      <c r="AR1564" t="s">
        <v>72</v>
      </c>
      <c r="AS1564" t="s">
        <v>108</v>
      </c>
      <c r="AT1564" t="s">
        <v>108</v>
      </c>
      <c r="AU1564" s="1">
        <v>44406</v>
      </c>
      <c r="AV1564" s="15">
        <f>VLOOKUP(dummy_yherealine!$AT1564,dummy_oppeained!B:C,2,0)</f>
        <v>3</v>
      </c>
      <c r="AW1564" s="22" t="str">
        <f>VLOOKUP(AS1564,dummy_oppeained!B:D,3,0)</f>
        <v>mitteeristav</v>
      </c>
      <c r="AX1564" s="17" t="str">
        <f>VLOOKUP(AR:AR,hinded_abi!A:D,4,0)</f>
        <v>NULL</v>
      </c>
      <c r="AY1564" s="26" t="str">
        <f t="shared" si="48"/>
        <v xml:space="preserve"> </v>
      </c>
      <c r="AZ1564" s="27">
        <f t="shared" si="49"/>
        <v>0</v>
      </c>
    </row>
    <row r="1565" spans="1:52" x14ac:dyDescent="0.25">
      <c r="A1565" t="s">
        <v>370</v>
      </c>
      <c r="B1565" t="s">
        <v>261</v>
      </c>
      <c r="C1565" t="s">
        <v>208</v>
      </c>
      <c r="D1565">
        <v>38708094675</v>
      </c>
      <c r="E1565" t="s">
        <v>243</v>
      </c>
      <c r="F1565" t="s">
        <v>305</v>
      </c>
      <c r="G1565" t="s">
        <v>115</v>
      </c>
      <c r="H1565" t="s">
        <v>52</v>
      </c>
      <c r="I1565" t="s">
        <v>115</v>
      </c>
      <c r="J1565" s="1">
        <v>44089</v>
      </c>
      <c r="K1565" t="s">
        <v>53</v>
      </c>
      <c r="L1565" s="1">
        <v>44654</v>
      </c>
      <c r="M1565" t="s">
        <v>227</v>
      </c>
      <c r="N1565" t="s">
        <v>55</v>
      </c>
      <c r="O1565" t="s">
        <v>287</v>
      </c>
      <c r="P1565" t="s">
        <v>246</v>
      </c>
      <c r="Q1565" s="1">
        <v>45649</v>
      </c>
      <c r="R1565" t="s">
        <v>118</v>
      </c>
      <c r="S1565" t="s">
        <v>191</v>
      </c>
      <c r="T1565" t="s">
        <v>60</v>
      </c>
      <c r="U1565" t="s">
        <v>300</v>
      </c>
      <c r="V1565">
        <v>1470</v>
      </c>
      <c r="W1565" t="s">
        <v>62</v>
      </c>
      <c r="X1565" t="s">
        <v>53</v>
      </c>
      <c r="Y1565">
        <v>4</v>
      </c>
      <c r="Z1565" t="s">
        <v>63</v>
      </c>
      <c r="AA1565" t="s">
        <v>64</v>
      </c>
      <c r="AB1565" t="s">
        <v>186</v>
      </c>
      <c r="AC1565" t="s">
        <v>115</v>
      </c>
      <c r="AD1565" t="s">
        <v>53</v>
      </c>
      <c r="AE1565" t="s">
        <v>53</v>
      </c>
      <c r="AF1565">
        <v>95</v>
      </c>
      <c r="AG1565">
        <v>60</v>
      </c>
      <c r="AH1565" t="s">
        <v>85</v>
      </c>
      <c r="AI1565" t="s">
        <v>68</v>
      </c>
      <c r="AJ1565" t="s">
        <v>213</v>
      </c>
      <c r="AK1565" t="s">
        <v>97</v>
      </c>
      <c r="AL1565">
        <v>1</v>
      </c>
      <c r="AM1565">
        <v>0</v>
      </c>
      <c r="AN1565">
        <v>6</v>
      </c>
      <c r="AO1565">
        <v>7</v>
      </c>
      <c r="AP1565">
        <v>53</v>
      </c>
      <c r="AQ1565">
        <v>3</v>
      </c>
      <c r="AR1565" t="s">
        <v>70</v>
      </c>
      <c r="AS1565" t="s">
        <v>142</v>
      </c>
      <c r="AT1565" t="s">
        <v>142</v>
      </c>
      <c r="AU1565" s="1">
        <v>44157</v>
      </c>
      <c r="AV1565" s="17">
        <f>VLOOKUP(dummy_yherealine!$AT1565,dummy_oppeained!B:C,2,0)</f>
        <v>5</v>
      </c>
      <c r="AW1565" s="22" t="str">
        <f>VLOOKUP(AS1565,dummy_oppeained!B:D,3,0)</f>
        <v>eristav</v>
      </c>
      <c r="AX1565" s="17">
        <f>VLOOKUP(AR:AR,hinded_abi!A:D,4,0)</f>
        <v>0</v>
      </c>
      <c r="AY1565" s="26">
        <f t="shared" si="48"/>
        <v>0</v>
      </c>
      <c r="AZ1565" s="27">
        <f t="shared" si="49"/>
        <v>5</v>
      </c>
    </row>
    <row r="1566" spans="1:52" x14ac:dyDescent="0.25">
      <c r="A1566" t="s">
        <v>370</v>
      </c>
      <c r="B1566" t="s">
        <v>261</v>
      </c>
      <c r="C1566" t="s">
        <v>208</v>
      </c>
      <c r="D1566">
        <v>38708094675</v>
      </c>
      <c r="E1566" t="s">
        <v>243</v>
      </c>
      <c r="F1566" t="s">
        <v>305</v>
      </c>
      <c r="G1566" t="s">
        <v>115</v>
      </c>
      <c r="H1566" t="s">
        <v>52</v>
      </c>
      <c r="I1566" t="s">
        <v>115</v>
      </c>
      <c r="J1566" s="1">
        <v>44089</v>
      </c>
      <c r="K1566" t="s">
        <v>53</v>
      </c>
      <c r="L1566" s="1">
        <v>44654</v>
      </c>
      <c r="M1566" t="s">
        <v>227</v>
      </c>
      <c r="N1566" t="s">
        <v>55</v>
      </c>
      <c r="O1566" t="s">
        <v>287</v>
      </c>
      <c r="P1566" t="s">
        <v>246</v>
      </c>
      <c r="Q1566" s="1">
        <v>45649</v>
      </c>
      <c r="R1566" t="s">
        <v>118</v>
      </c>
      <c r="S1566" t="s">
        <v>191</v>
      </c>
      <c r="T1566" t="s">
        <v>60</v>
      </c>
      <c r="U1566" t="s">
        <v>300</v>
      </c>
      <c r="V1566">
        <v>1470</v>
      </c>
      <c r="W1566" t="s">
        <v>62</v>
      </c>
      <c r="X1566" t="s">
        <v>53</v>
      </c>
      <c r="Y1566">
        <v>5</v>
      </c>
      <c r="Z1566" t="s">
        <v>63</v>
      </c>
      <c r="AA1566" t="s">
        <v>64</v>
      </c>
      <c r="AB1566" t="s">
        <v>200</v>
      </c>
      <c r="AC1566" t="s">
        <v>115</v>
      </c>
      <c r="AD1566" t="s">
        <v>53</v>
      </c>
      <c r="AE1566" t="s">
        <v>53</v>
      </c>
      <c r="AF1566">
        <v>95</v>
      </c>
      <c r="AG1566">
        <v>50</v>
      </c>
      <c r="AH1566" t="s">
        <v>85</v>
      </c>
      <c r="AI1566" t="s">
        <v>96</v>
      </c>
      <c r="AJ1566" t="s">
        <v>213</v>
      </c>
      <c r="AK1566" t="s">
        <v>213</v>
      </c>
      <c r="AL1566">
        <v>1</v>
      </c>
      <c r="AM1566">
        <v>2</v>
      </c>
      <c r="AN1566">
        <v>6</v>
      </c>
      <c r="AO1566">
        <v>10</v>
      </c>
      <c r="AP1566">
        <v>48</v>
      </c>
      <c r="AQ1566">
        <v>3</v>
      </c>
      <c r="AR1566" t="s">
        <v>72</v>
      </c>
      <c r="AS1566" t="s">
        <v>139</v>
      </c>
      <c r="AT1566" t="s">
        <v>139</v>
      </c>
      <c r="AU1566" s="1">
        <v>44735</v>
      </c>
      <c r="AV1566" s="15">
        <f>VLOOKUP(dummy_yherealine!$AT1566,dummy_oppeained!B:C,2,0)</f>
        <v>3</v>
      </c>
      <c r="AW1566" s="22" t="str">
        <f>VLOOKUP(AS1566,dummy_oppeained!B:D,3,0)</f>
        <v>mitteeristav</v>
      </c>
      <c r="AX1566" s="17" t="str">
        <f>VLOOKUP(AR:AR,hinded_abi!A:D,4,0)</f>
        <v>NULL</v>
      </c>
      <c r="AY1566" s="26" t="str">
        <f t="shared" si="48"/>
        <v xml:space="preserve"> </v>
      </c>
      <c r="AZ1566" s="27">
        <f t="shared" si="49"/>
        <v>0</v>
      </c>
    </row>
    <row r="1567" spans="1:52" x14ac:dyDescent="0.25">
      <c r="A1567" t="s">
        <v>370</v>
      </c>
      <c r="B1567" t="s">
        <v>261</v>
      </c>
      <c r="C1567" t="s">
        <v>208</v>
      </c>
      <c r="D1567">
        <v>38708094675</v>
      </c>
      <c r="E1567" t="s">
        <v>243</v>
      </c>
      <c r="F1567" t="s">
        <v>305</v>
      </c>
      <c r="G1567" t="s">
        <v>115</v>
      </c>
      <c r="H1567" t="s">
        <v>52</v>
      </c>
      <c r="I1567" t="s">
        <v>115</v>
      </c>
      <c r="J1567" s="1">
        <v>44089</v>
      </c>
      <c r="K1567" t="s">
        <v>53</v>
      </c>
      <c r="L1567" s="1">
        <v>44654</v>
      </c>
      <c r="M1567" t="s">
        <v>227</v>
      </c>
      <c r="N1567" t="s">
        <v>55</v>
      </c>
      <c r="O1567" t="s">
        <v>287</v>
      </c>
      <c r="P1567" t="s">
        <v>246</v>
      </c>
      <c r="Q1567" s="1">
        <v>45649</v>
      </c>
      <c r="R1567" t="s">
        <v>118</v>
      </c>
      <c r="S1567" t="s">
        <v>191</v>
      </c>
      <c r="T1567" t="s">
        <v>60</v>
      </c>
      <c r="U1567" t="s">
        <v>300</v>
      </c>
      <c r="V1567">
        <v>1470</v>
      </c>
      <c r="W1567" t="s">
        <v>62</v>
      </c>
      <c r="X1567" t="s">
        <v>53</v>
      </c>
      <c r="Y1567">
        <v>5</v>
      </c>
      <c r="Z1567" t="s">
        <v>63</v>
      </c>
      <c r="AA1567" t="s">
        <v>64</v>
      </c>
      <c r="AB1567" t="s">
        <v>200</v>
      </c>
      <c r="AC1567" t="s">
        <v>115</v>
      </c>
      <c r="AD1567" t="s">
        <v>53</v>
      </c>
      <c r="AE1567" t="s">
        <v>53</v>
      </c>
      <c r="AF1567">
        <v>95</v>
      </c>
      <c r="AG1567">
        <v>50</v>
      </c>
      <c r="AH1567" t="s">
        <v>85</v>
      </c>
      <c r="AI1567" t="s">
        <v>96</v>
      </c>
      <c r="AJ1567" t="s">
        <v>213</v>
      </c>
      <c r="AK1567" t="s">
        <v>213</v>
      </c>
      <c r="AL1567">
        <v>1</v>
      </c>
      <c r="AM1567">
        <v>2</v>
      </c>
      <c r="AN1567">
        <v>6</v>
      </c>
      <c r="AO1567">
        <v>10</v>
      </c>
      <c r="AP1567">
        <v>48</v>
      </c>
      <c r="AQ1567">
        <v>3</v>
      </c>
      <c r="AR1567" t="s">
        <v>88</v>
      </c>
      <c r="AS1567" t="s">
        <v>154</v>
      </c>
      <c r="AT1567" t="s">
        <v>154</v>
      </c>
      <c r="AU1567" s="1">
        <v>45519</v>
      </c>
      <c r="AV1567" s="17">
        <f>VLOOKUP(dummy_yherealine!$AT1567,dummy_oppeained!B:C,2,0)</f>
        <v>6</v>
      </c>
      <c r="AW1567" s="22" t="str">
        <f>VLOOKUP(AS1567,dummy_oppeained!B:D,3,0)</f>
        <v>eristav</v>
      </c>
      <c r="AX1567" s="17">
        <f>VLOOKUP(AR:AR,hinded_abi!A:D,4,0)</f>
        <v>2</v>
      </c>
      <c r="AY1567" s="26">
        <f t="shared" si="48"/>
        <v>12</v>
      </c>
      <c r="AZ1567" s="27">
        <f t="shared" si="49"/>
        <v>6</v>
      </c>
    </row>
    <row r="1568" spans="1:52" x14ac:dyDescent="0.25">
      <c r="A1568" t="s">
        <v>370</v>
      </c>
      <c r="B1568" t="s">
        <v>261</v>
      </c>
      <c r="C1568" t="s">
        <v>208</v>
      </c>
      <c r="D1568">
        <v>38708094675</v>
      </c>
      <c r="E1568" t="s">
        <v>243</v>
      </c>
      <c r="F1568" t="s">
        <v>305</v>
      </c>
      <c r="G1568" t="s">
        <v>115</v>
      </c>
      <c r="H1568" t="s">
        <v>52</v>
      </c>
      <c r="I1568" t="s">
        <v>115</v>
      </c>
      <c r="J1568" s="1">
        <v>44089</v>
      </c>
      <c r="K1568" t="s">
        <v>53</v>
      </c>
      <c r="L1568" s="1">
        <v>44654</v>
      </c>
      <c r="M1568" t="s">
        <v>227</v>
      </c>
      <c r="N1568" t="s">
        <v>55</v>
      </c>
      <c r="O1568" t="s">
        <v>287</v>
      </c>
      <c r="P1568" t="s">
        <v>246</v>
      </c>
      <c r="Q1568" s="1">
        <v>45649</v>
      </c>
      <c r="R1568" t="s">
        <v>118</v>
      </c>
      <c r="S1568" t="s">
        <v>191</v>
      </c>
      <c r="T1568" t="s">
        <v>60</v>
      </c>
      <c r="U1568" t="s">
        <v>300</v>
      </c>
      <c r="V1568">
        <v>1470</v>
      </c>
      <c r="W1568" t="s">
        <v>62</v>
      </c>
      <c r="X1568" t="s">
        <v>53</v>
      </c>
      <c r="Y1568">
        <v>5</v>
      </c>
      <c r="Z1568" t="s">
        <v>63</v>
      </c>
      <c r="AA1568" t="s">
        <v>64</v>
      </c>
      <c r="AB1568" t="s">
        <v>200</v>
      </c>
      <c r="AC1568" t="s">
        <v>115</v>
      </c>
      <c r="AD1568" t="s">
        <v>53</v>
      </c>
      <c r="AE1568" t="s">
        <v>53</v>
      </c>
      <c r="AF1568">
        <v>95</v>
      </c>
      <c r="AG1568">
        <v>50</v>
      </c>
      <c r="AH1568" t="s">
        <v>85</v>
      </c>
      <c r="AI1568" t="s">
        <v>96</v>
      </c>
      <c r="AJ1568" t="s">
        <v>213</v>
      </c>
      <c r="AK1568" t="s">
        <v>213</v>
      </c>
      <c r="AL1568">
        <v>1</v>
      </c>
      <c r="AM1568">
        <v>2</v>
      </c>
      <c r="AN1568">
        <v>6</v>
      </c>
      <c r="AO1568">
        <v>10</v>
      </c>
      <c r="AP1568">
        <v>48</v>
      </c>
      <c r="AQ1568">
        <v>3</v>
      </c>
      <c r="AR1568" t="s">
        <v>70</v>
      </c>
      <c r="AS1568" t="s">
        <v>143</v>
      </c>
      <c r="AT1568" t="s">
        <v>143</v>
      </c>
      <c r="AU1568" s="1">
        <v>45143</v>
      </c>
      <c r="AV1568" s="15">
        <f>VLOOKUP(dummy_yherealine!$AT1568,dummy_oppeained!B:C,2,0)</f>
        <v>5</v>
      </c>
      <c r="AW1568" s="22" t="str">
        <f>VLOOKUP(AS1568,dummy_oppeained!B:D,3,0)</f>
        <v>eristav</v>
      </c>
      <c r="AX1568" s="17">
        <f>VLOOKUP(AR:AR,hinded_abi!A:D,4,0)</f>
        <v>0</v>
      </c>
      <c r="AY1568" s="26">
        <f t="shared" si="48"/>
        <v>0</v>
      </c>
      <c r="AZ1568" s="27">
        <f t="shared" si="49"/>
        <v>5</v>
      </c>
    </row>
    <row r="1569" spans="1:52" x14ac:dyDescent="0.25">
      <c r="A1569" t="s">
        <v>370</v>
      </c>
      <c r="B1569" t="s">
        <v>261</v>
      </c>
      <c r="C1569" t="s">
        <v>208</v>
      </c>
      <c r="D1569">
        <v>38708094675</v>
      </c>
      <c r="E1569" t="s">
        <v>243</v>
      </c>
      <c r="F1569" t="s">
        <v>305</v>
      </c>
      <c r="G1569" t="s">
        <v>115</v>
      </c>
      <c r="H1569" t="s">
        <v>52</v>
      </c>
      <c r="I1569" t="s">
        <v>115</v>
      </c>
      <c r="J1569" s="1">
        <v>44089</v>
      </c>
      <c r="K1569" t="s">
        <v>53</v>
      </c>
      <c r="L1569" s="1">
        <v>44654</v>
      </c>
      <c r="M1569" t="s">
        <v>227</v>
      </c>
      <c r="N1569" t="s">
        <v>55</v>
      </c>
      <c r="O1569" t="s">
        <v>287</v>
      </c>
      <c r="P1569" t="s">
        <v>246</v>
      </c>
      <c r="Q1569" s="1">
        <v>45649</v>
      </c>
      <c r="R1569" t="s">
        <v>118</v>
      </c>
      <c r="S1569" t="s">
        <v>191</v>
      </c>
      <c r="T1569" t="s">
        <v>60</v>
      </c>
      <c r="U1569" t="s">
        <v>300</v>
      </c>
      <c r="V1569">
        <v>1470</v>
      </c>
      <c r="W1569" t="s">
        <v>62</v>
      </c>
      <c r="X1569" t="s">
        <v>53</v>
      </c>
      <c r="Y1569">
        <v>5</v>
      </c>
      <c r="Z1569" t="s">
        <v>63</v>
      </c>
      <c r="AA1569" t="s">
        <v>64</v>
      </c>
      <c r="AB1569" t="s">
        <v>200</v>
      </c>
      <c r="AC1569" t="s">
        <v>115</v>
      </c>
      <c r="AD1569" t="s">
        <v>53</v>
      </c>
      <c r="AE1569" t="s">
        <v>53</v>
      </c>
      <c r="AF1569">
        <v>95</v>
      </c>
      <c r="AG1569">
        <v>50</v>
      </c>
      <c r="AH1569" t="s">
        <v>85</v>
      </c>
      <c r="AI1569" t="s">
        <v>96</v>
      </c>
      <c r="AJ1569" t="s">
        <v>213</v>
      </c>
      <c r="AK1569" t="s">
        <v>213</v>
      </c>
      <c r="AL1569">
        <v>1</v>
      </c>
      <c r="AM1569">
        <v>2</v>
      </c>
      <c r="AN1569">
        <v>6</v>
      </c>
      <c r="AO1569">
        <v>10</v>
      </c>
      <c r="AP1569">
        <v>48</v>
      </c>
      <c r="AQ1569">
        <v>3</v>
      </c>
      <c r="AR1569" t="s">
        <v>72</v>
      </c>
      <c r="AS1569" t="s">
        <v>75</v>
      </c>
      <c r="AT1569" t="s">
        <v>75</v>
      </c>
      <c r="AU1569" s="1">
        <v>44862</v>
      </c>
      <c r="AV1569" s="17">
        <f>VLOOKUP(dummy_yherealine!$AT1569,dummy_oppeained!B:C,2,0)</f>
        <v>3</v>
      </c>
      <c r="AW1569" s="22" t="str">
        <f>VLOOKUP(AS1569,dummy_oppeained!B:D,3,0)</f>
        <v>mitteeristav</v>
      </c>
      <c r="AX1569" s="17" t="str">
        <f>VLOOKUP(AR:AR,hinded_abi!A:D,4,0)</f>
        <v>NULL</v>
      </c>
      <c r="AY1569" s="26" t="str">
        <f t="shared" si="48"/>
        <v xml:space="preserve"> </v>
      </c>
      <c r="AZ1569" s="27">
        <f t="shared" si="49"/>
        <v>0</v>
      </c>
    </row>
    <row r="1570" spans="1:52" x14ac:dyDescent="0.25">
      <c r="A1570" t="s">
        <v>371</v>
      </c>
      <c r="B1570" t="s">
        <v>48</v>
      </c>
      <c r="C1570" t="s">
        <v>174</v>
      </c>
      <c r="D1570">
        <v>58709056860</v>
      </c>
      <c r="E1570" t="s">
        <v>50</v>
      </c>
      <c r="F1570" t="s">
        <v>278</v>
      </c>
      <c r="G1570" t="s">
        <v>52</v>
      </c>
      <c r="H1570" t="s">
        <v>52</v>
      </c>
      <c r="I1570" t="s">
        <v>52</v>
      </c>
      <c r="J1570" s="1">
        <v>44603</v>
      </c>
      <c r="K1570" t="s">
        <v>53</v>
      </c>
      <c r="L1570" s="1">
        <v>44760</v>
      </c>
      <c r="M1570" t="s">
        <v>360</v>
      </c>
      <c r="N1570" t="s">
        <v>53</v>
      </c>
      <c r="O1570" t="s">
        <v>236</v>
      </c>
      <c r="P1570" t="s">
        <v>237</v>
      </c>
      <c r="Q1570" s="1">
        <v>45676</v>
      </c>
      <c r="R1570" t="s">
        <v>118</v>
      </c>
      <c r="S1570" t="s">
        <v>191</v>
      </c>
      <c r="T1570" t="s">
        <v>176</v>
      </c>
      <c r="U1570" t="s">
        <v>61</v>
      </c>
      <c r="V1570">
        <v>3311</v>
      </c>
      <c r="W1570" t="s">
        <v>62</v>
      </c>
      <c r="X1570" t="s">
        <v>53</v>
      </c>
      <c r="Y1570">
        <v>1</v>
      </c>
      <c r="Z1570" t="s">
        <v>63</v>
      </c>
      <c r="AA1570" t="s">
        <v>64</v>
      </c>
      <c r="AB1570" t="s">
        <v>65</v>
      </c>
      <c r="AC1570" t="s">
        <v>52</v>
      </c>
      <c r="AD1570" t="s">
        <v>271</v>
      </c>
      <c r="AE1570" t="s">
        <v>180</v>
      </c>
      <c r="AF1570">
        <v>68</v>
      </c>
      <c r="AG1570">
        <v>58</v>
      </c>
      <c r="AH1570" t="s">
        <v>250</v>
      </c>
      <c r="AI1570" t="s">
        <v>68</v>
      </c>
      <c r="AJ1570" t="s">
        <v>136</v>
      </c>
      <c r="AK1570" t="s">
        <v>97</v>
      </c>
      <c r="AL1570">
        <v>4</v>
      </c>
      <c r="AM1570">
        <v>2</v>
      </c>
      <c r="AN1570">
        <v>0</v>
      </c>
      <c r="AO1570">
        <v>9</v>
      </c>
      <c r="AP1570">
        <v>25</v>
      </c>
      <c r="AQ1570">
        <v>0</v>
      </c>
      <c r="AR1570" t="s">
        <v>80</v>
      </c>
      <c r="AS1570" t="s">
        <v>221</v>
      </c>
      <c r="AT1570" t="s">
        <v>221</v>
      </c>
      <c r="AU1570" s="1">
        <v>44437</v>
      </c>
      <c r="AV1570" s="15">
        <f>VLOOKUP(dummy_yherealine!$AT1570,dummy_oppeained!B:C,2,0)</f>
        <v>6</v>
      </c>
      <c r="AW1570" s="22" t="str">
        <f>VLOOKUP(AS1570,dummy_oppeained!B:D,3,0)</f>
        <v>eristav</v>
      </c>
      <c r="AX1570" s="17">
        <f>VLOOKUP(AR:AR,hinded_abi!A:D,4,0)</f>
        <v>3</v>
      </c>
      <c r="AY1570" s="26">
        <f t="shared" si="48"/>
        <v>18</v>
      </c>
      <c r="AZ1570" s="27">
        <f t="shared" si="49"/>
        <v>6</v>
      </c>
    </row>
    <row r="1571" spans="1:52" x14ac:dyDescent="0.25">
      <c r="A1571" t="s">
        <v>371</v>
      </c>
      <c r="B1571" t="s">
        <v>48</v>
      </c>
      <c r="C1571" t="s">
        <v>174</v>
      </c>
      <c r="D1571">
        <v>58709056860</v>
      </c>
      <c r="E1571" t="s">
        <v>50</v>
      </c>
      <c r="F1571" t="s">
        <v>278</v>
      </c>
      <c r="G1571" t="s">
        <v>52</v>
      </c>
      <c r="H1571" t="s">
        <v>52</v>
      </c>
      <c r="I1571" t="s">
        <v>52</v>
      </c>
      <c r="J1571" s="1">
        <v>44603</v>
      </c>
      <c r="K1571" t="s">
        <v>53</v>
      </c>
      <c r="L1571" s="1">
        <v>44760</v>
      </c>
      <c r="M1571" t="s">
        <v>360</v>
      </c>
      <c r="N1571" t="s">
        <v>53</v>
      </c>
      <c r="O1571" t="s">
        <v>236</v>
      </c>
      <c r="P1571" t="s">
        <v>237</v>
      </c>
      <c r="Q1571" s="1">
        <v>45676</v>
      </c>
      <c r="R1571" t="s">
        <v>118</v>
      </c>
      <c r="S1571" t="s">
        <v>191</v>
      </c>
      <c r="T1571" t="s">
        <v>176</v>
      </c>
      <c r="U1571" t="s">
        <v>61</v>
      </c>
      <c r="V1571">
        <v>3311</v>
      </c>
      <c r="W1571" t="s">
        <v>62</v>
      </c>
      <c r="X1571" t="s">
        <v>53</v>
      </c>
      <c r="Y1571">
        <v>2</v>
      </c>
      <c r="Z1571" t="s">
        <v>63</v>
      </c>
      <c r="AA1571" t="s">
        <v>64</v>
      </c>
      <c r="AB1571" t="s">
        <v>84</v>
      </c>
      <c r="AC1571" t="s">
        <v>52</v>
      </c>
      <c r="AD1571" t="s">
        <v>271</v>
      </c>
      <c r="AE1571" t="s">
        <v>180</v>
      </c>
      <c r="AF1571">
        <v>68</v>
      </c>
      <c r="AG1571">
        <v>55</v>
      </c>
      <c r="AH1571" t="s">
        <v>250</v>
      </c>
      <c r="AI1571" t="s">
        <v>67</v>
      </c>
      <c r="AJ1571" t="s">
        <v>136</v>
      </c>
      <c r="AK1571" t="s">
        <v>97</v>
      </c>
      <c r="AL1571">
        <v>4</v>
      </c>
      <c r="AM1571">
        <v>1</v>
      </c>
      <c r="AN1571">
        <v>0</v>
      </c>
      <c r="AO1571">
        <v>2</v>
      </c>
      <c r="AP1571">
        <v>24</v>
      </c>
      <c r="AQ1571">
        <v>0</v>
      </c>
      <c r="AR1571" t="s">
        <v>70</v>
      </c>
      <c r="AS1571" t="s">
        <v>187</v>
      </c>
      <c r="AT1571" t="s">
        <v>187</v>
      </c>
      <c r="AU1571" s="1">
        <v>45582</v>
      </c>
      <c r="AV1571" s="17">
        <f>VLOOKUP(dummy_yherealine!$AT1571,dummy_oppeained!B:C,2,0)</f>
        <v>5</v>
      </c>
      <c r="AW1571" s="22" t="str">
        <f>VLOOKUP(AS1571,dummy_oppeained!B:D,3,0)</f>
        <v>eristav</v>
      </c>
      <c r="AX1571" s="17">
        <f>VLOOKUP(AR:AR,hinded_abi!A:D,4,0)</f>
        <v>0</v>
      </c>
      <c r="AY1571" s="26">
        <f t="shared" si="48"/>
        <v>0</v>
      </c>
      <c r="AZ1571" s="27">
        <f t="shared" si="49"/>
        <v>5</v>
      </c>
    </row>
    <row r="1572" spans="1:52" x14ac:dyDescent="0.25">
      <c r="A1572" t="s">
        <v>371</v>
      </c>
      <c r="B1572" t="s">
        <v>48</v>
      </c>
      <c r="C1572" t="s">
        <v>174</v>
      </c>
      <c r="D1572">
        <v>58709056860</v>
      </c>
      <c r="E1572" t="s">
        <v>50</v>
      </c>
      <c r="F1572" t="s">
        <v>278</v>
      </c>
      <c r="G1572" t="s">
        <v>52</v>
      </c>
      <c r="H1572" t="s">
        <v>52</v>
      </c>
      <c r="I1572" t="s">
        <v>52</v>
      </c>
      <c r="J1572" s="1">
        <v>44603</v>
      </c>
      <c r="K1572" t="s">
        <v>53</v>
      </c>
      <c r="L1572" s="1">
        <v>44760</v>
      </c>
      <c r="M1572" t="s">
        <v>360</v>
      </c>
      <c r="N1572" t="s">
        <v>53</v>
      </c>
      <c r="O1572" t="s">
        <v>236</v>
      </c>
      <c r="P1572" t="s">
        <v>237</v>
      </c>
      <c r="Q1572" s="1">
        <v>45676</v>
      </c>
      <c r="R1572" t="s">
        <v>118</v>
      </c>
      <c r="S1572" t="s">
        <v>191</v>
      </c>
      <c r="T1572" t="s">
        <v>176</v>
      </c>
      <c r="U1572" t="s">
        <v>61</v>
      </c>
      <c r="V1572">
        <v>3311</v>
      </c>
      <c r="W1572" t="s">
        <v>62</v>
      </c>
      <c r="X1572" t="s">
        <v>53</v>
      </c>
      <c r="Y1572">
        <v>3</v>
      </c>
      <c r="Z1572" t="s">
        <v>63</v>
      </c>
      <c r="AA1572" t="s">
        <v>64</v>
      </c>
      <c r="AB1572" t="s">
        <v>84</v>
      </c>
      <c r="AC1572" t="s">
        <v>52</v>
      </c>
      <c r="AD1572" t="s">
        <v>271</v>
      </c>
      <c r="AE1572" t="s">
        <v>180</v>
      </c>
      <c r="AF1572">
        <v>68</v>
      </c>
      <c r="AG1572">
        <v>53</v>
      </c>
      <c r="AH1572" t="s">
        <v>250</v>
      </c>
      <c r="AI1572" t="s">
        <v>230</v>
      </c>
      <c r="AJ1572" t="s">
        <v>136</v>
      </c>
      <c r="AK1572" t="s">
        <v>97</v>
      </c>
      <c r="AL1572">
        <v>4</v>
      </c>
      <c r="AM1572">
        <v>2</v>
      </c>
      <c r="AN1572">
        <v>0</v>
      </c>
      <c r="AO1572">
        <v>0</v>
      </c>
      <c r="AP1572">
        <v>26</v>
      </c>
      <c r="AQ1572">
        <v>0</v>
      </c>
      <c r="AR1572" t="s">
        <v>80</v>
      </c>
      <c r="AS1572" t="s">
        <v>259</v>
      </c>
      <c r="AT1572" t="s">
        <v>259</v>
      </c>
      <c r="AU1572" s="1">
        <v>44631</v>
      </c>
      <c r="AV1572" s="15">
        <f>VLOOKUP(dummy_yherealine!$AT1572,dummy_oppeained!B:C,2,0)</f>
        <v>6</v>
      </c>
      <c r="AW1572" s="22" t="str">
        <f>VLOOKUP(AS1572,dummy_oppeained!B:D,3,0)</f>
        <v>eristav</v>
      </c>
      <c r="AX1572" s="17">
        <f>VLOOKUP(AR:AR,hinded_abi!A:D,4,0)</f>
        <v>3</v>
      </c>
      <c r="AY1572" s="26">
        <f t="shared" si="48"/>
        <v>18</v>
      </c>
      <c r="AZ1572" s="27">
        <f t="shared" si="49"/>
        <v>6</v>
      </c>
    </row>
    <row r="1573" spans="1:52" x14ac:dyDescent="0.25">
      <c r="A1573" t="s">
        <v>371</v>
      </c>
      <c r="B1573" t="s">
        <v>48</v>
      </c>
      <c r="C1573" t="s">
        <v>174</v>
      </c>
      <c r="D1573">
        <v>58709056860</v>
      </c>
      <c r="E1573" t="s">
        <v>50</v>
      </c>
      <c r="F1573" t="s">
        <v>278</v>
      </c>
      <c r="G1573" t="s">
        <v>52</v>
      </c>
      <c r="H1573" t="s">
        <v>52</v>
      </c>
      <c r="I1573" t="s">
        <v>52</v>
      </c>
      <c r="J1573" s="1">
        <v>44603</v>
      </c>
      <c r="K1573" t="s">
        <v>53</v>
      </c>
      <c r="L1573" s="1">
        <v>44760</v>
      </c>
      <c r="M1573" t="s">
        <v>360</v>
      </c>
      <c r="N1573" t="s">
        <v>53</v>
      </c>
      <c r="O1573" t="s">
        <v>236</v>
      </c>
      <c r="P1573" t="s">
        <v>237</v>
      </c>
      <c r="Q1573" s="1">
        <v>45676</v>
      </c>
      <c r="R1573" t="s">
        <v>118</v>
      </c>
      <c r="S1573" t="s">
        <v>191</v>
      </c>
      <c r="T1573" t="s">
        <v>176</v>
      </c>
      <c r="U1573" t="s">
        <v>61</v>
      </c>
      <c r="V1573">
        <v>3311</v>
      </c>
      <c r="W1573" t="s">
        <v>62</v>
      </c>
      <c r="X1573" t="s">
        <v>53</v>
      </c>
      <c r="Y1573">
        <v>3</v>
      </c>
      <c r="Z1573" t="s">
        <v>63</v>
      </c>
      <c r="AA1573" t="s">
        <v>64</v>
      </c>
      <c r="AB1573" t="s">
        <v>84</v>
      </c>
      <c r="AC1573" t="s">
        <v>52</v>
      </c>
      <c r="AD1573" t="s">
        <v>271</v>
      </c>
      <c r="AE1573" t="s">
        <v>180</v>
      </c>
      <c r="AF1573">
        <v>68</v>
      </c>
      <c r="AG1573">
        <v>53</v>
      </c>
      <c r="AH1573" t="s">
        <v>250</v>
      </c>
      <c r="AI1573" t="s">
        <v>230</v>
      </c>
      <c r="AJ1573" t="s">
        <v>136</v>
      </c>
      <c r="AK1573" t="s">
        <v>97</v>
      </c>
      <c r="AL1573">
        <v>4</v>
      </c>
      <c r="AM1573">
        <v>2</v>
      </c>
      <c r="AN1573">
        <v>0</v>
      </c>
      <c r="AO1573">
        <v>0</v>
      </c>
      <c r="AP1573">
        <v>26</v>
      </c>
      <c r="AQ1573">
        <v>0</v>
      </c>
      <c r="AR1573" t="s">
        <v>70</v>
      </c>
      <c r="AS1573" t="s">
        <v>100</v>
      </c>
      <c r="AT1573" t="s">
        <v>100</v>
      </c>
      <c r="AU1573" s="1">
        <v>45386</v>
      </c>
      <c r="AV1573" s="17">
        <f>VLOOKUP(dummy_yherealine!$AT1573,dummy_oppeained!B:C,2,0)</f>
        <v>6</v>
      </c>
      <c r="AW1573" s="22" t="str">
        <f>VLOOKUP(AS1573,dummy_oppeained!B:D,3,0)</f>
        <v>eristav</v>
      </c>
      <c r="AX1573" s="17">
        <f>VLOOKUP(AR:AR,hinded_abi!A:D,4,0)</f>
        <v>0</v>
      </c>
      <c r="AY1573" s="26">
        <f t="shared" si="48"/>
        <v>0</v>
      </c>
      <c r="AZ1573" s="27">
        <f t="shared" si="49"/>
        <v>6</v>
      </c>
    </row>
    <row r="1574" spans="1:52" x14ac:dyDescent="0.25">
      <c r="A1574" t="s">
        <v>371</v>
      </c>
      <c r="B1574" t="s">
        <v>48</v>
      </c>
      <c r="C1574" t="s">
        <v>174</v>
      </c>
      <c r="D1574">
        <v>58709056860</v>
      </c>
      <c r="E1574" t="s">
        <v>50</v>
      </c>
      <c r="F1574" t="s">
        <v>278</v>
      </c>
      <c r="G1574" t="s">
        <v>52</v>
      </c>
      <c r="H1574" t="s">
        <v>52</v>
      </c>
      <c r="I1574" t="s">
        <v>52</v>
      </c>
      <c r="J1574" s="1">
        <v>44603</v>
      </c>
      <c r="K1574" t="s">
        <v>53</v>
      </c>
      <c r="L1574" s="1">
        <v>44760</v>
      </c>
      <c r="M1574" t="s">
        <v>360</v>
      </c>
      <c r="N1574" t="s">
        <v>53</v>
      </c>
      <c r="O1574" t="s">
        <v>236</v>
      </c>
      <c r="P1574" t="s">
        <v>237</v>
      </c>
      <c r="Q1574" s="1">
        <v>45676</v>
      </c>
      <c r="R1574" t="s">
        <v>118</v>
      </c>
      <c r="S1574" t="s">
        <v>191</v>
      </c>
      <c r="T1574" t="s">
        <v>176</v>
      </c>
      <c r="U1574" t="s">
        <v>61</v>
      </c>
      <c r="V1574">
        <v>3311</v>
      </c>
      <c r="W1574" t="s">
        <v>62</v>
      </c>
      <c r="X1574" t="s">
        <v>53</v>
      </c>
      <c r="Y1574">
        <v>4</v>
      </c>
      <c r="Z1574" t="s">
        <v>63</v>
      </c>
      <c r="AA1574" t="s">
        <v>64</v>
      </c>
      <c r="AB1574" t="s">
        <v>186</v>
      </c>
      <c r="AC1574" t="s">
        <v>52</v>
      </c>
      <c r="AD1574" t="s">
        <v>271</v>
      </c>
      <c r="AE1574" t="s">
        <v>180</v>
      </c>
      <c r="AF1574">
        <v>68</v>
      </c>
      <c r="AG1574">
        <v>52</v>
      </c>
      <c r="AH1574" t="s">
        <v>250</v>
      </c>
      <c r="AI1574" t="s">
        <v>213</v>
      </c>
      <c r="AJ1574" t="s">
        <v>136</v>
      </c>
      <c r="AK1574" t="s">
        <v>124</v>
      </c>
      <c r="AL1574">
        <v>4</v>
      </c>
      <c r="AM1574">
        <v>0</v>
      </c>
      <c r="AN1574">
        <v>0</v>
      </c>
      <c r="AO1574">
        <v>4</v>
      </c>
      <c r="AP1574">
        <v>33</v>
      </c>
      <c r="AQ1574">
        <v>0</v>
      </c>
      <c r="AR1574" t="s">
        <v>74</v>
      </c>
      <c r="AS1574" t="s">
        <v>214</v>
      </c>
      <c r="AT1574" t="s">
        <v>214</v>
      </c>
      <c r="AU1574" s="1">
        <v>44477</v>
      </c>
      <c r="AV1574" s="15">
        <f>VLOOKUP(dummy_yherealine!$AT1574,dummy_oppeained!B:C,2,0)</f>
        <v>6</v>
      </c>
      <c r="AW1574" s="22" t="str">
        <f>VLOOKUP(AS1574,dummy_oppeained!B:D,3,0)</f>
        <v>eristav</v>
      </c>
      <c r="AX1574" s="17">
        <f>VLOOKUP(AR:AR,hinded_abi!A:D,4,0)</f>
        <v>1</v>
      </c>
      <c r="AY1574" s="26">
        <f t="shared" si="48"/>
        <v>6</v>
      </c>
      <c r="AZ1574" s="27">
        <f t="shared" si="49"/>
        <v>6</v>
      </c>
    </row>
    <row r="1575" spans="1:52" x14ac:dyDescent="0.25">
      <c r="A1575" t="s">
        <v>372</v>
      </c>
      <c r="B1575" t="s">
        <v>329</v>
      </c>
      <c r="C1575" t="s">
        <v>174</v>
      </c>
      <c r="D1575">
        <v>32712119964</v>
      </c>
      <c r="E1575" t="s">
        <v>243</v>
      </c>
      <c r="F1575" t="s">
        <v>354</v>
      </c>
      <c r="G1575" t="s">
        <v>52</v>
      </c>
      <c r="H1575" t="s">
        <v>115</v>
      </c>
      <c r="I1575" t="s">
        <v>52</v>
      </c>
      <c r="J1575" s="1">
        <v>44652</v>
      </c>
      <c r="K1575" t="s">
        <v>53</v>
      </c>
      <c r="L1575" s="1">
        <v>45225</v>
      </c>
      <c r="M1575" t="s">
        <v>297</v>
      </c>
      <c r="N1575" t="s">
        <v>308</v>
      </c>
      <c r="O1575" t="s">
        <v>56</v>
      </c>
      <c r="P1575" t="s">
        <v>237</v>
      </c>
      <c r="Q1575" s="1">
        <v>44452</v>
      </c>
      <c r="R1575" t="s">
        <v>118</v>
      </c>
      <c r="S1575" t="s">
        <v>59</v>
      </c>
      <c r="T1575" t="s">
        <v>120</v>
      </c>
      <c r="U1575" t="s">
        <v>247</v>
      </c>
      <c r="V1575">
        <v>214475</v>
      </c>
      <c r="W1575" t="s">
        <v>62</v>
      </c>
      <c r="X1575" t="s">
        <v>53</v>
      </c>
      <c r="Y1575">
        <v>1</v>
      </c>
      <c r="Z1575" t="s">
        <v>63</v>
      </c>
      <c r="AA1575" t="s">
        <v>248</v>
      </c>
      <c r="AB1575" t="s">
        <v>200</v>
      </c>
      <c r="AC1575" t="s">
        <v>115</v>
      </c>
      <c r="AD1575" t="s">
        <v>53</v>
      </c>
      <c r="AE1575" t="s">
        <v>53</v>
      </c>
      <c r="AF1575">
        <v>79</v>
      </c>
      <c r="AG1575">
        <v>52</v>
      </c>
      <c r="AH1575" t="s">
        <v>107</v>
      </c>
      <c r="AI1575" t="s">
        <v>230</v>
      </c>
      <c r="AJ1575" t="s">
        <v>85</v>
      </c>
      <c r="AK1575" t="s">
        <v>230</v>
      </c>
      <c r="AL1575">
        <v>2</v>
      </c>
      <c r="AM1575">
        <v>3</v>
      </c>
      <c r="AN1575">
        <v>19</v>
      </c>
      <c r="AO1575">
        <v>9</v>
      </c>
      <c r="AP1575">
        <v>21</v>
      </c>
      <c r="AQ1575">
        <v>10</v>
      </c>
      <c r="AR1575" t="s">
        <v>72</v>
      </c>
      <c r="AS1575" t="s">
        <v>184</v>
      </c>
      <c r="AT1575" t="s">
        <v>184</v>
      </c>
      <c r="AU1575" s="1">
        <v>45278</v>
      </c>
      <c r="AV1575" s="17">
        <f>VLOOKUP(dummy_yherealine!$AT1575,dummy_oppeained!B:C,2,0)</f>
        <v>3</v>
      </c>
      <c r="AW1575" s="22" t="str">
        <f>VLOOKUP(AS1575,dummy_oppeained!B:D,3,0)</f>
        <v>mitteeristav</v>
      </c>
      <c r="AX1575" s="17" t="str">
        <f>VLOOKUP(AR:AR,hinded_abi!A:D,4,0)</f>
        <v>NULL</v>
      </c>
      <c r="AY1575" s="26" t="str">
        <f t="shared" si="48"/>
        <v xml:space="preserve"> </v>
      </c>
      <c r="AZ1575" s="27">
        <f t="shared" si="49"/>
        <v>0</v>
      </c>
    </row>
    <row r="1576" spans="1:52" x14ac:dyDescent="0.25">
      <c r="A1576" t="s">
        <v>372</v>
      </c>
      <c r="B1576" t="s">
        <v>329</v>
      </c>
      <c r="C1576" t="s">
        <v>174</v>
      </c>
      <c r="D1576">
        <v>32712119964</v>
      </c>
      <c r="E1576" t="s">
        <v>243</v>
      </c>
      <c r="F1576" t="s">
        <v>354</v>
      </c>
      <c r="G1576" t="s">
        <v>52</v>
      </c>
      <c r="H1576" t="s">
        <v>115</v>
      </c>
      <c r="I1576" t="s">
        <v>52</v>
      </c>
      <c r="J1576" s="1">
        <v>44652</v>
      </c>
      <c r="K1576" t="s">
        <v>53</v>
      </c>
      <c r="L1576" s="1">
        <v>45225</v>
      </c>
      <c r="M1576" t="s">
        <v>297</v>
      </c>
      <c r="N1576" t="s">
        <v>308</v>
      </c>
      <c r="O1576" t="s">
        <v>56</v>
      </c>
      <c r="P1576" t="s">
        <v>237</v>
      </c>
      <c r="Q1576" s="1">
        <v>44452</v>
      </c>
      <c r="R1576" t="s">
        <v>118</v>
      </c>
      <c r="S1576" t="s">
        <v>59</v>
      </c>
      <c r="T1576" t="s">
        <v>120</v>
      </c>
      <c r="U1576" t="s">
        <v>247</v>
      </c>
      <c r="V1576">
        <v>214475</v>
      </c>
      <c r="W1576" t="s">
        <v>62</v>
      </c>
      <c r="X1576" t="s">
        <v>53</v>
      </c>
      <c r="Y1576">
        <v>1</v>
      </c>
      <c r="Z1576" t="s">
        <v>63</v>
      </c>
      <c r="AA1576" t="s">
        <v>248</v>
      </c>
      <c r="AB1576" t="s">
        <v>200</v>
      </c>
      <c r="AC1576" t="s">
        <v>115</v>
      </c>
      <c r="AD1576" t="s">
        <v>53</v>
      </c>
      <c r="AE1576" t="s">
        <v>53</v>
      </c>
      <c r="AF1576">
        <v>79</v>
      </c>
      <c r="AG1576">
        <v>52</v>
      </c>
      <c r="AH1576" t="s">
        <v>107</v>
      </c>
      <c r="AI1576" t="s">
        <v>230</v>
      </c>
      <c r="AJ1576" t="s">
        <v>85</v>
      </c>
      <c r="AK1576" t="s">
        <v>230</v>
      </c>
      <c r="AL1576">
        <v>2</v>
      </c>
      <c r="AM1576">
        <v>3</v>
      </c>
      <c r="AN1576">
        <v>19</v>
      </c>
      <c r="AO1576">
        <v>9</v>
      </c>
      <c r="AP1576">
        <v>21</v>
      </c>
      <c r="AQ1576">
        <v>10</v>
      </c>
      <c r="AR1576" t="s">
        <v>94</v>
      </c>
      <c r="AS1576" t="s">
        <v>89</v>
      </c>
      <c r="AT1576" t="s">
        <v>89</v>
      </c>
      <c r="AU1576" s="1">
        <v>44934</v>
      </c>
      <c r="AV1576" s="15">
        <f>VLOOKUP(dummy_yherealine!$AT1576,dummy_oppeained!B:C,2,0)</f>
        <v>5</v>
      </c>
      <c r="AW1576" s="22" t="str">
        <f>VLOOKUP(AS1576,dummy_oppeained!B:D,3,0)</f>
        <v>eristav</v>
      </c>
      <c r="AX1576" s="17">
        <f>VLOOKUP(AR:AR,hinded_abi!A:D,4,0)</f>
        <v>5</v>
      </c>
      <c r="AY1576" s="26">
        <f t="shared" si="48"/>
        <v>25</v>
      </c>
      <c r="AZ1576" s="27">
        <f t="shared" si="49"/>
        <v>5</v>
      </c>
    </row>
    <row r="1577" spans="1:52" x14ac:dyDescent="0.25">
      <c r="A1577" t="s">
        <v>372</v>
      </c>
      <c r="B1577" t="s">
        <v>329</v>
      </c>
      <c r="C1577" t="s">
        <v>174</v>
      </c>
      <c r="D1577">
        <v>32712119964</v>
      </c>
      <c r="E1577" t="s">
        <v>243</v>
      </c>
      <c r="F1577" t="s">
        <v>354</v>
      </c>
      <c r="G1577" t="s">
        <v>52</v>
      </c>
      <c r="H1577" t="s">
        <v>115</v>
      </c>
      <c r="I1577" t="s">
        <v>52</v>
      </c>
      <c r="J1577" s="1">
        <v>44652</v>
      </c>
      <c r="K1577" t="s">
        <v>53</v>
      </c>
      <c r="L1577" s="1">
        <v>45225</v>
      </c>
      <c r="M1577" t="s">
        <v>297</v>
      </c>
      <c r="N1577" t="s">
        <v>308</v>
      </c>
      <c r="O1577" t="s">
        <v>56</v>
      </c>
      <c r="P1577" t="s">
        <v>237</v>
      </c>
      <c r="Q1577" s="1">
        <v>44452</v>
      </c>
      <c r="R1577" t="s">
        <v>118</v>
      </c>
      <c r="S1577" t="s">
        <v>59</v>
      </c>
      <c r="T1577" t="s">
        <v>120</v>
      </c>
      <c r="U1577" t="s">
        <v>247</v>
      </c>
      <c r="V1577">
        <v>214475</v>
      </c>
      <c r="W1577" t="s">
        <v>62</v>
      </c>
      <c r="X1577" t="s">
        <v>53</v>
      </c>
      <c r="Y1577">
        <v>1</v>
      </c>
      <c r="Z1577" t="s">
        <v>63</v>
      </c>
      <c r="AA1577" t="s">
        <v>248</v>
      </c>
      <c r="AB1577" t="s">
        <v>200</v>
      </c>
      <c r="AC1577" t="s">
        <v>115</v>
      </c>
      <c r="AD1577" t="s">
        <v>53</v>
      </c>
      <c r="AE1577" t="s">
        <v>53</v>
      </c>
      <c r="AF1577">
        <v>79</v>
      </c>
      <c r="AG1577">
        <v>52</v>
      </c>
      <c r="AH1577" t="s">
        <v>107</v>
      </c>
      <c r="AI1577" t="s">
        <v>230</v>
      </c>
      <c r="AJ1577" t="s">
        <v>85</v>
      </c>
      <c r="AK1577" t="s">
        <v>230</v>
      </c>
      <c r="AL1577">
        <v>2</v>
      </c>
      <c r="AM1577">
        <v>3</v>
      </c>
      <c r="AN1577">
        <v>19</v>
      </c>
      <c r="AO1577">
        <v>9</v>
      </c>
      <c r="AP1577">
        <v>21</v>
      </c>
      <c r="AQ1577">
        <v>10</v>
      </c>
      <c r="AR1577" t="s">
        <v>74</v>
      </c>
      <c r="AS1577" t="s">
        <v>92</v>
      </c>
      <c r="AT1577" t="s">
        <v>92</v>
      </c>
      <c r="AU1577" s="1">
        <v>45909</v>
      </c>
      <c r="AV1577" s="17">
        <f>VLOOKUP(dummy_yherealine!$AT1577,dummy_oppeained!B:C,2,0)</f>
        <v>5</v>
      </c>
      <c r="AW1577" s="22" t="str">
        <f>VLOOKUP(AS1577,dummy_oppeained!B:D,3,0)</f>
        <v>eristav</v>
      </c>
      <c r="AX1577" s="17">
        <f>VLOOKUP(AR:AR,hinded_abi!A:D,4,0)</f>
        <v>1</v>
      </c>
      <c r="AY1577" s="26">
        <f t="shared" si="48"/>
        <v>5</v>
      </c>
      <c r="AZ1577" s="27">
        <f t="shared" si="49"/>
        <v>5</v>
      </c>
    </row>
    <row r="1578" spans="1:52" x14ac:dyDescent="0.25">
      <c r="A1578" t="s">
        <v>372</v>
      </c>
      <c r="B1578" t="s">
        <v>329</v>
      </c>
      <c r="C1578" t="s">
        <v>174</v>
      </c>
      <c r="D1578">
        <v>32712119964</v>
      </c>
      <c r="E1578" t="s">
        <v>243</v>
      </c>
      <c r="F1578" t="s">
        <v>354</v>
      </c>
      <c r="G1578" t="s">
        <v>52</v>
      </c>
      <c r="H1578" t="s">
        <v>115</v>
      </c>
      <c r="I1578" t="s">
        <v>52</v>
      </c>
      <c r="J1578" s="1">
        <v>44652</v>
      </c>
      <c r="K1578" t="s">
        <v>53</v>
      </c>
      <c r="L1578" s="1">
        <v>45225</v>
      </c>
      <c r="M1578" t="s">
        <v>297</v>
      </c>
      <c r="N1578" t="s">
        <v>308</v>
      </c>
      <c r="O1578" t="s">
        <v>56</v>
      </c>
      <c r="P1578" t="s">
        <v>237</v>
      </c>
      <c r="Q1578" s="1">
        <v>44452</v>
      </c>
      <c r="R1578" t="s">
        <v>118</v>
      </c>
      <c r="S1578" t="s">
        <v>59</v>
      </c>
      <c r="T1578" t="s">
        <v>120</v>
      </c>
      <c r="U1578" t="s">
        <v>247</v>
      </c>
      <c r="V1578">
        <v>214475</v>
      </c>
      <c r="W1578" t="s">
        <v>62</v>
      </c>
      <c r="X1578" t="s">
        <v>53</v>
      </c>
      <c r="Y1578">
        <v>1</v>
      </c>
      <c r="Z1578" t="s">
        <v>63</v>
      </c>
      <c r="AA1578" t="s">
        <v>248</v>
      </c>
      <c r="AB1578" t="s">
        <v>200</v>
      </c>
      <c r="AC1578" t="s">
        <v>115</v>
      </c>
      <c r="AD1578" t="s">
        <v>53</v>
      </c>
      <c r="AE1578" t="s">
        <v>53</v>
      </c>
      <c r="AF1578">
        <v>79</v>
      </c>
      <c r="AG1578">
        <v>52</v>
      </c>
      <c r="AH1578" t="s">
        <v>107</v>
      </c>
      <c r="AI1578" t="s">
        <v>230</v>
      </c>
      <c r="AJ1578" t="s">
        <v>85</v>
      </c>
      <c r="AK1578" t="s">
        <v>230</v>
      </c>
      <c r="AL1578">
        <v>2</v>
      </c>
      <c r="AM1578">
        <v>3</v>
      </c>
      <c r="AN1578">
        <v>19</v>
      </c>
      <c r="AO1578">
        <v>9</v>
      </c>
      <c r="AP1578">
        <v>21</v>
      </c>
      <c r="AQ1578">
        <v>10</v>
      </c>
      <c r="AR1578" t="s">
        <v>94</v>
      </c>
      <c r="AS1578" t="s">
        <v>110</v>
      </c>
      <c r="AT1578" t="s">
        <v>110</v>
      </c>
      <c r="AU1578" s="1">
        <v>44501</v>
      </c>
      <c r="AV1578" s="15">
        <f>VLOOKUP(dummy_yherealine!$AT1578,dummy_oppeained!B:C,2,0)</f>
        <v>6</v>
      </c>
      <c r="AW1578" s="22" t="str">
        <f>VLOOKUP(AS1578,dummy_oppeained!B:D,3,0)</f>
        <v>eristav</v>
      </c>
      <c r="AX1578" s="17">
        <f>VLOOKUP(AR:AR,hinded_abi!A:D,4,0)</f>
        <v>5</v>
      </c>
      <c r="AY1578" s="26">
        <f t="shared" si="48"/>
        <v>30</v>
      </c>
      <c r="AZ1578" s="27">
        <f t="shared" si="49"/>
        <v>6</v>
      </c>
    </row>
    <row r="1579" spans="1:52" x14ac:dyDescent="0.25">
      <c r="A1579" t="s">
        <v>372</v>
      </c>
      <c r="B1579" t="s">
        <v>329</v>
      </c>
      <c r="C1579" t="s">
        <v>174</v>
      </c>
      <c r="D1579">
        <v>32712119964</v>
      </c>
      <c r="E1579" t="s">
        <v>243</v>
      </c>
      <c r="F1579" t="s">
        <v>354</v>
      </c>
      <c r="G1579" t="s">
        <v>52</v>
      </c>
      <c r="H1579" t="s">
        <v>115</v>
      </c>
      <c r="I1579" t="s">
        <v>52</v>
      </c>
      <c r="J1579" s="1">
        <v>44652</v>
      </c>
      <c r="K1579" t="s">
        <v>53</v>
      </c>
      <c r="L1579" s="1">
        <v>45225</v>
      </c>
      <c r="M1579" t="s">
        <v>297</v>
      </c>
      <c r="N1579" t="s">
        <v>308</v>
      </c>
      <c r="O1579" t="s">
        <v>56</v>
      </c>
      <c r="P1579" t="s">
        <v>237</v>
      </c>
      <c r="Q1579" s="1">
        <v>44452</v>
      </c>
      <c r="R1579" t="s">
        <v>118</v>
      </c>
      <c r="S1579" t="s">
        <v>59</v>
      </c>
      <c r="T1579" t="s">
        <v>120</v>
      </c>
      <c r="U1579" t="s">
        <v>247</v>
      </c>
      <c r="V1579">
        <v>214475</v>
      </c>
      <c r="W1579" t="s">
        <v>62</v>
      </c>
      <c r="X1579" t="s">
        <v>53</v>
      </c>
      <c r="Y1579">
        <v>1</v>
      </c>
      <c r="Z1579" t="s">
        <v>63</v>
      </c>
      <c r="AA1579" t="s">
        <v>248</v>
      </c>
      <c r="AB1579" t="s">
        <v>200</v>
      </c>
      <c r="AC1579" t="s">
        <v>115</v>
      </c>
      <c r="AD1579" t="s">
        <v>53</v>
      </c>
      <c r="AE1579" t="s">
        <v>53</v>
      </c>
      <c r="AF1579">
        <v>79</v>
      </c>
      <c r="AG1579">
        <v>52</v>
      </c>
      <c r="AH1579" t="s">
        <v>107</v>
      </c>
      <c r="AI1579" t="s">
        <v>230</v>
      </c>
      <c r="AJ1579" t="s">
        <v>85</v>
      </c>
      <c r="AK1579" t="s">
        <v>230</v>
      </c>
      <c r="AL1579">
        <v>2</v>
      </c>
      <c r="AM1579">
        <v>3</v>
      </c>
      <c r="AN1579">
        <v>19</v>
      </c>
      <c r="AO1579">
        <v>9</v>
      </c>
      <c r="AP1579">
        <v>21</v>
      </c>
      <c r="AQ1579">
        <v>10</v>
      </c>
      <c r="AR1579" t="s">
        <v>91</v>
      </c>
      <c r="AS1579" t="s">
        <v>224</v>
      </c>
      <c r="AT1579" t="s">
        <v>224</v>
      </c>
      <c r="AU1579" s="1">
        <v>45486</v>
      </c>
      <c r="AV1579" s="17">
        <f>VLOOKUP(dummy_yherealine!$AT1579,dummy_oppeained!B:C,2,0)</f>
        <v>5</v>
      </c>
      <c r="AW1579" s="22" t="str">
        <f>VLOOKUP(AS1579,dummy_oppeained!B:D,3,0)</f>
        <v>eristav</v>
      </c>
      <c r="AX1579" s="17">
        <f>VLOOKUP(AR:AR,hinded_abi!A:D,4,0)</f>
        <v>0</v>
      </c>
      <c r="AY1579" s="26">
        <f t="shared" si="48"/>
        <v>0</v>
      </c>
      <c r="AZ1579" s="27">
        <f t="shared" si="49"/>
        <v>5</v>
      </c>
    </row>
    <row r="1580" spans="1:52" x14ac:dyDescent="0.25">
      <c r="A1580" t="s">
        <v>372</v>
      </c>
      <c r="B1580" t="s">
        <v>329</v>
      </c>
      <c r="C1580" t="s">
        <v>174</v>
      </c>
      <c r="D1580">
        <v>32712119964</v>
      </c>
      <c r="E1580" t="s">
        <v>243</v>
      </c>
      <c r="F1580" t="s">
        <v>354</v>
      </c>
      <c r="G1580" t="s">
        <v>52</v>
      </c>
      <c r="H1580" t="s">
        <v>115</v>
      </c>
      <c r="I1580" t="s">
        <v>52</v>
      </c>
      <c r="J1580" s="1">
        <v>44652</v>
      </c>
      <c r="K1580" t="s">
        <v>53</v>
      </c>
      <c r="L1580" s="1">
        <v>45225</v>
      </c>
      <c r="M1580" t="s">
        <v>297</v>
      </c>
      <c r="N1580" t="s">
        <v>308</v>
      </c>
      <c r="O1580" t="s">
        <v>56</v>
      </c>
      <c r="P1580" t="s">
        <v>237</v>
      </c>
      <c r="Q1580" s="1">
        <v>44452</v>
      </c>
      <c r="R1580" t="s">
        <v>118</v>
      </c>
      <c r="S1580" t="s">
        <v>59</v>
      </c>
      <c r="T1580" t="s">
        <v>120</v>
      </c>
      <c r="U1580" t="s">
        <v>247</v>
      </c>
      <c r="V1580">
        <v>214475</v>
      </c>
      <c r="W1580" t="s">
        <v>62</v>
      </c>
      <c r="X1580" t="s">
        <v>53</v>
      </c>
      <c r="Y1580">
        <v>1</v>
      </c>
      <c r="Z1580" t="s">
        <v>63</v>
      </c>
      <c r="AA1580" t="s">
        <v>248</v>
      </c>
      <c r="AB1580" t="s">
        <v>200</v>
      </c>
      <c r="AC1580" t="s">
        <v>115</v>
      </c>
      <c r="AD1580" t="s">
        <v>53</v>
      </c>
      <c r="AE1580" t="s">
        <v>53</v>
      </c>
      <c r="AF1580">
        <v>79</v>
      </c>
      <c r="AG1580">
        <v>52</v>
      </c>
      <c r="AH1580" t="s">
        <v>107</v>
      </c>
      <c r="AI1580" t="s">
        <v>230</v>
      </c>
      <c r="AJ1580" t="s">
        <v>85</v>
      </c>
      <c r="AK1580" t="s">
        <v>230</v>
      </c>
      <c r="AL1580">
        <v>2</v>
      </c>
      <c r="AM1580">
        <v>3</v>
      </c>
      <c r="AN1580">
        <v>19</v>
      </c>
      <c r="AO1580">
        <v>9</v>
      </c>
      <c r="AP1580">
        <v>21</v>
      </c>
      <c r="AQ1580">
        <v>10</v>
      </c>
      <c r="AR1580" t="s">
        <v>78</v>
      </c>
      <c r="AS1580" t="s">
        <v>215</v>
      </c>
      <c r="AT1580" t="s">
        <v>215</v>
      </c>
      <c r="AU1580" s="1">
        <v>44520</v>
      </c>
      <c r="AV1580" s="15">
        <f>VLOOKUP(dummy_yherealine!$AT1580,dummy_oppeained!B:C,2,0)</f>
        <v>3</v>
      </c>
      <c r="AW1580" s="22" t="str">
        <f>VLOOKUP(AS1580,dummy_oppeained!B:D,3,0)</f>
        <v>mitteeristav</v>
      </c>
      <c r="AX1580" s="17" t="str">
        <f>VLOOKUP(AR:AR,hinded_abi!A:D,4,0)</f>
        <v>NULL</v>
      </c>
      <c r="AY1580" s="26" t="str">
        <f t="shared" si="48"/>
        <v xml:space="preserve"> </v>
      </c>
      <c r="AZ1580" s="27">
        <f t="shared" si="49"/>
        <v>0</v>
      </c>
    </row>
    <row r="1581" spans="1:52" x14ac:dyDescent="0.25">
      <c r="A1581" t="s">
        <v>372</v>
      </c>
      <c r="B1581" t="s">
        <v>329</v>
      </c>
      <c r="C1581" t="s">
        <v>174</v>
      </c>
      <c r="D1581">
        <v>32712119964</v>
      </c>
      <c r="E1581" t="s">
        <v>243</v>
      </c>
      <c r="F1581" t="s">
        <v>354</v>
      </c>
      <c r="G1581" t="s">
        <v>52</v>
      </c>
      <c r="H1581" t="s">
        <v>115</v>
      </c>
      <c r="I1581" t="s">
        <v>52</v>
      </c>
      <c r="J1581" s="1">
        <v>44652</v>
      </c>
      <c r="K1581" t="s">
        <v>53</v>
      </c>
      <c r="L1581" s="1">
        <v>45225</v>
      </c>
      <c r="M1581" t="s">
        <v>297</v>
      </c>
      <c r="N1581" t="s">
        <v>308</v>
      </c>
      <c r="O1581" t="s">
        <v>56</v>
      </c>
      <c r="P1581" t="s">
        <v>237</v>
      </c>
      <c r="Q1581" s="1">
        <v>44452</v>
      </c>
      <c r="R1581" t="s">
        <v>118</v>
      </c>
      <c r="S1581" t="s">
        <v>59</v>
      </c>
      <c r="T1581" t="s">
        <v>120</v>
      </c>
      <c r="U1581" t="s">
        <v>247</v>
      </c>
      <c r="V1581">
        <v>214475</v>
      </c>
      <c r="W1581" t="s">
        <v>62</v>
      </c>
      <c r="X1581" t="s">
        <v>53</v>
      </c>
      <c r="Y1581">
        <v>1</v>
      </c>
      <c r="Z1581" t="s">
        <v>63</v>
      </c>
      <c r="AA1581" t="s">
        <v>248</v>
      </c>
      <c r="AB1581" t="s">
        <v>200</v>
      </c>
      <c r="AC1581" t="s">
        <v>115</v>
      </c>
      <c r="AD1581" t="s">
        <v>53</v>
      </c>
      <c r="AE1581" t="s">
        <v>53</v>
      </c>
      <c r="AF1581">
        <v>79</v>
      </c>
      <c r="AG1581">
        <v>52</v>
      </c>
      <c r="AH1581" t="s">
        <v>107</v>
      </c>
      <c r="AI1581" t="s">
        <v>230</v>
      </c>
      <c r="AJ1581" t="s">
        <v>85</v>
      </c>
      <c r="AK1581" t="s">
        <v>230</v>
      </c>
      <c r="AL1581">
        <v>2</v>
      </c>
      <c r="AM1581">
        <v>3</v>
      </c>
      <c r="AN1581">
        <v>19</v>
      </c>
      <c r="AO1581">
        <v>9</v>
      </c>
      <c r="AP1581">
        <v>21</v>
      </c>
      <c r="AQ1581">
        <v>10</v>
      </c>
      <c r="AR1581" t="s">
        <v>88</v>
      </c>
      <c r="AS1581" t="s">
        <v>187</v>
      </c>
      <c r="AT1581" t="s">
        <v>187</v>
      </c>
      <c r="AU1581" s="1">
        <v>45360</v>
      </c>
      <c r="AV1581" s="17">
        <f>VLOOKUP(dummy_yherealine!$AT1581,dummy_oppeained!B:C,2,0)</f>
        <v>5</v>
      </c>
      <c r="AW1581" s="22" t="str">
        <f>VLOOKUP(AS1581,dummy_oppeained!B:D,3,0)</f>
        <v>eristav</v>
      </c>
      <c r="AX1581" s="17">
        <f>VLOOKUP(AR:AR,hinded_abi!A:D,4,0)</f>
        <v>2</v>
      </c>
      <c r="AY1581" s="26">
        <f t="shared" si="48"/>
        <v>10</v>
      </c>
      <c r="AZ1581" s="27">
        <f t="shared" si="49"/>
        <v>5</v>
      </c>
    </row>
    <row r="1582" spans="1:52" x14ac:dyDescent="0.25">
      <c r="A1582" t="s">
        <v>372</v>
      </c>
      <c r="B1582" t="s">
        <v>329</v>
      </c>
      <c r="C1582" t="s">
        <v>174</v>
      </c>
      <c r="D1582">
        <v>32712119964</v>
      </c>
      <c r="E1582" t="s">
        <v>243</v>
      </c>
      <c r="F1582" t="s">
        <v>354</v>
      </c>
      <c r="G1582" t="s">
        <v>52</v>
      </c>
      <c r="H1582" t="s">
        <v>115</v>
      </c>
      <c r="I1582" t="s">
        <v>52</v>
      </c>
      <c r="J1582" s="1">
        <v>44652</v>
      </c>
      <c r="K1582" t="s">
        <v>53</v>
      </c>
      <c r="L1582" s="1">
        <v>45225</v>
      </c>
      <c r="M1582" t="s">
        <v>297</v>
      </c>
      <c r="N1582" t="s">
        <v>308</v>
      </c>
      <c r="O1582" t="s">
        <v>56</v>
      </c>
      <c r="P1582" t="s">
        <v>237</v>
      </c>
      <c r="Q1582" s="1">
        <v>44452</v>
      </c>
      <c r="R1582" t="s">
        <v>118</v>
      </c>
      <c r="S1582" t="s">
        <v>59</v>
      </c>
      <c r="T1582" t="s">
        <v>120</v>
      </c>
      <c r="U1582" t="s">
        <v>247</v>
      </c>
      <c r="V1582">
        <v>214475</v>
      </c>
      <c r="W1582" t="s">
        <v>62</v>
      </c>
      <c r="X1582" t="s">
        <v>53</v>
      </c>
      <c r="Y1582">
        <v>1</v>
      </c>
      <c r="Z1582" t="s">
        <v>63</v>
      </c>
      <c r="AA1582" t="s">
        <v>248</v>
      </c>
      <c r="AB1582" t="s">
        <v>200</v>
      </c>
      <c r="AC1582" t="s">
        <v>115</v>
      </c>
      <c r="AD1582" t="s">
        <v>53</v>
      </c>
      <c r="AE1582" t="s">
        <v>53</v>
      </c>
      <c r="AF1582">
        <v>79</v>
      </c>
      <c r="AG1582">
        <v>52</v>
      </c>
      <c r="AH1582" t="s">
        <v>107</v>
      </c>
      <c r="AI1582" t="s">
        <v>230</v>
      </c>
      <c r="AJ1582" t="s">
        <v>85</v>
      </c>
      <c r="AK1582" t="s">
        <v>230</v>
      </c>
      <c r="AL1582">
        <v>2</v>
      </c>
      <c r="AM1582">
        <v>3</v>
      </c>
      <c r="AN1582">
        <v>19</v>
      </c>
      <c r="AO1582">
        <v>9</v>
      </c>
      <c r="AP1582">
        <v>21</v>
      </c>
      <c r="AQ1582">
        <v>10</v>
      </c>
      <c r="AR1582" t="s">
        <v>72</v>
      </c>
      <c r="AS1582" t="s">
        <v>108</v>
      </c>
      <c r="AT1582" t="s">
        <v>108</v>
      </c>
      <c r="AU1582" s="1">
        <v>44859</v>
      </c>
      <c r="AV1582" s="15">
        <f>VLOOKUP(dummy_yherealine!$AT1582,dummy_oppeained!B:C,2,0)</f>
        <v>3</v>
      </c>
      <c r="AW1582" s="22" t="str">
        <f>VLOOKUP(AS1582,dummy_oppeained!B:D,3,0)</f>
        <v>mitteeristav</v>
      </c>
      <c r="AX1582" s="17" t="str">
        <f>VLOOKUP(AR:AR,hinded_abi!A:D,4,0)</f>
        <v>NULL</v>
      </c>
      <c r="AY1582" s="26" t="str">
        <f t="shared" si="48"/>
        <v xml:space="preserve"> </v>
      </c>
      <c r="AZ1582" s="27">
        <f t="shared" si="49"/>
        <v>0</v>
      </c>
    </row>
    <row r="1583" spans="1:52" x14ac:dyDescent="0.25">
      <c r="A1583" t="s">
        <v>372</v>
      </c>
      <c r="B1583" t="s">
        <v>329</v>
      </c>
      <c r="C1583" t="s">
        <v>174</v>
      </c>
      <c r="D1583">
        <v>32712119964</v>
      </c>
      <c r="E1583" t="s">
        <v>243</v>
      </c>
      <c r="F1583" t="s">
        <v>354</v>
      </c>
      <c r="G1583" t="s">
        <v>52</v>
      </c>
      <c r="H1583" t="s">
        <v>115</v>
      </c>
      <c r="I1583" t="s">
        <v>52</v>
      </c>
      <c r="J1583" s="1">
        <v>44652</v>
      </c>
      <c r="K1583" t="s">
        <v>53</v>
      </c>
      <c r="L1583" s="1">
        <v>45225</v>
      </c>
      <c r="M1583" t="s">
        <v>297</v>
      </c>
      <c r="N1583" t="s">
        <v>308</v>
      </c>
      <c r="O1583" t="s">
        <v>56</v>
      </c>
      <c r="P1583" t="s">
        <v>237</v>
      </c>
      <c r="Q1583" s="1">
        <v>44452</v>
      </c>
      <c r="R1583" t="s">
        <v>118</v>
      </c>
      <c r="S1583" t="s">
        <v>59</v>
      </c>
      <c r="T1583" t="s">
        <v>120</v>
      </c>
      <c r="U1583" t="s">
        <v>247</v>
      </c>
      <c r="V1583">
        <v>214475</v>
      </c>
      <c r="W1583" t="s">
        <v>62</v>
      </c>
      <c r="X1583" t="s">
        <v>53</v>
      </c>
      <c r="Y1583">
        <v>1</v>
      </c>
      <c r="Z1583" t="s">
        <v>63</v>
      </c>
      <c r="AA1583" t="s">
        <v>248</v>
      </c>
      <c r="AB1583" t="s">
        <v>200</v>
      </c>
      <c r="AC1583" t="s">
        <v>115</v>
      </c>
      <c r="AD1583" t="s">
        <v>53</v>
      </c>
      <c r="AE1583" t="s">
        <v>53</v>
      </c>
      <c r="AF1583">
        <v>79</v>
      </c>
      <c r="AG1583">
        <v>52</v>
      </c>
      <c r="AH1583" t="s">
        <v>107</v>
      </c>
      <c r="AI1583" t="s">
        <v>230</v>
      </c>
      <c r="AJ1583" t="s">
        <v>85</v>
      </c>
      <c r="AK1583" t="s">
        <v>230</v>
      </c>
      <c r="AL1583">
        <v>2</v>
      </c>
      <c r="AM1583">
        <v>3</v>
      </c>
      <c r="AN1583">
        <v>19</v>
      </c>
      <c r="AO1583">
        <v>9</v>
      </c>
      <c r="AP1583">
        <v>21</v>
      </c>
      <c r="AQ1583">
        <v>10</v>
      </c>
      <c r="AR1583" t="s">
        <v>74</v>
      </c>
      <c r="AS1583" t="s">
        <v>220</v>
      </c>
      <c r="AT1583" t="s">
        <v>220</v>
      </c>
      <c r="AU1583" s="1">
        <v>44740</v>
      </c>
      <c r="AV1583" s="17">
        <f>VLOOKUP(dummy_yherealine!$AT1583,dummy_oppeained!B:C,2,0)</f>
        <v>6</v>
      </c>
      <c r="AW1583" s="22" t="str">
        <f>VLOOKUP(AS1583,dummy_oppeained!B:D,3,0)</f>
        <v>eristav</v>
      </c>
      <c r="AX1583" s="17">
        <f>VLOOKUP(AR:AR,hinded_abi!A:D,4,0)</f>
        <v>1</v>
      </c>
      <c r="AY1583" s="26">
        <f t="shared" si="48"/>
        <v>6</v>
      </c>
      <c r="AZ1583" s="27">
        <f t="shared" si="49"/>
        <v>6</v>
      </c>
    </row>
    <row r="1584" spans="1:52" x14ac:dyDescent="0.25">
      <c r="A1584" t="s">
        <v>372</v>
      </c>
      <c r="B1584" t="s">
        <v>329</v>
      </c>
      <c r="C1584" t="s">
        <v>174</v>
      </c>
      <c r="D1584">
        <v>32712119964</v>
      </c>
      <c r="E1584" t="s">
        <v>243</v>
      </c>
      <c r="F1584" t="s">
        <v>354</v>
      </c>
      <c r="G1584" t="s">
        <v>52</v>
      </c>
      <c r="H1584" t="s">
        <v>115</v>
      </c>
      <c r="I1584" t="s">
        <v>52</v>
      </c>
      <c r="J1584" s="1">
        <v>44652</v>
      </c>
      <c r="K1584" t="s">
        <v>53</v>
      </c>
      <c r="L1584" s="1">
        <v>45225</v>
      </c>
      <c r="M1584" t="s">
        <v>297</v>
      </c>
      <c r="N1584" t="s">
        <v>308</v>
      </c>
      <c r="O1584" t="s">
        <v>56</v>
      </c>
      <c r="P1584" t="s">
        <v>237</v>
      </c>
      <c r="Q1584" s="1">
        <v>44452</v>
      </c>
      <c r="R1584" t="s">
        <v>118</v>
      </c>
      <c r="S1584" t="s">
        <v>59</v>
      </c>
      <c r="T1584" t="s">
        <v>120</v>
      </c>
      <c r="U1584" t="s">
        <v>247</v>
      </c>
      <c r="V1584">
        <v>214475</v>
      </c>
      <c r="W1584" t="s">
        <v>62</v>
      </c>
      <c r="X1584" t="s">
        <v>53</v>
      </c>
      <c r="Y1584">
        <v>1</v>
      </c>
      <c r="Z1584" t="s">
        <v>63</v>
      </c>
      <c r="AA1584" t="s">
        <v>248</v>
      </c>
      <c r="AB1584" t="s">
        <v>200</v>
      </c>
      <c r="AC1584" t="s">
        <v>115</v>
      </c>
      <c r="AD1584" t="s">
        <v>53</v>
      </c>
      <c r="AE1584" t="s">
        <v>53</v>
      </c>
      <c r="AF1584">
        <v>79</v>
      </c>
      <c r="AG1584">
        <v>52</v>
      </c>
      <c r="AH1584" t="s">
        <v>107</v>
      </c>
      <c r="AI1584" t="s">
        <v>230</v>
      </c>
      <c r="AJ1584" t="s">
        <v>85</v>
      </c>
      <c r="AK1584" t="s">
        <v>230</v>
      </c>
      <c r="AL1584">
        <v>2</v>
      </c>
      <c r="AM1584">
        <v>3</v>
      </c>
      <c r="AN1584">
        <v>19</v>
      </c>
      <c r="AO1584">
        <v>9</v>
      </c>
      <c r="AP1584">
        <v>21</v>
      </c>
      <c r="AQ1584">
        <v>10</v>
      </c>
      <c r="AR1584" t="s">
        <v>72</v>
      </c>
      <c r="AS1584" t="s">
        <v>151</v>
      </c>
      <c r="AT1584" t="s">
        <v>151</v>
      </c>
      <c r="AU1584" s="1">
        <v>44111</v>
      </c>
      <c r="AV1584" s="15">
        <f>VLOOKUP(dummy_yherealine!$AT1584,dummy_oppeained!B:C,2,0)</f>
        <v>3</v>
      </c>
      <c r="AW1584" s="22" t="str">
        <f>VLOOKUP(AS1584,dummy_oppeained!B:D,3,0)</f>
        <v>mitteeristav</v>
      </c>
      <c r="AX1584" s="17" t="str">
        <f>VLOOKUP(AR:AR,hinded_abi!A:D,4,0)</f>
        <v>NULL</v>
      </c>
      <c r="AY1584" s="26" t="str">
        <f t="shared" si="48"/>
        <v xml:space="preserve"> </v>
      </c>
      <c r="AZ1584" s="27">
        <f t="shared" si="49"/>
        <v>0</v>
      </c>
    </row>
    <row r="1585" spans="1:52" x14ac:dyDescent="0.25">
      <c r="A1585" t="s">
        <v>372</v>
      </c>
      <c r="B1585" t="s">
        <v>329</v>
      </c>
      <c r="C1585" t="s">
        <v>174</v>
      </c>
      <c r="D1585">
        <v>32712119964</v>
      </c>
      <c r="E1585" t="s">
        <v>243</v>
      </c>
      <c r="F1585" t="s">
        <v>354</v>
      </c>
      <c r="G1585" t="s">
        <v>52</v>
      </c>
      <c r="H1585" t="s">
        <v>115</v>
      </c>
      <c r="I1585" t="s">
        <v>52</v>
      </c>
      <c r="J1585" s="1">
        <v>44652</v>
      </c>
      <c r="K1585" t="s">
        <v>53</v>
      </c>
      <c r="L1585" s="1">
        <v>45225</v>
      </c>
      <c r="M1585" t="s">
        <v>297</v>
      </c>
      <c r="N1585" t="s">
        <v>308</v>
      </c>
      <c r="O1585" t="s">
        <v>56</v>
      </c>
      <c r="P1585" t="s">
        <v>237</v>
      </c>
      <c r="Q1585" s="1">
        <v>44452</v>
      </c>
      <c r="R1585" t="s">
        <v>118</v>
      </c>
      <c r="S1585" t="s">
        <v>59</v>
      </c>
      <c r="T1585" t="s">
        <v>120</v>
      </c>
      <c r="U1585" t="s">
        <v>247</v>
      </c>
      <c r="V1585">
        <v>214475</v>
      </c>
      <c r="W1585" t="s">
        <v>62</v>
      </c>
      <c r="X1585" t="s">
        <v>53</v>
      </c>
      <c r="Y1585">
        <v>1</v>
      </c>
      <c r="Z1585" t="s">
        <v>63</v>
      </c>
      <c r="AA1585" t="s">
        <v>248</v>
      </c>
      <c r="AB1585" t="s">
        <v>200</v>
      </c>
      <c r="AC1585" t="s">
        <v>115</v>
      </c>
      <c r="AD1585" t="s">
        <v>53</v>
      </c>
      <c r="AE1585" t="s">
        <v>53</v>
      </c>
      <c r="AF1585">
        <v>79</v>
      </c>
      <c r="AG1585">
        <v>52</v>
      </c>
      <c r="AH1585" t="s">
        <v>107</v>
      </c>
      <c r="AI1585" t="s">
        <v>230</v>
      </c>
      <c r="AJ1585" t="s">
        <v>85</v>
      </c>
      <c r="AK1585" t="s">
        <v>230</v>
      </c>
      <c r="AL1585">
        <v>2</v>
      </c>
      <c r="AM1585">
        <v>3</v>
      </c>
      <c r="AN1585">
        <v>19</v>
      </c>
      <c r="AO1585">
        <v>9</v>
      </c>
      <c r="AP1585">
        <v>21</v>
      </c>
      <c r="AQ1585">
        <v>10</v>
      </c>
      <c r="AR1585" t="s">
        <v>72</v>
      </c>
      <c r="AS1585" t="s">
        <v>217</v>
      </c>
      <c r="AT1585" t="s">
        <v>217</v>
      </c>
      <c r="AU1585" s="1">
        <v>44906</v>
      </c>
      <c r="AV1585" s="17">
        <f>VLOOKUP(dummy_yherealine!$AT1585,dummy_oppeained!B:C,2,0)</f>
        <v>3</v>
      </c>
      <c r="AW1585" s="22" t="str">
        <f>VLOOKUP(AS1585,dummy_oppeained!B:D,3,0)</f>
        <v>mitteeristav</v>
      </c>
      <c r="AX1585" s="17" t="str">
        <f>VLOOKUP(AR:AR,hinded_abi!A:D,4,0)</f>
        <v>NULL</v>
      </c>
      <c r="AY1585" s="26" t="str">
        <f t="shared" si="48"/>
        <v xml:space="preserve"> </v>
      </c>
      <c r="AZ1585" s="27">
        <f t="shared" si="49"/>
        <v>0</v>
      </c>
    </row>
    <row r="1586" spans="1:52" x14ac:dyDescent="0.25">
      <c r="A1586" t="s">
        <v>372</v>
      </c>
      <c r="B1586" t="s">
        <v>329</v>
      </c>
      <c r="C1586" t="s">
        <v>174</v>
      </c>
      <c r="D1586">
        <v>32712119964</v>
      </c>
      <c r="E1586" t="s">
        <v>243</v>
      </c>
      <c r="F1586" t="s">
        <v>354</v>
      </c>
      <c r="G1586" t="s">
        <v>52</v>
      </c>
      <c r="H1586" t="s">
        <v>115</v>
      </c>
      <c r="I1586" t="s">
        <v>52</v>
      </c>
      <c r="J1586" s="1">
        <v>44652</v>
      </c>
      <c r="K1586" t="s">
        <v>53</v>
      </c>
      <c r="L1586" s="1">
        <v>45225</v>
      </c>
      <c r="M1586" t="s">
        <v>297</v>
      </c>
      <c r="N1586" t="s">
        <v>308</v>
      </c>
      <c r="O1586" t="s">
        <v>56</v>
      </c>
      <c r="P1586" t="s">
        <v>237</v>
      </c>
      <c r="Q1586" s="1">
        <v>44452</v>
      </c>
      <c r="R1586" t="s">
        <v>118</v>
      </c>
      <c r="S1586" t="s">
        <v>59</v>
      </c>
      <c r="T1586" t="s">
        <v>120</v>
      </c>
      <c r="U1586" t="s">
        <v>247</v>
      </c>
      <c r="V1586">
        <v>214475</v>
      </c>
      <c r="W1586" t="s">
        <v>62</v>
      </c>
      <c r="X1586" t="s">
        <v>53</v>
      </c>
      <c r="Y1586">
        <v>1</v>
      </c>
      <c r="Z1586" t="s">
        <v>63</v>
      </c>
      <c r="AA1586" t="s">
        <v>248</v>
      </c>
      <c r="AB1586" t="s">
        <v>200</v>
      </c>
      <c r="AC1586" t="s">
        <v>115</v>
      </c>
      <c r="AD1586" t="s">
        <v>53</v>
      </c>
      <c r="AE1586" t="s">
        <v>53</v>
      </c>
      <c r="AF1586">
        <v>79</v>
      </c>
      <c r="AG1586">
        <v>52</v>
      </c>
      <c r="AH1586" t="s">
        <v>107</v>
      </c>
      <c r="AI1586" t="s">
        <v>230</v>
      </c>
      <c r="AJ1586" t="s">
        <v>85</v>
      </c>
      <c r="AK1586" t="s">
        <v>230</v>
      </c>
      <c r="AL1586">
        <v>2</v>
      </c>
      <c r="AM1586">
        <v>3</v>
      </c>
      <c r="AN1586">
        <v>19</v>
      </c>
      <c r="AO1586">
        <v>9</v>
      </c>
      <c r="AP1586">
        <v>21</v>
      </c>
      <c r="AQ1586">
        <v>10</v>
      </c>
      <c r="AR1586" t="s">
        <v>91</v>
      </c>
      <c r="AS1586" t="s">
        <v>95</v>
      </c>
      <c r="AT1586" t="s">
        <v>95</v>
      </c>
      <c r="AU1586" s="1">
        <v>44877</v>
      </c>
      <c r="AV1586" s="15">
        <f>VLOOKUP(dummy_yherealine!$AT1586,dummy_oppeained!B:C,2,0)</f>
        <v>2</v>
      </c>
      <c r="AW1586" s="22" t="str">
        <f>VLOOKUP(AS1586,dummy_oppeained!B:D,3,0)</f>
        <v>mitteeristav</v>
      </c>
      <c r="AX1586" s="17">
        <f>VLOOKUP(AR:AR,hinded_abi!A:D,4,0)</f>
        <v>0</v>
      </c>
      <c r="AY1586" s="26" t="str">
        <f t="shared" si="48"/>
        <v xml:space="preserve"> </v>
      </c>
      <c r="AZ1586" s="27">
        <f t="shared" si="49"/>
        <v>0</v>
      </c>
    </row>
    <row r="1587" spans="1:52" x14ac:dyDescent="0.25">
      <c r="A1587" t="s">
        <v>372</v>
      </c>
      <c r="B1587" t="s">
        <v>329</v>
      </c>
      <c r="C1587" t="s">
        <v>174</v>
      </c>
      <c r="D1587">
        <v>32712119964</v>
      </c>
      <c r="E1587" t="s">
        <v>243</v>
      </c>
      <c r="F1587" t="s">
        <v>354</v>
      </c>
      <c r="G1587" t="s">
        <v>52</v>
      </c>
      <c r="H1587" t="s">
        <v>115</v>
      </c>
      <c r="I1587" t="s">
        <v>52</v>
      </c>
      <c r="J1587" s="1">
        <v>44652</v>
      </c>
      <c r="K1587" t="s">
        <v>53</v>
      </c>
      <c r="L1587" s="1">
        <v>45225</v>
      </c>
      <c r="M1587" t="s">
        <v>297</v>
      </c>
      <c r="N1587" t="s">
        <v>308</v>
      </c>
      <c r="O1587" t="s">
        <v>56</v>
      </c>
      <c r="P1587" t="s">
        <v>237</v>
      </c>
      <c r="Q1587" s="1">
        <v>44452</v>
      </c>
      <c r="R1587" t="s">
        <v>118</v>
      </c>
      <c r="S1587" t="s">
        <v>59</v>
      </c>
      <c r="T1587" t="s">
        <v>120</v>
      </c>
      <c r="U1587" t="s">
        <v>247</v>
      </c>
      <c r="V1587">
        <v>214475</v>
      </c>
      <c r="W1587" t="s">
        <v>62</v>
      </c>
      <c r="X1587" t="s">
        <v>53</v>
      </c>
      <c r="Y1587">
        <v>1</v>
      </c>
      <c r="Z1587" t="s">
        <v>63</v>
      </c>
      <c r="AA1587" t="s">
        <v>248</v>
      </c>
      <c r="AB1587" t="s">
        <v>200</v>
      </c>
      <c r="AC1587" t="s">
        <v>115</v>
      </c>
      <c r="AD1587" t="s">
        <v>53</v>
      </c>
      <c r="AE1587" t="s">
        <v>53</v>
      </c>
      <c r="AF1587">
        <v>79</v>
      </c>
      <c r="AG1587">
        <v>52</v>
      </c>
      <c r="AH1587" t="s">
        <v>107</v>
      </c>
      <c r="AI1587" t="s">
        <v>230</v>
      </c>
      <c r="AJ1587" t="s">
        <v>85</v>
      </c>
      <c r="AK1587" t="s">
        <v>230</v>
      </c>
      <c r="AL1587">
        <v>2</v>
      </c>
      <c r="AM1587">
        <v>3</v>
      </c>
      <c r="AN1587">
        <v>19</v>
      </c>
      <c r="AO1587">
        <v>9</v>
      </c>
      <c r="AP1587">
        <v>21</v>
      </c>
      <c r="AQ1587">
        <v>10</v>
      </c>
      <c r="AR1587" t="s">
        <v>94</v>
      </c>
      <c r="AS1587" t="s">
        <v>143</v>
      </c>
      <c r="AT1587" t="s">
        <v>143</v>
      </c>
      <c r="AU1587" s="1">
        <v>44456</v>
      </c>
      <c r="AV1587" s="17">
        <f>VLOOKUP(dummy_yherealine!$AT1587,dummy_oppeained!B:C,2,0)</f>
        <v>5</v>
      </c>
      <c r="AW1587" s="22" t="str">
        <f>VLOOKUP(AS1587,dummy_oppeained!B:D,3,0)</f>
        <v>eristav</v>
      </c>
      <c r="AX1587" s="17">
        <f>VLOOKUP(AR:AR,hinded_abi!A:D,4,0)</f>
        <v>5</v>
      </c>
      <c r="AY1587" s="26">
        <f t="shared" si="48"/>
        <v>25</v>
      </c>
      <c r="AZ1587" s="27">
        <f t="shared" si="49"/>
        <v>5</v>
      </c>
    </row>
    <row r="1588" spans="1:52" x14ac:dyDescent="0.25">
      <c r="A1588" t="s">
        <v>372</v>
      </c>
      <c r="B1588" t="s">
        <v>329</v>
      </c>
      <c r="C1588" t="s">
        <v>174</v>
      </c>
      <c r="D1588">
        <v>32712119964</v>
      </c>
      <c r="E1588" t="s">
        <v>243</v>
      </c>
      <c r="F1588" t="s">
        <v>354</v>
      </c>
      <c r="G1588" t="s">
        <v>52</v>
      </c>
      <c r="H1588" t="s">
        <v>115</v>
      </c>
      <c r="I1588" t="s">
        <v>52</v>
      </c>
      <c r="J1588" s="1">
        <v>44652</v>
      </c>
      <c r="K1588" t="s">
        <v>53</v>
      </c>
      <c r="L1588" s="1">
        <v>45225</v>
      </c>
      <c r="M1588" t="s">
        <v>297</v>
      </c>
      <c r="N1588" t="s">
        <v>308</v>
      </c>
      <c r="O1588" t="s">
        <v>56</v>
      </c>
      <c r="P1588" t="s">
        <v>237</v>
      </c>
      <c r="Q1588" s="1">
        <v>44452</v>
      </c>
      <c r="R1588" t="s">
        <v>118</v>
      </c>
      <c r="S1588" t="s">
        <v>59</v>
      </c>
      <c r="T1588" t="s">
        <v>120</v>
      </c>
      <c r="U1588" t="s">
        <v>247</v>
      </c>
      <c r="V1588">
        <v>214475</v>
      </c>
      <c r="W1588" t="s">
        <v>62</v>
      </c>
      <c r="X1588" t="s">
        <v>53</v>
      </c>
      <c r="Y1588">
        <v>2</v>
      </c>
      <c r="Z1588" t="s">
        <v>63</v>
      </c>
      <c r="AA1588" t="s">
        <v>248</v>
      </c>
      <c r="AB1588" t="s">
        <v>146</v>
      </c>
      <c r="AC1588" t="s">
        <v>115</v>
      </c>
      <c r="AD1588" t="s">
        <v>53</v>
      </c>
      <c r="AE1588" t="s">
        <v>53</v>
      </c>
      <c r="AF1588">
        <v>79</v>
      </c>
      <c r="AG1588">
        <v>24</v>
      </c>
      <c r="AH1588" t="s">
        <v>107</v>
      </c>
      <c r="AI1588" t="s">
        <v>68</v>
      </c>
      <c r="AJ1588" t="s">
        <v>85</v>
      </c>
      <c r="AK1588" t="s">
        <v>169</v>
      </c>
      <c r="AL1588">
        <v>2</v>
      </c>
      <c r="AM1588">
        <v>3</v>
      </c>
      <c r="AN1588">
        <v>19</v>
      </c>
      <c r="AO1588">
        <v>8</v>
      </c>
      <c r="AP1588">
        <v>48</v>
      </c>
      <c r="AQ1588">
        <v>10</v>
      </c>
      <c r="AR1588" t="s">
        <v>80</v>
      </c>
      <c r="AS1588" t="s">
        <v>214</v>
      </c>
      <c r="AT1588" t="s">
        <v>214</v>
      </c>
      <c r="AU1588" s="1">
        <v>45646</v>
      </c>
      <c r="AV1588" s="15">
        <f>VLOOKUP(dummy_yherealine!$AT1588,dummy_oppeained!B:C,2,0)</f>
        <v>6</v>
      </c>
      <c r="AW1588" s="22" t="str">
        <f>VLOOKUP(AS1588,dummy_oppeained!B:D,3,0)</f>
        <v>eristav</v>
      </c>
      <c r="AX1588" s="17">
        <f>VLOOKUP(AR:AR,hinded_abi!A:D,4,0)</f>
        <v>3</v>
      </c>
      <c r="AY1588" s="26">
        <f t="shared" si="48"/>
        <v>18</v>
      </c>
      <c r="AZ1588" s="27">
        <f t="shared" si="49"/>
        <v>6</v>
      </c>
    </row>
    <row r="1589" spans="1:52" x14ac:dyDescent="0.25">
      <c r="A1589" t="s">
        <v>372</v>
      </c>
      <c r="B1589" t="s">
        <v>329</v>
      </c>
      <c r="C1589" t="s">
        <v>174</v>
      </c>
      <c r="D1589">
        <v>32712119964</v>
      </c>
      <c r="E1589" t="s">
        <v>243</v>
      </c>
      <c r="F1589" t="s">
        <v>354</v>
      </c>
      <c r="G1589" t="s">
        <v>52</v>
      </c>
      <c r="H1589" t="s">
        <v>115</v>
      </c>
      <c r="I1589" t="s">
        <v>52</v>
      </c>
      <c r="J1589" s="1">
        <v>44652</v>
      </c>
      <c r="K1589" t="s">
        <v>53</v>
      </c>
      <c r="L1589" s="1">
        <v>45225</v>
      </c>
      <c r="M1589" t="s">
        <v>297</v>
      </c>
      <c r="N1589" t="s">
        <v>308</v>
      </c>
      <c r="O1589" t="s">
        <v>56</v>
      </c>
      <c r="P1589" t="s">
        <v>237</v>
      </c>
      <c r="Q1589" s="1">
        <v>44452</v>
      </c>
      <c r="R1589" t="s">
        <v>118</v>
      </c>
      <c r="S1589" t="s">
        <v>59</v>
      </c>
      <c r="T1589" t="s">
        <v>120</v>
      </c>
      <c r="U1589" t="s">
        <v>247</v>
      </c>
      <c r="V1589">
        <v>214475</v>
      </c>
      <c r="W1589" t="s">
        <v>62</v>
      </c>
      <c r="X1589" t="s">
        <v>53</v>
      </c>
      <c r="Y1589">
        <v>2</v>
      </c>
      <c r="Z1589" t="s">
        <v>63</v>
      </c>
      <c r="AA1589" t="s">
        <v>248</v>
      </c>
      <c r="AB1589" t="s">
        <v>146</v>
      </c>
      <c r="AC1589" t="s">
        <v>115</v>
      </c>
      <c r="AD1589" t="s">
        <v>53</v>
      </c>
      <c r="AE1589" t="s">
        <v>53</v>
      </c>
      <c r="AF1589">
        <v>79</v>
      </c>
      <c r="AG1589">
        <v>24</v>
      </c>
      <c r="AH1589" t="s">
        <v>107</v>
      </c>
      <c r="AI1589" t="s">
        <v>68</v>
      </c>
      <c r="AJ1589" t="s">
        <v>85</v>
      </c>
      <c r="AK1589" t="s">
        <v>169</v>
      </c>
      <c r="AL1589">
        <v>2</v>
      </c>
      <c r="AM1589">
        <v>3</v>
      </c>
      <c r="AN1589">
        <v>19</v>
      </c>
      <c r="AO1589">
        <v>8</v>
      </c>
      <c r="AP1589">
        <v>48</v>
      </c>
      <c r="AQ1589">
        <v>10</v>
      </c>
      <c r="AR1589" t="s">
        <v>88</v>
      </c>
      <c r="AS1589" t="s">
        <v>140</v>
      </c>
      <c r="AT1589" t="s">
        <v>140</v>
      </c>
      <c r="AU1589" s="1">
        <v>44599</v>
      </c>
      <c r="AV1589" s="17">
        <f>VLOOKUP(dummy_yherealine!$AT1589,dummy_oppeained!B:C,2,0)</f>
        <v>8</v>
      </c>
      <c r="AW1589" s="22" t="str">
        <f>VLOOKUP(AS1589,dummy_oppeained!B:D,3,0)</f>
        <v>eristav</v>
      </c>
      <c r="AX1589" s="17">
        <f>VLOOKUP(AR:AR,hinded_abi!A:D,4,0)</f>
        <v>2</v>
      </c>
      <c r="AY1589" s="26">
        <f t="shared" si="48"/>
        <v>16</v>
      </c>
      <c r="AZ1589" s="27">
        <f t="shared" si="49"/>
        <v>8</v>
      </c>
    </row>
    <row r="1590" spans="1:52" x14ac:dyDescent="0.25">
      <c r="A1590" t="s">
        <v>372</v>
      </c>
      <c r="B1590" t="s">
        <v>329</v>
      </c>
      <c r="C1590" t="s">
        <v>174</v>
      </c>
      <c r="D1590">
        <v>32712119964</v>
      </c>
      <c r="E1590" t="s">
        <v>243</v>
      </c>
      <c r="F1590" t="s">
        <v>354</v>
      </c>
      <c r="G1590" t="s">
        <v>52</v>
      </c>
      <c r="H1590" t="s">
        <v>115</v>
      </c>
      <c r="I1590" t="s">
        <v>52</v>
      </c>
      <c r="J1590" s="1">
        <v>44652</v>
      </c>
      <c r="K1590" t="s">
        <v>53</v>
      </c>
      <c r="L1590" s="1">
        <v>45225</v>
      </c>
      <c r="M1590" t="s">
        <v>297</v>
      </c>
      <c r="N1590" t="s">
        <v>308</v>
      </c>
      <c r="O1590" t="s">
        <v>56</v>
      </c>
      <c r="P1590" t="s">
        <v>237</v>
      </c>
      <c r="Q1590" s="1">
        <v>44452</v>
      </c>
      <c r="R1590" t="s">
        <v>118</v>
      </c>
      <c r="S1590" t="s">
        <v>59</v>
      </c>
      <c r="T1590" t="s">
        <v>120</v>
      </c>
      <c r="U1590" t="s">
        <v>247</v>
      </c>
      <c r="V1590">
        <v>214475</v>
      </c>
      <c r="W1590" t="s">
        <v>62</v>
      </c>
      <c r="X1590" t="s">
        <v>53</v>
      </c>
      <c r="Y1590">
        <v>2</v>
      </c>
      <c r="Z1590" t="s">
        <v>63</v>
      </c>
      <c r="AA1590" t="s">
        <v>248</v>
      </c>
      <c r="AB1590" t="s">
        <v>146</v>
      </c>
      <c r="AC1590" t="s">
        <v>115</v>
      </c>
      <c r="AD1590" t="s">
        <v>53</v>
      </c>
      <c r="AE1590" t="s">
        <v>53</v>
      </c>
      <c r="AF1590">
        <v>79</v>
      </c>
      <c r="AG1590">
        <v>24</v>
      </c>
      <c r="AH1590" t="s">
        <v>107</v>
      </c>
      <c r="AI1590" t="s">
        <v>68</v>
      </c>
      <c r="AJ1590" t="s">
        <v>85</v>
      </c>
      <c r="AK1590" t="s">
        <v>169</v>
      </c>
      <c r="AL1590">
        <v>2</v>
      </c>
      <c r="AM1590">
        <v>3</v>
      </c>
      <c r="AN1590">
        <v>19</v>
      </c>
      <c r="AO1590">
        <v>8</v>
      </c>
      <c r="AP1590">
        <v>48</v>
      </c>
      <c r="AQ1590">
        <v>10</v>
      </c>
      <c r="AR1590" t="s">
        <v>80</v>
      </c>
      <c r="AS1590" t="s">
        <v>87</v>
      </c>
      <c r="AT1590" t="s">
        <v>87</v>
      </c>
      <c r="AU1590" s="1">
        <v>45346</v>
      </c>
      <c r="AV1590" s="15">
        <f>VLOOKUP(dummy_yherealine!$AT1590,dummy_oppeained!B:C,2,0)</f>
        <v>5</v>
      </c>
      <c r="AW1590" s="22" t="str">
        <f>VLOOKUP(AS1590,dummy_oppeained!B:D,3,0)</f>
        <v>eristav</v>
      </c>
      <c r="AX1590" s="17">
        <f>VLOOKUP(AR:AR,hinded_abi!A:D,4,0)</f>
        <v>3</v>
      </c>
      <c r="AY1590" s="26">
        <f t="shared" si="48"/>
        <v>15</v>
      </c>
      <c r="AZ1590" s="27">
        <f t="shared" si="49"/>
        <v>5</v>
      </c>
    </row>
    <row r="1591" spans="1:52" x14ac:dyDescent="0.25">
      <c r="A1591" t="s">
        <v>372</v>
      </c>
      <c r="B1591" t="s">
        <v>329</v>
      </c>
      <c r="C1591" t="s">
        <v>174</v>
      </c>
      <c r="D1591">
        <v>32712119964</v>
      </c>
      <c r="E1591" t="s">
        <v>243</v>
      </c>
      <c r="F1591" t="s">
        <v>354</v>
      </c>
      <c r="G1591" t="s">
        <v>52</v>
      </c>
      <c r="H1591" t="s">
        <v>115</v>
      </c>
      <c r="I1591" t="s">
        <v>52</v>
      </c>
      <c r="J1591" s="1">
        <v>44652</v>
      </c>
      <c r="K1591" t="s">
        <v>53</v>
      </c>
      <c r="L1591" s="1">
        <v>45225</v>
      </c>
      <c r="M1591" t="s">
        <v>297</v>
      </c>
      <c r="N1591" t="s">
        <v>308</v>
      </c>
      <c r="O1591" t="s">
        <v>56</v>
      </c>
      <c r="P1591" t="s">
        <v>237</v>
      </c>
      <c r="Q1591" s="1">
        <v>44452</v>
      </c>
      <c r="R1591" t="s">
        <v>118</v>
      </c>
      <c r="S1591" t="s">
        <v>59</v>
      </c>
      <c r="T1591" t="s">
        <v>120</v>
      </c>
      <c r="U1591" t="s">
        <v>247</v>
      </c>
      <c r="V1591">
        <v>214475</v>
      </c>
      <c r="W1591" t="s">
        <v>62</v>
      </c>
      <c r="X1591" t="s">
        <v>53</v>
      </c>
      <c r="Y1591">
        <v>2</v>
      </c>
      <c r="Z1591" t="s">
        <v>63</v>
      </c>
      <c r="AA1591" t="s">
        <v>248</v>
      </c>
      <c r="AB1591" t="s">
        <v>146</v>
      </c>
      <c r="AC1591" t="s">
        <v>115</v>
      </c>
      <c r="AD1591" t="s">
        <v>53</v>
      </c>
      <c r="AE1591" t="s">
        <v>53</v>
      </c>
      <c r="AF1591">
        <v>79</v>
      </c>
      <c r="AG1591">
        <v>24</v>
      </c>
      <c r="AH1591" t="s">
        <v>107</v>
      </c>
      <c r="AI1591" t="s">
        <v>68</v>
      </c>
      <c r="AJ1591" t="s">
        <v>85</v>
      </c>
      <c r="AK1591" t="s">
        <v>169</v>
      </c>
      <c r="AL1591">
        <v>2</v>
      </c>
      <c r="AM1591">
        <v>3</v>
      </c>
      <c r="AN1591">
        <v>19</v>
      </c>
      <c r="AO1591">
        <v>8</v>
      </c>
      <c r="AP1591">
        <v>48</v>
      </c>
      <c r="AQ1591">
        <v>10</v>
      </c>
      <c r="AR1591" t="s">
        <v>86</v>
      </c>
      <c r="AS1591" t="s">
        <v>100</v>
      </c>
      <c r="AT1591" t="s">
        <v>100</v>
      </c>
      <c r="AU1591" s="1">
        <v>45432</v>
      </c>
      <c r="AV1591" s="17">
        <f>VLOOKUP(dummy_yherealine!$AT1591,dummy_oppeained!B:C,2,0)</f>
        <v>6</v>
      </c>
      <c r="AW1591" s="22" t="str">
        <f>VLOOKUP(AS1591,dummy_oppeained!B:D,3,0)</f>
        <v>eristav</v>
      </c>
      <c r="AX1591" s="17">
        <f>VLOOKUP(AR:AR,hinded_abi!A:D,4,0)</f>
        <v>4</v>
      </c>
      <c r="AY1591" s="26">
        <f t="shared" si="48"/>
        <v>24</v>
      </c>
      <c r="AZ1591" s="27">
        <f t="shared" si="49"/>
        <v>6</v>
      </c>
    </row>
    <row r="1592" spans="1:52" x14ac:dyDescent="0.25">
      <c r="A1592" t="s">
        <v>372</v>
      </c>
      <c r="B1592" t="s">
        <v>329</v>
      </c>
      <c r="C1592" t="s">
        <v>174</v>
      </c>
      <c r="D1592">
        <v>32712119964</v>
      </c>
      <c r="E1592" t="s">
        <v>243</v>
      </c>
      <c r="F1592" t="s">
        <v>354</v>
      </c>
      <c r="G1592" t="s">
        <v>52</v>
      </c>
      <c r="H1592" t="s">
        <v>115</v>
      </c>
      <c r="I1592" t="s">
        <v>52</v>
      </c>
      <c r="J1592" s="1">
        <v>44652</v>
      </c>
      <c r="K1592" t="s">
        <v>53</v>
      </c>
      <c r="L1592" s="1">
        <v>45225</v>
      </c>
      <c r="M1592" t="s">
        <v>297</v>
      </c>
      <c r="N1592" t="s">
        <v>308</v>
      </c>
      <c r="O1592" t="s">
        <v>56</v>
      </c>
      <c r="P1592" t="s">
        <v>237</v>
      </c>
      <c r="Q1592" s="1">
        <v>44452</v>
      </c>
      <c r="R1592" t="s">
        <v>118</v>
      </c>
      <c r="S1592" t="s">
        <v>59</v>
      </c>
      <c r="T1592" t="s">
        <v>120</v>
      </c>
      <c r="U1592" t="s">
        <v>247</v>
      </c>
      <c r="V1592">
        <v>214475</v>
      </c>
      <c r="W1592" t="s">
        <v>62</v>
      </c>
      <c r="X1592" t="s">
        <v>53</v>
      </c>
      <c r="Y1592">
        <v>2</v>
      </c>
      <c r="Z1592" t="s">
        <v>63</v>
      </c>
      <c r="AA1592" t="s">
        <v>248</v>
      </c>
      <c r="AB1592" t="s">
        <v>146</v>
      </c>
      <c r="AC1592" t="s">
        <v>115</v>
      </c>
      <c r="AD1592" t="s">
        <v>53</v>
      </c>
      <c r="AE1592" t="s">
        <v>53</v>
      </c>
      <c r="AF1592">
        <v>79</v>
      </c>
      <c r="AG1592">
        <v>24</v>
      </c>
      <c r="AH1592" t="s">
        <v>107</v>
      </c>
      <c r="AI1592" t="s">
        <v>68</v>
      </c>
      <c r="AJ1592" t="s">
        <v>85</v>
      </c>
      <c r="AK1592" t="s">
        <v>169</v>
      </c>
      <c r="AL1592">
        <v>2</v>
      </c>
      <c r="AM1592">
        <v>3</v>
      </c>
      <c r="AN1592">
        <v>19</v>
      </c>
      <c r="AO1592">
        <v>8</v>
      </c>
      <c r="AP1592">
        <v>48</v>
      </c>
      <c r="AQ1592">
        <v>10</v>
      </c>
      <c r="AR1592" t="s">
        <v>70</v>
      </c>
      <c r="AS1592" t="s">
        <v>142</v>
      </c>
      <c r="AT1592" t="s">
        <v>142</v>
      </c>
      <c r="AU1592" s="1">
        <v>45551</v>
      </c>
      <c r="AV1592" s="15">
        <f>VLOOKUP(dummy_yherealine!$AT1592,dummy_oppeained!B:C,2,0)</f>
        <v>5</v>
      </c>
      <c r="AW1592" s="22" t="str">
        <f>VLOOKUP(AS1592,dummy_oppeained!B:D,3,0)</f>
        <v>eristav</v>
      </c>
      <c r="AX1592" s="17">
        <f>VLOOKUP(AR:AR,hinded_abi!A:D,4,0)</f>
        <v>0</v>
      </c>
      <c r="AY1592" s="26">
        <f t="shared" si="48"/>
        <v>0</v>
      </c>
      <c r="AZ1592" s="27">
        <f t="shared" si="49"/>
        <v>5</v>
      </c>
    </row>
    <row r="1593" spans="1:52" x14ac:dyDescent="0.25">
      <c r="A1593" t="s">
        <v>372</v>
      </c>
      <c r="B1593" t="s">
        <v>329</v>
      </c>
      <c r="C1593" t="s">
        <v>174</v>
      </c>
      <c r="D1593">
        <v>32712119964</v>
      </c>
      <c r="E1593" t="s">
        <v>243</v>
      </c>
      <c r="F1593" t="s">
        <v>354</v>
      </c>
      <c r="G1593" t="s">
        <v>52</v>
      </c>
      <c r="H1593" t="s">
        <v>115</v>
      </c>
      <c r="I1593" t="s">
        <v>52</v>
      </c>
      <c r="J1593" s="1">
        <v>44652</v>
      </c>
      <c r="K1593" t="s">
        <v>53</v>
      </c>
      <c r="L1593" s="1">
        <v>45225</v>
      </c>
      <c r="M1593" t="s">
        <v>297</v>
      </c>
      <c r="N1593" t="s">
        <v>308</v>
      </c>
      <c r="O1593" t="s">
        <v>56</v>
      </c>
      <c r="P1593" t="s">
        <v>237</v>
      </c>
      <c r="Q1593" s="1">
        <v>44452</v>
      </c>
      <c r="R1593" t="s">
        <v>118</v>
      </c>
      <c r="S1593" t="s">
        <v>59</v>
      </c>
      <c r="T1593" t="s">
        <v>120</v>
      </c>
      <c r="U1593" t="s">
        <v>247</v>
      </c>
      <c r="V1593">
        <v>214475</v>
      </c>
      <c r="W1593" t="s">
        <v>62</v>
      </c>
      <c r="X1593" t="s">
        <v>53</v>
      </c>
      <c r="Y1593">
        <v>2</v>
      </c>
      <c r="Z1593" t="s">
        <v>63</v>
      </c>
      <c r="AA1593" t="s">
        <v>248</v>
      </c>
      <c r="AB1593" t="s">
        <v>146</v>
      </c>
      <c r="AC1593" t="s">
        <v>115</v>
      </c>
      <c r="AD1593" t="s">
        <v>53</v>
      </c>
      <c r="AE1593" t="s">
        <v>53</v>
      </c>
      <c r="AF1593">
        <v>79</v>
      </c>
      <c r="AG1593">
        <v>24</v>
      </c>
      <c r="AH1593" t="s">
        <v>107</v>
      </c>
      <c r="AI1593" t="s">
        <v>68</v>
      </c>
      <c r="AJ1593" t="s">
        <v>85</v>
      </c>
      <c r="AK1593" t="s">
        <v>169</v>
      </c>
      <c r="AL1593">
        <v>2</v>
      </c>
      <c r="AM1593">
        <v>3</v>
      </c>
      <c r="AN1593">
        <v>19</v>
      </c>
      <c r="AO1593">
        <v>8</v>
      </c>
      <c r="AP1593">
        <v>48</v>
      </c>
      <c r="AQ1593">
        <v>10</v>
      </c>
      <c r="AR1593" t="s">
        <v>91</v>
      </c>
      <c r="AS1593" t="s">
        <v>183</v>
      </c>
      <c r="AT1593" t="s">
        <v>183</v>
      </c>
      <c r="AU1593" s="1">
        <v>44201</v>
      </c>
      <c r="AV1593" s="17">
        <f>VLOOKUP(dummy_yherealine!$AT1593,dummy_oppeained!B:C,2,0)</f>
        <v>3</v>
      </c>
      <c r="AW1593" s="22" t="str">
        <f>VLOOKUP(AS1593,dummy_oppeained!B:D,3,0)</f>
        <v>mitteeristav</v>
      </c>
      <c r="AX1593" s="17">
        <f>VLOOKUP(AR:AR,hinded_abi!A:D,4,0)</f>
        <v>0</v>
      </c>
      <c r="AY1593" s="26" t="str">
        <f t="shared" si="48"/>
        <v xml:space="preserve"> </v>
      </c>
      <c r="AZ1593" s="27">
        <f t="shared" si="49"/>
        <v>0</v>
      </c>
    </row>
    <row r="1594" spans="1:52" x14ac:dyDescent="0.25">
      <c r="A1594" t="s">
        <v>372</v>
      </c>
      <c r="B1594" t="s">
        <v>329</v>
      </c>
      <c r="C1594" t="s">
        <v>174</v>
      </c>
      <c r="D1594">
        <v>32712119964</v>
      </c>
      <c r="E1594" t="s">
        <v>243</v>
      </c>
      <c r="F1594" t="s">
        <v>354</v>
      </c>
      <c r="G1594" t="s">
        <v>52</v>
      </c>
      <c r="H1594" t="s">
        <v>115</v>
      </c>
      <c r="I1594" t="s">
        <v>52</v>
      </c>
      <c r="J1594" s="1">
        <v>44652</v>
      </c>
      <c r="K1594" t="s">
        <v>53</v>
      </c>
      <c r="L1594" s="1">
        <v>45225</v>
      </c>
      <c r="M1594" t="s">
        <v>297</v>
      </c>
      <c r="N1594" t="s">
        <v>308</v>
      </c>
      <c r="O1594" t="s">
        <v>56</v>
      </c>
      <c r="P1594" t="s">
        <v>237</v>
      </c>
      <c r="Q1594" s="1">
        <v>44452</v>
      </c>
      <c r="R1594" t="s">
        <v>118</v>
      </c>
      <c r="S1594" t="s">
        <v>59</v>
      </c>
      <c r="T1594" t="s">
        <v>120</v>
      </c>
      <c r="U1594" t="s">
        <v>247</v>
      </c>
      <c r="V1594">
        <v>214475</v>
      </c>
      <c r="W1594" t="s">
        <v>62</v>
      </c>
      <c r="X1594" t="s">
        <v>53</v>
      </c>
      <c r="Y1594">
        <v>2</v>
      </c>
      <c r="Z1594" t="s">
        <v>63</v>
      </c>
      <c r="AA1594" t="s">
        <v>248</v>
      </c>
      <c r="AB1594" t="s">
        <v>146</v>
      </c>
      <c r="AC1594" t="s">
        <v>115</v>
      </c>
      <c r="AD1594" t="s">
        <v>53</v>
      </c>
      <c r="AE1594" t="s">
        <v>53</v>
      </c>
      <c r="AF1594">
        <v>79</v>
      </c>
      <c r="AG1594">
        <v>24</v>
      </c>
      <c r="AH1594" t="s">
        <v>107</v>
      </c>
      <c r="AI1594" t="s">
        <v>68</v>
      </c>
      <c r="AJ1594" t="s">
        <v>85</v>
      </c>
      <c r="AK1594" t="s">
        <v>169</v>
      </c>
      <c r="AL1594">
        <v>2</v>
      </c>
      <c r="AM1594">
        <v>3</v>
      </c>
      <c r="AN1594">
        <v>19</v>
      </c>
      <c r="AO1594">
        <v>8</v>
      </c>
      <c r="AP1594">
        <v>48</v>
      </c>
      <c r="AQ1594">
        <v>10</v>
      </c>
      <c r="AR1594" t="s">
        <v>70</v>
      </c>
      <c r="AS1594" t="s">
        <v>196</v>
      </c>
      <c r="AT1594" t="s">
        <v>196</v>
      </c>
      <c r="AU1594" s="1">
        <v>44156</v>
      </c>
      <c r="AV1594" s="15">
        <f>VLOOKUP(dummy_yherealine!$AT1594,dummy_oppeained!B:C,2,0)</f>
        <v>5</v>
      </c>
      <c r="AW1594" s="22" t="str">
        <f>VLOOKUP(AS1594,dummy_oppeained!B:D,3,0)</f>
        <v>eristav</v>
      </c>
      <c r="AX1594" s="17">
        <f>VLOOKUP(AR:AR,hinded_abi!A:D,4,0)</f>
        <v>0</v>
      </c>
      <c r="AY1594" s="26">
        <f t="shared" si="48"/>
        <v>0</v>
      </c>
      <c r="AZ1594" s="27">
        <f t="shared" si="49"/>
        <v>5</v>
      </c>
    </row>
    <row r="1595" spans="1:52" x14ac:dyDescent="0.25">
      <c r="A1595" t="s">
        <v>372</v>
      </c>
      <c r="B1595" t="s">
        <v>329</v>
      </c>
      <c r="C1595" t="s">
        <v>174</v>
      </c>
      <c r="D1595">
        <v>32712119964</v>
      </c>
      <c r="E1595" t="s">
        <v>243</v>
      </c>
      <c r="F1595" t="s">
        <v>354</v>
      </c>
      <c r="G1595" t="s">
        <v>52</v>
      </c>
      <c r="H1595" t="s">
        <v>115</v>
      </c>
      <c r="I1595" t="s">
        <v>52</v>
      </c>
      <c r="J1595" s="1">
        <v>44652</v>
      </c>
      <c r="K1595" t="s">
        <v>53</v>
      </c>
      <c r="L1595" s="1">
        <v>45225</v>
      </c>
      <c r="M1595" t="s">
        <v>297</v>
      </c>
      <c r="N1595" t="s">
        <v>308</v>
      </c>
      <c r="O1595" t="s">
        <v>56</v>
      </c>
      <c r="P1595" t="s">
        <v>237</v>
      </c>
      <c r="Q1595" s="1">
        <v>44452</v>
      </c>
      <c r="R1595" t="s">
        <v>118</v>
      </c>
      <c r="S1595" t="s">
        <v>59</v>
      </c>
      <c r="T1595" t="s">
        <v>120</v>
      </c>
      <c r="U1595" t="s">
        <v>247</v>
      </c>
      <c r="V1595">
        <v>214475</v>
      </c>
      <c r="W1595" t="s">
        <v>62</v>
      </c>
      <c r="X1595" t="s">
        <v>53</v>
      </c>
      <c r="Y1595">
        <v>2</v>
      </c>
      <c r="Z1595" t="s">
        <v>63</v>
      </c>
      <c r="AA1595" t="s">
        <v>248</v>
      </c>
      <c r="AB1595" t="s">
        <v>146</v>
      </c>
      <c r="AC1595" t="s">
        <v>115</v>
      </c>
      <c r="AD1595" t="s">
        <v>53</v>
      </c>
      <c r="AE1595" t="s">
        <v>53</v>
      </c>
      <c r="AF1595">
        <v>79</v>
      </c>
      <c r="AG1595">
        <v>24</v>
      </c>
      <c r="AH1595" t="s">
        <v>107</v>
      </c>
      <c r="AI1595" t="s">
        <v>68</v>
      </c>
      <c r="AJ1595" t="s">
        <v>85</v>
      </c>
      <c r="AK1595" t="s">
        <v>169</v>
      </c>
      <c r="AL1595">
        <v>2</v>
      </c>
      <c r="AM1595">
        <v>3</v>
      </c>
      <c r="AN1595">
        <v>19</v>
      </c>
      <c r="AO1595">
        <v>8</v>
      </c>
      <c r="AP1595">
        <v>48</v>
      </c>
      <c r="AQ1595">
        <v>10</v>
      </c>
      <c r="AR1595" t="s">
        <v>70</v>
      </c>
      <c r="AS1595" t="s">
        <v>202</v>
      </c>
      <c r="AT1595" t="s">
        <v>202</v>
      </c>
      <c r="AU1595" s="1">
        <v>45249</v>
      </c>
      <c r="AV1595" s="17">
        <f>VLOOKUP(dummy_yherealine!$AT1595,dummy_oppeained!B:C,2,0)</f>
        <v>8</v>
      </c>
      <c r="AW1595" s="22" t="str">
        <f>VLOOKUP(AS1595,dummy_oppeained!B:D,3,0)</f>
        <v>eristav</v>
      </c>
      <c r="AX1595" s="17">
        <f>VLOOKUP(AR:AR,hinded_abi!A:D,4,0)</f>
        <v>0</v>
      </c>
      <c r="AY1595" s="26">
        <f t="shared" si="48"/>
        <v>0</v>
      </c>
      <c r="AZ1595" s="27">
        <f t="shared" si="49"/>
        <v>8</v>
      </c>
    </row>
    <row r="1596" spans="1:52" x14ac:dyDescent="0.25">
      <c r="A1596" t="s">
        <v>372</v>
      </c>
      <c r="B1596" t="s">
        <v>329</v>
      </c>
      <c r="C1596" t="s">
        <v>174</v>
      </c>
      <c r="D1596">
        <v>32712119964</v>
      </c>
      <c r="E1596" t="s">
        <v>243</v>
      </c>
      <c r="F1596" t="s">
        <v>354</v>
      </c>
      <c r="G1596" t="s">
        <v>52</v>
      </c>
      <c r="H1596" t="s">
        <v>115</v>
      </c>
      <c r="I1596" t="s">
        <v>52</v>
      </c>
      <c r="J1596" s="1">
        <v>44652</v>
      </c>
      <c r="K1596" t="s">
        <v>53</v>
      </c>
      <c r="L1596" s="1">
        <v>45225</v>
      </c>
      <c r="M1596" t="s">
        <v>297</v>
      </c>
      <c r="N1596" t="s">
        <v>308</v>
      </c>
      <c r="O1596" t="s">
        <v>56</v>
      </c>
      <c r="P1596" t="s">
        <v>237</v>
      </c>
      <c r="Q1596" s="1">
        <v>44452</v>
      </c>
      <c r="R1596" t="s">
        <v>118</v>
      </c>
      <c r="S1596" t="s">
        <v>59</v>
      </c>
      <c r="T1596" t="s">
        <v>120</v>
      </c>
      <c r="U1596" t="s">
        <v>247</v>
      </c>
      <c r="V1596">
        <v>214475</v>
      </c>
      <c r="W1596" t="s">
        <v>62</v>
      </c>
      <c r="X1596" t="s">
        <v>53</v>
      </c>
      <c r="Y1596">
        <v>2</v>
      </c>
      <c r="Z1596" t="s">
        <v>63</v>
      </c>
      <c r="AA1596" t="s">
        <v>248</v>
      </c>
      <c r="AB1596" t="s">
        <v>146</v>
      </c>
      <c r="AC1596" t="s">
        <v>115</v>
      </c>
      <c r="AD1596" t="s">
        <v>53</v>
      </c>
      <c r="AE1596" t="s">
        <v>53</v>
      </c>
      <c r="AF1596">
        <v>79</v>
      </c>
      <c r="AG1596">
        <v>24</v>
      </c>
      <c r="AH1596" t="s">
        <v>107</v>
      </c>
      <c r="AI1596" t="s">
        <v>68</v>
      </c>
      <c r="AJ1596" t="s">
        <v>85</v>
      </c>
      <c r="AK1596" t="s">
        <v>169</v>
      </c>
      <c r="AL1596">
        <v>2</v>
      </c>
      <c r="AM1596">
        <v>3</v>
      </c>
      <c r="AN1596">
        <v>19</v>
      </c>
      <c r="AO1596">
        <v>8</v>
      </c>
      <c r="AP1596">
        <v>48</v>
      </c>
      <c r="AQ1596">
        <v>10</v>
      </c>
      <c r="AR1596" t="s">
        <v>72</v>
      </c>
      <c r="AS1596" t="s">
        <v>273</v>
      </c>
      <c r="AT1596" t="s">
        <v>273</v>
      </c>
      <c r="AU1596" s="1">
        <v>45710</v>
      </c>
      <c r="AV1596" s="15">
        <f>VLOOKUP(dummy_yherealine!$AT1596,dummy_oppeained!B:C,2,0)</f>
        <v>3</v>
      </c>
      <c r="AW1596" s="22" t="str">
        <f>VLOOKUP(AS1596,dummy_oppeained!B:D,3,0)</f>
        <v>mitteeristav</v>
      </c>
      <c r="AX1596" s="17" t="str">
        <f>VLOOKUP(AR:AR,hinded_abi!A:D,4,0)</f>
        <v>NULL</v>
      </c>
      <c r="AY1596" s="26" t="str">
        <f t="shared" si="48"/>
        <v xml:space="preserve"> </v>
      </c>
      <c r="AZ1596" s="27">
        <f t="shared" si="49"/>
        <v>0</v>
      </c>
    </row>
    <row r="1597" spans="1:52" x14ac:dyDescent="0.25">
      <c r="A1597" t="s">
        <v>372</v>
      </c>
      <c r="B1597" t="s">
        <v>329</v>
      </c>
      <c r="C1597" t="s">
        <v>174</v>
      </c>
      <c r="D1597">
        <v>32712119964</v>
      </c>
      <c r="E1597" t="s">
        <v>243</v>
      </c>
      <c r="F1597" t="s">
        <v>354</v>
      </c>
      <c r="G1597" t="s">
        <v>52</v>
      </c>
      <c r="H1597" t="s">
        <v>115</v>
      </c>
      <c r="I1597" t="s">
        <v>52</v>
      </c>
      <c r="J1597" s="1">
        <v>44652</v>
      </c>
      <c r="K1597" t="s">
        <v>53</v>
      </c>
      <c r="L1597" s="1">
        <v>45225</v>
      </c>
      <c r="M1597" t="s">
        <v>297</v>
      </c>
      <c r="N1597" t="s">
        <v>308</v>
      </c>
      <c r="O1597" t="s">
        <v>56</v>
      </c>
      <c r="P1597" t="s">
        <v>237</v>
      </c>
      <c r="Q1597" s="1">
        <v>44452</v>
      </c>
      <c r="R1597" t="s">
        <v>118</v>
      </c>
      <c r="S1597" t="s">
        <v>59</v>
      </c>
      <c r="T1597" t="s">
        <v>120</v>
      </c>
      <c r="U1597" t="s">
        <v>247</v>
      </c>
      <c r="V1597">
        <v>214475</v>
      </c>
      <c r="W1597" t="s">
        <v>62</v>
      </c>
      <c r="X1597" t="s">
        <v>53</v>
      </c>
      <c r="Y1597">
        <v>3</v>
      </c>
      <c r="Z1597" t="s">
        <v>63</v>
      </c>
      <c r="AA1597" t="s">
        <v>248</v>
      </c>
      <c r="AB1597" t="s">
        <v>200</v>
      </c>
      <c r="AC1597" t="s">
        <v>115</v>
      </c>
      <c r="AD1597" t="s">
        <v>53</v>
      </c>
      <c r="AE1597" t="s">
        <v>53</v>
      </c>
      <c r="AF1597">
        <v>79</v>
      </c>
      <c r="AG1597">
        <v>29</v>
      </c>
      <c r="AH1597" t="s">
        <v>107</v>
      </c>
      <c r="AI1597" t="s">
        <v>67</v>
      </c>
      <c r="AJ1597" t="s">
        <v>85</v>
      </c>
      <c r="AK1597" t="s">
        <v>219</v>
      </c>
      <c r="AL1597">
        <v>2</v>
      </c>
      <c r="AM1597">
        <v>3</v>
      </c>
      <c r="AN1597">
        <v>19</v>
      </c>
      <c r="AO1597">
        <v>10</v>
      </c>
      <c r="AP1597">
        <v>24</v>
      </c>
      <c r="AQ1597">
        <v>10</v>
      </c>
      <c r="AR1597" t="s">
        <v>70</v>
      </c>
      <c r="AS1597" t="s">
        <v>144</v>
      </c>
      <c r="AT1597" t="s">
        <v>144</v>
      </c>
      <c r="AU1597" s="1">
        <v>44923</v>
      </c>
      <c r="AV1597" s="17">
        <f>VLOOKUP(dummy_yherealine!$AT1597,dummy_oppeained!B:C,2,0)</f>
        <v>9</v>
      </c>
      <c r="AW1597" s="22" t="str">
        <f>VLOOKUP(AS1597,dummy_oppeained!B:D,3,0)</f>
        <v>eristav</v>
      </c>
      <c r="AX1597" s="17">
        <f>VLOOKUP(AR:AR,hinded_abi!A:D,4,0)</f>
        <v>0</v>
      </c>
      <c r="AY1597" s="26">
        <f t="shared" si="48"/>
        <v>0</v>
      </c>
      <c r="AZ1597" s="27">
        <f t="shared" si="49"/>
        <v>9</v>
      </c>
    </row>
    <row r="1598" spans="1:52" x14ac:dyDescent="0.25">
      <c r="A1598" t="s">
        <v>372</v>
      </c>
      <c r="B1598" t="s">
        <v>329</v>
      </c>
      <c r="C1598" t="s">
        <v>174</v>
      </c>
      <c r="D1598">
        <v>32712119964</v>
      </c>
      <c r="E1598" t="s">
        <v>243</v>
      </c>
      <c r="F1598" t="s">
        <v>354</v>
      </c>
      <c r="G1598" t="s">
        <v>52</v>
      </c>
      <c r="H1598" t="s">
        <v>115</v>
      </c>
      <c r="I1598" t="s">
        <v>52</v>
      </c>
      <c r="J1598" s="1">
        <v>44652</v>
      </c>
      <c r="K1598" t="s">
        <v>53</v>
      </c>
      <c r="L1598" s="1">
        <v>45225</v>
      </c>
      <c r="M1598" t="s">
        <v>297</v>
      </c>
      <c r="N1598" t="s">
        <v>308</v>
      </c>
      <c r="O1598" t="s">
        <v>56</v>
      </c>
      <c r="P1598" t="s">
        <v>237</v>
      </c>
      <c r="Q1598" s="1">
        <v>44452</v>
      </c>
      <c r="R1598" t="s">
        <v>118</v>
      </c>
      <c r="S1598" t="s">
        <v>59</v>
      </c>
      <c r="T1598" t="s">
        <v>120</v>
      </c>
      <c r="U1598" t="s">
        <v>247</v>
      </c>
      <c r="V1598">
        <v>214475</v>
      </c>
      <c r="W1598" t="s">
        <v>62</v>
      </c>
      <c r="X1598" t="s">
        <v>53</v>
      </c>
      <c r="Y1598">
        <v>3</v>
      </c>
      <c r="Z1598" t="s">
        <v>63</v>
      </c>
      <c r="AA1598" t="s">
        <v>248</v>
      </c>
      <c r="AB1598" t="s">
        <v>200</v>
      </c>
      <c r="AC1598" t="s">
        <v>115</v>
      </c>
      <c r="AD1598" t="s">
        <v>53</v>
      </c>
      <c r="AE1598" t="s">
        <v>53</v>
      </c>
      <c r="AF1598">
        <v>79</v>
      </c>
      <c r="AG1598">
        <v>29</v>
      </c>
      <c r="AH1598" t="s">
        <v>107</v>
      </c>
      <c r="AI1598" t="s">
        <v>67</v>
      </c>
      <c r="AJ1598" t="s">
        <v>85</v>
      </c>
      <c r="AK1598" t="s">
        <v>219</v>
      </c>
      <c r="AL1598">
        <v>2</v>
      </c>
      <c r="AM1598">
        <v>3</v>
      </c>
      <c r="AN1598">
        <v>19</v>
      </c>
      <c r="AO1598">
        <v>10</v>
      </c>
      <c r="AP1598">
        <v>24</v>
      </c>
      <c r="AQ1598">
        <v>10</v>
      </c>
      <c r="AR1598" t="s">
        <v>94</v>
      </c>
      <c r="AS1598" t="s">
        <v>164</v>
      </c>
      <c r="AT1598" t="s">
        <v>164</v>
      </c>
      <c r="AU1598" s="1">
        <v>45265</v>
      </c>
      <c r="AV1598" s="15">
        <f>VLOOKUP(dummy_yherealine!$AT1598,dummy_oppeained!B:C,2,0)</f>
        <v>6</v>
      </c>
      <c r="AW1598" s="22" t="str">
        <f>VLOOKUP(AS1598,dummy_oppeained!B:D,3,0)</f>
        <v>eristav</v>
      </c>
      <c r="AX1598" s="17">
        <f>VLOOKUP(AR:AR,hinded_abi!A:D,4,0)</f>
        <v>5</v>
      </c>
      <c r="AY1598" s="26">
        <f t="shared" si="48"/>
        <v>30</v>
      </c>
      <c r="AZ1598" s="27">
        <f t="shared" si="49"/>
        <v>6</v>
      </c>
    </row>
    <row r="1599" spans="1:52" x14ac:dyDescent="0.25">
      <c r="A1599" t="s">
        <v>372</v>
      </c>
      <c r="B1599" t="s">
        <v>329</v>
      </c>
      <c r="C1599" t="s">
        <v>174</v>
      </c>
      <c r="D1599">
        <v>32712119964</v>
      </c>
      <c r="E1599" t="s">
        <v>243</v>
      </c>
      <c r="F1599" t="s">
        <v>354</v>
      </c>
      <c r="G1599" t="s">
        <v>52</v>
      </c>
      <c r="H1599" t="s">
        <v>115</v>
      </c>
      <c r="I1599" t="s">
        <v>52</v>
      </c>
      <c r="J1599" s="1">
        <v>44652</v>
      </c>
      <c r="K1599" t="s">
        <v>53</v>
      </c>
      <c r="L1599" s="1">
        <v>45225</v>
      </c>
      <c r="M1599" t="s">
        <v>297</v>
      </c>
      <c r="N1599" t="s">
        <v>308</v>
      </c>
      <c r="O1599" t="s">
        <v>56</v>
      </c>
      <c r="P1599" t="s">
        <v>237</v>
      </c>
      <c r="Q1599" s="1">
        <v>44452</v>
      </c>
      <c r="R1599" t="s">
        <v>118</v>
      </c>
      <c r="S1599" t="s">
        <v>59</v>
      </c>
      <c r="T1599" t="s">
        <v>120</v>
      </c>
      <c r="U1599" t="s">
        <v>247</v>
      </c>
      <c r="V1599">
        <v>214475</v>
      </c>
      <c r="W1599" t="s">
        <v>62</v>
      </c>
      <c r="X1599" t="s">
        <v>53</v>
      </c>
      <c r="Y1599">
        <v>3</v>
      </c>
      <c r="Z1599" t="s">
        <v>63</v>
      </c>
      <c r="AA1599" t="s">
        <v>248</v>
      </c>
      <c r="AB1599" t="s">
        <v>200</v>
      </c>
      <c r="AC1599" t="s">
        <v>115</v>
      </c>
      <c r="AD1599" t="s">
        <v>53</v>
      </c>
      <c r="AE1599" t="s">
        <v>53</v>
      </c>
      <c r="AF1599">
        <v>79</v>
      </c>
      <c r="AG1599">
        <v>29</v>
      </c>
      <c r="AH1599" t="s">
        <v>107</v>
      </c>
      <c r="AI1599" t="s">
        <v>67</v>
      </c>
      <c r="AJ1599" t="s">
        <v>85</v>
      </c>
      <c r="AK1599" t="s">
        <v>219</v>
      </c>
      <c r="AL1599">
        <v>2</v>
      </c>
      <c r="AM1599">
        <v>3</v>
      </c>
      <c r="AN1599">
        <v>19</v>
      </c>
      <c r="AO1599">
        <v>10</v>
      </c>
      <c r="AP1599">
        <v>24</v>
      </c>
      <c r="AQ1599">
        <v>10</v>
      </c>
      <c r="AR1599" t="s">
        <v>72</v>
      </c>
      <c r="AS1599" t="s">
        <v>90</v>
      </c>
      <c r="AT1599" t="s">
        <v>90</v>
      </c>
      <c r="AU1599" s="1">
        <v>45752</v>
      </c>
      <c r="AV1599" s="17">
        <f>VLOOKUP(dummy_yherealine!$AT1599,dummy_oppeained!B:C,2,0)</f>
        <v>3</v>
      </c>
      <c r="AW1599" s="22" t="str">
        <f>VLOOKUP(AS1599,dummy_oppeained!B:D,3,0)</f>
        <v>mitteeristav</v>
      </c>
      <c r="AX1599" s="17" t="str">
        <f>VLOOKUP(AR:AR,hinded_abi!A:D,4,0)</f>
        <v>NULL</v>
      </c>
      <c r="AY1599" s="26" t="str">
        <f t="shared" si="48"/>
        <v xml:space="preserve"> </v>
      </c>
      <c r="AZ1599" s="27">
        <f t="shared" si="49"/>
        <v>0</v>
      </c>
    </row>
    <row r="1600" spans="1:52" x14ac:dyDescent="0.25">
      <c r="A1600" t="s">
        <v>372</v>
      </c>
      <c r="B1600" t="s">
        <v>329</v>
      </c>
      <c r="C1600" t="s">
        <v>174</v>
      </c>
      <c r="D1600">
        <v>32712119964</v>
      </c>
      <c r="E1600" t="s">
        <v>243</v>
      </c>
      <c r="F1600" t="s">
        <v>354</v>
      </c>
      <c r="G1600" t="s">
        <v>52</v>
      </c>
      <c r="H1600" t="s">
        <v>115</v>
      </c>
      <c r="I1600" t="s">
        <v>52</v>
      </c>
      <c r="J1600" s="1">
        <v>44652</v>
      </c>
      <c r="K1600" t="s">
        <v>53</v>
      </c>
      <c r="L1600" s="1">
        <v>45225</v>
      </c>
      <c r="M1600" t="s">
        <v>297</v>
      </c>
      <c r="N1600" t="s">
        <v>308</v>
      </c>
      <c r="O1600" t="s">
        <v>56</v>
      </c>
      <c r="P1600" t="s">
        <v>237</v>
      </c>
      <c r="Q1600" s="1">
        <v>44452</v>
      </c>
      <c r="R1600" t="s">
        <v>118</v>
      </c>
      <c r="S1600" t="s">
        <v>59</v>
      </c>
      <c r="T1600" t="s">
        <v>120</v>
      </c>
      <c r="U1600" t="s">
        <v>247</v>
      </c>
      <c r="V1600">
        <v>214475</v>
      </c>
      <c r="W1600" t="s">
        <v>62</v>
      </c>
      <c r="X1600" t="s">
        <v>53</v>
      </c>
      <c r="Y1600">
        <v>3</v>
      </c>
      <c r="Z1600" t="s">
        <v>63</v>
      </c>
      <c r="AA1600" t="s">
        <v>248</v>
      </c>
      <c r="AB1600" t="s">
        <v>200</v>
      </c>
      <c r="AC1600" t="s">
        <v>115</v>
      </c>
      <c r="AD1600" t="s">
        <v>53</v>
      </c>
      <c r="AE1600" t="s">
        <v>53</v>
      </c>
      <c r="AF1600">
        <v>79</v>
      </c>
      <c r="AG1600">
        <v>29</v>
      </c>
      <c r="AH1600" t="s">
        <v>107</v>
      </c>
      <c r="AI1600" t="s">
        <v>67</v>
      </c>
      <c r="AJ1600" t="s">
        <v>85</v>
      </c>
      <c r="AK1600" t="s">
        <v>219</v>
      </c>
      <c r="AL1600">
        <v>2</v>
      </c>
      <c r="AM1600">
        <v>3</v>
      </c>
      <c r="AN1600">
        <v>19</v>
      </c>
      <c r="AO1600">
        <v>10</v>
      </c>
      <c r="AP1600">
        <v>24</v>
      </c>
      <c r="AQ1600">
        <v>10</v>
      </c>
      <c r="AR1600" t="s">
        <v>86</v>
      </c>
      <c r="AS1600" t="s">
        <v>268</v>
      </c>
      <c r="AT1600" t="s">
        <v>268</v>
      </c>
      <c r="AU1600" s="1">
        <v>45222</v>
      </c>
      <c r="AV1600" s="15">
        <f>VLOOKUP(dummy_yherealine!$AT1600,dummy_oppeained!B:C,2,0)</f>
        <v>6</v>
      </c>
      <c r="AW1600" s="22" t="str">
        <f>VLOOKUP(AS1600,dummy_oppeained!B:D,3,0)</f>
        <v>eristav</v>
      </c>
      <c r="AX1600" s="17">
        <f>VLOOKUP(AR:AR,hinded_abi!A:D,4,0)</f>
        <v>4</v>
      </c>
      <c r="AY1600" s="26">
        <f t="shared" si="48"/>
        <v>24</v>
      </c>
      <c r="AZ1600" s="27">
        <f t="shared" si="49"/>
        <v>6</v>
      </c>
    </row>
    <row r="1601" spans="1:52" x14ac:dyDescent="0.25">
      <c r="A1601" t="s">
        <v>372</v>
      </c>
      <c r="B1601" t="s">
        <v>329</v>
      </c>
      <c r="C1601" t="s">
        <v>174</v>
      </c>
      <c r="D1601">
        <v>32712119964</v>
      </c>
      <c r="E1601" t="s">
        <v>243</v>
      </c>
      <c r="F1601" t="s">
        <v>354</v>
      </c>
      <c r="G1601" t="s">
        <v>52</v>
      </c>
      <c r="H1601" t="s">
        <v>115</v>
      </c>
      <c r="I1601" t="s">
        <v>52</v>
      </c>
      <c r="J1601" s="1">
        <v>44652</v>
      </c>
      <c r="K1601" t="s">
        <v>53</v>
      </c>
      <c r="L1601" s="1">
        <v>45225</v>
      </c>
      <c r="M1601" t="s">
        <v>297</v>
      </c>
      <c r="N1601" t="s">
        <v>308</v>
      </c>
      <c r="O1601" t="s">
        <v>56</v>
      </c>
      <c r="P1601" t="s">
        <v>237</v>
      </c>
      <c r="Q1601" s="1">
        <v>44452</v>
      </c>
      <c r="R1601" t="s">
        <v>118</v>
      </c>
      <c r="S1601" t="s">
        <v>59</v>
      </c>
      <c r="T1601" t="s">
        <v>120</v>
      </c>
      <c r="U1601" t="s">
        <v>247</v>
      </c>
      <c r="V1601">
        <v>214475</v>
      </c>
      <c r="W1601" t="s">
        <v>62</v>
      </c>
      <c r="X1601" t="s">
        <v>53</v>
      </c>
      <c r="Y1601">
        <v>3</v>
      </c>
      <c r="Z1601" t="s">
        <v>63</v>
      </c>
      <c r="AA1601" t="s">
        <v>248</v>
      </c>
      <c r="AB1601" t="s">
        <v>200</v>
      </c>
      <c r="AC1601" t="s">
        <v>115</v>
      </c>
      <c r="AD1601" t="s">
        <v>53</v>
      </c>
      <c r="AE1601" t="s">
        <v>53</v>
      </c>
      <c r="AF1601">
        <v>79</v>
      </c>
      <c r="AG1601">
        <v>29</v>
      </c>
      <c r="AH1601" t="s">
        <v>107</v>
      </c>
      <c r="AI1601" t="s">
        <v>67</v>
      </c>
      <c r="AJ1601" t="s">
        <v>85</v>
      </c>
      <c r="AK1601" t="s">
        <v>219</v>
      </c>
      <c r="AL1601">
        <v>2</v>
      </c>
      <c r="AM1601">
        <v>3</v>
      </c>
      <c r="AN1601">
        <v>19</v>
      </c>
      <c r="AO1601">
        <v>10</v>
      </c>
      <c r="AP1601">
        <v>24</v>
      </c>
      <c r="AQ1601">
        <v>10</v>
      </c>
      <c r="AR1601" t="s">
        <v>91</v>
      </c>
      <c r="AS1601" t="s">
        <v>126</v>
      </c>
      <c r="AT1601" t="s">
        <v>126</v>
      </c>
      <c r="AU1601" s="1">
        <v>44111</v>
      </c>
      <c r="AV1601" s="17">
        <f>VLOOKUP(dummy_yherealine!$AT1601,dummy_oppeained!B:C,2,0)</f>
        <v>2</v>
      </c>
      <c r="AW1601" s="22" t="str">
        <f>VLOOKUP(AS1601,dummy_oppeained!B:D,3,0)</f>
        <v>mitteeristav</v>
      </c>
      <c r="AX1601" s="17">
        <f>VLOOKUP(AR:AR,hinded_abi!A:D,4,0)</f>
        <v>0</v>
      </c>
      <c r="AY1601" s="26" t="str">
        <f t="shared" si="48"/>
        <v xml:space="preserve"> </v>
      </c>
      <c r="AZ1601" s="27">
        <f t="shared" si="49"/>
        <v>0</v>
      </c>
    </row>
    <row r="1602" spans="1:52" x14ac:dyDescent="0.25">
      <c r="A1602" t="s">
        <v>372</v>
      </c>
      <c r="B1602" t="s">
        <v>329</v>
      </c>
      <c r="C1602" t="s">
        <v>174</v>
      </c>
      <c r="D1602">
        <v>32712119964</v>
      </c>
      <c r="E1602" t="s">
        <v>243</v>
      </c>
      <c r="F1602" t="s">
        <v>354</v>
      </c>
      <c r="G1602" t="s">
        <v>52</v>
      </c>
      <c r="H1602" t="s">
        <v>115</v>
      </c>
      <c r="I1602" t="s">
        <v>52</v>
      </c>
      <c r="J1602" s="1">
        <v>44652</v>
      </c>
      <c r="K1602" t="s">
        <v>53</v>
      </c>
      <c r="L1602" s="1">
        <v>45225</v>
      </c>
      <c r="M1602" t="s">
        <v>297</v>
      </c>
      <c r="N1602" t="s">
        <v>308</v>
      </c>
      <c r="O1602" t="s">
        <v>56</v>
      </c>
      <c r="P1602" t="s">
        <v>237</v>
      </c>
      <c r="Q1602" s="1">
        <v>44452</v>
      </c>
      <c r="R1602" t="s">
        <v>118</v>
      </c>
      <c r="S1602" t="s">
        <v>59</v>
      </c>
      <c r="T1602" t="s">
        <v>120</v>
      </c>
      <c r="U1602" t="s">
        <v>247</v>
      </c>
      <c r="V1602">
        <v>214475</v>
      </c>
      <c r="W1602" t="s">
        <v>62</v>
      </c>
      <c r="X1602" t="s">
        <v>53</v>
      </c>
      <c r="Y1602">
        <v>3</v>
      </c>
      <c r="Z1602" t="s">
        <v>63</v>
      </c>
      <c r="AA1602" t="s">
        <v>248</v>
      </c>
      <c r="AB1602" t="s">
        <v>200</v>
      </c>
      <c r="AC1602" t="s">
        <v>115</v>
      </c>
      <c r="AD1602" t="s">
        <v>53</v>
      </c>
      <c r="AE1602" t="s">
        <v>53</v>
      </c>
      <c r="AF1602">
        <v>79</v>
      </c>
      <c r="AG1602">
        <v>29</v>
      </c>
      <c r="AH1602" t="s">
        <v>107</v>
      </c>
      <c r="AI1602" t="s">
        <v>67</v>
      </c>
      <c r="AJ1602" t="s">
        <v>85</v>
      </c>
      <c r="AK1602" t="s">
        <v>219</v>
      </c>
      <c r="AL1602">
        <v>2</v>
      </c>
      <c r="AM1602">
        <v>3</v>
      </c>
      <c r="AN1602">
        <v>19</v>
      </c>
      <c r="AO1602">
        <v>10</v>
      </c>
      <c r="AP1602">
        <v>24</v>
      </c>
      <c r="AQ1602">
        <v>10</v>
      </c>
      <c r="AR1602" t="s">
        <v>74</v>
      </c>
      <c r="AS1602" t="s">
        <v>166</v>
      </c>
      <c r="AT1602" t="s">
        <v>166</v>
      </c>
      <c r="AU1602" s="1">
        <v>44843</v>
      </c>
      <c r="AV1602" s="15">
        <f>VLOOKUP(dummy_yherealine!$AT1602,dummy_oppeained!B:C,2,0)</f>
        <v>5</v>
      </c>
      <c r="AW1602" s="22" t="str">
        <f>VLOOKUP(AS1602,dummy_oppeained!B:D,3,0)</f>
        <v>eristav</v>
      </c>
      <c r="AX1602" s="17">
        <f>VLOOKUP(AR:AR,hinded_abi!A:D,4,0)</f>
        <v>1</v>
      </c>
      <c r="AY1602" s="26">
        <f t="shared" si="48"/>
        <v>5</v>
      </c>
      <c r="AZ1602" s="27">
        <f t="shared" si="49"/>
        <v>5</v>
      </c>
    </row>
    <row r="1603" spans="1:52" x14ac:dyDescent="0.25">
      <c r="A1603" t="s">
        <v>372</v>
      </c>
      <c r="B1603" t="s">
        <v>329</v>
      </c>
      <c r="C1603" t="s">
        <v>174</v>
      </c>
      <c r="D1603">
        <v>32712119964</v>
      </c>
      <c r="E1603" t="s">
        <v>243</v>
      </c>
      <c r="F1603" t="s">
        <v>354</v>
      </c>
      <c r="G1603" t="s">
        <v>52</v>
      </c>
      <c r="H1603" t="s">
        <v>115</v>
      </c>
      <c r="I1603" t="s">
        <v>52</v>
      </c>
      <c r="J1603" s="1">
        <v>44652</v>
      </c>
      <c r="K1603" t="s">
        <v>53</v>
      </c>
      <c r="L1603" s="1">
        <v>45225</v>
      </c>
      <c r="M1603" t="s">
        <v>297</v>
      </c>
      <c r="N1603" t="s">
        <v>308</v>
      </c>
      <c r="O1603" t="s">
        <v>56</v>
      </c>
      <c r="P1603" t="s">
        <v>237</v>
      </c>
      <c r="Q1603" s="1">
        <v>44452</v>
      </c>
      <c r="R1603" t="s">
        <v>118</v>
      </c>
      <c r="S1603" t="s">
        <v>59</v>
      </c>
      <c r="T1603" t="s">
        <v>120</v>
      </c>
      <c r="U1603" t="s">
        <v>247</v>
      </c>
      <c r="V1603">
        <v>214475</v>
      </c>
      <c r="W1603" t="s">
        <v>62</v>
      </c>
      <c r="X1603" t="s">
        <v>53</v>
      </c>
      <c r="Y1603">
        <v>3</v>
      </c>
      <c r="Z1603" t="s">
        <v>63</v>
      </c>
      <c r="AA1603" t="s">
        <v>248</v>
      </c>
      <c r="AB1603" t="s">
        <v>200</v>
      </c>
      <c r="AC1603" t="s">
        <v>115</v>
      </c>
      <c r="AD1603" t="s">
        <v>53</v>
      </c>
      <c r="AE1603" t="s">
        <v>53</v>
      </c>
      <c r="AF1603">
        <v>79</v>
      </c>
      <c r="AG1603">
        <v>29</v>
      </c>
      <c r="AH1603" t="s">
        <v>107</v>
      </c>
      <c r="AI1603" t="s">
        <v>67</v>
      </c>
      <c r="AJ1603" t="s">
        <v>85</v>
      </c>
      <c r="AK1603" t="s">
        <v>219</v>
      </c>
      <c r="AL1603">
        <v>2</v>
      </c>
      <c r="AM1603">
        <v>3</v>
      </c>
      <c r="AN1603">
        <v>19</v>
      </c>
      <c r="AO1603">
        <v>10</v>
      </c>
      <c r="AP1603">
        <v>24</v>
      </c>
      <c r="AQ1603">
        <v>10</v>
      </c>
      <c r="AR1603" t="s">
        <v>94</v>
      </c>
      <c r="AS1603" t="s">
        <v>188</v>
      </c>
      <c r="AT1603" t="s">
        <v>188</v>
      </c>
      <c r="AU1603" s="1">
        <v>44826</v>
      </c>
      <c r="AV1603" s="17">
        <f>VLOOKUP(dummy_yherealine!$AT1603,dummy_oppeained!B:C,2,0)</f>
        <v>8</v>
      </c>
      <c r="AW1603" s="22" t="str">
        <f>VLOOKUP(AS1603,dummy_oppeained!B:D,3,0)</f>
        <v>eristav</v>
      </c>
      <c r="AX1603" s="17">
        <f>VLOOKUP(AR:AR,hinded_abi!A:D,4,0)</f>
        <v>5</v>
      </c>
      <c r="AY1603" s="26">
        <f t="shared" ref="AY1603:AY1666" si="50">IF(AW1603="eristav",AV1603*AX1603," ")</f>
        <v>40</v>
      </c>
      <c r="AZ1603" s="27">
        <f t="shared" ref="AZ1603:AZ1666" si="51">IF(AW1603="eristav",AV1603,0)</f>
        <v>8</v>
      </c>
    </row>
    <row r="1604" spans="1:52" x14ac:dyDescent="0.25">
      <c r="A1604" t="s">
        <v>372</v>
      </c>
      <c r="B1604" t="s">
        <v>329</v>
      </c>
      <c r="C1604" t="s">
        <v>174</v>
      </c>
      <c r="D1604">
        <v>32712119964</v>
      </c>
      <c r="E1604" t="s">
        <v>243</v>
      </c>
      <c r="F1604" t="s">
        <v>354</v>
      </c>
      <c r="G1604" t="s">
        <v>52</v>
      </c>
      <c r="H1604" t="s">
        <v>115</v>
      </c>
      <c r="I1604" t="s">
        <v>52</v>
      </c>
      <c r="J1604" s="1">
        <v>44652</v>
      </c>
      <c r="K1604" t="s">
        <v>53</v>
      </c>
      <c r="L1604" s="1">
        <v>45225</v>
      </c>
      <c r="M1604" t="s">
        <v>297</v>
      </c>
      <c r="N1604" t="s">
        <v>308</v>
      </c>
      <c r="O1604" t="s">
        <v>56</v>
      </c>
      <c r="P1604" t="s">
        <v>237</v>
      </c>
      <c r="Q1604" s="1">
        <v>44452</v>
      </c>
      <c r="R1604" t="s">
        <v>118</v>
      </c>
      <c r="S1604" t="s">
        <v>59</v>
      </c>
      <c r="T1604" t="s">
        <v>120</v>
      </c>
      <c r="U1604" t="s">
        <v>247</v>
      </c>
      <c r="V1604">
        <v>214475</v>
      </c>
      <c r="W1604" t="s">
        <v>62</v>
      </c>
      <c r="X1604" t="s">
        <v>53</v>
      </c>
      <c r="Y1604">
        <v>3</v>
      </c>
      <c r="Z1604" t="s">
        <v>63</v>
      </c>
      <c r="AA1604" t="s">
        <v>248</v>
      </c>
      <c r="AB1604" t="s">
        <v>200</v>
      </c>
      <c r="AC1604" t="s">
        <v>115</v>
      </c>
      <c r="AD1604" t="s">
        <v>53</v>
      </c>
      <c r="AE1604" t="s">
        <v>53</v>
      </c>
      <c r="AF1604">
        <v>79</v>
      </c>
      <c r="AG1604">
        <v>29</v>
      </c>
      <c r="AH1604" t="s">
        <v>107</v>
      </c>
      <c r="AI1604" t="s">
        <v>67</v>
      </c>
      <c r="AJ1604" t="s">
        <v>85</v>
      </c>
      <c r="AK1604" t="s">
        <v>219</v>
      </c>
      <c r="AL1604">
        <v>2</v>
      </c>
      <c r="AM1604">
        <v>3</v>
      </c>
      <c r="AN1604">
        <v>19</v>
      </c>
      <c r="AO1604">
        <v>10</v>
      </c>
      <c r="AP1604">
        <v>24</v>
      </c>
      <c r="AQ1604">
        <v>10</v>
      </c>
      <c r="AR1604" t="s">
        <v>88</v>
      </c>
      <c r="AS1604" t="s">
        <v>205</v>
      </c>
      <c r="AT1604" t="s">
        <v>205</v>
      </c>
      <c r="AU1604" s="1">
        <v>44418</v>
      </c>
      <c r="AV1604" s="15">
        <f>VLOOKUP(dummy_yherealine!$AT1604,dummy_oppeained!B:C,2,0)</f>
        <v>6</v>
      </c>
      <c r="AW1604" s="22" t="str">
        <f>VLOOKUP(AS1604,dummy_oppeained!B:D,3,0)</f>
        <v>eristav</v>
      </c>
      <c r="AX1604" s="17">
        <f>VLOOKUP(AR:AR,hinded_abi!A:D,4,0)</f>
        <v>2</v>
      </c>
      <c r="AY1604" s="26">
        <f t="shared" si="50"/>
        <v>12</v>
      </c>
      <c r="AZ1604" s="27">
        <f t="shared" si="51"/>
        <v>6</v>
      </c>
    </row>
    <row r="1605" spans="1:52" x14ac:dyDescent="0.25">
      <c r="A1605" t="s">
        <v>372</v>
      </c>
      <c r="B1605" t="s">
        <v>329</v>
      </c>
      <c r="C1605" t="s">
        <v>174</v>
      </c>
      <c r="D1605">
        <v>32712119964</v>
      </c>
      <c r="E1605" t="s">
        <v>243</v>
      </c>
      <c r="F1605" t="s">
        <v>354</v>
      </c>
      <c r="G1605" t="s">
        <v>52</v>
      </c>
      <c r="H1605" t="s">
        <v>115</v>
      </c>
      <c r="I1605" t="s">
        <v>52</v>
      </c>
      <c r="J1605" s="1">
        <v>44652</v>
      </c>
      <c r="K1605" t="s">
        <v>53</v>
      </c>
      <c r="L1605" s="1">
        <v>45225</v>
      </c>
      <c r="M1605" t="s">
        <v>297</v>
      </c>
      <c r="N1605" t="s">
        <v>308</v>
      </c>
      <c r="O1605" t="s">
        <v>56</v>
      </c>
      <c r="P1605" t="s">
        <v>237</v>
      </c>
      <c r="Q1605" s="1">
        <v>44452</v>
      </c>
      <c r="R1605" t="s">
        <v>118</v>
      </c>
      <c r="S1605" t="s">
        <v>59</v>
      </c>
      <c r="T1605" t="s">
        <v>120</v>
      </c>
      <c r="U1605" t="s">
        <v>247</v>
      </c>
      <c r="V1605">
        <v>214475</v>
      </c>
      <c r="W1605" t="s">
        <v>62</v>
      </c>
      <c r="X1605" t="s">
        <v>53</v>
      </c>
      <c r="Y1605">
        <v>3</v>
      </c>
      <c r="Z1605" t="s">
        <v>63</v>
      </c>
      <c r="AA1605" t="s">
        <v>248</v>
      </c>
      <c r="AB1605" t="s">
        <v>200</v>
      </c>
      <c r="AC1605" t="s">
        <v>115</v>
      </c>
      <c r="AD1605" t="s">
        <v>53</v>
      </c>
      <c r="AE1605" t="s">
        <v>53</v>
      </c>
      <c r="AF1605">
        <v>79</v>
      </c>
      <c r="AG1605">
        <v>29</v>
      </c>
      <c r="AH1605" t="s">
        <v>107</v>
      </c>
      <c r="AI1605" t="s">
        <v>67</v>
      </c>
      <c r="AJ1605" t="s">
        <v>85</v>
      </c>
      <c r="AK1605" t="s">
        <v>219</v>
      </c>
      <c r="AL1605">
        <v>2</v>
      </c>
      <c r="AM1605">
        <v>3</v>
      </c>
      <c r="AN1605">
        <v>19</v>
      </c>
      <c r="AO1605">
        <v>10</v>
      </c>
      <c r="AP1605">
        <v>24</v>
      </c>
      <c r="AQ1605">
        <v>10</v>
      </c>
      <c r="AR1605" t="s">
        <v>74</v>
      </c>
      <c r="AS1605" t="s">
        <v>150</v>
      </c>
      <c r="AT1605" t="s">
        <v>150</v>
      </c>
      <c r="AU1605" s="1">
        <v>44527</v>
      </c>
      <c r="AV1605" s="17">
        <f>VLOOKUP(dummy_yherealine!$AT1605,dummy_oppeained!B:C,2,0)</f>
        <v>10</v>
      </c>
      <c r="AW1605" s="22" t="str">
        <f>VLOOKUP(AS1605,dummy_oppeained!B:D,3,0)</f>
        <v>eristav</v>
      </c>
      <c r="AX1605" s="17">
        <f>VLOOKUP(AR:AR,hinded_abi!A:D,4,0)</f>
        <v>1</v>
      </c>
      <c r="AY1605" s="26">
        <f t="shared" si="50"/>
        <v>10</v>
      </c>
      <c r="AZ1605" s="27">
        <f t="shared" si="51"/>
        <v>10</v>
      </c>
    </row>
    <row r="1606" spans="1:52" x14ac:dyDescent="0.25">
      <c r="A1606" t="s">
        <v>372</v>
      </c>
      <c r="B1606" t="s">
        <v>329</v>
      </c>
      <c r="C1606" t="s">
        <v>174</v>
      </c>
      <c r="D1606">
        <v>32712119964</v>
      </c>
      <c r="E1606" t="s">
        <v>243</v>
      </c>
      <c r="F1606" t="s">
        <v>354</v>
      </c>
      <c r="G1606" t="s">
        <v>52</v>
      </c>
      <c r="H1606" t="s">
        <v>115</v>
      </c>
      <c r="I1606" t="s">
        <v>52</v>
      </c>
      <c r="J1606" s="1">
        <v>44652</v>
      </c>
      <c r="K1606" t="s">
        <v>53</v>
      </c>
      <c r="L1606" s="1">
        <v>45225</v>
      </c>
      <c r="M1606" t="s">
        <v>297</v>
      </c>
      <c r="N1606" t="s">
        <v>308</v>
      </c>
      <c r="O1606" t="s">
        <v>56</v>
      </c>
      <c r="P1606" t="s">
        <v>237</v>
      </c>
      <c r="Q1606" s="1">
        <v>44452</v>
      </c>
      <c r="R1606" t="s">
        <v>118</v>
      </c>
      <c r="S1606" t="s">
        <v>59</v>
      </c>
      <c r="T1606" t="s">
        <v>120</v>
      </c>
      <c r="U1606" t="s">
        <v>247</v>
      </c>
      <c r="V1606">
        <v>214475</v>
      </c>
      <c r="W1606" t="s">
        <v>62</v>
      </c>
      <c r="X1606" t="s">
        <v>53</v>
      </c>
      <c r="Y1606">
        <v>3</v>
      </c>
      <c r="Z1606" t="s">
        <v>63</v>
      </c>
      <c r="AA1606" t="s">
        <v>248</v>
      </c>
      <c r="AB1606" t="s">
        <v>200</v>
      </c>
      <c r="AC1606" t="s">
        <v>115</v>
      </c>
      <c r="AD1606" t="s">
        <v>53</v>
      </c>
      <c r="AE1606" t="s">
        <v>53</v>
      </c>
      <c r="AF1606">
        <v>79</v>
      </c>
      <c r="AG1606">
        <v>29</v>
      </c>
      <c r="AH1606" t="s">
        <v>107</v>
      </c>
      <c r="AI1606" t="s">
        <v>67</v>
      </c>
      <c r="AJ1606" t="s">
        <v>85</v>
      </c>
      <c r="AK1606" t="s">
        <v>219</v>
      </c>
      <c r="AL1606">
        <v>2</v>
      </c>
      <c r="AM1606">
        <v>3</v>
      </c>
      <c r="AN1606">
        <v>19</v>
      </c>
      <c r="AO1606">
        <v>10</v>
      </c>
      <c r="AP1606">
        <v>24</v>
      </c>
      <c r="AQ1606">
        <v>10</v>
      </c>
      <c r="AR1606" t="s">
        <v>91</v>
      </c>
      <c r="AS1606" t="s">
        <v>71</v>
      </c>
      <c r="AT1606" t="s">
        <v>71</v>
      </c>
      <c r="AU1606" s="1">
        <v>45797</v>
      </c>
      <c r="AV1606" s="15">
        <f>VLOOKUP(dummy_yherealine!$AT1606,dummy_oppeained!B:C,2,0)</f>
        <v>6</v>
      </c>
      <c r="AW1606" s="22" t="str">
        <f>VLOOKUP(AS1606,dummy_oppeained!B:D,3,0)</f>
        <v>eristav</v>
      </c>
      <c r="AX1606" s="17">
        <f>VLOOKUP(AR:AR,hinded_abi!A:D,4,0)</f>
        <v>0</v>
      </c>
      <c r="AY1606" s="26">
        <f t="shared" si="50"/>
        <v>0</v>
      </c>
      <c r="AZ1606" s="27">
        <f t="shared" si="51"/>
        <v>6</v>
      </c>
    </row>
    <row r="1607" spans="1:52" x14ac:dyDescent="0.25">
      <c r="A1607" t="s">
        <v>372</v>
      </c>
      <c r="B1607" t="s">
        <v>329</v>
      </c>
      <c r="C1607" t="s">
        <v>174</v>
      </c>
      <c r="D1607">
        <v>32712119964</v>
      </c>
      <c r="E1607" t="s">
        <v>243</v>
      </c>
      <c r="F1607" t="s">
        <v>354</v>
      </c>
      <c r="G1607" t="s">
        <v>52</v>
      </c>
      <c r="H1607" t="s">
        <v>115</v>
      </c>
      <c r="I1607" t="s">
        <v>52</v>
      </c>
      <c r="J1607" s="1">
        <v>44652</v>
      </c>
      <c r="K1607" t="s">
        <v>53</v>
      </c>
      <c r="L1607" s="1">
        <v>45225</v>
      </c>
      <c r="M1607" t="s">
        <v>297</v>
      </c>
      <c r="N1607" t="s">
        <v>308</v>
      </c>
      <c r="O1607" t="s">
        <v>56</v>
      </c>
      <c r="P1607" t="s">
        <v>237</v>
      </c>
      <c r="Q1607" s="1">
        <v>44452</v>
      </c>
      <c r="R1607" t="s">
        <v>118</v>
      </c>
      <c r="S1607" t="s">
        <v>59</v>
      </c>
      <c r="T1607" t="s">
        <v>120</v>
      </c>
      <c r="U1607" t="s">
        <v>247</v>
      </c>
      <c r="V1607">
        <v>214475</v>
      </c>
      <c r="W1607" t="s">
        <v>62</v>
      </c>
      <c r="X1607" t="s">
        <v>53</v>
      </c>
      <c r="Y1607">
        <v>3</v>
      </c>
      <c r="Z1607" t="s">
        <v>63</v>
      </c>
      <c r="AA1607" t="s">
        <v>248</v>
      </c>
      <c r="AB1607" t="s">
        <v>200</v>
      </c>
      <c r="AC1607" t="s">
        <v>115</v>
      </c>
      <c r="AD1607" t="s">
        <v>53</v>
      </c>
      <c r="AE1607" t="s">
        <v>53</v>
      </c>
      <c r="AF1607">
        <v>79</v>
      </c>
      <c r="AG1607">
        <v>29</v>
      </c>
      <c r="AH1607" t="s">
        <v>107</v>
      </c>
      <c r="AI1607" t="s">
        <v>67</v>
      </c>
      <c r="AJ1607" t="s">
        <v>85</v>
      </c>
      <c r="AK1607" t="s">
        <v>219</v>
      </c>
      <c r="AL1607">
        <v>2</v>
      </c>
      <c r="AM1607">
        <v>3</v>
      </c>
      <c r="AN1607">
        <v>19</v>
      </c>
      <c r="AO1607">
        <v>10</v>
      </c>
      <c r="AP1607">
        <v>24</v>
      </c>
      <c r="AQ1607">
        <v>10</v>
      </c>
      <c r="AR1607" t="s">
        <v>74</v>
      </c>
      <c r="AS1607" t="s">
        <v>255</v>
      </c>
      <c r="AT1607" t="s">
        <v>255</v>
      </c>
      <c r="AU1607" s="1">
        <v>44737</v>
      </c>
      <c r="AV1607" s="17">
        <f>VLOOKUP(dummy_yherealine!$AT1607,dummy_oppeained!B:C,2,0)</f>
        <v>8</v>
      </c>
      <c r="AW1607" s="22" t="str">
        <f>VLOOKUP(AS1607,dummy_oppeained!B:D,3,0)</f>
        <v>eristav</v>
      </c>
      <c r="AX1607" s="17">
        <f>VLOOKUP(AR:AR,hinded_abi!A:D,4,0)</f>
        <v>1</v>
      </c>
      <c r="AY1607" s="26">
        <f t="shared" si="50"/>
        <v>8</v>
      </c>
      <c r="AZ1607" s="27">
        <f t="shared" si="51"/>
        <v>8</v>
      </c>
    </row>
    <row r="1608" spans="1:52" x14ac:dyDescent="0.25">
      <c r="A1608" t="s">
        <v>372</v>
      </c>
      <c r="B1608" t="s">
        <v>329</v>
      </c>
      <c r="C1608" t="s">
        <v>174</v>
      </c>
      <c r="D1608">
        <v>32712119964</v>
      </c>
      <c r="E1608" t="s">
        <v>243</v>
      </c>
      <c r="F1608" t="s">
        <v>354</v>
      </c>
      <c r="G1608" t="s">
        <v>52</v>
      </c>
      <c r="H1608" t="s">
        <v>115</v>
      </c>
      <c r="I1608" t="s">
        <v>52</v>
      </c>
      <c r="J1608" s="1">
        <v>44652</v>
      </c>
      <c r="K1608" t="s">
        <v>53</v>
      </c>
      <c r="L1608" s="1">
        <v>45225</v>
      </c>
      <c r="M1608" t="s">
        <v>297</v>
      </c>
      <c r="N1608" t="s">
        <v>308</v>
      </c>
      <c r="O1608" t="s">
        <v>56</v>
      </c>
      <c r="P1608" t="s">
        <v>237</v>
      </c>
      <c r="Q1608" s="1">
        <v>44452</v>
      </c>
      <c r="R1608" t="s">
        <v>118</v>
      </c>
      <c r="S1608" t="s">
        <v>59</v>
      </c>
      <c r="T1608" t="s">
        <v>120</v>
      </c>
      <c r="U1608" t="s">
        <v>247</v>
      </c>
      <c r="V1608">
        <v>214475</v>
      </c>
      <c r="W1608" t="s">
        <v>62</v>
      </c>
      <c r="X1608" t="s">
        <v>53</v>
      </c>
      <c r="Y1608">
        <v>3</v>
      </c>
      <c r="Z1608" t="s">
        <v>63</v>
      </c>
      <c r="AA1608" t="s">
        <v>248</v>
      </c>
      <c r="AB1608" t="s">
        <v>200</v>
      </c>
      <c r="AC1608" t="s">
        <v>115</v>
      </c>
      <c r="AD1608" t="s">
        <v>53</v>
      </c>
      <c r="AE1608" t="s">
        <v>53</v>
      </c>
      <c r="AF1608">
        <v>79</v>
      </c>
      <c r="AG1608">
        <v>29</v>
      </c>
      <c r="AH1608" t="s">
        <v>107</v>
      </c>
      <c r="AI1608" t="s">
        <v>67</v>
      </c>
      <c r="AJ1608" t="s">
        <v>85</v>
      </c>
      <c r="AK1608" t="s">
        <v>219</v>
      </c>
      <c r="AL1608">
        <v>2</v>
      </c>
      <c r="AM1608">
        <v>3</v>
      </c>
      <c r="AN1608">
        <v>19</v>
      </c>
      <c r="AO1608">
        <v>10</v>
      </c>
      <c r="AP1608">
        <v>24</v>
      </c>
      <c r="AQ1608">
        <v>10</v>
      </c>
      <c r="AR1608" t="s">
        <v>78</v>
      </c>
      <c r="AS1608" t="s">
        <v>257</v>
      </c>
      <c r="AT1608" t="s">
        <v>257</v>
      </c>
      <c r="AU1608" s="1">
        <v>44333</v>
      </c>
      <c r="AV1608" s="15">
        <f>VLOOKUP(dummy_yherealine!$AT1608,dummy_oppeained!B:C,2,0)</f>
        <v>2</v>
      </c>
      <c r="AW1608" s="22" t="str">
        <f>VLOOKUP(AS1608,dummy_oppeained!B:D,3,0)</f>
        <v>mitteeristav</v>
      </c>
      <c r="AX1608" s="17" t="str">
        <f>VLOOKUP(AR:AR,hinded_abi!A:D,4,0)</f>
        <v>NULL</v>
      </c>
      <c r="AY1608" s="26" t="str">
        <f t="shared" si="50"/>
        <v xml:space="preserve"> </v>
      </c>
      <c r="AZ1608" s="27">
        <f t="shared" si="51"/>
        <v>0</v>
      </c>
    </row>
    <row r="1609" spans="1:52" x14ac:dyDescent="0.25">
      <c r="A1609" t="s">
        <v>372</v>
      </c>
      <c r="B1609" t="s">
        <v>329</v>
      </c>
      <c r="C1609" t="s">
        <v>174</v>
      </c>
      <c r="D1609">
        <v>32712119964</v>
      </c>
      <c r="E1609" t="s">
        <v>243</v>
      </c>
      <c r="F1609" t="s">
        <v>354</v>
      </c>
      <c r="G1609" t="s">
        <v>52</v>
      </c>
      <c r="H1609" t="s">
        <v>115</v>
      </c>
      <c r="I1609" t="s">
        <v>52</v>
      </c>
      <c r="J1609" s="1">
        <v>44652</v>
      </c>
      <c r="K1609" t="s">
        <v>53</v>
      </c>
      <c r="L1609" s="1">
        <v>45225</v>
      </c>
      <c r="M1609" t="s">
        <v>297</v>
      </c>
      <c r="N1609" t="s">
        <v>308</v>
      </c>
      <c r="O1609" t="s">
        <v>56</v>
      </c>
      <c r="P1609" t="s">
        <v>237</v>
      </c>
      <c r="Q1609" s="1">
        <v>44452</v>
      </c>
      <c r="R1609" t="s">
        <v>118</v>
      </c>
      <c r="S1609" t="s">
        <v>59</v>
      </c>
      <c r="T1609" t="s">
        <v>120</v>
      </c>
      <c r="U1609" t="s">
        <v>247</v>
      </c>
      <c r="V1609">
        <v>214475</v>
      </c>
      <c r="W1609" t="s">
        <v>62</v>
      </c>
      <c r="X1609" t="s">
        <v>53</v>
      </c>
      <c r="Y1609">
        <v>3</v>
      </c>
      <c r="Z1609" t="s">
        <v>63</v>
      </c>
      <c r="AA1609" t="s">
        <v>248</v>
      </c>
      <c r="AB1609" t="s">
        <v>200</v>
      </c>
      <c r="AC1609" t="s">
        <v>115</v>
      </c>
      <c r="AD1609" t="s">
        <v>53</v>
      </c>
      <c r="AE1609" t="s">
        <v>53</v>
      </c>
      <c r="AF1609">
        <v>79</v>
      </c>
      <c r="AG1609">
        <v>29</v>
      </c>
      <c r="AH1609" t="s">
        <v>107</v>
      </c>
      <c r="AI1609" t="s">
        <v>67</v>
      </c>
      <c r="AJ1609" t="s">
        <v>85</v>
      </c>
      <c r="AK1609" t="s">
        <v>219</v>
      </c>
      <c r="AL1609">
        <v>2</v>
      </c>
      <c r="AM1609">
        <v>3</v>
      </c>
      <c r="AN1609">
        <v>19</v>
      </c>
      <c r="AO1609">
        <v>10</v>
      </c>
      <c r="AP1609">
        <v>24</v>
      </c>
      <c r="AQ1609">
        <v>10</v>
      </c>
      <c r="AR1609" t="s">
        <v>72</v>
      </c>
      <c r="AS1609" t="s">
        <v>216</v>
      </c>
      <c r="AT1609" t="s">
        <v>216</v>
      </c>
      <c r="AU1609" s="1">
        <v>45475</v>
      </c>
      <c r="AV1609" s="17">
        <f>VLOOKUP(dummy_yherealine!$AT1609,dummy_oppeained!B:C,2,0)</f>
        <v>3</v>
      </c>
      <c r="AW1609" s="22" t="str">
        <f>VLOOKUP(AS1609,dummy_oppeained!B:D,3,0)</f>
        <v>mitteeristav</v>
      </c>
      <c r="AX1609" s="17" t="str">
        <f>VLOOKUP(AR:AR,hinded_abi!A:D,4,0)</f>
        <v>NULL</v>
      </c>
      <c r="AY1609" s="26" t="str">
        <f t="shared" si="50"/>
        <v xml:space="preserve"> </v>
      </c>
      <c r="AZ1609" s="27">
        <f t="shared" si="51"/>
        <v>0</v>
      </c>
    </row>
    <row r="1610" spans="1:52" x14ac:dyDescent="0.25">
      <c r="A1610" t="s">
        <v>373</v>
      </c>
      <c r="B1610" t="s">
        <v>252</v>
      </c>
      <c r="C1610" t="s">
        <v>208</v>
      </c>
      <c r="D1610">
        <v>33912170218</v>
      </c>
      <c r="E1610" t="s">
        <v>243</v>
      </c>
      <c r="F1610" t="s">
        <v>310</v>
      </c>
      <c r="G1610" t="s">
        <v>52</v>
      </c>
      <c r="H1610" t="s">
        <v>115</v>
      </c>
      <c r="I1610" t="s">
        <v>52</v>
      </c>
      <c r="J1610" s="1">
        <v>45676</v>
      </c>
      <c r="K1610" t="s">
        <v>53</v>
      </c>
      <c r="L1610" s="1">
        <v>45818</v>
      </c>
      <c r="M1610" t="s">
        <v>334</v>
      </c>
      <c r="N1610" t="s">
        <v>53</v>
      </c>
      <c r="O1610" t="s">
        <v>210</v>
      </c>
      <c r="P1610" t="s">
        <v>117</v>
      </c>
      <c r="Q1610" s="1">
        <v>44927</v>
      </c>
      <c r="R1610" t="s">
        <v>118</v>
      </c>
      <c r="S1610" t="s">
        <v>119</v>
      </c>
      <c r="T1610" t="s">
        <v>60</v>
      </c>
      <c r="U1610" t="s">
        <v>293</v>
      </c>
      <c r="V1610">
        <v>80997</v>
      </c>
      <c r="W1610" t="s">
        <v>62</v>
      </c>
      <c r="X1610" t="s">
        <v>53</v>
      </c>
      <c r="Y1610">
        <v>1</v>
      </c>
      <c r="Z1610" t="s">
        <v>63</v>
      </c>
      <c r="AA1610" t="s">
        <v>64</v>
      </c>
      <c r="AB1610" t="s">
        <v>84</v>
      </c>
      <c r="AC1610" t="s">
        <v>52</v>
      </c>
      <c r="AD1610" t="s">
        <v>193</v>
      </c>
      <c r="AE1610" t="s">
        <v>180</v>
      </c>
      <c r="AF1610">
        <v>25</v>
      </c>
      <c r="AG1610">
        <v>39</v>
      </c>
      <c r="AH1610" t="s">
        <v>218</v>
      </c>
      <c r="AI1610" t="s">
        <v>170</v>
      </c>
      <c r="AJ1610" t="s">
        <v>218</v>
      </c>
      <c r="AK1610" t="s">
        <v>85</v>
      </c>
      <c r="AL1610">
        <v>0</v>
      </c>
      <c r="AM1610">
        <v>2</v>
      </c>
      <c r="AN1610">
        <v>16</v>
      </c>
      <c r="AO1610">
        <v>0</v>
      </c>
      <c r="AP1610">
        <v>23</v>
      </c>
      <c r="AQ1610">
        <v>3</v>
      </c>
      <c r="AR1610" t="s">
        <v>72</v>
      </c>
      <c r="AS1610" t="s">
        <v>76</v>
      </c>
      <c r="AT1610" t="s">
        <v>76</v>
      </c>
      <c r="AU1610" s="1">
        <v>45190</v>
      </c>
      <c r="AV1610" s="15">
        <f>VLOOKUP(dummy_yherealine!$AT1610,dummy_oppeained!B:C,2,0)</f>
        <v>3</v>
      </c>
      <c r="AW1610" s="22" t="str">
        <f>VLOOKUP(AS1610,dummy_oppeained!B:D,3,0)</f>
        <v>mitteeristav</v>
      </c>
      <c r="AX1610" s="17" t="str">
        <f>VLOOKUP(AR:AR,hinded_abi!A:D,4,0)</f>
        <v>NULL</v>
      </c>
      <c r="AY1610" s="26" t="str">
        <f t="shared" si="50"/>
        <v xml:space="preserve"> </v>
      </c>
      <c r="AZ1610" s="27">
        <f t="shared" si="51"/>
        <v>0</v>
      </c>
    </row>
    <row r="1611" spans="1:52" x14ac:dyDescent="0.25">
      <c r="A1611" t="s">
        <v>373</v>
      </c>
      <c r="B1611" t="s">
        <v>252</v>
      </c>
      <c r="C1611" t="s">
        <v>208</v>
      </c>
      <c r="D1611">
        <v>33912170218</v>
      </c>
      <c r="E1611" t="s">
        <v>243</v>
      </c>
      <c r="F1611" t="s">
        <v>310</v>
      </c>
      <c r="G1611" t="s">
        <v>52</v>
      </c>
      <c r="H1611" t="s">
        <v>115</v>
      </c>
      <c r="I1611" t="s">
        <v>52</v>
      </c>
      <c r="J1611" s="1">
        <v>45676</v>
      </c>
      <c r="K1611" t="s">
        <v>53</v>
      </c>
      <c r="L1611" s="1">
        <v>45818</v>
      </c>
      <c r="M1611" t="s">
        <v>334</v>
      </c>
      <c r="N1611" t="s">
        <v>53</v>
      </c>
      <c r="O1611" t="s">
        <v>210</v>
      </c>
      <c r="P1611" t="s">
        <v>117</v>
      </c>
      <c r="Q1611" s="1">
        <v>44927</v>
      </c>
      <c r="R1611" t="s">
        <v>118</v>
      </c>
      <c r="S1611" t="s">
        <v>119</v>
      </c>
      <c r="T1611" t="s">
        <v>60</v>
      </c>
      <c r="U1611" t="s">
        <v>293</v>
      </c>
      <c r="V1611">
        <v>80997</v>
      </c>
      <c r="W1611" t="s">
        <v>62</v>
      </c>
      <c r="X1611" t="s">
        <v>53</v>
      </c>
      <c r="Y1611">
        <v>1</v>
      </c>
      <c r="Z1611" t="s">
        <v>63</v>
      </c>
      <c r="AA1611" t="s">
        <v>64</v>
      </c>
      <c r="AB1611" t="s">
        <v>84</v>
      </c>
      <c r="AC1611" t="s">
        <v>52</v>
      </c>
      <c r="AD1611" t="s">
        <v>193</v>
      </c>
      <c r="AE1611" t="s">
        <v>180</v>
      </c>
      <c r="AF1611">
        <v>25</v>
      </c>
      <c r="AG1611">
        <v>39</v>
      </c>
      <c r="AH1611" t="s">
        <v>218</v>
      </c>
      <c r="AI1611" t="s">
        <v>170</v>
      </c>
      <c r="AJ1611" t="s">
        <v>218</v>
      </c>
      <c r="AK1611" t="s">
        <v>85</v>
      </c>
      <c r="AL1611">
        <v>0</v>
      </c>
      <c r="AM1611">
        <v>2</v>
      </c>
      <c r="AN1611">
        <v>16</v>
      </c>
      <c r="AO1611">
        <v>0</v>
      </c>
      <c r="AP1611">
        <v>23</v>
      </c>
      <c r="AQ1611">
        <v>3</v>
      </c>
      <c r="AR1611" t="s">
        <v>91</v>
      </c>
      <c r="AS1611" t="s">
        <v>187</v>
      </c>
      <c r="AT1611" t="s">
        <v>187</v>
      </c>
      <c r="AU1611" s="1">
        <v>44604</v>
      </c>
      <c r="AV1611" s="17">
        <f>VLOOKUP(dummy_yherealine!$AT1611,dummy_oppeained!B:C,2,0)</f>
        <v>5</v>
      </c>
      <c r="AW1611" s="22" t="str">
        <f>VLOOKUP(AS1611,dummy_oppeained!B:D,3,0)</f>
        <v>eristav</v>
      </c>
      <c r="AX1611" s="17">
        <f>VLOOKUP(AR:AR,hinded_abi!A:D,4,0)</f>
        <v>0</v>
      </c>
      <c r="AY1611" s="26">
        <f t="shared" si="50"/>
        <v>0</v>
      </c>
      <c r="AZ1611" s="27">
        <f t="shared" si="51"/>
        <v>5</v>
      </c>
    </row>
    <row r="1612" spans="1:52" x14ac:dyDescent="0.25">
      <c r="A1612" t="s">
        <v>373</v>
      </c>
      <c r="B1612" t="s">
        <v>252</v>
      </c>
      <c r="C1612" t="s">
        <v>208</v>
      </c>
      <c r="D1612">
        <v>33912170218</v>
      </c>
      <c r="E1612" t="s">
        <v>243</v>
      </c>
      <c r="F1612" t="s">
        <v>310</v>
      </c>
      <c r="G1612" t="s">
        <v>52</v>
      </c>
      <c r="H1612" t="s">
        <v>115</v>
      </c>
      <c r="I1612" t="s">
        <v>52</v>
      </c>
      <c r="J1612" s="1">
        <v>45676</v>
      </c>
      <c r="K1612" t="s">
        <v>53</v>
      </c>
      <c r="L1612" s="1">
        <v>45818</v>
      </c>
      <c r="M1612" t="s">
        <v>334</v>
      </c>
      <c r="N1612" t="s">
        <v>53</v>
      </c>
      <c r="O1612" t="s">
        <v>210</v>
      </c>
      <c r="P1612" t="s">
        <v>117</v>
      </c>
      <c r="Q1612" s="1">
        <v>44927</v>
      </c>
      <c r="R1612" t="s">
        <v>118</v>
      </c>
      <c r="S1612" t="s">
        <v>119</v>
      </c>
      <c r="T1612" t="s">
        <v>60</v>
      </c>
      <c r="U1612" t="s">
        <v>293</v>
      </c>
      <c r="V1612">
        <v>80997</v>
      </c>
      <c r="W1612" t="s">
        <v>62</v>
      </c>
      <c r="X1612" t="s">
        <v>53</v>
      </c>
      <c r="Y1612">
        <v>1</v>
      </c>
      <c r="Z1612" t="s">
        <v>63</v>
      </c>
      <c r="AA1612" t="s">
        <v>64</v>
      </c>
      <c r="AB1612" t="s">
        <v>84</v>
      </c>
      <c r="AC1612" t="s">
        <v>52</v>
      </c>
      <c r="AD1612" t="s">
        <v>193</v>
      </c>
      <c r="AE1612" t="s">
        <v>180</v>
      </c>
      <c r="AF1612">
        <v>25</v>
      </c>
      <c r="AG1612">
        <v>39</v>
      </c>
      <c r="AH1612" t="s">
        <v>218</v>
      </c>
      <c r="AI1612" t="s">
        <v>170</v>
      </c>
      <c r="AJ1612" t="s">
        <v>218</v>
      </c>
      <c r="AK1612" t="s">
        <v>85</v>
      </c>
      <c r="AL1612">
        <v>0</v>
      </c>
      <c r="AM1612">
        <v>2</v>
      </c>
      <c r="AN1612">
        <v>16</v>
      </c>
      <c r="AO1612">
        <v>0</v>
      </c>
      <c r="AP1612">
        <v>23</v>
      </c>
      <c r="AQ1612">
        <v>3</v>
      </c>
      <c r="AR1612" t="s">
        <v>78</v>
      </c>
      <c r="AS1612" t="s">
        <v>149</v>
      </c>
      <c r="AT1612" t="s">
        <v>149</v>
      </c>
      <c r="AU1612" s="1">
        <v>45020</v>
      </c>
      <c r="AV1612" s="15">
        <f>VLOOKUP(dummy_yherealine!$AT1612,dummy_oppeained!B:C,2,0)</f>
        <v>2</v>
      </c>
      <c r="AW1612" s="22" t="str">
        <f>VLOOKUP(AS1612,dummy_oppeained!B:D,3,0)</f>
        <v>mitteeristav</v>
      </c>
      <c r="AX1612" s="17" t="str">
        <f>VLOOKUP(AR:AR,hinded_abi!A:D,4,0)</f>
        <v>NULL</v>
      </c>
      <c r="AY1612" s="26" t="str">
        <f t="shared" si="50"/>
        <v xml:space="preserve"> </v>
      </c>
      <c r="AZ1612" s="27">
        <f t="shared" si="51"/>
        <v>0</v>
      </c>
    </row>
    <row r="1613" spans="1:52" x14ac:dyDescent="0.25">
      <c r="A1613" t="s">
        <v>373</v>
      </c>
      <c r="B1613" t="s">
        <v>252</v>
      </c>
      <c r="C1613" t="s">
        <v>208</v>
      </c>
      <c r="D1613">
        <v>33912170218</v>
      </c>
      <c r="E1613" t="s">
        <v>243</v>
      </c>
      <c r="F1613" t="s">
        <v>310</v>
      </c>
      <c r="G1613" t="s">
        <v>52</v>
      </c>
      <c r="H1613" t="s">
        <v>115</v>
      </c>
      <c r="I1613" t="s">
        <v>52</v>
      </c>
      <c r="J1613" s="1">
        <v>45676</v>
      </c>
      <c r="K1613" t="s">
        <v>53</v>
      </c>
      <c r="L1613" s="1">
        <v>45818</v>
      </c>
      <c r="M1613" t="s">
        <v>334</v>
      </c>
      <c r="N1613" t="s">
        <v>53</v>
      </c>
      <c r="O1613" t="s">
        <v>210</v>
      </c>
      <c r="P1613" t="s">
        <v>117</v>
      </c>
      <c r="Q1613" s="1">
        <v>44927</v>
      </c>
      <c r="R1613" t="s">
        <v>118</v>
      </c>
      <c r="S1613" t="s">
        <v>119</v>
      </c>
      <c r="T1613" t="s">
        <v>60</v>
      </c>
      <c r="U1613" t="s">
        <v>293</v>
      </c>
      <c r="V1613">
        <v>80997</v>
      </c>
      <c r="W1613" t="s">
        <v>62</v>
      </c>
      <c r="X1613" t="s">
        <v>53</v>
      </c>
      <c r="Y1613">
        <v>1</v>
      </c>
      <c r="Z1613" t="s">
        <v>63</v>
      </c>
      <c r="AA1613" t="s">
        <v>64</v>
      </c>
      <c r="AB1613" t="s">
        <v>84</v>
      </c>
      <c r="AC1613" t="s">
        <v>52</v>
      </c>
      <c r="AD1613" t="s">
        <v>193</v>
      </c>
      <c r="AE1613" t="s">
        <v>180</v>
      </c>
      <c r="AF1613">
        <v>25</v>
      </c>
      <c r="AG1613">
        <v>39</v>
      </c>
      <c r="AH1613" t="s">
        <v>218</v>
      </c>
      <c r="AI1613" t="s">
        <v>170</v>
      </c>
      <c r="AJ1613" t="s">
        <v>218</v>
      </c>
      <c r="AK1613" t="s">
        <v>85</v>
      </c>
      <c r="AL1613">
        <v>0</v>
      </c>
      <c r="AM1613">
        <v>2</v>
      </c>
      <c r="AN1613">
        <v>16</v>
      </c>
      <c r="AO1613">
        <v>0</v>
      </c>
      <c r="AP1613">
        <v>23</v>
      </c>
      <c r="AQ1613">
        <v>3</v>
      </c>
      <c r="AR1613" t="s">
        <v>72</v>
      </c>
      <c r="AS1613" t="s">
        <v>102</v>
      </c>
      <c r="AT1613" t="s">
        <v>102</v>
      </c>
      <c r="AU1613" s="1">
        <v>45357</v>
      </c>
      <c r="AV1613" s="17">
        <f>VLOOKUP(dummy_yherealine!$AT1613,dummy_oppeained!B:C,2,0)</f>
        <v>2</v>
      </c>
      <c r="AW1613" s="22" t="str">
        <f>VLOOKUP(AS1613,dummy_oppeained!B:D,3,0)</f>
        <v>mitteeristav</v>
      </c>
      <c r="AX1613" s="17" t="str">
        <f>VLOOKUP(AR:AR,hinded_abi!A:D,4,0)</f>
        <v>NULL</v>
      </c>
      <c r="AY1613" s="26" t="str">
        <f t="shared" si="50"/>
        <v xml:space="preserve"> </v>
      </c>
      <c r="AZ1613" s="27">
        <f t="shared" si="51"/>
        <v>0</v>
      </c>
    </row>
    <row r="1614" spans="1:52" x14ac:dyDescent="0.25">
      <c r="A1614" t="s">
        <v>373</v>
      </c>
      <c r="B1614" t="s">
        <v>252</v>
      </c>
      <c r="C1614" t="s">
        <v>208</v>
      </c>
      <c r="D1614">
        <v>33912170218</v>
      </c>
      <c r="E1614" t="s">
        <v>243</v>
      </c>
      <c r="F1614" t="s">
        <v>310</v>
      </c>
      <c r="G1614" t="s">
        <v>52</v>
      </c>
      <c r="H1614" t="s">
        <v>115</v>
      </c>
      <c r="I1614" t="s">
        <v>52</v>
      </c>
      <c r="J1614" s="1">
        <v>45676</v>
      </c>
      <c r="K1614" t="s">
        <v>53</v>
      </c>
      <c r="L1614" s="1">
        <v>45818</v>
      </c>
      <c r="M1614" t="s">
        <v>334</v>
      </c>
      <c r="N1614" t="s">
        <v>53</v>
      </c>
      <c r="O1614" t="s">
        <v>210</v>
      </c>
      <c r="P1614" t="s">
        <v>117</v>
      </c>
      <c r="Q1614" s="1">
        <v>44927</v>
      </c>
      <c r="R1614" t="s">
        <v>118</v>
      </c>
      <c r="S1614" t="s">
        <v>119</v>
      </c>
      <c r="T1614" t="s">
        <v>60</v>
      </c>
      <c r="U1614" t="s">
        <v>293</v>
      </c>
      <c r="V1614">
        <v>80997</v>
      </c>
      <c r="W1614" t="s">
        <v>62</v>
      </c>
      <c r="X1614" t="s">
        <v>53</v>
      </c>
      <c r="Y1614">
        <v>1</v>
      </c>
      <c r="Z1614" t="s">
        <v>63</v>
      </c>
      <c r="AA1614" t="s">
        <v>64</v>
      </c>
      <c r="AB1614" t="s">
        <v>84</v>
      </c>
      <c r="AC1614" t="s">
        <v>52</v>
      </c>
      <c r="AD1614" t="s">
        <v>193</v>
      </c>
      <c r="AE1614" t="s">
        <v>180</v>
      </c>
      <c r="AF1614">
        <v>25</v>
      </c>
      <c r="AG1614">
        <v>39</v>
      </c>
      <c r="AH1614" t="s">
        <v>218</v>
      </c>
      <c r="AI1614" t="s">
        <v>170</v>
      </c>
      <c r="AJ1614" t="s">
        <v>218</v>
      </c>
      <c r="AK1614" t="s">
        <v>85</v>
      </c>
      <c r="AL1614">
        <v>0</v>
      </c>
      <c r="AM1614">
        <v>2</v>
      </c>
      <c r="AN1614">
        <v>16</v>
      </c>
      <c r="AO1614">
        <v>0</v>
      </c>
      <c r="AP1614">
        <v>23</v>
      </c>
      <c r="AQ1614">
        <v>3</v>
      </c>
      <c r="AR1614" t="s">
        <v>86</v>
      </c>
      <c r="AS1614" t="s">
        <v>128</v>
      </c>
      <c r="AT1614" t="s">
        <v>128</v>
      </c>
      <c r="AU1614" s="1">
        <v>44666</v>
      </c>
      <c r="AV1614" s="15">
        <f>VLOOKUP(dummy_yherealine!$AT1614,dummy_oppeained!B:C,2,0)</f>
        <v>5</v>
      </c>
      <c r="AW1614" s="22" t="str">
        <f>VLOOKUP(AS1614,dummy_oppeained!B:D,3,0)</f>
        <v>eristav</v>
      </c>
      <c r="AX1614" s="17">
        <f>VLOOKUP(AR:AR,hinded_abi!A:D,4,0)</f>
        <v>4</v>
      </c>
      <c r="AY1614" s="26">
        <f t="shared" si="50"/>
        <v>20</v>
      </c>
      <c r="AZ1614" s="27">
        <f t="shared" si="51"/>
        <v>5</v>
      </c>
    </row>
    <row r="1615" spans="1:52" x14ac:dyDescent="0.25">
      <c r="A1615" t="s">
        <v>373</v>
      </c>
      <c r="B1615" t="s">
        <v>252</v>
      </c>
      <c r="C1615" t="s">
        <v>208</v>
      </c>
      <c r="D1615">
        <v>33912170218</v>
      </c>
      <c r="E1615" t="s">
        <v>243</v>
      </c>
      <c r="F1615" t="s">
        <v>310</v>
      </c>
      <c r="G1615" t="s">
        <v>52</v>
      </c>
      <c r="H1615" t="s">
        <v>115</v>
      </c>
      <c r="I1615" t="s">
        <v>52</v>
      </c>
      <c r="J1615" s="1">
        <v>45676</v>
      </c>
      <c r="K1615" t="s">
        <v>53</v>
      </c>
      <c r="L1615" s="1">
        <v>45818</v>
      </c>
      <c r="M1615" t="s">
        <v>334</v>
      </c>
      <c r="N1615" t="s">
        <v>53</v>
      </c>
      <c r="O1615" t="s">
        <v>210</v>
      </c>
      <c r="P1615" t="s">
        <v>117</v>
      </c>
      <c r="Q1615" s="1">
        <v>44927</v>
      </c>
      <c r="R1615" t="s">
        <v>118</v>
      </c>
      <c r="S1615" t="s">
        <v>119</v>
      </c>
      <c r="T1615" t="s">
        <v>60</v>
      </c>
      <c r="U1615" t="s">
        <v>293</v>
      </c>
      <c r="V1615">
        <v>80997</v>
      </c>
      <c r="W1615" t="s">
        <v>62</v>
      </c>
      <c r="X1615" t="s">
        <v>53</v>
      </c>
      <c r="Y1615">
        <v>1</v>
      </c>
      <c r="Z1615" t="s">
        <v>63</v>
      </c>
      <c r="AA1615" t="s">
        <v>64</v>
      </c>
      <c r="AB1615" t="s">
        <v>84</v>
      </c>
      <c r="AC1615" t="s">
        <v>52</v>
      </c>
      <c r="AD1615" t="s">
        <v>193</v>
      </c>
      <c r="AE1615" t="s">
        <v>180</v>
      </c>
      <c r="AF1615">
        <v>25</v>
      </c>
      <c r="AG1615">
        <v>39</v>
      </c>
      <c r="AH1615" t="s">
        <v>218</v>
      </c>
      <c r="AI1615" t="s">
        <v>170</v>
      </c>
      <c r="AJ1615" t="s">
        <v>218</v>
      </c>
      <c r="AK1615" t="s">
        <v>85</v>
      </c>
      <c r="AL1615">
        <v>0</v>
      </c>
      <c r="AM1615">
        <v>2</v>
      </c>
      <c r="AN1615">
        <v>16</v>
      </c>
      <c r="AO1615">
        <v>0</v>
      </c>
      <c r="AP1615">
        <v>23</v>
      </c>
      <c r="AQ1615">
        <v>3</v>
      </c>
      <c r="AR1615" t="s">
        <v>72</v>
      </c>
      <c r="AS1615" t="s">
        <v>257</v>
      </c>
      <c r="AT1615" t="s">
        <v>257</v>
      </c>
      <c r="AU1615" s="1">
        <v>45676</v>
      </c>
      <c r="AV1615" s="17">
        <f>VLOOKUP(dummy_yherealine!$AT1615,dummy_oppeained!B:C,2,0)</f>
        <v>2</v>
      </c>
      <c r="AW1615" s="22" t="str">
        <f>VLOOKUP(AS1615,dummy_oppeained!B:D,3,0)</f>
        <v>mitteeristav</v>
      </c>
      <c r="AX1615" s="17" t="str">
        <f>VLOOKUP(AR:AR,hinded_abi!A:D,4,0)</f>
        <v>NULL</v>
      </c>
      <c r="AY1615" s="26" t="str">
        <f t="shared" si="50"/>
        <v xml:space="preserve"> </v>
      </c>
      <c r="AZ1615" s="27">
        <f t="shared" si="51"/>
        <v>0</v>
      </c>
    </row>
    <row r="1616" spans="1:52" x14ac:dyDescent="0.25">
      <c r="A1616" t="s">
        <v>373</v>
      </c>
      <c r="B1616" t="s">
        <v>252</v>
      </c>
      <c r="C1616" t="s">
        <v>208</v>
      </c>
      <c r="D1616">
        <v>33912170218</v>
      </c>
      <c r="E1616" t="s">
        <v>243</v>
      </c>
      <c r="F1616" t="s">
        <v>310</v>
      </c>
      <c r="G1616" t="s">
        <v>52</v>
      </c>
      <c r="H1616" t="s">
        <v>115</v>
      </c>
      <c r="I1616" t="s">
        <v>52</v>
      </c>
      <c r="J1616" s="1">
        <v>45676</v>
      </c>
      <c r="K1616" t="s">
        <v>53</v>
      </c>
      <c r="L1616" s="1">
        <v>45818</v>
      </c>
      <c r="M1616" t="s">
        <v>334</v>
      </c>
      <c r="N1616" t="s">
        <v>53</v>
      </c>
      <c r="O1616" t="s">
        <v>210</v>
      </c>
      <c r="P1616" t="s">
        <v>117</v>
      </c>
      <c r="Q1616" s="1">
        <v>44927</v>
      </c>
      <c r="R1616" t="s">
        <v>118</v>
      </c>
      <c r="S1616" t="s">
        <v>119</v>
      </c>
      <c r="T1616" t="s">
        <v>60</v>
      </c>
      <c r="U1616" t="s">
        <v>293</v>
      </c>
      <c r="V1616">
        <v>80997</v>
      </c>
      <c r="W1616" t="s">
        <v>62</v>
      </c>
      <c r="X1616" t="s">
        <v>53</v>
      </c>
      <c r="Y1616">
        <v>1</v>
      </c>
      <c r="Z1616" t="s">
        <v>63</v>
      </c>
      <c r="AA1616" t="s">
        <v>64</v>
      </c>
      <c r="AB1616" t="s">
        <v>84</v>
      </c>
      <c r="AC1616" t="s">
        <v>52</v>
      </c>
      <c r="AD1616" t="s">
        <v>193</v>
      </c>
      <c r="AE1616" t="s">
        <v>180</v>
      </c>
      <c r="AF1616">
        <v>25</v>
      </c>
      <c r="AG1616">
        <v>39</v>
      </c>
      <c r="AH1616" t="s">
        <v>218</v>
      </c>
      <c r="AI1616" t="s">
        <v>170</v>
      </c>
      <c r="AJ1616" t="s">
        <v>218</v>
      </c>
      <c r="AK1616" t="s">
        <v>85</v>
      </c>
      <c r="AL1616">
        <v>0</v>
      </c>
      <c r="AM1616">
        <v>2</v>
      </c>
      <c r="AN1616">
        <v>16</v>
      </c>
      <c r="AO1616">
        <v>0</v>
      </c>
      <c r="AP1616">
        <v>23</v>
      </c>
      <c r="AQ1616">
        <v>3</v>
      </c>
      <c r="AR1616" t="s">
        <v>86</v>
      </c>
      <c r="AS1616" t="s">
        <v>164</v>
      </c>
      <c r="AT1616" t="s">
        <v>164</v>
      </c>
      <c r="AU1616" s="1">
        <v>44719</v>
      </c>
      <c r="AV1616" s="15">
        <f>VLOOKUP(dummy_yherealine!$AT1616,dummy_oppeained!B:C,2,0)</f>
        <v>6</v>
      </c>
      <c r="AW1616" s="22" t="str">
        <f>VLOOKUP(AS1616,dummy_oppeained!B:D,3,0)</f>
        <v>eristav</v>
      </c>
      <c r="AX1616" s="17">
        <f>VLOOKUP(AR:AR,hinded_abi!A:D,4,0)</f>
        <v>4</v>
      </c>
      <c r="AY1616" s="26">
        <f t="shared" si="50"/>
        <v>24</v>
      </c>
      <c r="AZ1616" s="27">
        <f t="shared" si="51"/>
        <v>6</v>
      </c>
    </row>
    <row r="1617" spans="1:52" x14ac:dyDescent="0.25">
      <c r="A1617" t="s">
        <v>373</v>
      </c>
      <c r="B1617" t="s">
        <v>252</v>
      </c>
      <c r="C1617" t="s">
        <v>208</v>
      </c>
      <c r="D1617">
        <v>33912170218</v>
      </c>
      <c r="E1617" t="s">
        <v>243</v>
      </c>
      <c r="F1617" t="s">
        <v>310</v>
      </c>
      <c r="G1617" t="s">
        <v>52</v>
      </c>
      <c r="H1617" t="s">
        <v>115</v>
      </c>
      <c r="I1617" t="s">
        <v>52</v>
      </c>
      <c r="J1617" s="1">
        <v>45676</v>
      </c>
      <c r="K1617" t="s">
        <v>53</v>
      </c>
      <c r="L1617" s="1">
        <v>45818</v>
      </c>
      <c r="M1617" t="s">
        <v>334</v>
      </c>
      <c r="N1617" t="s">
        <v>53</v>
      </c>
      <c r="O1617" t="s">
        <v>210</v>
      </c>
      <c r="P1617" t="s">
        <v>117</v>
      </c>
      <c r="Q1617" s="1">
        <v>44927</v>
      </c>
      <c r="R1617" t="s">
        <v>118</v>
      </c>
      <c r="S1617" t="s">
        <v>119</v>
      </c>
      <c r="T1617" t="s">
        <v>60</v>
      </c>
      <c r="U1617" t="s">
        <v>293</v>
      </c>
      <c r="V1617">
        <v>80997</v>
      </c>
      <c r="W1617" t="s">
        <v>62</v>
      </c>
      <c r="X1617" t="s">
        <v>53</v>
      </c>
      <c r="Y1617">
        <v>1</v>
      </c>
      <c r="Z1617" t="s">
        <v>63</v>
      </c>
      <c r="AA1617" t="s">
        <v>64</v>
      </c>
      <c r="AB1617" t="s">
        <v>84</v>
      </c>
      <c r="AC1617" t="s">
        <v>52</v>
      </c>
      <c r="AD1617" t="s">
        <v>193</v>
      </c>
      <c r="AE1617" t="s">
        <v>180</v>
      </c>
      <c r="AF1617">
        <v>25</v>
      </c>
      <c r="AG1617">
        <v>39</v>
      </c>
      <c r="AH1617" t="s">
        <v>218</v>
      </c>
      <c r="AI1617" t="s">
        <v>170</v>
      </c>
      <c r="AJ1617" t="s">
        <v>218</v>
      </c>
      <c r="AK1617" t="s">
        <v>85</v>
      </c>
      <c r="AL1617">
        <v>0</v>
      </c>
      <c r="AM1617">
        <v>2</v>
      </c>
      <c r="AN1617">
        <v>16</v>
      </c>
      <c r="AO1617">
        <v>0</v>
      </c>
      <c r="AP1617">
        <v>23</v>
      </c>
      <c r="AQ1617">
        <v>3</v>
      </c>
      <c r="AR1617" t="s">
        <v>94</v>
      </c>
      <c r="AS1617" t="s">
        <v>259</v>
      </c>
      <c r="AT1617" t="s">
        <v>259</v>
      </c>
      <c r="AU1617" s="1">
        <v>44891</v>
      </c>
      <c r="AV1617" s="17">
        <f>VLOOKUP(dummy_yherealine!$AT1617,dummy_oppeained!B:C,2,0)</f>
        <v>6</v>
      </c>
      <c r="AW1617" s="22" t="str">
        <f>VLOOKUP(AS1617,dummy_oppeained!B:D,3,0)</f>
        <v>eristav</v>
      </c>
      <c r="AX1617" s="17">
        <f>VLOOKUP(AR:AR,hinded_abi!A:D,4,0)</f>
        <v>5</v>
      </c>
      <c r="AY1617" s="26">
        <f t="shared" si="50"/>
        <v>30</v>
      </c>
      <c r="AZ1617" s="27">
        <f t="shared" si="51"/>
        <v>6</v>
      </c>
    </row>
    <row r="1618" spans="1:52" x14ac:dyDescent="0.25">
      <c r="A1618" t="s">
        <v>373</v>
      </c>
      <c r="B1618" t="s">
        <v>252</v>
      </c>
      <c r="C1618" t="s">
        <v>208</v>
      </c>
      <c r="D1618">
        <v>33912170218</v>
      </c>
      <c r="E1618" t="s">
        <v>243</v>
      </c>
      <c r="F1618" t="s">
        <v>310</v>
      </c>
      <c r="G1618" t="s">
        <v>52</v>
      </c>
      <c r="H1618" t="s">
        <v>115</v>
      </c>
      <c r="I1618" t="s">
        <v>52</v>
      </c>
      <c r="J1618" s="1">
        <v>45676</v>
      </c>
      <c r="K1618" t="s">
        <v>53</v>
      </c>
      <c r="L1618" s="1">
        <v>45818</v>
      </c>
      <c r="M1618" t="s">
        <v>334</v>
      </c>
      <c r="N1618" t="s">
        <v>53</v>
      </c>
      <c r="O1618" t="s">
        <v>210</v>
      </c>
      <c r="P1618" t="s">
        <v>117</v>
      </c>
      <c r="Q1618" s="1">
        <v>44927</v>
      </c>
      <c r="R1618" t="s">
        <v>118</v>
      </c>
      <c r="S1618" t="s">
        <v>119</v>
      </c>
      <c r="T1618" t="s">
        <v>60</v>
      </c>
      <c r="U1618" t="s">
        <v>293</v>
      </c>
      <c r="V1618">
        <v>80997</v>
      </c>
      <c r="W1618" t="s">
        <v>62</v>
      </c>
      <c r="X1618" t="s">
        <v>53</v>
      </c>
      <c r="Y1618">
        <v>1</v>
      </c>
      <c r="Z1618" t="s">
        <v>63</v>
      </c>
      <c r="AA1618" t="s">
        <v>64</v>
      </c>
      <c r="AB1618" t="s">
        <v>84</v>
      </c>
      <c r="AC1618" t="s">
        <v>52</v>
      </c>
      <c r="AD1618" t="s">
        <v>193</v>
      </c>
      <c r="AE1618" t="s">
        <v>180</v>
      </c>
      <c r="AF1618">
        <v>25</v>
      </c>
      <c r="AG1618">
        <v>39</v>
      </c>
      <c r="AH1618" t="s">
        <v>218</v>
      </c>
      <c r="AI1618" t="s">
        <v>170</v>
      </c>
      <c r="AJ1618" t="s">
        <v>218</v>
      </c>
      <c r="AK1618" t="s">
        <v>85</v>
      </c>
      <c r="AL1618">
        <v>0</v>
      </c>
      <c r="AM1618">
        <v>2</v>
      </c>
      <c r="AN1618">
        <v>16</v>
      </c>
      <c r="AO1618">
        <v>0</v>
      </c>
      <c r="AP1618">
        <v>23</v>
      </c>
      <c r="AQ1618">
        <v>3</v>
      </c>
      <c r="AR1618" t="s">
        <v>72</v>
      </c>
      <c r="AS1618" t="s">
        <v>95</v>
      </c>
      <c r="AT1618" t="s">
        <v>95</v>
      </c>
      <c r="AU1618" s="1">
        <v>44928</v>
      </c>
      <c r="AV1618" s="15">
        <f>VLOOKUP(dummy_yherealine!$AT1618,dummy_oppeained!B:C,2,0)</f>
        <v>2</v>
      </c>
      <c r="AW1618" s="22" t="str">
        <f>VLOOKUP(AS1618,dummy_oppeained!B:D,3,0)</f>
        <v>mitteeristav</v>
      </c>
      <c r="AX1618" s="17" t="str">
        <f>VLOOKUP(AR:AR,hinded_abi!A:D,4,0)</f>
        <v>NULL</v>
      </c>
      <c r="AY1618" s="26" t="str">
        <f t="shared" si="50"/>
        <v xml:space="preserve"> </v>
      </c>
      <c r="AZ1618" s="27">
        <f t="shared" si="51"/>
        <v>0</v>
      </c>
    </row>
    <row r="1619" spans="1:52" x14ac:dyDescent="0.25">
      <c r="A1619" t="s">
        <v>373</v>
      </c>
      <c r="B1619" t="s">
        <v>252</v>
      </c>
      <c r="C1619" t="s">
        <v>208</v>
      </c>
      <c r="D1619">
        <v>33912170218</v>
      </c>
      <c r="E1619" t="s">
        <v>243</v>
      </c>
      <c r="F1619" t="s">
        <v>310</v>
      </c>
      <c r="G1619" t="s">
        <v>52</v>
      </c>
      <c r="H1619" t="s">
        <v>115</v>
      </c>
      <c r="I1619" t="s">
        <v>52</v>
      </c>
      <c r="J1619" s="1">
        <v>45676</v>
      </c>
      <c r="K1619" t="s">
        <v>53</v>
      </c>
      <c r="L1619" s="1">
        <v>45818</v>
      </c>
      <c r="M1619" t="s">
        <v>334</v>
      </c>
      <c r="N1619" t="s">
        <v>53</v>
      </c>
      <c r="O1619" t="s">
        <v>210</v>
      </c>
      <c r="P1619" t="s">
        <v>117</v>
      </c>
      <c r="Q1619" s="1">
        <v>44927</v>
      </c>
      <c r="R1619" t="s">
        <v>118</v>
      </c>
      <c r="S1619" t="s">
        <v>119</v>
      </c>
      <c r="T1619" t="s">
        <v>60</v>
      </c>
      <c r="U1619" t="s">
        <v>293</v>
      </c>
      <c r="V1619">
        <v>80997</v>
      </c>
      <c r="W1619" t="s">
        <v>62</v>
      </c>
      <c r="X1619" t="s">
        <v>53</v>
      </c>
      <c r="Y1619">
        <v>1</v>
      </c>
      <c r="Z1619" t="s">
        <v>63</v>
      </c>
      <c r="AA1619" t="s">
        <v>64</v>
      </c>
      <c r="AB1619" t="s">
        <v>84</v>
      </c>
      <c r="AC1619" t="s">
        <v>52</v>
      </c>
      <c r="AD1619" t="s">
        <v>193</v>
      </c>
      <c r="AE1619" t="s">
        <v>180</v>
      </c>
      <c r="AF1619">
        <v>25</v>
      </c>
      <c r="AG1619">
        <v>39</v>
      </c>
      <c r="AH1619" t="s">
        <v>218</v>
      </c>
      <c r="AI1619" t="s">
        <v>170</v>
      </c>
      <c r="AJ1619" t="s">
        <v>218</v>
      </c>
      <c r="AK1619" t="s">
        <v>85</v>
      </c>
      <c r="AL1619">
        <v>0</v>
      </c>
      <c r="AM1619">
        <v>2</v>
      </c>
      <c r="AN1619">
        <v>16</v>
      </c>
      <c r="AO1619">
        <v>0</v>
      </c>
      <c r="AP1619">
        <v>23</v>
      </c>
      <c r="AQ1619">
        <v>3</v>
      </c>
      <c r="AR1619" t="s">
        <v>91</v>
      </c>
      <c r="AS1619" t="s">
        <v>144</v>
      </c>
      <c r="AT1619" t="s">
        <v>144</v>
      </c>
      <c r="AU1619" s="1">
        <v>45581</v>
      </c>
      <c r="AV1619" s="17">
        <f>VLOOKUP(dummy_yherealine!$AT1619,dummy_oppeained!B:C,2,0)</f>
        <v>9</v>
      </c>
      <c r="AW1619" s="22" t="str">
        <f>VLOOKUP(AS1619,dummy_oppeained!B:D,3,0)</f>
        <v>eristav</v>
      </c>
      <c r="AX1619" s="17">
        <f>VLOOKUP(AR:AR,hinded_abi!A:D,4,0)</f>
        <v>0</v>
      </c>
      <c r="AY1619" s="26">
        <f t="shared" si="50"/>
        <v>0</v>
      </c>
      <c r="AZ1619" s="27">
        <f t="shared" si="51"/>
        <v>9</v>
      </c>
    </row>
    <row r="1620" spans="1:52" x14ac:dyDescent="0.25">
      <c r="A1620" t="s">
        <v>373</v>
      </c>
      <c r="B1620" t="s">
        <v>252</v>
      </c>
      <c r="C1620" t="s">
        <v>208</v>
      </c>
      <c r="D1620">
        <v>33912170218</v>
      </c>
      <c r="E1620" t="s">
        <v>243</v>
      </c>
      <c r="F1620" t="s">
        <v>310</v>
      </c>
      <c r="G1620" t="s">
        <v>52</v>
      </c>
      <c r="H1620" t="s">
        <v>115</v>
      </c>
      <c r="I1620" t="s">
        <v>52</v>
      </c>
      <c r="J1620" s="1">
        <v>45676</v>
      </c>
      <c r="K1620" t="s">
        <v>53</v>
      </c>
      <c r="L1620" s="1">
        <v>45818</v>
      </c>
      <c r="M1620" t="s">
        <v>334</v>
      </c>
      <c r="N1620" t="s">
        <v>53</v>
      </c>
      <c r="O1620" t="s">
        <v>210</v>
      </c>
      <c r="P1620" t="s">
        <v>117</v>
      </c>
      <c r="Q1620" s="1">
        <v>44927</v>
      </c>
      <c r="R1620" t="s">
        <v>118</v>
      </c>
      <c r="S1620" t="s">
        <v>119</v>
      </c>
      <c r="T1620" t="s">
        <v>60</v>
      </c>
      <c r="U1620" t="s">
        <v>293</v>
      </c>
      <c r="V1620">
        <v>80997</v>
      </c>
      <c r="W1620" t="s">
        <v>62</v>
      </c>
      <c r="X1620" t="s">
        <v>53</v>
      </c>
      <c r="Y1620">
        <v>1</v>
      </c>
      <c r="Z1620" t="s">
        <v>63</v>
      </c>
      <c r="AA1620" t="s">
        <v>64</v>
      </c>
      <c r="AB1620" t="s">
        <v>84</v>
      </c>
      <c r="AC1620" t="s">
        <v>52</v>
      </c>
      <c r="AD1620" t="s">
        <v>193</v>
      </c>
      <c r="AE1620" t="s">
        <v>180</v>
      </c>
      <c r="AF1620">
        <v>25</v>
      </c>
      <c r="AG1620">
        <v>39</v>
      </c>
      <c r="AH1620" t="s">
        <v>218</v>
      </c>
      <c r="AI1620" t="s">
        <v>170</v>
      </c>
      <c r="AJ1620" t="s">
        <v>218</v>
      </c>
      <c r="AK1620" t="s">
        <v>85</v>
      </c>
      <c r="AL1620">
        <v>0</v>
      </c>
      <c r="AM1620">
        <v>2</v>
      </c>
      <c r="AN1620">
        <v>16</v>
      </c>
      <c r="AO1620">
        <v>0</v>
      </c>
      <c r="AP1620">
        <v>23</v>
      </c>
      <c r="AQ1620">
        <v>3</v>
      </c>
      <c r="AR1620" t="s">
        <v>70</v>
      </c>
      <c r="AS1620" t="s">
        <v>167</v>
      </c>
      <c r="AT1620" t="s">
        <v>167</v>
      </c>
      <c r="AU1620" s="1">
        <v>44924</v>
      </c>
      <c r="AV1620" s="15">
        <f>VLOOKUP(dummy_yherealine!$AT1620,dummy_oppeained!B:C,2,0)</f>
        <v>5</v>
      </c>
      <c r="AW1620" s="22" t="str">
        <f>VLOOKUP(AS1620,dummy_oppeained!B:D,3,0)</f>
        <v>eristav</v>
      </c>
      <c r="AX1620" s="17">
        <f>VLOOKUP(AR:AR,hinded_abi!A:D,4,0)</f>
        <v>0</v>
      </c>
      <c r="AY1620" s="26">
        <f t="shared" si="50"/>
        <v>0</v>
      </c>
      <c r="AZ1620" s="27">
        <f t="shared" si="51"/>
        <v>5</v>
      </c>
    </row>
    <row r="1621" spans="1:52" x14ac:dyDescent="0.25">
      <c r="A1621" t="s">
        <v>373</v>
      </c>
      <c r="B1621" t="s">
        <v>252</v>
      </c>
      <c r="C1621" t="s">
        <v>208</v>
      </c>
      <c r="D1621">
        <v>33912170218</v>
      </c>
      <c r="E1621" t="s">
        <v>243</v>
      </c>
      <c r="F1621" t="s">
        <v>310</v>
      </c>
      <c r="G1621" t="s">
        <v>52</v>
      </c>
      <c r="H1621" t="s">
        <v>115</v>
      </c>
      <c r="I1621" t="s">
        <v>52</v>
      </c>
      <c r="J1621" s="1">
        <v>45676</v>
      </c>
      <c r="K1621" t="s">
        <v>53</v>
      </c>
      <c r="L1621" s="1">
        <v>45818</v>
      </c>
      <c r="M1621" t="s">
        <v>334</v>
      </c>
      <c r="N1621" t="s">
        <v>53</v>
      </c>
      <c r="O1621" t="s">
        <v>210</v>
      </c>
      <c r="P1621" t="s">
        <v>117</v>
      </c>
      <c r="Q1621" s="1">
        <v>44927</v>
      </c>
      <c r="R1621" t="s">
        <v>118</v>
      </c>
      <c r="S1621" t="s">
        <v>119</v>
      </c>
      <c r="T1621" t="s">
        <v>60</v>
      </c>
      <c r="U1621" t="s">
        <v>293</v>
      </c>
      <c r="V1621">
        <v>80997</v>
      </c>
      <c r="W1621" t="s">
        <v>62</v>
      </c>
      <c r="X1621" t="s">
        <v>53</v>
      </c>
      <c r="Y1621">
        <v>1</v>
      </c>
      <c r="Z1621" t="s">
        <v>63</v>
      </c>
      <c r="AA1621" t="s">
        <v>64</v>
      </c>
      <c r="AB1621" t="s">
        <v>84</v>
      </c>
      <c r="AC1621" t="s">
        <v>52</v>
      </c>
      <c r="AD1621" t="s">
        <v>193</v>
      </c>
      <c r="AE1621" t="s">
        <v>180</v>
      </c>
      <c r="AF1621">
        <v>25</v>
      </c>
      <c r="AG1621">
        <v>39</v>
      </c>
      <c r="AH1621" t="s">
        <v>218</v>
      </c>
      <c r="AI1621" t="s">
        <v>170</v>
      </c>
      <c r="AJ1621" t="s">
        <v>218</v>
      </c>
      <c r="AK1621" t="s">
        <v>85</v>
      </c>
      <c r="AL1621">
        <v>0</v>
      </c>
      <c r="AM1621">
        <v>2</v>
      </c>
      <c r="AN1621">
        <v>16</v>
      </c>
      <c r="AO1621">
        <v>0</v>
      </c>
      <c r="AP1621">
        <v>23</v>
      </c>
      <c r="AQ1621">
        <v>3</v>
      </c>
      <c r="AR1621" t="s">
        <v>86</v>
      </c>
      <c r="AS1621" t="s">
        <v>140</v>
      </c>
      <c r="AT1621" t="s">
        <v>140</v>
      </c>
      <c r="AU1621" s="1">
        <v>45810</v>
      </c>
      <c r="AV1621" s="17">
        <f>VLOOKUP(dummy_yherealine!$AT1621,dummy_oppeained!B:C,2,0)</f>
        <v>8</v>
      </c>
      <c r="AW1621" s="22" t="str">
        <f>VLOOKUP(AS1621,dummy_oppeained!B:D,3,0)</f>
        <v>eristav</v>
      </c>
      <c r="AX1621" s="17">
        <f>VLOOKUP(AR:AR,hinded_abi!A:D,4,0)</f>
        <v>4</v>
      </c>
      <c r="AY1621" s="26">
        <f t="shared" si="50"/>
        <v>32</v>
      </c>
      <c r="AZ1621" s="27">
        <f t="shared" si="51"/>
        <v>8</v>
      </c>
    </row>
    <row r="1622" spans="1:52" x14ac:dyDescent="0.25">
      <c r="A1622" t="s">
        <v>373</v>
      </c>
      <c r="B1622" t="s">
        <v>252</v>
      </c>
      <c r="C1622" t="s">
        <v>208</v>
      </c>
      <c r="D1622">
        <v>33912170218</v>
      </c>
      <c r="E1622" t="s">
        <v>243</v>
      </c>
      <c r="F1622" t="s">
        <v>310</v>
      </c>
      <c r="G1622" t="s">
        <v>52</v>
      </c>
      <c r="H1622" t="s">
        <v>115</v>
      </c>
      <c r="I1622" t="s">
        <v>52</v>
      </c>
      <c r="J1622" s="1">
        <v>45676</v>
      </c>
      <c r="K1622" t="s">
        <v>53</v>
      </c>
      <c r="L1622" s="1">
        <v>45818</v>
      </c>
      <c r="M1622" t="s">
        <v>334</v>
      </c>
      <c r="N1622" t="s">
        <v>53</v>
      </c>
      <c r="O1622" t="s">
        <v>210</v>
      </c>
      <c r="P1622" t="s">
        <v>117</v>
      </c>
      <c r="Q1622" s="1">
        <v>44927</v>
      </c>
      <c r="R1622" t="s">
        <v>118</v>
      </c>
      <c r="S1622" t="s">
        <v>119</v>
      </c>
      <c r="T1622" t="s">
        <v>60</v>
      </c>
      <c r="U1622" t="s">
        <v>293</v>
      </c>
      <c r="V1622">
        <v>80997</v>
      </c>
      <c r="W1622" t="s">
        <v>62</v>
      </c>
      <c r="X1622" t="s">
        <v>53</v>
      </c>
      <c r="Y1622">
        <v>1</v>
      </c>
      <c r="Z1622" t="s">
        <v>63</v>
      </c>
      <c r="AA1622" t="s">
        <v>64</v>
      </c>
      <c r="AB1622" t="s">
        <v>84</v>
      </c>
      <c r="AC1622" t="s">
        <v>52</v>
      </c>
      <c r="AD1622" t="s">
        <v>193</v>
      </c>
      <c r="AE1622" t="s">
        <v>180</v>
      </c>
      <c r="AF1622">
        <v>25</v>
      </c>
      <c r="AG1622">
        <v>39</v>
      </c>
      <c r="AH1622" t="s">
        <v>218</v>
      </c>
      <c r="AI1622" t="s">
        <v>170</v>
      </c>
      <c r="AJ1622" t="s">
        <v>218</v>
      </c>
      <c r="AK1622" t="s">
        <v>85</v>
      </c>
      <c r="AL1622">
        <v>0</v>
      </c>
      <c r="AM1622">
        <v>2</v>
      </c>
      <c r="AN1622">
        <v>16</v>
      </c>
      <c r="AO1622">
        <v>0</v>
      </c>
      <c r="AP1622">
        <v>23</v>
      </c>
      <c r="AQ1622">
        <v>3</v>
      </c>
      <c r="AR1622" t="s">
        <v>72</v>
      </c>
      <c r="AS1622" t="s">
        <v>231</v>
      </c>
      <c r="AT1622" t="s">
        <v>231</v>
      </c>
      <c r="AU1622" s="1">
        <v>45487</v>
      </c>
      <c r="AV1622" s="15">
        <f>VLOOKUP(dummy_yherealine!$AT1622,dummy_oppeained!B:C,2,0)</f>
        <v>3</v>
      </c>
      <c r="AW1622" s="22" t="str">
        <f>VLOOKUP(AS1622,dummy_oppeained!B:D,3,0)</f>
        <v>mitteeristav</v>
      </c>
      <c r="AX1622" s="17" t="str">
        <f>VLOOKUP(AR:AR,hinded_abi!A:D,4,0)</f>
        <v>NULL</v>
      </c>
      <c r="AY1622" s="26" t="str">
        <f t="shared" si="50"/>
        <v xml:space="preserve"> </v>
      </c>
      <c r="AZ1622" s="27">
        <f t="shared" si="51"/>
        <v>0</v>
      </c>
    </row>
    <row r="1623" spans="1:52" x14ac:dyDescent="0.25">
      <c r="A1623" t="s">
        <v>373</v>
      </c>
      <c r="B1623" t="s">
        <v>252</v>
      </c>
      <c r="C1623" t="s">
        <v>208</v>
      </c>
      <c r="D1623">
        <v>33912170218</v>
      </c>
      <c r="E1623" t="s">
        <v>243</v>
      </c>
      <c r="F1623" t="s">
        <v>310</v>
      </c>
      <c r="G1623" t="s">
        <v>52</v>
      </c>
      <c r="H1623" t="s">
        <v>115</v>
      </c>
      <c r="I1623" t="s">
        <v>52</v>
      </c>
      <c r="J1623" s="1">
        <v>45676</v>
      </c>
      <c r="K1623" t="s">
        <v>53</v>
      </c>
      <c r="L1623" s="1">
        <v>45818</v>
      </c>
      <c r="M1623" t="s">
        <v>334</v>
      </c>
      <c r="N1623" t="s">
        <v>53</v>
      </c>
      <c r="O1623" t="s">
        <v>210</v>
      </c>
      <c r="P1623" t="s">
        <v>117</v>
      </c>
      <c r="Q1623" s="1">
        <v>44927</v>
      </c>
      <c r="R1623" t="s">
        <v>118</v>
      </c>
      <c r="S1623" t="s">
        <v>119</v>
      </c>
      <c r="T1623" t="s">
        <v>60</v>
      </c>
      <c r="U1623" t="s">
        <v>293</v>
      </c>
      <c r="V1623">
        <v>80997</v>
      </c>
      <c r="W1623" t="s">
        <v>62</v>
      </c>
      <c r="X1623" t="s">
        <v>53</v>
      </c>
      <c r="Y1623">
        <v>1</v>
      </c>
      <c r="Z1623" t="s">
        <v>63</v>
      </c>
      <c r="AA1623" t="s">
        <v>64</v>
      </c>
      <c r="AB1623" t="s">
        <v>84</v>
      </c>
      <c r="AC1623" t="s">
        <v>52</v>
      </c>
      <c r="AD1623" t="s">
        <v>193</v>
      </c>
      <c r="AE1623" t="s">
        <v>180</v>
      </c>
      <c r="AF1623">
        <v>25</v>
      </c>
      <c r="AG1623">
        <v>39</v>
      </c>
      <c r="AH1623" t="s">
        <v>218</v>
      </c>
      <c r="AI1623" t="s">
        <v>170</v>
      </c>
      <c r="AJ1623" t="s">
        <v>218</v>
      </c>
      <c r="AK1623" t="s">
        <v>85</v>
      </c>
      <c r="AL1623">
        <v>0</v>
      </c>
      <c r="AM1623">
        <v>2</v>
      </c>
      <c r="AN1623">
        <v>16</v>
      </c>
      <c r="AO1623">
        <v>0</v>
      </c>
      <c r="AP1623">
        <v>23</v>
      </c>
      <c r="AQ1623">
        <v>3</v>
      </c>
      <c r="AR1623" t="s">
        <v>70</v>
      </c>
      <c r="AS1623" t="s">
        <v>188</v>
      </c>
      <c r="AT1623" t="s">
        <v>188</v>
      </c>
      <c r="AU1623" s="1">
        <v>44532</v>
      </c>
      <c r="AV1623" s="17">
        <f>VLOOKUP(dummy_yherealine!$AT1623,dummy_oppeained!B:C,2,0)</f>
        <v>8</v>
      </c>
      <c r="AW1623" s="22" t="str">
        <f>VLOOKUP(AS1623,dummy_oppeained!B:D,3,0)</f>
        <v>eristav</v>
      </c>
      <c r="AX1623" s="17">
        <f>VLOOKUP(AR:AR,hinded_abi!A:D,4,0)</f>
        <v>0</v>
      </c>
      <c r="AY1623" s="26">
        <f t="shared" si="50"/>
        <v>0</v>
      </c>
      <c r="AZ1623" s="27">
        <f t="shared" si="51"/>
        <v>8</v>
      </c>
    </row>
    <row r="1624" spans="1:52" x14ac:dyDescent="0.25">
      <c r="A1624" t="s">
        <v>373</v>
      </c>
      <c r="B1624" t="s">
        <v>252</v>
      </c>
      <c r="C1624" t="s">
        <v>208</v>
      </c>
      <c r="D1624">
        <v>33912170218</v>
      </c>
      <c r="E1624" t="s">
        <v>243</v>
      </c>
      <c r="F1624" t="s">
        <v>310</v>
      </c>
      <c r="G1624" t="s">
        <v>52</v>
      </c>
      <c r="H1624" t="s">
        <v>115</v>
      </c>
      <c r="I1624" t="s">
        <v>52</v>
      </c>
      <c r="J1624" s="1">
        <v>45676</v>
      </c>
      <c r="K1624" t="s">
        <v>53</v>
      </c>
      <c r="L1624" s="1">
        <v>45818</v>
      </c>
      <c r="M1624" t="s">
        <v>334</v>
      </c>
      <c r="N1624" t="s">
        <v>53</v>
      </c>
      <c r="O1624" t="s">
        <v>210</v>
      </c>
      <c r="P1624" t="s">
        <v>117</v>
      </c>
      <c r="Q1624" s="1">
        <v>44927</v>
      </c>
      <c r="R1624" t="s">
        <v>118</v>
      </c>
      <c r="S1624" t="s">
        <v>119</v>
      </c>
      <c r="T1624" t="s">
        <v>60</v>
      </c>
      <c r="U1624" t="s">
        <v>293</v>
      </c>
      <c r="V1624">
        <v>80997</v>
      </c>
      <c r="W1624" t="s">
        <v>62</v>
      </c>
      <c r="X1624" t="s">
        <v>53</v>
      </c>
      <c r="Y1624">
        <v>1</v>
      </c>
      <c r="Z1624" t="s">
        <v>63</v>
      </c>
      <c r="AA1624" t="s">
        <v>64</v>
      </c>
      <c r="AB1624" t="s">
        <v>84</v>
      </c>
      <c r="AC1624" t="s">
        <v>52</v>
      </c>
      <c r="AD1624" t="s">
        <v>193</v>
      </c>
      <c r="AE1624" t="s">
        <v>180</v>
      </c>
      <c r="AF1624">
        <v>25</v>
      </c>
      <c r="AG1624">
        <v>39</v>
      </c>
      <c r="AH1624" t="s">
        <v>218</v>
      </c>
      <c r="AI1624" t="s">
        <v>170</v>
      </c>
      <c r="AJ1624" t="s">
        <v>218</v>
      </c>
      <c r="AK1624" t="s">
        <v>85</v>
      </c>
      <c r="AL1624">
        <v>0</v>
      </c>
      <c r="AM1624">
        <v>2</v>
      </c>
      <c r="AN1624">
        <v>16</v>
      </c>
      <c r="AO1624">
        <v>0</v>
      </c>
      <c r="AP1624">
        <v>23</v>
      </c>
      <c r="AQ1624">
        <v>3</v>
      </c>
      <c r="AR1624" t="s">
        <v>80</v>
      </c>
      <c r="AS1624" t="s">
        <v>103</v>
      </c>
      <c r="AT1624" t="s">
        <v>103</v>
      </c>
      <c r="AU1624" s="1">
        <v>44208</v>
      </c>
      <c r="AV1624" s="15">
        <f>VLOOKUP(dummy_yherealine!$AT1624,dummy_oppeained!B:C,2,0)</f>
        <v>5</v>
      </c>
      <c r="AW1624" s="22" t="str">
        <f>VLOOKUP(AS1624,dummy_oppeained!B:D,3,0)</f>
        <v>eristav</v>
      </c>
      <c r="AX1624" s="17">
        <f>VLOOKUP(AR:AR,hinded_abi!A:D,4,0)</f>
        <v>3</v>
      </c>
      <c r="AY1624" s="26">
        <f t="shared" si="50"/>
        <v>15</v>
      </c>
      <c r="AZ1624" s="27">
        <f t="shared" si="51"/>
        <v>5</v>
      </c>
    </row>
    <row r="1625" spans="1:52" x14ac:dyDescent="0.25">
      <c r="A1625" t="s">
        <v>373</v>
      </c>
      <c r="B1625" t="s">
        <v>252</v>
      </c>
      <c r="C1625" t="s">
        <v>208</v>
      </c>
      <c r="D1625">
        <v>33912170218</v>
      </c>
      <c r="E1625" t="s">
        <v>243</v>
      </c>
      <c r="F1625" t="s">
        <v>310</v>
      </c>
      <c r="G1625" t="s">
        <v>52</v>
      </c>
      <c r="H1625" t="s">
        <v>115</v>
      </c>
      <c r="I1625" t="s">
        <v>52</v>
      </c>
      <c r="J1625" s="1">
        <v>45676</v>
      </c>
      <c r="K1625" t="s">
        <v>53</v>
      </c>
      <c r="L1625" s="1">
        <v>45818</v>
      </c>
      <c r="M1625" t="s">
        <v>334</v>
      </c>
      <c r="N1625" t="s">
        <v>53</v>
      </c>
      <c r="O1625" t="s">
        <v>210</v>
      </c>
      <c r="P1625" t="s">
        <v>117</v>
      </c>
      <c r="Q1625" s="1">
        <v>44927</v>
      </c>
      <c r="R1625" t="s">
        <v>118</v>
      </c>
      <c r="S1625" t="s">
        <v>119</v>
      </c>
      <c r="T1625" t="s">
        <v>60</v>
      </c>
      <c r="U1625" t="s">
        <v>293</v>
      </c>
      <c r="V1625">
        <v>80997</v>
      </c>
      <c r="W1625" t="s">
        <v>62</v>
      </c>
      <c r="X1625" t="s">
        <v>53</v>
      </c>
      <c r="Y1625">
        <v>1</v>
      </c>
      <c r="Z1625" t="s">
        <v>63</v>
      </c>
      <c r="AA1625" t="s">
        <v>64</v>
      </c>
      <c r="AB1625" t="s">
        <v>84</v>
      </c>
      <c r="AC1625" t="s">
        <v>52</v>
      </c>
      <c r="AD1625" t="s">
        <v>193</v>
      </c>
      <c r="AE1625" t="s">
        <v>180</v>
      </c>
      <c r="AF1625">
        <v>25</v>
      </c>
      <c r="AG1625">
        <v>39</v>
      </c>
      <c r="AH1625" t="s">
        <v>218</v>
      </c>
      <c r="AI1625" t="s">
        <v>170</v>
      </c>
      <c r="AJ1625" t="s">
        <v>218</v>
      </c>
      <c r="AK1625" t="s">
        <v>85</v>
      </c>
      <c r="AL1625">
        <v>0</v>
      </c>
      <c r="AM1625">
        <v>2</v>
      </c>
      <c r="AN1625">
        <v>16</v>
      </c>
      <c r="AO1625">
        <v>0</v>
      </c>
      <c r="AP1625">
        <v>23</v>
      </c>
      <c r="AQ1625">
        <v>3</v>
      </c>
      <c r="AR1625" t="s">
        <v>70</v>
      </c>
      <c r="AS1625" t="s">
        <v>100</v>
      </c>
      <c r="AT1625" t="s">
        <v>100</v>
      </c>
      <c r="AU1625" s="1">
        <v>45597</v>
      </c>
      <c r="AV1625" s="17">
        <f>VLOOKUP(dummy_yherealine!$AT1625,dummy_oppeained!B:C,2,0)</f>
        <v>6</v>
      </c>
      <c r="AW1625" s="22" t="str">
        <f>VLOOKUP(AS1625,dummy_oppeained!B:D,3,0)</f>
        <v>eristav</v>
      </c>
      <c r="AX1625" s="17">
        <f>VLOOKUP(AR:AR,hinded_abi!A:D,4,0)</f>
        <v>0</v>
      </c>
      <c r="AY1625" s="26">
        <f t="shared" si="50"/>
        <v>0</v>
      </c>
      <c r="AZ1625" s="27">
        <f t="shared" si="51"/>
        <v>6</v>
      </c>
    </row>
    <row r="1626" spans="1:52" x14ac:dyDescent="0.25">
      <c r="A1626" t="s">
        <v>373</v>
      </c>
      <c r="B1626" t="s">
        <v>252</v>
      </c>
      <c r="C1626" t="s">
        <v>208</v>
      </c>
      <c r="D1626">
        <v>33912170218</v>
      </c>
      <c r="E1626" t="s">
        <v>243</v>
      </c>
      <c r="F1626" t="s">
        <v>310</v>
      </c>
      <c r="G1626" t="s">
        <v>52</v>
      </c>
      <c r="H1626" t="s">
        <v>115</v>
      </c>
      <c r="I1626" t="s">
        <v>52</v>
      </c>
      <c r="J1626" s="1">
        <v>45676</v>
      </c>
      <c r="K1626" t="s">
        <v>53</v>
      </c>
      <c r="L1626" s="1">
        <v>45818</v>
      </c>
      <c r="M1626" t="s">
        <v>334</v>
      </c>
      <c r="N1626" t="s">
        <v>53</v>
      </c>
      <c r="O1626" t="s">
        <v>210</v>
      </c>
      <c r="P1626" t="s">
        <v>117</v>
      </c>
      <c r="Q1626" s="1">
        <v>44927</v>
      </c>
      <c r="R1626" t="s">
        <v>118</v>
      </c>
      <c r="S1626" t="s">
        <v>119</v>
      </c>
      <c r="T1626" t="s">
        <v>60</v>
      </c>
      <c r="U1626" t="s">
        <v>293</v>
      </c>
      <c r="V1626">
        <v>80997</v>
      </c>
      <c r="W1626" t="s">
        <v>62</v>
      </c>
      <c r="X1626" t="s">
        <v>53</v>
      </c>
      <c r="Y1626">
        <v>1</v>
      </c>
      <c r="Z1626" t="s">
        <v>63</v>
      </c>
      <c r="AA1626" t="s">
        <v>64</v>
      </c>
      <c r="AB1626" t="s">
        <v>84</v>
      </c>
      <c r="AC1626" t="s">
        <v>52</v>
      </c>
      <c r="AD1626" t="s">
        <v>193</v>
      </c>
      <c r="AE1626" t="s">
        <v>180</v>
      </c>
      <c r="AF1626">
        <v>25</v>
      </c>
      <c r="AG1626">
        <v>39</v>
      </c>
      <c r="AH1626" t="s">
        <v>218</v>
      </c>
      <c r="AI1626" t="s">
        <v>170</v>
      </c>
      <c r="AJ1626" t="s">
        <v>218</v>
      </c>
      <c r="AK1626" t="s">
        <v>85</v>
      </c>
      <c r="AL1626">
        <v>0</v>
      </c>
      <c r="AM1626">
        <v>2</v>
      </c>
      <c r="AN1626">
        <v>16</v>
      </c>
      <c r="AO1626">
        <v>0</v>
      </c>
      <c r="AP1626">
        <v>23</v>
      </c>
      <c r="AQ1626">
        <v>3</v>
      </c>
      <c r="AR1626" t="s">
        <v>72</v>
      </c>
      <c r="AS1626" t="s">
        <v>258</v>
      </c>
      <c r="AT1626" t="s">
        <v>258</v>
      </c>
      <c r="AU1626" s="1">
        <v>45249</v>
      </c>
      <c r="AV1626" s="15">
        <f>VLOOKUP(dummy_yherealine!$AT1626,dummy_oppeained!B:C,2,0)</f>
        <v>3</v>
      </c>
      <c r="AW1626" s="22" t="str">
        <f>VLOOKUP(AS1626,dummy_oppeained!B:D,3,0)</f>
        <v>mitteeristav</v>
      </c>
      <c r="AX1626" s="17" t="str">
        <f>VLOOKUP(AR:AR,hinded_abi!A:D,4,0)</f>
        <v>NULL</v>
      </c>
      <c r="AY1626" s="26" t="str">
        <f t="shared" si="50"/>
        <v xml:space="preserve"> </v>
      </c>
      <c r="AZ1626" s="27">
        <f t="shared" si="51"/>
        <v>0</v>
      </c>
    </row>
    <row r="1627" spans="1:52" x14ac:dyDescent="0.25">
      <c r="A1627" t="s">
        <v>373</v>
      </c>
      <c r="B1627" t="s">
        <v>252</v>
      </c>
      <c r="C1627" t="s">
        <v>208</v>
      </c>
      <c r="D1627">
        <v>33912170218</v>
      </c>
      <c r="E1627" t="s">
        <v>243</v>
      </c>
      <c r="F1627" t="s">
        <v>310</v>
      </c>
      <c r="G1627" t="s">
        <v>52</v>
      </c>
      <c r="H1627" t="s">
        <v>115</v>
      </c>
      <c r="I1627" t="s">
        <v>52</v>
      </c>
      <c r="J1627" s="1">
        <v>45676</v>
      </c>
      <c r="K1627" t="s">
        <v>53</v>
      </c>
      <c r="L1627" s="1">
        <v>45818</v>
      </c>
      <c r="M1627" t="s">
        <v>334</v>
      </c>
      <c r="N1627" t="s">
        <v>53</v>
      </c>
      <c r="O1627" t="s">
        <v>210</v>
      </c>
      <c r="P1627" t="s">
        <v>117</v>
      </c>
      <c r="Q1627" s="1">
        <v>44927</v>
      </c>
      <c r="R1627" t="s">
        <v>118</v>
      </c>
      <c r="S1627" t="s">
        <v>119</v>
      </c>
      <c r="T1627" t="s">
        <v>60</v>
      </c>
      <c r="U1627" t="s">
        <v>293</v>
      </c>
      <c r="V1627">
        <v>80997</v>
      </c>
      <c r="W1627" t="s">
        <v>62</v>
      </c>
      <c r="X1627" t="s">
        <v>53</v>
      </c>
      <c r="Y1627">
        <v>1</v>
      </c>
      <c r="Z1627" t="s">
        <v>63</v>
      </c>
      <c r="AA1627" t="s">
        <v>64</v>
      </c>
      <c r="AB1627" t="s">
        <v>84</v>
      </c>
      <c r="AC1627" t="s">
        <v>52</v>
      </c>
      <c r="AD1627" t="s">
        <v>193</v>
      </c>
      <c r="AE1627" t="s">
        <v>180</v>
      </c>
      <c r="AF1627">
        <v>25</v>
      </c>
      <c r="AG1627">
        <v>39</v>
      </c>
      <c r="AH1627" t="s">
        <v>218</v>
      </c>
      <c r="AI1627" t="s">
        <v>170</v>
      </c>
      <c r="AJ1627" t="s">
        <v>218</v>
      </c>
      <c r="AK1627" t="s">
        <v>85</v>
      </c>
      <c r="AL1627">
        <v>0</v>
      </c>
      <c r="AM1627">
        <v>2</v>
      </c>
      <c r="AN1627">
        <v>16</v>
      </c>
      <c r="AO1627">
        <v>0</v>
      </c>
      <c r="AP1627">
        <v>23</v>
      </c>
      <c r="AQ1627">
        <v>3</v>
      </c>
      <c r="AR1627" t="s">
        <v>72</v>
      </c>
      <c r="AS1627" t="s">
        <v>148</v>
      </c>
      <c r="AT1627" t="s">
        <v>148</v>
      </c>
      <c r="AU1627" s="1">
        <v>45568</v>
      </c>
      <c r="AV1627" s="17">
        <f>VLOOKUP(dummy_yherealine!$AT1627,dummy_oppeained!B:C,2,0)</f>
        <v>2</v>
      </c>
      <c r="AW1627" s="22" t="str">
        <f>VLOOKUP(AS1627,dummy_oppeained!B:D,3,0)</f>
        <v>mitteeristav</v>
      </c>
      <c r="AX1627" s="17" t="str">
        <f>VLOOKUP(AR:AR,hinded_abi!A:D,4,0)</f>
        <v>NULL</v>
      </c>
      <c r="AY1627" s="26" t="str">
        <f t="shared" si="50"/>
        <v xml:space="preserve"> </v>
      </c>
      <c r="AZ1627" s="27">
        <f t="shared" si="51"/>
        <v>0</v>
      </c>
    </row>
    <row r="1628" spans="1:52" x14ac:dyDescent="0.25">
      <c r="A1628" t="s">
        <v>373</v>
      </c>
      <c r="B1628" t="s">
        <v>252</v>
      </c>
      <c r="C1628" t="s">
        <v>208</v>
      </c>
      <c r="D1628">
        <v>33912170218</v>
      </c>
      <c r="E1628" t="s">
        <v>243</v>
      </c>
      <c r="F1628" t="s">
        <v>310</v>
      </c>
      <c r="G1628" t="s">
        <v>52</v>
      </c>
      <c r="H1628" t="s">
        <v>115</v>
      </c>
      <c r="I1628" t="s">
        <v>52</v>
      </c>
      <c r="J1628" s="1">
        <v>45676</v>
      </c>
      <c r="K1628" t="s">
        <v>53</v>
      </c>
      <c r="L1628" s="1">
        <v>45818</v>
      </c>
      <c r="M1628" t="s">
        <v>334</v>
      </c>
      <c r="N1628" t="s">
        <v>53</v>
      </c>
      <c r="O1628" t="s">
        <v>210</v>
      </c>
      <c r="P1628" t="s">
        <v>117</v>
      </c>
      <c r="Q1628" s="1">
        <v>44927</v>
      </c>
      <c r="R1628" t="s">
        <v>118</v>
      </c>
      <c r="S1628" t="s">
        <v>119</v>
      </c>
      <c r="T1628" t="s">
        <v>60</v>
      </c>
      <c r="U1628" t="s">
        <v>293</v>
      </c>
      <c r="V1628">
        <v>80997</v>
      </c>
      <c r="W1628" t="s">
        <v>62</v>
      </c>
      <c r="X1628" t="s">
        <v>53</v>
      </c>
      <c r="Y1628">
        <v>1</v>
      </c>
      <c r="Z1628" t="s">
        <v>63</v>
      </c>
      <c r="AA1628" t="s">
        <v>64</v>
      </c>
      <c r="AB1628" t="s">
        <v>84</v>
      </c>
      <c r="AC1628" t="s">
        <v>52</v>
      </c>
      <c r="AD1628" t="s">
        <v>193</v>
      </c>
      <c r="AE1628" t="s">
        <v>180</v>
      </c>
      <c r="AF1628">
        <v>25</v>
      </c>
      <c r="AG1628">
        <v>39</v>
      </c>
      <c r="AH1628" t="s">
        <v>218</v>
      </c>
      <c r="AI1628" t="s">
        <v>170</v>
      </c>
      <c r="AJ1628" t="s">
        <v>218</v>
      </c>
      <c r="AK1628" t="s">
        <v>85</v>
      </c>
      <c r="AL1628">
        <v>0</v>
      </c>
      <c r="AM1628">
        <v>2</v>
      </c>
      <c r="AN1628">
        <v>16</v>
      </c>
      <c r="AO1628">
        <v>0</v>
      </c>
      <c r="AP1628">
        <v>23</v>
      </c>
      <c r="AQ1628">
        <v>3</v>
      </c>
      <c r="AR1628" t="s">
        <v>72</v>
      </c>
      <c r="AS1628" t="s">
        <v>239</v>
      </c>
      <c r="AT1628" t="s">
        <v>239</v>
      </c>
      <c r="AU1628" s="1">
        <v>44373</v>
      </c>
      <c r="AV1628" s="15">
        <f>VLOOKUP(dummy_yherealine!$AT1628,dummy_oppeained!B:C,2,0)</f>
        <v>2</v>
      </c>
      <c r="AW1628" s="22" t="str">
        <f>VLOOKUP(AS1628,dummy_oppeained!B:D,3,0)</f>
        <v>mitteeristav</v>
      </c>
      <c r="AX1628" s="17" t="str">
        <f>VLOOKUP(AR:AR,hinded_abi!A:D,4,0)</f>
        <v>NULL</v>
      </c>
      <c r="AY1628" s="26" t="str">
        <f t="shared" si="50"/>
        <v xml:space="preserve"> </v>
      </c>
      <c r="AZ1628" s="27">
        <f t="shared" si="51"/>
        <v>0</v>
      </c>
    </row>
    <row r="1629" spans="1:52" x14ac:dyDescent="0.25">
      <c r="A1629" t="s">
        <v>373</v>
      </c>
      <c r="B1629" t="s">
        <v>252</v>
      </c>
      <c r="C1629" t="s">
        <v>208</v>
      </c>
      <c r="D1629">
        <v>33912170218</v>
      </c>
      <c r="E1629" t="s">
        <v>243</v>
      </c>
      <c r="F1629" t="s">
        <v>310</v>
      </c>
      <c r="G1629" t="s">
        <v>52</v>
      </c>
      <c r="H1629" t="s">
        <v>115</v>
      </c>
      <c r="I1629" t="s">
        <v>52</v>
      </c>
      <c r="J1629" s="1">
        <v>45676</v>
      </c>
      <c r="K1629" t="s">
        <v>53</v>
      </c>
      <c r="L1629" s="1">
        <v>45818</v>
      </c>
      <c r="M1629" t="s">
        <v>334</v>
      </c>
      <c r="N1629" t="s">
        <v>53</v>
      </c>
      <c r="O1629" t="s">
        <v>210</v>
      </c>
      <c r="P1629" t="s">
        <v>117</v>
      </c>
      <c r="Q1629" s="1">
        <v>44927</v>
      </c>
      <c r="R1629" t="s">
        <v>118</v>
      </c>
      <c r="S1629" t="s">
        <v>119</v>
      </c>
      <c r="T1629" t="s">
        <v>60</v>
      </c>
      <c r="U1629" t="s">
        <v>293</v>
      </c>
      <c r="V1629">
        <v>80997</v>
      </c>
      <c r="W1629" t="s">
        <v>62</v>
      </c>
      <c r="X1629" t="s">
        <v>53</v>
      </c>
      <c r="Y1629">
        <v>1</v>
      </c>
      <c r="Z1629" t="s">
        <v>63</v>
      </c>
      <c r="AA1629" t="s">
        <v>64</v>
      </c>
      <c r="AB1629" t="s">
        <v>84</v>
      </c>
      <c r="AC1629" t="s">
        <v>52</v>
      </c>
      <c r="AD1629" t="s">
        <v>193</v>
      </c>
      <c r="AE1629" t="s">
        <v>180</v>
      </c>
      <c r="AF1629">
        <v>25</v>
      </c>
      <c r="AG1629">
        <v>39</v>
      </c>
      <c r="AH1629" t="s">
        <v>218</v>
      </c>
      <c r="AI1629" t="s">
        <v>170</v>
      </c>
      <c r="AJ1629" t="s">
        <v>218</v>
      </c>
      <c r="AK1629" t="s">
        <v>85</v>
      </c>
      <c r="AL1629">
        <v>0</v>
      </c>
      <c r="AM1629">
        <v>2</v>
      </c>
      <c r="AN1629">
        <v>16</v>
      </c>
      <c r="AO1629">
        <v>0</v>
      </c>
      <c r="AP1629">
        <v>23</v>
      </c>
      <c r="AQ1629">
        <v>3</v>
      </c>
      <c r="AR1629" t="s">
        <v>91</v>
      </c>
      <c r="AS1629" t="s">
        <v>256</v>
      </c>
      <c r="AT1629" t="s">
        <v>256</v>
      </c>
      <c r="AU1629" s="1">
        <v>44317</v>
      </c>
      <c r="AV1629" s="17">
        <f>VLOOKUP(dummy_yherealine!$AT1629,dummy_oppeained!B:C,2,0)</f>
        <v>3</v>
      </c>
      <c r="AW1629" s="22" t="str">
        <f>VLOOKUP(AS1629,dummy_oppeained!B:D,3,0)</f>
        <v>mitteeristav</v>
      </c>
      <c r="AX1629" s="17">
        <f>VLOOKUP(AR:AR,hinded_abi!A:D,4,0)</f>
        <v>0</v>
      </c>
      <c r="AY1629" s="26" t="str">
        <f t="shared" si="50"/>
        <v xml:space="preserve"> </v>
      </c>
      <c r="AZ1629" s="27">
        <f t="shared" si="51"/>
        <v>0</v>
      </c>
    </row>
    <row r="1630" spans="1:52" x14ac:dyDescent="0.25">
      <c r="A1630" t="s">
        <v>373</v>
      </c>
      <c r="B1630" t="s">
        <v>252</v>
      </c>
      <c r="C1630" t="s">
        <v>208</v>
      </c>
      <c r="D1630">
        <v>33912170218</v>
      </c>
      <c r="E1630" t="s">
        <v>243</v>
      </c>
      <c r="F1630" t="s">
        <v>310</v>
      </c>
      <c r="G1630" t="s">
        <v>52</v>
      </c>
      <c r="H1630" t="s">
        <v>115</v>
      </c>
      <c r="I1630" t="s">
        <v>52</v>
      </c>
      <c r="J1630" s="1">
        <v>45676</v>
      </c>
      <c r="K1630" t="s">
        <v>53</v>
      </c>
      <c r="L1630" s="1">
        <v>45818</v>
      </c>
      <c r="M1630" t="s">
        <v>334</v>
      </c>
      <c r="N1630" t="s">
        <v>53</v>
      </c>
      <c r="O1630" t="s">
        <v>210</v>
      </c>
      <c r="P1630" t="s">
        <v>117</v>
      </c>
      <c r="Q1630" s="1">
        <v>44927</v>
      </c>
      <c r="R1630" t="s">
        <v>118</v>
      </c>
      <c r="S1630" t="s">
        <v>119</v>
      </c>
      <c r="T1630" t="s">
        <v>60</v>
      </c>
      <c r="U1630" t="s">
        <v>293</v>
      </c>
      <c r="V1630">
        <v>80997</v>
      </c>
      <c r="W1630" t="s">
        <v>62</v>
      </c>
      <c r="X1630" t="s">
        <v>53</v>
      </c>
      <c r="Y1630">
        <v>1</v>
      </c>
      <c r="Z1630" t="s">
        <v>63</v>
      </c>
      <c r="AA1630" t="s">
        <v>64</v>
      </c>
      <c r="AB1630" t="s">
        <v>84</v>
      </c>
      <c r="AC1630" t="s">
        <v>52</v>
      </c>
      <c r="AD1630" t="s">
        <v>193</v>
      </c>
      <c r="AE1630" t="s">
        <v>180</v>
      </c>
      <c r="AF1630">
        <v>25</v>
      </c>
      <c r="AG1630">
        <v>39</v>
      </c>
      <c r="AH1630" t="s">
        <v>218</v>
      </c>
      <c r="AI1630" t="s">
        <v>170</v>
      </c>
      <c r="AJ1630" t="s">
        <v>218</v>
      </c>
      <c r="AK1630" t="s">
        <v>85</v>
      </c>
      <c r="AL1630">
        <v>0</v>
      </c>
      <c r="AM1630">
        <v>2</v>
      </c>
      <c r="AN1630">
        <v>16</v>
      </c>
      <c r="AO1630">
        <v>0</v>
      </c>
      <c r="AP1630">
        <v>23</v>
      </c>
      <c r="AQ1630">
        <v>3</v>
      </c>
      <c r="AR1630" t="s">
        <v>72</v>
      </c>
      <c r="AS1630" t="s">
        <v>215</v>
      </c>
      <c r="AT1630" t="s">
        <v>215</v>
      </c>
      <c r="AU1630" s="1">
        <v>45731</v>
      </c>
      <c r="AV1630" s="15">
        <f>VLOOKUP(dummy_yherealine!$AT1630,dummy_oppeained!B:C,2,0)</f>
        <v>3</v>
      </c>
      <c r="AW1630" s="22" t="str">
        <f>VLOOKUP(AS1630,dummy_oppeained!B:D,3,0)</f>
        <v>mitteeristav</v>
      </c>
      <c r="AX1630" s="17" t="str">
        <f>VLOOKUP(AR:AR,hinded_abi!A:D,4,0)</f>
        <v>NULL</v>
      </c>
      <c r="AY1630" s="26" t="str">
        <f t="shared" si="50"/>
        <v xml:space="preserve"> </v>
      </c>
      <c r="AZ1630" s="27">
        <f t="shared" si="51"/>
        <v>0</v>
      </c>
    </row>
    <row r="1631" spans="1:52" x14ac:dyDescent="0.25">
      <c r="A1631" t="s">
        <v>373</v>
      </c>
      <c r="B1631" t="s">
        <v>252</v>
      </c>
      <c r="C1631" t="s">
        <v>208</v>
      </c>
      <c r="D1631">
        <v>33912170218</v>
      </c>
      <c r="E1631" t="s">
        <v>243</v>
      </c>
      <c r="F1631" t="s">
        <v>310</v>
      </c>
      <c r="G1631" t="s">
        <v>52</v>
      </c>
      <c r="H1631" t="s">
        <v>115</v>
      </c>
      <c r="I1631" t="s">
        <v>52</v>
      </c>
      <c r="J1631" s="1">
        <v>45676</v>
      </c>
      <c r="K1631" t="s">
        <v>53</v>
      </c>
      <c r="L1631" s="1">
        <v>45818</v>
      </c>
      <c r="M1631" t="s">
        <v>334</v>
      </c>
      <c r="N1631" t="s">
        <v>53</v>
      </c>
      <c r="O1631" t="s">
        <v>210</v>
      </c>
      <c r="P1631" t="s">
        <v>117</v>
      </c>
      <c r="Q1631" s="1">
        <v>44927</v>
      </c>
      <c r="R1631" t="s">
        <v>118</v>
      </c>
      <c r="S1631" t="s">
        <v>119</v>
      </c>
      <c r="T1631" t="s">
        <v>60</v>
      </c>
      <c r="U1631" t="s">
        <v>293</v>
      </c>
      <c r="V1631">
        <v>80997</v>
      </c>
      <c r="W1631" t="s">
        <v>62</v>
      </c>
      <c r="X1631" t="s">
        <v>53</v>
      </c>
      <c r="Y1631">
        <v>1</v>
      </c>
      <c r="Z1631" t="s">
        <v>63</v>
      </c>
      <c r="AA1631" t="s">
        <v>64</v>
      </c>
      <c r="AB1631" t="s">
        <v>84</v>
      </c>
      <c r="AC1631" t="s">
        <v>52</v>
      </c>
      <c r="AD1631" t="s">
        <v>193</v>
      </c>
      <c r="AE1631" t="s">
        <v>180</v>
      </c>
      <c r="AF1631">
        <v>25</v>
      </c>
      <c r="AG1631">
        <v>39</v>
      </c>
      <c r="AH1631" t="s">
        <v>218</v>
      </c>
      <c r="AI1631" t="s">
        <v>170</v>
      </c>
      <c r="AJ1631" t="s">
        <v>218</v>
      </c>
      <c r="AK1631" t="s">
        <v>85</v>
      </c>
      <c r="AL1631">
        <v>0</v>
      </c>
      <c r="AM1631">
        <v>2</v>
      </c>
      <c r="AN1631">
        <v>16</v>
      </c>
      <c r="AO1631">
        <v>0</v>
      </c>
      <c r="AP1631">
        <v>23</v>
      </c>
      <c r="AQ1631">
        <v>3</v>
      </c>
      <c r="AR1631" t="s">
        <v>72</v>
      </c>
      <c r="AS1631" t="s">
        <v>216</v>
      </c>
      <c r="AT1631" t="s">
        <v>216</v>
      </c>
      <c r="AU1631" s="1">
        <v>44534</v>
      </c>
      <c r="AV1631" s="17">
        <f>VLOOKUP(dummy_yherealine!$AT1631,dummy_oppeained!B:C,2,0)</f>
        <v>3</v>
      </c>
      <c r="AW1631" s="22" t="str">
        <f>VLOOKUP(AS1631,dummy_oppeained!B:D,3,0)</f>
        <v>mitteeristav</v>
      </c>
      <c r="AX1631" s="17" t="str">
        <f>VLOOKUP(AR:AR,hinded_abi!A:D,4,0)</f>
        <v>NULL</v>
      </c>
      <c r="AY1631" s="26" t="str">
        <f t="shared" si="50"/>
        <v xml:space="preserve"> </v>
      </c>
      <c r="AZ1631" s="27">
        <f t="shared" si="51"/>
        <v>0</v>
      </c>
    </row>
    <row r="1632" spans="1:52" x14ac:dyDescent="0.25">
      <c r="A1632" t="s">
        <v>373</v>
      </c>
      <c r="B1632" t="s">
        <v>252</v>
      </c>
      <c r="C1632" t="s">
        <v>208</v>
      </c>
      <c r="D1632">
        <v>33912170218</v>
      </c>
      <c r="E1632" t="s">
        <v>243</v>
      </c>
      <c r="F1632" t="s">
        <v>310</v>
      </c>
      <c r="G1632" t="s">
        <v>52</v>
      </c>
      <c r="H1632" t="s">
        <v>115</v>
      </c>
      <c r="I1632" t="s">
        <v>52</v>
      </c>
      <c r="J1632" s="1">
        <v>45676</v>
      </c>
      <c r="K1632" t="s">
        <v>53</v>
      </c>
      <c r="L1632" s="1">
        <v>45818</v>
      </c>
      <c r="M1632" t="s">
        <v>334</v>
      </c>
      <c r="N1632" t="s">
        <v>53</v>
      </c>
      <c r="O1632" t="s">
        <v>210</v>
      </c>
      <c r="P1632" t="s">
        <v>117</v>
      </c>
      <c r="Q1632" s="1">
        <v>44927</v>
      </c>
      <c r="R1632" t="s">
        <v>118</v>
      </c>
      <c r="S1632" t="s">
        <v>119</v>
      </c>
      <c r="T1632" t="s">
        <v>60</v>
      </c>
      <c r="U1632" t="s">
        <v>293</v>
      </c>
      <c r="V1632">
        <v>80997</v>
      </c>
      <c r="W1632" t="s">
        <v>62</v>
      </c>
      <c r="X1632" t="s">
        <v>53</v>
      </c>
      <c r="Y1632">
        <v>1</v>
      </c>
      <c r="Z1632" t="s">
        <v>63</v>
      </c>
      <c r="AA1632" t="s">
        <v>64</v>
      </c>
      <c r="AB1632" t="s">
        <v>84</v>
      </c>
      <c r="AC1632" t="s">
        <v>52</v>
      </c>
      <c r="AD1632" t="s">
        <v>193</v>
      </c>
      <c r="AE1632" t="s">
        <v>180</v>
      </c>
      <c r="AF1632">
        <v>25</v>
      </c>
      <c r="AG1632">
        <v>39</v>
      </c>
      <c r="AH1632" t="s">
        <v>218</v>
      </c>
      <c r="AI1632" t="s">
        <v>170</v>
      </c>
      <c r="AJ1632" t="s">
        <v>218</v>
      </c>
      <c r="AK1632" t="s">
        <v>85</v>
      </c>
      <c r="AL1632">
        <v>0</v>
      </c>
      <c r="AM1632">
        <v>2</v>
      </c>
      <c r="AN1632">
        <v>16</v>
      </c>
      <c r="AO1632">
        <v>0</v>
      </c>
      <c r="AP1632">
        <v>23</v>
      </c>
      <c r="AQ1632">
        <v>3</v>
      </c>
      <c r="AR1632" t="s">
        <v>86</v>
      </c>
      <c r="AS1632" t="s">
        <v>92</v>
      </c>
      <c r="AT1632" t="s">
        <v>92</v>
      </c>
      <c r="AU1632" s="1">
        <v>44330</v>
      </c>
      <c r="AV1632" s="15">
        <f>VLOOKUP(dummy_yherealine!$AT1632,dummy_oppeained!B:C,2,0)</f>
        <v>5</v>
      </c>
      <c r="AW1632" s="22" t="str">
        <f>VLOOKUP(AS1632,dummy_oppeained!B:D,3,0)</f>
        <v>eristav</v>
      </c>
      <c r="AX1632" s="17">
        <f>VLOOKUP(AR:AR,hinded_abi!A:D,4,0)</f>
        <v>4</v>
      </c>
      <c r="AY1632" s="26">
        <f t="shared" si="50"/>
        <v>20</v>
      </c>
      <c r="AZ1632" s="27">
        <f t="shared" si="51"/>
        <v>5</v>
      </c>
    </row>
    <row r="1633" spans="1:52" x14ac:dyDescent="0.25">
      <c r="A1633" t="s">
        <v>373</v>
      </c>
      <c r="B1633" t="s">
        <v>252</v>
      </c>
      <c r="C1633" t="s">
        <v>208</v>
      </c>
      <c r="D1633">
        <v>33912170218</v>
      </c>
      <c r="E1633" t="s">
        <v>243</v>
      </c>
      <c r="F1633" t="s">
        <v>310</v>
      </c>
      <c r="G1633" t="s">
        <v>52</v>
      </c>
      <c r="H1633" t="s">
        <v>115</v>
      </c>
      <c r="I1633" t="s">
        <v>52</v>
      </c>
      <c r="J1633" s="1">
        <v>45676</v>
      </c>
      <c r="K1633" t="s">
        <v>53</v>
      </c>
      <c r="L1633" s="1">
        <v>45818</v>
      </c>
      <c r="M1633" t="s">
        <v>334</v>
      </c>
      <c r="N1633" t="s">
        <v>53</v>
      </c>
      <c r="O1633" t="s">
        <v>210</v>
      </c>
      <c r="P1633" t="s">
        <v>117</v>
      </c>
      <c r="Q1633" s="1">
        <v>44927</v>
      </c>
      <c r="R1633" t="s">
        <v>118</v>
      </c>
      <c r="S1633" t="s">
        <v>119</v>
      </c>
      <c r="T1633" t="s">
        <v>60</v>
      </c>
      <c r="U1633" t="s">
        <v>293</v>
      </c>
      <c r="V1633">
        <v>80997</v>
      </c>
      <c r="W1633" t="s">
        <v>62</v>
      </c>
      <c r="X1633" t="s">
        <v>53</v>
      </c>
      <c r="Y1633">
        <v>1</v>
      </c>
      <c r="Z1633" t="s">
        <v>63</v>
      </c>
      <c r="AA1633" t="s">
        <v>64</v>
      </c>
      <c r="AB1633" t="s">
        <v>84</v>
      </c>
      <c r="AC1633" t="s">
        <v>52</v>
      </c>
      <c r="AD1633" t="s">
        <v>193</v>
      </c>
      <c r="AE1633" t="s">
        <v>180</v>
      </c>
      <c r="AF1633">
        <v>25</v>
      </c>
      <c r="AG1633">
        <v>39</v>
      </c>
      <c r="AH1633" t="s">
        <v>218</v>
      </c>
      <c r="AI1633" t="s">
        <v>170</v>
      </c>
      <c r="AJ1633" t="s">
        <v>218</v>
      </c>
      <c r="AK1633" t="s">
        <v>85</v>
      </c>
      <c r="AL1633">
        <v>0</v>
      </c>
      <c r="AM1633">
        <v>2</v>
      </c>
      <c r="AN1633">
        <v>16</v>
      </c>
      <c r="AO1633">
        <v>0</v>
      </c>
      <c r="AP1633">
        <v>23</v>
      </c>
      <c r="AQ1633">
        <v>3</v>
      </c>
      <c r="AR1633" t="s">
        <v>91</v>
      </c>
      <c r="AS1633" t="s">
        <v>105</v>
      </c>
      <c r="AT1633" t="s">
        <v>105</v>
      </c>
      <c r="AU1633" s="1">
        <v>45210</v>
      </c>
      <c r="AV1633" s="17">
        <f>VLOOKUP(dummy_yherealine!$AT1633,dummy_oppeained!B:C,2,0)</f>
        <v>2</v>
      </c>
      <c r="AW1633" s="22" t="str">
        <f>VLOOKUP(AS1633,dummy_oppeained!B:D,3,0)</f>
        <v>mitteeristav</v>
      </c>
      <c r="AX1633" s="17">
        <f>VLOOKUP(AR:AR,hinded_abi!A:D,4,0)</f>
        <v>0</v>
      </c>
      <c r="AY1633" s="26" t="str">
        <f t="shared" si="50"/>
        <v xml:space="preserve"> </v>
      </c>
      <c r="AZ1633" s="27">
        <f t="shared" si="51"/>
        <v>0</v>
      </c>
    </row>
    <row r="1634" spans="1:52" x14ac:dyDescent="0.25">
      <c r="A1634" t="s">
        <v>373</v>
      </c>
      <c r="B1634" t="s">
        <v>252</v>
      </c>
      <c r="C1634" t="s">
        <v>208</v>
      </c>
      <c r="D1634">
        <v>33912170218</v>
      </c>
      <c r="E1634" t="s">
        <v>243</v>
      </c>
      <c r="F1634" t="s">
        <v>310</v>
      </c>
      <c r="G1634" t="s">
        <v>52</v>
      </c>
      <c r="H1634" t="s">
        <v>115</v>
      </c>
      <c r="I1634" t="s">
        <v>52</v>
      </c>
      <c r="J1634" s="1">
        <v>45676</v>
      </c>
      <c r="K1634" t="s">
        <v>53</v>
      </c>
      <c r="L1634" s="1">
        <v>45818</v>
      </c>
      <c r="M1634" t="s">
        <v>334</v>
      </c>
      <c r="N1634" t="s">
        <v>53</v>
      </c>
      <c r="O1634" t="s">
        <v>210</v>
      </c>
      <c r="P1634" t="s">
        <v>117</v>
      </c>
      <c r="Q1634" s="1">
        <v>44927</v>
      </c>
      <c r="R1634" t="s">
        <v>118</v>
      </c>
      <c r="S1634" t="s">
        <v>119</v>
      </c>
      <c r="T1634" t="s">
        <v>60</v>
      </c>
      <c r="U1634" t="s">
        <v>293</v>
      </c>
      <c r="V1634">
        <v>80997</v>
      </c>
      <c r="W1634" t="s">
        <v>62</v>
      </c>
      <c r="X1634" t="s">
        <v>53</v>
      </c>
      <c r="Y1634">
        <v>1</v>
      </c>
      <c r="Z1634" t="s">
        <v>63</v>
      </c>
      <c r="AA1634" t="s">
        <v>64</v>
      </c>
      <c r="AB1634" t="s">
        <v>84</v>
      </c>
      <c r="AC1634" t="s">
        <v>52</v>
      </c>
      <c r="AD1634" t="s">
        <v>193</v>
      </c>
      <c r="AE1634" t="s">
        <v>180</v>
      </c>
      <c r="AF1634">
        <v>25</v>
      </c>
      <c r="AG1634">
        <v>39</v>
      </c>
      <c r="AH1634" t="s">
        <v>218</v>
      </c>
      <c r="AI1634" t="s">
        <v>170</v>
      </c>
      <c r="AJ1634" t="s">
        <v>218</v>
      </c>
      <c r="AK1634" t="s">
        <v>85</v>
      </c>
      <c r="AL1634">
        <v>0</v>
      </c>
      <c r="AM1634">
        <v>2</v>
      </c>
      <c r="AN1634">
        <v>16</v>
      </c>
      <c r="AO1634">
        <v>0</v>
      </c>
      <c r="AP1634">
        <v>23</v>
      </c>
      <c r="AQ1634">
        <v>3</v>
      </c>
      <c r="AR1634" t="s">
        <v>72</v>
      </c>
      <c r="AS1634" t="s">
        <v>151</v>
      </c>
      <c r="AT1634" t="s">
        <v>151</v>
      </c>
      <c r="AU1634" s="1">
        <v>45454</v>
      </c>
      <c r="AV1634" s="15">
        <f>VLOOKUP(dummy_yherealine!$AT1634,dummy_oppeained!B:C,2,0)</f>
        <v>3</v>
      </c>
      <c r="AW1634" s="22" t="str">
        <f>VLOOKUP(AS1634,dummy_oppeained!B:D,3,0)</f>
        <v>mitteeristav</v>
      </c>
      <c r="AX1634" s="17" t="str">
        <f>VLOOKUP(AR:AR,hinded_abi!A:D,4,0)</f>
        <v>NULL</v>
      </c>
      <c r="AY1634" s="26" t="str">
        <f t="shared" si="50"/>
        <v xml:space="preserve"> </v>
      </c>
      <c r="AZ1634" s="27">
        <f t="shared" si="51"/>
        <v>0</v>
      </c>
    </row>
    <row r="1635" spans="1:52" x14ac:dyDescent="0.25">
      <c r="A1635" t="s">
        <v>373</v>
      </c>
      <c r="B1635" t="s">
        <v>252</v>
      </c>
      <c r="C1635" t="s">
        <v>208</v>
      </c>
      <c r="D1635">
        <v>33912170218</v>
      </c>
      <c r="E1635" t="s">
        <v>243</v>
      </c>
      <c r="F1635" t="s">
        <v>310</v>
      </c>
      <c r="G1635" t="s">
        <v>52</v>
      </c>
      <c r="H1635" t="s">
        <v>115</v>
      </c>
      <c r="I1635" t="s">
        <v>52</v>
      </c>
      <c r="J1635" s="1">
        <v>45676</v>
      </c>
      <c r="K1635" t="s">
        <v>53</v>
      </c>
      <c r="L1635" s="1">
        <v>45818</v>
      </c>
      <c r="M1635" t="s">
        <v>334</v>
      </c>
      <c r="N1635" t="s">
        <v>53</v>
      </c>
      <c r="O1635" t="s">
        <v>210</v>
      </c>
      <c r="P1635" t="s">
        <v>117</v>
      </c>
      <c r="Q1635" s="1">
        <v>44927</v>
      </c>
      <c r="R1635" t="s">
        <v>118</v>
      </c>
      <c r="S1635" t="s">
        <v>119</v>
      </c>
      <c r="T1635" t="s">
        <v>60</v>
      </c>
      <c r="U1635" t="s">
        <v>293</v>
      </c>
      <c r="V1635">
        <v>80997</v>
      </c>
      <c r="W1635" t="s">
        <v>62</v>
      </c>
      <c r="X1635" t="s">
        <v>53</v>
      </c>
      <c r="Y1635">
        <v>2</v>
      </c>
      <c r="Z1635" t="s">
        <v>63</v>
      </c>
      <c r="AA1635" t="s">
        <v>64</v>
      </c>
      <c r="AB1635" t="s">
        <v>122</v>
      </c>
      <c r="AC1635" t="s">
        <v>52</v>
      </c>
      <c r="AD1635" t="s">
        <v>193</v>
      </c>
      <c r="AE1635" t="s">
        <v>180</v>
      </c>
      <c r="AF1635">
        <v>25</v>
      </c>
      <c r="AG1635">
        <v>50</v>
      </c>
      <c r="AH1635" t="s">
        <v>218</v>
      </c>
      <c r="AI1635" t="s">
        <v>218</v>
      </c>
      <c r="AJ1635" t="s">
        <v>218</v>
      </c>
      <c r="AK1635" t="s">
        <v>169</v>
      </c>
      <c r="AL1635">
        <v>0</v>
      </c>
      <c r="AM1635">
        <v>3</v>
      </c>
      <c r="AN1635">
        <v>16</v>
      </c>
      <c r="AO1635">
        <v>6</v>
      </c>
      <c r="AP1635">
        <v>44</v>
      </c>
      <c r="AQ1635">
        <v>3</v>
      </c>
      <c r="AR1635" t="s">
        <v>88</v>
      </c>
      <c r="AS1635" t="s">
        <v>145</v>
      </c>
      <c r="AT1635" t="s">
        <v>145</v>
      </c>
      <c r="AU1635" s="1">
        <v>44170</v>
      </c>
      <c r="AV1635" s="17">
        <f>VLOOKUP(dummy_yherealine!$AT1635,dummy_oppeained!B:C,2,0)</f>
        <v>6</v>
      </c>
      <c r="AW1635" s="22" t="str">
        <f>VLOOKUP(AS1635,dummy_oppeained!B:D,3,0)</f>
        <v>eristav</v>
      </c>
      <c r="AX1635" s="17">
        <f>VLOOKUP(AR:AR,hinded_abi!A:D,4,0)</f>
        <v>2</v>
      </c>
      <c r="AY1635" s="26">
        <f t="shared" si="50"/>
        <v>12</v>
      </c>
      <c r="AZ1635" s="27">
        <f t="shared" si="51"/>
        <v>6</v>
      </c>
    </row>
    <row r="1636" spans="1:52" x14ac:dyDescent="0.25">
      <c r="A1636" t="s">
        <v>373</v>
      </c>
      <c r="B1636" t="s">
        <v>252</v>
      </c>
      <c r="C1636" t="s">
        <v>208</v>
      </c>
      <c r="D1636">
        <v>33912170218</v>
      </c>
      <c r="E1636" t="s">
        <v>243</v>
      </c>
      <c r="F1636" t="s">
        <v>310</v>
      </c>
      <c r="G1636" t="s">
        <v>52</v>
      </c>
      <c r="H1636" t="s">
        <v>115</v>
      </c>
      <c r="I1636" t="s">
        <v>52</v>
      </c>
      <c r="J1636" s="1">
        <v>45676</v>
      </c>
      <c r="K1636" t="s">
        <v>53</v>
      </c>
      <c r="L1636" s="1">
        <v>45818</v>
      </c>
      <c r="M1636" t="s">
        <v>334</v>
      </c>
      <c r="N1636" t="s">
        <v>53</v>
      </c>
      <c r="O1636" t="s">
        <v>210</v>
      </c>
      <c r="P1636" t="s">
        <v>117</v>
      </c>
      <c r="Q1636" s="1">
        <v>44927</v>
      </c>
      <c r="R1636" t="s">
        <v>118</v>
      </c>
      <c r="S1636" t="s">
        <v>119</v>
      </c>
      <c r="T1636" t="s">
        <v>60</v>
      </c>
      <c r="U1636" t="s">
        <v>293</v>
      </c>
      <c r="V1636">
        <v>80997</v>
      </c>
      <c r="W1636" t="s">
        <v>62</v>
      </c>
      <c r="X1636" t="s">
        <v>53</v>
      </c>
      <c r="Y1636">
        <v>2</v>
      </c>
      <c r="Z1636" t="s">
        <v>63</v>
      </c>
      <c r="AA1636" t="s">
        <v>64</v>
      </c>
      <c r="AB1636" t="s">
        <v>122</v>
      </c>
      <c r="AC1636" t="s">
        <v>52</v>
      </c>
      <c r="AD1636" t="s">
        <v>193</v>
      </c>
      <c r="AE1636" t="s">
        <v>180</v>
      </c>
      <c r="AF1636">
        <v>25</v>
      </c>
      <c r="AG1636">
        <v>50</v>
      </c>
      <c r="AH1636" t="s">
        <v>218</v>
      </c>
      <c r="AI1636" t="s">
        <v>218</v>
      </c>
      <c r="AJ1636" t="s">
        <v>218</v>
      </c>
      <c r="AK1636" t="s">
        <v>169</v>
      </c>
      <c r="AL1636">
        <v>0</v>
      </c>
      <c r="AM1636">
        <v>3</v>
      </c>
      <c r="AN1636">
        <v>16</v>
      </c>
      <c r="AO1636">
        <v>6</v>
      </c>
      <c r="AP1636">
        <v>44</v>
      </c>
      <c r="AQ1636">
        <v>3</v>
      </c>
      <c r="AR1636" t="s">
        <v>91</v>
      </c>
      <c r="AS1636" t="s">
        <v>90</v>
      </c>
      <c r="AT1636" t="s">
        <v>90</v>
      </c>
      <c r="AU1636" s="1">
        <v>44642</v>
      </c>
      <c r="AV1636" s="15">
        <f>VLOOKUP(dummy_yherealine!$AT1636,dummy_oppeained!B:C,2,0)</f>
        <v>3</v>
      </c>
      <c r="AW1636" s="22" t="str">
        <f>VLOOKUP(AS1636,dummy_oppeained!B:D,3,0)</f>
        <v>mitteeristav</v>
      </c>
      <c r="AX1636" s="17">
        <f>VLOOKUP(AR:AR,hinded_abi!A:D,4,0)</f>
        <v>0</v>
      </c>
      <c r="AY1636" s="26" t="str">
        <f t="shared" si="50"/>
        <v xml:space="preserve"> </v>
      </c>
      <c r="AZ1636" s="27">
        <f t="shared" si="51"/>
        <v>0</v>
      </c>
    </row>
    <row r="1637" spans="1:52" x14ac:dyDescent="0.25">
      <c r="A1637" t="s">
        <v>373</v>
      </c>
      <c r="B1637" t="s">
        <v>252</v>
      </c>
      <c r="C1637" t="s">
        <v>208</v>
      </c>
      <c r="D1637">
        <v>33912170218</v>
      </c>
      <c r="E1637" t="s">
        <v>243</v>
      </c>
      <c r="F1637" t="s">
        <v>310</v>
      </c>
      <c r="G1637" t="s">
        <v>52</v>
      </c>
      <c r="H1637" t="s">
        <v>115</v>
      </c>
      <c r="I1637" t="s">
        <v>52</v>
      </c>
      <c r="J1637" s="1">
        <v>45676</v>
      </c>
      <c r="K1637" t="s">
        <v>53</v>
      </c>
      <c r="L1637" s="1">
        <v>45818</v>
      </c>
      <c r="M1637" t="s">
        <v>334</v>
      </c>
      <c r="N1637" t="s">
        <v>53</v>
      </c>
      <c r="O1637" t="s">
        <v>210</v>
      </c>
      <c r="P1637" t="s">
        <v>117</v>
      </c>
      <c r="Q1637" s="1">
        <v>44927</v>
      </c>
      <c r="R1637" t="s">
        <v>118</v>
      </c>
      <c r="S1637" t="s">
        <v>119</v>
      </c>
      <c r="T1637" t="s">
        <v>60</v>
      </c>
      <c r="U1637" t="s">
        <v>293</v>
      </c>
      <c r="V1637">
        <v>80997</v>
      </c>
      <c r="W1637" t="s">
        <v>62</v>
      </c>
      <c r="X1637" t="s">
        <v>53</v>
      </c>
      <c r="Y1637">
        <v>2</v>
      </c>
      <c r="Z1637" t="s">
        <v>63</v>
      </c>
      <c r="AA1637" t="s">
        <v>64</v>
      </c>
      <c r="AB1637" t="s">
        <v>122</v>
      </c>
      <c r="AC1637" t="s">
        <v>52</v>
      </c>
      <c r="AD1637" t="s">
        <v>193</v>
      </c>
      <c r="AE1637" t="s">
        <v>180</v>
      </c>
      <c r="AF1637">
        <v>25</v>
      </c>
      <c r="AG1637">
        <v>50</v>
      </c>
      <c r="AH1637" t="s">
        <v>218</v>
      </c>
      <c r="AI1637" t="s">
        <v>218</v>
      </c>
      <c r="AJ1637" t="s">
        <v>218</v>
      </c>
      <c r="AK1637" t="s">
        <v>169</v>
      </c>
      <c r="AL1637">
        <v>0</v>
      </c>
      <c r="AM1637">
        <v>3</v>
      </c>
      <c r="AN1637">
        <v>16</v>
      </c>
      <c r="AO1637">
        <v>6</v>
      </c>
      <c r="AP1637">
        <v>44</v>
      </c>
      <c r="AQ1637">
        <v>3</v>
      </c>
      <c r="AR1637" t="s">
        <v>70</v>
      </c>
      <c r="AS1637" t="s">
        <v>221</v>
      </c>
      <c r="AT1637" t="s">
        <v>221</v>
      </c>
      <c r="AU1637" s="1">
        <v>44831</v>
      </c>
      <c r="AV1637" s="17">
        <f>VLOOKUP(dummy_yherealine!$AT1637,dummy_oppeained!B:C,2,0)</f>
        <v>6</v>
      </c>
      <c r="AW1637" s="22" t="str">
        <f>VLOOKUP(AS1637,dummy_oppeained!B:D,3,0)</f>
        <v>eristav</v>
      </c>
      <c r="AX1637" s="17">
        <f>VLOOKUP(AR:AR,hinded_abi!A:D,4,0)</f>
        <v>0</v>
      </c>
      <c r="AY1637" s="26">
        <f t="shared" si="50"/>
        <v>0</v>
      </c>
      <c r="AZ1637" s="27">
        <f t="shared" si="51"/>
        <v>6</v>
      </c>
    </row>
    <row r="1638" spans="1:52" x14ac:dyDescent="0.25">
      <c r="A1638" t="s">
        <v>373</v>
      </c>
      <c r="B1638" t="s">
        <v>252</v>
      </c>
      <c r="C1638" t="s">
        <v>208</v>
      </c>
      <c r="D1638">
        <v>33912170218</v>
      </c>
      <c r="E1638" t="s">
        <v>243</v>
      </c>
      <c r="F1638" t="s">
        <v>310</v>
      </c>
      <c r="G1638" t="s">
        <v>52</v>
      </c>
      <c r="H1638" t="s">
        <v>115</v>
      </c>
      <c r="I1638" t="s">
        <v>52</v>
      </c>
      <c r="J1638" s="1">
        <v>45676</v>
      </c>
      <c r="K1638" t="s">
        <v>53</v>
      </c>
      <c r="L1638" s="1">
        <v>45818</v>
      </c>
      <c r="M1638" t="s">
        <v>334</v>
      </c>
      <c r="N1638" t="s">
        <v>53</v>
      </c>
      <c r="O1638" t="s">
        <v>210</v>
      </c>
      <c r="P1638" t="s">
        <v>117</v>
      </c>
      <c r="Q1638" s="1">
        <v>44927</v>
      </c>
      <c r="R1638" t="s">
        <v>118</v>
      </c>
      <c r="S1638" t="s">
        <v>119</v>
      </c>
      <c r="T1638" t="s">
        <v>60</v>
      </c>
      <c r="U1638" t="s">
        <v>293</v>
      </c>
      <c r="V1638">
        <v>80997</v>
      </c>
      <c r="W1638" t="s">
        <v>62</v>
      </c>
      <c r="X1638" t="s">
        <v>53</v>
      </c>
      <c r="Y1638">
        <v>2</v>
      </c>
      <c r="Z1638" t="s">
        <v>63</v>
      </c>
      <c r="AA1638" t="s">
        <v>64</v>
      </c>
      <c r="AB1638" t="s">
        <v>122</v>
      </c>
      <c r="AC1638" t="s">
        <v>52</v>
      </c>
      <c r="AD1638" t="s">
        <v>193</v>
      </c>
      <c r="AE1638" t="s">
        <v>180</v>
      </c>
      <c r="AF1638">
        <v>25</v>
      </c>
      <c r="AG1638">
        <v>50</v>
      </c>
      <c r="AH1638" t="s">
        <v>218</v>
      </c>
      <c r="AI1638" t="s">
        <v>218</v>
      </c>
      <c r="AJ1638" t="s">
        <v>218</v>
      </c>
      <c r="AK1638" t="s">
        <v>169</v>
      </c>
      <c r="AL1638">
        <v>0</v>
      </c>
      <c r="AM1638">
        <v>3</v>
      </c>
      <c r="AN1638">
        <v>16</v>
      </c>
      <c r="AO1638">
        <v>6</v>
      </c>
      <c r="AP1638">
        <v>44</v>
      </c>
      <c r="AQ1638">
        <v>3</v>
      </c>
      <c r="AR1638" t="s">
        <v>72</v>
      </c>
      <c r="AS1638" t="s">
        <v>126</v>
      </c>
      <c r="AT1638" t="s">
        <v>126</v>
      </c>
      <c r="AU1638" s="1">
        <v>44936</v>
      </c>
      <c r="AV1638" s="15">
        <f>VLOOKUP(dummy_yherealine!$AT1638,dummy_oppeained!B:C,2,0)</f>
        <v>2</v>
      </c>
      <c r="AW1638" s="22" t="str">
        <f>VLOOKUP(AS1638,dummy_oppeained!B:D,3,0)</f>
        <v>mitteeristav</v>
      </c>
      <c r="AX1638" s="17" t="str">
        <f>VLOOKUP(AR:AR,hinded_abi!A:D,4,0)</f>
        <v>NULL</v>
      </c>
      <c r="AY1638" s="26" t="str">
        <f t="shared" si="50"/>
        <v xml:space="preserve"> </v>
      </c>
      <c r="AZ1638" s="27">
        <f t="shared" si="51"/>
        <v>0</v>
      </c>
    </row>
    <row r="1639" spans="1:52" x14ac:dyDescent="0.25">
      <c r="A1639" t="s">
        <v>373</v>
      </c>
      <c r="B1639" t="s">
        <v>252</v>
      </c>
      <c r="C1639" t="s">
        <v>208</v>
      </c>
      <c r="D1639">
        <v>33912170218</v>
      </c>
      <c r="E1639" t="s">
        <v>243</v>
      </c>
      <c r="F1639" t="s">
        <v>310</v>
      </c>
      <c r="G1639" t="s">
        <v>52</v>
      </c>
      <c r="H1639" t="s">
        <v>115</v>
      </c>
      <c r="I1639" t="s">
        <v>52</v>
      </c>
      <c r="J1639" s="1">
        <v>45676</v>
      </c>
      <c r="K1639" t="s">
        <v>53</v>
      </c>
      <c r="L1639" s="1">
        <v>45818</v>
      </c>
      <c r="M1639" t="s">
        <v>334</v>
      </c>
      <c r="N1639" t="s">
        <v>53</v>
      </c>
      <c r="O1639" t="s">
        <v>210</v>
      </c>
      <c r="P1639" t="s">
        <v>117</v>
      </c>
      <c r="Q1639" s="1">
        <v>44927</v>
      </c>
      <c r="R1639" t="s">
        <v>118</v>
      </c>
      <c r="S1639" t="s">
        <v>119</v>
      </c>
      <c r="T1639" t="s">
        <v>60</v>
      </c>
      <c r="U1639" t="s">
        <v>293</v>
      </c>
      <c r="V1639">
        <v>80997</v>
      </c>
      <c r="W1639" t="s">
        <v>62</v>
      </c>
      <c r="X1639" t="s">
        <v>53</v>
      </c>
      <c r="Y1639">
        <v>3</v>
      </c>
      <c r="Z1639" t="s">
        <v>63</v>
      </c>
      <c r="AA1639" t="s">
        <v>64</v>
      </c>
      <c r="AB1639" t="s">
        <v>84</v>
      </c>
      <c r="AC1639" t="s">
        <v>52</v>
      </c>
      <c r="AD1639" t="s">
        <v>193</v>
      </c>
      <c r="AE1639" t="s">
        <v>180</v>
      </c>
      <c r="AF1639">
        <v>25</v>
      </c>
      <c r="AG1639">
        <v>45</v>
      </c>
      <c r="AH1639" t="s">
        <v>218</v>
      </c>
      <c r="AI1639" t="s">
        <v>136</v>
      </c>
      <c r="AJ1639" t="s">
        <v>218</v>
      </c>
      <c r="AK1639" t="s">
        <v>230</v>
      </c>
      <c r="AL1639">
        <v>0</v>
      </c>
      <c r="AM1639">
        <v>3</v>
      </c>
      <c r="AN1639">
        <v>16</v>
      </c>
      <c r="AO1639">
        <v>5</v>
      </c>
      <c r="AP1639">
        <v>24</v>
      </c>
      <c r="AQ1639">
        <v>3</v>
      </c>
      <c r="AR1639" t="s">
        <v>72</v>
      </c>
      <c r="AS1639" t="s">
        <v>133</v>
      </c>
      <c r="AT1639" t="s">
        <v>133</v>
      </c>
      <c r="AU1639" s="1">
        <v>44446</v>
      </c>
      <c r="AV1639" s="17">
        <f>VLOOKUP(dummy_yherealine!$AT1639,dummy_oppeained!B:C,2,0)</f>
        <v>2</v>
      </c>
      <c r="AW1639" s="22" t="str">
        <f>VLOOKUP(AS1639,dummy_oppeained!B:D,3,0)</f>
        <v>mitteeristav</v>
      </c>
      <c r="AX1639" s="17" t="str">
        <f>VLOOKUP(AR:AR,hinded_abi!A:D,4,0)</f>
        <v>NULL</v>
      </c>
      <c r="AY1639" s="26" t="str">
        <f t="shared" si="50"/>
        <v xml:space="preserve"> </v>
      </c>
      <c r="AZ1639" s="27">
        <f t="shared" si="51"/>
        <v>0</v>
      </c>
    </row>
    <row r="1640" spans="1:52" x14ac:dyDescent="0.25">
      <c r="A1640" t="s">
        <v>373</v>
      </c>
      <c r="B1640" t="s">
        <v>252</v>
      </c>
      <c r="C1640" t="s">
        <v>208</v>
      </c>
      <c r="D1640">
        <v>33912170218</v>
      </c>
      <c r="E1640" t="s">
        <v>243</v>
      </c>
      <c r="F1640" t="s">
        <v>310</v>
      </c>
      <c r="G1640" t="s">
        <v>52</v>
      </c>
      <c r="H1640" t="s">
        <v>115</v>
      </c>
      <c r="I1640" t="s">
        <v>52</v>
      </c>
      <c r="J1640" s="1">
        <v>45676</v>
      </c>
      <c r="K1640" t="s">
        <v>53</v>
      </c>
      <c r="L1640" s="1">
        <v>45818</v>
      </c>
      <c r="M1640" t="s">
        <v>334</v>
      </c>
      <c r="N1640" t="s">
        <v>53</v>
      </c>
      <c r="O1640" t="s">
        <v>210</v>
      </c>
      <c r="P1640" t="s">
        <v>117</v>
      </c>
      <c r="Q1640" s="1">
        <v>44927</v>
      </c>
      <c r="R1640" t="s">
        <v>118</v>
      </c>
      <c r="S1640" t="s">
        <v>119</v>
      </c>
      <c r="T1640" t="s">
        <v>60</v>
      </c>
      <c r="U1640" t="s">
        <v>293</v>
      </c>
      <c r="V1640">
        <v>80997</v>
      </c>
      <c r="W1640" t="s">
        <v>62</v>
      </c>
      <c r="X1640" t="s">
        <v>53</v>
      </c>
      <c r="Y1640">
        <v>3</v>
      </c>
      <c r="Z1640" t="s">
        <v>63</v>
      </c>
      <c r="AA1640" t="s">
        <v>64</v>
      </c>
      <c r="AB1640" t="s">
        <v>84</v>
      </c>
      <c r="AC1640" t="s">
        <v>52</v>
      </c>
      <c r="AD1640" t="s">
        <v>193</v>
      </c>
      <c r="AE1640" t="s">
        <v>180</v>
      </c>
      <c r="AF1640">
        <v>25</v>
      </c>
      <c r="AG1640">
        <v>45</v>
      </c>
      <c r="AH1640" t="s">
        <v>218</v>
      </c>
      <c r="AI1640" t="s">
        <v>136</v>
      </c>
      <c r="AJ1640" t="s">
        <v>218</v>
      </c>
      <c r="AK1640" t="s">
        <v>230</v>
      </c>
      <c r="AL1640">
        <v>0</v>
      </c>
      <c r="AM1640">
        <v>3</v>
      </c>
      <c r="AN1640">
        <v>16</v>
      </c>
      <c r="AO1640">
        <v>5</v>
      </c>
      <c r="AP1640">
        <v>24</v>
      </c>
      <c r="AQ1640">
        <v>3</v>
      </c>
      <c r="AR1640" t="s">
        <v>72</v>
      </c>
      <c r="AS1640" t="s">
        <v>137</v>
      </c>
      <c r="AT1640" t="s">
        <v>137</v>
      </c>
      <c r="AU1640" s="1">
        <v>44640</v>
      </c>
      <c r="AV1640" s="15">
        <f>VLOOKUP(dummy_yherealine!$AT1640,dummy_oppeained!B:C,2,0)</f>
        <v>3</v>
      </c>
      <c r="AW1640" s="22" t="str">
        <f>VLOOKUP(AS1640,dummy_oppeained!B:D,3,0)</f>
        <v>mitteeristav</v>
      </c>
      <c r="AX1640" s="17" t="str">
        <f>VLOOKUP(AR:AR,hinded_abi!A:D,4,0)</f>
        <v>NULL</v>
      </c>
      <c r="AY1640" s="26" t="str">
        <f t="shared" si="50"/>
        <v xml:space="preserve"> </v>
      </c>
      <c r="AZ1640" s="27">
        <f t="shared" si="51"/>
        <v>0</v>
      </c>
    </row>
    <row r="1641" spans="1:52" x14ac:dyDescent="0.25">
      <c r="A1641" t="s">
        <v>373</v>
      </c>
      <c r="B1641" t="s">
        <v>252</v>
      </c>
      <c r="C1641" t="s">
        <v>208</v>
      </c>
      <c r="D1641">
        <v>33912170218</v>
      </c>
      <c r="E1641" t="s">
        <v>243</v>
      </c>
      <c r="F1641" t="s">
        <v>310</v>
      </c>
      <c r="G1641" t="s">
        <v>52</v>
      </c>
      <c r="H1641" t="s">
        <v>115</v>
      </c>
      <c r="I1641" t="s">
        <v>52</v>
      </c>
      <c r="J1641" s="1">
        <v>45676</v>
      </c>
      <c r="K1641" t="s">
        <v>53</v>
      </c>
      <c r="L1641" s="1">
        <v>45818</v>
      </c>
      <c r="M1641" t="s">
        <v>334</v>
      </c>
      <c r="N1641" t="s">
        <v>53</v>
      </c>
      <c r="O1641" t="s">
        <v>210</v>
      </c>
      <c r="P1641" t="s">
        <v>117</v>
      </c>
      <c r="Q1641" s="1">
        <v>44927</v>
      </c>
      <c r="R1641" t="s">
        <v>118</v>
      </c>
      <c r="S1641" t="s">
        <v>119</v>
      </c>
      <c r="T1641" t="s">
        <v>60</v>
      </c>
      <c r="U1641" t="s">
        <v>293</v>
      </c>
      <c r="V1641">
        <v>80997</v>
      </c>
      <c r="W1641" t="s">
        <v>62</v>
      </c>
      <c r="X1641" t="s">
        <v>53</v>
      </c>
      <c r="Y1641">
        <v>3</v>
      </c>
      <c r="Z1641" t="s">
        <v>63</v>
      </c>
      <c r="AA1641" t="s">
        <v>64</v>
      </c>
      <c r="AB1641" t="s">
        <v>84</v>
      </c>
      <c r="AC1641" t="s">
        <v>52</v>
      </c>
      <c r="AD1641" t="s">
        <v>193</v>
      </c>
      <c r="AE1641" t="s">
        <v>180</v>
      </c>
      <c r="AF1641">
        <v>25</v>
      </c>
      <c r="AG1641">
        <v>45</v>
      </c>
      <c r="AH1641" t="s">
        <v>218</v>
      </c>
      <c r="AI1641" t="s">
        <v>136</v>
      </c>
      <c r="AJ1641" t="s">
        <v>218</v>
      </c>
      <c r="AK1641" t="s">
        <v>230</v>
      </c>
      <c r="AL1641">
        <v>0</v>
      </c>
      <c r="AM1641">
        <v>3</v>
      </c>
      <c r="AN1641">
        <v>16</v>
      </c>
      <c r="AO1641">
        <v>5</v>
      </c>
      <c r="AP1641">
        <v>24</v>
      </c>
      <c r="AQ1641">
        <v>3</v>
      </c>
      <c r="AR1641" t="s">
        <v>74</v>
      </c>
      <c r="AS1641" t="s">
        <v>165</v>
      </c>
      <c r="AT1641" t="s">
        <v>165</v>
      </c>
      <c r="AU1641" s="1">
        <v>45304</v>
      </c>
      <c r="AV1641" s="17">
        <f>VLOOKUP(dummy_yherealine!$AT1641,dummy_oppeained!B:C,2,0)</f>
        <v>8</v>
      </c>
      <c r="AW1641" s="22" t="str">
        <f>VLOOKUP(AS1641,dummy_oppeained!B:D,3,0)</f>
        <v>eristav</v>
      </c>
      <c r="AX1641" s="17">
        <f>VLOOKUP(AR:AR,hinded_abi!A:D,4,0)</f>
        <v>1</v>
      </c>
      <c r="AY1641" s="26">
        <f t="shared" si="50"/>
        <v>8</v>
      </c>
      <c r="AZ1641" s="27">
        <f t="shared" si="51"/>
        <v>8</v>
      </c>
    </row>
    <row r="1642" spans="1:52" x14ac:dyDescent="0.25">
      <c r="A1642" t="s">
        <v>373</v>
      </c>
      <c r="B1642" t="s">
        <v>252</v>
      </c>
      <c r="C1642" t="s">
        <v>208</v>
      </c>
      <c r="D1642">
        <v>33912170218</v>
      </c>
      <c r="E1642" t="s">
        <v>243</v>
      </c>
      <c r="F1642" t="s">
        <v>310</v>
      </c>
      <c r="G1642" t="s">
        <v>52</v>
      </c>
      <c r="H1642" t="s">
        <v>115</v>
      </c>
      <c r="I1642" t="s">
        <v>52</v>
      </c>
      <c r="J1642" s="1">
        <v>45676</v>
      </c>
      <c r="K1642" t="s">
        <v>53</v>
      </c>
      <c r="L1642" s="1">
        <v>45818</v>
      </c>
      <c r="M1642" t="s">
        <v>334</v>
      </c>
      <c r="N1642" t="s">
        <v>53</v>
      </c>
      <c r="O1642" t="s">
        <v>210</v>
      </c>
      <c r="P1642" t="s">
        <v>117</v>
      </c>
      <c r="Q1642" s="1">
        <v>44927</v>
      </c>
      <c r="R1642" t="s">
        <v>118</v>
      </c>
      <c r="S1642" t="s">
        <v>119</v>
      </c>
      <c r="T1642" t="s">
        <v>60</v>
      </c>
      <c r="U1642" t="s">
        <v>293</v>
      </c>
      <c r="V1642">
        <v>80997</v>
      </c>
      <c r="W1642" t="s">
        <v>62</v>
      </c>
      <c r="X1642" t="s">
        <v>53</v>
      </c>
      <c r="Y1642">
        <v>3</v>
      </c>
      <c r="Z1642" t="s">
        <v>63</v>
      </c>
      <c r="AA1642" t="s">
        <v>64</v>
      </c>
      <c r="AB1642" t="s">
        <v>84</v>
      </c>
      <c r="AC1642" t="s">
        <v>52</v>
      </c>
      <c r="AD1642" t="s">
        <v>193</v>
      </c>
      <c r="AE1642" t="s">
        <v>180</v>
      </c>
      <c r="AF1642">
        <v>25</v>
      </c>
      <c r="AG1642">
        <v>45</v>
      </c>
      <c r="AH1642" t="s">
        <v>218</v>
      </c>
      <c r="AI1642" t="s">
        <v>136</v>
      </c>
      <c r="AJ1642" t="s">
        <v>218</v>
      </c>
      <c r="AK1642" t="s">
        <v>230</v>
      </c>
      <c r="AL1642">
        <v>0</v>
      </c>
      <c r="AM1642">
        <v>3</v>
      </c>
      <c r="AN1642">
        <v>16</v>
      </c>
      <c r="AO1642">
        <v>5</v>
      </c>
      <c r="AP1642">
        <v>24</v>
      </c>
      <c r="AQ1642">
        <v>3</v>
      </c>
      <c r="AR1642" t="s">
        <v>91</v>
      </c>
      <c r="AS1642" t="s">
        <v>274</v>
      </c>
      <c r="AT1642" t="s">
        <v>274</v>
      </c>
      <c r="AU1642" s="1">
        <v>44518</v>
      </c>
      <c r="AV1642" s="15">
        <f>VLOOKUP(dummy_yherealine!$AT1642,dummy_oppeained!B:C,2,0)</f>
        <v>2</v>
      </c>
      <c r="AW1642" s="22" t="str">
        <f>VLOOKUP(AS1642,dummy_oppeained!B:D,3,0)</f>
        <v>mitteeristav</v>
      </c>
      <c r="AX1642" s="17">
        <f>VLOOKUP(AR:AR,hinded_abi!A:D,4,0)</f>
        <v>0</v>
      </c>
      <c r="AY1642" s="26" t="str">
        <f t="shared" si="50"/>
        <v xml:space="preserve"> </v>
      </c>
      <c r="AZ1642" s="27">
        <f t="shared" si="51"/>
        <v>0</v>
      </c>
    </row>
    <row r="1643" spans="1:52" x14ac:dyDescent="0.25">
      <c r="A1643" t="s">
        <v>373</v>
      </c>
      <c r="B1643" t="s">
        <v>252</v>
      </c>
      <c r="C1643" t="s">
        <v>208</v>
      </c>
      <c r="D1643">
        <v>33912170218</v>
      </c>
      <c r="E1643" t="s">
        <v>243</v>
      </c>
      <c r="F1643" t="s">
        <v>310</v>
      </c>
      <c r="G1643" t="s">
        <v>52</v>
      </c>
      <c r="H1643" t="s">
        <v>115</v>
      </c>
      <c r="I1643" t="s">
        <v>52</v>
      </c>
      <c r="J1643" s="1">
        <v>45676</v>
      </c>
      <c r="K1643" t="s">
        <v>53</v>
      </c>
      <c r="L1643" s="1">
        <v>45818</v>
      </c>
      <c r="M1643" t="s">
        <v>334</v>
      </c>
      <c r="N1643" t="s">
        <v>53</v>
      </c>
      <c r="O1643" t="s">
        <v>210</v>
      </c>
      <c r="P1643" t="s">
        <v>117</v>
      </c>
      <c r="Q1643" s="1">
        <v>44927</v>
      </c>
      <c r="R1643" t="s">
        <v>118</v>
      </c>
      <c r="S1643" t="s">
        <v>119</v>
      </c>
      <c r="T1643" t="s">
        <v>60</v>
      </c>
      <c r="U1643" t="s">
        <v>293</v>
      </c>
      <c r="V1643">
        <v>80997</v>
      </c>
      <c r="W1643" t="s">
        <v>62</v>
      </c>
      <c r="X1643" t="s">
        <v>53</v>
      </c>
      <c r="Y1643">
        <v>3</v>
      </c>
      <c r="Z1643" t="s">
        <v>63</v>
      </c>
      <c r="AA1643" t="s">
        <v>64</v>
      </c>
      <c r="AB1643" t="s">
        <v>84</v>
      </c>
      <c r="AC1643" t="s">
        <v>52</v>
      </c>
      <c r="AD1643" t="s">
        <v>193</v>
      </c>
      <c r="AE1643" t="s">
        <v>180</v>
      </c>
      <c r="AF1643">
        <v>25</v>
      </c>
      <c r="AG1643">
        <v>45</v>
      </c>
      <c r="AH1643" t="s">
        <v>218</v>
      </c>
      <c r="AI1643" t="s">
        <v>136</v>
      </c>
      <c r="AJ1643" t="s">
        <v>218</v>
      </c>
      <c r="AK1643" t="s">
        <v>230</v>
      </c>
      <c r="AL1643">
        <v>0</v>
      </c>
      <c r="AM1643">
        <v>3</v>
      </c>
      <c r="AN1643">
        <v>16</v>
      </c>
      <c r="AO1643">
        <v>5</v>
      </c>
      <c r="AP1643">
        <v>24</v>
      </c>
      <c r="AQ1643">
        <v>3</v>
      </c>
      <c r="AR1643" t="s">
        <v>72</v>
      </c>
      <c r="AS1643" t="s">
        <v>195</v>
      </c>
      <c r="AT1643" t="s">
        <v>195</v>
      </c>
      <c r="AU1643" s="1">
        <v>45399</v>
      </c>
      <c r="AV1643" s="17">
        <f>VLOOKUP(dummy_yherealine!$AT1643,dummy_oppeained!B:C,2,0)</f>
        <v>3</v>
      </c>
      <c r="AW1643" s="22" t="str">
        <f>VLOOKUP(AS1643,dummy_oppeained!B:D,3,0)</f>
        <v>mitteeristav</v>
      </c>
      <c r="AX1643" s="17" t="str">
        <f>VLOOKUP(AR:AR,hinded_abi!A:D,4,0)</f>
        <v>NULL</v>
      </c>
      <c r="AY1643" s="26" t="str">
        <f t="shared" si="50"/>
        <v xml:space="preserve"> </v>
      </c>
      <c r="AZ1643" s="27">
        <f t="shared" si="51"/>
        <v>0</v>
      </c>
    </row>
    <row r="1644" spans="1:52" x14ac:dyDescent="0.25">
      <c r="A1644" t="s">
        <v>373</v>
      </c>
      <c r="B1644" t="s">
        <v>252</v>
      </c>
      <c r="C1644" t="s">
        <v>208</v>
      </c>
      <c r="D1644">
        <v>33912170218</v>
      </c>
      <c r="E1644" t="s">
        <v>243</v>
      </c>
      <c r="F1644" t="s">
        <v>310</v>
      </c>
      <c r="G1644" t="s">
        <v>52</v>
      </c>
      <c r="H1644" t="s">
        <v>115</v>
      </c>
      <c r="I1644" t="s">
        <v>52</v>
      </c>
      <c r="J1644" s="1">
        <v>45676</v>
      </c>
      <c r="K1644" t="s">
        <v>53</v>
      </c>
      <c r="L1644" s="1">
        <v>45818</v>
      </c>
      <c r="M1644" t="s">
        <v>334</v>
      </c>
      <c r="N1644" t="s">
        <v>53</v>
      </c>
      <c r="O1644" t="s">
        <v>210</v>
      </c>
      <c r="P1644" t="s">
        <v>117</v>
      </c>
      <c r="Q1644" s="1">
        <v>44927</v>
      </c>
      <c r="R1644" t="s">
        <v>118</v>
      </c>
      <c r="S1644" t="s">
        <v>119</v>
      </c>
      <c r="T1644" t="s">
        <v>60</v>
      </c>
      <c r="U1644" t="s">
        <v>293</v>
      </c>
      <c r="V1644">
        <v>80997</v>
      </c>
      <c r="W1644" t="s">
        <v>62</v>
      </c>
      <c r="X1644" t="s">
        <v>53</v>
      </c>
      <c r="Y1644">
        <v>3</v>
      </c>
      <c r="Z1644" t="s">
        <v>63</v>
      </c>
      <c r="AA1644" t="s">
        <v>64</v>
      </c>
      <c r="AB1644" t="s">
        <v>84</v>
      </c>
      <c r="AC1644" t="s">
        <v>52</v>
      </c>
      <c r="AD1644" t="s">
        <v>193</v>
      </c>
      <c r="AE1644" t="s">
        <v>180</v>
      </c>
      <c r="AF1644">
        <v>25</v>
      </c>
      <c r="AG1644">
        <v>45</v>
      </c>
      <c r="AH1644" t="s">
        <v>218</v>
      </c>
      <c r="AI1644" t="s">
        <v>136</v>
      </c>
      <c r="AJ1644" t="s">
        <v>218</v>
      </c>
      <c r="AK1644" t="s">
        <v>230</v>
      </c>
      <c r="AL1644">
        <v>0</v>
      </c>
      <c r="AM1644">
        <v>3</v>
      </c>
      <c r="AN1644">
        <v>16</v>
      </c>
      <c r="AO1644">
        <v>5</v>
      </c>
      <c r="AP1644">
        <v>24</v>
      </c>
      <c r="AQ1644">
        <v>3</v>
      </c>
      <c r="AR1644" t="s">
        <v>72</v>
      </c>
      <c r="AS1644" t="s">
        <v>139</v>
      </c>
      <c r="AT1644" t="s">
        <v>139</v>
      </c>
      <c r="AU1644" s="1">
        <v>44341</v>
      </c>
      <c r="AV1644" s="15">
        <f>VLOOKUP(dummy_yherealine!$AT1644,dummy_oppeained!B:C,2,0)</f>
        <v>3</v>
      </c>
      <c r="AW1644" s="22" t="str">
        <f>VLOOKUP(AS1644,dummy_oppeained!B:D,3,0)</f>
        <v>mitteeristav</v>
      </c>
      <c r="AX1644" s="17" t="str">
        <f>VLOOKUP(AR:AR,hinded_abi!A:D,4,0)</f>
        <v>NULL</v>
      </c>
      <c r="AY1644" s="26" t="str">
        <f t="shared" si="50"/>
        <v xml:space="preserve"> </v>
      </c>
      <c r="AZ1644" s="27">
        <f t="shared" si="51"/>
        <v>0</v>
      </c>
    </row>
    <row r="1645" spans="1:52" x14ac:dyDescent="0.25">
      <c r="A1645" t="s">
        <v>373</v>
      </c>
      <c r="B1645" t="s">
        <v>252</v>
      </c>
      <c r="C1645" t="s">
        <v>208</v>
      </c>
      <c r="D1645">
        <v>33912170218</v>
      </c>
      <c r="E1645" t="s">
        <v>243</v>
      </c>
      <c r="F1645" t="s">
        <v>310</v>
      </c>
      <c r="G1645" t="s">
        <v>52</v>
      </c>
      <c r="H1645" t="s">
        <v>115</v>
      </c>
      <c r="I1645" t="s">
        <v>52</v>
      </c>
      <c r="J1645" s="1">
        <v>45676</v>
      </c>
      <c r="K1645" t="s">
        <v>53</v>
      </c>
      <c r="L1645" s="1">
        <v>45818</v>
      </c>
      <c r="M1645" t="s">
        <v>334</v>
      </c>
      <c r="N1645" t="s">
        <v>53</v>
      </c>
      <c r="O1645" t="s">
        <v>210</v>
      </c>
      <c r="P1645" t="s">
        <v>117</v>
      </c>
      <c r="Q1645" s="1">
        <v>44927</v>
      </c>
      <c r="R1645" t="s">
        <v>118</v>
      </c>
      <c r="S1645" t="s">
        <v>119</v>
      </c>
      <c r="T1645" t="s">
        <v>60</v>
      </c>
      <c r="U1645" t="s">
        <v>293</v>
      </c>
      <c r="V1645">
        <v>80997</v>
      </c>
      <c r="W1645" t="s">
        <v>62</v>
      </c>
      <c r="X1645" t="s">
        <v>53</v>
      </c>
      <c r="Y1645">
        <v>3</v>
      </c>
      <c r="Z1645" t="s">
        <v>63</v>
      </c>
      <c r="AA1645" t="s">
        <v>64</v>
      </c>
      <c r="AB1645" t="s">
        <v>84</v>
      </c>
      <c r="AC1645" t="s">
        <v>52</v>
      </c>
      <c r="AD1645" t="s">
        <v>193</v>
      </c>
      <c r="AE1645" t="s">
        <v>180</v>
      </c>
      <c r="AF1645">
        <v>25</v>
      </c>
      <c r="AG1645">
        <v>45</v>
      </c>
      <c r="AH1645" t="s">
        <v>218</v>
      </c>
      <c r="AI1645" t="s">
        <v>136</v>
      </c>
      <c r="AJ1645" t="s">
        <v>218</v>
      </c>
      <c r="AK1645" t="s">
        <v>230</v>
      </c>
      <c r="AL1645">
        <v>0</v>
      </c>
      <c r="AM1645">
        <v>3</v>
      </c>
      <c r="AN1645">
        <v>16</v>
      </c>
      <c r="AO1645">
        <v>5</v>
      </c>
      <c r="AP1645">
        <v>24</v>
      </c>
      <c r="AQ1645">
        <v>3</v>
      </c>
      <c r="AR1645" t="s">
        <v>94</v>
      </c>
      <c r="AS1645" t="s">
        <v>71</v>
      </c>
      <c r="AT1645" t="s">
        <v>71</v>
      </c>
      <c r="AU1645" s="1">
        <v>45591</v>
      </c>
      <c r="AV1645" s="17">
        <f>VLOOKUP(dummy_yherealine!$AT1645,dummy_oppeained!B:C,2,0)</f>
        <v>6</v>
      </c>
      <c r="AW1645" s="22" t="str">
        <f>VLOOKUP(AS1645,dummy_oppeained!B:D,3,0)</f>
        <v>eristav</v>
      </c>
      <c r="AX1645" s="17">
        <f>VLOOKUP(AR:AR,hinded_abi!A:D,4,0)</f>
        <v>5</v>
      </c>
      <c r="AY1645" s="26">
        <f t="shared" si="50"/>
        <v>30</v>
      </c>
      <c r="AZ1645" s="27">
        <f t="shared" si="51"/>
        <v>6</v>
      </c>
    </row>
    <row r="1646" spans="1:52" x14ac:dyDescent="0.25">
      <c r="A1646" t="s">
        <v>373</v>
      </c>
      <c r="B1646" t="s">
        <v>252</v>
      </c>
      <c r="C1646" t="s">
        <v>208</v>
      </c>
      <c r="D1646">
        <v>33912170218</v>
      </c>
      <c r="E1646" t="s">
        <v>243</v>
      </c>
      <c r="F1646" t="s">
        <v>310</v>
      </c>
      <c r="G1646" t="s">
        <v>52</v>
      </c>
      <c r="H1646" t="s">
        <v>115</v>
      </c>
      <c r="I1646" t="s">
        <v>52</v>
      </c>
      <c r="J1646" s="1">
        <v>45676</v>
      </c>
      <c r="K1646" t="s">
        <v>53</v>
      </c>
      <c r="L1646" s="1">
        <v>45818</v>
      </c>
      <c r="M1646" t="s">
        <v>334</v>
      </c>
      <c r="N1646" t="s">
        <v>53</v>
      </c>
      <c r="O1646" t="s">
        <v>210</v>
      </c>
      <c r="P1646" t="s">
        <v>117</v>
      </c>
      <c r="Q1646" s="1">
        <v>44927</v>
      </c>
      <c r="R1646" t="s">
        <v>118</v>
      </c>
      <c r="S1646" t="s">
        <v>119</v>
      </c>
      <c r="T1646" t="s">
        <v>60</v>
      </c>
      <c r="U1646" t="s">
        <v>293</v>
      </c>
      <c r="V1646">
        <v>80997</v>
      </c>
      <c r="W1646" t="s">
        <v>62</v>
      </c>
      <c r="X1646" t="s">
        <v>53</v>
      </c>
      <c r="Y1646">
        <v>3</v>
      </c>
      <c r="Z1646" t="s">
        <v>63</v>
      </c>
      <c r="AA1646" t="s">
        <v>64</v>
      </c>
      <c r="AB1646" t="s">
        <v>84</v>
      </c>
      <c r="AC1646" t="s">
        <v>52</v>
      </c>
      <c r="AD1646" t="s">
        <v>193</v>
      </c>
      <c r="AE1646" t="s">
        <v>180</v>
      </c>
      <c r="AF1646">
        <v>25</v>
      </c>
      <c r="AG1646">
        <v>45</v>
      </c>
      <c r="AH1646" t="s">
        <v>218</v>
      </c>
      <c r="AI1646" t="s">
        <v>136</v>
      </c>
      <c r="AJ1646" t="s">
        <v>218</v>
      </c>
      <c r="AK1646" t="s">
        <v>230</v>
      </c>
      <c r="AL1646">
        <v>0</v>
      </c>
      <c r="AM1646">
        <v>3</v>
      </c>
      <c r="AN1646">
        <v>16</v>
      </c>
      <c r="AO1646">
        <v>5</v>
      </c>
      <c r="AP1646">
        <v>24</v>
      </c>
      <c r="AQ1646">
        <v>3</v>
      </c>
      <c r="AR1646" t="s">
        <v>72</v>
      </c>
      <c r="AS1646" t="s">
        <v>109</v>
      </c>
      <c r="AT1646" t="s">
        <v>109</v>
      </c>
      <c r="AU1646" s="1">
        <v>44392</v>
      </c>
      <c r="AV1646" s="15">
        <f>VLOOKUP(dummy_yherealine!$AT1646,dummy_oppeained!B:C,2,0)</f>
        <v>2</v>
      </c>
      <c r="AW1646" s="22" t="str">
        <f>VLOOKUP(AS1646,dummy_oppeained!B:D,3,0)</f>
        <v>mitteeristav</v>
      </c>
      <c r="AX1646" s="17" t="str">
        <f>VLOOKUP(AR:AR,hinded_abi!A:D,4,0)</f>
        <v>NULL</v>
      </c>
      <c r="AY1646" s="26" t="str">
        <f t="shared" si="50"/>
        <v xml:space="preserve"> </v>
      </c>
      <c r="AZ1646" s="27">
        <f t="shared" si="51"/>
        <v>0</v>
      </c>
    </row>
    <row r="1647" spans="1:52" x14ac:dyDescent="0.25">
      <c r="A1647" t="s">
        <v>373</v>
      </c>
      <c r="B1647" t="s">
        <v>252</v>
      </c>
      <c r="C1647" t="s">
        <v>208</v>
      </c>
      <c r="D1647">
        <v>33912170218</v>
      </c>
      <c r="E1647" t="s">
        <v>243</v>
      </c>
      <c r="F1647" t="s">
        <v>310</v>
      </c>
      <c r="G1647" t="s">
        <v>52</v>
      </c>
      <c r="H1647" t="s">
        <v>115</v>
      </c>
      <c r="I1647" t="s">
        <v>52</v>
      </c>
      <c r="J1647" s="1">
        <v>45676</v>
      </c>
      <c r="K1647" t="s">
        <v>53</v>
      </c>
      <c r="L1647" s="1">
        <v>45818</v>
      </c>
      <c r="M1647" t="s">
        <v>334</v>
      </c>
      <c r="N1647" t="s">
        <v>53</v>
      </c>
      <c r="O1647" t="s">
        <v>210</v>
      </c>
      <c r="P1647" t="s">
        <v>117</v>
      </c>
      <c r="Q1647" s="1">
        <v>44927</v>
      </c>
      <c r="R1647" t="s">
        <v>118</v>
      </c>
      <c r="S1647" t="s">
        <v>119</v>
      </c>
      <c r="T1647" t="s">
        <v>60</v>
      </c>
      <c r="U1647" t="s">
        <v>293</v>
      </c>
      <c r="V1647">
        <v>80997</v>
      </c>
      <c r="W1647" t="s">
        <v>62</v>
      </c>
      <c r="X1647" t="s">
        <v>53</v>
      </c>
      <c r="Y1647">
        <v>3</v>
      </c>
      <c r="Z1647" t="s">
        <v>63</v>
      </c>
      <c r="AA1647" t="s">
        <v>64</v>
      </c>
      <c r="AB1647" t="s">
        <v>84</v>
      </c>
      <c r="AC1647" t="s">
        <v>52</v>
      </c>
      <c r="AD1647" t="s">
        <v>193</v>
      </c>
      <c r="AE1647" t="s">
        <v>180</v>
      </c>
      <c r="AF1647">
        <v>25</v>
      </c>
      <c r="AG1647">
        <v>45</v>
      </c>
      <c r="AH1647" t="s">
        <v>218</v>
      </c>
      <c r="AI1647" t="s">
        <v>136</v>
      </c>
      <c r="AJ1647" t="s">
        <v>218</v>
      </c>
      <c r="AK1647" t="s">
        <v>230</v>
      </c>
      <c r="AL1647">
        <v>0</v>
      </c>
      <c r="AM1647">
        <v>3</v>
      </c>
      <c r="AN1647">
        <v>16</v>
      </c>
      <c r="AO1647">
        <v>5</v>
      </c>
      <c r="AP1647">
        <v>24</v>
      </c>
      <c r="AQ1647">
        <v>3</v>
      </c>
      <c r="AR1647" t="s">
        <v>80</v>
      </c>
      <c r="AS1647" t="s">
        <v>143</v>
      </c>
      <c r="AT1647" t="s">
        <v>143</v>
      </c>
      <c r="AU1647" s="1">
        <v>45664</v>
      </c>
      <c r="AV1647" s="17">
        <f>VLOOKUP(dummy_yherealine!$AT1647,dummy_oppeained!B:C,2,0)</f>
        <v>5</v>
      </c>
      <c r="AW1647" s="22" t="str">
        <f>VLOOKUP(AS1647,dummy_oppeained!B:D,3,0)</f>
        <v>eristav</v>
      </c>
      <c r="AX1647" s="17">
        <f>VLOOKUP(AR:AR,hinded_abi!A:D,4,0)</f>
        <v>3</v>
      </c>
      <c r="AY1647" s="26">
        <f t="shared" si="50"/>
        <v>15</v>
      </c>
      <c r="AZ1647" s="27">
        <f t="shared" si="51"/>
        <v>5</v>
      </c>
    </row>
    <row r="1648" spans="1:52" x14ac:dyDescent="0.25">
      <c r="A1648" t="s">
        <v>373</v>
      </c>
      <c r="B1648" t="s">
        <v>252</v>
      </c>
      <c r="C1648" t="s">
        <v>208</v>
      </c>
      <c r="D1648">
        <v>33912170218</v>
      </c>
      <c r="E1648" t="s">
        <v>243</v>
      </c>
      <c r="F1648" t="s">
        <v>310</v>
      </c>
      <c r="G1648" t="s">
        <v>52</v>
      </c>
      <c r="H1648" t="s">
        <v>115</v>
      </c>
      <c r="I1648" t="s">
        <v>52</v>
      </c>
      <c r="J1648" s="1">
        <v>45676</v>
      </c>
      <c r="K1648" t="s">
        <v>53</v>
      </c>
      <c r="L1648" s="1">
        <v>45818</v>
      </c>
      <c r="M1648" t="s">
        <v>334</v>
      </c>
      <c r="N1648" t="s">
        <v>53</v>
      </c>
      <c r="O1648" t="s">
        <v>210</v>
      </c>
      <c r="P1648" t="s">
        <v>117</v>
      </c>
      <c r="Q1648" s="1">
        <v>44927</v>
      </c>
      <c r="R1648" t="s">
        <v>118</v>
      </c>
      <c r="S1648" t="s">
        <v>119</v>
      </c>
      <c r="T1648" t="s">
        <v>60</v>
      </c>
      <c r="U1648" t="s">
        <v>293</v>
      </c>
      <c r="V1648">
        <v>80997</v>
      </c>
      <c r="W1648" t="s">
        <v>62</v>
      </c>
      <c r="X1648" t="s">
        <v>53</v>
      </c>
      <c r="Y1648">
        <v>3</v>
      </c>
      <c r="Z1648" t="s">
        <v>63</v>
      </c>
      <c r="AA1648" t="s">
        <v>64</v>
      </c>
      <c r="AB1648" t="s">
        <v>84</v>
      </c>
      <c r="AC1648" t="s">
        <v>52</v>
      </c>
      <c r="AD1648" t="s">
        <v>193</v>
      </c>
      <c r="AE1648" t="s">
        <v>180</v>
      </c>
      <c r="AF1648">
        <v>25</v>
      </c>
      <c r="AG1648">
        <v>45</v>
      </c>
      <c r="AH1648" t="s">
        <v>218</v>
      </c>
      <c r="AI1648" t="s">
        <v>136</v>
      </c>
      <c r="AJ1648" t="s">
        <v>218</v>
      </c>
      <c r="AK1648" t="s">
        <v>230</v>
      </c>
      <c r="AL1648">
        <v>0</v>
      </c>
      <c r="AM1648">
        <v>3</v>
      </c>
      <c r="AN1648">
        <v>16</v>
      </c>
      <c r="AO1648">
        <v>5</v>
      </c>
      <c r="AP1648">
        <v>24</v>
      </c>
      <c r="AQ1648">
        <v>3</v>
      </c>
      <c r="AR1648" t="s">
        <v>74</v>
      </c>
      <c r="AS1648" t="s">
        <v>125</v>
      </c>
      <c r="AT1648" t="s">
        <v>125</v>
      </c>
      <c r="AU1648" s="1">
        <v>44308</v>
      </c>
      <c r="AV1648" s="15">
        <f>VLOOKUP(dummy_yherealine!$AT1648,dummy_oppeained!B:C,2,0)</f>
        <v>6</v>
      </c>
      <c r="AW1648" s="22" t="str">
        <f>VLOOKUP(AS1648,dummy_oppeained!B:D,3,0)</f>
        <v>eristav</v>
      </c>
      <c r="AX1648" s="17">
        <f>VLOOKUP(AR:AR,hinded_abi!A:D,4,0)</f>
        <v>1</v>
      </c>
      <c r="AY1648" s="26">
        <f t="shared" si="50"/>
        <v>6</v>
      </c>
      <c r="AZ1648" s="27">
        <f t="shared" si="51"/>
        <v>6</v>
      </c>
    </row>
    <row r="1649" spans="1:52" x14ac:dyDescent="0.25">
      <c r="A1649" t="s">
        <v>374</v>
      </c>
      <c r="B1649" t="s">
        <v>252</v>
      </c>
      <c r="C1649" t="s">
        <v>174</v>
      </c>
      <c r="D1649">
        <v>36703140027</v>
      </c>
      <c r="E1649" t="s">
        <v>243</v>
      </c>
      <c r="F1649" t="s">
        <v>302</v>
      </c>
      <c r="G1649" t="s">
        <v>52</v>
      </c>
      <c r="H1649" t="s">
        <v>115</v>
      </c>
      <c r="I1649" t="s">
        <v>115</v>
      </c>
      <c r="J1649" s="1">
        <v>44175</v>
      </c>
      <c r="K1649" t="s">
        <v>375</v>
      </c>
      <c r="L1649" s="1">
        <v>45703</v>
      </c>
      <c r="M1649" t="s">
        <v>279</v>
      </c>
      <c r="N1649" t="s">
        <v>55</v>
      </c>
      <c r="O1649" t="s">
        <v>210</v>
      </c>
      <c r="P1649" t="s">
        <v>10</v>
      </c>
      <c r="Q1649" s="1">
        <v>44486</v>
      </c>
      <c r="R1649" t="s">
        <v>118</v>
      </c>
      <c r="S1649" t="s">
        <v>119</v>
      </c>
      <c r="T1649" t="s">
        <v>176</v>
      </c>
      <c r="U1649" t="s">
        <v>61</v>
      </c>
      <c r="V1649">
        <v>3311</v>
      </c>
      <c r="W1649" t="s">
        <v>62</v>
      </c>
      <c r="X1649" t="s">
        <v>53</v>
      </c>
      <c r="Y1649">
        <v>1</v>
      </c>
      <c r="Z1649" t="s">
        <v>284</v>
      </c>
      <c r="AA1649" t="s">
        <v>64</v>
      </c>
      <c r="AB1649" t="s">
        <v>106</v>
      </c>
      <c r="AC1649" t="s">
        <v>52</v>
      </c>
      <c r="AD1649" t="s">
        <v>271</v>
      </c>
      <c r="AE1649" t="s">
        <v>162</v>
      </c>
      <c r="AF1649">
        <v>165</v>
      </c>
      <c r="AG1649">
        <v>56</v>
      </c>
      <c r="AH1649" t="s">
        <v>170</v>
      </c>
      <c r="AI1649" t="s">
        <v>213</v>
      </c>
      <c r="AJ1649" t="s">
        <v>97</v>
      </c>
      <c r="AK1649" t="s">
        <v>194</v>
      </c>
      <c r="AL1649">
        <v>2</v>
      </c>
      <c r="AM1649">
        <v>1</v>
      </c>
      <c r="AN1649">
        <v>20</v>
      </c>
      <c r="AO1649">
        <v>5</v>
      </c>
      <c r="AP1649">
        <v>57</v>
      </c>
      <c r="AQ1649">
        <v>5</v>
      </c>
      <c r="AR1649" t="s">
        <v>74</v>
      </c>
      <c r="AS1649" t="s">
        <v>143</v>
      </c>
      <c r="AT1649" t="s">
        <v>143</v>
      </c>
      <c r="AU1649" s="1">
        <v>45108</v>
      </c>
      <c r="AV1649" s="17">
        <f>VLOOKUP(dummy_yherealine!$AT1649,dummy_oppeained!B:C,2,0)</f>
        <v>5</v>
      </c>
      <c r="AW1649" s="22" t="str">
        <f>VLOOKUP(AS1649,dummy_oppeained!B:D,3,0)</f>
        <v>eristav</v>
      </c>
      <c r="AX1649" s="17">
        <f>VLOOKUP(AR:AR,hinded_abi!A:D,4,0)</f>
        <v>1</v>
      </c>
      <c r="AY1649" s="26">
        <f t="shared" si="50"/>
        <v>5</v>
      </c>
      <c r="AZ1649" s="27">
        <f t="shared" si="51"/>
        <v>5</v>
      </c>
    </row>
    <row r="1650" spans="1:52" x14ac:dyDescent="0.25">
      <c r="A1650" t="s">
        <v>374</v>
      </c>
      <c r="B1650" t="s">
        <v>252</v>
      </c>
      <c r="C1650" t="s">
        <v>174</v>
      </c>
      <c r="D1650">
        <v>36703140027</v>
      </c>
      <c r="E1650" t="s">
        <v>243</v>
      </c>
      <c r="F1650" t="s">
        <v>302</v>
      </c>
      <c r="G1650" t="s">
        <v>52</v>
      </c>
      <c r="H1650" t="s">
        <v>115</v>
      </c>
      <c r="I1650" t="s">
        <v>115</v>
      </c>
      <c r="J1650" s="1">
        <v>44175</v>
      </c>
      <c r="K1650" t="s">
        <v>375</v>
      </c>
      <c r="L1650" s="1">
        <v>45703</v>
      </c>
      <c r="M1650" t="s">
        <v>279</v>
      </c>
      <c r="N1650" t="s">
        <v>55</v>
      </c>
      <c r="O1650" t="s">
        <v>210</v>
      </c>
      <c r="P1650" t="s">
        <v>10</v>
      </c>
      <c r="Q1650" s="1">
        <v>44486</v>
      </c>
      <c r="R1650" t="s">
        <v>118</v>
      </c>
      <c r="S1650" t="s">
        <v>119</v>
      </c>
      <c r="T1650" t="s">
        <v>176</v>
      </c>
      <c r="U1650" t="s">
        <v>61</v>
      </c>
      <c r="V1650">
        <v>3311</v>
      </c>
      <c r="W1650" t="s">
        <v>62</v>
      </c>
      <c r="X1650" t="s">
        <v>53</v>
      </c>
      <c r="Y1650">
        <v>1</v>
      </c>
      <c r="Z1650" t="s">
        <v>284</v>
      </c>
      <c r="AA1650" t="s">
        <v>64</v>
      </c>
      <c r="AB1650" t="s">
        <v>106</v>
      </c>
      <c r="AC1650" t="s">
        <v>52</v>
      </c>
      <c r="AD1650" t="s">
        <v>271</v>
      </c>
      <c r="AE1650" t="s">
        <v>162</v>
      </c>
      <c r="AF1650">
        <v>165</v>
      </c>
      <c r="AG1650">
        <v>56</v>
      </c>
      <c r="AH1650" t="s">
        <v>170</v>
      </c>
      <c r="AI1650" t="s">
        <v>213</v>
      </c>
      <c r="AJ1650" t="s">
        <v>97</v>
      </c>
      <c r="AK1650" t="s">
        <v>194</v>
      </c>
      <c r="AL1650">
        <v>2</v>
      </c>
      <c r="AM1650">
        <v>1</v>
      </c>
      <c r="AN1650">
        <v>20</v>
      </c>
      <c r="AO1650">
        <v>5</v>
      </c>
      <c r="AP1650">
        <v>57</v>
      </c>
      <c r="AQ1650">
        <v>5</v>
      </c>
      <c r="AR1650" t="s">
        <v>72</v>
      </c>
      <c r="AS1650" t="s">
        <v>99</v>
      </c>
      <c r="AT1650" t="s">
        <v>99</v>
      </c>
      <c r="AU1650" s="1">
        <v>44814</v>
      </c>
      <c r="AV1650" s="15">
        <f>VLOOKUP(dummy_yherealine!$AT1650,dummy_oppeained!B:C,2,0)</f>
        <v>3</v>
      </c>
      <c r="AW1650" s="22" t="str">
        <f>VLOOKUP(AS1650,dummy_oppeained!B:D,3,0)</f>
        <v>mitteeristav</v>
      </c>
      <c r="AX1650" s="17" t="str">
        <f>VLOOKUP(AR:AR,hinded_abi!A:D,4,0)</f>
        <v>NULL</v>
      </c>
      <c r="AY1650" s="26" t="str">
        <f t="shared" si="50"/>
        <v xml:space="preserve"> </v>
      </c>
      <c r="AZ1650" s="27">
        <f t="shared" si="51"/>
        <v>0</v>
      </c>
    </row>
    <row r="1651" spans="1:52" x14ac:dyDescent="0.25">
      <c r="A1651" t="s">
        <v>374</v>
      </c>
      <c r="B1651" t="s">
        <v>252</v>
      </c>
      <c r="C1651" t="s">
        <v>174</v>
      </c>
      <c r="D1651">
        <v>36703140027</v>
      </c>
      <c r="E1651" t="s">
        <v>243</v>
      </c>
      <c r="F1651" t="s">
        <v>302</v>
      </c>
      <c r="G1651" t="s">
        <v>52</v>
      </c>
      <c r="H1651" t="s">
        <v>115</v>
      </c>
      <c r="I1651" t="s">
        <v>115</v>
      </c>
      <c r="J1651" s="1">
        <v>44175</v>
      </c>
      <c r="K1651" t="s">
        <v>375</v>
      </c>
      <c r="L1651" s="1">
        <v>45703</v>
      </c>
      <c r="M1651" t="s">
        <v>279</v>
      </c>
      <c r="N1651" t="s">
        <v>55</v>
      </c>
      <c r="O1651" t="s">
        <v>210</v>
      </c>
      <c r="P1651" t="s">
        <v>10</v>
      </c>
      <c r="Q1651" s="1">
        <v>44486</v>
      </c>
      <c r="R1651" t="s">
        <v>118</v>
      </c>
      <c r="S1651" t="s">
        <v>119</v>
      </c>
      <c r="T1651" t="s">
        <v>176</v>
      </c>
      <c r="U1651" t="s">
        <v>61</v>
      </c>
      <c r="V1651">
        <v>3311</v>
      </c>
      <c r="W1651" t="s">
        <v>62</v>
      </c>
      <c r="X1651" t="s">
        <v>53</v>
      </c>
      <c r="Y1651">
        <v>1</v>
      </c>
      <c r="Z1651" t="s">
        <v>284</v>
      </c>
      <c r="AA1651" t="s">
        <v>64</v>
      </c>
      <c r="AB1651" t="s">
        <v>106</v>
      </c>
      <c r="AC1651" t="s">
        <v>52</v>
      </c>
      <c r="AD1651" t="s">
        <v>271</v>
      </c>
      <c r="AE1651" t="s">
        <v>162</v>
      </c>
      <c r="AF1651">
        <v>165</v>
      </c>
      <c r="AG1651">
        <v>56</v>
      </c>
      <c r="AH1651" t="s">
        <v>170</v>
      </c>
      <c r="AI1651" t="s">
        <v>213</v>
      </c>
      <c r="AJ1651" t="s">
        <v>97</v>
      </c>
      <c r="AK1651" t="s">
        <v>194</v>
      </c>
      <c r="AL1651">
        <v>2</v>
      </c>
      <c r="AM1651">
        <v>1</v>
      </c>
      <c r="AN1651">
        <v>20</v>
      </c>
      <c r="AO1651">
        <v>5</v>
      </c>
      <c r="AP1651">
        <v>57</v>
      </c>
      <c r="AQ1651">
        <v>5</v>
      </c>
      <c r="AR1651" t="s">
        <v>94</v>
      </c>
      <c r="AS1651" t="s">
        <v>144</v>
      </c>
      <c r="AT1651" t="s">
        <v>144</v>
      </c>
      <c r="AU1651" s="1">
        <v>44823</v>
      </c>
      <c r="AV1651" s="17">
        <f>VLOOKUP(dummy_yherealine!$AT1651,dummy_oppeained!B:C,2,0)</f>
        <v>9</v>
      </c>
      <c r="AW1651" s="22" t="str">
        <f>VLOOKUP(AS1651,dummy_oppeained!B:D,3,0)</f>
        <v>eristav</v>
      </c>
      <c r="AX1651" s="17">
        <f>VLOOKUP(AR:AR,hinded_abi!A:D,4,0)</f>
        <v>5</v>
      </c>
      <c r="AY1651" s="26">
        <f t="shared" si="50"/>
        <v>45</v>
      </c>
      <c r="AZ1651" s="27">
        <f t="shared" si="51"/>
        <v>9</v>
      </c>
    </row>
    <row r="1652" spans="1:52" x14ac:dyDescent="0.25">
      <c r="A1652" t="s">
        <v>374</v>
      </c>
      <c r="B1652" t="s">
        <v>252</v>
      </c>
      <c r="C1652" t="s">
        <v>174</v>
      </c>
      <c r="D1652">
        <v>36703140027</v>
      </c>
      <c r="E1652" t="s">
        <v>243</v>
      </c>
      <c r="F1652" t="s">
        <v>302</v>
      </c>
      <c r="G1652" t="s">
        <v>52</v>
      </c>
      <c r="H1652" t="s">
        <v>115</v>
      </c>
      <c r="I1652" t="s">
        <v>115</v>
      </c>
      <c r="J1652" s="1">
        <v>44175</v>
      </c>
      <c r="K1652" t="s">
        <v>375</v>
      </c>
      <c r="L1652" s="1">
        <v>45703</v>
      </c>
      <c r="M1652" t="s">
        <v>279</v>
      </c>
      <c r="N1652" t="s">
        <v>55</v>
      </c>
      <c r="O1652" t="s">
        <v>210</v>
      </c>
      <c r="P1652" t="s">
        <v>10</v>
      </c>
      <c r="Q1652" s="1">
        <v>44486</v>
      </c>
      <c r="R1652" t="s">
        <v>118</v>
      </c>
      <c r="S1652" t="s">
        <v>119</v>
      </c>
      <c r="T1652" t="s">
        <v>176</v>
      </c>
      <c r="U1652" t="s">
        <v>61</v>
      </c>
      <c r="V1652">
        <v>3311</v>
      </c>
      <c r="W1652" t="s">
        <v>62</v>
      </c>
      <c r="X1652" t="s">
        <v>53</v>
      </c>
      <c r="Y1652">
        <v>1</v>
      </c>
      <c r="Z1652" t="s">
        <v>284</v>
      </c>
      <c r="AA1652" t="s">
        <v>64</v>
      </c>
      <c r="AB1652" t="s">
        <v>106</v>
      </c>
      <c r="AC1652" t="s">
        <v>52</v>
      </c>
      <c r="AD1652" t="s">
        <v>271</v>
      </c>
      <c r="AE1652" t="s">
        <v>162</v>
      </c>
      <c r="AF1652">
        <v>165</v>
      </c>
      <c r="AG1652">
        <v>56</v>
      </c>
      <c r="AH1652" t="s">
        <v>170</v>
      </c>
      <c r="AI1652" t="s">
        <v>213</v>
      </c>
      <c r="AJ1652" t="s">
        <v>97</v>
      </c>
      <c r="AK1652" t="s">
        <v>194</v>
      </c>
      <c r="AL1652">
        <v>2</v>
      </c>
      <c r="AM1652">
        <v>1</v>
      </c>
      <c r="AN1652">
        <v>20</v>
      </c>
      <c r="AO1652">
        <v>5</v>
      </c>
      <c r="AP1652">
        <v>57</v>
      </c>
      <c r="AQ1652">
        <v>5</v>
      </c>
      <c r="AR1652" t="s">
        <v>86</v>
      </c>
      <c r="AS1652" t="s">
        <v>100</v>
      </c>
      <c r="AT1652" t="s">
        <v>100</v>
      </c>
      <c r="AU1652" s="1">
        <v>45167</v>
      </c>
      <c r="AV1652" s="15">
        <f>VLOOKUP(dummy_yherealine!$AT1652,dummy_oppeained!B:C,2,0)</f>
        <v>6</v>
      </c>
      <c r="AW1652" s="22" t="str">
        <f>VLOOKUP(AS1652,dummy_oppeained!B:D,3,0)</f>
        <v>eristav</v>
      </c>
      <c r="AX1652" s="17">
        <f>VLOOKUP(AR:AR,hinded_abi!A:D,4,0)</f>
        <v>4</v>
      </c>
      <c r="AY1652" s="26">
        <f t="shared" si="50"/>
        <v>24</v>
      </c>
      <c r="AZ1652" s="27">
        <f t="shared" si="51"/>
        <v>6</v>
      </c>
    </row>
    <row r="1653" spans="1:52" x14ac:dyDescent="0.25">
      <c r="A1653" t="s">
        <v>374</v>
      </c>
      <c r="B1653" t="s">
        <v>252</v>
      </c>
      <c r="C1653" t="s">
        <v>174</v>
      </c>
      <c r="D1653">
        <v>36703140027</v>
      </c>
      <c r="E1653" t="s">
        <v>243</v>
      </c>
      <c r="F1653" t="s">
        <v>302</v>
      </c>
      <c r="G1653" t="s">
        <v>52</v>
      </c>
      <c r="H1653" t="s">
        <v>115</v>
      </c>
      <c r="I1653" t="s">
        <v>115</v>
      </c>
      <c r="J1653" s="1">
        <v>44175</v>
      </c>
      <c r="K1653" t="s">
        <v>375</v>
      </c>
      <c r="L1653" s="1">
        <v>45703</v>
      </c>
      <c r="M1653" t="s">
        <v>279</v>
      </c>
      <c r="N1653" t="s">
        <v>55</v>
      </c>
      <c r="O1653" t="s">
        <v>210</v>
      </c>
      <c r="P1653" t="s">
        <v>10</v>
      </c>
      <c r="Q1653" s="1">
        <v>44486</v>
      </c>
      <c r="R1653" t="s">
        <v>118</v>
      </c>
      <c r="S1653" t="s">
        <v>119</v>
      </c>
      <c r="T1653" t="s">
        <v>176</v>
      </c>
      <c r="U1653" t="s">
        <v>61</v>
      </c>
      <c r="V1653">
        <v>3311</v>
      </c>
      <c r="W1653" t="s">
        <v>62</v>
      </c>
      <c r="X1653" t="s">
        <v>53</v>
      </c>
      <c r="Y1653">
        <v>1</v>
      </c>
      <c r="Z1653" t="s">
        <v>284</v>
      </c>
      <c r="AA1653" t="s">
        <v>64</v>
      </c>
      <c r="AB1653" t="s">
        <v>106</v>
      </c>
      <c r="AC1653" t="s">
        <v>52</v>
      </c>
      <c r="AD1653" t="s">
        <v>271</v>
      </c>
      <c r="AE1653" t="s">
        <v>162</v>
      </c>
      <c r="AF1653">
        <v>165</v>
      </c>
      <c r="AG1653">
        <v>56</v>
      </c>
      <c r="AH1653" t="s">
        <v>170</v>
      </c>
      <c r="AI1653" t="s">
        <v>213</v>
      </c>
      <c r="AJ1653" t="s">
        <v>97</v>
      </c>
      <c r="AK1653" t="s">
        <v>194</v>
      </c>
      <c r="AL1653">
        <v>2</v>
      </c>
      <c r="AM1653">
        <v>1</v>
      </c>
      <c r="AN1653">
        <v>20</v>
      </c>
      <c r="AO1653">
        <v>5</v>
      </c>
      <c r="AP1653">
        <v>57</v>
      </c>
      <c r="AQ1653">
        <v>5</v>
      </c>
      <c r="AR1653" t="s">
        <v>72</v>
      </c>
      <c r="AS1653" t="s">
        <v>217</v>
      </c>
      <c r="AT1653" t="s">
        <v>217</v>
      </c>
      <c r="AU1653" s="1">
        <v>45029</v>
      </c>
      <c r="AV1653" s="17">
        <f>VLOOKUP(dummy_yherealine!$AT1653,dummy_oppeained!B:C,2,0)</f>
        <v>3</v>
      </c>
      <c r="AW1653" s="22" t="str">
        <f>VLOOKUP(AS1653,dummy_oppeained!B:D,3,0)</f>
        <v>mitteeristav</v>
      </c>
      <c r="AX1653" s="17" t="str">
        <f>VLOOKUP(AR:AR,hinded_abi!A:D,4,0)</f>
        <v>NULL</v>
      </c>
      <c r="AY1653" s="26" t="str">
        <f t="shared" si="50"/>
        <v xml:space="preserve"> </v>
      </c>
      <c r="AZ1653" s="27">
        <f t="shared" si="51"/>
        <v>0</v>
      </c>
    </row>
    <row r="1654" spans="1:52" x14ac:dyDescent="0.25">
      <c r="A1654" t="s">
        <v>374</v>
      </c>
      <c r="B1654" t="s">
        <v>252</v>
      </c>
      <c r="C1654" t="s">
        <v>174</v>
      </c>
      <c r="D1654">
        <v>36703140027</v>
      </c>
      <c r="E1654" t="s">
        <v>243</v>
      </c>
      <c r="F1654" t="s">
        <v>302</v>
      </c>
      <c r="G1654" t="s">
        <v>52</v>
      </c>
      <c r="H1654" t="s">
        <v>115</v>
      </c>
      <c r="I1654" t="s">
        <v>115</v>
      </c>
      <c r="J1654" s="1">
        <v>44175</v>
      </c>
      <c r="K1654" t="s">
        <v>375</v>
      </c>
      <c r="L1654" s="1">
        <v>45703</v>
      </c>
      <c r="M1654" t="s">
        <v>279</v>
      </c>
      <c r="N1654" t="s">
        <v>55</v>
      </c>
      <c r="O1654" t="s">
        <v>210</v>
      </c>
      <c r="P1654" t="s">
        <v>10</v>
      </c>
      <c r="Q1654" s="1">
        <v>44486</v>
      </c>
      <c r="R1654" t="s">
        <v>118</v>
      </c>
      <c r="S1654" t="s">
        <v>119</v>
      </c>
      <c r="T1654" t="s">
        <v>176</v>
      </c>
      <c r="U1654" t="s">
        <v>61</v>
      </c>
      <c r="V1654">
        <v>3311</v>
      </c>
      <c r="W1654" t="s">
        <v>62</v>
      </c>
      <c r="X1654" t="s">
        <v>53</v>
      </c>
      <c r="Y1654">
        <v>1</v>
      </c>
      <c r="Z1654" t="s">
        <v>284</v>
      </c>
      <c r="AA1654" t="s">
        <v>64</v>
      </c>
      <c r="AB1654" t="s">
        <v>106</v>
      </c>
      <c r="AC1654" t="s">
        <v>52</v>
      </c>
      <c r="AD1654" t="s">
        <v>271</v>
      </c>
      <c r="AE1654" t="s">
        <v>162</v>
      </c>
      <c r="AF1654">
        <v>165</v>
      </c>
      <c r="AG1654">
        <v>56</v>
      </c>
      <c r="AH1654" t="s">
        <v>170</v>
      </c>
      <c r="AI1654" t="s">
        <v>213</v>
      </c>
      <c r="AJ1654" t="s">
        <v>97</v>
      </c>
      <c r="AK1654" t="s">
        <v>194</v>
      </c>
      <c r="AL1654">
        <v>2</v>
      </c>
      <c r="AM1654">
        <v>1</v>
      </c>
      <c r="AN1654">
        <v>20</v>
      </c>
      <c r="AO1654">
        <v>5</v>
      </c>
      <c r="AP1654">
        <v>57</v>
      </c>
      <c r="AQ1654">
        <v>5</v>
      </c>
      <c r="AR1654" t="s">
        <v>70</v>
      </c>
      <c r="AS1654" t="s">
        <v>224</v>
      </c>
      <c r="AT1654" t="s">
        <v>224</v>
      </c>
      <c r="AU1654" s="1">
        <v>44835</v>
      </c>
      <c r="AV1654" s="15">
        <f>VLOOKUP(dummy_yherealine!$AT1654,dummy_oppeained!B:C,2,0)</f>
        <v>5</v>
      </c>
      <c r="AW1654" s="22" t="str">
        <f>VLOOKUP(AS1654,dummy_oppeained!B:D,3,0)</f>
        <v>eristav</v>
      </c>
      <c r="AX1654" s="17">
        <f>VLOOKUP(AR:AR,hinded_abi!A:D,4,0)</f>
        <v>0</v>
      </c>
      <c r="AY1654" s="26">
        <f t="shared" si="50"/>
        <v>0</v>
      </c>
      <c r="AZ1654" s="27">
        <f t="shared" si="51"/>
        <v>5</v>
      </c>
    </row>
    <row r="1655" spans="1:52" x14ac:dyDescent="0.25">
      <c r="A1655" t="s">
        <v>374</v>
      </c>
      <c r="B1655" t="s">
        <v>252</v>
      </c>
      <c r="C1655" t="s">
        <v>174</v>
      </c>
      <c r="D1655">
        <v>36703140027</v>
      </c>
      <c r="E1655" t="s">
        <v>243</v>
      </c>
      <c r="F1655" t="s">
        <v>302</v>
      </c>
      <c r="G1655" t="s">
        <v>52</v>
      </c>
      <c r="H1655" t="s">
        <v>115</v>
      </c>
      <c r="I1655" t="s">
        <v>115</v>
      </c>
      <c r="J1655" s="1">
        <v>44175</v>
      </c>
      <c r="K1655" t="s">
        <v>375</v>
      </c>
      <c r="L1655" s="1">
        <v>45703</v>
      </c>
      <c r="M1655" t="s">
        <v>279</v>
      </c>
      <c r="N1655" t="s">
        <v>55</v>
      </c>
      <c r="O1655" t="s">
        <v>210</v>
      </c>
      <c r="P1655" t="s">
        <v>10</v>
      </c>
      <c r="Q1655" s="1">
        <v>44486</v>
      </c>
      <c r="R1655" t="s">
        <v>118</v>
      </c>
      <c r="S1655" t="s">
        <v>119</v>
      </c>
      <c r="T1655" t="s">
        <v>176</v>
      </c>
      <c r="U1655" t="s">
        <v>61</v>
      </c>
      <c r="V1655">
        <v>3311</v>
      </c>
      <c r="W1655" t="s">
        <v>62</v>
      </c>
      <c r="X1655" t="s">
        <v>53</v>
      </c>
      <c r="Y1655">
        <v>1</v>
      </c>
      <c r="Z1655" t="s">
        <v>284</v>
      </c>
      <c r="AA1655" t="s">
        <v>64</v>
      </c>
      <c r="AB1655" t="s">
        <v>106</v>
      </c>
      <c r="AC1655" t="s">
        <v>52</v>
      </c>
      <c r="AD1655" t="s">
        <v>271</v>
      </c>
      <c r="AE1655" t="s">
        <v>162</v>
      </c>
      <c r="AF1655">
        <v>165</v>
      </c>
      <c r="AG1655">
        <v>56</v>
      </c>
      <c r="AH1655" t="s">
        <v>170</v>
      </c>
      <c r="AI1655" t="s">
        <v>213</v>
      </c>
      <c r="AJ1655" t="s">
        <v>97</v>
      </c>
      <c r="AK1655" t="s">
        <v>194</v>
      </c>
      <c r="AL1655">
        <v>2</v>
      </c>
      <c r="AM1655">
        <v>1</v>
      </c>
      <c r="AN1655">
        <v>20</v>
      </c>
      <c r="AO1655">
        <v>5</v>
      </c>
      <c r="AP1655">
        <v>57</v>
      </c>
      <c r="AQ1655">
        <v>5</v>
      </c>
      <c r="AR1655" t="s">
        <v>72</v>
      </c>
      <c r="AS1655" t="s">
        <v>133</v>
      </c>
      <c r="AT1655" t="s">
        <v>133</v>
      </c>
      <c r="AU1655" s="1">
        <v>44304</v>
      </c>
      <c r="AV1655" s="17">
        <f>VLOOKUP(dummy_yherealine!$AT1655,dummy_oppeained!B:C,2,0)</f>
        <v>2</v>
      </c>
      <c r="AW1655" s="22" t="str">
        <f>VLOOKUP(AS1655,dummy_oppeained!B:D,3,0)</f>
        <v>mitteeristav</v>
      </c>
      <c r="AX1655" s="17" t="str">
        <f>VLOOKUP(AR:AR,hinded_abi!A:D,4,0)</f>
        <v>NULL</v>
      </c>
      <c r="AY1655" s="26" t="str">
        <f t="shared" si="50"/>
        <v xml:space="preserve"> </v>
      </c>
      <c r="AZ1655" s="27">
        <f t="shared" si="51"/>
        <v>0</v>
      </c>
    </row>
    <row r="1656" spans="1:52" x14ac:dyDescent="0.25">
      <c r="A1656" t="s">
        <v>374</v>
      </c>
      <c r="B1656" t="s">
        <v>252</v>
      </c>
      <c r="C1656" t="s">
        <v>174</v>
      </c>
      <c r="D1656">
        <v>36703140027</v>
      </c>
      <c r="E1656" t="s">
        <v>243</v>
      </c>
      <c r="F1656" t="s">
        <v>302</v>
      </c>
      <c r="G1656" t="s">
        <v>52</v>
      </c>
      <c r="H1656" t="s">
        <v>115</v>
      </c>
      <c r="I1656" t="s">
        <v>115</v>
      </c>
      <c r="J1656" s="1">
        <v>44175</v>
      </c>
      <c r="K1656" t="s">
        <v>375</v>
      </c>
      <c r="L1656" s="1">
        <v>45703</v>
      </c>
      <c r="M1656" t="s">
        <v>279</v>
      </c>
      <c r="N1656" t="s">
        <v>55</v>
      </c>
      <c r="O1656" t="s">
        <v>210</v>
      </c>
      <c r="P1656" t="s">
        <v>10</v>
      </c>
      <c r="Q1656" s="1">
        <v>44486</v>
      </c>
      <c r="R1656" t="s">
        <v>118</v>
      </c>
      <c r="S1656" t="s">
        <v>119</v>
      </c>
      <c r="T1656" t="s">
        <v>176</v>
      </c>
      <c r="U1656" t="s">
        <v>61</v>
      </c>
      <c r="V1656">
        <v>3311</v>
      </c>
      <c r="W1656" t="s">
        <v>62</v>
      </c>
      <c r="X1656" t="s">
        <v>53</v>
      </c>
      <c r="Y1656">
        <v>1</v>
      </c>
      <c r="Z1656" t="s">
        <v>284</v>
      </c>
      <c r="AA1656" t="s">
        <v>64</v>
      </c>
      <c r="AB1656" t="s">
        <v>106</v>
      </c>
      <c r="AC1656" t="s">
        <v>52</v>
      </c>
      <c r="AD1656" t="s">
        <v>271</v>
      </c>
      <c r="AE1656" t="s">
        <v>162</v>
      </c>
      <c r="AF1656">
        <v>165</v>
      </c>
      <c r="AG1656">
        <v>56</v>
      </c>
      <c r="AH1656" t="s">
        <v>170</v>
      </c>
      <c r="AI1656" t="s">
        <v>213</v>
      </c>
      <c r="AJ1656" t="s">
        <v>97</v>
      </c>
      <c r="AK1656" t="s">
        <v>194</v>
      </c>
      <c r="AL1656">
        <v>2</v>
      </c>
      <c r="AM1656">
        <v>1</v>
      </c>
      <c r="AN1656">
        <v>20</v>
      </c>
      <c r="AO1656">
        <v>5</v>
      </c>
      <c r="AP1656">
        <v>57</v>
      </c>
      <c r="AQ1656">
        <v>5</v>
      </c>
      <c r="AR1656" t="s">
        <v>74</v>
      </c>
      <c r="AS1656" t="s">
        <v>196</v>
      </c>
      <c r="AT1656" t="s">
        <v>196</v>
      </c>
      <c r="AU1656" s="1">
        <v>45011</v>
      </c>
      <c r="AV1656" s="15">
        <f>VLOOKUP(dummy_yherealine!$AT1656,dummy_oppeained!B:C,2,0)</f>
        <v>5</v>
      </c>
      <c r="AW1656" s="22" t="str">
        <f>VLOOKUP(AS1656,dummy_oppeained!B:D,3,0)</f>
        <v>eristav</v>
      </c>
      <c r="AX1656" s="17">
        <f>VLOOKUP(AR:AR,hinded_abi!A:D,4,0)</f>
        <v>1</v>
      </c>
      <c r="AY1656" s="26">
        <f t="shared" si="50"/>
        <v>5</v>
      </c>
      <c r="AZ1656" s="27">
        <f t="shared" si="51"/>
        <v>5</v>
      </c>
    </row>
    <row r="1657" spans="1:52" x14ac:dyDescent="0.25">
      <c r="A1657" t="s">
        <v>374</v>
      </c>
      <c r="B1657" t="s">
        <v>252</v>
      </c>
      <c r="C1657" t="s">
        <v>174</v>
      </c>
      <c r="D1657">
        <v>36703140027</v>
      </c>
      <c r="E1657" t="s">
        <v>243</v>
      </c>
      <c r="F1657" t="s">
        <v>302</v>
      </c>
      <c r="G1657" t="s">
        <v>52</v>
      </c>
      <c r="H1657" t="s">
        <v>115</v>
      </c>
      <c r="I1657" t="s">
        <v>115</v>
      </c>
      <c r="J1657" s="1">
        <v>44175</v>
      </c>
      <c r="K1657" t="s">
        <v>375</v>
      </c>
      <c r="L1657" s="1">
        <v>45703</v>
      </c>
      <c r="M1657" t="s">
        <v>279</v>
      </c>
      <c r="N1657" t="s">
        <v>55</v>
      </c>
      <c r="O1657" t="s">
        <v>210</v>
      </c>
      <c r="P1657" t="s">
        <v>10</v>
      </c>
      <c r="Q1657" s="1">
        <v>44486</v>
      </c>
      <c r="R1657" t="s">
        <v>118</v>
      </c>
      <c r="S1657" t="s">
        <v>119</v>
      </c>
      <c r="T1657" t="s">
        <v>176</v>
      </c>
      <c r="U1657" t="s">
        <v>61</v>
      </c>
      <c r="V1657">
        <v>3311</v>
      </c>
      <c r="W1657" t="s">
        <v>62</v>
      </c>
      <c r="X1657" t="s">
        <v>53</v>
      </c>
      <c r="Y1657">
        <v>1</v>
      </c>
      <c r="Z1657" t="s">
        <v>284</v>
      </c>
      <c r="AA1657" t="s">
        <v>64</v>
      </c>
      <c r="AB1657" t="s">
        <v>106</v>
      </c>
      <c r="AC1657" t="s">
        <v>52</v>
      </c>
      <c r="AD1657" t="s">
        <v>271</v>
      </c>
      <c r="AE1657" t="s">
        <v>162</v>
      </c>
      <c r="AF1657">
        <v>165</v>
      </c>
      <c r="AG1657">
        <v>56</v>
      </c>
      <c r="AH1657" t="s">
        <v>170</v>
      </c>
      <c r="AI1657" t="s">
        <v>213</v>
      </c>
      <c r="AJ1657" t="s">
        <v>97</v>
      </c>
      <c r="AK1657" t="s">
        <v>194</v>
      </c>
      <c r="AL1657">
        <v>2</v>
      </c>
      <c r="AM1657">
        <v>1</v>
      </c>
      <c r="AN1657">
        <v>20</v>
      </c>
      <c r="AO1657">
        <v>5</v>
      </c>
      <c r="AP1657">
        <v>57</v>
      </c>
      <c r="AQ1657">
        <v>5</v>
      </c>
      <c r="AR1657" t="s">
        <v>94</v>
      </c>
      <c r="AS1657" t="s">
        <v>98</v>
      </c>
      <c r="AT1657" t="s">
        <v>98</v>
      </c>
      <c r="AU1657" s="1">
        <v>44342</v>
      </c>
      <c r="AV1657" s="17">
        <f>VLOOKUP(dummy_yherealine!$AT1657,dummy_oppeained!B:C,2,0)</f>
        <v>8</v>
      </c>
      <c r="AW1657" s="22" t="str">
        <f>VLOOKUP(AS1657,dummy_oppeained!B:D,3,0)</f>
        <v>eristav</v>
      </c>
      <c r="AX1657" s="17">
        <f>VLOOKUP(AR:AR,hinded_abi!A:D,4,0)</f>
        <v>5</v>
      </c>
      <c r="AY1657" s="26">
        <f t="shared" si="50"/>
        <v>40</v>
      </c>
      <c r="AZ1657" s="27">
        <f t="shared" si="51"/>
        <v>8</v>
      </c>
    </row>
    <row r="1658" spans="1:52" x14ac:dyDescent="0.25">
      <c r="A1658" t="s">
        <v>374</v>
      </c>
      <c r="B1658" t="s">
        <v>252</v>
      </c>
      <c r="C1658" t="s">
        <v>174</v>
      </c>
      <c r="D1658">
        <v>36703140027</v>
      </c>
      <c r="E1658" t="s">
        <v>243</v>
      </c>
      <c r="F1658" t="s">
        <v>302</v>
      </c>
      <c r="G1658" t="s">
        <v>52</v>
      </c>
      <c r="H1658" t="s">
        <v>115</v>
      </c>
      <c r="I1658" t="s">
        <v>115</v>
      </c>
      <c r="J1658" s="1">
        <v>44175</v>
      </c>
      <c r="K1658" t="s">
        <v>375</v>
      </c>
      <c r="L1658" s="1">
        <v>45703</v>
      </c>
      <c r="M1658" t="s">
        <v>279</v>
      </c>
      <c r="N1658" t="s">
        <v>55</v>
      </c>
      <c r="O1658" t="s">
        <v>210</v>
      </c>
      <c r="P1658" t="s">
        <v>10</v>
      </c>
      <c r="Q1658" s="1">
        <v>44486</v>
      </c>
      <c r="R1658" t="s">
        <v>118</v>
      </c>
      <c r="S1658" t="s">
        <v>119</v>
      </c>
      <c r="T1658" t="s">
        <v>176</v>
      </c>
      <c r="U1658" t="s">
        <v>61</v>
      </c>
      <c r="V1658">
        <v>3311</v>
      </c>
      <c r="W1658" t="s">
        <v>62</v>
      </c>
      <c r="X1658" t="s">
        <v>53</v>
      </c>
      <c r="Y1658">
        <v>2</v>
      </c>
      <c r="Z1658" t="s">
        <v>284</v>
      </c>
      <c r="AA1658" t="s">
        <v>64</v>
      </c>
      <c r="AB1658" t="s">
        <v>146</v>
      </c>
      <c r="AC1658" t="s">
        <v>52</v>
      </c>
      <c r="AD1658" t="s">
        <v>271</v>
      </c>
      <c r="AE1658" t="s">
        <v>162</v>
      </c>
      <c r="AF1658">
        <v>165</v>
      </c>
      <c r="AG1658">
        <v>25</v>
      </c>
      <c r="AH1658" t="s">
        <v>170</v>
      </c>
      <c r="AI1658" t="s">
        <v>230</v>
      </c>
      <c r="AJ1658" t="s">
        <v>97</v>
      </c>
      <c r="AK1658" t="s">
        <v>169</v>
      </c>
      <c r="AL1658">
        <v>2</v>
      </c>
      <c r="AM1658">
        <v>2</v>
      </c>
      <c r="AN1658">
        <v>20</v>
      </c>
      <c r="AO1658">
        <v>2</v>
      </c>
      <c r="AP1658">
        <v>25</v>
      </c>
      <c r="AQ1658">
        <v>5</v>
      </c>
      <c r="AR1658" t="s">
        <v>70</v>
      </c>
      <c r="AS1658" t="s">
        <v>142</v>
      </c>
      <c r="AT1658" t="s">
        <v>142</v>
      </c>
      <c r="AU1658" s="1">
        <v>45558</v>
      </c>
      <c r="AV1658" s="15">
        <f>VLOOKUP(dummy_yherealine!$AT1658,dummy_oppeained!B:C,2,0)</f>
        <v>5</v>
      </c>
      <c r="AW1658" s="22" t="str">
        <f>VLOOKUP(AS1658,dummy_oppeained!B:D,3,0)</f>
        <v>eristav</v>
      </c>
      <c r="AX1658" s="17">
        <f>VLOOKUP(AR:AR,hinded_abi!A:D,4,0)</f>
        <v>0</v>
      </c>
      <c r="AY1658" s="26">
        <f t="shared" si="50"/>
        <v>0</v>
      </c>
      <c r="AZ1658" s="27">
        <f t="shared" si="51"/>
        <v>5</v>
      </c>
    </row>
    <row r="1659" spans="1:52" x14ac:dyDescent="0.25">
      <c r="A1659" t="s">
        <v>374</v>
      </c>
      <c r="B1659" t="s">
        <v>252</v>
      </c>
      <c r="C1659" t="s">
        <v>174</v>
      </c>
      <c r="D1659">
        <v>36703140027</v>
      </c>
      <c r="E1659" t="s">
        <v>243</v>
      </c>
      <c r="F1659" t="s">
        <v>302</v>
      </c>
      <c r="G1659" t="s">
        <v>52</v>
      </c>
      <c r="H1659" t="s">
        <v>115</v>
      </c>
      <c r="I1659" t="s">
        <v>115</v>
      </c>
      <c r="J1659" s="1">
        <v>44175</v>
      </c>
      <c r="K1659" t="s">
        <v>375</v>
      </c>
      <c r="L1659" s="1">
        <v>45703</v>
      </c>
      <c r="M1659" t="s">
        <v>279</v>
      </c>
      <c r="N1659" t="s">
        <v>55</v>
      </c>
      <c r="O1659" t="s">
        <v>210</v>
      </c>
      <c r="P1659" t="s">
        <v>10</v>
      </c>
      <c r="Q1659" s="1">
        <v>44486</v>
      </c>
      <c r="R1659" t="s">
        <v>118</v>
      </c>
      <c r="S1659" t="s">
        <v>119</v>
      </c>
      <c r="T1659" t="s">
        <v>176</v>
      </c>
      <c r="U1659" t="s">
        <v>61</v>
      </c>
      <c r="V1659">
        <v>3311</v>
      </c>
      <c r="W1659" t="s">
        <v>62</v>
      </c>
      <c r="X1659" t="s">
        <v>53</v>
      </c>
      <c r="Y1659">
        <v>2</v>
      </c>
      <c r="Z1659" t="s">
        <v>284</v>
      </c>
      <c r="AA1659" t="s">
        <v>64</v>
      </c>
      <c r="AB1659" t="s">
        <v>146</v>
      </c>
      <c r="AC1659" t="s">
        <v>52</v>
      </c>
      <c r="AD1659" t="s">
        <v>271</v>
      </c>
      <c r="AE1659" t="s">
        <v>162</v>
      </c>
      <c r="AF1659">
        <v>165</v>
      </c>
      <c r="AG1659">
        <v>25</v>
      </c>
      <c r="AH1659" t="s">
        <v>170</v>
      </c>
      <c r="AI1659" t="s">
        <v>230</v>
      </c>
      <c r="AJ1659" t="s">
        <v>97</v>
      </c>
      <c r="AK1659" t="s">
        <v>169</v>
      </c>
      <c r="AL1659">
        <v>2</v>
      </c>
      <c r="AM1659">
        <v>2</v>
      </c>
      <c r="AN1659">
        <v>20</v>
      </c>
      <c r="AO1659">
        <v>2</v>
      </c>
      <c r="AP1659">
        <v>25</v>
      </c>
      <c r="AQ1659">
        <v>5</v>
      </c>
      <c r="AR1659" t="s">
        <v>94</v>
      </c>
      <c r="AS1659" t="s">
        <v>127</v>
      </c>
      <c r="AT1659" t="s">
        <v>127</v>
      </c>
      <c r="AU1659" s="1">
        <v>45039</v>
      </c>
      <c r="AV1659" s="17">
        <f>VLOOKUP(dummy_yherealine!$AT1659,dummy_oppeained!B:C,2,0)</f>
        <v>6</v>
      </c>
      <c r="AW1659" s="22" t="str">
        <f>VLOOKUP(AS1659,dummy_oppeained!B:D,3,0)</f>
        <v>eristav</v>
      </c>
      <c r="AX1659" s="17">
        <f>VLOOKUP(AR:AR,hinded_abi!A:D,4,0)</f>
        <v>5</v>
      </c>
      <c r="AY1659" s="26">
        <f t="shared" si="50"/>
        <v>30</v>
      </c>
      <c r="AZ1659" s="27">
        <f t="shared" si="51"/>
        <v>6</v>
      </c>
    </row>
    <row r="1660" spans="1:52" x14ac:dyDescent="0.25">
      <c r="A1660" t="s">
        <v>374</v>
      </c>
      <c r="B1660" t="s">
        <v>252</v>
      </c>
      <c r="C1660" t="s">
        <v>174</v>
      </c>
      <c r="D1660">
        <v>36703140027</v>
      </c>
      <c r="E1660" t="s">
        <v>243</v>
      </c>
      <c r="F1660" t="s">
        <v>302</v>
      </c>
      <c r="G1660" t="s">
        <v>52</v>
      </c>
      <c r="H1660" t="s">
        <v>115</v>
      </c>
      <c r="I1660" t="s">
        <v>115</v>
      </c>
      <c r="J1660" s="1">
        <v>44175</v>
      </c>
      <c r="K1660" t="s">
        <v>375</v>
      </c>
      <c r="L1660" s="1">
        <v>45703</v>
      </c>
      <c r="M1660" t="s">
        <v>279</v>
      </c>
      <c r="N1660" t="s">
        <v>55</v>
      </c>
      <c r="O1660" t="s">
        <v>210</v>
      </c>
      <c r="P1660" t="s">
        <v>10</v>
      </c>
      <c r="Q1660" s="1">
        <v>44486</v>
      </c>
      <c r="R1660" t="s">
        <v>118</v>
      </c>
      <c r="S1660" t="s">
        <v>119</v>
      </c>
      <c r="T1660" t="s">
        <v>176</v>
      </c>
      <c r="U1660" t="s">
        <v>61</v>
      </c>
      <c r="V1660">
        <v>3311</v>
      </c>
      <c r="W1660" t="s">
        <v>62</v>
      </c>
      <c r="X1660" t="s">
        <v>53</v>
      </c>
      <c r="Y1660">
        <v>2</v>
      </c>
      <c r="Z1660" t="s">
        <v>284</v>
      </c>
      <c r="AA1660" t="s">
        <v>64</v>
      </c>
      <c r="AB1660" t="s">
        <v>146</v>
      </c>
      <c r="AC1660" t="s">
        <v>52</v>
      </c>
      <c r="AD1660" t="s">
        <v>271</v>
      </c>
      <c r="AE1660" t="s">
        <v>162</v>
      </c>
      <c r="AF1660">
        <v>165</v>
      </c>
      <c r="AG1660">
        <v>25</v>
      </c>
      <c r="AH1660" t="s">
        <v>170</v>
      </c>
      <c r="AI1660" t="s">
        <v>230</v>
      </c>
      <c r="AJ1660" t="s">
        <v>97</v>
      </c>
      <c r="AK1660" t="s">
        <v>169</v>
      </c>
      <c r="AL1660">
        <v>2</v>
      </c>
      <c r="AM1660">
        <v>2</v>
      </c>
      <c r="AN1660">
        <v>20</v>
      </c>
      <c r="AO1660">
        <v>2</v>
      </c>
      <c r="AP1660">
        <v>25</v>
      </c>
      <c r="AQ1660">
        <v>5</v>
      </c>
      <c r="AR1660" t="s">
        <v>74</v>
      </c>
      <c r="AS1660" t="s">
        <v>103</v>
      </c>
      <c r="AT1660" t="s">
        <v>103</v>
      </c>
      <c r="AU1660" s="1">
        <v>44423</v>
      </c>
      <c r="AV1660" s="15">
        <f>VLOOKUP(dummy_yherealine!$AT1660,dummy_oppeained!B:C,2,0)</f>
        <v>5</v>
      </c>
      <c r="AW1660" s="22" t="str">
        <f>VLOOKUP(AS1660,dummy_oppeained!B:D,3,0)</f>
        <v>eristav</v>
      </c>
      <c r="AX1660" s="17">
        <f>VLOOKUP(AR:AR,hinded_abi!A:D,4,0)</f>
        <v>1</v>
      </c>
      <c r="AY1660" s="26">
        <f t="shared" si="50"/>
        <v>5</v>
      </c>
      <c r="AZ1660" s="27">
        <f t="shared" si="51"/>
        <v>5</v>
      </c>
    </row>
    <row r="1661" spans="1:52" x14ac:dyDescent="0.25">
      <c r="A1661" t="s">
        <v>374</v>
      </c>
      <c r="B1661" t="s">
        <v>252</v>
      </c>
      <c r="C1661" t="s">
        <v>174</v>
      </c>
      <c r="D1661">
        <v>36703140027</v>
      </c>
      <c r="E1661" t="s">
        <v>243</v>
      </c>
      <c r="F1661" t="s">
        <v>302</v>
      </c>
      <c r="G1661" t="s">
        <v>52</v>
      </c>
      <c r="H1661" t="s">
        <v>115</v>
      </c>
      <c r="I1661" t="s">
        <v>115</v>
      </c>
      <c r="J1661" s="1">
        <v>44175</v>
      </c>
      <c r="K1661" t="s">
        <v>375</v>
      </c>
      <c r="L1661" s="1">
        <v>45703</v>
      </c>
      <c r="M1661" t="s">
        <v>279</v>
      </c>
      <c r="N1661" t="s">
        <v>55</v>
      </c>
      <c r="O1661" t="s">
        <v>210</v>
      </c>
      <c r="P1661" t="s">
        <v>10</v>
      </c>
      <c r="Q1661" s="1">
        <v>44486</v>
      </c>
      <c r="R1661" t="s">
        <v>118</v>
      </c>
      <c r="S1661" t="s">
        <v>119</v>
      </c>
      <c r="T1661" t="s">
        <v>176</v>
      </c>
      <c r="U1661" t="s">
        <v>61</v>
      </c>
      <c r="V1661">
        <v>3311</v>
      </c>
      <c r="W1661" t="s">
        <v>62</v>
      </c>
      <c r="X1661" t="s">
        <v>53</v>
      </c>
      <c r="Y1661">
        <v>2</v>
      </c>
      <c r="Z1661" t="s">
        <v>284</v>
      </c>
      <c r="AA1661" t="s">
        <v>64</v>
      </c>
      <c r="AB1661" t="s">
        <v>146</v>
      </c>
      <c r="AC1661" t="s">
        <v>52</v>
      </c>
      <c r="AD1661" t="s">
        <v>271</v>
      </c>
      <c r="AE1661" t="s">
        <v>162</v>
      </c>
      <c r="AF1661">
        <v>165</v>
      </c>
      <c r="AG1661">
        <v>25</v>
      </c>
      <c r="AH1661" t="s">
        <v>170</v>
      </c>
      <c r="AI1661" t="s">
        <v>230</v>
      </c>
      <c r="AJ1661" t="s">
        <v>97</v>
      </c>
      <c r="AK1661" t="s">
        <v>169</v>
      </c>
      <c r="AL1661">
        <v>2</v>
      </c>
      <c r="AM1661">
        <v>2</v>
      </c>
      <c r="AN1661">
        <v>20</v>
      </c>
      <c r="AO1661">
        <v>2</v>
      </c>
      <c r="AP1661">
        <v>25</v>
      </c>
      <c r="AQ1661">
        <v>5</v>
      </c>
      <c r="AR1661" t="s">
        <v>80</v>
      </c>
      <c r="AS1661" t="s">
        <v>165</v>
      </c>
      <c r="AT1661" t="s">
        <v>165</v>
      </c>
      <c r="AU1661" s="1">
        <v>45457</v>
      </c>
      <c r="AV1661" s="17">
        <f>VLOOKUP(dummy_yherealine!$AT1661,dummy_oppeained!B:C,2,0)</f>
        <v>8</v>
      </c>
      <c r="AW1661" s="22" t="str">
        <f>VLOOKUP(AS1661,dummy_oppeained!B:D,3,0)</f>
        <v>eristav</v>
      </c>
      <c r="AX1661" s="17">
        <f>VLOOKUP(AR:AR,hinded_abi!A:D,4,0)</f>
        <v>3</v>
      </c>
      <c r="AY1661" s="26">
        <f t="shared" si="50"/>
        <v>24</v>
      </c>
      <c r="AZ1661" s="27">
        <f t="shared" si="51"/>
        <v>8</v>
      </c>
    </row>
    <row r="1662" spans="1:52" x14ac:dyDescent="0.25">
      <c r="A1662" t="s">
        <v>374</v>
      </c>
      <c r="B1662" t="s">
        <v>252</v>
      </c>
      <c r="C1662" t="s">
        <v>174</v>
      </c>
      <c r="D1662">
        <v>36703140027</v>
      </c>
      <c r="E1662" t="s">
        <v>243</v>
      </c>
      <c r="F1662" t="s">
        <v>302</v>
      </c>
      <c r="G1662" t="s">
        <v>52</v>
      </c>
      <c r="H1662" t="s">
        <v>115</v>
      </c>
      <c r="I1662" t="s">
        <v>115</v>
      </c>
      <c r="J1662" s="1">
        <v>44175</v>
      </c>
      <c r="K1662" t="s">
        <v>375</v>
      </c>
      <c r="L1662" s="1">
        <v>45703</v>
      </c>
      <c r="M1662" t="s">
        <v>279</v>
      </c>
      <c r="N1662" t="s">
        <v>55</v>
      </c>
      <c r="O1662" t="s">
        <v>210</v>
      </c>
      <c r="P1662" t="s">
        <v>10</v>
      </c>
      <c r="Q1662" s="1">
        <v>44486</v>
      </c>
      <c r="R1662" t="s">
        <v>118</v>
      </c>
      <c r="S1662" t="s">
        <v>119</v>
      </c>
      <c r="T1662" t="s">
        <v>176</v>
      </c>
      <c r="U1662" t="s">
        <v>61</v>
      </c>
      <c r="V1662">
        <v>3311</v>
      </c>
      <c r="W1662" t="s">
        <v>62</v>
      </c>
      <c r="X1662" t="s">
        <v>53</v>
      </c>
      <c r="Y1662">
        <v>2</v>
      </c>
      <c r="Z1662" t="s">
        <v>284</v>
      </c>
      <c r="AA1662" t="s">
        <v>64</v>
      </c>
      <c r="AB1662" t="s">
        <v>146</v>
      </c>
      <c r="AC1662" t="s">
        <v>52</v>
      </c>
      <c r="AD1662" t="s">
        <v>271</v>
      </c>
      <c r="AE1662" t="s">
        <v>162</v>
      </c>
      <c r="AF1662">
        <v>165</v>
      </c>
      <c r="AG1662">
        <v>25</v>
      </c>
      <c r="AH1662" t="s">
        <v>170</v>
      </c>
      <c r="AI1662" t="s">
        <v>230</v>
      </c>
      <c r="AJ1662" t="s">
        <v>97</v>
      </c>
      <c r="AK1662" t="s">
        <v>169</v>
      </c>
      <c r="AL1662">
        <v>2</v>
      </c>
      <c r="AM1662">
        <v>2</v>
      </c>
      <c r="AN1662">
        <v>20</v>
      </c>
      <c r="AO1662">
        <v>2</v>
      </c>
      <c r="AP1662">
        <v>25</v>
      </c>
      <c r="AQ1662">
        <v>5</v>
      </c>
      <c r="AR1662" t="s">
        <v>91</v>
      </c>
      <c r="AS1662" t="s">
        <v>89</v>
      </c>
      <c r="AT1662" t="s">
        <v>89</v>
      </c>
      <c r="AU1662" s="1">
        <v>44936</v>
      </c>
      <c r="AV1662" s="15">
        <f>VLOOKUP(dummy_yherealine!$AT1662,dummy_oppeained!B:C,2,0)</f>
        <v>5</v>
      </c>
      <c r="AW1662" s="22" t="str">
        <f>VLOOKUP(AS1662,dummy_oppeained!B:D,3,0)</f>
        <v>eristav</v>
      </c>
      <c r="AX1662" s="17">
        <f>VLOOKUP(AR:AR,hinded_abi!A:D,4,0)</f>
        <v>0</v>
      </c>
      <c r="AY1662" s="26">
        <f t="shared" si="50"/>
        <v>0</v>
      </c>
      <c r="AZ1662" s="27">
        <f t="shared" si="51"/>
        <v>5</v>
      </c>
    </row>
    <row r="1663" spans="1:52" x14ac:dyDescent="0.25">
      <c r="A1663" t="s">
        <v>374</v>
      </c>
      <c r="B1663" t="s">
        <v>252</v>
      </c>
      <c r="C1663" t="s">
        <v>174</v>
      </c>
      <c r="D1663">
        <v>36703140027</v>
      </c>
      <c r="E1663" t="s">
        <v>243</v>
      </c>
      <c r="F1663" t="s">
        <v>302</v>
      </c>
      <c r="G1663" t="s">
        <v>52</v>
      </c>
      <c r="H1663" t="s">
        <v>115</v>
      </c>
      <c r="I1663" t="s">
        <v>115</v>
      </c>
      <c r="J1663" s="1">
        <v>44175</v>
      </c>
      <c r="K1663" t="s">
        <v>375</v>
      </c>
      <c r="L1663" s="1">
        <v>45703</v>
      </c>
      <c r="M1663" t="s">
        <v>279</v>
      </c>
      <c r="N1663" t="s">
        <v>55</v>
      </c>
      <c r="O1663" t="s">
        <v>210</v>
      </c>
      <c r="P1663" t="s">
        <v>10</v>
      </c>
      <c r="Q1663" s="1">
        <v>44486</v>
      </c>
      <c r="R1663" t="s">
        <v>118</v>
      </c>
      <c r="S1663" t="s">
        <v>119</v>
      </c>
      <c r="T1663" t="s">
        <v>176</v>
      </c>
      <c r="U1663" t="s">
        <v>61</v>
      </c>
      <c r="V1663">
        <v>3311</v>
      </c>
      <c r="W1663" t="s">
        <v>62</v>
      </c>
      <c r="X1663" t="s">
        <v>53</v>
      </c>
      <c r="Y1663">
        <v>2</v>
      </c>
      <c r="Z1663" t="s">
        <v>284</v>
      </c>
      <c r="AA1663" t="s">
        <v>64</v>
      </c>
      <c r="AB1663" t="s">
        <v>146</v>
      </c>
      <c r="AC1663" t="s">
        <v>52</v>
      </c>
      <c r="AD1663" t="s">
        <v>271</v>
      </c>
      <c r="AE1663" t="s">
        <v>162</v>
      </c>
      <c r="AF1663">
        <v>165</v>
      </c>
      <c r="AG1663">
        <v>25</v>
      </c>
      <c r="AH1663" t="s">
        <v>170</v>
      </c>
      <c r="AI1663" t="s">
        <v>230</v>
      </c>
      <c r="AJ1663" t="s">
        <v>97</v>
      </c>
      <c r="AK1663" t="s">
        <v>169</v>
      </c>
      <c r="AL1663">
        <v>2</v>
      </c>
      <c r="AM1663">
        <v>2</v>
      </c>
      <c r="AN1663">
        <v>20</v>
      </c>
      <c r="AO1663">
        <v>2</v>
      </c>
      <c r="AP1663">
        <v>25</v>
      </c>
      <c r="AQ1663">
        <v>5</v>
      </c>
      <c r="AR1663" t="s">
        <v>88</v>
      </c>
      <c r="AS1663" t="s">
        <v>138</v>
      </c>
      <c r="AT1663" t="s">
        <v>138</v>
      </c>
      <c r="AU1663" s="1">
        <v>45250</v>
      </c>
      <c r="AV1663" s="17">
        <f>VLOOKUP(dummy_yherealine!$AT1663,dummy_oppeained!B:C,2,0)</f>
        <v>6</v>
      </c>
      <c r="AW1663" s="22" t="str">
        <f>VLOOKUP(AS1663,dummy_oppeained!B:D,3,0)</f>
        <v>eristav</v>
      </c>
      <c r="AX1663" s="17">
        <f>VLOOKUP(AR:AR,hinded_abi!A:D,4,0)</f>
        <v>2</v>
      </c>
      <c r="AY1663" s="26">
        <f t="shared" si="50"/>
        <v>12</v>
      </c>
      <c r="AZ1663" s="27">
        <f t="shared" si="51"/>
        <v>6</v>
      </c>
    </row>
    <row r="1664" spans="1:52" x14ac:dyDescent="0.25">
      <c r="A1664" t="s">
        <v>374</v>
      </c>
      <c r="B1664" t="s">
        <v>252</v>
      </c>
      <c r="C1664" t="s">
        <v>174</v>
      </c>
      <c r="D1664">
        <v>36703140027</v>
      </c>
      <c r="E1664" t="s">
        <v>243</v>
      </c>
      <c r="F1664" t="s">
        <v>302</v>
      </c>
      <c r="G1664" t="s">
        <v>52</v>
      </c>
      <c r="H1664" t="s">
        <v>115</v>
      </c>
      <c r="I1664" t="s">
        <v>115</v>
      </c>
      <c r="J1664" s="1">
        <v>44175</v>
      </c>
      <c r="K1664" t="s">
        <v>375</v>
      </c>
      <c r="L1664" s="1">
        <v>45703</v>
      </c>
      <c r="M1664" t="s">
        <v>279</v>
      </c>
      <c r="N1664" t="s">
        <v>55</v>
      </c>
      <c r="O1664" t="s">
        <v>210</v>
      </c>
      <c r="P1664" t="s">
        <v>10</v>
      </c>
      <c r="Q1664" s="1">
        <v>44486</v>
      </c>
      <c r="R1664" t="s">
        <v>118</v>
      </c>
      <c r="S1664" t="s">
        <v>119</v>
      </c>
      <c r="T1664" t="s">
        <v>176</v>
      </c>
      <c r="U1664" t="s">
        <v>61</v>
      </c>
      <c r="V1664">
        <v>3311</v>
      </c>
      <c r="W1664" t="s">
        <v>62</v>
      </c>
      <c r="X1664" t="s">
        <v>53</v>
      </c>
      <c r="Y1664">
        <v>2</v>
      </c>
      <c r="Z1664" t="s">
        <v>284</v>
      </c>
      <c r="AA1664" t="s">
        <v>64</v>
      </c>
      <c r="AB1664" t="s">
        <v>146</v>
      </c>
      <c r="AC1664" t="s">
        <v>52</v>
      </c>
      <c r="AD1664" t="s">
        <v>271</v>
      </c>
      <c r="AE1664" t="s">
        <v>162</v>
      </c>
      <c r="AF1664">
        <v>165</v>
      </c>
      <c r="AG1664">
        <v>25</v>
      </c>
      <c r="AH1664" t="s">
        <v>170</v>
      </c>
      <c r="AI1664" t="s">
        <v>230</v>
      </c>
      <c r="AJ1664" t="s">
        <v>97</v>
      </c>
      <c r="AK1664" t="s">
        <v>169</v>
      </c>
      <c r="AL1664">
        <v>2</v>
      </c>
      <c r="AM1664">
        <v>2</v>
      </c>
      <c r="AN1664">
        <v>20</v>
      </c>
      <c r="AO1664">
        <v>2</v>
      </c>
      <c r="AP1664">
        <v>25</v>
      </c>
      <c r="AQ1664">
        <v>5</v>
      </c>
      <c r="AR1664" t="s">
        <v>72</v>
      </c>
      <c r="AS1664" t="s">
        <v>216</v>
      </c>
      <c r="AT1664" t="s">
        <v>216</v>
      </c>
      <c r="AU1664" s="1">
        <v>44638</v>
      </c>
      <c r="AV1664" s="15">
        <f>VLOOKUP(dummy_yherealine!$AT1664,dummy_oppeained!B:C,2,0)</f>
        <v>3</v>
      </c>
      <c r="AW1664" s="22" t="str">
        <f>VLOOKUP(AS1664,dummy_oppeained!B:D,3,0)</f>
        <v>mitteeristav</v>
      </c>
      <c r="AX1664" s="17" t="str">
        <f>VLOOKUP(AR:AR,hinded_abi!A:D,4,0)</f>
        <v>NULL</v>
      </c>
      <c r="AY1664" s="26" t="str">
        <f t="shared" si="50"/>
        <v xml:space="preserve"> </v>
      </c>
      <c r="AZ1664" s="27">
        <f t="shared" si="51"/>
        <v>0</v>
      </c>
    </row>
    <row r="1665" spans="1:52" x14ac:dyDescent="0.25">
      <c r="A1665" t="s">
        <v>374</v>
      </c>
      <c r="B1665" t="s">
        <v>252</v>
      </c>
      <c r="C1665" t="s">
        <v>174</v>
      </c>
      <c r="D1665">
        <v>36703140027</v>
      </c>
      <c r="E1665" t="s">
        <v>243</v>
      </c>
      <c r="F1665" t="s">
        <v>302</v>
      </c>
      <c r="G1665" t="s">
        <v>52</v>
      </c>
      <c r="H1665" t="s">
        <v>115</v>
      </c>
      <c r="I1665" t="s">
        <v>115</v>
      </c>
      <c r="J1665" s="1">
        <v>44175</v>
      </c>
      <c r="K1665" t="s">
        <v>375</v>
      </c>
      <c r="L1665" s="1">
        <v>45703</v>
      </c>
      <c r="M1665" t="s">
        <v>279</v>
      </c>
      <c r="N1665" t="s">
        <v>55</v>
      </c>
      <c r="O1665" t="s">
        <v>210</v>
      </c>
      <c r="P1665" t="s">
        <v>10</v>
      </c>
      <c r="Q1665" s="1">
        <v>44486</v>
      </c>
      <c r="R1665" t="s">
        <v>118</v>
      </c>
      <c r="S1665" t="s">
        <v>119</v>
      </c>
      <c r="T1665" t="s">
        <v>176</v>
      </c>
      <c r="U1665" t="s">
        <v>61</v>
      </c>
      <c r="V1665">
        <v>3311</v>
      </c>
      <c r="W1665" t="s">
        <v>62</v>
      </c>
      <c r="X1665" t="s">
        <v>53</v>
      </c>
      <c r="Y1665">
        <v>2</v>
      </c>
      <c r="Z1665" t="s">
        <v>284</v>
      </c>
      <c r="AA1665" t="s">
        <v>64</v>
      </c>
      <c r="AB1665" t="s">
        <v>146</v>
      </c>
      <c r="AC1665" t="s">
        <v>52</v>
      </c>
      <c r="AD1665" t="s">
        <v>271</v>
      </c>
      <c r="AE1665" t="s">
        <v>162</v>
      </c>
      <c r="AF1665">
        <v>165</v>
      </c>
      <c r="AG1665">
        <v>25</v>
      </c>
      <c r="AH1665" t="s">
        <v>170</v>
      </c>
      <c r="AI1665" t="s">
        <v>230</v>
      </c>
      <c r="AJ1665" t="s">
        <v>97</v>
      </c>
      <c r="AK1665" t="s">
        <v>169</v>
      </c>
      <c r="AL1665">
        <v>2</v>
      </c>
      <c r="AM1665">
        <v>2</v>
      </c>
      <c r="AN1665">
        <v>20</v>
      </c>
      <c r="AO1665">
        <v>2</v>
      </c>
      <c r="AP1665">
        <v>25</v>
      </c>
      <c r="AQ1665">
        <v>5</v>
      </c>
      <c r="AR1665" t="s">
        <v>91</v>
      </c>
      <c r="AS1665" t="s">
        <v>197</v>
      </c>
      <c r="AT1665" t="s">
        <v>197</v>
      </c>
      <c r="AU1665" s="1">
        <v>44713</v>
      </c>
      <c r="AV1665" s="17">
        <f>VLOOKUP(dummy_yherealine!$AT1665,dummy_oppeained!B:C,2,0)</f>
        <v>3</v>
      </c>
      <c r="AW1665" s="22" t="str">
        <f>VLOOKUP(AS1665,dummy_oppeained!B:D,3,0)</f>
        <v>mitteeristav</v>
      </c>
      <c r="AX1665" s="17">
        <f>VLOOKUP(AR:AR,hinded_abi!A:D,4,0)</f>
        <v>0</v>
      </c>
      <c r="AY1665" s="26" t="str">
        <f t="shared" si="50"/>
        <v xml:space="preserve"> </v>
      </c>
      <c r="AZ1665" s="27">
        <f t="shared" si="51"/>
        <v>0</v>
      </c>
    </row>
    <row r="1666" spans="1:52" x14ac:dyDescent="0.25">
      <c r="A1666" t="s">
        <v>374</v>
      </c>
      <c r="B1666" t="s">
        <v>252</v>
      </c>
      <c r="C1666" t="s">
        <v>174</v>
      </c>
      <c r="D1666">
        <v>36703140027</v>
      </c>
      <c r="E1666" t="s">
        <v>243</v>
      </c>
      <c r="F1666" t="s">
        <v>302</v>
      </c>
      <c r="G1666" t="s">
        <v>52</v>
      </c>
      <c r="H1666" t="s">
        <v>115</v>
      </c>
      <c r="I1666" t="s">
        <v>115</v>
      </c>
      <c r="J1666" s="1">
        <v>44175</v>
      </c>
      <c r="K1666" t="s">
        <v>375</v>
      </c>
      <c r="L1666" s="1">
        <v>45703</v>
      </c>
      <c r="M1666" t="s">
        <v>279</v>
      </c>
      <c r="N1666" t="s">
        <v>55</v>
      </c>
      <c r="O1666" t="s">
        <v>210</v>
      </c>
      <c r="P1666" t="s">
        <v>10</v>
      </c>
      <c r="Q1666" s="1">
        <v>44486</v>
      </c>
      <c r="R1666" t="s">
        <v>118</v>
      </c>
      <c r="S1666" t="s">
        <v>119</v>
      </c>
      <c r="T1666" t="s">
        <v>176</v>
      </c>
      <c r="U1666" t="s">
        <v>61</v>
      </c>
      <c r="V1666">
        <v>3311</v>
      </c>
      <c r="W1666" t="s">
        <v>62</v>
      </c>
      <c r="X1666" t="s">
        <v>53</v>
      </c>
      <c r="Y1666">
        <v>2</v>
      </c>
      <c r="Z1666" t="s">
        <v>284</v>
      </c>
      <c r="AA1666" t="s">
        <v>64</v>
      </c>
      <c r="AB1666" t="s">
        <v>146</v>
      </c>
      <c r="AC1666" t="s">
        <v>52</v>
      </c>
      <c r="AD1666" t="s">
        <v>271</v>
      </c>
      <c r="AE1666" t="s">
        <v>162</v>
      </c>
      <c r="AF1666">
        <v>165</v>
      </c>
      <c r="AG1666">
        <v>25</v>
      </c>
      <c r="AH1666" t="s">
        <v>170</v>
      </c>
      <c r="AI1666" t="s">
        <v>230</v>
      </c>
      <c r="AJ1666" t="s">
        <v>97</v>
      </c>
      <c r="AK1666" t="s">
        <v>169</v>
      </c>
      <c r="AL1666">
        <v>2</v>
      </c>
      <c r="AM1666">
        <v>2</v>
      </c>
      <c r="AN1666">
        <v>20</v>
      </c>
      <c r="AO1666">
        <v>2</v>
      </c>
      <c r="AP1666">
        <v>25</v>
      </c>
      <c r="AQ1666">
        <v>5</v>
      </c>
      <c r="AR1666" t="s">
        <v>72</v>
      </c>
      <c r="AS1666" t="s">
        <v>126</v>
      </c>
      <c r="AT1666" t="s">
        <v>126</v>
      </c>
      <c r="AU1666" s="1">
        <v>45185</v>
      </c>
      <c r="AV1666" s="15">
        <f>VLOOKUP(dummy_yherealine!$AT1666,dummy_oppeained!B:C,2,0)</f>
        <v>2</v>
      </c>
      <c r="AW1666" s="22" t="str">
        <f>VLOOKUP(AS1666,dummy_oppeained!B:D,3,0)</f>
        <v>mitteeristav</v>
      </c>
      <c r="AX1666" s="17" t="str">
        <f>VLOOKUP(AR:AR,hinded_abi!A:D,4,0)</f>
        <v>NULL</v>
      </c>
      <c r="AY1666" s="26" t="str">
        <f t="shared" si="50"/>
        <v xml:space="preserve"> </v>
      </c>
      <c r="AZ1666" s="27">
        <f t="shared" si="51"/>
        <v>0</v>
      </c>
    </row>
    <row r="1667" spans="1:52" x14ac:dyDescent="0.25">
      <c r="A1667" t="s">
        <v>374</v>
      </c>
      <c r="B1667" t="s">
        <v>252</v>
      </c>
      <c r="C1667" t="s">
        <v>174</v>
      </c>
      <c r="D1667">
        <v>36703140027</v>
      </c>
      <c r="E1667" t="s">
        <v>243</v>
      </c>
      <c r="F1667" t="s">
        <v>302</v>
      </c>
      <c r="G1667" t="s">
        <v>52</v>
      </c>
      <c r="H1667" t="s">
        <v>115</v>
      </c>
      <c r="I1667" t="s">
        <v>115</v>
      </c>
      <c r="J1667" s="1">
        <v>44175</v>
      </c>
      <c r="K1667" t="s">
        <v>375</v>
      </c>
      <c r="L1667" s="1">
        <v>45703</v>
      </c>
      <c r="M1667" t="s">
        <v>279</v>
      </c>
      <c r="N1667" t="s">
        <v>55</v>
      </c>
      <c r="O1667" t="s">
        <v>210</v>
      </c>
      <c r="P1667" t="s">
        <v>10</v>
      </c>
      <c r="Q1667" s="1">
        <v>44486</v>
      </c>
      <c r="R1667" t="s">
        <v>118</v>
      </c>
      <c r="S1667" t="s">
        <v>119</v>
      </c>
      <c r="T1667" t="s">
        <v>176</v>
      </c>
      <c r="U1667" t="s">
        <v>61</v>
      </c>
      <c r="V1667">
        <v>3311</v>
      </c>
      <c r="W1667" t="s">
        <v>62</v>
      </c>
      <c r="X1667" t="s">
        <v>53</v>
      </c>
      <c r="Y1667">
        <v>2</v>
      </c>
      <c r="Z1667" t="s">
        <v>284</v>
      </c>
      <c r="AA1667" t="s">
        <v>64</v>
      </c>
      <c r="AB1667" t="s">
        <v>146</v>
      </c>
      <c r="AC1667" t="s">
        <v>52</v>
      </c>
      <c r="AD1667" t="s">
        <v>271</v>
      </c>
      <c r="AE1667" t="s">
        <v>162</v>
      </c>
      <c r="AF1667">
        <v>165</v>
      </c>
      <c r="AG1667">
        <v>25</v>
      </c>
      <c r="AH1667" t="s">
        <v>170</v>
      </c>
      <c r="AI1667" t="s">
        <v>230</v>
      </c>
      <c r="AJ1667" t="s">
        <v>97</v>
      </c>
      <c r="AK1667" t="s">
        <v>169</v>
      </c>
      <c r="AL1667">
        <v>2</v>
      </c>
      <c r="AM1667">
        <v>2</v>
      </c>
      <c r="AN1667">
        <v>20</v>
      </c>
      <c r="AO1667">
        <v>2</v>
      </c>
      <c r="AP1667">
        <v>25</v>
      </c>
      <c r="AQ1667">
        <v>5</v>
      </c>
      <c r="AR1667" t="s">
        <v>72</v>
      </c>
      <c r="AS1667" t="s">
        <v>139</v>
      </c>
      <c r="AT1667" t="s">
        <v>139</v>
      </c>
      <c r="AU1667" s="1">
        <v>44752</v>
      </c>
      <c r="AV1667" s="17">
        <f>VLOOKUP(dummy_yherealine!$AT1667,dummy_oppeained!B:C,2,0)</f>
        <v>3</v>
      </c>
      <c r="AW1667" s="22" t="str">
        <f>VLOOKUP(AS1667,dummy_oppeained!B:D,3,0)</f>
        <v>mitteeristav</v>
      </c>
      <c r="AX1667" s="17" t="str">
        <f>VLOOKUP(AR:AR,hinded_abi!A:D,4,0)</f>
        <v>NULL</v>
      </c>
      <c r="AY1667" s="26" t="str">
        <f t="shared" ref="AY1667:AY1730" si="52">IF(AW1667="eristav",AV1667*AX1667," ")</f>
        <v xml:space="preserve"> </v>
      </c>
      <c r="AZ1667" s="27">
        <f t="shared" ref="AZ1667:AZ1730" si="53">IF(AW1667="eristav",AV1667,0)</f>
        <v>0</v>
      </c>
    </row>
    <row r="1668" spans="1:52" x14ac:dyDescent="0.25">
      <c r="A1668" t="s">
        <v>374</v>
      </c>
      <c r="B1668" t="s">
        <v>252</v>
      </c>
      <c r="C1668" t="s">
        <v>174</v>
      </c>
      <c r="D1668">
        <v>36703140027</v>
      </c>
      <c r="E1668" t="s">
        <v>243</v>
      </c>
      <c r="F1668" t="s">
        <v>302</v>
      </c>
      <c r="G1668" t="s">
        <v>52</v>
      </c>
      <c r="H1668" t="s">
        <v>115</v>
      </c>
      <c r="I1668" t="s">
        <v>115</v>
      </c>
      <c r="J1668" s="1">
        <v>44175</v>
      </c>
      <c r="K1668" t="s">
        <v>375</v>
      </c>
      <c r="L1668" s="1">
        <v>45703</v>
      </c>
      <c r="M1668" t="s">
        <v>279</v>
      </c>
      <c r="N1668" t="s">
        <v>55</v>
      </c>
      <c r="O1668" t="s">
        <v>210</v>
      </c>
      <c r="P1668" t="s">
        <v>10</v>
      </c>
      <c r="Q1668" s="1">
        <v>44486</v>
      </c>
      <c r="R1668" t="s">
        <v>118</v>
      </c>
      <c r="S1668" t="s">
        <v>119</v>
      </c>
      <c r="T1668" t="s">
        <v>176</v>
      </c>
      <c r="U1668" t="s">
        <v>61</v>
      </c>
      <c r="V1668">
        <v>3311</v>
      </c>
      <c r="W1668" t="s">
        <v>62</v>
      </c>
      <c r="X1668" t="s">
        <v>53</v>
      </c>
      <c r="Y1668">
        <v>2</v>
      </c>
      <c r="Z1668" t="s">
        <v>284</v>
      </c>
      <c r="AA1668" t="s">
        <v>64</v>
      </c>
      <c r="AB1668" t="s">
        <v>146</v>
      </c>
      <c r="AC1668" t="s">
        <v>52</v>
      </c>
      <c r="AD1668" t="s">
        <v>271</v>
      </c>
      <c r="AE1668" t="s">
        <v>162</v>
      </c>
      <c r="AF1668">
        <v>165</v>
      </c>
      <c r="AG1668">
        <v>25</v>
      </c>
      <c r="AH1668" t="s">
        <v>170</v>
      </c>
      <c r="AI1668" t="s">
        <v>230</v>
      </c>
      <c r="AJ1668" t="s">
        <v>97</v>
      </c>
      <c r="AK1668" t="s">
        <v>169</v>
      </c>
      <c r="AL1668">
        <v>2</v>
      </c>
      <c r="AM1668">
        <v>2</v>
      </c>
      <c r="AN1668">
        <v>20</v>
      </c>
      <c r="AO1668">
        <v>2</v>
      </c>
      <c r="AP1668">
        <v>25</v>
      </c>
      <c r="AQ1668">
        <v>5</v>
      </c>
      <c r="AR1668" t="s">
        <v>80</v>
      </c>
      <c r="AS1668" t="s">
        <v>150</v>
      </c>
      <c r="AT1668" t="s">
        <v>150</v>
      </c>
      <c r="AU1668" s="1">
        <v>45691</v>
      </c>
      <c r="AV1668" s="15">
        <f>VLOOKUP(dummy_yherealine!$AT1668,dummy_oppeained!B:C,2,0)</f>
        <v>10</v>
      </c>
      <c r="AW1668" s="22" t="str">
        <f>VLOOKUP(AS1668,dummy_oppeained!B:D,3,0)</f>
        <v>eristav</v>
      </c>
      <c r="AX1668" s="17">
        <f>VLOOKUP(AR:AR,hinded_abi!A:D,4,0)</f>
        <v>3</v>
      </c>
      <c r="AY1668" s="26">
        <f t="shared" si="52"/>
        <v>30</v>
      </c>
      <c r="AZ1668" s="27">
        <f t="shared" si="53"/>
        <v>10</v>
      </c>
    </row>
    <row r="1669" spans="1:52" x14ac:dyDescent="0.25">
      <c r="A1669" t="s">
        <v>374</v>
      </c>
      <c r="B1669" t="s">
        <v>252</v>
      </c>
      <c r="C1669" t="s">
        <v>174</v>
      </c>
      <c r="D1669">
        <v>36703140027</v>
      </c>
      <c r="E1669" t="s">
        <v>243</v>
      </c>
      <c r="F1669" t="s">
        <v>302</v>
      </c>
      <c r="G1669" t="s">
        <v>52</v>
      </c>
      <c r="H1669" t="s">
        <v>115</v>
      </c>
      <c r="I1669" t="s">
        <v>115</v>
      </c>
      <c r="J1669" s="1">
        <v>44175</v>
      </c>
      <c r="K1669" t="s">
        <v>375</v>
      </c>
      <c r="L1669" s="1">
        <v>45703</v>
      </c>
      <c r="M1669" t="s">
        <v>279</v>
      </c>
      <c r="N1669" t="s">
        <v>55</v>
      </c>
      <c r="O1669" t="s">
        <v>210</v>
      </c>
      <c r="P1669" t="s">
        <v>10</v>
      </c>
      <c r="Q1669" s="1">
        <v>44486</v>
      </c>
      <c r="R1669" t="s">
        <v>118</v>
      </c>
      <c r="S1669" t="s">
        <v>119</v>
      </c>
      <c r="T1669" t="s">
        <v>176</v>
      </c>
      <c r="U1669" t="s">
        <v>61</v>
      </c>
      <c r="V1669">
        <v>3311</v>
      </c>
      <c r="W1669" t="s">
        <v>62</v>
      </c>
      <c r="X1669" t="s">
        <v>53</v>
      </c>
      <c r="Y1669">
        <v>2</v>
      </c>
      <c r="Z1669" t="s">
        <v>284</v>
      </c>
      <c r="AA1669" t="s">
        <v>64</v>
      </c>
      <c r="AB1669" t="s">
        <v>146</v>
      </c>
      <c r="AC1669" t="s">
        <v>52</v>
      </c>
      <c r="AD1669" t="s">
        <v>271</v>
      </c>
      <c r="AE1669" t="s">
        <v>162</v>
      </c>
      <c r="AF1669">
        <v>165</v>
      </c>
      <c r="AG1669">
        <v>25</v>
      </c>
      <c r="AH1669" t="s">
        <v>170</v>
      </c>
      <c r="AI1669" t="s">
        <v>230</v>
      </c>
      <c r="AJ1669" t="s">
        <v>97</v>
      </c>
      <c r="AK1669" t="s">
        <v>169</v>
      </c>
      <c r="AL1669">
        <v>2</v>
      </c>
      <c r="AM1669">
        <v>2</v>
      </c>
      <c r="AN1669">
        <v>20</v>
      </c>
      <c r="AO1669">
        <v>2</v>
      </c>
      <c r="AP1669">
        <v>25</v>
      </c>
      <c r="AQ1669">
        <v>5</v>
      </c>
      <c r="AR1669" t="s">
        <v>74</v>
      </c>
      <c r="AS1669" t="s">
        <v>104</v>
      </c>
      <c r="AT1669" t="s">
        <v>104</v>
      </c>
      <c r="AU1669" s="1">
        <v>44208</v>
      </c>
      <c r="AV1669" s="17">
        <f>VLOOKUP(dummy_yherealine!$AT1669,dummy_oppeained!B:C,2,0)</f>
        <v>6</v>
      </c>
      <c r="AW1669" s="22" t="str">
        <f>VLOOKUP(AS1669,dummy_oppeained!B:D,3,0)</f>
        <v>eristav</v>
      </c>
      <c r="AX1669" s="17">
        <f>VLOOKUP(AR:AR,hinded_abi!A:D,4,0)</f>
        <v>1</v>
      </c>
      <c r="AY1669" s="26">
        <f t="shared" si="52"/>
        <v>6</v>
      </c>
      <c r="AZ1669" s="27">
        <f t="shared" si="53"/>
        <v>6</v>
      </c>
    </row>
    <row r="1670" spans="1:52" x14ac:dyDescent="0.25">
      <c r="A1670" t="s">
        <v>374</v>
      </c>
      <c r="B1670" t="s">
        <v>252</v>
      </c>
      <c r="C1670" t="s">
        <v>174</v>
      </c>
      <c r="D1670">
        <v>36703140027</v>
      </c>
      <c r="E1670" t="s">
        <v>243</v>
      </c>
      <c r="F1670" t="s">
        <v>302</v>
      </c>
      <c r="G1670" t="s">
        <v>52</v>
      </c>
      <c r="H1670" t="s">
        <v>115</v>
      </c>
      <c r="I1670" t="s">
        <v>115</v>
      </c>
      <c r="J1670" s="1">
        <v>44175</v>
      </c>
      <c r="K1670" t="s">
        <v>375</v>
      </c>
      <c r="L1670" s="1">
        <v>45703</v>
      </c>
      <c r="M1670" t="s">
        <v>279</v>
      </c>
      <c r="N1670" t="s">
        <v>55</v>
      </c>
      <c r="O1670" t="s">
        <v>210</v>
      </c>
      <c r="P1670" t="s">
        <v>10</v>
      </c>
      <c r="Q1670" s="1">
        <v>44486</v>
      </c>
      <c r="R1670" t="s">
        <v>118</v>
      </c>
      <c r="S1670" t="s">
        <v>119</v>
      </c>
      <c r="T1670" t="s">
        <v>176</v>
      </c>
      <c r="U1670" t="s">
        <v>61</v>
      </c>
      <c r="V1670">
        <v>3311</v>
      </c>
      <c r="W1670" t="s">
        <v>62</v>
      </c>
      <c r="X1670" t="s">
        <v>53</v>
      </c>
      <c r="Y1670">
        <v>2</v>
      </c>
      <c r="Z1670" t="s">
        <v>284</v>
      </c>
      <c r="AA1670" t="s">
        <v>64</v>
      </c>
      <c r="AB1670" t="s">
        <v>146</v>
      </c>
      <c r="AC1670" t="s">
        <v>52</v>
      </c>
      <c r="AD1670" t="s">
        <v>271</v>
      </c>
      <c r="AE1670" t="s">
        <v>162</v>
      </c>
      <c r="AF1670">
        <v>165</v>
      </c>
      <c r="AG1670">
        <v>25</v>
      </c>
      <c r="AH1670" t="s">
        <v>170</v>
      </c>
      <c r="AI1670" t="s">
        <v>230</v>
      </c>
      <c r="AJ1670" t="s">
        <v>97</v>
      </c>
      <c r="AK1670" t="s">
        <v>169</v>
      </c>
      <c r="AL1670">
        <v>2</v>
      </c>
      <c r="AM1670">
        <v>2</v>
      </c>
      <c r="AN1670">
        <v>20</v>
      </c>
      <c r="AO1670">
        <v>2</v>
      </c>
      <c r="AP1670">
        <v>25</v>
      </c>
      <c r="AQ1670">
        <v>5</v>
      </c>
      <c r="AR1670" t="s">
        <v>91</v>
      </c>
      <c r="AS1670" t="s">
        <v>92</v>
      </c>
      <c r="AT1670" t="s">
        <v>92</v>
      </c>
      <c r="AU1670" s="1">
        <v>45496</v>
      </c>
      <c r="AV1670" s="17">
        <f>VLOOKUP(dummy_yherealine!$AT1670,dummy_oppeained!B:C,2,0)</f>
        <v>5</v>
      </c>
      <c r="AW1670" s="22" t="str">
        <f>VLOOKUP(AS1670,dummy_oppeained!B:D,3,0)</f>
        <v>eristav</v>
      </c>
      <c r="AX1670" s="17">
        <f>VLOOKUP(AR:AR,hinded_abi!A:D,4,0)</f>
        <v>0</v>
      </c>
      <c r="AY1670" s="26">
        <f t="shared" si="52"/>
        <v>0</v>
      </c>
      <c r="AZ1670" s="27">
        <f t="shared" si="53"/>
        <v>5</v>
      </c>
    </row>
    <row r="1671" spans="1:52" x14ac:dyDescent="0.25">
      <c r="A1671" t="s">
        <v>374</v>
      </c>
      <c r="B1671" t="s">
        <v>252</v>
      </c>
      <c r="C1671" t="s">
        <v>174</v>
      </c>
      <c r="D1671">
        <v>36703140027</v>
      </c>
      <c r="E1671" t="s">
        <v>243</v>
      </c>
      <c r="F1671" t="s">
        <v>302</v>
      </c>
      <c r="G1671" t="s">
        <v>52</v>
      </c>
      <c r="H1671" t="s">
        <v>115</v>
      </c>
      <c r="I1671" t="s">
        <v>115</v>
      </c>
      <c r="J1671" s="1">
        <v>44175</v>
      </c>
      <c r="K1671" t="s">
        <v>375</v>
      </c>
      <c r="L1671" s="1">
        <v>45703</v>
      </c>
      <c r="M1671" t="s">
        <v>279</v>
      </c>
      <c r="N1671" t="s">
        <v>55</v>
      </c>
      <c r="O1671" t="s">
        <v>210</v>
      </c>
      <c r="P1671" t="s">
        <v>10</v>
      </c>
      <c r="Q1671" s="1">
        <v>44486</v>
      </c>
      <c r="R1671" t="s">
        <v>118</v>
      </c>
      <c r="S1671" t="s">
        <v>119</v>
      </c>
      <c r="T1671" t="s">
        <v>176</v>
      </c>
      <c r="U1671" t="s">
        <v>61</v>
      </c>
      <c r="V1671">
        <v>3311</v>
      </c>
      <c r="W1671" t="s">
        <v>62</v>
      </c>
      <c r="X1671" t="s">
        <v>53</v>
      </c>
      <c r="Y1671">
        <v>2</v>
      </c>
      <c r="Z1671" t="s">
        <v>284</v>
      </c>
      <c r="AA1671" t="s">
        <v>64</v>
      </c>
      <c r="AB1671" t="s">
        <v>146</v>
      </c>
      <c r="AC1671" t="s">
        <v>52</v>
      </c>
      <c r="AD1671" t="s">
        <v>271</v>
      </c>
      <c r="AE1671" t="s">
        <v>162</v>
      </c>
      <c r="AF1671">
        <v>165</v>
      </c>
      <c r="AG1671">
        <v>25</v>
      </c>
      <c r="AH1671" t="s">
        <v>170</v>
      </c>
      <c r="AI1671" t="s">
        <v>230</v>
      </c>
      <c r="AJ1671" t="s">
        <v>97</v>
      </c>
      <c r="AK1671" t="s">
        <v>169</v>
      </c>
      <c r="AL1671">
        <v>2</v>
      </c>
      <c r="AM1671">
        <v>2</v>
      </c>
      <c r="AN1671">
        <v>20</v>
      </c>
      <c r="AO1671">
        <v>2</v>
      </c>
      <c r="AP1671">
        <v>25</v>
      </c>
      <c r="AQ1671">
        <v>5</v>
      </c>
      <c r="AR1671" t="s">
        <v>94</v>
      </c>
      <c r="AS1671" t="s">
        <v>93</v>
      </c>
      <c r="AT1671" t="s">
        <v>93</v>
      </c>
      <c r="AU1671" s="1">
        <v>45432</v>
      </c>
      <c r="AV1671" s="17">
        <f>VLOOKUP(dummy_yherealine!$AT1671,dummy_oppeained!B:C,2,0)</f>
        <v>6</v>
      </c>
      <c r="AW1671" s="22" t="str">
        <f>VLOOKUP(AS1671,dummy_oppeained!B:D,3,0)</f>
        <v>eristav</v>
      </c>
      <c r="AX1671" s="17">
        <f>VLOOKUP(AR:AR,hinded_abi!A:D,4,0)</f>
        <v>5</v>
      </c>
      <c r="AY1671" s="26">
        <f t="shared" si="52"/>
        <v>30</v>
      </c>
      <c r="AZ1671" s="27">
        <f t="shared" si="53"/>
        <v>6</v>
      </c>
    </row>
    <row r="1672" spans="1:52" x14ac:dyDescent="0.25">
      <c r="A1672" t="s">
        <v>374</v>
      </c>
      <c r="B1672" t="s">
        <v>252</v>
      </c>
      <c r="C1672" t="s">
        <v>174</v>
      </c>
      <c r="D1672">
        <v>36703140027</v>
      </c>
      <c r="E1672" t="s">
        <v>243</v>
      </c>
      <c r="F1672" t="s">
        <v>302</v>
      </c>
      <c r="G1672" t="s">
        <v>52</v>
      </c>
      <c r="H1672" t="s">
        <v>115</v>
      </c>
      <c r="I1672" t="s">
        <v>115</v>
      </c>
      <c r="J1672" s="1">
        <v>44175</v>
      </c>
      <c r="K1672" t="s">
        <v>375</v>
      </c>
      <c r="L1672" s="1">
        <v>45703</v>
      </c>
      <c r="M1672" t="s">
        <v>279</v>
      </c>
      <c r="N1672" t="s">
        <v>55</v>
      </c>
      <c r="O1672" t="s">
        <v>210</v>
      </c>
      <c r="P1672" t="s">
        <v>10</v>
      </c>
      <c r="Q1672" s="1">
        <v>44486</v>
      </c>
      <c r="R1672" t="s">
        <v>118</v>
      </c>
      <c r="S1672" t="s">
        <v>119</v>
      </c>
      <c r="T1672" t="s">
        <v>176</v>
      </c>
      <c r="U1672" t="s">
        <v>61</v>
      </c>
      <c r="V1672">
        <v>3311</v>
      </c>
      <c r="W1672" t="s">
        <v>62</v>
      </c>
      <c r="X1672" t="s">
        <v>53</v>
      </c>
      <c r="Y1672">
        <v>3</v>
      </c>
      <c r="Z1672" t="s">
        <v>284</v>
      </c>
      <c r="AA1672" t="s">
        <v>64</v>
      </c>
      <c r="AB1672" t="s">
        <v>200</v>
      </c>
      <c r="AC1672" t="s">
        <v>52</v>
      </c>
      <c r="AD1672" t="s">
        <v>271</v>
      </c>
      <c r="AE1672" t="s">
        <v>162</v>
      </c>
      <c r="AF1672">
        <v>165</v>
      </c>
      <c r="AG1672">
        <v>32</v>
      </c>
      <c r="AH1672" t="s">
        <v>170</v>
      </c>
      <c r="AI1672" t="s">
        <v>170</v>
      </c>
      <c r="AJ1672" t="s">
        <v>97</v>
      </c>
      <c r="AK1672" t="s">
        <v>218</v>
      </c>
      <c r="AL1672">
        <v>2</v>
      </c>
      <c r="AM1672">
        <v>3</v>
      </c>
      <c r="AN1672">
        <v>20</v>
      </c>
      <c r="AO1672">
        <v>3</v>
      </c>
      <c r="AP1672">
        <v>28</v>
      </c>
      <c r="AQ1672">
        <v>5</v>
      </c>
      <c r="AR1672" t="s">
        <v>91</v>
      </c>
      <c r="AS1672" t="s">
        <v>132</v>
      </c>
      <c r="AT1672" t="s">
        <v>132</v>
      </c>
      <c r="AU1672" s="1">
        <v>44147</v>
      </c>
      <c r="AV1672" s="17">
        <f>VLOOKUP(dummy_yherealine!$AT1672,dummy_oppeained!B:C,2,0)</f>
        <v>6</v>
      </c>
      <c r="AW1672" s="22" t="str">
        <f>VLOOKUP(AS1672,dummy_oppeained!B:D,3,0)</f>
        <v>eristav</v>
      </c>
      <c r="AX1672" s="17">
        <f>VLOOKUP(AR:AR,hinded_abi!A:D,4,0)</f>
        <v>0</v>
      </c>
      <c r="AY1672" s="26">
        <f t="shared" si="52"/>
        <v>0</v>
      </c>
      <c r="AZ1672" s="27">
        <f t="shared" si="53"/>
        <v>6</v>
      </c>
    </row>
    <row r="1673" spans="1:52" x14ac:dyDescent="0.25">
      <c r="A1673" t="s">
        <v>374</v>
      </c>
      <c r="B1673" t="s">
        <v>252</v>
      </c>
      <c r="C1673" t="s">
        <v>174</v>
      </c>
      <c r="D1673">
        <v>36703140027</v>
      </c>
      <c r="E1673" t="s">
        <v>243</v>
      </c>
      <c r="F1673" t="s">
        <v>302</v>
      </c>
      <c r="G1673" t="s">
        <v>52</v>
      </c>
      <c r="H1673" t="s">
        <v>115</v>
      </c>
      <c r="I1673" t="s">
        <v>115</v>
      </c>
      <c r="J1673" s="1">
        <v>44175</v>
      </c>
      <c r="K1673" t="s">
        <v>375</v>
      </c>
      <c r="L1673" s="1">
        <v>45703</v>
      </c>
      <c r="M1673" t="s">
        <v>279</v>
      </c>
      <c r="N1673" t="s">
        <v>55</v>
      </c>
      <c r="O1673" t="s">
        <v>210</v>
      </c>
      <c r="P1673" t="s">
        <v>10</v>
      </c>
      <c r="Q1673" s="1">
        <v>44486</v>
      </c>
      <c r="R1673" t="s">
        <v>118</v>
      </c>
      <c r="S1673" t="s">
        <v>119</v>
      </c>
      <c r="T1673" t="s">
        <v>176</v>
      </c>
      <c r="U1673" t="s">
        <v>61</v>
      </c>
      <c r="V1673">
        <v>3311</v>
      </c>
      <c r="W1673" t="s">
        <v>62</v>
      </c>
      <c r="X1673" t="s">
        <v>53</v>
      </c>
      <c r="Y1673">
        <v>3</v>
      </c>
      <c r="Z1673" t="s">
        <v>284</v>
      </c>
      <c r="AA1673" t="s">
        <v>64</v>
      </c>
      <c r="AB1673" t="s">
        <v>200</v>
      </c>
      <c r="AC1673" t="s">
        <v>52</v>
      </c>
      <c r="AD1673" t="s">
        <v>271</v>
      </c>
      <c r="AE1673" t="s">
        <v>162</v>
      </c>
      <c r="AF1673">
        <v>165</v>
      </c>
      <c r="AG1673">
        <v>32</v>
      </c>
      <c r="AH1673" t="s">
        <v>170</v>
      </c>
      <c r="AI1673" t="s">
        <v>170</v>
      </c>
      <c r="AJ1673" t="s">
        <v>97</v>
      </c>
      <c r="AK1673" t="s">
        <v>218</v>
      </c>
      <c r="AL1673">
        <v>2</v>
      </c>
      <c r="AM1673">
        <v>3</v>
      </c>
      <c r="AN1673">
        <v>20</v>
      </c>
      <c r="AO1673">
        <v>3</v>
      </c>
      <c r="AP1673">
        <v>28</v>
      </c>
      <c r="AQ1673">
        <v>5</v>
      </c>
      <c r="AR1673" t="s">
        <v>91</v>
      </c>
      <c r="AS1673" t="s">
        <v>202</v>
      </c>
      <c r="AT1673" t="s">
        <v>202</v>
      </c>
      <c r="AU1673" s="1">
        <v>44303</v>
      </c>
      <c r="AV1673" s="17">
        <f>VLOOKUP(dummy_yherealine!$AT1673,dummy_oppeained!B:C,2,0)</f>
        <v>8</v>
      </c>
      <c r="AW1673" s="22" t="str">
        <f>VLOOKUP(AS1673,dummy_oppeained!B:D,3,0)</f>
        <v>eristav</v>
      </c>
      <c r="AX1673" s="17">
        <f>VLOOKUP(AR:AR,hinded_abi!A:D,4,0)</f>
        <v>0</v>
      </c>
      <c r="AY1673" s="26">
        <f t="shared" si="52"/>
        <v>0</v>
      </c>
      <c r="AZ1673" s="27">
        <f t="shared" si="53"/>
        <v>8</v>
      </c>
    </row>
    <row r="1674" spans="1:52" x14ac:dyDescent="0.25">
      <c r="A1674" t="s">
        <v>374</v>
      </c>
      <c r="B1674" t="s">
        <v>252</v>
      </c>
      <c r="C1674" t="s">
        <v>174</v>
      </c>
      <c r="D1674">
        <v>36703140027</v>
      </c>
      <c r="E1674" t="s">
        <v>243</v>
      </c>
      <c r="F1674" t="s">
        <v>302</v>
      </c>
      <c r="G1674" t="s">
        <v>52</v>
      </c>
      <c r="H1674" t="s">
        <v>115</v>
      </c>
      <c r="I1674" t="s">
        <v>115</v>
      </c>
      <c r="J1674" s="1">
        <v>44175</v>
      </c>
      <c r="K1674" t="s">
        <v>375</v>
      </c>
      <c r="L1674" s="1">
        <v>45703</v>
      </c>
      <c r="M1674" t="s">
        <v>279</v>
      </c>
      <c r="N1674" t="s">
        <v>55</v>
      </c>
      <c r="O1674" t="s">
        <v>210</v>
      </c>
      <c r="P1674" t="s">
        <v>10</v>
      </c>
      <c r="Q1674" s="1">
        <v>44486</v>
      </c>
      <c r="R1674" t="s">
        <v>118</v>
      </c>
      <c r="S1674" t="s">
        <v>119</v>
      </c>
      <c r="T1674" t="s">
        <v>176</v>
      </c>
      <c r="U1674" t="s">
        <v>61</v>
      </c>
      <c r="V1674">
        <v>3311</v>
      </c>
      <c r="W1674" t="s">
        <v>62</v>
      </c>
      <c r="X1674" t="s">
        <v>53</v>
      </c>
      <c r="Y1674">
        <v>3</v>
      </c>
      <c r="Z1674" t="s">
        <v>284</v>
      </c>
      <c r="AA1674" t="s">
        <v>64</v>
      </c>
      <c r="AB1674" t="s">
        <v>200</v>
      </c>
      <c r="AC1674" t="s">
        <v>52</v>
      </c>
      <c r="AD1674" t="s">
        <v>271</v>
      </c>
      <c r="AE1674" t="s">
        <v>162</v>
      </c>
      <c r="AF1674">
        <v>165</v>
      </c>
      <c r="AG1674">
        <v>32</v>
      </c>
      <c r="AH1674" t="s">
        <v>170</v>
      </c>
      <c r="AI1674" t="s">
        <v>170</v>
      </c>
      <c r="AJ1674" t="s">
        <v>97</v>
      </c>
      <c r="AK1674" t="s">
        <v>218</v>
      </c>
      <c r="AL1674">
        <v>2</v>
      </c>
      <c r="AM1674">
        <v>3</v>
      </c>
      <c r="AN1674">
        <v>20</v>
      </c>
      <c r="AO1674">
        <v>3</v>
      </c>
      <c r="AP1674">
        <v>28</v>
      </c>
      <c r="AQ1674">
        <v>5</v>
      </c>
      <c r="AR1674" t="s">
        <v>72</v>
      </c>
      <c r="AS1674" t="s">
        <v>204</v>
      </c>
      <c r="AT1674" t="s">
        <v>204</v>
      </c>
      <c r="AU1674" s="1">
        <v>44086</v>
      </c>
      <c r="AV1674" s="17">
        <f>VLOOKUP(dummy_yherealine!$AT1674,dummy_oppeained!B:C,2,0)</f>
        <v>3</v>
      </c>
      <c r="AW1674" s="22" t="str">
        <f>VLOOKUP(AS1674,dummy_oppeained!B:D,3,0)</f>
        <v>mitteeristav</v>
      </c>
      <c r="AX1674" s="17" t="str">
        <f>VLOOKUP(AR:AR,hinded_abi!A:D,4,0)</f>
        <v>NULL</v>
      </c>
      <c r="AY1674" s="26" t="str">
        <f t="shared" si="52"/>
        <v xml:space="preserve"> </v>
      </c>
      <c r="AZ1674" s="27">
        <f t="shared" si="53"/>
        <v>0</v>
      </c>
    </row>
    <row r="1675" spans="1:52" x14ac:dyDescent="0.25">
      <c r="A1675" t="s">
        <v>374</v>
      </c>
      <c r="B1675" t="s">
        <v>252</v>
      </c>
      <c r="C1675" t="s">
        <v>174</v>
      </c>
      <c r="D1675">
        <v>36703140027</v>
      </c>
      <c r="E1675" t="s">
        <v>243</v>
      </c>
      <c r="F1675" t="s">
        <v>302</v>
      </c>
      <c r="G1675" t="s">
        <v>52</v>
      </c>
      <c r="H1675" t="s">
        <v>115</v>
      </c>
      <c r="I1675" t="s">
        <v>115</v>
      </c>
      <c r="J1675" s="1">
        <v>44175</v>
      </c>
      <c r="K1675" t="s">
        <v>375</v>
      </c>
      <c r="L1675" s="1">
        <v>45703</v>
      </c>
      <c r="M1675" t="s">
        <v>279</v>
      </c>
      <c r="N1675" t="s">
        <v>55</v>
      </c>
      <c r="O1675" t="s">
        <v>210</v>
      </c>
      <c r="P1675" t="s">
        <v>10</v>
      </c>
      <c r="Q1675" s="1">
        <v>44486</v>
      </c>
      <c r="R1675" t="s">
        <v>118</v>
      </c>
      <c r="S1675" t="s">
        <v>119</v>
      </c>
      <c r="T1675" t="s">
        <v>176</v>
      </c>
      <c r="U1675" t="s">
        <v>61</v>
      </c>
      <c r="V1675">
        <v>3311</v>
      </c>
      <c r="W1675" t="s">
        <v>62</v>
      </c>
      <c r="X1675" t="s">
        <v>53</v>
      </c>
      <c r="Y1675">
        <v>3</v>
      </c>
      <c r="Z1675" t="s">
        <v>284</v>
      </c>
      <c r="AA1675" t="s">
        <v>64</v>
      </c>
      <c r="AB1675" t="s">
        <v>200</v>
      </c>
      <c r="AC1675" t="s">
        <v>52</v>
      </c>
      <c r="AD1675" t="s">
        <v>271</v>
      </c>
      <c r="AE1675" t="s">
        <v>162</v>
      </c>
      <c r="AF1675">
        <v>165</v>
      </c>
      <c r="AG1675">
        <v>32</v>
      </c>
      <c r="AH1675" t="s">
        <v>170</v>
      </c>
      <c r="AI1675" t="s">
        <v>170</v>
      </c>
      <c r="AJ1675" t="s">
        <v>97</v>
      </c>
      <c r="AK1675" t="s">
        <v>218</v>
      </c>
      <c r="AL1675">
        <v>2</v>
      </c>
      <c r="AM1675">
        <v>3</v>
      </c>
      <c r="AN1675">
        <v>20</v>
      </c>
      <c r="AO1675">
        <v>3</v>
      </c>
      <c r="AP1675">
        <v>28</v>
      </c>
      <c r="AQ1675">
        <v>5</v>
      </c>
      <c r="AR1675" t="s">
        <v>86</v>
      </c>
      <c r="AS1675" t="s">
        <v>167</v>
      </c>
      <c r="AT1675" t="s">
        <v>167</v>
      </c>
      <c r="AU1675" s="1">
        <v>44600</v>
      </c>
      <c r="AV1675" s="17">
        <f>VLOOKUP(dummy_yherealine!$AT1675,dummy_oppeained!B:C,2,0)</f>
        <v>5</v>
      </c>
      <c r="AW1675" s="22" t="str">
        <f>VLOOKUP(AS1675,dummy_oppeained!B:D,3,0)</f>
        <v>eristav</v>
      </c>
      <c r="AX1675" s="17">
        <f>VLOOKUP(AR:AR,hinded_abi!A:D,4,0)</f>
        <v>4</v>
      </c>
      <c r="AY1675" s="26">
        <f t="shared" si="52"/>
        <v>20</v>
      </c>
      <c r="AZ1675" s="27">
        <f t="shared" si="53"/>
        <v>5</v>
      </c>
    </row>
    <row r="1676" spans="1:52" x14ac:dyDescent="0.25">
      <c r="A1676" t="s">
        <v>374</v>
      </c>
      <c r="B1676" t="s">
        <v>252</v>
      </c>
      <c r="C1676" t="s">
        <v>174</v>
      </c>
      <c r="D1676">
        <v>36703140027</v>
      </c>
      <c r="E1676" t="s">
        <v>243</v>
      </c>
      <c r="F1676" t="s">
        <v>302</v>
      </c>
      <c r="G1676" t="s">
        <v>52</v>
      </c>
      <c r="H1676" t="s">
        <v>115</v>
      </c>
      <c r="I1676" t="s">
        <v>115</v>
      </c>
      <c r="J1676" s="1">
        <v>44175</v>
      </c>
      <c r="K1676" t="s">
        <v>375</v>
      </c>
      <c r="L1676" s="1">
        <v>45703</v>
      </c>
      <c r="M1676" t="s">
        <v>279</v>
      </c>
      <c r="N1676" t="s">
        <v>55</v>
      </c>
      <c r="O1676" t="s">
        <v>210</v>
      </c>
      <c r="P1676" t="s">
        <v>10</v>
      </c>
      <c r="Q1676" s="1">
        <v>44486</v>
      </c>
      <c r="R1676" t="s">
        <v>118</v>
      </c>
      <c r="S1676" t="s">
        <v>119</v>
      </c>
      <c r="T1676" t="s">
        <v>176</v>
      </c>
      <c r="U1676" t="s">
        <v>61</v>
      </c>
      <c r="V1676">
        <v>3311</v>
      </c>
      <c r="W1676" t="s">
        <v>62</v>
      </c>
      <c r="X1676" t="s">
        <v>53</v>
      </c>
      <c r="Y1676">
        <v>3</v>
      </c>
      <c r="Z1676" t="s">
        <v>284</v>
      </c>
      <c r="AA1676" t="s">
        <v>64</v>
      </c>
      <c r="AB1676" t="s">
        <v>200</v>
      </c>
      <c r="AC1676" t="s">
        <v>52</v>
      </c>
      <c r="AD1676" t="s">
        <v>271</v>
      </c>
      <c r="AE1676" t="s">
        <v>162</v>
      </c>
      <c r="AF1676">
        <v>165</v>
      </c>
      <c r="AG1676">
        <v>32</v>
      </c>
      <c r="AH1676" t="s">
        <v>170</v>
      </c>
      <c r="AI1676" t="s">
        <v>170</v>
      </c>
      <c r="AJ1676" t="s">
        <v>97</v>
      </c>
      <c r="AK1676" t="s">
        <v>218</v>
      </c>
      <c r="AL1676">
        <v>2</v>
      </c>
      <c r="AM1676">
        <v>3</v>
      </c>
      <c r="AN1676">
        <v>20</v>
      </c>
      <c r="AO1676">
        <v>3</v>
      </c>
      <c r="AP1676">
        <v>28</v>
      </c>
      <c r="AQ1676">
        <v>5</v>
      </c>
      <c r="AR1676" t="s">
        <v>91</v>
      </c>
      <c r="AS1676" t="s">
        <v>257</v>
      </c>
      <c r="AT1676" t="s">
        <v>257</v>
      </c>
      <c r="AU1676" s="1">
        <v>45821</v>
      </c>
      <c r="AV1676" s="17">
        <f>VLOOKUP(dummy_yherealine!$AT1676,dummy_oppeained!B:C,2,0)</f>
        <v>2</v>
      </c>
      <c r="AW1676" s="22" t="str">
        <f>VLOOKUP(AS1676,dummy_oppeained!B:D,3,0)</f>
        <v>mitteeristav</v>
      </c>
      <c r="AX1676" s="17">
        <f>VLOOKUP(AR:AR,hinded_abi!A:D,4,0)</f>
        <v>0</v>
      </c>
      <c r="AY1676" s="26" t="str">
        <f t="shared" si="52"/>
        <v xml:space="preserve"> </v>
      </c>
      <c r="AZ1676" s="27">
        <f t="shared" si="53"/>
        <v>0</v>
      </c>
    </row>
    <row r="1677" spans="1:52" x14ac:dyDescent="0.25">
      <c r="A1677" t="s">
        <v>374</v>
      </c>
      <c r="B1677" t="s">
        <v>252</v>
      </c>
      <c r="C1677" t="s">
        <v>174</v>
      </c>
      <c r="D1677">
        <v>36703140027</v>
      </c>
      <c r="E1677" t="s">
        <v>243</v>
      </c>
      <c r="F1677" t="s">
        <v>302</v>
      </c>
      <c r="G1677" t="s">
        <v>52</v>
      </c>
      <c r="H1677" t="s">
        <v>115</v>
      </c>
      <c r="I1677" t="s">
        <v>115</v>
      </c>
      <c r="J1677" s="1">
        <v>44175</v>
      </c>
      <c r="K1677" t="s">
        <v>375</v>
      </c>
      <c r="L1677" s="1">
        <v>45703</v>
      </c>
      <c r="M1677" t="s">
        <v>279</v>
      </c>
      <c r="N1677" t="s">
        <v>55</v>
      </c>
      <c r="O1677" t="s">
        <v>210</v>
      </c>
      <c r="P1677" t="s">
        <v>10</v>
      </c>
      <c r="Q1677" s="1">
        <v>44486</v>
      </c>
      <c r="R1677" t="s">
        <v>118</v>
      </c>
      <c r="S1677" t="s">
        <v>119</v>
      </c>
      <c r="T1677" t="s">
        <v>176</v>
      </c>
      <c r="U1677" t="s">
        <v>61</v>
      </c>
      <c r="V1677">
        <v>3311</v>
      </c>
      <c r="W1677" t="s">
        <v>62</v>
      </c>
      <c r="X1677" t="s">
        <v>53</v>
      </c>
      <c r="Y1677">
        <v>3</v>
      </c>
      <c r="Z1677" t="s">
        <v>284</v>
      </c>
      <c r="AA1677" t="s">
        <v>64</v>
      </c>
      <c r="AB1677" t="s">
        <v>200</v>
      </c>
      <c r="AC1677" t="s">
        <v>52</v>
      </c>
      <c r="AD1677" t="s">
        <v>271</v>
      </c>
      <c r="AE1677" t="s">
        <v>162</v>
      </c>
      <c r="AF1677">
        <v>165</v>
      </c>
      <c r="AG1677">
        <v>32</v>
      </c>
      <c r="AH1677" t="s">
        <v>170</v>
      </c>
      <c r="AI1677" t="s">
        <v>170</v>
      </c>
      <c r="AJ1677" t="s">
        <v>97</v>
      </c>
      <c r="AK1677" t="s">
        <v>218</v>
      </c>
      <c r="AL1677">
        <v>2</v>
      </c>
      <c r="AM1677">
        <v>3</v>
      </c>
      <c r="AN1677">
        <v>20</v>
      </c>
      <c r="AO1677">
        <v>3</v>
      </c>
      <c r="AP1677">
        <v>28</v>
      </c>
      <c r="AQ1677">
        <v>5</v>
      </c>
      <c r="AR1677" t="s">
        <v>94</v>
      </c>
      <c r="AS1677" t="s">
        <v>134</v>
      </c>
      <c r="AT1677" t="s">
        <v>134</v>
      </c>
      <c r="AU1677" s="1">
        <v>44302</v>
      </c>
      <c r="AV1677" s="17">
        <f>VLOOKUP(dummy_yherealine!$AT1677,dummy_oppeained!B:C,2,0)</f>
        <v>9</v>
      </c>
      <c r="AW1677" s="22" t="str">
        <f>VLOOKUP(AS1677,dummy_oppeained!B:D,3,0)</f>
        <v>eristav</v>
      </c>
      <c r="AX1677" s="17">
        <f>VLOOKUP(AR:AR,hinded_abi!A:D,4,0)</f>
        <v>5</v>
      </c>
      <c r="AY1677" s="26">
        <f t="shared" si="52"/>
        <v>45</v>
      </c>
      <c r="AZ1677" s="27">
        <f t="shared" si="53"/>
        <v>9</v>
      </c>
    </row>
    <row r="1678" spans="1:52" x14ac:dyDescent="0.25">
      <c r="A1678" t="s">
        <v>374</v>
      </c>
      <c r="B1678" t="s">
        <v>252</v>
      </c>
      <c r="C1678" t="s">
        <v>174</v>
      </c>
      <c r="D1678">
        <v>36703140027</v>
      </c>
      <c r="E1678" t="s">
        <v>243</v>
      </c>
      <c r="F1678" t="s">
        <v>302</v>
      </c>
      <c r="G1678" t="s">
        <v>52</v>
      </c>
      <c r="H1678" t="s">
        <v>115</v>
      </c>
      <c r="I1678" t="s">
        <v>115</v>
      </c>
      <c r="J1678" s="1">
        <v>44175</v>
      </c>
      <c r="K1678" t="s">
        <v>375</v>
      </c>
      <c r="L1678" s="1">
        <v>45703</v>
      </c>
      <c r="M1678" t="s">
        <v>279</v>
      </c>
      <c r="N1678" t="s">
        <v>55</v>
      </c>
      <c r="O1678" t="s">
        <v>210</v>
      </c>
      <c r="P1678" t="s">
        <v>10</v>
      </c>
      <c r="Q1678" s="1">
        <v>44486</v>
      </c>
      <c r="R1678" t="s">
        <v>118</v>
      </c>
      <c r="S1678" t="s">
        <v>119</v>
      </c>
      <c r="T1678" t="s">
        <v>176</v>
      </c>
      <c r="U1678" t="s">
        <v>61</v>
      </c>
      <c r="V1678">
        <v>3311</v>
      </c>
      <c r="W1678" t="s">
        <v>62</v>
      </c>
      <c r="X1678" t="s">
        <v>53</v>
      </c>
      <c r="Y1678">
        <v>3</v>
      </c>
      <c r="Z1678" t="s">
        <v>284</v>
      </c>
      <c r="AA1678" t="s">
        <v>64</v>
      </c>
      <c r="AB1678" t="s">
        <v>200</v>
      </c>
      <c r="AC1678" t="s">
        <v>52</v>
      </c>
      <c r="AD1678" t="s">
        <v>271</v>
      </c>
      <c r="AE1678" t="s">
        <v>162</v>
      </c>
      <c r="AF1678">
        <v>165</v>
      </c>
      <c r="AG1678">
        <v>32</v>
      </c>
      <c r="AH1678" t="s">
        <v>170</v>
      </c>
      <c r="AI1678" t="s">
        <v>170</v>
      </c>
      <c r="AJ1678" t="s">
        <v>97</v>
      </c>
      <c r="AK1678" t="s">
        <v>218</v>
      </c>
      <c r="AL1678">
        <v>2</v>
      </c>
      <c r="AM1678">
        <v>3</v>
      </c>
      <c r="AN1678">
        <v>20</v>
      </c>
      <c r="AO1678">
        <v>3</v>
      </c>
      <c r="AP1678">
        <v>28</v>
      </c>
      <c r="AQ1678">
        <v>5</v>
      </c>
      <c r="AR1678" t="s">
        <v>72</v>
      </c>
      <c r="AS1678" t="s">
        <v>238</v>
      </c>
      <c r="AT1678" t="s">
        <v>238</v>
      </c>
      <c r="AU1678" s="1">
        <v>45891</v>
      </c>
      <c r="AV1678" s="17">
        <f>VLOOKUP(dummy_yherealine!$AT1678,dummy_oppeained!B:C,2,0)</f>
        <v>3</v>
      </c>
      <c r="AW1678" s="22" t="str">
        <f>VLOOKUP(AS1678,dummy_oppeained!B:D,3,0)</f>
        <v>mitteeristav</v>
      </c>
      <c r="AX1678" s="17" t="str">
        <f>VLOOKUP(AR:AR,hinded_abi!A:D,4,0)</f>
        <v>NULL</v>
      </c>
      <c r="AY1678" s="26" t="str">
        <f t="shared" si="52"/>
        <v xml:space="preserve"> </v>
      </c>
      <c r="AZ1678" s="27">
        <f t="shared" si="53"/>
        <v>0</v>
      </c>
    </row>
    <row r="1679" spans="1:52" x14ac:dyDescent="0.25">
      <c r="A1679" t="s">
        <v>374</v>
      </c>
      <c r="B1679" t="s">
        <v>252</v>
      </c>
      <c r="C1679" t="s">
        <v>174</v>
      </c>
      <c r="D1679">
        <v>36703140027</v>
      </c>
      <c r="E1679" t="s">
        <v>243</v>
      </c>
      <c r="F1679" t="s">
        <v>302</v>
      </c>
      <c r="G1679" t="s">
        <v>52</v>
      </c>
      <c r="H1679" t="s">
        <v>115</v>
      </c>
      <c r="I1679" t="s">
        <v>115</v>
      </c>
      <c r="J1679" s="1">
        <v>44175</v>
      </c>
      <c r="K1679" t="s">
        <v>375</v>
      </c>
      <c r="L1679" s="1">
        <v>45703</v>
      </c>
      <c r="M1679" t="s">
        <v>279</v>
      </c>
      <c r="N1679" t="s">
        <v>55</v>
      </c>
      <c r="O1679" t="s">
        <v>210</v>
      </c>
      <c r="P1679" t="s">
        <v>10</v>
      </c>
      <c r="Q1679" s="1">
        <v>44486</v>
      </c>
      <c r="R1679" t="s">
        <v>118</v>
      </c>
      <c r="S1679" t="s">
        <v>119</v>
      </c>
      <c r="T1679" t="s">
        <v>176</v>
      </c>
      <c r="U1679" t="s">
        <v>61</v>
      </c>
      <c r="V1679">
        <v>3311</v>
      </c>
      <c r="W1679" t="s">
        <v>62</v>
      </c>
      <c r="X1679" t="s">
        <v>53</v>
      </c>
      <c r="Y1679">
        <v>3</v>
      </c>
      <c r="Z1679" t="s">
        <v>284</v>
      </c>
      <c r="AA1679" t="s">
        <v>64</v>
      </c>
      <c r="AB1679" t="s">
        <v>200</v>
      </c>
      <c r="AC1679" t="s">
        <v>52</v>
      </c>
      <c r="AD1679" t="s">
        <v>271</v>
      </c>
      <c r="AE1679" t="s">
        <v>162</v>
      </c>
      <c r="AF1679">
        <v>165</v>
      </c>
      <c r="AG1679">
        <v>32</v>
      </c>
      <c r="AH1679" t="s">
        <v>170</v>
      </c>
      <c r="AI1679" t="s">
        <v>170</v>
      </c>
      <c r="AJ1679" t="s">
        <v>97</v>
      </c>
      <c r="AK1679" t="s">
        <v>218</v>
      </c>
      <c r="AL1679">
        <v>2</v>
      </c>
      <c r="AM1679">
        <v>3</v>
      </c>
      <c r="AN1679">
        <v>20</v>
      </c>
      <c r="AO1679">
        <v>3</v>
      </c>
      <c r="AP1679">
        <v>28</v>
      </c>
      <c r="AQ1679">
        <v>5</v>
      </c>
      <c r="AR1679" t="s">
        <v>72</v>
      </c>
      <c r="AS1679" t="s">
        <v>171</v>
      </c>
      <c r="AT1679" t="s">
        <v>171</v>
      </c>
      <c r="AU1679" s="1">
        <v>45737</v>
      </c>
      <c r="AV1679" s="17">
        <f>VLOOKUP(dummy_yherealine!$AT1679,dummy_oppeained!B:C,2,0)</f>
        <v>3</v>
      </c>
      <c r="AW1679" s="22" t="str">
        <f>VLOOKUP(AS1679,dummy_oppeained!B:D,3,0)</f>
        <v>mitteeristav</v>
      </c>
      <c r="AX1679" s="17" t="str">
        <f>VLOOKUP(AR:AR,hinded_abi!A:D,4,0)</f>
        <v>NULL</v>
      </c>
      <c r="AY1679" s="26" t="str">
        <f t="shared" si="52"/>
        <v xml:space="preserve"> </v>
      </c>
      <c r="AZ1679" s="27">
        <f t="shared" si="53"/>
        <v>0</v>
      </c>
    </row>
    <row r="1680" spans="1:52" x14ac:dyDescent="0.25">
      <c r="A1680" t="s">
        <v>374</v>
      </c>
      <c r="B1680" t="s">
        <v>252</v>
      </c>
      <c r="C1680" t="s">
        <v>174</v>
      </c>
      <c r="D1680">
        <v>36703140027</v>
      </c>
      <c r="E1680" t="s">
        <v>243</v>
      </c>
      <c r="F1680" t="s">
        <v>302</v>
      </c>
      <c r="G1680" t="s">
        <v>52</v>
      </c>
      <c r="H1680" t="s">
        <v>115</v>
      </c>
      <c r="I1680" t="s">
        <v>115</v>
      </c>
      <c r="J1680" s="1">
        <v>44175</v>
      </c>
      <c r="K1680" t="s">
        <v>375</v>
      </c>
      <c r="L1680" s="1">
        <v>45703</v>
      </c>
      <c r="M1680" t="s">
        <v>279</v>
      </c>
      <c r="N1680" t="s">
        <v>55</v>
      </c>
      <c r="O1680" t="s">
        <v>210</v>
      </c>
      <c r="P1680" t="s">
        <v>10</v>
      </c>
      <c r="Q1680" s="1">
        <v>44486</v>
      </c>
      <c r="R1680" t="s">
        <v>118</v>
      </c>
      <c r="S1680" t="s">
        <v>119</v>
      </c>
      <c r="T1680" t="s">
        <v>176</v>
      </c>
      <c r="U1680" t="s">
        <v>61</v>
      </c>
      <c r="V1680">
        <v>3311</v>
      </c>
      <c r="W1680" t="s">
        <v>62</v>
      </c>
      <c r="X1680" t="s">
        <v>53</v>
      </c>
      <c r="Y1680">
        <v>3</v>
      </c>
      <c r="Z1680" t="s">
        <v>284</v>
      </c>
      <c r="AA1680" t="s">
        <v>64</v>
      </c>
      <c r="AB1680" t="s">
        <v>200</v>
      </c>
      <c r="AC1680" t="s">
        <v>52</v>
      </c>
      <c r="AD1680" t="s">
        <v>271</v>
      </c>
      <c r="AE1680" t="s">
        <v>162</v>
      </c>
      <c r="AF1680">
        <v>165</v>
      </c>
      <c r="AG1680">
        <v>32</v>
      </c>
      <c r="AH1680" t="s">
        <v>170</v>
      </c>
      <c r="AI1680" t="s">
        <v>170</v>
      </c>
      <c r="AJ1680" t="s">
        <v>97</v>
      </c>
      <c r="AK1680" t="s">
        <v>218</v>
      </c>
      <c r="AL1680">
        <v>2</v>
      </c>
      <c r="AM1680">
        <v>3</v>
      </c>
      <c r="AN1680">
        <v>20</v>
      </c>
      <c r="AO1680">
        <v>3</v>
      </c>
      <c r="AP1680">
        <v>28</v>
      </c>
      <c r="AQ1680">
        <v>5</v>
      </c>
      <c r="AR1680" t="s">
        <v>86</v>
      </c>
      <c r="AS1680" t="s">
        <v>188</v>
      </c>
      <c r="AT1680" t="s">
        <v>188</v>
      </c>
      <c r="AU1680" s="1">
        <v>44470</v>
      </c>
      <c r="AV1680" s="17">
        <f>VLOOKUP(dummy_yherealine!$AT1680,dummy_oppeained!B:C,2,0)</f>
        <v>8</v>
      </c>
      <c r="AW1680" s="22" t="str">
        <f>VLOOKUP(AS1680,dummy_oppeained!B:D,3,0)</f>
        <v>eristav</v>
      </c>
      <c r="AX1680" s="17">
        <f>VLOOKUP(AR:AR,hinded_abi!A:D,4,0)</f>
        <v>4</v>
      </c>
      <c r="AY1680" s="26">
        <f t="shared" si="52"/>
        <v>32</v>
      </c>
      <c r="AZ1680" s="27">
        <f t="shared" si="53"/>
        <v>8</v>
      </c>
    </row>
    <row r="1681" spans="1:52" x14ac:dyDescent="0.25">
      <c r="A1681" t="s">
        <v>374</v>
      </c>
      <c r="B1681" t="s">
        <v>252</v>
      </c>
      <c r="C1681" t="s">
        <v>174</v>
      </c>
      <c r="D1681">
        <v>36703140027</v>
      </c>
      <c r="E1681" t="s">
        <v>243</v>
      </c>
      <c r="F1681" t="s">
        <v>302</v>
      </c>
      <c r="G1681" t="s">
        <v>52</v>
      </c>
      <c r="H1681" t="s">
        <v>115</v>
      </c>
      <c r="I1681" t="s">
        <v>115</v>
      </c>
      <c r="J1681" s="1">
        <v>44175</v>
      </c>
      <c r="K1681" t="s">
        <v>375</v>
      </c>
      <c r="L1681" s="1">
        <v>45703</v>
      </c>
      <c r="M1681" t="s">
        <v>279</v>
      </c>
      <c r="N1681" t="s">
        <v>55</v>
      </c>
      <c r="O1681" t="s">
        <v>210</v>
      </c>
      <c r="P1681" t="s">
        <v>10</v>
      </c>
      <c r="Q1681" s="1">
        <v>44486</v>
      </c>
      <c r="R1681" t="s">
        <v>118</v>
      </c>
      <c r="S1681" t="s">
        <v>119</v>
      </c>
      <c r="T1681" t="s">
        <v>176</v>
      </c>
      <c r="U1681" t="s">
        <v>61</v>
      </c>
      <c r="V1681">
        <v>3311</v>
      </c>
      <c r="W1681" t="s">
        <v>62</v>
      </c>
      <c r="X1681" t="s">
        <v>53</v>
      </c>
      <c r="Y1681">
        <v>3</v>
      </c>
      <c r="Z1681" t="s">
        <v>284</v>
      </c>
      <c r="AA1681" t="s">
        <v>64</v>
      </c>
      <c r="AB1681" t="s">
        <v>200</v>
      </c>
      <c r="AC1681" t="s">
        <v>52</v>
      </c>
      <c r="AD1681" t="s">
        <v>271</v>
      </c>
      <c r="AE1681" t="s">
        <v>162</v>
      </c>
      <c r="AF1681">
        <v>165</v>
      </c>
      <c r="AG1681">
        <v>32</v>
      </c>
      <c r="AH1681" t="s">
        <v>170</v>
      </c>
      <c r="AI1681" t="s">
        <v>170</v>
      </c>
      <c r="AJ1681" t="s">
        <v>97</v>
      </c>
      <c r="AK1681" t="s">
        <v>218</v>
      </c>
      <c r="AL1681">
        <v>2</v>
      </c>
      <c r="AM1681">
        <v>3</v>
      </c>
      <c r="AN1681">
        <v>20</v>
      </c>
      <c r="AO1681">
        <v>3</v>
      </c>
      <c r="AP1681">
        <v>28</v>
      </c>
      <c r="AQ1681">
        <v>5</v>
      </c>
      <c r="AR1681" t="s">
        <v>94</v>
      </c>
      <c r="AS1681" t="s">
        <v>281</v>
      </c>
      <c r="AT1681" t="s">
        <v>281</v>
      </c>
      <c r="AU1681" s="1">
        <v>45132</v>
      </c>
      <c r="AV1681" s="17">
        <f>VLOOKUP(dummy_yherealine!$AT1681,dummy_oppeained!B:C,2,0)</f>
        <v>6</v>
      </c>
      <c r="AW1681" s="22" t="str">
        <f>VLOOKUP(AS1681,dummy_oppeained!B:D,3,0)</f>
        <v>eristav</v>
      </c>
      <c r="AX1681" s="17">
        <f>VLOOKUP(AR:AR,hinded_abi!A:D,4,0)</f>
        <v>5</v>
      </c>
      <c r="AY1681" s="26">
        <f t="shared" si="52"/>
        <v>30</v>
      </c>
      <c r="AZ1681" s="27">
        <f t="shared" si="53"/>
        <v>6</v>
      </c>
    </row>
    <row r="1682" spans="1:52" x14ac:dyDescent="0.25">
      <c r="A1682" t="s">
        <v>374</v>
      </c>
      <c r="B1682" t="s">
        <v>252</v>
      </c>
      <c r="C1682" t="s">
        <v>174</v>
      </c>
      <c r="D1682">
        <v>36703140027</v>
      </c>
      <c r="E1682" t="s">
        <v>243</v>
      </c>
      <c r="F1682" t="s">
        <v>302</v>
      </c>
      <c r="G1682" t="s">
        <v>52</v>
      </c>
      <c r="H1682" t="s">
        <v>115</v>
      </c>
      <c r="I1682" t="s">
        <v>115</v>
      </c>
      <c r="J1682" s="1">
        <v>44175</v>
      </c>
      <c r="K1682" t="s">
        <v>375</v>
      </c>
      <c r="L1682" s="1">
        <v>45703</v>
      </c>
      <c r="M1682" t="s">
        <v>279</v>
      </c>
      <c r="N1682" t="s">
        <v>55</v>
      </c>
      <c r="O1682" t="s">
        <v>210</v>
      </c>
      <c r="P1682" t="s">
        <v>10</v>
      </c>
      <c r="Q1682" s="1">
        <v>44486</v>
      </c>
      <c r="R1682" t="s">
        <v>118</v>
      </c>
      <c r="S1682" t="s">
        <v>119</v>
      </c>
      <c r="T1682" t="s">
        <v>176</v>
      </c>
      <c r="U1682" t="s">
        <v>61</v>
      </c>
      <c r="V1682">
        <v>3311</v>
      </c>
      <c r="W1682" t="s">
        <v>62</v>
      </c>
      <c r="X1682" t="s">
        <v>53</v>
      </c>
      <c r="Y1682">
        <v>3</v>
      </c>
      <c r="Z1682" t="s">
        <v>284</v>
      </c>
      <c r="AA1682" t="s">
        <v>64</v>
      </c>
      <c r="AB1682" t="s">
        <v>200</v>
      </c>
      <c r="AC1682" t="s">
        <v>52</v>
      </c>
      <c r="AD1682" t="s">
        <v>271</v>
      </c>
      <c r="AE1682" t="s">
        <v>162</v>
      </c>
      <c r="AF1682">
        <v>165</v>
      </c>
      <c r="AG1682">
        <v>32</v>
      </c>
      <c r="AH1682" t="s">
        <v>170</v>
      </c>
      <c r="AI1682" t="s">
        <v>170</v>
      </c>
      <c r="AJ1682" t="s">
        <v>97</v>
      </c>
      <c r="AK1682" t="s">
        <v>218</v>
      </c>
      <c r="AL1682">
        <v>2</v>
      </c>
      <c r="AM1682">
        <v>3</v>
      </c>
      <c r="AN1682">
        <v>20</v>
      </c>
      <c r="AO1682">
        <v>3</v>
      </c>
      <c r="AP1682">
        <v>28</v>
      </c>
      <c r="AQ1682">
        <v>5</v>
      </c>
      <c r="AR1682" t="s">
        <v>72</v>
      </c>
      <c r="AS1682" t="s">
        <v>153</v>
      </c>
      <c r="AT1682" t="s">
        <v>153</v>
      </c>
      <c r="AU1682" s="1">
        <v>45500</v>
      </c>
      <c r="AV1682" s="17">
        <f>VLOOKUP(dummy_yherealine!$AT1682,dummy_oppeained!B:C,2,0)</f>
        <v>3</v>
      </c>
      <c r="AW1682" s="22" t="str">
        <f>VLOOKUP(AS1682,dummy_oppeained!B:D,3,0)</f>
        <v>mitteeristav</v>
      </c>
      <c r="AX1682" s="17" t="str">
        <f>VLOOKUP(AR:AR,hinded_abi!A:D,4,0)</f>
        <v>NULL</v>
      </c>
      <c r="AY1682" s="26" t="str">
        <f t="shared" si="52"/>
        <v xml:space="preserve"> </v>
      </c>
      <c r="AZ1682" s="27">
        <f t="shared" si="53"/>
        <v>0</v>
      </c>
    </row>
    <row r="1683" spans="1:52" x14ac:dyDescent="0.25">
      <c r="A1683" t="s">
        <v>374</v>
      </c>
      <c r="B1683" t="s">
        <v>252</v>
      </c>
      <c r="C1683" t="s">
        <v>174</v>
      </c>
      <c r="D1683">
        <v>36703140027</v>
      </c>
      <c r="E1683" t="s">
        <v>243</v>
      </c>
      <c r="F1683" t="s">
        <v>302</v>
      </c>
      <c r="G1683" t="s">
        <v>52</v>
      </c>
      <c r="H1683" t="s">
        <v>115</v>
      </c>
      <c r="I1683" t="s">
        <v>115</v>
      </c>
      <c r="J1683" s="1">
        <v>44175</v>
      </c>
      <c r="K1683" t="s">
        <v>375</v>
      </c>
      <c r="L1683" s="1">
        <v>45703</v>
      </c>
      <c r="M1683" t="s">
        <v>279</v>
      </c>
      <c r="N1683" t="s">
        <v>55</v>
      </c>
      <c r="O1683" t="s">
        <v>210</v>
      </c>
      <c r="P1683" t="s">
        <v>10</v>
      </c>
      <c r="Q1683" s="1">
        <v>44486</v>
      </c>
      <c r="R1683" t="s">
        <v>118</v>
      </c>
      <c r="S1683" t="s">
        <v>119</v>
      </c>
      <c r="T1683" t="s">
        <v>176</v>
      </c>
      <c r="U1683" t="s">
        <v>61</v>
      </c>
      <c r="V1683">
        <v>3311</v>
      </c>
      <c r="W1683" t="s">
        <v>62</v>
      </c>
      <c r="X1683" t="s">
        <v>53</v>
      </c>
      <c r="Y1683">
        <v>4</v>
      </c>
      <c r="Z1683" t="s">
        <v>284</v>
      </c>
      <c r="AA1683" t="s">
        <v>64</v>
      </c>
      <c r="AB1683" t="s">
        <v>146</v>
      </c>
      <c r="AC1683" t="s">
        <v>52</v>
      </c>
      <c r="AD1683" t="s">
        <v>271</v>
      </c>
      <c r="AE1683" t="s">
        <v>162</v>
      </c>
      <c r="AF1683">
        <v>165</v>
      </c>
      <c r="AG1683">
        <v>35</v>
      </c>
      <c r="AH1683" t="s">
        <v>170</v>
      </c>
      <c r="AI1683" t="s">
        <v>170</v>
      </c>
      <c r="AJ1683" t="s">
        <v>97</v>
      </c>
      <c r="AK1683" t="s">
        <v>68</v>
      </c>
      <c r="AL1683">
        <v>2</v>
      </c>
      <c r="AM1683">
        <v>2</v>
      </c>
      <c r="AN1683">
        <v>20</v>
      </c>
      <c r="AO1683">
        <v>10</v>
      </c>
      <c r="AP1683">
        <v>32</v>
      </c>
      <c r="AQ1683">
        <v>5</v>
      </c>
      <c r="AR1683" t="s">
        <v>80</v>
      </c>
      <c r="AS1683" t="s">
        <v>81</v>
      </c>
      <c r="AT1683" t="s">
        <v>81</v>
      </c>
      <c r="AU1683" s="1">
        <v>45198</v>
      </c>
      <c r="AV1683" s="17">
        <f>VLOOKUP(dummy_yherealine!$AT1683,dummy_oppeained!B:C,2,0)</f>
        <v>6</v>
      </c>
      <c r="AW1683" s="22" t="str">
        <f>VLOOKUP(AS1683,dummy_oppeained!B:D,3,0)</f>
        <v>eristav</v>
      </c>
      <c r="AX1683" s="17">
        <f>VLOOKUP(AR:AR,hinded_abi!A:D,4,0)</f>
        <v>3</v>
      </c>
      <c r="AY1683" s="26">
        <f t="shared" si="52"/>
        <v>18</v>
      </c>
      <c r="AZ1683" s="27">
        <f t="shared" si="53"/>
        <v>6</v>
      </c>
    </row>
    <row r="1684" spans="1:52" x14ac:dyDescent="0.25">
      <c r="A1684" t="s">
        <v>374</v>
      </c>
      <c r="B1684" t="s">
        <v>252</v>
      </c>
      <c r="C1684" t="s">
        <v>174</v>
      </c>
      <c r="D1684">
        <v>36703140027</v>
      </c>
      <c r="E1684" t="s">
        <v>243</v>
      </c>
      <c r="F1684" t="s">
        <v>302</v>
      </c>
      <c r="G1684" t="s">
        <v>52</v>
      </c>
      <c r="H1684" t="s">
        <v>115</v>
      </c>
      <c r="I1684" t="s">
        <v>115</v>
      </c>
      <c r="J1684" s="1">
        <v>44175</v>
      </c>
      <c r="K1684" t="s">
        <v>375</v>
      </c>
      <c r="L1684" s="1">
        <v>45703</v>
      </c>
      <c r="M1684" t="s">
        <v>279</v>
      </c>
      <c r="N1684" t="s">
        <v>55</v>
      </c>
      <c r="O1684" t="s">
        <v>210</v>
      </c>
      <c r="P1684" t="s">
        <v>10</v>
      </c>
      <c r="Q1684" s="1">
        <v>44486</v>
      </c>
      <c r="R1684" t="s">
        <v>118</v>
      </c>
      <c r="S1684" t="s">
        <v>119</v>
      </c>
      <c r="T1684" t="s">
        <v>176</v>
      </c>
      <c r="U1684" t="s">
        <v>61</v>
      </c>
      <c r="V1684">
        <v>3311</v>
      </c>
      <c r="W1684" t="s">
        <v>62</v>
      </c>
      <c r="X1684" t="s">
        <v>53</v>
      </c>
      <c r="Y1684">
        <v>4</v>
      </c>
      <c r="Z1684" t="s">
        <v>284</v>
      </c>
      <c r="AA1684" t="s">
        <v>64</v>
      </c>
      <c r="AB1684" t="s">
        <v>146</v>
      </c>
      <c r="AC1684" t="s">
        <v>52</v>
      </c>
      <c r="AD1684" t="s">
        <v>271</v>
      </c>
      <c r="AE1684" t="s">
        <v>162</v>
      </c>
      <c r="AF1684">
        <v>165</v>
      </c>
      <c r="AG1684">
        <v>35</v>
      </c>
      <c r="AH1684" t="s">
        <v>170</v>
      </c>
      <c r="AI1684" t="s">
        <v>170</v>
      </c>
      <c r="AJ1684" t="s">
        <v>97</v>
      </c>
      <c r="AK1684" t="s">
        <v>68</v>
      </c>
      <c r="AL1684">
        <v>2</v>
      </c>
      <c r="AM1684">
        <v>2</v>
      </c>
      <c r="AN1684">
        <v>20</v>
      </c>
      <c r="AO1684">
        <v>10</v>
      </c>
      <c r="AP1684">
        <v>32</v>
      </c>
      <c r="AQ1684">
        <v>5</v>
      </c>
      <c r="AR1684" t="s">
        <v>88</v>
      </c>
      <c r="AS1684" t="s">
        <v>214</v>
      </c>
      <c r="AT1684" t="s">
        <v>214</v>
      </c>
      <c r="AU1684" s="1">
        <v>45587</v>
      </c>
      <c r="AV1684" s="17">
        <f>VLOOKUP(dummy_yherealine!$AT1684,dummy_oppeained!B:C,2,0)</f>
        <v>6</v>
      </c>
      <c r="AW1684" s="22" t="str">
        <f>VLOOKUP(AS1684,dummy_oppeained!B:D,3,0)</f>
        <v>eristav</v>
      </c>
      <c r="AX1684" s="17">
        <f>VLOOKUP(AR:AR,hinded_abi!A:D,4,0)</f>
        <v>2</v>
      </c>
      <c r="AY1684" s="26">
        <f t="shared" si="52"/>
        <v>12</v>
      </c>
      <c r="AZ1684" s="27">
        <f t="shared" si="53"/>
        <v>6</v>
      </c>
    </row>
    <row r="1685" spans="1:52" x14ac:dyDescent="0.25">
      <c r="A1685" t="s">
        <v>374</v>
      </c>
      <c r="B1685" t="s">
        <v>252</v>
      </c>
      <c r="C1685" t="s">
        <v>174</v>
      </c>
      <c r="D1685">
        <v>36703140027</v>
      </c>
      <c r="E1685" t="s">
        <v>243</v>
      </c>
      <c r="F1685" t="s">
        <v>302</v>
      </c>
      <c r="G1685" t="s">
        <v>52</v>
      </c>
      <c r="H1685" t="s">
        <v>115</v>
      </c>
      <c r="I1685" t="s">
        <v>115</v>
      </c>
      <c r="J1685" s="1">
        <v>44175</v>
      </c>
      <c r="K1685" t="s">
        <v>375</v>
      </c>
      <c r="L1685" s="1">
        <v>45703</v>
      </c>
      <c r="M1685" t="s">
        <v>279</v>
      </c>
      <c r="N1685" t="s">
        <v>55</v>
      </c>
      <c r="O1685" t="s">
        <v>210</v>
      </c>
      <c r="P1685" t="s">
        <v>10</v>
      </c>
      <c r="Q1685" s="1">
        <v>44486</v>
      </c>
      <c r="R1685" t="s">
        <v>118</v>
      </c>
      <c r="S1685" t="s">
        <v>119</v>
      </c>
      <c r="T1685" t="s">
        <v>176</v>
      </c>
      <c r="U1685" t="s">
        <v>61</v>
      </c>
      <c r="V1685">
        <v>3311</v>
      </c>
      <c r="W1685" t="s">
        <v>62</v>
      </c>
      <c r="X1685" t="s">
        <v>53</v>
      </c>
      <c r="Y1685">
        <v>4</v>
      </c>
      <c r="Z1685" t="s">
        <v>284</v>
      </c>
      <c r="AA1685" t="s">
        <v>64</v>
      </c>
      <c r="AB1685" t="s">
        <v>146</v>
      </c>
      <c r="AC1685" t="s">
        <v>52</v>
      </c>
      <c r="AD1685" t="s">
        <v>271</v>
      </c>
      <c r="AE1685" t="s">
        <v>162</v>
      </c>
      <c r="AF1685">
        <v>165</v>
      </c>
      <c r="AG1685">
        <v>35</v>
      </c>
      <c r="AH1685" t="s">
        <v>170</v>
      </c>
      <c r="AI1685" t="s">
        <v>170</v>
      </c>
      <c r="AJ1685" t="s">
        <v>97</v>
      </c>
      <c r="AK1685" t="s">
        <v>68</v>
      </c>
      <c r="AL1685">
        <v>2</v>
      </c>
      <c r="AM1685">
        <v>2</v>
      </c>
      <c r="AN1685">
        <v>20</v>
      </c>
      <c r="AO1685">
        <v>10</v>
      </c>
      <c r="AP1685">
        <v>32</v>
      </c>
      <c r="AQ1685">
        <v>5</v>
      </c>
      <c r="AR1685" t="s">
        <v>80</v>
      </c>
      <c r="AS1685" t="s">
        <v>187</v>
      </c>
      <c r="AT1685" t="s">
        <v>187</v>
      </c>
      <c r="AU1685" s="1">
        <v>45887</v>
      </c>
      <c r="AV1685" s="17">
        <f>VLOOKUP(dummy_yherealine!$AT1685,dummy_oppeained!B:C,2,0)</f>
        <v>5</v>
      </c>
      <c r="AW1685" s="22" t="str">
        <f>VLOOKUP(AS1685,dummy_oppeained!B:D,3,0)</f>
        <v>eristav</v>
      </c>
      <c r="AX1685" s="17">
        <f>VLOOKUP(AR:AR,hinded_abi!A:D,4,0)</f>
        <v>3</v>
      </c>
      <c r="AY1685" s="26">
        <f t="shared" si="52"/>
        <v>15</v>
      </c>
      <c r="AZ1685" s="27">
        <f t="shared" si="53"/>
        <v>5</v>
      </c>
    </row>
    <row r="1686" spans="1:52" x14ac:dyDescent="0.25">
      <c r="A1686" t="s">
        <v>374</v>
      </c>
      <c r="B1686" t="s">
        <v>252</v>
      </c>
      <c r="C1686" t="s">
        <v>174</v>
      </c>
      <c r="D1686">
        <v>36703140027</v>
      </c>
      <c r="E1686" t="s">
        <v>243</v>
      </c>
      <c r="F1686" t="s">
        <v>302</v>
      </c>
      <c r="G1686" t="s">
        <v>52</v>
      </c>
      <c r="H1686" t="s">
        <v>115</v>
      </c>
      <c r="I1686" t="s">
        <v>115</v>
      </c>
      <c r="J1686" s="1">
        <v>44175</v>
      </c>
      <c r="K1686" t="s">
        <v>375</v>
      </c>
      <c r="L1686" s="1">
        <v>45703</v>
      </c>
      <c r="M1686" t="s">
        <v>279</v>
      </c>
      <c r="N1686" t="s">
        <v>55</v>
      </c>
      <c r="O1686" t="s">
        <v>210</v>
      </c>
      <c r="P1686" t="s">
        <v>10</v>
      </c>
      <c r="Q1686" s="1">
        <v>44486</v>
      </c>
      <c r="R1686" t="s">
        <v>118</v>
      </c>
      <c r="S1686" t="s">
        <v>119</v>
      </c>
      <c r="T1686" t="s">
        <v>176</v>
      </c>
      <c r="U1686" t="s">
        <v>61</v>
      </c>
      <c r="V1686">
        <v>3311</v>
      </c>
      <c r="W1686" t="s">
        <v>62</v>
      </c>
      <c r="X1686" t="s">
        <v>53</v>
      </c>
      <c r="Y1686">
        <v>4</v>
      </c>
      <c r="Z1686" t="s">
        <v>284</v>
      </c>
      <c r="AA1686" t="s">
        <v>64</v>
      </c>
      <c r="AB1686" t="s">
        <v>146</v>
      </c>
      <c r="AC1686" t="s">
        <v>52</v>
      </c>
      <c r="AD1686" t="s">
        <v>271</v>
      </c>
      <c r="AE1686" t="s">
        <v>162</v>
      </c>
      <c r="AF1686">
        <v>165</v>
      </c>
      <c r="AG1686">
        <v>35</v>
      </c>
      <c r="AH1686" t="s">
        <v>170</v>
      </c>
      <c r="AI1686" t="s">
        <v>170</v>
      </c>
      <c r="AJ1686" t="s">
        <v>97</v>
      </c>
      <c r="AK1686" t="s">
        <v>68</v>
      </c>
      <c r="AL1686">
        <v>2</v>
      </c>
      <c r="AM1686">
        <v>2</v>
      </c>
      <c r="AN1686">
        <v>20</v>
      </c>
      <c r="AO1686">
        <v>10</v>
      </c>
      <c r="AP1686">
        <v>32</v>
      </c>
      <c r="AQ1686">
        <v>5</v>
      </c>
      <c r="AR1686" t="s">
        <v>91</v>
      </c>
      <c r="AS1686" t="s">
        <v>221</v>
      </c>
      <c r="AT1686" t="s">
        <v>221</v>
      </c>
      <c r="AU1686" s="1">
        <v>44345</v>
      </c>
      <c r="AV1686" s="17">
        <f>VLOOKUP(dummy_yherealine!$AT1686,dummy_oppeained!B:C,2,0)</f>
        <v>6</v>
      </c>
      <c r="AW1686" s="22" t="str">
        <f>VLOOKUP(AS1686,dummy_oppeained!B:D,3,0)</f>
        <v>eristav</v>
      </c>
      <c r="AX1686" s="17">
        <f>VLOOKUP(AR:AR,hinded_abi!A:D,4,0)</f>
        <v>0</v>
      </c>
      <c r="AY1686" s="26">
        <f t="shared" si="52"/>
        <v>0</v>
      </c>
      <c r="AZ1686" s="27">
        <f t="shared" si="53"/>
        <v>6</v>
      </c>
    </row>
    <row r="1687" spans="1:52" x14ac:dyDescent="0.25">
      <c r="A1687" t="s">
        <v>374</v>
      </c>
      <c r="B1687" t="s">
        <v>252</v>
      </c>
      <c r="C1687" t="s">
        <v>174</v>
      </c>
      <c r="D1687">
        <v>36703140027</v>
      </c>
      <c r="E1687" t="s">
        <v>243</v>
      </c>
      <c r="F1687" t="s">
        <v>302</v>
      </c>
      <c r="G1687" t="s">
        <v>52</v>
      </c>
      <c r="H1687" t="s">
        <v>115</v>
      </c>
      <c r="I1687" t="s">
        <v>115</v>
      </c>
      <c r="J1687" s="1">
        <v>44175</v>
      </c>
      <c r="K1687" t="s">
        <v>375</v>
      </c>
      <c r="L1687" s="1">
        <v>45703</v>
      </c>
      <c r="M1687" t="s">
        <v>279</v>
      </c>
      <c r="N1687" t="s">
        <v>55</v>
      </c>
      <c r="O1687" t="s">
        <v>210</v>
      </c>
      <c r="P1687" t="s">
        <v>10</v>
      </c>
      <c r="Q1687" s="1">
        <v>44486</v>
      </c>
      <c r="R1687" t="s">
        <v>118</v>
      </c>
      <c r="S1687" t="s">
        <v>119</v>
      </c>
      <c r="T1687" t="s">
        <v>176</v>
      </c>
      <c r="U1687" t="s">
        <v>61</v>
      </c>
      <c r="V1687">
        <v>3311</v>
      </c>
      <c r="W1687" t="s">
        <v>62</v>
      </c>
      <c r="X1687" t="s">
        <v>53</v>
      </c>
      <c r="Y1687">
        <v>4</v>
      </c>
      <c r="Z1687" t="s">
        <v>284</v>
      </c>
      <c r="AA1687" t="s">
        <v>64</v>
      </c>
      <c r="AB1687" t="s">
        <v>146</v>
      </c>
      <c r="AC1687" t="s">
        <v>52</v>
      </c>
      <c r="AD1687" t="s">
        <v>271</v>
      </c>
      <c r="AE1687" t="s">
        <v>162</v>
      </c>
      <c r="AF1687">
        <v>165</v>
      </c>
      <c r="AG1687">
        <v>35</v>
      </c>
      <c r="AH1687" t="s">
        <v>170</v>
      </c>
      <c r="AI1687" t="s">
        <v>170</v>
      </c>
      <c r="AJ1687" t="s">
        <v>97</v>
      </c>
      <c r="AK1687" t="s">
        <v>68</v>
      </c>
      <c r="AL1687">
        <v>2</v>
      </c>
      <c r="AM1687">
        <v>2</v>
      </c>
      <c r="AN1687">
        <v>20</v>
      </c>
      <c r="AO1687">
        <v>10</v>
      </c>
      <c r="AP1687">
        <v>32</v>
      </c>
      <c r="AQ1687">
        <v>5</v>
      </c>
      <c r="AR1687" t="s">
        <v>78</v>
      </c>
      <c r="AS1687" t="s">
        <v>79</v>
      </c>
      <c r="AT1687" t="s">
        <v>79</v>
      </c>
      <c r="AU1687" s="1">
        <v>44145</v>
      </c>
      <c r="AV1687" s="17">
        <f>VLOOKUP(dummy_yherealine!$AT1687,dummy_oppeained!B:C,2,0)</f>
        <v>3</v>
      </c>
      <c r="AW1687" s="22" t="str">
        <f>VLOOKUP(AS1687,dummy_oppeained!B:D,3,0)</f>
        <v>mitteeristav</v>
      </c>
      <c r="AX1687" s="17" t="str">
        <f>VLOOKUP(AR:AR,hinded_abi!A:D,4,0)</f>
        <v>NULL</v>
      </c>
      <c r="AY1687" s="26" t="str">
        <f t="shared" si="52"/>
        <v xml:space="preserve"> </v>
      </c>
      <c r="AZ1687" s="27">
        <f t="shared" si="53"/>
        <v>0</v>
      </c>
    </row>
    <row r="1688" spans="1:52" x14ac:dyDescent="0.25">
      <c r="A1688" t="s">
        <v>374</v>
      </c>
      <c r="B1688" t="s">
        <v>252</v>
      </c>
      <c r="C1688" t="s">
        <v>174</v>
      </c>
      <c r="D1688">
        <v>36703140027</v>
      </c>
      <c r="E1688" t="s">
        <v>243</v>
      </c>
      <c r="F1688" t="s">
        <v>302</v>
      </c>
      <c r="G1688" t="s">
        <v>52</v>
      </c>
      <c r="H1688" t="s">
        <v>115</v>
      </c>
      <c r="I1688" t="s">
        <v>115</v>
      </c>
      <c r="J1688" s="1">
        <v>44175</v>
      </c>
      <c r="K1688" t="s">
        <v>375</v>
      </c>
      <c r="L1688" s="1">
        <v>45703</v>
      </c>
      <c r="M1688" t="s">
        <v>279</v>
      </c>
      <c r="N1688" t="s">
        <v>55</v>
      </c>
      <c r="O1688" t="s">
        <v>210</v>
      </c>
      <c r="P1688" t="s">
        <v>10</v>
      </c>
      <c r="Q1688" s="1">
        <v>44486</v>
      </c>
      <c r="R1688" t="s">
        <v>118</v>
      </c>
      <c r="S1688" t="s">
        <v>119</v>
      </c>
      <c r="T1688" t="s">
        <v>176</v>
      </c>
      <c r="U1688" t="s">
        <v>61</v>
      </c>
      <c r="V1688">
        <v>3311</v>
      </c>
      <c r="W1688" t="s">
        <v>62</v>
      </c>
      <c r="X1688" t="s">
        <v>53</v>
      </c>
      <c r="Y1688">
        <v>4</v>
      </c>
      <c r="Z1688" t="s">
        <v>284</v>
      </c>
      <c r="AA1688" t="s">
        <v>64</v>
      </c>
      <c r="AB1688" t="s">
        <v>146</v>
      </c>
      <c r="AC1688" t="s">
        <v>52</v>
      </c>
      <c r="AD1688" t="s">
        <v>271</v>
      </c>
      <c r="AE1688" t="s">
        <v>162</v>
      </c>
      <c r="AF1688">
        <v>165</v>
      </c>
      <c r="AG1688">
        <v>35</v>
      </c>
      <c r="AH1688" t="s">
        <v>170</v>
      </c>
      <c r="AI1688" t="s">
        <v>170</v>
      </c>
      <c r="AJ1688" t="s">
        <v>97</v>
      </c>
      <c r="AK1688" t="s">
        <v>68</v>
      </c>
      <c r="AL1688">
        <v>2</v>
      </c>
      <c r="AM1688">
        <v>2</v>
      </c>
      <c r="AN1688">
        <v>20</v>
      </c>
      <c r="AO1688">
        <v>10</v>
      </c>
      <c r="AP1688">
        <v>32</v>
      </c>
      <c r="AQ1688">
        <v>5</v>
      </c>
      <c r="AR1688" t="s">
        <v>70</v>
      </c>
      <c r="AS1688" t="s">
        <v>255</v>
      </c>
      <c r="AT1688" t="s">
        <v>255</v>
      </c>
      <c r="AU1688" s="1">
        <v>45849</v>
      </c>
      <c r="AV1688" s="17">
        <f>VLOOKUP(dummy_yherealine!$AT1688,dummy_oppeained!B:C,2,0)</f>
        <v>8</v>
      </c>
      <c r="AW1688" s="22" t="str">
        <f>VLOOKUP(AS1688,dummy_oppeained!B:D,3,0)</f>
        <v>eristav</v>
      </c>
      <c r="AX1688" s="17">
        <f>VLOOKUP(AR:AR,hinded_abi!A:D,4,0)</f>
        <v>0</v>
      </c>
      <c r="AY1688" s="26">
        <f t="shared" si="52"/>
        <v>0</v>
      </c>
      <c r="AZ1688" s="27">
        <f t="shared" si="53"/>
        <v>8</v>
      </c>
    </row>
    <row r="1689" spans="1:52" x14ac:dyDescent="0.25">
      <c r="A1689" t="s">
        <v>374</v>
      </c>
      <c r="B1689" t="s">
        <v>252</v>
      </c>
      <c r="C1689" t="s">
        <v>174</v>
      </c>
      <c r="D1689">
        <v>36703140027</v>
      </c>
      <c r="E1689" t="s">
        <v>243</v>
      </c>
      <c r="F1689" t="s">
        <v>302</v>
      </c>
      <c r="G1689" t="s">
        <v>52</v>
      </c>
      <c r="H1689" t="s">
        <v>115</v>
      </c>
      <c r="I1689" t="s">
        <v>115</v>
      </c>
      <c r="J1689" s="1">
        <v>44175</v>
      </c>
      <c r="K1689" t="s">
        <v>375</v>
      </c>
      <c r="L1689" s="1">
        <v>45703</v>
      </c>
      <c r="M1689" t="s">
        <v>279</v>
      </c>
      <c r="N1689" t="s">
        <v>55</v>
      </c>
      <c r="O1689" t="s">
        <v>210</v>
      </c>
      <c r="P1689" t="s">
        <v>10</v>
      </c>
      <c r="Q1689" s="1">
        <v>44486</v>
      </c>
      <c r="R1689" t="s">
        <v>118</v>
      </c>
      <c r="S1689" t="s">
        <v>119</v>
      </c>
      <c r="T1689" t="s">
        <v>176</v>
      </c>
      <c r="U1689" t="s">
        <v>61</v>
      </c>
      <c r="V1689">
        <v>3311</v>
      </c>
      <c r="W1689" t="s">
        <v>62</v>
      </c>
      <c r="X1689" t="s">
        <v>53</v>
      </c>
      <c r="Y1689">
        <v>4</v>
      </c>
      <c r="Z1689" t="s">
        <v>284</v>
      </c>
      <c r="AA1689" t="s">
        <v>64</v>
      </c>
      <c r="AB1689" t="s">
        <v>146</v>
      </c>
      <c r="AC1689" t="s">
        <v>52</v>
      </c>
      <c r="AD1689" t="s">
        <v>271</v>
      </c>
      <c r="AE1689" t="s">
        <v>162</v>
      </c>
      <c r="AF1689">
        <v>165</v>
      </c>
      <c r="AG1689">
        <v>35</v>
      </c>
      <c r="AH1689" t="s">
        <v>170</v>
      </c>
      <c r="AI1689" t="s">
        <v>170</v>
      </c>
      <c r="AJ1689" t="s">
        <v>97</v>
      </c>
      <c r="AK1689" t="s">
        <v>68</v>
      </c>
      <c r="AL1689">
        <v>2</v>
      </c>
      <c r="AM1689">
        <v>2</v>
      </c>
      <c r="AN1689">
        <v>20</v>
      </c>
      <c r="AO1689">
        <v>10</v>
      </c>
      <c r="AP1689">
        <v>32</v>
      </c>
      <c r="AQ1689">
        <v>5</v>
      </c>
      <c r="AR1689" t="s">
        <v>72</v>
      </c>
      <c r="AS1689" t="s">
        <v>90</v>
      </c>
      <c r="AT1689" t="s">
        <v>90</v>
      </c>
      <c r="AU1689" s="1">
        <v>45170</v>
      </c>
      <c r="AV1689" s="17">
        <f>VLOOKUP(dummy_yherealine!$AT1689,dummy_oppeained!B:C,2,0)</f>
        <v>3</v>
      </c>
      <c r="AW1689" s="22" t="str">
        <f>VLOOKUP(AS1689,dummy_oppeained!B:D,3,0)</f>
        <v>mitteeristav</v>
      </c>
      <c r="AX1689" s="17" t="str">
        <f>VLOOKUP(AR:AR,hinded_abi!A:D,4,0)</f>
        <v>NULL</v>
      </c>
      <c r="AY1689" s="26" t="str">
        <f t="shared" si="52"/>
        <v xml:space="preserve"> </v>
      </c>
      <c r="AZ1689" s="27">
        <f t="shared" si="53"/>
        <v>0</v>
      </c>
    </row>
    <row r="1690" spans="1:52" x14ac:dyDescent="0.25">
      <c r="A1690" t="s">
        <v>374</v>
      </c>
      <c r="B1690" t="s">
        <v>252</v>
      </c>
      <c r="C1690" t="s">
        <v>174</v>
      </c>
      <c r="D1690">
        <v>36703140027</v>
      </c>
      <c r="E1690" t="s">
        <v>243</v>
      </c>
      <c r="F1690" t="s">
        <v>302</v>
      </c>
      <c r="G1690" t="s">
        <v>52</v>
      </c>
      <c r="H1690" t="s">
        <v>115</v>
      </c>
      <c r="I1690" t="s">
        <v>115</v>
      </c>
      <c r="J1690" s="1">
        <v>44175</v>
      </c>
      <c r="K1690" t="s">
        <v>375</v>
      </c>
      <c r="L1690" s="1">
        <v>45703</v>
      </c>
      <c r="M1690" t="s">
        <v>279</v>
      </c>
      <c r="N1690" t="s">
        <v>55</v>
      </c>
      <c r="O1690" t="s">
        <v>210</v>
      </c>
      <c r="P1690" t="s">
        <v>10</v>
      </c>
      <c r="Q1690" s="1">
        <v>44486</v>
      </c>
      <c r="R1690" t="s">
        <v>118</v>
      </c>
      <c r="S1690" t="s">
        <v>119</v>
      </c>
      <c r="T1690" t="s">
        <v>176</v>
      </c>
      <c r="U1690" t="s">
        <v>61</v>
      </c>
      <c r="V1690">
        <v>3311</v>
      </c>
      <c r="W1690" t="s">
        <v>62</v>
      </c>
      <c r="X1690" t="s">
        <v>53</v>
      </c>
      <c r="Y1690">
        <v>4</v>
      </c>
      <c r="Z1690" t="s">
        <v>284</v>
      </c>
      <c r="AA1690" t="s">
        <v>64</v>
      </c>
      <c r="AB1690" t="s">
        <v>146</v>
      </c>
      <c r="AC1690" t="s">
        <v>52</v>
      </c>
      <c r="AD1690" t="s">
        <v>271</v>
      </c>
      <c r="AE1690" t="s">
        <v>162</v>
      </c>
      <c r="AF1690">
        <v>165</v>
      </c>
      <c r="AG1690">
        <v>35</v>
      </c>
      <c r="AH1690" t="s">
        <v>170</v>
      </c>
      <c r="AI1690" t="s">
        <v>170</v>
      </c>
      <c r="AJ1690" t="s">
        <v>97</v>
      </c>
      <c r="AK1690" t="s">
        <v>68</v>
      </c>
      <c r="AL1690">
        <v>2</v>
      </c>
      <c r="AM1690">
        <v>2</v>
      </c>
      <c r="AN1690">
        <v>20</v>
      </c>
      <c r="AO1690">
        <v>10</v>
      </c>
      <c r="AP1690">
        <v>32</v>
      </c>
      <c r="AQ1690">
        <v>5</v>
      </c>
      <c r="AR1690" t="s">
        <v>78</v>
      </c>
      <c r="AS1690" t="s">
        <v>102</v>
      </c>
      <c r="AT1690" t="s">
        <v>102</v>
      </c>
      <c r="AU1690" s="1">
        <v>45022</v>
      </c>
      <c r="AV1690" s="17">
        <f>VLOOKUP(dummy_yherealine!$AT1690,dummy_oppeained!B:C,2,0)</f>
        <v>2</v>
      </c>
      <c r="AW1690" s="22" t="str">
        <f>VLOOKUP(AS1690,dummy_oppeained!B:D,3,0)</f>
        <v>mitteeristav</v>
      </c>
      <c r="AX1690" s="17" t="str">
        <f>VLOOKUP(AR:AR,hinded_abi!A:D,4,0)</f>
        <v>NULL</v>
      </c>
      <c r="AY1690" s="26" t="str">
        <f t="shared" si="52"/>
        <v xml:space="preserve"> </v>
      </c>
      <c r="AZ1690" s="27">
        <f t="shared" si="53"/>
        <v>0</v>
      </c>
    </row>
    <row r="1691" spans="1:52" x14ac:dyDescent="0.25">
      <c r="A1691" t="s">
        <v>376</v>
      </c>
      <c r="B1691" t="s">
        <v>112</v>
      </c>
      <c r="C1691" t="s">
        <v>174</v>
      </c>
      <c r="D1691">
        <v>56912100090</v>
      </c>
      <c r="E1691" t="s">
        <v>50</v>
      </c>
      <c r="F1691" t="s">
        <v>332</v>
      </c>
      <c r="G1691" t="s">
        <v>115</v>
      </c>
      <c r="H1691" t="s">
        <v>115</v>
      </c>
      <c r="I1691" t="s">
        <v>115</v>
      </c>
      <c r="J1691" s="1">
        <v>44886</v>
      </c>
      <c r="K1691" t="s">
        <v>53</v>
      </c>
      <c r="L1691" s="1">
        <v>44662</v>
      </c>
      <c r="M1691" t="s">
        <v>245</v>
      </c>
      <c r="N1691" t="s">
        <v>55</v>
      </c>
      <c r="O1691" t="s">
        <v>236</v>
      </c>
      <c r="P1691" t="s">
        <v>117</v>
      </c>
      <c r="Q1691" s="1">
        <v>44194</v>
      </c>
      <c r="R1691" t="s">
        <v>118</v>
      </c>
      <c r="S1691" t="s">
        <v>191</v>
      </c>
      <c r="T1691" t="s">
        <v>120</v>
      </c>
      <c r="U1691" t="s">
        <v>177</v>
      </c>
      <c r="V1691">
        <v>1467</v>
      </c>
      <c r="W1691" t="s">
        <v>62</v>
      </c>
      <c r="X1691" t="s">
        <v>192</v>
      </c>
      <c r="Y1691">
        <v>1</v>
      </c>
      <c r="Z1691" t="s">
        <v>121</v>
      </c>
      <c r="AA1691" t="s">
        <v>64</v>
      </c>
      <c r="AB1691" t="s">
        <v>146</v>
      </c>
      <c r="AC1691" t="s">
        <v>52</v>
      </c>
      <c r="AD1691" t="s">
        <v>271</v>
      </c>
      <c r="AE1691" t="s">
        <v>162</v>
      </c>
      <c r="AF1691">
        <v>10</v>
      </c>
      <c r="AG1691">
        <v>21</v>
      </c>
      <c r="AH1691" t="s">
        <v>67</v>
      </c>
      <c r="AI1691" t="s">
        <v>218</v>
      </c>
      <c r="AJ1691" t="s">
        <v>181</v>
      </c>
      <c r="AK1691" t="s">
        <v>67</v>
      </c>
      <c r="AL1691">
        <v>1</v>
      </c>
      <c r="AM1691">
        <v>1</v>
      </c>
      <c r="AN1691">
        <v>11</v>
      </c>
      <c r="AO1691">
        <v>2</v>
      </c>
      <c r="AP1691">
        <v>59</v>
      </c>
      <c r="AQ1691">
        <v>2</v>
      </c>
      <c r="AR1691" t="s">
        <v>72</v>
      </c>
      <c r="AS1691" t="s">
        <v>126</v>
      </c>
      <c r="AT1691" t="s">
        <v>126</v>
      </c>
      <c r="AU1691" s="1">
        <v>45263</v>
      </c>
      <c r="AV1691" s="17">
        <f>VLOOKUP(dummy_yherealine!$AT1691,dummy_oppeained!B:C,2,0)</f>
        <v>2</v>
      </c>
      <c r="AW1691" s="22" t="str">
        <f>VLOOKUP(AS1691,dummy_oppeained!B:D,3,0)</f>
        <v>mitteeristav</v>
      </c>
      <c r="AX1691" s="17" t="str">
        <f>VLOOKUP(AR:AR,hinded_abi!A:D,4,0)</f>
        <v>NULL</v>
      </c>
      <c r="AY1691" s="26" t="str">
        <f t="shared" si="52"/>
        <v xml:space="preserve"> </v>
      </c>
      <c r="AZ1691" s="27">
        <f t="shared" si="53"/>
        <v>0</v>
      </c>
    </row>
    <row r="1692" spans="1:52" x14ac:dyDescent="0.25">
      <c r="A1692" t="s">
        <v>376</v>
      </c>
      <c r="B1692" t="s">
        <v>112</v>
      </c>
      <c r="C1692" t="s">
        <v>174</v>
      </c>
      <c r="D1692">
        <v>56912100090</v>
      </c>
      <c r="E1692" t="s">
        <v>50</v>
      </c>
      <c r="F1692" t="s">
        <v>332</v>
      </c>
      <c r="G1692" t="s">
        <v>115</v>
      </c>
      <c r="H1692" t="s">
        <v>115</v>
      </c>
      <c r="I1692" t="s">
        <v>115</v>
      </c>
      <c r="J1692" s="1">
        <v>44886</v>
      </c>
      <c r="K1692" t="s">
        <v>53</v>
      </c>
      <c r="L1692" s="1">
        <v>44662</v>
      </c>
      <c r="M1692" t="s">
        <v>245</v>
      </c>
      <c r="N1692" t="s">
        <v>55</v>
      </c>
      <c r="O1692" t="s">
        <v>236</v>
      </c>
      <c r="P1692" t="s">
        <v>117</v>
      </c>
      <c r="Q1692" s="1">
        <v>44194</v>
      </c>
      <c r="R1692" t="s">
        <v>118</v>
      </c>
      <c r="S1692" t="s">
        <v>191</v>
      </c>
      <c r="T1692" t="s">
        <v>120</v>
      </c>
      <c r="U1692" t="s">
        <v>177</v>
      </c>
      <c r="V1692">
        <v>1467</v>
      </c>
      <c r="W1692" t="s">
        <v>62</v>
      </c>
      <c r="X1692" t="s">
        <v>192</v>
      </c>
      <c r="Y1692">
        <v>1</v>
      </c>
      <c r="Z1692" t="s">
        <v>121</v>
      </c>
      <c r="AA1692" t="s">
        <v>64</v>
      </c>
      <c r="AB1692" t="s">
        <v>146</v>
      </c>
      <c r="AC1692" t="s">
        <v>52</v>
      </c>
      <c r="AD1692" t="s">
        <v>271</v>
      </c>
      <c r="AE1692" t="s">
        <v>162</v>
      </c>
      <c r="AF1692">
        <v>10</v>
      </c>
      <c r="AG1692">
        <v>21</v>
      </c>
      <c r="AH1692" t="s">
        <v>67</v>
      </c>
      <c r="AI1692" t="s">
        <v>218</v>
      </c>
      <c r="AJ1692" t="s">
        <v>181</v>
      </c>
      <c r="AK1692" t="s">
        <v>67</v>
      </c>
      <c r="AL1692">
        <v>1</v>
      </c>
      <c r="AM1692">
        <v>1</v>
      </c>
      <c r="AN1692">
        <v>11</v>
      </c>
      <c r="AO1692">
        <v>2</v>
      </c>
      <c r="AP1692">
        <v>59</v>
      </c>
      <c r="AQ1692">
        <v>2</v>
      </c>
      <c r="AR1692" t="s">
        <v>91</v>
      </c>
      <c r="AS1692" t="s">
        <v>92</v>
      </c>
      <c r="AT1692" t="s">
        <v>92</v>
      </c>
      <c r="AU1692" s="1">
        <v>44189</v>
      </c>
      <c r="AV1692" s="17">
        <f>VLOOKUP(dummy_yherealine!$AT1692,dummy_oppeained!B:C,2,0)</f>
        <v>5</v>
      </c>
      <c r="AW1692" s="22" t="str">
        <f>VLOOKUP(AS1692,dummy_oppeained!B:D,3,0)</f>
        <v>eristav</v>
      </c>
      <c r="AX1692" s="17">
        <f>VLOOKUP(AR:AR,hinded_abi!A:D,4,0)</f>
        <v>0</v>
      </c>
      <c r="AY1692" s="26">
        <f t="shared" si="52"/>
        <v>0</v>
      </c>
      <c r="AZ1692" s="27">
        <f t="shared" si="53"/>
        <v>5</v>
      </c>
    </row>
    <row r="1693" spans="1:52" x14ac:dyDescent="0.25">
      <c r="A1693" t="s">
        <v>376</v>
      </c>
      <c r="B1693" t="s">
        <v>112</v>
      </c>
      <c r="C1693" t="s">
        <v>174</v>
      </c>
      <c r="D1693">
        <v>56912100090</v>
      </c>
      <c r="E1693" t="s">
        <v>50</v>
      </c>
      <c r="F1693" t="s">
        <v>332</v>
      </c>
      <c r="G1693" t="s">
        <v>115</v>
      </c>
      <c r="H1693" t="s">
        <v>115</v>
      </c>
      <c r="I1693" t="s">
        <v>115</v>
      </c>
      <c r="J1693" s="1">
        <v>44886</v>
      </c>
      <c r="K1693" t="s">
        <v>53</v>
      </c>
      <c r="L1693" s="1">
        <v>44662</v>
      </c>
      <c r="M1693" t="s">
        <v>245</v>
      </c>
      <c r="N1693" t="s">
        <v>55</v>
      </c>
      <c r="O1693" t="s">
        <v>236</v>
      </c>
      <c r="P1693" t="s">
        <v>117</v>
      </c>
      <c r="Q1693" s="1">
        <v>44194</v>
      </c>
      <c r="R1693" t="s">
        <v>118</v>
      </c>
      <c r="S1693" t="s">
        <v>191</v>
      </c>
      <c r="T1693" t="s">
        <v>120</v>
      </c>
      <c r="U1693" t="s">
        <v>177</v>
      </c>
      <c r="V1693">
        <v>1467</v>
      </c>
      <c r="W1693" t="s">
        <v>62</v>
      </c>
      <c r="X1693" t="s">
        <v>192</v>
      </c>
      <c r="Y1693">
        <v>1</v>
      </c>
      <c r="Z1693" t="s">
        <v>121</v>
      </c>
      <c r="AA1693" t="s">
        <v>64</v>
      </c>
      <c r="AB1693" t="s">
        <v>146</v>
      </c>
      <c r="AC1693" t="s">
        <v>52</v>
      </c>
      <c r="AD1693" t="s">
        <v>271</v>
      </c>
      <c r="AE1693" t="s">
        <v>162</v>
      </c>
      <c r="AF1693">
        <v>10</v>
      </c>
      <c r="AG1693">
        <v>21</v>
      </c>
      <c r="AH1693" t="s">
        <v>67</v>
      </c>
      <c r="AI1693" t="s">
        <v>218</v>
      </c>
      <c r="AJ1693" t="s">
        <v>181</v>
      </c>
      <c r="AK1693" t="s">
        <v>67</v>
      </c>
      <c r="AL1693">
        <v>1</v>
      </c>
      <c r="AM1693">
        <v>1</v>
      </c>
      <c r="AN1693">
        <v>11</v>
      </c>
      <c r="AO1693">
        <v>2</v>
      </c>
      <c r="AP1693">
        <v>59</v>
      </c>
      <c r="AQ1693">
        <v>2</v>
      </c>
      <c r="AR1693" t="s">
        <v>70</v>
      </c>
      <c r="AS1693" t="s">
        <v>201</v>
      </c>
      <c r="AT1693" t="s">
        <v>201</v>
      </c>
      <c r="AU1693" s="1">
        <v>44276</v>
      </c>
      <c r="AV1693" s="17">
        <f>VLOOKUP(dummy_yherealine!$AT1693,dummy_oppeained!B:C,2,0)</f>
        <v>6</v>
      </c>
      <c r="AW1693" s="22" t="str">
        <f>VLOOKUP(AS1693,dummy_oppeained!B:D,3,0)</f>
        <v>eristav</v>
      </c>
      <c r="AX1693" s="17">
        <f>VLOOKUP(AR:AR,hinded_abi!A:D,4,0)</f>
        <v>0</v>
      </c>
      <c r="AY1693" s="26">
        <f t="shared" si="52"/>
        <v>0</v>
      </c>
      <c r="AZ1693" s="27">
        <f t="shared" si="53"/>
        <v>6</v>
      </c>
    </row>
    <row r="1694" spans="1:52" x14ac:dyDescent="0.25">
      <c r="A1694" t="s">
        <v>376</v>
      </c>
      <c r="B1694" t="s">
        <v>112</v>
      </c>
      <c r="C1694" t="s">
        <v>174</v>
      </c>
      <c r="D1694">
        <v>56912100090</v>
      </c>
      <c r="E1694" t="s">
        <v>50</v>
      </c>
      <c r="F1694" t="s">
        <v>332</v>
      </c>
      <c r="G1694" t="s">
        <v>115</v>
      </c>
      <c r="H1694" t="s">
        <v>115</v>
      </c>
      <c r="I1694" t="s">
        <v>115</v>
      </c>
      <c r="J1694" s="1">
        <v>44886</v>
      </c>
      <c r="K1694" t="s">
        <v>53</v>
      </c>
      <c r="L1694" s="1">
        <v>44662</v>
      </c>
      <c r="M1694" t="s">
        <v>245</v>
      </c>
      <c r="N1694" t="s">
        <v>55</v>
      </c>
      <c r="O1694" t="s">
        <v>236</v>
      </c>
      <c r="P1694" t="s">
        <v>117</v>
      </c>
      <c r="Q1694" s="1">
        <v>44194</v>
      </c>
      <c r="R1694" t="s">
        <v>118</v>
      </c>
      <c r="S1694" t="s">
        <v>191</v>
      </c>
      <c r="T1694" t="s">
        <v>120</v>
      </c>
      <c r="U1694" t="s">
        <v>177</v>
      </c>
      <c r="V1694">
        <v>1467</v>
      </c>
      <c r="W1694" t="s">
        <v>62</v>
      </c>
      <c r="X1694" t="s">
        <v>192</v>
      </c>
      <c r="Y1694">
        <v>1</v>
      </c>
      <c r="Z1694" t="s">
        <v>121</v>
      </c>
      <c r="AA1694" t="s">
        <v>64</v>
      </c>
      <c r="AB1694" t="s">
        <v>146</v>
      </c>
      <c r="AC1694" t="s">
        <v>52</v>
      </c>
      <c r="AD1694" t="s">
        <v>271</v>
      </c>
      <c r="AE1694" t="s">
        <v>162</v>
      </c>
      <c r="AF1694">
        <v>10</v>
      </c>
      <c r="AG1694">
        <v>21</v>
      </c>
      <c r="AH1694" t="s">
        <v>67</v>
      </c>
      <c r="AI1694" t="s">
        <v>218</v>
      </c>
      <c r="AJ1694" t="s">
        <v>181</v>
      </c>
      <c r="AK1694" t="s">
        <v>67</v>
      </c>
      <c r="AL1694">
        <v>1</v>
      </c>
      <c r="AM1694">
        <v>1</v>
      </c>
      <c r="AN1694">
        <v>11</v>
      </c>
      <c r="AO1694">
        <v>2</v>
      </c>
      <c r="AP1694">
        <v>59</v>
      </c>
      <c r="AQ1694">
        <v>2</v>
      </c>
      <c r="AR1694" t="s">
        <v>70</v>
      </c>
      <c r="AS1694" t="s">
        <v>138</v>
      </c>
      <c r="AT1694" t="s">
        <v>138</v>
      </c>
      <c r="AU1694" s="1">
        <v>45759</v>
      </c>
      <c r="AV1694" s="17">
        <f>VLOOKUP(dummy_yherealine!$AT1694,dummy_oppeained!B:C,2,0)</f>
        <v>6</v>
      </c>
      <c r="AW1694" s="22" t="str">
        <f>VLOOKUP(AS1694,dummy_oppeained!B:D,3,0)</f>
        <v>eristav</v>
      </c>
      <c r="AX1694" s="17">
        <f>VLOOKUP(AR:AR,hinded_abi!A:D,4,0)</f>
        <v>0</v>
      </c>
      <c r="AY1694" s="26">
        <f t="shared" si="52"/>
        <v>0</v>
      </c>
      <c r="AZ1694" s="27">
        <f t="shared" si="53"/>
        <v>6</v>
      </c>
    </row>
    <row r="1695" spans="1:52" x14ac:dyDescent="0.25">
      <c r="A1695" t="s">
        <v>376</v>
      </c>
      <c r="B1695" t="s">
        <v>112</v>
      </c>
      <c r="C1695" t="s">
        <v>174</v>
      </c>
      <c r="D1695">
        <v>56912100090</v>
      </c>
      <c r="E1695" t="s">
        <v>50</v>
      </c>
      <c r="F1695" t="s">
        <v>332</v>
      </c>
      <c r="G1695" t="s">
        <v>115</v>
      </c>
      <c r="H1695" t="s">
        <v>115</v>
      </c>
      <c r="I1695" t="s">
        <v>115</v>
      </c>
      <c r="J1695" s="1">
        <v>44886</v>
      </c>
      <c r="K1695" t="s">
        <v>53</v>
      </c>
      <c r="L1695" s="1">
        <v>44662</v>
      </c>
      <c r="M1695" t="s">
        <v>245</v>
      </c>
      <c r="N1695" t="s">
        <v>55</v>
      </c>
      <c r="O1695" t="s">
        <v>236</v>
      </c>
      <c r="P1695" t="s">
        <v>117</v>
      </c>
      <c r="Q1695" s="1">
        <v>44194</v>
      </c>
      <c r="R1695" t="s">
        <v>118</v>
      </c>
      <c r="S1695" t="s">
        <v>191</v>
      </c>
      <c r="T1695" t="s">
        <v>120</v>
      </c>
      <c r="U1695" t="s">
        <v>177</v>
      </c>
      <c r="V1695">
        <v>1467</v>
      </c>
      <c r="W1695" t="s">
        <v>62</v>
      </c>
      <c r="X1695" t="s">
        <v>192</v>
      </c>
      <c r="Y1695">
        <v>1</v>
      </c>
      <c r="Z1695" t="s">
        <v>121</v>
      </c>
      <c r="AA1695" t="s">
        <v>64</v>
      </c>
      <c r="AB1695" t="s">
        <v>146</v>
      </c>
      <c r="AC1695" t="s">
        <v>52</v>
      </c>
      <c r="AD1695" t="s">
        <v>271</v>
      </c>
      <c r="AE1695" t="s">
        <v>162</v>
      </c>
      <c r="AF1695">
        <v>10</v>
      </c>
      <c r="AG1695">
        <v>21</v>
      </c>
      <c r="AH1695" t="s">
        <v>67</v>
      </c>
      <c r="AI1695" t="s">
        <v>218</v>
      </c>
      <c r="AJ1695" t="s">
        <v>181</v>
      </c>
      <c r="AK1695" t="s">
        <v>67</v>
      </c>
      <c r="AL1695">
        <v>1</v>
      </c>
      <c r="AM1695">
        <v>1</v>
      </c>
      <c r="AN1695">
        <v>11</v>
      </c>
      <c r="AO1695">
        <v>2</v>
      </c>
      <c r="AP1695">
        <v>59</v>
      </c>
      <c r="AQ1695">
        <v>2</v>
      </c>
      <c r="AR1695" t="s">
        <v>72</v>
      </c>
      <c r="AS1695" t="s">
        <v>266</v>
      </c>
      <c r="AT1695" t="s">
        <v>266</v>
      </c>
      <c r="AU1695" s="1">
        <v>44482</v>
      </c>
      <c r="AV1695" s="17">
        <f>VLOOKUP(dummy_yherealine!$AT1695,dummy_oppeained!B:C,2,0)</f>
        <v>2</v>
      </c>
      <c r="AW1695" s="22" t="str">
        <f>VLOOKUP(AS1695,dummy_oppeained!B:D,3,0)</f>
        <v>mitteeristav</v>
      </c>
      <c r="AX1695" s="17" t="str">
        <f>VLOOKUP(AR:AR,hinded_abi!A:D,4,0)</f>
        <v>NULL</v>
      </c>
      <c r="AY1695" s="26" t="str">
        <f t="shared" si="52"/>
        <v xml:space="preserve"> </v>
      </c>
      <c r="AZ1695" s="27">
        <f t="shared" si="53"/>
        <v>0</v>
      </c>
    </row>
    <row r="1696" spans="1:52" x14ac:dyDescent="0.25">
      <c r="A1696" t="s">
        <v>376</v>
      </c>
      <c r="B1696" t="s">
        <v>112</v>
      </c>
      <c r="C1696" t="s">
        <v>174</v>
      </c>
      <c r="D1696">
        <v>56912100090</v>
      </c>
      <c r="E1696" t="s">
        <v>50</v>
      </c>
      <c r="F1696" t="s">
        <v>332</v>
      </c>
      <c r="G1696" t="s">
        <v>115</v>
      </c>
      <c r="H1696" t="s">
        <v>115</v>
      </c>
      <c r="I1696" t="s">
        <v>115</v>
      </c>
      <c r="J1696" s="1">
        <v>44886</v>
      </c>
      <c r="K1696" t="s">
        <v>53</v>
      </c>
      <c r="L1696" s="1">
        <v>44662</v>
      </c>
      <c r="M1696" t="s">
        <v>245</v>
      </c>
      <c r="N1696" t="s">
        <v>55</v>
      </c>
      <c r="O1696" t="s">
        <v>236</v>
      </c>
      <c r="P1696" t="s">
        <v>117</v>
      </c>
      <c r="Q1696" s="1">
        <v>44194</v>
      </c>
      <c r="R1696" t="s">
        <v>118</v>
      </c>
      <c r="S1696" t="s">
        <v>191</v>
      </c>
      <c r="T1696" t="s">
        <v>120</v>
      </c>
      <c r="U1696" t="s">
        <v>177</v>
      </c>
      <c r="V1696">
        <v>1467</v>
      </c>
      <c r="W1696" t="s">
        <v>62</v>
      </c>
      <c r="X1696" t="s">
        <v>192</v>
      </c>
      <c r="Y1696">
        <v>1</v>
      </c>
      <c r="Z1696" t="s">
        <v>121</v>
      </c>
      <c r="AA1696" t="s">
        <v>64</v>
      </c>
      <c r="AB1696" t="s">
        <v>146</v>
      </c>
      <c r="AC1696" t="s">
        <v>52</v>
      </c>
      <c r="AD1696" t="s">
        <v>271</v>
      </c>
      <c r="AE1696" t="s">
        <v>162</v>
      </c>
      <c r="AF1696">
        <v>10</v>
      </c>
      <c r="AG1696">
        <v>21</v>
      </c>
      <c r="AH1696" t="s">
        <v>67</v>
      </c>
      <c r="AI1696" t="s">
        <v>218</v>
      </c>
      <c r="AJ1696" t="s">
        <v>181</v>
      </c>
      <c r="AK1696" t="s">
        <v>67</v>
      </c>
      <c r="AL1696">
        <v>1</v>
      </c>
      <c r="AM1696">
        <v>1</v>
      </c>
      <c r="AN1696">
        <v>11</v>
      </c>
      <c r="AO1696">
        <v>2</v>
      </c>
      <c r="AP1696">
        <v>59</v>
      </c>
      <c r="AQ1696">
        <v>2</v>
      </c>
      <c r="AR1696" t="s">
        <v>88</v>
      </c>
      <c r="AS1696" t="s">
        <v>255</v>
      </c>
      <c r="AT1696" t="s">
        <v>255</v>
      </c>
      <c r="AU1696" s="1">
        <v>44098</v>
      </c>
      <c r="AV1696" s="17">
        <f>VLOOKUP(dummy_yherealine!$AT1696,dummy_oppeained!B:C,2,0)</f>
        <v>8</v>
      </c>
      <c r="AW1696" s="22" t="str">
        <f>VLOOKUP(AS1696,dummy_oppeained!B:D,3,0)</f>
        <v>eristav</v>
      </c>
      <c r="AX1696" s="17">
        <f>VLOOKUP(AR:AR,hinded_abi!A:D,4,0)</f>
        <v>2</v>
      </c>
      <c r="AY1696" s="26">
        <f t="shared" si="52"/>
        <v>16</v>
      </c>
      <c r="AZ1696" s="27">
        <f t="shared" si="53"/>
        <v>8</v>
      </c>
    </row>
    <row r="1697" spans="1:52" x14ac:dyDescent="0.25">
      <c r="A1697" t="s">
        <v>376</v>
      </c>
      <c r="B1697" t="s">
        <v>112</v>
      </c>
      <c r="C1697" t="s">
        <v>174</v>
      </c>
      <c r="D1697">
        <v>56912100090</v>
      </c>
      <c r="E1697" t="s">
        <v>50</v>
      </c>
      <c r="F1697" t="s">
        <v>332</v>
      </c>
      <c r="G1697" t="s">
        <v>115</v>
      </c>
      <c r="H1697" t="s">
        <v>115</v>
      </c>
      <c r="I1697" t="s">
        <v>115</v>
      </c>
      <c r="J1697" s="1">
        <v>44886</v>
      </c>
      <c r="K1697" t="s">
        <v>53</v>
      </c>
      <c r="L1697" s="1">
        <v>44662</v>
      </c>
      <c r="M1697" t="s">
        <v>245</v>
      </c>
      <c r="N1697" t="s">
        <v>55</v>
      </c>
      <c r="O1697" t="s">
        <v>236</v>
      </c>
      <c r="P1697" t="s">
        <v>117</v>
      </c>
      <c r="Q1697" s="1">
        <v>44194</v>
      </c>
      <c r="R1697" t="s">
        <v>118</v>
      </c>
      <c r="S1697" t="s">
        <v>191</v>
      </c>
      <c r="T1697" t="s">
        <v>120</v>
      </c>
      <c r="U1697" t="s">
        <v>177</v>
      </c>
      <c r="V1697">
        <v>1467</v>
      </c>
      <c r="W1697" t="s">
        <v>62</v>
      </c>
      <c r="X1697" t="s">
        <v>192</v>
      </c>
      <c r="Y1697">
        <v>1</v>
      </c>
      <c r="Z1697" t="s">
        <v>121</v>
      </c>
      <c r="AA1697" t="s">
        <v>64</v>
      </c>
      <c r="AB1697" t="s">
        <v>146</v>
      </c>
      <c r="AC1697" t="s">
        <v>52</v>
      </c>
      <c r="AD1697" t="s">
        <v>271</v>
      </c>
      <c r="AE1697" t="s">
        <v>162</v>
      </c>
      <c r="AF1697">
        <v>10</v>
      </c>
      <c r="AG1697">
        <v>21</v>
      </c>
      <c r="AH1697" t="s">
        <v>67</v>
      </c>
      <c r="AI1697" t="s">
        <v>218</v>
      </c>
      <c r="AJ1697" t="s">
        <v>181</v>
      </c>
      <c r="AK1697" t="s">
        <v>67</v>
      </c>
      <c r="AL1697">
        <v>1</v>
      </c>
      <c r="AM1697">
        <v>1</v>
      </c>
      <c r="AN1697">
        <v>11</v>
      </c>
      <c r="AO1697">
        <v>2</v>
      </c>
      <c r="AP1697">
        <v>59</v>
      </c>
      <c r="AQ1697">
        <v>2</v>
      </c>
      <c r="AR1697" t="s">
        <v>72</v>
      </c>
      <c r="AS1697" t="s">
        <v>139</v>
      </c>
      <c r="AT1697" t="s">
        <v>139</v>
      </c>
      <c r="AU1697" s="1">
        <v>45240</v>
      </c>
      <c r="AV1697" s="17">
        <f>VLOOKUP(dummy_yherealine!$AT1697,dummy_oppeained!B:C,2,0)</f>
        <v>3</v>
      </c>
      <c r="AW1697" s="22" t="str">
        <f>VLOOKUP(AS1697,dummy_oppeained!B:D,3,0)</f>
        <v>mitteeristav</v>
      </c>
      <c r="AX1697" s="17" t="str">
        <f>VLOOKUP(AR:AR,hinded_abi!A:D,4,0)</f>
        <v>NULL</v>
      </c>
      <c r="AY1697" s="26" t="str">
        <f t="shared" si="52"/>
        <v xml:space="preserve"> </v>
      </c>
      <c r="AZ1697" s="27">
        <f t="shared" si="53"/>
        <v>0</v>
      </c>
    </row>
    <row r="1698" spans="1:52" x14ac:dyDescent="0.25">
      <c r="A1698" t="s">
        <v>376</v>
      </c>
      <c r="B1698" t="s">
        <v>112</v>
      </c>
      <c r="C1698" t="s">
        <v>174</v>
      </c>
      <c r="D1698">
        <v>56912100090</v>
      </c>
      <c r="E1698" t="s">
        <v>50</v>
      </c>
      <c r="F1698" t="s">
        <v>332</v>
      </c>
      <c r="G1698" t="s">
        <v>115</v>
      </c>
      <c r="H1698" t="s">
        <v>115</v>
      </c>
      <c r="I1698" t="s">
        <v>115</v>
      </c>
      <c r="J1698" s="1">
        <v>44886</v>
      </c>
      <c r="K1698" t="s">
        <v>53</v>
      </c>
      <c r="L1698" s="1">
        <v>44662</v>
      </c>
      <c r="M1698" t="s">
        <v>245</v>
      </c>
      <c r="N1698" t="s">
        <v>55</v>
      </c>
      <c r="O1698" t="s">
        <v>236</v>
      </c>
      <c r="P1698" t="s">
        <v>117</v>
      </c>
      <c r="Q1698" s="1">
        <v>44194</v>
      </c>
      <c r="R1698" t="s">
        <v>118</v>
      </c>
      <c r="S1698" t="s">
        <v>191</v>
      </c>
      <c r="T1698" t="s">
        <v>120</v>
      </c>
      <c r="U1698" t="s">
        <v>177</v>
      </c>
      <c r="V1698">
        <v>1467</v>
      </c>
      <c r="W1698" t="s">
        <v>62</v>
      </c>
      <c r="X1698" t="s">
        <v>192</v>
      </c>
      <c r="Y1698">
        <v>1</v>
      </c>
      <c r="Z1698" t="s">
        <v>121</v>
      </c>
      <c r="AA1698" t="s">
        <v>64</v>
      </c>
      <c r="AB1698" t="s">
        <v>146</v>
      </c>
      <c r="AC1698" t="s">
        <v>52</v>
      </c>
      <c r="AD1698" t="s">
        <v>271</v>
      </c>
      <c r="AE1698" t="s">
        <v>162</v>
      </c>
      <c r="AF1698">
        <v>10</v>
      </c>
      <c r="AG1698">
        <v>21</v>
      </c>
      <c r="AH1698" t="s">
        <v>67</v>
      </c>
      <c r="AI1698" t="s">
        <v>218</v>
      </c>
      <c r="AJ1698" t="s">
        <v>181</v>
      </c>
      <c r="AK1698" t="s">
        <v>67</v>
      </c>
      <c r="AL1698">
        <v>1</v>
      </c>
      <c r="AM1698">
        <v>1</v>
      </c>
      <c r="AN1698">
        <v>11</v>
      </c>
      <c r="AO1698">
        <v>2</v>
      </c>
      <c r="AP1698">
        <v>59</v>
      </c>
      <c r="AQ1698">
        <v>2</v>
      </c>
      <c r="AR1698" t="s">
        <v>78</v>
      </c>
      <c r="AS1698" t="s">
        <v>274</v>
      </c>
      <c r="AT1698" t="s">
        <v>274</v>
      </c>
      <c r="AU1698" s="1">
        <v>45362</v>
      </c>
      <c r="AV1698" s="17">
        <f>VLOOKUP(dummy_yherealine!$AT1698,dummy_oppeained!B:C,2,0)</f>
        <v>2</v>
      </c>
      <c r="AW1698" s="22" t="str">
        <f>VLOOKUP(AS1698,dummy_oppeained!B:D,3,0)</f>
        <v>mitteeristav</v>
      </c>
      <c r="AX1698" s="17" t="str">
        <f>VLOOKUP(AR:AR,hinded_abi!A:D,4,0)</f>
        <v>NULL</v>
      </c>
      <c r="AY1698" s="26" t="str">
        <f t="shared" si="52"/>
        <v xml:space="preserve"> </v>
      </c>
      <c r="AZ1698" s="27">
        <f t="shared" si="53"/>
        <v>0</v>
      </c>
    </row>
    <row r="1699" spans="1:52" x14ac:dyDescent="0.25">
      <c r="A1699" t="s">
        <v>376</v>
      </c>
      <c r="B1699" t="s">
        <v>112</v>
      </c>
      <c r="C1699" t="s">
        <v>174</v>
      </c>
      <c r="D1699">
        <v>56912100090</v>
      </c>
      <c r="E1699" t="s">
        <v>50</v>
      </c>
      <c r="F1699" t="s">
        <v>332</v>
      </c>
      <c r="G1699" t="s">
        <v>115</v>
      </c>
      <c r="H1699" t="s">
        <v>115</v>
      </c>
      <c r="I1699" t="s">
        <v>115</v>
      </c>
      <c r="J1699" s="1">
        <v>44886</v>
      </c>
      <c r="K1699" t="s">
        <v>53</v>
      </c>
      <c r="L1699" s="1">
        <v>44662</v>
      </c>
      <c r="M1699" t="s">
        <v>245</v>
      </c>
      <c r="N1699" t="s">
        <v>55</v>
      </c>
      <c r="O1699" t="s">
        <v>236</v>
      </c>
      <c r="P1699" t="s">
        <v>117</v>
      </c>
      <c r="Q1699" s="1">
        <v>44194</v>
      </c>
      <c r="R1699" t="s">
        <v>118</v>
      </c>
      <c r="S1699" t="s">
        <v>191</v>
      </c>
      <c r="T1699" t="s">
        <v>120</v>
      </c>
      <c r="U1699" t="s">
        <v>177</v>
      </c>
      <c r="V1699">
        <v>1467</v>
      </c>
      <c r="W1699" t="s">
        <v>62</v>
      </c>
      <c r="X1699" t="s">
        <v>192</v>
      </c>
      <c r="Y1699">
        <v>1</v>
      </c>
      <c r="Z1699" t="s">
        <v>121</v>
      </c>
      <c r="AA1699" t="s">
        <v>64</v>
      </c>
      <c r="AB1699" t="s">
        <v>146</v>
      </c>
      <c r="AC1699" t="s">
        <v>52</v>
      </c>
      <c r="AD1699" t="s">
        <v>271</v>
      </c>
      <c r="AE1699" t="s">
        <v>162</v>
      </c>
      <c r="AF1699">
        <v>10</v>
      </c>
      <c r="AG1699">
        <v>21</v>
      </c>
      <c r="AH1699" t="s">
        <v>67</v>
      </c>
      <c r="AI1699" t="s">
        <v>218</v>
      </c>
      <c r="AJ1699" t="s">
        <v>181</v>
      </c>
      <c r="AK1699" t="s">
        <v>67</v>
      </c>
      <c r="AL1699">
        <v>1</v>
      </c>
      <c r="AM1699">
        <v>1</v>
      </c>
      <c r="AN1699">
        <v>11</v>
      </c>
      <c r="AO1699">
        <v>2</v>
      </c>
      <c r="AP1699">
        <v>59</v>
      </c>
      <c r="AQ1699">
        <v>2</v>
      </c>
      <c r="AR1699" t="s">
        <v>72</v>
      </c>
      <c r="AS1699" t="s">
        <v>238</v>
      </c>
      <c r="AT1699" t="s">
        <v>238</v>
      </c>
      <c r="AU1699" s="1">
        <v>45108</v>
      </c>
      <c r="AV1699" s="17">
        <f>VLOOKUP(dummy_yherealine!$AT1699,dummy_oppeained!B:C,2,0)</f>
        <v>3</v>
      </c>
      <c r="AW1699" s="22" t="str">
        <f>VLOOKUP(AS1699,dummy_oppeained!B:D,3,0)</f>
        <v>mitteeristav</v>
      </c>
      <c r="AX1699" s="17" t="str">
        <f>VLOOKUP(AR:AR,hinded_abi!A:D,4,0)</f>
        <v>NULL</v>
      </c>
      <c r="AY1699" s="26" t="str">
        <f t="shared" si="52"/>
        <v xml:space="preserve"> </v>
      </c>
      <c r="AZ1699" s="27">
        <f t="shared" si="53"/>
        <v>0</v>
      </c>
    </row>
    <row r="1700" spans="1:52" x14ac:dyDescent="0.25">
      <c r="A1700" t="s">
        <v>376</v>
      </c>
      <c r="B1700" t="s">
        <v>112</v>
      </c>
      <c r="C1700" t="s">
        <v>174</v>
      </c>
      <c r="D1700">
        <v>56912100090</v>
      </c>
      <c r="E1700" t="s">
        <v>50</v>
      </c>
      <c r="F1700" t="s">
        <v>332</v>
      </c>
      <c r="G1700" t="s">
        <v>115</v>
      </c>
      <c r="H1700" t="s">
        <v>115</v>
      </c>
      <c r="I1700" t="s">
        <v>115</v>
      </c>
      <c r="J1700" s="1">
        <v>44886</v>
      </c>
      <c r="K1700" t="s">
        <v>53</v>
      </c>
      <c r="L1700" s="1">
        <v>44662</v>
      </c>
      <c r="M1700" t="s">
        <v>245</v>
      </c>
      <c r="N1700" t="s">
        <v>55</v>
      </c>
      <c r="O1700" t="s">
        <v>236</v>
      </c>
      <c r="P1700" t="s">
        <v>117</v>
      </c>
      <c r="Q1700" s="1">
        <v>44194</v>
      </c>
      <c r="R1700" t="s">
        <v>118</v>
      </c>
      <c r="S1700" t="s">
        <v>191</v>
      </c>
      <c r="T1700" t="s">
        <v>120</v>
      </c>
      <c r="U1700" t="s">
        <v>177</v>
      </c>
      <c r="V1700">
        <v>1467</v>
      </c>
      <c r="W1700" t="s">
        <v>62</v>
      </c>
      <c r="X1700" t="s">
        <v>192</v>
      </c>
      <c r="Y1700">
        <v>1</v>
      </c>
      <c r="Z1700" t="s">
        <v>121</v>
      </c>
      <c r="AA1700" t="s">
        <v>64</v>
      </c>
      <c r="AB1700" t="s">
        <v>146</v>
      </c>
      <c r="AC1700" t="s">
        <v>52</v>
      </c>
      <c r="AD1700" t="s">
        <v>271</v>
      </c>
      <c r="AE1700" t="s">
        <v>162</v>
      </c>
      <c r="AF1700">
        <v>10</v>
      </c>
      <c r="AG1700">
        <v>21</v>
      </c>
      <c r="AH1700" t="s">
        <v>67</v>
      </c>
      <c r="AI1700" t="s">
        <v>218</v>
      </c>
      <c r="AJ1700" t="s">
        <v>181</v>
      </c>
      <c r="AK1700" t="s">
        <v>67</v>
      </c>
      <c r="AL1700">
        <v>1</v>
      </c>
      <c r="AM1700">
        <v>1</v>
      </c>
      <c r="AN1700">
        <v>11</v>
      </c>
      <c r="AO1700">
        <v>2</v>
      </c>
      <c r="AP1700">
        <v>59</v>
      </c>
      <c r="AQ1700">
        <v>2</v>
      </c>
      <c r="AR1700" t="s">
        <v>72</v>
      </c>
      <c r="AS1700" t="s">
        <v>257</v>
      </c>
      <c r="AT1700" t="s">
        <v>257</v>
      </c>
      <c r="AU1700" s="1">
        <v>44925</v>
      </c>
      <c r="AV1700" s="17">
        <f>VLOOKUP(dummy_yherealine!$AT1700,dummy_oppeained!B:C,2,0)</f>
        <v>2</v>
      </c>
      <c r="AW1700" s="22" t="str">
        <f>VLOOKUP(AS1700,dummy_oppeained!B:D,3,0)</f>
        <v>mitteeristav</v>
      </c>
      <c r="AX1700" s="17" t="str">
        <f>VLOOKUP(AR:AR,hinded_abi!A:D,4,0)</f>
        <v>NULL</v>
      </c>
      <c r="AY1700" s="26" t="str">
        <f t="shared" si="52"/>
        <v xml:space="preserve"> </v>
      </c>
      <c r="AZ1700" s="27">
        <f t="shared" si="53"/>
        <v>0</v>
      </c>
    </row>
    <row r="1701" spans="1:52" x14ac:dyDescent="0.25">
      <c r="A1701" t="s">
        <v>376</v>
      </c>
      <c r="B1701" t="s">
        <v>112</v>
      </c>
      <c r="C1701" t="s">
        <v>174</v>
      </c>
      <c r="D1701">
        <v>56912100090</v>
      </c>
      <c r="E1701" t="s">
        <v>50</v>
      </c>
      <c r="F1701" t="s">
        <v>332</v>
      </c>
      <c r="G1701" t="s">
        <v>115</v>
      </c>
      <c r="H1701" t="s">
        <v>115</v>
      </c>
      <c r="I1701" t="s">
        <v>115</v>
      </c>
      <c r="J1701" s="1">
        <v>44886</v>
      </c>
      <c r="K1701" t="s">
        <v>53</v>
      </c>
      <c r="L1701" s="1">
        <v>44662</v>
      </c>
      <c r="M1701" t="s">
        <v>245</v>
      </c>
      <c r="N1701" t="s">
        <v>55</v>
      </c>
      <c r="O1701" t="s">
        <v>236</v>
      </c>
      <c r="P1701" t="s">
        <v>117</v>
      </c>
      <c r="Q1701" s="1">
        <v>44194</v>
      </c>
      <c r="R1701" t="s">
        <v>118</v>
      </c>
      <c r="S1701" t="s">
        <v>191</v>
      </c>
      <c r="T1701" t="s">
        <v>120</v>
      </c>
      <c r="U1701" t="s">
        <v>177</v>
      </c>
      <c r="V1701">
        <v>1467</v>
      </c>
      <c r="W1701" t="s">
        <v>62</v>
      </c>
      <c r="X1701" t="s">
        <v>192</v>
      </c>
      <c r="Y1701">
        <v>1</v>
      </c>
      <c r="Z1701" t="s">
        <v>121</v>
      </c>
      <c r="AA1701" t="s">
        <v>64</v>
      </c>
      <c r="AB1701" t="s">
        <v>146</v>
      </c>
      <c r="AC1701" t="s">
        <v>52</v>
      </c>
      <c r="AD1701" t="s">
        <v>271</v>
      </c>
      <c r="AE1701" t="s">
        <v>162</v>
      </c>
      <c r="AF1701">
        <v>10</v>
      </c>
      <c r="AG1701">
        <v>21</v>
      </c>
      <c r="AH1701" t="s">
        <v>67</v>
      </c>
      <c r="AI1701" t="s">
        <v>218</v>
      </c>
      <c r="AJ1701" t="s">
        <v>181</v>
      </c>
      <c r="AK1701" t="s">
        <v>67</v>
      </c>
      <c r="AL1701">
        <v>1</v>
      </c>
      <c r="AM1701">
        <v>1</v>
      </c>
      <c r="AN1701">
        <v>11</v>
      </c>
      <c r="AO1701">
        <v>2</v>
      </c>
      <c r="AP1701">
        <v>59</v>
      </c>
      <c r="AQ1701">
        <v>2</v>
      </c>
      <c r="AR1701" t="s">
        <v>72</v>
      </c>
      <c r="AS1701" t="s">
        <v>76</v>
      </c>
      <c r="AT1701" t="s">
        <v>76</v>
      </c>
      <c r="AU1701" s="1">
        <v>45770</v>
      </c>
      <c r="AV1701" s="17">
        <f>VLOOKUP(dummy_yherealine!$AT1701,dummy_oppeained!B:C,2,0)</f>
        <v>3</v>
      </c>
      <c r="AW1701" s="22" t="str">
        <f>VLOOKUP(AS1701,dummy_oppeained!B:D,3,0)</f>
        <v>mitteeristav</v>
      </c>
      <c r="AX1701" s="17" t="str">
        <f>VLOOKUP(AR:AR,hinded_abi!A:D,4,0)</f>
        <v>NULL</v>
      </c>
      <c r="AY1701" s="26" t="str">
        <f t="shared" si="52"/>
        <v xml:space="preserve"> </v>
      </c>
      <c r="AZ1701" s="27">
        <f t="shared" si="53"/>
        <v>0</v>
      </c>
    </row>
    <row r="1702" spans="1:52" x14ac:dyDescent="0.25">
      <c r="A1702" t="s">
        <v>376</v>
      </c>
      <c r="B1702" t="s">
        <v>112</v>
      </c>
      <c r="C1702" t="s">
        <v>174</v>
      </c>
      <c r="D1702">
        <v>56912100090</v>
      </c>
      <c r="E1702" t="s">
        <v>50</v>
      </c>
      <c r="F1702" t="s">
        <v>332</v>
      </c>
      <c r="G1702" t="s">
        <v>115</v>
      </c>
      <c r="H1702" t="s">
        <v>115</v>
      </c>
      <c r="I1702" t="s">
        <v>115</v>
      </c>
      <c r="J1702" s="1">
        <v>44886</v>
      </c>
      <c r="K1702" t="s">
        <v>53</v>
      </c>
      <c r="L1702" s="1">
        <v>44662</v>
      </c>
      <c r="M1702" t="s">
        <v>245</v>
      </c>
      <c r="N1702" t="s">
        <v>55</v>
      </c>
      <c r="O1702" t="s">
        <v>236</v>
      </c>
      <c r="P1702" t="s">
        <v>117</v>
      </c>
      <c r="Q1702" s="1">
        <v>44194</v>
      </c>
      <c r="R1702" t="s">
        <v>118</v>
      </c>
      <c r="S1702" t="s">
        <v>191</v>
      </c>
      <c r="T1702" t="s">
        <v>120</v>
      </c>
      <c r="U1702" t="s">
        <v>177</v>
      </c>
      <c r="V1702">
        <v>1467</v>
      </c>
      <c r="W1702" t="s">
        <v>62</v>
      </c>
      <c r="X1702" t="s">
        <v>192</v>
      </c>
      <c r="Y1702">
        <v>1</v>
      </c>
      <c r="Z1702" t="s">
        <v>121</v>
      </c>
      <c r="AA1702" t="s">
        <v>64</v>
      </c>
      <c r="AB1702" t="s">
        <v>146</v>
      </c>
      <c r="AC1702" t="s">
        <v>52</v>
      </c>
      <c r="AD1702" t="s">
        <v>271</v>
      </c>
      <c r="AE1702" t="s">
        <v>162</v>
      </c>
      <c r="AF1702">
        <v>10</v>
      </c>
      <c r="AG1702">
        <v>21</v>
      </c>
      <c r="AH1702" t="s">
        <v>67</v>
      </c>
      <c r="AI1702" t="s">
        <v>218</v>
      </c>
      <c r="AJ1702" t="s">
        <v>181</v>
      </c>
      <c r="AK1702" t="s">
        <v>67</v>
      </c>
      <c r="AL1702">
        <v>1</v>
      </c>
      <c r="AM1702">
        <v>1</v>
      </c>
      <c r="AN1702">
        <v>11</v>
      </c>
      <c r="AO1702">
        <v>2</v>
      </c>
      <c r="AP1702">
        <v>59</v>
      </c>
      <c r="AQ1702">
        <v>2</v>
      </c>
      <c r="AR1702" t="s">
        <v>72</v>
      </c>
      <c r="AS1702" t="s">
        <v>267</v>
      </c>
      <c r="AT1702" t="s">
        <v>267</v>
      </c>
      <c r="AU1702" s="1">
        <v>44942</v>
      </c>
      <c r="AV1702" s="17">
        <f>VLOOKUP(dummy_yherealine!$AT1702,dummy_oppeained!B:C,2,0)</f>
        <v>2</v>
      </c>
      <c r="AW1702" s="22" t="str">
        <f>VLOOKUP(AS1702,dummy_oppeained!B:D,3,0)</f>
        <v>mitteeristav</v>
      </c>
      <c r="AX1702" s="17" t="str">
        <f>VLOOKUP(AR:AR,hinded_abi!A:D,4,0)</f>
        <v>NULL</v>
      </c>
      <c r="AY1702" s="26" t="str">
        <f t="shared" si="52"/>
        <v xml:space="preserve"> </v>
      </c>
      <c r="AZ1702" s="27">
        <f t="shared" si="53"/>
        <v>0</v>
      </c>
    </row>
    <row r="1703" spans="1:52" x14ac:dyDescent="0.25">
      <c r="A1703" t="s">
        <v>376</v>
      </c>
      <c r="B1703" t="s">
        <v>112</v>
      </c>
      <c r="C1703" t="s">
        <v>174</v>
      </c>
      <c r="D1703">
        <v>56912100090</v>
      </c>
      <c r="E1703" t="s">
        <v>50</v>
      </c>
      <c r="F1703" t="s">
        <v>332</v>
      </c>
      <c r="G1703" t="s">
        <v>115</v>
      </c>
      <c r="H1703" t="s">
        <v>115</v>
      </c>
      <c r="I1703" t="s">
        <v>115</v>
      </c>
      <c r="J1703" s="1">
        <v>44886</v>
      </c>
      <c r="K1703" t="s">
        <v>53</v>
      </c>
      <c r="L1703" s="1">
        <v>44662</v>
      </c>
      <c r="M1703" t="s">
        <v>245</v>
      </c>
      <c r="N1703" t="s">
        <v>55</v>
      </c>
      <c r="O1703" t="s">
        <v>236</v>
      </c>
      <c r="P1703" t="s">
        <v>117</v>
      </c>
      <c r="Q1703" s="1">
        <v>44194</v>
      </c>
      <c r="R1703" t="s">
        <v>118</v>
      </c>
      <c r="S1703" t="s">
        <v>191</v>
      </c>
      <c r="T1703" t="s">
        <v>120</v>
      </c>
      <c r="U1703" t="s">
        <v>177</v>
      </c>
      <c r="V1703">
        <v>1467</v>
      </c>
      <c r="W1703" t="s">
        <v>62</v>
      </c>
      <c r="X1703" t="s">
        <v>192</v>
      </c>
      <c r="Y1703">
        <v>1</v>
      </c>
      <c r="Z1703" t="s">
        <v>121</v>
      </c>
      <c r="AA1703" t="s">
        <v>64</v>
      </c>
      <c r="AB1703" t="s">
        <v>146</v>
      </c>
      <c r="AC1703" t="s">
        <v>52</v>
      </c>
      <c r="AD1703" t="s">
        <v>271</v>
      </c>
      <c r="AE1703" t="s">
        <v>162</v>
      </c>
      <c r="AF1703">
        <v>10</v>
      </c>
      <c r="AG1703">
        <v>21</v>
      </c>
      <c r="AH1703" t="s">
        <v>67</v>
      </c>
      <c r="AI1703" t="s">
        <v>218</v>
      </c>
      <c r="AJ1703" t="s">
        <v>181</v>
      </c>
      <c r="AK1703" t="s">
        <v>67</v>
      </c>
      <c r="AL1703">
        <v>1</v>
      </c>
      <c r="AM1703">
        <v>1</v>
      </c>
      <c r="AN1703">
        <v>11</v>
      </c>
      <c r="AO1703">
        <v>2</v>
      </c>
      <c r="AP1703">
        <v>59</v>
      </c>
      <c r="AQ1703">
        <v>2</v>
      </c>
      <c r="AR1703" t="s">
        <v>91</v>
      </c>
      <c r="AS1703" t="s">
        <v>215</v>
      </c>
      <c r="AT1703" t="s">
        <v>215</v>
      </c>
      <c r="AU1703" s="1">
        <v>44733</v>
      </c>
      <c r="AV1703" s="17">
        <f>VLOOKUP(dummy_yherealine!$AT1703,dummy_oppeained!B:C,2,0)</f>
        <v>3</v>
      </c>
      <c r="AW1703" s="22" t="str">
        <f>VLOOKUP(AS1703,dummy_oppeained!B:D,3,0)</f>
        <v>mitteeristav</v>
      </c>
      <c r="AX1703" s="17">
        <f>VLOOKUP(AR:AR,hinded_abi!A:D,4,0)</f>
        <v>0</v>
      </c>
      <c r="AY1703" s="26" t="str">
        <f t="shared" si="52"/>
        <v xml:space="preserve"> </v>
      </c>
      <c r="AZ1703" s="27">
        <f t="shared" si="53"/>
        <v>0</v>
      </c>
    </row>
    <row r="1704" spans="1:52" x14ac:dyDescent="0.25">
      <c r="A1704" t="s">
        <v>376</v>
      </c>
      <c r="B1704" t="s">
        <v>112</v>
      </c>
      <c r="C1704" t="s">
        <v>174</v>
      </c>
      <c r="D1704">
        <v>56912100090</v>
      </c>
      <c r="E1704" t="s">
        <v>50</v>
      </c>
      <c r="F1704" t="s">
        <v>332</v>
      </c>
      <c r="G1704" t="s">
        <v>115</v>
      </c>
      <c r="H1704" t="s">
        <v>115</v>
      </c>
      <c r="I1704" t="s">
        <v>115</v>
      </c>
      <c r="J1704" s="1">
        <v>44886</v>
      </c>
      <c r="K1704" t="s">
        <v>53</v>
      </c>
      <c r="L1704" s="1">
        <v>44662</v>
      </c>
      <c r="M1704" t="s">
        <v>245</v>
      </c>
      <c r="N1704" t="s">
        <v>55</v>
      </c>
      <c r="O1704" t="s">
        <v>236</v>
      </c>
      <c r="P1704" t="s">
        <v>117</v>
      </c>
      <c r="Q1704" s="1">
        <v>44194</v>
      </c>
      <c r="R1704" t="s">
        <v>118</v>
      </c>
      <c r="S1704" t="s">
        <v>191</v>
      </c>
      <c r="T1704" t="s">
        <v>120</v>
      </c>
      <c r="U1704" t="s">
        <v>177</v>
      </c>
      <c r="V1704">
        <v>1467</v>
      </c>
      <c r="W1704" t="s">
        <v>62</v>
      </c>
      <c r="X1704" t="s">
        <v>192</v>
      </c>
      <c r="Y1704">
        <v>2</v>
      </c>
      <c r="Z1704" t="s">
        <v>121</v>
      </c>
      <c r="AA1704" t="s">
        <v>64</v>
      </c>
      <c r="AB1704" t="s">
        <v>179</v>
      </c>
      <c r="AC1704" t="s">
        <v>52</v>
      </c>
      <c r="AD1704" t="s">
        <v>271</v>
      </c>
      <c r="AE1704" t="s">
        <v>162</v>
      </c>
      <c r="AF1704">
        <v>10</v>
      </c>
      <c r="AG1704">
        <v>49</v>
      </c>
      <c r="AH1704" t="s">
        <v>67</v>
      </c>
      <c r="AI1704" t="s">
        <v>213</v>
      </c>
      <c r="AJ1704" t="s">
        <v>181</v>
      </c>
      <c r="AK1704" t="s">
        <v>169</v>
      </c>
      <c r="AL1704">
        <v>1</v>
      </c>
      <c r="AM1704">
        <v>3</v>
      </c>
      <c r="AN1704">
        <v>11</v>
      </c>
      <c r="AO1704">
        <v>6</v>
      </c>
      <c r="AP1704">
        <v>38</v>
      </c>
      <c r="AQ1704">
        <v>2</v>
      </c>
      <c r="AR1704" t="s">
        <v>72</v>
      </c>
      <c r="AS1704" t="s">
        <v>195</v>
      </c>
      <c r="AT1704" t="s">
        <v>195</v>
      </c>
      <c r="AU1704" s="1">
        <v>44451</v>
      </c>
      <c r="AV1704" s="17">
        <f>VLOOKUP(dummy_yherealine!$AT1704,dummy_oppeained!B:C,2,0)</f>
        <v>3</v>
      </c>
      <c r="AW1704" s="22" t="str">
        <f>VLOOKUP(AS1704,dummy_oppeained!B:D,3,0)</f>
        <v>mitteeristav</v>
      </c>
      <c r="AX1704" s="17" t="str">
        <f>VLOOKUP(AR:AR,hinded_abi!A:D,4,0)</f>
        <v>NULL</v>
      </c>
      <c r="AY1704" s="26" t="str">
        <f t="shared" si="52"/>
        <v xml:space="preserve"> </v>
      </c>
      <c r="AZ1704" s="27">
        <f t="shared" si="53"/>
        <v>0</v>
      </c>
    </row>
    <row r="1705" spans="1:52" x14ac:dyDescent="0.25">
      <c r="A1705" t="s">
        <v>376</v>
      </c>
      <c r="B1705" t="s">
        <v>112</v>
      </c>
      <c r="C1705" t="s">
        <v>174</v>
      </c>
      <c r="D1705">
        <v>56912100090</v>
      </c>
      <c r="E1705" t="s">
        <v>50</v>
      </c>
      <c r="F1705" t="s">
        <v>332</v>
      </c>
      <c r="G1705" t="s">
        <v>115</v>
      </c>
      <c r="H1705" t="s">
        <v>115</v>
      </c>
      <c r="I1705" t="s">
        <v>115</v>
      </c>
      <c r="J1705" s="1">
        <v>44886</v>
      </c>
      <c r="K1705" t="s">
        <v>53</v>
      </c>
      <c r="L1705" s="1">
        <v>44662</v>
      </c>
      <c r="M1705" t="s">
        <v>245</v>
      </c>
      <c r="N1705" t="s">
        <v>55</v>
      </c>
      <c r="O1705" t="s">
        <v>236</v>
      </c>
      <c r="P1705" t="s">
        <v>117</v>
      </c>
      <c r="Q1705" s="1">
        <v>44194</v>
      </c>
      <c r="R1705" t="s">
        <v>118</v>
      </c>
      <c r="S1705" t="s">
        <v>191</v>
      </c>
      <c r="T1705" t="s">
        <v>120</v>
      </c>
      <c r="U1705" t="s">
        <v>177</v>
      </c>
      <c r="V1705">
        <v>1467</v>
      </c>
      <c r="W1705" t="s">
        <v>62</v>
      </c>
      <c r="X1705" t="s">
        <v>192</v>
      </c>
      <c r="Y1705">
        <v>2</v>
      </c>
      <c r="Z1705" t="s">
        <v>121</v>
      </c>
      <c r="AA1705" t="s">
        <v>64</v>
      </c>
      <c r="AB1705" t="s">
        <v>179</v>
      </c>
      <c r="AC1705" t="s">
        <v>52</v>
      </c>
      <c r="AD1705" t="s">
        <v>271</v>
      </c>
      <c r="AE1705" t="s">
        <v>162</v>
      </c>
      <c r="AF1705">
        <v>10</v>
      </c>
      <c r="AG1705">
        <v>49</v>
      </c>
      <c r="AH1705" t="s">
        <v>67</v>
      </c>
      <c r="AI1705" t="s">
        <v>213</v>
      </c>
      <c r="AJ1705" t="s">
        <v>181</v>
      </c>
      <c r="AK1705" t="s">
        <v>169</v>
      </c>
      <c r="AL1705">
        <v>1</v>
      </c>
      <c r="AM1705">
        <v>3</v>
      </c>
      <c r="AN1705">
        <v>11</v>
      </c>
      <c r="AO1705">
        <v>6</v>
      </c>
      <c r="AP1705">
        <v>38</v>
      </c>
      <c r="AQ1705">
        <v>2</v>
      </c>
      <c r="AR1705" t="s">
        <v>70</v>
      </c>
      <c r="AS1705" t="s">
        <v>203</v>
      </c>
      <c r="AT1705" t="s">
        <v>203</v>
      </c>
      <c r="AU1705" s="1">
        <v>45826</v>
      </c>
      <c r="AV1705" s="17">
        <f>VLOOKUP(dummy_yherealine!$AT1705,dummy_oppeained!B:C,2,0)</f>
        <v>6</v>
      </c>
      <c r="AW1705" s="22" t="str">
        <f>VLOOKUP(AS1705,dummy_oppeained!B:D,3,0)</f>
        <v>eristav</v>
      </c>
      <c r="AX1705" s="17">
        <f>VLOOKUP(AR:AR,hinded_abi!A:D,4,0)</f>
        <v>0</v>
      </c>
      <c r="AY1705" s="26">
        <f t="shared" si="52"/>
        <v>0</v>
      </c>
      <c r="AZ1705" s="27">
        <f t="shared" si="53"/>
        <v>6</v>
      </c>
    </row>
    <row r="1706" spans="1:52" x14ac:dyDescent="0.25">
      <c r="A1706" t="s">
        <v>376</v>
      </c>
      <c r="B1706" t="s">
        <v>112</v>
      </c>
      <c r="C1706" t="s">
        <v>174</v>
      </c>
      <c r="D1706">
        <v>56912100090</v>
      </c>
      <c r="E1706" t="s">
        <v>50</v>
      </c>
      <c r="F1706" t="s">
        <v>332</v>
      </c>
      <c r="G1706" t="s">
        <v>115</v>
      </c>
      <c r="H1706" t="s">
        <v>115</v>
      </c>
      <c r="I1706" t="s">
        <v>115</v>
      </c>
      <c r="J1706" s="1">
        <v>44886</v>
      </c>
      <c r="K1706" t="s">
        <v>53</v>
      </c>
      <c r="L1706" s="1">
        <v>44662</v>
      </c>
      <c r="M1706" t="s">
        <v>245</v>
      </c>
      <c r="N1706" t="s">
        <v>55</v>
      </c>
      <c r="O1706" t="s">
        <v>236</v>
      </c>
      <c r="P1706" t="s">
        <v>117</v>
      </c>
      <c r="Q1706" s="1">
        <v>44194</v>
      </c>
      <c r="R1706" t="s">
        <v>118</v>
      </c>
      <c r="S1706" t="s">
        <v>191</v>
      </c>
      <c r="T1706" t="s">
        <v>120</v>
      </c>
      <c r="U1706" t="s">
        <v>177</v>
      </c>
      <c r="V1706">
        <v>1467</v>
      </c>
      <c r="W1706" t="s">
        <v>62</v>
      </c>
      <c r="X1706" t="s">
        <v>192</v>
      </c>
      <c r="Y1706">
        <v>2</v>
      </c>
      <c r="Z1706" t="s">
        <v>121</v>
      </c>
      <c r="AA1706" t="s">
        <v>64</v>
      </c>
      <c r="AB1706" t="s">
        <v>179</v>
      </c>
      <c r="AC1706" t="s">
        <v>52</v>
      </c>
      <c r="AD1706" t="s">
        <v>271</v>
      </c>
      <c r="AE1706" t="s">
        <v>162</v>
      </c>
      <c r="AF1706">
        <v>10</v>
      </c>
      <c r="AG1706">
        <v>49</v>
      </c>
      <c r="AH1706" t="s">
        <v>67</v>
      </c>
      <c r="AI1706" t="s">
        <v>213</v>
      </c>
      <c r="AJ1706" t="s">
        <v>181</v>
      </c>
      <c r="AK1706" t="s">
        <v>169</v>
      </c>
      <c r="AL1706">
        <v>1</v>
      </c>
      <c r="AM1706">
        <v>3</v>
      </c>
      <c r="AN1706">
        <v>11</v>
      </c>
      <c r="AO1706">
        <v>6</v>
      </c>
      <c r="AP1706">
        <v>38</v>
      </c>
      <c r="AQ1706">
        <v>2</v>
      </c>
      <c r="AR1706" t="s">
        <v>80</v>
      </c>
      <c r="AS1706" t="s">
        <v>93</v>
      </c>
      <c r="AT1706" t="s">
        <v>93</v>
      </c>
      <c r="AU1706" s="1">
        <v>44290</v>
      </c>
      <c r="AV1706" s="17">
        <f>VLOOKUP(dummy_yherealine!$AT1706,dummy_oppeained!B:C,2,0)</f>
        <v>6</v>
      </c>
      <c r="AW1706" s="22" t="str">
        <f>VLOOKUP(AS1706,dummy_oppeained!B:D,3,0)</f>
        <v>eristav</v>
      </c>
      <c r="AX1706" s="17">
        <f>VLOOKUP(AR:AR,hinded_abi!A:D,4,0)</f>
        <v>3</v>
      </c>
      <c r="AY1706" s="26">
        <f t="shared" si="52"/>
        <v>18</v>
      </c>
      <c r="AZ1706" s="27">
        <f t="shared" si="53"/>
        <v>6</v>
      </c>
    </row>
    <row r="1707" spans="1:52" x14ac:dyDescent="0.25">
      <c r="A1707" t="s">
        <v>376</v>
      </c>
      <c r="B1707" t="s">
        <v>112</v>
      </c>
      <c r="C1707" t="s">
        <v>174</v>
      </c>
      <c r="D1707">
        <v>56912100090</v>
      </c>
      <c r="E1707" t="s">
        <v>50</v>
      </c>
      <c r="F1707" t="s">
        <v>332</v>
      </c>
      <c r="G1707" t="s">
        <v>115</v>
      </c>
      <c r="H1707" t="s">
        <v>115</v>
      </c>
      <c r="I1707" t="s">
        <v>115</v>
      </c>
      <c r="J1707" s="1">
        <v>44886</v>
      </c>
      <c r="K1707" t="s">
        <v>53</v>
      </c>
      <c r="L1707" s="1">
        <v>44662</v>
      </c>
      <c r="M1707" t="s">
        <v>245</v>
      </c>
      <c r="N1707" t="s">
        <v>55</v>
      </c>
      <c r="O1707" t="s">
        <v>236</v>
      </c>
      <c r="P1707" t="s">
        <v>117</v>
      </c>
      <c r="Q1707" s="1">
        <v>44194</v>
      </c>
      <c r="R1707" t="s">
        <v>118</v>
      </c>
      <c r="S1707" t="s">
        <v>191</v>
      </c>
      <c r="T1707" t="s">
        <v>120</v>
      </c>
      <c r="U1707" t="s">
        <v>177</v>
      </c>
      <c r="V1707">
        <v>1467</v>
      </c>
      <c r="W1707" t="s">
        <v>62</v>
      </c>
      <c r="X1707" t="s">
        <v>192</v>
      </c>
      <c r="Y1707">
        <v>2</v>
      </c>
      <c r="Z1707" t="s">
        <v>121</v>
      </c>
      <c r="AA1707" t="s">
        <v>64</v>
      </c>
      <c r="AB1707" t="s">
        <v>179</v>
      </c>
      <c r="AC1707" t="s">
        <v>52</v>
      </c>
      <c r="AD1707" t="s">
        <v>271</v>
      </c>
      <c r="AE1707" t="s">
        <v>162</v>
      </c>
      <c r="AF1707">
        <v>10</v>
      </c>
      <c r="AG1707">
        <v>49</v>
      </c>
      <c r="AH1707" t="s">
        <v>67</v>
      </c>
      <c r="AI1707" t="s">
        <v>213</v>
      </c>
      <c r="AJ1707" t="s">
        <v>181</v>
      </c>
      <c r="AK1707" t="s">
        <v>169</v>
      </c>
      <c r="AL1707">
        <v>1</v>
      </c>
      <c r="AM1707">
        <v>3</v>
      </c>
      <c r="AN1707">
        <v>11</v>
      </c>
      <c r="AO1707">
        <v>6</v>
      </c>
      <c r="AP1707">
        <v>38</v>
      </c>
      <c r="AQ1707">
        <v>2</v>
      </c>
      <c r="AR1707" t="s">
        <v>74</v>
      </c>
      <c r="AS1707" t="s">
        <v>81</v>
      </c>
      <c r="AT1707" t="s">
        <v>81</v>
      </c>
      <c r="AU1707" s="1">
        <v>45403</v>
      </c>
      <c r="AV1707" s="17">
        <f>VLOOKUP(dummy_yherealine!$AT1707,dummy_oppeained!B:C,2,0)</f>
        <v>6</v>
      </c>
      <c r="AW1707" s="22" t="str">
        <f>VLOOKUP(AS1707,dummy_oppeained!B:D,3,0)</f>
        <v>eristav</v>
      </c>
      <c r="AX1707" s="17">
        <f>VLOOKUP(AR:AR,hinded_abi!A:D,4,0)</f>
        <v>1</v>
      </c>
      <c r="AY1707" s="26">
        <f t="shared" si="52"/>
        <v>6</v>
      </c>
      <c r="AZ1707" s="27">
        <f t="shared" si="53"/>
        <v>6</v>
      </c>
    </row>
    <row r="1708" spans="1:52" x14ac:dyDescent="0.25">
      <c r="A1708" t="s">
        <v>376</v>
      </c>
      <c r="B1708" t="s">
        <v>112</v>
      </c>
      <c r="C1708" t="s">
        <v>174</v>
      </c>
      <c r="D1708">
        <v>56912100090</v>
      </c>
      <c r="E1708" t="s">
        <v>50</v>
      </c>
      <c r="F1708" t="s">
        <v>332</v>
      </c>
      <c r="G1708" t="s">
        <v>115</v>
      </c>
      <c r="H1708" t="s">
        <v>115</v>
      </c>
      <c r="I1708" t="s">
        <v>115</v>
      </c>
      <c r="J1708" s="1">
        <v>44886</v>
      </c>
      <c r="K1708" t="s">
        <v>53</v>
      </c>
      <c r="L1708" s="1">
        <v>44662</v>
      </c>
      <c r="M1708" t="s">
        <v>245</v>
      </c>
      <c r="N1708" t="s">
        <v>55</v>
      </c>
      <c r="O1708" t="s">
        <v>236</v>
      </c>
      <c r="P1708" t="s">
        <v>117</v>
      </c>
      <c r="Q1708" s="1">
        <v>44194</v>
      </c>
      <c r="R1708" t="s">
        <v>118</v>
      </c>
      <c r="S1708" t="s">
        <v>191</v>
      </c>
      <c r="T1708" t="s">
        <v>120</v>
      </c>
      <c r="U1708" t="s">
        <v>177</v>
      </c>
      <c r="V1708">
        <v>1467</v>
      </c>
      <c r="W1708" t="s">
        <v>62</v>
      </c>
      <c r="X1708" t="s">
        <v>192</v>
      </c>
      <c r="Y1708">
        <v>2</v>
      </c>
      <c r="Z1708" t="s">
        <v>121</v>
      </c>
      <c r="AA1708" t="s">
        <v>64</v>
      </c>
      <c r="AB1708" t="s">
        <v>179</v>
      </c>
      <c r="AC1708" t="s">
        <v>52</v>
      </c>
      <c r="AD1708" t="s">
        <v>271</v>
      </c>
      <c r="AE1708" t="s">
        <v>162</v>
      </c>
      <c r="AF1708">
        <v>10</v>
      </c>
      <c r="AG1708">
        <v>49</v>
      </c>
      <c r="AH1708" t="s">
        <v>67</v>
      </c>
      <c r="AI1708" t="s">
        <v>213</v>
      </c>
      <c r="AJ1708" t="s">
        <v>181</v>
      </c>
      <c r="AK1708" t="s">
        <v>169</v>
      </c>
      <c r="AL1708">
        <v>1</v>
      </c>
      <c r="AM1708">
        <v>3</v>
      </c>
      <c r="AN1708">
        <v>11</v>
      </c>
      <c r="AO1708">
        <v>6</v>
      </c>
      <c r="AP1708">
        <v>38</v>
      </c>
      <c r="AQ1708">
        <v>2</v>
      </c>
      <c r="AR1708" t="s">
        <v>88</v>
      </c>
      <c r="AS1708" t="s">
        <v>142</v>
      </c>
      <c r="AT1708" t="s">
        <v>142</v>
      </c>
      <c r="AU1708" s="1">
        <v>44185</v>
      </c>
      <c r="AV1708" s="17">
        <f>VLOOKUP(dummy_yherealine!$AT1708,dummy_oppeained!B:C,2,0)</f>
        <v>5</v>
      </c>
      <c r="AW1708" s="22" t="str">
        <f>VLOOKUP(AS1708,dummy_oppeained!B:D,3,0)</f>
        <v>eristav</v>
      </c>
      <c r="AX1708" s="17">
        <f>VLOOKUP(AR:AR,hinded_abi!A:D,4,0)</f>
        <v>2</v>
      </c>
      <c r="AY1708" s="26">
        <f t="shared" si="52"/>
        <v>10</v>
      </c>
      <c r="AZ1708" s="27">
        <f t="shared" si="53"/>
        <v>5</v>
      </c>
    </row>
    <row r="1709" spans="1:52" x14ac:dyDescent="0.25">
      <c r="A1709" t="s">
        <v>376</v>
      </c>
      <c r="B1709" t="s">
        <v>112</v>
      </c>
      <c r="C1709" t="s">
        <v>174</v>
      </c>
      <c r="D1709">
        <v>56912100090</v>
      </c>
      <c r="E1709" t="s">
        <v>50</v>
      </c>
      <c r="F1709" t="s">
        <v>332</v>
      </c>
      <c r="G1709" t="s">
        <v>115</v>
      </c>
      <c r="H1709" t="s">
        <v>115</v>
      </c>
      <c r="I1709" t="s">
        <v>115</v>
      </c>
      <c r="J1709" s="1">
        <v>44886</v>
      </c>
      <c r="K1709" t="s">
        <v>53</v>
      </c>
      <c r="L1709" s="1">
        <v>44662</v>
      </c>
      <c r="M1709" t="s">
        <v>245</v>
      </c>
      <c r="N1709" t="s">
        <v>55</v>
      </c>
      <c r="O1709" t="s">
        <v>236</v>
      </c>
      <c r="P1709" t="s">
        <v>117</v>
      </c>
      <c r="Q1709" s="1">
        <v>44194</v>
      </c>
      <c r="R1709" t="s">
        <v>118</v>
      </c>
      <c r="S1709" t="s">
        <v>191</v>
      </c>
      <c r="T1709" t="s">
        <v>120</v>
      </c>
      <c r="U1709" t="s">
        <v>177</v>
      </c>
      <c r="V1709">
        <v>1467</v>
      </c>
      <c r="W1709" t="s">
        <v>62</v>
      </c>
      <c r="X1709" t="s">
        <v>192</v>
      </c>
      <c r="Y1709">
        <v>2</v>
      </c>
      <c r="Z1709" t="s">
        <v>121</v>
      </c>
      <c r="AA1709" t="s">
        <v>64</v>
      </c>
      <c r="AB1709" t="s">
        <v>179</v>
      </c>
      <c r="AC1709" t="s">
        <v>52</v>
      </c>
      <c r="AD1709" t="s">
        <v>271</v>
      </c>
      <c r="AE1709" t="s">
        <v>162</v>
      </c>
      <c r="AF1709">
        <v>10</v>
      </c>
      <c r="AG1709">
        <v>49</v>
      </c>
      <c r="AH1709" t="s">
        <v>67</v>
      </c>
      <c r="AI1709" t="s">
        <v>213</v>
      </c>
      <c r="AJ1709" t="s">
        <v>181</v>
      </c>
      <c r="AK1709" t="s">
        <v>169</v>
      </c>
      <c r="AL1709">
        <v>1</v>
      </c>
      <c r="AM1709">
        <v>3</v>
      </c>
      <c r="AN1709">
        <v>11</v>
      </c>
      <c r="AO1709">
        <v>6</v>
      </c>
      <c r="AP1709">
        <v>38</v>
      </c>
      <c r="AQ1709">
        <v>2</v>
      </c>
      <c r="AR1709" t="s">
        <v>70</v>
      </c>
      <c r="AS1709" t="s">
        <v>220</v>
      </c>
      <c r="AT1709" t="s">
        <v>220</v>
      </c>
      <c r="AU1709" s="1">
        <v>45492</v>
      </c>
      <c r="AV1709" s="17">
        <f>VLOOKUP(dummy_yherealine!$AT1709,dummy_oppeained!B:C,2,0)</f>
        <v>6</v>
      </c>
      <c r="AW1709" s="22" t="str">
        <f>VLOOKUP(AS1709,dummy_oppeained!B:D,3,0)</f>
        <v>eristav</v>
      </c>
      <c r="AX1709" s="17">
        <f>VLOOKUP(AR:AR,hinded_abi!A:D,4,0)</f>
        <v>0</v>
      </c>
      <c r="AY1709" s="26">
        <f t="shared" si="52"/>
        <v>0</v>
      </c>
      <c r="AZ1709" s="27">
        <f t="shared" si="53"/>
        <v>6</v>
      </c>
    </row>
    <row r="1710" spans="1:52" x14ac:dyDescent="0.25">
      <c r="A1710" t="s">
        <v>376</v>
      </c>
      <c r="B1710" t="s">
        <v>112</v>
      </c>
      <c r="C1710" t="s">
        <v>174</v>
      </c>
      <c r="D1710">
        <v>56912100090</v>
      </c>
      <c r="E1710" t="s">
        <v>50</v>
      </c>
      <c r="F1710" t="s">
        <v>332</v>
      </c>
      <c r="G1710" t="s">
        <v>115</v>
      </c>
      <c r="H1710" t="s">
        <v>115</v>
      </c>
      <c r="I1710" t="s">
        <v>115</v>
      </c>
      <c r="J1710" s="1">
        <v>44886</v>
      </c>
      <c r="K1710" t="s">
        <v>53</v>
      </c>
      <c r="L1710" s="1">
        <v>44662</v>
      </c>
      <c r="M1710" t="s">
        <v>245</v>
      </c>
      <c r="N1710" t="s">
        <v>55</v>
      </c>
      <c r="O1710" t="s">
        <v>236</v>
      </c>
      <c r="P1710" t="s">
        <v>117</v>
      </c>
      <c r="Q1710" s="1">
        <v>44194</v>
      </c>
      <c r="R1710" t="s">
        <v>118</v>
      </c>
      <c r="S1710" t="s">
        <v>191</v>
      </c>
      <c r="T1710" t="s">
        <v>120</v>
      </c>
      <c r="U1710" t="s">
        <v>177</v>
      </c>
      <c r="V1710">
        <v>1467</v>
      </c>
      <c r="W1710" t="s">
        <v>62</v>
      </c>
      <c r="X1710" t="s">
        <v>192</v>
      </c>
      <c r="Y1710">
        <v>2</v>
      </c>
      <c r="Z1710" t="s">
        <v>121</v>
      </c>
      <c r="AA1710" t="s">
        <v>64</v>
      </c>
      <c r="AB1710" t="s">
        <v>179</v>
      </c>
      <c r="AC1710" t="s">
        <v>52</v>
      </c>
      <c r="AD1710" t="s">
        <v>271</v>
      </c>
      <c r="AE1710" t="s">
        <v>162</v>
      </c>
      <c r="AF1710">
        <v>10</v>
      </c>
      <c r="AG1710">
        <v>49</v>
      </c>
      <c r="AH1710" t="s">
        <v>67</v>
      </c>
      <c r="AI1710" t="s">
        <v>213</v>
      </c>
      <c r="AJ1710" t="s">
        <v>181</v>
      </c>
      <c r="AK1710" t="s">
        <v>169</v>
      </c>
      <c r="AL1710">
        <v>1</v>
      </c>
      <c r="AM1710">
        <v>3</v>
      </c>
      <c r="AN1710">
        <v>11</v>
      </c>
      <c r="AO1710">
        <v>6</v>
      </c>
      <c r="AP1710">
        <v>38</v>
      </c>
      <c r="AQ1710">
        <v>2</v>
      </c>
      <c r="AR1710" t="s">
        <v>70</v>
      </c>
      <c r="AS1710" t="s">
        <v>144</v>
      </c>
      <c r="AT1710" t="s">
        <v>144</v>
      </c>
      <c r="AU1710" s="1">
        <v>45096</v>
      </c>
      <c r="AV1710" s="17">
        <f>VLOOKUP(dummy_yherealine!$AT1710,dummy_oppeained!B:C,2,0)</f>
        <v>9</v>
      </c>
      <c r="AW1710" s="22" t="str">
        <f>VLOOKUP(AS1710,dummy_oppeained!B:D,3,0)</f>
        <v>eristav</v>
      </c>
      <c r="AX1710" s="17">
        <f>VLOOKUP(AR:AR,hinded_abi!A:D,4,0)</f>
        <v>0</v>
      </c>
      <c r="AY1710" s="26">
        <f t="shared" si="52"/>
        <v>0</v>
      </c>
      <c r="AZ1710" s="27">
        <f t="shared" si="53"/>
        <v>9</v>
      </c>
    </row>
    <row r="1711" spans="1:52" x14ac:dyDescent="0.25">
      <c r="A1711" t="s">
        <v>376</v>
      </c>
      <c r="B1711" t="s">
        <v>112</v>
      </c>
      <c r="C1711" t="s">
        <v>174</v>
      </c>
      <c r="D1711">
        <v>56912100090</v>
      </c>
      <c r="E1711" t="s">
        <v>50</v>
      </c>
      <c r="F1711" t="s">
        <v>332</v>
      </c>
      <c r="G1711" t="s">
        <v>115</v>
      </c>
      <c r="H1711" t="s">
        <v>115</v>
      </c>
      <c r="I1711" t="s">
        <v>115</v>
      </c>
      <c r="J1711" s="1">
        <v>44886</v>
      </c>
      <c r="K1711" t="s">
        <v>53</v>
      </c>
      <c r="L1711" s="1">
        <v>44662</v>
      </c>
      <c r="M1711" t="s">
        <v>245</v>
      </c>
      <c r="N1711" t="s">
        <v>55</v>
      </c>
      <c r="O1711" t="s">
        <v>236</v>
      </c>
      <c r="P1711" t="s">
        <v>117</v>
      </c>
      <c r="Q1711" s="1">
        <v>44194</v>
      </c>
      <c r="R1711" t="s">
        <v>118</v>
      </c>
      <c r="S1711" t="s">
        <v>191</v>
      </c>
      <c r="T1711" t="s">
        <v>120</v>
      </c>
      <c r="U1711" t="s">
        <v>177</v>
      </c>
      <c r="V1711">
        <v>1467</v>
      </c>
      <c r="W1711" t="s">
        <v>62</v>
      </c>
      <c r="X1711" t="s">
        <v>192</v>
      </c>
      <c r="Y1711">
        <v>2</v>
      </c>
      <c r="Z1711" t="s">
        <v>121</v>
      </c>
      <c r="AA1711" t="s">
        <v>64</v>
      </c>
      <c r="AB1711" t="s">
        <v>179</v>
      </c>
      <c r="AC1711" t="s">
        <v>52</v>
      </c>
      <c r="AD1711" t="s">
        <v>271</v>
      </c>
      <c r="AE1711" t="s">
        <v>162</v>
      </c>
      <c r="AF1711">
        <v>10</v>
      </c>
      <c r="AG1711">
        <v>49</v>
      </c>
      <c r="AH1711" t="s">
        <v>67</v>
      </c>
      <c r="AI1711" t="s">
        <v>213</v>
      </c>
      <c r="AJ1711" t="s">
        <v>181</v>
      </c>
      <c r="AK1711" t="s">
        <v>169</v>
      </c>
      <c r="AL1711">
        <v>1</v>
      </c>
      <c r="AM1711">
        <v>3</v>
      </c>
      <c r="AN1711">
        <v>11</v>
      </c>
      <c r="AO1711">
        <v>6</v>
      </c>
      <c r="AP1711">
        <v>38</v>
      </c>
      <c r="AQ1711">
        <v>2</v>
      </c>
      <c r="AR1711" t="s">
        <v>78</v>
      </c>
      <c r="AS1711" t="s">
        <v>273</v>
      </c>
      <c r="AT1711" t="s">
        <v>273</v>
      </c>
      <c r="AU1711" s="1">
        <v>44424</v>
      </c>
      <c r="AV1711" s="17">
        <f>VLOOKUP(dummy_yherealine!$AT1711,dummy_oppeained!B:C,2,0)</f>
        <v>3</v>
      </c>
      <c r="AW1711" s="22" t="str">
        <f>VLOOKUP(AS1711,dummy_oppeained!B:D,3,0)</f>
        <v>mitteeristav</v>
      </c>
      <c r="AX1711" s="17" t="str">
        <f>VLOOKUP(AR:AR,hinded_abi!A:D,4,0)</f>
        <v>NULL</v>
      </c>
      <c r="AY1711" s="26" t="str">
        <f t="shared" si="52"/>
        <v xml:space="preserve"> </v>
      </c>
      <c r="AZ1711" s="27">
        <f t="shared" si="53"/>
        <v>0</v>
      </c>
    </row>
    <row r="1712" spans="1:52" x14ac:dyDescent="0.25">
      <c r="A1712" t="s">
        <v>376</v>
      </c>
      <c r="B1712" t="s">
        <v>112</v>
      </c>
      <c r="C1712" t="s">
        <v>174</v>
      </c>
      <c r="D1712">
        <v>56912100090</v>
      </c>
      <c r="E1712" t="s">
        <v>50</v>
      </c>
      <c r="F1712" t="s">
        <v>332</v>
      </c>
      <c r="G1712" t="s">
        <v>115</v>
      </c>
      <c r="H1712" t="s">
        <v>115</v>
      </c>
      <c r="I1712" t="s">
        <v>115</v>
      </c>
      <c r="J1712" s="1">
        <v>44886</v>
      </c>
      <c r="K1712" t="s">
        <v>53</v>
      </c>
      <c r="L1712" s="1">
        <v>44662</v>
      </c>
      <c r="M1712" t="s">
        <v>245</v>
      </c>
      <c r="N1712" t="s">
        <v>55</v>
      </c>
      <c r="O1712" t="s">
        <v>236</v>
      </c>
      <c r="P1712" t="s">
        <v>117</v>
      </c>
      <c r="Q1712" s="1">
        <v>44194</v>
      </c>
      <c r="R1712" t="s">
        <v>118</v>
      </c>
      <c r="S1712" t="s">
        <v>191</v>
      </c>
      <c r="T1712" t="s">
        <v>120</v>
      </c>
      <c r="U1712" t="s">
        <v>177</v>
      </c>
      <c r="V1712">
        <v>1467</v>
      </c>
      <c r="W1712" t="s">
        <v>62</v>
      </c>
      <c r="X1712" t="s">
        <v>192</v>
      </c>
      <c r="Y1712">
        <v>2</v>
      </c>
      <c r="Z1712" t="s">
        <v>121</v>
      </c>
      <c r="AA1712" t="s">
        <v>64</v>
      </c>
      <c r="AB1712" t="s">
        <v>179</v>
      </c>
      <c r="AC1712" t="s">
        <v>52</v>
      </c>
      <c r="AD1712" t="s">
        <v>271</v>
      </c>
      <c r="AE1712" t="s">
        <v>162</v>
      </c>
      <c r="AF1712">
        <v>10</v>
      </c>
      <c r="AG1712">
        <v>49</v>
      </c>
      <c r="AH1712" t="s">
        <v>67</v>
      </c>
      <c r="AI1712" t="s">
        <v>213</v>
      </c>
      <c r="AJ1712" t="s">
        <v>181</v>
      </c>
      <c r="AK1712" t="s">
        <v>169</v>
      </c>
      <c r="AL1712">
        <v>1</v>
      </c>
      <c r="AM1712">
        <v>3</v>
      </c>
      <c r="AN1712">
        <v>11</v>
      </c>
      <c r="AO1712">
        <v>6</v>
      </c>
      <c r="AP1712">
        <v>38</v>
      </c>
      <c r="AQ1712">
        <v>2</v>
      </c>
      <c r="AR1712" t="s">
        <v>86</v>
      </c>
      <c r="AS1712" t="s">
        <v>268</v>
      </c>
      <c r="AT1712" t="s">
        <v>268</v>
      </c>
      <c r="AU1712" s="1">
        <v>44788</v>
      </c>
      <c r="AV1712" s="17">
        <f>VLOOKUP(dummy_yherealine!$AT1712,dummy_oppeained!B:C,2,0)</f>
        <v>6</v>
      </c>
      <c r="AW1712" s="22" t="str">
        <f>VLOOKUP(AS1712,dummy_oppeained!B:D,3,0)</f>
        <v>eristav</v>
      </c>
      <c r="AX1712" s="17">
        <f>VLOOKUP(AR:AR,hinded_abi!A:D,4,0)</f>
        <v>4</v>
      </c>
      <c r="AY1712" s="26">
        <f t="shared" si="52"/>
        <v>24</v>
      </c>
      <c r="AZ1712" s="27">
        <f t="shared" si="53"/>
        <v>6</v>
      </c>
    </row>
    <row r="1713" spans="1:52" x14ac:dyDescent="0.25">
      <c r="A1713" t="s">
        <v>376</v>
      </c>
      <c r="B1713" t="s">
        <v>112</v>
      </c>
      <c r="C1713" t="s">
        <v>174</v>
      </c>
      <c r="D1713">
        <v>56912100090</v>
      </c>
      <c r="E1713" t="s">
        <v>50</v>
      </c>
      <c r="F1713" t="s">
        <v>332</v>
      </c>
      <c r="G1713" t="s">
        <v>115</v>
      </c>
      <c r="H1713" t="s">
        <v>115</v>
      </c>
      <c r="I1713" t="s">
        <v>115</v>
      </c>
      <c r="J1713" s="1">
        <v>44886</v>
      </c>
      <c r="K1713" t="s">
        <v>53</v>
      </c>
      <c r="L1713" s="1">
        <v>44662</v>
      </c>
      <c r="M1713" t="s">
        <v>245</v>
      </c>
      <c r="N1713" t="s">
        <v>55</v>
      </c>
      <c r="O1713" t="s">
        <v>236</v>
      </c>
      <c r="P1713" t="s">
        <v>117</v>
      </c>
      <c r="Q1713" s="1">
        <v>44194</v>
      </c>
      <c r="R1713" t="s">
        <v>118</v>
      </c>
      <c r="S1713" t="s">
        <v>191</v>
      </c>
      <c r="T1713" t="s">
        <v>120</v>
      </c>
      <c r="U1713" t="s">
        <v>177</v>
      </c>
      <c r="V1713">
        <v>1467</v>
      </c>
      <c r="W1713" t="s">
        <v>62</v>
      </c>
      <c r="X1713" t="s">
        <v>192</v>
      </c>
      <c r="Y1713">
        <v>2</v>
      </c>
      <c r="Z1713" t="s">
        <v>121</v>
      </c>
      <c r="AA1713" t="s">
        <v>64</v>
      </c>
      <c r="AB1713" t="s">
        <v>179</v>
      </c>
      <c r="AC1713" t="s">
        <v>52</v>
      </c>
      <c r="AD1713" t="s">
        <v>271</v>
      </c>
      <c r="AE1713" t="s">
        <v>162</v>
      </c>
      <c r="AF1713">
        <v>10</v>
      </c>
      <c r="AG1713">
        <v>49</v>
      </c>
      <c r="AH1713" t="s">
        <v>67</v>
      </c>
      <c r="AI1713" t="s">
        <v>213</v>
      </c>
      <c r="AJ1713" t="s">
        <v>181</v>
      </c>
      <c r="AK1713" t="s">
        <v>169</v>
      </c>
      <c r="AL1713">
        <v>1</v>
      </c>
      <c r="AM1713">
        <v>3</v>
      </c>
      <c r="AN1713">
        <v>11</v>
      </c>
      <c r="AO1713">
        <v>6</v>
      </c>
      <c r="AP1713">
        <v>38</v>
      </c>
      <c r="AQ1713">
        <v>2</v>
      </c>
      <c r="AR1713" t="s">
        <v>72</v>
      </c>
      <c r="AS1713" t="s">
        <v>148</v>
      </c>
      <c r="AT1713" t="s">
        <v>148</v>
      </c>
      <c r="AU1713" s="1">
        <v>45471</v>
      </c>
      <c r="AV1713" s="17">
        <f>VLOOKUP(dummy_yherealine!$AT1713,dummy_oppeained!B:C,2,0)</f>
        <v>2</v>
      </c>
      <c r="AW1713" s="22" t="str">
        <f>VLOOKUP(AS1713,dummy_oppeained!B:D,3,0)</f>
        <v>mitteeristav</v>
      </c>
      <c r="AX1713" s="17" t="str">
        <f>VLOOKUP(AR:AR,hinded_abi!A:D,4,0)</f>
        <v>NULL</v>
      </c>
      <c r="AY1713" s="26" t="str">
        <f t="shared" si="52"/>
        <v xml:space="preserve"> </v>
      </c>
      <c r="AZ1713" s="27">
        <f t="shared" si="53"/>
        <v>0</v>
      </c>
    </row>
    <row r="1714" spans="1:52" x14ac:dyDescent="0.25">
      <c r="A1714" t="s">
        <v>376</v>
      </c>
      <c r="B1714" t="s">
        <v>112</v>
      </c>
      <c r="C1714" t="s">
        <v>174</v>
      </c>
      <c r="D1714">
        <v>56912100090</v>
      </c>
      <c r="E1714" t="s">
        <v>50</v>
      </c>
      <c r="F1714" t="s">
        <v>332</v>
      </c>
      <c r="G1714" t="s">
        <v>115</v>
      </c>
      <c r="H1714" t="s">
        <v>115</v>
      </c>
      <c r="I1714" t="s">
        <v>115</v>
      </c>
      <c r="J1714" s="1">
        <v>44886</v>
      </c>
      <c r="K1714" t="s">
        <v>53</v>
      </c>
      <c r="L1714" s="1">
        <v>44662</v>
      </c>
      <c r="M1714" t="s">
        <v>245</v>
      </c>
      <c r="N1714" t="s">
        <v>55</v>
      </c>
      <c r="O1714" t="s">
        <v>236</v>
      </c>
      <c r="P1714" t="s">
        <v>117</v>
      </c>
      <c r="Q1714" s="1">
        <v>44194</v>
      </c>
      <c r="R1714" t="s">
        <v>118</v>
      </c>
      <c r="S1714" t="s">
        <v>191</v>
      </c>
      <c r="T1714" t="s">
        <v>120</v>
      </c>
      <c r="U1714" t="s">
        <v>177</v>
      </c>
      <c r="V1714">
        <v>1467</v>
      </c>
      <c r="W1714" t="s">
        <v>62</v>
      </c>
      <c r="X1714" t="s">
        <v>192</v>
      </c>
      <c r="Y1714">
        <v>2</v>
      </c>
      <c r="Z1714" t="s">
        <v>121</v>
      </c>
      <c r="AA1714" t="s">
        <v>64</v>
      </c>
      <c r="AB1714" t="s">
        <v>179</v>
      </c>
      <c r="AC1714" t="s">
        <v>52</v>
      </c>
      <c r="AD1714" t="s">
        <v>271</v>
      </c>
      <c r="AE1714" t="s">
        <v>162</v>
      </c>
      <c r="AF1714">
        <v>10</v>
      </c>
      <c r="AG1714">
        <v>49</v>
      </c>
      <c r="AH1714" t="s">
        <v>67</v>
      </c>
      <c r="AI1714" t="s">
        <v>213</v>
      </c>
      <c r="AJ1714" t="s">
        <v>181</v>
      </c>
      <c r="AK1714" t="s">
        <v>169</v>
      </c>
      <c r="AL1714">
        <v>1</v>
      </c>
      <c r="AM1714">
        <v>3</v>
      </c>
      <c r="AN1714">
        <v>11</v>
      </c>
      <c r="AO1714">
        <v>6</v>
      </c>
      <c r="AP1714">
        <v>38</v>
      </c>
      <c r="AQ1714">
        <v>2</v>
      </c>
      <c r="AR1714" t="s">
        <v>91</v>
      </c>
      <c r="AS1714" t="s">
        <v>275</v>
      </c>
      <c r="AT1714" t="s">
        <v>275</v>
      </c>
      <c r="AU1714" s="1">
        <v>44511</v>
      </c>
      <c r="AV1714" s="17">
        <f>VLOOKUP(dummy_yherealine!$AT1714,dummy_oppeained!B:C,2,0)</f>
        <v>6</v>
      </c>
      <c r="AW1714" s="22" t="str">
        <f>VLOOKUP(AS1714,dummy_oppeained!B:D,3,0)</f>
        <v>eristav</v>
      </c>
      <c r="AX1714" s="17">
        <f>VLOOKUP(AR:AR,hinded_abi!A:D,4,0)</f>
        <v>0</v>
      </c>
      <c r="AY1714" s="26">
        <f t="shared" si="52"/>
        <v>0</v>
      </c>
      <c r="AZ1714" s="27">
        <f t="shared" si="53"/>
        <v>6</v>
      </c>
    </row>
    <row r="1715" spans="1:52" x14ac:dyDescent="0.25">
      <c r="A1715" t="s">
        <v>376</v>
      </c>
      <c r="B1715" t="s">
        <v>112</v>
      </c>
      <c r="C1715" t="s">
        <v>174</v>
      </c>
      <c r="D1715">
        <v>56912100090</v>
      </c>
      <c r="E1715" t="s">
        <v>50</v>
      </c>
      <c r="F1715" t="s">
        <v>332</v>
      </c>
      <c r="G1715" t="s">
        <v>115</v>
      </c>
      <c r="H1715" t="s">
        <v>115</v>
      </c>
      <c r="I1715" t="s">
        <v>115</v>
      </c>
      <c r="J1715" s="1">
        <v>44886</v>
      </c>
      <c r="K1715" t="s">
        <v>53</v>
      </c>
      <c r="L1715" s="1">
        <v>44662</v>
      </c>
      <c r="M1715" t="s">
        <v>245</v>
      </c>
      <c r="N1715" t="s">
        <v>55</v>
      </c>
      <c r="O1715" t="s">
        <v>236</v>
      </c>
      <c r="P1715" t="s">
        <v>117</v>
      </c>
      <c r="Q1715" s="1">
        <v>44194</v>
      </c>
      <c r="R1715" t="s">
        <v>118</v>
      </c>
      <c r="S1715" t="s">
        <v>191</v>
      </c>
      <c r="T1715" t="s">
        <v>120</v>
      </c>
      <c r="U1715" t="s">
        <v>177</v>
      </c>
      <c r="V1715">
        <v>1467</v>
      </c>
      <c r="W1715" t="s">
        <v>62</v>
      </c>
      <c r="X1715" t="s">
        <v>192</v>
      </c>
      <c r="Y1715">
        <v>3</v>
      </c>
      <c r="Z1715" t="s">
        <v>121</v>
      </c>
      <c r="AA1715" t="s">
        <v>64</v>
      </c>
      <c r="AB1715" t="s">
        <v>186</v>
      </c>
      <c r="AC1715" t="s">
        <v>52</v>
      </c>
      <c r="AD1715" t="s">
        <v>271</v>
      </c>
      <c r="AE1715" t="s">
        <v>162</v>
      </c>
      <c r="AF1715">
        <v>10</v>
      </c>
      <c r="AG1715">
        <v>35</v>
      </c>
      <c r="AH1715" t="s">
        <v>67</v>
      </c>
      <c r="AI1715" t="s">
        <v>230</v>
      </c>
      <c r="AJ1715" t="s">
        <v>181</v>
      </c>
      <c r="AK1715" t="s">
        <v>124</v>
      </c>
      <c r="AL1715">
        <v>1</v>
      </c>
      <c r="AM1715">
        <v>3</v>
      </c>
      <c r="AN1715">
        <v>11</v>
      </c>
      <c r="AO1715">
        <v>0</v>
      </c>
      <c r="AP1715">
        <v>54</v>
      </c>
      <c r="AQ1715">
        <v>2</v>
      </c>
      <c r="AR1715" t="s">
        <v>70</v>
      </c>
      <c r="AS1715" t="s">
        <v>154</v>
      </c>
      <c r="AT1715" t="s">
        <v>154</v>
      </c>
      <c r="AU1715" s="1">
        <v>45794</v>
      </c>
      <c r="AV1715" s="17">
        <f>VLOOKUP(dummy_yherealine!$AT1715,dummy_oppeained!B:C,2,0)</f>
        <v>6</v>
      </c>
      <c r="AW1715" s="22" t="str">
        <f>VLOOKUP(AS1715,dummy_oppeained!B:D,3,0)</f>
        <v>eristav</v>
      </c>
      <c r="AX1715" s="17">
        <f>VLOOKUP(AR:AR,hinded_abi!A:D,4,0)</f>
        <v>0</v>
      </c>
      <c r="AY1715" s="26">
        <f t="shared" si="52"/>
        <v>0</v>
      </c>
      <c r="AZ1715" s="27">
        <f t="shared" si="53"/>
        <v>6</v>
      </c>
    </row>
    <row r="1716" spans="1:52" x14ac:dyDescent="0.25">
      <c r="A1716" t="s">
        <v>376</v>
      </c>
      <c r="B1716" t="s">
        <v>112</v>
      </c>
      <c r="C1716" t="s">
        <v>174</v>
      </c>
      <c r="D1716">
        <v>56912100090</v>
      </c>
      <c r="E1716" t="s">
        <v>50</v>
      </c>
      <c r="F1716" t="s">
        <v>332</v>
      </c>
      <c r="G1716" t="s">
        <v>115</v>
      </c>
      <c r="H1716" t="s">
        <v>115</v>
      </c>
      <c r="I1716" t="s">
        <v>115</v>
      </c>
      <c r="J1716" s="1">
        <v>44886</v>
      </c>
      <c r="K1716" t="s">
        <v>53</v>
      </c>
      <c r="L1716" s="1">
        <v>44662</v>
      </c>
      <c r="M1716" t="s">
        <v>245</v>
      </c>
      <c r="N1716" t="s">
        <v>55</v>
      </c>
      <c r="O1716" t="s">
        <v>236</v>
      </c>
      <c r="P1716" t="s">
        <v>117</v>
      </c>
      <c r="Q1716" s="1">
        <v>44194</v>
      </c>
      <c r="R1716" t="s">
        <v>118</v>
      </c>
      <c r="S1716" t="s">
        <v>191</v>
      </c>
      <c r="T1716" t="s">
        <v>120</v>
      </c>
      <c r="U1716" t="s">
        <v>177</v>
      </c>
      <c r="V1716">
        <v>1467</v>
      </c>
      <c r="W1716" t="s">
        <v>62</v>
      </c>
      <c r="X1716" t="s">
        <v>192</v>
      </c>
      <c r="Y1716">
        <v>3</v>
      </c>
      <c r="Z1716" t="s">
        <v>121</v>
      </c>
      <c r="AA1716" t="s">
        <v>64</v>
      </c>
      <c r="AB1716" t="s">
        <v>186</v>
      </c>
      <c r="AC1716" t="s">
        <v>52</v>
      </c>
      <c r="AD1716" t="s">
        <v>271</v>
      </c>
      <c r="AE1716" t="s">
        <v>162</v>
      </c>
      <c r="AF1716">
        <v>10</v>
      </c>
      <c r="AG1716">
        <v>35</v>
      </c>
      <c r="AH1716" t="s">
        <v>67</v>
      </c>
      <c r="AI1716" t="s">
        <v>230</v>
      </c>
      <c r="AJ1716" t="s">
        <v>181</v>
      </c>
      <c r="AK1716" t="s">
        <v>124</v>
      </c>
      <c r="AL1716">
        <v>1</v>
      </c>
      <c r="AM1716">
        <v>3</v>
      </c>
      <c r="AN1716">
        <v>11</v>
      </c>
      <c r="AO1716">
        <v>0</v>
      </c>
      <c r="AP1716">
        <v>54</v>
      </c>
      <c r="AQ1716">
        <v>2</v>
      </c>
      <c r="AR1716" t="s">
        <v>88</v>
      </c>
      <c r="AS1716" t="s">
        <v>205</v>
      </c>
      <c r="AT1716" t="s">
        <v>205</v>
      </c>
      <c r="AU1716" s="1">
        <v>44375</v>
      </c>
      <c r="AV1716" s="17">
        <f>VLOOKUP(dummy_yherealine!$AT1716,dummy_oppeained!B:C,2,0)</f>
        <v>6</v>
      </c>
      <c r="AW1716" s="22" t="str">
        <f>VLOOKUP(AS1716,dummy_oppeained!B:D,3,0)</f>
        <v>eristav</v>
      </c>
      <c r="AX1716" s="17">
        <f>VLOOKUP(AR:AR,hinded_abi!A:D,4,0)</f>
        <v>2</v>
      </c>
      <c r="AY1716" s="26">
        <f t="shared" si="52"/>
        <v>12</v>
      </c>
      <c r="AZ1716" s="27">
        <f t="shared" si="53"/>
        <v>6</v>
      </c>
    </row>
    <row r="1717" spans="1:52" x14ac:dyDescent="0.25">
      <c r="A1717" t="s">
        <v>376</v>
      </c>
      <c r="B1717" t="s">
        <v>112</v>
      </c>
      <c r="C1717" t="s">
        <v>174</v>
      </c>
      <c r="D1717">
        <v>56912100090</v>
      </c>
      <c r="E1717" t="s">
        <v>50</v>
      </c>
      <c r="F1717" t="s">
        <v>332</v>
      </c>
      <c r="G1717" t="s">
        <v>115</v>
      </c>
      <c r="H1717" t="s">
        <v>115</v>
      </c>
      <c r="I1717" t="s">
        <v>115</v>
      </c>
      <c r="J1717" s="1">
        <v>44886</v>
      </c>
      <c r="K1717" t="s">
        <v>53</v>
      </c>
      <c r="L1717" s="1">
        <v>44662</v>
      </c>
      <c r="M1717" t="s">
        <v>245</v>
      </c>
      <c r="N1717" t="s">
        <v>55</v>
      </c>
      <c r="O1717" t="s">
        <v>236</v>
      </c>
      <c r="P1717" t="s">
        <v>117</v>
      </c>
      <c r="Q1717" s="1">
        <v>44194</v>
      </c>
      <c r="R1717" t="s">
        <v>118</v>
      </c>
      <c r="S1717" t="s">
        <v>191</v>
      </c>
      <c r="T1717" t="s">
        <v>120</v>
      </c>
      <c r="U1717" t="s">
        <v>177</v>
      </c>
      <c r="V1717">
        <v>1467</v>
      </c>
      <c r="W1717" t="s">
        <v>62</v>
      </c>
      <c r="X1717" t="s">
        <v>192</v>
      </c>
      <c r="Y1717">
        <v>3</v>
      </c>
      <c r="Z1717" t="s">
        <v>121</v>
      </c>
      <c r="AA1717" t="s">
        <v>64</v>
      </c>
      <c r="AB1717" t="s">
        <v>186</v>
      </c>
      <c r="AC1717" t="s">
        <v>52</v>
      </c>
      <c r="AD1717" t="s">
        <v>271</v>
      </c>
      <c r="AE1717" t="s">
        <v>162</v>
      </c>
      <c r="AF1717">
        <v>10</v>
      </c>
      <c r="AG1717">
        <v>35</v>
      </c>
      <c r="AH1717" t="s">
        <v>67</v>
      </c>
      <c r="AI1717" t="s">
        <v>230</v>
      </c>
      <c r="AJ1717" t="s">
        <v>181</v>
      </c>
      <c r="AK1717" t="s">
        <v>124</v>
      </c>
      <c r="AL1717">
        <v>1</v>
      </c>
      <c r="AM1717">
        <v>3</v>
      </c>
      <c r="AN1717">
        <v>11</v>
      </c>
      <c r="AO1717">
        <v>0</v>
      </c>
      <c r="AP1717">
        <v>54</v>
      </c>
      <c r="AQ1717">
        <v>2</v>
      </c>
      <c r="AR1717" t="s">
        <v>72</v>
      </c>
      <c r="AS1717" t="s">
        <v>149</v>
      </c>
      <c r="AT1717" t="s">
        <v>149</v>
      </c>
      <c r="AU1717" s="1">
        <v>44913</v>
      </c>
      <c r="AV1717" s="17">
        <f>VLOOKUP(dummy_yherealine!$AT1717,dummy_oppeained!B:C,2,0)</f>
        <v>2</v>
      </c>
      <c r="AW1717" s="22" t="str">
        <f>VLOOKUP(AS1717,dummy_oppeained!B:D,3,0)</f>
        <v>mitteeristav</v>
      </c>
      <c r="AX1717" s="17" t="str">
        <f>VLOOKUP(AR:AR,hinded_abi!A:D,4,0)</f>
        <v>NULL</v>
      </c>
      <c r="AY1717" s="26" t="str">
        <f t="shared" si="52"/>
        <v xml:space="preserve"> </v>
      </c>
      <c r="AZ1717" s="27">
        <f t="shared" si="53"/>
        <v>0</v>
      </c>
    </row>
    <row r="1718" spans="1:52" x14ac:dyDescent="0.25">
      <c r="A1718" t="s">
        <v>376</v>
      </c>
      <c r="B1718" t="s">
        <v>112</v>
      </c>
      <c r="C1718" t="s">
        <v>174</v>
      </c>
      <c r="D1718">
        <v>56912100090</v>
      </c>
      <c r="E1718" t="s">
        <v>50</v>
      </c>
      <c r="F1718" t="s">
        <v>332</v>
      </c>
      <c r="G1718" t="s">
        <v>115</v>
      </c>
      <c r="H1718" t="s">
        <v>115</v>
      </c>
      <c r="I1718" t="s">
        <v>115</v>
      </c>
      <c r="J1718" s="1">
        <v>44886</v>
      </c>
      <c r="K1718" t="s">
        <v>53</v>
      </c>
      <c r="L1718" s="1">
        <v>44662</v>
      </c>
      <c r="M1718" t="s">
        <v>245</v>
      </c>
      <c r="N1718" t="s">
        <v>55</v>
      </c>
      <c r="O1718" t="s">
        <v>236</v>
      </c>
      <c r="P1718" t="s">
        <v>117</v>
      </c>
      <c r="Q1718" s="1">
        <v>44194</v>
      </c>
      <c r="R1718" t="s">
        <v>118</v>
      </c>
      <c r="S1718" t="s">
        <v>191</v>
      </c>
      <c r="T1718" t="s">
        <v>120</v>
      </c>
      <c r="U1718" t="s">
        <v>177</v>
      </c>
      <c r="V1718">
        <v>1467</v>
      </c>
      <c r="W1718" t="s">
        <v>62</v>
      </c>
      <c r="X1718" t="s">
        <v>192</v>
      </c>
      <c r="Y1718">
        <v>4</v>
      </c>
      <c r="Z1718" t="s">
        <v>121</v>
      </c>
      <c r="AA1718" t="s">
        <v>64</v>
      </c>
      <c r="AB1718" t="s">
        <v>179</v>
      </c>
      <c r="AC1718" t="s">
        <v>52</v>
      </c>
      <c r="AD1718" t="s">
        <v>271</v>
      </c>
      <c r="AE1718" t="s">
        <v>162</v>
      </c>
      <c r="AF1718">
        <v>10</v>
      </c>
      <c r="AG1718">
        <v>28</v>
      </c>
      <c r="AH1718" t="s">
        <v>67</v>
      </c>
      <c r="AI1718" t="s">
        <v>85</v>
      </c>
      <c r="AJ1718" t="s">
        <v>181</v>
      </c>
      <c r="AK1718" t="s">
        <v>170</v>
      </c>
      <c r="AL1718">
        <v>1</v>
      </c>
      <c r="AM1718">
        <v>2</v>
      </c>
      <c r="AN1718">
        <v>11</v>
      </c>
      <c r="AO1718">
        <v>2</v>
      </c>
      <c r="AP1718">
        <v>51</v>
      </c>
      <c r="AQ1718">
        <v>2</v>
      </c>
      <c r="AR1718" t="s">
        <v>72</v>
      </c>
      <c r="AS1718" t="s">
        <v>105</v>
      </c>
      <c r="AT1718" t="s">
        <v>105</v>
      </c>
      <c r="AU1718" s="1">
        <v>45170</v>
      </c>
      <c r="AV1718" s="17">
        <f>VLOOKUP(dummy_yherealine!$AT1718,dummy_oppeained!B:C,2,0)</f>
        <v>2</v>
      </c>
      <c r="AW1718" s="22" t="str">
        <f>VLOOKUP(AS1718,dummy_oppeained!B:D,3,0)</f>
        <v>mitteeristav</v>
      </c>
      <c r="AX1718" s="17" t="str">
        <f>VLOOKUP(AR:AR,hinded_abi!A:D,4,0)</f>
        <v>NULL</v>
      </c>
      <c r="AY1718" s="26" t="str">
        <f t="shared" si="52"/>
        <v xml:space="preserve"> </v>
      </c>
      <c r="AZ1718" s="27">
        <f t="shared" si="53"/>
        <v>0</v>
      </c>
    </row>
    <row r="1719" spans="1:52" x14ac:dyDescent="0.25">
      <c r="A1719" t="s">
        <v>376</v>
      </c>
      <c r="B1719" t="s">
        <v>112</v>
      </c>
      <c r="C1719" t="s">
        <v>174</v>
      </c>
      <c r="D1719">
        <v>56912100090</v>
      </c>
      <c r="E1719" t="s">
        <v>50</v>
      </c>
      <c r="F1719" t="s">
        <v>332</v>
      </c>
      <c r="G1719" t="s">
        <v>115</v>
      </c>
      <c r="H1719" t="s">
        <v>115</v>
      </c>
      <c r="I1719" t="s">
        <v>115</v>
      </c>
      <c r="J1719" s="1">
        <v>44886</v>
      </c>
      <c r="K1719" t="s">
        <v>53</v>
      </c>
      <c r="L1719" s="1">
        <v>44662</v>
      </c>
      <c r="M1719" t="s">
        <v>245</v>
      </c>
      <c r="N1719" t="s">
        <v>55</v>
      </c>
      <c r="O1719" t="s">
        <v>236</v>
      </c>
      <c r="P1719" t="s">
        <v>117</v>
      </c>
      <c r="Q1719" s="1">
        <v>44194</v>
      </c>
      <c r="R1719" t="s">
        <v>118</v>
      </c>
      <c r="S1719" t="s">
        <v>191</v>
      </c>
      <c r="T1719" t="s">
        <v>120</v>
      </c>
      <c r="U1719" t="s">
        <v>177</v>
      </c>
      <c r="V1719">
        <v>1467</v>
      </c>
      <c r="W1719" t="s">
        <v>62</v>
      </c>
      <c r="X1719" t="s">
        <v>192</v>
      </c>
      <c r="Y1719">
        <v>4</v>
      </c>
      <c r="Z1719" t="s">
        <v>121</v>
      </c>
      <c r="AA1719" t="s">
        <v>64</v>
      </c>
      <c r="AB1719" t="s">
        <v>179</v>
      </c>
      <c r="AC1719" t="s">
        <v>52</v>
      </c>
      <c r="AD1719" t="s">
        <v>271</v>
      </c>
      <c r="AE1719" t="s">
        <v>162</v>
      </c>
      <c r="AF1719">
        <v>10</v>
      </c>
      <c r="AG1719">
        <v>28</v>
      </c>
      <c r="AH1719" t="s">
        <v>67</v>
      </c>
      <c r="AI1719" t="s">
        <v>85</v>
      </c>
      <c r="AJ1719" t="s">
        <v>181</v>
      </c>
      <c r="AK1719" t="s">
        <v>170</v>
      </c>
      <c r="AL1719">
        <v>1</v>
      </c>
      <c r="AM1719">
        <v>2</v>
      </c>
      <c r="AN1719">
        <v>11</v>
      </c>
      <c r="AO1719">
        <v>2</v>
      </c>
      <c r="AP1719">
        <v>51</v>
      </c>
      <c r="AQ1719">
        <v>2</v>
      </c>
      <c r="AR1719" t="s">
        <v>91</v>
      </c>
      <c r="AS1719" t="s">
        <v>221</v>
      </c>
      <c r="AT1719" t="s">
        <v>221</v>
      </c>
      <c r="AU1719" s="1">
        <v>44196</v>
      </c>
      <c r="AV1719" s="17">
        <f>VLOOKUP(dummy_yherealine!$AT1719,dummy_oppeained!B:C,2,0)</f>
        <v>6</v>
      </c>
      <c r="AW1719" s="22" t="str">
        <f>VLOOKUP(AS1719,dummy_oppeained!B:D,3,0)</f>
        <v>eristav</v>
      </c>
      <c r="AX1719" s="17">
        <f>VLOOKUP(AR:AR,hinded_abi!A:D,4,0)</f>
        <v>0</v>
      </c>
      <c r="AY1719" s="26">
        <f t="shared" si="52"/>
        <v>0</v>
      </c>
      <c r="AZ1719" s="27">
        <f t="shared" si="53"/>
        <v>6</v>
      </c>
    </row>
    <row r="1720" spans="1:52" x14ac:dyDescent="0.25">
      <c r="A1720" t="s">
        <v>376</v>
      </c>
      <c r="B1720" t="s">
        <v>112</v>
      </c>
      <c r="C1720" t="s">
        <v>174</v>
      </c>
      <c r="D1720">
        <v>56912100090</v>
      </c>
      <c r="E1720" t="s">
        <v>50</v>
      </c>
      <c r="F1720" t="s">
        <v>332</v>
      </c>
      <c r="G1720" t="s">
        <v>115</v>
      </c>
      <c r="H1720" t="s">
        <v>115</v>
      </c>
      <c r="I1720" t="s">
        <v>115</v>
      </c>
      <c r="J1720" s="1">
        <v>44886</v>
      </c>
      <c r="K1720" t="s">
        <v>53</v>
      </c>
      <c r="L1720" s="1">
        <v>44662</v>
      </c>
      <c r="M1720" t="s">
        <v>245</v>
      </c>
      <c r="N1720" t="s">
        <v>55</v>
      </c>
      <c r="O1720" t="s">
        <v>236</v>
      </c>
      <c r="P1720" t="s">
        <v>117</v>
      </c>
      <c r="Q1720" s="1">
        <v>44194</v>
      </c>
      <c r="R1720" t="s">
        <v>118</v>
      </c>
      <c r="S1720" t="s">
        <v>191</v>
      </c>
      <c r="T1720" t="s">
        <v>120</v>
      </c>
      <c r="U1720" t="s">
        <v>177</v>
      </c>
      <c r="V1720">
        <v>1467</v>
      </c>
      <c r="W1720" t="s">
        <v>62</v>
      </c>
      <c r="X1720" t="s">
        <v>192</v>
      </c>
      <c r="Y1720">
        <v>4</v>
      </c>
      <c r="Z1720" t="s">
        <v>121</v>
      </c>
      <c r="AA1720" t="s">
        <v>64</v>
      </c>
      <c r="AB1720" t="s">
        <v>179</v>
      </c>
      <c r="AC1720" t="s">
        <v>52</v>
      </c>
      <c r="AD1720" t="s">
        <v>271</v>
      </c>
      <c r="AE1720" t="s">
        <v>162</v>
      </c>
      <c r="AF1720">
        <v>10</v>
      </c>
      <c r="AG1720">
        <v>28</v>
      </c>
      <c r="AH1720" t="s">
        <v>67</v>
      </c>
      <c r="AI1720" t="s">
        <v>85</v>
      </c>
      <c r="AJ1720" t="s">
        <v>181</v>
      </c>
      <c r="AK1720" t="s">
        <v>170</v>
      </c>
      <c r="AL1720">
        <v>1</v>
      </c>
      <c r="AM1720">
        <v>2</v>
      </c>
      <c r="AN1720">
        <v>11</v>
      </c>
      <c r="AO1720">
        <v>2</v>
      </c>
      <c r="AP1720">
        <v>51</v>
      </c>
      <c r="AQ1720">
        <v>2</v>
      </c>
      <c r="AR1720" t="s">
        <v>86</v>
      </c>
      <c r="AS1720" t="s">
        <v>127</v>
      </c>
      <c r="AT1720" t="s">
        <v>127</v>
      </c>
      <c r="AU1720" s="1">
        <v>44118</v>
      </c>
      <c r="AV1720" s="17">
        <f>VLOOKUP(dummy_yherealine!$AT1720,dummy_oppeained!B:C,2,0)</f>
        <v>6</v>
      </c>
      <c r="AW1720" s="22" t="str">
        <f>VLOOKUP(AS1720,dummy_oppeained!B:D,3,0)</f>
        <v>eristav</v>
      </c>
      <c r="AX1720" s="17">
        <f>VLOOKUP(AR:AR,hinded_abi!A:D,4,0)</f>
        <v>4</v>
      </c>
      <c r="AY1720" s="26">
        <f t="shared" si="52"/>
        <v>24</v>
      </c>
      <c r="AZ1720" s="27">
        <f t="shared" si="53"/>
        <v>6</v>
      </c>
    </row>
    <row r="1721" spans="1:52" x14ac:dyDescent="0.25">
      <c r="A1721" t="s">
        <v>376</v>
      </c>
      <c r="B1721" t="s">
        <v>112</v>
      </c>
      <c r="C1721" t="s">
        <v>174</v>
      </c>
      <c r="D1721">
        <v>56912100090</v>
      </c>
      <c r="E1721" t="s">
        <v>50</v>
      </c>
      <c r="F1721" t="s">
        <v>332</v>
      </c>
      <c r="G1721" t="s">
        <v>115</v>
      </c>
      <c r="H1721" t="s">
        <v>115</v>
      </c>
      <c r="I1721" t="s">
        <v>115</v>
      </c>
      <c r="J1721" s="1">
        <v>44886</v>
      </c>
      <c r="K1721" t="s">
        <v>53</v>
      </c>
      <c r="L1721" s="1">
        <v>44662</v>
      </c>
      <c r="M1721" t="s">
        <v>245</v>
      </c>
      <c r="N1721" t="s">
        <v>55</v>
      </c>
      <c r="O1721" t="s">
        <v>236</v>
      </c>
      <c r="P1721" t="s">
        <v>117</v>
      </c>
      <c r="Q1721" s="1">
        <v>44194</v>
      </c>
      <c r="R1721" t="s">
        <v>118</v>
      </c>
      <c r="S1721" t="s">
        <v>191</v>
      </c>
      <c r="T1721" t="s">
        <v>120</v>
      </c>
      <c r="U1721" t="s">
        <v>177</v>
      </c>
      <c r="V1721">
        <v>1467</v>
      </c>
      <c r="W1721" t="s">
        <v>62</v>
      </c>
      <c r="X1721" t="s">
        <v>192</v>
      </c>
      <c r="Y1721">
        <v>4</v>
      </c>
      <c r="Z1721" t="s">
        <v>121</v>
      </c>
      <c r="AA1721" t="s">
        <v>64</v>
      </c>
      <c r="AB1721" t="s">
        <v>179</v>
      </c>
      <c r="AC1721" t="s">
        <v>52</v>
      </c>
      <c r="AD1721" t="s">
        <v>271</v>
      </c>
      <c r="AE1721" t="s">
        <v>162</v>
      </c>
      <c r="AF1721">
        <v>10</v>
      </c>
      <c r="AG1721">
        <v>28</v>
      </c>
      <c r="AH1721" t="s">
        <v>67</v>
      </c>
      <c r="AI1721" t="s">
        <v>85</v>
      </c>
      <c r="AJ1721" t="s">
        <v>181</v>
      </c>
      <c r="AK1721" t="s">
        <v>170</v>
      </c>
      <c r="AL1721">
        <v>1</v>
      </c>
      <c r="AM1721">
        <v>2</v>
      </c>
      <c r="AN1721">
        <v>11</v>
      </c>
      <c r="AO1721">
        <v>2</v>
      </c>
      <c r="AP1721">
        <v>51</v>
      </c>
      <c r="AQ1721">
        <v>2</v>
      </c>
      <c r="AR1721" t="s">
        <v>72</v>
      </c>
      <c r="AS1721" t="s">
        <v>141</v>
      </c>
      <c r="AT1721" t="s">
        <v>141</v>
      </c>
      <c r="AU1721" s="1">
        <v>45656</v>
      </c>
      <c r="AV1721" s="17">
        <f>VLOOKUP(dummy_yherealine!$AT1721,dummy_oppeained!B:C,2,0)</f>
        <v>2</v>
      </c>
      <c r="AW1721" s="22" t="str">
        <f>VLOOKUP(AS1721,dummy_oppeained!B:D,3,0)</f>
        <v>mitteeristav</v>
      </c>
      <c r="AX1721" s="17" t="str">
        <f>VLOOKUP(AR:AR,hinded_abi!A:D,4,0)</f>
        <v>NULL</v>
      </c>
      <c r="AY1721" s="26" t="str">
        <f t="shared" si="52"/>
        <v xml:space="preserve"> </v>
      </c>
      <c r="AZ1721" s="27">
        <f t="shared" si="53"/>
        <v>0</v>
      </c>
    </row>
    <row r="1722" spans="1:52" x14ac:dyDescent="0.25">
      <c r="A1722" t="s">
        <v>376</v>
      </c>
      <c r="B1722" t="s">
        <v>112</v>
      </c>
      <c r="C1722" t="s">
        <v>174</v>
      </c>
      <c r="D1722">
        <v>56912100090</v>
      </c>
      <c r="E1722" t="s">
        <v>50</v>
      </c>
      <c r="F1722" t="s">
        <v>332</v>
      </c>
      <c r="G1722" t="s">
        <v>115</v>
      </c>
      <c r="H1722" t="s">
        <v>115</v>
      </c>
      <c r="I1722" t="s">
        <v>115</v>
      </c>
      <c r="J1722" s="1">
        <v>44886</v>
      </c>
      <c r="K1722" t="s">
        <v>53</v>
      </c>
      <c r="L1722" s="1">
        <v>44662</v>
      </c>
      <c r="M1722" t="s">
        <v>245</v>
      </c>
      <c r="N1722" t="s">
        <v>55</v>
      </c>
      <c r="O1722" t="s">
        <v>236</v>
      </c>
      <c r="P1722" t="s">
        <v>117</v>
      </c>
      <c r="Q1722" s="1">
        <v>44194</v>
      </c>
      <c r="R1722" t="s">
        <v>118</v>
      </c>
      <c r="S1722" t="s">
        <v>191</v>
      </c>
      <c r="T1722" t="s">
        <v>120</v>
      </c>
      <c r="U1722" t="s">
        <v>177</v>
      </c>
      <c r="V1722">
        <v>1467</v>
      </c>
      <c r="W1722" t="s">
        <v>62</v>
      </c>
      <c r="X1722" t="s">
        <v>192</v>
      </c>
      <c r="Y1722">
        <v>4</v>
      </c>
      <c r="Z1722" t="s">
        <v>121</v>
      </c>
      <c r="AA1722" t="s">
        <v>64</v>
      </c>
      <c r="AB1722" t="s">
        <v>179</v>
      </c>
      <c r="AC1722" t="s">
        <v>52</v>
      </c>
      <c r="AD1722" t="s">
        <v>271</v>
      </c>
      <c r="AE1722" t="s">
        <v>162</v>
      </c>
      <c r="AF1722">
        <v>10</v>
      </c>
      <c r="AG1722">
        <v>28</v>
      </c>
      <c r="AH1722" t="s">
        <v>67</v>
      </c>
      <c r="AI1722" t="s">
        <v>85</v>
      </c>
      <c r="AJ1722" t="s">
        <v>181</v>
      </c>
      <c r="AK1722" t="s">
        <v>170</v>
      </c>
      <c r="AL1722">
        <v>1</v>
      </c>
      <c r="AM1722">
        <v>2</v>
      </c>
      <c r="AN1722">
        <v>11</v>
      </c>
      <c r="AO1722">
        <v>2</v>
      </c>
      <c r="AP1722">
        <v>51</v>
      </c>
      <c r="AQ1722">
        <v>2</v>
      </c>
      <c r="AR1722" t="s">
        <v>91</v>
      </c>
      <c r="AS1722" t="s">
        <v>75</v>
      </c>
      <c r="AT1722" t="s">
        <v>75</v>
      </c>
      <c r="AU1722" s="1">
        <v>45118</v>
      </c>
      <c r="AV1722" s="17">
        <f>VLOOKUP(dummy_yherealine!$AT1722,dummy_oppeained!B:C,2,0)</f>
        <v>3</v>
      </c>
      <c r="AW1722" s="22" t="str">
        <f>VLOOKUP(AS1722,dummy_oppeained!B:D,3,0)</f>
        <v>mitteeristav</v>
      </c>
      <c r="AX1722" s="17">
        <f>VLOOKUP(AR:AR,hinded_abi!A:D,4,0)</f>
        <v>0</v>
      </c>
      <c r="AY1722" s="26" t="str">
        <f t="shared" si="52"/>
        <v xml:space="preserve"> </v>
      </c>
      <c r="AZ1722" s="27">
        <f t="shared" si="53"/>
        <v>0</v>
      </c>
    </row>
    <row r="1723" spans="1:52" x14ac:dyDescent="0.25">
      <c r="A1723" t="s">
        <v>376</v>
      </c>
      <c r="B1723" t="s">
        <v>112</v>
      </c>
      <c r="C1723" t="s">
        <v>174</v>
      </c>
      <c r="D1723">
        <v>56912100090</v>
      </c>
      <c r="E1723" t="s">
        <v>50</v>
      </c>
      <c r="F1723" t="s">
        <v>332</v>
      </c>
      <c r="G1723" t="s">
        <v>115</v>
      </c>
      <c r="H1723" t="s">
        <v>115</v>
      </c>
      <c r="I1723" t="s">
        <v>115</v>
      </c>
      <c r="J1723" s="1">
        <v>44886</v>
      </c>
      <c r="K1723" t="s">
        <v>53</v>
      </c>
      <c r="L1723" s="1">
        <v>44662</v>
      </c>
      <c r="M1723" t="s">
        <v>245</v>
      </c>
      <c r="N1723" t="s">
        <v>55</v>
      </c>
      <c r="O1723" t="s">
        <v>236</v>
      </c>
      <c r="P1723" t="s">
        <v>117</v>
      </c>
      <c r="Q1723" s="1">
        <v>44194</v>
      </c>
      <c r="R1723" t="s">
        <v>118</v>
      </c>
      <c r="S1723" t="s">
        <v>191</v>
      </c>
      <c r="T1723" t="s">
        <v>120</v>
      </c>
      <c r="U1723" t="s">
        <v>177</v>
      </c>
      <c r="V1723">
        <v>1467</v>
      </c>
      <c r="W1723" t="s">
        <v>62</v>
      </c>
      <c r="X1723" t="s">
        <v>192</v>
      </c>
      <c r="Y1723">
        <v>4</v>
      </c>
      <c r="Z1723" t="s">
        <v>121</v>
      </c>
      <c r="AA1723" t="s">
        <v>64</v>
      </c>
      <c r="AB1723" t="s">
        <v>179</v>
      </c>
      <c r="AC1723" t="s">
        <v>52</v>
      </c>
      <c r="AD1723" t="s">
        <v>271</v>
      </c>
      <c r="AE1723" t="s">
        <v>162</v>
      </c>
      <c r="AF1723">
        <v>10</v>
      </c>
      <c r="AG1723">
        <v>28</v>
      </c>
      <c r="AH1723" t="s">
        <v>67</v>
      </c>
      <c r="AI1723" t="s">
        <v>85</v>
      </c>
      <c r="AJ1723" t="s">
        <v>181</v>
      </c>
      <c r="AK1723" t="s">
        <v>170</v>
      </c>
      <c r="AL1723">
        <v>1</v>
      </c>
      <c r="AM1723">
        <v>2</v>
      </c>
      <c r="AN1723">
        <v>11</v>
      </c>
      <c r="AO1723">
        <v>2</v>
      </c>
      <c r="AP1723">
        <v>51</v>
      </c>
      <c r="AQ1723">
        <v>2</v>
      </c>
      <c r="AR1723" t="s">
        <v>80</v>
      </c>
      <c r="AS1723" t="s">
        <v>165</v>
      </c>
      <c r="AT1723" t="s">
        <v>165</v>
      </c>
      <c r="AU1723" s="1">
        <v>45140</v>
      </c>
      <c r="AV1723" s="17">
        <f>VLOOKUP(dummy_yherealine!$AT1723,dummy_oppeained!B:C,2,0)</f>
        <v>8</v>
      </c>
      <c r="AW1723" s="22" t="str">
        <f>VLOOKUP(AS1723,dummy_oppeained!B:D,3,0)</f>
        <v>eristav</v>
      </c>
      <c r="AX1723" s="17">
        <f>VLOOKUP(AR:AR,hinded_abi!A:D,4,0)</f>
        <v>3</v>
      </c>
      <c r="AY1723" s="26">
        <f t="shared" si="52"/>
        <v>24</v>
      </c>
      <c r="AZ1723" s="27">
        <f t="shared" si="53"/>
        <v>8</v>
      </c>
    </row>
    <row r="1724" spans="1:52" x14ac:dyDescent="0.25">
      <c r="A1724" t="s">
        <v>377</v>
      </c>
      <c r="B1724" t="s">
        <v>173</v>
      </c>
      <c r="C1724" t="s">
        <v>208</v>
      </c>
      <c r="D1724">
        <v>42105040820</v>
      </c>
      <c r="E1724" t="s">
        <v>50</v>
      </c>
      <c r="F1724" t="s">
        <v>157</v>
      </c>
      <c r="G1724" t="s">
        <v>115</v>
      </c>
      <c r="H1724" t="s">
        <v>52</v>
      </c>
      <c r="I1724" t="s">
        <v>52</v>
      </c>
      <c r="J1724" s="1">
        <v>45334</v>
      </c>
      <c r="K1724" t="s">
        <v>53</v>
      </c>
      <c r="L1724" s="1">
        <v>44297</v>
      </c>
      <c r="M1724" t="s">
        <v>270</v>
      </c>
      <c r="N1724" t="s">
        <v>264</v>
      </c>
      <c r="O1724" t="s">
        <v>56</v>
      </c>
      <c r="P1724" t="s">
        <v>237</v>
      </c>
      <c r="Q1724" s="1">
        <v>44480</v>
      </c>
      <c r="R1724" t="s">
        <v>118</v>
      </c>
      <c r="S1724" t="s">
        <v>59</v>
      </c>
      <c r="T1724" t="s">
        <v>60</v>
      </c>
      <c r="U1724" t="s">
        <v>300</v>
      </c>
      <c r="V1724">
        <v>1470</v>
      </c>
      <c r="W1724" t="s">
        <v>62</v>
      </c>
      <c r="X1724" t="s">
        <v>53</v>
      </c>
      <c r="Y1724">
        <v>1</v>
      </c>
      <c r="Z1724" t="s">
        <v>63</v>
      </c>
      <c r="AA1724" t="s">
        <v>64</v>
      </c>
      <c r="AB1724" t="s">
        <v>84</v>
      </c>
      <c r="AC1724" t="s">
        <v>115</v>
      </c>
      <c r="AD1724" t="s">
        <v>53</v>
      </c>
      <c r="AE1724" t="s">
        <v>180</v>
      </c>
      <c r="AF1724">
        <v>107</v>
      </c>
      <c r="AG1724">
        <v>28</v>
      </c>
      <c r="AH1724" t="s">
        <v>69</v>
      </c>
      <c r="AI1724" t="s">
        <v>170</v>
      </c>
      <c r="AJ1724" t="s">
        <v>69</v>
      </c>
      <c r="AK1724" t="s">
        <v>218</v>
      </c>
      <c r="AL1724">
        <v>2</v>
      </c>
      <c r="AM1724">
        <v>2</v>
      </c>
      <c r="AN1724">
        <v>1</v>
      </c>
      <c r="AO1724">
        <v>2</v>
      </c>
      <c r="AP1724">
        <v>20</v>
      </c>
      <c r="AQ1724">
        <v>1</v>
      </c>
      <c r="AR1724" t="s">
        <v>80</v>
      </c>
      <c r="AS1724" t="s">
        <v>259</v>
      </c>
      <c r="AT1724" t="s">
        <v>259</v>
      </c>
      <c r="AU1724" s="1">
        <v>45821</v>
      </c>
      <c r="AV1724" s="17">
        <f>VLOOKUP(dummy_yherealine!$AT1724,dummy_oppeained!B:C,2,0)</f>
        <v>6</v>
      </c>
      <c r="AW1724" s="22" t="str">
        <f>VLOOKUP(AS1724,dummy_oppeained!B:D,3,0)</f>
        <v>eristav</v>
      </c>
      <c r="AX1724" s="17">
        <f>VLOOKUP(AR:AR,hinded_abi!A:D,4,0)</f>
        <v>3</v>
      </c>
      <c r="AY1724" s="26">
        <f t="shared" si="52"/>
        <v>18</v>
      </c>
      <c r="AZ1724" s="27">
        <f t="shared" si="53"/>
        <v>6</v>
      </c>
    </row>
    <row r="1725" spans="1:52" x14ac:dyDescent="0.25">
      <c r="A1725" t="s">
        <v>377</v>
      </c>
      <c r="B1725" t="s">
        <v>173</v>
      </c>
      <c r="C1725" t="s">
        <v>208</v>
      </c>
      <c r="D1725">
        <v>42105040820</v>
      </c>
      <c r="E1725" t="s">
        <v>50</v>
      </c>
      <c r="F1725" t="s">
        <v>157</v>
      </c>
      <c r="G1725" t="s">
        <v>115</v>
      </c>
      <c r="H1725" t="s">
        <v>52</v>
      </c>
      <c r="I1725" t="s">
        <v>52</v>
      </c>
      <c r="J1725" s="1">
        <v>45334</v>
      </c>
      <c r="K1725" t="s">
        <v>53</v>
      </c>
      <c r="L1725" s="1">
        <v>44297</v>
      </c>
      <c r="M1725" t="s">
        <v>270</v>
      </c>
      <c r="N1725" t="s">
        <v>264</v>
      </c>
      <c r="O1725" t="s">
        <v>56</v>
      </c>
      <c r="P1725" t="s">
        <v>237</v>
      </c>
      <c r="Q1725" s="1">
        <v>44480</v>
      </c>
      <c r="R1725" t="s">
        <v>118</v>
      </c>
      <c r="S1725" t="s">
        <v>59</v>
      </c>
      <c r="T1725" t="s">
        <v>60</v>
      </c>
      <c r="U1725" t="s">
        <v>300</v>
      </c>
      <c r="V1725">
        <v>1470</v>
      </c>
      <c r="W1725" t="s">
        <v>62</v>
      </c>
      <c r="X1725" t="s">
        <v>53</v>
      </c>
      <c r="Y1725">
        <v>1</v>
      </c>
      <c r="Z1725" t="s">
        <v>63</v>
      </c>
      <c r="AA1725" t="s">
        <v>64</v>
      </c>
      <c r="AB1725" t="s">
        <v>84</v>
      </c>
      <c r="AC1725" t="s">
        <v>115</v>
      </c>
      <c r="AD1725" t="s">
        <v>53</v>
      </c>
      <c r="AE1725" t="s">
        <v>180</v>
      </c>
      <c r="AF1725">
        <v>107</v>
      </c>
      <c r="AG1725">
        <v>28</v>
      </c>
      <c r="AH1725" t="s">
        <v>69</v>
      </c>
      <c r="AI1725" t="s">
        <v>170</v>
      </c>
      <c r="AJ1725" t="s">
        <v>69</v>
      </c>
      <c r="AK1725" t="s">
        <v>218</v>
      </c>
      <c r="AL1725">
        <v>2</v>
      </c>
      <c r="AM1725">
        <v>2</v>
      </c>
      <c r="AN1725">
        <v>1</v>
      </c>
      <c r="AO1725">
        <v>2</v>
      </c>
      <c r="AP1725">
        <v>20</v>
      </c>
      <c r="AQ1725">
        <v>1</v>
      </c>
      <c r="AR1725" t="s">
        <v>72</v>
      </c>
      <c r="AS1725" t="s">
        <v>90</v>
      </c>
      <c r="AT1725" t="s">
        <v>90</v>
      </c>
      <c r="AU1725" s="1">
        <v>44234</v>
      </c>
      <c r="AV1725" s="17">
        <f>VLOOKUP(dummy_yherealine!$AT1725,dummy_oppeained!B:C,2,0)</f>
        <v>3</v>
      </c>
      <c r="AW1725" s="22" t="str">
        <f>VLOOKUP(AS1725,dummy_oppeained!B:D,3,0)</f>
        <v>mitteeristav</v>
      </c>
      <c r="AX1725" s="17" t="str">
        <f>VLOOKUP(AR:AR,hinded_abi!A:D,4,0)</f>
        <v>NULL</v>
      </c>
      <c r="AY1725" s="26" t="str">
        <f t="shared" si="52"/>
        <v xml:space="preserve"> </v>
      </c>
      <c r="AZ1725" s="27">
        <f t="shared" si="53"/>
        <v>0</v>
      </c>
    </row>
    <row r="1726" spans="1:52" x14ac:dyDescent="0.25">
      <c r="A1726" t="s">
        <v>377</v>
      </c>
      <c r="B1726" t="s">
        <v>173</v>
      </c>
      <c r="C1726" t="s">
        <v>208</v>
      </c>
      <c r="D1726">
        <v>42105040820</v>
      </c>
      <c r="E1726" t="s">
        <v>50</v>
      </c>
      <c r="F1726" t="s">
        <v>157</v>
      </c>
      <c r="G1726" t="s">
        <v>115</v>
      </c>
      <c r="H1726" t="s">
        <v>52</v>
      </c>
      <c r="I1726" t="s">
        <v>52</v>
      </c>
      <c r="J1726" s="1">
        <v>45334</v>
      </c>
      <c r="K1726" t="s">
        <v>53</v>
      </c>
      <c r="L1726" s="1">
        <v>44297</v>
      </c>
      <c r="M1726" t="s">
        <v>270</v>
      </c>
      <c r="N1726" t="s">
        <v>264</v>
      </c>
      <c r="O1726" t="s">
        <v>56</v>
      </c>
      <c r="P1726" t="s">
        <v>237</v>
      </c>
      <c r="Q1726" s="1">
        <v>44480</v>
      </c>
      <c r="R1726" t="s">
        <v>118</v>
      </c>
      <c r="S1726" t="s">
        <v>59</v>
      </c>
      <c r="T1726" t="s">
        <v>60</v>
      </c>
      <c r="U1726" t="s">
        <v>300</v>
      </c>
      <c r="V1726">
        <v>1470</v>
      </c>
      <c r="W1726" t="s">
        <v>62</v>
      </c>
      <c r="X1726" t="s">
        <v>53</v>
      </c>
      <c r="Y1726">
        <v>1</v>
      </c>
      <c r="Z1726" t="s">
        <v>63</v>
      </c>
      <c r="AA1726" t="s">
        <v>64</v>
      </c>
      <c r="AB1726" t="s">
        <v>84</v>
      </c>
      <c r="AC1726" t="s">
        <v>115</v>
      </c>
      <c r="AD1726" t="s">
        <v>53</v>
      </c>
      <c r="AE1726" t="s">
        <v>180</v>
      </c>
      <c r="AF1726">
        <v>107</v>
      </c>
      <c r="AG1726">
        <v>28</v>
      </c>
      <c r="AH1726" t="s">
        <v>69</v>
      </c>
      <c r="AI1726" t="s">
        <v>170</v>
      </c>
      <c r="AJ1726" t="s">
        <v>69</v>
      </c>
      <c r="AK1726" t="s">
        <v>218</v>
      </c>
      <c r="AL1726">
        <v>2</v>
      </c>
      <c r="AM1726">
        <v>2</v>
      </c>
      <c r="AN1726">
        <v>1</v>
      </c>
      <c r="AO1726">
        <v>2</v>
      </c>
      <c r="AP1726">
        <v>20</v>
      </c>
      <c r="AQ1726">
        <v>1</v>
      </c>
      <c r="AR1726" t="s">
        <v>72</v>
      </c>
      <c r="AS1726" t="s">
        <v>256</v>
      </c>
      <c r="AT1726" t="s">
        <v>256</v>
      </c>
      <c r="AU1726" s="1">
        <v>45449</v>
      </c>
      <c r="AV1726" s="17">
        <f>VLOOKUP(dummy_yherealine!$AT1726,dummy_oppeained!B:C,2,0)</f>
        <v>3</v>
      </c>
      <c r="AW1726" s="22" t="str">
        <f>VLOOKUP(AS1726,dummy_oppeained!B:D,3,0)</f>
        <v>mitteeristav</v>
      </c>
      <c r="AX1726" s="17" t="str">
        <f>VLOOKUP(AR:AR,hinded_abi!A:D,4,0)</f>
        <v>NULL</v>
      </c>
      <c r="AY1726" s="26" t="str">
        <f t="shared" si="52"/>
        <v xml:space="preserve"> </v>
      </c>
      <c r="AZ1726" s="27">
        <f t="shared" si="53"/>
        <v>0</v>
      </c>
    </row>
    <row r="1727" spans="1:52" x14ac:dyDescent="0.25">
      <c r="A1727" t="s">
        <v>377</v>
      </c>
      <c r="B1727" t="s">
        <v>173</v>
      </c>
      <c r="C1727" t="s">
        <v>208</v>
      </c>
      <c r="D1727">
        <v>42105040820</v>
      </c>
      <c r="E1727" t="s">
        <v>50</v>
      </c>
      <c r="F1727" t="s">
        <v>157</v>
      </c>
      <c r="G1727" t="s">
        <v>115</v>
      </c>
      <c r="H1727" t="s">
        <v>52</v>
      </c>
      <c r="I1727" t="s">
        <v>52</v>
      </c>
      <c r="J1727" s="1">
        <v>45334</v>
      </c>
      <c r="K1727" t="s">
        <v>53</v>
      </c>
      <c r="L1727" s="1">
        <v>44297</v>
      </c>
      <c r="M1727" t="s">
        <v>270</v>
      </c>
      <c r="N1727" t="s">
        <v>264</v>
      </c>
      <c r="O1727" t="s">
        <v>56</v>
      </c>
      <c r="P1727" t="s">
        <v>237</v>
      </c>
      <c r="Q1727" s="1">
        <v>44480</v>
      </c>
      <c r="R1727" t="s">
        <v>118</v>
      </c>
      <c r="S1727" t="s">
        <v>59</v>
      </c>
      <c r="T1727" t="s">
        <v>60</v>
      </c>
      <c r="U1727" t="s">
        <v>300</v>
      </c>
      <c r="V1727">
        <v>1470</v>
      </c>
      <c r="W1727" t="s">
        <v>62</v>
      </c>
      <c r="X1727" t="s">
        <v>53</v>
      </c>
      <c r="Y1727">
        <v>1</v>
      </c>
      <c r="Z1727" t="s">
        <v>63</v>
      </c>
      <c r="AA1727" t="s">
        <v>64</v>
      </c>
      <c r="AB1727" t="s">
        <v>84</v>
      </c>
      <c r="AC1727" t="s">
        <v>115</v>
      </c>
      <c r="AD1727" t="s">
        <v>53</v>
      </c>
      <c r="AE1727" t="s">
        <v>180</v>
      </c>
      <c r="AF1727">
        <v>107</v>
      </c>
      <c r="AG1727">
        <v>28</v>
      </c>
      <c r="AH1727" t="s">
        <v>69</v>
      </c>
      <c r="AI1727" t="s">
        <v>170</v>
      </c>
      <c r="AJ1727" t="s">
        <v>69</v>
      </c>
      <c r="AK1727" t="s">
        <v>218</v>
      </c>
      <c r="AL1727">
        <v>2</v>
      </c>
      <c r="AM1727">
        <v>2</v>
      </c>
      <c r="AN1727">
        <v>1</v>
      </c>
      <c r="AO1727">
        <v>2</v>
      </c>
      <c r="AP1727">
        <v>20</v>
      </c>
      <c r="AQ1727">
        <v>1</v>
      </c>
      <c r="AR1727" t="s">
        <v>70</v>
      </c>
      <c r="AS1727" t="s">
        <v>145</v>
      </c>
      <c r="AT1727" t="s">
        <v>145</v>
      </c>
      <c r="AU1727" s="1">
        <v>44113</v>
      </c>
      <c r="AV1727" s="17">
        <f>VLOOKUP(dummy_yherealine!$AT1727,dummy_oppeained!B:C,2,0)</f>
        <v>6</v>
      </c>
      <c r="AW1727" s="22" t="str">
        <f>VLOOKUP(AS1727,dummy_oppeained!B:D,3,0)</f>
        <v>eristav</v>
      </c>
      <c r="AX1727" s="17">
        <f>VLOOKUP(AR:AR,hinded_abi!A:D,4,0)</f>
        <v>0</v>
      </c>
      <c r="AY1727" s="26">
        <f t="shared" si="52"/>
        <v>0</v>
      </c>
      <c r="AZ1727" s="27">
        <f t="shared" si="53"/>
        <v>6</v>
      </c>
    </row>
    <row r="1728" spans="1:52" x14ac:dyDescent="0.25">
      <c r="A1728" t="s">
        <v>377</v>
      </c>
      <c r="B1728" t="s">
        <v>173</v>
      </c>
      <c r="C1728" t="s">
        <v>208</v>
      </c>
      <c r="D1728">
        <v>42105040820</v>
      </c>
      <c r="E1728" t="s">
        <v>50</v>
      </c>
      <c r="F1728" t="s">
        <v>157</v>
      </c>
      <c r="G1728" t="s">
        <v>115</v>
      </c>
      <c r="H1728" t="s">
        <v>52</v>
      </c>
      <c r="I1728" t="s">
        <v>52</v>
      </c>
      <c r="J1728" s="1">
        <v>45334</v>
      </c>
      <c r="K1728" t="s">
        <v>53</v>
      </c>
      <c r="L1728" s="1">
        <v>44297</v>
      </c>
      <c r="M1728" t="s">
        <v>270</v>
      </c>
      <c r="N1728" t="s">
        <v>264</v>
      </c>
      <c r="O1728" t="s">
        <v>56</v>
      </c>
      <c r="P1728" t="s">
        <v>237</v>
      </c>
      <c r="Q1728" s="1">
        <v>44480</v>
      </c>
      <c r="R1728" t="s">
        <v>118</v>
      </c>
      <c r="S1728" t="s">
        <v>59</v>
      </c>
      <c r="T1728" t="s">
        <v>60</v>
      </c>
      <c r="U1728" t="s">
        <v>300</v>
      </c>
      <c r="V1728">
        <v>1470</v>
      </c>
      <c r="W1728" t="s">
        <v>62</v>
      </c>
      <c r="X1728" t="s">
        <v>53</v>
      </c>
      <c r="Y1728">
        <v>1</v>
      </c>
      <c r="Z1728" t="s">
        <v>63</v>
      </c>
      <c r="AA1728" t="s">
        <v>64</v>
      </c>
      <c r="AB1728" t="s">
        <v>84</v>
      </c>
      <c r="AC1728" t="s">
        <v>115</v>
      </c>
      <c r="AD1728" t="s">
        <v>53</v>
      </c>
      <c r="AE1728" t="s">
        <v>180</v>
      </c>
      <c r="AF1728">
        <v>107</v>
      </c>
      <c r="AG1728">
        <v>28</v>
      </c>
      <c r="AH1728" t="s">
        <v>69</v>
      </c>
      <c r="AI1728" t="s">
        <v>170</v>
      </c>
      <c r="AJ1728" t="s">
        <v>69</v>
      </c>
      <c r="AK1728" t="s">
        <v>218</v>
      </c>
      <c r="AL1728">
        <v>2</v>
      </c>
      <c r="AM1728">
        <v>2</v>
      </c>
      <c r="AN1728">
        <v>1</v>
      </c>
      <c r="AO1728">
        <v>2</v>
      </c>
      <c r="AP1728">
        <v>20</v>
      </c>
      <c r="AQ1728">
        <v>1</v>
      </c>
      <c r="AR1728" t="s">
        <v>70</v>
      </c>
      <c r="AS1728" t="s">
        <v>143</v>
      </c>
      <c r="AT1728" t="s">
        <v>143</v>
      </c>
      <c r="AU1728" s="1">
        <v>44700</v>
      </c>
      <c r="AV1728" s="17">
        <f>VLOOKUP(dummy_yherealine!$AT1728,dummy_oppeained!B:C,2,0)</f>
        <v>5</v>
      </c>
      <c r="AW1728" s="22" t="str">
        <f>VLOOKUP(AS1728,dummy_oppeained!B:D,3,0)</f>
        <v>eristav</v>
      </c>
      <c r="AX1728" s="17">
        <f>VLOOKUP(AR:AR,hinded_abi!A:D,4,0)</f>
        <v>0</v>
      </c>
      <c r="AY1728" s="26">
        <f t="shared" si="52"/>
        <v>0</v>
      </c>
      <c r="AZ1728" s="27">
        <f t="shared" si="53"/>
        <v>5</v>
      </c>
    </row>
    <row r="1729" spans="1:52" x14ac:dyDescent="0.25">
      <c r="A1729" t="s">
        <v>377</v>
      </c>
      <c r="B1729" t="s">
        <v>173</v>
      </c>
      <c r="C1729" t="s">
        <v>208</v>
      </c>
      <c r="D1729">
        <v>42105040820</v>
      </c>
      <c r="E1729" t="s">
        <v>50</v>
      </c>
      <c r="F1729" t="s">
        <v>157</v>
      </c>
      <c r="G1729" t="s">
        <v>115</v>
      </c>
      <c r="H1729" t="s">
        <v>52</v>
      </c>
      <c r="I1729" t="s">
        <v>52</v>
      </c>
      <c r="J1729" s="1">
        <v>45334</v>
      </c>
      <c r="K1729" t="s">
        <v>53</v>
      </c>
      <c r="L1729" s="1">
        <v>44297</v>
      </c>
      <c r="M1729" t="s">
        <v>270</v>
      </c>
      <c r="N1729" t="s">
        <v>264</v>
      </c>
      <c r="O1729" t="s">
        <v>56</v>
      </c>
      <c r="P1729" t="s">
        <v>237</v>
      </c>
      <c r="Q1729" s="1">
        <v>44480</v>
      </c>
      <c r="R1729" t="s">
        <v>118</v>
      </c>
      <c r="S1729" t="s">
        <v>59</v>
      </c>
      <c r="T1729" t="s">
        <v>60</v>
      </c>
      <c r="U1729" t="s">
        <v>300</v>
      </c>
      <c r="V1729">
        <v>1470</v>
      </c>
      <c r="W1729" t="s">
        <v>62</v>
      </c>
      <c r="X1729" t="s">
        <v>53</v>
      </c>
      <c r="Y1729">
        <v>2</v>
      </c>
      <c r="Z1729" t="s">
        <v>63</v>
      </c>
      <c r="AA1729" t="s">
        <v>64</v>
      </c>
      <c r="AB1729" t="s">
        <v>106</v>
      </c>
      <c r="AC1729" t="s">
        <v>115</v>
      </c>
      <c r="AD1729" t="s">
        <v>53</v>
      </c>
      <c r="AE1729" t="s">
        <v>180</v>
      </c>
      <c r="AF1729">
        <v>107</v>
      </c>
      <c r="AG1729">
        <v>29</v>
      </c>
      <c r="AH1729" t="s">
        <v>69</v>
      </c>
      <c r="AI1729" t="s">
        <v>69</v>
      </c>
      <c r="AJ1729" t="s">
        <v>69</v>
      </c>
      <c r="AK1729" t="s">
        <v>85</v>
      </c>
      <c r="AL1729">
        <v>2</v>
      </c>
      <c r="AM1729">
        <v>2</v>
      </c>
      <c r="AN1729">
        <v>1</v>
      </c>
      <c r="AO1729">
        <v>9</v>
      </c>
      <c r="AP1729">
        <v>23</v>
      </c>
      <c r="AQ1729">
        <v>1</v>
      </c>
      <c r="AR1729" t="s">
        <v>91</v>
      </c>
      <c r="AS1729" t="s">
        <v>255</v>
      </c>
      <c r="AT1729" t="s">
        <v>255</v>
      </c>
      <c r="AU1729" s="1">
        <v>44281</v>
      </c>
      <c r="AV1729" s="17">
        <f>VLOOKUP(dummy_yherealine!$AT1729,dummy_oppeained!B:C,2,0)</f>
        <v>8</v>
      </c>
      <c r="AW1729" s="22" t="str">
        <f>VLOOKUP(AS1729,dummy_oppeained!B:D,3,0)</f>
        <v>eristav</v>
      </c>
      <c r="AX1729" s="17">
        <f>VLOOKUP(AR:AR,hinded_abi!A:D,4,0)</f>
        <v>0</v>
      </c>
      <c r="AY1729" s="26">
        <f t="shared" si="52"/>
        <v>0</v>
      </c>
      <c r="AZ1729" s="27">
        <f t="shared" si="53"/>
        <v>8</v>
      </c>
    </row>
    <row r="1730" spans="1:52" x14ac:dyDescent="0.25">
      <c r="A1730" t="s">
        <v>377</v>
      </c>
      <c r="B1730" t="s">
        <v>173</v>
      </c>
      <c r="C1730" t="s">
        <v>208</v>
      </c>
      <c r="D1730">
        <v>42105040820</v>
      </c>
      <c r="E1730" t="s">
        <v>50</v>
      </c>
      <c r="F1730" t="s">
        <v>157</v>
      </c>
      <c r="G1730" t="s">
        <v>115</v>
      </c>
      <c r="H1730" t="s">
        <v>52</v>
      </c>
      <c r="I1730" t="s">
        <v>52</v>
      </c>
      <c r="J1730" s="1">
        <v>45334</v>
      </c>
      <c r="K1730" t="s">
        <v>53</v>
      </c>
      <c r="L1730" s="1">
        <v>44297</v>
      </c>
      <c r="M1730" t="s">
        <v>270</v>
      </c>
      <c r="N1730" t="s">
        <v>264</v>
      </c>
      <c r="O1730" t="s">
        <v>56</v>
      </c>
      <c r="P1730" t="s">
        <v>237</v>
      </c>
      <c r="Q1730" s="1">
        <v>44480</v>
      </c>
      <c r="R1730" t="s">
        <v>118</v>
      </c>
      <c r="S1730" t="s">
        <v>59</v>
      </c>
      <c r="T1730" t="s">
        <v>60</v>
      </c>
      <c r="U1730" t="s">
        <v>300</v>
      </c>
      <c r="V1730">
        <v>1470</v>
      </c>
      <c r="W1730" t="s">
        <v>62</v>
      </c>
      <c r="X1730" t="s">
        <v>53</v>
      </c>
      <c r="Y1730">
        <v>2</v>
      </c>
      <c r="Z1730" t="s">
        <v>63</v>
      </c>
      <c r="AA1730" t="s">
        <v>64</v>
      </c>
      <c r="AB1730" t="s">
        <v>106</v>
      </c>
      <c r="AC1730" t="s">
        <v>115</v>
      </c>
      <c r="AD1730" t="s">
        <v>53</v>
      </c>
      <c r="AE1730" t="s">
        <v>180</v>
      </c>
      <c r="AF1730">
        <v>107</v>
      </c>
      <c r="AG1730">
        <v>29</v>
      </c>
      <c r="AH1730" t="s">
        <v>69</v>
      </c>
      <c r="AI1730" t="s">
        <v>69</v>
      </c>
      <c r="AJ1730" t="s">
        <v>69</v>
      </c>
      <c r="AK1730" t="s">
        <v>85</v>
      </c>
      <c r="AL1730">
        <v>2</v>
      </c>
      <c r="AM1730">
        <v>2</v>
      </c>
      <c r="AN1730">
        <v>1</v>
      </c>
      <c r="AO1730">
        <v>9</v>
      </c>
      <c r="AP1730">
        <v>23</v>
      </c>
      <c r="AQ1730">
        <v>1</v>
      </c>
      <c r="AR1730" t="s">
        <v>91</v>
      </c>
      <c r="AS1730" t="s">
        <v>249</v>
      </c>
      <c r="AT1730" t="s">
        <v>249</v>
      </c>
      <c r="AU1730" s="1">
        <v>45162</v>
      </c>
      <c r="AV1730" s="17">
        <f>VLOOKUP(dummy_yherealine!$AT1730,dummy_oppeained!B:C,2,0)</f>
        <v>6</v>
      </c>
      <c r="AW1730" s="22" t="str">
        <f>VLOOKUP(AS1730,dummy_oppeained!B:D,3,0)</f>
        <v>eristav</v>
      </c>
      <c r="AX1730" s="17">
        <f>VLOOKUP(AR:AR,hinded_abi!A:D,4,0)</f>
        <v>0</v>
      </c>
      <c r="AY1730" s="26">
        <f t="shared" si="52"/>
        <v>0</v>
      </c>
      <c r="AZ1730" s="27">
        <f t="shared" si="53"/>
        <v>6</v>
      </c>
    </row>
    <row r="1731" spans="1:52" x14ac:dyDescent="0.25">
      <c r="A1731" t="s">
        <v>377</v>
      </c>
      <c r="B1731" t="s">
        <v>173</v>
      </c>
      <c r="C1731" t="s">
        <v>208</v>
      </c>
      <c r="D1731">
        <v>42105040820</v>
      </c>
      <c r="E1731" t="s">
        <v>50</v>
      </c>
      <c r="F1731" t="s">
        <v>157</v>
      </c>
      <c r="G1731" t="s">
        <v>115</v>
      </c>
      <c r="H1731" t="s">
        <v>52</v>
      </c>
      <c r="I1731" t="s">
        <v>52</v>
      </c>
      <c r="J1731" s="1">
        <v>45334</v>
      </c>
      <c r="K1731" t="s">
        <v>53</v>
      </c>
      <c r="L1731" s="1">
        <v>44297</v>
      </c>
      <c r="M1731" t="s">
        <v>270</v>
      </c>
      <c r="N1731" t="s">
        <v>264</v>
      </c>
      <c r="O1731" t="s">
        <v>56</v>
      </c>
      <c r="P1731" t="s">
        <v>237</v>
      </c>
      <c r="Q1731" s="1">
        <v>44480</v>
      </c>
      <c r="R1731" t="s">
        <v>118</v>
      </c>
      <c r="S1731" t="s">
        <v>59</v>
      </c>
      <c r="T1731" t="s">
        <v>60</v>
      </c>
      <c r="U1731" t="s">
        <v>300</v>
      </c>
      <c r="V1731">
        <v>1470</v>
      </c>
      <c r="W1731" t="s">
        <v>62</v>
      </c>
      <c r="X1731" t="s">
        <v>53</v>
      </c>
      <c r="Y1731">
        <v>2</v>
      </c>
      <c r="Z1731" t="s">
        <v>63</v>
      </c>
      <c r="AA1731" t="s">
        <v>64</v>
      </c>
      <c r="AB1731" t="s">
        <v>106</v>
      </c>
      <c r="AC1731" t="s">
        <v>115</v>
      </c>
      <c r="AD1731" t="s">
        <v>53</v>
      </c>
      <c r="AE1731" t="s">
        <v>180</v>
      </c>
      <c r="AF1731">
        <v>107</v>
      </c>
      <c r="AG1731">
        <v>29</v>
      </c>
      <c r="AH1731" t="s">
        <v>69</v>
      </c>
      <c r="AI1731" t="s">
        <v>69</v>
      </c>
      <c r="AJ1731" t="s">
        <v>69</v>
      </c>
      <c r="AK1731" t="s">
        <v>85</v>
      </c>
      <c r="AL1731">
        <v>2</v>
      </c>
      <c r="AM1731">
        <v>2</v>
      </c>
      <c r="AN1731">
        <v>1</v>
      </c>
      <c r="AO1731">
        <v>9</v>
      </c>
      <c r="AP1731">
        <v>23</v>
      </c>
      <c r="AQ1731">
        <v>1</v>
      </c>
      <c r="AR1731" t="s">
        <v>86</v>
      </c>
      <c r="AS1731" t="s">
        <v>196</v>
      </c>
      <c r="AT1731" t="s">
        <v>196</v>
      </c>
      <c r="AU1731" s="1">
        <v>44408</v>
      </c>
      <c r="AV1731" s="17">
        <f>VLOOKUP(dummy_yherealine!$AT1731,dummy_oppeained!B:C,2,0)</f>
        <v>5</v>
      </c>
      <c r="AW1731" s="22" t="str">
        <f>VLOOKUP(AS1731,dummy_oppeained!B:D,3,0)</f>
        <v>eristav</v>
      </c>
      <c r="AX1731" s="17">
        <f>VLOOKUP(AR:AR,hinded_abi!A:D,4,0)</f>
        <v>4</v>
      </c>
      <c r="AY1731" s="26">
        <f t="shared" ref="AY1731:AY1743" si="54">IF(AW1731="eristav",AV1731*AX1731," ")</f>
        <v>20</v>
      </c>
      <c r="AZ1731" s="27">
        <f t="shared" ref="AZ1731:AZ1743" si="55">IF(AW1731="eristav",AV1731,0)</f>
        <v>5</v>
      </c>
    </row>
    <row r="1732" spans="1:52" x14ac:dyDescent="0.25">
      <c r="A1732" t="s">
        <v>377</v>
      </c>
      <c r="B1732" t="s">
        <v>173</v>
      </c>
      <c r="C1732" t="s">
        <v>208</v>
      </c>
      <c r="D1732">
        <v>42105040820</v>
      </c>
      <c r="E1732" t="s">
        <v>50</v>
      </c>
      <c r="F1732" t="s">
        <v>157</v>
      </c>
      <c r="G1732" t="s">
        <v>115</v>
      </c>
      <c r="H1732" t="s">
        <v>52</v>
      </c>
      <c r="I1732" t="s">
        <v>52</v>
      </c>
      <c r="J1732" s="1">
        <v>45334</v>
      </c>
      <c r="K1732" t="s">
        <v>53</v>
      </c>
      <c r="L1732" s="1">
        <v>44297</v>
      </c>
      <c r="M1732" t="s">
        <v>270</v>
      </c>
      <c r="N1732" t="s">
        <v>264</v>
      </c>
      <c r="O1732" t="s">
        <v>56</v>
      </c>
      <c r="P1732" t="s">
        <v>237</v>
      </c>
      <c r="Q1732" s="1">
        <v>44480</v>
      </c>
      <c r="R1732" t="s">
        <v>118</v>
      </c>
      <c r="S1732" t="s">
        <v>59</v>
      </c>
      <c r="T1732" t="s">
        <v>60</v>
      </c>
      <c r="U1732" t="s">
        <v>300</v>
      </c>
      <c r="V1732">
        <v>1470</v>
      </c>
      <c r="W1732" t="s">
        <v>62</v>
      </c>
      <c r="X1732" t="s">
        <v>53</v>
      </c>
      <c r="Y1732">
        <v>2</v>
      </c>
      <c r="Z1732" t="s">
        <v>63</v>
      </c>
      <c r="AA1732" t="s">
        <v>64</v>
      </c>
      <c r="AB1732" t="s">
        <v>106</v>
      </c>
      <c r="AC1732" t="s">
        <v>115</v>
      </c>
      <c r="AD1732" t="s">
        <v>53</v>
      </c>
      <c r="AE1732" t="s">
        <v>180</v>
      </c>
      <c r="AF1732">
        <v>107</v>
      </c>
      <c r="AG1732">
        <v>29</v>
      </c>
      <c r="AH1732" t="s">
        <v>69</v>
      </c>
      <c r="AI1732" t="s">
        <v>69</v>
      </c>
      <c r="AJ1732" t="s">
        <v>69</v>
      </c>
      <c r="AK1732" t="s">
        <v>85</v>
      </c>
      <c r="AL1732">
        <v>2</v>
      </c>
      <c r="AM1732">
        <v>2</v>
      </c>
      <c r="AN1732">
        <v>1</v>
      </c>
      <c r="AO1732">
        <v>9</v>
      </c>
      <c r="AP1732">
        <v>23</v>
      </c>
      <c r="AQ1732">
        <v>1</v>
      </c>
      <c r="AR1732" t="s">
        <v>91</v>
      </c>
      <c r="AS1732" t="s">
        <v>105</v>
      </c>
      <c r="AT1732" t="s">
        <v>105</v>
      </c>
      <c r="AU1732" s="1">
        <v>44729</v>
      </c>
      <c r="AV1732" s="17">
        <f>VLOOKUP(dummy_yherealine!$AT1732,dummy_oppeained!B:C,2,0)</f>
        <v>2</v>
      </c>
      <c r="AW1732" s="22" t="str">
        <f>VLOOKUP(AS1732,dummy_oppeained!B:D,3,0)</f>
        <v>mitteeristav</v>
      </c>
      <c r="AX1732" s="17">
        <f>VLOOKUP(AR:AR,hinded_abi!A:D,4,0)</f>
        <v>0</v>
      </c>
      <c r="AY1732" s="26" t="str">
        <f t="shared" si="54"/>
        <v xml:space="preserve"> </v>
      </c>
      <c r="AZ1732" s="27">
        <f t="shared" si="55"/>
        <v>0</v>
      </c>
    </row>
    <row r="1733" spans="1:52" x14ac:dyDescent="0.25">
      <c r="A1733" t="s">
        <v>377</v>
      </c>
      <c r="B1733" t="s">
        <v>173</v>
      </c>
      <c r="C1733" t="s">
        <v>208</v>
      </c>
      <c r="D1733">
        <v>42105040820</v>
      </c>
      <c r="E1733" t="s">
        <v>50</v>
      </c>
      <c r="F1733" t="s">
        <v>157</v>
      </c>
      <c r="G1733" t="s">
        <v>115</v>
      </c>
      <c r="H1733" t="s">
        <v>52</v>
      </c>
      <c r="I1733" t="s">
        <v>52</v>
      </c>
      <c r="J1733" s="1">
        <v>45334</v>
      </c>
      <c r="K1733" t="s">
        <v>53</v>
      </c>
      <c r="L1733" s="1">
        <v>44297</v>
      </c>
      <c r="M1733" t="s">
        <v>270</v>
      </c>
      <c r="N1733" t="s">
        <v>264</v>
      </c>
      <c r="O1733" t="s">
        <v>56</v>
      </c>
      <c r="P1733" t="s">
        <v>237</v>
      </c>
      <c r="Q1733" s="1">
        <v>44480</v>
      </c>
      <c r="R1733" t="s">
        <v>118</v>
      </c>
      <c r="S1733" t="s">
        <v>59</v>
      </c>
      <c r="T1733" t="s">
        <v>60</v>
      </c>
      <c r="U1733" t="s">
        <v>300</v>
      </c>
      <c r="V1733">
        <v>1470</v>
      </c>
      <c r="W1733" t="s">
        <v>62</v>
      </c>
      <c r="X1733" t="s">
        <v>53</v>
      </c>
      <c r="Y1733">
        <v>3</v>
      </c>
      <c r="Z1733" t="s">
        <v>63</v>
      </c>
      <c r="AA1733" t="s">
        <v>64</v>
      </c>
      <c r="AB1733" t="s">
        <v>135</v>
      </c>
      <c r="AC1733" t="s">
        <v>115</v>
      </c>
      <c r="AD1733" t="s">
        <v>53</v>
      </c>
      <c r="AE1733" t="s">
        <v>180</v>
      </c>
      <c r="AF1733">
        <v>107</v>
      </c>
      <c r="AG1733">
        <v>49</v>
      </c>
      <c r="AH1733" t="s">
        <v>69</v>
      </c>
      <c r="AI1733" t="s">
        <v>124</v>
      </c>
      <c r="AJ1733" t="s">
        <v>69</v>
      </c>
      <c r="AK1733" t="s">
        <v>85</v>
      </c>
      <c r="AL1733">
        <v>2</v>
      </c>
      <c r="AM1733">
        <v>1</v>
      </c>
      <c r="AN1733">
        <v>1</v>
      </c>
      <c r="AO1733">
        <v>0</v>
      </c>
      <c r="AP1733">
        <v>22</v>
      </c>
      <c r="AQ1733">
        <v>1</v>
      </c>
      <c r="AR1733" t="s">
        <v>88</v>
      </c>
      <c r="AS1733" t="s">
        <v>167</v>
      </c>
      <c r="AT1733" t="s">
        <v>167</v>
      </c>
      <c r="AU1733" s="1">
        <v>44278</v>
      </c>
      <c r="AV1733" s="17">
        <f>VLOOKUP(dummy_yherealine!$AT1733,dummy_oppeained!B:C,2,0)</f>
        <v>5</v>
      </c>
      <c r="AW1733" s="22" t="str">
        <f>VLOOKUP(AS1733,dummy_oppeained!B:D,3,0)</f>
        <v>eristav</v>
      </c>
      <c r="AX1733" s="17">
        <f>VLOOKUP(AR:AR,hinded_abi!A:D,4,0)</f>
        <v>2</v>
      </c>
      <c r="AY1733" s="26">
        <f t="shared" si="54"/>
        <v>10</v>
      </c>
      <c r="AZ1733" s="27">
        <f t="shared" si="55"/>
        <v>5</v>
      </c>
    </row>
    <row r="1734" spans="1:52" x14ac:dyDescent="0.25">
      <c r="A1734" t="s">
        <v>377</v>
      </c>
      <c r="B1734" t="s">
        <v>173</v>
      </c>
      <c r="C1734" t="s">
        <v>208</v>
      </c>
      <c r="D1734">
        <v>42105040820</v>
      </c>
      <c r="E1734" t="s">
        <v>50</v>
      </c>
      <c r="F1734" t="s">
        <v>157</v>
      </c>
      <c r="G1734" t="s">
        <v>115</v>
      </c>
      <c r="H1734" t="s">
        <v>52</v>
      </c>
      <c r="I1734" t="s">
        <v>52</v>
      </c>
      <c r="J1734" s="1">
        <v>45334</v>
      </c>
      <c r="K1734" t="s">
        <v>53</v>
      </c>
      <c r="L1734" s="1">
        <v>44297</v>
      </c>
      <c r="M1734" t="s">
        <v>270</v>
      </c>
      <c r="N1734" t="s">
        <v>264</v>
      </c>
      <c r="O1734" t="s">
        <v>56</v>
      </c>
      <c r="P1734" t="s">
        <v>237</v>
      </c>
      <c r="Q1734" s="1">
        <v>44480</v>
      </c>
      <c r="R1734" t="s">
        <v>118</v>
      </c>
      <c r="S1734" t="s">
        <v>59</v>
      </c>
      <c r="T1734" t="s">
        <v>60</v>
      </c>
      <c r="U1734" t="s">
        <v>300</v>
      </c>
      <c r="V1734">
        <v>1470</v>
      </c>
      <c r="W1734" t="s">
        <v>62</v>
      </c>
      <c r="X1734" t="s">
        <v>53</v>
      </c>
      <c r="Y1734">
        <v>3</v>
      </c>
      <c r="Z1734" t="s">
        <v>63</v>
      </c>
      <c r="AA1734" t="s">
        <v>64</v>
      </c>
      <c r="AB1734" t="s">
        <v>135</v>
      </c>
      <c r="AC1734" t="s">
        <v>115</v>
      </c>
      <c r="AD1734" t="s">
        <v>53</v>
      </c>
      <c r="AE1734" t="s">
        <v>180</v>
      </c>
      <c r="AF1734">
        <v>107</v>
      </c>
      <c r="AG1734">
        <v>49</v>
      </c>
      <c r="AH1734" t="s">
        <v>69</v>
      </c>
      <c r="AI1734" t="s">
        <v>124</v>
      </c>
      <c r="AJ1734" t="s">
        <v>69</v>
      </c>
      <c r="AK1734" t="s">
        <v>85</v>
      </c>
      <c r="AL1734">
        <v>2</v>
      </c>
      <c r="AM1734">
        <v>1</v>
      </c>
      <c r="AN1734">
        <v>1</v>
      </c>
      <c r="AO1734">
        <v>0</v>
      </c>
      <c r="AP1734">
        <v>22</v>
      </c>
      <c r="AQ1734">
        <v>1</v>
      </c>
      <c r="AR1734" t="s">
        <v>94</v>
      </c>
      <c r="AS1734" t="s">
        <v>187</v>
      </c>
      <c r="AT1734" t="s">
        <v>187</v>
      </c>
      <c r="AU1734" s="1">
        <v>45688</v>
      </c>
      <c r="AV1734" s="17">
        <f>VLOOKUP(dummy_yherealine!$AT1734,dummy_oppeained!B:C,2,0)</f>
        <v>5</v>
      </c>
      <c r="AW1734" s="22" t="str">
        <f>VLOOKUP(AS1734,dummy_oppeained!B:D,3,0)</f>
        <v>eristav</v>
      </c>
      <c r="AX1734" s="17">
        <f>VLOOKUP(AR:AR,hinded_abi!A:D,4,0)</f>
        <v>5</v>
      </c>
      <c r="AY1734" s="26">
        <f t="shared" si="54"/>
        <v>25</v>
      </c>
      <c r="AZ1734" s="27">
        <f t="shared" si="55"/>
        <v>5</v>
      </c>
    </row>
    <row r="1735" spans="1:52" x14ac:dyDescent="0.25">
      <c r="A1735" t="s">
        <v>377</v>
      </c>
      <c r="B1735" t="s">
        <v>173</v>
      </c>
      <c r="C1735" t="s">
        <v>208</v>
      </c>
      <c r="D1735">
        <v>42105040820</v>
      </c>
      <c r="E1735" t="s">
        <v>50</v>
      </c>
      <c r="F1735" t="s">
        <v>157</v>
      </c>
      <c r="G1735" t="s">
        <v>115</v>
      </c>
      <c r="H1735" t="s">
        <v>52</v>
      </c>
      <c r="I1735" t="s">
        <v>52</v>
      </c>
      <c r="J1735" s="1">
        <v>45334</v>
      </c>
      <c r="K1735" t="s">
        <v>53</v>
      </c>
      <c r="L1735" s="1">
        <v>44297</v>
      </c>
      <c r="M1735" t="s">
        <v>270</v>
      </c>
      <c r="N1735" t="s">
        <v>264</v>
      </c>
      <c r="O1735" t="s">
        <v>56</v>
      </c>
      <c r="P1735" t="s">
        <v>237</v>
      </c>
      <c r="Q1735" s="1">
        <v>44480</v>
      </c>
      <c r="R1735" t="s">
        <v>118</v>
      </c>
      <c r="S1735" t="s">
        <v>59</v>
      </c>
      <c r="T1735" t="s">
        <v>60</v>
      </c>
      <c r="U1735" t="s">
        <v>300</v>
      </c>
      <c r="V1735">
        <v>1470</v>
      </c>
      <c r="W1735" t="s">
        <v>62</v>
      </c>
      <c r="X1735" t="s">
        <v>53</v>
      </c>
      <c r="Y1735">
        <v>3</v>
      </c>
      <c r="Z1735" t="s">
        <v>63</v>
      </c>
      <c r="AA1735" t="s">
        <v>64</v>
      </c>
      <c r="AB1735" t="s">
        <v>135</v>
      </c>
      <c r="AC1735" t="s">
        <v>115</v>
      </c>
      <c r="AD1735" t="s">
        <v>53</v>
      </c>
      <c r="AE1735" t="s">
        <v>180</v>
      </c>
      <c r="AF1735">
        <v>107</v>
      </c>
      <c r="AG1735">
        <v>49</v>
      </c>
      <c r="AH1735" t="s">
        <v>69</v>
      </c>
      <c r="AI1735" t="s">
        <v>124</v>
      </c>
      <c r="AJ1735" t="s">
        <v>69</v>
      </c>
      <c r="AK1735" t="s">
        <v>85</v>
      </c>
      <c r="AL1735">
        <v>2</v>
      </c>
      <c r="AM1735">
        <v>1</v>
      </c>
      <c r="AN1735">
        <v>1</v>
      </c>
      <c r="AO1735">
        <v>0</v>
      </c>
      <c r="AP1735">
        <v>22</v>
      </c>
      <c r="AQ1735">
        <v>1</v>
      </c>
      <c r="AR1735" t="s">
        <v>86</v>
      </c>
      <c r="AS1735" t="s">
        <v>165</v>
      </c>
      <c r="AT1735" t="s">
        <v>165</v>
      </c>
      <c r="AU1735" s="1">
        <v>44739</v>
      </c>
      <c r="AV1735" s="17">
        <f>VLOOKUP(dummy_yherealine!$AT1735,dummy_oppeained!B:C,2,0)</f>
        <v>8</v>
      </c>
      <c r="AW1735" s="22" t="str">
        <f>VLOOKUP(AS1735,dummy_oppeained!B:D,3,0)</f>
        <v>eristav</v>
      </c>
      <c r="AX1735" s="17">
        <f>VLOOKUP(AR:AR,hinded_abi!A:D,4,0)</f>
        <v>4</v>
      </c>
      <c r="AY1735" s="26">
        <f t="shared" si="54"/>
        <v>32</v>
      </c>
      <c r="AZ1735" s="27">
        <f t="shared" si="55"/>
        <v>8</v>
      </c>
    </row>
    <row r="1736" spans="1:52" x14ac:dyDescent="0.25">
      <c r="A1736" t="s">
        <v>377</v>
      </c>
      <c r="B1736" t="s">
        <v>173</v>
      </c>
      <c r="C1736" t="s">
        <v>208</v>
      </c>
      <c r="D1736">
        <v>42105040820</v>
      </c>
      <c r="E1736" t="s">
        <v>50</v>
      </c>
      <c r="F1736" t="s">
        <v>157</v>
      </c>
      <c r="G1736" t="s">
        <v>115</v>
      </c>
      <c r="H1736" t="s">
        <v>52</v>
      </c>
      <c r="I1736" t="s">
        <v>52</v>
      </c>
      <c r="J1736" s="1">
        <v>45334</v>
      </c>
      <c r="K1736" t="s">
        <v>53</v>
      </c>
      <c r="L1736" s="1">
        <v>44297</v>
      </c>
      <c r="M1736" t="s">
        <v>270</v>
      </c>
      <c r="N1736" t="s">
        <v>264</v>
      </c>
      <c r="O1736" t="s">
        <v>56</v>
      </c>
      <c r="P1736" t="s">
        <v>237</v>
      </c>
      <c r="Q1736" s="1">
        <v>44480</v>
      </c>
      <c r="R1736" t="s">
        <v>118</v>
      </c>
      <c r="S1736" t="s">
        <v>59</v>
      </c>
      <c r="T1736" t="s">
        <v>60</v>
      </c>
      <c r="U1736" t="s">
        <v>300</v>
      </c>
      <c r="V1736">
        <v>1470</v>
      </c>
      <c r="W1736" t="s">
        <v>62</v>
      </c>
      <c r="X1736" t="s">
        <v>53</v>
      </c>
      <c r="Y1736">
        <v>4</v>
      </c>
      <c r="Z1736" t="s">
        <v>63</v>
      </c>
      <c r="AA1736" t="s">
        <v>64</v>
      </c>
      <c r="AB1736" t="s">
        <v>186</v>
      </c>
      <c r="AC1736" t="s">
        <v>115</v>
      </c>
      <c r="AD1736" t="s">
        <v>53</v>
      </c>
      <c r="AE1736" t="s">
        <v>180</v>
      </c>
      <c r="AF1736">
        <v>107</v>
      </c>
      <c r="AG1736">
        <v>39</v>
      </c>
      <c r="AH1736" t="s">
        <v>69</v>
      </c>
      <c r="AI1736" t="s">
        <v>123</v>
      </c>
      <c r="AJ1736" t="s">
        <v>69</v>
      </c>
      <c r="AK1736" t="s">
        <v>96</v>
      </c>
      <c r="AL1736">
        <v>2</v>
      </c>
      <c r="AM1736">
        <v>3</v>
      </c>
      <c r="AN1736">
        <v>1</v>
      </c>
      <c r="AO1736">
        <v>8</v>
      </c>
      <c r="AP1736">
        <v>20</v>
      </c>
      <c r="AQ1736">
        <v>1</v>
      </c>
      <c r="AR1736" t="s">
        <v>72</v>
      </c>
      <c r="AS1736" t="s">
        <v>185</v>
      </c>
      <c r="AT1736" t="s">
        <v>185</v>
      </c>
      <c r="AU1736" s="1">
        <v>44203</v>
      </c>
      <c r="AV1736" s="17">
        <f>VLOOKUP(dummy_yherealine!$AT1736,dummy_oppeained!B:C,2,0)</f>
        <v>3</v>
      </c>
      <c r="AW1736" s="22" t="str">
        <f>VLOOKUP(AS1736,dummy_oppeained!B:D,3,0)</f>
        <v>mitteeristav</v>
      </c>
      <c r="AX1736" s="17" t="str">
        <f>VLOOKUP(AR:AR,hinded_abi!A:D,4,0)</f>
        <v>NULL</v>
      </c>
      <c r="AY1736" s="26" t="str">
        <f t="shared" si="54"/>
        <v xml:space="preserve"> </v>
      </c>
      <c r="AZ1736" s="27">
        <f t="shared" si="55"/>
        <v>0</v>
      </c>
    </row>
    <row r="1737" spans="1:52" x14ac:dyDescent="0.25">
      <c r="A1737" t="s">
        <v>377</v>
      </c>
      <c r="B1737" t="s">
        <v>173</v>
      </c>
      <c r="C1737" t="s">
        <v>208</v>
      </c>
      <c r="D1737">
        <v>42105040820</v>
      </c>
      <c r="E1737" t="s">
        <v>50</v>
      </c>
      <c r="F1737" t="s">
        <v>157</v>
      </c>
      <c r="G1737" t="s">
        <v>115</v>
      </c>
      <c r="H1737" t="s">
        <v>52</v>
      </c>
      <c r="I1737" t="s">
        <v>52</v>
      </c>
      <c r="J1737" s="1">
        <v>45334</v>
      </c>
      <c r="K1737" t="s">
        <v>53</v>
      </c>
      <c r="L1737" s="1">
        <v>44297</v>
      </c>
      <c r="M1737" t="s">
        <v>270</v>
      </c>
      <c r="N1737" t="s">
        <v>264</v>
      </c>
      <c r="O1737" t="s">
        <v>56</v>
      </c>
      <c r="P1737" t="s">
        <v>237</v>
      </c>
      <c r="Q1737" s="1">
        <v>44480</v>
      </c>
      <c r="R1737" t="s">
        <v>118</v>
      </c>
      <c r="S1737" t="s">
        <v>59</v>
      </c>
      <c r="T1737" t="s">
        <v>60</v>
      </c>
      <c r="U1737" t="s">
        <v>300</v>
      </c>
      <c r="V1737">
        <v>1470</v>
      </c>
      <c r="W1737" t="s">
        <v>62</v>
      </c>
      <c r="X1737" t="s">
        <v>53</v>
      </c>
      <c r="Y1737">
        <v>4</v>
      </c>
      <c r="Z1737" t="s">
        <v>63</v>
      </c>
      <c r="AA1737" t="s">
        <v>64</v>
      </c>
      <c r="AB1737" t="s">
        <v>186</v>
      </c>
      <c r="AC1737" t="s">
        <v>115</v>
      </c>
      <c r="AD1737" t="s">
        <v>53</v>
      </c>
      <c r="AE1737" t="s">
        <v>180</v>
      </c>
      <c r="AF1737">
        <v>107</v>
      </c>
      <c r="AG1737">
        <v>39</v>
      </c>
      <c r="AH1737" t="s">
        <v>69</v>
      </c>
      <c r="AI1737" t="s">
        <v>123</v>
      </c>
      <c r="AJ1737" t="s">
        <v>69</v>
      </c>
      <c r="AK1737" t="s">
        <v>96</v>
      </c>
      <c r="AL1737">
        <v>2</v>
      </c>
      <c r="AM1737">
        <v>3</v>
      </c>
      <c r="AN1737">
        <v>1</v>
      </c>
      <c r="AO1737">
        <v>8</v>
      </c>
      <c r="AP1737">
        <v>20</v>
      </c>
      <c r="AQ1737">
        <v>1</v>
      </c>
      <c r="AR1737" t="s">
        <v>80</v>
      </c>
      <c r="AS1737" t="s">
        <v>188</v>
      </c>
      <c r="AT1737" t="s">
        <v>188</v>
      </c>
      <c r="AU1737" s="1">
        <v>45352</v>
      </c>
      <c r="AV1737" s="17">
        <f>VLOOKUP(dummy_yherealine!$AT1737,dummy_oppeained!B:C,2,0)</f>
        <v>8</v>
      </c>
      <c r="AW1737" s="22" t="str">
        <f>VLOOKUP(AS1737,dummy_oppeained!B:D,3,0)</f>
        <v>eristav</v>
      </c>
      <c r="AX1737" s="17">
        <f>VLOOKUP(AR:AR,hinded_abi!A:D,4,0)</f>
        <v>3</v>
      </c>
      <c r="AY1737" s="26">
        <f t="shared" si="54"/>
        <v>24</v>
      </c>
      <c r="AZ1737" s="27">
        <f t="shared" si="55"/>
        <v>8</v>
      </c>
    </row>
    <row r="1738" spans="1:52" x14ac:dyDescent="0.25">
      <c r="A1738" t="s">
        <v>377</v>
      </c>
      <c r="B1738" t="s">
        <v>173</v>
      </c>
      <c r="C1738" t="s">
        <v>208</v>
      </c>
      <c r="D1738">
        <v>42105040820</v>
      </c>
      <c r="E1738" t="s">
        <v>50</v>
      </c>
      <c r="F1738" t="s">
        <v>157</v>
      </c>
      <c r="G1738" t="s">
        <v>115</v>
      </c>
      <c r="H1738" t="s">
        <v>52</v>
      </c>
      <c r="I1738" t="s">
        <v>52</v>
      </c>
      <c r="J1738" s="1">
        <v>45334</v>
      </c>
      <c r="K1738" t="s">
        <v>53</v>
      </c>
      <c r="L1738" s="1">
        <v>44297</v>
      </c>
      <c r="M1738" t="s">
        <v>270</v>
      </c>
      <c r="N1738" t="s">
        <v>264</v>
      </c>
      <c r="O1738" t="s">
        <v>56</v>
      </c>
      <c r="P1738" t="s">
        <v>237</v>
      </c>
      <c r="Q1738" s="1">
        <v>44480</v>
      </c>
      <c r="R1738" t="s">
        <v>118</v>
      </c>
      <c r="S1738" t="s">
        <v>59</v>
      </c>
      <c r="T1738" t="s">
        <v>60</v>
      </c>
      <c r="U1738" t="s">
        <v>300</v>
      </c>
      <c r="V1738">
        <v>1470</v>
      </c>
      <c r="W1738" t="s">
        <v>62</v>
      </c>
      <c r="X1738" t="s">
        <v>53</v>
      </c>
      <c r="Y1738">
        <v>5</v>
      </c>
      <c r="Z1738" t="s">
        <v>63</v>
      </c>
      <c r="AA1738" t="s">
        <v>64</v>
      </c>
      <c r="AB1738" t="s">
        <v>179</v>
      </c>
      <c r="AC1738" t="s">
        <v>115</v>
      </c>
      <c r="AD1738" t="s">
        <v>53</v>
      </c>
      <c r="AE1738" t="s">
        <v>180</v>
      </c>
      <c r="AF1738">
        <v>107</v>
      </c>
      <c r="AG1738">
        <v>56</v>
      </c>
      <c r="AH1738" t="s">
        <v>69</v>
      </c>
      <c r="AI1738" t="s">
        <v>107</v>
      </c>
      <c r="AJ1738" t="s">
        <v>69</v>
      </c>
      <c r="AK1738" t="s">
        <v>136</v>
      </c>
      <c r="AL1738">
        <v>2</v>
      </c>
      <c r="AM1738">
        <v>0</v>
      </c>
      <c r="AN1738">
        <v>1</v>
      </c>
      <c r="AO1738">
        <v>3</v>
      </c>
      <c r="AP1738">
        <v>36</v>
      </c>
      <c r="AQ1738">
        <v>1</v>
      </c>
      <c r="AR1738" t="s">
        <v>72</v>
      </c>
      <c r="AS1738" t="s">
        <v>76</v>
      </c>
      <c r="AT1738" t="s">
        <v>76</v>
      </c>
      <c r="AU1738" s="1">
        <v>45469</v>
      </c>
      <c r="AV1738" s="17">
        <f>VLOOKUP(dummy_yherealine!$AT1738,dummy_oppeained!B:C,2,0)</f>
        <v>3</v>
      </c>
      <c r="AW1738" s="22" t="str">
        <f>VLOOKUP(AS1738,dummy_oppeained!B:D,3,0)</f>
        <v>mitteeristav</v>
      </c>
      <c r="AX1738" s="17" t="str">
        <f>VLOOKUP(AR:AR,hinded_abi!A:D,4,0)</f>
        <v>NULL</v>
      </c>
      <c r="AY1738" s="26" t="str">
        <f t="shared" si="54"/>
        <v xml:space="preserve"> </v>
      </c>
      <c r="AZ1738" s="27">
        <f t="shared" si="55"/>
        <v>0</v>
      </c>
    </row>
    <row r="1739" spans="1:52" x14ac:dyDescent="0.25">
      <c r="A1739" t="s">
        <v>377</v>
      </c>
      <c r="B1739" t="s">
        <v>173</v>
      </c>
      <c r="C1739" t="s">
        <v>208</v>
      </c>
      <c r="D1739">
        <v>42105040820</v>
      </c>
      <c r="E1739" t="s">
        <v>50</v>
      </c>
      <c r="F1739" t="s">
        <v>157</v>
      </c>
      <c r="G1739" t="s">
        <v>115</v>
      </c>
      <c r="H1739" t="s">
        <v>52</v>
      </c>
      <c r="I1739" t="s">
        <v>52</v>
      </c>
      <c r="J1739" s="1">
        <v>45334</v>
      </c>
      <c r="K1739" t="s">
        <v>53</v>
      </c>
      <c r="L1739" s="1">
        <v>44297</v>
      </c>
      <c r="M1739" t="s">
        <v>270</v>
      </c>
      <c r="N1739" t="s">
        <v>264</v>
      </c>
      <c r="O1739" t="s">
        <v>56</v>
      </c>
      <c r="P1739" t="s">
        <v>237</v>
      </c>
      <c r="Q1739" s="1">
        <v>44480</v>
      </c>
      <c r="R1739" t="s">
        <v>118</v>
      </c>
      <c r="S1739" t="s">
        <v>59</v>
      </c>
      <c r="T1739" t="s">
        <v>60</v>
      </c>
      <c r="U1739" t="s">
        <v>300</v>
      </c>
      <c r="V1739">
        <v>1470</v>
      </c>
      <c r="W1739" t="s">
        <v>62</v>
      </c>
      <c r="X1739" t="s">
        <v>53</v>
      </c>
      <c r="Y1739">
        <v>5</v>
      </c>
      <c r="Z1739" t="s">
        <v>63</v>
      </c>
      <c r="AA1739" t="s">
        <v>64</v>
      </c>
      <c r="AB1739" t="s">
        <v>179</v>
      </c>
      <c r="AC1739" t="s">
        <v>115</v>
      </c>
      <c r="AD1739" t="s">
        <v>53</v>
      </c>
      <c r="AE1739" t="s">
        <v>180</v>
      </c>
      <c r="AF1739">
        <v>107</v>
      </c>
      <c r="AG1739">
        <v>56</v>
      </c>
      <c r="AH1739" t="s">
        <v>69</v>
      </c>
      <c r="AI1739" t="s">
        <v>107</v>
      </c>
      <c r="AJ1739" t="s">
        <v>69</v>
      </c>
      <c r="AK1739" t="s">
        <v>136</v>
      </c>
      <c r="AL1739">
        <v>2</v>
      </c>
      <c r="AM1739">
        <v>0</v>
      </c>
      <c r="AN1739">
        <v>1</v>
      </c>
      <c r="AO1739">
        <v>3</v>
      </c>
      <c r="AP1739">
        <v>36</v>
      </c>
      <c r="AQ1739">
        <v>1</v>
      </c>
      <c r="AR1739" t="s">
        <v>72</v>
      </c>
      <c r="AS1739" t="s">
        <v>139</v>
      </c>
      <c r="AT1739" t="s">
        <v>139</v>
      </c>
      <c r="AU1739" s="1">
        <v>44409</v>
      </c>
      <c r="AV1739" s="17">
        <f>VLOOKUP(dummy_yherealine!$AT1739,dummy_oppeained!B:C,2,0)</f>
        <v>3</v>
      </c>
      <c r="AW1739" s="22" t="str">
        <f>VLOOKUP(AS1739,dummy_oppeained!B:D,3,0)</f>
        <v>mitteeristav</v>
      </c>
      <c r="AX1739" s="17" t="str">
        <f>VLOOKUP(AR:AR,hinded_abi!A:D,4,0)</f>
        <v>NULL</v>
      </c>
      <c r="AY1739" s="26" t="str">
        <f t="shared" si="54"/>
        <v xml:space="preserve"> </v>
      </c>
      <c r="AZ1739" s="27">
        <f t="shared" si="55"/>
        <v>0</v>
      </c>
    </row>
    <row r="1740" spans="1:52" x14ac:dyDescent="0.25">
      <c r="A1740" t="s">
        <v>377</v>
      </c>
      <c r="B1740" t="s">
        <v>173</v>
      </c>
      <c r="C1740" t="s">
        <v>208</v>
      </c>
      <c r="D1740">
        <v>42105040820</v>
      </c>
      <c r="E1740" t="s">
        <v>50</v>
      </c>
      <c r="F1740" t="s">
        <v>157</v>
      </c>
      <c r="G1740" t="s">
        <v>115</v>
      </c>
      <c r="H1740" t="s">
        <v>52</v>
      </c>
      <c r="I1740" t="s">
        <v>52</v>
      </c>
      <c r="J1740" s="1">
        <v>45334</v>
      </c>
      <c r="K1740" t="s">
        <v>53</v>
      </c>
      <c r="L1740" s="1">
        <v>44297</v>
      </c>
      <c r="M1740" t="s">
        <v>270</v>
      </c>
      <c r="N1740" t="s">
        <v>264</v>
      </c>
      <c r="O1740" t="s">
        <v>56</v>
      </c>
      <c r="P1740" t="s">
        <v>237</v>
      </c>
      <c r="Q1740" s="1">
        <v>44480</v>
      </c>
      <c r="R1740" t="s">
        <v>118</v>
      </c>
      <c r="S1740" t="s">
        <v>59</v>
      </c>
      <c r="T1740" t="s">
        <v>60</v>
      </c>
      <c r="U1740" t="s">
        <v>300</v>
      </c>
      <c r="V1740">
        <v>1470</v>
      </c>
      <c r="W1740" t="s">
        <v>62</v>
      </c>
      <c r="X1740" t="s">
        <v>53</v>
      </c>
      <c r="Y1740">
        <v>5</v>
      </c>
      <c r="Z1740" t="s">
        <v>63</v>
      </c>
      <c r="AA1740" t="s">
        <v>64</v>
      </c>
      <c r="AB1740" t="s">
        <v>179</v>
      </c>
      <c r="AC1740" t="s">
        <v>115</v>
      </c>
      <c r="AD1740" t="s">
        <v>53</v>
      </c>
      <c r="AE1740" t="s">
        <v>180</v>
      </c>
      <c r="AF1740">
        <v>107</v>
      </c>
      <c r="AG1740">
        <v>56</v>
      </c>
      <c r="AH1740" t="s">
        <v>69</v>
      </c>
      <c r="AI1740" t="s">
        <v>107</v>
      </c>
      <c r="AJ1740" t="s">
        <v>69</v>
      </c>
      <c r="AK1740" t="s">
        <v>136</v>
      </c>
      <c r="AL1740">
        <v>2</v>
      </c>
      <c r="AM1740">
        <v>0</v>
      </c>
      <c r="AN1740">
        <v>1</v>
      </c>
      <c r="AO1740">
        <v>3</v>
      </c>
      <c r="AP1740">
        <v>36</v>
      </c>
      <c r="AQ1740">
        <v>1</v>
      </c>
      <c r="AR1740" t="s">
        <v>70</v>
      </c>
      <c r="AS1740" t="s">
        <v>214</v>
      </c>
      <c r="AT1740" t="s">
        <v>214</v>
      </c>
      <c r="AU1740" s="1">
        <v>45818</v>
      </c>
      <c r="AV1740" s="17">
        <f>VLOOKUP(dummy_yherealine!$AT1740,dummy_oppeained!B:C,2,0)</f>
        <v>6</v>
      </c>
      <c r="AW1740" s="22" t="str">
        <f>VLOOKUP(AS1740,dummy_oppeained!B:D,3,0)</f>
        <v>eristav</v>
      </c>
      <c r="AX1740" s="17">
        <f>VLOOKUP(AR:AR,hinded_abi!A:D,4,0)</f>
        <v>0</v>
      </c>
      <c r="AY1740" s="26">
        <f t="shared" si="54"/>
        <v>0</v>
      </c>
      <c r="AZ1740" s="27">
        <f t="shared" si="55"/>
        <v>6</v>
      </c>
    </row>
    <row r="1741" spans="1:52" x14ac:dyDescent="0.25">
      <c r="A1741" t="s">
        <v>377</v>
      </c>
      <c r="B1741" t="s">
        <v>173</v>
      </c>
      <c r="C1741" t="s">
        <v>208</v>
      </c>
      <c r="D1741">
        <v>42105040820</v>
      </c>
      <c r="E1741" t="s">
        <v>50</v>
      </c>
      <c r="F1741" t="s">
        <v>157</v>
      </c>
      <c r="G1741" t="s">
        <v>115</v>
      </c>
      <c r="H1741" t="s">
        <v>52</v>
      </c>
      <c r="I1741" t="s">
        <v>52</v>
      </c>
      <c r="J1741" s="1">
        <v>45334</v>
      </c>
      <c r="K1741" t="s">
        <v>53</v>
      </c>
      <c r="L1741" s="1">
        <v>44297</v>
      </c>
      <c r="M1741" t="s">
        <v>270</v>
      </c>
      <c r="N1741" t="s">
        <v>264</v>
      </c>
      <c r="O1741" t="s">
        <v>56</v>
      </c>
      <c r="P1741" t="s">
        <v>237</v>
      </c>
      <c r="Q1741" s="1">
        <v>44480</v>
      </c>
      <c r="R1741" t="s">
        <v>118</v>
      </c>
      <c r="S1741" t="s">
        <v>59</v>
      </c>
      <c r="T1741" t="s">
        <v>60</v>
      </c>
      <c r="U1741" t="s">
        <v>300</v>
      </c>
      <c r="V1741">
        <v>1470</v>
      </c>
      <c r="W1741" t="s">
        <v>62</v>
      </c>
      <c r="X1741" t="s">
        <v>53</v>
      </c>
      <c r="Y1741">
        <v>5</v>
      </c>
      <c r="Z1741" t="s">
        <v>63</v>
      </c>
      <c r="AA1741" t="s">
        <v>64</v>
      </c>
      <c r="AB1741" t="s">
        <v>179</v>
      </c>
      <c r="AC1741" t="s">
        <v>115</v>
      </c>
      <c r="AD1741" t="s">
        <v>53</v>
      </c>
      <c r="AE1741" t="s">
        <v>180</v>
      </c>
      <c r="AF1741">
        <v>107</v>
      </c>
      <c r="AG1741">
        <v>56</v>
      </c>
      <c r="AH1741" t="s">
        <v>69</v>
      </c>
      <c r="AI1741" t="s">
        <v>107</v>
      </c>
      <c r="AJ1741" t="s">
        <v>69</v>
      </c>
      <c r="AK1741" t="s">
        <v>136</v>
      </c>
      <c r="AL1741">
        <v>2</v>
      </c>
      <c r="AM1741">
        <v>0</v>
      </c>
      <c r="AN1741">
        <v>1</v>
      </c>
      <c r="AO1741">
        <v>3</v>
      </c>
      <c r="AP1741">
        <v>36</v>
      </c>
      <c r="AQ1741">
        <v>1</v>
      </c>
      <c r="AR1741" t="s">
        <v>72</v>
      </c>
      <c r="AS1741" t="s">
        <v>153</v>
      </c>
      <c r="AT1741" t="s">
        <v>153</v>
      </c>
      <c r="AU1741" s="1">
        <v>44088</v>
      </c>
      <c r="AV1741" s="17">
        <f>VLOOKUP(dummy_yherealine!$AT1741,dummy_oppeained!B:C,2,0)</f>
        <v>3</v>
      </c>
      <c r="AW1741" s="22" t="str">
        <f>VLOOKUP(AS1741,dummy_oppeained!B:D,3,0)</f>
        <v>mitteeristav</v>
      </c>
      <c r="AX1741" s="17" t="str">
        <f>VLOOKUP(AR:AR,hinded_abi!A:D,4,0)</f>
        <v>NULL</v>
      </c>
      <c r="AY1741" s="26" t="str">
        <f t="shared" si="54"/>
        <v xml:space="preserve"> </v>
      </c>
      <c r="AZ1741" s="27">
        <f t="shared" si="55"/>
        <v>0</v>
      </c>
    </row>
    <row r="1742" spans="1:52" x14ac:dyDescent="0.25">
      <c r="A1742" t="s">
        <v>377</v>
      </c>
      <c r="B1742" t="s">
        <v>173</v>
      </c>
      <c r="C1742" t="s">
        <v>208</v>
      </c>
      <c r="D1742">
        <v>42105040820</v>
      </c>
      <c r="E1742" t="s">
        <v>50</v>
      </c>
      <c r="F1742" t="s">
        <v>157</v>
      </c>
      <c r="G1742" t="s">
        <v>115</v>
      </c>
      <c r="H1742" t="s">
        <v>52</v>
      </c>
      <c r="I1742" t="s">
        <v>52</v>
      </c>
      <c r="J1742" s="1">
        <v>45334</v>
      </c>
      <c r="K1742" t="s">
        <v>53</v>
      </c>
      <c r="L1742" s="1">
        <v>44297</v>
      </c>
      <c r="M1742" t="s">
        <v>270</v>
      </c>
      <c r="N1742" t="s">
        <v>264</v>
      </c>
      <c r="O1742" t="s">
        <v>56</v>
      </c>
      <c r="P1742" t="s">
        <v>237</v>
      </c>
      <c r="Q1742" s="1">
        <v>44480</v>
      </c>
      <c r="R1742" t="s">
        <v>118</v>
      </c>
      <c r="S1742" t="s">
        <v>59</v>
      </c>
      <c r="T1742" t="s">
        <v>60</v>
      </c>
      <c r="U1742" t="s">
        <v>300</v>
      </c>
      <c r="V1742">
        <v>1470</v>
      </c>
      <c r="W1742" t="s">
        <v>62</v>
      </c>
      <c r="X1742" t="s">
        <v>53</v>
      </c>
      <c r="Y1742">
        <v>5</v>
      </c>
      <c r="Z1742" t="s">
        <v>63</v>
      </c>
      <c r="AA1742" t="s">
        <v>64</v>
      </c>
      <c r="AB1742" t="s">
        <v>179</v>
      </c>
      <c r="AC1742" t="s">
        <v>115</v>
      </c>
      <c r="AD1742" t="s">
        <v>53</v>
      </c>
      <c r="AE1742" t="s">
        <v>180</v>
      </c>
      <c r="AF1742">
        <v>107</v>
      </c>
      <c r="AG1742">
        <v>56</v>
      </c>
      <c r="AH1742" t="s">
        <v>69</v>
      </c>
      <c r="AI1742" t="s">
        <v>107</v>
      </c>
      <c r="AJ1742" t="s">
        <v>69</v>
      </c>
      <c r="AK1742" t="s">
        <v>136</v>
      </c>
      <c r="AL1742">
        <v>2</v>
      </c>
      <c r="AM1742">
        <v>0</v>
      </c>
      <c r="AN1742">
        <v>1</v>
      </c>
      <c r="AO1742">
        <v>3</v>
      </c>
      <c r="AP1742">
        <v>36</v>
      </c>
      <c r="AQ1742">
        <v>1</v>
      </c>
      <c r="AR1742" t="s">
        <v>78</v>
      </c>
      <c r="AS1742" t="s">
        <v>258</v>
      </c>
      <c r="AT1742" t="s">
        <v>258</v>
      </c>
      <c r="AU1742" s="1">
        <v>45690</v>
      </c>
      <c r="AV1742" s="17">
        <f>VLOOKUP(dummy_yherealine!$AT1742,dummy_oppeained!B:C,2,0)</f>
        <v>3</v>
      </c>
      <c r="AW1742" s="22" t="str">
        <f>VLOOKUP(AS1742,dummy_oppeained!B:D,3,0)</f>
        <v>mitteeristav</v>
      </c>
      <c r="AX1742" s="17" t="str">
        <f>VLOOKUP(AR:AR,hinded_abi!A:D,4,0)</f>
        <v>NULL</v>
      </c>
      <c r="AY1742" s="26" t="str">
        <f t="shared" si="54"/>
        <v xml:space="preserve"> </v>
      </c>
      <c r="AZ1742" s="27">
        <f t="shared" si="55"/>
        <v>0</v>
      </c>
    </row>
    <row r="1743" spans="1:52" x14ac:dyDescent="0.25">
      <c r="A1743" t="s">
        <v>377</v>
      </c>
      <c r="B1743" t="s">
        <v>173</v>
      </c>
      <c r="C1743" t="s">
        <v>208</v>
      </c>
      <c r="D1743">
        <v>42105040820</v>
      </c>
      <c r="E1743" t="s">
        <v>50</v>
      </c>
      <c r="F1743" t="s">
        <v>157</v>
      </c>
      <c r="G1743" t="s">
        <v>115</v>
      </c>
      <c r="H1743" t="s">
        <v>52</v>
      </c>
      <c r="I1743" t="s">
        <v>52</v>
      </c>
      <c r="J1743" s="1">
        <v>45334</v>
      </c>
      <c r="K1743" t="s">
        <v>53</v>
      </c>
      <c r="L1743" s="1">
        <v>44297</v>
      </c>
      <c r="M1743" t="s">
        <v>270</v>
      </c>
      <c r="N1743" t="s">
        <v>264</v>
      </c>
      <c r="O1743" t="s">
        <v>56</v>
      </c>
      <c r="P1743" t="s">
        <v>237</v>
      </c>
      <c r="Q1743" s="1">
        <v>44480</v>
      </c>
      <c r="R1743" t="s">
        <v>118</v>
      </c>
      <c r="S1743" t="s">
        <v>59</v>
      </c>
      <c r="T1743" t="s">
        <v>60</v>
      </c>
      <c r="U1743" t="s">
        <v>300</v>
      </c>
      <c r="V1743">
        <v>1470</v>
      </c>
      <c r="W1743" t="s">
        <v>62</v>
      </c>
      <c r="X1743" t="s">
        <v>53</v>
      </c>
      <c r="Y1743">
        <v>5</v>
      </c>
      <c r="Z1743" t="s">
        <v>63</v>
      </c>
      <c r="AA1743" t="s">
        <v>64</v>
      </c>
      <c r="AB1743" t="s">
        <v>179</v>
      </c>
      <c r="AC1743" t="s">
        <v>115</v>
      </c>
      <c r="AD1743" t="s">
        <v>53</v>
      </c>
      <c r="AE1743" t="s">
        <v>180</v>
      </c>
      <c r="AF1743">
        <v>107</v>
      </c>
      <c r="AG1743">
        <v>56</v>
      </c>
      <c r="AH1743" t="s">
        <v>69</v>
      </c>
      <c r="AI1743" t="s">
        <v>107</v>
      </c>
      <c r="AJ1743" t="s">
        <v>69</v>
      </c>
      <c r="AK1743" t="s">
        <v>136</v>
      </c>
      <c r="AL1743">
        <v>2</v>
      </c>
      <c r="AM1743">
        <v>0</v>
      </c>
      <c r="AN1743">
        <v>1</v>
      </c>
      <c r="AO1743">
        <v>3</v>
      </c>
      <c r="AP1743">
        <v>36</v>
      </c>
      <c r="AQ1743">
        <v>1</v>
      </c>
      <c r="AR1743" t="s">
        <v>72</v>
      </c>
      <c r="AS1743" t="s">
        <v>75</v>
      </c>
      <c r="AT1743" t="s">
        <v>75</v>
      </c>
      <c r="AU1743" s="1">
        <v>45270</v>
      </c>
      <c r="AV1743" s="17">
        <f>VLOOKUP(dummy_yherealine!$AT1743,dummy_oppeained!B:C,2,0)</f>
        <v>3</v>
      </c>
      <c r="AW1743" s="22" t="str">
        <f>VLOOKUP(AS1743,dummy_oppeained!B:D,3,0)</f>
        <v>mitteeristav</v>
      </c>
      <c r="AX1743" s="17" t="str">
        <f>VLOOKUP(AR:AR,hinded_abi!A:D,4,0)</f>
        <v>NULL</v>
      </c>
      <c r="AY1743" s="26" t="str">
        <f t="shared" si="54"/>
        <v xml:space="preserve"> </v>
      </c>
      <c r="AZ1743" s="27">
        <f t="shared" si="55"/>
        <v>0</v>
      </c>
    </row>
  </sheetData>
  <autoFilter ref="A1:AZ1743" xr:uid="{24A26CC3-4076-4746-A3F2-3E19FA342100}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4CE9B-D458-4146-9FB6-CC858D01C46F}">
  <sheetPr>
    <tabColor theme="7" tint="0.79998168889431442"/>
  </sheetPr>
  <dimension ref="A1:G72"/>
  <sheetViews>
    <sheetView workbookViewId="0">
      <selection activeCell="D2" sqref="D2"/>
    </sheetView>
  </sheetViews>
  <sheetFormatPr defaultRowHeight="15" x14ac:dyDescent="0.25"/>
  <cols>
    <col min="1" max="1" width="27.85546875" customWidth="1"/>
    <col min="2" max="2" width="21.85546875" customWidth="1"/>
    <col min="3" max="3" width="12.28515625" customWidth="1"/>
    <col min="4" max="4" width="13.85546875" customWidth="1"/>
    <col min="5" max="5" width="15" customWidth="1"/>
    <col min="6" max="6" width="21.140625" customWidth="1"/>
    <col min="7" max="7" width="17.85546875" style="12" customWidth="1"/>
    <col min="8" max="8" width="11.5703125" customWidth="1"/>
  </cols>
  <sheetData>
    <row r="1" spans="1:7" x14ac:dyDescent="0.25">
      <c r="A1" t="s">
        <v>795</v>
      </c>
    </row>
    <row r="4" spans="1:7" x14ac:dyDescent="0.25">
      <c r="A4" s="2" t="s">
        <v>749</v>
      </c>
      <c r="B4" t="s">
        <v>750</v>
      </c>
      <c r="G4"/>
    </row>
    <row r="5" spans="1:7" x14ac:dyDescent="0.25">
      <c r="A5" s="2" t="s">
        <v>0</v>
      </c>
      <c r="B5" t="s">
        <v>750</v>
      </c>
    </row>
    <row r="6" spans="1:7" x14ac:dyDescent="0.25">
      <c r="A6" s="2" t="s">
        <v>14</v>
      </c>
      <c r="B6" t="s">
        <v>750</v>
      </c>
      <c r="E6" s="2" t="s">
        <v>0</v>
      </c>
      <c r="F6" t="s">
        <v>348</v>
      </c>
      <c r="G6"/>
    </row>
    <row r="7" spans="1:7" x14ac:dyDescent="0.25">
      <c r="A7" s="2" t="s">
        <v>44</v>
      </c>
      <c r="B7" t="s">
        <v>750</v>
      </c>
      <c r="E7" s="2" t="s">
        <v>14</v>
      </c>
      <c r="F7" t="s">
        <v>750</v>
      </c>
      <c r="G7"/>
    </row>
    <row r="8" spans="1:7" x14ac:dyDescent="0.25">
      <c r="E8" s="2" t="s">
        <v>44</v>
      </c>
      <c r="F8" t="s">
        <v>750</v>
      </c>
      <c r="G8"/>
    </row>
    <row r="9" spans="1:7" x14ac:dyDescent="0.25">
      <c r="A9" s="2" t="s">
        <v>752</v>
      </c>
      <c r="G9"/>
    </row>
    <row r="10" spans="1:7" x14ac:dyDescent="0.25">
      <c r="A10" s="2" t="s">
        <v>20</v>
      </c>
      <c r="B10" s="23" t="s">
        <v>380</v>
      </c>
      <c r="F10" s="2" t="s">
        <v>753</v>
      </c>
      <c r="G10"/>
    </row>
    <row r="11" spans="1:7" x14ac:dyDescent="0.25">
      <c r="A11" t="s">
        <v>247</v>
      </c>
      <c r="B11" s="23">
        <v>2.1476190476190475</v>
      </c>
      <c r="E11" s="2" t="s">
        <v>20</v>
      </c>
      <c r="F11" t="s">
        <v>754</v>
      </c>
      <c r="G11" t="s">
        <v>752</v>
      </c>
    </row>
    <row r="12" spans="1:7" x14ac:dyDescent="0.25">
      <c r="A12" t="s">
        <v>211</v>
      </c>
      <c r="B12" s="23">
        <v>2.0602678571428572</v>
      </c>
      <c r="E12" t="s">
        <v>177</v>
      </c>
      <c r="F12">
        <v>31</v>
      </c>
      <c r="G12">
        <v>2.2941176470588234</v>
      </c>
    </row>
    <row r="13" spans="1:7" x14ac:dyDescent="0.25">
      <c r="A13" t="s">
        <v>160</v>
      </c>
      <c r="B13" s="23">
        <v>1.9236111111111112</v>
      </c>
      <c r="E13" t="s">
        <v>378</v>
      </c>
      <c r="F13">
        <v>31</v>
      </c>
      <c r="G13">
        <v>2.2941176470588234</v>
      </c>
    </row>
    <row r="14" spans="1:7" x14ac:dyDescent="0.25">
      <c r="A14" t="s">
        <v>265</v>
      </c>
      <c r="B14" s="23">
        <v>1.853932584269663</v>
      </c>
    </row>
    <row r="15" spans="1:7" x14ac:dyDescent="0.25">
      <c r="A15" t="s">
        <v>61</v>
      </c>
      <c r="B15" s="23">
        <v>2.0985221674876846</v>
      </c>
    </row>
    <row r="16" spans="1:7" x14ac:dyDescent="0.25">
      <c r="A16" t="s">
        <v>293</v>
      </c>
      <c r="B16" s="23">
        <v>1.7358490566037736</v>
      </c>
      <c r="G16"/>
    </row>
    <row r="17" spans="1:7" x14ac:dyDescent="0.25">
      <c r="A17" t="s">
        <v>228</v>
      </c>
      <c r="B17" s="23">
        <v>2.0688311688311689</v>
      </c>
      <c r="G17"/>
    </row>
    <row r="18" spans="1:7" x14ac:dyDescent="0.25">
      <c r="A18" t="s">
        <v>177</v>
      </c>
      <c r="B18" s="23">
        <v>2.0551282051282049</v>
      </c>
      <c r="G18"/>
    </row>
    <row r="19" spans="1:7" x14ac:dyDescent="0.25">
      <c r="A19" t="s">
        <v>300</v>
      </c>
      <c r="B19" s="23">
        <v>1.5142276422764227</v>
      </c>
      <c r="G19"/>
    </row>
    <row r="20" spans="1:7" x14ac:dyDescent="0.25">
      <c r="A20" t="s">
        <v>378</v>
      </c>
      <c r="B20" s="23">
        <v>1.9689934559052664</v>
      </c>
      <c r="G20"/>
    </row>
    <row r="21" spans="1:7" x14ac:dyDescent="0.25">
      <c r="E21" s="2" t="s">
        <v>0</v>
      </c>
      <c r="F21" t="s">
        <v>750</v>
      </c>
      <c r="G21"/>
    </row>
    <row r="22" spans="1:7" x14ac:dyDescent="0.25">
      <c r="E22" s="2" t="s">
        <v>44</v>
      </c>
      <c r="F22" t="s">
        <v>750</v>
      </c>
      <c r="G22"/>
    </row>
    <row r="23" spans="1:7" x14ac:dyDescent="0.25">
      <c r="E23" s="2" t="s">
        <v>20</v>
      </c>
      <c r="F23" t="s">
        <v>750</v>
      </c>
      <c r="G23"/>
    </row>
    <row r="24" spans="1:7" x14ac:dyDescent="0.25">
      <c r="G24"/>
    </row>
    <row r="25" spans="1:7" x14ac:dyDescent="0.25">
      <c r="A25" s="2" t="s">
        <v>749</v>
      </c>
      <c r="B25" t="s">
        <v>750</v>
      </c>
      <c r="E25" s="2" t="s">
        <v>752</v>
      </c>
      <c r="G25"/>
    </row>
    <row r="26" spans="1:7" x14ac:dyDescent="0.25">
      <c r="A26" s="2" t="s">
        <v>0</v>
      </c>
      <c r="B26" t="s">
        <v>750</v>
      </c>
      <c r="E26" s="2" t="s">
        <v>14</v>
      </c>
      <c r="F26" s="23" t="s">
        <v>380</v>
      </c>
      <c r="G26"/>
    </row>
    <row r="27" spans="1:7" x14ac:dyDescent="0.25">
      <c r="A27" s="2" t="s">
        <v>44</v>
      </c>
      <c r="B27" t="s">
        <v>750</v>
      </c>
      <c r="E27" t="s">
        <v>236</v>
      </c>
      <c r="F27" s="23">
        <v>1.9122362869198313</v>
      </c>
      <c r="G27"/>
    </row>
    <row r="28" spans="1:7" x14ac:dyDescent="0.25">
      <c r="E28" t="s">
        <v>56</v>
      </c>
      <c r="F28" s="23">
        <v>2.0528683914510686</v>
      </c>
      <c r="G28"/>
    </row>
    <row r="29" spans="1:7" x14ac:dyDescent="0.25">
      <c r="A29" s="2" t="s">
        <v>752</v>
      </c>
      <c r="E29" t="s">
        <v>210</v>
      </c>
      <c r="F29" s="23">
        <v>2.0748502994011977</v>
      </c>
      <c r="G29"/>
    </row>
    <row r="30" spans="1:7" x14ac:dyDescent="0.25">
      <c r="A30" s="2" t="s">
        <v>20</v>
      </c>
      <c r="B30" s="2" t="s">
        <v>14</v>
      </c>
      <c r="C30" s="23" t="s">
        <v>380</v>
      </c>
      <c r="E30" t="s">
        <v>287</v>
      </c>
      <c r="F30" s="23">
        <v>1.6741271262309758</v>
      </c>
      <c r="G30"/>
    </row>
    <row r="31" spans="1:7" x14ac:dyDescent="0.25">
      <c r="A31" t="s">
        <v>247</v>
      </c>
      <c r="B31" t="s">
        <v>236</v>
      </c>
      <c r="C31" s="23">
        <v>2.3917525773195876</v>
      </c>
      <c r="E31" t="s">
        <v>378</v>
      </c>
      <c r="F31" s="23">
        <v>1.9689934559052664</v>
      </c>
      <c r="G31"/>
    </row>
    <row r="32" spans="1:7" x14ac:dyDescent="0.25">
      <c r="B32" t="s">
        <v>56</v>
      </c>
      <c r="C32" s="23">
        <v>2.1041666666666665</v>
      </c>
      <c r="G32"/>
    </row>
    <row r="33" spans="1:7" x14ac:dyDescent="0.25">
      <c r="B33" t="s">
        <v>210</v>
      </c>
      <c r="C33" s="23">
        <v>2.006849315068493</v>
      </c>
      <c r="G33"/>
    </row>
    <row r="34" spans="1:7" x14ac:dyDescent="0.25">
      <c r="A34" s="18" t="s">
        <v>760</v>
      </c>
      <c r="B34" s="18"/>
      <c r="C34" s="24">
        <v>2.1476190476190475</v>
      </c>
      <c r="G34"/>
    </row>
    <row r="35" spans="1:7" x14ac:dyDescent="0.25">
      <c r="A35" t="s">
        <v>211</v>
      </c>
      <c r="B35" t="s">
        <v>236</v>
      </c>
      <c r="C35" s="23">
        <v>2.467741935483871</v>
      </c>
      <c r="G35"/>
    </row>
    <row r="36" spans="1:7" x14ac:dyDescent="0.25">
      <c r="B36" t="s">
        <v>56</v>
      </c>
      <c r="C36" s="23">
        <v>2.2380952380952381</v>
      </c>
      <c r="G36"/>
    </row>
    <row r="37" spans="1:7" x14ac:dyDescent="0.25">
      <c r="B37" t="s">
        <v>210</v>
      </c>
      <c r="C37" s="23">
        <v>2.1076923076923078</v>
      </c>
      <c r="G37"/>
    </row>
    <row r="38" spans="1:7" x14ac:dyDescent="0.25">
      <c r="B38" t="s">
        <v>287</v>
      </c>
      <c r="C38" s="23">
        <v>1.2366412213740459</v>
      </c>
      <c r="G38"/>
    </row>
    <row r="39" spans="1:7" x14ac:dyDescent="0.25">
      <c r="A39" s="18" t="s">
        <v>761</v>
      </c>
      <c r="B39" s="18"/>
      <c r="C39" s="24">
        <v>2.0602678571428572</v>
      </c>
      <c r="G39"/>
    </row>
    <row r="40" spans="1:7" x14ac:dyDescent="0.25">
      <c r="A40" t="s">
        <v>160</v>
      </c>
      <c r="B40" t="s">
        <v>56</v>
      </c>
      <c r="C40" s="23">
        <v>2.189189189189189</v>
      </c>
      <c r="G40"/>
    </row>
    <row r="41" spans="1:7" x14ac:dyDescent="0.25">
      <c r="B41" t="s">
        <v>210</v>
      </c>
      <c r="C41" s="23">
        <v>1.7572815533980584</v>
      </c>
      <c r="G41"/>
    </row>
    <row r="42" spans="1:7" x14ac:dyDescent="0.25">
      <c r="B42" t="s">
        <v>287</v>
      </c>
      <c r="C42" s="23">
        <v>1.6126126126126126</v>
      </c>
      <c r="G42"/>
    </row>
    <row r="43" spans="1:7" x14ac:dyDescent="0.25">
      <c r="A43" s="18" t="s">
        <v>762</v>
      </c>
      <c r="B43" s="18"/>
      <c r="C43" s="24">
        <v>1.9236111111111112</v>
      </c>
      <c r="G43"/>
    </row>
    <row r="44" spans="1:7" x14ac:dyDescent="0.25">
      <c r="A44" t="s">
        <v>265</v>
      </c>
      <c r="B44" t="s">
        <v>236</v>
      </c>
      <c r="C44" s="23">
        <v>2.1016042780748663</v>
      </c>
      <c r="G44"/>
    </row>
    <row r="45" spans="1:7" x14ac:dyDescent="0.25">
      <c r="B45" t="s">
        <v>56</v>
      </c>
      <c r="C45" s="23">
        <v>2.2727272727272729</v>
      </c>
    </row>
    <row r="46" spans="1:7" x14ac:dyDescent="0.25">
      <c r="B46" t="s">
        <v>210</v>
      </c>
      <c r="C46" s="23">
        <v>1.3923076923076922</v>
      </c>
    </row>
    <row r="47" spans="1:7" x14ac:dyDescent="0.25">
      <c r="A47" s="18" t="s">
        <v>763</v>
      </c>
      <c r="B47" s="18"/>
      <c r="C47" s="24">
        <v>1.853932584269663</v>
      </c>
    </row>
    <row r="48" spans="1:7" x14ac:dyDescent="0.25">
      <c r="A48" t="s">
        <v>61</v>
      </c>
      <c r="B48" t="s">
        <v>236</v>
      </c>
      <c r="C48" s="23">
        <v>1.8278145695364238</v>
      </c>
    </row>
    <row r="49" spans="1:3" x14ac:dyDescent="0.25">
      <c r="B49" t="s">
        <v>56</v>
      </c>
      <c r="C49" s="23">
        <v>1.8292079207920793</v>
      </c>
    </row>
    <row r="50" spans="1:3" x14ac:dyDescent="0.25">
      <c r="B50" t="s">
        <v>210</v>
      </c>
      <c r="C50" s="23">
        <v>2.3410256410256411</v>
      </c>
    </row>
    <row r="51" spans="1:3" x14ac:dyDescent="0.25">
      <c r="B51" t="s">
        <v>287</v>
      </c>
      <c r="C51" s="23">
        <v>2.8857142857142857</v>
      </c>
    </row>
    <row r="52" spans="1:3" x14ac:dyDescent="0.25">
      <c r="A52" s="18" t="s">
        <v>764</v>
      </c>
      <c r="B52" s="18"/>
      <c r="C52" s="24">
        <v>2.0985221674876846</v>
      </c>
    </row>
    <row r="53" spans="1:3" x14ac:dyDescent="0.25">
      <c r="A53" t="s">
        <v>293</v>
      </c>
      <c r="B53" t="s">
        <v>236</v>
      </c>
      <c r="C53" s="23">
        <v>0.97894736842105268</v>
      </c>
    </row>
    <row r="54" spans="1:3" x14ac:dyDescent="0.25">
      <c r="B54" t="s">
        <v>210</v>
      </c>
      <c r="C54" s="23">
        <v>2.1843750000000002</v>
      </c>
    </row>
    <row r="55" spans="1:3" x14ac:dyDescent="0.25">
      <c r="B55" t="s">
        <v>287</v>
      </c>
      <c r="C55" s="23">
        <v>1.411764705882353</v>
      </c>
    </row>
    <row r="56" spans="1:3" x14ac:dyDescent="0.25">
      <c r="A56" s="18" t="s">
        <v>765</v>
      </c>
      <c r="B56" s="18"/>
      <c r="C56" s="24">
        <v>1.7358490566037736</v>
      </c>
    </row>
    <row r="57" spans="1:3" x14ac:dyDescent="0.25">
      <c r="A57" t="s">
        <v>228</v>
      </c>
      <c r="B57" t="s">
        <v>236</v>
      </c>
      <c r="C57" s="23">
        <v>2.2279411764705883</v>
      </c>
    </row>
    <row r="58" spans="1:3" x14ac:dyDescent="0.25">
      <c r="B58" t="s">
        <v>56</v>
      </c>
      <c r="C58" s="23">
        <v>1.6734693877551021</v>
      </c>
    </row>
    <row r="59" spans="1:3" x14ac:dyDescent="0.25">
      <c r="B59" t="s">
        <v>210</v>
      </c>
      <c r="C59" s="23">
        <v>2.2131147540983607</v>
      </c>
    </row>
    <row r="60" spans="1:3" x14ac:dyDescent="0.25">
      <c r="B60" t="s">
        <v>287</v>
      </c>
      <c r="C60" s="23">
        <v>1.1445783132530121</v>
      </c>
    </row>
    <row r="61" spans="1:3" x14ac:dyDescent="0.25">
      <c r="A61" s="18" t="s">
        <v>766</v>
      </c>
      <c r="B61" s="18"/>
      <c r="C61" s="24">
        <v>2.0688311688311689</v>
      </c>
    </row>
    <row r="62" spans="1:3" x14ac:dyDescent="0.25">
      <c r="A62" t="s">
        <v>177</v>
      </c>
      <c r="B62" t="s">
        <v>236</v>
      </c>
      <c r="C62" s="23">
        <v>1.2523364485981308</v>
      </c>
    </row>
    <row r="63" spans="1:3" x14ac:dyDescent="0.25">
      <c r="B63" t="s">
        <v>56</v>
      </c>
      <c r="C63" s="23">
        <v>1.9466666666666668</v>
      </c>
    </row>
    <row r="64" spans="1:3" x14ac:dyDescent="0.25">
      <c r="B64" t="s">
        <v>210</v>
      </c>
      <c r="C64" s="23">
        <v>3.2260869565217392</v>
      </c>
    </row>
    <row r="65" spans="1:3" x14ac:dyDescent="0.25">
      <c r="B65" t="s">
        <v>287</v>
      </c>
      <c r="C65" s="23">
        <v>1.9922480620155039</v>
      </c>
    </row>
    <row r="66" spans="1:3" x14ac:dyDescent="0.25">
      <c r="A66" s="18" t="s">
        <v>751</v>
      </c>
      <c r="B66" s="18"/>
      <c r="C66" s="24">
        <v>2.0551282051282049</v>
      </c>
    </row>
    <row r="67" spans="1:3" x14ac:dyDescent="0.25">
      <c r="A67" t="s">
        <v>300</v>
      </c>
      <c r="B67" t="s">
        <v>236</v>
      </c>
      <c r="C67" s="23">
        <v>1.2564102564102564</v>
      </c>
    </row>
    <row r="68" spans="1:3" x14ac:dyDescent="0.25">
      <c r="B68" t="s">
        <v>56</v>
      </c>
      <c r="C68" s="23">
        <v>1.8970588235294117</v>
      </c>
    </row>
    <row r="69" spans="1:3" x14ac:dyDescent="0.25">
      <c r="B69" t="s">
        <v>210</v>
      </c>
      <c r="C69" s="23">
        <v>0.984375</v>
      </c>
    </row>
    <row r="70" spans="1:3" x14ac:dyDescent="0.25">
      <c r="B70" t="s">
        <v>287</v>
      </c>
      <c r="C70" s="23">
        <v>1.6707818930041152</v>
      </c>
    </row>
    <row r="71" spans="1:3" x14ac:dyDescent="0.25">
      <c r="A71" s="18" t="s">
        <v>767</v>
      </c>
      <c r="B71" s="18"/>
      <c r="C71" s="24">
        <v>1.5142276422764227</v>
      </c>
    </row>
    <row r="72" spans="1:3" x14ac:dyDescent="0.25">
      <c r="A72" t="s">
        <v>378</v>
      </c>
      <c r="C72" s="23">
        <v>1.9689934559052664</v>
      </c>
    </row>
  </sheetData>
  <pageMargins left="0.7" right="0.7" top="0.75" bottom="0.75" header="0.3" footer="0.3"/>
  <drawing r:id="rId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6388C-E6B0-4A3D-9EEC-EFD44617ED86}">
  <sheetPr>
    <tabColor theme="7" tint="0.79998168889431442"/>
  </sheetPr>
  <dimension ref="A1:BZ18"/>
  <sheetViews>
    <sheetView workbookViewId="0">
      <selection activeCell="I25" sqref="I25"/>
    </sheetView>
  </sheetViews>
  <sheetFormatPr defaultRowHeight="15" x14ac:dyDescent="0.25"/>
  <cols>
    <col min="1" max="1" width="18.5703125" customWidth="1"/>
    <col min="2" max="2" width="19.140625" customWidth="1"/>
    <col min="3" max="5" width="9.140625" customWidth="1"/>
    <col min="6" max="9" width="11.140625" customWidth="1"/>
    <col min="10" max="10" width="15.7109375" customWidth="1"/>
    <col min="17" max="17" width="24" customWidth="1"/>
  </cols>
  <sheetData>
    <row r="1" spans="1:78" x14ac:dyDescent="0.25">
      <c r="A1" s="2" t="s">
        <v>24</v>
      </c>
      <c r="B1" t="s" vm="1">
        <v>771</v>
      </c>
    </row>
    <row r="3" spans="1:78" x14ac:dyDescent="0.25">
      <c r="C3" s="2" t="s">
        <v>753</v>
      </c>
      <c r="D3" s="2" t="s">
        <v>14</v>
      </c>
    </row>
    <row r="4" spans="1:78" s="6" customFormat="1" ht="16.5" customHeight="1" x14ac:dyDescent="0.25">
      <c r="A4"/>
      <c r="B4"/>
      <c r="C4" s="31" t="s">
        <v>769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0" t="s">
        <v>770</v>
      </c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t="s">
        <v>772</v>
      </c>
      <c r="BZ4" t="s">
        <v>773</v>
      </c>
    </row>
    <row r="5" spans="1:78" ht="24" customHeight="1" x14ac:dyDescent="0.25">
      <c r="A5" s="29" t="s">
        <v>20</v>
      </c>
      <c r="B5" s="2" t="s">
        <v>23</v>
      </c>
      <c r="C5" t="s">
        <v>932</v>
      </c>
      <c r="D5" t="s">
        <v>923</v>
      </c>
      <c r="E5" t="s">
        <v>934</v>
      </c>
      <c r="F5" t="s">
        <v>927</v>
      </c>
      <c r="G5" t="s">
        <v>929</v>
      </c>
      <c r="H5" t="s">
        <v>933</v>
      </c>
      <c r="I5" t="s">
        <v>924</v>
      </c>
      <c r="J5" t="s">
        <v>935</v>
      </c>
      <c r="K5" t="s">
        <v>937</v>
      </c>
      <c r="L5" t="s">
        <v>954</v>
      </c>
      <c r="M5" t="s">
        <v>955</v>
      </c>
      <c r="N5" t="s">
        <v>956</v>
      </c>
      <c r="O5" t="s">
        <v>957</v>
      </c>
      <c r="P5" t="s">
        <v>958</v>
      </c>
      <c r="Q5" t="s">
        <v>943</v>
      </c>
      <c r="R5" t="s">
        <v>938</v>
      </c>
      <c r="S5" t="s">
        <v>921</v>
      </c>
      <c r="T5" t="s">
        <v>942</v>
      </c>
      <c r="U5" t="s">
        <v>953</v>
      </c>
      <c r="V5" t="s">
        <v>920</v>
      </c>
      <c r="W5" t="s">
        <v>931</v>
      </c>
      <c r="X5" t="s">
        <v>922</v>
      </c>
      <c r="Y5" t="s">
        <v>945</v>
      </c>
      <c r="Z5" t="s">
        <v>926</v>
      </c>
      <c r="AA5" t="s">
        <v>925</v>
      </c>
      <c r="AB5" t="s">
        <v>939</v>
      </c>
      <c r="AC5" t="s">
        <v>936</v>
      </c>
      <c r="AD5" t="s">
        <v>941</v>
      </c>
      <c r="AE5" t="s">
        <v>928</v>
      </c>
      <c r="AF5" t="s">
        <v>944</v>
      </c>
      <c r="AG5" t="s">
        <v>930</v>
      </c>
      <c r="AH5" t="s">
        <v>952</v>
      </c>
      <c r="AI5" t="s">
        <v>951</v>
      </c>
      <c r="AJ5" t="s">
        <v>948</v>
      </c>
      <c r="AK5" t="s">
        <v>950</v>
      </c>
      <c r="AL5" t="s">
        <v>949</v>
      </c>
      <c r="AM5" t="s">
        <v>940</v>
      </c>
      <c r="AN5" t="s">
        <v>932</v>
      </c>
      <c r="AO5" t="s">
        <v>923</v>
      </c>
      <c r="AP5" t="s">
        <v>934</v>
      </c>
      <c r="AQ5" t="s">
        <v>927</v>
      </c>
      <c r="AR5" t="s">
        <v>929</v>
      </c>
      <c r="AS5" t="s">
        <v>933</v>
      </c>
      <c r="AT5" t="s">
        <v>924</v>
      </c>
      <c r="AU5" t="s">
        <v>935</v>
      </c>
      <c r="AV5" t="s">
        <v>937</v>
      </c>
      <c r="AW5" t="s">
        <v>954</v>
      </c>
      <c r="AX5" t="s">
        <v>955</v>
      </c>
      <c r="AY5" t="s">
        <v>956</v>
      </c>
      <c r="AZ5" t="s">
        <v>957</v>
      </c>
      <c r="BA5" t="s">
        <v>958</v>
      </c>
      <c r="BB5" t="s">
        <v>943</v>
      </c>
      <c r="BC5" t="s">
        <v>938</v>
      </c>
      <c r="BD5" t="s">
        <v>921</v>
      </c>
      <c r="BE5" t="s">
        <v>942</v>
      </c>
      <c r="BF5" t="s">
        <v>953</v>
      </c>
      <c r="BG5" t="s">
        <v>920</v>
      </c>
      <c r="BH5" t="s">
        <v>931</v>
      </c>
      <c r="BI5" t="s">
        <v>922</v>
      </c>
      <c r="BJ5" t="s">
        <v>945</v>
      </c>
      <c r="BK5" t="s">
        <v>926</v>
      </c>
      <c r="BL5" t="s">
        <v>925</v>
      </c>
      <c r="BM5" t="s">
        <v>939</v>
      </c>
      <c r="BN5" t="s">
        <v>936</v>
      </c>
      <c r="BO5" t="s">
        <v>941</v>
      </c>
      <c r="BP5" t="s">
        <v>928</v>
      </c>
      <c r="BQ5" t="s">
        <v>944</v>
      </c>
      <c r="BR5" t="s">
        <v>930</v>
      </c>
      <c r="BS5" t="s">
        <v>952</v>
      </c>
      <c r="BT5" t="s">
        <v>951</v>
      </c>
      <c r="BU5" t="s">
        <v>948</v>
      </c>
      <c r="BV5" t="s">
        <v>950</v>
      </c>
      <c r="BW5" t="s">
        <v>949</v>
      </c>
      <c r="BX5" t="s">
        <v>940</v>
      </c>
    </row>
    <row r="6" spans="1:78" x14ac:dyDescent="0.25">
      <c r="A6" t="s">
        <v>247</v>
      </c>
      <c r="B6" t="s">
        <v>53</v>
      </c>
      <c r="C6" s="32">
        <v>3</v>
      </c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>
        <v>1</v>
      </c>
      <c r="R6" s="32"/>
      <c r="S6" s="32"/>
      <c r="T6" s="32"/>
      <c r="U6" s="32"/>
      <c r="V6" s="32"/>
      <c r="W6" s="32"/>
      <c r="X6" s="32"/>
      <c r="Y6" s="32"/>
      <c r="Z6" s="32">
        <v>2</v>
      </c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>
        <v>71</v>
      </c>
      <c r="BB6">
        <v>35</v>
      </c>
      <c r="BK6">
        <v>46</v>
      </c>
      <c r="BY6" s="32">
        <v>6</v>
      </c>
      <c r="BZ6">
        <v>152</v>
      </c>
    </row>
    <row r="7" spans="1:78" x14ac:dyDescent="0.25">
      <c r="A7" t="s">
        <v>211</v>
      </c>
      <c r="B7" t="s">
        <v>53</v>
      </c>
      <c r="C7" s="32"/>
      <c r="D7" s="32">
        <v>3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>
        <v>4</v>
      </c>
      <c r="S7" s="32"/>
      <c r="T7" s="32"/>
      <c r="U7" s="32"/>
      <c r="V7" s="32"/>
      <c r="W7" s="32"/>
      <c r="X7" s="32"/>
      <c r="Y7" s="32"/>
      <c r="Z7" s="32"/>
      <c r="AA7" s="32">
        <v>1</v>
      </c>
      <c r="AB7" s="32"/>
      <c r="AC7" s="32"/>
      <c r="AD7" s="32"/>
      <c r="AE7" s="32"/>
      <c r="AF7" s="32"/>
      <c r="AG7" s="32"/>
      <c r="AH7" s="32"/>
      <c r="AI7" s="32"/>
      <c r="AJ7" s="32">
        <v>1</v>
      </c>
      <c r="AK7" s="32"/>
      <c r="AL7" s="32"/>
      <c r="AM7" s="32"/>
      <c r="AO7">
        <v>85</v>
      </c>
      <c r="BC7">
        <v>134</v>
      </c>
      <c r="BL7">
        <v>15</v>
      </c>
      <c r="BU7">
        <v>7</v>
      </c>
      <c r="BY7" s="32">
        <v>9</v>
      </c>
      <c r="BZ7">
        <v>241</v>
      </c>
    </row>
    <row r="8" spans="1:78" x14ac:dyDescent="0.25">
      <c r="A8" t="s">
        <v>160</v>
      </c>
      <c r="B8" t="s">
        <v>53</v>
      </c>
      <c r="C8" s="32"/>
      <c r="D8" s="32"/>
      <c r="E8" s="32">
        <v>2</v>
      </c>
      <c r="F8" s="32"/>
      <c r="G8" s="32"/>
      <c r="H8" s="32"/>
      <c r="I8" s="32"/>
      <c r="J8" s="32"/>
      <c r="K8" s="32"/>
      <c r="L8" s="32">
        <v>1</v>
      </c>
      <c r="M8" s="32"/>
      <c r="N8" s="32"/>
      <c r="O8" s="32"/>
      <c r="P8" s="32"/>
      <c r="Q8" s="32"/>
      <c r="R8" s="32"/>
      <c r="S8" s="32">
        <v>4</v>
      </c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P8">
        <v>48</v>
      </c>
      <c r="AW8">
        <v>33</v>
      </c>
      <c r="BD8">
        <v>77</v>
      </c>
      <c r="BY8" s="32">
        <v>7</v>
      </c>
      <c r="BZ8">
        <v>158</v>
      </c>
    </row>
    <row r="9" spans="1:78" x14ac:dyDescent="0.25">
      <c r="A9" t="s">
        <v>265</v>
      </c>
      <c r="B9" t="s">
        <v>53</v>
      </c>
      <c r="C9" s="32"/>
      <c r="D9" s="32"/>
      <c r="E9" s="32"/>
      <c r="F9" s="32">
        <v>2</v>
      </c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>
        <v>2</v>
      </c>
      <c r="U9" s="32"/>
      <c r="V9" s="32"/>
      <c r="W9" s="32"/>
      <c r="X9" s="32"/>
      <c r="Y9" s="32"/>
      <c r="Z9" s="32"/>
      <c r="AA9" s="32"/>
      <c r="AB9" s="32">
        <v>3</v>
      </c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Q9">
        <v>67</v>
      </c>
      <c r="BE9">
        <v>52</v>
      </c>
      <c r="BM9">
        <v>63</v>
      </c>
      <c r="BY9" s="32">
        <v>7</v>
      </c>
      <c r="BZ9">
        <v>182</v>
      </c>
    </row>
    <row r="10" spans="1:78" x14ac:dyDescent="0.25">
      <c r="A10" t="s">
        <v>61</v>
      </c>
      <c r="B10" t="s">
        <v>53</v>
      </c>
      <c r="C10" s="32"/>
      <c r="D10" s="32"/>
      <c r="E10" s="32"/>
      <c r="F10" s="32"/>
      <c r="G10" s="32"/>
      <c r="H10" s="32">
        <v>3</v>
      </c>
      <c r="I10" s="32"/>
      <c r="J10" s="32"/>
      <c r="K10" s="32"/>
      <c r="L10" s="32"/>
      <c r="M10" s="32">
        <v>1</v>
      </c>
      <c r="N10" s="32"/>
      <c r="O10" s="32"/>
      <c r="P10" s="32"/>
      <c r="Q10" s="32"/>
      <c r="R10" s="32"/>
      <c r="S10" s="32"/>
      <c r="T10" s="32"/>
      <c r="U10" s="32"/>
      <c r="V10" s="32">
        <v>4</v>
      </c>
      <c r="W10" s="32"/>
      <c r="X10" s="32"/>
      <c r="Y10" s="32"/>
      <c r="Z10" s="32"/>
      <c r="AA10" s="32"/>
      <c r="AB10" s="32"/>
      <c r="AC10" s="32"/>
      <c r="AD10" s="32">
        <v>2</v>
      </c>
      <c r="AE10" s="32"/>
      <c r="AF10" s="32"/>
      <c r="AG10" s="32"/>
      <c r="AH10" s="32"/>
      <c r="AI10" s="32"/>
      <c r="AJ10" s="32"/>
      <c r="AK10" s="32"/>
      <c r="AL10" s="32">
        <v>1</v>
      </c>
      <c r="AM10" s="32"/>
      <c r="AS10">
        <v>104</v>
      </c>
      <c r="AX10">
        <v>16</v>
      </c>
      <c r="BG10">
        <v>96</v>
      </c>
      <c r="BO10">
        <v>39</v>
      </c>
      <c r="BW10">
        <v>5</v>
      </c>
      <c r="BY10" s="32">
        <v>11</v>
      </c>
      <c r="BZ10">
        <v>260</v>
      </c>
    </row>
    <row r="11" spans="1:78" x14ac:dyDescent="0.25">
      <c r="A11" t="s">
        <v>293</v>
      </c>
      <c r="B11" t="s">
        <v>53</v>
      </c>
      <c r="C11" s="32"/>
      <c r="D11" s="32"/>
      <c r="E11" s="32"/>
      <c r="F11" s="32"/>
      <c r="G11" s="32">
        <v>3</v>
      </c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>
        <v>1</v>
      </c>
      <c r="V11" s="32"/>
      <c r="W11" s="32"/>
      <c r="X11" s="32"/>
      <c r="Y11" s="32"/>
      <c r="Z11" s="32"/>
      <c r="AA11" s="32"/>
      <c r="AB11" s="32"/>
      <c r="AC11" s="32">
        <v>1</v>
      </c>
      <c r="AD11" s="32"/>
      <c r="AE11" s="32"/>
      <c r="AF11" s="32"/>
      <c r="AG11" s="32"/>
      <c r="AH11" s="32"/>
      <c r="AI11" s="32"/>
      <c r="AJ11" s="32"/>
      <c r="AK11" s="32">
        <v>1</v>
      </c>
      <c r="AL11" s="32"/>
      <c r="AM11" s="32"/>
      <c r="AR11">
        <v>105</v>
      </c>
      <c r="BF11">
        <v>20</v>
      </c>
      <c r="BN11">
        <v>30</v>
      </c>
      <c r="BV11">
        <v>39</v>
      </c>
      <c r="BY11" s="32">
        <v>6</v>
      </c>
      <c r="BZ11">
        <v>194</v>
      </c>
    </row>
    <row r="12" spans="1:78" x14ac:dyDescent="0.25">
      <c r="A12" t="s">
        <v>228</v>
      </c>
      <c r="B12" t="s">
        <v>178</v>
      </c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>
        <v>1</v>
      </c>
      <c r="AF12" s="32"/>
      <c r="AG12" s="32"/>
      <c r="AH12" s="32">
        <v>1</v>
      </c>
      <c r="AI12" s="32"/>
      <c r="AJ12" s="32"/>
      <c r="AK12" s="32"/>
      <c r="AL12" s="32"/>
      <c r="AM12" s="32"/>
      <c r="BP12">
        <v>22</v>
      </c>
      <c r="BS12">
        <v>22</v>
      </c>
      <c r="BY12" s="32">
        <v>2</v>
      </c>
      <c r="BZ12">
        <v>44</v>
      </c>
    </row>
    <row r="13" spans="1:78" x14ac:dyDescent="0.25">
      <c r="B13" t="s">
        <v>280</v>
      </c>
      <c r="C13" s="32"/>
      <c r="D13" s="32"/>
      <c r="E13" s="32"/>
      <c r="F13" s="32"/>
      <c r="G13" s="32"/>
      <c r="H13" s="32"/>
      <c r="I13" s="32">
        <v>2</v>
      </c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>
        <v>1</v>
      </c>
      <c r="AF13" s="32"/>
      <c r="AG13" s="32"/>
      <c r="AH13" s="32"/>
      <c r="AI13" s="32"/>
      <c r="AJ13" s="32"/>
      <c r="AK13" s="32"/>
      <c r="AL13" s="32"/>
      <c r="AM13" s="32"/>
      <c r="AT13">
        <v>44</v>
      </c>
      <c r="BP13">
        <v>22</v>
      </c>
      <c r="BY13" s="32">
        <v>3</v>
      </c>
      <c r="BZ13">
        <v>66</v>
      </c>
    </row>
    <row r="14" spans="1:78" x14ac:dyDescent="0.25">
      <c r="B14" t="s">
        <v>338</v>
      </c>
      <c r="C14" s="32"/>
      <c r="D14" s="32"/>
      <c r="E14" s="32"/>
      <c r="F14" s="32"/>
      <c r="G14" s="32"/>
      <c r="H14" s="32"/>
      <c r="I14" s="32">
        <v>1</v>
      </c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>
        <v>1</v>
      </c>
      <c r="AF14" s="32"/>
      <c r="AG14" s="32"/>
      <c r="AH14" s="32"/>
      <c r="AI14" s="32"/>
      <c r="AJ14" s="32"/>
      <c r="AK14" s="32"/>
      <c r="AL14" s="32"/>
      <c r="AM14" s="32"/>
      <c r="AT14">
        <v>17</v>
      </c>
      <c r="BP14">
        <v>17</v>
      </c>
      <c r="BY14" s="32">
        <v>2</v>
      </c>
      <c r="BZ14">
        <v>34</v>
      </c>
    </row>
    <row r="15" spans="1:78" x14ac:dyDescent="0.25">
      <c r="B15" t="s">
        <v>192</v>
      </c>
      <c r="C15" s="32"/>
      <c r="D15" s="32"/>
      <c r="E15" s="32"/>
      <c r="F15" s="32"/>
      <c r="G15" s="32"/>
      <c r="H15" s="32"/>
      <c r="I15" s="32">
        <v>1</v>
      </c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>
        <v>1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T15">
        <v>33</v>
      </c>
      <c r="BH15">
        <v>14</v>
      </c>
      <c r="BY15" s="32">
        <v>2</v>
      </c>
      <c r="BZ15">
        <v>47</v>
      </c>
    </row>
    <row r="16" spans="1:78" x14ac:dyDescent="0.25">
      <c r="A16" t="s">
        <v>177</v>
      </c>
      <c r="B16" t="s">
        <v>379</v>
      </c>
      <c r="C16" s="32"/>
      <c r="D16" s="32"/>
      <c r="E16" s="32"/>
      <c r="F16" s="32"/>
      <c r="G16" s="32"/>
      <c r="H16" s="32"/>
      <c r="I16" s="32"/>
      <c r="J16" s="32">
        <v>2</v>
      </c>
      <c r="K16" s="32"/>
      <c r="L16" s="32"/>
      <c r="M16" s="32"/>
      <c r="N16" s="32">
        <v>1</v>
      </c>
      <c r="O16" s="32"/>
      <c r="P16" s="32">
        <v>1</v>
      </c>
      <c r="Q16" s="32"/>
      <c r="R16" s="32"/>
      <c r="S16" s="32"/>
      <c r="T16" s="32"/>
      <c r="U16" s="32"/>
      <c r="V16" s="32"/>
      <c r="W16" s="32"/>
      <c r="X16" s="32">
        <v>4</v>
      </c>
      <c r="Y16" s="32"/>
      <c r="Z16" s="32"/>
      <c r="AA16" s="32"/>
      <c r="AB16" s="32"/>
      <c r="AC16" s="32"/>
      <c r="AD16" s="32"/>
      <c r="AE16" s="32"/>
      <c r="AF16" s="32">
        <v>1</v>
      </c>
      <c r="AG16" s="32"/>
      <c r="AH16" s="32"/>
      <c r="AI16" s="32">
        <v>1</v>
      </c>
      <c r="AJ16" s="32"/>
      <c r="AK16" s="32"/>
      <c r="AL16" s="32"/>
      <c r="AM16" s="32"/>
      <c r="AU16">
        <v>33</v>
      </c>
      <c r="AY16">
        <v>38</v>
      </c>
      <c r="BA16">
        <v>5</v>
      </c>
      <c r="BI16">
        <v>81</v>
      </c>
      <c r="BQ16">
        <v>33</v>
      </c>
      <c r="BT16">
        <v>31</v>
      </c>
      <c r="BY16" s="32">
        <v>10</v>
      </c>
      <c r="BZ16">
        <v>221</v>
      </c>
    </row>
    <row r="17" spans="1:78" x14ac:dyDescent="0.25">
      <c r="A17" t="s">
        <v>300</v>
      </c>
      <c r="B17" t="s">
        <v>53</v>
      </c>
      <c r="C17" s="32"/>
      <c r="D17" s="32"/>
      <c r="E17" s="32"/>
      <c r="F17" s="32"/>
      <c r="G17" s="32"/>
      <c r="H17" s="32"/>
      <c r="I17" s="32"/>
      <c r="J17" s="32"/>
      <c r="K17" s="32">
        <v>1</v>
      </c>
      <c r="L17" s="32"/>
      <c r="M17" s="32"/>
      <c r="N17" s="32"/>
      <c r="O17" s="32">
        <v>1</v>
      </c>
      <c r="P17" s="32"/>
      <c r="Q17" s="32"/>
      <c r="R17" s="32"/>
      <c r="S17" s="32"/>
      <c r="T17" s="32"/>
      <c r="U17" s="32"/>
      <c r="V17" s="32"/>
      <c r="W17" s="32"/>
      <c r="X17" s="32"/>
      <c r="Y17" s="32">
        <v>1</v>
      </c>
      <c r="Z17" s="32"/>
      <c r="AA17" s="32"/>
      <c r="AB17" s="32"/>
      <c r="AC17" s="32"/>
      <c r="AD17" s="32"/>
      <c r="AE17" s="32"/>
      <c r="AF17" s="32"/>
      <c r="AG17" s="32">
        <v>1</v>
      </c>
      <c r="AH17" s="32"/>
      <c r="AI17" s="32"/>
      <c r="AJ17" s="32"/>
      <c r="AK17" s="32"/>
      <c r="AL17" s="32"/>
      <c r="AM17" s="32">
        <v>1</v>
      </c>
      <c r="AV17">
        <v>19</v>
      </c>
      <c r="AZ17">
        <v>29</v>
      </c>
      <c r="BJ17">
        <v>20</v>
      </c>
      <c r="BR17">
        <v>38</v>
      </c>
      <c r="BX17">
        <v>37</v>
      </c>
      <c r="BY17" s="32">
        <v>5</v>
      </c>
      <c r="BZ17">
        <v>143</v>
      </c>
    </row>
    <row r="18" spans="1:78" x14ac:dyDescent="0.25">
      <c r="A18" t="s">
        <v>378</v>
      </c>
      <c r="C18" s="32">
        <v>3</v>
      </c>
      <c r="D18" s="32">
        <v>3</v>
      </c>
      <c r="E18" s="32">
        <v>2</v>
      </c>
      <c r="F18" s="32">
        <v>2</v>
      </c>
      <c r="G18" s="32">
        <v>3</v>
      </c>
      <c r="H18" s="32">
        <v>3</v>
      </c>
      <c r="I18" s="32">
        <v>4</v>
      </c>
      <c r="J18" s="32">
        <v>2</v>
      </c>
      <c r="K18" s="32">
        <v>1</v>
      </c>
      <c r="L18" s="32">
        <v>1</v>
      </c>
      <c r="M18" s="32">
        <v>1</v>
      </c>
      <c r="N18" s="32">
        <v>1</v>
      </c>
      <c r="O18" s="32">
        <v>1</v>
      </c>
      <c r="P18" s="32">
        <v>1</v>
      </c>
      <c r="Q18" s="32">
        <v>1</v>
      </c>
      <c r="R18" s="32">
        <v>4</v>
      </c>
      <c r="S18" s="32">
        <v>4</v>
      </c>
      <c r="T18" s="32">
        <v>2</v>
      </c>
      <c r="U18" s="32">
        <v>1</v>
      </c>
      <c r="V18" s="32">
        <v>4</v>
      </c>
      <c r="W18" s="32">
        <v>1</v>
      </c>
      <c r="X18" s="32">
        <v>4</v>
      </c>
      <c r="Y18" s="32">
        <v>1</v>
      </c>
      <c r="Z18" s="32">
        <v>2</v>
      </c>
      <c r="AA18" s="32">
        <v>1</v>
      </c>
      <c r="AB18" s="32">
        <v>3</v>
      </c>
      <c r="AC18" s="32">
        <v>1</v>
      </c>
      <c r="AD18" s="32">
        <v>2</v>
      </c>
      <c r="AE18" s="32">
        <v>3</v>
      </c>
      <c r="AF18" s="32">
        <v>1</v>
      </c>
      <c r="AG18" s="32">
        <v>1</v>
      </c>
      <c r="AH18" s="32">
        <v>1</v>
      </c>
      <c r="AI18" s="32">
        <v>1</v>
      </c>
      <c r="AJ18" s="32">
        <v>1</v>
      </c>
      <c r="AK18" s="32">
        <v>1</v>
      </c>
      <c r="AL18" s="32">
        <v>1</v>
      </c>
      <c r="AM18" s="32">
        <v>1</v>
      </c>
      <c r="AN18">
        <v>71</v>
      </c>
      <c r="AO18">
        <v>85</v>
      </c>
      <c r="AP18">
        <v>48</v>
      </c>
      <c r="AQ18">
        <v>67</v>
      </c>
      <c r="AR18">
        <v>105</v>
      </c>
      <c r="AS18">
        <v>104</v>
      </c>
      <c r="AT18">
        <v>94</v>
      </c>
      <c r="AU18">
        <v>33</v>
      </c>
      <c r="AV18">
        <v>19</v>
      </c>
      <c r="AW18">
        <v>33</v>
      </c>
      <c r="AX18">
        <v>16</v>
      </c>
      <c r="AY18">
        <v>38</v>
      </c>
      <c r="AZ18">
        <v>29</v>
      </c>
      <c r="BA18">
        <v>5</v>
      </c>
      <c r="BB18">
        <v>35</v>
      </c>
      <c r="BC18">
        <v>134</v>
      </c>
      <c r="BD18">
        <v>77</v>
      </c>
      <c r="BE18">
        <v>52</v>
      </c>
      <c r="BF18">
        <v>20</v>
      </c>
      <c r="BG18">
        <v>96</v>
      </c>
      <c r="BH18">
        <v>14</v>
      </c>
      <c r="BI18">
        <v>81</v>
      </c>
      <c r="BJ18">
        <v>20</v>
      </c>
      <c r="BK18">
        <v>46</v>
      </c>
      <c r="BL18">
        <v>15</v>
      </c>
      <c r="BM18">
        <v>63</v>
      </c>
      <c r="BN18">
        <v>30</v>
      </c>
      <c r="BO18">
        <v>39</v>
      </c>
      <c r="BP18">
        <v>61</v>
      </c>
      <c r="BQ18">
        <v>33</v>
      </c>
      <c r="BR18">
        <v>38</v>
      </c>
      <c r="BS18">
        <v>22</v>
      </c>
      <c r="BT18">
        <v>31</v>
      </c>
      <c r="BU18">
        <v>7</v>
      </c>
      <c r="BV18">
        <v>39</v>
      </c>
      <c r="BW18">
        <v>5</v>
      </c>
      <c r="BX18">
        <v>37</v>
      </c>
      <c r="BY18" s="32">
        <v>70</v>
      </c>
      <c r="BZ18">
        <v>1742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7668E9D7-C1AE-479A-BD63-F8FA64DF8A22}">
  <ds:schemaRefs/>
</ds:datastoreItem>
</file>

<file path=customXml/itemProps2.xml><?xml version="1.0" encoding="utf-8"?>
<ds:datastoreItem xmlns:ds="http://schemas.openxmlformats.org/officeDocument/2006/customXml" ds:itemID="{B2786EE4-E399-4263-A2FD-DC4F5FDF96BF}">
  <ds:schemaRefs/>
</ds:datastoreItem>
</file>

<file path=customXml/itemProps3.xml><?xml version="1.0" encoding="utf-8"?>
<ds:datastoreItem xmlns:ds="http://schemas.openxmlformats.org/officeDocument/2006/customXml" ds:itemID="{DDF114E2-F1FE-4B05-A70F-EB89090B084B}">
  <ds:schemaRefs/>
</ds:datastoreItem>
</file>

<file path=customXml/itemProps4.xml><?xml version="1.0" encoding="utf-8"?>
<ds:datastoreItem xmlns:ds="http://schemas.openxmlformats.org/officeDocument/2006/customXml" ds:itemID="{7D808E3F-6DCF-49AC-AAFB-285D5673B396}">
  <ds:schemaRefs/>
</ds:datastoreItem>
</file>

<file path=customXml/itemProps5.xml><?xml version="1.0" encoding="utf-8"?>
<ds:datastoreItem xmlns:ds="http://schemas.openxmlformats.org/officeDocument/2006/customXml" ds:itemID="{0B536A7D-B725-4836-B29A-51CA17E67ABB}">
  <ds:schemaRefs/>
</ds:datastoreItem>
</file>

<file path=customXml/itemProps6.xml><?xml version="1.0" encoding="utf-8"?>
<ds:datastoreItem xmlns:ds="http://schemas.openxmlformats.org/officeDocument/2006/customXml" ds:itemID="{00F74577-BB98-40E6-829D-C2556A74008D}">
  <ds:schemaRefs/>
</ds:datastoreItem>
</file>

<file path=customXml/itemProps7.xml><?xml version="1.0" encoding="utf-8"?>
<ds:datastoreItem xmlns:ds="http://schemas.openxmlformats.org/officeDocument/2006/customXml" ds:itemID="{C0FE314B-D4D4-4D46-AC09-EF8A60FF26BB}">
  <ds:schemaRefs/>
</ds:datastoreItem>
</file>

<file path=customXml/itemProps8.xml><?xml version="1.0" encoding="utf-8"?>
<ds:datastoreItem xmlns:ds="http://schemas.openxmlformats.org/officeDocument/2006/customXml" ds:itemID="{BA78DD8F-06CF-4F33-8E0D-2017C863CC7E}">
  <ds:schemaRefs/>
</ds:datastoreItem>
</file>

<file path=customXml/itemProps9.xml><?xml version="1.0" encoding="utf-8"?>
<ds:datastoreItem xmlns:ds="http://schemas.openxmlformats.org/officeDocument/2006/customXml" ds:itemID="{54656FE9-DBE1-48F7-B502-162CCFD71856}">
  <ds:schemaRefs/>
</ds:datastoreItem>
</file>

<file path=customXml/itemProps10.xml><?xml version="1.0" encoding="utf-8"?>
<ds:datastoreItem xmlns:ds="http://schemas.openxmlformats.org/officeDocument/2006/customXml" ds:itemID="{C23A81D3-EF02-4710-BB1F-D958F8878520}">
  <ds:schemaRefs/>
</ds:datastoreItem>
</file>

<file path=customXml/itemProps11.xml><?xml version="1.0" encoding="utf-8"?>
<ds:datastoreItem xmlns:ds="http://schemas.openxmlformats.org/officeDocument/2006/customXml" ds:itemID="{93043F35-7309-4354-834B-C0580407287D}">
  <ds:schemaRefs/>
</ds:datastoreItem>
</file>

<file path=customXml/itemProps12.xml><?xml version="1.0" encoding="utf-8"?>
<ds:datastoreItem xmlns:ds="http://schemas.openxmlformats.org/officeDocument/2006/customXml" ds:itemID="{2AA51144-E655-4956-BBA0-FBB022A43CF9}">
  <ds:schemaRefs/>
</ds:datastoreItem>
</file>

<file path=customXml/itemProps13.xml><?xml version="1.0" encoding="utf-8"?>
<ds:datastoreItem xmlns:ds="http://schemas.openxmlformats.org/officeDocument/2006/customXml" ds:itemID="{7B82C6C5-84BE-4A0C-8223-EE2AFE357901}">
  <ds:schemaRefs/>
</ds:datastoreItem>
</file>

<file path=customXml/itemProps14.xml><?xml version="1.0" encoding="utf-8"?>
<ds:datastoreItem xmlns:ds="http://schemas.openxmlformats.org/officeDocument/2006/customXml" ds:itemID="{3FAC1C21-176B-4018-9EED-5DAAD60A1F15}">
  <ds:schemaRefs/>
</ds:datastoreItem>
</file>

<file path=customXml/itemProps15.xml><?xml version="1.0" encoding="utf-8"?>
<ds:datastoreItem xmlns:ds="http://schemas.openxmlformats.org/officeDocument/2006/customXml" ds:itemID="{60072611-709C-4868-90F0-1078C34C2EE3}">
  <ds:schemaRefs/>
</ds:datastoreItem>
</file>

<file path=customXml/itemProps16.xml><?xml version="1.0" encoding="utf-8"?>
<ds:datastoreItem xmlns:ds="http://schemas.openxmlformats.org/officeDocument/2006/customXml" ds:itemID="{A21378E9-DDB3-43A8-A8BE-EE64A301885B}">
  <ds:schemaRefs/>
</ds:datastoreItem>
</file>

<file path=customXml/itemProps17.xml><?xml version="1.0" encoding="utf-8"?>
<ds:datastoreItem xmlns:ds="http://schemas.openxmlformats.org/officeDocument/2006/customXml" ds:itemID="{695CBC98-FF11-4D95-94A5-8F4D388644E7}">
  <ds:schemaRefs>
    <ds:schemaRef ds:uri="http://schemas.microsoft.com/DataMashup"/>
  </ds:schemaRefs>
</ds:datastoreItem>
</file>

<file path=customXml/itemProps18.xml><?xml version="1.0" encoding="utf-8"?>
<ds:datastoreItem xmlns:ds="http://schemas.openxmlformats.org/officeDocument/2006/customXml" ds:itemID="{EC193F28-E663-4C84-B577-2F8F3DFACBE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README</vt:lpstr>
      <vt:lpstr>Tahvli andmed</vt:lpstr>
      <vt:lpstr>Õppeained</vt:lpstr>
      <vt:lpstr>opained_pivot</vt:lpstr>
      <vt:lpstr>dummy_oppeained</vt:lpstr>
      <vt:lpstr>dummy_data</vt:lpstr>
      <vt:lpstr>pivot_tava</vt:lpstr>
      <vt:lpstr>pivot_datamodel</vt:lpstr>
      <vt:lpstr>hinded_abi</vt:lpstr>
      <vt:lpstr>akad_kalender</vt:lpstr>
      <vt:lpstr>õppekava_mappimine</vt:lpstr>
      <vt:lpstr>dummy_yherealine</vt:lpstr>
      <vt:lpstr>Pivot_KKH</vt:lpstr>
      <vt:lpstr>P_dummy_dm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opilane</dc:creator>
  <cp:lastModifiedBy>Mari Mari</cp:lastModifiedBy>
  <dcterms:created xsi:type="dcterms:W3CDTF">2025-09-16T11:43:39Z</dcterms:created>
  <dcterms:modified xsi:type="dcterms:W3CDTF">2025-09-30T13:08:08Z</dcterms:modified>
</cp:coreProperties>
</file>